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5" windowWidth="18735" windowHeight="12465" activeTab="1"/>
  </bookViews>
  <sheets>
    <sheet name="Hoja1" sheetId="1" r:id="rId1"/>
    <sheet name="Hoja2" sheetId="2" r:id="rId2"/>
    <sheet name="Hoja3" sheetId="3" r:id="rId3"/>
  </sheets>
  <calcPr calcId="124519"/>
</workbook>
</file>

<file path=xl/calcChain.xml><?xml version="1.0" encoding="utf-8"?>
<calcChain xmlns="http://schemas.openxmlformats.org/spreadsheetml/2006/main">
  <c r="Q4066" i="3"/>
  <c r="Q4065"/>
  <c r="Q4064"/>
  <c r="Q4063"/>
  <c r="Q4062"/>
  <c r="Q4061"/>
  <c r="Q4060"/>
  <c r="Q4059"/>
  <c r="Q4058"/>
  <c r="Q4057"/>
  <c r="Q4056"/>
  <c r="Q4055"/>
  <c r="Q4054"/>
  <c r="Q4053"/>
  <c r="Q4052"/>
  <c r="Q4051"/>
  <c r="Q4050"/>
  <c r="Q4049"/>
  <c r="Q4048"/>
  <c r="Q4047"/>
  <c r="Q4046"/>
  <c r="Q4045"/>
  <c r="Q4044"/>
  <c r="Q4043"/>
  <c r="Q4042"/>
  <c r="Q4041"/>
  <c r="Q4040"/>
  <c r="Q4039"/>
  <c r="Q4038"/>
  <c r="Q4037"/>
  <c r="Q4036"/>
  <c r="Q4035"/>
  <c r="Q4034"/>
  <c r="Q4033"/>
  <c r="Q4032"/>
  <c r="Q4031"/>
  <c r="Q4030"/>
  <c r="Q4029"/>
  <c r="Q4028"/>
  <c r="Q4027"/>
  <c r="Q4026"/>
  <c r="Q4025"/>
  <c r="Q4024"/>
  <c r="Q4023"/>
  <c r="Q4022"/>
  <c r="Q4021"/>
  <c r="Q4020"/>
  <c r="Q4019"/>
  <c r="Q4018"/>
  <c r="Q4017"/>
  <c r="Q4016"/>
  <c r="Q4015"/>
  <c r="Q4014"/>
  <c r="Q4013"/>
  <c r="Q4012"/>
  <c r="Q4011"/>
  <c r="Q4010"/>
  <c r="Q4009"/>
  <c r="Q4008"/>
  <c r="Q4007"/>
  <c r="Q4006"/>
  <c r="Q4005"/>
  <c r="Q4004"/>
  <c r="Q4003"/>
  <c r="Q4002"/>
  <c r="Q4001"/>
  <c r="Q4000"/>
  <c r="Q3999"/>
  <c r="Q3998"/>
  <c r="Q3997"/>
  <c r="Q3996"/>
  <c r="Q3995"/>
  <c r="Q3994"/>
  <c r="Q3993"/>
  <c r="Q3992"/>
  <c r="Q3991"/>
  <c r="Q3990"/>
  <c r="Q3989"/>
  <c r="Q3988"/>
  <c r="Q3987"/>
  <c r="Q3986"/>
  <c r="Q3985"/>
  <c r="Q3984"/>
  <c r="Q3983"/>
  <c r="Q3982"/>
  <c r="Q3981"/>
  <c r="Q3980"/>
  <c r="Q3979"/>
  <c r="Q3978"/>
  <c r="Q3977"/>
  <c r="Q3976"/>
  <c r="Q3975"/>
  <c r="Q3974"/>
  <c r="Q3973"/>
  <c r="Q3972"/>
  <c r="Q3971"/>
  <c r="Q3970"/>
  <c r="Q3969"/>
  <c r="Q3968"/>
  <c r="Q3967"/>
  <c r="Q3966"/>
  <c r="Q3965"/>
  <c r="Q3964"/>
  <c r="Q3963"/>
  <c r="Q3962"/>
  <c r="Q3961"/>
  <c r="Q3960"/>
  <c r="Q3959"/>
  <c r="Q3958"/>
  <c r="Q3957"/>
  <c r="Q3956"/>
  <c r="Q3955"/>
  <c r="Q3954"/>
  <c r="Q3953"/>
  <c r="Q3952"/>
  <c r="Q3951"/>
  <c r="Q3950"/>
  <c r="Q3949"/>
  <c r="Q3948"/>
  <c r="Q3947"/>
  <c r="Q3946"/>
  <c r="Q3945"/>
  <c r="Q3944"/>
  <c r="Q3943"/>
  <c r="Q3942"/>
  <c r="Q3941"/>
  <c r="Q3940"/>
  <c r="Q3939"/>
  <c r="Q3938"/>
  <c r="Q3937"/>
  <c r="Q3936"/>
  <c r="Q3935"/>
  <c r="Q3934"/>
  <c r="Q3933"/>
  <c r="Q3932"/>
  <c r="Q3931"/>
  <c r="Q3930"/>
  <c r="Q3929"/>
  <c r="Q3928"/>
  <c r="Q3927"/>
  <c r="Q3926"/>
  <c r="Q3925"/>
  <c r="Q3924"/>
  <c r="Q3923"/>
  <c r="Q3922"/>
  <c r="Q3921"/>
  <c r="Q3920"/>
  <c r="Q3919"/>
  <c r="Q3918"/>
  <c r="Q3917"/>
  <c r="Q3916"/>
  <c r="Q3915"/>
  <c r="Q3914"/>
  <c r="Q3913"/>
  <c r="Q3912"/>
  <c r="Q3911"/>
  <c r="Q3910"/>
  <c r="Q3909"/>
  <c r="Q3908"/>
  <c r="Q3907"/>
  <c r="Q3906"/>
  <c r="Q3905"/>
  <c r="Q3904"/>
  <c r="Q3903"/>
  <c r="Q3902"/>
  <c r="Q3901"/>
  <c r="Q3900"/>
  <c r="Q3899"/>
  <c r="Q3898"/>
  <c r="Q3897"/>
  <c r="Q3896"/>
  <c r="Q3895"/>
  <c r="Q3894"/>
  <c r="Q3893"/>
  <c r="Q3892"/>
  <c r="Q3891"/>
  <c r="Q3890"/>
  <c r="Q3889"/>
  <c r="Q3888"/>
  <c r="Q3887"/>
  <c r="Q3886"/>
  <c r="Q3885"/>
  <c r="Q3884"/>
  <c r="Q3883"/>
  <c r="Q3882"/>
  <c r="Q3881"/>
  <c r="Q3880"/>
  <c r="Q3879"/>
  <c r="Q3878"/>
  <c r="Q3877"/>
  <c r="Q3876"/>
  <c r="Q3875"/>
  <c r="Q3874"/>
  <c r="Q3873"/>
  <c r="Q3872"/>
  <c r="Q3871"/>
  <c r="Q3870"/>
  <c r="Q3869"/>
  <c r="Q3868"/>
  <c r="Q3867"/>
  <c r="Q3866"/>
  <c r="Q3865"/>
  <c r="Q3864"/>
  <c r="Q3863"/>
  <c r="Q3862"/>
  <c r="Q3861"/>
  <c r="Q3860"/>
  <c r="Q3859"/>
  <c r="Q3858"/>
  <c r="Q3857"/>
  <c r="Q3856"/>
  <c r="Q3855"/>
  <c r="Q3854"/>
  <c r="Q3853"/>
  <c r="Q3852"/>
  <c r="Q3851"/>
  <c r="Q3850"/>
  <c r="Q3849"/>
  <c r="Q3848"/>
  <c r="Q3847"/>
  <c r="Q3846"/>
  <c r="Q3845"/>
  <c r="Q3844"/>
  <c r="Q3843"/>
  <c r="Q3842"/>
  <c r="Q3841"/>
  <c r="Q3840"/>
  <c r="Q3839"/>
  <c r="Q3838"/>
  <c r="Q3837"/>
  <c r="Q3836"/>
  <c r="Q3835"/>
  <c r="Q3834"/>
  <c r="Q3833"/>
  <c r="Q3832"/>
  <c r="Q3831"/>
  <c r="Q3830"/>
  <c r="Q3829"/>
  <c r="Q3828"/>
  <c r="Q3827"/>
  <c r="Q3826"/>
  <c r="Q3825"/>
  <c r="Q3824"/>
  <c r="Q3823"/>
  <c r="Q3822"/>
  <c r="Q3821"/>
  <c r="Q3820"/>
  <c r="Q3819"/>
  <c r="Q3818"/>
  <c r="Q3817"/>
  <c r="Q3816"/>
  <c r="Q3815"/>
  <c r="Q3814"/>
  <c r="Q3813"/>
  <c r="Q3812"/>
  <c r="Q3811"/>
  <c r="Q3810"/>
  <c r="Q3809"/>
  <c r="Q3808"/>
  <c r="Q3807"/>
  <c r="Q3806"/>
  <c r="Q3805"/>
  <c r="Q3804"/>
  <c r="Q3803"/>
  <c r="Q3802"/>
  <c r="Q3801"/>
  <c r="Q3800"/>
  <c r="Q3799"/>
  <c r="Q3798"/>
  <c r="Q3797"/>
  <c r="Q3796"/>
  <c r="Q3795"/>
  <c r="Q3794"/>
  <c r="Q3793"/>
  <c r="Q3792"/>
  <c r="Q3791"/>
  <c r="Q3790"/>
  <c r="Q3789"/>
  <c r="Q3788"/>
  <c r="Q3787"/>
  <c r="Q3786"/>
  <c r="Q3785"/>
  <c r="Q3784"/>
  <c r="Q3783"/>
  <c r="Q3782"/>
  <c r="Q3781"/>
  <c r="Q3780"/>
  <c r="Q3779"/>
  <c r="Q3778"/>
  <c r="Q3777"/>
  <c r="Q3776"/>
  <c r="Q3775"/>
  <c r="Q3774"/>
  <c r="Q3773"/>
  <c r="Q3772"/>
  <c r="Q3771"/>
  <c r="Q3770"/>
  <c r="Q3769"/>
  <c r="Q3768"/>
  <c r="Q3767"/>
  <c r="Q3766"/>
  <c r="Q3765"/>
  <c r="Q3764"/>
  <c r="Q3763"/>
  <c r="Q3762"/>
  <c r="Q3761"/>
  <c r="Q3760"/>
  <c r="Q3759"/>
  <c r="Q3758"/>
  <c r="Q3757"/>
  <c r="Q3756"/>
  <c r="Q3755"/>
  <c r="Q3754"/>
  <c r="Q3753"/>
  <c r="Q3752"/>
  <c r="Q3751"/>
  <c r="Q3750"/>
  <c r="Q3749"/>
  <c r="Q3748"/>
  <c r="Q3747"/>
  <c r="Q3746"/>
  <c r="Q3745"/>
  <c r="Q3744"/>
  <c r="Q3743"/>
  <c r="Q3742"/>
  <c r="Q3741"/>
  <c r="Q3740"/>
  <c r="Q3739"/>
  <c r="Q3738"/>
  <c r="Q3737"/>
  <c r="Q3736"/>
  <c r="Q3735"/>
  <c r="Q3734"/>
  <c r="Q3733"/>
  <c r="Q3732"/>
  <c r="Q3731"/>
  <c r="Q3730"/>
  <c r="Q3729"/>
  <c r="Q3728"/>
  <c r="Q3727"/>
  <c r="Q3726"/>
  <c r="Q3725"/>
  <c r="Q3724"/>
  <c r="Q3723"/>
  <c r="Q3722"/>
  <c r="Q3721"/>
  <c r="Q3720"/>
  <c r="Q3719"/>
  <c r="Q3718"/>
  <c r="Q3717"/>
  <c r="Q3716"/>
  <c r="Q3715"/>
  <c r="Q3714"/>
  <c r="Q3713"/>
  <c r="Q3712"/>
  <c r="Q3711"/>
  <c r="Q3710"/>
  <c r="Q3709"/>
  <c r="Q3708"/>
  <c r="Q3707"/>
  <c r="Q3706"/>
  <c r="Q3705"/>
  <c r="Q3704"/>
  <c r="Q3703"/>
  <c r="Q3702"/>
  <c r="Q3701"/>
  <c r="Q3700"/>
  <c r="Q3699"/>
  <c r="Q3698"/>
  <c r="Q3697"/>
  <c r="Q3696"/>
  <c r="Q3695"/>
  <c r="Q3694"/>
  <c r="Q3693"/>
  <c r="Q3692"/>
  <c r="Q3691"/>
  <c r="Q3690"/>
  <c r="Q3689"/>
  <c r="Q3688"/>
  <c r="Q3687"/>
  <c r="Q3686"/>
  <c r="Q3685"/>
  <c r="Q3684"/>
  <c r="Q3683"/>
  <c r="Q3682"/>
  <c r="Q3681"/>
  <c r="Q3680"/>
  <c r="Q3679"/>
  <c r="Q3678"/>
  <c r="Q3677"/>
  <c r="Q3676"/>
  <c r="Q3675"/>
  <c r="Q3674"/>
  <c r="Q3673"/>
  <c r="Q3672"/>
  <c r="Q3671"/>
  <c r="Q3670"/>
  <c r="Q3669"/>
  <c r="Q3668"/>
  <c r="Q3667"/>
  <c r="Q3666"/>
  <c r="Q3665"/>
  <c r="Q3664"/>
  <c r="Q3663"/>
  <c r="Q3662"/>
  <c r="Q3661"/>
  <c r="Q3660"/>
  <c r="Q3659"/>
  <c r="Q3658"/>
  <c r="Q3657"/>
  <c r="Q3656"/>
  <c r="Q3655"/>
  <c r="Q3654"/>
  <c r="Q3653"/>
  <c r="Q3652"/>
  <c r="Q3651"/>
  <c r="Q3650"/>
  <c r="Q3649"/>
  <c r="Q3648"/>
  <c r="Q3647"/>
  <c r="Q3646"/>
  <c r="Q3645"/>
  <c r="Q3644"/>
  <c r="Q3643"/>
  <c r="Q3642"/>
  <c r="Q3641"/>
  <c r="Q3640"/>
  <c r="Q3639"/>
  <c r="Q3638"/>
  <c r="Q3637"/>
  <c r="Q3636"/>
  <c r="Q3635"/>
  <c r="Q3634"/>
  <c r="Q3633"/>
  <c r="Q3632"/>
  <c r="Q3631"/>
  <c r="Q3630"/>
  <c r="Q3629"/>
  <c r="Q3628"/>
  <c r="Q3627"/>
  <c r="Q3626"/>
  <c r="Q3625"/>
  <c r="Q3624"/>
  <c r="Q3623"/>
  <c r="Q3622"/>
  <c r="Q3621"/>
  <c r="Q3620"/>
  <c r="Q3619"/>
  <c r="Q3618"/>
  <c r="Q3617"/>
  <c r="Q3616"/>
  <c r="Q3615"/>
  <c r="Q3614"/>
  <c r="Q3613"/>
  <c r="Q3612"/>
  <c r="Q3611"/>
  <c r="Q3610"/>
  <c r="Q3609"/>
  <c r="Q3608"/>
  <c r="Q3607"/>
  <c r="Q3606"/>
  <c r="Q3605"/>
  <c r="Q3604"/>
  <c r="Q3603"/>
  <c r="Q3602"/>
  <c r="Q3601"/>
  <c r="Q3600"/>
  <c r="Q3599"/>
  <c r="Q3598"/>
  <c r="Q3597"/>
  <c r="Q3596"/>
  <c r="Q3595"/>
  <c r="Q3594"/>
  <c r="Q3593"/>
  <c r="Q3592"/>
  <c r="Q3591"/>
  <c r="Q3590"/>
  <c r="Q3589"/>
  <c r="Q3588"/>
  <c r="Q3587"/>
  <c r="Q3586"/>
  <c r="Q3585"/>
  <c r="Q3584"/>
  <c r="Q3583"/>
  <c r="Q3582"/>
  <c r="Q3581"/>
  <c r="Q3580"/>
  <c r="Q3579"/>
  <c r="Q3578"/>
  <c r="Q3577"/>
  <c r="Q3576"/>
  <c r="Q3575"/>
  <c r="Q3574"/>
  <c r="Q3573"/>
  <c r="Q3572"/>
  <c r="Q3571"/>
  <c r="Q3570"/>
  <c r="Q3569"/>
  <c r="Q3568"/>
  <c r="Q3567"/>
  <c r="Q3566"/>
  <c r="Q3565"/>
  <c r="Q3564"/>
  <c r="Q3563"/>
  <c r="Q3562"/>
  <c r="Q3561"/>
  <c r="Q3560"/>
  <c r="Q3559"/>
  <c r="Q3558"/>
  <c r="Q3557"/>
  <c r="Q3556"/>
  <c r="Q3555"/>
  <c r="Q3554"/>
  <c r="Q3553"/>
  <c r="Q3552"/>
  <c r="Q3551"/>
  <c r="Q3550"/>
  <c r="Q3549"/>
  <c r="Q3548"/>
  <c r="Q3547"/>
  <c r="Q3546"/>
  <c r="Q3545"/>
  <c r="Q3544"/>
  <c r="Q3543"/>
  <c r="Q3542"/>
  <c r="Q3541"/>
  <c r="Q3540"/>
  <c r="Q3539"/>
  <c r="Q3538"/>
  <c r="Q3537"/>
  <c r="Q3536"/>
  <c r="Q3535"/>
  <c r="Q3534"/>
  <c r="Q3533"/>
  <c r="Q3532"/>
  <c r="Q3531"/>
  <c r="Q3530"/>
  <c r="Q3529"/>
  <c r="Q3528"/>
  <c r="Q3527"/>
  <c r="Q3526"/>
  <c r="Q3525"/>
  <c r="Q3524"/>
  <c r="Q3523"/>
  <c r="Q3522"/>
  <c r="Q3521"/>
  <c r="Q3520"/>
  <c r="Q3519"/>
  <c r="Q3518"/>
  <c r="Q3517"/>
  <c r="Q3516"/>
  <c r="Q3515"/>
  <c r="Q3514"/>
  <c r="Q3513"/>
  <c r="Q3512"/>
  <c r="Q3511"/>
  <c r="Q3510"/>
  <c r="Q3509"/>
  <c r="Q3508"/>
  <c r="Q3507"/>
  <c r="Q3506"/>
  <c r="Q3505"/>
  <c r="Q3504"/>
  <c r="Q3503"/>
  <c r="Q3502"/>
  <c r="Q3501"/>
  <c r="Q3500"/>
  <c r="Q3499"/>
  <c r="Q3498"/>
  <c r="Q3497"/>
  <c r="Q3496"/>
  <c r="Q3495"/>
  <c r="Q3494"/>
  <c r="Q3493"/>
  <c r="Q3492"/>
  <c r="Q3491"/>
  <c r="Q3490"/>
  <c r="Q3489"/>
  <c r="Q3488"/>
  <c r="Q3487"/>
  <c r="Q3486"/>
  <c r="Q3485"/>
  <c r="Q3484"/>
  <c r="Q3483"/>
  <c r="Q3482"/>
  <c r="Q3481"/>
  <c r="Q3480"/>
  <c r="Q3479"/>
  <c r="Q3478"/>
  <c r="Q3477"/>
  <c r="Q3476"/>
  <c r="Q3475"/>
  <c r="Q3474"/>
  <c r="Q3473"/>
  <c r="Q3472"/>
  <c r="Q3471"/>
  <c r="Q3470"/>
  <c r="Q3469"/>
  <c r="Q3468"/>
  <c r="Q3467"/>
  <c r="Q3466"/>
  <c r="Q3465"/>
  <c r="Q3464"/>
  <c r="Q3463"/>
  <c r="Q3462"/>
  <c r="Q3461"/>
  <c r="Q3460"/>
  <c r="Q3459"/>
  <c r="Q3458"/>
  <c r="Q3457"/>
  <c r="Q3456"/>
  <c r="Q3455"/>
  <c r="Q3454"/>
  <c r="Q3453"/>
  <c r="Q3452"/>
  <c r="Q3451"/>
  <c r="Q3450"/>
  <c r="Q3449"/>
  <c r="Q3448"/>
  <c r="Q3447"/>
  <c r="Q3446"/>
  <c r="Q3445"/>
  <c r="Q3444"/>
  <c r="Q3443"/>
  <c r="Q3442"/>
  <c r="Q3441"/>
  <c r="Q3440"/>
  <c r="Q3439"/>
  <c r="Q3438"/>
  <c r="Q3437"/>
  <c r="Q3436"/>
  <c r="Q3435"/>
  <c r="Q3434"/>
  <c r="Q3433"/>
  <c r="Q3432"/>
  <c r="Q3431"/>
  <c r="Q3430"/>
  <c r="Q3429"/>
  <c r="Q3428"/>
  <c r="Q3427"/>
  <c r="Q3426"/>
  <c r="Q3425"/>
  <c r="Q3424"/>
  <c r="Q3423"/>
  <c r="Q3422"/>
  <c r="Q3421"/>
  <c r="Q3420"/>
  <c r="Q3419"/>
  <c r="Q3418"/>
  <c r="Q3417"/>
  <c r="Q3416"/>
  <c r="Q3415"/>
  <c r="Q3414"/>
  <c r="Q3413"/>
  <c r="Q3412"/>
  <c r="Q3411"/>
  <c r="Q3410"/>
  <c r="Q3409"/>
  <c r="Q3408"/>
  <c r="Q3407"/>
  <c r="Q3406"/>
  <c r="Q3405"/>
  <c r="Q3404"/>
  <c r="Q3403"/>
  <c r="Q3402"/>
  <c r="Q3401"/>
  <c r="Q3400"/>
  <c r="Q3399"/>
  <c r="Q3398"/>
  <c r="Q3397"/>
  <c r="Q3396"/>
  <c r="Q3395"/>
  <c r="Q3394"/>
  <c r="Q3393"/>
  <c r="Q3392"/>
  <c r="Q3391"/>
  <c r="Q3390"/>
  <c r="Q3389"/>
  <c r="Q3388"/>
  <c r="Q3387"/>
  <c r="Q3386"/>
  <c r="Q3385"/>
  <c r="Q3384"/>
  <c r="Q3383"/>
  <c r="Q3382"/>
  <c r="Q3381"/>
  <c r="Q3380"/>
  <c r="Q3379"/>
  <c r="Q3378"/>
  <c r="Q3377"/>
  <c r="Q3376"/>
  <c r="Q3375"/>
  <c r="Q3374"/>
  <c r="Q3373"/>
  <c r="Q3372"/>
  <c r="Q3371"/>
  <c r="Q3370"/>
  <c r="Q3369"/>
  <c r="Q3368"/>
  <c r="Q3367"/>
  <c r="Q3366"/>
  <c r="Q3365"/>
  <c r="Q3364"/>
  <c r="Q3363"/>
  <c r="Q3362"/>
  <c r="Q3361"/>
  <c r="Q3360"/>
  <c r="Q3359"/>
  <c r="Q3358"/>
  <c r="Q3357"/>
  <c r="Q3356"/>
  <c r="Q3355"/>
  <c r="Q3354"/>
  <c r="Q3353"/>
  <c r="Q3352"/>
  <c r="Q3351"/>
  <c r="Q3350"/>
  <c r="Q3349"/>
  <c r="Q3348"/>
  <c r="Q3347"/>
  <c r="Q3346"/>
  <c r="Q3345"/>
  <c r="Q3344"/>
  <c r="Q3343"/>
  <c r="Q3342"/>
  <c r="Q3341"/>
  <c r="Q3340"/>
  <c r="Q3339"/>
  <c r="Q3338"/>
  <c r="Q3337"/>
  <c r="Q3336"/>
  <c r="Q3335"/>
  <c r="Q3334"/>
  <c r="Q3333"/>
  <c r="Q3332"/>
  <c r="Q3331"/>
  <c r="Q3330"/>
  <c r="Q3329"/>
  <c r="Q3328"/>
  <c r="Q3327"/>
  <c r="Q3326"/>
  <c r="Q3325"/>
  <c r="Q3324"/>
  <c r="Q3323"/>
  <c r="Q3322"/>
  <c r="Q3321"/>
  <c r="Q3320"/>
  <c r="Q3319"/>
  <c r="Q3318"/>
  <c r="Q3317"/>
  <c r="Q3316"/>
  <c r="Q3315"/>
  <c r="Q3314"/>
  <c r="Q3313"/>
  <c r="Q3312"/>
  <c r="Q3311"/>
  <c r="Q3310"/>
  <c r="Q3309"/>
  <c r="Q3308"/>
  <c r="Q3307"/>
  <c r="Q3306"/>
  <c r="Q3305"/>
  <c r="Q3304"/>
  <c r="Q3303"/>
  <c r="Q3302"/>
  <c r="Q3301"/>
  <c r="Q3300"/>
  <c r="Q3299"/>
  <c r="Q3298"/>
  <c r="Q3297"/>
  <c r="Q3296"/>
  <c r="Q3295"/>
  <c r="Q3294"/>
  <c r="Q3293"/>
  <c r="Q3292"/>
  <c r="Q3291"/>
  <c r="Q3290"/>
  <c r="Q3289"/>
  <c r="Q3288"/>
  <c r="Q3287"/>
  <c r="Q3286"/>
  <c r="Q3285"/>
  <c r="Q3284"/>
  <c r="Q3283"/>
  <c r="Q3282"/>
  <c r="Q3281"/>
  <c r="Q3280"/>
  <c r="Q3279"/>
  <c r="Q3278"/>
  <c r="Q3277"/>
  <c r="Q3276"/>
  <c r="Q3275"/>
  <c r="Q3274"/>
  <c r="Q3273"/>
  <c r="Q3272"/>
  <c r="Q3271"/>
  <c r="Q3270"/>
  <c r="Q3269"/>
  <c r="Q3268"/>
  <c r="Q3267"/>
  <c r="Q3266"/>
  <c r="Q3265"/>
  <c r="Q3264"/>
  <c r="Q3263"/>
  <c r="Q3262"/>
  <c r="Q3261"/>
  <c r="Q3260"/>
  <c r="Q3259"/>
  <c r="Q3258"/>
  <c r="Q3257"/>
  <c r="Q3256"/>
  <c r="Q3255"/>
  <c r="Q3254"/>
  <c r="Q3253"/>
  <c r="Q3252"/>
  <c r="Q3251"/>
  <c r="Q3250"/>
  <c r="Q3249"/>
  <c r="Q3248"/>
  <c r="Q3247"/>
  <c r="Q3246"/>
  <c r="Q3245"/>
  <c r="Q3244"/>
  <c r="Q3243"/>
  <c r="Q3242"/>
  <c r="Q3241"/>
  <c r="Q3240"/>
  <c r="Q3239"/>
  <c r="Q3238"/>
  <c r="Q3237"/>
  <c r="Q3236"/>
  <c r="Q3235"/>
  <c r="Q3234"/>
  <c r="Q3233"/>
  <c r="Q3232"/>
  <c r="Q3231"/>
  <c r="Q3230"/>
  <c r="Q3229"/>
  <c r="Q3228"/>
  <c r="Q3227"/>
  <c r="Q3226"/>
  <c r="Q3225"/>
  <c r="Q3224"/>
  <c r="Q3223"/>
  <c r="Q3222"/>
  <c r="Q3221"/>
  <c r="Q3220"/>
  <c r="Q3219"/>
  <c r="Q3218"/>
  <c r="Q3217"/>
  <c r="Q3216"/>
  <c r="Q3215"/>
  <c r="Q3214"/>
  <c r="Q3213"/>
  <c r="Q3212"/>
  <c r="Q3211"/>
  <c r="Q3210"/>
  <c r="Q3209"/>
  <c r="Q3208"/>
  <c r="Q3207"/>
  <c r="Q3206"/>
  <c r="Q3205"/>
  <c r="Q3204"/>
  <c r="Q3203"/>
  <c r="Q3202"/>
  <c r="Q3201"/>
  <c r="Q3200"/>
  <c r="Q3199"/>
  <c r="Q3198"/>
  <c r="Q3197"/>
  <c r="Q3196"/>
  <c r="Q3195"/>
  <c r="Q3194"/>
  <c r="Q3193"/>
  <c r="Q3192"/>
  <c r="Q3191"/>
  <c r="Q3190"/>
  <c r="Q3189"/>
  <c r="Q3188"/>
  <c r="Q3187"/>
  <c r="Q3186"/>
  <c r="Q3185"/>
  <c r="Q3184"/>
  <c r="Q3183"/>
  <c r="Q3182"/>
  <c r="Q3181"/>
  <c r="Q3180"/>
  <c r="Q3179"/>
  <c r="Q3178"/>
  <c r="Q3177"/>
  <c r="Q3176"/>
  <c r="Q3175"/>
  <c r="Q3174"/>
  <c r="Q3173"/>
  <c r="Q3172"/>
  <c r="Q3171"/>
  <c r="Q3170"/>
  <c r="Q3169"/>
  <c r="Q3168"/>
  <c r="Q3167"/>
  <c r="Q3166"/>
  <c r="Q3165"/>
  <c r="Q3164"/>
  <c r="Q3163"/>
  <c r="Q3162"/>
  <c r="Q3161"/>
  <c r="Q3160"/>
  <c r="Q3159"/>
  <c r="Q3158"/>
  <c r="Q3157"/>
  <c r="Q3156"/>
  <c r="Q3155"/>
  <c r="Q3154"/>
  <c r="Q3153"/>
  <c r="Q3152"/>
  <c r="Q3151"/>
  <c r="Q3150"/>
  <c r="Q3149"/>
  <c r="Q3148"/>
  <c r="Q3147"/>
  <c r="Q3146"/>
  <c r="Q3145"/>
  <c r="Q3144"/>
  <c r="Q3143"/>
  <c r="Q3142"/>
  <c r="Q3141"/>
  <c r="Q3140"/>
  <c r="Q3139"/>
  <c r="Q3138"/>
  <c r="Q3137"/>
  <c r="Q3136"/>
  <c r="Q3135"/>
  <c r="Q3134"/>
  <c r="Q3133"/>
  <c r="Q3132"/>
  <c r="Q3131"/>
  <c r="Q3130"/>
  <c r="Q3129"/>
  <c r="Q3128"/>
  <c r="Q3127"/>
  <c r="Q3126"/>
  <c r="Q3125"/>
  <c r="Q3124"/>
  <c r="Q3123"/>
  <c r="Q3122"/>
  <c r="Q3121"/>
  <c r="Q3120"/>
  <c r="Q3119"/>
  <c r="Q3118"/>
  <c r="Q3117"/>
  <c r="Q3116"/>
  <c r="Q3115"/>
  <c r="Q3114"/>
  <c r="Q3113"/>
  <c r="Q3112"/>
  <c r="Q3111"/>
  <c r="Q3110"/>
  <c r="Q3109"/>
  <c r="Q3108"/>
  <c r="Q3107"/>
  <c r="Q3106"/>
  <c r="Q3105"/>
  <c r="Q3104"/>
  <c r="Q3103"/>
  <c r="Q3102"/>
  <c r="Q3101"/>
  <c r="Q3100"/>
  <c r="Q3099"/>
  <c r="Q3098"/>
  <c r="Q3097"/>
  <c r="Q3096"/>
  <c r="Q3095"/>
  <c r="Q3094"/>
  <c r="Q3093"/>
  <c r="Q3092"/>
  <c r="Q3091"/>
  <c r="Q3090"/>
  <c r="Q3089"/>
  <c r="Q3088"/>
  <c r="Q3087"/>
  <c r="Q3086"/>
  <c r="Q3085"/>
  <c r="Q3084"/>
  <c r="Q3083"/>
  <c r="Q3082"/>
  <c r="Q3081"/>
  <c r="Q3080"/>
  <c r="Q3079"/>
  <c r="Q3078"/>
  <c r="Q3077"/>
  <c r="Q3076"/>
  <c r="Q3075"/>
  <c r="Q3074"/>
  <c r="Q3073"/>
  <c r="Q3072"/>
  <c r="Q3071"/>
  <c r="Q3070"/>
  <c r="Q3069"/>
  <c r="Q3068"/>
  <c r="Q3067"/>
  <c r="Q3066"/>
  <c r="Q3065"/>
  <c r="Q3064"/>
  <c r="Q3063"/>
  <c r="Q3062"/>
  <c r="Q3061"/>
  <c r="Q3060"/>
  <c r="Q3059"/>
  <c r="Q3058"/>
  <c r="Q3057"/>
  <c r="Q3056"/>
  <c r="Q3055"/>
  <c r="Q3054"/>
  <c r="Q3053"/>
  <c r="Q3052"/>
  <c r="Q3051"/>
  <c r="Q3050"/>
  <c r="Q3049"/>
  <c r="Q3048"/>
  <c r="Q3047"/>
  <c r="Q3046"/>
  <c r="Q3045"/>
  <c r="Q3044"/>
  <c r="Q3043"/>
  <c r="Q3042"/>
  <c r="Q3041"/>
  <c r="Q3040"/>
  <c r="Q3039"/>
  <c r="Q3038"/>
  <c r="Q3037"/>
  <c r="Q3036"/>
  <c r="Q3035"/>
  <c r="Q3034"/>
  <c r="Q3033"/>
  <c r="Q3032"/>
  <c r="Q3031"/>
  <c r="Q3030"/>
  <c r="Q3029"/>
  <c r="Q3028"/>
  <c r="Q3027"/>
  <c r="Q3026"/>
  <c r="Q3025"/>
  <c r="Q3024"/>
  <c r="Q3023"/>
  <c r="Q3022"/>
  <c r="Q3021"/>
  <c r="Q3020"/>
  <c r="Q3019"/>
  <c r="Q3018"/>
  <c r="Q3017"/>
  <c r="Q3016"/>
  <c r="Q3015"/>
  <c r="Q3014"/>
  <c r="Q3013"/>
  <c r="Q3012"/>
  <c r="Q3011"/>
  <c r="Q3010"/>
  <c r="Q3009"/>
  <c r="Q3008"/>
  <c r="Q3007"/>
  <c r="Q3006"/>
  <c r="Q3005"/>
  <c r="Q3004"/>
  <c r="Q3003"/>
  <c r="Q3002"/>
  <c r="Q3001"/>
  <c r="Q3000"/>
  <c r="Q2999"/>
  <c r="Q2998"/>
  <c r="Q2997"/>
  <c r="Q2996"/>
  <c r="Q2995"/>
  <c r="Q2994"/>
  <c r="Q2993"/>
  <c r="Q2992"/>
  <c r="Q2991"/>
  <c r="Q2990"/>
  <c r="Q2989"/>
  <c r="Q2988"/>
  <c r="Q2987"/>
  <c r="Q2986"/>
  <c r="Q2985"/>
  <c r="Q2984"/>
  <c r="Q2983"/>
  <c r="Q2982"/>
  <c r="Q2981"/>
  <c r="Q2980"/>
  <c r="Q2979"/>
  <c r="Q2978"/>
  <c r="Q2977"/>
  <c r="Q2976"/>
  <c r="Q2975"/>
  <c r="Q2974"/>
  <c r="Q2973"/>
  <c r="Q2972"/>
  <c r="Q2971"/>
  <c r="Q2970"/>
  <c r="Q2969"/>
  <c r="Q2968"/>
  <c r="Q2967"/>
  <c r="Q2966"/>
  <c r="Q2965"/>
  <c r="Q2964"/>
  <c r="Q2963"/>
  <c r="Q2962"/>
  <c r="Q2961"/>
  <c r="Q2960"/>
  <c r="Q2959"/>
  <c r="Q2958"/>
  <c r="Q2957"/>
  <c r="Q2956"/>
  <c r="Q2955"/>
  <c r="Q2954"/>
  <c r="Q2953"/>
  <c r="Q2952"/>
  <c r="Q2951"/>
  <c r="Q2950"/>
  <c r="Q2949"/>
  <c r="Q2948"/>
  <c r="Q2947"/>
  <c r="Q2946"/>
  <c r="Q2945"/>
  <c r="Q2944"/>
  <c r="Q2943"/>
  <c r="Q2942"/>
  <c r="Q2941"/>
  <c r="Q2940"/>
  <c r="Q2939"/>
  <c r="Q2938"/>
  <c r="Q2937"/>
  <c r="Q2936"/>
  <c r="Q2935"/>
  <c r="Q2934"/>
  <c r="Q2933"/>
  <c r="Q2932"/>
  <c r="Q2931"/>
  <c r="Q2930"/>
  <c r="Q2929"/>
  <c r="Q2928"/>
  <c r="Q2927"/>
  <c r="Q2926"/>
  <c r="Q2925"/>
  <c r="Q2924"/>
  <c r="Q2923"/>
  <c r="Q2922"/>
  <c r="Q2921"/>
  <c r="Q2920"/>
  <c r="Q2919"/>
  <c r="Q2918"/>
  <c r="Q2917"/>
  <c r="Q2916"/>
  <c r="Q2915"/>
  <c r="Q2914"/>
  <c r="Q2913"/>
  <c r="Q2912"/>
  <c r="Q2911"/>
  <c r="Q2910"/>
  <c r="Q2909"/>
  <c r="Q2908"/>
  <c r="Q2907"/>
  <c r="Q2906"/>
  <c r="Q2905"/>
  <c r="Q2904"/>
  <c r="Q2903"/>
  <c r="Q2902"/>
  <c r="Q2901"/>
  <c r="Q2900"/>
  <c r="Q2899"/>
  <c r="Q2898"/>
  <c r="Q2897"/>
  <c r="Q2896"/>
  <c r="Q2895"/>
  <c r="Q2894"/>
  <c r="Q2893"/>
  <c r="Q2892"/>
  <c r="Q2891"/>
  <c r="Q2890"/>
  <c r="Q2889"/>
  <c r="Q2888"/>
  <c r="Q2887"/>
  <c r="Q2886"/>
  <c r="Q2885"/>
  <c r="Q2884"/>
  <c r="Q2883"/>
  <c r="Q2882"/>
  <c r="Q2881"/>
  <c r="Q2880"/>
  <c r="Q2879"/>
  <c r="Q2878"/>
  <c r="Q2877"/>
  <c r="Q2876"/>
  <c r="Q2875"/>
  <c r="Q2874"/>
  <c r="Q2873"/>
  <c r="Q2872"/>
  <c r="Q2871"/>
  <c r="Q2870"/>
  <c r="Q2869"/>
  <c r="Q2868"/>
  <c r="Q2867"/>
  <c r="Q2866"/>
  <c r="Q2865"/>
  <c r="Q2864"/>
  <c r="Q2863"/>
  <c r="Q2862"/>
  <c r="Q2861"/>
  <c r="Q2860"/>
  <c r="Q2859"/>
  <c r="Q2858"/>
  <c r="Q2857"/>
  <c r="Q2856"/>
  <c r="Q2855"/>
  <c r="Q2854"/>
  <c r="Q2853"/>
  <c r="Q2852"/>
  <c r="Q2851"/>
  <c r="Q2850"/>
  <c r="Q2849"/>
  <c r="Q2848"/>
  <c r="Q2847"/>
  <c r="Q2846"/>
  <c r="Q2845"/>
  <c r="Q2844"/>
  <c r="Q2843"/>
  <c r="Q2842"/>
  <c r="Q2841"/>
  <c r="Q2840"/>
  <c r="Q2839"/>
  <c r="Q2838"/>
  <c r="Q2837"/>
  <c r="Q2836"/>
  <c r="Q2835"/>
  <c r="Q2834"/>
  <c r="Q2833"/>
  <c r="Q2832"/>
  <c r="Q2831"/>
  <c r="Q2830"/>
  <c r="Q2829"/>
  <c r="Q2828"/>
  <c r="Q2827"/>
  <c r="Q2826"/>
  <c r="Q2825"/>
  <c r="Q2824"/>
  <c r="Q2823"/>
  <c r="Q2822"/>
  <c r="Q2821"/>
  <c r="Q2820"/>
  <c r="Q2819"/>
  <c r="Q2818"/>
  <c r="Q2817"/>
  <c r="Q2816"/>
  <c r="Q2815"/>
  <c r="Q2814"/>
  <c r="Q2813"/>
  <c r="Q2812"/>
  <c r="Q2811"/>
  <c r="Q2810"/>
  <c r="Q2809"/>
  <c r="Q2808"/>
  <c r="Q2807"/>
  <c r="Q2806"/>
  <c r="Q2805"/>
  <c r="Q2804"/>
  <c r="Q2803"/>
  <c r="Q2802"/>
  <c r="Q2801"/>
  <c r="Q2800"/>
  <c r="Q2799"/>
  <c r="Q2798"/>
  <c r="Q2797"/>
  <c r="Q2796"/>
  <c r="Q2795"/>
  <c r="Q2794"/>
  <c r="Q2793"/>
  <c r="Q2792"/>
  <c r="Q2791"/>
  <c r="Q2790"/>
  <c r="Q2789"/>
  <c r="Q2788"/>
  <c r="Q2787"/>
  <c r="Q2786"/>
  <c r="Q2785"/>
  <c r="Q2784"/>
  <c r="Q2783"/>
  <c r="Q2782"/>
  <c r="Q2781"/>
  <c r="Q2780"/>
  <c r="Q2779"/>
  <c r="Q2778"/>
  <c r="Q2777"/>
  <c r="Q2776"/>
  <c r="Q2775"/>
  <c r="Q2774"/>
  <c r="Q2773"/>
  <c r="Q2772"/>
  <c r="Q2771"/>
  <c r="Q2770"/>
  <c r="Q2769"/>
  <c r="Q2768"/>
  <c r="Q2767"/>
  <c r="Q2766"/>
  <c r="Q2765"/>
  <c r="Q2764"/>
  <c r="Q2763"/>
  <c r="Q2762"/>
  <c r="Q2761"/>
  <c r="Q2760"/>
  <c r="Q2759"/>
  <c r="Q2758"/>
  <c r="Q2757"/>
  <c r="Q2756"/>
  <c r="Q2755"/>
  <c r="Q2754"/>
  <c r="Q2753"/>
  <c r="Q2752"/>
  <c r="Q2751"/>
  <c r="Q2750"/>
  <c r="Q2749"/>
  <c r="Q2748"/>
  <c r="Q2747"/>
  <c r="Q2746"/>
  <c r="Q2745"/>
  <c r="Q2744"/>
  <c r="Q2743"/>
  <c r="Q2742"/>
  <c r="Q2741"/>
  <c r="Q2740"/>
  <c r="Q2739"/>
  <c r="Q2738"/>
  <c r="Q2737"/>
  <c r="Q2736"/>
  <c r="Q2735"/>
  <c r="Q2734"/>
  <c r="Q2733"/>
  <c r="Q2732"/>
  <c r="Q2731"/>
  <c r="Q2730"/>
  <c r="Q2729"/>
  <c r="Q2728"/>
  <c r="Q2727"/>
  <c r="Q2726"/>
  <c r="Q2725"/>
  <c r="Q2724"/>
  <c r="Q2723"/>
  <c r="Q2722"/>
  <c r="Q2721"/>
  <c r="Q2720"/>
  <c r="Q2719"/>
  <c r="Q2718"/>
  <c r="Q2717"/>
  <c r="Q2716"/>
  <c r="Q2715"/>
  <c r="Q2714"/>
  <c r="Q2713"/>
  <c r="Q2712"/>
  <c r="Q2711"/>
  <c r="Q2710"/>
  <c r="Q2709"/>
  <c r="Q2708"/>
  <c r="Q2707"/>
  <c r="Q2706"/>
  <c r="Q2705"/>
  <c r="Q2704"/>
  <c r="Q2703"/>
  <c r="Q2702"/>
  <c r="Q2701"/>
  <c r="Q2700"/>
  <c r="Q2699"/>
  <c r="Q2698"/>
  <c r="Q2697"/>
  <c r="Q2696"/>
  <c r="Q2695"/>
  <c r="Q2694"/>
  <c r="Q2693"/>
  <c r="Q2692"/>
  <c r="Q2691"/>
  <c r="Q2690"/>
  <c r="Q2689"/>
  <c r="Q2688"/>
  <c r="Q2687"/>
  <c r="Q2686"/>
  <c r="Q2685"/>
  <c r="Q2684"/>
  <c r="Q2683"/>
  <c r="Q2682"/>
  <c r="Q2681"/>
  <c r="Q2680"/>
  <c r="Q2679"/>
  <c r="Q2678"/>
  <c r="Q2677"/>
  <c r="Q2676"/>
  <c r="Q2675"/>
  <c r="Q2674"/>
  <c r="Q2673"/>
  <c r="Q2672"/>
  <c r="Q2671"/>
  <c r="Q2670"/>
  <c r="Q2669"/>
  <c r="Q2668"/>
  <c r="Q2667"/>
  <c r="Q2666"/>
  <c r="Q2665"/>
  <c r="Q2664"/>
  <c r="Q2663"/>
  <c r="Q2662"/>
  <c r="Q2661"/>
  <c r="Q2660"/>
  <c r="Q2659"/>
  <c r="Q2658"/>
  <c r="Q2657"/>
  <c r="Q2656"/>
  <c r="Q2655"/>
  <c r="Q2654"/>
  <c r="Q2653"/>
  <c r="Q2652"/>
  <c r="Q2651"/>
  <c r="Q2650"/>
  <c r="Q2649"/>
  <c r="Q2648"/>
  <c r="Q2647"/>
  <c r="Q2646"/>
  <c r="Q2645"/>
  <c r="Q2644"/>
  <c r="Q2643"/>
  <c r="Q2642"/>
  <c r="Q2641"/>
  <c r="Q2640"/>
  <c r="Q2639"/>
  <c r="Q2638"/>
  <c r="Q2637"/>
  <c r="Q2636"/>
  <c r="Q2635"/>
  <c r="Q2634"/>
  <c r="Q2633"/>
  <c r="Q2632"/>
  <c r="Q2631"/>
  <c r="Q2630"/>
  <c r="Q2629"/>
  <c r="Q2628"/>
  <c r="Q2627"/>
  <c r="Q2626"/>
  <c r="Q2625"/>
  <c r="Q2624"/>
  <c r="Q2623"/>
  <c r="Q2622"/>
  <c r="Q2621"/>
  <c r="Q2620"/>
  <c r="Q2619"/>
  <c r="Q2618"/>
  <c r="Q2617"/>
  <c r="Q2616"/>
  <c r="Q2615"/>
  <c r="Q2614"/>
  <c r="Q2613"/>
  <c r="Q2612"/>
  <c r="Q2611"/>
  <c r="Q2610"/>
  <c r="Q2609"/>
  <c r="Q2608"/>
  <c r="Q2607"/>
  <c r="Q2606"/>
  <c r="Q2605"/>
  <c r="Q2604"/>
  <c r="Q2603"/>
  <c r="Q2602"/>
  <c r="Q2601"/>
  <c r="Q2600"/>
  <c r="Q2599"/>
  <c r="Q2598"/>
  <c r="Q2597"/>
  <c r="Q2596"/>
  <c r="Q2595"/>
  <c r="Q2594"/>
  <c r="Q2593"/>
  <c r="Q2592"/>
  <c r="Q2591"/>
  <c r="Q2590"/>
  <c r="Q2589"/>
  <c r="Q2588"/>
  <c r="Q2587"/>
  <c r="Q2586"/>
  <c r="Q2585"/>
  <c r="Q2584"/>
  <c r="Q2583"/>
  <c r="Q2582"/>
  <c r="Q2581"/>
  <c r="Q2580"/>
  <c r="Q2579"/>
  <c r="Q2578"/>
  <c r="Q2577"/>
  <c r="Q2576"/>
  <c r="Q2575"/>
  <c r="Q2574"/>
  <c r="Q2573"/>
  <c r="Q2572"/>
  <c r="Q2571"/>
  <c r="Q2570"/>
  <c r="Q2569"/>
  <c r="Q2568"/>
  <c r="Q2567"/>
  <c r="Q2566"/>
  <c r="Q2565"/>
  <c r="Q2564"/>
  <c r="Q2563"/>
  <c r="Q2562"/>
  <c r="Q2561"/>
  <c r="Q2560"/>
  <c r="Q2559"/>
  <c r="Q2558"/>
  <c r="Q2557"/>
  <c r="Q2556"/>
  <c r="Q2555"/>
  <c r="Q2554"/>
  <c r="Q2553"/>
  <c r="Q2552"/>
  <c r="Q2551"/>
  <c r="Q2550"/>
  <c r="Q2549"/>
  <c r="Q2548"/>
  <c r="Q2547"/>
  <c r="Q2546"/>
  <c r="Q2545"/>
  <c r="Q2544"/>
  <c r="Q2543"/>
  <c r="Q2542"/>
  <c r="Q2541"/>
  <c r="Q2540"/>
  <c r="Q2539"/>
  <c r="Q2538"/>
  <c r="Q2537"/>
  <c r="Q2536"/>
  <c r="Q2535"/>
  <c r="Q2534"/>
  <c r="Q2533"/>
  <c r="Q2532"/>
  <c r="Q2531"/>
  <c r="Q2530"/>
  <c r="Q2529"/>
  <c r="Q2528"/>
  <c r="Q2527"/>
  <c r="Q2526"/>
  <c r="Q2525"/>
  <c r="Q2524"/>
  <c r="Q2523"/>
  <c r="Q2522"/>
  <c r="Q2521"/>
  <c r="Q2520"/>
  <c r="Q2519"/>
  <c r="Q2518"/>
  <c r="Q2517"/>
  <c r="Q2516"/>
  <c r="Q2515"/>
  <c r="Q2514"/>
  <c r="Q2513"/>
  <c r="Q2512"/>
  <c r="Q2511"/>
  <c r="Q2510"/>
  <c r="Q2509"/>
  <c r="Q2508"/>
  <c r="Q2507"/>
  <c r="Q2506"/>
  <c r="Q2505"/>
  <c r="Q2504"/>
  <c r="Q2503"/>
  <c r="Q2502"/>
  <c r="Q2501"/>
  <c r="Q2500"/>
  <c r="Q2499"/>
  <c r="Q2498"/>
  <c r="Q2497"/>
  <c r="Q2496"/>
  <c r="Q2495"/>
  <c r="Q2494"/>
  <c r="Q2493"/>
  <c r="Q2492"/>
  <c r="Q2491"/>
  <c r="Q2490"/>
  <c r="Q2489"/>
  <c r="Q2488"/>
  <c r="Q2487"/>
  <c r="Q2486"/>
  <c r="Q2485"/>
  <c r="Q2484"/>
  <c r="Q2483"/>
  <c r="Q2482"/>
  <c r="Q2481"/>
  <c r="Q2480"/>
  <c r="Q2479"/>
  <c r="Q2478"/>
  <c r="Q2477"/>
  <c r="Q2476"/>
  <c r="Q2475"/>
  <c r="Q2474"/>
  <c r="Q2473"/>
  <c r="Q2472"/>
  <c r="Q2471"/>
  <c r="Q2470"/>
  <c r="Q2469"/>
  <c r="Q2468"/>
  <c r="Q2467"/>
  <c r="Q2466"/>
  <c r="Q2465"/>
  <c r="Q2464"/>
  <c r="Q2463"/>
  <c r="Q2462"/>
  <c r="Q2461"/>
  <c r="Q2460"/>
  <c r="Q2459"/>
  <c r="Q2458"/>
  <c r="Q2457"/>
  <c r="Q2456"/>
  <c r="Q2455"/>
  <c r="Q2454"/>
  <c r="Q2453"/>
  <c r="Q2452"/>
  <c r="Q2451"/>
  <c r="Q2450"/>
  <c r="Q2449"/>
  <c r="Q2448"/>
  <c r="Q2447"/>
  <c r="Q2446"/>
  <c r="Q2445"/>
  <c r="Q2444"/>
  <c r="Q2443"/>
  <c r="Q2442"/>
  <c r="Q2441"/>
  <c r="Q2440"/>
  <c r="Q2439"/>
  <c r="Q2438"/>
  <c r="Q2437"/>
  <c r="Q2436"/>
  <c r="Q2435"/>
  <c r="Q2434"/>
  <c r="Q2433"/>
  <c r="Q2432"/>
  <c r="Q2431"/>
  <c r="Q2430"/>
  <c r="Q2429"/>
  <c r="Q2428"/>
  <c r="Q2427"/>
  <c r="Q2426"/>
  <c r="Q2425"/>
  <c r="Q2424"/>
  <c r="Q2423"/>
  <c r="Q2422"/>
  <c r="Q2421"/>
  <c r="Q2420"/>
  <c r="Q2419"/>
  <c r="Q2418"/>
  <c r="Q2417"/>
  <c r="Q2416"/>
  <c r="Q2415"/>
  <c r="Q2414"/>
  <c r="Q2413"/>
  <c r="Q2412"/>
  <c r="Q2411"/>
  <c r="Q2410"/>
  <c r="Q2409"/>
  <c r="Q2408"/>
  <c r="Q2407"/>
  <c r="Q2406"/>
  <c r="Q2405"/>
  <c r="Q2404"/>
  <c r="Q2403"/>
  <c r="Q2402"/>
  <c r="Q2401"/>
  <c r="Q2400"/>
  <c r="Q2399"/>
  <c r="Q2398"/>
  <c r="Q2397"/>
  <c r="Q2396"/>
  <c r="Q2395"/>
  <c r="Q2394"/>
  <c r="Q2393"/>
  <c r="Q2392"/>
  <c r="Q2391"/>
  <c r="Q2390"/>
  <c r="Q2389"/>
  <c r="Q2388"/>
  <c r="Q2387"/>
  <c r="Q2386"/>
  <c r="Q2385"/>
  <c r="Q2384"/>
  <c r="Q2383"/>
  <c r="Q2382"/>
  <c r="Q2381"/>
  <c r="Q2380"/>
  <c r="Q2379"/>
  <c r="Q2378"/>
  <c r="Q2377"/>
  <c r="Q2376"/>
  <c r="Q2375"/>
  <c r="Q2374"/>
  <c r="Q2373"/>
  <c r="Q2372"/>
  <c r="Q2371"/>
  <c r="Q2370"/>
  <c r="Q2369"/>
  <c r="Q2368"/>
  <c r="Q2367"/>
  <c r="Q2366"/>
  <c r="Q2365"/>
  <c r="Q2364"/>
  <c r="Q2363"/>
  <c r="Q2362"/>
  <c r="Q2361"/>
  <c r="Q2360"/>
  <c r="Q2359"/>
  <c r="Q2358"/>
  <c r="Q2357"/>
  <c r="Q2356"/>
  <c r="Q2355"/>
  <c r="Q2354"/>
  <c r="Q2353"/>
  <c r="Q2352"/>
  <c r="Q2351"/>
  <c r="Q2350"/>
  <c r="Q2349"/>
  <c r="Q2348"/>
  <c r="Q2347"/>
  <c r="Q2346"/>
  <c r="Q2345"/>
  <c r="Q2344"/>
  <c r="Q2343"/>
  <c r="Q2342"/>
  <c r="Q2341"/>
  <c r="Q2340"/>
  <c r="Q2339"/>
  <c r="Q2338"/>
  <c r="Q2337"/>
  <c r="Q2336"/>
  <c r="Q2335"/>
  <c r="Q2334"/>
  <c r="Q2333"/>
  <c r="Q2332"/>
  <c r="Q2331"/>
  <c r="Q2330"/>
  <c r="Q2329"/>
  <c r="Q2328"/>
  <c r="Q2327"/>
  <c r="Q2326"/>
  <c r="Q2325"/>
  <c r="Q2324"/>
  <c r="Q2323"/>
  <c r="Q2322"/>
  <c r="Q2321"/>
  <c r="Q2320"/>
  <c r="Q2319"/>
  <c r="Q2318"/>
  <c r="Q2317"/>
  <c r="Q2316"/>
  <c r="Q2315"/>
  <c r="Q2314"/>
  <c r="Q2313"/>
  <c r="Q2312"/>
  <c r="Q2311"/>
  <c r="Q2310"/>
  <c r="Q2309"/>
  <c r="Q2308"/>
  <c r="Q2307"/>
  <c r="Q2306"/>
  <c r="Q2305"/>
  <c r="Q2304"/>
  <c r="Q2303"/>
  <c r="Q2302"/>
  <c r="Q2301"/>
  <c r="Q2300"/>
  <c r="Q2299"/>
  <c r="Q2298"/>
  <c r="Q2297"/>
  <c r="Q2296"/>
  <c r="Q2295"/>
  <c r="Q2294"/>
  <c r="Q2293"/>
  <c r="Q2292"/>
  <c r="Q2291"/>
  <c r="Q2290"/>
  <c r="Q2289"/>
  <c r="Q2288"/>
  <c r="Q2287"/>
  <c r="Q2286"/>
  <c r="Q2285"/>
  <c r="Q2284"/>
  <c r="Q2283"/>
  <c r="Q2282"/>
  <c r="Q2281"/>
  <c r="Q2280"/>
  <c r="Q2279"/>
  <c r="Q2278"/>
  <c r="Q2277"/>
  <c r="Q2276"/>
  <c r="Q2275"/>
  <c r="Q2274"/>
  <c r="Q2273"/>
  <c r="Q2272"/>
  <c r="Q2271"/>
  <c r="Q2270"/>
  <c r="Q2269"/>
  <c r="Q2268"/>
  <c r="Q2267"/>
  <c r="Q2266"/>
  <c r="Q2265"/>
  <c r="Q2264"/>
  <c r="Q2263"/>
  <c r="Q2262"/>
  <c r="Q2261"/>
  <c r="Q2260"/>
  <c r="Q2259"/>
  <c r="Q2258"/>
  <c r="Q2257"/>
  <c r="Q2256"/>
  <c r="Q2255"/>
  <c r="Q2254"/>
  <c r="Q2253"/>
  <c r="Q2252"/>
  <c r="Q2251"/>
  <c r="Q2250"/>
  <c r="Q2249"/>
  <c r="Q2248"/>
  <c r="Q2247"/>
  <c r="Q2246"/>
  <c r="Q2245"/>
  <c r="Q2244"/>
  <c r="Q2243"/>
  <c r="Q2242"/>
  <c r="Q2241"/>
  <c r="Q2240"/>
  <c r="Q2239"/>
  <c r="Q2238"/>
  <c r="Q2237"/>
  <c r="Q2236"/>
  <c r="Q2235"/>
  <c r="Q2234"/>
  <c r="Q2233"/>
  <c r="Q2232"/>
  <c r="Q2231"/>
  <c r="Q2230"/>
  <c r="Q2229"/>
  <c r="Q2228"/>
  <c r="Q2227"/>
  <c r="Q2226"/>
  <c r="Q2225"/>
  <c r="Q2224"/>
  <c r="Q2223"/>
  <c r="Q2222"/>
  <c r="Q2221"/>
  <c r="Q2220"/>
  <c r="Q2219"/>
  <c r="Q2218"/>
  <c r="Q2217"/>
  <c r="Q2216"/>
  <c r="Q2215"/>
  <c r="Q2214"/>
  <c r="Q2213"/>
  <c r="Q2212"/>
  <c r="Q2211"/>
  <c r="Q2210"/>
  <c r="Q2209"/>
  <c r="Q2208"/>
  <c r="Q2207"/>
  <c r="Q2206"/>
  <c r="Q2205"/>
  <c r="Q2204"/>
  <c r="Q2203"/>
  <c r="Q2202"/>
  <c r="Q2201"/>
  <c r="Q2200"/>
  <c r="Q2199"/>
  <c r="Q2198"/>
  <c r="Q2197"/>
  <c r="Q2196"/>
  <c r="Q2195"/>
  <c r="Q2194"/>
  <c r="Q2193"/>
  <c r="Q2192"/>
  <c r="Q2191"/>
  <c r="Q2190"/>
  <c r="Q2189"/>
  <c r="Q2188"/>
  <c r="Q2187"/>
  <c r="Q2186"/>
  <c r="Q2185"/>
  <c r="Q2184"/>
  <c r="Q2183"/>
  <c r="Q2182"/>
  <c r="Q2181"/>
  <c r="Q2180"/>
  <c r="Q2179"/>
  <c r="Q2178"/>
  <c r="Q2177"/>
  <c r="Q2176"/>
  <c r="Q2175"/>
  <c r="Q2174"/>
  <c r="Q2173"/>
  <c r="Q2172"/>
  <c r="Q2171"/>
  <c r="Q2170"/>
  <c r="Q2169"/>
  <c r="Q2168"/>
  <c r="Q2167"/>
  <c r="Q2166"/>
  <c r="Q2165"/>
  <c r="Q2164"/>
  <c r="Q2163"/>
  <c r="Q2162"/>
  <c r="Q2161"/>
  <c r="Q2160"/>
  <c r="Q2159"/>
  <c r="Q2158"/>
  <c r="Q2157"/>
  <c r="Q2156"/>
  <c r="Q2155"/>
  <c r="Q2154"/>
  <c r="Q2153"/>
  <c r="Q2152"/>
  <c r="Q2151"/>
  <c r="Q2150"/>
  <c r="Q2149"/>
  <c r="Q2148"/>
  <c r="Q2147"/>
  <c r="Q2146"/>
  <c r="Q2145"/>
  <c r="Q2144"/>
  <c r="Q2143"/>
  <c r="Q2142"/>
  <c r="Q2141"/>
  <c r="Q2140"/>
  <c r="Q2139"/>
  <c r="Q2138"/>
  <c r="Q2137"/>
  <c r="Q2136"/>
  <c r="Q2135"/>
  <c r="Q2134"/>
  <c r="Q2133"/>
  <c r="Q2132"/>
  <c r="Q2131"/>
  <c r="Q2130"/>
  <c r="Q2129"/>
  <c r="Q2128"/>
  <c r="Q2127"/>
  <c r="Q2126"/>
  <c r="Q2125"/>
  <c r="Q2124"/>
  <c r="Q2123"/>
  <c r="Q2122"/>
  <c r="Q2121"/>
  <c r="Q2120"/>
  <c r="Q2119"/>
  <c r="Q2118"/>
  <c r="Q2117"/>
  <c r="Q2116"/>
  <c r="Q2115"/>
  <c r="Q2114"/>
  <c r="Q2113"/>
  <c r="Q2112"/>
  <c r="Q2111"/>
  <c r="Q2110"/>
  <c r="Q2109"/>
  <c r="Q2108"/>
  <c r="Q2107"/>
  <c r="Q2106"/>
  <c r="Q2105"/>
  <c r="Q2104"/>
  <c r="Q2103"/>
  <c r="Q2102"/>
  <c r="Q2101"/>
  <c r="Q2100"/>
  <c r="Q2099"/>
  <c r="Q2098"/>
  <c r="Q2097"/>
  <c r="Q2096"/>
  <c r="Q2095"/>
  <c r="Q2094"/>
  <c r="Q2093"/>
  <c r="Q2092"/>
  <c r="Q2091"/>
  <c r="Q2090"/>
  <c r="Q2089"/>
  <c r="Q2088"/>
  <c r="Q2087"/>
  <c r="Q2086"/>
  <c r="Q2085"/>
  <c r="Q2084"/>
  <c r="Q2083"/>
  <c r="Q2082"/>
  <c r="Q2081"/>
  <c r="Q2080"/>
  <c r="Q2079"/>
  <c r="Q2078"/>
  <c r="Q2077"/>
  <c r="Q2076"/>
  <c r="Q2075"/>
  <c r="Q2074"/>
  <c r="Q2073"/>
  <c r="Q2072"/>
  <c r="Q2071"/>
  <c r="Q2070"/>
  <c r="Q2069"/>
  <c r="Q2068"/>
  <c r="Q2067"/>
  <c r="Q2066"/>
  <c r="Q2065"/>
  <c r="Q2064"/>
  <c r="Q2063"/>
  <c r="Q2062"/>
  <c r="Q2061"/>
  <c r="Q2060"/>
  <c r="Q2059"/>
  <c r="Q2058"/>
  <c r="Q2057"/>
  <c r="Q2056"/>
  <c r="Q2055"/>
  <c r="Q2054"/>
  <c r="Q2053"/>
  <c r="Q2052"/>
  <c r="Q2051"/>
  <c r="Q2050"/>
  <c r="Q2049"/>
  <c r="Q2048"/>
  <c r="Q2047"/>
  <c r="Q2046"/>
  <c r="Q2045"/>
  <c r="Q2044"/>
  <c r="Q2043"/>
  <c r="Q2042"/>
  <c r="Q2041"/>
  <c r="Q2040"/>
  <c r="Q2039"/>
  <c r="Q2038"/>
  <c r="Q2037"/>
  <c r="Q2036"/>
  <c r="Q2035"/>
  <c r="Q2034"/>
  <c r="Q2033"/>
  <c r="Q2032"/>
  <c r="Q2031"/>
  <c r="Q2030"/>
  <c r="Q2029"/>
  <c r="Q2028"/>
  <c r="Q2027"/>
  <c r="Q2026"/>
  <c r="Q2025"/>
  <c r="Q2024"/>
  <c r="Q2023"/>
  <c r="Q2022"/>
  <c r="Q2021"/>
  <c r="Q2020"/>
  <c r="Q2019"/>
  <c r="Q2018"/>
  <c r="Q2017"/>
  <c r="Q2016"/>
  <c r="Q2015"/>
  <c r="Q2014"/>
  <c r="Q2013"/>
  <c r="Q2012"/>
  <c r="Q2011"/>
  <c r="Q2010"/>
  <c r="Q2009"/>
  <c r="Q2008"/>
  <c r="Q2007"/>
  <c r="Q2006"/>
  <c r="Q2005"/>
  <c r="Q2004"/>
  <c r="Q2003"/>
  <c r="Q2002"/>
  <c r="Q2001"/>
  <c r="Q2000"/>
  <c r="Q1999"/>
  <c r="Q1998"/>
  <c r="Q1997"/>
  <c r="Q1996"/>
  <c r="Q1995"/>
  <c r="Q1994"/>
  <c r="Q1993"/>
  <c r="Q1992"/>
  <c r="Q1991"/>
  <c r="Q1990"/>
  <c r="Q1989"/>
  <c r="Q1988"/>
  <c r="Q1987"/>
  <c r="Q1986"/>
  <c r="Q1985"/>
  <c r="Q1984"/>
  <c r="Q1983"/>
  <c r="Q1982"/>
  <c r="Q1981"/>
  <c r="Q1980"/>
  <c r="Q1979"/>
  <c r="Q1978"/>
  <c r="Q1977"/>
  <c r="Q1976"/>
  <c r="Q1975"/>
  <c r="Q1974"/>
  <c r="Q1973"/>
  <c r="Q1972"/>
  <c r="Q1971"/>
  <c r="Q1970"/>
  <c r="Q1969"/>
  <c r="Q1968"/>
  <c r="Q1967"/>
  <c r="Q1966"/>
  <c r="Q1965"/>
  <c r="Q1964"/>
  <c r="Q1963"/>
  <c r="Q1962"/>
  <c r="Q1961"/>
  <c r="Q1960"/>
  <c r="Q1959"/>
  <c r="Q1958"/>
  <c r="Q1957"/>
  <c r="Q1956"/>
  <c r="Q1955"/>
  <c r="Q1954"/>
  <c r="Q1953"/>
  <c r="Q1952"/>
  <c r="Q1951"/>
  <c r="Q1950"/>
  <c r="Q1949"/>
  <c r="Q1948"/>
  <c r="Q1947"/>
  <c r="Q1946"/>
  <c r="Q1945"/>
  <c r="Q1944"/>
  <c r="Q1943"/>
  <c r="Q1942"/>
  <c r="Q1941"/>
  <c r="Q1940"/>
  <c r="Q1939"/>
  <c r="Q1938"/>
  <c r="Q1937"/>
  <c r="Q1936"/>
  <c r="Q1935"/>
  <c r="Q1934"/>
  <c r="Q1933"/>
  <c r="Q1932"/>
  <c r="Q1931"/>
  <c r="Q1930"/>
  <c r="Q1929"/>
  <c r="Q1928"/>
  <c r="Q1927"/>
  <c r="Q1926"/>
  <c r="Q1925"/>
  <c r="Q1924"/>
  <c r="Q1923"/>
  <c r="Q1922"/>
  <c r="Q1921"/>
  <c r="Q1920"/>
  <c r="Q1919"/>
  <c r="Q1918"/>
  <c r="Q1917"/>
  <c r="Q1916"/>
  <c r="Q1915"/>
  <c r="Q1914"/>
  <c r="Q1913"/>
  <c r="Q1912"/>
  <c r="Q1911"/>
  <c r="Q1910"/>
  <c r="Q1909"/>
  <c r="Q1908"/>
  <c r="Q1907"/>
  <c r="Q1906"/>
  <c r="Q1905"/>
  <c r="Q1904"/>
  <c r="Q1903"/>
  <c r="Q1902"/>
  <c r="Q1901"/>
  <c r="Q1900"/>
  <c r="Q1899"/>
  <c r="Q1898"/>
  <c r="Q1897"/>
  <c r="Q1896"/>
  <c r="Q1895"/>
  <c r="Q1894"/>
  <c r="Q1893"/>
  <c r="Q1892"/>
  <c r="Q1891"/>
  <c r="Q1890"/>
  <c r="Q1889"/>
  <c r="Q1888"/>
  <c r="Q1887"/>
  <c r="Q1886"/>
  <c r="Q1885"/>
  <c r="Q1884"/>
  <c r="Q1883"/>
  <c r="Q1882"/>
  <c r="Q1881"/>
  <c r="Q1880"/>
  <c r="Q1879"/>
  <c r="Q1878"/>
  <c r="Q1877"/>
  <c r="Q1876"/>
  <c r="Q1875"/>
  <c r="Q1874"/>
  <c r="Q1873"/>
  <c r="Q1872"/>
  <c r="Q1871"/>
  <c r="Q1870"/>
  <c r="Q1869"/>
  <c r="Q1868"/>
  <c r="Q1867"/>
  <c r="Q1866"/>
  <c r="Q1865"/>
  <c r="Q1864"/>
  <c r="Q1863"/>
  <c r="Q1862"/>
  <c r="Q1861"/>
  <c r="Q1860"/>
  <c r="Q1859"/>
  <c r="Q1858"/>
  <c r="Q1857"/>
  <c r="Q1856"/>
  <c r="Q1855"/>
  <c r="Q1854"/>
  <c r="Q1853"/>
  <c r="Q1852"/>
  <c r="Q1851"/>
  <c r="Q1850"/>
  <c r="Q1849"/>
  <c r="Q1848"/>
  <c r="Q1847"/>
  <c r="Q1846"/>
  <c r="Q1845"/>
  <c r="Q1844"/>
  <c r="Q1843"/>
  <c r="Q1842"/>
  <c r="Q1841"/>
  <c r="Q1840"/>
  <c r="Q1839"/>
  <c r="Q1838"/>
  <c r="Q1837"/>
  <c r="Q1836"/>
  <c r="Q1835"/>
  <c r="Q1834"/>
  <c r="Q1833"/>
  <c r="Q1832"/>
  <c r="Q1831"/>
  <c r="Q1830"/>
  <c r="Q1829"/>
  <c r="Q1828"/>
  <c r="Q1827"/>
  <c r="Q1826"/>
  <c r="Q1825"/>
  <c r="Q1824"/>
  <c r="Q1823"/>
  <c r="Q1822"/>
  <c r="Q1821"/>
  <c r="Q1820"/>
  <c r="Q1819"/>
  <c r="Q1818"/>
  <c r="Q1817"/>
  <c r="Q1816"/>
  <c r="Q1815"/>
  <c r="Q1814"/>
  <c r="Q1813"/>
  <c r="Q1812"/>
  <c r="Q1811"/>
  <c r="Q1810"/>
  <c r="Q1809"/>
  <c r="Q1808"/>
  <c r="Q1807"/>
  <c r="Q1806"/>
  <c r="Q1805"/>
  <c r="Q1804"/>
  <c r="Q1803"/>
  <c r="Q1802"/>
  <c r="Q1801"/>
  <c r="Q1800"/>
  <c r="Q1799"/>
  <c r="Q1798"/>
  <c r="Q1797"/>
  <c r="Q1796"/>
  <c r="Q1795"/>
  <c r="Q1794"/>
  <c r="Q1793"/>
  <c r="Q1792"/>
  <c r="Q1791"/>
  <c r="Q1790"/>
  <c r="Q1789"/>
  <c r="Q1788"/>
  <c r="Q1787"/>
  <c r="Q1786"/>
  <c r="Q1785"/>
  <c r="Q1784"/>
  <c r="Q1783"/>
  <c r="Q1782"/>
  <c r="Q1781"/>
  <c r="Q1780"/>
  <c r="Q1779"/>
  <c r="Q1778"/>
  <c r="Q1777"/>
  <c r="Q1776"/>
  <c r="Q1775"/>
  <c r="Q1774"/>
  <c r="Q1773"/>
  <c r="Q1772"/>
  <c r="Q1771"/>
  <c r="Q1770"/>
  <c r="Q1769"/>
  <c r="Q1768"/>
  <c r="Q1767"/>
  <c r="Q1766"/>
  <c r="Q1765"/>
  <c r="Q1764"/>
  <c r="Q1763"/>
  <c r="Q1762"/>
  <c r="Q1761"/>
  <c r="Q1760"/>
  <c r="Q1759"/>
  <c r="Q1758"/>
  <c r="Q1757"/>
  <c r="Q1756"/>
  <c r="Q1755"/>
  <c r="Q1754"/>
  <c r="Q1753"/>
  <c r="Q1752"/>
  <c r="Q1751"/>
  <c r="Q1750"/>
  <c r="Q1749"/>
  <c r="Q1748"/>
  <c r="Q1747"/>
  <c r="Q1746"/>
  <c r="Q1745"/>
  <c r="Q1744"/>
  <c r="Q1743"/>
  <c r="Q1742"/>
  <c r="Q1741"/>
  <c r="Q1740"/>
  <c r="Q1739"/>
  <c r="Q1738"/>
  <c r="Q1737"/>
  <c r="Q1736"/>
  <c r="Q1735"/>
  <c r="Q1734"/>
  <c r="Q1733"/>
  <c r="Q1732"/>
  <c r="Q1731"/>
  <c r="Q1730"/>
  <c r="Q1729"/>
  <c r="Q1728"/>
  <c r="Q1727"/>
  <c r="Q1726"/>
  <c r="Q1725"/>
  <c r="Q1724"/>
  <c r="Q1723"/>
  <c r="Q1722"/>
  <c r="Q1721"/>
  <c r="Q1720"/>
  <c r="Q1719"/>
  <c r="Q1718"/>
  <c r="Q1717"/>
  <c r="Q1716"/>
  <c r="Q1715"/>
  <c r="Q1714"/>
  <c r="Q1713"/>
  <c r="Q1712"/>
  <c r="Q1711"/>
  <c r="Q1710"/>
  <c r="Q1709"/>
  <c r="Q1708"/>
  <c r="Q1707"/>
  <c r="Q1706"/>
  <c r="Q1705"/>
  <c r="Q1704"/>
  <c r="Q1703"/>
  <c r="Q1702"/>
  <c r="Q1701"/>
  <c r="Q1700"/>
  <c r="Q1699"/>
  <c r="Q1698"/>
  <c r="Q1697"/>
  <c r="Q1696"/>
  <c r="Q1695"/>
  <c r="Q1694"/>
  <c r="Q1693"/>
  <c r="Q1692"/>
  <c r="Q1691"/>
  <c r="Q1690"/>
  <c r="Q1689"/>
  <c r="Q1688"/>
  <c r="Q1687"/>
  <c r="Q1686"/>
  <c r="Q1685"/>
  <c r="Q1684"/>
  <c r="Q1683"/>
  <c r="Q1682"/>
  <c r="Q1681"/>
  <c r="Q1680"/>
  <c r="Q1679"/>
  <c r="Q1678"/>
  <c r="Q1677"/>
  <c r="Q1676"/>
  <c r="Q1675"/>
  <c r="Q1674"/>
  <c r="Q1673"/>
  <c r="Q1672"/>
  <c r="Q1671"/>
  <c r="Q1670"/>
  <c r="Q1669"/>
  <c r="Q1668"/>
  <c r="Q1667"/>
  <c r="Q1666"/>
  <c r="Q1665"/>
  <c r="Q1664"/>
  <c r="Q1663"/>
  <c r="Q1662"/>
  <c r="Q1661"/>
  <c r="Q1660"/>
  <c r="Q1659"/>
  <c r="Q1658"/>
  <c r="Q1657"/>
  <c r="Q1656"/>
  <c r="Q1655"/>
  <c r="Q1654"/>
  <c r="Q1653"/>
  <c r="Q1652"/>
  <c r="Q1651"/>
  <c r="Q1650"/>
  <c r="Q1649"/>
  <c r="Q1648"/>
  <c r="Q1647"/>
  <c r="Q1646"/>
  <c r="Q1645"/>
  <c r="Q1644"/>
  <c r="Q1643"/>
  <c r="Q1642"/>
  <c r="Q1641"/>
  <c r="Q1640"/>
  <c r="Q1639"/>
  <c r="Q1638"/>
  <c r="Q1637"/>
  <c r="Q1636"/>
  <c r="Q1635"/>
  <c r="Q1634"/>
  <c r="Q1633"/>
  <c r="Q1632"/>
  <c r="Q1631"/>
  <c r="Q1630"/>
  <c r="Q1629"/>
  <c r="Q1628"/>
  <c r="Q1627"/>
  <c r="Q1626"/>
  <c r="Q1625"/>
  <c r="Q1624"/>
  <c r="Q1623"/>
  <c r="Q1622"/>
  <c r="Q1621"/>
  <c r="Q1620"/>
  <c r="Q1619"/>
  <c r="Q1618"/>
  <c r="Q1617"/>
  <c r="Q1616"/>
  <c r="Q1615"/>
  <c r="Q1614"/>
  <c r="Q1613"/>
  <c r="Q1612"/>
  <c r="Q1611"/>
  <c r="Q1610"/>
  <c r="Q1609"/>
  <c r="Q1608"/>
  <c r="Q1607"/>
  <c r="Q1606"/>
  <c r="Q1605"/>
  <c r="Q1604"/>
  <c r="Q1603"/>
  <c r="Q1602"/>
  <c r="Q1601"/>
  <c r="Q1600"/>
  <c r="Q1599"/>
  <c r="Q1598"/>
  <c r="Q1597"/>
  <c r="Q1596"/>
  <c r="Q1595"/>
  <c r="Q1594"/>
  <c r="Q1593"/>
  <c r="Q1592"/>
  <c r="Q1591"/>
  <c r="Q1590"/>
  <c r="Q1589"/>
  <c r="Q1588"/>
  <c r="Q1587"/>
  <c r="Q1586"/>
  <c r="Q1585"/>
  <c r="Q1584"/>
  <c r="Q1583"/>
  <c r="Q1582"/>
  <c r="Q1581"/>
  <c r="Q1580"/>
  <c r="Q1579"/>
  <c r="Q1578"/>
  <c r="Q1577"/>
  <c r="Q1576"/>
  <c r="Q1575"/>
  <c r="Q1574"/>
  <c r="Q1573"/>
  <c r="Q1572"/>
  <c r="Q1571"/>
  <c r="Q1570"/>
  <c r="Q1569"/>
  <c r="Q1568"/>
  <c r="Q1567"/>
  <c r="Q1566"/>
  <c r="Q1565"/>
  <c r="Q1564"/>
  <c r="Q1563"/>
  <c r="Q1562"/>
  <c r="Q1561"/>
  <c r="Q1560"/>
  <c r="Q1559"/>
  <c r="Q1558"/>
  <c r="Q1557"/>
  <c r="Q1556"/>
  <c r="Q1555"/>
  <c r="Q1554"/>
  <c r="Q1553"/>
  <c r="Q1552"/>
  <c r="Q1551"/>
  <c r="Q1550"/>
  <c r="Q1549"/>
  <c r="Q1548"/>
  <c r="Q1547"/>
  <c r="Q1546"/>
  <c r="Q1545"/>
  <c r="Q1544"/>
  <c r="Q1543"/>
  <c r="Q1542"/>
  <c r="Q1541"/>
  <c r="Q1540"/>
  <c r="Q1539"/>
  <c r="Q1538"/>
  <c r="Q1537"/>
  <c r="Q1536"/>
  <c r="Q1535"/>
  <c r="Q1534"/>
  <c r="Q1533"/>
  <c r="Q1532"/>
  <c r="Q1531"/>
  <c r="Q1530"/>
  <c r="Q1529"/>
  <c r="Q1528"/>
  <c r="Q1527"/>
  <c r="Q1526"/>
  <c r="Q1525"/>
  <c r="Q1524"/>
  <c r="Q1523"/>
  <c r="Q1522"/>
  <c r="Q1521"/>
  <c r="Q1520"/>
  <c r="Q1519"/>
  <c r="Q1518"/>
  <c r="Q1517"/>
  <c r="Q1516"/>
  <c r="Q1515"/>
  <c r="Q1514"/>
  <c r="Q1513"/>
  <c r="Q1512"/>
  <c r="Q1511"/>
  <c r="Q1510"/>
  <c r="Q1509"/>
  <c r="Q1508"/>
  <c r="Q1507"/>
  <c r="Q1506"/>
  <c r="Q1505"/>
  <c r="Q1504"/>
  <c r="Q1503"/>
  <c r="Q1502"/>
  <c r="Q1501"/>
  <c r="Q1500"/>
  <c r="Q1499"/>
  <c r="Q1498"/>
  <c r="Q1497"/>
  <c r="Q1496"/>
  <c r="Q1495"/>
  <c r="Q1494"/>
  <c r="Q1493"/>
  <c r="Q1492"/>
  <c r="Q1491"/>
  <c r="Q1490"/>
  <c r="Q1489"/>
  <c r="Q1488"/>
  <c r="Q1487"/>
  <c r="Q1486"/>
  <c r="Q1485"/>
  <c r="Q1484"/>
  <c r="Q1483"/>
  <c r="Q1482"/>
  <c r="Q1481"/>
  <c r="Q1480"/>
  <c r="Q1479"/>
  <c r="Q1478"/>
  <c r="Q1477"/>
  <c r="Q1476"/>
  <c r="Q1475"/>
  <c r="Q1474"/>
  <c r="Q1473"/>
  <c r="Q1472"/>
  <c r="Q1471"/>
  <c r="Q1470"/>
  <c r="Q1469"/>
  <c r="Q1468"/>
  <c r="Q1467"/>
  <c r="Q1466"/>
  <c r="Q1465"/>
  <c r="Q1464"/>
  <c r="Q1463"/>
  <c r="Q1462"/>
  <c r="Q1461"/>
  <c r="Q1460"/>
  <c r="Q1459"/>
  <c r="Q1458"/>
  <c r="Q1457"/>
  <c r="Q1456"/>
  <c r="Q1455"/>
  <c r="Q1454"/>
  <c r="Q1453"/>
  <c r="Q1452"/>
  <c r="Q1451"/>
  <c r="Q1450"/>
  <c r="Q1449"/>
  <c r="Q1448"/>
  <c r="Q1447"/>
  <c r="Q1446"/>
  <c r="Q1445"/>
  <c r="Q1444"/>
  <c r="Q1443"/>
  <c r="Q1442"/>
  <c r="Q1441"/>
  <c r="Q1440"/>
  <c r="Q1439"/>
  <c r="Q1438"/>
  <c r="Q1437"/>
  <c r="Q1436"/>
  <c r="Q1435"/>
  <c r="Q1434"/>
  <c r="Q1433"/>
  <c r="Q1432"/>
  <c r="Q1431"/>
  <c r="Q1430"/>
  <c r="Q1429"/>
  <c r="Q1428"/>
  <c r="Q1427"/>
  <c r="Q1426"/>
  <c r="Q1425"/>
  <c r="Q1424"/>
  <c r="Q1423"/>
  <c r="Q1422"/>
  <c r="Q1421"/>
  <c r="Q1420"/>
  <c r="Q1419"/>
  <c r="Q1418"/>
  <c r="Q1417"/>
  <c r="Q1416"/>
  <c r="Q1415"/>
  <c r="Q1414"/>
  <c r="Q1413"/>
  <c r="Q1412"/>
  <c r="Q1411"/>
  <c r="Q1410"/>
  <c r="Q1409"/>
  <c r="Q1408"/>
  <c r="Q1407"/>
  <c r="Q1406"/>
  <c r="Q1405"/>
  <c r="Q1404"/>
  <c r="Q1403"/>
  <c r="Q1402"/>
  <c r="Q1401"/>
  <c r="Q1400"/>
  <c r="Q1399"/>
  <c r="Q1398"/>
  <c r="Q1397"/>
  <c r="Q1396"/>
  <c r="Q1395"/>
  <c r="Q1394"/>
  <c r="Q1393"/>
  <c r="Q1392"/>
  <c r="Q1391"/>
  <c r="Q1390"/>
  <c r="Q1389"/>
  <c r="Q1388"/>
  <c r="Q1387"/>
  <c r="Q1386"/>
  <c r="Q1385"/>
  <c r="Q1384"/>
  <c r="Q1383"/>
  <c r="Q1382"/>
  <c r="Q1381"/>
  <c r="Q1380"/>
  <c r="Q1379"/>
  <c r="Q1378"/>
  <c r="Q1377"/>
  <c r="Q1376"/>
  <c r="Q1375"/>
  <c r="Q1374"/>
  <c r="Q1373"/>
  <c r="Q1372"/>
  <c r="Q1371"/>
  <c r="Q1370"/>
  <c r="Q1369"/>
  <c r="Q1368"/>
  <c r="Q1367"/>
  <c r="Q1366"/>
  <c r="Q1365"/>
  <c r="Q1364"/>
  <c r="Q1363"/>
  <c r="Q1362"/>
  <c r="Q1361"/>
  <c r="Q1360"/>
  <c r="Q1359"/>
  <c r="Q1358"/>
  <c r="Q1357"/>
  <c r="Q1356"/>
  <c r="Q1355"/>
  <c r="Q1354"/>
  <c r="Q1353"/>
  <c r="Q1352"/>
  <c r="Q1351"/>
  <c r="Q1350"/>
  <c r="Q1349"/>
  <c r="Q1348"/>
  <c r="Q1347"/>
  <c r="Q1346"/>
  <c r="Q1345"/>
  <c r="Q1344"/>
  <c r="Q1343"/>
  <c r="Q1342"/>
  <c r="Q1341"/>
  <c r="Q1340"/>
  <c r="Q1339"/>
  <c r="Q1338"/>
  <c r="Q1337"/>
  <c r="Q1336"/>
  <c r="Q1335"/>
  <c r="Q1334"/>
  <c r="Q1333"/>
  <c r="Q1332"/>
  <c r="Q1331"/>
  <c r="Q1330"/>
  <c r="Q1329"/>
  <c r="Q1328"/>
  <c r="Q1327"/>
  <c r="Q1326"/>
  <c r="Q1325"/>
  <c r="Q1324"/>
  <c r="Q1323"/>
  <c r="Q1322"/>
  <c r="Q1321"/>
  <c r="Q1320"/>
  <c r="Q1319"/>
  <c r="Q1318"/>
  <c r="Q1317"/>
  <c r="Q1316"/>
  <c r="Q1315"/>
  <c r="Q1314"/>
  <c r="Q1313"/>
  <c r="Q1312"/>
  <c r="Q1311"/>
  <c r="Q1310"/>
  <c r="Q1309"/>
  <c r="Q1308"/>
  <c r="Q1307"/>
  <c r="Q1306"/>
  <c r="Q1305"/>
  <c r="Q1304"/>
  <c r="Q1303"/>
  <c r="Q1302"/>
  <c r="Q1301"/>
  <c r="Q1300"/>
  <c r="Q1299"/>
  <c r="Q1298"/>
  <c r="Q1297"/>
  <c r="Q1296"/>
  <c r="Q1295"/>
  <c r="Q1294"/>
  <c r="Q1293"/>
  <c r="Q1292"/>
  <c r="Q1291"/>
  <c r="Q1290"/>
  <c r="Q1289"/>
  <c r="Q1288"/>
  <c r="Q1287"/>
  <c r="Q1286"/>
  <c r="Q1285"/>
  <c r="Q1284"/>
  <c r="Q1283"/>
  <c r="Q1282"/>
  <c r="Q1281"/>
  <c r="Q1280"/>
  <c r="Q1279"/>
  <c r="Q1278"/>
  <c r="Q1277"/>
  <c r="Q1276"/>
  <c r="Q1275"/>
  <c r="Q1274"/>
  <c r="Q1273"/>
  <c r="Q1272"/>
  <c r="Q1271"/>
  <c r="Q1270"/>
  <c r="Q1269"/>
  <c r="Q1268"/>
  <c r="Q1267"/>
  <c r="Q1266"/>
  <c r="Q1265"/>
  <c r="Q1264"/>
  <c r="Q1263"/>
  <c r="Q1262"/>
  <c r="Q1261"/>
  <c r="Q1260"/>
  <c r="Q1259"/>
  <c r="Q1258"/>
  <c r="Q1257"/>
  <c r="Q1256"/>
  <c r="Q1255"/>
  <c r="Q1254"/>
  <c r="Q1253"/>
  <c r="Q1252"/>
  <c r="Q1251"/>
  <c r="Q1250"/>
  <c r="Q1249"/>
  <c r="Q1248"/>
  <c r="Q1247"/>
  <c r="Q1246"/>
  <c r="Q1245"/>
  <c r="Q1244"/>
  <c r="Q1243"/>
  <c r="Q1242"/>
  <c r="Q1241"/>
  <c r="Q1240"/>
  <c r="Q1239"/>
  <c r="Q1238"/>
  <c r="Q1237"/>
  <c r="Q1236"/>
  <c r="Q1235"/>
  <c r="Q1234"/>
  <c r="Q1233"/>
  <c r="Q1232"/>
  <c r="Q1231"/>
  <c r="Q1230"/>
  <c r="Q1229"/>
  <c r="Q1228"/>
  <c r="Q1227"/>
  <c r="Q1226"/>
  <c r="Q1225"/>
  <c r="Q1224"/>
  <c r="Q1223"/>
  <c r="Q1222"/>
  <c r="Q1221"/>
  <c r="Q1220"/>
  <c r="Q1219"/>
  <c r="Q1218"/>
  <c r="Q1217"/>
  <c r="Q1216"/>
  <c r="Q1215"/>
  <c r="Q1214"/>
  <c r="Q1213"/>
  <c r="Q1212"/>
  <c r="Q1211"/>
  <c r="Q1210"/>
  <c r="Q1209"/>
  <c r="Q1208"/>
  <c r="Q1207"/>
  <c r="Q1206"/>
  <c r="Q1205"/>
  <c r="Q1204"/>
  <c r="Q1203"/>
  <c r="Q1202"/>
  <c r="Q1201"/>
  <c r="Q1200"/>
  <c r="Q1199"/>
  <c r="Q1198"/>
  <c r="Q1197"/>
  <c r="Q1196"/>
  <c r="Q1195"/>
  <c r="Q1194"/>
  <c r="Q1193"/>
  <c r="Q1192"/>
  <c r="Q1191"/>
  <c r="Q1190"/>
  <c r="Q1189"/>
  <c r="Q1188"/>
  <c r="Q1187"/>
  <c r="Q1186"/>
  <c r="Q1185"/>
  <c r="Q1184"/>
  <c r="Q1183"/>
  <c r="Q1182"/>
  <c r="Q1181"/>
  <c r="Q1180"/>
  <c r="Q1179"/>
  <c r="Q1178"/>
  <c r="Q1177"/>
  <c r="Q1176"/>
  <c r="Q1175"/>
  <c r="Q1174"/>
  <c r="Q1173"/>
  <c r="Q1172"/>
  <c r="Q1171"/>
  <c r="Q1170"/>
  <c r="Q1169"/>
  <c r="Q1168"/>
  <c r="Q1167"/>
  <c r="Q1166"/>
  <c r="Q1165"/>
  <c r="Q1164"/>
  <c r="Q1163"/>
  <c r="Q1162"/>
  <c r="Q1161"/>
  <c r="Q1160"/>
  <c r="Q1159"/>
  <c r="Q1158"/>
  <c r="Q1157"/>
  <c r="Q1156"/>
  <c r="Q1155"/>
  <c r="Q1154"/>
  <c r="Q1153"/>
  <c r="Q1152"/>
  <c r="Q1151"/>
  <c r="Q1150"/>
  <c r="Q1149"/>
  <c r="Q1148"/>
  <c r="Q1147"/>
  <c r="Q1146"/>
  <c r="Q1145"/>
  <c r="Q1144"/>
  <c r="Q1143"/>
  <c r="Q1142"/>
  <c r="Q1141"/>
  <c r="Q1140"/>
  <c r="Q1139"/>
  <c r="Q1138"/>
  <c r="Q1137"/>
  <c r="Q1136"/>
  <c r="Q1135"/>
  <c r="Q1134"/>
  <c r="Q1133"/>
  <c r="Q1132"/>
  <c r="Q1131"/>
  <c r="Q1130"/>
  <c r="Q1129"/>
  <c r="Q1128"/>
  <c r="Q1127"/>
  <c r="Q1126"/>
  <c r="Q1125"/>
  <c r="Q1124"/>
  <c r="Q1123"/>
  <c r="Q1122"/>
  <c r="Q1121"/>
  <c r="Q1120"/>
  <c r="Q1119"/>
  <c r="Q1118"/>
  <c r="Q1117"/>
  <c r="Q1116"/>
  <c r="Q1115"/>
  <c r="Q1114"/>
  <c r="Q1113"/>
  <c r="Q1112"/>
  <c r="Q1111"/>
  <c r="Q1110"/>
  <c r="Q1109"/>
  <c r="Q1108"/>
  <c r="Q1107"/>
  <c r="Q1106"/>
  <c r="Q1105"/>
  <c r="Q1104"/>
  <c r="Q1103"/>
  <c r="Q1102"/>
  <c r="Q1101"/>
  <c r="Q1100"/>
  <c r="Q1099"/>
  <c r="Q1098"/>
  <c r="Q1097"/>
  <c r="Q1096"/>
  <c r="Q1095"/>
  <c r="Q1094"/>
  <c r="Q1093"/>
  <c r="Q1092"/>
  <c r="Q1091"/>
  <c r="Q1090"/>
  <c r="Q1089"/>
  <c r="Q1088"/>
  <c r="Q1087"/>
  <c r="Q1086"/>
  <c r="Q1085"/>
  <c r="Q1084"/>
  <c r="Q1083"/>
  <c r="Q1082"/>
  <c r="Q1081"/>
  <c r="Q1080"/>
  <c r="Q1079"/>
  <c r="Q1078"/>
  <c r="Q1077"/>
  <c r="Q1076"/>
  <c r="Q1075"/>
  <c r="Q1074"/>
  <c r="Q1073"/>
  <c r="Q1072"/>
  <c r="Q1071"/>
  <c r="Q1070"/>
  <c r="Q1069"/>
  <c r="Q1068"/>
  <c r="Q1067"/>
  <c r="Q1066"/>
  <c r="Q1065"/>
  <c r="Q1064"/>
  <c r="Q1063"/>
  <c r="Q1062"/>
  <c r="Q1061"/>
  <c r="Q1060"/>
  <c r="Q1059"/>
  <c r="Q1058"/>
  <c r="Q1057"/>
  <c r="Q1056"/>
  <c r="Q1055"/>
  <c r="Q1054"/>
  <c r="Q1053"/>
  <c r="Q1052"/>
  <c r="Q1051"/>
  <c r="Q1050"/>
  <c r="Q1049"/>
  <c r="Q1048"/>
  <c r="Q1047"/>
  <c r="Q1046"/>
  <c r="Q1045"/>
  <c r="Q1044"/>
  <c r="Q1043"/>
  <c r="Q1042"/>
  <c r="Q1041"/>
  <c r="Q1040"/>
  <c r="Q1039"/>
  <c r="Q1038"/>
  <c r="Q1037"/>
  <c r="Q1036"/>
  <c r="Q1035"/>
  <c r="Q1034"/>
  <c r="Q1033"/>
  <c r="Q1032"/>
  <c r="Q1031"/>
  <c r="Q1030"/>
  <c r="Q1029"/>
  <c r="Q1028"/>
  <c r="Q1027"/>
  <c r="Q1026"/>
  <c r="Q1025"/>
  <c r="Q1024"/>
  <c r="Q1023"/>
  <c r="Q1022"/>
  <c r="Q1021"/>
  <c r="Q1020"/>
  <c r="Q1019"/>
  <c r="Q1018"/>
  <c r="Q1017"/>
  <c r="Q1016"/>
  <c r="Q1015"/>
  <c r="Q1014"/>
  <c r="Q1013"/>
  <c r="Q1012"/>
  <c r="Q1011"/>
  <c r="Q1010"/>
  <c r="Q1009"/>
  <c r="Q1008"/>
  <c r="Q1007"/>
  <c r="Q1006"/>
  <c r="Q1005"/>
  <c r="Q1004"/>
  <c r="Q1003"/>
  <c r="Q1002"/>
  <c r="Q1001"/>
  <c r="Q1000"/>
  <c r="Q999"/>
  <c r="Q998"/>
  <c r="Q997"/>
  <c r="Q996"/>
  <c r="Q995"/>
  <c r="Q994"/>
  <c r="Q993"/>
  <c r="Q992"/>
  <c r="Q991"/>
  <c r="Q990"/>
  <c r="Q989"/>
  <c r="Q988"/>
  <c r="Q987"/>
  <c r="Q986"/>
  <c r="Q985"/>
  <c r="Q984"/>
  <c r="Q983"/>
  <c r="Q982"/>
  <c r="Q981"/>
  <c r="Q980"/>
  <c r="Q979"/>
  <c r="Q978"/>
  <c r="Q977"/>
  <c r="Q976"/>
  <c r="Q975"/>
  <c r="Q974"/>
  <c r="Q973"/>
  <c r="Q972"/>
  <c r="Q971"/>
  <c r="Q970"/>
  <c r="Q969"/>
  <c r="Q968"/>
  <c r="Q967"/>
  <c r="Q966"/>
  <c r="Q965"/>
  <c r="Q964"/>
  <c r="Q963"/>
  <c r="Q962"/>
  <c r="Q961"/>
  <c r="Q960"/>
  <c r="Q959"/>
  <c r="Q958"/>
  <c r="Q957"/>
  <c r="Q956"/>
  <c r="Q955"/>
  <c r="Q954"/>
  <c r="Q953"/>
  <c r="Q952"/>
  <c r="Q951"/>
  <c r="Q950"/>
  <c r="Q949"/>
  <c r="Q948"/>
  <c r="Q947"/>
  <c r="Q946"/>
  <c r="Q945"/>
  <c r="Q944"/>
  <c r="Q943"/>
  <c r="Q942"/>
  <c r="Q941"/>
  <c r="Q940"/>
  <c r="Q939"/>
  <c r="Q938"/>
  <c r="Q937"/>
  <c r="Q936"/>
  <c r="Q935"/>
  <c r="Q934"/>
  <c r="Q933"/>
  <c r="Q932"/>
  <c r="Q931"/>
  <c r="Q930"/>
  <c r="Q929"/>
  <c r="Q928"/>
  <c r="Q927"/>
  <c r="Q926"/>
  <c r="Q925"/>
  <c r="Q924"/>
  <c r="Q923"/>
  <c r="Q922"/>
  <c r="Q921"/>
  <c r="Q920"/>
  <c r="Q919"/>
  <c r="Q918"/>
  <c r="Q917"/>
  <c r="Q916"/>
  <c r="Q915"/>
  <c r="Q914"/>
  <c r="Q913"/>
  <c r="Q912"/>
  <c r="Q911"/>
  <c r="Q910"/>
  <c r="Q909"/>
  <c r="Q908"/>
  <c r="Q907"/>
  <c r="Q906"/>
  <c r="Q905"/>
  <c r="Q904"/>
  <c r="Q903"/>
  <c r="Q902"/>
  <c r="Q901"/>
  <c r="Q900"/>
  <c r="Q899"/>
  <c r="Q898"/>
  <c r="Q897"/>
  <c r="Q896"/>
  <c r="Q895"/>
  <c r="Q894"/>
  <c r="Q893"/>
  <c r="Q892"/>
  <c r="Q891"/>
  <c r="Q890"/>
  <c r="Q889"/>
  <c r="Q888"/>
  <c r="Q887"/>
  <c r="Q886"/>
  <c r="Q885"/>
  <c r="Q884"/>
  <c r="Q883"/>
  <c r="Q882"/>
  <c r="Q881"/>
  <c r="Q880"/>
  <c r="Q879"/>
  <c r="Q878"/>
  <c r="Q877"/>
  <c r="Q876"/>
  <c r="Q875"/>
  <c r="Q874"/>
  <c r="Q873"/>
  <c r="Q872"/>
  <c r="Q871"/>
  <c r="Q870"/>
  <c r="Q869"/>
  <c r="Q868"/>
  <c r="Q867"/>
  <c r="Q866"/>
  <c r="Q865"/>
  <c r="Q864"/>
  <c r="Q863"/>
  <c r="Q862"/>
  <c r="Q861"/>
  <c r="Q860"/>
  <c r="Q859"/>
  <c r="Q858"/>
  <c r="Q857"/>
  <c r="Q856"/>
  <c r="Q855"/>
  <c r="Q854"/>
  <c r="Q853"/>
  <c r="Q852"/>
  <c r="Q851"/>
  <c r="Q850"/>
  <c r="Q849"/>
  <c r="Q848"/>
  <c r="Q847"/>
  <c r="Q846"/>
  <c r="Q845"/>
  <c r="Q844"/>
  <c r="Q843"/>
  <c r="Q842"/>
  <c r="Q841"/>
  <c r="Q840"/>
  <c r="Q839"/>
  <c r="Q838"/>
  <c r="Q837"/>
  <c r="Q836"/>
  <c r="Q835"/>
  <c r="Q834"/>
  <c r="Q833"/>
  <c r="Q832"/>
  <c r="Q831"/>
  <c r="Q830"/>
  <c r="Q829"/>
  <c r="Q828"/>
  <c r="Q827"/>
  <c r="Q826"/>
  <c r="Q825"/>
  <c r="Q824"/>
  <c r="Q823"/>
  <c r="Q822"/>
  <c r="Q821"/>
  <c r="Q820"/>
  <c r="Q819"/>
  <c r="Q818"/>
  <c r="Q817"/>
  <c r="Q816"/>
  <c r="Q815"/>
  <c r="Q814"/>
  <c r="Q813"/>
  <c r="Q812"/>
  <c r="Q811"/>
  <c r="Q810"/>
  <c r="Q809"/>
  <c r="Q808"/>
  <c r="Q807"/>
  <c r="Q806"/>
  <c r="Q805"/>
  <c r="Q804"/>
  <c r="Q803"/>
  <c r="Q802"/>
  <c r="Q801"/>
  <c r="Q800"/>
  <c r="Q799"/>
  <c r="Q798"/>
  <c r="Q797"/>
  <c r="Q796"/>
  <c r="Q795"/>
  <c r="Q794"/>
  <c r="Q793"/>
  <c r="Q792"/>
  <c r="Q791"/>
  <c r="Q790"/>
  <c r="Q789"/>
  <c r="Q788"/>
  <c r="Q787"/>
  <c r="Q786"/>
  <c r="Q785"/>
  <c r="Q784"/>
  <c r="Q783"/>
  <c r="Q782"/>
  <c r="Q781"/>
  <c r="Q780"/>
  <c r="Q779"/>
  <c r="Q778"/>
  <c r="Q777"/>
  <c r="Q776"/>
  <c r="Q775"/>
  <c r="Q774"/>
  <c r="Q773"/>
  <c r="Q772"/>
  <c r="Q771"/>
  <c r="Q770"/>
  <c r="Q769"/>
  <c r="Q768"/>
  <c r="Q767"/>
  <c r="Q766"/>
  <c r="Q765"/>
  <c r="Q764"/>
  <c r="Q763"/>
  <c r="Q762"/>
  <c r="Q761"/>
  <c r="Q760"/>
  <c r="Q759"/>
  <c r="Q758"/>
  <c r="Q757"/>
  <c r="Q756"/>
  <c r="Q755"/>
  <c r="Q754"/>
  <c r="Q753"/>
  <c r="Q752"/>
  <c r="Q751"/>
  <c r="Q750"/>
  <c r="Q749"/>
  <c r="Q748"/>
  <c r="Q747"/>
  <c r="Q746"/>
  <c r="Q745"/>
  <c r="Q744"/>
  <c r="Q743"/>
  <c r="Q742"/>
  <c r="Q741"/>
  <c r="Q740"/>
  <c r="Q739"/>
  <c r="Q738"/>
  <c r="Q737"/>
  <c r="Q736"/>
  <c r="Q735"/>
  <c r="Q734"/>
  <c r="Q733"/>
  <c r="Q732"/>
  <c r="Q731"/>
  <c r="Q730"/>
  <c r="Q729"/>
  <c r="Q728"/>
  <c r="Q727"/>
  <c r="Q726"/>
  <c r="Q725"/>
  <c r="Q724"/>
  <c r="Q723"/>
  <c r="Q722"/>
  <c r="Q721"/>
  <c r="Q720"/>
  <c r="Q719"/>
  <c r="Q718"/>
  <c r="Q717"/>
  <c r="Q716"/>
  <c r="Q715"/>
  <c r="Q714"/>
  <c r="Q713"/>
  <c r="Q712"/>
  <c r="Q711"/>
  <c r="Q710"/>
  <c r="Q709"/>
  <c r="Q708"/>
  <c r="Q707"/>
  <c r="Q706"/>
  <c r="Q705"/>
  <c r="Q704"/>
  <c r="Q703"/>
  <c r="Q702"/>
  <c r="Q701"/>
  <c r="Q700"/>
  <c r="Q699"/>
  <c r="Q698"/>
  <c r="Q697"/>
  <c r="Q696"/>
  <c r="Q695"/>
  <c r="Q694"/>
  <c r="Q693"/>
  <c r="Q692"/>
  <c r="Q691"/>
  <c r="Q690"/>
  <c r="Q689"/>
  <c r="Q688"/>
  <c r="Q687"/>
  <c r="Q686"/>
  <c r="Q685"/>
  <c r="Q684"/>
  <c r="Q683"/>
  <c r="Q682"/>
  <c r="Q681"/>
  <c r="Q680"/>
  <c r="Q679"/>
  <c r="Q678"/>
  <c r="Q677"/>
  <c r="Q676"/>
  <c r="Q675"/>
  <c r="Q674"/>
  <c r="Q673"/>
  <c r="Q672"/>
  <c r="Q671"/>
  <c r="Q670"/>
  <c r="Q669"/>
  <c r="Q668"/>
  <c r="Q667"/>
  <c r="Q666"/>
  <c r="Q665"/>
  <c r="Q664"/>
  <c r="Q663"/>
  <c r="Q662"/>
  <c r="Q661"/>
  <c r="Q660"/>
  <c r="Q659"/>
  <c r="Q658"/>
  <c r="Q657"/>
  <c r="Q656"/>
  <c r="Q655"/>
  <c r="Q654"/>
  <c r="Q653"/>
  <c r="Q652"/>
  <c r="Q651"/>
  <c r="Q650"/>
  <c r="Q649"/>
  <c r="Q648"/>
  <c r="Q647"/>
  <c r="Q646"/>
  <c r="Q645"/>
  <c r="Q644"/>
  <c r="Q643"/>
  <c r="Q642"/>
  <c r="Q641"/>
  <c r="Q640"/>
  <c r="Q639"/>
  <c r="Q638"/>
  <c r="Q637"/>
  <c r="Q636"/>
  <c r="Q635"/>
  <c r="Q634"/>
  <c r="Q633"/>
  <c r="Q632"/>
  <c r="Q631"/>
  <c r="Q630"/>
  <c r="Q629"/>
  <c r="Q628"/>
  <c r="Q627"/>
  <c r="Q626"/>
  <c r="Q625"/>
  <c r="Q624"/>
  <c r="Q623"/>
  <c r="Q622"/>
  <c r="Q621"/>
  <c r="Q620"/>
  <c r="Q619"/>
  <c r="Q618"/>
  <c r="Q617"/>
  <c r="Q616"/>
  <c r="Q615"/>
  <c r="Q614"/>
  <c r="Q613"/>
  <c r="Q612"/>
  <c r="Q611"/>
  <c r="Q610"/>
  <c r="Q609"/>
  <c r="Q608"/>
  <c r="Q607"/>
  <c r="Q606"/>
  <c r="Q605"/>
  <c r="Q604"/>
  <c r="Q603"/>
  <c r="Q602"/>
  <c r="Q601"/>
  <c r="Q600"/>
  <c r="Q599"/>
  <c r="Q598"/>
  <c r="Q597"/>
  <c r="Q596"/>
  <c r="Q595"/>
  <c r="Q594"/>
  <c r="Q593"/>
  <c r="Q592"/>
  <c r="Q591"/>
  <c r="Q590"/>
  <c r="Q589"/>
  <c r="Q588"/>
  <c r="Q587"/>
  <c r="Q586"/>
  <c r="Q585"/>
  <c r="Q584"/>
  <c r="Q583"/>
  <c r="Q582"/>
  <c r="Q581"/>
  <c r="Q580"/>
  <c r="Q579"/>
  <c r="Q578"/>
  <c r="Q577"/>
  <c r="Q576"/>
  <c r="Q575"/>
  <c r="Q574"/>
  <c r="Q573"/>
  <c r="Q572"/>
  <c r="Q571"/>
  <c r="Q570"/>
  <c r="Q569"/>
  <c r="Q568"/>
  <c r="Q567"/>
  <c r="Q566"/>
  <c r="Q565"/>
  <c r="Q564"/>
  <c r="Q563"/>
  <c r="Q562"/>
  <c r="Q561"/>
  <c r="Q560"/>
  <c r="Q559"/>
  <c r="Q558"/>
  <c r="Q557"/>
  <c r="Q556"/>
  <c r="Q555"/>
  <c r="Q554"/>
  <c r="Q553"/>
  <c r="Q552"/>
  <c r="Q551"/>
  <c r="Q550"/>
  <c r="Q549"/>
  <c r="Q548"/>
  <c r="Q547"/>
  <c r="Q546"/>
  <c r="Q545"/>
  <c r="Q544"/>
  <c r="Q543"/>
  <c r="Q542"/>
  <c r="Q541"/>
  <c r="Q540"/>
  <c r="Q539"/>
  <c r="Q538"/>
  <c r="Q537"/>
  <c r="Q536"/>
  <c r="Q535"/>
  <c r="Q534"/>
  <c r="Q533"/>
  <c r="Q532"/>
  <c r="Q531"/>
  <c r="Q530"/>
  <c r="Q529"/>
  <c r="Q528"/>
  <c r="Q527"/>
  <c r="Q526"/>
  <c r="Q525"/>
  <c r="Q524"/>
  <c r="Q523"/>
  <c r="Q522"/>
  <c r="Q521"/>
  <c r="Q520"/>
  <c r="Q519"/>
  <c r="Q518"/>
  <c r="Q517"/>
  <c r="Q516"/>
  <c r="Q515"/>
  <c r="Q514"/>
  <c r="Q513"/>
  <c r="Q512"/>
  <c r="Q511"/>
  <c r="Q510"/>
  <c r="Q509"/>
  <c r="Q508"/>
  <c r="Q507"/>
  <c r="Q506"/>
  <c r="Q505"/>
  <c r="Q504"/>
  <c r="Q503"/>
  <c r="Q502"/>
  <c r="Q501"/>
  <c r="Q500"/>
  <c r="Q499"/>
  <c r="Q498"/>
  <c r="Q497"/>
  <c r="Q496"/>
  <c r="Q495"/>
  <c r="Q494"/>
  <c r="Q493"/>
  <c r="Q492"/>
  <c r="Q491"/>
  <c r="Q490"/>
  <c r="Q489"/>
  <c r="Q488"/>
  <c r="Q487"/>
  <c r="Q486"/>
  <c r="Q485"/>
  <c r="Q484"/>
  <c r="Q483"/>
  <c r="Q482"/>
  <c r="Q481"/>
  <c r="Q480"/>
  <c r="Q479"/>
  <c r="Q478"/>
  <c r="Q477"/>
  <c r="Q476"/>
  <c r="Q475"/>
  <c r="Q474"/>
  <c r="Q473"/>
  <c r="Q472"/>
  <c r="Q471"/>
  <c r="Q470"/>
  <c r="Q469"/>
  <c r="Q468"/>
  <c r="Q467"/>
  <c r="Q466"/>
  <c r="Q465"/>
  <c r="Q464"/>
  <c r="Q463"/>
  <c r="Q462"/>
  <c r="Q461"/>
  <c r="Q460"/>
  <c r="Q459"/>
  <c r="Q458"/>
  <c r="Q457"/>
  <c r="Q456"/>
  <c r="Q455"/>
  <c r="Q454"/>
  <c r="Q453"/>
  <c r="Q452"/>
  <c r="Q451"/>
  <c r="Q450"/>
  <c r="Q449"/>
  <c r="Q448"/>
  <c r="Q447"/>
  <c r="Q446"/>
  <c r="Q445"/>
  <c r="Q444"/>
  <c r="Q443"/>
  <c r="Q442"/>
  <c r="Q441"/>
  <c r="Q440"/>
  <c r="Q439"/>
  <c r="Q438"/>
  <c r="Q437"/>
  <c r="Q436"/>
  <c r="Q435"/>
  <c r="Q434"/>
  <c r="Q433"/>
  <c r="Q432"/>
  <c r="Q431"/>
  <c r="Q430"/>
  <c r="Q429"/>
  <c r="Q428"/>
  <c r="Q427"/>
  <c r="Q426"/>
  <c r="Q425"/>
  <c r="Q424"/>
  <c r="Q423"/>
  <c r="Q422"/>
  <c r="Q421"/>
  <c r="Q420"/>
  <c r="Q419"/>
  <c r="Q418"/>
  <c r="Q417"/>
  <c r="Q416"/>
  <c r="Q415"/>
  <c r="Q414"/>
  <c r="Q413"/>
  <c r="Q412"/>
  <c r="Q411"/>
  <c r="Q410"/>
  <c r="Q409"/>
  <c r="Q408"/>
  <c r="Q407"/>
  <c r="Q406"/>
  <c r="Q405"/>
  <c r="Q404"/>
  <c r="Q403"/>
  <c r="Q402"/>
  <c r="Q401"/>
  <c r="Q400"/>
  <c r="Q399"/>
  <c r="Q398"/>
  <c r="Q397"/>
  <c r="Q396"/>
  <c r="Q395"/>
  <c r="Q394"/>
  <c r="Q393"/>
  <c r="Q392"/>
  <c r="Q391"/>
  <c r="Q390"/>
  <c r="Q389"/>
  <c r="Q388"/>
  <c r="Q387"/>
  <c r="Q386"/>
  <c r="Q385"/>
  <c r="Q384"/>
  <c r="Q383"/>
  <c r="Q382"/>
  <c r="Q381"/>
  <c r="Q380"/>
  <c r="Q379"/>
  <c r="Q378"/>
  <c r="Q377"/>
  <c r="Q376"/>
  <c r="Q375"/>
  <c r="Q374"/>
  <c r="Q373"/>
  <c r="Q372"/>
  <c r="Q371"/>
  <c r="Q370"/>
  <c r="Q369"/>
  <c r="Q368"/>
  <c r="Q367"/>
  <c r="Q366"/>
  <c r="Q365"/>
  <c r="Q364"/>
  <c r="Q363"/>
  <c r="Q362"/>
  <c r="Q361"/>
  <c r="Q360"/>
  <c r="Q359"/>
  <c r="Q358"/>
  <c r="Q357"/>
  <c r="Q356"/>
  <c r="Q355"/>
  <c r="Q354"/>
  <c r="Q353"/>
  <c r="Q352"/>
  <c r="Q351"/>
  <c r="Q350"/>
  <c r="Q349"/>
  <c r="Q348"/>
  <c r="Q347"/>
  <c r="Q346"/>
  <c r="Q345"/>
  <c r="Q344"/>
  <c r="Q343"/>
  <c r="Q342"/>
  <c r="Q341"/>
  <c r="Q340"/>
  <c r="Q339"/>
  <c r="Q338"/>
  <c r="Q337"/>
  <c r="Q336"/>
  <c r="Q335"/>
  <c r="Q334"/>
  <c r="Q333"/>
  <c r="Q332"/>
  <c r="Q331"/>
  <c r="Q330"/>
  <c r="Q329"/>
  <c r="Q328"/>
  <c r="Q327"/>
  <c r="Q326"/>
  <c r="Q325"/>
  <c r="Q324"/>
  <c r="Q323"/>
  <c r="Q322"/>
  <c r="Q321"/>
  <c r="Q320"/>
  <c r="Q319"/>
  <c r="Q318"/>
  <c r="Q317"/>
  <c r="Q316"/>
  <c r="Q315"/>
  <c r="Q314"/>
  <c r="Q313"/>
  <c r="Q312"/>
  <c r="Q311"/>
  <c r="Q310"/>
  <c r="Q309"/>
  <c r="Q308"/>
  <c r="Q307"/>
  <c r="Q306"/>
  <c r="Q305"/>
  <c r="Q304"/>
  <c r="Q303"/>
  <c r="Q302"/>
  <c r="Q301"/>
  <c r="Q300"/>
  <c r="Q299"/>
  <c r="Q298"/>
  <c r="Q297"/>
  <c r="Q296"/>
  <c r="Q295"/>
  <c r="Q294"/>
  <c r="Q293"/>
  <c r="Q292"/>
  <c r="Q291"/>
  <c r="Q290"/>
  <c r="Q289"/>
  <c r="Q288"/>
  <c r="Q287"/>
  <c r="Q286"/>
  <c r="Q285"/>
  <c r="Q284"/>
  <c r="Q283"/>
  <c r="Q282"/>
  <c r="Q281"/>
  <c r="Q280"/>
  <c r="Q279"/>
  <c r="Q278"/>
  <c r="Q277"/>
  <c r="Q276"/>
  <c r="Q275"/>
  <c r="Q274"/>
  <c r="Q273"/>
  <c r="Q272"/>
  <c r="Q271"/>
  <c r="Q270"/>
  <c r="Q269"/>
  <c r="Q268"/>
  <c r="Q267"/>
  <c r="Q266"/>
  <c r="Q265"/>
  <c r="Q264"/>
  <c r="Q263"/>
  <c r="Q262"/>
  <c r="Q261"/>
  <c r="Q260"/>
  <c r="Q259"/>
  <c r="Q258"/>
  <c r="Q257"/>
  <c r="Q256"/>
  <c r="Q255"/>
  <c r="Q254"/>
  <c r="Q253"/>
  <c r="Q252"/>
  <c r="Q251"/>
  <c r="Q250"/>
  <c r="Q249"/>
  <c r="Q248"/>
  <c r="Q247"/>
  <c r="Q246"/>
  <c r="Q245"/>
  <c r="Q244"/>
  <c r="Q243"/>
  <c r="Q242"/>
  <c r="Q241"/>
  <c r="Q240"/>
  <c r="Q239"/>
  <c r="Q238"/>
  <c r="Q237"/>
  <c r="Q236"/>
  <c r="Q235"/>
  <c r="Q234"/>
  <c r="Q233"/>
  <c r="Q232"/>
  <c r="Q231"/>
  <c r="Q230"/>
  <c r="Q229"/>
  <c r="Q228"/>
  <c r="Q227"/>
  <c r="Q226"/>
  <c r="Q225"/>
  <c r="Q224"/>
  <c r="Q223"/>
  <c r="Q222"/>
  <c r="Q221"/>
  <c r="Q220"/>
  <c r="Q219"/>
  <c r="Q218"/>
  <c r="Q217"/>
  <c r="Q216"/>
  <c r="Q215"/>
  <c r="Q214"/>
  <c r="Q213"/>
  <c r="Q212"/>
  <c r="Q211"/>
  <c r="Q210"/>
  <c r="Q209"/>
  <c r="Q208"/>
  <c r="Q207"/>
  <c r="Q206"/>
  <c r="Q205"/>
  <c r="Q204"/>
  <c r="Q203"/>
  <c r="Q202"/>
  <c r="Q201"/>
  <c r="Q200"/>
  <c r="Q199"/>
  <c r="Q198"/>
  <c r="Q197"/>
  <c r="Q196"/>
  <c r="Q195"/>
  <c r="Q194"/>
  <c r="Q193"/>
  <c r="Q192"/>
  <c r="Q191"/>
  <c r="Q190"/>
  <c r="Q189"/>
  <c r="Q188"/>
  <c r="Q187"/>
  <c r="Q186"/>
  <c r="Q185"/>
  <c r="Q184"/>
  <c r="Q183"/>
  <c r="Q182"/>
  <c r="Q181"/>
  <c r="Q180"/>
  <c r="Q179"/>
  <c r="Q178"/>
  <c r="Q177"/>
  <c r="Q176"/>
  <c r="Q175"/>
  <c r="Q174"/>
  <c r="Q173"/>
  <c r="Q172"/>
  <c r="Q171"/>
  <c r="Q170"/>
  <c r="Q169"/>
  <c r="Q168"/>
  <c r="Q167"/>
  <c r="Q166"/>
  <c r="Q165"/>
  <c r="Q164"/>
  <c r="Q163"/>
  <c r="Q162"/>
  <c r="Q161"/>
  <c r="Q160"/>
  <c r="Q159"/>
  <c r="Q158"/>
  <c r="Q157"/>
  <c r="Q156"/>
  <c r="Q155"/>
  <c r="Q154"/>
  <c r="Q153"/>
  <c r="Q152"/>
  <c r="Q151"/>
  <c r="Q150"/>
  <c r="Q149"/>
  <c r="Q148"/>
  <c r="Q147"/>
  <c r="Q146"/>
  <c r="Q145"/>
  <c r="Q144"/>
  <c r="Q143"/>
  <c r="Q142"/>
  <c r="Q141"/>
  <c r="Q140"/>
  <c r="Q139"/>
  <c r="Q138"/>
  <c r="Q137"/>
  <c r="Q136"/>
  <c r="Q135"/>
  <c r="Q134"/>
  <c r="Q133"/>
  <c r="Q132"/>
  <c r="Q131"/>
  <c r="Q130"/>
  <c r="Q129"/>
  <c r="Q128"/>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2"/>
  <c r="Q71"/>
  <c r="Q70"/>
  <c r="Q69"/>
  <c r="Q68"/>
  <c r="Q67"/>
  <c r="Q66"/>
  <c r="Q65"/>
  <c r="Q64"/>
  <c r="Q63"/>
  <c r="Q62"/>
  <c r="Q61"/>
  <c r="Q60"/>
  <c r="Q59"/>
  <c r="Q58"/>
  <c r="Q57"/>
  <c r="Q56"/>
  <c r="Q55"/>
  <c r="Q54"/>
  <c r="Q53"/>
  <c r="Q52"/>
  <c r="Q51"/>
  <c r="Q50"/>
  <c r="Q49"/>
  <c r="Q48"/>
  <c r="Q47"/>
  <c r="Q46"/>
  <c r="Q45"/>
  <c r="Q44"/>
  <c r="Q43"/>
  <c r="Q42"/>
  <c r="Q41"/>
  <c r="Q40"/>
  <c r="Q39"/>
  <c r="Q38"/>
  <c r="Q37"/>
  <c r="Q36"/>
  <c r="Q35"/>
  <c r="Q34"/>
  <c r="Q33"/>
  <c r="Q32"/>
  <c r="Q31"/>
  <c r="Q30"/>
  <c r="Q29"/>
  <c r="Q28"/>
  <c r="Q27"/>
  <c r="Q26"/>
  <c r="Q25"/>
  <c r="Q24"/>
  <c r="Q23"/>
  <c r="Q22"/>
  <c r="Q21"/>
  <c r="Q20"/>
  <c r="Q19"/>
  <c r="Q18"/>
  <c r="Q17"/>
  <c r="Q16"/>
  <c r="Q15"/>
  <c r="Q14"/>
  <c r="Q13"/>
  <c r="Q12"/>
  <c r="Q11"/>
  <c r="Q10"/>
  <c r="Q9"/>
  <c r="Q8"/>
  <c r="Q7"/>
  <c r="Q6"/>
  <c r="Q5"/>
  <c r="Q4"/>
  <c r="Q3"/>
  <c r="Q2"/>
  <c r="O4066"/>
  <c r="O4065"/>
  <c r="O4064"/>
  <c r="O4063"/>
  <c r="O4062"/>
  <c r="O4061"/>
  <c r="O4060"/>
  <c r="O4059"/>
  <c r="O4058"/>
  <c r="O4057"/>
  <c r="O4056"/>
  <c r="O4055"/>
  <c r="O4054"/>
  <c r="O4053"/>
  <c r="O4052"/>
  <c r="O4051"/>
  <c r="O4050"/>
  <c r="O4049"/>
  <c r="O4048"/>
  <c r="O4047"/>
  <c r="O4046"/>
  <c r="O4045"/>
  <c r="O4044"/>
  <c r="O4043"/>
  <c r="O4042"/>
  <c r="O4041"/>
  <c r="O4040"/>
  <c r="O4039"/>
  <c r="O4038"/>
  <c r="O4037"/>
  <c r="O4036"/>
  <c r="O4035"/>
  <c r="O4034"/>
  <c r="O4033"/>
  <c r="O4032"/>
  <c r="O4031"/>
  <c r="O4030"/>
  <c r="O4029"/>
  <c r="O4028"/>
  <c r="O4027"/>
  <c r="O4026"/>
  <c r="O4025"/>
  <c r="O4024"/>
  <c r="O4023"/>
  <c r="O4022"/>
  <c r="O4021"/>
  <c r="O4020"/>
  <c r="O4019"/>
  <c r="O4018"/>
  <c r="O4017"/>
  <c r="O4016"/>
  <c r="O4015"/>
  <c r="O4014"/>
  <c r="O4013"/>
  <c r="O4012"/>
  <c r="O4011"/>
  <c r="O4010"/>
  <c r="O4009"/>
  <c r="O4008"/>
  <c r="O4007"/>
  <c r="O4006"/>
  <c r="O4005"/>
  <c r="O4004"/>
  <c r="O4003"/>
  <c r="O4002"/>
  <c r="O4001"/>
  <c r="O4000"/>
  <c r="O3999"/>
  <c r="O3998"/>
  <c r="O3997"/>
  <c r="O3996"/>
  <c r="O3995"/>
  <c r="O3994"/>
  <c r="O3993"/>
  <c r="O3992"/>
  <c r="O3991"/>
  <c r="O3990"/>
  <c r="O3989"/>
  <c r="O3988"/>
  <c r="O3987"/>
  <c r="O3986"/>
  <c r="O3985"/>
  <c r="O3984"/>
  <c r="O3983"/>
  <c r="O3982"/>
  <c r="O3981"/>
  <c r="O3980"/>
  <c r="O3979"/>
  <c r="O3978"/>
  <c r="O3977"/>
  <c r="O3976"/>
  <c r="O3975"/>
  <c r="O3974"/>
  <c r="O3973"/>
  <c r="O3972"/>
  <c r="O3971"/>
  <c r="O3970"/>
  <c r="O3969"/>
  <c r="O3968"/>
  <c r="O3967"/>
  <c r="O3966"/>
  <c r="O3965"/>
  <c r="O3964"/>
  <c r="O3963"/>
  <c r="O3962"/>
  <c r="O3961"/>
  <c r="O3960"/>
  <c r="O3959"/>
  <c r="O3958"/>
  <c r="O3957"/>
  <c r="O3956"/>
  <c r="O3955"/>
  <c r="O3954"/>
  <c r="O3953"/>
  <c r="O3952"/>
  <c r="O3951"/>
  <c r="O3950"/>
  <c r="O3949"/>
  <c r="O3948"/>
  <c r="O3947"/>
  <c r="O3946"/>
  <c r="O3945"/>
  <c r="O3944"/>
  <c r="O3943"/>
  <c r="O3942"/>
  <c r="O3941"/>
  <c r="O3940"/>
  <c r="O3939"/>
  <c r="O3938"/>
  <c r="O3937"/>
  <c r="O3936"/>
  <c r="O3935"/>
  <c r="O3934"/>
  <c r="O3933"/>
  <c r="O3932"/>
  <c r="O3931"/>
  <c r="O3930"/>
  <c r="O3929"/>
  <c r="O3928"/>
  <c r="O3927"/>
  <c r="O3926"/>
  <c r="O3925"/>
  <c r="O3924"/>
  <c r="O3923"/>
  <c r="O3922"/>
  <c r="O3921"/>
  <c r="O3920"/>
  <c r="O3919"/>
  <c r="O3918"/>
  <c r="O3917"/>
  <c r="O3916"/>
  <c r="O3915"/>
  <c r="O3914"/>
  <c r="O3913"/>
  <c r="O3912"/>
  <c r="O3911"/>
  <c r="O3910"/>
  <c r="O3909"/>
  <c r="O3908"/>
  <c r="O3907"/>
  <c r="O3906"/>
  <c r="O3905"/>
  <c r="O3904"/>
  <c r="O3903"/>
  <c r="O3902"/>
  <c r="O3901"/>
  <c r="O3900"/>
  <c r="O3899"/>
  <c r="O3898"/>
  <c r="O3897"/>
  <c r="O3896"/>
  <c r="O3895"/>
  <c r="O3894"/>
  <c r="O3893"/>
  <c r="O3892"/>
  <c r="O3891"/>
  <c r="O3890"/>
  <c r="O3889"/>
  <c r="O3888"/>
  <c r="O3887"/>
  <c r="O3886"/>
  <c r="O3885"/>
  <c r="O3884"/>
  <c r="O3883"/>
  <c r="O3882"/>
  <c r="O3881"/>
  <c r="O3880"/>
  <c r="O3879"/>
  <c r="O3878"/>
  <c r="O3877"/>
  <c r="O3876"/>
  <c r="O3875"/>
  <c r="O3874"/>
  <c r="O3873"/>
  <c r="O3872"/>
  <c r="O3871"/>
  <c r="O3870"/>
  <c r="O3869"/>
  <c r="O3868"/>
  <c r="O3867"/>
  <c r="O3866"/>
  <c r="O3865"/>
  <c r="O3864"/>
  <c r="O3863"/>
  <c r="O3862"/>
  <c r="O3861"/>
  <c r="O3860"/>
  <c r="O3859"/>
  <c r="O3858"/>
  <c r="O3857"/>
  <c r="O3856"/>
  <c r="O3855"/>
  <c r="O3854"/>
  <c r="O3853"/>
  <c r="O3852"/>
  <c r="O3851"/>
  <c r="O3850"/>
  <c r="O3849"/>
  <c r="O3848"/>
  <c r="O3847"/>
  <c r="O3846"/>
  <c r="O3845"/>
  <c r="O3844"/>
  <c r="O3843"/>
  <c r="O3842"/>
  <c r="O3841"/>
  <c r="O3840"/>
  <c r="O3839"/>
  <c r="O3838"/>
  <c r="O3837"/>
  <c r="O3836"/>
  <c r="O3835"/>
  <c r="O3834"/>
  <c r="O3833"/>
  <c r="O3832"/>
  <c r="O3831"/>
  <c r="O3830"/>
  <c r="O3829"/>
  <c r="O3828"/>
  <c r="O3827"/>
  <c r="O3826"/>
  <c r="O3825"/>
  <c r="O3824"/>
  <c r="O3823"/>
  <c r="O3822"/>
  <c r="O3821"/>
  <c r="O3820"/>
  <c r="O3819"/>
  <c r="O3818"/>
  <c r="O3817"/>
  <c r="O3816"/>
  <c r="O3815"/>
  <c r="O3814"/>
  <c r="O3813"/>
  <c r="O3812"/>
  <c r="O3811"/>
  <c r="O3810"/>
  <c r="O3809"/>
  <c r="O3808"/>
  <c r="O3807"/>
  <c r="O3806"/>
  <c r="O3805"/>
  <c r="O3804"/>
  <c r="O3803"/>
  <c r="O3802"/>
  <c r="O3801"/>
  <c r="O3800"/>
  <c r="O3799"/>
  <c r="O3798"/>
  <c r="O3797"/>
  <c r="O3796"/>
  <c r="O3795"/>
  <c r="O3794"/>
  <c r="O3793"/>
  <c r="O3792"/>
  <c r="O3791"/>
  <c r="O3790"/>
  <c r="O3789"/>
  <c r="O3788"/>
  <c r="O3787"/>
  <c r="O3786"/>
  <c r="O3785"/>
  <c r="O3784"/>
  <c r="O3783"/>
  <c r="O3782"/>
  <c r="O3781"/>
  <c r="O3780"/>
  <c r="O3779"/>
  <c r="O3778"/>
  <c r="O3777"/>
  <c r="O3776"/>
  <c r="O3775"/>
  <c r="O3774"/>
  <c r="O3773"/>
  <c r="O3772"/>
  <c r="O3771"/>
  <c r="O3770"/>
  <c r="O3769"/>
  <c r="O3768"/>
  <c r="O3767"/>
  <c r="O3766"/>
  <c r="O3765"/>
  <c r="O3764"/>
  <c r="O3763"/>
  <c r="O3762"/>
  <c r="O3761"/>
  <c r="O3760"/>
  <c r="O3759"/>
  <c r="O3758"/>
  <c r="O3757"/>
  <c r="O3756"/>
  <c r="O3755"/>
  <c r="O3754"/>
  <c r="O3753"/>
  <c r="O3752"/>
  <c r="O3751"/>
  <c r="O3750"/>
  <c r="O3749"/>
  <c r="O3748"/>
  <c r="O3747"/>
  <c r="O3746"/>
  <c r="O3745"/>
  <c r="O3744"/>
  <c r="O3743"/>
  <c r="O3742"/>
  <c r="O3741"/>
  <c r="O3740"/>
  <c r="O3739"/>
  <c r="O3738"/>
  <c r="O3737"/>
  <c r="O3736"/>
  <c r="O3735"/>
  <c r="O3734"/>
  <c r="O3733"/>
  <c r="O3732"/>
  <c r="O3731"/>
  <c r="O3730"/>
  <c r="O3729"/>
  <c r="O3728"/>
  <c r="O3727"/>
  <c r="O3726"/>
  <c r="O3725"/>
  <c r="O3724"/>
  <c r="O3723"/>
  <c r="O3722"/>
  <c r="O3721"/>
  <c r="O3720"/>
  <c r="O3719"/>
  <c r="O3718"/>
  <c r="O3717"/>
  <c r="O3716"/>
  <c r="O3715"/>
  <c r="O3714"/>
  <c r="O3713"/>
  <c r="O3712"/>
  <c r="O3711"/>
  <c r="O3710"/>
  <c r="O3709"/>
  <c r="O3708"/>
  <c r="O3707"/>
  <c r="O3706"/>
  <c r="O3705"/>
  <c r="O3704"/>
  <c r="O3703"/>
  <c r="O3702"/>
  <c r="O3701"/>
  <c r="O3700"/>
  <c r="O3699"/>
  <c r="O3698"/>
  <c r="O3697"/>
  <c r="O3696"/>
  <c r="O3695"/>
  <c r="O3694"/>
  <c r="O3693"/>
  <c r="O3692"/>
  <c r="O3691"/>
  <c r="O3690"/>
  <c r="O3689"/>
  <c r="O3688"/>
  <c r="O3687"/>
  <c r="O3686"/>
  <c r="O3685"/>
  <c r="O3684"/>
  <c r="O3683"/>
  <c r="O3682"/>
  <c r="O3681"/>
  <c r="O3680"/>
  <c r="O3679"/>
  <c r="O3678"/>
  <c r="O3677"/>
  <c r="O3676"/>
  <c r="O3675"/>
  <c r="O3674"/>
  <c r="O3673"/>
  <c r="O3672"/>
  <c r="O3671"/>
  <c r="O3670"/>
  <c r="O3669"/>
  <c r="O3668"/>
  <c r="O3667"/>
  <c r="O3666"/>
  <c r="O3665"/>
  <c r="O3664"/>
  <c r="O3663"/>
  <c r="O3662"/>
  <c r="O3661"/>
  <c r="O3660"/>
  <c r="O3659"/>
  <c r="O3658"/>
  <c r="O3657"/>
  <c r="O3656"/>
  <c r="O3655"/>
  <c r="O3654"/>
  <c r="O3653"/>
  <c r="O3652"/>
  <c r="O3651"/>
  <c r="O3650"/>
  <c r="O3649"/>
  <c r="O3648"/>
  <c r="O3647"/>
  <c r="O3646"/>
  <c r="O3645"/>
  <c r="O3644"/>
  <c r="O3643"/>
  <c r="O3642"/>
  <c r="O3641"/>
  <c r="O3640"/>
  <c r="O3639"/>
  <c r="O3638"/>
  <c r="O3637"/>
  <c r="O3636"/>
  <c r="O3635"/>
  <c r="O3634"/>
  <c r="O3633"/>
  <c r="O3632"/>
  <c r="O3631"/>
  <c r="O3630"/>
  <c r="O3629"/>
  <c r="O3628"/>
  <c r="O3627"/>
  <c r="O3626"/>
  <c r="O3625"/>
  <c r="O3624"/>
  <c r="O3623"/>
  <c r="O3622"/>
  <c r="O3621"/>
  <c r="O3620"/>
  <c r="O3619"/>
  <c r="O3618"/>
  <c r="O3617"/>
  <c r="O3616"/>
  <c r="O3615"/>
  <c r="O3614"/>
  <c r="O3613"/>
  <c r="O3612"/>
  <c r="O3611"/>
  <c r="O3610"/>
  <c r="O3609"/>
  <c r="O3608"/>
  <c r="O3607"/>
  <c r="O3606"/>
  <c r="O3605"/>
  <c r="O3604"/>
  <c r="O3603"/>
  <c r="O3602"/>
  <c r="O3601"/>
  <c r="O3600"/>
  <c r="O3599"/>
  <c r="O3598"/>
  <c r="O3597"/>
  <c r="O3596"/>
  <c r="O3595"/>
  <c r="O3594"/>
  <c r="O3593"/>
  <c r="O3592"/>
  <c r="O3591"/>
  <c r="O3590"/>
  <c r="O3589"/>
  <c r="O3588"/>
  <c r="O3587"/>
  <c r="O3586"/>
  <c r="O3585"/>
  <c r="O3584"/>
  <c r="O3583"/>
  <c r="O3582"/>
  <c r="O3581"/>
  <c r="O3580"/>
  <c r="O3579"/>
  <c r="O3578"/>
  <c r="O3577"/>
  <c r="O3576"/>
  <c r="O3575"/>
  <c r="O3574"/>
  <c r="O3573"/>
  <c r="O3572"/>
  <c r="O3571"/>
  <c r="O3570"/>
  <c r="O3569"/>
  <c r="O3568"/>
  <c r="O3567"/>
  <c r="O3566"/>
  <c r="O3565"/>
  <c r="O3564"/>
  <c r="O3563"/>
  <c r="O3562"/>
  <c r="O3561"/>
  <c r="O3560"/>
  <c r="O3559"/>
  <c r="O3558"/>
  <c r="O3557"/>
  <c r="O3556"/>
  <c r="O3555"/>
  <c r="O3554"/>
  <c r="O3553"/>
  <c r="O3552"/>
  <c r="O3551"/>
  <c r="O3550"/>
  <c r="O3549"/>
  <c r="O3548"/>
  <c r="O3547"/>
  <c r="O3546"/>
  <c r="O3545"/>
  <c r="O3544"/>
  <c r="O3543"/>
  <c r="O3542"/>
  <c r="O3541"/>
  <c r="O3540"/>
  <c r="O3539"/>
  <c r="O3538"/>
  <c r="O3537"/>
  <c r="O3536"/>
  <c r="O3535"/>
  <c r="O3534"/>
  <c r="O3533"/>
  <c r="O3532"/>
  <c r="O3531"/>
  <c r="O3530"/>
  <c r="O3529"/>
  <c r="O3528"/>
  <c r="O3527"/>
  <c r="O3526"/>
  <c r="O3525"/>
  <c r="O3524"/>
  <c r="O3523"/>
  <c r="O3522"/>
  <c r="O3521"/>
  <c r="O3520"/>
  <c r="O3519"/>
  <c r="O3518"/>
  <c r="O3517"/>
  <c r="O3516"/>
  <c r="O3515"/>
  <c r="O3514"/>
  <c r="O3513"/>
  <c r="O3512"/>
  <c r="O3511"/>
  <c r="O3510"/>
  <c r="O3509"/>
  <c r="O3508"/>
  <c r="O3507"/>
  <c r="O3506"/>
  <c r="O3505"/>
  <c r="O3504"/>
  <c r="O3503"/>
  <c r="O3502"/>
  <c r="O3501"/>
  <c r="O3500"/>
  <c r="O3499"/>
  <c r="O3498"/>
  <c r="O3497"/>
  <c r="O3496"/>
  <c r="O3495"/>
  <c r="O3494"/>
  <c r="O3493"/>
  <c r="O3492"/>
  <c r="O3491"/>
  <c r="O3490"/>
  <c r="O3489"/>
  <c r="O3488"/>
  <c r="O3487"/>
  <c r="O3486"/>
  <c r="O3485"/>
  <c r="O3484"/>
  <c r="O3483"/>
  <c r="O3482"/>
  <c r="O3481"/>
  <c r="O3480"/>
  <c r="O3479"/>
  <c r="O3478"/>
  <c r="O3477"/>
  <c r="O3476"/>
  <c r="O3475"/>
  <c r="O3474"/>
  <c r="O3473"/>
  <c r="O3472"/>
  <c r="O3471"/>
  <c r="O3470"/>
  <c r="O3469"/>
  <c r="O3468"/>
  <c r="O3467"/>
  <c r="O3466"/>
  <c r="O3465"/>
  <c r="O3464"/>
  <c r="O3463"/>
  <c r="O3462"/>
  <c r="O3461"/>
  <c r="O3460"/>
  <c r="O3459"/>
  <c r="O3458"/>
  <c r="O3457"/>
  <c r="O3456"/>
  <c r="O3455"/>
  <c r="O3454"/>
  <c r="O3453"/>
  <c r="O3452"/>
  <c r="O3451"/>
  <c r="O3450"/>
  <c r="O3449"/>
  <c r="O3448"/>
  <c r="O3447"/>
  <c r="O3446"/>
  <c r="O3445"/>
  <c r="O3444"/>
  <c r="O3443"/>
  <c r="O3442"/>
  <c r="O3441"/>
  <c r="O3440"/>
  <c r="O3439"/>
  <c r="O3438"/>
  <c r="O3437"/>
  <c r="O3436"/>
  <c r="O3435"/>
  <c r="O3434"/>
  <c r="O3433"/>
  <c r="O3432"/>
  <c r="O3431"/>
  <c r="O3430"/>
  <c r="O3429"/>
  <c r="O3428"/>
  <c r="O3427"/>
  <c r="O3426"/>
  <c r="O3425"/>
  <c r="O3424"/>
  <c r="O3423"/>
  <c r="O3422"/>
  <c r="O3421"/>
  <c r="O3420"/>
  <c r="O3419"/>
  <c r="O3418"/>
  <c r="O3417"/>
  <c r="O3416"/>
  <c r="O3415"/>
  <c r="O3414"/>
  <c r="O3413"/>
  <c r="O3412"/>
  <c r="O3411"/>
  <c r="O3410"/>
  <c r="O3409"/>
  <c r="O3408"/>
  <c r="O3407"/>
  <c r="O3406"/>
  <c r="O3405"/>
  <c r="O3404"/>
  <c r="O3403"/>
  <c r="O3402"/>
  <c r="O3401"/>
  <c r="O3400"/>
  <c r="O3399"/>
  <c r="O3398"/>
  <c r="O3397"/>
  <c r="O3396"/>
  <c r="O3395"/>
  <c r="O3394"/>
  <c r="O3393"/>
  <c r="O3392"/>
  <c r="O3391"/>
  <c r="O3390"/>
  <c r="O3389"/>
  <c r="O3388"/>
  <c r="O3387"/>
  <c r="O3386"/>
  <c r="O3385"/>
  <c r="O3384"/>
  <c r="O3383"/>
  <c r="O3382"/>
  <c r="O3381"/>
  <c r="O3380"/>
  <c r="O3379"/>
  <c r="O3378"/>
  <c r="O3377"/>
  <c r="O3376"/>
  <c r="O3375"/>
  <c r="O3374"/>
  <c r="O3373"/>
  <c r="O3372"/>
  <c r="O3371"/>
  <c r="O3370"/>
  <c r="O3369"/>
  <c r="O3368"/>
  <c r="O3367"/>
  <c r="O3366"/>
  <c r="O3365"/>
  <c r="O3364"/>
  <c r="O3363"/>
  <c r="O3362"/>
  <c r="O3361"/>
  <c r="O3360"/>
  <c r="O3359"/>
  <c r="O3358"/>
  <c r="O3357"/>
  <c r="O3356"/>
  <c r="O3355"/>
  <c r="O3354"/>
  <c r="O3353"/>
  <c r="O3352"/>
  <c r="O3351"/>
  <c r="O3350"/>
  <c r="O3349"/>
  <c r="O3348"/>
  <c r="O3347"/>
  <c r="O3346"/>
  <c r="O3345"/>
  <c r="O3344"/>
  <c r="O3343"/>
  <c r="O3342"/>
  <c r="O3341"/>
  <c r="O3340"/>
  <c r="O3339"/>
  <c r="O3338"/>
  <c r="O3337"/>
  <c r="O3336"/>
  <c r="O3335"/>
  <c r="O3334"/>
  <c r="O3333"/>
  <c r="O3332"/>
  <c r="O3331"/>
  <c r="O3330"/>
  <c r="O3329"/>
  <c r="O3328"/>
  <c r="O3327"/>
  <c r="O3326"/>
  <c r="O3325"/>
  <c r="O3324"/>
  <c r="O3323"/>
  <c r="O3322"/>
  <c r="O3321"/>
  <c r="O3320"/>
  <c r="O3319"/>
  <c r="O3318"/>
  <c r="O3317"/>
  <c r="O3316"/>
  <c r="O3315"/>
  <c r="O3314"/>
  <c r="O3313"/>
  <c r="O3312"/>
  <c r="O3311"/>
  <c r="O3310"/>
  <c r="O3309"/>
  <c r="O3308"/>
  <c r="O3307"/>
  <c r="O3306"/>
  <c r="O3305"/>
  <c r="O3304"/>
  <c r="O3303"/>
  <c r="O3302"/>
  <c r="O3301"/>
  <c r="O3300"/>
  <c r="O3299"/>
  <c r="O3298"/>
  <c r="O3297"/>
  <c r="O3296"/>
  <c r="O3295"/>
  <c r="O3294"/>
  <c r="O3293"/>
  <c r="O3292"/>
  <c r="O3291"/>
  <c r="O3290"/>
  <c r="O3289"/>
  <c r="O3288"/>
  <c r="O3287"/>
  <c r="O3286"/>
  <c r="O3285"/>
  <c r="O3284"/>
  <c r="O3283"/>
  <c r="O3282"/>
  <c r="O3281"/>
  <c r="O3280"/>
  <c r="O3279"/>
  <c r="O3278"/>
  <c r="O3277"/>
  <c r="O3276"/>
  <c r="O3275"/>
  <c r="O3274"/>
  <c r="O3273"/>
  <c r="O3272"/>
  <c r="O3271"/>
  <c r="O3270"/>
  <c r="O3269"/>
  <c r="O3268"/>
  <c r="O3267"/>
  <c r="O3266"/>
  <c r="O3265"/>
  <c r="O3264"/>
  <c r="O3263"/>
  <c r="O3262"/>
  <c r="O3261"/>
  <c r="O3260"/>
  <c r="O3259"/>
  <c r="O3258"/>
  <c r="O3257"/>
  <c r="O3256"/>
  <c r="O3255"/>
  <c r="O3254"/>
  <c r="O3253"/>
  <c r="O3252"/>
  <c r="O3251"/>
  <c r="O3250"/>
  <c r="O3249"/>
  <c r="O3248"/>
  <c r="O3247"/>
  <c r="O3246"/>
  <c r="O3245"/>
  <c r="O3244"/>
  <c r="O3243"/>
  <c r="O3242"/>
  <c r="O3241"/>
  <c r="O3240"/>
  <c r="O3239"/>
  <c r="O3238"/>
  <c r="O3237"/>
  <c r="O3236"/>
  <c r="O3235"/>
  <c r="O3234"/>
  <c r="O3233"/>
  <c r="O3232"/>
  <c r="O3231"/>
  <c r="O3230"/>
  <c r="O3229"/>
  <c r="O3228"/>
  <c r="O3227"/>
  <c r="O3226"/>
  <c r="O3225"/>
  <c r="O3224"/>
  <c r="O3223"/>
  <c r="O3222"/>
  <c r="O3221"/>
  <c r="O3220"/>
  <c r="O3219"/>
  <c r="O3218"/>
  <c r="O3217"/>
  <c r="O3216"/>
  <c r="O3215"/>
  <c r="O3214"/>
  <c r="O3213"/>
  <c r="O3212"/>
  <c r="O3211"/>
  <c r="O3210"/>
  <c r="O3209"/>
  <c r="O3208"/>
  <c r="O3207"/>
  <c r="O3206"/>
  <c r="O3205"/>
  <c r="O3204"/>
  <c r="O3203"/>
  <c r="O3202"/>
  <c r="O3201"/>
  <c r="O3200"/>
  <c r="O3199"/>
  <c r="O3198"/>
  <c r="O3197"/>
  <c r="O3196"/>
  <c r="O3195"/>
  <c r="O3194"/>
  <c r="O3193"/>
  <c r="O3192"/>
  <c r="O3191"/>
  <c r="O3190"/>
  <c r="O3189"/>
  <c r="O3188"/>
  <c r="O3187"/>
  <c r="O3186"/>
  <c r="O3185"/>
  <c r="O3184"/>
  <c r="O3183"/>
  <c r="O3182"/>
  <c r="O3181"/>
  <c r="O3180"/>
  <c r="O3179"/>
  <c r="O3178"/>
  <c r="O3177"/>
  <c r="O3176"/>
  <c r="O3175"/>
  <c r="O3174"/>
  <c r="O3173"/>
  <c r="O3172"/>
  <c r="O3171"/>
  <c r="O3170"/>
  <c r="O3169"/>
  <c r="O3168"/>
  <c r="O3167"/>
  <c r="O3166"/>
  <c r="O3165"/>
  <c r="O3164"/>
  <c r="O3163"/>
  <c r="O3162"/>
  <c r="O3161"/>
  <c r="O3160"/>
  <c r="O3159"/>
  <c r="O3158"/>
  <c r="O3157"/>
  <c r="O3156"/>
  <c r="O3155"/>
  <c r="O3154"/>
  <c r="O3153"/>
  <c r="O3152"/>
  <c r="O3151"/>
  <c r="O3150"/>
  <c r="O3149"/>
  <c r="O3148"/>
  <c r="O3147"/>
  <c r="O3146"/>
  <c r="O3145"/>
  <c r="O3144"/>
  <c r="O3143"/>
  <c r="O3142"/>
  <c r="O3141"/>
  <c r="O3140"/>
  <c r="O3139"/>
  <c r="O3138"/>
  <c r="O3137"/>
  <c r="O3136"/>
  <c r="O3135"/>
  <c r="O3134"/>
  <c r="O3133"/>
  <c r="O3132"/>
  <c r="O3131"/>
  <c r="O3130"/>
  <c r="O3129"/>
  <c r="O3128"/>
  <c r="O3127"/>
  <c r="O3126"/>
  <c r="O3125"/>
  <c r="O3124"/>
  <c r="O3123"/>
  <c r="O3122"/>
  <c r="O3121"/>
  <c r="O3120"/>
  <c r="O3119"/>
  <c r="O3118"/>
  <c r="O3117"/>
  <c r="O3116"/>
  <c r="O3115"/>
  <c r="O3114"/>
  <c r="O3113"/>
  <c r="O3112"/>
  <c r="O3111"/>
  <c r="O3110"/>
  <c r="O3109"/>
  <c r="O3108"/>
  <c r="O3107"/>
  <c r="O3106"/>
  <c r="O3105"/>
  <c r="O3104"/>
  <c r="O3103"/>
  <c r="O3102"/>
  <c r="O3101"/>
  <c r="O3100"/>
  <c r="O3099"/>
  <c r="O3098"/>
  <c r="O3097"/>
  <c r="O3096"/>
  <c r="O3095"/>
  <c r="O3094"/>
  <c r="O3093"/>
  <c r="O3092"/>
  <c r="O3091"/>
  <c r="O3090"/>
  <c r="O3089"/>
  <c r="O3088"/>
  <c r="O3087"/>
  <c r="O3086"/>
  <c r="O3085"/>
  <c r="O3084"/>
  <c r="O3083"/>
  <c r="O3082"/>
  <c r="O3081"/>
  <c r="O3080"/>
  <c r="O3079"/>
  <c r="O3078"/>
  <c r="O3077"/>
  <c r="O3076"/>
  <c r="O3075"/>
  <c r="O3074"/>
  <c r="O3073"/>
  <c r="O3072"/>
  <c r="O3071"/>
  <c r="O3070"/>
  <c r="O3069"/>
  <c r="O3068"/>
  <c r="O3067"/>
  <c r="O3066"/>
  <c r="O3065"/>
  <c r="O3064"/>
  <c r="O3063"/>
  <c r="O3062"/>
  <c r="O3061"/>
  <c r="O3060"/>
  <c r="O3059"/>
  <c r="O3058"/>
  <c r="O3057"/>
  <c r="O3056"/>
  <c r="O3055"/>
  <c r="O3054"/>
  <c r="O3053"/>
  <c r="O3052"/>
  <c r="O3051"/>
  <c r="O3050"/>
  <c r="O3049"/>
  <c r="O3048"/>
  <c r="O3047"/>
  <c r="O3046"/>
  <c r="O3045"/>
  <c r="O3044"/>
  <c r="O3043"/>
  <c r="O3042"/>
  <c r="O3041"/>
  <c r="O3040"/>
  <c r="O3039"/>
  <c r="O3038"/>
  <c r="O3037"/>
  <c r="O3036"/>
  <c r="O3035"/>
  <c r="O3034"/>
  <c r="O3033"/>
  <c r="O3032"/>
  <c r="O3031"/>
  <c r="O3030"/>
  <c r="O3029"/>
  <c r="O3028"/>
  <c r="O3027"/>
  <c r="O3026"/>
  <c r="O3025"/>
  <c r="O3024"/>
  <c r="O3023"/>
  <c r="O3022"/>
  <c r="O3021"/>
  <c r="O3020"/>
  <c r="O3019"/>
  <c r="O3018"/>
  <c r="O3017"/>
  <c r="O3016"/>
  <c r="O3015"/>
  <c r="O3014"/>
  <c r="O3013"/>
  <c r="O3012"/>
  <c r="O3011"/>
  <c r="O3010"/>
  <c r="O3009"/>
  <c r="O3008"/>
  <c r="O3007"/>
  <c r="O3006"/>
  <c r="O3005"/>
  <c r="O3004"/>
  <c r="O3003"/>
  <c r="O3002"/>
  <c r="O3001"/>
  <c r="O3000"/>
  <c r="O2999"/>
  <c r="O2998"/>
  <c r="O2997"/>
  <c r="O2996"/>
  <c r="O2995"/>
  <c r="O2994"/>
  <c r="O2993"/>
  <c r="O2992"/>
  <c r="O2991"/>
  <c r="O2990"/>
  <c r="O2989"/>
  <c r="O2988"/>
  <c r="O2987"/>
  <c r="O2986"/>
  <c r="O2985"/>
  <c r="O2984"/>
  <c r="O2983"/>
  <c r="O2982"/>
  <c r="O2981"/>
  <c r="O2980"/>
  <c r="O2979"/>
  <c r="O2978"/>
  <c r="O2977"/>
  <c r="O2976"/>
  <c r="O2975"/>
  <c r="O2974"/>
  <c r="O2973"/>
  <c r="O2972"/>
  <c r="O2971"/>
  <c r="O2970"/>
  <c r="O2969"/>
  <c r="O2968"/>
  <c r="O2967"/>
  <c r="O2966"/>
  <c r="O2965"/>
  <c r="O2964"/>
  <c r="O2963"/>
  <c r="O2962"/>
  <c r="O2961"/>
  <c r="O2960"/>
  <c r="O2959"/>
  <c r="O2958"/>
  <c r="O2957"/>
  <c r="O2956"/>
  <c r="O2955"/>
  <c r="O2954"/>
  <c r="O2953"/>
  <c r="O2952"/>
  <c r="O2951"/>
  <c r="O2950"/>
  <c r="O2949"/>
  <c r="O2948"/>
  <c r="O2947"/>
  <c r="O2946"/>
  <c r="O2945"/>
  <c r="O2944"/>
  <c r="O2943"/>
  <c r="O2942"/>
  <c r="O2941"/>
  <c r="O2940"/>
  <c r="O2939"/>
  <c r="O2938"/>
  <c r="O2937"/>
  <c r="O2936"/>
  <c r="O2935"/>
  <c r="O2934"/>
  <c r="O2933"/>
  <c r="O2932"/>
  <c r="O2931"/>
  <c r="O2930"/>
  <c r="O2929"/>
  <c r="O2928"/>
  <c r="O2927"/>
  <c r="O2926"/>
  <c r="O2925"/>
  <c r="O2924"/>
  <c r="O2923"/>
  <c r="O2922"/>
  <c r="O2921"/>
  <c r="O2920"/>
  <c r="O2919"/>
  <c r="O2918"/>
  <c r="O2917"/>
  <c r="O2916"/>
  <c r="O2915"/>
  <c r="O2914"/>
  <c r="O2913"/>
  <c r="O2912"/>
  <c r="O2911"/>
  <c r="O2910"/>
  <c r="O2909"/>
  <c r="O2908"/>
  <c r="O2907"/>
  <c r="O2906"/>
  <c r="O2905"/>
  <c r="O2904"/>
  <c r="O2903"/>
  <c r="O2902"/>
  <c r="O2901"/>
  <c r="O2900"/>
  <c r="O2899"/>
  <c r="O2898"/>
  <c r="O2897"/>
  <c r="O2896"/>
  <c r="O2895"/>
  <c r="O2894"/>
  <c r="O2893"/>
  <c r="O2892"/>
  <c r="O2891"/>
  <c r="O2890"/>
  <c r="O2889"/>
  <c r="O2888"/>
  <c r="O2887"/>
  <c r="O2886"/>
  <c r="O2885"/>
  <c r="O2884"/>
  <c r="O2883"/>
  <c r="O2882"/>
  <c r="O2881"/>
  <c r="O2880"/>
  <c r="O2879"/>
  <c r="O2878"/>
  <c r="O2877"/>
  <c r="O2876"/>
  <c r="O2875"/>
  <c r="O2874"/>
  <c r="O2873"/>
  <c r="O2872"/>
  <c r="O2871"/>
  <c r="O2870"/>
  <c r="O2869"/>
  <c r="O2868"/>
  <c r="O2867"/>
  <c r="O2866"/>
  <c r="O2865"/>
  <c r="O2864"/>
  <c r="O2863"/>
  <c r="O2862"/>
  <c r="O2861"/>
  <c r="O2860"/>
  <c r="O2859"/>
  <c r="O2858"/>
  <c r="O2857"/>
  <c r="O2856"/>
  <c r="O2855"/>
  <c r="O2854"/>
  <c r="O2853"/>
  <c r="O2852"/>
  <c r="O2851"/>
  <c r="O2850"/>
  <c r="O2849"/>
  <c r="O2848"/>
  <c r="O2847"/>
  <c r="O2846"/>
  <c r="O2845"/>
  <c r="O2844"/>
  <c r="O2843"/>
  <c r="O2842"/>
  <c r="O2841"/>
  <c r="O2840"/>
  <c r="O2839"/>
  <c r="O2838"/>
  <c r="O2837"/>
  <c r="O2836"/>
  <c r="O2835"/>
  <c r="O2834"/>
  <c r="O2833"/>
  <c r="O2832"/>
  <c r="O2831"/>
  <c r="O2830"/>
  <c r="O2829"/>
  <c r="O2828"/>
  <c r="O2827"/>
  <c r="O2826"/>
  <c r="O2825"/>
  <c r="O2824"/>
  <c r="O2823"/>
  <c r="O2821"/>
  <c r="O2820"/>
  <c r="O2819"/>
  <c r="O2818"/>
  <c r="O2817"/>
  <c r="O2816"/>
  <c r="O2815"/>
  <c r="O2814"/>
  <c r="O2813"/>
  <c r="O2812"/>
  <c r="O2811"/>
  <c r="O2810"/>
  <c r="O2809"/>
  <c r="O2808"/>
  <c r="O2807"/>
  <c r="O2806"/>
  <c r="O2805"/>
  <c r="O2804"/>
  <c r="O2803"/>
  <c r="O2802"/>
  <c r="O2801"/>
  <c r="O2800"/>
  <c r="O2799"/>
  <c r="O2798"/>
  <c r="O2797"/>
  <c r="O2796"/>
  <c r="O2795"/>
  <c r="O2794"/>
  <c r="O2793"/>
  <c r="O2792"/>
  <c r="O2791"/>
  <c r="O2790"/>
  <c r="O2789"/>
  <c r="O2788"/>
  <c r="O2787"/>
  <c r="O2786"/>
  <c r="O2785"/>
  <c r="O2784"/>
  <c r="O2783"/>
  <c r="O2782"/>
  <c r="O2781"/>
  <c r="O2780"/>
  <c r="O2779"/>
  <c r="O2778"/>
  <c r="O2777"/>
  <c r="O2776"/>
  <c r="O2775"/>
  <c r="O2774"/>
  <c r="O2773"/>
  <c r="O2772"/>
  <c r="O2771"/>
  <c r="O2770"/>
  <c r="O2769"/>
  <c r="O2768"/>
  <c r="O2767"/>
  <c r="O2766"/>
  <c r="O2765"/>
  <c r="O2764"/>
  <c r="O2763"/>
  <c r="O2762"/>
  <c r="O2761"/>
  <c r="O2760"/>
  <c r="O2759"/>
  <c r="O2758"/>
  <c r="O2757"/>
  <c r="O2756"/>
  <c r="O2755"/>
  <c r="O2754"/>
  <c r="O2753"/>
  <c r="O2752"/>
  <c r="O2751"/>
  <c r="O2750"/>
  <c r="O2749"/>
  <c r="O2748"/>
  <c r="O2747"/>
  <c r="O2746"/>
  <c r="O2745"/>
  <c r="O2744"/>
  <c r="O2743"/>
  <c r="O2742"/>
  <c r="O2741"/>
  <c r="O2740"/>
  <c r="O2739"/>
  <c r="O2738"/>
  <c r="O2737"/>
  <c r="O2736"/>
  <c r="O2735"/>
  <c r="O2734"/>
  <c r="O2733"/>
  <c r="O2732"/>
  <c r="O2731"/>
  <c r="O2730"/>
  <c r="O2729"/>
  <c r="O2728"/>
  <c r="O2727"/>
  <c r="O2726"/>
  <c r="O2725"/>
  <c r="O2724"/>
  <c r="O2723"/>
  <c r="O2722"/>
  <c r="O2721"/>
  <c r="O2720"/>
  <c r="O2719"/>
  <c r="O2718"/>
  <c r="O2717"/>
  <c r="O2716"/>
  <c r="O2715"/>
  <c r="O2714"/>
  <c r="O2713"/>
  <c r="O2712"/>
  <c r="O2711"/>
  <c r="O2710"/>
  <c r="O2709"/>
  <c r="O2708"/>
  <c r="O2707"/>
  <c r="O2706"/>
  <c r="O2705"/>
  <c r="O2704"/>
  <c r="O2703"/>
  <c r="O2702"/>
  <c r="O2701"/>
  <c r="O2700"/>
  <c r="O2699"/>
  <c r="O2698"/>
  <c r="O2697"/>
  <c r="O2696"/>
  <c r="O2695"/>
  <c r="O2694"/>
  <c r="O2693"/>
  <c r="O2692"/>
  <c r="O2691"/>
  <c r="O2690"/>
  <c r="O2689"/>
  <c r="O2688"/>
  <c r="O2687"/>
  <c r="O2686"/>
  <c r="O2685"/>
  <c r="O2684"/>
  <c r="O2683"/>
  <c r="O2682"/>
  <c r="O2681"/>
  <c r="O2680"/>
  <c r="O2679"/>
  <c r="O2678"/>
  <c r="O2677"/>
  <c r="O2676"/>
  <c r="O2675"/>
  <c r="O2674"/>
  <c r="O2673"/>
  <c r="O2672"/>
  <c r="O2671"/>
  <c r="O2670"/>
  <c r="O2669"/>
  <c r="O2668"/>
  <c r="O2667"/>
  <c r="O2666"/>
  <c r="O2665"/>
  <c r="O2664"/>
  <c r="O2663"/>
  <c r="O2662"/>
  <c r="O2661"/>
  <c r="O2660"/>
  <c r="O2659"/>
  <c r="O2658"/>
  <c r="O2657"/>
  <c r="O2656"/>
  <c r="O2655"/>
  <c r="O2654"/>
  <c r="O2653"/>
  <c r="O2652"/>
  <c r="O2651"/>
  <c r="O2650"/>
  <c r="O2649"/>
  <c r="O2648"/>
  <c r="O2647"/>
  <c r="O2646"/>
  <c r="O2645"/>
  <c r="O2644"/>
  <c r="O2643"/>
  <c r="O2642"/>
  <c r="O2641"/>
  <c r="O2640"/>
  <c r="O2639"/>
  <c r="O2638"/>
  <c r="O2637"/>
  <c r="O2636"/>
  <c r="O2635"/>
  <c r="O2634"/>
  <c r="O2633"/>
  <c r="O2632"/>
  <c r="O2631"/>
  <c r="O2630"/>
  <c r="O2629"/>
  <c r="O2628"/>
  <c r="O2627"/>
  <c r="O2626"/>
  <c r="O2625"/>
  <c r="O2624"/>
  <c r="O2623"/>
  <c r="O2622"/>
  <c r="O2621"/>
  <c r="O2620"/>
  <c r="O2619"/>
  <c r="O2618"/>
  <c r="O2617"/>
  <c r="O2616"/>
  <c r="O2615"/>
  <c r="O2614"/>
  <c r="O2613"/>
  <c r="O2612"/>
  <c r="O2611"/>
  <c r="O2610"/>
  <c r="O2609"/>
  <c r="O2608"/>
  <c r="O2607"/>
  <c r="O2606"/>
  <c r="O2605"/>
  <c r="O2604"/>
  <c r="O2603"/>
  <c r="O2602"/>
  <c r="O2601"/>
  <c r="O2600"/>
  <c r="O2599"/>
  <c r="O2598"/>
  <c r="O2597"/>
  <c r="O2596"/>
  <c r="O2595"/>
  <c r="O2594"/>
  <c r="O2593"/>
  <c r="O2592"/>
  <c r="O2591"/>
  <c r="O2590"/>
  <c r="O2589"/>
  <c r="O2588"/>
  <c r="O2587"/>
  <c r="O2586"/>
  <c r="O2585"/>
  <c r="O2584"/>
  <c r="O2583"/>
  <c r="O2582"/>
  <c r="O2581"/>
  <c r="O2580"/>
  <c r="O2579"/>
  <c r="O2578"/>
  <c r="O2577"/>
  <c r="O2576"/>
  <c r="O2575"/>
  <c r="O2574"/>
  <c r="O2573"/>
  <c r="O2572"/>
  <c r="O2571"/>
  <c r="O2570"/>
  <c r="O2569"/>
  <c r="O2568"/>
  <c r="O2567"/>
  <c r="O2566"/>
  <c r="O2565"/>
  <c r="O2564"/>
  <c r="O2563"/>
  <c r="O2562"/>
  <c r="O2561"/>
  <c r="O2560"/>
  <c r="O2559"/>
  <c r="O2558"/>
  <c r="O2557"/>
  <c r="O2556"/>
  <c r="O2555"/>
  <c r="O2554"/>
  <c r="O2553"/>
  <c r="O2552"/>
  <c r="O2551"/>
  <c r="O2550"/>
  <c r="O2549"/>
  <c r="O2548"/>
  <c r="O2547"/>
  <c r="O2546"/>
  <c r="O2545"/>
  <c r="O2544"/>
  <c r="O2543"/>
  <c r="O2542"/>
  <c r="O2541"/>
  <c r="O2540"/>
  <c r="O2539"/>
  <c r="O2538"/>
  <c r="O2537"/>
  <c r="O2536"/>
  <c r="O2535"/>
  <c r="O2534"/>
  <c r="O2533"/>
  <c r="O2532"/>
  <c r="O2531"/>
  <c r="O2530"/>
  <c r="O2529"/>
  <c r="O2528"/>
  <c r="O2527"/>
  <c r="O2526"/>
  <c r="O2525"/>
  <c r="O2524"/>
  <c r="O2523"/>
  <c r="O2522"/>
  <c r="O2521"/>
  <c r="O2520"/>
  <c r="O2519"/>
  <c r="O2518"/>
  <c r="O2517"/>
  <c r="O2516"/>
  <c r="O2515"/>
  <c r="O2514"/>
  <c r="O2513"/>
  <c r="O2512"/>
  <c r="O2511"/>
  <c r="O2510"/>
  <c r="O2509"/>
  <c r="O2508"/>
  <c r="O2507"/>
  <c r="O2506"/>
  <c r="O2505"/>
  <c r="O2504"/>
  <c r="O2503"/>
  <c r="O2502"/>
  <c r="O2501"/>
  <c r="O2500"/>
  <c r="O2499"/>
  <c r="O2498"/>
  <c r="O2497"/>
  <c r="O2496"/>
  <c r="O2495"/>
  <c r="O2494"/>
  <c r="O2493"/>
  <c r="O2492"/>
  <c r="O2491"/>
  <c r="O2490"/>
  <c r="O2489"/>
  <c r="O2488"/>
  <c r="O2487"/>
  <c r="O2486"/>
  <c r="O2485"/>
  <c r="O2484"/>
  <c r="O2483"/>
  <c r="O2482"/>
  <c r="O2481"/>
  <c r="O2480"/>
  <c r="O2479"/>
  <c r="O2478"/>
  <c r="O2477"/>
  <c r="O2476"/>
  <c r="O2475"/>
  <c r="O2474"/>
  <c r="O2473"/>
  <c r="O2472"/>
  <c r="O2471"/>
  <c r="O2470"/>
  <c r="O2469"/>
  <c r="O2468"/>
  <c r="O2467"/>
  <c r="O2466"/>
  <c r="O2465"/>
  <c r="O2464"/>
  <c r="O2463"/>
  <c r="O2462"/>
  <c r="O2461"/>
  <c r="O2460"/>
  <c r="O2459"/>
  <c r="O2458"/>
  <c r="O2457"/>
  <c r="O2456"/>
  <c r="O2455"/>
  <c r="O2454"/>
  <c r="O2453"/>
  <c r="O2452"/>
  <c r="O2451"/>
  <c r="O2450"/>
  <c r="O2449"/>
  <c r="O2448"/>
  <c r="O2447"/>
  <c r="O2446"/>
  <c r="O2445"/>
  <c r="O2444"/>
  <c r="O2443"/>
  <c r="O2442"/>
  <c r="O2441"/>
  <c r="O2440"/>
  <c r="O2439"/>
  <c r="O2438"/>
  <c r="O2437"/>
  <c r="O2436"/>
  <c r="O2435"/>
  <c r="O2434"/>
  <c r="O2433"/>
  <c r="O2432"/>
  <c r="O2431"/>
  <c r="O2430"/>
  <c r="O2429"/>
  <c r="O2428"/>
  <c r="O2427"/>
  <c r="O2426"/>
  <c r="O2425"/>
  <c r="O2424"/>
  <c r="O2423"/>
  <c r="O2422"/>
  <c r="O2421"/>
  <c r="O2420"/>
  <c r="O2419"/>
  <c r="O2418"/>
  <c r="O2417"/>
  <c r="O2416"/>
  <c r="O2415"/>
  <c r="O2414"/>
  <c r="O2413"/>
  <c r="O2412"/>
  <c r="O2411"/>
  <c r="O2410"/>
  <c r="O2409"/>
  <c r="O2408"/>
  <c r="O2407"/>
  <c r="O2406"/>
  <c r="O2405"/>
  <c r="O2404"/>
  <c r="O2403"/>
  <c r="O2402"/>
  <c r="O2401"/>
  <c r="O2400"/>
  <c r="O2399"/>
  <c r="O2398"/>
  <c r="O2397"/>
  <c r="O2396"/>
  <c r="O2395"/>
  <c r="O2394"/>
  <c r="O2393"/>
  <c r="O2392"/>
  <c r="O2391"/>
  <c r="O2390"/>
  <c r="O2389"/>
  <c r="O2388"/>
  <c r="O2387"/>
  <c r="O2386"/>
  <c r="O2385"/>
  <c r="O2384"/>
  <c r="O2383"/>
  <c r="O2382"/>
  <c r="O2381"/>
  <c r="O2380"/>
  <c r="O2379"/>
  <c r="O2378"/>
  <c r="O2377"/>
  <c r="O2376"/>
  <c r="O2375"/>
  <c r="O2374"/>
  <c r="O2373"/>
  <c r="O2372"/>
  <c r="O2371"/>
  <c r="O2370"/>
  <c r="O2369"/>
  <c r="O2368"/>
  <c r="O2367"/>
  <c r="O2366"/>
  <c r="O2365"/>
  <c r="O2364"/>
  <c r="O2363"/>
  <c r="O2362"/>
  <c r="O2361"/>
  <c r="O2360"/>
  <c r="O2359"/>
  <c r="O2358"/>
  <c r="O2357"/>
  <c r="O2356"/>
  <c r="O2355"/>
  <c r="O2354"/>
  <c r="O2353"/>
  <c r="O2352"/>
  <c r="O2351"/>
  <c r="O2350"/>
  <c r="O2349"/>
  <c r="O2348"/>
  <c r="O2347"/>
  <c r="O2346"/>
  <c r="O2345"/>
  <c r="O2344"/>
  <c r="O2343"/>
  <c r="O2342"/>
  <c r="O2341"/>
  <c r="O2340"/>
  <c r="O2339"/>
  <c r="O2338"/>
  <c r="O2337"/>
  <c r="O2336"/>
  <c r="O2335"/>
  <c r="O2334"/>
  <c r="O2333"/>
  <c r="O2332"/>
  <c r="O2331"/>
  <c r="O2330"/>
  <c r="O2329"/>
  <c r="O2328"/>
  <c r="O2327"/>
  <c r="O2326"/>
  <c r="O2325"/>
  <c r="O2324"/>
  <c r="O2323"/>
  <c r="O2322"/>
  <c r="O2321"/>
  <c r="O2320"/>
  <c r="O2319"/>
  <c r="O2318"/>
  <c r="O2317"/>
  <c r="O2316"/>
  <c r="O2315"/>
  <c r="O2314"/>
  <c r="O2313"/>
  <c r="O2312"/>
  <c r="O2311"/>
  <c r="O2310"/>
  <c r="O2309"/>
  <c r="O2308"/>
  <c r="O2307"/>
  <c r="O2306"/>
  <c r="O2305"/>
  <c r="O2304"/>
  <c r="O2303"/>
  <c r="O2302"/>
  <c r="O2301"/>
  <c r="O2300"/>
  <c r="O2299"/>
  <c r="O2298"/>
  <c r="O2297"/>
  <c r="O2296"/>
  <c r="O2295"/>
  <c r="O2294"/>
  <c r="O2293"/>
  <c r="O2292"/>
  <c r="O2291"/>
  <c r="O2290"/>
  <c r="O2289"/>
  <c r="O2288"/>
  <c r="O2287"/>
  <c r="O2286"/>
  <c r="O2285"/>
  <c r="O2284"/>
  <c r="O2283"/>
  <c r="O2282"/>
  <c r="O2281"/>
  <c r="O2280"/>
  <c r="O2279"/>
  <c r="O2278"/>
  <c r="O2277"/>
  <c r="O2276"/>
  <c r="O2275"/>
  <c r="O2274"/>
  <c r="O2273"/>
  <c r="O2272"/>
  <c r="O2271"/>
  <c r="O2270"/>
  <c r="O2269"/>
  <c r="O2268"/>
  <c r="O2267"/>
  <c r="O2266"/>
  <c r="O2265"/>
  <c r="O2264"/>
  <c r="O2263"/>
  <c r="O2262"/>
  <c r="O2261"/>
  <c r="O2260"/>
  <c r="O2259"/>
  <c r="O2258"/>
  <c r="O2257"/>
  <c r="O2256"/>
  <c r="O2255"/>
  <c r="O2254"/>
  <c r="O2253"/>
  <c r="O2252"/>
  <c r="O2251"/>
  <c r="O2250"/>
  <c r="O2249"/>
  <c r="O2248"/>
  <c r="O2247"/>
  <c r="O2246"/>
  <c r="O2245"/>
  <c r="O2244"/>
  <c r="O2243"/>
  <c r="O2242"/>
  <c r="O2241"/>
  <c r="O2240"/>
  <c r="O2239"/>
  <c r="O2238"/>
  <c r="O2237"/>
  <c r="O2236"/>
  <c r="O2235"/>
  <c r="O2234"/>
  <c r="O2233"/>
  <c r="O2232"/>
  <c r="O2231"/>
  <c r="O2230"/>
  <c r="O2229"/>
  <c r="O2228"/>
  <c r="O2227"/>
  <c r="O2226"/>
  <c r="O2225"/>
  <c r="O2224"/>
  <c r="O2223"/>
  <c r="O2222"/>
  <c r="O2221"/>
  <c r="O2220"/>
  <c r="O2219"/>
  <c r="O2218"/>
  <c r="O2217"/>
  <c r="O2216"/>
  <c r="O2215"/>
  <c r="O2214"/>
  <c r="O2213"/>
  <c r="O2212"/>
  <c r="O2211"/>
  <c r="O2210"/>
  <c r="O2209"/>
  <c r="O2208"/>
  <c r="O2207"/>
  <c r="O2206"/>
  <c r="O2205"/>
  <c r="O2204"/>
  <c r="O2203"/>
  <c r="O2202"/>
  <c r="O2201"/>
  <c r="O2200"/>
  <c r="O2199"/>
  <c r="O2198"/>
  <c r="O2197"/>
  <c r="O2196"/>
  <c r="O2195"/>
  <c r="O2194"/>
  <c r="O2193"/>
  <c r="O2192"/>
  <c r="O2191"/>
  <c r="O2190"/>
  <c r="O2189"/>
  <c r="O2188"/>
  <c r="O2187"/>
  <c r="O2186"/>
  <c r="O2185"/>
  <c r="O2184"/>
  <c r="O2183"/>
  <c r="O2182"/>
  <c r="O2181"/>
  <c r="O2180"/>
  <c r="O2179"/>
  <c r="O2178"/>
  <c r="O2177"/>
  <c r="O2176"/>
  <c r="O2175"/>
  <c r="O2174"/>
  <c r="O2173"/>
  <c r="O2172"/>
  <c r="O2171"/>
  <c r="O2170"/>
  <c r="O2169"/>
  <c r="O2168"/>
  <c r="O2167"/>
  <c r="O2166"/>
  <c r="O2165"/>
  <c r="O2164"/>
  <c r="O2163"/>
  <c r="O2162"/>
  <c r="O2161"/>
  <c r="O2160"/>
  <c r="O2159"/>
  <c r="O2158"/>
  <c r="O2157"/>
  <c r="O2156"/>
  <c r="O2155"/>
  <c r="O2154"/>
  <c r="O2153"/>
  <c r="O2152"/>
  <c r="O2151"/>
  <c r="O2150"/>
  <c r="O2149"/>
  <c r="O2148"/>
  <c r="O2147"/>
  <c r="O2146"/>
  <c r="O2145"/>
  <c r="O2144"/>
  <c r="O2143"/>
  <c r="O2142"/>
  <c r="O2141"/>
  <c r="O2140"/>
  <c r="O2139"/>
  <c r="O2138"/>
  <c r="O2137"/>
  <c r="O2136"/>
  <c r="O2135"/>
  <c r="O2134"/>
  <c r="O2133"/>
  <c r="O2132"/>
  <c r="O2131"/>
  <c r="O2130"/>
  <c r="O2129"/>
  <c r="O2128"/>
  <c r="O2127"/>
  <c r="O2126"/>
  <c r="O2125"/>
  <c r="O2124"/>
  <c r="O2123"/>
  <c r="O2122"/>
  <c r="O2121"/>
  <c r="O2120"/>
  <c r="O2119"/>
  <c r="O2118"/>
  <c r="O2117"/>
  <c r="O2116"/>
  <c r="O2115"/>
  <c r="O2114"/>
  <c r="O2113"/>
  <c r="O2112"/>
  <c r="O2111"/>
  <c r="O2110"/>
  <c r="O2109"/>
  <c r="O2108"/>
  <c r="O2107"/>
  <c r="O2106"/>
  <c r="O2105"/>
  <c r="O2104"/>
  <c r="O2103"/>
  <c r="O2102"/>
  <c r="O2101"/>
  <c r="O2100"/>
  <c r="O2099"/>
  <c r="O2098"/>
  <c r="O2097"/>
  <c r="O2096"/>
  <c r="O2095"/>
  <c r="O2094"/>
  <c r="O2093"/>
  <c r="O2092"/>
  <c r="O2091"/>
  <c r="O2090"/>
  <c r="O2089"/>
  <c r="O2088"/>
  <c r="O2087"/>
  <c r="O2086"/>
  <c r="O2085"/>
  <c r="O2084"/>
  <c r="O2083"/>
  <c r="O2082"/>
  <c r="O2081"/>
  <c r="O2080"/>
  <c r="O2079"/>
  <c r="O2078"/>
  <c r="O2077"/>
  <c r="O2076"/>
  <c r="O2075"/>
  <c r="O2074"/>
  <c r="O2073"/>
  <c r="O2072"/>
  <c r="O2071"/>
  <c r="O2070"/>
  <c r="O2069"/>
  <c r="O2068"/>
  <c r="O2067"/>
  <c r="O2066"/>
  <c r="O2065"/>
  <c r="O2064"/>
  <c r="O2063"/>
  <c r="O2062"/>
  <c r="O2061"/>
  <c r="O2060"/>
  <c r="O2059"/>
  <c r="O2058"/>
  <c r="O2057"/>
  <c r="O2056"/>
  <c r="O2055"/>
  <c r="O2054"/>
  <c r="O2053"/>
  <c r="O2052"/>
  <c r="O2051"/>
  <c r="O2050"/>
  <c r="O2049"/>
  <c r="O2048"/>
  <c r="O2047"/>
  <c r="O2046"/>
  <c r="O2045"/>
  <c r="O2044"/>
  <c r="O2043"/>
  <c r="O2042"/>
  <c r="O2041"/>
  <c r="O2040"/>
  <c r="O2039"/>
  <c r="O2038"/>
  <c r="O2037"/>
  <c r="O2036"/>
  <c r="O2035"/>
  <c r="O2034"/>
  <c r="O2033"/>
  <c r="O2032"/>
  <c r="O2031"/>
  <c r="O2030"/>
  <c r="O2029"/>
  <c r="O2028"/>
  <c r="O2027"/>
  <c r="O2026"/>
  <c r="O2025"/>
  <c r="O2024"/>
  <c r="O2023"/>
  <c r="O2022"/>
  <c r="O2021"/>
  <c r="O2020"/>
  <c r="O2019"/>
  <c r="O2018"/>
  <c r="O2017"/>
  <c r="O2016"/>
  <c r="O2015"/>
  <c r="O2014"/>
  <c r="O2013"/>
  <c r="O2012"/>
  <c r="O2011"/>
  <c r="O2010"/>
  <c r="O2009"/>
  <c r="O2008"/>
  <c r="O2007"/>
  <c r="O2006"/>
  <c r="O2005"/>
  <c r="O2004"/>
  <c r="O2003"/>
  <c r="O2002"/>
  <c r="O2001"/>
  <c r="O2000"/>
  <c r="O1999"/>
  <c r="O1998"/>
  <c r="O1997"/>
  <c r="O1996"/>
  <c r="O1995"/>
  <c r="O1994"/>
  <c r="O1993"/>
  <c r="O1992"/>
  <c r="O1991"/>
  <c r="O1990"/>
  <c r="O1989"/>
  <c r="O1988"/>
  <c r="O1987"/>
  <c r="O1986"/>
  <c r="O1985"/>
  <c r="O1984"/>
  <c r="O1983"/>
  <c r="O1982"/>
  <c r="O1981"/>
  <c r="O1980"/>
  <c r="O1979"/>
  <c r="O1978"/>
  <c r="O1977"/>
  <c r="O1976"/>
  <c r="O1975"/>
  <c r="O1974"/>
  <c r="O1973"/>
  <c r="O1972"/>
  <c r="O1971"/>
  <c r="O1970"/>
  <c r="O1969"/>
  <c r="O1968"/>
  <c r="O1967"/>
  <c r="O1966"/>
  <c r="O1965"/>
  <c r="O1964"/>
  <c r="O1963"/>
  <c r="O1962"/>
  <c r="O1961"/>
  <c r="O1960"/>
  <c r="O1959"/>
  <c r="O1958"/>
  <c r="O1957"/>
  <c r="O1956"/>
  <c r="O1955"/>
  <c r="O1954"/>
  <c r="O1953"/>
  <c r="O1952"/>
  <c r="O1951"/>
  <c r="O1950"/>
  <c r="O1949"/>
  <c r="O1948"/>
  <c r="O1947"/>
  <c r="O1946"/>
  <c r="O1945"/>
  <c r="O1944"/>
  <c r="O1943"/>
  <c r="O1942"/>
  <c r="O1941"/>
  <c r="O1940"/>
  <c r="O1939"/>
  <c r="O1938"/>
  <c r="O1937"/>
  <c r="O1936"/>
  <c r="O1935"/>
  <c r="O1934"/>
  <c r="O1933"/>
  <c r="O1932"/>
  <c r="O1931"/>
  <c r="O1930"/>
  <c r="O1929"/>
  <c r="O1928"/>
  <c r="O1927"/>
  <c r="O1926"/>
  <c r="O1925"/>
  <c r="O1924"/>
  <c r="O1923"/>
  <c r="O1922"/>
  <c r="O1921"/>
  <c r="O1920"/>
  <c r="O1919"/>
  <c r="O1918"/>
  <c r="O1917"/>
  <c r="O1916"/>
  <c r="O1915"/>
  <c r="O1914"/>
  <c r="O1913"/>
  <c r="O1912"/>
  <c r="O1911"/>
  <c r="O1910"/>
  <c r="O1909"/>
  <c r="O1908"/>
  <c r="O1907"/>
  <c r="O1906"/>
  <c r="O1905"/>
  <c r="O1904"/>
  <c r="O1903"/>
  <c r="O1902"/>
  <c r="O1901"/>
  <c r="O1900"/>
  <c r="O1899"/>
  <c r="O1898"/>
  <c r="O1897"/>
  <c r="O1896"/>
  <c r="O1895"/>
  <c r="O1894"/>
  <c r="O1893"/>
  <c r="O1892"/>
  <c r="O1891"/>
  <c r="O1890"/>
  <c r="O1889"/>
  <c r="O1888"/>
  <c r="O1887"/>
  <c r="O1886"/>
  <c r="O1885"/>
  <c r="O1884"/>
  <c r="O1883"/>
  <c r="O1882"/>
  <c r="O1881"/>
  <c r="O1880"/>
  <c r="O1879"/>
  <c r="O1878"/>
  <c r="O1877"/>
  <c r="O1876"/>
  <c r="O1875"/>
  <c r="O1874"/>
  <c r="O1873"/>
  <c r="O1872"/>
  <c r="O1871"/>
  <c r="O1870"/>
  <c r="O1869"/>
  <c r="O1868"/>
  <c r="O1867"/>
  <c r="O1866"/>
  <c r="O1865"/>
  <c r="O1864"/>
  <c r="O1863"/>
  <c r="O1862"/>
  <c r="O1861"/>
  <c r="O1860"/>
  <c r="O1859"/>
  <c r="O1858"/>
  <c r="O1857"/>
  <c r="O1856"/>
  <c r="O1855"/>
  <c r="O1854"/>
  <c r="O1853"/>
  <c r="O1852"/>
  <c r="O1851"/>
  <c r="O1850"/>
  <c r="O1849"/>
  <c r="O1848"/>
  <c r="O1847"/>
  <c r="O1846"/>
  <c r="O1845"/>
  <c r="O1844"/>
  <c r="O1843"/>
  <c r="O1842"/>
  <c r="O1841"/>
  <c r="O1840"/>
  <c r="O1839"/>
  <c r="O1838"/>
  <c r="O1837"/>
  <c r="O1836"/>
  <c r="O1835"/>
  <c r="O1834"/>
  <c r="O1833"/>
  <c r="O1832"/>
  <c r="O1831"/>
  <c r="O1830"/>
  <c r="O1829"/>
  <c r="O1828"/>
  <c r="O1827"/>
  <c r="O1826"/>
  <c r="O1825"/>
  <c r="O1824"/>
  <c r="O1823"/>
  <c r="O1822"/>
  <c r="O1821"/>
  <c r="O1820"/>
  <c r="O1819"/>
  <c r="O1818"/>
  <c r="O1817"/>
  <c r="O1816"/>
  <c r="O1815"/>
  <c r="O1814"/>
  <c r="O1813"/>
  <c r="O1812"/>
  <c r="O1811"/>
  <c r="O1810"/>
  <c r="O1809"/>
  <c r="O1808"/>
  <c r="O1807"/>
  <c r="O1806"/>
  <c r="O1805"/>
  <c r="O1804"/>
  <c r="O1803"/>
  <c r="O1802"/>
  <c r="O1801"/>
  <c r="O1800"/>
  <c r="O1799"/>
  <c r="O1798"/>
  <c r="O1797"/>
  <c r="O1796"/>
  <c r="O1795"/>
  <c r="O1794"/>
  <c r="O1793"/>
  <c r="O1792"/>
  <c r="O1791"/>
  <c r="O1790"/>
  <c r="O1789"/>
  <c r="O1788"/>
  <c r="O1787"/>
  <c r="O1786"/>
  <c r="O1785"/>
  <c r="O1784"/>
  <c r="O1783"/>
  <c r="O1782"/>
  <c r="O1781"/>
  <c r="O1780"/>
  <c r="O1779"/>
  <c r="O1778"/>
  <c r="O1777"/>
  <c r="O1776"/>
  <c r="O1775"/>
  <c r="O1774"/>
  <c r="O1773"/>
  <c r="O1772"/>
  <c r="O1771"/>
  <c r="O1770"/>
  <c r="O1769"/>
  <c r="O1768"/>
  <c r="O1767"/>
  <c r="O1766"/>
  <c r="O1765"/>
  <c r="O1764"/>
  <c r="O1763"/>
  <c r="O1762"/>
  <c r="O1761"/>
  <c r="O1760"/>
  <c r="O1759"/>
  <c r="O1758"/>
  <c r="O1757"/>
  <c r="O1756"/>
  <c r="O1755"/>
  <c r="O1754"/>
  <c r="O1753"/>
  <c r="O1752"/>
  <c r="O1751"/>
  <c r="O1750"/>
  <c r="O1749"/>
  <c r="O1748"/>
  <c r="O1747"/>
  <c r="O1746"/>
  <c r="O1745"/>
  <c r="O1744"/>
  <c r="O1743"/>
  <c r="O1742"/>
  <c r="O1741"/>
  <c r="O1740"/>
  <c r="O1739"/>
  <c r="O1738"/>
  <c r="O1737"/>
  <c r="O1736"/>
  <c r="O1735"/>
  <c r="O1734"/>
  <c r="O1733"/>
  <c r="O1732"/>
  <c r="O1731"/>
  <c r="O1730"/>
  <c r="O1729"/>
  <c r="O1728"/>
  <c r="O1727"/>
  <c r="O1726"/>
  <c r="O1725"/>
  <c r="O1724"/>
  <c r="O1723"/>
  <c r="O1722"/>
  <c r="O1721"/>
  <c r="O1720"/>
  <c r="O1719"/>
  <c r="O1718"/>
  <c r="O1717"/>
  <c r="O1716"/>
  <c r="O1715"/>
  <c r="O1714"/>
  <c r="O1713"/>
  <c r="O1712"/>
  <c r="O1711"/>
  <c r="O1710"/>
  <c r="O1709"/>
  <c r="O1708"/>
  <c r="O1707"/>
  <c r="O1706"/>
  <c r="O1705"/>
  <c r="O1704"/>
  <c r="O1703"/>
  <c r="O1702"/>
  <c r="O1701"/>
  <c r="O1700"/>
  <c r="O1699"/>
  <c r="O1698"/>
  <c r="O1697"/>
  <c r="O1696"/>
  <c r="O1695"/>
  <c r="O1694"/>
  <c r="O1693"/>
  <c r="O1692"/>
  <c r="O1691"/>
  <c r="O1690"/>
  <c r="O1689"/>
  <c r="O1688"/>
  <c r="O1687"/>
  <c r="O1686"/>
  <c r="O1685"/>
  <c r="O1684"/>
  <c r="O1683"/>
  <c r="O1682"/>
  <c r="O1681"/>
  <c r="O1680"/>
  <c r="O1679"/>
  <c r="O1678"/>
  <c r="O1677"/>
  <c r="O1676"/>
  <c r="O1675"/>
  <c r="O1674"/>
  <c r="O1673"/>
  <c r="O1672"/>
  <c r="O1671"/>
  <c r="O1670"/>
  <c r="O1669"/>
  <c r="O1668"/>
  <c r="O1667"/>
  <c r="O1666"/>
  <c r="O1665"/>
  <c r="O1664"/>
  <c r="O1663"/>
  <c r="O1662"/>
  <c r="O1661"/>
  <c r="O1660"/>
  <c r="O1659"/>
  <c r="O1658"/>
  <c r="O1657"/>
  <c r="O1656"/>
  <c r="O1655"/>
  <c r="O1654"/>
  <c r="O1653"/>
  <c r="O1652"/>
  <c r="O1651"/>
  <c r="O1650"/>
  <c r="O1649"/>
  <c r="O1648"/>
  <c r="O1647"/>
  <c r="O1646"/>
  <c r="O1645"/>
  <c r="O1644"/>
  <c r="O1643"/>
  <c r="O1642"/>
  <c r="O1641"/>
  <c r="O1640"/>
  <c r="O1639"/>
  <c r="O1638"/>
  <c r="O1637"/>
  <c r="O1636"/>
  <c r="O1635"/>
  <c r="O1634"/>
  <c r="O1633"/>
  <c r="O1632"/>
  <c r="O1631"/>
  <c r="O1630"/>
  <c r="O1629"/>
  <c r="O1628"/>
  <c r="O1627"/>
  <c r="O1626"/>
  <c r="O1625"/>
  <c r="O1624"/>
  <c r="O1623"/>
  <c r="O1622"/>
  <c r="O1621"/>
  <c r="O1620"/>
  <c r="O1619"/>
  <c r="O1618"/>
  <c r="O1617"/>
  <c r="O1616"/>
  <c r="O1615"/>
  <c r="O1614"/>
  <c r="O1613"/>
  <c r="O1612"/>
  <c r="O1611"/>
  <c r="O1610"/>
  <c r="O1609"/>
  <c r="O1608"/>
  <c r="O1607"/>
  <c r="O1606"/>
  <c r="O1605"/>
  <c r="O1604"/>
  <c r="O1603"/>
  <c r="O1602"/>
  <c r="O1601"/>
  <c r="O1600"/>
  <c r="O1599"/>
  <c r="O1598"/>
  <c r="O1597"/>
  <c r="O1596"/>
  <c r="O1595"/>
  <c r="O1594"/>
  <c r="O1593"/>
  <c r="O1592"/>
  <c r="O1591"/>
  <c r="O1590"/>
  <c r="O1589"/>
  <c r="O1588"/>
  <c r="O1587"/>
  <c r="O1586"/>
  <c r="O1585"/>
  <c r="O1584"/>
  <c r="O1583"/>
  <c r="O1582"/>
  <c r="O1581"/>
  <c r="O1580"/>
  <c r="O1579"/>
  <c r="O1578"/>
  <c r="O1577"/>
  <c r="O1576"/>
  <c r="O1575"/>
  <c r="O1574"/>
  <c r="O1573"/>
  <c r="O1572"/>
  <c r="O1571"/>
  <c r="O1570"/>
  <c r="O1569"/>
  <c r="O1568"/>
  <c r="O1567"/>
  <c r="O1566"/>
  <c r="O1565"/>
  <c r="O1564"/>
  <c r="O1563"/>
  <c r="O1562"/>
  <c r="O1561"/>
  <c r="O1560"/>
  <c r="O1559"/>
  <c r="O1558"/>
  <c r="O1557"/>
  <c r="O1556"/>
  <c r="O1555"/>
  <c r="O1554"/>
  <c r="O1553"/>
  <c r="O1552"/>
  <c r="O1551"/>
  <c r="O1550"/>
  <c r="O1549"/>
  <c r="O1548"/>
  <c r="O1547"/>
  <c r="O1546"/>
  <c r="O1545"/>
  <c r="O1544"/>
  <c r="O1543"/>
  <c r="O1542"/>
  <c r="O1541"/>
  <c r="O1540"/>
  <c r="O1539"/>
  <c r="O1538"/>
  <c r="O1537"/>
  <c r="O1536"/>
  <c r="O1535"/>
  <c r="O1534"/>
  <c r="O1533"/>
  <c r="O1532"/>
  <c r="O1531"/>
  <c r="O1530"/>
  <c r="O1529"/>
  <c r="O1528"/>
  <c r="O1527"/>
  <c r="O1526"/>
  <c r="O1525"/>
  <c r="O1524"/>
  <c r="O1523"/>
  <c r="O1522"/>
  <c r="O1521"/>
  <c r="O1520"/>
  <c r="O1519"/>
  <c r="O1518"/>
  <c r="O1517"/>
  <c r="O1516"/>
  <c r="O1515"/>
  <c r="O1514"/>
  <c r="O1513"/>
  <c r="O1512"/>
  <c r="O1511"/>
  <c r="O1510"/>
  <c r="O1509"/>
  <c r="O1508"/>
  <c r="O1507"/>
  <c r="O1506"/>
  <c r="O1505"/>
  <c r="O1504"/>
  <c r="O1503"/>
  <c r="O1502"/>
  <c r="O1501"/>
  <c r="O1500"/>
  <c r="O1499"/>
  <c r="O1498"/>
  <c r="O1497"/>
  <c r="O1496"/>
  <c r="O1495"/>
  <c r="O1494"/>
  <c r="O1493"/>
  <c r="O1492"/>
  <c r="O1491"/>
  <c r="O1490"/>
  <c r="O1489"/>
  <c r="O1488"/>
  <c r="O1487"/>
  <c r="O1486"/>
  <c r="O1485"/>
  <c r="O1484"/>
  <c r="O1483"/>
  <c r="O1482"/>
  <c r="O1481"/>
  <c r="O1480"/>
  <c r="O1479"/>
  <c r="O1478"/>
  <c r="O1477"/>
  <c r="O1476"/>
  <c r="O1475"/>
  <c r="O1474"/>
  <c r="O1473"/>
  <c r="O1472"/>
  <c r="O1471"/>
  <c r="O1470"/>
  <c r="O1469"/>
  <c r="O1468"/>
  <c r="O1467"/>
  <c r="O1466"/>
  <c r="O1465"/>
  <c r="O1464"/>
  <c r="O1463"/>
  <c r="O1462"/>
  <c r="O1461"/>
  <c r="O1460"/>
  <c r="O1459"/>
  <c r="O1458"/>
  <c r="O1457"/>
  <c r="O1456"/>
  <c r="O1455"/>
  <c r="O1454"/>
  <c r="O1453"/>
  <c r="O1452"/>
  <c r="O1451"/>
  <c r="O1450"/>
  <c r="O1449"/>
  <c r="O1448"/>
  <c r="O1447"/>
  <c r="O1446"/>
  <c r="O1445"/>
  <c r="O1444"/>
  <c r="O1443"/>
  <c r="O1442"/>
  <c r="O1441"/>
  <c r="O1440"/>
  <c r="O1439"/>
  <c r="O1438"/>
  <c r="O1437"/>
  <c r="O1436"/>
  <c r="O1435"/>
  <c r="O1434"/>
  <c r="O1433"/>
  <c r="O1432"/>
  <c r="O1431"/>
  <c r="O1430"/>
  <c r="O1429"/>
  <c r="O1428"/>
  <c r="O1427"/>
  <c r="O1426"/>
  <c r="O1425"/>
  <c r="O1424"/>
  <c r="O1423"/>
  <c r="O1422"/>
  <c r="O1421"/>
  <c r="O1420"/>
  <c r="O1419"/>
  <c r="O1418"/>
  <c r="O1417"/>
  <c r="O1416"/>
  <c r="O1415"/>
  <c r="O1414"/>
  <c r="O1413"/>
  <c r="O1412"/>
  <c r="O1411"/>
  <c r="O1410"/>
  <c r="O1409"/>
  <c r="O1408"/>
  <c r="O1407"/>
  <c r="O1406"/>
  <c r="O1405"/>
  <c r="O1404"/>
  <c r="O1403"/>
  <c r="O1402"/>
  <c r="O1401"/>
  <c r="O1400"/>
  <c r="O1399"/>
  <c r="O1398"/>
  <c r="O1397"/>
  <c r="O1396"/>
  <c r="O1395"/>
  <c r="O1394"/>
  <c r="O1393"/>
  <c r="O1392"/>
  <c r="O1391"/>
  <c r="O1390"/>
  <c r="O1389"/>
  <c r="O1388"/>
  <c r="O1387"/>
  <c r="O1386"/>
  <c r="O1385"/>
  <c r="O1384"/>
  <c r="O1383"/>
  <c r="O1382"/>
  <c r="O1381"/>
  <c r="O1380"/>
  <c r="O1379"/>
  <c r="O1378"/>
  <c r="O1377"/>
  <c r="O1376"/>
  <c r="O1375"/>
  <c r="O1374"/>
  <c r="O1373"/>
  <c r="O1372"/>
  <c r="O1371"/>
  <c r="O1370"/>
  <c r="O1369"/>
  <c r="O1368"/>
  <c r="O1367"/>
  <c r="O1366"/>
  <c r="O1365"/>
  <c r="O1364"/>
  <c r="O1363"/>
  <c r="O1362"/>
  <c r="O1361"/>
  <c r="O1360"/>
  <c r="O1359"/>
  <c r="O1358"/>
  <c r="O1357"/>
  <c r="O1356"/>
  <c r="O1355"/>
  <c r="O1354"/>
  <c r="O1353"/>
  <c r="O1352"/>
  <c r="O1351"/>
  <c r="O1350"/>
  <c r="O1349"/>
  <c r="O1348"/>
  <c r="O1347"/>
  <c r="O1346"/>
  <c r="O1345"/>
  <c r="O1344"/>
  <c r="O1343"/>
  <c r="O1342"/>
  <c r="O1341"/>
  <c r="O1340"/>
  <c r="O1339"/>
  <c r="O1338"/>
  <c r="O1337"/>
  <c r="O1336"/>
  <c r="O1335"/>
  <c r="O1334"/>
  <c r="O1333"/>
  <c r="O1332"/>
  <c r="O1331"/>
  <c r="O1330"/>
  <c r="O1329"/>
  <c r="O1328"/>
  <c r="O1327"/>
  <c r="O1326"/>
  <c r="O1325"/>
  <c r="O1324"/>
  <c r="O1323"/>
  <c r="O1322"/>
  <c r="O1321"/>
  <c r="O1320"/>
  <c r="O1319"/>
  <c r="O1318"/>
  <c r="O1317"/>
  <c r="O1316"/>
  <c r="O1315"/>
  <c r="O1314"/>
  <c r="O1313"/>
  <c r="O1312"/>
  <c r="O1311"/>
  <c r="O1310"/>
  <c r="O1309"/>
  <c r="O1308"/>
  <c r="O1307"/>
  <c r="O1306"/>
  <c r="O1305"/>
  <c r="O1304"/>
  <c r="O1303"/>
  <c r="O1302"/>
  <c r="O1301"/>
  <c r="O1300"/>
  <c r="O1299"/>
  <c r="O1298"/>
  <c r="O1297"/>
  <c r="O1296"/>
  <c r="O1295"/>
  <c r="O1294"/>
  <c r="O1293"/>
  <c r="O1292"/>
  <c r="O1291"/>
  <c r="O1290"/>
  <c r="O1289"/>
  <c r="O1288"/>
  <c r="O1287"/>
  <c r="O1286"/>
  <c r="O1285"/>
  <c r="O1284"/>
  <c r="O1283"/>
  <c r="O1282"/>
  <c r="O1281"/>
  <c r="O1280"/>
  <c r="O1279"/>
  <c r="O1278"/>
  <c r="O1277"/>
  <c r="O1276"/>
  <c r="O1275"/>
  <c r="O1274"/>
  <c r="O1273"/>
  <c r="O1272"/>
  <c r="O1271"/>
  <c r="O1270"/>
  <c r="O1269"/>
  <c r="O1268"/>
  <c r="O1267"/>
  <c r="O1266"/>
  <c r="O1265"/>
  <c r="O1264"/>
  <c r="O1263"/>
  <c r="O1262"/>
  <c r="O1261"/>
  <c r="O1260"/>
  <c r="O1259"/>
  <c r="O1258"/>
  <c r="O1257"/>
  <c r="O1256"/>
  <c r="O1255"/>
  <c r="O1254"/>
  <c r="O1253"/>
  <c r="O1252"/>
  <c r="O1251"/>
  <c r="O1250"/>
  <c r="O1249"/>
  <c r="O1248"/>
  <c r="O1247"/>
  <c r="O1246"/>
  <c r="O1245"/>
  <c r="O1244"/>
  <c r="O1243"/>
  <c r="O1242"/>
  <c r="O1241"/>
  <c r="O1240"/>
  <c r="O1239"/>
  <c r="O1238"/>
  <c r="O1237"/>
  <c r="O1236"/>
  <c r="O1235"/>
  <c r="O1234"/>
  <c r="O1233"/>
  <c r="O1232"/>
  <c r="O1231"/>
  <c r="O1230"/>
  <c r="O1229"/>
  <c r="O1228"/>
  <c r="O1227"/>
  <c r="O1226"/>
  <c r="O1225"/>
  <c r="O1224"/>
  <c r="O1223"/>
  <c r="O1222"/>
  <c r="O1221"/>
  <c r="O1220"/>
  <c r="O1219"/>
  <c r="O1218"/>
  <c r="O1217"/>
  <c r="O1216"/>
  <c r="O1215"/>
  <c r="O1214"/>
  <c r="O1213"/>
  <c r="O1212"/>
  <c r="O1211"/>
  <c r="O1210"/>
  <c r="O1209"/>
  <c r="O1208"/>
  <c r="O1207"/>
  <c r="O1206"/>
  <c r="O1205"/>
  <c r="O1204"/>
  <c r="O1203"/>
  <c r="O1202"/>
  <c r="O1201"/>
  <c r="O1200"/>
  <c r="O1199"/>
  <c r="O1198"/>
  <c r="O1197"/>
  <c r="O1196"/>
  <c r="O1195"/>
  <c r="O1194"/>
  <c r="O1193"/>
  <c r="O1192"/>
  <c r="O1191"/>
  <c r="O1190"/>
  <c r="O1189"/>
  <c r="O1188"/>
  <c r="O1187"/>
  <c r="O1186"/>
  <c r="O1185"/>
  <c r="O1184"/>
  <c r="O1183"/>
  <c r="O1182"/>
  <c r="O1181"/>
  <c r="O1180"/>
  <c r="O1179"/>
  <c r="O1178"/>
  <c r="O1177"/>
  <c r="O1176"/>
  <c r="O1175"/>
  <c r="O1174"/>
  <c r="O1173"/>
  <c r="O1172"/>
  <c r="O1171"/>
  <c r="O1170"/>
  <c r="O1169"/>
  <c r="O1168"/>
  <c r="O1167"/>
  <c r="O1166"/>
  <c r="O1165"/>
  <c r="O1164"/>
  <c r="O1163"/>
  <c r="O1162"/>
  <c r="O1161"/>
  <c r="O1160"/>
  <c r="O1159"/>
  <c r="O1158"/>
  <c r="O1157"/>
  <c r="O1156"/>
  <c r="O1155"/>
  <c r="O1154"/>
  <c r="O1153"/>
  <c r="O1152"/>
  <c r="O1151"/>
  <c r="O1150"/>
  <c r="O1149"/>
  <c r="O1148"/>
  <c r="O1147"/>
  <c r="O1146"/>
  <c r="O1145"/>
  <c r="O1144"/>
  <c r="O1143"/>
  <c r="O1142"/>
  <c r="O1141"/>
  <c r="O1140"/>
  <c r="O1139"/>
  <c r="O1138"/>
  <c r="O1137"/>
  <c r="O1136"/>
  <c r="O1135"/>
  <c r="O1134"/>
  <c r="O1133"/>
  <c r="O1132"/>
  <c r="O1131"/>
  <c r="O1130"/>
  <c r="O1129"/>
  <c r="O1128"/>
  <c r="O1127"/>
  <c r="O1126"/>
  <c r="O1125"/>
  <c r="O1124"/>
  <c r="O1123"/>
  <c r="O1122"/>
  <c r="O1121"/>
  <c r="O1120"/>
  <c r="O1119"/>
  <c r="O1118"/>
  <c r="O1117"/>
  <c r="O1116"/>
  <c r="O1115"/>
  <c r="O1114"/>
  <c r="O1113"/>
  <c r="O1112"/>
  <c r="O1111"/>
  <c r="O1110"/>
  <c r="O1109"/>
  <c r="O1108"/>
  <c r="O1107"/>
  <c r="O1106"/>
  <c r="O1105"/>
  <c r="O1104"/>
  <c r="O1103"/>
  <c r="O1102"/>
  <c r="O1101"/>
  <c r="O1100"/>
  <c r="O1099"/>
  <c r="O1098"/>
  <c r="O1097"/>
  <c r="O1096"/>
  <c r="O1095"/>
  <c r="O1094"/>
  <c r="O1093"/>
  <c r="O1092"/>
  <c r="O1091"/>
  <c r="O1090"/>
  <c r="O1089"/>
  <c r="O1088"/>
  <c r="O1087"/>
  <c r="O1086"/>
  <c r="O1085"/>
  <c r="O1084"/>
  <c r="O1083"/>
  <c r="O1082"/>
  <c r="O1081"/>
  <c r="O1080"/>
  <c r="O1079"/>
  <c r="O1078"/>
  <c r="O1077"/>
  <c r="O1076"/>
  <c r="O1075"/>
  <c r="O1074"/>
  <c r="O1073"/>
  <c r="O1072"/>
  <c r="O1071"/>
  <c r="O1070"/>
  <c r="O1069"/>
  <c r="O1068"/>
  <c r="O1067"/>
  <c r="O1066"/>
  <c r="O1065"/>
  <c r="O1064"/>
  <c r="O1063"/>
  <c r="O1062"/>
  <c r="O1061"/>
  <c r="O1060"/>
  <c r="O1059"/>
  <c r="O1058"/>
  <c r="O1057"/>
  <c r="O1056"/>
  <c r="O1055"/>
  <c r="O1054"/>
  <c r="O1053"/>
  <c r="O1052"/>
  <c r="O1051"/>
  <c r="O1050"/>
  <c r="O1049"/>
  <c r="O1048"/>
  <c r="O1047"/>
  <c r="O1046"/>
  <c r="O1045"/>
  <c r="O1044"/>
  <c r="O1043"/>
  <c r="O1042"/>
  <c r="O1041"/>
  <c r="O1040"/>
  <c r="O1039"/>
  <c r="O1038"/>
  <c r="O1037"/>
  <c r="O1036"/>
  <c r="O1035"/>
  <c r="O1034"/>
  <c r="O1033"/>
  <c r="O1032"/>
  <c r="O1031"/>
  <c r="O1030"/>
  <c r="O1029"/>
  <c r="O1028"/>
  <c r="O1027"/>
  <c r="O1026"/>
  <c r="O1025"/>
  <c r="O1024"/>
  <c r="O1023"/>
  <c r="O1022"/>
  <c r="O1021"/>
  <c r="O1020"/>
  <c r="O1019"/>
  <c r="O1018"/>
  <c r="O1017"/>
  <c r="O1016"/>
  <c r="O1015"/>
  <c r="O1014"/>
  <c r="O1013"/>
  <c r="O1012"/>
  <c r="O1011"/>
  <c r="O1010"/>
  <c r="O1009"/>
  <c r="O1008"/>
  <c r="O1007"/>
  <c r="O1006"/>
  <c r="O1005"/>
  <c r="O1004"/>
  <c r="O1003"/>
  <c r="O1002"/>
  <c r="O1001"/>
  <c r="O1000"/>
  <c r="O999"/>
  <c r="O998"/>
  <c r="O997"/>
  <c r="O996"/>
  <c r="O995"/>
  <c r="O994"/>
  <c r="O993"/>
  <c r="O992"/>
  <c r="O991"/>
  <c r="O990"/>
  <c r="O989"/>
  <c r="O988"/>
  <c r="O987"/>
  <c r="O986"/>
  <c r="O985"/>
  <c r="O984"/>
  <c r="O983"/>
  <c r="O982"/>
  <c r="O981"/>
  <c r="O980"/>
  <c r="O979"/>
  <c r="O978"/>
  <c r="O977"/>
  <c r="O976"/>
  <c r="O975"/>
  <c r="O974"/>
  <c r="O973"/>
  <c r="O972"/>
  <c r="O971"/>
  <c r="O970"/>
  <c r="O969"/>
  <c r="O968"/>
  <c r="O967"/>
  <c r="O966"/>
  <c r="O965"/>
  <c r="O964"/>
  <c r="O963"/>
  <c r="O962"/>
  <c r="O961"/>
  <c r="O960"/>
  <c r="O959"/>
  <c r="O958"/>
  <c r="O957"/>
  <c r="O956"/>
  <c r="O955"/>
  <c r="O954"/>
  <c r="O953"/>
  <c r="O952"/>
  <c r="O951"/>
  <c r="O950"/>
  <c r="O949"/>
  <c r="O948"/>
  <c r="O947"/>
  <c r="O946"/>
  <c r="O945"/>
  <c r="O944"/>
  <c r="O943"/>
  <c r="O942"/>
  <c r="O941"/>
  <c r="O940"/>
  <c r="O939"/>
  <c r="O938"/>
  <c r="O937"/>
  <c r="O936"/>
  <c r="O935"/>
  <c r="O934"/>
  <c r="O933"/>
  <c r="O932"/>
  <c r="O931"/>
  <c r="O930"/>
  <c r="O929"/>
  <c r="O928"/>
  <c r="O927"/>
  <c r="O926"/>
  <c r="O925"/>
  <c r="O924"/>
  <c r="O923"/>
  <c r="O922"/>
  <c r="O921"/>
  <c r="O920"/>
  <c r="O919"/>
  <c r="O918"/>
  <c r="O917"/>
  <c r="O916"/>
  <c r="O915"/>
  <c r="O914"/>
  <c r="O913"/>
  <c r="O912"/>
  <c r="O911"/>
  <c r="O910"/>
  <c r="O909"/>
  <c r="O908"/>
  <c r="O907"/>
  <c r="O906"/>
  <c r="O905"/>
  <c r="O904"/>
  <c r="O903"/>
  <c r="O902"/>
  <c r="O901"/>
  <c r="O900"/>
  <c r="O899"/>
  <c r="O898"/>
  <c r="O897"/>
  <c r="O896"/>
  <c r="O895"/>
  <c r="O894"/>
  <c r="O893"/>
  <c r="O892"/>
  <c r="O891"/>
  <c r="O890"/>
  <c r="O889"/>
  <c r="O888"/>
  <c r="O887"/>
  <c r="O886"/>
  <c r="O885"/>
  <c r="O884"/>
  <c r="O883"/>
  <c r="O882"/>
  <c r="O881"/>
  <c r="O880"/>
  <c r="O879"/>
  <c r="O878"/>
  <c r="O877"/>
  <c r="O876"/>
  <c r="O875"/>
  <c r="O874"/>
  <c r="O873"/>
  <c r="O872"/>
  <c r="O871"/>
  <c r="O870"/>
  <c r="O869"/>
  <c r="O868"/>
  <c r="O867"/>
  <c r="O866"/>
  <c r="O865"/>
  <c r="O864"/>
  <c r="O863"/>
  <c r="O862"/>
  <c r="O861"/>
  <c r="O860"/>
  <c r="O859"/>
  <c r="O858"/>
  <c r="O857"/>
  <c r="O856"/>
  <c r="O855"/>
  <c r="O854"/>
  <c r="O853"/>
  <c r="O852"/>
  <c r="O851"/>
  <c r="O850"/>
  <c r="O849"/>
  <c r="O848"/>
  <c r="O847"/>
  <c r="O846"/>
  <c r="O845"/>
  <c r="O844"/>
  <c r="O843"/>
  <c r="O842"/>
  <c r="O841"/>
  <c r="O840"/>
  <c r="O839"/>
  <c r="O838"/>
  <c r="O837"/>
  <c r="O836"/>
  <c r="O835"/>
  <c r="O834"/>
  <c r="O833"/>
  <c r="O832"/>
  <c r="O831"/>
  <c r="O830"/>
  <c r="O829"/>
  <c r="O828"/>
  <c r="O827"/>
  <c r="O826"/>
  <c r="O825"/>
  <c r="O824"/>
  <c r="O823"/>
  <c r="O822"/>
  <c r="O821"/>
  <c r="O820"/>
  <c r="O819"/>
  <c r="O818"/>
  <c r="O817"/>
  <c r="O816"/>
  <c r="O815"/>
  <c r="O814"/>
  <c r="O813"/>
  <c r="O812"/>
  <c r="O811"/>
  <c r="O810"/>
  <c r="O809"/>
  <c r="O808"/>
  <c r="O807"/>
  <c r="O806"/>
  <c r="O805"/>
  <c r="O804"/>
  <c r="O803"/>
  <c r="O802"/>
  <c r="O801"/>
  <c r="O800"/>
  <c r="O799"/>
  <c r="O798"/>
  <c r="O797"/>
  <c r="O796"/>
  <c r="O795"/>
  <c r="O794"/>
  <c r="O793"/>
  <c r="O792"/>
  <c r="O791"/>
  <c r="O790"/>
  <c r="O789"/>
  <c r="O788"/>
  <c r="O787"/>
  <c r="O786"/>
  <c r="O785"/>
  <c r="O784"/>
  <c r="O783"/>
  <c r="O782"/>
  <c r="O781"/>
  <c r="O780"/>
  <c r="O779"/>
  <c r="O778"/>
  <c r="O777"/>
  <c r="O776"/>
  <c r="O775"/>
  <c r="O774"/>
  <c r="O773"/>
  <c r="O772"/>
  <c r="O771"/>
  <c r="O770"/>
  <c r="O769"/>
  <c r="O768"/>
  <c r="O767"/>
  <c r="O766"/>
  <c r="O765"/>
  <c r="O764"/>
  <c r="O763"/>
  <c r="O762"/>
  <c r="O761"/>
  <c r="O760"/>
  <c r="O759"/>
  <c r="O758"/>
  <c r="O757"/>
  <c r="O756"/>
  <c r="O755"/>
  <c r="O754"/>
  <c r="O753"/>
  <c r="O752"/>
  <c r="O751"/>
  <c r="O750"/>
  <c r="O749"/>
  <c r="O748"/>
  <c r="O747"/>
  <c r="O746"/>
  <c r="O745"/>
  <c r="O744"/>
  <c r="O743"/>
  <c r="O742"/>
  <c r="O741"/>
  <c r="O740"/>
  <c r="O739"/>
  <c r="O738"/>
  <c r="O737"/>
  <c r="O736"/>
  <c r="O735"/>
  <c r="O734"/>
  <c r="O733"/>
  <c r="O732"/>
  <c r="O731"/>
  <c r="O730"/>
  <c r="O729"/>
  <c r="O728"/>
  <c r="O727"/>
  <c r="O726"/>
  <c r="O725"/>
  <c r="O724"/>
  <c r="O723"/>
  <c r="O722"/>
  <c r="O721"/>
  <c r="O720"/>
  <c r="O719"/>
  <c r="O718"/>
  <c r="O717"/>
  <c r="O716"/>
  <c r="O715"/>
  <c r="O714"/>
  <c r="O713"/>
  <c r="O712"/>
  <c r="O711"/>
  <c r="O710"/>
  <c r="O709"/>
  <c r="O708"/>
  <c r="O707"/>
  <c r="O706"/>
  <c r="O705"/>
  <c r="O704"/>
  <c r="O703"/>
  <c r="O702"/>
  <c r="O701"/>
  <c r="O700"/>
  <c r="O699"/>
  <c r="O698"/>
  <c r="O697"/>
  <c r="O696"/>
  <c r="O695"/>
  <c r="O694"/>
  <c r="O693"/>
  <c r="O692"/>
  <c r="O691"/>
  <c r="O690"/>
  <c r="O689"/>
  <c r="O688"/>
  <c r="O687"/>
  <c r="O686"/>
  <c r="O685"/>
  <c r="O684"/>
  <c r="O683"/>
  <c r="O682"/>
  <c r="O681"/>
  <c r="O680"/>
  <c r="O679"/>
  <c r="O678"/>
  <c r="O677"/>
  <c r="O676"/>
  <c r="O675"/>
  <c r="O674"/>
  <c r="O673"/>
  <c r="O672"/>
  <c r="O671"/>
  <c r="O670"/>
  <c r="O669"/>
  <c r="O668"/>
  <c r="O667"/>
  <c r="O666"/>
  <c r="O665"/>
  <c r="O664"/>
  <c r="O663"/>
  <c r="O662"/>
  <c r="O661"/>
  <c r="O660"/>
  <c r="O659"/>
  <c r="O658"/>
  <c r="O657"/>
  <c r="O656"/>
  <c r="O655"/>
  <c r="O654"/>
  <c r="O653"/>
  <c r="O652"/>
  <c r="O651"/>
  <c r="O650"/>
  <c r="O649"/>
  <c r="O648"/>
  <c r="O647"/>
  <c r="O646"/>
  <c r="O645"/>
  <c r="O644"/>
  <c r="O643"/>
  <c r="O642"/>
  <c r="O641"/>
  <c r="O640"/>
  <c r="O639"/>
  <c r="O638"/>
  <c r="O637"/>
  <c r="O636"/>
  <c r="O635"/>
  <c r="O634"/>
  <c r="O633"/>
  <c r="O632"/>
  <c r="O631"/>
  <c r="O630"/>
  <c r="O629"/>
  <c r="O628"/>
  <c r="O627"/>
  <c r="O626"/>
  <c r="O625"/>
  <c r="O624"/>
  <c r="O623"/>
  <c r="O622"/>
  <c r="O621"/>
  <c r="O620"/>
  <c r="O619"/>
  <c r="O618"/>
  <c r="O617"/>
  <c r="O616"/>
  <c r="O615"/>
  <c r="O614"/>
  <c r="O613"/>
  <c r="O612"/>
  <c r="O611"/>
  <c r="O610"/>
  <c r="O609"/>
  <c r="O608"/>
  <c r="O607"/>
  <c r="O606"/>
  <c r="O605"/>
  <c r="O604"/>
  <c r="O603"/>
  <c r="O602"/>
  <c r="O601"/>
  <c r="O600"/>
  <c r="O599"/>
  <c r="O598"/>
  <c r="O597"/>
  <c r="O596"/>
  <c r="O595"/>
  <c r="O594"/>
  <c r="O593"/>
  <c r="O592"/>
  <c r="O591"/>
  <c r="O590"/>
  <c r="O589"/>
  <c r="O588"/>
  <c r="O587"/>
  <c r="O586"/>
  <c r="O585"/>
  <c r="O584"/>
  <c r="O583"/>
  <c r="O582"/>
  <c r="O581"/>
  <c r="O580"/>
  <c r="O579"/>
  <c r="O578"/>
  <c r="O577"/>
  <c r="O576"/>
  <c r="O575"/>
  <c r="O574"/>
  <c r="O573"/>
  <c r="O572"/>
  <c r="O571"/>
  <c r="O570"/>
  <c r="O569"/>
  <c r="O568"/>
  <c r="O567"/>
  <c r="O566"/>
  <c r="O565"/>
  <c r="O564"/>
  <c r="O563"/>
  <c r="O562"/>
  <c r="O561"/>
  <c r="O560"/>
  <c r="O559"/>
  <c r="O558"/>
  <c r="O557"/>
  <c r="O556"/>
  <c r="O555"/>
  <c r="O554"/>
  <c r="O553"/>
  <c r="O552"/>
  <c r="O551"/>
  <c r="O550"/>
  <c r="O549"/>
  <c r="O548"/>
  <c r="O547"/>
  <c r="O546"/>
  <c r="O545"/>
  <c r="O544"/>
  <c r="O543"/>
  <c r="O542"/>
  <c r="O541"/>
  <c r="O540"/>
  <c r="O539"/>
  <c r="O538"/>
  <c r="O537"/>
  <c r="O536"/>
  <c r="O535"/>
  <c r="O534"/>
  <c r="O533"/>
  <c r="O532"/>
  <c r="O531"/>
  <c r="O530"/>
  <c r="O529"/>
  <c r="O528"/>
  <c r="O527"/>
  <c r="O526"/>
  <c r="O525"/>
  <c r="O524"/>
  <c r="O523"/>
  <c r="O522"/>
  <c r="O521"/>
  <c r="O520"/>
  <c r="O519"/>
  <c r="O518"/>
  <c r="O517"/>
  <c r="O516"/>
  <c r="O515"/>
  <c r="O514"/>
  <c r="O513"/>
  <c r="O512"/>
  <c r="O511"/>
  <c r="O510"/>
  <c r="O509"/>
  <c r="O508"/>
  <c r="O507"/>
  <c r="O506"/>
  <c r="O505"/>
  <c r="O504"/>
  <c r="O503"/>
  <c r="O502"/>
  <c r="O501"/>
  <c r="O500"/>
  <c r="O499"/>
  <c r="O498"/>
  <c r="O497"/>
  <c r="O496"/>
  <c r="O495"/>
  <c r="O494"/>
  <c r="O493"/>
  <c r="O492"/>
  <c r="O491"/>
  <c r="O490"/>
  <c r="O489"/>
  <c r="O488"/>
  <c r="O487"/>
  <c r="O486"/>
  <c r="O485"/>
  <c r="O484"/>
  <c r="O483"/>
  <c r="O482"/>
  <c r="O481"/>
  <c r="O480"/>
  <c r="O479"/>
  <c r="O478"/>
  <c r="O477"/>
  <c r="O476"/>
  <c r="O475"/>
  <c r="O474"/>
  <c r="O473"/>
  <c r="O472"/>
  <c r="O471"/>
  <c r="O470"/>
  <c r="O469"/>
  <c r="O468"/>
  <c r="O467"/>
  <c r="O466"/>
  <c r="O465"/>
  <c r="O464"/>
  <c r="O463"/>
  <c r="O462"/>
  <c r="O461"/>
  <c r="O460"/>
  <c r="O459"/>
  <c r="O458"/>
  <c r="O457"/>
  <c r="O456"/>
  <c r="O455"/>
  <c r="O454"/>
  <c r="O453"/>
  <c r="O452"/>
  <c r="O451"/>
  <c r="O450"/>
  <c r="O449"/>
  <c r="O448"/>
  <c r="O447"/>
  <c r="O446"/>
  <c r="O445"/>
  <c r="O444"/>
  <c r="O443"/>
  <c r="O442"/>
  <c r="O441"/>
  <c r="O440"/>
  <c r="O439"/>
  <c r="O438"/>
  <c r="O437"/>
  <c r="O436"/>
  <c r="O435"/>
  <c r="O434"/>
  <c r="O433"/>
  <c r="O432"/>
  <c r="O431"/>
  <c r="O430"/>
  <c r="O429"/>
  <c r="O428"/>
  <c r="O427"/>
  <c r="O426"/>
  <c r="O425"/>
  <c r="O424"/>
  <c r="O423"/>
  <c r="O422"/>
  <c r="O421"/>
  <c r="O420"/>
  <c r="O419"/>
  <c r="O418"/>
  <c r="O417"/>
  <c r="O416"/>
  <c r="O415"/>
  <c r="O414"/>
  <c r="O413"/>
  <c r="O412"/>
  <c r="O411"/>
  <c r="O410"/>
  <c r="O409"/>
  <c r="O408"/>
  <c r="O407"/>
  <c r="O406"/>
  <c r="O405"/>
  <c r="O404"/>
  <c r="O403"/>
  <c r="O402"/>
  <c r="O401"/>
  <c r="O400"/>
  <c r="O399"/>
  <c r="O398"/>
  <c r="O397"/>
  <c r="O396"/>
  <c r="O395"/>
  <c r="O394"/>
  <c r="O393"/>
  <c r="O392"/>
  <c r="O391"/>
  <c r="O390"/>
  <c r="O389"/>
  <c r="O388"/>
  <c r="O387"/>
  <c r="O386"/>
  <c r="O385"/>
  <c r="O384"/>
  <c r="O383"/>
  <c r="O382"/>
  <c r="O381"/>
  <c r="O380"/>
  <c r="O379"/>
  <c r="O378"/>
  <c r="O377"/>
  <c r="O376"/>
  <c r="O375"/>
  <c r="O374"/>
  <c r="O373"/>
  <c r="O372"/>
  <c r="O371"/>
  <c r="O370"/>
  <c r="O369"/>
  <c r="O368"/>
  <c r="O367"/>
  <c r="O366"/>
  <c r="O365"/>
  <c r="O364"/>
  <c r="O363"/>
  <c r="O362"/>
  <c r="O361"/>
  <c r="O360"/>
  <c r="O359"/>
  <c r="O358"/>
  <c r="O357"/>
  <c r="O356"/>
  <c r="O355"/>
  <c r="O354"/>
  <c r="O353"/>
  <c r="O352"/>
  <c r="O351"/>
  <c r="O350"/>
  <c r="O349"/>
  <c r="O348"/>
  <c r="O347"/>
  <c r="O346"/>
  <c r="O345"/>
  <c r="O344"/>
  <c r="O343"/>
  <c r="O342"/>
  <c r="O341"/>
  <c r="O340"/>
  <c r="O339"/>
  <c r="O338"/>
  <c r="O337"/>
  <c r="O336"/>
  <c r="O335"/>
  <c r="O334"/>
  <c r="O333"/>
  <c r="O332"/>
  <c r="O331"/>
  <c r="O330"/>
  <c r="O329"/>
  <c r="O328"/>
  <c r="O327"/>
  <c r="O326"/>
  <c r="O325"/>
  <c r="O324"/>
  <c r="O323"/>
  <c r="O322"/>
  <c r="O321"/>
  <c r="O320"/>
  <c r="O319"/>
  <c r="O318"/>
  <c r="O317"/>
  <c r="O316"/>
  <c r="O315"/>
  <c r="O314"/>
  <c r="O313"/>
  <c r="O312"/>
  <c r="O311"/>
  <c r="O310"/>
  <c r="O309"/>
  <c r="O308"/>
  <c r="O307"/>
  <c r="O306"/>
  <c r="O305"/>
  <c r="O304"/>
  <c r="O303"/>
  <c r="O302"/>
  <c r="O301"/>
  <c r="O300"/>
  <c r="O299"/>
  <c r="O298"/>
  <c r="O297"/>
  <c r="O296"/>
  <c r="O295"/>
  <c r="O294"/>
  <c r="O293"/>
  <c r="O292"/>
  <c r="O291"/>
  <c r="O290"/>
  <c r="O289"/>
  <c r="O288"/>
  <c r="O287"/>
  <c r="O286"/>
  <c r="O285"/>
  <c r="O284"/>
  <c r="O283"/>
  <c r="O282"/>
  <c r="O281"/>
  <c r="O280"/>
  <c r="O279"/>
  <c r="O278"/>
  <c r="O277"/>
  <c r="O276"/>
  <c r="O275"/>
  <c r="O274"/>
  <c r="O273"/>
  <c r="O272"/>
  <c r="O271"/>
  <c r="O270"/>
  <c r="O269"/>
  <c r="O268"/>
  <c r="O267"/>
  <c r="O266"/>
  <c r="O265"/>
  <c r="O264"/>
  <c r="O263"/>
  <c r="O262"/>
  <c r="O261"/>
  <c r="O260"/>
  <c r="O259"/>
  <c r="O258"/>
  <c r="O257"/>
  <c r="O256"/>
  <c r="O255"/>
  <c r="O254"/>
  <c r="O253"/>
  <c r="O252"/>
  <c r="O251"/>
  <c r="O250"/>
  <c r="O249"/>
  <c r="O248"/>
  <c r="O247"/>
  <c r="O246"/>
  <c r="O245"/>
  <c r="O244"/>
  <c r="O243"/>
  <c r="O242"/>
  <c r="O241"/>
  <c r="O240"/>
  <c r="O239"/>
  <c r="O238"/>
  <c r="O237"/>
  <c r="O236"/>
  <c r="O235"/>
  <c r="O234"/>
  <c r="O233"/>
  <c r="O232"/>
  <c r="O231"/>
  <c r="O230"/>
  <c r="O229"/>
  <c r="O228"/>
  <c r="O227"/>
  <c r="O226"/>
  <c r="O225"/>
  <c r="O224"/>
  <c r="O223"/>
  <c r="O222"/>
  <c r="O221"/>
  <c r="O220"/>
  <c r="O219"/>
  <c r="O218"/>
  <c r="O217"/>
  <c r="O216"/>
  <c r="O215"/>
  <c r="O214"/>
  <c r="O213"/>
  <c r="O212"/>
  <c r="O211"/>
  <c r="O210"/>
  <c r="O209"/>
  <c r="O208"/>
  <c r="O207"/>
  <c r="O206"/>
  <c r="O205"/>
  <c r="O204"/>
  <c r="O203"/>
  <c r="O202"/>
  <c r="O201"/>
  <c r="O200"/>
  <c r="O199"/>
  <c r="O198"/>
  <c r="O197"/>
  <c r="O196"/>
  <c r="O195"/>
  <c r="O194"/>
  <c r="O193"/>
  <c r="O192"/>
  <c r="O191"/>
  <c r="O190"/>
  <c r="O189"/>
  <c r="O188"/>
  <c r="O187"/>
  <c r="O186"/>
  <c r="O185"/>
  <c r="O184"/>
  <c r="O183"/>
  <c r="O182"/>
  <c r="O181"/>
  <c r="O180"/>
  <c r="O179"/>
  <c r="O178"/>
  <c r="O177"/>
  <c r="O176"/>
  <c r="O175"/>
  <c r="O174"/>
  <c r="O173"/>
  <c r="O172"/>
  <c r="O171"/>
  <c r="O170"/>
  <c r="O169"/>
  <c r="O168"/>
  <c r="O167"/>
  <c r="O166"/>
  <c r="O165"/>
  <c r="O164"/>
  <c r="O163"/>
  <c r="O162"/>
  <c r="O161"/>
  <c r="O160"/>
  <c r="O159"/>
  <c r="O158"/>
  <c r="O157"/>
  <c r="O156"/>
  <c r="O155"/>
  <c r="O154"/>
  <c r="O153"/>
  <c r="O152"/>
  <c r="O151"/>
  <c r="O150"/>
  <c r="O149"/>
  <c r="O148"/>
  <c r="O147"/>
  <c r="O146"/>
  <c r="O145"/>
  <c r="O144"/>
  <c r="O143"/>
  <c r="O142"/>
  <c r="O141"/>
  <c r="O140"/>
  <c r="O139"/>
  <c r="O138"/>
  <c r="O137"/>
  <c r="O136"/>
  <c r="O135"/>
  <c r="O134"/>
  <c r="O133"/>
  <c r="O132"/>
  <c r="O131"/>
  <c r="O130"/>
  <c r="O129"/>
  <c r="O128"/>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4"/>
  <c r="O73"/>
  <c r="O72"/>
  <c r="O71"/>
  <c r="O70"/>
  <c r="O69"/>
  <c r="O68"/>
  <c r="O67"/>
  <c r="O66"/>
  <c r="O65"/>
  <c r="O64"/>
  <c r="O63"/>
  <c r="O62"/>
  <c r="O61"/>
  <c r="O60"/>
  <c r="O59"/>
  <c r="O58"/>
  <c r="O57"/>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O16"/>
  <c r="O15"/>
  <c r="O14"/>
  <c r="O13"/>
  <c r="O12"/>
  <c r="O11"/>
  <c r="O10"/>
  <c r="O9"/>
  <c r="O8"/>
  <c r="O7"/>
  <c r="O6"/>
  <c r="O5"/>
  <c r="O4"/>
  <c r="O3"/>
  <c r="O2"/>
  <c r="O2822"/>
  <c r="M4066"/>
  <c r="M4065"/>
  <c r="M4064"/>
  <c r="M4063"/>
  <c r="M4062"/>
  <c r="M4061"/>
  <c r="M4060"/>
  <c r="M4059"/>
  <c r="M4058"/>
  <c r="M4057"/>
  <c r="M4056"/>
  <c r="M4055"/>
  <c r="M4054"/>
  <c r="M4053"/>
  <c r="M4052"/>
  <c r="M4051"/>
  <c r="M4050"/>
  <c r="M4049"/>
  <c r="M4048"/>
  <c r="M4047"/>
  <c r="M4046"/>
  <c r="M4045"/>
  <c r="M4044"/>
  <c r="M4043"/>
  <c r="M4042"/>
  <c r="M4041"/>
  <c r="M4040"/>
  <c r="M4039"/>
  <c r="M4038"/>
  <c r="M4037"/>
  <c r="M4036"/>
  <c r="M4035"/>
  <c r="M4034"/>
  <c r="M4033"/>
  <c r="M4032"/>
  <c r="M4031"/>
  <c r="M4030"/>
  <c r="M4029"/>
  <c r="M4028"/>
  <c r="M4027"/>
  <c r="M4026"/>
  <c r="M4025"/>
  <c r="M4024"/>
  <c r="M4023"/>
  <c r="M4022"/>
  <c r="M4021"/>
  <c r="M4020"/>
  <c r="M4019"/>
  <c r="M4018"/>
  <c r="M4017"/>
  <c r="M4016"/>
  <c r="M4015"/>
  <c r="M4014"/>
  <c r="M4013"/>
  <c r="M4012"/>
  <c r="M4011"/>
  <c r="M4010"/>
  <c r="M4009"/>
  <c r="M4008"/>
  <c r="M4007"/>
  <c r="M4006"/>
  <c r="M4005"/>
  <c r="M4004"/>
  <c r="M4003"/>
  <c r="M4002"/>
  <c r="M4001"/>
  <c r="M4000"/>
  <c r="M3999"/>
  <c r="M3998"/>
  <c r="M3997"/>
  <c r="M3996"/>
  <c r="M3995"/>
  <c r="M3994"/>
  <c r="M3993"/>
  <c r="M3992"/>
  <c r="M3991"/>
  <c r="M3990"/>
  <c r="M3989"/>
  <c r="M3988"/>
  <c r="M3987"/>
  <c r="M3986"/>
  <c r="M3985"/>
  <c r="M3984"/>
  <c r="M3983"/>
  <c r="M3982"/>
  <c r="M3981"/>
  <c r="M3980"/>
  <c r="M3979"/>
  <c r="M3978"/>
  <c r="M3977"/>
  <c r="M3976"/>
  <c r="M3975"/>
  <c r="M3974"/>
  <c r="M3973"/>
  <c r="M3972"/>
  <c r="M3971"/>
  <c r="M3970"/>
  <c r="M3969"/>
  <c r="M3968"/>
  <c r="M3967"/>
  <c r="M3966"/>
  <c r="M3965"/>
  <c r="M3964"/>
  <c r="M3963"/>
  <c r="M3962"/>
  <c r="M3961"/>
  <c r="M3960"/>
  <c r="M3959"/>
  <c r="M3958"/>
  <c r="M3957"/>
  <c r="M3956"/>
  <c r="M3955"/>
  <c r="M3954"/>
  <c r="M3953"/>
  <c r="M3952"/>
  <c r="M3951"/>
  <c r="M3950"/>
  <c r="M3949"/>
  <c r="M3948"/>
  <c r="M3947"/>
  <c r="M3946"/>
  <c r="M3945"/>
  <c r="M3944"/>
  <c r="M3943"/>
  <c r="M3942"/>
  <c r="M3941"/>
  <c r="M3940"/>
  <c r="M3939"/>
  <c r="M3938"/>
  <c r="M3937"/>
  <c r="M3936"/>
  <c r="M3935"/>
  <c r="M3934"/>
  <c r="M3933"/>
  <c r="M3932"/>
  <c r="M3931"/>
  <c r="M3930"/>
  <c r="M3929"/>
  <c r="M3928"/>
  <c r="M3927"/>
  <c r="M3926"/>
  <c r="M3925"/>
  <c r="M3924"/>
  <c r="M3923"/>
  <c r="M3922"/>
  <c r="M3921"/>
  <c r="M3920"/>
  <c r="M3919"/>
  <c r="M3918"/>
  <c r="M3917"/>
  <c r="M3916"/>
  <c r="M3915"/>
  <c r="M3914"/>
  <c r="M3913"/>
  <c r="M3912"/>
  <c r="M3911"/>
  <c r="M3910"/>
  <c r="M3909"/>
  <c r="M3908"/>
  <c r="M3907"/>
  <c r="M3906"/>
  <c r="M3905"/>
  <c r="M3904"/>
  <c r="M3903"/>
  <c r="M3902"/>
  <c r="M3901"/>
  <c r="M3900"/>
  <c r="M3899"/>
  <c r="M3898"/>
  <c r="M3897"/>
  <c r="M3896"/>
  <c r="M3895"/>
  <c r="M3894"/>
  <c r="M3893"/>
  <c r="M3892"/>
  <c r="M3891"/>
  <c r="M3890"/>
  <c r="M3889"/>
  <c r="M3888"/>
  <c r="M3887"/>
  <c r="M3886"/>
  <c r="M3885"/>
  <c r="M3884"/>
  <c r="M3883"/>
  <c r="M3882"/>
  <c r="M3881"/>
  <c r="M3880"/>
  <c r="M3879"/>
  <c r="M3878"/>
  <c r="M3877"/>
  <c r="M3876"/>
  <c r="M3875"/>
  <c r="M3874"/>
  <c r="M3873"/>
  <c r="M3872"/>
  <c r="M3871"/>
  <c r="M3870"/>
  <c r="M3869"/>
  <c r="M3868"/>
  <c r="M3867"/>
  <c r="M3866"/>
  <c r="M3865"/>
  <c r="M3864"/>
  <c r="M3863"/>
  <c r="M3862"/>
  <c r="M3861"/>
  <c r="M3860"/>
  <c r="M3859"/>
  <c r="M3858"/>
  <c r="M3857"/>
  <c r="M3856"/>
  <c r="M3855"/>
  <c r="M3854"/>
  <c r="M3853"/>
  <c r="M3852"/>
  <c r="M3851"/>
  <c r="M3850"/>
  <c r="M3849"/>
  <c r="M3848"/>
  <c r="M3847"/>
  <c r="M3846"/>
  <c r="M3845"/>
  <c r="M3844"/>
  <c r="M3843"/>
  <c r="M3842"/>
  <c r="M3841"/>
  <c r="M3840"/>
  <c r="M3839"/>
  <c r="M3838"/>
  <c r="M3837"/>
  <c r="M3836"/>
  <c r="M3835"/>
  <c r="M3834"/>
  <c r="M3833"/>
  <c r="M3832"/>
  <c r="M3831"/>
  <c r="M3830"/>
  <c r="M3829"/>
  <c r="M3828"/>
  <c r="M3827"/>
  <c r="M3826"/>
  <c r="M3825"/>
  <c r="M3824"/>
  <c r="M3823"/>
  <c r="M3822"/>
  <c r="M3821"/>
  <c r="M3820"/>
  <c r="M3819"/>
  <c r="M3818"/>
  <c r="M3817"/>
  <c r="M3816"/>
  <c r="M3815"/>
  <c r="M3814"/>
  <c r="M3813"/>
  <c r="M3812"/>
  <c r="M3811"/>
  <c r="M3810"/>
  <c r="M3809"/>
  <c r="M3808"/>
  <c r="M3807"/>
  <c r="M3806"/>
  <c r="M3805"/>
  <c r="M3804"/>
  <c r="M3803"/>
  <c r="M3802"/>
  <c r="M3801"/>
  <c r="M3800"/>
  <c r="M3799"/>
  <c r="M3798"/>
  <c r="M3797"/>
  <c r="M3796"/>
  <c r="M3795"/>
  <c r="M3794"/>
  <c r="M3793"/>
  <c r="M3792"/>
  <c r="M3791"/>
  <c r="M3790"/>
  <c r="M3789"/>
  <c r="M3788"/>
  <c r="M3787"/>
  <c r="M3786"/>
  <c r="M3785"/>
  <c r="M3784"/>
  <c r="M3783"/>
  <c r="M3782"/>
  <c r="M3781"/>
  <c r="M3780"/>
  <c r="M3779"/>
  <c r="M3778"/>
  <c r="M3777"/>
  <c r="M3776"/>
  <c r="M3775"/>
  <c r="M3774"/>
  <c r="M3773"/>
  <c r="M3772"/>
  <c r="M3771"/>
  <c r="M3770"/>
  <c r="M3769"/>
  <c r="M3768"/>
  <c r="M3767"/>
  <c r="M3766"/>
  <c r="M3765"/>
  <c r="M3764"/>
  <c r="M3763"/>
  <c r="M3762"/>
  <c r="M3761"/>
  <c r="M3760"/>
  <c r="M3759"/>
  <c r="M3758"/>
  <c r="M3757"/>
  <c r="M3756"/>
  <c r="M3755"/>
  <c r="M3754"/>
  <c r="M3753"/>
  <c r="M3752"/>
  <c r="M3751"/>
  <c r="M3750"/>
  <c r="M3749"/>
  <c r="M3748"/>
  <c r="M3747"/>
  <c r="M3746"/>
  <c r="M3745"/>
  <c r="M3744"/>
  <c r="M3743"/>
  <c r="M3742"/>
  <c r="M3741"/>
  <c r="M3740"/>
  <c r="M3739"/>
  <c r="M3738"/>
  <c r="M3737"/>
  <c r="M3736"/>
  <c r="M3735"/>
  <c r="M3734"/>
  <c r="M3733"/>
  <c r="M3732"/>
  <c r="M3731"/>
  <c r="M3730"/>
  <c r="M3729"/>
  <c r="M3728"/>
  <c r="M3727"/>
  <c r="M3726"/>
  <c r="M3725"/>
  <c r="M3724"/>
  <c r="M3723"/>
  <c r="M3722"/>
  <c r="M3721"/>
  <c r="M3720"/>
  <c r="M3719"/>
  <c r="M3718"/>
  <c r="M3717"/>
  <c r="M3716"/>
  <c r="M3715"/>
  <c r="M3714"/>
  <c r="M3713"/>
  <c r="M3712"/>
  <c r="M3711"/>
  <c r="M3710"/>
  <c r="M3709"/>
  <c r="M3708"/>
  <c r="M3707"/>
  <c r="M3706"/>
  <c r="M3705"/>
  <c r="M3704"/>
  <c r="M3703"/>
  <c r="M3702"/>
  <c r="M3701"/>
  <c r="M3700"/>
  <c r="M3699"/>
  <c r="M3698"/>
  <c r="M3697"/>
  <c r="M3696"/>
  <c r="M3695"/>
  <c r="M3694"/>
  <c r="M3693"/>
  <c r="M3692"/>
  <c r="M3691"/>
  <c r="M3690"/>
  <c r="M3689"/>
  <c r="M3688"/>
  <c r="M3687"/>
  <c r="M3686"/>
  <c r="M3685"/>
  <c r="M3684"/>
  <c r="M3683"/>
  <c r="M3682"/>
  <c r="M3681"/>
  <c r="M3680"/>
  <c r="M3679"/>
  <c r="M3678"/>
  <c r="M3677"/>
  <c r="M3676"/>
  <c r="M3675"/>
  <c r="M3674"/>
  <c r="M3673"/>
  <c r="M3672"/>
  <c r="M3671"/>
  <c r="M3670"/>
  <c r="M3669"/>
  <c r="M3668"/>
  <c r="M3667"/>
  <c r="M3666"/>
  <c r="M3665"/>
  <c r="M3664"/>
  <c r="M3663"/>
  <c r="M3662"/>
  <c r="M3661"/>
  <c r="M3660"/>
  <c r="M3659"/>
  <c r="M3658"/>
  <c r="M3657"/>
  <c r="M3656"/>
  <c r="M3655"/>
  <c r="M3654"/>
  <c r="M3653"/>
  <c r="M3652"/>
  <c r="M3651"/>
  <c r="M3650"/>
  <c r="M3649"/>
  <c r="M3648"/>
  <c r="M3647"/>
  <c r="M3646"/>
  <c r="M3645"/>
  <c r="M3644"/>
  <c r="M3643"/>
  <c r="M3642"/>
  <c r="M3641"/>
  <c r="M3640"/>
  <c r="M3639"/>
  <c r="M3638"/>
  <c r="M3637"/>
  <c r="M3636"/>
  <c r="M3635"/>
  <c r="M3634"/>
  <c r="M3633"/>
  <c r="M3632"/>
  <c r="M3631"/>
  <c r="M3630"/>
  <c r="M3629"/>
  <c r="M3628"/>
  <c r="M3627"/>
  <c r="M3626"/>
  <c r="M3625"/>
  <c r="M3624"/>
  <c r="M3623"/>
  <c r="M3622"/>
  <c r="M3621"/>
  <c r="M3620"/>
  <c r="M3619"/>
  <c r="M3618"/>
  <c r="M3617"/>
  <c r="M3616"/>
  <c r="M3615"/>
  <c r="M3614"/>
  <c r="M3613"/>
  <c r="M3612"/>
  <c r="M3611"/>
  <c r="M3610"/>
  <c r="M3609"/>
  <c r="M3608"/>
  <c r="M3607"/>
  <c r="M3606"/>
  <c r="M3605"/>
  <c r="M3604"/>
  <c r="M3603"/>
  <c r="M3602"/>
  <c r="M3601"/>
  <c r="M3600"/>
  <c r="M3599"/>
  <c r="M3598"/>
  <c r="M3597"/>
  <c r="M3596"/>
  <c r="M3595"/>
  <c r="M3594"/>
  <c r="M3593"/>
  <c r="M3592"/>
  <c r="M3591"/>
  <c r="M3590"/>
  <c r="M3589"/>
  <c r="M3588"/>
  <c r="M3587"/>
  <c r="M3586"/>
  <c r="M3585"/>
  <c r="M3584"/>
  <c r="M3583"/>
  <c r="M3582"/>
  <c r="M3581"/>
  <c r="M3580"/>
  <c r="M3579"/>
  <c r="M3578"/>
  <c r="M3577"/>
  <c r="M3576"/>
  <c r="M3575"/>
  <c r="M3574"/>
  <c r="M3573"/>
  <c r="M3572"/>
  <c r="M3571"/>
  <c r="M3570"/>
  <c r="M3569"/>
  <c r="M3568"/>
  <c r="M3567"/>
  <c r="M3566"/>
  <c r="M3565"/>
  <c r="M3564"/>
  <c r="M3563"/>
  <c r="M3562"/>
  <c r="M3561"/>
  <c r="M3560"/>
  <c r="M3559"/>
  <c r="M3558"/>
  <c r="M3557"/>
  <c r="M3556"/>
  <c r="M3555"/>
  <c r="M3554"/>
  <c r="M3553"/>
  <c r="M3552"/>
  <c r="M3551"/>
  <c r="M3550"/>
  <c r="M3549"/>
  <c r="M3548"/>
  <c r="M3547"/>
  <c r="M3546"/>
  <c r="M3545"/>
  <c r="M3544"/>
  <c r="M3543"/>
  <c r="M3542"/>
  <c r="M3541"/>
  <c r="M3540"/>
  <c r="M3539"/>
  <c r="M3538"/>
  <c r="M3537"/>
  <c r="M3536"/>
  <c r="M3535"/>
  <c r="M3534"/>
  <c r="M3533"/>
  <c r="M3532"/>
  <c r="M3531"/>
  <c r="M3530"/>
  <c r="M3529"/>
  <c r="M3528"/>
  <c r="M3527"/>
  <c r="M3526"/>
  <c r="M3525"/>
  <c r="M3524"/>
  <c r="M3523"/>
  <c r="M3522"/>
  <c r="M3521"/>
  <c r="M3520"/>
  <c r="M3519"/>
  <c r="M3518"/>
  <c r="M3517"/>
  <c r="M3516"/>
  <c r="M3515"/>
  <c r="M3514"/>
  <c r="M3513"/>
  <c r="M3512"/>
  <c r="M3511"/>
  <c r="M3510"/>
  <c r="M3509"/>
  <c r="M3508"/>
  <c r="M3507"/>
  <c r="M3506"/>
  <c r="M3505"/>
  <c r="M3504"/>
  <c r="M3503"/>
  <c r="M3502"/>
  <c r="M3501"/>
  <c r="M3500"/>
  <c r="M3499"/>
  <c r="M3498"/>
  <c r="M3497"/>
  <c r="M3496"/>
  <c r="M3495"/>
  <c r="M3494"/>
  <c r="M3493"/>
  <c r="M3492"/>
  <c r="M3491"/>
  <c r="M3490"/>
  <c r="M3489"/>
  <c r="M3488"/>
  <c r="M3487"/>
  <c r="M3486"/>
  <c r="M3485"/>
  <c r="M3484"/>
  <c r="M3483"/>
  <c r="M3482"/>
  <c r="M3481"/>
  <c r="M3480"/>
  <c r="M3479"/>
  <c r="M3478"/>
  <c r="M3477"/>
  <c r="M3476"/>
  <c r="M3475"/>
  <c r="M3474"/>
  <c r="M3473"/>
  <c r="M3472"/>
  <c r="M3471"/>
  <c r="M3470"/>
  <c r="M3469"/>
  <c r="M3468"/>
  <c r="M3467"/>
  <c r="M3466"/>
  <c r="M3465"/>
  <c r="M3464"/>
  <c r="M3463"/>
  <c r="M3462"/>
  <c r="M3461"/>
  <c r="M3460"/>
  <c r="M3459"/>
  <c r="M3458"/>
  <c r="M3457"/>
  <c r="M3456"/>
  <c r="M3455"/>
  <c r="M3454"/>
  <c r="M3453"/>
  <c r="M3452"/>
  <c r="M3451"/>
  <c r="M3450"/>
  <c r="M3449"/>
  <c r="M3448"/>
  <c r="M3447"/>
  <c r="M3446"/>
  <c r="M3445"/>
  <c r="M3444"/>
  <c r="M3443"/>
  <c r="M3442"/>
  <c r="M3441"/>
  <c r="M3440"/>
  <c r="M3439"/>
  <c r="M3438"/>
  <c r="M3437"/>
  <c r="M3436"/>
  <c r="M3435"/>
  <c r="M3434"/>
  <c r="M3433"/>
  <c r="M3432"/>
  <c r="M3431"/>
  <c r="M3430"/>
  <c r="M3429"/>
  <c r="M3428"/>
  <c r="M3427"/>
  <c r="M3426"/>
  <c r="M3425"/>
  <c r="M3424"/>
  <c r="M3423"/>
  <c r="M3422"/>
  <c r="M3421"/>
  <c r="M3420"/>
  <c r="M3419"/>
  <c r="M3418"/>
  <c r="M3417"/>
  <c r="M3416"/>
  <c r="M3415"/>
  <c r="M3414"/>
  <c r="M3413"/>
  <c r="M3412"/>
  <c r="M3411"/>
  <c r="M3410"/>
  <c r="M3409"/>
  <c r="M3408"/>
  <c r="M3407"/>
  <c r="M3406"/>
  <c r="M3405"/>
  <c r="M3404"/>
  <c r="M3403"/>
  <c r="M3402"/>
  <c r="M3401"/>
  <c r="M3400"/>
  <c r="M3399"/>
  <c r="M3398"/>
  <c r="M3397"/>
  <c r="M3396"/>
  <c r="M3395"/>
  <c r="M3394"/>
  <c r="M3393"/>
  <c r="M3392"/>
  <c r="M3391"/>
  <c r="M3390"/>
  <c r="M3389"/>
  <c r="M3388"/>
  <c r="M3387"/>
  <c r="M3386"/>
  <c r="M3385"/>
  <c r="M3384"/>
  <c r="M3383"/>
  <c r="M3382"/>
  <c r="M3381"/>
  <c r="M3380"/>
  <c r="M3379"/>
  <c r="M3378"/>
  <c r="M3377"/>
  <c r="M3376"/>
  <c r="M3375"/>
  <c r="M3374"/>
  <c r="M3373"/>
  <c r="M3372"/>
  <c r="M3371"/>
  <c r="M3370"/>
  <c r="M3369"/>
  <c r="M3368"/>
  <c r="M3367"/>
  <c r="M3366"/>
  <c r="M3365"/>
  <c r="M3364"/>
  <c r="M3363"/>
  <c r="M3362"/>
  <c r="M3361"/>
  <c r="M3360"/>
  <c r="M3359"/>
  <c r="M3358"/>
  <c r="M3357"/>
  <c r="M3356"/>
  <c r="M3355"/>
  <c r="M3354"/>
  <c r="M3353"/>
  <c r="M3352"/>
  <c r="M3351"/>
  <c r="M3350"/>
  <c r="M3349"/>
  <c r="M3348"/>
  <c r="M3347"/>
  <c r="M3346"/>
  <c r="M3345"/>
  <c r="M3344"/>
  <c r="M3343"/>
  <c r="M3342"/>
  <c r="M3341"/>
  <c r="M3340"/>
  <c r="M3339"/>
  <c r="M3338"/>
  <c r="M3337"/>
  <c r="M3336"/>
  <c r="M3335"/>
  <c r="M3334"/>
  <c r="M3333"/>
  <c r="M3332"/>
  <c r="M3331"/>
  <c r="M3330"/>
  <c r="M3329"/>
  <c r="M3328"/>
  <c r="M3327"/>
  <c r="M3326"/>
  <c r="M3325"/>
  <c r="M3324"/>
  <c r="M3323"/>
  <c r="M3322"/>
  <c r="M3321"/>
  <c r="M3320"/>
  <c r="M3319"/>
  <c r="M3318"/>
  <c r="M3317"/>
  <c r="M3316"/>
  <c r="M3315"/>
  <c r="M3314"/>
  <c r="M3313"/>
  <c r="M3312"/>
  <c r="M3311"/>
  <c r="M3310"/>
  <c r="M3309"/>
  <c r="M3308"/>
  <c r="M3307"/>
  <c r="M3306"/>
  <c r="M3305"/>
  <c r="M3304"/>
  <c r="M3303"/>
  <c r="M3302"/>
  <c r="M3301"/>
  <c r="M3300"/>
  <c r="M3299"/>
  <c r="M3298"/>
  <c r="M3297"/>
  <c r="M3296"/>
  <c r="M3295"/>
  <c r="M3294"/>
  <c r="M3293"/>
  <c r="M3292"/>
  <c r="M3291"/>
  <c r="M3290"/>
  <c r="M3289"/>
  <c r="M3288"/>
  <c r="M3287"/>
  <c r="M3286"/>
  <c r="M3285"/>
  <c r="M3284"/>
  <c r="M3283"/>
  <c r="M3282"/>
  <c r="M3281"/>
  <c r="M3280"/>
  <c r="M3279"/>
  <c r="M3278"/>
  <c r="M3277"/>
  <c r="M3276"/>
  <c r="M3275"/>
  <c r="M3274"/>
  <c r="M3273"/>
  <c r="M3272"/>
  <c r="M3271"/>
  <c r="M3270"/>
  <c r="M3269"/>
  <c r="M3268"/>
  <c r="M3267"/>
  <c r="M3266"/>
  <c r="M3265"/>
  <c r="M3264"/>
  <c r="M3263"/>
  <c r="M3262"/>
  <c r="M3261"/>
  <c r="M3260"/>
  <c r="M3259"/>
  <c r="M3258"/>
  <c r="M3257"/>
  <c r="M3256"/>
  <c r="M3255"/>
  <c r="M3254"/>
  <c r="M3253"/>
  <c r="M3252"/>
  <c r="M3251"/>
  <c r="M3250"/>
  <c r="M3249"/>
  <c r="M3248"/>
  <c r="M3247"/>
  <c r="M3246"/>
  <c r="M3245"/>
  <c r="M3244"/>
  <c r="M3243"/>
  <c r="M3242"/>
  <c r="M3241"/>
  <c r="M3240"/>
  <c r="M3239"/>
  <c r="M3238"/>
  <c r="M3237"/>
  <c r="M3236"/>
  <c r="M3235"/>
  <c r="M3234"/>
  <c r="M3233"/>
  <c r="M3232"/>
  <c r="M3231"/>
  <c r="M3230"/>
  <c r="M3229"/>
  <c r="M3228"/>
  <c r="M3227"/>
  <c r="M3226"/>
  <c r="M3225"/>
  <c r="M3224"/>
  <c r="M3223"/>
  <c r="M3222"/>
  <c r="M3221"/>
  <c r="M3220"/>
  <c r="M3219"/>
  <c r="M3218"/>
  <c r="M3217"/>
  <c r="M3216"/>
  <c r="M3215"/>
  <c r="M3214"/>
  <c r="M3213"/>
  <c r="M3212"/>
  <c r="M3211"/>
  <c r="M3210"/>
  <c r="M3209"/>
  <c r="M3208"/>
  <c r="M3207"/>
  <c r="M3206"/>
  <c r="M3205"/>
  <c r="M3204"/>
  <c r="M3203"/>
  <c r="M3202"/>
  <c r="M3201"/>
  <c r="M3200"/>
  <c r="M3199"/>
  <c r="M3198"/>
  <c r="M3197"/>
  <c r="M3196"/>
  <c r="M3195"/>
  <c r="M3194"/>
  <c r="M3193"/>
  <c r="M3192"/>
  <c r="M3191"/>
  <c r="M3190"/>
  <c r="M3189"/>
  <c r="M3188"/>
  <c r="M3187"/>
  <c r="M3186"/>
  <c r="M3185"/>
  <c r="M3184"/>
  <c r="M3183"/>
  <c r="M3182"/>
  <c r="M3181"/>
  <c r="M3180"/>
  <c r="M3179"/>
  <c r="M3178"/>
  <c r="M3177"/>
  <c r="M3176"/>
  <c r="M3175"/>
  <c r="M3174"/>
  <c r="M3173"/>
  <c r="M3172"/>
  <c r="M3171"/>
  <c r="M3170"/>
  <c r="M3169"/>
  <c r="M3168"/>
  <c r="M3167"/>
  <c r="M3166"/>
  <c r="M3165"/>
  <c r="M3164"/>
  <c r="M3163"/>
  <c r="M3162"/>
  <c r="M3161"/>
  <c r="M3160"/>
  <c r="M3159"/>
  <c r="M3158"/>
  <c r="M3157"/>
  <c r="M3156"/>
  <c r="M3155"/>
  <c r="M3154"/>
  <c r="M3153"/>
  <c r="M3152"/>
  <c r="M3151"/>
  <c r="M3150"/>
  <c r="M3149"/>
  <c r="M3148"/>
  <c r="M3147"/>
  <c r="M3146"/>
  <c r="M3145"/>
  <c r="M3144"/>
  <c r="M3143"/>
  <c r="M3142"/>
  <c r="M3141"/>
  <c r="M3140"/>
  <c r="M3139"/>
  <c r="M3138"/>
  <c r="M3137"/>
  <c r="M3136"/>
  <c r="M3135"/>
  <c r="M3134"/>
  <c r="M3133"/>
  <c r="M3132"/>
  <c r="M3131"/>
  <c r="M3130"/>
  <c r="M3129"/>
  <c r="M3128"/>
  <c r="M3127"/>
  <c r="M3126"/>
  <c r="M3125"/>
  <c r="M3124"/>
  <c r="M3123"/>
  <c r="M3122"/>
  <c r="M3121"/>
  <c r="M3120"/>
  <c r="M3119"/>
  <c r="M3118"/>
  <c r="M3117"/>
  <c r="M3116"/>
  <c r="M3115"/>
  <c r="M3114"/>
  <c r="M3113"/>
  <c r="M3112"/>
  <c r="M3111"/>
  <c r="M3110"/>
  <c r="M3109"/>
  <c r="M3108"/>
  <c r="M3107"/>
  <c r="M3106"/>
  <c r="M3105"/>
  <c r="M3104"/>
  <c r="M3103"/>
  <c r="M3102"/>
  <c r="M3101"/>
  <c r="M3100"/>
  <c r="M3099"/>
  <c r="M3098"/>
  <c r="M3097"/>
  <c r="M3096"/>
  <c r="M3095"/>
  <c r="M3094"/>
  <c r="M3093"/>
  <c r="M3092"/>
  <c r="M3091"/>
  <c r="M3090"/>
  <c r="M3089"/>
  <c r="M3088"/>
  <c r="M3087"/>
  <c r="M3086"/>
  <c r="M3085"/>
  <c r="M3084"/>
  <c r="M3083"/>
  <c r="M3082"/>
  <c r="M3081"/>
  <c r="M3080"/>
  <c r="M3079"/>
  <c r="M3078"/>
  <c r="M3077"/>
  <c r="M3076"/>
  <c r="M3075"/>
  <c r="M3074"/>
  <c r="M3073"/>
  <c r="M3072"/>
  <c r="M3071"/>
  <c r="M3070"/>
  <c r="M3069"/>
  <c r="M3068"/>
  <c r="M3067"/>
  <c r="M3066"/>
  <c r="M3065"/>
  <c r="M3064"/>
  <c r="M3063"/>
  <c r="M3062"/>
  <c r="M3061"/>
  <c r="M3060"/>
  <c r="M3059"/>
  <c r="M3058"/>
  <c r="M3057"/>
  <c r="M3056"/>
  <c r="M3055"/>
  <c r="M3054"/>
  <c r="M3053"/>
  <c r="M3052"/>
  <c r="M3051"/>
  <c r="M3050"/>
  <c r="M3049"/>
  <c r="M3048"/>
  <c r="M3047"/>
  <c r="M3046"/>
  <c r="M3045"/>
  <c r="M3044"/>
  <c r="M3043"/>
  <c r="M3042"/>
  <c r="M3041"/>
  <c r="M3040"/>
  <c r="M3039"/>
  <c r="M3038"/>
  <c r="M3037"/>
  <c r="M3036"/>
  <c r="M3035"/>
  <c r="M3034"/>
  <c r="M3033"/>
  <c r="M3032"/>
  <c r="M3031"/>
  <c r="M3030"/>
  <c r="M3029"/>
  <c r="M3028"/>
  <c r="M3027"/>
  <c r="M3026"/>
  <c r="M3025"/>
  <c r="M3024"/>
  <c r="M3023"/>
  <c r="M3022"/>
  <c r="M3021"/>
  <c r="M3020"/>
  <c r="M3019"/>
  <c r="M3018"/>
  <c r="M3017"/>
  <c r="M3016"/>
  <c r="M3015"/>
  <c r="M3014"/>
  <c r="M3013"/>
  <c r="M3012"/>
  <c r="M3011"/>
  <c r="M3010"/>
  <c r="M3009"/>
  <c r="M3008"/>
  <c r="M3007"/>
  <c r="M3006"/>
  <c r="M3005"/>
  <c r="M3004"/>
  <c r="M3003"/>
  <c r="M3002"/>
  <c r="M3001"/>
  <c r="M3000"/>
  <c r="M2999"/>
  <c r="M2998"/>
  <c r="M2997"/>
  <c r="M2996"/>
  <c r="M2995"/>
  <c r="M2994"/>
  <c r="M2993"/>
  <c r="M2992"/>
  <c r="M2991"/>
  <c r="M2990"/>
  <c r="M2989"/>
  <c r="M2988"/>
  <c r="M2987"/>
  <c r="M2986"/>
  <c r="M2985"/>
  <c r="M2984"/>
  <c r="M2983"/>
  <c r="M2982"/>
  <c r="M2981"/>
  <c r="M2980"/>
  <c r="M2979"/>
  <c r="M2978"/>
  <c r="M2977"/>
  <c r="M2976"/>
  <c r="M2975"/>
  <c r="M2974"/>
  <c r="M2973"/>
  <c r="M2972"/>
  <c r="M2971"/>
  <c r="M2970"/>
  <c r="M2969"/>
  <c r="M2968"/>
  <c r="M2967"/>
  <c r="M2966"/>
  <c r="M2965"/>
  <c r="M2964"/>
  <c r="M2963"/>
  <c r="M2962"/>
  <c r="M2961"/>
  <c r="M2960"/>
  <c r="M2959"/>
  <c r="M2958"/>
  <c r="M2957"/>
  <c r="M2956"/>
  <c r="M2955"/>
  <c r="M2954"/>
  <c r="M2953"/>
  <c r="M2952"/>
  <c r="M2951"/>
  <c r="M2950"/>
  <c r="M2949"/>
  <c r="M2948"/>
  <c r="M2947"/>
  <c r="M2946"/>
  <c r="M2945"/>
  <c r="M2944"/>
  <c r="M2943"/>
  <c r="M2942"/>
  <c r="M2941"/>
  <c r="M2940"/>
  <c r="M2939"/>
  <c r="M2938"/>
  <c r="M2937"/>
  <c r="M2936"/>
  <c r="M2935"/>
  <c r="M2934"/>
  <c r="M2933"/>
  <c r="M2932"/>
  <c r="M2931"/>
  <c r="M2930"/>
  <c r="M2929"/>
  <c r="M2928"/>
  <c r="M2927"/>
  <c r="M2926"/>
  <c r="M2925"/>
  <c r="M2924"/>
  <c r="M2923"/>
  <c r="M2922"/>
  <c r="M2921"/>
  <c r="M2920"/>
  <c r="M2919"/>
  <c r="M2918"/>
  <c r="M2917"/>
  <c r="M2916"/>
  <c r="M2915"/>
  <c r="M2914"/>
  <c r="M2913"/>
  <c r="M2912"/>
  <c r="M2911"/>
  <c r="M2910"/>
  <c r="M2909"/>
  <c r="M2908"/>
  <c r="M2907"/>
  <c r="M2906"/>
  <c r="M2905"/>
  <c r="M2904"/>
  <c r="M2903"/>
  <c r="M2902"/>
  <c r="M2901"/>
  <c r="M2900"/>
  <c r="M2899"/>
  <c r="M2898"/>
  <c r="M2897"/>
  <c r="M2896"/>
  <c r="M2895"/>
  <c r="M2894"/>
  <c r="M2893"/>
  <c r="M2892"/>
  <c r="M2891"/>
  <c r="M2890"/>
  <c r="M2889"/>
  <c r="M2888"/>
  <c r="M2887"/>
  <c r="M2886"/>
  <c r="M2885"/>
  <c r="M2884"/>
  <c r="M2883"/>
  <c r="M2882"/>
  <c r="M2881"/>
  <c r="M2880"/>
  <c r="M2879"/>
  <c r="M2878"/>
  <c r="M2877"/>
  <c r="M2876"/>
  <c r="M2875"/>
  <c r="M2874"/>
  <c r="M2873"/>
  <c r="M2872"/>
  <c r="M2871"/>
  <c r="M2870"/>
  <c r="M2869"/>
  <c r="M2868"/>
  <c r="M2867"/>
  <c r="M2866"/>
  <c r="M2865"/>
  <c r="M2864"/>
  <c r="M2863"/>
  <c r="M2862"/>
  <c r="M2861"/>
  <c r="M2860"/>
  <c r="M2859"/>
  <c r="M2858"/>
  <c r="M2857"/>
  <c r="M2856"/>
  <c r="M2855"/>
  <c r="M2854"/>
  <c r="M2853"/>
  <c r="M2852"/>
  <c r="M2851"/>
  <c r="M2850"/>
  <c r="M2849"/>
  <c r="M2848"/>
  <c r="M2847"/>
  <c r="M2846"/>
  <c r="M2845"/>
  <c r="M2844"/>
  <c r="M2843"/>
  <c r="M2842"/>
  <c r="M2841"/>
  <c r="M2840"/>
  <c r="M2839"/>
  <c r="M2838"/>
  <c r="M2837"/>
  <c r="M2836"/>
  <c r="M2835"/>
  <c r="M2834"/>
  <c r="M2833"/>
  <c r="M2832"/>
  <c r="M2831"/>
  <c r="M2830"/>
  <c r="M2829"/>
  <c r="M2828"/>
  <c r="M2827"/>
  <c r="M2826"/>
  <c r="M2825"/>
  <c r="M2824"/>
  <c r="M2823"/>
  <c r="M2822"/>
  <c r="M2821"/>
  <c r="M2820"/>
  <c r="M2819"/>
  <c r="M2818"/>
  <c r="M2817"/>
  <c r="M2816"/>
  <c r="M2815"/>
  <c r="M2814"/>
  <c r="M2813"/>
  <c r="M2812"/>
  <c r="M2811"/>
  <c r="M2810"/>
  <c r="M2809"/>
  <c r="M2808"/>
  <c r="M2807"/>
  <c r="M2806"/>
  <c r="M2805"/>
  <c r="M2804"/>
  <c r="M2803"/>
  <c r="M2802"/>
  <c r="M2801"/>
  <c r="M2800"/>
  <c r="M2799"/>
  <c r="M2798"/>
  <c r="M2797"/>
  <c r="M2796"/>
  <c r="M2795"/>
  <c r="M2794"/>
  <c r="M2793"/>
  <c r="M2792"/>
  <c r="M2791"/>
  <c r="M2790"/>
  <c r="M2789"/>
  <c r="M2788"/>
  <c r="M2787"/>
  <c r="M2786"/>
  <c r="M2785"/>
  <c r="M2784"/>
  <c r="M2783"/>
  <c r="M2782"/>
  <c r="M2781"/>
  <c r="M2780"/>
  <c r="M2779"/>
  <c r="M2778"/>
  <c r="M2777"/>
  <c r="M2776"/>
  <c r="M2775"/>
  <c r="M2774"/>
  <c r="M2773"/>
  <c r="M2772"/>
  <c r="M2771"/>
  <c r="M2770"/>
  <c r="M2769"/>
  <c r="M2768"/>
  <c r="M2767"/>
  <c r="M2766"/>
  <c r="M2765"/>
  <c r="M2764"/>
  <c r="M2763"/>
  <c r="M2762"/>
  <c r="M2761"/>
  <c r="M2760"/>
  <c r="M2759"/>
  <c r="M2758"/>
  <c r="M2757"/>
  <c r="M2756"/>
  <c r="M2755"/>
  <c r="M2754"/>
  <c r="M2753"/>
  <c r="M2752"/>
  <c r="M2751"/>
  <c r="M2750"/>
  <c r="M2749"/>
  <c r="M2748"/>
  <c r="M2747"/>
  <c r="M2746"/>
  <c r="M2745"/>
  <c r="M2744"/>
  <c r="M2743"/>
  <c r="M2742"/>
  <c r="M2741"/>
  <c r="M2740"/>
  <c r="M2739"/>
  <c r="M2738"/>
  <c r="M2737"/>
  <c r="M2736"/>
  <c r="M2735"/>
  <c r="M2734"/>
  <c r="M2733"/>
  <c r="M2732"/>
  <c r="M2731"/>
  <c r="M2730"/>
  <c r="M2729"/>
  <c r="M2728"/>
  <c r="M2727"/>
  <c r="M2726"/>
  <c r="M2725"/>
  <c r="M2724"/>
  <c r="M2723"/>
  <c r="M2722"/>
  <c r="M2721"/>
  <c r="M2720"/>
  <c r="M2719"/>
  <c r="M2718"/>
  <c r="M2717"/>
  <c r="M2716"/>
  <c r="M2715"/>
  <c r="M2714"/>
  <c r="M2713"/>
  <c r="M2712"/>
  <c r="M2711"/>
  <c r="M2710"/>
  <c r="M2709"/>
  <c r="M2708"/>
  <c r="M2707"/>
  <c r="M2706"/>
  <c r="M2705"/>
  <c r="M2704"/>
  <c r="M2703"/>
  <c r="M2702"/>
  <c r="M2701"/>
  <c r="M2700"/>
  <c r="M2699"/>
  <c r="M2698"/>
  <c r="M2697"/>
  <c r="M2696"/>
  <c r="M2695"/>
  <c r="M2694"/>
  <c r="M2693"/>
  <c r="M2692"/>
  <c r="M2691"/>
  <c r="M2690"/>
  <c r="M2689"/>
  <c r="M2688"/>
  <c r="M2687"/>
  <c r="M2686"/>
  <c r="M2685"/>
  <c r="M2684"/>
  <c r="M2683"/>
  <c r="M2682"/>
  <c r="M2681"/>
  <c r="M2680"/>
  <c r="M2679"/>
  <c r="M2678"/>
  <c r="M2677"/>
  <c r="M2676"/>
  <c r="M2675"/>
  <c r="M2674"/>
  <c r="M2673"/>
  <c r="M2672"/>
  <c r="M2671"/>
  <c r="M2670"/>
  <c r="M2669"/>
  <c r="M2668"/>
  <c r="M2667"/>
  <c r="M2666"/>
  <c r="M2665"/>
  <c r="M2664"/>
  <c r="M2663"/>
  <c r="M2662"/>
  <c r="M2661"/>
  <c r="M2660"/>
  <c r="M2659"/>
  <c r="M2658"/>
  <c r="M2657"/>
  <c r="M2656"/>
  <c r="M2655"/>
  <c r="M2654"/>
  <c r="M2653"/>
  <c r="M2652"/>
  <c r="M2651"/>
  <c r="M2650"/>
  <c r="M2649"/>
  <c r="M2648"/>
  <c r="M2647"/>
  <c r="M2646"/>
  <c r="M2645"/>
  <c r="M2644"/>
  <c r="M2643"/>
  <c r="M2642"/>
  <c r="M2641"/>
  <c r="M2640"/>
  <c r="M2639"/>
  <c r="M2638"/>
  <c r="M2637"/>
  <c r="M2636"/>
  <c r="M2635"/>
  <c r="M2634"/>
  <c r="M2633"/>
  <c r="M2632"/>
  <c r="M2631"/>
  <c r="M2630"/>
  <c r="M2629"/>
  <c r="M2628"/>
  <c r="M2627"/>
  <c r="M2626"/>
  <c r="M2625"/>
  <c r="M2624"/>
  <c r="M2623"/>
  <c r="M2622"/>
  <c r="M2621"/>
  <c r="M2620"/>
  <c r="M2619"/>
  <c r="M2618"/>
  <c r="M2617"/>
  <c r="M2616"/>
  <c r="M2615"/>
  <c r="M2614"/>
  <c r="M2613"/>
  <c r="M2612"/>
  <c r="M2611"/>
  <c r="M2610"/>
  <c r="M2609"/>
  <c r="M2608"/>
  <c r="M2607"/>
  <c r="M2606"/>
  <c r="M2605"/>
  <c r="M2604"/>
  <c r="M2603"/>
  <c r="M2602"/>
  <c r="M2601"/>
  <c r="M2600"/>
  <c r="M2599"/>
  <c r="M2598"/>
  <c r="M2597"/>
  <c r="M2596"/>
  <c r="M2595"/>
  <c r="M2594"/>
  <c r="M2593"/>
  <c r="M2592"/>
  <c r="M2591"/>
  <c r="M2590"/>
  <c r="M2589"/>
  <c r="M2588"/>
  <c r="M2587"/>
  <c r="M2586"/>
  <c r="M2585"/>
  <c r="M2584"/>
  <c r="M2583"/>
  <c r="M2582"/>
  <c r="M2581"/>
  <c r="M2580"/>
  <c r="M2579"/>
  <c r="M2578"/>
  <c r="M2577"/>
  <c r="M2576"/>
  <c r="M2575"/>
  <c r="M2574"/>
  <c r="M2573"/>
  <c r="M2572"/>
  <c r="M2571"/>
  <c r="M2570"/>
  <c r="M2569"/>
  <c r="M2568"/>
  <c r="M2567"/>
  <c r="M2566"/>
  <c r="M2565"/>
  <c r="M2564"/>
  <c r="M2563"/>
  <c r="M2562"/>
  <c r="M2561"/>
  <c r="M2560"/>
  <c r="M2559"/>
  <c r="M2558"/>
  <c r="M2557"/>
  <c r="M2556"/>
  <c r="M2555"/>
  <c r="M2554"/>
  <c r="M2553"/>
  <c r="M2552"/>
  <c r="M2551"/>
  <c r="M2550"/>
  <c r="M2549"/>
  <c r="M2548"/>
  <c r="M2547"/>
  <c r="M2546"/>
  <c r="M2545"/>
  <c r="M2544"/>
  <c r="M2543"/>
  <c r="M2542"/>
  <c r="M2541"/>
  <c r="M2540"/>
  <c r="M2539"/>
  <c r="M2538"/>
  <c r="M2537"/>
  <c r="M2536"/>
  <c r="M2535"/>
  <c r="M2534"/>
  <c r="M2533"/>
  <c r="M2532"/>
  <c r="M2531"/>
  <c r="M2530"/>
  <c r="M2529"/>
  <c r="M2528"/>
  <c r="M2527"/>
  <c r="M2526"/>
  <c r="M2525"/>
  <c r="M2524"/>
  <c r="M2523"/>
  <c r="M2522"/>
  <c r="M2521"/>
  <c r="M2520"/>
  <c r="M2519"/>
  <c r="M2518"/>
  <c r="M2517"/>
  <c r="M2516"/>
  <c r="M2515"/>
  <c r="M2514"/>
  <c r="M2513"/>
  <c r="M2512"/>
  <c r="M2511"/>
  <c r="M2510"/>
  <c r="M2509"/>
  <c r="M2508"/>
  <c r="M2507"/>
  <c r="M2506"/>
  <c r="M2505"/>
  <c r="M2504"/>
  <c r="M2503"/>
  <c r="M2502"/>
  <c r="M2501"/>
  <c r="M2500"/>
  <c r="M2499"/>
  <c r="M2498"/>
  <c r="M2497"/>
  <c r="M2496"/>
  <c r="M2495"/>
  <c r="M2494"/>
  <c r="M2493"/>
  <c r="M2492"/>
  <c r="M2491"/>
  <c r="M2490"/>
  <c r="M2489"/>
  <c r="M2488"/>
  <c r="M2487"/>
  <c r="M2486"/>
  <c r="M2485"/>
  <c r="M2484"/>
  <c r="M2483"/>
  <c r="M2482"/>
  <c r="M2481"/>
  <c r="M2480"/>
  <c r="M2479"/>
  <c r="M2478"/>
  <c r="M2477"/>
  <c r="M2476"/>
  <c r="M2475"/>
  <c r="M2474"/>
  <c r="M2473"/>
  <c r="M2472"/>
  <c r="M2471"/>
  <c r="M2470"/>
  <c r="M2469"/>
  <c r="M2468"/>
  <c r="M2467"/>
  <c r="M2466"/>
  <c r="M2465"/>
  <c r="M2464"/>
  <c r="M2463"/>
  <c r="M2462"/>
  <c r="M2461"/>
  <c r="M2460"/>
  <c r="M2459"/>
  <c r="M2458"/>
  <c r="M2457"/>
  <c r="M2456"/>
  <c r="M2455"/>
  <c r="M2454"/>
  <c r="M2453"/>
  <c r="M2452"/>
  <c r="M2451"/>
  <c r="M2450"/>
  <c r="M2449"/>
  <c r="M2448"/>
  <c r="M2447"/>
  <c r="M2446"/>
  <c r="M2445"/>
  <c r="M2444"/>
  <c r="M2443"/>
  <c r="M2442"/>
  <c r="M2441"/>
  <c r="M2440"/>
  <c r="M2439"/>
  <c r="M2438"/>
  <c r="M2437"/>
  <c r="M2436"/>
  <c r="M2435"/>
  <c r="M2434"/>
  <c r="M2433"/>
  <c r="M2432"/>
  <c r="M2431"/>
  <c r="M2430"/>
  <c r="M2429"/>
  <c r="M2428"/>
  <c r="M2427"/>
  <c r="M2426"/>
  <c r="M2425"/>
  <c r="M2424"/>
  <c r="M2423"/>
  <c r="M2422"/>
  <c r="M2421"/>
  <c r="M2420"/>
  <c r="M2419"/>
  <c r="M2418"/>
  <c r="M2417"/>
  <c r="M2416"/>
  <c r="M2415"/>
  <c r="M2414"/>
  <c r="M2413"/>
  <c r="M2412"/>
  <c r="M2411"/>
  <c r="M2410"/>
  <c r="M2409"/>
  <c r="M2408"/>
  <c r="M2407"/>
  <c r="M2406"/>
  <c r="M2405"/>
  <c r="M2404"/>
  <c r="M2403"/>
  <c r="M2402"/>
  <c r="M2401"/>
  <c r="M2400"/>
  <c r="M2399"/>
  <c r="M2398"/>
  <c r="M2397"/>
  <c r="M2396"/>
  <c r="M2395"/>
  <c r="M2394"/>
  <c r="M2393"/>
  <c r="M2392"/>
  <c r="M2391"/>
  <c r="M2390"/>
  <c r="M2389"/>
  <c r="M2388"/>
  <c r="M2387"/>
  <c r="M2386"/>
  <c r="M2385"/>
  <c r="M2384"/>
  <c r="M2383"/>
  <c r="M2382"/>
  <c r="M2381"/>
  <c r="M2380"/>
  <c r="M2379"/>
  <c r="M2378"/>
  <c r="M2377"/>
  <c r="M2376"/>
  <c r="M2375"/>
  <c r="M2374"/>
  <c r="M2373"/>
  <c r="M2372"/>
  <c r="M2371"/>
  <c r="M2370"/>
  <c r="M2369"/>
  <c r="M2368"/>
  <c r="M2367"/>
  <c r="M2366"/>
  <c r="M2365"/>
  <c r="M2364"/>
  <c r="M2363"/>
  <c r="M2362"/>
  <c r="M2361"/>
  <c r="M2360"/>
  <c r="M2359"/>
  <c r="M2358"/>
  <c r="M2357"/>
  <c r="M2356"/>
  <c r="M2355"/>
  <c r="M2354"/>
  <c r="M2353"/>
  <c r="M2352"/>
  <c r="M2351"/>
  <c r="M2350"/>
  <c r="M2349"/>
  <c r="M2348"/>
  <c r="M2347"/>
  <c r="M2346"/>
  <c r="M2345"/>
  <c r="M2344"/>
  <c r="M2343"/>
  <c r="M2342"/>
  <c r="M2341"/>
  <c r="M2340"/>
  <c r="M2339"/>
  <c r="M2338"/>
  <c r="M2337"/>
  <c r="M2336"/>
  <c r="M2335"/>
  <c r="M2334"/>
  <c r="M2333"/>
  <c r="M2332"/>
  <c r="M2331"/>
  <c r="M2330"/>
  <c r="M2329"/>
  <c r="M2328"/>
  <c r="M2327"/>
  <c r="M2326"/>
  <c r="M2325"/>
  <c r="M2324"/>
  <c r="M2323"/>
  <c r="M2322"/>
  <c r="M2321"/>
  <c r="M2320"/>
  <c r="M2319"/>
  <c r="M2318"/>
  <c r="M2317"/>
  <c r="M2316"/>
  <c r="M2315"/>
  <c r="M2314"/>
  <c r="M2313"/>
  <c r="M2312"/>
  <c r="M2311"/>
  <c r="M2310"/>
  <c r="M2309"/>
  <c r="M2308"/>
  <c r="M2307"/>
  <c r="M2306"/>
  <c r="M2305"/>
  <c r="M2304"/>
  <c r="M2303"/>
  <c r="M2302"/>
  <c r="M2301"/>
  <c r="M2300"/>
  <c r="M2299"/>
  <c r="M2298"/>
  <c r="M2297"/>
  <c r="M2296"/>
  <c r="M2295"/>
  <c r="M2294"/>
  <c r="M2293"/>
  <c r="M2292"/>
  <c r="M2291"/>
  <c r="M2290"/>
  <c r="M2289"/>
  <c r="M2288"/>
  <c r="M2287"/>
  <c r="M2286"/>
  <c r="M2285"/>
  <c r="M2284"/>
  <c r="M2283"/>
  <c r="M2282"/>
  <c r="M2281"/>
  <c r="M2280"/>
  <c r="M2279"/>
  <c r="M2278"/>
  <c r="M2277"/>
  <c r="M2276"/>
  <c r="M2275"/>
  <c r="M2274"/>
  <c r="M2273"/>
  <c r="M2272"/>
  <c r="M2271"/>
  <c r="M2270"/>
  <c r="M2269"/>
  <c r="M2268"/>
  <c r="M2267"/>
  <c r="M2266"/>
  <c r="M2265"/>
  <c r="M2264"/>
  <c r="M2263"/>
  <c r="M2262"/>
  <c r="M2261"/>
  <c r="M2260"/>
  <c r="M2259"/>
  <c r="M2258"/>
  <c r="M2257"/>
  <c r="M2256"/>
  <c r="M2255"/>
  <c r="M2254"/>
  <c r="M2253"/>
  <c r="M2252"/>
  <c r="M2251"/>
  <c r="M2250"/>
  <c r="M2249"/>
  <c r="M2248"/>
  <c r="M2247"/>
  <c r="M2246"/>
  <c r="M2245"/>
  <c r="M2244"/>
  <c r="M2243"/>
  <c r="M2242"/>
  <c r="M2241"/>
  <c r="M2240"/>
  <c r="M2239"/>
  <c r="M2238"/>
  <c r="M2237"/>
  <c r="M2236"/>
  <c r="M2235"/>
  <c r="M2234"/>
  <c r="M2233"/>
  <c r="M2232"/>
  <c r="M2231"/>
  <c r="M2230"/>
  <c r="M2229"/>
  <c r="M2228"/>
  <c r="M2227"/>
  <c r="M2226"/>
  <c r="M2225"/>
  <c r="M2224"/>
  <c r="M2223"/>
  <c r="M2222"/>
  <c r="M2221"/>
  <c r="M2220"/>
  <c r="M2219"/>
  <c r="M2218"/>
  <c r="M2217"/>
  <c r="M2216"/>
  <c r="M2215"/>
  <c r="M2214"/>
  <c r="M2213"/>
  <c r="M2212"/>
  <c r="M2211"/>
  <c r="M2210"/>
  <c r="M2209"/>
  <c r="M2208"/>
  <c r="M2207"/>
  <c r="M2206"/>
  <c r="M2205"/>
  <c r="M2204"/>
  <c r="M2203"/>
  <c r="M2202"/>
  <c r="M2201"/>
  <c r="M2200"/>
  <c r="M2199"/>
  <c r="M2198"/>
  <c r="M2197"/>
  <c r="M2196"/>
  <c r="M2195"/>
  <c r="M2194"/>
  <c r="M2193"/>
  <c r="M2192"/>
  <c r="M2191"/>
  <c r="M2190"/>
  <c r="M2189"/>
  <c r="M2188"/>
  <c r="M2187"/>
  <c r="M2186"/>
  <c r="M2185"/>
  <c r="M2184"/>
  <c r="M2183"/>
  <c r="M2182"/>
  <c r="M2181"/>
  <c r="M2180"/>
  <c r="M2179"/>
  <c r="M2178"/>
  <c r="M2177"/>
  <c r="M2176"/>
  <c r="M2175"/>
  <c r="M2174"/>
  <c r="M2173"/>
  <c r="M2172"/>
  <c r="M2171"/>
  <c r="M2170"/>
  <c r="M2169"/>
  <c r="M2168"/>
  <c r="M2167"/>
  <c r="M2166"/>
  <c r="M2165"/>
  <c r="M2164"/>
  <c r="M2163"/>
  <c r="M2162"/>
  <c r="M2161"/>
  <c r="M2160"/>
  <c r="M2159"/>
  <c r="M2158"/>
  <c r="M2157"/>
  <c r="M2156"/>
  <c r="M2155"/>
  <c r="M2154"/>
  <c r="M2153"/>
  <c r="M2152"/>
  <c r="M2151"/>
  <c r="M2150"/>
  <c r="M2149"/>
  <c r="M2148"/>
  <c r="M2147"/>
  <c r="M2146"/>
  <c r="M2145"/>
  <c r="M2144"/>
  <c r="M2143"/>
  <c r="M2142"/>
  <c r="M2141"/>
  <c r="M2140"/>
  <c r="M2139"/>
  <c r="M2138"/>
  <c r="M2137"/>
  <c r="M2136"/>
  <c r="M2135"/>
  <c r="M2134"/>
  <c r="M2133"/>
  <c r="M2132"/>
  <c r="M2131"/>
  <c r="M2130"/>
  <c r="M2129"/>
  <c r="M2128"/>
  <c r="M2127"/>
  <c r="M2126"/>
  <c r="M2125"/>
  <c r="M2124"/>
  <c r="M2123"/>
  <c r="M2122"/>
  <c r="M2121"/>
  <c r="M2120"/>
  <c r="M2119"/>
  <c r="M2118"/>
  <c r="M2117"/>
  <c r="M2116"/>
  <c r="M2115"/>
  <c r="M2114"/>
  <c r="M2113"/>
  <c r="M2112"/>
  <c r="M2111"/>
  <c r="M2110"/>
  <c r="M2109"/>
  <c r="M2108"/>
  <c r="M2107"/>
  <c r="M2106"/>
  <c r="M2105"/>
  <c r="M2104"/>
  <c r="M2103"/>
  <c r="M2102"/>
  <c r="M2101"/>
  <c r="M2100"/>
  <c r="M2099"/>
  <c r="M2098"/>
  <c r="M2097"/>
  <c r="M2096"/>
  <c r="M2095"/>
  <c r="M2094"/>
  <c r="M2093"/>
  <c r="M2092"/>
  <c r="M2091"/>
  <c r="M2090"/>
  <c r="M2089"/>
  <c r="M2088"/>
  <c r="M2087"/>
  <c r="M2086"/>
  <c r="M2085"/>
  <c r="M2084"/>
  <c r="M2083"/>
  <c r="M2082"/>
  <c r="M2081"/>
  <c r="M2080"/>
  <c r="M2079"/>
  <c r="M2078"/>
  <c r="M2077"/>
  <c r="M2076"/>
  <c r="M2075"/>
  <c r="M2074"/>
  <c r="M2073"/>
  <c r="M2072"/>
  <c r="M2071"/>
  <c r="M2070"/>
  <c r="M2069"/>
  <c r="M2068"/>
  <c r="M2067"/>
  <c r="M2066"/>
  <c r="M2065"/>
  <c r="M2064"/>
  <c r="M2063"/>
  <c r="M2062"/>
  <c r="M2061"/>
  <c r="M2060"/>
  <c r="M2059"/>
  <c r="M2058"/>
  <c r="M2057"/>
  <c r="M2056"/>
  <c r="M2055"/>
  <c r="M2054"/>
  <c r="M2053"/>
  <c r="M2052"/>
  <c r="M2051"/>
  <c r="M2050"/>
  <c r="M2049"/>
  <c r="M2048"/>
  <c r="M2047"/>
  <c r="M2046"/>
  <c r="M2045"/>
  <c r="M2044"/>
  <c r="M2043"/>
  <c r="M2042"/>
  <c r="M2041"/>
  <c r="M2040"/>
  <c r="M2039"/>
  <c r="M2038"/>
  <c r="M2037"/>
  <c r="M2036"/>
  <c r="M2035"/>
  <c r="M2034"/>
  <c r="M2033"/>
  <c r="M2032"/>
  <c r="M2031"/>
  <c r="M2030"/>
  <c r="M2029"/>
  <c r="M2028"/>
  <c r="M2027"/>
  <c r="M2026"/>
  <c r="M2025"/>
  <c r="M2024"/>
  <c r="M2023"/>
  <c r="M2022"/>
  <c r="M2021"/>
  <c r="M2020"/>
  <c r="M2019"/>
  <c r="M2018"/>
  <c r="M2017"/>
  <c r="M2016"/>
  <c r="M2015"/>
  <c r="M2014"/>
  <c r="M2013"/>
  <c r="M2012"/>
  <c r="M2011"/>
  <c r="M2010"/>
  <c r="M2009"/>
  <c r="M2008"/>
  <c r="M2007"/>
  <c r="M2006"/>
  <c r="M2005"/>
  <c r="M2004"/>
  <c r="M2003"/>
  <c r="M2002"/>
  <c r="M2001"/>
  <c r="M2000"/>
  <c r="M1999"/>
  <c r="M1998"/>
  <c r="M1997"/>
  <c r="M1996"/>
  <c r="M1995"/>
  <c r="M1994"/>
  <c r="M1993"/>
  <c r="M1992"/>
  <c r="M1991"/>
  <c r="M1990"/>
  <c r="M1989"/>
  <c r="M1988"/>
  <c r="M1987"/>
  <c r="M1986"/>
  <c r="M1985"/>
  <c r="M1984"/>
  <c r="M1983"/>
  <c r="M1982"/>
  <c r="M1981"/>
  <c r="M1980"/>
  <c r="M1979"/>
  <c r="M1978"/>
  <c r="M1977"/>
  <c r="M1976"/>
  <c r="M1975"/>
  <c r="M1974"/>
  <c r="M1973"/>
  <c r="M1972"/>
  <c r="M1971"/>
  <c r="M1970"/>
  <c r="M1969"/>
  <c r="M1968"/>
  <c r="M1967"/>
  <c r="M1966"/>
  <c r="M1965"/>
  <c r="M1964"/>
  <c r="M1963"/>
  <c r="M1962"/>
  <c r="M1961"/>
  <c r="M1960"/>
  <c r="M1959"/>
  <c r="M1958"/>
  <c r="M1957"/>
  <c r="M1956"/>
  <c r="M1955"/>
  <c r="M1954"/>
  <c r="M1953"/>
  <c r="M1952"/>
  <c r="M1951"/>
  <c r="M1950"/>
  <c r="M1949"/>
  <c r="M1948"/>
  <c r="M1947"/>
  <c r="M1946"/>
  <c r="M1945"/>
  <c r="M1944"/>
  <c r="M1943"/>
  <c r="M1942"/>
  <c r="M1941"/>
  <c r="M1940"/>
  <c r="M1939"/>
  <c r="M1938"/>
  <c r="M1937"/>
  <c r="M1936"/>
  <c r="M1935"/>
  <c r="M1934"/>
  <c r="M1933"/>
  <c r="M1932"/>
  <c r="M1931"/>
  <c r="M1930"/>
  <c r="M1929"/>
  <c r="M1928"/>
  <c r="M1927"/>
  <c r="M1926"/>
  <c r="M1925"/>
  <c r="M1924"/>
  <c r="M1923"/>
  <c r="M1922"/>
  <c r="M1921"/>
  <c r="M1920"/>
  <c r="M1919"/>
  <c r="M1918"/>
  <c r="M1917"/>
  <c r="M1916"/>
  <c r="M1915"/>
  <c r="M1914"/>
  <c r="M1913"/>
  <c r="M1912"/>
  <c r="M1911"/>
  <c r="M1910"/>
  <c r="M1909"/>
  <c r="M1908"/>
  <c r="M1907"/>
  <c r="M1906"/>
  <c r="M1905"/>
  <c r="M1904"/>
  <c r="M1903"/>
  <c r="M1902"/>
  <c r="M1901"/>
  <c r="M1900"/>
  <c r="M1899"/>
  <c r="M1898"/>
  <c r="M1897"/>
  <c r="M1896"/>
  <c r="M1895"/>
  <c r="M1894"/>
  <c r="M1893"/>
  <c r="M1892"/>
  <c r="M1891"/>
  <c r="M1890"/>
  <c r="M1889"/>
  <c r="M1888"/>
  <c r="M1887"/>
  <c r="M1886"/>
  <c r="M1885"/>
  <c r="M1884"/>
  <c r="M1883"/>
  <c r="M1882"/>
  <c r="M1881"/>
  <c r="M1880"/>
  <c r="M1879"/>
  <c r="M1878"/>
  <c r="M1877"/>
  <c r="M1876"/>
  <c r="M1875"/>
  <c r="M1874"/>
  <c r="M1873"/>
  <c r="M1872"/>
  <c r="M1871"/>
  <c r="M1870"/>
  <c r="M1869"/>
  <c r="M1868"/>
  <c r="M1867"/>
  <c r="M1866"/>
  <c r="M1865"/>
  <c r="M1864"/>
  <c r="M1863"/>
  <c r="M1862"/>
  <c r="M1861"/>
  <c r="M1860"/>
  <c r="M1859"/>
  <c r="M1858"/>
  <c r="M1857"/>
  <c r="M1856"/>
  <c r="M1855"/>
  <c r="M1854"/>
  <c r="M1853"/>
  <c r="M1852"/>
  <c r="M1851"/>
  <c r="M1850"/>
  <c r="M1849"/>
  <c r="M1848"/>
  <c r="M1847"/>
  <c r="M1846"/>
  <c r="M1845"/>
  <c r="M1844"/>
  <c r="M1843"/>
  <c r="M1842"/>
  <c r="M1841"/>
  <c r="M1840"/>
  <c r="M1839"/>
  <c r="M1838"/>
  <c r="M1837"/>
  <c r="M1836"/>
  <c r="M1835"/>
  <c r="M1834"/>
  <c r="M1833"/>
  <c r="M1832"/>
  <c r="M1831"/>
  <c r="M1830"/>
  <c r="M1829"/>
  <c r="M1828"/>
  <c r="M1827"/>
  <c r="M1826"/>
  <c r="M1825"/>
  <c r="M1824"/>
  <c r="M1823"/>
  <c r="M1822"/>
  <c r="M1821"/>
  <c r="M1820"/>
  <c r="M1819"/>
  <c r="M1818"/>
  <c r="M1817"/>
  <c r="M1816"/>
  <c r="M1815"/>
  <c r="M1814"/>
  <c r="M1813"/>
  <c r="M1812"/>
  <c r="M1811"/>
  <c r="M1810"/>
  <c r="M1809"/>
  <c r="M1808"/>
  <c r="M1807"/>
  <c r="M1806"/>
  <c r="M1805"/>
  <c r="M1804"/>
  <c r="M1803"/>
  <c r="M1802"/>
  <c r="M1801"/>
  <c r="M1800"/>
  <c r="M1799"/>
  <c r="M1798"/>
  <c r="M1797"/>
  <c r="M1796"/>
  <c r="M1795"/>
  <c r="M1794"/>
  <c r="M1793"/>
  <c r="M1792"/>
  <c r="M1791"/>
  <c r="M1790"/>
  <c r="M1789"/>
  <c r="M1788"/>
  <c r="M1787"/>
  <c r="M1786"/>
  <c r="M1785"/>
  <c r="M1784"/>
  <c r="M1783"/>
  <c r="M1782"/>
  <c r="M1781"/>
  <c r="M1780"/>
  <c r="M1779"/>
  <c r="M1778"/>
  <c r="M1777"/>
  <c r="M1776"/>
  <c r="M1775"/>
  <c r="M1774"/>
  <c r="M1773"/>
  <c r="M1772"/>
  <c r="M1771"/>
  <c r="M1770"/>
  <c r="M1769"/>
  <c r="M1768"/>
  <c r="M1767"/>
  <c r="M1766"/>
  <c r="M1765"/>
  <c r="M1764"/>
  <c r="M1763"/>
  <c r="M1762"/>
  <c r="M1761"/>
  <c r="M1760"/>
  <c r="M1759"/>
  <c r="M1758"/>
  <c r="M1757"/>
  <c r="M1756"/>
  <c r="M1755"/>
  <c r="M1754"/>
  <c r="M1753"/>
  <c r="M1752"/>
  <c r="M1751"/>
  <c r="M1750"/>
  <c r="M1749"/>
  <c r="M1748"/>
  <c r="M1747"/>
  <c r="M1746"/>
  <c r="M1745"/>
  <c r="M1744"/>
  <c r="M1743"/>
  <c r="M1742"/>
  <c r="M1741"/>
  <c r="M1740"/>
  <c r="M1739"/>
  <c r="M1738"/>
  <c r="M1737"/>
  <c r="M1736"/>
  <c r="M1735"/>
  <c r="M1734"/>
  <c r="M1733"/>
  <c r="M1732"/>
  <c r="M1731"/>
  <c r="M1730"/>
  <c r="M1729"/>
  <c r="M1728"/>
  <c r="M1727"/>
  <c r="M1726"/>
  <c r="M1725"/>
  <c r="M1724"/>
  <c r="M1723"/>
  <c r="M1722"/>
  <c r="M1721"/>
  <c r="M1720"/>
  <c r="M1719"/>
  <c r="M1718"/>
  <c r="M1717"/>
  <c r="M1716"/>
  <c r="M1715"/>
  <c r="M1714"/>
  <c r="M1713"/>
  <c r="M1712"/>
  <c r="M1711"/>
  <c r="M1710"/>
  <c r="M1709"/>
  <c r="M1708"/>
  <c r="M1707"/>
  <c r="M1706"/>
  <c r="M1705"/>
  <c r="M1704"/>
  <c r="M1703"/>
  <c r="M1702"/>
  <c r="M1701"/>
  <c r="M1700"/>
  <c r="M1699"/>
  <c r="M1698"/>
  <c r="M1697"/>
  <c r="M1696"/>
  <c r="M1695"/>
  <c r="M1694"/>
  <c r="M1693"/>
  <c r="M1692"/>
  <c r="M1691"/>
  <c r="M1690"/>
  <c r="M1689"/>
  <c r="M1688"/>
  <c r="M1687"/>
  <c r="M1686"/>
  <c r="M1685"/>
  <c r="M1684"/>
  <c r="M1683"/>
  <c r="M1682"/>
  <c r="M1681"/>
  <c r="M1680"/>
  <c r="M1679"/>
  <c r="M1678"/>
  <c r="M1677"/>
  <c r="M1676"/>
  <c r="M1675"/>
  <c r="M1674"/>
  <c r="M1673"/>
  <c r="M1672"/>
  <c r="M1671"/>
  <c r="M1670"/>
  <c r="M1669"/>
  <c r="M1668"/>
  <c r="M1667"/>
  <c r="M1666"/>
  <c r="M1665"/>
  <c r="M1664"/>
  <c r="M1663"/>
  <c r="M1662"/>
  <c r="M1661"/>
  <c r="M1660"/>
  <c r="M1659"/>
  <c r="M1658"/>
  <c r="M1657"/>
  <c r="M1656"/>
  <c r="M1655"/>
  <c r="M1654"/>
  <c r="M1653"/>
  <c r="M1652"/>
  <c r="M1651"/>
  <c r="M1650"/>
  <c r="M1649"/>
  <c r="M1648"/>
  <c r="M1647"/>
  <c r="M1646"/>
  <c r="M1645"/>
  <c r="M1644"/>
  <c r="M1643"/>
  <c r="M1642"/>
  <c r="M1641"/>
  <c r="M1640"/>
  <c r="M1639"/>
  <c r="M1638"/>
  <c r="M1637"/>
  <c r="M1636"/>
  <c r="M1635"/>
  <c r="M1634"/>
  <c r="M1633"/>
  <c r="M1632"/>
  <c r="M1631"/>
  <c r="M1630"/>
  <c r="M1629"/>
  <c r="M1628"/>
  <c r="M1627"/>
  <c r="M1626"/>
  <c r="M1625"/>
  <c r="M1624"/>
  <c r="M1623"/>
  <c r="M1622"/>
  <c r="M1621"/>
  <c r="M1620"/>
  <c r="M1619"/>
  <c r="M1618"/>
  <c r="M1617"/>
  <c r="M1616"/>
  <c r="M1615"/>
  <c r="M1614"/>
  <c r="M1613"/>
  <c r="M1612"/>
  <c r="M1611"/>
  <c r="M1610"/>
  <c r="M1609"/>
  <c r="M1608"/>
  <c r="M1607"/>
  <c r="M1606"/>
  <c r="M1605"/>
  <c r="M1604"/>
  <c r="M1603"/>
  <c r="M1602"/>
  <c r="M1601"/>
  <c r="M1600"/>
  <c r="M1599"/>
  <c r="M1598"/>
  <c r="M1597"/>
  <c r="M1596"/>
  <c r="M1595"/>
  <c r="M1594"/>
  <c r="M1593"/>
  <c r="M1592"/>
  <c r="M1591"/>
  <c r="M1590"/>
  <c r="M1589"/>
  <c r="M1588"/>
  <c r="M1587"/>
  <c r="M1586"/>
  <c r="M1585"/>
  <c r="M1584"/>
  <c r="M1583"/>
  <c r="M1582"/>
  <c r="M1581"/>
  <c r="M1580"/>
  <c r="M1579"/>
  <c r="M1578"/>
  <c r="M1577"/>
  <c r="M1576"/>
  <c r="M1575"/>
  <c r="M1574"/>
  <c r="M1573"/>
  <c r="M1572"/>
  <c r="M1571"/>
  <c r="M1570"/>
  <c r="M1569"/>
  <c r="M1568"/>
  <c r="M1567"/>
  <c r="M1566"/>
  <c r="M1565"/>
  <c r="M1564"/>
  <c r="M1563"/>
  <c r="M1562"/>
  <c r="M1561"/>
  <c r="M1560"/>
  <c r="M1559"/>
  <c r="M1558"/>
  <c r="M1557"/>
  <c r="M1556"/>
  <c r="M1555"/>
  <c r="M1554"/>
  <c r="M1553"/>
  <c r="M1552"/>
  <c r="M1551"/>
  <c r="M1550"/>
  <c r="M1549"/>
  <c r="M1548"/>
  <c r="M1547"/>
  <c r="M1546"/>
  <c r="M1545"/>
  <c r="M1544"/>
  <c r="M1543"/>
  <c r="M1542"/>
  <c r="M1541"/>
  <c r="M1540"/>
  <c r="M1539"/>
  <c r="M1538"/>
  <c r="M1537"/>
  <c r="M1536"/>
  <c r="M1535"/>
  <c r="M1534"/>
  <c r="M1533"/>
  <c r="M1532"/>
  <c r="M1531"/>
  <c r="M1530"/>
  <c r="M1529"/>
  <c r="M1528"/>
  <c r="M1527"/>
  <c r="M1526"/>
  <c r="M1525"/>
  <c r="M1524"/>
  <c r="M1523"/>
  <c r="M1522"/>
  <c r="M1521"/>
  <c r="M1520"/>
  <c r="M1519"/>
  <c r="M1518"/>
  <c r="M1517"/>
  <c r="M1516"/>
  <c r="M1515"/>
  <c r="M1514"/>
  <c r="M1513"/>
  <c r="M1512"/>
  <c r="M1511"/>
  <c r="M1510"/>
  <c r="M1509"/>
  <c r="M1508"/>
  <c r="M1507"/>
  <c r="M1506"/>
  <c r="M1505"/>
  <c r="M1504"/>
  <c r="M1503"/>
  <c r="M1502"/>
  <c r="M1501"/>
  <c r="M1500"/>
  <c r="M1499"/>
  <c r="M1498"/>
  <c r="M1497"/>
  <c r="M1496"/>
  <c r="M1495"/>
  <c r="M1494"/>
  <c r="M1493"/>
  <c r="M1492"/>
  <c r="M1491"/>
  <c r="M1490"/>
  <c r="M1489"/>
  <c r="M1488"/>
  <c r="M1487"/>
  <c r="M1486"/>
  <c r="M1485"/>
  <c r="M1484"/>
  <c r="M1483"/>
  <c r="M1482"/>
  <c r="M1481"/>
  <c r="M1480"/>
  <c r="M1479"/>
  <c r="M1478"/>
  <c r="M1477"/>
  <c r="M1476"/>
  <c r="M1475"/>
  <c r="M1474"/>
  <c r="M1473"/>
  <c r="M1472"/>
  <c r="M1471"/>
  <c r="M1470"/>
  <c r="M1469"/>
  <c r="M1468"/>
  <c r="M1467"/>
  <c r="M1466"/>
  <c r="M1465"/>
  <c r="M1464"/>
  <c r="M1463"/>
  <c r="M1462"/>
  <c r="M1461"/>
  <c r="M1460"/>
  <c r="M1459"/>
  <c r="M1458"/>
  <c r="M1457"/>
  <c r="M1456"/>
  <c r="M1455"/>
  <c r="M1454"/>
  <c r="M1453"/>
  <c r="M1452"/>
  <c r="M1451"/>
  <c r="M1450"/>
  <c r="M1449"/>
  <c r="M1448"/>
  <c r="M1447"/>
  <c r="M1446"/>
  <c r="M1445"/>
  <c r="M1444"/>
  <c r="M1443"/>
  <c r="M1442"/>
  <c r="M1441"/>
  <c r="M1440"/>
  <c r="M1439"/>
  <c r="M1438"/>
  <c r="M1437"/>
  <c r="M1436"/>
  <c r="M1435"/>
  <c r="M1434"/>
  <c r="M1433"/>
  <c r="M1432"/>
  <c r="M1431"/>
  <c r="M1430"/>
  <c r="M1429"/>
  <c r="M1428"/>
  <c r="M1427"/>
  <c r="M1426"/>
  <c r="M1425"/>
  <c r="M1424"/>
  <c r="M1423"/>
  <c r="M1422"/>
  <c r="M1421"/>
  <c r="M1420"/>
  <c r="M1419"/>
  <c r="M1418"/>
  <c r="M1417"/>
  <c r="M1416"/>
  <c r="M1415"/>
  <c r="M1414"/>
  <c r="M1413"/>
  <c r="M1412"/>
  <c r="M1411"/>
  <c r="M1410"/>
  <c r="M1409"/>
  <c r="M1408"/>
  <c r="M1407"/>
  <c r="M1406"/>
  <c r="M1405"/>
  <c r="M1404"/>
  <c r="M1403"/>
  <c r="M1402"/>
  <c r="M1401"/>
  <c r="M1400"/>
  <c r="M1399"/>
  <c r="M1398"/>
  <c r="M1397"/>
  <c r="M1396"/>
  <c r="M1395"/>
  <c r="M1394"/>
  <c r="M1393"/>
  <c r="M1392"/>
  <c r="M1391"/>
  <c r="M1390"/>
  <c r="M1389"/>
  <c r="M1388"/>
  <c r="M1387"/>
  <c r="M1386"/>
  <c r="M1385"/>
  <c r="M1384"/>
  <c r="M1383"/>
  <c r="M1382"/>
  <c r="M1381"/>
  <c r="M1380"/>
  <c r="M1379"/>
  <c r="M1378"/>
  <c r="M1377"/>
  <c r="M1376"/>
  <c r="M1375"/>
  <c r="M1374"/>
  <c r="M1373"/>
  <c r="M1372"/>
  <c r="M1371"/>
  <c r="M1370"/>
  <c r="M1369"/>
  <c r="M1368"/>
  <c r="M1367"/>
  <c r="M1366"/>
  <c r="M1365"/>
  <c r="M1364"/>
  <c r="M1363"/>
  <c r="M1362"/>
  <c r="M1361"/>
  <c r="M1360"/>
  <c r="M1359"/>
  <c r="M1358"/>
  <c r="M1357"/>
  <c r="M1356"/>
  <c r="M1355"/>
  <c r="M1354"/>
  <c r="M1353"/>
  <c r="M1352"/>
  <c r="M1351"/>
  <c r="M1350"/>
  <c r="M1349"/>
  <c r="M1348"/>
  <c r="M1347"/>
  <c r="M1346"/>
  <c r="M1345"/>
  <c r="M1344"/>
  <c r="M1343"/>
  <c r="M1342"/>
  <c r="M1341"/>
  <c r="M1340"/>
  <c r="M1339"/>
  <c r="M1338"/>
  <c r="M1337"/>
  <c r="M1336"/>
  <c r="M1335"/>
  <c r="M1334"/>
  <c r="M1333"/>
  <c r="M1332"/>
  <c r="M1331"/>
  <c r="M1330"/>
  <c r="M1329"/>
  <c r="M1328"/>
  <c r="M1327"/>
  <c r="M1326"/>
  <c r="M1325"/>
  <c r="M1324"/>
  <c r="M1323"/>
  <c r="M1322"/>
  <c r="M1321"/>
  <c r="M1320"/>
  <c r="M1319"/>
  <c r="M1318"/>
  <c r="M1317"/>
  <c r="M1316"/>
  <c r="M1315"/>
  <c r="M1314"/>
  <c r="M1313"/>
  <c r="M1312"/>
  <c r="M1311"/>
  <c r="M1310"/>
  <c r="M1309"/>
  <c r="M1308"/>
  <c r="M1307"/>
  <c r="M1306"/>
  <c r="M1305"/>
  <c r="M1304"/>
  <c r="M1303"/>
  <c r="M1302"/>
  <c r="M1301"/>
  <c r="M1300"/>
  <c r="M1299"/>
  <c r="M1298"/>
  <c r="M1297"/>
  <c r="M1296"/>
  <c r="M1295"/>
  <c r="M1294"/>
  <c r="M1293"/>
  <c r="M1292"/>
  <c r="M1291"/>
  <c r="M1290"/>
  <c r="M1289"/>
  <c r="M1288"/>
  <c r="M1287"/>
  <c r="M1286"/>
  <c r="M1285"/>
  <c r="M1284"/>
  <c r="M1283"/>
  <c r="M1282"/>
  <c r="M1281"/>
  <c r="M1280"/>
  <c r="M1279"/>
  <c r="M1278"/>
  <c r="M1277"/>
  <c r="M1276"/>
  <c r="M1275"/>
  <c r="M1274"/>
  <c r="M1273"/>
  <c r="M1272"/>
  <c r="M1271"/>
  <c r="M1270"/>
  <c r="M1269"/>
  <c r="M1268"/>
  <c r="M1267"/>
  <c r="M1266"/>
  <c r="M1265"/>
  <c r="M1264"/>
  <c r="M1263"/>
  <c r="M1262"/>
  <c r="M1261"/>
  <c r="M1260"/>
  <c r="M1259"/>
  <c r="M1258"/>
  <c r="M1257"/>
  <c r="M1256"/>
  <c r="M1255"/>
  <c r="M1254"/>
  <c r="M1253"/>
  <c r="M1252"/>
  <c r="M1251"/>
  <c r="M1250"/>
  <c r="M1249"/>
  <c r="M1248"/>
  <c r="M1247"/>
  <c r="M1246"/>
  <c r="M1245"/>
  <c r="M1244"/>
  <c r="M1243"/>
  <c r="M1242"/>
  <c r="M1241"/>
  <c r="M1240"/>
  <c r="M1239"/>
  <c r="M1238"/>
  <c r="M1237"/>
  <c r="M1236"/>
  <c r="M1235"/>
  <c r="M1234"/>
  <c r="M1233"/>
  <c r="M1232"/>
  <c r="M1231"/>
  <c r="M1230"/>
  <c r="M1229"/>
  <c r="M1228"/>
  <c r="M1227"/>
  <c r="M1226"/>
  <c r="M1225"/>
  <c r="M1224"/>
  <c r="M1223"/>
  <c r="M1222"/>
  <c r="M1221"/>
  <c r="M1220"/>
  <c r="M1219"/>
  <c r="M1218"/>
  <c r="M1217"/>
  <c r="M1216"/>
  <c r="M1215"/>
  <c r="M1214"/>
  <c r="M1213"/>
  <c r="M1212"/>
  <c r="M1211"/>
  <c r="M1210"/>
  <c r="M1209"/>
  <c r="M1208"/>
  <c r="M1207"/>
  <c r="M1206"/>
  <c r="M1205"/>
  <c r="M1204"/>
  <c r="M1203"/>
  <c r="M1202"/>
  <c r="M1201"/>
  <c r="M1200"/>
  <c r="M1199"/>
  <c r="M1198"/>
  <c r="M1197"/>
  <c r="M1196"/>
  <c r="M1195"/>
  <c r="M1194"/>
  <c r="M1193"/>
  <c r="M1192"/>
  <c r="M1191"/>
  <c r="M1190"/>
  <c r="M1189"/>
  <c r="M1188"/>
  <c r="M1187"/>
  <c r="M1186"/>
  <c r="M1185"/>
  <c r="M1184"/>
  <c r="M1183"/>
  <c r="M1182"/>
  <c r="M1181"/>
  <c r="M1180"/>
  <c r="M1179"/>
  <c r="M1178"/>
  <c r="M1177"/>
  <c r="M1176"/>
  <c r="M1175"/>
  <c r="M1174"/>
  <c r="M1173"/>
  <c r="M1172"/>
  <c r="M1171"/>
  <c r="M1170"/>
  <c r="M1169"/>
  <c r="M1168"/>
  <c r="M1167"/>
  <c r="M1166"/>
  <c r="M1165"/>
  <c r="M1164"/>
  <c r="M1163"/>
  <c r="M1162"/>
  <c r="M1161"/>
  <c r="M1160"/>
  <c r="M1159"/>
  <c r="M1158"/>
  <c r="M1157"/>
  <c r="M1156"/>
  <c r="M1155"/>
  <c r="M1154"/>
  <c r="M1153"/>
  <c r="M1152"/>
  <c r="M1151"/>
  <c r="M1150"/>
  <c r="M1149"/>
  <c r="M1148"/>
  <c r="M1147"/>
  <c r="M1146"/>
  <c r="M1145"/>
  <c r="M1144"/>
  <c r="M1143"/>
  <c r="M1142"/>
  <c r="M1141"/>
  <c r="M1140"/>
  <c r="M1139"/>
  <c r="M1138"/>
  <c r="M1137"/>
  <c r="M1136"/>
  <c r="M1135"/>
  <c r="M1134"/>
  <c r="M1133"/>
  <c r="M1132"/>
  <c r="M1131"/>
  <c r="M1130"/>
  <c r="M1129"/>
  <c r="M1128"/>
  <c r="M1127"/>
  <c r="M1126"/>
  <c r="M1125"/>
  <c r="M1124"/>
  <c r="M1123"/>
  <c r="M1122"/>
  <c r="M1121"/>
  <c r="M1120"/>
  <c r="M1119"/>
  <c r="M1118"/>
  <c r="M1117"/>
  <c r="M1116"/>
  <c r="M1115"/>
  <c r="M1114"/>
  <c r="M1113"/>
  <c r="M1112"/>
  <c r="M1111"/>
  <c r="M1110"/>
  <c r="M1109"/>
  <c r="M1108"/>
  <c r="M1107"/>
  <c r="M1106"/>
  <c r="M1105"/>
  <c r="M1104"/>
  <c r="M1103"/>
  <c r="M1102"/>
  <c r="M1101"/>
  <c r="M1100"/>
  <c r="M1099"/>
  <c r="M1098"/>
  <c r="M1097"/>
  <c r="M1096"/>
  <c r="M1095"/>
  <c r="M1094"/>
  <c r="M1093"/>
  <c r="M1092"/>
  <c r="M1091"/>
  <c r="M1090"/>
  <c r="M1089"/>
  <c r="M1088"/>
  <c r="M1087"/>
  <c r="M1086"/>
  <c r="M1085"/>
  <c r="M1084"/>
  <c r="M1083"/>
  <c r="M1082"/>
  <c r="M1081"/>
  <c r="M1080"/>
  <c r="M1079"/>
  <c r="M1078"/>
  <c r="M1077"/>
  <c r="M1076"/>
  <c r="M1075"/>
  <c r="M1074"/>
  <c r="M1073"/>
  <c r="M1072"/>
  <c r="M1071"/>
  <c r="M1070"/>
  <c r="M1069"/>
  <c r="M1068"/>
  <c r="M1067"/>
  <c r="M1066"/>
  <c r="M1065"/>
  <c r="M1064"/>
  <c r="M1063"/>
  <c r="M1062"/>
  <c r="M1061"/>
  <c r="M1060"/>
  <c r="M1059"/>
  <c r="M1058"/>
  <c r="M1057"/>
  <c r="M1056"/>
  <c r="M1055"/>
  <c r="M1054"/>
  <c r="M1053"/>
  <c r="M1052"/>
  <c r="M1051"/>
  <c r="M1050"/>
  <c r="M1049"/>
  <c r="M1048"/>
  <c r="M1047"/>
  <c r="M1046"/>
  <c r="M1045"/>
  <c r="M1044"/>
  <c r="M1043"/>
  <c r="M1042"/>
  <c r="M1041"/>
  <c r="M1040"/>
  <c r="M1039"/>
  <c r="M1038"/>
  <c r="M1037"/>
  <c r="M1036"/>
  <c r="M1035"/>
  <c r="M1034"/>
  <c r="M1033"/>
  <c r="M1032"/>
  <c r="M1031"/>
  <c r="M1030"/>
  <c r="M1029"/>
  <c r="M1028"/>
  <c r="M1027"/>
  <c r="M1026"/>
  <c r="M1025"/>
  <c r="M1024"/>
  <c r="M1023"/>
  <c r="M1022"/>
  <c r="M1021"/>
  <c r="M1020"/>
  <c r="M1019"/>
  <c r="M1018"/>
  <c r="M1017"/>
  <c r="M1016"/>
  <c r="M1015"/>
  <c r="M1014"/>
  <c r="M1013"/>
  <c r="M1012"/>
  <c r="M1011"/>
  <c r="M1010"/>
  <c r="M1009"/>
  <c r="M1008"/>
  <c r="M1007"/>
  <c r="M1006"/>
  <c r="M1005"/>
  <c r="M1004"/>
  <c r="M1003"/>
  <c r="M1002"/>
  <c r="M1001"/>
  <c r="M1000"/>
  <c r="M999"/>
  <c r="M998"/>
  <c r="M997"/>
  <c r="M996"/>
  <c r="M995"/>
  <c r="M994"/>
  <c r="M993"/>
  <c r="M992"/>
  <c r="M991"/>
  <c r="M990"/>
  <c r="M989"/>
  <c r="M988"/>
  <c r="M987"/>
  <c r="M986"/>
  <c r="M985"/>
  <c r="M984"/>
  <c r="M983"/>
  <c r="M982"/>
  <c r="M981"/>
  <c r="M980"/>
  <c r="M979"/>
  <c r="M978"/>
  <c r="M977"/>
  <c r="M976"/>
  <c r="M975"/>
  <c r="M974"/>
  <c r="M973"/>
  <c r="M972"/>
  <c r="M971"/>
  <c r="M970"/>
  <c r="M969"/>
  <c r="M968"/>
  <c r="M967"/>
  <c r="M966"/>
  <c r="M965"/>
  <c r="M964"/>
  <c r="M963"/>
  <c r="M962"/>
  <c r="M961"/>
  <c r="M960"/>
  <c r="M959"/>
  <c r="M958"/>
  <c r="M957"/>
  <c r="M956"/>
  <c r="M955"/>
  <c r="M954"/>
  <c r="M953"/>
  <c r="M952"/>
  <c r="M951"/>
  <c r="M950"/>
  <c r="M949"/>
  <c r="M948"/>
  <c r="M947"/>
  <c r="M946"/>
  <c r="M945"/>
  <c r="M944"/>
  <c r="M943"/>
  <c r="M942"/>
  <c r="M941"/>
  <c r="M940"/>
  <c r="M939"/>
  <c r="M938"/>
  <c r="M937"/>
  <c r="M936"/>
  <c r="M935"/>
  <c r="M934"/>
  <c r="M933"/>
  <c r="M932"/>
  <c r="M931"/>
  <c r="M930"/>
  <c r="M929"/>
  <c r="M928"/>
  <c r="M927"/>
  <c r="M926"/>
  <c r="M925"/>
  <c r="M924"/>
  <c r="M923"/>
  <c r="M922"/>
  <c r="M921"/>
  <c r="M920"/>
  <c r="M919"/>
  <c r="M918"/>
  <c r="M917"/>
  <c r="M916"/>
  <c r="M915"/>
  <c r="M914"/>
  <c r="M913"/>
  <c r="M912"/>
  <c r="M911"/>
  <c r="M910"/>
  <c r="M909"/>
  <c r="M908"/>
  <c r="M907"/>
  <c r="M906"/>
  <c r="M905"/>
  <c r="M904"/>
  <c r="M903"/>
  <c r="M902"/>
  <c r="M901"/>
  <c r="M900"/>
  <c r="M899"/>
  <c r="M898"/>
  <c r="M897"/>
  <c r="M896"/>
  <c r="M895"/>
  <c r="M894"/>
  <c r="M893"/>
  <c r="M892"/>
  <c r="M891"/>
  <c r="M890"/>
  <c r="M889"/>
  <c r="M888"/>
  <c r="M887"/>
  <c r="M886"/>
  <c r="M885"/>
  <c r="M884"/>
  <c r="M883"/>
  <c r="M882"/>
  <c r="M881"/>
  <c r="M880"/>
  <c r="M879"/>
  <c r="M878"/>
  <c r="M877"/>
  <c r="M876"/>
  <c r="M875"/>
  <c r="M874"/>
  <c r="M873"/>
  <c r="M872"/>
  <c r="M871"/>
  <c r="M870"/>
  <c r="M869"/>
  <c r="M868"/>
  <c r="M867"/>
  <c r="M866"/>
  <c r="M865"/>
  <c r="M864"/>
  <c r="M863"/>
  <c r="M862"/>
  <c r="M861"/>
  <c r="M860"/>
  <c r="M859"/>
  <c r="M858"/>
  <c r="M857"/>
  <c r="M856"/>
  <c r="M855"/>
  <c r="M854"/>
  <c r="M853"/>
  <c r="M852"/>
  <c r="M851"/>
  <c r="M850"/>
  <c r="M849"/>
  <c r="M848"/>
  <c r="M847"/>
  <c r="M846"/>
  <c r="M845"/>
  <c r="M844"/>
  <c r="M843"/>
  <c r="M842"/>
  <c r="M841"/>
  <c r="M840"/>
  <c r="M839"/>
  <c r="M838"/>
  <c r="M837"/>
  <c r="M836"/>
  <c r="M835"/>
  <c r="M834"/>
  <c r="M833"/>
  <c r="M832"/>
  <c r="M831"/>
  <c r="M830"/>
  <c r="M829"/>
  <c r="M828"/>
  <c r="M827"/>
  <c r="M826"/>
  <c r="M825"/>
  <c r="M824"/>
  <c r="M823"/>
  <c r="M822"/>
  <c r="M821"/>
  <c r="M820"/>
  <c r="M819"/>
  <c r="M818"/>
  <c r="M817"/>
  <c r="M816"/>
  <c r="M815"/>
  <c r="M814"/>
  <c r="M813"/>
  <c r="M812"/>
  <c r="M811"/>
  <c r="M810"/>
  <c r="M809"/>
  <c r="M808"/>
  <c r="M807"/>
  <c r="M806"/>
  <c r="M805"/>
  <c r="M804"/>
  <c r="M803"/>
  <c r="M802"/>
  <c r="M801"/>
  <c r="M800"/>
  <c r="M799"/>
  <c r="M798"/>
  <c r="M797"/>
  <c r="M796"/>
  <c r="M795"/>
  <c r="M794"/>
  <c r="M793"/>
  <c r="M792"/>
  <c r="M791"/>
  <c r="M790"/>
  <c r="M789"/>
  <c r="M788"/>
  <c r="M787"/>
  <c r="M786"/>
  <c r="M785"/>
  <c r="M784"/>
  <c r="M783"/>
  <c r="M782"/>
  <c r="M781"/>
  <c r="M780"/>
  <c r="M779"/>
  <c r="M778"/>
  <c r="M777"/>
  <c r="M776"/>
  <c r="M775"/>
  <c r="M774"/>
  <c r="M773"/>
  <c r="M772"/>
  <c r="M771"/>
  <c r="M770"/>
  <c r="M769"/>
  <c r="M768"/>
  <c r="M767"/>
  <c r="M766"/>
  <c r="M765"/>
  <c r="M764"/>
  <c r="M763"/>
  <c r="M762"/>
  <c r="M761"/>
  <c r="M760"/>
  <c r="M759"/>
  <c r="M758"/>
  <c r="M757"/>
  <c r="M756"/>
  <c r="M755"/>
  <c r="M754"/>
  <c r="M753"/>
  <c r="M752"/>
  <c r="M751"/>
  <c r="M750"/>
  <c r="M749"/>
  <c r="M748"/>
  <c r="M747"/>
  <c r="M746"/>
  <c r="M745"/>
  <c r="M744"/>
  <c r="M743"/>
  <c r="M742"/>
  <c r="M741"/>
  <c r="M740"/>
  <c r="M739"/>
  <c r="M738"/>
  <c r="M737"/>
  <c r="M736"/>
  <c r="M735"/>
  <c r="M734"/>
  <c r="M733"/>
  <c r="M732"/>
  <c r="M731"/>
  <c r="M730"/>
  <c r="M729"/>
  <c r="M728"/>
  <c r="M727"/>
  <c r="M726"/>
  <c r="M725"/>
  <c r="M724"/>
  <c r="M723"/>
  <c r="M722"/>
  <c r="M721"/>
  <c r="M720"/>
  <c r="M719"/>
  <c r="M718"/>
  <c r="M717"/>
  <c r="M716"/>
  <c r="M715"/>
  <c r="M714"/>
  <c r="M713"/>
  <c r="M712"/>
  <c r="M711"/>
  <c r="M710"/>
  <c r="M709"/>
  <c r="M708"/>
  <c r="M707"/>
  <c r="M706"/>
  <c r="M705"/>
  <c r="M704"/>
  <c r="M703"/>
  <c r="M702"/>
  <c r="M701"/>
  <c r="M700"/>
  <c r="M699"/>
  <c r="M698"/>
  <c r="M697"/>
  <c r="M696"/>
  <c r="M695"/>
  <c r="M694"/>
  <c r="M693"/>
  <c r="M692"/>
  <c r="M691"/>
  <c r="M690"/>
  <c r="M689"/>
  <c r="M688"/>
  <c r="M687"/>
  <c r="M686"/>
  <c r="M685"/>
  <c r="M684"/>
  <c r="M683"/>
  <c r="M682"/>
  <c r="M681"/>
  <c r="M680"/>
  <c r="M679"/>
  <c r="M678"/>
  <c r="M677"/>
  <c r="M676"/>
  <c r="M675"/>
  <c r="M674"/>
  <c r="M673"/>
  <c r="M672"/>
  <c r="M671"/>
  <c r="M670"/>
  <c r="M669"/>
  <c r="M668"/>
  <c r="M667"/>
  <c r="M666"/>
  <c r="M665"/>
  <c r="M664"/>
  <c r="M663"/>
  <c r="M662"/>
  <c r="M661"/>
  <c r="M660"/>
  <c r="M659"/>
  <c r="M658"/>
  <c r="M657"/>
  <c r="M656"/>
  <c r="M655"/>
  <c r="M654"/>
  <c r="M653"/>
  <c r="M652"/>
  <c r="M651"/>
  <c r="M650"/>
  <c r="M649"/>
  <c r="M648"/>
  <c r="M647"/>
  <c r="M646"/>
  <c r="M645"/>
  <c r="M644"/>
  <c r="M643"/>
  <c r="M642"/>
  <c r="M641"/>
  <c r="M640"/>
  <c r="M639"/>
  <c r="M638"/>
  <c r="M637"/>
  <c r="M636"/>
  <c r="M635"/>
  <c r="M634"/>
  <c r="M633"/>
  <c r="M632"/>
  <c r="M631"/>
  <c r="M630"/>
  <c r="M629"/>
  <c r="M628"/>
  <c r="M627"/>
  <c r="M626"/>
  <c r="M625"/>
  <c r="M624"/>
  <c r="M623"/>
  <c r="M622"/>
  <c r="M621"/>
  <c r="M620"/>
  <c r="M619"/>
  <c r="M618"/>
  <c r="M617"/>
  <c r="M616"/>
  <c r="M615"/>
  <c r="M614"/>
  <c r="M613"/>
  <c r="M612"/>
  <c r="M611"/>
  <c r="M610"/>
  <c r="M609"/>
  <c r="M608"/>
  <c r="M607"/>
  <c r="M606"/>
  <c r="M605"/>
  <c r="M604"/>
  <c r="M603"/>
  <c r="M602"/>
  <c r="M601"/>
  <c r="M600"/>
  <c r="M599"/>
  <c r="M598"/>
  <c r="M597"/>
  <c r="M596"/>
  <c r="M595"/>
  <c r="M594"/>
  <c r="M593"/>
  <c r="M592"/>
  <c r="M591"/>
  <c r="M590"/>
  <c r="M589"/>
  <c r="M588"/>
  <c r="M587"/>
  <c r="M586"/>
  <c r="M585"/>
  <c r="M584"/>
  <c r="M583"/>
  <c r="M582"/>
  <c r="M581"/>
  <c r="M580"/>
  <c r="M579"/>
  <c r="M578"/>
  <c r="M577"/>
  <c r="M576"/>
  <c r="M575"/>
  <c r="M574"/>
  <c r="M573"/>
  <c r="M572"/>
  <c r="M571"/>
  <c r="M570"/>
  <c r="M569"/>
  <c r="M568"/>
  <c r="M567"/>
  <c r="M566"/>
  <c r="M565"/>
  <c r="M564"/>
  <c r="M563"/>
  <c r="M562"/>
  <c r="M561"/>
  <c r="M560"/>
  <c r="M559"/>
  <c r="M558"/>
  <c r="M557"/>
  <c r="M556"/>
  <c r="M555"/>
  <c r="M554"/>
  <c r="M553"/>
  <c r="M552"/>
  <c r="M551"/>
  <c r="M550"/>
  <c r="M549"/>
  <c r="M548"/>
  <c r="M547"/>
  <c r="M546"/>
  <c r="M545"/>
  <c r="M544"/>
  <c r="M543"/>
  <c r="M542"/>
  <c r="M541"/>
  <c r="M540"/>
  <c r="M539"/>
  <c r="M538"/>
  <c r="M537"/>
  <c r="M536"/>
  <c r="M535"/>
  <c r="M534"/>
  <c r="M533"/>
  <c r="M532"/>
  <c r="M531"/>
  <c r="M530"/>
  <c r="M529"/>
  <c r="M528"/>
  <c r="M527"/>
  <c r="M526"/>
  <c r="M525"/>
  <c r="M524"/>
  <c r="M523"/>
  <c r="M522"/>
  <c r="M521"/>
  <c r="M520"/>
  <c r="M519"/>
  <c r="M518"/>
  <c r="M517"/>
  <c r="M516"/>
  <c r="M515"/>
  <c r="M514"/>
  <c r="M513"/>
  <c r="M512"/>
  <c r="M511"/>
  <c r="M510"/>
  <c r="M509"/>
  <c r="M508"/>
  <c r="M507"/>
  <c r="M506"/>
  <c r="M505"/>
  <c r="M504"/>
  <c r="M503"/>
  <c r="M502"/>
  <c r="M501"/>
  <c r="M500"/>
  <c r="M499"/>
  <c r="M498"/>
  <c r="M497"/>
  <c r="M496"/>
  <c r="M495"/>
  <c r="M494"/>
  <c r="M493"/>
  <c r="M492"/>
  <c r="M491"/>
  <c r="M490"/>
  <c r="M489"/>
  <c r="M488"/>
  <c r="M487"/>
  <c r="M486"/>
  <c r="M485"/>
  <c r="M484"/>
  <c r="M483"/>
  <c r="M482"/>
  <c r="M481"/>
  <c r="M480"/>
  <c r="M479"/>
  <c r="M478"/>
  <c r="M477"/>
  <c r="M476"/>
  <c r="M475"/>
  <c r="M474"/>
  <c r="M473"/>
  <c r="M472"/>
  <c r="M471"/>
  <c r="M470"/>
  <c r="M469"/>
  <c r="M468"/>
  <c r="M467"/>
  <c r="M466"/>
  <c r="M465"/>
  <c r="M464"/>
  <c r="M463"/>
  <c r="M462"/>
  <c r="M461"/>
  <c r="M460"/>
  <c r="M459"/>
  <c r="M458"/>
  <c r="M457"/>
  <c r="M456"/>
  <c r="M455"/>
  <c r="M454"/>
  <c r="M453"/>
  <c r="M452"/>
  <c r="M451"/>
  <c r="M450"/>
  <c r="M449"/>
  <c r="M448"/>
  <c r="M447"/>
  <c r="M446"/>
  <c r="M445"/>
  <c r="M444"/>
  <c r="M443"/>
  <c r="M442"/>
  <c r="M441"/>
  <c r="M440"/>
  <c r="M439"/>
  <c r="M438"/>
  <c r="M437"/>
  <c r="M436"/>
  <c r="M435"/>
  <c r="M434"/>
  <c r="M433"/>
  <c r="M432"/>
  <c r="M431"/>
  <c r="M430"/>
  <c r="M429"/>
  <c r="M428"/>
  <c r="M427"/>
  <c r="M426"/>
  <c r="M425"/>
  <c r="M424"/>
  <c r="M423"/>
  <c r="M422"/>
  <c r="M421"/>
  <c r="M420"/>
  <c r="M419"/>
  <c r="M418"/>
  <c r="M417"/>
  <c r="M416"/>
  <c r="M415"/>
  <c r="M414"/>
  <c r="M413"/>
  <c r="M412"/>
  <c r="M411"/>
  <c r="M410"/>
  <c r="M409"/>
  <c r="M408"/>
  <c r="M407"/>
  <c r="M406"/>
  <c r="M405"/>
  <c r="M404"/>
  <c r="M403"/>
  <c r="M402"/>
  <c r="M401"/>
  <c r="M400"/>
  <c r="M399"/>
  <c r="M398"/>
  <c r="M397"/>
  <c r="M396"/>
  <c r="M395"/>
  <c r="M394"/>
  <c r="M393"/>
  <c r="M392"/>
  <c r="M391"/>
  <c r="M390"/>
  <c r="M389"/>
  <c r="M388"/>
  <c r="M387"/>
  <c r="M386"/>
  <c r="M385"/>
  <c r="M384"/>
  <c r="M383"/>
  <c r="M382"/>
  <c r="M381"/>
  <c r="M380"/>
  <c r="M379"/>
  <c r="M378"/>
  <c r="M377"/>
  <c r="M376"/>
  <c r="M375"/>
  <c r="M374"/>
  <c r="M373"/>
  <c r="M372"/>
  <c r="M371"/>
  <c r="M370"/>
  <c r="M369"/>
  <c r="M368"/>
  <c r="M367"/>
  <c r="M366"/>
  <c r="M365"/>
  <c r="M364"/>
  <c r="M363"/>
  <c r="M362"/>
  <c r="M361"/>
  <c r="M360"/>
  <c r="M359"/>
  <c r="M358"/>
  <c r="M357"/>
  <c r="M356"/>
  <c r="M355"/>
  <c r="M354"/>
  <c r="M353"/>
  <c r="M352"/>
  <c r="M351"/>
  <c r="M350"/>
  <c r="M349"/>
  <c r="M348"/>
  <c r="M347"/>
  <c r="M346"/>
  <c r="M345"/>
  <c r="M344"/>
  <c r="M343"/>
  <c r="M342"/>
  <c r="M341"/>
  <c r="M340"/>
  <c r="M339"/>
  <c r="M338"/>
  <c r="M337"/>
  <c r="M336"/>
  <c r="M335"/>
  <c r="M334"/>
  <c r="M333"/>
  <c r="M332"/>
  <c r="M331"/>
  <c r="M330"/>
  <c r="M329"/>
  <c r="M328"/>
  <c r="M327"/>
  <c r="M326"/>
  <c r="M325"/>
  <c r="M324"/>
  <c r="M323"/>
  <c r="M322"/>
  <c r="M321"/>
  <c r="M320"/>
  <c r="M319"/>
  <c r="M318"/>
  <c r="M317"/>
  <c r="M316"/>
  <c r="M315"/>
  <c r="M314"/>
  <c r="M313"/>
  <c r="M312"/>
  <c r="M311"/>
  <c r="M310"/>
  <c r="M309"/>
  <c r="M308"/>
  <c r="M307"/>
  <c r="M306"/>
  <c r="M305"/>
  <c r="M304"/>
  <c r="M303"/>
  <c r="M302"/>
  <c r="M301"/>
  <c r="M300"/>
  <c r="M299"/>
  <c r="M298"/>
  <c r="M297"/>
  <c r="M296"/>
  <c r="M295"/>
  <c r="M294"/>
  <c r="M293"/>
  <c r="M292"/>
  <c r="M291"/>
  <c r="M290"/>
  <c r="M289"/>
  <c r="M288"/>
  <c r="M287"/>
  <c r="M286"/>
  <c r="M285"/>
  <c r="M284"/>
  <c r="M283"/>
  <c r="M282"/>
  <c r="M281"/>
  <c r="M280"/>
  <c r="M279"/>
  <c r="M278"/>
  <c r="M277"/>
  <c r="M276"/>
  <c r="M275"/>
  <c r="M274"/>
  <c r="M273"/>
  <c r="M272"/>
  <c r="M271"/>
  <c r="M270"/>
  <c r="M269"/>
  <c r="M268"/>
  <c r="M267"/>
  <c r="M266"/>
  <c r="M265"/>
  <c r="M264"/>
  <c r="M263"/>
  <c r="M262"/>
  <c r="M261"/>
  <c r="M260"/>
  <c r="M259"/>
  <c r="M258"/>
  <c r="M257"/>
  <c r="M256"/>
  <c r="M255"/>
  <c r="M254"/>
  <c r="M253"/>
  <c r="M252"/>
  <c r="M251"/>
  <c r="M250"/>
  <c r="M249"/>
  <c r="M248"/>
  <c r="M247"/>
  <c r="M246"/>
  <c r="M245"/>
  <c r="M244"/>
  <c r="M243"/>
  <c r="M242"/>
  <c r="M241"/>
  <c r="M240"/>
  <c r="M239"/>
  <c r="M238"/>
  <c r="M237"/>
  <c r="M236"/>
  <c r="M235"/>
  <c r="M234"/>
  <c r="M233"/>
  <c r="M232"/>
  <c r="M231"/>
  <c r="M230"/>
  <c r="M229"/>
  <c r="M228"/>
  <c r="M227"/>
  <c r="M226"/>
  <c r="M225"/>
  <c r="M224"/>
  <c r="M223"/>
  <c r="M222"/>
  <c r="M221"/>
  <c r="M220"/>
  <c r="M219"/>
  <c r="M218"/>
  <c r="M217"/>
  <c r="M216"/>
  <c r="M215"/>
  <c r="M214"/>
  <c r="M213"/>
  <c r="M212"/>
  <c r="M211"/>
  <c r="M210"/>
  <c r="M209"/>
  <c r="M208"/>
  <c r="M207"/>
  <c r="M206"/>
  <c r="M205"/>
  <c r="M204"/>
  <c r="M203"/>
  <c r="M202"/>
  <c r="M201"/>
  <c r="M200"/>
  <c r="M199"/>
  <c r="M198"/>
  <c r="M197"/>
  <c r="M196"/>
  <c r="M195"/>
  <c r="M194"/>
  <c r="M193"/>
  <c r="M192"/>
  <c r="M191"/>
  <c r="M190"/>
  <c r="M189"/>
  <c r="M188"/>
  <c r="M187"/>
  <c r="M186"/>
  <c r="M185"/>
  <c r="M184"/>
  <c r="M183"/>
  <c r="M182"/>
  <c r="M181"/>
  <c r="M180"/>
  <c r="M179"/>
  <c r="M178"/>
  <c r="M177"/>
  <c r="M176"/>
  <c r="M175"/>
  <c r="M174"/>
  <c r="M173"/>
  <c r="M172"/>
  <c r="M171"/>
  <c r="M170"/>
  <c r="M169"/>
  <c r="M168"/>
  <c r="M167"/>
  <c r="M166"/>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M9"/>
  <c r="M8"/>
  <c r="M7"/>
  <c r="M6"/>
  <c r="M5"/>
  <c r="M4"/>
  <c r="M3"/>
  <c r="M2"/>
  <c r="I3145"/>
  <c r="H3145"/>
  <c r="I3144"/>
  <c r="H3144"/>
  <c r="I3143"/>
  <c r="H3143"/>
  <c r="I3142"/>
  <c r="H3142"/>
  <c r="I3141"/>
  <c r="H3141"/>
  <c r="I3140"/>
  <c r="H3140"/>
  <c r="I3139"/>
  <c r="H3139"/>
  <c r="I3138"/>
  <c r="H3138"/>
  <c r="I3137"/>
  <c r="H3137"/>
  <c r="I3136"/>
  <c r="H3136"/>
  <c r="I3135"/>
  <c r="H3135"/>
  <c r="I3134"/>
  <c r="H3134"/>
  <c r="I3133"/>
  <c r="H3133"/>
  <c r="I3132"/>
  <c r="H3132"/>
  <c r="I3131"/>
  <c r="H3131"/>
  <c r="I3130"/>
  <c r="H3130"/>
  <c r="I3129"/>
  <c r="H3129"/>
  <c r="I3128"/>
  <c r="H3128"/>
  <c r="I3127"/>
  <c r="H3127"/>
  <c r="I3126"/>
  <c r="H3126"/>
  <c r="I3125"/>
  <c r="H3125"/>
  <c r="I3124"/>
  <c r="H3124"/>
  <c r="I3123"/>
  <c r="H3123"/>
  <c r="I3122"/>
  <c r="H3122"/>
  <c r="I3121"/>
  <c r="H3121"/>
  <c r="I3120"/>
  <c r="H3120"/>
  <c r="I3119"/>
  <c r="H3119"/>
  <c r="I3118"/>
  <c r="H3118"/>
  <c r="I3117"/>
  <c r="H3117"/>
  <c r="I3116"/>
  <c r="H3116"/>
  <c r="I3115"/>
  <c r="H3115"/>
  <c r="I3114"/>
  <c r="H3114"/>
  <c r="I3113"/>
  <c r="H3113"/>
  <c r="I3112"/>
  <c r="H3112"/>
  <c r="I3111"/>
  <c r="H3111"/>
  <c r="I3110"/>
  <c r="H3110"/>
  <c r="I3109"/>
  <c r="H3109"/>
  <c r="I3108"/>
  <c r="H3108"/>
  <c r="I3107"/>
  <c r="H3107"/>
  <c r="I3106"/>
  <c r="H3106"/>
  <c r="I3105"/>
  <c r="H3105"/>
  <c r="I3104"/>
  <c r="H3104"/>
  <c r="I3103"/>
  <c r="H3103"/>
  <c r="I3102"/>
  <c r="H3102"/>
  <c r="I3101"/>
  <c r="H3101"/>
  <c r="I3100"/>
  <c r="H3100"/>
  <c r="I3099"/>
  <c r="H3099"/>
  <c r="I3098"/>
  <c r="H3098"/>
  <c r="I3097"/>
  <c r="H3097"/>
  <c r="I3096"/>
  <c r="H3096"/>
  <c r="I3095"/>
  <c r="H3095"/>
  <c r="I3094"/>
  <c r="H3094"/>
  <c r="I3093"/>
  <c r="H3093"/>
  <c r="I3092"/>
  <c r="H3092"/>
  <c r="I3091"/>
  <c r="H3091"/>
  <c r="I3090"/>
  <c r="H3090"/>
  <c r="I3089"/>
  <c r="H3089"/>
  <c r="I3088"/>
  <c r="H3088"/>
  <c r="I3087"/>
  <c r="H3087"/>
  <c r="I3086"/>
  <c r="H3086"/>
  <c r="I3085"/>
  <c r="H3085"/>
  <c r="I3084"/>
  <c r="H3084"/>
  <c r="I3083"/>
  <c r="H3083"/>
  <c r="I3082"/>
  <c r="H3082"/>
  <c r="I3081"/>
  <c r="H3081"/>
  <c r="I3080"/>
  <c r="H3080"/>
  <c r="I3079"/>
  <c r="H3079"/>
  <c r="I3078"/>
  <c r="H3078"/>
  <c r="I3077"/>
  <c r="H3077"/>
  <c r="I3076"/>
  <c r="H3076"/>
  <c r="I3075"/>
  <c r="H3075"/>
  <c r="I3074"/>
  <c r="H3074"/>
  <c r="I3073"/>
  <c r="H3073"/>
  <c r="I3072"/>
  <c r="H3072"/>
  <c r="I3071"/>
  <c r="H3071"/>
  <c r="I3070"/>
  <c r="H3070"/>
  <c r="I3069"/>
  <c r="H3069"/>
  <c r="I3068"/>
  <c r="H3068"/>
  <c r="I3067"/>
  <c r="H3067"/>
  <c r="I3066"/>
  <c r="H3066"/>
  <c r="I3065"/>
  <c r="H3065"/>
  <c r="I3064"/>
  <c r="H3064"/>
  <c r="I3063"/>
  <c r="H3063"/>
  <c r="I3062"/>
  <c r="H3062"/>
  <c r="I3061"/>
  <c r="H3061"/>
  <c r="I3060"/>
  <c r="H3060"/>
  <c r="I3059"/>
  <c r="H3059"/>
  <c r="I3058"/>
  <c r="H3058"/>
  <c r="I3057"/>
  <c r="H3057"/>
  <c r="I3056"/>
  <c r="H3056"/>
  <c r="I3055"/>
  <c r="H3055"/>
  <c r="I3054"/>
  <c r="H3054"/>
  <c r="I3053"/>
  <c r="H3053"/>
  <c r="I3052"/>
  <c r="H3052"/>
  <c r="I3051"/>
  <c r="H3051"/>
  <c r="I3050"/>
  <c r="H3050"/>
  <c r="I3049"/>
  <c r="H3049"/>
  <c r="I3048"/>
  <c r="H3048"/>
  <c r="I3047"/>
  <c r="H3047"/>
  <c r="I3046"/>
  <c r="H3046"/>
  <c r="I3045"/>
  <c r="H3045"/>
  <c r="I3044"/>
  <c r="H3044"/>
  <c r="I3043"/>
  <c r="H3043"/>
  <c r="I3042"/>
  <c r="H3042"/>
  <c r="I3041"/>
  <c r="H3041"/>
  <c r="I3040"/>
  <c r="H3040"/>
  <c r="I3039"/>
  <c r="H3039"/>
  <c r="I3038"/>
  <c r="H3038"/>
  <c r="I3037"/>
  <c r="H3037"/>
  <c r="I3036"/>
  <c r="H3036"/>
  <c r="I3035"/>
  <c r="H3035"/>
  <c r="I3034"/>
  <c r="H3034"/>
  <c r="I3033"/>
  <c r="H3033"/>
  <c r="I3032"/>
  <c r="H3032"/>
  <c r="I3031"/>
  <c r="H3031"/>
  <c r="I3030"/>
  <c r="H3030"/>
  <c r="I3029"/>
  <c r="H3029"/>
  <c r="I3028"/>
  <c r="H3028"/>
  <c r="I3027"/>
  <c r="H3027"/>
  <c r="I3026"/>
  <c r="H3026"/>
  <c r="I3025"/>
  <c r="H3025"/>
  <c r="I3024"/>
  <c r="H3024"/>
  <c r="I3023"/>
  <c r="H3023"/>
  <c r="I3022"/>
  <c r="H3022"/>
  <c r="I3021"/>
  <c r="H3021"/>
  <c r="I3020"/>
  <c r="H3020"/>
  <c r="I3019"/>
  <c r="H3019"/>
  <c r="I3018"/>
  <c r="H3018"/>
  <c r="I3017"/>
  <c r="H3017"/>
  <c r="I3016"/>
  <c r="H3016"/>
  <c r="I3015"/>
  <c r="H3015"/>
  <c r="I3014"/>
  <c r="H3014"/>
  <c r="I3013"/>
  <c r="H3013"/>
  <c r="I3012"/>
  <c r="H3012"/>
  <c r="I3011"/>
  <c r="H3011"/>
  <c r="I3010"/>
  <c r="H3010"/>
  <c r="I3009"/>
  <c r="H3009"/>
  <c r="I3008"/>
  <c r="H3008"/>
  <c r="I3007"/>
  <c r="H3007"/>
  <c r="I3006"/>
  <c r="H3006"/>
  <c r="I3005"/>
  <c r="H3005"/>
  <c r="I3004"/>
  <c r="H3004"/>
  <c r="I3003"/>
  <c r="H3003"/>
  <c r="I3002"/>
  <c r="H3002"/>
  <c r="I3001"/>
  <c r="H3001"/>
  <c r="I3000"/>
  <c r="H3000"/>
  <c r="I2999"/>
  <c r="H2999"/>
  <c r="I2998"/>
  <c r="H2998"/>
  <c r="I2997"/>
  <c r="H2997"/>
  <c r="I2996"/>
  <c r="H2996"/>
  <c r="I2995"/>
  <c r="H2995"/>
  <c r="I2994"/>
  <c r="H2994"/>
  <c r="I2993"/>
  <c r="H2993"/>
  <c r="I2992"/>
  <c r="H2992"/>
  <c r="I2991"/>
  <c r="H2991"/>
  <c r="I2990"/>
  <c r="H2990"/>
  <c r="I2989"/>
  <c r="H2989"/>
  <c r="I2988"/>
  <c r="H2988"/>
  <c r="I2987"/>
  <c r="H2987"/>
  <c r="I2986"/>
  <c r="H2986"/>
  <c r="I2985"/>
  <c r="H2985"/>
  <c r="I2984"/>
  <c r="H2984"/>
  <c r="I2983"/>
  <c r="H2983"/>
  <c r="I2982"/>
  <c r="H2982"/>
  <c r="I2981"/>
  <c r="H2981"/>
  <c r="I2980"/>
  <c r="H2980"/>
  <c r="I2979"/>
  <c r="H2979"/>
  <c r="I2978"/>
  <c r="H2978"/>
  <c r="I2977"/>
  <c r="H2977"/>
  <c r="I2976"/>
  <c r="H2976"/>
  <c r="I2975"/>
  <c r="H2975"/>
  <c r="I2974"/>
  <c r="H2974"/>
  <c r="I2973"/>
  <c r="H2973"/>
  <c r="I2972"/>
  <c r="H2972"/>
  <c r="I2971"/>
  <c r="H2971"/>
  <c r="I2970"/>
  <c r="H2970"/>
  <c r="I2969"/>
  <c r="H2969"/>
  <c r="I2968"/>
  <c r="H2968"/>
  <c r="I2967"/>
  <c r="H2967"/>
  <c r="I2966"/>
  <c r="H2966"/>
  <c r="I2965"/>
  <c r="H2965"/>
  <c r="I2964"/>
  <c r="H2964"/>
  <c r="I2963"/>
  <c r="H2963"/>
  <c r="I2962"/>
  <c r="H2962"/>
  <c r="I2961"/>
  <c r="H2961"/>
  <c r="I2960"/>
  <c r="H2960"/>
  <c r="I2959"/>
  <c r="H2959"/>
  <c r="I2958"/>
  <c r="H2958"/>
  <c r="I2957"/>
  <c r="H2957"/>
  <c r="I2956"/>
  <c r="H2956"/>
  <c r="I2955"/>
  <c r="H2955"/>
  <c r="I2954"/>
  <c r="H2954"/>
  <c r="I2953"/>
  <c r="H2953"/>
  <c r="I2952"/>
  <c r="H2952"/>
  <c r="I2951"/>
  <c r="H2951"/>
  <c r="I2950"/>
  <c r="H2950"/>
  <c r="I2949"/>
  <c r="H2949"/>
  <c r="I2948"/>
  <c r="H2948"/>
  <c r="I2947"/>
  <c r="H2947"/>
  <c r="I2946"/>
  <c r="H2946"/>
  <c r="I2945"/>
  <c r="H2945"/>
  <c r="I2944"/>
  <c r="H2944"/>
  <c r="I2943"/>
  <c r="H2943"/>
  <c r="I2942"/>
  <c r="H2942"/>
  <c r="I2941"/>
  <c r="H2941"/>
  <c r="I2940"/>
  <c r="H2940"/>
  <c r="I2939"/>
  <c r="H2939"/>
  <c r="I2938"/>
  <c r="H2938"/>
  <c r="I2937"/>
  <c r="H2937"/>
  <c r="I2936"/>
  <c r="H2936"/>
  <c r="I2935"/>
  <c r="H2935"/>
  <c r="I2934"/>
  <c r="H2934"/>
  <c r="I2933"/>
  <c r="H2933"/>
  <c r="I2932"/>
  <c r="H2932"/>
  <c r="I2931"/>
  <c r="H2931"/>
  <c r="I2930"/>
  <c r="H2930"/>
  <c r="I2929"/>
  <c r="H2929"/>
  <c r="I2928"/>
  <c r="H2928"/>
  <c r="I2927"/>
  <c r="H2927"/>
  <c r="I2926"/>
  <c r="H2926"/>
  <c r="I2925"/>
  <c r="H2925"/>
  <c r="I2924"/>
  <c r="H2924"/>
  <c r="I2923"/>
  <c r="H2923"/>
  <c r="I2922"/>
  <c r="H2922"/>
  <c r="I2921"/>
  <c r="H2921"/>
  <c r="I2920"/>
  <c r="H2920"/>
  <c r="I2919"/>
  <c r="H2919"/>
  <c r="I2918"/>
  <c r="H2918"/>
  <c r="I2917"/>
  <c r="H2917"/>
  <c r="I2916"/>
  <c r="H2916"/>
  <c r="I2915"/>
  <c r="H2915"/>
  <c r="I2914"/>
  <c r="H2914"/>
  <c r="I2913"/>
  <c r="H2913"/>
  <c r="I2912"/>
  <c r="H2912"/>
  <c r="I2911"/>
  <c r="H2911"/>
  <c r="I2910"/>
  <c r="H2910"/>
  <c r="I2909"/>
  <c r="H2909"/>
  <c r="I2908"/>
  <c r="H2908"/>
  <c r="I2907"/>
  <c r="H2907"/>
  <c r="I2906"/>
  <c r="H2906"/>
  <c r="I2905"/>
  <c r="H2905"/>
  <c r="I2904"/>
  <c r="H2904"/>
  <c r="I2903"/>
  <c r="H2903"/>
  <c r="I2902"/>
  <c r="H2902"/>
  <c r="I2901"/>
  <c r="H2901"/>
  <c r="I2900"/>
  <c r="H2900"/>
  <c r="I2899"/>
  <c r="H2899"/>
  <c r="I2898"/>
  <c r="H2898"/>
  <c r="I2897"/>
  <c r="H2897"/>
  <c r="I2896"/>
  <c r="H2896"/>
  <c r="I2895"/>
  <c r="H2895"/>
  <c r="I2894"/>
  <c r="H2894"/>
  <c r="I2893"/>
  <c r="H2893"/>
  <c r="I2892"/>
  <c r="H2892"/>
  <c r="I2891"/>
  <c r="H2891"/>
  <c r="I2890"/>
  <c r="H2890"/>
  <c r="I2889"/>
  <c r="H2889"/>
  <c r="I2888"/>
  <c r="H2888"/>
  <c r="I2887"/>
  <c r="H2887"/>
  <c r="I2886"/>
  <c r="H2886"/>
  <c r="I2885"/>
  <c r="H2885"/>
  <c r="I2884"/>
  <c r="H2884"/>
  <c r="I2883"/>
  <c r="H2883"/>
  <c r="I2882"/>
  <c r="H2882"/>
  <c r="I2881"/>
  <c r="H2881"/>
  <c r="I2880"/>
  <c r="H2880"/>
  <c r="I2879"/>
  <c r="H2879"/>
  <c r="I2878"/>
  <c r="H2878"/>
  <c r="I2877"/>
  <c r="H2877"/>
  <c r="I2876"/>
  <c r="H2876"/>
  <c r="I2875"/>
  <c r="H2875"/>
  <c r="I2874"/>
  <c r="H2874"/>
  <c r="I2873"/>
  <c r="H2873"/>
  <c r="I2872"/>
  <c r="H2872"/>
  <c r="I2871"/>
  <c r="H2871"/>
  <c r="I2870"/>
  <c r="H2870"/>
  <c r="I2869"/>
  <c r="H2869"/>
  <c r="I2868"/>
  <c r="H2868"/>
  <c r="I2867"/>
  <c r="H2867"/>
  <c r="I2866"/>
  <c r="H2866"/>
  <c r="I2865"/>
  <c r="H2865"/>
  <c r="I2864"/>
  <c r="H2864"/>
  <c r="I2863"/>
  <c r="H2863"/>
  <c r="I2862"/>
  <c r="H2862"/>
  <c r="I2861"/>
  <c r="H2861"/>
  <c r="I2860"/>
  <c r="H2860"/>
  <c r="I2859"/>
  <c r="H2859"/>
  <c r="I2858"/>
  <c r="H2858"/>
  <c r="I2857"/>
  <c r="H2857"/>
  <c r="I2856"/>
  <c r="H2856"/>
  <c r="I2855"/>
  <c r="H2855"/>
  <c r="I2854"/>
  <c r="H2854"/>
  <c r="I2853"/>
  <c r="H2853"/>
  <c r="I2852"/>
  <c r="H2852"/>
  <c r="I2851"/>
  <c r="H2851"/>
  <c r="I2850"/>
  <c r="H2850"/>
  <c r="I2849"/>
  <c r="H2849"/>
  <c r="I2848"/>
  <c r="H2848"/>
  <c r="I2847"/>
  <c r="H2847"/>
  <c r="I2846"/>
  <c r="H2846"/>
  <c r="I2845"/>
  <c r="H2845"/>
  <c r="I2844"/>
  <c r="H2844"/>
  <c r="I2843"/>
  <c r="H2843"/>
  <c r="I2842"/>
  <c r="H2842"/>
  <c r="I2841"/>
  <c r="H2841"/>
  <c r="I2840"/>
  <c r="H2840"/>
  <c r="I2839"/>
  <c r="H2839"/>
  <c r="I2838"/>
  <c r="H2838"/>
  <c r="I2837"/>
  <c r="H2837"/>
  <c r="I2836"/>
  <c r="H2836"/>
  <c r="I2835"/>
  <c r="H2835"/>
  <c r="I2834"/>
  <c r="H2834"/>
  <c r="I2833"/>
  <c r="H2833"/>
  <c r="I2832"/>
  <c r="H2832"/>
  <c r="I2831"/>
  <c r="H2831"/>
  <c r="I2830"/>
  <c r="H2830"/>
  <c r="I2829"/>
  <c r="H2829"/>
  <c r="I2828"/>
  <c r="H2828"/>
  <c r="I2827"/>
  <c r="H2827"/>
  <c r="I2826"/>
  <c r="H2826"/>
  <c r="I2825"/>
  <c r="H2825"/>
  <c r="I2824"/>
  <c r="H2824"/>
  <c r="I2823"/>
  <c r="H2823"/>
  <c r="I2822"/>
  <c r="H2822"/>
  <c r="I2821"/>
  <c r="H2821"/>
  <c r="I2820"/>
  <c r="H2820"/>
  <c r="I2819"/>
  <c r="H2819"/>
  <c r="I2818"/>
  <c r="H2818"/>
  <c r="I2817"/>
  <c r="H2817"/>
  <c r="I2816"/>
  <c r="H2816"/>
  <c r="I2815"/>
  <c r="H2815"/>
  <c r="I2814"/>
  <c r="H2814"/>
  <c r="I2813"/>
  <c r="H2813"/>
  <c r="I2812"/>
  <c r="H2812"/>
  <c r="I2811"/>
  <c r="H2811"/>
  <c r="I2810"/>
  <c r="H2810"/>
  <c r="I2809"/>
  <c r="H2809"/>
  <c r="I2808"/>
  <c r="H2808"/>
  <c r="I2807"/>
  <c r="H2807"/>
  <c r="I2806"/>
  <c r="H2806"/>
  <c r="I2805"/>
  <c r="H2805"/>
  <c r="I2804"/>
  <c r="H2804"/>
  <c r="I2803"/>
  <c r="H2803"/>
  <c r="I2802"/>
  <c r="H2802"/>
  <c r="I2801"/>
  <c r="H2801"/>
  <c r="I2800"/>
  <c r="H2800"/>
  <c r="I2799"/>
  <c r="H2799"/>
  <c r="I2798"/>
  <c r="H2798"/>
  <c r="I2797"/>
  <c r="H2797"/>
  <c r="I2796"/>
  <c r="H2796"/>
  <c r="I2795"/>
  <c r="H2795"/>
  <c r="I2794"/>
  <c r="H2794"/>
  <c r="I2793"/>
  <c r="H2793"/>
  <c r="I2792"/>
  <c r="H2792"/>
  <c r="I2791"/>
  <c r="H2791"/>
  <c r="I2790"/>
  <c r="H2790"/>
  <c r="I2789"/>
  <c r="H2789"/>
  <c r="I2788"/>
  <c r="H2788"/>
  <c r="I2787"/>
  <c r="H2787"/>
  <c r="I2786"/>
  <c r="H2786"/>
  <c r="I2785"/>
  <c r="H2785"/>
  <c r="I2784"/>
  <c r="H2784"/>
  <c r="I2783"/>
  <c r="H2783"/>
  <c r="I2782"/>
  <c r="H2782"/>
  <c r="I2781"/>
  <c r="H2781"/>
  <c r="I2780"/>
  <c r="H2780"/>
  <c r="I2779"/>
  <c r="H2779"/>
  <c r="I2778"/>
  <c r="H2778"/>
  <c r="I2777"/>
  <c r="H2777"/>
  <c r="I2776"/>
  <c r="H2776"/>
  <c r="I2775"/>
  <c r="H2775"/>
  <c r="I2774"/>
  <c r="H2774"/>
  <c r="I2773"/>
  <c r="H2773"/>
  <c r="I2772"/>
  <c r="H2772"/>
  <c r="I2771"/>
  <c r="H2771"/>
  <c r="I2770"/>
  <c r="H2770"/>
  <c r="I2769"/>
  <c r="H2769"/>
  <c r="I2768"/>
  <c r="H2768"/>
  <c r="I2767"/>
  <c r="H2767"/>
  <c r="I2766"/>
  <c r="H2766"/>
  <c r="I2765"/>
  <c r="H2765"/>
  <c r="I2764"/>
  <c r="H2764"/>
  <c r="I2763"/>
  <c r="H2763"/>
  <c r="I2762"/>
  <c r="H2762"/>
  <c r="I2761"/>
  <c r="H2761"/>
  <c r="I2760"/>
  <c r="H2760"/>
  <c r="I2759"/>
  <c r="H2759"/>
  <c r="I2758"/>
  <c r="H2758"/>
  <c r="I2757"/>
  <c r="H2757"/>
  <c r="I2756"/>
  <c r="H2756"/>
  <c r="I2755"/>
  <c r="H2755"/>
  <c r="I2754"/>
  <c r="H2754"/>
  <c r="I2753"/>
  <c r="H2753"/>
  <c r="I2752"/>
  <c r="H2752"/>
  <c r="I2751"/>
  <c r="H2751"/>
  <c r="I2750"/>
  <c r="H2750"/>
  <c r="I2749"/>
  <c r="H2749"/>
  <c r="I2748"/>
  <c r="H2748"/>
  <c r="I2747"/>
  <c r="H2747"/>
  <c r="I2746"/>
  <c r="H2746"/>
  <c r="I2745"/>
  <c r="H2745"/>
  <c r="I2744"/>
  <c r="H2744"/>
  <c r="I2743"/>
  <c r="H2743"/>
  <c r="I2742"/>
  <c r="H2742"/>
  <c r="I2741"/>
  <c r="H2741"/>
  <c r="I2740"/>
  <c r="H2740"/>
  <c r="I2739"/>
  <c r="H2739"/>
  <c r="I2738"/>
  <c r="H2738"/>
  <c r="I2737"/>
  <c r="H2737"/>
  <c r="I2736"/>
  <c r="H2736"/>
  <c r="I2735"/>
  <c r="H2735"/>
  <c r="I2734"/>
  <c r="H2734"/>
  <c r="I2733"/>
  <c r="H2733"/>
  <c r="I2732"/>
  <c r="H2732"/>
  <c r="I2731"/>
  <c r="H2731"/>
  <c r="I2730"/>
  <c r="H2730"/>
  <c r="I2729"/>
  <c r="H2729"/>
  <c r="I2728"/>
  <c r="H2728"/>
  <c r="I2727"/>
  <c r="H2727"/>
  <c r="I2726"/>
  <c r="H2726"/>
  <c r="I2725"/>
  <c r="H2725"/>
  <c r="I2724"/>
  <c r="H2724"/>
  <c r="I2723"/>
  <c r="H2723"/>
  <c r="I2722"/>
  <c r="H2722"/>
  <c r="I2721"/>
  <c r="H2721"/>
  <c r="I2720"/>
  <c r="H2720"/>
  <c r="I2719"/>
  <c r="H2719"/>
  <c r="I2718"/>
  <c r="H2718"/>
  <c r="I2717"/>
  <c r="H2717"/>
  <c r="I2716"/>
  <c r="H2716"/>
  <c r="I2715"/>
  <c r="H2715"/>
  <c r="I2714"/>
  <c r="H2714"/>
  <c r="I2713"/>
  <c r="H2713"/>
  <c r="I2712"/>
  <c r="H2712"/>
  <c r="I2711"/>
  <c r="H2711"/>
  <c r="I2710"/>
  <c r="H2710"/>
  <c r="I2709"/>
  <c r="H2709"/>
  <c r="I2708"/>
  <c r="H2708"/>
  <c r="I2707"/>
  <c r="H2707"/>
  <c r="I2706"/>
  <c r="H2706"/>
  <c r="I2705"/>
  <c r="H2705"/>
  <c r="I2704"/>
  <c r="H2704"/>
  <c r="I2703"/>
  <c r="H2703"/>
  <c r="I2702"/>
  <c r="H2702"/>
  <c r="I2701"/>
  <c r="H2701"/>
  <c r="I2700"/>
  <c r="H2700"/>
  <c r="I2699"/>
  <c r="H2699"/>
  <c r="I2698"/>
  <c r="H2698"/>
  <c r="I2697"/>
  <c r="H2697"/>
  <c r="I2696"/>
  <c r="H2696"/>
  <c r="I2695"/>
  <c r="H2695"/>
  <c r="I2694"/>
  <c r="H2694"/>
  <c r="I2693"/>
  <c r="H2693"/>
  <c r="I2692"/>
  <c r="H2692"/>
  <c r="I2691"/>
  <c r="H2691"/>
  <c r="I2690"/>
  <c r="H2690"/>
  <c r="I2689"/>
  <c r="H2689"/>
  <c r="I2688"/>
  <c r="H2688"/>
  <c r="I2687"/>
  <c r="H2687"/>
  <c r="I2686"/>
  <c r="H2686"/>
  <c r="I2685"/>
  <c r="H2685"/>
  <c r="I2684"/>
  <c r="H2684"/>
  <c r="I2683"/>
  <c r="H2683"/>
  <c r="I2682"/>
  <c r="H2682"/>
  <c r="I2681"/>
  <c r="H2681"/>
  <c r="I2680"/>
  <c r="H2680"/>
  <c r="I2679"/>
  <c r="H2679"/>
  <c r="I2678"/>
  <c r="H2678"/>
  <c r="I2677"/>
  <c r="H2677"/>
  <c r="I2676"/>
  <c r="H2676"/>
  <c r="I2675"/>
  <c r="H2675"/>
  <c r="I2674"/>
  <c r="H2674"/>
  <c r="I2673"/>
  <c r="H2673"/>
  <c r="I2672"/>
  <c r="H2672"/>
  <c r="I2671"/>
  <c r="H2671"/>
  <c r="I2670"/>
  <c r="H2670"/>
  <c r="I2669"/>
  <c r="H2669"/>
  <c r="I2668"/>
  <c r="H2668"/>
  <c r="I2667"/>
  <c r="H2667"/>
  <c r="I2666"/>
  <c r="H2666"/>
  <c r="I2665"/>
  <c r="H2665"/>
  <c r="I2664"/>
  <c r="H2664"/>
  <c r="I2663"/>
  <c r="H2663"/>
  <c r="I2662"/>
  <c r="H2662"/>
  <c r="I2661"/>
  <c r="H2661"/>
  <c r="I2660"/>
  <c r="H2660"/>
  <c r="I2659"/>
  <c r="H2659"/>
  <c r="I2658"/>
  <c r="H2658"/>
  <c r="I2657"/>
  <c r="H2657"/>
  <c r="I2656"/>
  <c r="H2656"/>
  <c r="I2655"/>
  <c r="H2655"/>
  <c r="I2654"/>
  <c r="H2654"/>
  <c r="I2653"/>
  <c r="H2653"/>
  <c r="I2652"/>
  <c r="H2652"/>
  <c r="I2651"/>
  <c r="H2651"/>
  <c r="I2650"/>
  <c r="H2650"/>
  <c r="I2649"/>
  <c r="H2649"/>
  <c r="I2648"/>
  <c r="H2648"/>
  <c r="I2647"/>
  <c r="H2647"/>
  <c r="I2646"/>
  <c r="H2646"/>
  <c r="I2645"/>
  <c r="H2645"/>
  <c r="I2644"/>
  <c r="H2644"/>
  <c r="I2643"/>
  <c r="H2643"/>
  <c r="I2642"/>
  <c r="H2642"/>
  <c r="I2641"/>
  <c r="H2641"/>
  <c r="I2640"/>
  <c r="H2640"/>
  <c r="I2639"/>
  <c r="H2639"/>
  <c r="I2638"/>
  <c r="H2638"/>
  <c r="I2637"/>
  <c r="H2637"/>
  <c r="I2636"/>
  <c r="H2636"/>
  <c r="I2635"/>
  <c r="H2635"/>
  <c r="I2634"/>
  <c r="H2634"/>
  <c r="I2633"/>
  <c r="H2633"/>
  <c r="I2632"/>
  <c r="H2632"/>
  <c r="I2631"/>
  <c r="H2631"/>
  <c r="I2630"/>
  <c r="H2630"/>
  <c r="I2629"/>
  <c r="H2629"/>
  <c r="I2628"/>
  <c r="H2628"/>
  <c r="I2627"/>
  <c r="H2627"/>
  <c r="I2626"/>
  <c r="H2626"/>
  <c r="I2625"/>
  <c r="H2625"/>
  <c r="I2624"/>
  <c r="H2624"/>
  <c r="I2623"/>
  <c r="H2623"/>
  <c r="I2622"/>
  <c r="H2622"/>
  <c r="I2621"/>
  <c r="H2621"/>
  <c r="I2620"/>
  <c r="H2620"/>
  <c r="I2619"/>
  <c r="H2619"/>
  <c r="I2618"/>
  <c r="H2618"/>
  <c r="I2617"/>
  <c r="H2617"/>
  <c r="I2616"/>
  <c r="H2616"/>
  <c r="I2615"/>
  <c r="H2615"/>
  <c r="I2614"/>
  <c r="H2614"/>
  <c r="I2613"/>
  <c r="H2613"/>
  <c r="I2612"/>
  <c r="H2612"/>
  <c r="I2611"/>
  <c r="H2611"/>
  <c r="I2610"/>
  <c r="H2610"/>
  <c r="I2609"/>
  <c r="H2609"/>
  <c r="I2608"/>
  <c r="H2608"/>
  <c r="I2607"/>
  <c r="H2607"/>
  <c r="I2606"/>
  <c r="H2606"/>
  <c r="I2605"/>
  <c r="H2605"/>
  <c r="I2604"/>
  <c r="H2604"/>
  <c r="I2603"/>
  <c r="H2603"/>
  <c r="I2602"/>
  <c r="H2602"/>
  <c r="I2601"/>
  <c r="H2601"/>
  <c r="I2600"/>
  <c r="H2600"/>
  <c r="I2599"/>
  <c r="H2599"/>
  <c r="I2598"/>
  <c r="H2598"/>
  <c r="I2597"/>
  <c r="H2597"/>
  <c r="I2596"/>
  <c r="H2596"/>
  <c r="I2595"/>
  <c r="H2595"/>
  <c r="I2594"/>
  <c r="H2594"/>
  <c r="I2593"/>
  <c r="H2593"/>
  <c r="I2592"/>
  <c r="H2592"/>
  <c r="I2591"/>
  <c r="H2591"/>
  <c r="I2590"/>
  <c r="H2590"/>
  <c r="I2589"/>
  <c r="H2589"/>
  <c r="I2588"/>
  <c r="H2588"/>
  <c r="I2587"/>
  <c r="H2587"/>
  <c r="I2586"/>
  <c r="H2586"/>
  <c r="I2585"/>
  <c r="H2585"/>
  <c r="I2584"/>
  <c r="H2584"/>
  <c r="I2583"/>
  <c r="H2583"/>
  <c r="I2582"/>
  <c r="H2582"/>
  <c r="I2581"/>
  <c r="H2581"/>
  <c r="I2580"/>
  <c r="H2580"/>
  <c r="I2579"/>
  <c r="H2579"/>
  <c r="I2578"/>
  <c r="H2578"/>
  <c r="I2577"/>
  <c r="H2577"/>
  <c r="I2576"/>
  <c r="H2576"/>
  <c r="I2575"/>
  <c r="H2575"/>
  <c r="I2574"/>
  <c r="H2574"/>
  <c r="I2573"/>
  <c r="H2573"/>
  <c r="I2572"/>
  <c r="H2572"/>
  <c r="I2571"/>
  <c r="H2571"/>
  <c r="I2570"/>
  <c r="H2570"/>
  <c r="I2569"/>
  <c r="H2569"/>
  <c r="I2568"/>
  <c r="H2568"/>
  <c r="I2567"/>
  <c r="H2567"/>
  <c r="I2566"/>
  <c r="H2566"/>
  <c r="I2565"/>
  <c r="H2565"/>
  <c r="I2564"/>
  <c r="H2564"/>
  <c r="I2563"/>
  <c r="H2563"/>
  <c r="I2562"/>
  <c r="H2562"/>
  <c r="I2561"/>
  <c r="H2561"/>
  <c r="I2560"/>
  <c r="H2560"/>
  <c r="I2559"/>
  <c r="H2559"/>
  <c r="I2558"/>
  <c r="H2558"/>
  <c r="I2557"/>
  <c r="H2557"/>
  <c r="I2556"/>
  <c r="H2556"/>
  <c r="I2555"/>
  <c r="H2555"/>
  <c r="I2554"/>
  <c r="H2554"/>
  <c r="I2553"/>
  <c r="H2553"/>
  <c r="I2552"/>
  <c r="H2552"/>
  <c r="I2551"/>
  <c r="H2551"/>
  <c r="I2550"/>
  <c r="H2550"/>
  <c r="I2549"/>
  <c r="H2549"/>
  <c r="I2548"/>
  <c r="H2548"/>
  <c r="I2547"/>
  <c r="H2547"/>
  <c r="I2546"/>
  <c r="H2546"/>
  <c r="I2545"/>
  <c r="H2545"/>
  <c r="I2544"/>
  <c r="H2544"/>
  <c r="I2543"/>
  <c r="H2543"/>
  <c r="I2542"/>
  <c r="H2542"/>
  <c r="I2541"/>
  <c r="H2541"/>
  <c r="I2540"/>
  <c r="H2540"/>
  <c r="I2539"/>
  <c r="H2539"/>
  <c r="I2538"/>
  <c r="H2538"/>
  <c r="I2537"/>
  <c r="H2537"/>
  <c r="I2536"/>
  <c r="H2536"/>
  <c r="I2535"/>
  <c r="H2535"/>
  <c r="I2534"/>
  <c r="H2534"/>
  <c r="I2533"/>
  <c r="H2533"/>
  <c r="I2532"/>
  <c r="H2532"/>
  <c r="I2531"/>
  <c r="H2531"/>
  <c r="I2530"/>
  <c r="H2530"/>
  <c r="I2529"/>
  <c r="H2529"/>
  <c r="I2528"/>
  <c r="H2528"/>
  <c r="I2527"/>
  <c r="H2527"/>
  <c r="I2526"/>
  <c r="H2526"/>
  <c r="I2525"/>
  <c r="H2525"/>
  <c r="I2524"/>
  <c r="H2524"/>
  <c r="I2523"/>
  <c r="H2523"/>
  <c r="I2522"/>
  <c r="H2522"/>
  <c r="I2521"/>
  <c r="H2521"/>
  <c r="I2520"/>
  <c r="H2520"/>
  <c r="I2519"/>
  <c r="H2519"/>
  <c r="I2518"/>
  <c r="H2518"/>
  <c r="I2517"/>
  <c r="H2517"/>
  <c r="I2516"/>
  <c r="H2516"/>
  <c r="I2515"/>
  <c r="H2515"/>
  <c r="I2514"/>
  <c r="H2514"/>
  <c r="I2513"/>
  <c r="H2513"/>
  <c r="I2512"/>
  <c r="H2512"/>
  <c r="I2511"/>
  <c r="H2511"/>
  <c r="I2510"/>
  <c r="H2510"/>
  <c r="I2509"/>
  <c r="H2509"/>
  <c r="I2508"/>
  <c r="H2508"/>
  <c r="I2507"/>
  <c r="H2507"/>
  <c r="I2506"/>
  <c r="H2506"/>
  <c r="I2505"/>
  <c r="H2505"/>
  <c r="I2504"/>
  <c r="H2504"/>
  <c r="I2503"/>
  <c r="H2503"/>
  <c r="I2502"/>
  <c r="H2502"/>
  <c r="I2501"/>
  <c r="H2501"/>
  <c r="I2500"/>
  <c r="H2500"/>
  <c r="I2499"/>
  <c r="H2499"/>
  <c r="I2498"/>
  <c r="H2498"/>
  <c r="I2497"/>
  <c r="H2497"/>
  <c r="I2496"/>
  <c r="H2496"/>
  <c r="I2495"/>
  <c r="H2495"/>
  <c r="I2494"/>
  <c r="H2494"/>
  <c r="I2493"/>
  <c r="H2493"/>
  <c r="I2492"/>
  <c r="H2492"/>
  <c r="I2491"/>
  <c r="H2491"/>
  <c r="I2490"/>
  <c r="H2490"/>
  <c r="I2489"/>
  <c r="H2489"/>
  <c r="I2488"/>
  <c r="H2488"/>
  <c r="I2487"/>
  <c r="H2487"/>
  <c r="I2486"/>
  <c r="H2486"/>
  <c r="I2485"/>
  <c r="H2485"/>
  <c r="I2484"/>
  <c r="H2484"/>
  <c r="I2483"/>
  <c r="H2483"/>
  <c r="I2482"/>
  <c r="H2482"/>
  <c r="I2481"/>
  <c r="H2481"/>
  <c r="I2480"/>
  <c r="H2480"/>
  <c r="I2479"/>
  <c r="H2479"/>
  <c r="I2478"/>
  <c r="H2478"/>
  <c r="I2477"/>
  <c r="H2477"/>
  <c r="I2476"/>
  <c r="H2476"/>
  <c r="I2475"/>
  <c r="H2475"/>
  <c r="I2474"/>
  <c r="H2474"/>
  <c r="I2473"/>
  <c r="H2473"/>
  <c r="I2472"/>
  <c r="H2472"/>
  <c r="I2471"/>
  <c r="H2471"/>
  <c r="I2470"/>
  <c r="H2470"/>
  <c r="I2469"/>
  <c r="H2469"/>
  <c r="I2468"/>
  <c r="H2468"/>
  <c r="I2467"/>
  <c r="H2467"/>
  <c r="I2466"/>
  <c r="H2466"/>
  <c r="I2465"/>
  <c r="H2465"/>
  <c r="I2464"/>
  <c r="H2464"/>
  <c r="I2463"/>
  <c r="H2463"/>
  <c r="I2462"/>
  <c r="H2462"/>
  <c r="I2461"/>
  <c r="H2461"/>
  <c r="I2460"/>
  <c r="H2460"/>
  <c r="I2459"/>
  <c r="H2459"/>
  <c r="I2458"/>
  <c r="H2458"/>
  <c r="I2457"/>
  <c r="H2457"/>
  <c r="I2456"/>
  <c r="H2456"/>
  <c r="I2455"/>
  <c r="H2455"/>
  <c r="I2454"/>
  <c r="H2454"/>
  <c r="I2453"/>
  <c r="H2453"/>
  <c r="I2452"/>
  <c r="H2452"/>
  <c r="I2451"/>
  <c r="H2451"/>
  <c r="I2450"/>
  <c r="H2450"/>
  <c r="I2449"/>
  <c r="H2449"/>
  <c r="I2448"/>
  <c r="H2448"/>
  <c r="I2447"/>
  <c r="H2447"/>
  <c r="I2446"/>
  <c r="H2446"/>
  <c r="I2445"/>
  <c r="H2445"/>
  <c r="I2444"/>
  <c r="H2444"/>
  <c r="I2443"/>
  <c r="H2443"/>
  <c r="I2442"/>
  <c r="H2442"/>
  <c r="I2441"/>
  <c r="H2441"/>
  <c r="I2440"/>
  <c r="H2440"/>
  <c r="I2439"/>
  <c r="H2439"/>
  <c r="I2438"/>
  <c r="H2438"/>
  <c r="I2437"/>
  <c r="H2437"/>
  <c r="I2436"/>
  <c r="H2436"/>
  <c r="I2435"/>
  <c r="H2435"/>
  <c r="I2434"/>
  <c r="H2434"/>
  <c r="I2433"/>
  <c r="H2433"/>
  <c r="I2432"/>
  <c r="H2432"/>
  <c r="I2431"/>
  <c r="H2431"/>
  <c r="I2430"/>
  <c r="H2430"/>
  <c r="I2429"/>
  <c r="H2429"/>
  <c r="I2428"/>
  <c r="H2428"/>
  <c r="I2427"/>
  <c r="H2427"/>
  <c r="I2426"/>
  <c r="H2426"/>
  <c r="I2425"/>
  <c r="H2425"/>
  <c r="I2424"/>
  <c r="H2424"/>
  <c r="I2423"/>
  <c r="H2423"/>
  <c r="I2422"/>
  <c r="H2422"/>
  <c r="I2421"/>
  <c r="H2421"/>
  <c r="I2420"/>
  <c r="H2420"/>
  <c r="I2419"/>
  <c r="H2419"/>
  <c r="I2418"/>
  <c r="H2418"/>
  <c r="I2417"/>
  <c r="H2417"/>
  <c r="I2416"/>
  <c r="H2416"/>
  <c r="I2415"/>
  <c r="H2415"/>
  <c r="I2414"/>
  <c r="H2414"/>
  <c r="I2413"/>
  <c r="H2413"/>
  <c r="I2412"/>
  <c r="H2412"/>
  <c r="I2411"/>
  <c r="H2411"/>
  <c r="I2410"/>
  <c r="H2410"/>
  <c r="I2409"/>
  <c r="H2409"/>
  <c r="I2408"/>
  <c r="H2408"/>
  <c r="I2407"/>
  <c r="H2407"/>
  <c r="I2406"/>
  <c r="H2406"/>
  <c r="I2405"/>
  <c r="H2405"/>
  <c r="I2404"/>
  <c r="H2404"/>
  <c r="I2403"/>
  <c r="H2403"/>
  <c r="I2402"/>
  <c r="H2402"/>
  <c r="I2401"/>
  <c r="H2401"/>
  <c r="I2400"/>
  <c r="H2400"/>
  <c r="I2399"/>
  <c r="H2399"/>
  <c r="I2398"/>
  <c r="H2398"/>
  <c r="I2397"/>
  <c r="H2397"/>
  <c r="I2396"/>
  <c r="H2396"/>
  <c r="I2395"/>
  <c r="H2395"/>
  <c r="I2394"/>
  <c r="H2394"/>
  <c r="I2393"/>
  <c r="H2393"/>
  <c r="I2392"/>
  <c r="H2392"/>
  <c r="I2391"/>
  <c r="H2391"/>
  <c r="I2390"/>
  <c r="H2390"/>
  <c r="I2389"/>
  <c r="H2389"/>
  <c r="I2388"/>
  <c r="H2388"/>
  <c r="I2387"/>
  <c r="H2387"/>
  <c r="I2386"/>
  <c r="H2386"/>
  <c r="I2385"/>
  <c r="H2385"/>
  <c r="I2384"/>
  <c r="H2384"/>
  <c r="I2383"/>
  <c r="H2383"/>
  <c r="I2382"/>
  <c r="H2382"/>
  <c r="I2381"/>
  <c r="H2381"/>
  <c r="I2380"/>
  <c r="H2380"/>
  <c r="I2379"/>
  <c r="H2379"/>
  <c r="I2378"/>
  <c r="H2378"/>
  <c r="I2377"/>
  <c r="H2377"/>
  <c r="I2376"/>
  <c r="H2376"/>
  <c r="I2375"/>
  <c r="H2375"/>
  <c r="I2374"/>
  <c r="H2374"/>
  <c r="I2373"/>
  <c r="H2373"/>
  <c r="I2372"/>
  <c r="H2372"/>
  <c r="I2371"/>
  <c r="H2371"/>
  <c r="I2370"/>
  <c r="H2370"/>
  <c r="I2369"/>
  <c r="H2369"/>
  <c r="I2368"/>
  <c r="H2368"/>
  <c r="I2367"/>
  <c r="H2367"/>
  <c r="I2366"/>
  <c r="H2366"/>
  <c r="I2365"/>
  <c r="H2365"/>
  <c r="I2364"/>
  <c r="H2364"/>
  <c r="I2363"/>
  <c r="H2363"/>
  <c r="I2362"/>
  <c r="H2362"/>
  <c r="I2361"/>
  <c r="H2361"/>
  <c r="I2360"/>
  <c r="H2360"/>
  <c r="I2359"/>
  <c r="H2359"/>
  <c r="I2358"/>
  <c r="H2358"/>
  <c r="I2357"/>
  <c r="H2357"/>
  <c r="I2356"/>
  <c r="H2356"/>
  <c r="I2355"/>
  <c r="H2355"/>
  <c r="I2354"/>
  <c r="H2354"/>
  <c r="I2353"/>
  <c r="H2353"/>
  <c r="I2352"/>
  <c r="H2352"/>
  <c r="I2351"/>
  <c r="H2351"/>
  <c r="I2350"/>
  <c r="H2350"/>
  <c r="I2349"/>
  <c r="H2349"/>
  <c r="I2348"/>
  <c r="H2348"/>
  <c r="I2347"/>
  <c r="H2347"/>
  <c r="I2346"/>
  <c r="H2346"/>
  <c r="I2345"/>
  <c r="H2345"/>
  <c r="I2344"/>
  <c r="H2344"/>
  <c r="I2343"/>
  <c r="H2343"/>
  <c r="I2342"/>
  <c r="H2342"/>
  <c r="I2341"/>
  <c r="H2341"/>
  <c r="I2340"/>
  <c r="H2340"/>
  <c r="I2339"/>
  <c r="H2339"/>
  <c r="I2338"/>
  <c r="H2338"/>
  <c r="I2337"/>
  <c r="H2337"/>
  <c r="I2336"/>
  <c r="H2336"/>
  <c r="I2335"/>
  <c r="H2335"/>
  <c r="I2334"/>
  <c r="H2334"/>
  <c r="I2333"/>
  <c r="H2333"/>
  <c r="I2332"/>
  <c r="H2332"/>
  <c r="I2331"/>
  <c r="H2331"/>
  <c r="I2330"/>
  <c r="H2330"/>
  <c r="I2329"/>
  <c r="H2329"/>
  <c r="I2328"/>
  <c r="H2328"/>
  <c r="I2327"/>
  <c r="H2327"/>
  <c r="I2326"/>
  <c r="H2326"/>
  <c r="I2325"/>
  <c r="H2325"/>
  <c r="I2324"/>
  <c r="H2324"/>
  <c r="I2323"/>
  <c r="H2323"/>
  <c r="I2322"/>
  <c r="H2322"/>
  <c r="I2321"/>
  <c r="H2321"/>
  <c r="I2320"/>
  <c r="H2320"/>
  <c r="I2319"/>
  <c r="H2319"/>
  <c r="I2318"/>
  <c r="H2318"/>
  <c r="I2317"/>
  <c r="H2317"/>
  <c r="I2316"/>
  <c r="H2316"/>
  <c r="I2315"/>
  <c r="H2315"/>
  <c r="I2314"/>
  <c r="H2314"/>
  <c r="I2313"/>
  <c r="H2313"/>
  <c r="I2312"/>
  <c r="H2312"/>
  <c r="I2311"/>
  <c r="H2311"/>
  <c r="I2310"/>
  <c r="H2310"/>
  <c r="I2309"/>
  <c r="H2309"/>
  <c r="I2308"/>
  <c r="H2308"/>
  <c r="I2307"/>
  <c r="H2307"/>
  <c r="I2306"/>
  <c r="H2306"/>
  <c r="I2305"/>
  <c r="H2305"/>
  <c r="I2304"/>
  <c r="H2304"/>
  <c r="I2303"/>
  <c r="H2303"/>
  <c r="I2302"/>
  <c r="H2302"/>
  <c r="I2301"/>
  <c r="H2301"/>
  <c r="I2300"/>
  <c r="H2300"/>
  <c r="I2299"/>
  <c r="H2299"/>
  <c r="I2298"/>
  <c r="H2298"/>
  <c r="I2297"/>
  <c r="H2297"/>
  <c r="I2296"/>
  <c r="H2296"/>
  <c r="I2295"/>
  <c r="H2295"/>
  <c r="I2294"/>
  <c r="H2294"/>
  <c r="I2293"/>
  <c r="H2293"/>
  <c r="I2292"/>
  <c r="H2292"/>
  <c r="I2291"/>
  <c r="H2291"/>
  <c r="I2290"/>
  <c r="H2290"/>
  <c r="I2289"/>
  <c r="H2289"/>
  <c r="I2288"/>
  <c r="H2288"/>
  <c r="I2287"/>
  <c r="H2287"/>
  <c r="I2286"/>
  <c r="H2286"/>
  <c r="I2285"/>
  <c r="H2285"/>
  <c r="I2284"/>
  <c r="H2284"/>
  <c r="I2283"/>
  <c r="H2283"/>
  <c r="I2282"/>
  <c r="H2282"/>
  <c r="I2281"/>
  <c r="H2281"/>
  <c r="I2280"/>
  <c r="H2280"/>
  <c r="I2279"/>
  <c r="H2279"/>
  <c r="I2278"/>
  <c r="H2278"/>
  <c r="I2277"/>
  <c r="H2277"/>
  <c r="I2276"/>
  <c r="H2276"/>
  <c r="I2275"/>
  <c r="H2275"/>
  <c r="I2274"/>
  <c r="H2274"/>
  <c r="I2273"/>
  <c r="H2273"/>
  <c r="I2272"/>
  <c r="H2272"/>
  <c r="I2271"/>
  <c r="H2271"/>
  <c r="I2270"/>
  <c r="H2270"/>
  <c r="I2269"/>
  <c r="H2269"/>
  <c r="I2268"/>
  <c r="H2268"/>
  <c r="I2267"/>
  <c r="H2267"/>
  <c r="I2266"/>
  <c r="H2266"/>
  <c r="I2265"/>
  <c r="H2265"/>
  <c r="I2264"/>
  <c r="H2264"/>
  <c r="I2263"/>
  <c r="H2263"/>
  <c r="I2262"/>
  <c r="H2262"/>
  <c r="I2261"/>
  <c r="H2261"/>
  <c r="I2260"/>
  <c r="H2260"/>
  <c r="I2259"/>
  <c r="H2259"/>
  <c r="I2258"/>
  <c r="H2258"/>
  <c r="I2257"/>
  <c r="H2257"/>
  <c r="I2256"/>
  <c r="H2256"/>
  <c r="I2255"/>
  <c r="H2255"/>
  <c r="I2254"/>
  <c r="H2254"/>
  <c r="I2253"/>
  <c r="H2253"/>
  <c r="I2252"/>
  <c r="H2252"/>
  <c r="I2251"/>
  <c r="H2251"/>
  <c r="I2250"/>
  <c r="H2250"/>
  <c r="I2249"/>
  <c r="H2249"/>
  <c r="I2248"/>
  <c r="H2248"/>
  <c r="I2247"/>
  <c r="H2247"/>
  <c r="I2246"/>
  <c r="H2246"/>
  <c r="I2245"/>
  <c r="H2245"/>
  <c r="I2244"/>
  <c r="H2244"/>
  <c r="I2243"/>
  <c r="H2243"/>
  <c r="I2242"/>
  <c r="H2242"/>
  <c r="I2241"/>
  <c r="H2241"/>
  <c r="I2240"/>
  <c r="H2240"/>
  <c r="I2239"/>
  <c r="H2239"/>
  <c r="I2238"/>
  <c r="H2238"/>
  <c r="I2237"/>
  <c r="H2237"/>
  <c r="I2236"/>
  <c r="H2236"/>
  <c r="I2235"/>
  <c r="H2235"/>
  <c r="I2234"/>
  <c r="H2234"/>
  <c r="I2233"/>
  <c r="H2233"/>
  <c r="I2232"/>
  <c r="H2232"/>
  <c r="I2231"/>
  <c r="H2231"/>
  <c r="I2230"/>
  <c r="H2230"/>
  <c r="I2229"/>
  <c r="H2229"/>
  <c r="I2228"/>
  <c r="H2228"/>
  <c r="I2227"/>
  <c r="H2227"/>
  <c r="I2226"/>
  <c r="H2226"/>
  <c r="I2225"/>
  <c r="H2225"/>
  <c r="I2224"/>
  <c r="H2224"/>
  <c r="I2223"/>
  <c r="H2223"/>
  <c r="I2222"/>
  <c r="H2222"/>
  <c r="I2221"/>
  <c r="H2221"/>
  <c r="I2220"/>
  <c r="H2220"/>
  <c r="I2219"/>
  <c r="H2219"/>
  <c r="I2218"/>
  <c r="H2218"/>
  <c r="I2217"/>
  <c r="H2217"/>
  <c r="I2216"/>
  <c r="H2216"/>
  <c r="I2215"/>
  <c r="H2215"/>
  <c r="I2214"/>
  <c r="H2214"/>
  <c r="I2213"/>
  <c r="H2213"/>
  <c r="I2212"/>
  <c r="H2212"/>
  <c r="I2211"/>
  <c r="H2211"/>
  <c r="I2210"/>
  <c r="H2210"/>
  <c r="I2209"/>
  <c r="H2209"/>
  <c r="I2208"/>
  <c r="H2208"/>
  <c r="I2207"/>
  <c r="H2207"/>
  <c r="I2206"/>
  <c r="H2206"/>
  <c r="I2205"/>
  <c r="H2205"/>
  <c r="I2204"/>
  <c r="H2204"/>
  <c r="I2203"/>
  <c r="H2203"/>
  <c r="I2202"/>
  <c r="H2202"/>
  <c r="I2201"/>
  <c r="H2201"/>
  <c r="I2200"/>
  <c r="H2200"/>
  <c r="I2199"/>
  <c r="H2199"/>
  <c r="I2198"/>
  <c r="H2198"/>
  <c r="I2197"/>
  <c r="H2197"/>
  <c r="I2196"/>
  <c r="H2196"/>
  <c r="I2195"/>
  <c r="H2195"/>
  <c r="I2194"/>
  <c r="H2194"/>
  <c r="I2193"/>
  <c r="H2193"/>
  <c r="I2192"/>
  <c r="H2192"/>
  <c r="I2191"/>
  <c r="H2191"/>
  <c r="I2190"/>
  <c r="H2190"/>
  <c r="I2189"/>
  <c r="H2189"/>
  <c r="I2188"/>
  <c r="H2188"/>
  <c r="I2187"/>
  <c r="H2187"/>
  <c r="I2186"/>
  <c r="H2186"/>
  <c r="I2185"/>
  <c r="H2185"/>
  <c r="I2184"/>
  <c r="H2184"/>
  <c r="I2183"/>
  <c r="H2183"/>
  <c r="I2182"/>
  <c r="H2182"/>
  <c r="I2181"/>
  <c r="H2181"/>
  <c r="I2180"/>
  <c r="H2180"/>
  <c r="I2179"/>
  <c r="H2179"/>
  <c r="I2178"/>
  <c r="H2178"/>
  <c r="I2177"/>
  <c r="H2177"/>
  <c r="I2176"/>
  <c r="H2176"/>
  <c r="I2175"/>
  <c r="H2175"/>
  <c r="I2174"/>
  <c r="H2174"/>
  <c r="I2173"/>
  <c r="H2173"/>
  <c r="I2172"/>
  <c r="H2172"/>
  <c r="I2171"/>
  <c r="H2171"/>
  <c r="I2170"/>
  <c r="H2170"/>
  <c r="I2169"/>
  <c r="H2169"/>
  <c r="I2168"/>
  <c r="H2168"/>
  <c r="I2167"/>
  <c r="H2167"/>
  <c r="I2166"/>
  <c r="H2166"/>
  <c r="I2165"/>
  <c r="H2165"/>
  <c r="I2164"/>
  <c r="H2164"/>
  <c r="I2163"/>
  <c r="H2163"/>
  <c r="I2162"/>
  <c r="H2162"/>
  <c r="I2161"/>
  <c r="H2161"/>
  <c r="I2160"/>
  <c r="H2160"/>
  <c r="I2159"/>
  <c r="H2159"/>
  <c r="I2158"/>
  <c r="H2158"/>
  <c r="I2157"/>
  <c r="H2157"/>
  <c r="I2156"/>
  <c r="H2156"/>
  <c r="I2155"/>
  <c r="H2155"/>
  <c r="I2154"/>
  <c r="H2154"/>
  <c r="I2153"/>
  <c r="H2153"/>
  <c r="I2152"/>
  <c r="H2152"/>
  <c r="I2151"/>
  <c r="H2151"/>
  <c r="I2150"/>
  <c r="H2150"/>
  <c r="I2149"/>
  <c r="H2149"/>
  <c r="I2148"/>
  <c r="H2148"/>
  <c r="I2147"/>
  <c r="H2147"/>
  <c r="I2146"/>
  <c r="H2146"/>
  <c r="I2145"/>
  <c r="H2145"/>
  <c r="I2144"/>
  <c r="H2144"/>
  <c r="I2143"/>
  <c r="H2143"/>
  <c r="I2142"/>
  <c r="H2142"/>
  <c r="I2141"/>
  <c r="H2141"/>
  <c r="I2140"/>
  <c r="H2140"/>
  <c r="I2139"/>
  <c r="H2139"/>
  <c r="I2138"/>
  <c r="H2138"/>
  <c r="I2137"/>
  <c r="H2137"/>
  <c r="I2136"/>
  <c r="H2136"/>
  <c r="I2135"/>
  <c r="H2135"/>
  <c r="I2134"/>
  <c r="H2134"/>
  <c r="I2133"/>
  <c r="H2133"/>
  <c r="I2132"/>
  <c r="H2132"/>
  <c r="I2131"/>
  <c r="H2131"/>
  <c r="I2130"/>
  <c r="H2130"/>
  <c r="I2129"/>
  <c r="H2129"/>
  <c r="I2128"/>
  <c r="H2128"/>
  <c r="I2127"/>
  <c r="H2127"/>
  <c r="I2126"/>
  <c r="H2126"/>
  <c r="I2125"/>
  <c r="H2125"/>
  <c r="I2124"/>
  <c r="H2124"/>
  <c r="I2123"/>
  <c r="H2123"/>
  <c r="I2122"/>
  <c r="H2122"/>
  <c r="I2121"/>
  <c r="H2121"/>
  <c r="I2120"/>
  <c r="H2120"/>
  <c r="I2119"/>
  <c r="H2119"/>
  <c r="I2118"/>
  <c r="H2118"/>
  <c r="I2117"/>
  <c r="H2117"/>
  <c r="I2116"/>
  <c r="H2116"/>
  <c r="I2115"/>
  <c r="H2115"/>
  <c r="I2114"/>
  <c r="H2114"/>
  <c r="I2113"/>
  <c r="H2113"/>
  <c r="I2112"/>
  <c r="H2112"/>
  <c r="I2111"/>
  <c r="H2111"/>
  <c r="I2110"/>
  <c r="H2110"/>
  <c r="I2109"/>
  <c r="H2109"/>
  <c r="I2108"/>
  <c r="H2108"/>
  <c r="I2107"/>
  <c r="H2107"/>
  <c r="I2106"/>
  <c r="H2106"/>
  <c r="I2105"/>
  <c r="H2105"/>
  <c r="I2104"/>
  <c r="H2104"/>
  <c r="I2103"/>
  <c r="H2103"/>
  <c r="I2102"/>
  <c r="H2102"/>
  <c r="I2101"/>
  <c r="H2101"/>
  <c r="I2100"/>
  <c r="H2100"/>
  <c r="I2099"/>
  <c r="H2099"/>
  <c r="I2098"/>
  <c r="H2098"/>
  <c r="I2097"/>
  <c r="H2097"/>
  <c r="I2096"/>
  <c r="H2096"/>
  <c r="I2095"/>
  <c r="H2095"/>
  <c r="I2094"/>
  <c r="H2094"/>
  <c r="I2093"/>
  <c r="H2093"/>
  <c r="I2092"/>
  <c r="H2092"/>
  <c r="I2091"/>
  <c r="H2091"/>
  <c r="I2090"/>
  <c r="H2090"/>
  <c r="I2089"/>
  <c r="H2089"/>
  <c r="I2088"/>
  <c r="H2088"/>
  <c r="I2087"/>
  <c r="H2087"/>
  <c r="I2086"/>
  <c r="H2086"/>
  <c r="I2085"/>
  <c r="H2085"/>
  <c r="I2084"/>
  <c r="H2084"/>
  <c r="I2083"/>
  <c r="H2083"/>
  <c r="I2082"/>
  <c r="H2082"/>
  <c r="I2081"/>
  <c r="H2081"/>
  <c r="I2080"/>
  <c r="H2080"/>
  <c r="I2079"/>
  <c r="H2079"/>
  <c r="I2078"/>
  <c r="H2078"/>
  <c r="I2077"/>
  <c r="H2077"/>
  <c r="I2076"/>
  <c r="H2076"/>
  <c r="I2075"/>
  <c r="H2075"/>
  <c r="I2074"/>
  <c r="H2074"/>
  <c r="I2073"/>
  <c r="H2073"/>
  <c r="I2072"/>
  <c r="H2072"/>
  <c r="I2071"/>
  <c r="H2071"/>
  <c r="I2070"/>
  <c r="H2070"/>
  <c r="I2069"/>
  <c r="H2069"/>
  <c r="I2068"/>
  <c r="H2068"/>
  <c r="I2067"/>
  <c r="H2067"/>
  <c r="I2066"/>
  <c r="H2066"/>
  <c r="I2065"/>
  <c r="H2065"/>
  <c r="I2064"/>
  <c r="H2064"/>
  <c r="I2063"/>
  <c r="H2063"/>
  <c r="I2062"/>
  <c r="H2062"/>
  <c r="I2061"/>
  <c r="H2061"/>
  <c r="I2060"/>
  <c r="H2060"/>
  <c r="I2059"/>
  <c r="H2059"/>
  <c r="I2058"/>
  <c r="H2058"/>
  <c r="I2057"/>
  <c r="H2057"/>
  <c r="I2056"/>
  <c r="H2056"/>
  <c r="I2055"/>
  <c r="H2055"/>
  <c r="I2054"/>
  <c r="H2054"/>
  <c r="I2053"/>
  <c r="H2053"/>
  <c r="I2052"/>
  <c r="H2052"/>
  <c r="I2051"/>
  <c r="H2051"/>
  <c r="I2050"/>
  <c r="H2050"/>
  <c r="I2049"/>
  <c r="H2049"/>
  <c r="I2048"/>
  <c r="H2048"/>
  <c r="I2047"/>
  <c r="H2047"/>
  <c r="I2046"/>
  <c r="H2046"/>
  <c r="I2045"/>
  <c r="H2045"/>
  <c r="I2044"/>
  <c r="H2044"/>
  <c r="I2043"/>
  <c r="H2043"/>
  <c r="I2042"/>
  <c r="H2042"/>
  <c r="I2041"/>
  <c r="H2041"/>
  <c r="I2040"/>
  <c r="H2040"/>
  <c r="I2039"/>
  <c r="H2039"/>
  <c r="I2038"/>
  <c r="H2038"/>
  <c r="I2037"/>
  <c r="H2037"/>
  <c r="I2036"/>
  <c r="H2036"/>
  <c r="I2035"/>
  <c r="H2035"/>
  <c r="I2034"/>
  <c r="H2034"/>
  <c r="I2033"/>
  <c r="H2033"/>
  <c r="I2032"/>
  <c r="H2032"/>
  <c r="I2031"/>
  <c r="H2031"/>
  <c r="I2030"/>
  <c r="H2030"/>
  <c r="I2029"/>
  <c r="H2029"/>
  <c r="I2028"/>
  <c r="H2028"/>
  <c r="I2027"/>
  <c r="H2027"/>
  <c r="I2026"/>
  <c r="H2026"/>
  <c r="I2025"/>
  <c r="H2025"/>
  <c r="I2024"/>
  <c r="H2024"/>
  <c r="I2023"/>
  <c r="H2023"/>
  <c r="I2022"/>
  <c r="H2022"/>
  <c r="I2021"/>
  <c r="H2021"/>
  <c r="I2020"/>
  <c r="H2020"/>
  <c r="I2019"/>
  <c r="H2019"/>
  <c r="I2018"/>
  <c r="H2018"/>
  <c r="I2017"/>
  <c r="H2017"/>
  <c r="I2016"/>
  <c r="H2016"/>
  <c r="I2015"/>
  <c r="H2015"/>
  <c r="I2014"/>
  <c r="H2014"/>
  <c r="I2013"/>
  <c r="H2013"/>
  <c r="I2012"/>
  <c r="H2012"/>
  <c r="I2011"/>
  <c r="H2011"/>
  <c r="I2010"/>
  <c r="H2010"/>
  <c r="I2009"/>
  <c r="H2009"/>
  <c r="I2008"/>
  <c r="H2008"/>
  <c r="I2007"/>
  <c r="H2007"/>
  <c r="I2006"/>
  <c r="H2006"/>
  <c r="I2005"/>
  <c r="H2005"/>
  <c r="I2004"/>
  <c r="H2004"/>
  <c r="I2003"/>
  <c r="H2003"/>
  <c r="I2002"/>
  <c r="H2002"/>
  <c r="I2001"/>
  <c r="H2001"/>
  <c r="I2000"/>
  <c r="H2000"/>
  <c r="I1999"/>
  <c r="H1999"/>
  <c r="I1998"/>
  <c r="H1998"/>
  <c r="I1997"/>
  <c r="H1997"/>
  <c r="I1996"/>
  <c r="H1996"/>
  <c r="I1995"/>
  <c r="H1995"/>
  <c r="I1994"/>
  <c r="H1994"/>
  <c r="I1993"/>
  <c r="H1993"/>
  <c r="I1992"/>
  <c r="H1992"/>
  <c r="I1991"/>
  <c r="H1991"/>
  <c r="I1990"/>
  <c r="H1990"/>
  <c r="I1989"/>
  <c r="H1989"/>
  <c r="I1988"/>
  <c r="H1988"/>
  <c r="I1987"/>
  <c r="H1987"/>
  <c r="I1986"/>
  <c r="H1986"/>
  <c r="I1985"/>
  <c r="H1985"/>
  <c r="I1984"/>
  <c r="H1984"/>
  <c r="I1983"/>
  <c r="H1983"/>
  <c r="I1982"/>
  <c r="H1982"/>
  <c r="I1981"/>
  <c r="H1981"/>
  <c r="I1980"/>
  <c r="H1980"/>
  <c r="I1979"/>
  <c r="H1979"/>
  <c r="I1978"/>
  <c r="H1978"/>
  <c r="I1977"/>
  <c r="H1977"/>
  <c r="I1976"/>
  <c r="H1976"/>
  <c r="I1975"/>
  <c r="H1975"/>
  <c r="I1974"/>
  <c r="H1974"/>
  <c r="I1973"/>
  <c r="H1973"/>
  <c r="I1972"/>
  <c r="H1972"/>
  <c r="I1971"/>
  <c r="H1971"/>
  <c r="I1970"/>
  <c r="H1970"/>
  <c r="I1969"/>
  <c r="H1969"/>
  <c r="I1968"/>
  <c r="H1968"/>
  <c r="I1967"/>
  <c r="H1967"/>
  <c r="I1966"/>
  <c r="H1966"/>
  <c r="I1965"/>
  <c r="H1965"/>
  <c r="I1964"/>
  <c r="H1964"/>
  <c r="I1963"/>
  <c r="H1963"/>
  <c r="I1962"/>
  <c r="H1962"/>
  <c r="I1961"/>
  <c r="H1961"/>
  <c r="I1960"/>
  <c r="H1960"/>
  <c r="I1959"/>
  <c r="H1959"/>
  <c r="I1958"/>
  <c r="H1958"/>
  <c r="I1957"/>
  <c r="H1957"/>
  <c r="I1956"/>
  <c r="H1956"/>
  <c r="I1955"/>
  <c r="H1955"/>
  <c r="I1954"/>
  <c r="H1954"/>
  <c r="I1953"/>
  <c r="H1953"/>
  <c r="I1952"/>
  <c r="H1952"/>
  <c r="I1951"/>
  <c r="H1951"/>
  <c r="I1950"/>
  <c r="H1950"/>
  <c r="I1949"/>
  <c r="H1949"/>
  <c r="I1948"/>
  <c r="H1948"/>
  <c r="I1947"/>
  <c r="H1947"/>
  <c r="I1946"/>
  <c r="H1946"/>
  <c r="I1945"/>
  <c r="H1945"/>
  <c r="I1944"/>
  <c r="H1944"/>
  <c r="I1943"/>
  <c r="H1943"/>
  <c r="I1942"/>
  <c r="H1942"/>
  <c r="I1941"/>
  <c r="H1941"/>
  <c r="I1940"/>
  <c r="H1940"/>
  <c r="I1939"/>
  <c r="H1939"/>
  <c r="I1938"/>
  <c r="H1938"/>
  <c r="I1937"/>
  <c r="H1937"/>
  <c r="I1936"/>
  <c r="H1936"/>
  <c r="I1935"/>
  <c r="H1935"/>
  <c r="I1934"/>
  <c r="H1934"/>
  <c r="I1933"/>
  <c r="H1933"/>
  <c r="I1932"/>
  <c r="H1932"/>
  <c r="I1931"/>
  <c r="H1931"/>
  <c r="I1930"/>
  <c r="H1930"/>
  <c r="I1929"/>
  <c r="H1929"/>
  <c r="I1928"/>
  <c r="H1928"/>
  <c r="I1927"/>
  <c r="H1927"/>
  <c r="I1926"/>
  <c r="H1926"/>
  <c r="I1925"/>
  <c r="H1925"/>
  <c r="I1924"/>
  <c r="H1924"/>
  <c r="I1923"/>
  <c r="H1923"/>
  <c r="I1922"/>
  <c r="H1922"/>
  <c r="I1921"/>
  <c r="H1921"/>
  <c r="I1920"/>
  <c r="H1920"/>
  <c r="I1919"/>
  <c r="H1919"/>
  <c r="I1918"/>
  <c r="H1918"/>
  <c r="I1917"/>
  <c r="H1917"/>
  <c r="I1916"/>
  <c r="H1916"/>
  <c r="I1915"/>
  <c r="H1915"/>
  <c r="I1914"/>
  <c r="H1914"/>
  <c r="I1913"/>
  <c r="H1913"/>
  <c r="I1912"/>
  <c r="H1912"/>
  <c r="I1911"/>
  <c r="H1911"/>
  <c r="I1910"/>
  <c r="H1910"/>
  <c r="I1909"/>
  <c r="H1909"/>
  <c r="I1908"/>
  <c r="H1908"/>
  <c r="I1907"/>
  <c r="H1907"/>
  <c r="I1906"/>
  <c r="H1906"/>
  <c r="I1905"/>
  <c r="H1905"/>
  <c r="I1904"/>
  <c r="H1904"/>
  <c r="I1903"/>
  <c r="H1903"/>
  <c r="I1902"/>
  <c r="H1902"/>
  <c r="I1901"/>
  <c r="H1901"/>
  <c r="I1900"/>
  <c r="H1900"/>
  <c r="I1899"/>
  <c r="H1899"/>
  <c r="I1898"/>
  <c r="H1898"/>
  <c r="I1897"/>
  <c r="H1897"/>
  <c r="I1896"/>
  <c r="H1896"/>
  <c r="I1895"/>
  <c r="H1895"/>
  <c r="I1894"/>
  <c r="H1894"/>
  <c r="I1893"/>
  <c r="H1893"/>
  <c r="I1892"/>
  <c r="H1892"/>
  <c r="I1891"/>
  <c r="H1891"/>
  <c r="I1890"/>
  <c r="H1890"/>
  <c r="I1889"/>
  <c r="H1889"/>
  <c r="I1888"/>
  <c r="H1888"/>
  <c r="I1887"/>
  <c r="H1887"/>
  <c r="I1886"/>
  <c r="H1886"/>
  <c r="I1885"/>
  <c r="H1885"/>
  <c r="I1884"/>
  <c r="H1884"/>
  <c r="I1883"/>
  <c r="H1883"/>
  <c r="I1882"/>
  <c r="H1882"/>
  <c r="I1881"/>
  <c r="H1881"/>
  <c r="I1880"/>
  <c r="H1880"/>
  <c r="I1879"/>
  <c r="H1879"/>
  <c r="I1878"/>
  <c r="H1878"/>
  <c r="I1877"/>
  <c r="H1877"/>
  <c r="I1876"/>
  <c r="H1876"/>
  <c r="I1875"/>
  <c r="H1875"/>
  <c r="I1874"/>
  <c r="H1874"/>
  <c r="I1873"/>
  <c r="H1873"/>
  <c r="I1872"/>
  <c r="H1872"/>
  <c r="I1871"/>
  <c r="H1871"/>
  <c r="I1870"/>
  <c r="H1870"/>
  <c r="I1869"/>
  <c r="H1869"/>
  <c r="I1868"/>
  <c r="H1868"/>
  <c r="I1867"/>
  <c r="H1867"/>
  <c r="I1866"/>
  <c r="H1866"/>
  <c r="I1865"/>
  <c r="H1865"/>
  <c r="I1864"/>
  <c r="H1864"/>
  <c r="I1863"/>
  <c r="H1863"/>
  <c r="I1862"/>
  <c r="H1862"/>
  <c r="I1861"/>
  <c r="H1861"/>
  <c r="I1860"/>
  <c r="H1860"/>
  <c r="I1859"/>
  <c r="H1859"/>
  <c r="I1858"/>
  <c r="H1858"/>
  <c r="I1857"/>
  <c r="H1857"/>
  <c r="I1856"/>
  <c r="H1856"/>
  <c r="I1855"/>
  <c r="H1855"/>
  <c r="I1854"/>
  <c r="H1854"/>
  <c r="I1853"/>
  <c r="H1853"/>
  <c r="I1852"/>
  <c r="H1852"/>
  <c r="I1851"/>
  <c r="H1851"/>
  <c r="I1850"/>
  <c r="H1850"/>
  <c r="I1849"/>
  <c r="H1849"/>
  <c r="I1848"/>
  <c r="H1848"/>
  <c r="I1847"/>
  <c r="H1847"/>
  <c r="I1846"/>
  <c r="H1846"/>
  <c r="I1845"/>
  <c r="H1845"/>
  <c r="I1844"/>
  <c r="H1844"/>
  <c r="I1843"/>
  <c r="H1843"/>
  <c r="I1842"/>
  <c r="H1842"/>
  <c r="I1841"/>
  <c r="H1841"/>
  <c r="I1840"/>
  <c r="H1840"/>
  <c r="I1839"/>
  <c r="H1839"/>
  <c r="I1838"/>
  <c r="H1838"/>
  <c r="I1837"/>
  <c r="H1837"/>
  <c r="I1836"/>
  <c r="H1836"/>
  <c r="I1835"/>
  <c r="H1835"/>
  <c r="I1834"/>
  <c r="H1834"/>
  <c r="I1833"/>
  <c r="H1833"/>
  <c r="I1832"/>
  <c r="H1832"/>
  <c r="I1831"/>
  <c r="H1831"/>
  <c r="I1830"/>
  <c r="H1830"/>
  <c r="I1829"/>
  <c r="H1829"/>
  <c r="I1828"/>
  <c r="H1828"/>
  <c r="I1827"/>
  <c r="H1827"/>
  <c r="I1826"/>
  <c r="H1826"/>
  <c r="I1825"/>
  <c r="H1825"/>
  <c r="I1824"/>
  <c r="H1824"/>
  <c r="I1823"/>
  <c r="H1823"/>
  <c r="I1822"/>
  <c r="H1822"/>
  <c r="I1821"/>
  <c r="H1821"/>
  <c r="I1820"/>
  <c r="H1820"/>
  <c r="I1819"/>
  <c r="H1819"/>
  <c r="I1818"/>
  <c r="H1818"/>
  <c r="I1817"/>
  <c r="H1817"/>
  <c r="I1816"/>
  <c r="H1816"/>
  <c r="I1815"/>
  <c r="H1815"/>
  <c r="I1814"/>
  <c r="H1814"/>
  <c r="I1813"/>
  <c r="H1813"/>
  <c r="I1812"/>
  <c r="H1812"/>
  <c r="I1811"/>
  <c r="H1811"/>
  <c r="I1810"/>
  <c r="H1810"/>
  <c r="I1809"/>
  <c r="H1809"/>
  <c r="I1808"/>
  <c r="H1808"/>
  <c r="I1807"/>
  <c r="H1807"/>
  <c r="I1806"/>
  <c r="H1806"/>
  <c r="I1805"/>
  <c r="H1805"/>
  <c r="I1804"/>
  <c r="H1804"/>
  <c r="I1803"/>
  <c r="H1803"/>
  <c r="I1802"/>
  <c r="H1802"/>
  <c r="I1801"/>
  <c r="H1801"/>
  <c r="I1800"/>
  <c r="H1800"/>
  <c r="I1799"/>
  <c r="H1799"/>
  <c r="I1798"/>
  <c r="H1798"/>
  <c r="I1797"/>
  <c r="H1797"/>
  <c r="I1796"/>
  <c r="H1796"/>
  <c r="I1795"/>
  <c r="H1795"/>
  <c r="I1794"/>
  <c r="H1794"/>
  <c r="I1793"/>
  <c r="H1793"/>
  <c r="I1792"/>
  <c r="H1792"/>
  <c r="I1791"/>
  <c r="H1791"/>
  <c r="I1790"/>
  <c r="H1790"/>
  <c r="I1789"/>
  <c r="H1789"/>
  <c r="I1788"/>
  <c r="H1788"/>
  <c r="I1787"/>
  <c r="H1787"/>
  <c r="I1786"/>
  <c r="H1786"/>
  <c r="I1785"/>
  <c r="H1785"/>
  <c r="I1784"/>
  <c r="H1784"/>
  <c r="I1783"/>
  <c r="H1783"/>
  <c r="I1782"/>
  <c r="H1782"/>
  <c r="I1781"/>
  <c r="H1781"/>
  <c r="I1780"/>
  <c r="H1780"/>
  <c r="I1779"/>
  <c r="H1779"/>
  <c r="I1778"/>
  <c r="H1778"/>
  <c r="I1777"/>
  <c r="H1777"/>
  <c r="I1776"/>
  <c r="H1776"/>
  <c r="I1775"/>
  <c r="H1775"/>
  <c r="I1774"/>
  <c r="H1774"/>
  <c r="I1773"/>
  <c r="H1773"/>
  <c r="I1772"/>
  <c r="H1772"/>
  <c r="I1771"/>
  <c r="H1771"/>
  <c r="I1770"/>
  <c r="H1770"/>
  <c r="I1769"/>
  <c r="H1769"/>
  <c r="I1768"/>
  <c r="H1768"/>
  <c r="I1767"/>
  <c r="H1767"/>
  <c r="I1766"/>
  <c r="H1766"/>
  <c r="I1765"/>
  <c r="H1765"/>
  <c r="I1764"/>
  <c r="H1764"/>
  <c r="I1763"/>
  <c r="H1763"/>
  <c r="I1762"/>
  <c r="H1762"/>
  <c r="I1761"/>
  <c r="H1761"/>
  <c r="I1760"/>
  <c r="H1760"/>
  <c r="I1759"/>
  <c r="H1759"/>
  <c r="I1758"/>
  <c r="H1758"/>
  <c r="I1757"/>
  <c r="H1757"/>
  <c r="I1756"/>
  <c r="H1756"/>
  <c r="I1755"/>
  <c r="H1755"/>
  <c r="I1754"/>
  <c r="H1754"/>
  <c r="I1753"/>
  <c r="H1753"/>
  <c r="I1752"/>
  <c r="H1752"/>
  <c r="I1751"/>
  <c r="H1751"/>
  <c r="I1750"/>
  <c r="H1750"/>
  <c r="I1749"/>
  <c r="H1749"/>
  <c r="I1748"/>
  <c r="H1748"/>
  <c r="I1747"/>
  <c r="H1747"/>
  <c r="I1746"/>
  <c r="H1746"/>
  <c r="I1745"/>
  <c r="H1745"/>
  <c r="I1744"/>
  <c r="H1744"/>
  <c r="I1743"/>
  <c r="H1743"/>
  <c r="I1742"/>
  <c r="H1742"/>
  <c r="I1741"/>
  <c r="H1741"/>
  <c r="I1740"/>
  <c r="H1740"/>
  <c r="I1739"/>
  <c r="H1739"/>
  <c r="I1738"/>
  <c r="H1738"/>
  <c r="I1737"/>
  <c r="H1737"/>
  <c r="I1736"/>
  <c r="H1736"/>
  <c r="I1735"/>
  <c r="H1735"/>
  <c r="I1734"/>
  <c r="H1734"/>
  <c r="I1733"/>
  <c r="H1733"/>
  <c r="I1732"/>
  <c r="H1732"/>
  <c r="I1731"/>
  <c r="H1731"/>
  <c r="I1730"/>
  <c r="H1730"/>
  <c r="I1729"/>
  <c r="H1729"/>
  <c r="I1728"/>
  <c r="H1728"/>
  <c r="I1727"/>
  <c r="H1727"/>
  <c r="I1726"/>
  <c r="H1726"/>
  <c r="I1725"/>
  <c r="H1725"/>
  <c r="I1724"/>
  <c r="H1724"/>
  <c r="I1723"/>
  <c r="H1723"/>
  <c r="I1722"/>
  <c r="H1722"/>
  <c r="I1721"/>
  <c r="H1721"/>
  <c r="I1720"/>
  <c r="H1720"/>
  <c r="I1719"/>
  <c r="H1719"/>
  <c r="I1718"/>
  <c r="H1718"/>
  <c r="I1717"/>
  <c r="H1717"/>
  <c r="I1716"/>
  <c r="H1716"/>
  <c r="I1715"/>
  <c r="H1715"/>
  <c r="I1714"/>
  <c r="H1714"/>
  <c r="I1713"/>
  <c r="H1713"/>
  <c r="I1712"/>
  <c r="H1712"/>
  <c r="I1711"/>
  <c r="H1711"/>
  <c r="I1710"/>
  <c r="H1710"/>
  <c r="I1709"/>
  <c r="H1709"/>
  <c r="I1708"/>
  <c r="H1708"/>
  <c r="I1707"/>
  <c r="H1707"/>
  <c r="I1706"/>
  <c r="H1706"/>
  <c r="I1705"/>
  <c r="H1705"/>
  <c r="I1704"/>
  <c r="H1704"/>
  <c r="I1703"/>
  <c r="H1703"/>
  <c r="I1702"/>
  <c r="H1702"/>
  <c r="I1701"/>
  <c r="H1701"/>
  <c r="I1700"/>
  <c r="H1700"/>
  <c r="I1699"/>
  <c r="H1699"/>
  <c r="I1698"/>
  <c r="H1698"/>
  <c r="I1697"/>
  <c r="H1697"/>
  <c r="I1696"/>
  <c r="H1696"/>
  <c r="I1695"/>
  <c r="H1695"/>
  <c r="I1694"/>
  <c r="H1694"/>
  <c r="I1693"/>
  <c r="H1693"/>
  <c r="I1692"/>
  <c r="H1692"/>
  <c r="I1691"/>
  <c r="H1691"/>
  <c r="I1690"/>
  <c r="H1690"/>
  <c r="I1689"/>
  <c r="H1689"/>
  <c r="I1688"/>
  <c r="H1688"/>
  <c r="I1687"/>
  <c r="H1687"/>
  <c r="I1686"/>
  <c r="H1686"/>
  <c r="I1685"/>
  <c r="H1685"/>
  <c r="I1684"/>
  <c r="H1684"/>
  <c r="I1683"/>
  <c r="H1683"/>
  <c r="I1682"/>
  <c r="H1682"/>
  <c r="I1681"/>
  <c r="H1681"/>
  <c r="I1680"/>
  <c r="H1680"/>
  <c r="I1679"/>
  <c r="H1679"/>
  <c r="I1678"/>
  <c r="H1678"/>
  <c r="I1677"/>
  <c r="H1677"/>
  <c r="I1676"/>
  <c r="H1676"/>
  <c r="I1675"/>
  <c r="H1675"/>
  <c r="I1674"/>
  <c r="H1674"/>
  <c r="I1673"/>
  <c r="H1673"/>
  <c r="I1672"/>
  <c r="H1672"/>
  <c r="I1671"/>
  <c r="H1671"/>
  <c r="I1670"/>
  <c r="H1670"/>
  <c r="I1669"/>
  <c r="H1669"/>
  <c r="I1668"/>
  <c r="H1668"/>
  <c r="I1667"/>
  <c r="H1667"/>
  <c r="I1666"/>
  <c r="H1666"/>
  <c r="I1665"/>
  <c r="H1665"/>
  <c r="I1664"/>
  <c r="H1664"/>
  <c r="I1663"/>
  <c r="H1663"/>
  <c r="I1662"/>
  <c r="H1662"/>
  <c r="I1661"/>
  <c r="H1661"/>
  <c r="I1660"/>
  <c r="H1660"/>
  <c r="I1659"/>
  <c r="H1659"/>
  <c r="I1658"/>
  <c r="H1658"/>
  <c r="I1657"/>
  <c r="H1657"/>
  <c r="I1656"/>
  <c r="H1656"/>
  <c r="I1655"/>
  <c r="H1655"/>
  <c r="I1654"/>
  <c r="H1654"/>
  <c r="I1653"/>
  <c r="H1653"/>
  <c r="I1652"/>
  <c r="H1652"/>
  <c r="I1651"/>
  <c r="H1651"/>
  <c r="I1650"/>
  <c r="H1650"/>
  <c r="I1649"/>
  <c r="H1649"/>
  <c r="I1648"/>
  <c r="H1648"/>
  <c r="I1647"/>
  <c r="H1647"/>
  <c r="I1646"/>
  <c r="H1646"/>
  <c r="I1645"/>
  <c r="H1645"/>
  <c r="I1644"/>
  <c r="H1644"/>
  <c r="I1643"/>
  <c r="H1643"/>
  <c r="I1642"/>
  <c r="H1642"/>
  <c r="I1641"/>
  <c r="H1641"/>
  <c r="I1640"/>
  <c r="H1640"/>
  <c r="I1639"/>
  <c r="H1639"/>
  <c r="I1638"/>
  <c r="H1638"/>
  <c r="I1637"/>
  <c r="H1637"/>
  <c r="I1636"/>
  <c r="H1636"/>
  <c r="I1635"/>
  <c r="H1635"/>
  <c r="I1634"/>
  <c r="H1634"/>
  <c r="I1633"/>
  <c r="H1633"/>
  <c r="I1632"/>
  <c r="H1632"/>
  <c r="I1631"/>
  <c r="H1631"/>
  <c r="I1630"/>
  <c r="H1630"/>
  <c r="I1629"/>
  <c r="H1629"/>
  <c r="I1628"/>
  <c r="H1628"/>
  <c r="I1627"/>
  <c r="H1627"/>
  <c r="I1626"/>
  <c r="H1626"/>
  <c r="I1625"/>
  <c r="H1625"/>
  <c r="I1624"/>
  <c r="H1624"/>
  <c r="I1623"/>
  <c r="H1623"/>
  <c r="I1622"/>
  <c r="H1622"/>
  <c r="I1621"/>
  <c r="H1621"/>
  <c r="I1620"/>
  <c r="H1620"/>
  <c r="I1619"/>
  <c r="H1619"/>
  <c r="I1618"/>
  <c r="H1618"/>
  <c r="I1617"/>
  <c r="H1617"/>
  <c r="I1616"/>
  <c r="H1616"/>
  <c r="I1615"/>
  <c r="H1615"/>
  <c r="I1614"/>
  <c r="H1614"/>
  <c r="I1613"/>
  <c r="H1613"/>
  <c r="I1612"/>
  <c r="H1612"/>
  <c r="I1611"/>
  <c r="H1611"/>
  <c r="I1610"/>
  <c r="H1610"/>
  <c r="I1609"/>
  <c r="H1609"/>
  <c r="I1608"/>
  <c r="H1608"/>
  <c r="I1607"/>
  <c r="H1607"/>
  <c r="I1606"/>
  <c r="H1606"/>
  <c r="I1605"/>
  <c r="H1605"/>
  <c r="I1604"/>
  <c r="H1604"/>
  <c r="I1603"/>
  <c r="H1603"/>
  <c r="I1602"/>
  <c r="H1602"/>
  <c r="I1601"/>
  <c r="H1601"/>
  <c r="I1600"/>
  <c r="H1600"/>
  <c r="I1599"/>
  <c r="H1599"/>
  <c r="I1598"/>
  <c r="H1598"/>
  <c r="I1597"/>
  <c r="H1597"/>
  <c r="I1596"/>
  <c r="H1596"/>
  <c r="I1595"/>
  <c r="H1595"/>
  <c r="I1594"/>
  <c r="H1594"/>
  <c r="I1593"/>
  <c r="H1593"/>
  <c r="I1592"/>
  <c r="H1592"/>
  <c r="I1591"/>
  <c r="H1591"/>
  <c r="I1590"/>
  <c r="H1590"/>
  <c r="I1589"/>
  <c r="H1589"/>
  <c r="I1588"/>
  <c r="H1588"/>
  <c r="I1587"/>
  <c r="H1587"/>
  <c r="I1586"/>
  <c r="H1586"/>
  <c r="I1585"/>
  <c r="H1585"/>
  <c r="I1584"/>
  <c r="H1584"/>
  <c r="I1583"/>
  <c r="H1583"/>
  <c r="I1582"/>
  <c r="H1582"/>
  <c r="I1581"/>
  <c r="H1581"/>
  <c r="I1580"/>
  <c r="H1580"/>
  <c r="I1579"/>
  <c r="H1579"/>
  <c r="I1578"/>
  <c r="H1578"/>
  <c r="I1577"/>
  <c r="H1577"/>
  <c r="I1576"/>
  <c r="H1576"/>
  <c r="I1575"/>
  <c r="H1575"/>
  <c r="I1574"/>
  <c r="H1574"/>
  <c r="I1573"/>
  <c r="H1573"/>
  <c r="I1572"/>
  <c r="H1572"/>
  <c r="I1571"/>
  <c r="H1571"/>
  <c r="I1570"/>
  <c r="H1570"/>
  <c r="I1569"/>
  <c r="H1569"/>
  <c r="I1568"/>
  <c r="H1568"/>
  <c r="I1567"/>
  <c r="H1567"/>
  <c r="I1566"/>
  <c r="H1566"/>
  <c r="I1565"/>
  <c r="H1565"/>
  <c r="I1564"/>
  <c r="H1564"/>
  <c r="I1563"/>
  <c r="H1563"/>
  <c r="I1562"/>
  <c r="H1562"/>
  <c r="I1561"/>
  <c r="H1561"/>
  <c r="I1560"/>
  <c r="H1560"/>
  <c r="I1559"/>
  <c r="H1559"/>
  <c r="I1558"/>
  <c r="H1558"/>
  <c r="I1557"/>
  <c r="H1557"/>
  <c r="I1556"/>
  <c r="H1556"/>
  <c r="I1555"/>
  <c r="H1555"/>
  <c r="I1554"/>
  <c r="H1554"/>
  <c r="I1553"/>
  <c r="H1553"/>
  <c r="I1552"/>
  <c r="H1552"/>
  <c r="I1551"/>
  <c r="H1551"/>
  <c r="I1550"/>
  <c r="H1550"/>
  <c r="I1549"/>
  <c r="H1549"/>
  <c r="I1548"/>
  <c r="H1548"/>
  <c r="I1547"/>
  <c r="H1547"/>
  <c r="I1546"/>
  <c r="H1546"/>
  <c r="I1545"/>
  <c r="H1545"/>
  <c r="I1544"/>
  <c r="H1544"/>
  <c r="I1543"/>
  <c r="H1543"/>
  <c r="I1542"/>
  <c r="H1542"/>
  <c r="I1541"/>
  <c r="H1541"/>
  <c r="I1540"/>
  <c r="H1540"/>
  <c r="I1539"/>
  <c r="H1539"/>
  <c r="I1538"/>
  <c r="H1538"/>
  <c r="I1537"/>
  <c r="H1537"/>
  <c r="I1536"/>
  <c r="H1536"/>
  <c r="I1535"/>
  <c r="H1535"/>
  <c r="I1534"/>
  <c r="H1534"/>
  <c r="I1533"/>
  <c r="H1533"/>
  <c r="I1532"/>
  <c r="H1532"/>
  <c r="I1531"/>
  <c r="H1531"/>
  <c r="I1530"/>
  <c r="H1530"/>
  <c r="I1529"/>
  <c r="H1529"/>
  <c r="I1528"/>
  <c r="H1528"/>
  <c r="I1527"/>
  <c r="H1527"/>
  <c r="I1526"/>
  <c r="H1526"/>
  <c r="I1525"/>
  <c r="H1525"/>
  <c r="I1524"/>
  <c r="H1524"/>
  <c r="I1523"/>
  <c r="H1523"/>
  <c r="I1522"/>
  <c r="H1522"/>
  <c r="I1521"/>
  <c r="H1521"/>
  <c r="I1520"/>
  <c r="H1520"/>
  <c r="I1519"/>
  <c r="H1519"/>
  <c r="I1518"/>
  <c r="H1518"/>
  <c r="I1517"/>
  <c r="H1517"/>
  <c r="I1516"/>
  <c r="H1516"/>
  <c r="I1515"/>
  <c r="H1515"/>
  <c r="I1514"/>
  <c r="H1514"/>
  <c r="I1513"/>
  <c r="H1513"/>
  <c r="I1512"/>
  <c r="H1512"/>
  <c r="I1511"/>
  <c r="H1511"/>
  <c r="I1510"/>
  <c r="H1510"/>
  <c r="I1509"/>
  <c r="H1509"/>
  <c r="I1508"/>
  <c r="H1508"/>
  <c r="I1507"/>
  <c r="H1507"/>
  <c r="I1506"/>
  <c r="H1506"/>
  <c r="I1505"/>
  <c r="H1505"/>
  <c r="I1504"/>
  <c r="H1504"/>
  <c r="I1503"/>
  <c r="H1503"/>
  <c r="I1502"/>
  <c r="H1502"/>
  <c r="I1501"/>
  <c r="H1501"/>
  <c r="I1500"/>
  <c r="H1500"/>
  <c r="I1499"/>
  <c r="H1499"/>
  <c r="I1498"/>
  <c r="H1498"/>
  <c r="I1497"/>
  <c r="H1497"/>
  <c r="I1496"/>
  <c r="H1496"/>
  <c r="I1495"/>
  <c r="H1495"/>
  <c r="I1494"/>
  <c r="H1494"/>
  <c r="I1493"/>
  <c r="H1493"/>
  <c r="I1492"/>
  <c r="H1492"/>
  <c r="I1491"/>
  <c r="H1491"/>
  <c r="I1490"/>
  <c r="H1490"/>
  <c r="I1489"/>
  <c r="H1489"/>
  <c r="I1488"/>
  <c r="H1488"/>
  <c r="I1487"/>
  <c r="H1487"/>
  <c r="I1486"/>
  <c r="H1486"/>
  <c r="I1485"/>
  <c r="H1485"/>
  <c r="I1484"/>
  <c r="H1484"/>
  <c r="I1483"/>
  <c r="H1483"/>
  <c r="I1482"/>
  <c r="H1482"/>
  <c r="I1481"/>
  <c r="H1481"/>
  <c r="I1480"/>
  <c r="H1480"/>
  <c r="I1479"/>
  <c r="H1479"/>
  <c r="I1478"/>
  <c r="H1478"/>
  <c r="I1477"/>
  <c r="H1477"/>
  <c r="I1476"/>
  <c r="H1476"/>
  <c r="I1475"/>
  <c r="H1475"/>
  <c r="I1474"/>
  <c r="H1474"/>
  <c r="I1473"/>
  <c r="H1473"/>
  <c r="I1472"/>
  <c r="H1472"/>
  <c r="I1471"/>
  <c r="H1471"/>
  <c r="I1470"/>
  <c r="H1470"/>
  <c r="I1469"/>
  <c r="H1469"/>
  <c r="I1468"/>
  <c r="H1468"/>
  <c r="I1467"/>
  <c r="H1467"/>
  <c r="I1466"/>
  <c r="H1466"/>
  <c r="I1465"/>
  <c r="H1465"/>
  <c r="I1464"/>
  <c r="H1464"/>
  <c r="I1463"/>
  <c r="H1463"/>
  <c r="I1462"/>
  <c r="H1462"/>
  <c r="I1461"/>
  <c r="H1461"/>
  <c r="I1460"/>
  <c r="H1460"/>
  <c r="I1459"/>
  <c r="H1459"/>
  <c r="I1458"/>
  <c r="H1458"/>
  <c r="I1457"/>
  <c r="H1457"/>
  <c r="I1456"/>
  <c r="H1456"/>
  <c r="I1455"/>
  <c r="H1455"/>
  <c r="I1454"/>
  <c r="H1454"/>
  <c r="I1453"/>
  <c r="H1453"/>
  <c r="I1452"/>
  <c r="H1452"/>
  <c r="I1451"/>
  <c r="H1451"/>
  <c r="I1450"/>
  <c r="H1450"/>
  <c r="I1449"/>
  <c r="H1449"/>
  <c r="I1448"/>
  <c r="H1448"/>
  <c r="I1447"/>
  <c r="H1447"/>
  <c r="I1446"/>
  <c r="H1446"/>
  <c r="I1445"/>
  <c r="H1445"/>
  <c r="I1444"/>
  <c r="H1444"/>
  <c r="I1443"/>
  <c r="H1443"/>
  <c r="I1442"/>
  <c r="H1442"/>
  <c r="I1441"/>
  <c r="H1441"/>
  <c r="I1440"/>
  <c r="H1440"/>
  <c r="I1439"/>
  <c r="H1439"/>
  <c r="I1438"/>
  <c r="H1438"/>
  <c r="I1437"/>
  <c r="H1437"/>
  <c r="I1436"/>
  <c r="H1436"/>
  <c r="I1435"/>
  <c r="H1435"/>
  <c r="I1434"/>
  <c r="H1434"/>
  <c r="I1433"/>
  <c r="H1433"/>
  <c r="I1432"/>
  <c r="H1432"/>
  <c r="I1431"/>
  <c r="H1431"/>
  <c r="I1430"/>
  <c r="H1430"/>
  <c r="I1429"/>
  <c r="H1429"/>
  <c r="I1428"/>
  <c r="H1428"/>
  <c r="I1427"/>
  <c r="H1427"/>
  <c r="I1426"/>
  <c r="H1426"/>
  <c r="I1425"/>
  <c r="H1425"/>
  <c r="I1424"/>
  <c r="H1424"/>
  <c r="I1423"/>
  <c r="H1423"/>
  <c r="I1422"/>
  <c r="H1422"/>
  <c r="I1421"/>
  <c r="H1421"/>
  <c r="I1420"/>
  <c r="H1420"/>
  <c r="I1419"/>
  <c r="H1419"/>
  <c r="I1418"/>
  <c r="H1418"/>
  <c r="I1417"/>
  <c r="H1417"/>
  <c r="I1416"/>
  <c r="H1416"/>
  <c r="I1415"/>
  <c r="H1415"/>
  <c r="I1414"/>
  <c r="H1414"/>
  <c r="I1413"/>
  <c r="H1413"/>
  <c r="I1412"/>
  <c r="H1412"/>
  <c r="I1411"/>
  <c r="H1411"/>
  <c r="I1410"/>
  <c r="H1410"/>
  <c r="I1409"/>
  <c r="H1409"/>
  <c r="I1408"/>
  <c r="H1408"/>
  <c r="I1407"/>
  <c r="H1407"/>
  <c r="I1406"/>
  <c r="H1406"/>
  <c r="I1405"/>
  <c r="H1405"/>
  <c r="I1404"/>
  <c r="H1404"/>
  <c r="I1403"/>
  <c r="H1403"/>
  <c r="I1402"/>
  <c r="H1402"/>
  <c r="I1401"/>
  <c r="H1401"/>
  <c r="I1400"/>
  <c r="H1400"/>
  <c r="I1399"/>
  <c r="H1399"/>
  <c r="I1398"/>
  <c r="H1398"/>
  <c r="I1397"/>
  <c r="H1397"/>
  <c r="I1396"/>
  <c r="H1396"/>
  <c r="I1395"/>
  <c r="H1395"/>
  <c r="I1394"/>
  <c r="H1394"/>
  <c r="I1393"/>
  <c r="H1393"/>
  <c r="I1392"/>
  <c r="H1392"/>
  <c r="I1391"/>
  <c r="H1391"/>
  <c r="I1390"/>
  <c r="H1390"/>
  <c r="I1389"/>
  <c r="H1389"/>
  <c r="I1388"/>
  <c r="H1388"/>
  <c r="I1387"/>
  <c r="H1387"/>
  <c r="I1386"/>
  <c r="H1386"/>
  <c r="I1385"/>
  <c r="H1385"/>
  <c r="I1384"/>
  <c r="H1384"/>
  <c r="I1383"/>
  <c r="H1383"/>
  <c r="I1382"/>
  <c r="H1382"/>
  <c r="I1381"/>
  <c r="H1381"/>
  <c r="I1380"/>
  <c r="H1380"/>
  <c r="I1379"/>
  <c r="H1379"/>
  <c r="I1378"/>
  <c r="H1378"/>
  <c r="I1377"/>
  <c r="H1377"/>
  <c r="I1376"/>
  <c r="H1376"/>
  <c r="I1375"/>
  <c r="H1375"/>
  <c r="I1374"/>
  <c r="H1374"/>
  <c r="I1373"/>
  <c r="H1373"/>
  <c r="I1372"/>
  <c r="H1372"/>
  <c r="I1371"/>
  <c r="H1371"/>
  <c r="I1370"/>
  <c r="H1370"/>
  <c r="I1369"/>
  <c r="H1369"/>
  <c r="I1368"/>
  <c r="H1368"/>
  <c r="I1367"/>
  <c r="H1367"/>
  <c r="I1366"/>
  <c r="H1366"/>
  <c r="I1365"/>
  <c r="H1365"/>
  <c r="I1364"/>
  <c r="H1364"/>
  <c r="I1363"/>
  <c r="H1363"/>
  <c r="I1362"/>
  <c r="H1362"/>
  <c r="I1361"/>
  <c r="H1361"/>
  <c r="I1360"/>
  <c r="H1360"/>
  <c r="I1359"/>
  <c r="H1359"/>
  <c r="I1358"/>
  <c r="H1358"/>
  <c r="I1357"/>
  <c r="H1357"/>
  <c r="I1356"/>
  <c r="H1356"/>
  <c r="I1355"/>
  <c r="H1355"/>
  <c r="I1354"/>
  <c r="H1354"/>
  <c r="I1353"/>
  <c r="H1353"/>
  <c r="I1352"/>
  <c r="H1352"/>
  <c r="I1351"/>
  <c r="H1351"/>
  <c r="I1350"/>
  <c r="H1350"/>
  <c r="I1349"/>
  <c r="H1349"/>
  <c r="I1348"/>
  <c r="H1348"/>
  <c r="I1347"/>
  <c r="H1347"/>
  <c r="I1346"/>
  <c r="H1346"/>
  <c r="I1345"/>
  <c r="H1345"/>
  <c r="I1344"/>
  <c r="H1344"/>
  <c r="I1343"/>
  <c r="H1343"/>
  <c r="I1342"/>
  <c r="H1342"/>
  <c r="I1341"/>
  <c r="H1341"/>
  <c r="I1340"/>
  <c r="H1340"/>
  <c r="I1339"/>
  <c r="H1339"/>
  <c r="I1338"/>
  <c r="H1338"/>
  <c r="I1337"/>
  <c r="H1337"/>
  <c r="I1336"/>
  <c r="H1336"/>
  <c r="I1335"/>
  <c r="H1335"/>
  <c r="I1334"/>
  <c r="H1334"/>
  <c r="I1333"/>
  <c r="H1333"/>
  <c r="I1332"/>
  <c r="H1332"/>
  <c r="I1331"/>
  <c r="H1331"/>
  <c r="I1330"/>
  <c r="H1330"/>
  <c r="I1329"/>
  <c r="H1329"/>
  <c r="I1328"/>
  <c r="H1328"/>
  <c r="I1327"/>
  <c r="H1327"/>
  <c r="I1326"/>
  <c r="H1326"/>
  <c r="I1325"/>
  <c r="H1325"/>
  <c r="I1324"/>
  <c r="H1324"/>
  <c r="I1323"/>
  <c r="H1323"/>
  <c r="I1322"/>
  <c r="H1322"/>
  <c r="I1321"/>
  <c r="H1321"/>
  <c r="I1320"/>
  <c r="H1320"/>
  <c r="I1319"/>
  <c r="H1319"/>
  <c r="I1318"/>
  <c r="H1318"/>
  <c r="I1317"/>
  <c r="H1317"/>
  <c r="I1316"/>
  <c r="H1316"/>
  <c r="I1315"/>
  <c r="H1315"/>
  <c r="I1314"/>
  <c r="H1314"/>
  <c r="I1313"/>
  <c r="H1313"/>
  <c r="I1312"/>
  <c r="H1312"/>
  <c r="I1311"/>
  <c r="H1311"/>
  <c r="I1310"/>
  <c r="H1310"/>
  <c r="I1309"/>
  <c r="H1309"/>
  <c r="I1308"/>
  <c r="H1308"/>
  <c r="I1307"/>
  <c r="H1307"/>
  <c r="I1306"/>
  <c r="H1306"/>
  <c r="I1305"/>
  <c r="H1305"/>
  <c r="I1304"/>
  <c r="H1304"/>
  <c r="I1303"/>
  <c r="H1303"/>
  <c r="I1302"/>
  <c r="H1302"/>
  <c r="I1301"/>
  <c r="H1301"/>
  <c r="I1300"/>
  <c r="H1300"/>
  <c r="I1299"/>
  <c r="H1299"/>
  <c r="I1298"/>
  <c r="H1298"/>
  <c r="I1297"/>
  <c r="H1297"/>
  <c r="I1296"/>
  <c r="H1296"/>
  <c r="I1295"/>
  <c r="H1295"/>
  <c r="I1294"/>
  <c r="H1294"/>
  <c r="I1293"/>
  <c r="H1293"/>
  <c r="I1292"/>
  <c r="H1292"/>
  <c r="I1291"/>
  <c r="H1291"/>
  <c r="I1290"/>
  <c r="H1290"/>
  <c r="I1289"/>
  <c r="H1289"/>
  <c r="I1288"/>
  <c r="H1288"/>
  <c r="I1287"/>
  <c r="H1287"/>
  <c r="I1286"/>
  <c r="H1286"/>
  <c r="I1285"/>
  <c r="H1285"/>
  <c r="I1284"/>
  <c r="H1284"/>
  <c r="I1283"/>
  <c r="H1283"/>
  <c r="I1282"/>
  <c r="H1282"/>
  <c r="I1281"/>
  <c r="H1281"/>
  <c r="I1280"/>
  <c r="H1280"/>
  <c r="I1279"/>
  <c r="H1279"/>
  <c r="I1278"/>
  <c r="H1278"/>
  <c r="I1277"/>
  <c r="H1277"/>
  <c r="I1276"/>
  <c r="H1276"/>
  <c r="I1275"/>
  <c r="H1275"/>
  <c r="I1274"/>
  <c r="H1274"/>
  <c r="I1273"/>
  <c r="H1273"/>
  <c r="I1272"/>
  <c r="H1272"/>
  <c r="I1271"/>
  <c r="H1271"/>
  <c r="I1270"/>
  <c r="H1270"/>
  <c r="I1269"/>
  <c r="H1269"/>
  <c r="I1268"/>
  <c r="H1268"/>
  <c r="I1267"/>
  <c r="H1267"/>
  <c r="I1266"/>
  <c r="H1266"/>
  <c r="I1265"/>
  <c r="H1265"/>
  <c r="I1264"/>
  <c r="H1264"/>
  <c r="I1263"/>
  <c r="H1263"/>
  <c r="I1262"/>
  <c r="H1262"/>
  <c r="I1261"/>
  <c r="H1261"/>
  <c r="I1260"/>
  <c r="H1260"/>
  <c r="I1259"/>
  <c r="H1259"/>
  <c r="I1258"/>
  <c r="H1258"/>
  <c r="I1257"/>
  <c r="H1257"/>
  <c r="I1256"/>
  <c r="H1256"/>
  <c r="I1255"/>
  <c r="H1255"/>
  <c r="I1254"/>
  <c r="H1254"/>
  <c r="I1253"/>
  <c r="H1253"/>
  <c r="I1252"/>
  <c r="H1252"/>
  <c r="I1251"/>
  <c r="H1251"/>
  <c r="I1250"/>
  <c r="H1250"/>
  <c r="I1249"/>
  <c r="H1249"/>
  <c r="I1248"/>
  <c r="H1248"/>
  <c r="I1247"/>
  <c r="H1247"/>
  <c r="I1246"/>
  <c r="H1246"/>
  <c r="I1245"/>
  <c r="H1245"/>
  <c r="I1244"/>
  <c r="H1244"/>
  <c r="I1243"/>
  <c r="H1243"/>
  <c r="I1242"/>
  <c r="H1242"/>
  <c r="I1241"/>
  <c r="H1241"/>
  <c r="I1240"/>
  <c r="H1240"/>
  <c r="I1239"/>
  <c r="H1239"/>
  <c r="I1238"/>
  <c r="H1238"/>
  <c r="I1237"/>
  <c r="H1237"/>
  <c r="I1236"/>
  <c r="H1236"/>
  <c r="I1235"/>
  <c r="H1235"/>
  <c r="I1234"/>
  <c r="H1234"/>
  <c r="I1233"/>
  <c r="H1233"/>
  <c r="I1232"/>
  <c r="H1232"/>
  <c r="I1231"/>
  <c r="H1231"/>
  <c r="I1230"/>
  <c r="H1230"/>
  <c r="I1229"/>
  <c r="H1229"/>
  <c r="I1228"/>
  <c r="H1228"/>
  <c r="I1227"/>
  <c r="H1227"/>
  <c r="I1226"/>
  <c r="H1226"/>
  <c r="I1225"/>
  <c r="H1225"/>
  <c r="I1224"/>
  <c r="H1224"/>
  <c r="I1223"/>
  <c r="H1223"/>
  <c r="I1222"/>
  <c r="H1222"/>
  <c r="I1221"/>
  <c r="H1221"/>
  <c r="I1220"/>
  <c r="H1220"/>
  <c r="I1219"/>
  <c r="H1219"/>
  <c r="I1218"/>
  <c r="H1218"/>
  <c r="I1217"/>
  <c r="H1217"/>
  <c r="I1216"/>
  <c r="H1216"/>
  <c r="I1215"/>
  <c r="H1215"/>
  <c r="I1214"/>
  <c r="H1214"/>
  <c r="I1213"/>
  <c r="H1213"/>
  <c r="I1212"/>
  <c r="H1212"/>
  <c r="I1211"/>
  <c r="H1211"/>
  <c r="I1210"/>
  <c r="H1210"/>
  <c r="I1209"/>
  <c r="H1209"/>
  <c r="I1208"/>
  <c r="H1208"/>
  <c r="I1207"/>
  <c r="H1207"/>
  <c r="I1206"/>
  <c r="H1206"/>
  <c r="I1205"/>
  <c r="H1205"/>
  <c r="I1204"/>
  <c r="H1204"/>
  <c r="I1203"/>
  <c r="H1203"/>
  <c r="I1202"/>
  <c r="H1202"/>
  <c r="I1201"/>
  <c r="H1201"/>
  <c r="I1200"/>
  <c r="H1200"/>
  <c r="I1199"/>
  <c r="H1199"/>
  <c r="I1198"/>
  <c r="H1198"/>
  <c r="I1197"/>
  <c r="H1197"/>
  <c r="I1196"/>
  <c r="H1196"/>
  <c r="I1195"/>
  <c r="H1195"/>
  <c r="I1194"/>
  <c r="H1194"/>
  <c r="I1193"/>
  <c r="H1193"/>
  <c r="I1192"/>
  <c r="H1192"/>
  <c r="I1191"/>
  <c r="H1191"/>
  <c r="I1190"/>
  <c r="H1190"/>
  <c r="I1189"/>
  <c r="H1189"/>
  <c r="I1188"/>
  <c r="H1188"/>
  <c r="I1187"/>
  <c r="H1187"/>
  <c r="I1186"/>
  <c r="H1186"/>
  <c r="I1185"/>
  <c r="H1185"/>
  <c r="I1184"/>
  <c r="H1184"/>
  <c r="I1183"/>
  <c r="H1183"/>
  <c r="I1182"/>
  <c r="H1182"/>
  <c r="I1181"/>
  <c r="H1181"/>
  <c r="I1180"/>
  <c r="H1180"/>
  <c r="I1179"/>
  <c r="H1179"/>
  <c r="I1178"/>
  <c r="H1178"/>
  <c r="I1177"/>
  <c r="H1177"/>
  <c r="I1176"/>
  <c r="H1176"/>
  <c r="I1175"/>
  <c r="H1175"/>
  <c r="I1174"/>
  <c r="H1174"/>
  <c r="I1173"/>
  <c r="H1173"/>
  <c r="I1172"/>
  <c r="H1172"/>
  <c r="I1171"/>
  <c r="H1171"/>
  <c r="I1170"/>
  <c r="H1170"/>
  <c r="I1169"/>
  <c r="H1169"/>
  <c r="I1168"/>
  <c r="H1168"/>
  <c r="I1167"/>
  <c r="H1167"/>
  <c r="I1166"/>
  <c r="H1166"/>
  <c r="I1165"/>
  <c r="H1165"/>
  <c r="I1164"/>
  <c r="H1164"/>
  <c r="I1163"/>
  <c r="H1163"/>
  <c r="I1162"/>
  <c r="H1162"/>
  <c r="I1161"/>
  <c r="H1161"/>
  <c r="I1160"/>
  <c r="H1160"/>
  <c r="I1159"/>
  <c r="H1159"/>
  <c r="I1158"/>
  <c r="H1158"/>
  <c r="I1157"/>
  <c r="H1157"/>
  <c r="I1156"/>
  <c r="H1156"/>
  <c r="I1155"/>
  <c r="H1155"/>
  <c r="I1154"/>
  <c r="H1154"/>
  <c r="I1153"/>
  <c r="H1153"/>
  <c r="I1152"/>
  <c r="H1152"/>
  <c r="I1151"/>
  <c r="H1151"/>
  <c r="I1150"/>
  <c r="H1150"/>
  <c r="I1149"/>
  <c r="H1149"/>
  <c r="I1148"/>
  <c r="H1148"/>
  <c r="I1147"/>
  <c r="H1147"/>
  <c r="I1146"/>
  <c r="H1146"/>
  <c r="I1145"/>
  <c r="H1145"/>
  <c r="I1144"/>
  <c r="H1144"/>
  <c r="I1143"/>
  <c r="H1143"/>
  <c r="I1142"/>
  <c r="H1142"/>
  <c r="I1141"/>
  <c r="H1141"/>
  <c r="I1140"/>
  <c r="H1140"/>
  <c r="I1139"/>
  <c r="H1139"/>
  <c r="I1138"/>
  <c r="H1138"/>
  <c r="I1137"/>
  <c r="H1137"/>
  <c r="I1136"/>
  <c r="H1136"/>
  <c r="I1135"/>
  <c r="H1135"/>
  <c r="I1134"/>
  <c r="H1134"/>
  <c r="I1133"/>
  <c r="H1133"/>
  <c r="I1132"/>
  <c r="H1132"/>
  <c r="I1131"/>
  <c r="H1131"/>
  <c r="I1130"/>
  <c r="H1130"/>
  <c r="I1129"/>
  <c r="H1129"/>
  <c r="I1128"/>
  <c r="H1128"/>
  <c r="I1127"/>
  <c r="H1127"/>
  <c r="I1126"/>
  <c r="H1126"/>
  <c r="I1125"/>
  <c r="H1125"/>
  <c r="I1124"/>
  <c r="H1124"/>
  <c r="I1123"/>
  <c r="H1123"/>
  <c r="I1122"/>
  <c r="H1122"/>
  <c r="I1121"/>
  <c r="H1121"/>
  <c r="I1120"/>
  <c r="H1120"/>
  <c r="I1119"/>
  <c r="H1119"/>
  <c r="I1118"/>
  <c r="H1118"/>
  <c r="I1117"/>
  <c r="H1117"/>
  <c r="I1116"/>
  <c r="H1116"/>
  <c r="I1115"/>
  <c r="H1115"/>
  <c r="I1114"/>
  <c r="H1114"/>
  <c r="I1113"/>
  <c r="H1113"/>
  <c r="I1112"/>
  <c r="H1112"/>
  <c r="I1111"/>
  <c r="H1111"/>
  <c r="I1110"/>
  <c r="H1110"/>
  <c r="I1109"/>
  <c r="H1109"/>
  <c r="I1108"/>
  <c r="H1108"/>
  <c r="I1107"/>
  <c r="H1107"/>
  <c r="I1106"/>
  <c r="H1106"/>
  <c r="I1105"/>
  <c r="H1105"/>
  <c r="I1104"/>
  <c r="H1104"/>
  <c r="I1103"/>
  <c r="H1103"/>
  <c r="I1102"/>
  <c r="H1102"/>
  <c r="I1101"/>
  <c r="H1101"/>
  <c r="I1100"/>
  <c r="H1100"/>
  <c r="I1099"/>
  <c r="H1099"/>
  <c r="I1098"/>
  <c r="H1098"/>
  <c r="I1097"/>
  <c r="H1097"/>
  <c r="I1096"/>
  <c r="H1096"/>
  <c r="I1095"/>
  <c r="H1095"/>
  <c r="I1094"/>
  <c r="H1094"/>
  <c r="I1093"/>
  <c r="H1093"/>
  <c r="I1092"/>
  <c r="H1092"/>
  <c r="I1091"/>
  <c r="H1091"/>
  <c r="I1090"/>
  <c r="H1090"/>
  <c r="I1089"/>
  <c r="H1089"/>
  <c r="I1088"/>
  <c r="H1088"/>
  <c r="I1087"/>
  <c r="H1087"/>
  <c r="I1086"/>
  <c r="H1086"/>
  <c r="I1085"/>
  <c r="H1085"/>
  <c r="I1084"/>
  <c r="H1084"/>
  <c r="I1083"/>
  <c r="H1083"/>
  <c r="I1082"/>
  <c r="H1082"/>
  <c r="I1081"/>
  <c r="H1081"/>
  <c r="I1080"/>
  <c r="H1080"/>
  <c r="I1079"/>
  <c r="H1079"/>
  <c r="I1078"/>
  <c r="H1078"/>
  <c r="I1077"/>
  <c r="H1077"/>
  <c r="I1076"/>
  <c r="H1076"/>
  <c r="I1075"/>
  <c r="H1075"/>
  <c r="I1074"/>
  <c r="H1074"/>
  <c r="I1073"/>
  <c r="H1073"/>
  <c r="I1072"/>
  <c r="H1072"/>
  <c r="I1071"/>
  <c r="H1071"/>
  <c r="I1070"/>
  <c r="H1070"/>
  <c r="I1069"/>
  <c r="H1069"/>
  <c r="I1068"/>
  <c r="H1068"/>
  <c r="I1067"/>
  <c r="H1067"/>
  <c r="I1066"/>
  <c r="H1066"/>
  <c r="I1065"/>
  <c r="H1065"/>
  <c r="I1064"/>
  <c r="H1064"/>
  <c r="I1063"/>
  <c r="H1063"/>
  <c r="I1062"/>
  <c r="H1062"/>
  <c r="I1061"/>
  <c r="H1061"/>
  <c r="I1060"/>
  <c r="H1060"/>
  <c r="I1059"/>
  <c r="H1059"/>
  <c r="I1058"/>
  <c r="H1058"/>
  <c r="I1057"/>
  <c r="H1057"/>
  <c r="I1056"/>
  <c r="H1056"/>
  <c r="I1055"/>
  <c r="H1055"/>
  <c r="I1054"/>
  <c r="H1054"/>
  <c r="I1053"/>
  <c r="H1053"/>
  <c r="I1052"/>
  <c r="H1052"/>
  <c r="I1051"/>
  <c r="H1051"/>
  <c r="I1050"/>
  <c r="H1050"/>
  <c r="I1049"/>
  <c r="H1049"/>
  <c r="I1048"/>
  <c r="H1048"/>
  <c r="I1047"/>
  <c r="H1047"/>
  <c r="I1046"/>
  <c r="H1046"/>
  <c r="I1045"/>
  <c r="H1045"/>
  <c r="I1044"/>
  <c r="H1044"/>
  <c r="I1043"/>
  <c r="H1043"/>
  <c r="I1042"/>
  <c r="H1042"/>
  <c r="I1041"/>
  <c r="H1041"/>
  <c r="I1040"/>
  <c r="H1040"/>
  <c r="I1039"/>
  <c r="H1039"/>
  <c r="I1038"/>
  <c r="H1038"/>
  <c r="I1037"/>
  <c r="H1037"/>
  <c r="I1036"/>
  <c r="H1036"/>
  <c r="I1035"/>
  <c r="H1035"/>
  <c r="I1034"/>
  <c r="H1034"/>
  <c r="I1033"/>
  <c r="H1033"/>
  <c r="I1032"/>
  <c r="H1032"/>
  <c r="I1031"/>
  <c r="H1031"/>
  <c r="I1030"/>
  <c r="H1030"/>
  <c r="I1029"/>
  <c r="H1029"/>
  <c r="I1028"/>
  <c r="H1028"/>
  <c r="I1027"/>
  <c r="H1027"/>
  <c r="I1026"/>
  <c r="H1026"/>
  <c r="I1025"/>
  <c r="H1025"/>
  <c r="I1024"/>
  <c r="H1024"/>
  <c r="I1023"/>
  <c r="H1023"/>
  <c r="I1022"/>
  <c r="H1022"/>
  <c r="I1021"/>
  <c r="H1021"/>
  <c r="I1020"/>
  <c r="H1020"/>
  <c r="I1019"/>
  <c r="H1019"/>
  <c r="I1018"/>
  <c r="H1018"/>
  <c r="I1017"/>
  <c r="H1017"/>
  <c r="I1016"/>
  <c r="H1016"/>
  <c r="I1015"/>
  <c r="H1015"/>
  <c r="I1014"/>
  <c r="H1014"/>
  <c r="I1013"/>
  <c r="H1013"/>
  <c r="I1012"/>
  <c r="H1012"/>
  <c r="I1011"/>
  <c r="H1011"/>
  <c r="I1010"/>
  <c r="H1010"/>
  <c r="I1009"/>
  <c r="H1009"/>
  <c r="I1008"/>
  <c r="H1008"/>
  <c r="I1007"/>
  <c r="H1007"/>
  <c r="I1006"/>
  <c r="H1006"/>
  <c r="I1005"/>
  <c r="H1005"/>
  <c r="I1004"/>
  <c r="H1004"/>
  <c r="I1003"/>
  <c r="H1003"/>
  <c r="I1002"/>
  <c r="H1002"/>
  <c r="I1001"/>
  <c r="H1001"/>
  <c r="I1000"/>
  <c r="H1000"/>
  <c r="I999"/>
  <c r="H999"/>
  <c r="I998"/>
  <c r="H998"/>
  <c r="I997"/>
  <c r="H997"/>
  <c r="I996"/>
  <c r="H996"/>
  <c r="I995"/>
  <c r="H995"/>
  <c r="I994"/>
  <c r="H994"/>
  <c r="I993"/>
  <c r="H993"/>
  <c r="I992"/>
  <c r="H992"/>
  <c r="I991"/>
  <c r="H991"/>
  <c r="I990"/>
  <c r="H990"/>
  <c r="I989"/>
  <c r="H989"/>
  <c r="I988"/>
  <c r="H988"/>
  <c r="I987"/>
  <c r="H987"/>
  <c r="I986"/>
  <c r="H986"/>
  <c r="I985"/>
  <c r="H985"/>
  <c r="I984"/>
  <c r="H984"/>
  <c r="I983"/>
  <c r="H983"/>
  <c r="I982"/>
  <c r="H982"/>
  <c r="I981"/>
  <c r="H981"/>
  <c r="I980"/>
  <c r="H980"/>
  <c r="I979"/>
  <c r="H979"/>
  <c r="I978"/>
  <c r="H978"/>
  <c r="I977"/>
  <c r="H977"/>
  <c r="I976"/>
  <c r="H976"/>
  <c r="I975"/>
  <c r="H975"/>
  <c r="I974"/>
  <c r="H974"/>
  <c r="I973"/>
  <c r="H973"/>
  <c r="I972"/>
  <c r="H972"/>
  <c r="I971"/>
  <c r="H971"/>
  <c r="I970"/>
  <c r="H970"/>
  <c r="I969"/>
  <c r="H969"/>
  <c r="I968"/>
  <c r="H968"/>
  <c r="I967"/>
  <c r="H967"/>
  <c r="I966"/>
  <c r="H966"/>
  <c r="I965"/>
  <c r="H965"/>
  <c r="I964"/>
  <c r="H964"/>
  <c r="I963"/>
  <c r="H963"/>
  <c r="I962"/>
  <c r="H962"/>
  <c r="I961"/>
  <c r="H961"/>
  <c r="I960"/>
  <c r="H960"/>
  <c r="I959"/>
  <c r="H959"/>
  <c r="I958"/>
  <c r="H958"/>
  <c r="I957"/>
  <c r="H957"/>
  <c r="I956"/>
  <c r="H956"/>
  <c r="I955"/>
  <c r="H955"/>
  <c r="I954"/>
  <c r="H954"/>
  <c r="I953"/>
  <c r="H953"/>
  <c r="I952"/>
  <c r="H952"/>
  <c r="I951"/>
  <c r="H951"/>
  <c r="I950"/>
  <c r="H950"/>
  <c r="I949"/>
  <c r="H949"/>
  <c r="I948"/>
  <c r="H948"/>
  <c r="I947"/>
  <c r="H947"/>
  <c r="I946"/>
  <c r="H946"/>
  <c r="I945"/>
  <c r="H945"/>
  <c r="I944"/>
  <c r="H944"/>
  <c r="I943"/>
  <c r="H943"/>
  <c r="I942"/>
  <c r="H942"/>
  <c r="I941"/>
  <c r="H941"/>
  <c r="I940"/>
  <c r="H940"/>
  <c r="I939"/>
  <c r="H939"/>
  <c r="I938"/>
  <c r="H938"/>
  <c r="I937"/>
  <c r="H937"/>
  <c r="I936"/>
  <c r="H936"/>
  <c r="I935"/>
  <c r="H935"/>
  <c r="I934"/>
  <c r="H934"/>
  <c r="I933"/>
  <c r="H933"/>
  <c r="I932"/>
  <c r="H932"/>
  <c r="I931"/>
  <c r="H931"/>
  <c r="I930"/>
  <c r="H930"/>
  <c r="I929"/>
  <c r="H929"/>
  <c r="I928"/>
  <c r="H928"/>
  <c r="I927"/>
  <c r="H927"/>
  <c r="I926"/>
  <c r="H926"/>
  <c r="I925"/>
  <c r="H925"/>
  <c r="I924"/>
  <c r="H924"/>
  <c r="I923"/>
  <c r="H923"/>
  <c r="I922"/>
  <c r="H922"/>
  <c r="I921"/>
  <c r="H921"/>
  <c r="I920"/>
  <c r="H920"/>
  <c r="I919"/>
  <c r="H919"/>
  <c r="I918"/>
  <c r="H918"/>
  <c r="I917"/>
  <c r="H917"/>
  <c r="I916"/>
  <c r="H916"/>
  <c r="I915"/>
  <c r="H915"/>
  <c r="I914"/>
  <c r="H914"/>
  <c r="I913"/>
  <c r="H913"/>
  <c r="I912"/>
  <c r="H912"/>
  <c r="I911"/>
  <c r="H911"/>
  <c r="I910"/>
  <c r="H910"/>
  <c r="I909"/>
  <c r="H909"/>
  <c r="I908"/>
  <c r="H908"/>
  <c r="I907"/>
  <c r="H907"/>
  <c r="I906"/>
  <c r="H906"/>
  <c r="I905"/>
  <c r="H905"/>
  <c r="I904"/>
  <c r="H904"/>
  <c r="I903"/>
  <c r="H903"/>
  <c r="I902"/>
  <c r="H902"/>
  <c r="I901"/>
  <c r="H901"/>
  <c r="I900"/>
  <c r="H900"/>
  <c r="I899"/>
  <c r="H899"/>
  <c r="I898"/>
  <c r="H898"/>
  <c r="I897"/>
  <c r="H897"/>
  <c r="I896"/>
  <c r="H896"/>
  <c r="I895"/>
  <c r="H895"/>
  <c r="I894"/>
  <c r="H894"/>
  <c r="I893"/>
  <c r="H893"/>
  <c r="I892"/>
  <c r="H892"/>
  <c r="I891"/>
  <c r="H891"/>
  <c r="I890"/>
  <c r="H890"/>
  <c r="I889"/>
  <c r="H889"/>
  <c r="I888"/>
  <c r="H888"/>
  <c r="I887"/>
  <c r="H887"/>
  <c r="I886"/>
  <c r="H886"/>
  <c r="I885"/>
  <c r="H885"/>
  <c r="I884"/>
  <c r="H884"/>
  <c r="I883"/>
  <c r="H883"/>
  <c r="I882"/>
  <c r="H882"/>
  <c r="I881"/>
  <c r="H881"/>
  <c r="I880"/>
  <c r="H880"/>
  <c r="I879"/>
  <c r="H879"/>
  <c r="I878"/>
  <c r="H878"/>
  <c r="I877"/>
  <c r="H877"/>
  <c r="I876"/>
  <c r="H876"/>
  <c r="I875"/>
  <c r="H875"/>
  <c r="I874"/>
  <c r="H874"/>
  <c r="I873"/>
  <c r="H873"/>
  <c r="I872"/>
  <c r="H872"/>
  <c r="I871"/>
  <c r="H871"/>
  <c r="I870"/>
  <c r="H870"/>
  <c r="I869"/>
  <c r="H869"/>
  <c r="I868"/>
  <c r="H868"/>
  <c r="I867"/>
  <c r="H867"/>
  <c r="I866"/>
  <c r="H866"/>
  <c r="I865"/>
  <c r="H865"/>
  <c r="I864"/>
  <c r="H864"/>
  <c r="I863"/>
  <c r="H863"/>
  <c r="I862"/>
  <c r="H862"/>
  <c r="I861"/>
  <c r="H861"/>
  <c r="I860"/>
  <c r="H860"/>
  <c r="I859"/>
  <c r="H859"/>
  <c r="I858"/>
  <c r="H858"/>
  <c r="I857"/>
  <c r="H857"/>
  <c r="I856"/>
  <c r="H856"/>
  <c r="I855"/>
  <c r="H855"/>
  <c r="I854"/>
  <c r="H854"/>
  <c r="I853"/>
  <c r="H853"/>
  <c r="I852"/>
  <c r="H852"/>
  <c r="I851"/>
  <c r="H851"/>
  <c r="I850"/>
  <c r="H850"/>
  <c r="I849"/>
  <c r="H849"/>
  <c r="I848"/>
  <c r="H848"/>
  <c r="I847"/>
  <c r="H847"/>
  <c r="I846"/>
  <c r="H846"/>
  <c r="I845"/>
  <c r="H845"/>
  <c r="I844"/>
  <c r="H844"/>
  <c r="I843"/>
  <c r="H843"/>
  <c r="I842"/>
  <c r="H842"/>
  <c r="I841"/>
  <c r="H841"/>
  <c r="I840"/>
  <c r="H840"/>
  <c r="I839"/>
  <c r="H839"/>
  <c r="I838"/>
  <c r="H838"/>
  <c r="I837"/>
  <c r="H837"/>
  <c r="I836"/>
  <c r="H836"/>
  <c r="I835"/>
  <c r="H835"/>
  <c r="I834"/>
  <c r="H834"/>
  <c r="I833"/>
  <c r="H833"/>
  <c r="I832"/>
  <c r="H832"/>
  <c r="I831"/>
  <c r="H831"/>
  <c r="I830"/>
  <c r="H830"/>
  <c r="I829"/>
  <c r="H829"/>
  <c r="I828"/>
  <c r="H828"/>
  <c r="I827"/>
  <c r="H827"/>
  <c r="I826"/>
  <c r="H826"/>
  <c r="I825"/>
  <c r="H825"/>
  <c r="I824"/>
  <c r="H824"/>
  <c r="I823"/>
  <c r="H823"/>
  <c r="I822"/>
  <c r="H822"/>
  <c r="I821"/>
  <c r="H821"/>
  <c r="I820"/>
  <c r="H820"/>
  <c r="I819"/>
  <c r="H819"/>
  <c r="I818"/>
  <c r="H818"/>
  <c r="I817"/>
  <c r="H817"/>
  <c r="I816"/>
  <c r="H816"/>
  <c r="I815"/>
  <c r="H815"/>
  <c r="I814"/>
  <c r="H814"/>
  <c r="I813"/>
  <c r="H813"/>
  <c r="I812"/>
  <c r="H812"/>
  <c r="I811"/>
  <c r="H811"/>
  <c r="I810"/>
  <c r="H810"/>
  <c r="I809"/>
  <c r="H809"/>
  <c r="I808"/>
  <c r="H808"/>
  <c r="I807"/>
  <c r="H807"/>
  <c r="I806"/>
  <c r="H806"/>
  <c r="I805"/>
  <c r="H805"/>
  <c r="I804"/>
  <c r="H804"/>
  <c r="I803"/>
  <c r="H803"/>
  <c r="I802"/>
  <c r="H802"/>
  <c r="I801"/>
  <c r="H801"/>
  <c r="I800"/>
  <c r="H800"/>
  <c r="I799"/>
  <c r="H799"/>
  <c r="I798"/>
  <c r="H798"/>
  <c r="I797"/>
  <c r="H797"/>
  <c r="I796"/>
  <c r="H796"/>
  <c r="I795"/>
  <c r="H795"/>
  <c r="I794"/>
  <c r="H794"/>
  <c r="I793"/>
  <c r="H793"/>
  <c r="I792"/>
  <c r="H792"/>
  <c r="I791"/>
  <c r="H791"/>
  <c r="I790"/>
  <c r="H790"/>
  <c r="I789"/>
  <c r="H789"/>
  <c r="I788"/>
  <c r="H788"/>
  <c r="I787"/>
  <c r="H787"/>
  <c r="I786"/>
  <c r="H786"/>
  <c r="I785"/>
  <c r="H785"/>
  <c r="I784"/>
  <c r="H784"/>
  <c r="I783"/>
  <c r="H783"/>
  <c r="I782"/>
  <c r="H782"/>
  <c r="I781"/>
  <c r="H781"/>
  <c r="I780"/>
  <c r="H780"/>
  <c r="I779"/>
  <c r="H779"/>
  <c r="I778"/>
  <c r="H778"/>
  <c r="I777"/>
  <c r="H777"/>
  <c r="I776"/>
  <c r="H776"/>
  <c r="I775"/>
  <c r="H775"/>
  <c r="I774"/>
  <c r="H774"/>
  <c r="I773"/>
  <c r="H773"/>
  <c r="I772"/>
  <c r="H772"/>
  <c r="I771"/>
  <c r="H771"/>
  <c r="I770"/>
  <c r="H770"/>
  <c r="I769"/>
  <c r="H769"/>
  <c r="I768"/>
  <c r="H768"/>
  <c r="I767"/>
  <c r="H767"/>
  <c r="I766"/>
  <c r="H766"/>
  <c r="I765"/>
  <c r="H765"/>
  <c r="I764"/>
  <c r="H764"/>
  <c r="I763"/>
  <c r="H763"/>
  <c r="I762"/>
  <c r="H762"/>
  <c r="I761"/>
  <c r="H761"/>
  <c r="I760"/>
  <c r="H760"/>
  <c r="I759"/>
  <c r="H759"/>
  <c r="I758"/>
  <c r="H758"/>
  <c r="I757"/>
  <c r="H757"/>
  <c r="I756"/>
  <c r="H756"/>
  <c r="I755"/>
  <c r="H755"/>
  <c r="I754"/>
  <c r="H754"/>
  <c r="I753"/>
  <c r="H753"/>
  <c r="I752"/>
  <c r="H752"/>
  <c r="I751"/>
  <c r="H751"/>
  <c r="I750"/>
  <c r="H750"/>
  <c r="I749"/>
  <c r="H749"/>
  <c r="I748"/>
  <c r="H748"/>
  <c r="I747"/>
  <c r="H747"/>
  <c r="I746"/>
  <c r="H746"/>
  <c r="I745"/>
  <c r="H745"/>
  <c r="I744"/>
  <c r="H744"/>
  <c r="I743"/>
  <c r="H743"/>
  <c r="I742"/>
  <c r="H742"/>
  <c r="I741"/>
  <c r="H741"/>
  <c r="I740"/>
  <c r="H740"/>
  <c r="I739"/>
  <c r="H739"/>
  <c r="I738"/>
  <c r="H738"/>
  <c r="I737"/>
  <c r="H737"/>
  <c r="I736"/>
  <c r="H736"/>
  <c r="I735"/>
  <c r="H735"/>
  <c r="I734"/>
  <c r="H734"/>
  <c r="I733"/>
  <c r="H733"/>
  <c r="I732"/>
  <c r="H732"/>
  <c r="I731"/>
  <c r="H731"/>
  <c r="I730"/>
  <c r="H730"/>
  <c r="I729"/>
  <c r="H729"/>
  <c r="I728"/>
  <c r="H728"/>
  <c r="I727"/>
  <c r="H727"/>
  <c r="I726"/>
  <c r="H726"/>
  <c r="I725"/>
  <c r="H725"/>
  <c r="I724"/>
  <c r="H724"/>
  <c r="I723"/>
  <c r="H723"/>
  <c r="I722"/>
  <c r="H722"/>
  <c r="I721"/>
  <c r="H721"/>
  <c r="I720"/>
  <c r="H720"/>
  <c r="I719"/>
  <c r="H719"/>
  <c r="I718"/>
  <c r="H718"/>
  <c r="I717"/>
  <c r="H717"/>
  <c r="I716"/>
  <c r="H716"/>
  <c r="I715"/>
  <c r="H715"/>
  <c r="I714"/>
  <c r="H714"/>
  <c r="I713"/>
  <c r="H713"/>
  <c r="I712"/>
  <c r="H712"/>
  <c r="I711"/>
  <c r="H711"/>
  <c r="I710"/>
  <c r="H710"/>
  <c r="I709"/>
  <c r="H709"/>
  <c r="I708"/>
  <c r="H708"/>
  <c r="I707"/>
  <c r="H707"/>
  <c r="I706"/>
  <c r="H706"/>
  <c r="I705"/>
  <c r="H705"/>
  <c r="I704"/>
  <c r="H704"/>
  <c r="I703"/>
  <c r="H703"/>
  <c r="I702"/>
  <c r="H702"/>
  <c r="I701"/>
  <c r="H701"/>
  <c r="I700"/>
  <c r="H700"/>
  <c r="I699"/>
  <c r="H699"/>
  <c r="I698"/>
  <c r="H698"/>
  <c r="I697"/>
  <c r="H697"/>
  <c r="I696"/>
  <c r="H696"/>
  <c r="I695"/>
  <c r="H695"/>
  <c r="I694"/>
  <c r="H694"/>
  <c r="I693"/>
  <c r="H693"/>
  <c r="I692"/>
  <c r="H692"/>
  <c r="I691"/>
  <c r="H691"/>
  <c r="I690"/>
  <c r="H690"/>
  <c r="I689"/>
  <c r="H689"/>
  <c r="I688"/>
  <c r="H688"/>
  <c r="I687"/>
  <c r="H687"/>
  <c r="I686"/>
  <c r="H686"/>
  <c r="I685"/>
  <c r="H685"/>
  <c r="I684"/>
  <c r="H684"/>
  <c r="I683"/>
  <c r="H683"/>
  <c r="I682"/>
  <c r="H682"/>
  <c r="I681"/>
  <c r="H681"/>
  <c r="I680"/>
  <c r="H680"/>
  <c r="I679"/>
  <c r="H679"/>
  <c r="I678"/>
  <c r="H678"/>
  <c r="I677"/>
  <c r="H677"/>
  <c r="I676"/>
  <c r="H676"/>
  <c r="I675"/>
  <c r="H675"/>
  <c r="I674"/>
  <c r="H674"/>
  <c r="I673"/>
  <c r="H673"/>
  <c r="I672"/>
  <c r="H672"/>
  <c r="I671"/>
  <c r="H671"/>
  <c r="I670"/>
  <c r="H670"/>
  <c r="I669"/>
  <c r="H669"/>
  <c r="I668"/>
  <c r="H668"/>
  <c r="I667"/>
  <c r="H667"/>
  <c r="I666"/>
  <c r="H666"/>
  <c r="I665"/>
  <c r="H665"/>
  <c r="I664"/>
  <c r="H664"/>
  <c r="I663"/>
  <c r="H663"/>
  <c r="I662"/>
  <c r="H662"/>
  <c r="I661"/>
  <c r="H661"/>
  <c r="I660"/>
  <c r="H660"/>
  <c r="I659"/>
  <c r="H659"/>
  <c r="I658"/>
  <c r="H658"/>
  <c r="I657"/>
  <c r="H657"/>
  <c r="I656"/>
  <c r="H656"/>
  <c r="I655"/>
  <c r="H655"/>
  <c r="I654"/>
  <c r="H654"/>
  <c r="I653"/>
  <c r="H653"/>
  <c r="I652"/>
  <c r="H652"/>
  <c r="I651"/>
  <c r="H651"/>
  <c r="I650"/>
  <c r="H650"/>
  <c r="I649"/>
  <c r="H649"/>
  <c r="I648"/>
  <c r="H648"/>
  <c r="I647"/>
  <c r="H647"/>
  <c r="I646"/>
  <c r="H646"/>
  <c r="I645"/>
  <c r="H645"/>
  <c r="I644"/>
  <c r="H644"/>
  <c r="I643"/>
  <c r="H643"/>
  <c r="I642"/>
  <c r="H642"/>
  <c r="I641"/>
  <c r="H641"/>
  <c r="I640"/>
  <c r="H640"/>
  <c r="I639"/>
  <c r="H639"/>
  <c r="I638"/>
  <c r="H638"/>
  <c r="I637"/>
  <c r="H637"/>
  <c r="I636"/>
  <c r="H636"/>
  <c r="I635"/>
  <c r="H635"/>
  <c r="I634"/>
  <c r="H634"/>
  <c r="I633"/>
  <c r="H633"/>
  <c r="I632"/>
  <c r="H632"/>
  <c r="I631"/>
  <c r="H631"/>
  <c r="I630"/>
  <c r="H630"/>
  <c r="I629"/>
  <c r="H629"/>
  <c r="I628"/>
  <c r="H628"/>
  <c r="I627"/>
  <c r="H627"/>
  <c r="I626"/>
  <c r="H626"/>
  <c r="I625"/>
  <c r="H625"/>
  <c r="I624"/>
  <c r="H624"/>
  <c r="I623"/>
  <c r="H623"/>
  <c r="I622"/>
  <c r="H622"/>
  <c r="I621"/>
  <c r="H621"/>
  <c r="I620"/>
  <c r="H620"/>
  <c r="I619"/>
  <c r="H619"/>
  <c r="I618"/>
  <c r="H618"/>
  <c r="I617"/>
  <c r="H617"/>
  <c r="I616"/>
  <c r="H616"/>
  <c r="I615"/>
  <c r="H615"/>
  <c r="I614"/>
  <c r="H614"/>
  <c r="I613"/>
  <c r="H613"/>
  <c r="I612"/>
  <c r="H612"/>
  <c r="I611"/>
  <c r="H611"/>
  <c r="I610"/>
  <c r="H610"/>
  <c r="I609"/>
  <c r="H609"/>
  <c r="I608"/>
  <c r="H608"/>
  <c r="I607"/>
  <c r="H607"/>
  <c r="I606"/>
  <c r="H606"/>
  <c r="I605"/>
  <c r="H605"/>
  <c r="I604"/>
  <c r="H604"/>
  <c r="I603"/>
  <c r="H603"/>
  <c r="I602"/>
  <c r="H602"/>
  <c r="I601"/>
  <c r="H601"/>
  <c r="I600"/>
  <c r="H600"/>
  <c r="I599"/>
  <c r="H599"/>
  <c r="I598"/>
  <c r="H598"/>
  <c r="I597"/>
  <c r="H597"/>
  <c r="I596"/>
  <c r="H596"/>
  <c r="I595"/>
  <c r="H595"/>
  <c r="I594"/>
  <c r="H594"/>
  <c r="I593"/>
  <c r="H593"/>
  <c r="I592"/>
  <c r="H592"/>
  <c r="I591"/>
  <c r="H591"/>
  <c r="I590"/>
  <c r="H590"/>
  <c r="I589"/>
  <c r="H589"/>
  <c r="I588"/>
  <c r="H588"/>
  <c r="I587"/>
  <c r="H587"/>
  <c r="I586"/>
  <c r="H586"/>
  <c r="I585"/>
  <c r="H585"/>
  <c r="I584"/>
  <c r="H584"/>
  <c r="I583"/>
  <c r="H583"/>
  <c r="I582"/>
  <c r="H582"/>
  <c r="I581"/>
  <c r="H581"/>
  <c r="I580"/>
  <c r="H580"/>
  <c r="I579"/>
  <c r="H579"/>
  <c r="I578"/>
  <c r="H578"/>
  <c r="I577"/>
  <c r="H577"/>
  <c r="I576"/>
  <c r="H576"/>
  <c r="I575"/>
  <c r="H575"/>
  <c r="I574"/>
  <c r="H574"/>
  <c r="I573"/>
  <c r="H573"/>
  <c r="I572"/>
  <c r="H572"/>
  <c r="I571"/>
  <c r="H571"/>
  <c r="I570"/>
  <c r="H570"/>
  <c r="I569"/>
  <c r="H569"/>
  <c r="I568"/>
  <c r="H568"/>
  <c r="I567"/>
  <c r="H567"/>
  <c r="I566"/>
  <c r="H566"/>
  <c r="I565"/>
  <c r="H565"/>
  <c r="I564"/>
  <c r="H564"/>
  <c r="I563"/>
  <c r="H563"/>
  <c r="I562"/>
  <c r="H562"/>
  <c r="I561"/>
  <c r="H561"/>
  <c r="I560"/>
  <c r="H560"/>
  <c r="I559"/>
  <c r="H559"/>
  <c r="I558"/>
  <c r="H558"/>
  <c r="I557"/>
  <c r="H557"/>
  <c r="I556"/>
  <c r="H556"/>
  <c r="I555"/>
  <c r="H555"/>
  <c r="I554"/>
  <c r="H554"/>
  <c r="I553"/>
  <c r="H553"/>
  <c r="I552"/>
  <c r="H552"/>
  <c r="I551"/>
  <c r="H551"/>
  <c r="I550"/>
  <c r="H550"/>
  <c r="I549"/>
  <c r="H549"/>
  <c r="I548"/>
  <c r="H548"/>
  <c r="I547"/>
  <c r="H547"/>
  <c r="I546"/>
  <c r="H546"/>
  <c r="I545"/>
  <c r="H545"/>
  <c r="I544"/>
  <c r="H544"/>
  <c r="I543"/>
  <c r="H543"/>
  <c r="I542"/>
  <c r="H542"/>
  <c r="I541"/>
  <c r="H541"/>
  <c r="I540"/>
  <c r="H540"/>
  <c r="I539"/>
  <c r="H539"/>
  <c r="I538"/>
  <c r="H538"/>
  <c r="I537"/>
  <c r="H537"/>
  <c r="I536"/>
  <c r="H536"/>
  <c r="I535"/>
  <c r="H535"/>
  <c r="I534"/>
  <c r="H534"/>
  <c r="I533"/>
  <c r="H533"/>
  <c r="I532"/>
  <c r="H532"/>
  <c r="I531"/>
  <c r="H531"/>
  <c r="I530"/>
  <c r="H530"/>
  <c r="I529"/>
  <c r="H529"/>
  <c r="I528"/>
  <c r="H528"/>
  <c r="I527"/>
  <c r="H527"/>
  <c r="I526"/>
  <c r="H526"/>
  <c r="I525"/>
  <c r="H525"/>
  <c r="I524"/>
  <c r="H524"/>
  <c r="I523"/>
  <c r="H523"/>
  <c r="I522"/>
  <c r="H522"/>
  <c r="I521"/>
  <c r="H521"/>
  <c r="I520"/>
  <c r="H520"/>
  <c r="I519"/>
  <c r="H519"/>
  <c r="I518"/>
  <c r="H518"/>
  <c r="I517"/>
  <c r="H517"/>
  <c r="I516"/>
  <c r="H516"/>
  <c r="I515"/>
  <c r="H515"/>
  <c r="I514"/>
  <c r="H514"/>
  <c r="I513"/>
  <c r="H513"/>
  <c r="I512"/>
  <c r="H512"/>
  <c r="I511"/>
  <c r="H511"/>
  <c r="I510"/>
  <c r="H510"/>
  <c r="I509"/>
  <c r="H509"/>
  <c r="I508"/>
  <c r="H508"/>
  <c r="I507"/>
  <c r="H507"/>
  <c r="I506"/>
  <c r="H506"/>
  <c r="I505"/>
  <c r="H505"/>
  <c r="I504"/>
  <c r="H504"/>
  <c r="I503"/>
  <c r="H503"/>
  <c r="I502"/>
  <c r="H502"/>
  <c r="I501"/>
  <c r="H501"/>
  <c r="I500"/>
  <c r="H500"/>
  <c r="I499"/>
  <c r="H499"/>
  <c r="I498"/>
  <c r="H498"/>
  <c r="I497"/>
  <c r="H497"/>
  <c r="I496"/>
  <c r="H496"/>
  <c r="I495"/>
  <c r="H495"/>
  <c r="I494"/>
  <c r="H494"/>
  <c r="I493"/>
  <c r="H493"/>
  <c r="I492"/>
  <c r="H492"/>
  <c r="I491"/>
  <c r="H491"/>
  <c r="I490"/>
  <c r="H490"/>
  <c r="I489"/>
  <c r="H489"/>
  <c r="I488"/>
  <c r="H488"/>
  <c r="I487"/>
  <c r="H487"/>
  <c r="I486"/>
  <c r="H486"/>
  <c r="I485"/>
  <c r="H485"/>
  <c r="I484"/>
  <c r="H484"/>
  <c r="I483"/>
  <c r="H483"/>
  <c r="I482"/>
  <c r="H482"/>
  <c r="I481"/>
  <c r="H481"/>
  <c r="I480"/>
  <c r="H480"/>
  <c r="I479"/>
  <c r="H479"/>
  <c r="I478"/>
  <c r="H478"/>
  <c r="I477"/>
  <c r="H477"/>
  <c r="I476"/>
  <c r="H476"/>
  <c r="I475"/>
  <c r="H475"/>
  <c r="I474"/>
  <c r="H474"/>
  <c r="I473"/>
  <c r="H473"/>
  <c r="I472"/>
  <c r="H472"/>
  <c r="I471"/>
  <c r="H471"/>
  <c r="I470"/>
  <c r="H470"/>
  <c r="I469"/>
  <c r="H469"/>
  <c r="I468"/>
  <c r="H468"/>
  <c r="I467"/>
  <c r="H467"/>
  <c r="I466"/>
  <c r="H466"/>
  <c r="I465"/>
  <c r="H465"/>
  <c r="I464"/>
  <c r="H464"/>
  <c r="I463"/>
  <c r="H463"/>
  <c r="I462"/>
  <c r="H462"/>
  <c r="I461"/>
  <c r="H461"/>
  <c r="I460"/>
  <c r="H460"/>
  <c r="I459"/>
  <c r="H459"/>
  <c r="I458"/>
  <c r="H458"/>
  <c r="I457"/>
  <c r="H457"/>
  <c r="I456"/>
  <c r="H456"/>
  <c r="I455"/>
  <c r="H455"/>
  <c r="I454"/>
  <c r="H454"/>
  <c r="I453"/>
  <c r="H453"/>
  <c r="I452"/>
  <c r="H452"/>
  <c r="I451"/>
  <c r="H451"/>
  <c r="I450"/>
  <c r="H450"/>
  <c r="I449"/>
  <c r="H449"/>
  <c r="I448"/>
  <c r="H448"/>
  <c r="I447"/>
  <c r="H447"/>
  <c r="I446"/>
  <c r="H446"/>
  <c r="I445"/>
  <c r="H445"/>
  <c r="I444"/>
  <c r="H444"/>
  <c r="I443"/>
  <c r="H443"/>
  <c r="I442"/>
  <c r="H442"/>
  <c r="I441"/>
  <c r="H441"/>
  <c r="I440"/>
  <c r="H440"/>
  <c r="I439"/>
  <c r="H439"/>
  <c r="I438"/>
  <c r="H438"/>
  <c r="I437"/>
  <c r="H437"/>
  <c r="I436"/>
  <c r="H436"/>
  <c r="I435"/>
  <c r="H435"/>
  <c r="I434"/>
  <c r="H434"/>
  <c r="I433"/>
  <c r="H433"/>
  <c r="I432"/>
  <c r="H432"/>
  <c r="I431"/>
  <c r="H431"/>
  <c r="I430"/>
  <c r="H430"/>
  <c r="I429"/>
  <c r="H429"/>
  <c r="I428"/>
  <c r="H428"/>
  <c r="I427"/>
  <c r="H427"/>
  <c r="I426"/>
  <c r="H426"/>
  <c r="I425"/>
  <c r="H425"/>
  <c r="I424"/>
  <c r="H424"/>
  <c r="I423"/>
  <c r="H423"/>
  <c r="I422"/>
  <c r="H422"/>
  <c r="I421"/>
  <c r="H421"/>
  <c r="I420"/>
  <c r="H420"/>
  <c r="I419"/>
  <c r="H419"/>
  <c r="I418"/>
  <c r="H418"/>
  <c r="I417"/>
  <c r="H417"/>
  <c r="I416"/>
  <c r="H416"/>
  <c r="I415"/>
  <c r="H415"/>
  <c r="I414"/>
  <c r="H414"/>
  <c r="I413"/>
  <c r="H413"/>
  <c r="I412"/>
  <c r="H412"/>
  <c r="I411"/>
  <c r="H411"/>
  <c r="I410"/>
  <c r="H410"/>
  <c r="I409"/>
  <c r="H409"/>
  <c r="I408"/>
  <c r="H408"/>
  <c r="I407"/>
  <c r="H407"/>
  <c r="I406"/>
  <c r="H406"/>
  <c r="I405"/>
  <c r="H405"/>
  <c r="I404"/>
  <c r="H404"/>
  <c r="I403"/>
  <c r="H403"/>
  <c r="I402"/>
  <c r="H402"/>
  <c r="I401"/>
  <c r="H401"/>
  <c r="I400"/>
  <c r="H400"/>
  <c r="I399"/>
  <c r="H399"/>
  <c r="I398"/>
  <c r="H398"/>
  <c r="I397"/>
  <c r="H397"/>
  <c r="I396"/>
  <c r="H396"/>
  <c r="I395"/>
  <c r="H395"/>
  <c r="I394"/>
  <c r="H394"/>
  <c r="I393"/>
  <c r="H393"/>
  <c r="I392"/>
  <c r="H392"/>
  <c r="I391"/>
  <c r="H391"/>
  <c r="I390"/>
  <c r="H390"/>
  <c r="I389"/>
  <c r="H389"/>
  <c r="I388"/>
  <c r="H388"/>
  <c r="I387"/>
  <c r="H387"/>
  <c r="I386"/>
  <c r="H386"/>
  <c r="I385"/>
  <c r="H385"/>
  <c r="I384"/>
  <c r="H384"/>
  <c r="I383"/>
  <c r="H383"/>
  <c r="I382"/>
  <c r="H382"/>
  <c r="I381"/>
  <c r="H381"/>
  <c r="I380"/>
  <c r="H380"/>
  <c r="I379"/>
  <c r="H379"/>
  <c r="I378"/>
  <c r="H378"/>
  <c r="I377"/>
  <c r="H377"/>
  <c r="I376"/>
  <c r="H376"/>
  <c r="I375"/>
  <c r="H375"/>
  <c r="I374"/>
  <c r="H374"/>
  <c r="I373"/>
  <c r="H373"/>
  <c r="I372"/>
  <c r="H372"/>
  <c r="I371"/>
  <c r="H371"/>
  <c r="I370"/>
  <c r="H370"/>
  <c r="I369"/>
  <c r="H369"/>
  <c r="I368"/>
  <c r="H368"/>
  <c r="I367"/>
  <c r="H367"/>
  <c r="I366"/>
  <c r="H366"/>
  <c r="I365"/>
  <c r="H365"/>
  <c r="I364"/>
  <c r="H364"/>
  <c r="I363"/>
  <c r="H363"/>
  <c r="I362"/>
  <c r="H362"/>
  <c r="I361"/>
  <c r="H361"/>
  <c r="I360"/>
  <c r="H360"/>
  <c r="I359"/>
  <c r="H359"/>
  <c r="I358"/>
  <c r="H358"/>
  <c r="I357"/>
  <c r="H357"/>
  <c r="I356"/>
  <c r="H356"/>
  <c r="I355"/>
  <c r="H355"/>
  <c r="I354"/>
  <c r="H354"/>
  <c r="I353"/>
  <c r="H353"/>
  <c r="I352"/>
  <c r="H352"/>
  <c r="I351"/>
  <c r="H351"/>
  <c r="I350"/>
  <c r="H350"/>
  <c r="I349"/>
  <c r="H349"/>
  <c r="I348"/>
  <c r="H348"/>
  <c r="I347"/>
  <c r="H347"/>
  <c r="I346"/>
  <c r="H346"/>
  <c r="I345"/>
  <c r="H345"/>
  <c r="I344"/>
  <c r="H344"/>
  <c r="I343"/>
  <c r="H343"/>
  <c r="I342"/>
  <c r="H342"/>
  <c r="I341"/>
  <c r="H341"/>
  <c r="I340"/>
  <c r="H340"/>
  <c r="I339"/>
  <c r="H339"/>
  <c r="I338"/>
  <c r="H338"/>
  <c r="I337"/>
  <c r="H337"/>
  <c r="I336"/>
  <c r="H336"/>
  <c r="I335"/>
  <c r="H335"/>
  <c r="I334"/>
  <c r="H334"/>
  <c r="I333"/>
  <c r="H333"/>
  <c r="I332"/>
  <c r="H332"/>
  <c r="I331"/>
  <c r="H331"/>
  <c r="I330"/>
  <c r="H330"/>
  <c r="I329"/>
  <c r="H329"/>
  <c r="I328"/>
  <c r="H328"/>
  <c r="I327"/>
  <c r="H327"/>
  <c r="I326"/>
  <c r="H326"/>
  <c r="I325"/>
  <c r="H325"/>
  <c r="I324"/>
  <c r="H324"/>
  <c r="I323"/>
  <c r="H323"/>
  <c r="I322"/>
  <c r="H322"/>
  <c r="I321"/>
  <c r="H321"/>
  <c r="I320"/>
  <c r="H320"/>
  <c r="I319"/>
  <c r="H319"/>
  <c r="I318"/>
  <c r="H318"/>
  <c r="I317"/>
  <c r="H317"/>
  <c r="I316"/>
  <c r="H316"/>
  <c r="I315"/>
  <c r="H315"/>
  <c r="I314"/>
  <c r="H314"/>
  <c r="I313"/>
  <c r="H313"/>
  <c r="I312"/>
  <c r="H312"/>
  <c r="I311"/>
  <c r="H311"/>
  <c r="I310"/>
  <c r="H310"/>
  <c r="I309"/>
  <c r="H309"/>
  <c r="I308"/>
  <c r="H308"/>
  <c r="I307"/>
  <c r="H307"/>
  <c r="I306"/>
  <c r="H306"/>
  <c r="I305"/>
  <c r="H305"/>
  <c r="I304"/>
  <c r="H304"/>
  <c r="I303"/>
  <c r="H303"/>
  <c r="I302"/>
  <c r="H302"/>
  <c r="I301"/>
  <c r="H301"/>
  <c r="I300"/>
  <c r="H300"/>
  <c r="I299"/>
  <c r="H299"/>
  <c r="I298"/>
  <c r="H298"/>
  <c r="I297"/>
  <c r="H297"/>
  <c r="I296"/>
  <c r="H296"/>
  <c r="I295"/>
  <c r="H295"/>
  <c r="I294"/>
  <c r="H294"/>
  <c r="I293"/>
  <c r="H293"/>
  <c r="I292"/>
  <c r="H292"/>
  <c r="I291"/>
  <c r="H291"/>
  <c r="I290"/>
  <c r="H290"/>
  <c r="I289"/>
  <c r="H289"/>
  <c r="I288"/>
  <c r="H288"/>
  <c r="I287"/>
  <c r="H287"/>
  <c r="I286"/>
  <c r="H286"/>
  <c r="I285"/>
  <c r="H285"/>
  <c r="I284"/>
  <c r="H284"/>
  <c r="I283"/>
  <c r="H283"/>
  <c r="I282"/>
  <c r="H282"/>
  <c r="I281"/>
  <c r="H281"/>
  <c r="I280"/>
  <c r="H280"/>
  <c r="I279"/>
  <c r="H279"/>
  <c r="I278"/>
  <c r="H278"/>
  <c r="I277"/>
  <c r="H277"/>
  <c r="I276"/>
  <c r="H276"/>
  <c r="I275"/>
  <c r="H275"/>
  <c r="I274"/>
  <c r="H274"/>
  <c r="I273"/>
  <c r="H273"/>
  <c r="I272"/>
  <c r="H272"/>
  <c r="I271"/>
  <c r="H271"/>
  <c r="I270"/>
  <c r="H270"/>
  <c r="I269"/>
  <c r="H269"/>
  <c r="I268"/>
  <c r="H268"/>
  <c r="I267"/>
  <c r="H267"/>
  <c r="I266"/>
  <c r="H266"/>
  <c r="I265"/>
  <c r="H265"/>
  <c r="I264"/>
  <c r="H264"/>
  <c r="I263"/>
  <c r="H263"/>
  <c r="I262"/>
  <c r="H262"/>
  <c r="I261"/>
  <c r="H261"/>
  <c r="I260"/>
  <c r="H260"/>
  <c r="I259"/>
  <c r="H259"/>
  <c r="I258"/>
  <c r="H258"/>
  <c r="I257"/>
  <c r="H257"/>
  <c r="I256"/>
  <c r="H256"/>
  <c r="I255"/>
  <c r="H255"/>
  <c r="I254"/>
  <c r="H254"/>
  <c r="I253"/>
  <c r="H253"/>
  <c r="I252"/>
  <c r="H252"/>
  <c r="I251"/>
  <c r="H251"/>
  <c r="I250"/>
  <c r="H250"/>
  <c r="I249"/>
  <c r="H249"/>
  <c r="I248"/>
  <c r="H248"/>
  <c r="I247"/>
  <c r="H247"/>
  <c r="I246"/>
  <c r="H246"/>
  <c r="I245"/>
  <c r="H245"/>
  <c r="I244"/>
  <c r="H244"/>
  <c r="I243"/>
  <c r="H243"/>
  <c r="I242"/>
  <c r="H242"/>
  <c r="I241"/>
  <c r="H241"/>
  <c r="I240"/>
  <c r="H240"/>
  <c r="I239"/>
  <c r="H239"/>
  <c r="I238"/>
  <c r="H238"/>
  <c r="I237"/>
  <c r="H237"/>
  <c r="I236"/>
  <c r="H236"/>
  <c r="I235"/>
  <c r="H235"/>
  <c r="I234"/>
  <c r="H234"/>
  <c r="I233"/>
  <c r="H233"/>
  <c r="I232"/>
  <c r="H232"/>
  <c r="I231"/>
  <c r="H231"/>
  <c r="I230"/>
  <c r="H230"/>
  <c r="I229"/>
  <c r="H229"/>
  <c r="I228"/>
  <c r="H228"/>
  <c r="I227"/>
  <c r="H227"/>
  <c r="I226"/>
  <c r="H226"/>
  <c r="I225"/>
  <c r="H225"/>
  <c r="I224"/>
  <c r="H224"/>
  <c r="I223"/>
  <c r="H223"/>
  <c r="I222"/>
  <c r="H222"/>
  <c r="I221"/>
  <c r="H221"/>
  <c r="I220"/>
  <c r="H220"/>
  <c r="I219"/>
  <c r="H219"/>
  <c r="I218"/>
  <c r="H218"/>
  <c r="I217"/>
  <c r="H217"/>
  <c r="I216"/>
  <c r="H216"/>
  <c r="I215"/>
  <c r="H215"/>
  <c r="I214"/>
  <c r="H214"/>
  <c r="I213"/>
  <c r="H213"/>
  <c r="I212"/>
  <c r="H212"/>
  <c r="I211"/>
  <c r="H211"/>
  <c r="I210"/>
  <c r="H210"/>
  <c r="I209"/>
  <c r="H209"/>
  <c r="I208"/>
  <c r="H208"/>
  <c r="I207"/>
  <c r="H207"/>
  <c r="I206"/>
  <c r="H206"/>
  <c r="I205"/>
  <c r="H205"/>
  <c r="I204"/>
  <c r="H204"/>
  <c r="I203"/>
  <c r="H203"/>
  <c r="I202"/>
  <c r="H202"/>
  <c r="I201"/>
  <c r="H201"/>
  <c r="I200"/>
  <c r="H200"/>
  <c r="I199"/>
  <c r="H199"/>
  <c r="I198"/>
  <c r="H198"/>
  <c r="I197"/>
  <c r="H197"/>
  <c r="I196"/>
  <c r="H196"/>
  <c r="I195"/>
  <c r="H195"/>
  <c r="I194"/>
  <c r="H194"/>
  <c r="I193"/>
  <c r="H193"/>
  <c r="I192"/>
  <c r="H192"/>
  <c r="I191"/>
  <c r="H191"/>
  <c r="I190"/>
  <c r="H190"/>
  <c r="I189"/>
  <c r="H189"/>
  <c r="I188"/>
  <c r="H188"/>
  <c r="I187"/>
  <c r="H187"/>
  <c r="I186"/>
  <c r="H186"/>
  <c r="I185"/>
  <c r="H185"/>
  <c r="I184"/>
  <c r="H184"/>
  <c r="I183"/>
  <c r="H183"/>
  <c r="I182"/>
  <c r="H182"/>
  <c r="I181"/>
  <c r="H181"/>
  <c r="I180"/>
  <c r="H180"/>
  <c r="I179"/>
  <c r="H179"/>
  <c r="I178"/>
  <c r="H178"/>
  <c r="I177"/>
  <c r="H177"/>
  <c r="I176"/>
  <c r="H176"/>
  <c r="I175"/>
  <c r="H175"/>
  <c r="I174"/>
  <c r="H174"/>
  <c r="I173"/>
  <c r="H173"/>
  <c r="I172"/>
  <c r="H172"/>
  <c r="I171"/>
  <c r="H171"/>
  <c r="I170"/>
  <c r="H170"/>
  <c r="I169"/>
  <c r="H169"/>
  <c r="I168"/>
  <c r="H168"/>
  <c r="I167"/>
  <c r="H167"/>
  <c r="I166"/>
  <c r="H166"/>
  <c r="I165"/>
  <c r="H165"/>
  <c r="I164"/>
  <c r="H164"/>
  <c r="I163"/>
  <c r="H163"/>
  <c r="I162"/>
  <c r="H162"/>
  <c r="I161"/>
  <c r="H161"/>
  <c r="I160"/>
  <c r="H160"/>
  <c r="I159"/>
  <c r="H159"/>
  <c r="I158"/>
  <c r="H158"/>
  <c r="I157"/>
  <c r="H157"/>
  <c r="I156"/>
  <c r="H156"/>
  <c r="I155"/>
  <c r="H155"/>
  <c r="I154"/>
  <c r="H154"/>
  <c r="I153"/>
  <c r="H153"/>
  <c r="I152"/>
  <c r="H152"/>
  <c r="I151"/>
  <c r="H151"/>
  <c r="I150"/>
  <c r="H150"/>
  <c r="I149"/>
  <c r="H149"/>
  <c r="I148"/>
  <c r="H148"/>
  <c r="I147"/>
  <c r="H147"/>
  <c r="I146"/>
  <c r="H146"/>
  <c r="I145"/>
  <c r="H145"/>
  <c r="I144"/>
  <c r="H144"/>
  <c r="I143"/>
  <c r="H143"/>
  <c r="I142"/>
  <c r="H142"/>
  <c r="I141"/>
  <c r="H141"/>
  <c r="I140"/>
  <c r="H140"/>
  <c r="I139"/>
  <c r="H139"/>
  <c r="I138"/>
  <c r="H138"/>
  <c r="I137"/>
  <c r="H137"/>
  <c r="I136"/>
  <c r="H136"/>
  <c r="I135"/>
  <c r="H135"/>
  <c r="I134"/>
  <c r="H134"/>
  <c r="I133"/>
  <c r="H133"/>
  <c r="I132"/>
  <c r="H132"/>
  <c r="I131"/>
  <c r="H131"/>
  <c r="I130"/>
  <c r="H130"/>
  <c r="I129"/>
  <c r="H129"/>
  <c r="I128"/>
  <c r="H128"/>
  <c r="I127"/>
  <c r="H127"/>
  <c r="I126"/>
  <c r="H126"/>
  <c r="I125"/>
  <c r="H125"/>
  <c r="I124"/>
  <c r="H124"/>
  <c r="I123"/>
  <c r="H123"/>
  <c r="I122"/>
  <c r="H122"/>
  <c r="I121"/>
  <c r="H121"/>
  <c r="I120"/>
  <c r="H120"/>
  <c r="I119"/>
  <c r="H119"/>
  <c r="I118"/>
  <c r="H118"/>
  <c r="I117"/>
  <c r="H117"/>
  <c r="I116"/>
  <c r="H116"/>
  <c r="I115"/>
  <c r="H115"/>
  <c r="I114"/>
  <c r="H114"/>
  <c r="I113"/>
  <c r="H113"/>
  <c r="I112"/>
  <c r="H112"/>
  <c r="I111"/>
  <c r="H111"/>
  <c r="I110"/>
  <c r="H110"/>
  <c r="I109"/>
  <c r="H109"/>
  <c r="I108"/>
  <c r="H108"/>
  <c r="I107"/>
  <c r="H107"/>
  <c r="I106"/>
  <c r="H106"/>
  <c r="I105"/>
  <c r="H105"/>
  <c r="I104"/>
  <c r="H104"/>
  <c r="I103"/>
  <c r="H103"/>
  <c r="I102"/>
  <c r="H102"/>
  <c r="I101"/>
  <c r="H101"/>
  <c r="I100"/>
  <c r="H100"/>
  <c r="I99"/>
  <c r="H99"/>
  <c r="I98"/>
  <c r="H98"/>
  <c r="I97"/>
  <c r="H97"/>
  <c r="I96"/>
  <c r="H96"/>
  <c r="I95"/>
  <c r="H95"/>
  <c r="I94"/>
  <c r="H94"/>
  <c r="I93"/>
  <c r="H93"/>
  <c r="I92"/>
  <c r="H92"/>
  <c r="I91"/>
  <c r="H91"/>
  <c r="I90"/>
  <c r="H90"/>
  <c r="I89"/>
  <c r="H89"/>
  <c r="I88"/>
  <c r="H88"/>
  <c r="I87"/>
  <c r="H87"/>
  <c r="I86"/>
  <c r="H86"/>
  <c r="I85"/>
  <c r="H85"/>
  <c r="I84"/>
  <c r="H84"/>
  <c r="I83"/>
  <c r="H83"/>
  <c r="I82"/>
  <c r="H82"/>
  <c r="I81"/>
  <c r="H81"/>
  <c r="I80"/>
  <c r="H80"/>
  <c r="I79"/>
  <c r="H79"/>
  <c r="I78"/>
  <c r="H78"/>
  <c r="I77"/>
  <c r="H77"/>
  <c r="I76"/>
  <c r="H76"/>
  <c r="I75"/>
  <c r="H75"/>
  <c r="I74"/>
  <c r="H74"/>
  <c r="I73"/>
  <c r="H73"/>
  <c r="I72"/>
  <c r="H72"/>
  <c r="I71"/>
  <c r="H71"/>
  <c r="I70"/>
  <c r="H70"/>
  <c r="I69"/>
  <c r="H69"/>
  <c r="I68"/>
  <c r="H68"/>
  <c r="I67"/>
  <c r="H67"/>
  <c r="I66"/>
  <c r="H66"/>
  <c r="I65"/>
  <c r="H65"/>
  <c r="I64"/>
  <c r="H64"/>
  <c r="I63"/>
  <c r="H63"/>
  <c r="I62"/>
  <c r="H62"/>
  <c r="I61"/>
  <c r="H61"/>
  <c r="I60"/>
  <c r="H60"/>
  <c r="I59"/>
  <c r="H59"/>
  <c r="I58"/>
  <c r="H58"/>
  <c r="I57"/>
  <c r="H57"/>
  <c r="I56"/>
  <c r="H56"/>
  <c r="I55"/>
  <c r="H55"/>
  <c r="I54"/>
  <c r="H54"/>
  <c r="I53"/>
  <c r="H53"/>
  <c r="I52"/>
  <c r="H52"/>
  <c r="I51"/>
  <c r="H51"/>
  <c r="I50"/>
  <c r="H50"/>
  <c r="I49"/>
  <c r="H49"/>
  <c r="I48"/>
  <c r="H48"/>
  <c r="I47"/>
  <c r="H47"/>
  <c r="I46"/>
  <c r="H46"/>
  <c r="I45"/>
  <c r="H45"/>
  <c r="I44"/>
  <c r="H44"/>
  <c r="I43"/>
  <c r="H43"/>
  <c r="I42"/>
  <c r="H42"/>
  <c r="I41"/>
  <c r="H41"/>
  <c r="I40"/>
  <c r="H40"/>
  <c r="I39"/>
  <c r="H39"/>
  <c r="I38"/>
  <c r="H38"/>
  <c r="I37"/>
  <c r="H37"/>
  <c r="I36"/>
  <c r="H36"/>
  <c r="I35"/>
  <c r="H35"/>
  <c r="I34"/>
  <c r="H34"/>
  <c r="I33"/>
  <c r="H33"/>
  <c r="I32"/>
  <c r="H32"/>
  <c r="I31"/>
  <c r="H31"/>
  <c r="I30"/>
  <c r="H30"/>
  <c r="I29"/>
  <c r="H29"/>
  <c r="I28"/>
  <c r="H28"/>
  <c r="I27"/>
  <c r="H27"/>
  <c r="I26"/>
  <c r="H26"/>
  <c r="I25"/>
  <c r="H25"/>
  <c r="I24"/>
  <c r="H24"/>
  <c r="I23"/>
  <c r="H23"/>
  <c r="I22"/>
  <c r="H22"/>
  <c r="I21"/>
  <c r="H21"/>
  <c r="I20"/>
  <c r="H20"/>
  <c r="I19"/>
  <c r="H19"/>
  <c r="I18"/>
  <c r="H18"/>
  <c r="I17"/>
  <c r="H17"/>
  <c r="I16"/>
  <c r="H16"/>
  <c r="I15"/>
  <c r="H15"/>
  <c r="I14"/>
  <c r="H14"/>
  <c r="I13"/>
  <c r="H13"/>
  <c r="I12"/>
  <c r="H12"/>
  <c r="I11"/>
  <c r="H11"/>
  <c r="I10"/>
  <c r="H10"/>
  <c r="I9"/>
  <c r="H9"/>
  <c r="I8"/>
  <c r="H8"/>
  <c r="I7"/>
  <c r="H7"/>
  <c r="I6"/>
  <c r="H6"/>
  <c r="I5"/>
  <c r="H5"/>
  <c r="I4"/>
  <c r="H4"/>
  <c r="I3"/>
  <c r="H3"/>
  <c r="I2"/>
  <c r="H2"/>
  <c r="L4066"/>
  <c r="L4065"/>
  <c r="L4064"/>
  <c r="L4063"/>
  <c r="L4062"/>
  <c r="L4061"/>
  <c r="L4060"/>
  <c r="L4059"/>
  <c r="L4058"/>
  <c r="L4057"/>
  <c r="L4056"/>
  <c r="L4055"/>
  <c r="L4054"/>
  <c r="L4053"/>
  <c r="L4052"/>
  <c r="L4051"/>
  <c r="L4050"/>
  <c r="L4049"/>
  <c r="L4048"/>
  <c r="L4047"/>
  <c r="L4046"/>
  <c r="L4045"/>
  <c r="L4044"/>
  <c r="L4043"/>
  <c r="L4042"/>
  <c r="L4041"/>
  <c r="L4040"/>
  <c r="L4039"/>
  <c r="L4038"/>
  <c r="L4037"/>
  <c r="L4036"/>
  <c r="L4035"/>
  <c r="L4034"/>
  <c r="L4033"/>
  <c r="L4032"/>
  <c r="L4031"/>
  <c r="L4030"/>
  <c r="L4029"/>
  <c r="L4028"/>
  <c r="L4027"/>
  <c r="L4026"/>
  <c r="L4025"/>
  <c r="L4024"/>
  <c r="L4023"/>
  <c r="L4022"/>
  <c r="L4021"/>
  <c r="L4020"/>
  <c r="L4019"/>
  <c r="L4018"/>
  <c r="L4017"/>
  <c r="L4016"/>
  <c r="L4015"/>
  <c r="L4014"/>
  <c r="L4013"/>
  <c r="L4012"/>
  <c r="L4011"/>
  <c r="L4010"/>
  <c r="L4009"/>
  <c r="L4008"/>
  <c r="L4007"/>
  <c r="L4006"/>
  <c r="L4005"/>
  <c r="L4004"/>
  <c r="L4003"/>
  <c r="L4002"/>
  <c r="L4001"/>
  <c r="L4000"/>
  <c r="L3999"/>
  <c r="L3998"/>
  <c r="L3997"/>
  <c r="L3996"/>
  <c r="L3995"/>
  <c r="L3994"/>
  <c r="L3993"/>
  <c r="L3992"/>
  <c r="L3991"/>
  <c r="L3990"/>
  <c r="L3989"/>
  <c r="L3988"/>
  <c r="L3987"/>
  <c r="L3986"/>
  <c r="L3985"/>
  <c r="L3984"/>
  <c r="L3983"/>
  <c r="L3982"/>
  <c r="L3981"/>
  <c r="L3980"/>
  <c r="L3979"/>
  <c r="L3978"/>
  <c r="L3977"/>
  <c r="L3976"/>
  <c r="L3975"/>
  <c r="L3974"/>
  <c r="L3973"/>
  <c r="L3972"/>
  <c r="L3971"/>
  <c r="L3970"/>
  <c r="L3969"/>
  <c r="L3968"/>
  <c r="L3967"/>
  <c r="L3966"/>
  <c r="L3965"/>
  <c r="L3964"/>
  <c r="L3963"/>
  <c r="L3962"/>
  <c r="L3961"/>
  <c r="L3960"/>
  <c r="L3959"/>
  <c r="L3958"/>
  <c r="L3957"/>
  <c r="L3956"/>
  <c r="L3955"/>
  <c r="L3954"/>
  <c r="L3953"/>
  <c r="L3952"/>
  <c r="L3951"/>
  <c r="L3950"/>
  <c r="L3949"/>
  <c r="L3948"/>
  <c r="L3947"/>
  <c r="L3946"/>
  <c r="L3945"/>
  <c r="L3944"/>
  <c r="L3943"/>
  <c r="L3942"/>
  <c r="L3941"/>
  <c r="L3940"/>
  <c r="L3939"/>
  <c r="L3938"/>
  <c r="L3937"/>
  <c r="L3936"/>
  <c r="L3935"/>
  <c r="L3934"/>
  <c r="L3933"/>
  <c r="L3932"/>
  <c r="L3931"/>
  <c r="L3930"/>
  <c r="L3929"/>
  <c r="L3928"/>
  <c r="L3927"/>
  <c r="L3926"/>
  <c r="L3925"/>
  <c r="L3924"/>
  <c r="L3923"/>
  <c r="L3922"/>
  <c r="L3921"/>
  <c r="L3920"/>
  <c r="L3919"/>
  <c r="L3918"/>
  <c r="L3917"/>
  <c r="L3916"/>
  <c r="L3915"/>
  <c r="L3914"/>
  <c r="L3913"/>
  <c r="L3912"/>
  <c r="L3911"/>
  <c r="L3910"/>
  <c r="L3909"/>
  <c r="L3908"/>
  <c r="L3907"/>
  <c r="L3906"/>
  <c r="L3905"/>
  <c r="L3904"/>
  <c r="L3903"/>
  <c r="L3902"/>
  <c r="L3901"/>
  <c r="L3900"/>
  <c r="L3899"/>
  <c r="L3898"/>
  <c r="L3897"/>
  <c r="L3896"/>
  <c r="L3895"/>
  <c r="L3894"/>
  <c r="L3893"/>
  <c r="L3892"/>
  <c r="L3891"/>
  <c r="L3890"/>
  <c r="L3889"/>
  <c r="L3888"/>
  <c r="L3887"/>
  <c r="L3886"/>
  <c r="L3885"/>
  <c r="L3884"/>
  <c r="L3883"/>
  <c r="L3882"/>
  <c r="L3881"/>
  <c r="L3880"/>
  <c r="L3879"/>
  <c r="L3878"/>
  <c r="L3877"/>
  <c r="L3876"/>
  <c r="L3875"/>
  <c r="L3874"/>
  <c r="L3873"/>
  <c r="L3872"/>
  <c r="L3871"/>
  <c r="L3870"/>
  <c r="L3869"/>
  <c r="L3868"/>
  <c r="L3867"/>
  <c r="L3866"/>
  <c r="L3865"/>
  <c r="L3864"/>
  <c r="L3863"/>
  <c r="L3862"/>
  <c r="L3861"/>
  <c r="L3860"/>
  <c r="L3859"/>
  <c r="L3858"/>
  <c r="L3857"/>
  <c r="L3856"/>
  <c r="L3855"/>
  <c r="L3854"/>
  <c r="L3853"/>
  <c r="L3852"/>
  <c r="L3851"/>
  <c r="L3850"/>
  <c r="L3849"/>
  <c r="L3848"/>
  <c r="L3847"/>
  <c r="L3846"/>
  <c r="L3845"/>
  <c r="L3844"/>
  <c r="L3843"/>
  <c r="L3842"/>
  <c r="L3841"/>
  <c r="L3840"/>
  <c r="L3839"/>
  <c r="L3838"/>
  <c r="L3837"/>
  <c r="L3836"/>
  <c r="L3835"/>
  <c r="L3834"/>
  <c r="L3833"/>
  <c r="L3832"/>
  <c r="L3831"/>
  <c r="L3830"/>
  <c r="L3829"/>
  <c r="L3828"/>
  <c r="L3827"/>
  <c r="L3826"/>
  <c r="L3825"/>
  <c r="L3824"/>
  <c r="L3823"/>
  <c r="L3822"/>
  <c r="L3821"/>
  <c r="L3820"/>
  <c r="L3819"/>
  <c r="L3818"/>
  <c r="L3817"/>
  <c r="L3816"/>
  <c r="L3815"/>
  <c r="L3814"/>
  <c r="L3813"/>
  <c r="L3812"/>
  <c r="L3811"/>
  <c r="L3810"/>
  <c r="L3809"/>
  <c r="L3808"/>
  <c r="L3807"/>
  <c r="L3806"/>
  <c r="L3805"/>
  <c r="L3804"/>
  <c r="L3803"/>
  <c r="L3802"/>
  <c r="L3801"/>
  <c r="L3800"/>
  <c r="L3799"/>
  <c r="L3798"/>
  <c r="L3797"/>
  <c r="L3796"/>
  <c r="L3795"/>
  <c r="L3794"/>
  <c r="L3793"/>
  <c r="L3792"/>
  <c r="L3791"/>
  <c r="L3790"/>
  <c r="L3789"/>
  <c r="L3788"/>
  <c r="L3787"/>
  <c r="L3786"/>
  <c r="L3785"/>
  <c r="L3784"/>
  <c r="L3783"/>
  <c r="L3782"/>
  <c r="L3781"/>
  <c r="L3780"/>
  <c r="L3779"/>
  <c r="L3778"/>
  <c r="L3777"/>
  <c r="L3776"/>
  <c r="L3775"/>
  <c r="L3774"/>
  <c r="L3773"/>
  <c r="L3772"/>
  <c r="L3771"/>
  <c r="L3770"/>
  <c r="L3769"/>
  <c r="L3768"/>
  <c r="L3767"/>
  <c r="L3766"/>
  <c r="L3765"/>
  <c r="L3764"/>
  <c r="L3763"/>
  <c r="L3762"/>
  <c r="L3761"/>
  <c r="L3760"/>
  <c r="L3759"/>
  <c r="L3758"/>
  <c r="L3757"/>
  <c r="L3756"/>
  <c r="L3755"/>
  <c r="L3754"/>
  <c r="L3753"/>
  <c r="L3752"/>
  <c r="L3751"/>
  <c r="L3750"/>
  <c r="L3749"/>
  <c r="L3748"/>
  <c r="L3747"/>
  <c r="L3746"/>
  <c r="L3745"/>
  <c r="L3744"/>
  <c r="L3743"/>
  <c r="L3742"/>
  <c r="L3741"/>
  <c r="L3740"/>
  <c r="L3739"/>
  <c r="L3738"/>
  <c r="L3737"/>
  <c r="L3736"/>
  <c r="L3735"/>
  <c r="L3734"/>
  <c r="L3733"/>
  <c r="L3732"/>
  <c r="L3731"/>
  <c r="L3730"/>
  <c r="L3729"/>
  <c r="L3728"/>
  <c r="L3727"/>
  <c r="L3726"/>
  <c r="L3725"/>
  <c r="L3724"/>
  <c r="L3723"/>
  <c r="L3722"/>
  <c r="L3721"/>
  <c r="L3720"/>
  <c r="L3719"/>
  <c r="L3718"/>
  <c r="L3717"/>
  <c r="L3716"/>
  <c r="L3715"/>
  <c r="L3714"/>
  <c r="L3713"/>
  <c r="L3712"/>
  <c r="L3711"/>
  <c r="L3710"/>
  <c r="L3709"/>
  <c r="L3708"/>
  <c r="L3707"/>
  <c r="L3706"/>
  <c r="L3705"/>
  <c r="L3704"/>
  <c r="L3703"/>
  <c r="L3702"/>
  <c r="L3701"/>
  <c r="L3700"/>
  <c r="L3699"/>
  <c r="L3698"/>
  <c r="L3697"/>
  <c r="L3696"/>
  <c r="L3695"/>
  <c r="L3694"/>
  <c r="L3693"/>
  <c r="L3692"/>
  <c r="L3691"/>
  <c r="L3690"/>
  <c r="L3689"/>
  <c r="L3688"/>
  <c r="L3687"/>
  <c r="L3686"/>
  <c r="L3685"/>
  <c r="L3684"/>
  <c r="L3683"/>
  <c r="L3682"/>
  <c r="L3681"/>
  <c r="L3680"/>
  <c r="L3679"/>
  <c r="L3678"/>
  <c r="L3677"/>
  <c r="L3676"/>
  <c r="L3675"/>
  <c r="L3674"/>
  <c r="L3673"/>
  <c r="L3672"/>
  <c r="L3671"/>
  <c r="L3670"/>
  <c r="L3669"/>
  <c r="L3668"/>
  <c r="L3667"/>
  <c r="L3666"/>
  <c r="L3665"/>
  <c r="L3664"/>
  <c r="L3663"/>
  <c r="L3662"/>
  <c r="L3661"/>
  <c r="L3660"/>
  <c r="L3659"/>
  <c r="L3658"/>
  <c r="L3657"/>
  <c r="L3656"/>
  <c r="L3655"/>
  <c r="L3654"/>
  <c r="L3653"/>
  <c r="L3652"/>
  <c r="L3651"/>
  <c r="L3650"/>
  <c r="L3649"/>
  <c r="L3648"/>
  <c r="L3647"/>
  <c r="L3646"/>
  <c r="L3645"/>
  <c r="L3644"/>
  <c r="L3643"/>
  <c r="L3642"/>
  <c r="L3641"/>
  <c r="L3640"/>
  <c r="L3639"/>
  <c r="L3638"/>
  <c r="L3637"/>
  <c r="L3636"/>
  <c r="L3635"/>
  <c r="L3634"/>
  <c r="L3633"/>
  <c r="L3632"/>
  <c r="L3631"/>
  <c r="L3630"/>
  <c r="L3629"/>
  <c r="L3628"/>
  <c r="L3627"/>
  <c r="L3626"/>
  <c r="L3625"/>
  <c r="L3624"/>
  <c r="L3623"/>
  <c r="L3622"/>
  <c r="L3621"/>
  <c r="L3620"/>
  <c r="L3619"/>
  <c r="L3618"/>
  <c r="L3617"/>
  <c r="L3616"/>
  <c r="L3615"/>
  <c r="L3614"/>
  <c r="L3613"/>
  <c r="L3612"/>
  <c r="L3611"/>
  <c r="L3610"/>
  <c r="L3609"/>
  <c r="L3608"/>
  <c r="L3607"/>
  <c r="L3606"/>
  <c r="L3605"/>
  <c r="L3604"/>
  <c r="L3603"/>
  <c r="L3602"/>
  <c r="L3601"/>
  <c r="L3600"/>
  <c r="L3599"/>
  <c r="L3598"/>
  <c r="L3597"/>
  <c r="L3596"/>
  <c r="L3595"/>
  <c r="L3594"/>
  <c r="L3593"/>
  <c r="L3592"/>
  <c r="L3591"/>
  <c r="L3590"/>
  <c r="L3589"/>
  <c r="L3588"/>
  <c r="L3587"/>
  <c r="L3586"/>
  <c r="L3585"/>
  <c r="L3584"/>
  <c r="L3583"/>
  <c r="L3582"/>
  <c r="L3581"/>
  <c r="L3580"/>
  <c r="L3579"/>
  <c r="L3578"/>
  <c r="L3577"/>
  <c r="L3576"/>
  <c r="L3575"/>
  <c r="L3574"/>
  <c r="L3573"/>
  <c r="L3572"/>
  <c r="L3571"/>
  <c r="L3570"/>
  <c r="L3569"/>
  <c r="L3568"/>
  <c r="L3567"/>
  <c r="L3566"/>
  <c r="L3565"/>
  <c r="L3564"/>
  <c r="L3563"/>
  <c r="L3562"/>
  <c r="L3561"/>
  <c r="L3560"/>
  <c r="L3559"/>
  <c r="L3558"/>
  <c r="L3557"/>
  <c r="L3556"/>
  <c r="L3555"/>
  <c r="L3554"/>
  <c r="L3553"/>
  <c r="L3552"/>
  <c r="L3551"/>
  <c r="L3550"/>
  <c r="L3549"/>
  <c r="L3548"/>
  <c r="L3547"/>
  <c r="L3546"/>
  <c r="L3545"/>
  <c r="L3544"/>
  <c r="L3543"/>
  <c r="L3542"/>
  <c r="L3541"/>
  <c r="L3540"/>
  <c r="L3539"/>
  <c r="L3538"/>
  <c r="L3537"/>
  <c r="L3536"/>
  <c r="L3535"/>
  <c r="L3534"/>
  <c r="L3533"/>
  <c r="L3532"/>
  <c r="L3531"/>
  <c r="L3530"/>
  <c r="L3529"/>
  <c r="L3528"/>
  <c r="L3527"/>
  <c r="L3526"/>
  <c r="L3525"/>
  <c r="L3524"/>
  <c r="L3523"/>
  <c r="L3522"/>
  <c r="L3521"/>
  <c r="L3520"/>
  <c r="L3519"/>
  <c r="L3518"/>
  <c r="L3517"/>
  <c r="L3516"/>
  <c r="L3515"/>
  <c r="L3514"/>
  <c r="L3513"/>
  <c r="L3512"/>
  <c r="L3511"/>
  <c r="L3510"/>
  <c r="L3509"/>
  <c r="L3508"/>
  <c r="L3507"/>
  <c r="L3506"/>
  <c r="L3505"/>
  <c r="L3504"/>
  <c r="L3503"/>
  <c r="L3502"/>
  <c r="L3501"/>
  <c r="L3500"/>
  <c r="L3499"/>
  <c r="L3498"/>
  <c r="L3497"/>
  <c r="L3496"/>
  <c r="L3495"/>
  <c r="L3494"/>
  <c r="L3493"/>
  <c r="L3492"/>
  <c r="L3491"/>
  <c r="L3490"/>
  <c r="L3489"/>
  <c r="L3488"/>
  <c r="L3487"/>
  <c r="L3486"/>
  <c r="L3485"/>
  <c r="L3484"/>
  <c r="L3483"/>
  <c r="L3482"/>
  <c r="L3481"/>
  <c r="L3480"/>
  <c r="L3479"/>
  <c r="L3478"/>
  <c r="L3477"/>
  <c r="L3476"/>
  <c r="L3475"/>
  <c r="L3474"/>
  <c r="L3473"/>
  <c r="L3472"/>
  <c r="L3471"/>
  <c r="L3470"/>
  <c r="L3469"/>
  <c r="L3468"/>
  <c r="L3467"/>
  <c r="L3466"/>
  <c r="L3465"/>
  <c r="L3464"/>
  <c r="L3463"/>
  <c r="L3462"/>
  <c r="L3461"/>
  <c r="L3460"/>
  <c r="L3459"/>
  <c r="L3458"/>
  <c r="L3457"/>
  <c r="L3456"/>
  <c r="L3455"/>
  <c r="L3454"/>
  <c r="L3453"/>
  <c r="L3452"/>
  <c r="L3451"/>
  <c r="L3450"/>
  <c r="L3449"/>
  <c r="L3448"/>
  <c r="L3447"/>
  <c r="L3446"/>
  <c r="L3445"/>
  <c r="L3444"/>
  <c r="L3443"/>
  <c r="L3442"/>
  <c r="L3441"/>
  <c r="L3440"/>
  <c r="L3439"/>
  <c r="L3438"/>
  <c r="L3437"/>
  <c r="L3436"/>
  <c r="L3435"/>
  <c r="L3434"/>
  <c r="L3433"/>
  <c r="L3432"/>
  <c r="L3431"/>
  <c r="L3430"/>
  <c r="L3429"/>
  <c r="L3428"/>
  <c r="L3427"/>
  <c r="L3426"/>
  <c r="L3425"/>
  <c r="L3424"/>
  <c r="L3423"/>
  <c r="L3422"/>
  <c r="L3421"/>
  <c r="L3420"/>
  <c r="L3419"/>
  <c r="L3418"/>
  <c r="L3417"/>
  <c r="L3416"/>
  <c r="L3415"/>
  <c r="L3414"/>
  <c r="L3413"/>
  <c r="L3412"/>
  <c r="L3411"/>
  <c r="L3410"/>
  <c r="L3409"/>
  <c r="L3408"/>
  <c r="L3407"/>
  <c r="L3406"/>
  <c r="L3405"/>
  <c r="L3404"/>
  <c r="L3403"/>
  <c r="L3402"/>
  <c r="L3401"/>
  <c r="L3400"/>
  <c r="L3399"/>
  <c r="L3398"/>
  <c r="L3397"/>
  <c r="L3396"/>
  <c r="L3395"/>
  <c r="L3394"/>
  <c r="L3393"/>
  <c r="L3392"/>
  <c r="L3391"/>
  <c r="L3390"/>
  <c r="L3389"/>
  <c r="L3388"/>
  <c r="L3387"/>
  <c r="L3386"/>
  <c r="L3385"/>
  <c r="L3384"/>
  <c r="L3383"/>
  <c r="L3382"/>
  <c r="L3381"/>
  <c r="L3380"/>
  <c r="L3379"/>
  <c r="L3378"/>
  <c r="L3377"/>
  <c r="L3376"/>
  <c r="L3375"/>
  <c r="L3374"/>
  <c r="L3373"/>
  <c r="L3372"/>
  <c r="L3371"/>
  <c r="L3370"/>
  <c r="L3369"/>
  <c r="L3368"/>
  <c r="L3367"/>
  <c r="L3366"/>
  <c r="L3365"/>
  <c r="L3364"/>
  <c r="L3363"/>
  <c r="L3362"/>
  <c r="L3361"/>
  <c r="L3360"/>
  <c r="L3359"/>
  <c r="L3358"/>
  <c r="L3357"/>
  <c r="L3356"/>
  <c r="L3355"/>
  <c r="L3354"/>
  <c r="L3353"/>
  <c r="L3352"/>
  <c r="L3351"/>
  <c r="L3350"/>
  <c r="L3349"/>
  <c r="L3348"/>
  <c r="L3347"/>
  <c r="L3346"/>
  <c r="L3345"/>
  <c r="L3344"/>
  <c r="L3343"/>
  <c r="L3342"/>
  <c r="L3341"/>
  <c r="L3340"/>
  <c r="L3339"/>
  <c r="L3338"/>
  <c r="L3337"/>
  <c r="L3336"/>
  <c r="L3335"/>
  <c r="L3334"/>
  <c r="L3333"/>
  <c r="L3332"/>
  <c r="L3331"/>
  <c r="L3330"/>
  <c r="L3329"/>
  <c r="L3328"/>
  <c r="L3327"/>
  <c r="L3326"/>
  <c r="L3325"/>
  <c r="L3324"/>
  <c r="L3323"/>
  <c r="L3322"/>
  <c r="L3321"/>
  <c r="L3320"/>
  <c r="L3319"/>
  <c r="L3318"/>
  <c r="L3317"/>
  <c r="L3316"/>
  <c r="L3315"/>
  <c r="L3314"/>
  <c r="L3313"/>
  <c r="L3312"/>
  <c r="L3311"/>
  <c r="L3310"/>
  <c r="L3309"/>
  <c r="L3308"/>
  <c r="L3307"/>
  <c r="L3306"/>
  <c r="L3305"/>
  <c r="L3304"/>
  <c r="L3303"/>
  <c r="L3302"/>
  <c r="L3301"/>
  <c r="L3300"/>
  <c r="L3299"/>
  <c r="L3298"/>
  <c r="L3297"/>
  <c r="L3296"/>
  <c r="L3295"/>
  <c r="L3294"/>
  <c r="L3293"/>
  <c r="L3292"/>
  <c r="L3291"/>
  <c r="L3290"/>
  <c r="L3289"/>
  <c r="L3288"/>
  <c r="L3287"/>
  <c r="L3286"/>
  <c r="L3285"/>
  <c r="L3284"/>
  <c r="L3283"/>
  <c r="L3282"/>
  <c r="L3281"/>
  <c r="L3280"/>
  <c r="L3279"/>
  <c r="L3278"/>
  <c r="L3277"/>
  <c r="L3276"/>
  <c r="L3275"/>
  <c r="L3274"/>
  <c r="L3273"/>
  <c r="L3272"/>
  <c r="L3271"/>
  <c r="L3270"/>
  <c r="L3269"/>
  <c r="L3268"/>
  <c r="L3267"/>
  <c r="L3266"/>
  <c r="L3265"/>
  <c r="L3264"/>
  <c r="L3263"/>
  <c r="L3262"/>
  <c r="L3261"/>
  <c r="L3260"/>
  <c r="L3259"/>
  <c r="L3258"/>
  <c r="L3257"/>
  <c r="L3256"/>
  <c r="L3255"/>
  <c r="L3254"/>
  <c r="L3253"/>
  <c r="L3252"/>
  <c r="L3251"/>
  <c r="L3250"/>
  <c r="L3249"/>
  <c r="L3248"/>
  <c r="L3247"/>
  <c r="L3246"/>
  <c r="L3245"/>
  <c r="L3244"/>
  <c r="L3243"/>
  <c r="L3242"/>
  <c r="L3241"/>
  <c r="L3240"/>
  <c r="L3239"/>
  <c r="L3238"/>
  <c r="L3237"/>
  <c r="L3236"/>
  <c r="L3235"/>
  <c r="L3234"/>
  <c r="L3233"/>
  <c r="L3232"/>
  <c r="L3231"/>
  <c r="L3230"/>
  <c r="L3229"/>
  <c r="L3228"/>
  <c r="L3227"/>
  <c r="L3226"/>
  <c r="L3225"/>
  <c r="L3224"/>
  <c r="L3223"/>
  <c r="L3222"/>
  <c r="L3221"/>
  <c r="L3220"/>
  <c r="L3219"/>
  <c r="L3218"/>
  <c r="L3217"/>
  <c r="L3216"/>
  <c r="L3215"/>
  <c r="L3214"/>
  <c r="L3213"/>
  <c r="L3212"/>
  <c r="L3211"/>
  <c r="L3210"/>
  <c r="L3209"/>
  <c r="L3208"/>
  <c r="L3207"/>
  <c r="L3206"/>
  <c r="L3205"/>
  <c r="L3204"/>
  <c r="L3203"/>
  <c r="L3202"/>
  <c r="L3201"/>
  <c r="L3200"/>
  <c r="L3199"/>
  <c r="L3198"/>
  <c r="L3197"/>
  <c r="L3196"/>
  <c r="L3195"/>
  <c r="L3194"/>
  <c r="L3193"/>
  <c r="L3192"/>
  <c r="L3191"/>
  <c r="L3190"/>
  <c r="L3189"/>
  <c r="L3188"/>
  <c r="L3187"/>
  <c r="L3186"/>
  <c r="L3185"/>
  <c r="L3184"/>
  <c r="L3183"/>
  <c r="L3182"/>
  <c r="L3181"/>
  <c r="L3180"/>
  <c r="L3179"/>
  <c r="L3178"/>
  <c r="L3177"/>
  <c r="L3176"/>
  <c r="L3175"/>
  <c r="L3174"/>
  <c r="L3173"/>
  <c r="L3172"/>
  <c r="L3171"/>
  <c r="L3170"/>
  <c r="L3169"/>
  <c r="L3168"/>
  <c r="L3167"/>
  <c r="L3166"/>
  <c r="L3165"/>
  <c r="L3164"/>
  <c r="L3163"/>
  <c r="L3162"/>
  <c r="L3161"/>
  <c r="L3160"/>
  <c r="L3159"/>
  <c r="L3158"/>
  <c r="L3157"/>
  <c r="L3156"/>
  <c r="L3155"/>
  <c r="L3154"/>
  <c r="L3153"/>
  <c r="L3152"/>
  <c r="L3151"/>
  <c r="L3150"/>
  <c r="L3149"/>
  <c r="L3148"/>
  <c r="L3147"/>
  <c r="L3146"/>
  <c r="L3145"/>
  <c r="L3144"/>
  <c r="L3143"/>
  <c r="L3142"/>
  <c r="L3141"/>
  <c r="L3140"/>
  <c r="L3139"/>
  <c r="L3138"/>
  <c r="L3137"/>
  <c r="L3136"/>
  <c r="L3135"/>
  <c r="L3134"/>
  <c r="L3133"/>
  <c r="L3132"/>
  <c r="L3131"/>
  <c r="L3130"/>
  <c r="L3129"/>
  <c r="L3128"/>
  <c r="L3127"/>
  <c r="L3126"/>
  <c r="L3125"/>
  <c r="L3124"/>
  <c r="L3123"/>
  <c r="L3122"/>
  <c r="L3121"/>
  <c r="L3120"/>
  <c r="L3119"/>
  <c r="L3118"/>
  <c r="L3117"/>
  <c r="L3116"/>
  <c r="L3115"/>
  <c r="L3114"/>
  <c r="L3113"/>
  <c r="L3112"/>
  <c r="L3111"/>
  <c r="L3110"/>
  <c r="L3109"/>
  <c r="L3108"/>
  <c r="L3107"/>
  <c r="L3106"/>
  <c r="L3105"/>
  <c r="L3104"/>
  <c r="L3103"/>
  <c r="L3102"/>
  <c r="L3101"/>
  <c r="L3100"/>
  <c r="L3099"/>
  <c r="L3098"/>
  <c r="L3097"/>
  <c r="L3096"/>
  <c r="L3095"/>
  <c r="L3094"/>
  <c r="L3093"/>
  <c r="L3092"/>
  <c r="L3091"/>
  <c r="L3090"/>
  <c r="L3089"/>
  <c r="L3088"/>
  <c r="L3087"/>
  <c r="L3086"/>
  <c r="L3085"/>
  <c r="L3084"/>
  <c r="L3083"/>
  <c r="L3082"/>
  <c r="L3081"/>
  <c r="L3080"/>
  <c r="L3079"/>
  <c r="L3078"/>
  <c r="L3077"/>
  <c r="L3076"/>
  <c r="L3075"/>
  <c r="L3074"/>
  <c r="L3073"/>
  <c r="L3072"/>
  <c r="L3071"/>
  <c r="L3070"/>
  <c r="L3069"/>
  <c r="L3068"/>
  <c r="L3067"/>
  <c r="L3066"/>
  <c r="L3065"/>
  <c r="L3064"/>
  <c r="L3063"/>
  <c r="L3062"/>
  <c r="L3061"/>
  <c r="L3060"/>
  <c r="L3059"/>
  <c r="L3058"/>
  <c r="L3057"/>
  <c r="L3056"/>
  <c r="L3055"/>
  <c r="L3054"/>
  <c r="L3053"/>
  <c r="L3052"/>
  <c r="L3051"/>
  <c r="L3050"/>
  <c r="L3049"/>
  <c r="L3048"/>
  <c r="L3047"/>
  <c r="L3046"/>
  <c r="L3045"/>
  <c r="L3044"/>
  <c r="L3043"/>
  <c r="L3042"/>
  <c r="L3041"/>
  <c r="L3040"/>
  <c r="L3039"/>
  <c r="L3038"/>
  <c r="L3037"/>
  <c r="L3036"/>
  <c r="L3035"/>
  <c r="L3034"/>
  <c r="L3033"/>
  <c r="L3032"/>
  <c r="L3031"/>
  <c r="L3030"/>
  <c r="L3029"/>
  <c r="L3028"/>
  <c r="L3027"/>
  <c r="L3026"/>
  <c r="L3025"/>
  <c r="L3024"/>
  <c r="L3023"/>
  <c r="L3022"/>
  <c r="L3021"/>
  <c r="L3020"/>
  <c r="L3019"/>
  <c r="L3018"/>
  <c r="L3017"/>
  <c r="L3016"/>
  <c r="L3015"/>
  <c r="L3014"/>
  <c r="L3013"/>
  <c r="L3012"/>
  <c r="L3011"/>
  <c r="L3010"/>
  <c r="L3009"/>
  <c r="L3008"/>
  <c r="L3007"/>
  <c r="L3006"/>
  <c r="L3005"/>
  <c r="L3004"/>
  <c r="L3003"/>
  <c r="L3002"/>
  <c r="L3001"/>
  <c r="L3000"/>
  <c r="L2999"/>
  <c r="L2998"/>
  <c r="L2997"/>
  <c r="L2996"/>
  <c r="L2995"/>
  <c r="L2994"/>
  <c r="L2993"/>
  <c r="L2992"/>
  <c r="L2991"/>
  <c r="L2990"/>
  <c r="L2989"/>
  <c r="L2988"/>
  <c r="L2987"/>
  <c r="L2986"/>
  <c r="L2985"/>
  <c r="L2984"/>
  <c r="L2983"/>
  <c r="L2982"/>
  <c r="L2981"/>
  <c r="L2980"/>
  <c r="L2979"/>
  <c r="L2978"/>
  <c r="L2977"/>
  <c r="L2976"/>
  <c r="L2975"/>
  <c r="L2974"/>
  <c r="L2973"/>
  <c r="L2972"/>
  <c r="L2971"/>
  <c r="L2970"/>
  <c r="L2969"/>
  <c r="L2968"/>
  <c r="L2967"/>
  <c r="L2966"/>
  <c r="L2965"/>
  <c r="L2964"/>
  <c r="L2963"/>
  <c r="L2962"/>
  <c r="L2961"/>
  <c r="L2960"/>
  <c r="L2959"/>
  <c r="L2958"/>
  <c r="L2957"/>
  <c r="L2956"/>
  <c r="L2955"/>
  <c r="L2954"/>
  <c r="L2953"/>
  <c r="L2952"/>
  <c r="L2951"/>
  <c r="L2950"/>
  <c r="L2949"/>
  <c r="L2948"/>
  <c r="L2947"/>
  <c r="L2946"/>
  <c r="L2945"/>
  <c r="L2944"/>
  <c r="L2943"/>
  <c r="L2942"/>
  <c r="L2941"/>
  <c r="L2940"/>
  <c r="L2939"/>
  <c r="L2938"/>
  <c r="L2937"/>
  <c r="L2936"/>
  <c r="L2935"/>
  <c r="L2934"/>
  <c r="L2933"/>
  <c r="L2932"/>
  <c r="L2931"/>
  <c r="L2930"/>
  <c r="L2929"/>
  <c r="L2928"/>
  <c r="L2927"/>
  <c r="L2926"/>
  <c r="L2925"/>
  <c r="L2924"/>
  <c r="L2923"/>
  <c r="L2922"/>
  <c r="L2921"/>
  <c r="L2920"/>
  <c r="L2919"/>
  <c r="L2918"/>
  <c r="L2917"/>
  <c r="L2916"/>
  <c r="L2915"/>
  <c r="L2914"/>
  <c r="L2913"/>
  <c r="L2912"/>
  <c r="L2911"/>
  <c r="L2910"/>
  <c r="L2909"/>
  <c r="L2908"/>
  <c r="L2907"/>
  <c r="L2906"/>
  <c r="L2905"/>
  <c r="L2904"/>
  <c r="L2903"/>
  <c r="L2902"/>
  <c r="L2901"/>
  <c r="L2900"/>
  <c r="L2899"/>
  <c r="L2898"/>
  <c r="L2897"/>
  <c r="L2896"/>
  <c r="L2895"/>
  <c r="L2894"/>
  <c r="L2893"/>
  <c r="L2892"/>
  <c r="L2891"/>
  <c r="L2890"/>
  <c r="L2889"/>
  <c r="L2888"/>
  <c r="L2887"/>
  <c r="L2886"/>
  <c r="L2885"/>
  <c r="L2884"/>
  <c r="L2883"/>
  <c r="L2882"/>
  <c r="L2881"/>
  <c r="L2880"/>
  <c r="L2879"/>
  <c r="L2878"/>
  <c r="L2877"/>
  <c r="L2876"/>
  <c r="L2875"/>
  <c r="L2874"/>
  <c r="L2873"/>
  <c r="L2872"/>
  <c r="L2871"/>
  <c r="L2870"/>
  <c r="L2869"/>
  <c r="L2868"/>
  <c r="L2867"/>
  <c r="L2866"/>
  <c r="L2865"/>
  <c r="L2864"/>
  <c r="L2863"/>
  <c r="L2862"/>
  <c r="L2861"/>
  <c r="L2860"/>
  <c r="L2859"/>
  <c r="L2858"/>
  <c r="L2857"/>
  <c r="L2856"/>
  <c r="L2855"/>
  <c r="L2854"/>
  <c r="L2853"/>
  <c r="L2852"/>
  <c r="L2851"/>
  <c r="L2850"/>
  <c r="L2849"/>
  <c r="L2848"/>
  <c r="L2847"/>
  <c r="L2846"/>
  <c r="L2845"/>
  <c r="L2844"/>
  <c r="L2843"/>
  <c r="L2842"/>
  <c r="L2841"/>
  <c r="L2840"/>
  <c r="L2839"/>
  <c r="L2838"/>
  <c r="L2837"/>
  <c r="L2836"/>
  <c r="L2835"/>
  <c r="L2834"/>
  <c r="L2833"/>
  <c r="L2832"/>
  <c r="L2831"/>
  <c r="L2830"/>
  <c r="L2829"/>
  <c r="L2828"/>
  <c r="L2827"/>
  <c r="L2826"/>
  <c r="L2825"/>
  <c r="L2824"/>
  <c r="L2823"/>
  <c r="L2822"/>
  <c r="L2821"/>
  <c r="L2820"/>
  <c r="L2819"/>
  <c r="L2818"/>
  <c r="L2817"/>
  <c r="L2816"/>
  <c r="L2815"/>
  <c r="L2814"/>
  <c r="L2813"/>
  <c r="L2812"/>
  <c r="L2811"/>
  <c r="L2810"/>
  <c r="L2809"/>
  <c r="L2808"/>
  <c r="L2807"/>
  <c r="L2806"/>
  <c r="L2805"/>
  <c r="L2804"/>
  <c r="L2803"/>
  <c r="L2802"/>
  <c r="L2801"/>
  <c r="L2800"/>
  <c r="L2799"/>
  <c r="L2798"/>
  <c r="L2797"/>
  <c r="L2796"/>
  <c r="L2795"/>
  <c r="L2794"/>
  <c r="L2793"/>
  <c r="L2792"/>
  <c r="L2791"/>
  <c r="L2790"/>
  <c r="L2789"/>
  <c r="L2788"/>
  <c r="L2787"/>
  <c r="L2786"/>
  <c r="L2785"/>
  <c r="L2784"/>
  <c r="L2783"/>
  <c r="L2782"/>
  <c r="L2781"/>
  <c r="L2780"/>
  <c r="L2779"/>
  <c r="L2778"/>
  <c r="L2777"/>
  <c r="L2776"/>
  <c r="L2775"/>
  <c r="L2774"/>
  <c r="L2773"/>
  <c r="L2772"/>
  <c r="L2771"/>
  <c r="L2770"/>
  <c r="L2769"/>
  <c r="L2768"/>
  <c r="L2767"/>
  <c r="L2766"/>
  <c r="L2765"/>
  <c r="L2764"/>
  <c r="L2763"/>
  <c r="L2762"/>
  <c r="L2761"/>
  <c r="L2760"/>
  <c r="L2759"/>
  <c r="L2758"/>
  <c r="L2757"/>
  <c r="L2756"/>
  <c r="L2755"/>
  <c r="L2754"/>
  <c r="L2753"/>
  <c r="L2752"/>
  <c r="L2751"/>
  <c r="L2750"/>
  <c r="L2749"/>
  <c r="L2748"/>
  <c r="L2747"/>
  <c r="L2746"/>
  <c r="L2745"/>
  <c r="L2744"/>
  <c r="L2743"/>
  <c r="L2742"/>
  <c r="L2741"/>
  <c r="L2740"/>
  <c r="L2739"/>
  <c r="L2738"/>
  <c r="L2737"/>
  <c r="L2736"/>
  <c r="L2735"/>
  <c r="L2734"/>
  <c r="L2733"/>
  <c r="L2732"/>
  <c r="L2731"/>
  <c r="L2730"/>
  <c r="L2729"/>
  <c r="L2728"/>
  <c r="L2727"/>
  <c r="L2726"/>
  <c r="L2725"/>
  <c r="L2724"/>
  <c r="L2723"/>
  <c r="L2722"/>
  <c r="L2721"/>
  <c r="L2720"/>
  <c r="L2719"/>
  <c r="L2718"/>
  <c r="L2717"/>
  <c r="L2716"/>
  <c r="L2715"/>
  <c r="L2714"/>
  <c r="L2713"/>
  <c r="L2712"/>
  <c r="L2711"/>
  <c r="L2710"/>
  <c r="L2709"/>
  <c r="L2708"/>
  <c r="L2707"/>
  <c r="L2706"/>
  <c r="L2705"/>
  <c r="L2704"/>
  <c r="L2703"/>
  <c r="L2702"/>
  <c r="L2701"/>
  <c r="L2700"/>
  <c r="L2699"/>
  <c r="L2698"/>
  <c r="L2697"/>
  <c r="L2696"/>
  <c r="L2695"/>
  <c r="L2694"/>
  <c r="L2693"/>
  <c r="L2692"/>
  <c r="L2691"/>
  <c r="L2690"/>
  <c r="L2689"/>
  <c r="L2688"/>
  <c r="L2687"/>
  <c r="L2686"/>
  <c r="L2685"/>
  <c r="L2684"/>
  <c r="L2683"/>
  <c r="L2682"/>
  <c r="L2681"/>
  <c r="L2680"/>
  <c r="L2679"/>
  <c r="L2678"/>
  <c r="L2677"/>
  <c r="L2676"/>
  <c r="L2675"/>
  <c r="L2674"/>
  <c r="L2673"/>
  <c r="L2672"/>
  <c r="L2671"/>
  <c r="L2670"/>
  <c r="L2669"/>
  <c r="L2668"/>
  <c r="L2667"/>
  <c r="L2666"/>
  <c r="L2665"/>
  <c r="L2664"/>
  <c r="L2663"/>
  <c r="L2662"/>
  <c r="L2661"/>
  <c r="L2660"/>
  <c r="L2659"/>
  <c r="L2658"/>
  <c r="L2657"/>
  <c r="L2656"/>
  <c r="L2655"/>
  <c r="L2654"/>
  <c r="L2653"/>
  <c r="L2652"/>
  <c r="L2651"/>
  <c r="L2650"/>
  <c r="L2649"/>
  <c r="L2648"/>
  <c r="L2647"/>
  <c r="L2646"/>
  <c r="L2645"/>
  <c r="L2644"/>
  <c r="L2643"/>
  <c r="L2642"/>
  <c r="L2641"/>
  <c r="L2640"/>
  <c r="L2639"/>
  <c r="L2638"/>
  <c r="L2637"/>
  <c r="L2636"/>
  <c r="L2635"/>
  <c r="L2634"/>
  <c r="L2633"/>
  <c r="L2632"/>
  <c r="L2631"/>
  <c r="L2630"/>
  <c r="L2629"/>
  <c r="L2628"/>
  <c r="L2627"/>
  <c r="L2626"/>
  <c r="L2625"/>
  <c r="L2624"/>
  <c r="L2623"/>
  <c r="L2622"/>
  <c r="L2621"/>
  <c r="L2620"/>
  <c r="L2619"/>
  <c r="L2618"/>
  <c r="L2617"/>
  <c r="L2616"/>
  <c r="L2615"/>
  <c r="L2614"/>
  <c r="L2613"/>
  <c r="L2612"/>
  <c r="L2611"/>
  <c r="L2610"/>
  <c r="L2609"/>
  <c r="L2608"/>
  <c r="L2607"/>
  <c r="L2606"/>
  <c r="L2605"/>
  <c r="L2604"/>
  <c r="L2603"/>
  <c r="L2602"/>
  <c r="L2601"/>
  <c r="L2600"/>
  <c r="L2599"/>
  <c r="L2598"/>
  <c r="L2597"/>
  <c r="L2596"/>
  <c r="L2595"/>
  <c r="L2594"/>
  <c r="L2593"/>
  <c r="L2592"/>
  <c r="L2591"/>
  <c r="L2590"/>
  <c r="L2589"/>
  <c r="L2588"/>
  <c r="L2587"/>
  <c r="L2586"/>
  <c r="L2585"/>
  <c r="L2584"/>
  <c r="L2583"/>
  <c r="L2582"/>
  <c r="L2581"/>
  <c r="L2580"/>
  <c r="L2579"/>
  <c r="L2578"/>
  <c r="L2577"/>
  <c r="L2576"/>
  <c r="L2575"/>
  <c r="L2574"/>
  <c r="L2573"/>
  <c r="L2572"/>
  <c r="L2571"/>
  <c r="L2570"/>
  <c r="L2569"/>
  <c r="L2568"/>
  <c r="L2567"/>
  <c r="L2566"/>
  <c r="L2565"/>
  <c r="L2564"/>
  <c r="L2563"/>
  <c r="L2562"/>
  <c r="L2561"/>
  <c r="L2560"/>
  <c r="L2559"/>
  <c r="L2558"/>
  <c r="L2557"/>
  <c r="L2556"/>
  <c r="L2555"/>
  <c r="L2554"/>
  <c r="L2553"/>
  <c r="L2552"/>
  <c r="L2551"/>
  <c r="L2550"/>
  <c r="L2549"/>
  <c r="L2548"/>
  <c r="L2547"/>
  <c r="L2546"/>
  <c r="L2545"/>
  <c r="L2544"/>
  <c r="L2543"/>
  <c r="L2542"/>
  <c r="L2541"/>
  <c r="L2540"/>
  <c r="L2539"/>
  <c r="L2538"/>
  <c r="L2537"/>
  <c r="L2536"/>
  <c r="L2535"/>
  <c r="L2534"/>
  <c r="L2533"/>
  <c r="L2532"/>
  <c r="L2531"/>
  <c r="L2530"/>
  <c r="L2529"/>
  <c r="L2528"/>
  <c r="L2527"/>
  <c r="L2526"/>
  <c r="L2525"/>
  <c r="L2524"/>
  <c r="L2523"/>
  <c r="L2522"/>
  <c r="L2521"/>
  <c r="L2520"/>
  <c r="L2519"/>
  <c r="L2518"/>
  <c r="L2517"/>
  <c r="L2516"/>
  <c r="L2515"/>
  <c r="L2514"/>
  <c r="L2513"/>
  <c r="L2512"/>
  <c r="L2511"/>
  <c r="L2510"/>
  <c r="L2509"/>
  <c r="L2508"/>
  <c r="L2507"/>
  <c r="L2506"/>
  <c r="L2505"/>
  <c r="L2504"/>
  <c r="L2503"/>
  <c r="L2502"/>
  <c r="L2501"/>
  <c r="L2500"/>
  <c r="L2499"/>
  <c r="L2498"/>
  <c r="L2497"/>
  <c r="L2496"/>
  <c r="L2495"/>
  <c r="L2494"/>
  <c r="L2493"/>
  <c r="L2492"/>
  <c r="L2491"/>
  <c r="L2490"/>
  <c r="L2489"/>
  <c r="L2488"/>
  <c r="L2487"/>
  <c r="L2486"/>
  <c r="L2485"/>
  <c r="L2484"/>
  <c r="L2483"/>
  <c r="L2482"/>
  <c r="L2481"/>
  <c r="L2480"/>
  <c r="L2479"/>
  <c r="L2478"/>
  <c r="L2477"/>
  <c r="L2476"/>
  <c r="L2475"/>
  <c r="L2474"/>
  <c r="L2473"/>
  <c r="L2472"/>
  <c r="L2471"/>
  <c r="L2470"/>
  <c r="L2469"/>
  <c r="L2468"/>
  <c r="L2467"/>
  <c r="L2466"/>
  <c r="L2465"/>
  <c r="L2464"/>
  <c r="L2463"/>
  <c r="L2462"/>
  <c r="L2461"/>
  <c r="L2460"/>
  <c r="L2459"/>
  <c r="L2458"/>
  <c r="L2457"/>
  <c r="L2456"/>
  <c r="L2455"/>
  <c r="L2454"/>
  <c r="L2453"/>
  <c r="L2452"/>
  <c r="L2451"/>
  <c r="L2450"/>
  <c r="L2449"/>
  <c r="L2448"/>
  <c r="L2447"/>
  <c r="L2446"/>
  <c r="L2445"/>
  <c r="L2444"/>
  <c r="L2443"/>
  <c r="L2442"/>
  <c r="L2441"/>
  <c r="L2440"/>
  <c r="L2439"/>
  <c r="L2438"/>
  <c r="L2437"/>
  <c r="L2436"/>
  <c r="L2435"/>
  <c r="L2434"/>
  <c r="L2433"/>
  <c r="L2432"/>
  <c r="L2431"/>
  <c r="L2430"/>
  <c r="L2429"/>
  <c r="L2428"/>
  <c r="L2427"/>
  <c r="L2426"/>
  <c r="L2425"/>
  <c r="L2424"/>
  <c r="L2423"/>
  <c r="L2422"/>
  <c r="L2421"/>
  <c r="L2420"/>
  <c r="L2419"/>
  <c r="L2418"/>
  <c r="L2417"/>
  <c r="L2416"/>
  <c r="L2415"/>
  <c r="L2414"/>
  <c r="L2413"/>
  <c r="L2412"/>
  <c r="L2411"/>
  <c r="L2410"/>
  <c r="L2409"/>
  <c r="L2408"/>
  <c r="L2407"/>
  <c r="L2406"/>
  <c r="L2405"/>
  <c r="L2404"/>
  <c r="L2403"/>
  <c r="L2402"/>
  <c r="L2401"/>
  <c r="L2400"/>
  <c r="L2399"/>
  <c r="L2398"/>
  <c r="L2397"/>
  <c r="L2396"/>
  <c r="L2395"/>
  <c r="L2394"/>
  <c r="L2393"/>
  <c r="L2392"/>
  <c r="L2391"/>
  <c r="L2390"/>
  <c r="L2389"/>
  <c r="L2388"/>
  <c r="L2387"/>
  <c r="L2386"/>
  <c r="L2385"/>
  <c r="L2384"/>
  <c r="L2383"/>
  <c r="L2382"/>
  <c r="L2381"/>
  <c r="L2380"/>
  <c r="L2379"/>
  <c r="L2378"/>
  <c r="L2377"/>
  <c r="L2376"/>
  <c r="L2375"/>
  <c r="L2374"/>
  <c r="L2373"/>
  <c r="L2372"/>
  <c r="L2371"/>
  <c r="L2370"/>
  <c r="L2369"/>
  <c r="L2368"/>
  <c r="L2367"/>
  <c r="L2366"/>
  <c r="L2365"/>
  <c r="L2364"/>
  <c r="L2363"/>
  <c r="L2362"/>
  <c r="L2361"/>
  <c r="L2360"/>
  <c r="L2359"/>
  <c r="L2358"/>
  <c r="L2357"/>
  <c r="L2356"/>
  <c r="L2355"/>
  <c r="L2354"/>
  <c r="L2353"/>
  <c r="L2352"/>
  <c r="L2351"/>
  <c r="L2350"/>
  <c r="L2349"/>
  <c r="L2348"/>
  <c r="L2347"/>
  <c r="L2346"/>
  <c r="L2345"/>
  <c r="L2344"/>
  <c r="L2343"/>
  <c r="L2342"/>
  <c r="L2341"/>
  <c r="L2340"/>
  <c r="L2339"/>
  <c r="L2338"/>
  <c r="L2337"/>
  <c r="L2336"/>
  <c r="L2335"/>
  <c r="L2334"/>
  <c r="L2333"/>
  <c r="L2332"/>
  <c r="L2331"/>
  <c r="L2330"/>
  <c r="L2329"/>
  <c r="L2328"/>
  <c r="L2327"/>
  <c r="L2326"/>
  <c r="L2325"/>
  <c r="L2324"/>
  <c r="L2323"/>
  <c r="L2322"/>
  <c r="L2321"/>
  <c r="L2320"/>
  <c r="L2319"/>
  <c r="L2318"/>
  <c r="L2317"/>
  <c r="L2316"/>
  <c r="L2315"/>
  <c r="L2314"/>
  <c r="L2313"/>
  <c r="L2312"/>
  <c r="L2311"/>
  <c r="L2310"/>
  <c r="L2309"/>
  <c r="L2308"/>
  <c r="L2307"/>
  <c r="L2306"/>
  <c r="L2305"/>
  <c r="L2304"/>
  <c r="L2303"/>
  <c r="L2302"/>
  <c r="L2301"/>
  <c r="L2300"/>
  <c r="L2299"/>
  <c r="L2298"/>
  <c r="L2297"/>
  <c r="L2296"/>
  <c r="L2295"/>
  <c r="L2294"/>
  <c r="L2293"/>
  <c r="L2292"/>
  <c r="L2291"/>
  <c r="L2290"/>
  <c r="L2289"/>
  <c r="L2288"/>
  <c r="L2287"/>
  <c r="L2286"/>
  <c r="L2285"/>
  <c r="L2284"/>
  <c r="L2283"/>
  <c r="L2282"/>
  <c r="L2281"/>
  <c r="L2280"/>
  <c r="L2279"/>
  <c r="L2278"/>
  <c r="L2277"/>
  <c r="L2276"/>
  <c r="L2275"/>
  <c r="L2274"/>
  <c r="L2273"/>
  <c r="L2272"/>
  <c r="L2271"/>
  <c r="L2270"/>
  <c r="L2269"/>
  <c r="L2268"/>
  <c r="L2267"/>
  <c r="L2266"/>
  <c r="L2265"/>
  <c r="L2264"/>
  <c r="L2263"/>
  <c r="L2262"/>
  <c r="L2261"/>
  <c r="L2260"/>
  <c r="L2259"/>
  <c r="L2258"/>
  <c r="L2257"/>
  <c r="L2256"/>
  <c r="L2255"/>
  <c r="L2254"/>
  <c r="L2253"/>
  <c r="L2252"/>
  <c r="L2251"/>
  <c r="L2250"/>
  <c r="L2249"/>
  <c r="L2248"/>
  <c r="L2247"/>
  <c r="L2246"/>
  <c r="L2245"/>
  <c r="L2244"/>
  <c r="L2243"/>
  <c r="L2242"/>
  <c r="L2241"/>
  <c r="L2240"/>
  <c r="L2239"/>
  <c r="L2238"/>
  <c r="L2237"/>
  <c r="L2236"/>
  <c r="L2235"/>
  <c r="L2234"/>
  <c r="L2233"/>
  <c r="L2232"/>
  <c r="L2231"/>
  <c r="L2230"/>
  <c r="L2229"/>
  <c r="L2228"/>
  <c r="L2227"/>
  <c r="L2226"/>
  <c r="L2225"/>
  <c r="L2224"/>
  <c r="L2223"/>
  <c r="L2222"/>
  <c r="L2221"/>
  <c r="L2220"/>
  <c r="L2219"/>
  <c r="L2218"/>
  <c r="L2217"/>
  <c r="L2216"/>
  <c r="L2215"/>
  <c r="L2214"/>
  <c r="L2213"/>
  <c r="L2212"/>
  <c r="L2211"/>
  <c r="L2210"/>
  <c r="L2209"/>
  <c r="L2208"/>
  <c r="L2207"/>
  <c r="L2206"/>
  <c r="L2205"/>
  <c r="L2204"/>
  <c r="L2203"/>
  <c r="L2202"/>
  <c r="L2201"/>
  <c r="L2200"/>
  <c r="L2199"/>
  <c r="L2198"/>
  <c r="L2197"/>
  <c r="L2196"/>
  <c r="L2195"/>
  <c r="L2194"/>
  <c r="L2193"/>
  <c r="L2192"/>
  <c r="L2191"/>
  <c r="L2190"/>
  <c r="L2189"/>
  <c r="L2188"/>
  <c r="L2187"/>
  <c r="L2186"/>
  <c r="L2185"/>
  <c r="L2184"/>
  <c r="L2183"/>
  <c r="L2182"/>
  <c r="L2181"/>
  <c r="L2180"/>
  <c r="L2179"/>
  <c r="L2178"/>
  <c r="L2177"/>
  <c r="L2176"/>
  <c r="L2175"/>
  <c r="L2174"/>
  <c r="L2173"/>
  <c r="L2172"/>
  <c r="L2171"/>
  <c r="L2170"/>
  <c r="L2169"/>
  <c r="L2168"/>
  <c r="L2167"/>
  <c r="L2166"/>
  <c r="L2165"/>
  <c r="L2164"/>
  <c r="L2163"/>
  <c r="L2162"/>
  <c r="L2161"/>
  <c r="L2160"/>
  <c r="L2159"/>
  <c r="L2158"/>
  <c r="L2157"/>
  <c r="L2156"/>
  <c r="L2155"/>
  <c r="L2154"/>
  <c r="L2153"/>
  <c r="L2152"/>
  <c r="L2151"/>
  <c r="L2150"/>
  <c r="L2149"/>
  <c r="L2148"/>
  <c r="L2147"/>
  <c r="L2146"/>
  <c r="L2145"/>
  <c r="L2144"/>
  <c r="L2143"/>
  <c r="L2142"/>
  <c r="L2141"/>
  <c r="L2140"/>
  <c r="L2139"/>
  <c r="L2138"/>
  <c r="L2137"/>
  <c r="L2136"/>
  <c r="L2135"/>
  <c r="L2134"/>
  <c r="L2133"/>
  <c r="L2132"/>
  <c r="L2131"/>
  <c r="L2130"/>
  <c r="L2129"/>
  <c r="L2128"/>
  <c r="L2127"/>
  <c r="L2126"/>
  <c r="L2125"/>
  <c r="L2124"/>
  <c r="L2123"/>
  <c r="L2122"/>
  <c r="L2121"/>
  <c r="L2120"/>
  <c r="L2119"/>
  <c r="L2118"/>
  <c r="L2117"/>
  <c r="L2116"/>
  <c r="L2115"/>
  <c r="L2114"/>
  <c r="L2113"/>
  <c r="L2112"/>
  <c r="L2111"/>
  <c r="L2110"/>
  <c r="L2109"/>
  <c r="L2108"/>
  <c r="L2107"/>
  <c r="L2106"/>
  <c r="L2105"/>
  <c r="L2104"/>
  <c r="L2103"/>
  <c r="L2102"/>
  <c r="L2101"/>
  <c r="L2100"/>
  <c r="L2099"/>
  <c r="L2098"/>
  <c r="L2097"/>
  <c r="L2096"/>
  <c r="L2095"/>
  <c r="L2094"/>
  <c r="L2093"/>
  <c r="L2092"/>
  <c r="L2091"/>
  <c r="L2090"/>
  <c r="L2089"/>
  <c r="L2088"/>
  <c r="L2087"/>
  <c r="L2086"/>
  <c r="L2085"/>
  <c r="L2084"/>
  <c r="L2083"/>
  <c r="L2082"/>
  <c r="L2081"/>
  <c r="L2080"/>
  <c r="L2079"/>
  <c r="L2078"/>
  <c r="L2077"/>
  <c r="L2076"/>
  <c r="L2075"/>
  <c r="L2074"/>
  <c r="L2073"/>
  <c r="L2072"/>
  <c r="L2071"/>
  <c r="L2070"/>
  <c r="L2069"/>
  <c r="L2068"/>
  <c r="L2067"/>
  <c r="L2066"/>
  <c r="L2065"/>
  <c r="L2064"/>
  <c r="L2063"/>
  <c r="L2062"/>
  <c r="L2061"/>
  <c r="L2060"/>
  <c r="L2059"/>
  <c r="L2058"/>
  <c r="L2057"/>
  <c r="L2056"/>
  <c r="L2055"/>
  <c r="L2054"/>
  <c r="L2053"/>
  <c r="L2052"/>
  <c r="L2051"/>
  <c r="L2050"/>
  <c r="L2049"/>
  <c r="L2048"/>
  <c r="L2047"/>
  <c r="L2046"/>
  <c r="L2045"/>
  <c r="L2044"/>
  <c r="L2043"/>
  <c r="L2042"/>
  <c r="L2041"/>
  <c r="L2040"/>
  <c r="L2039"/>
  <c r="L2038"/>
  <c r="L2037"/>
  <c r="L2036"/>
  <c r="L2035"/>
  <c r="L2034"/>
  <c r="L2033"/>
  <c r="L2032"/>
  <c r="L2031"/>
  <c r="L2030"/>
  <c r="L2029"/>
  <c r="L2028"/>
  <c r="L2027"/>
  <c r="L2026"/>
  <c r="L2025"/>
  <c r="L2024"/>
  <c r="L2023"/>
  <c r="L2022"/>
  <c r="L2021"/>
  <c r="L2020"/>
  <c r="L2019"/>
  <c r="L2018"/>
  <c r="L2017"/>
  <c r="L2016"/>
  <c r="L2015"/>
  <c r="L2014"/>
  <c r="L2013"/>
  <c r="L2012"/>
  <c r="L2011"/>
  <c r="L2010"/>
  <c r="L2009"/>
  <c r="L2008"/>
  <c r="L2007"/>
  <c r="L2006"/>
  <c r="L2005"/>
  <c r="L2004"/>
  <c r="L2003"/>
  <c r="L2002"/>
  <c r="L2001"/>
  <c r="L2000"/>
  <c r="L1999"/>
  <c r="L1998"/>
  <c r="L1997"/>
  <c r="L1996"/>
  <c r="L1995"/>
  <c r="L1994"/>
  <c r="L1993"/>
  <c r="L1992"/>
  <c r="L1991"/>
  <c r="L1990"/>
  <c r="L1989"/>
  <c r="L1988"/>
  <c r="L1987"/>
  <c r="L1986"/>
  <c r="L1985"/>
  <c r="L1984"/>
  <c r="L1983"/>
  <c r="L1982"/>
  <c r="L1981"/>
  <c r="L1980"/>
  <c r="L1979"/>
  <c r="L1978"/>
  <c r="L1977"/>
  <c r="L1976"/>
  <c r="L1975"/>
  <c r="L1974"/>
  <c r="L1973"/>
  <c r="L1972"/>
  <c r="L1971"/>
  <c r="L1970"/>
  <c r="L1969"/>
  <c r="L1968"/>
  <c r="L1967"/>
  <c r="L1966"/>
  <c r="L1965"/>
  <c r="L1964"/>
  <c r="L1963"/>
  <c r="L1962"/>
  <c r="L1961"/>
  <c r="L1960"/>
  <c r="L1959"/>
  <c r="L1958"/>
  <c r="L1957"/>
  <c r="L1956"/>
  <c r="L1955"/>
  <c r="L1954"/>
  <c r="L1953"/>
  <c r="L1952"/>
  <c r="L1951"/>
  <c r="L1950"/>
  <c r="L1949"/>
  <c r="L1948"/>
  <c r="L1947"/>
  <c r="L1946"/>
  <c r="L1945"/>
  <c r="L1944"/>
  <c r="L1943"/>
  <c r="L1942"/>
  <c r="L1941"/>
  <c r="L1940"/>
  <c r="L1939"/>
  <c r="L1938"/>
  <c r="L1937"/>
  <c r="L1936"/>
  <c r="L1935"/>
  <c r="L1934"/>
  <c r="L1933"/>
  <c r="L1932"/>
  <c r="L1931"/>
  <c r="L1930"/>
  <c r="L1929"/>
  <c r="L1928"/>
  <c r="L1927"/>
  <c r="L1926"/>
  <c r="L1925"/>
  <c r="L1924"/>
  <c r="L1923"/>
  <c r="L1922"/>
  <c r="L1921"/>
  <c r="L1920"/>
  <c r="L1919"/>
  <c r="L1918"/>
  <c r="L1917"/>
  <c r="L1916"/>
  <c r="L1915"/>
  <c r="L1914"/>
  <c r="L1913"/>
  <c r="L1912"/>
  <c r="L1911"/>
  <c r="L1910"/>
  <c r="L1909"/>
  <c r="L1908"/>
  <c r="L1907"/>
  <c r="L1906"/>
  <c r="L1905"/>
  <c r="L1904"/>
  <c r="L1903"/>
  <c r="L1902"/>
  <c r="L1901"/>
  <c r="L1900"/>
  <c r="L1899"/>
  <c r="L1898"/>
  <c r="L1897"/>
  <c r="L1896"/>
  <c r="L1895"/>
  <c r="L1894"/>
  <c r="L1893"/>
  <c r="L1892"/>
  <c r="L1891"/>
  <c r="L1890"/>
  <c r="L1889"/>
  <c r="L1888"/>
  <c r="L1887"/>
  <c r="L1886"/>
  <c r="L1885"/>
  <c r="L1884"/>
  <c r="L1883"/>
  <c r="L1882"/>
  <c r="L1881"/>
  <c r="L1880"/>
  <c r="L1879"/>
  <c r="L1878"/>
  <c r="L1877"/>
  <c r="L1876"/>
  <c r="L1875"/>
  <c r="L1874"/>
  <c r="L1873"/>
  <c r="L1872"/>
  <c r="L1871"/>
  <c r="L1870"/>
  <c r="L1869"/>
  <c r="L1868"/>
  <c r="L1867"/>
  <c r="L1866"/>
  <c r="L1865"/>
  <c r="L1864"/>
  <c r="L1863"/>
  <c r="L1862"/>
  <c r="L1861"/>
  <c r="L1860"/>
  <c r="L1859"/>
  <c r="L1858"/>
  <c r="L1857"/>
  <c r="L1856"/>
  <c r="L1855"/>
  <c r="L1854"/>
  <c r="L1853"/>
  <c r="L1852"/>
  <c r="L1851"/>
  <c r="L1850"/>
  <c r="L1849"/>
  <c r="L1848"/>
  <c r="L1847"/>
  <c r="L1846"/>
  <c r="L1845"/>
  <c r="L1844"/>
  <c r="L1843"/>
  <c r="L1842"/>
  <c r="L1841"/>
  <c r="L1840"/>
  <c r="L1839"/>
  <c r="L1838"/>
  <c r="L1837"/>
  <c r="L1836"/>
  <c r="L1835"/>
  <c r="L1834"/>
  <c r="L1833"/>
  <c r="L1832"/>
  <c r="L1831"/>
  <c r="L1830"/>
  <c r="L1829"/>
  <c r="L1828"/>
  <c r="L1827"/>
  <c r="L1826"/>
  <c r="L1825"/>
  <c r="L1824"/>
  <c r="L1823"/>
  <c r="L1822"/>
  <c r="L1821"/>
  <c r="L1820"/>
  <c r="L1819"/>
  <c r="L1818"/>
  <c r="L1817"/>
  <c r="L1816"/>
  <c r="L1815"/>
  <c r="L1814"/>
  <c r="L1813"/>
  <c r="L1812"/>
  <c r="L1811"/>
  <c r="L1810"/>
  <c r="L1809"/>
  <c r="L1808"/>
  <c r="L1807"/>
  <c r="L1806"/>
  <c r="L1805"/>
  <c r="L1804"/>
  <c r="L1803"/>
  <c r="L1802"/>
  <c r="L1801"/>
  <c r="L1800"/>
  <c r="L1799"/>
  <c r="L1798"/>
  <c r="L1797"/>
  <c r="L1796"/>
  <c r="L1795"/>
  <c r="L1794"/>
  <c r="L1793"/>
  <c r="L1792"/>
  <c r="L1791"/>
  <c r="L1790"/>
  <c r="L1789"/>
  <c r="L1788"/>
  <c r="L1787"/>
  <c r="L1786"/>
  <c r="L1785"/>
  <c r="L1784"/>
  <c r="L1783"/>
  <c r="L1782"/>
  <c r="L1781"/>
  <c r="L1780"/>
  <c r="L1779"/>
  <c r="L1778"/>
  <c r="L1777"/>
  <c r="L1776"/>
  <c r="L1775"/>
  <c r="L1774"/>
  <c r="L1773"/>
  <c r="L1772"/>
  <c r="L1771"/>
  <c r="L1770"/>
  <c r="L1769"/>
  <c r="L1768"/>
  <c r="L1767"/>
  <c r="L1766"/>
  <c r="L1765"/>
  <c r="L1764"/>
  <c r="L1763"/>
  <c r="L1762"/>
  <c r="L1761"/>
  <c r="L1760"/>
  <c r="L1759"/>
  <c r="L1758"/>
  <c r="L1757"/>
  <c r="L1756"/>
  <c r="L1755"/>
  <c r="L1754"/>
  <c r="L1753"/>
  <c r="L1752"/>
  <c r="L1751"/>
  <c r="L1750"/>
  <c r="L1749"/>
  <c r="L1748"/>
  <c r="L1747"/>
  <c r="L1746"/>
  <c r="L1745"/>
  <c r="L1744"/>
  <c r="L1743"/>
  <c r="L1742"/>
  <c r="L1741"/>
  <c r="L1740"/>
  <c r="L1739"/>
  <c r="L1738"/>
  <c r="L1737"/>
  <c r="L1736"/>
  <c r="L1735"/>
  <c r="L1734"/>
  <c r="L1733"/>
  <c r="L1732"/>
  <c r="L1731"/>
  <c r="L1730"/>
  <c r="L1729"/>
  <c r="L1728"/>
  <c r="L1727"/>
  <c r="L1726"/>
  <c r="L1725"/>
  <c r="L1724"/>
  <c r="L1723"/>
  <c r="L1722"/>
  <c r="L1721"/>
  <c r="L1720"/>
  <c r="L1719"/>
  <c r="L1718"/>
  <c r="L1717"/>
  <c r="L1716"/>
  <c r="L1715"/>
  <c r="L1714"/>
  <c r="L1713"/>
  <c r="L1712"/>
  <c r="L1711"/>
  <c r="L1710"/>
  <c r="L1709"/>
  <c r="L1708"/>
  <c r="L1707"/>
  <c r="L1706"/>
  <c r="L1705"/>
  <c r="L1704"/>
  <c r="L1703"/>
  <c r="L1702"/>
  <c r="L1701"/>
  <c r="L1700"/>
  <c r="L1699"/>
  <c r="L1698"/>
  <c r="L1697"/>
  <c r="L1696"/>
  <c r="L1695"/>
  <c r="L1694"/>
  <c r="L1693"/>
  <c r="L1692"/>
  <c r="L1691"/>
  <c r="L1690"/>
  <c r="L1689"/>
  <c r="L1688"/>
  <c r="L1687"/>
  <c r="L1686"/>
  <c r="L1685"/>
  <c r="L1684"/>
  <c r="L1683"/>
  <c r="L1682"/>
  <c r="L1681"/>
  <c r="L1680"/>
  <c r="L1679"/>
  <c r="L1678"/>
  <c r="L1677"/>
  <c r="L1676"/>
  <c r="L1675"/>
  <c r="L1674"/>
  <c r="L1673"/>
  <c r="L1672"/>
  <c r="L1671"/>
  <c r="L1670"/>
  <c r="L1669"/>
  <c r="L1668"/>
  <c r="L1667"/>
  <c r="L1666"/>
  <c r="L1665"/>
  <c r="L1664"/>
  <c r="L1663"/>
  <c r="L1662"/>
  <c r="L1661"/>
  <c r="L1660"/>
  <c r="L1659"/>
  <c r="L1658"/>
  <c r="L1657"/>
  <c r="L1656"/>
  <c r="L1655"/>
  <c r="L1654"/>
  <c r="L1653"/>
  <c r="L1652"/>
  <c r="L1651"/>
  <c r="L1650"/>
  <c r="L1649"/>
  <c r="L1648"/>
  <c r="L1647"/>
  <c r="L1646"/>
  <c r="L1645"/>
  <c r="L1644"/>
  <c r="L1643"/>
  <c r="L1642"/>
  <c r="L1641"/>
  <c r="L1640"/>
  <c r="L1639"/>
  <c r="L1638"/>
  <c r="L1637"/>
  <c r="L1636"/>
  <c r="L1635"/>
  <c r="L1634"/>
  <c r="L1633"/>
  <c r="L1632"/>
  <c r="L1631"/>
  <c r="L1630"/>
  <c r="L1629"/>
  <c r="L1628"/>
  <c r="L1627"/>
  <c r="L1626"/>
  <c r="L1625"/>
  <c r="L1624"/>
  <c r="L1623"/>
  <c r="L1622"/>
  <c r="L1621"/>
  <c r="L1620"/>
  <c r="L1619"/>
  <c r="L1618"/>
  <c r="L1617"/>
  <c r="L1616"/>
  <c r="L1615"/>
  <c r="L1614"/>
  <c r="L1613"/>
  <c r="L1612"/>
  <c r="L1611"/>
  <c r="L1610"/>
  <c r="L1609"/>
  <c r="L1608"/>
  <c r="L1607"/>
  <c r="L1606"/>
  <c r="L1605"/>
  <c r="L1604"/>
  <c r="L1603"/>
  <c r="L1602"/>
  <c r="L1601"/>
  <c r="L1600"/>
  <c r="L1599"/>
  <c r="L1598"/>
  <c r="L1597"/>
  <c r="L1596"/>
  <c r="L1595"/>
  <c r="L1594"/>
  <c r="L1593"/>
  <c r="L1592"/>
  <c r="L1591"/>
  <c r="L1590"/>
  <c r="L1589"/>
  <c r="L1588"/>
  <c r="L1587"/>
  <c r="L1586"/>
  <c r="L1585"/>
  <c r="L1584"/>
  <c r="L1583"/>
  <c r="L1582"/>
  <c r="L1581"/>
  <c r="L1580"/>
  <c r="L1579"/>
  <c r="L1578"/>
  <c r="L1577"/>
  <c r="L1576"/>
  <c r="L1575"/>
  <c r="L1574"/>
  <c r="L1573"/>
  <c r="L1572"/>
  <c r="L1571"/>
  <c r="L1570"/>
  <c r="L1569"/>
  <c r="L1568"/>
  <c r="L1567"/>
  <c r="L1566"/>
  <c r="L1565"/>
  <c r="L1564"/>
  <c r="L1563"/>
  <c r="L1562"/>
  <c r="L1561"/>
  <c r="L1560"/>
  <c r="L1559"/>
  <c r="L1558"/>
  <c r="L1557"/>
  <c r="L1556"/>
  <c r="L1555"/>
  <c r="L1554"/>
  <c r="L1553"/>
  <c r="L1552"/>
  <c r="L1551"/>
  <c r="L1550"/>
  <c r="L1549"/>
  <c r="L1548"/>
  <c r="L1547"/>
  <c r="L1546"/>
  <c r="L1545"/>
  <c r="L1544"/>
  <c r="L1543"/>
  <c r="L1542"/>
  <c r="L1541"/>
  <c r="L1540"/>
  <c r="L1539"/>
  <c r="L1538"/>
  <c r="L1537"/>
  <c r="L1536"/>
  <c r="L1535"/>
  <c r="L1534"/>
  <c r="L1533"/>
  <c r="L1532"/>
  <c r="L1531"/>
  <c r="L1530"/>
  <c r="L1529"/>
  <c r="L1528"/>
  <c r="L1527"/>
  <c r="L1526"/>
  <c r="L1525"/>
  <c r="L1524"/>
  <c r="L1523"/>
  <c r="L1522"/>
  <c r="L1521"/>
  <c r="L1520"/>
  <c r="L1519"/>
  <c r="L1518"/>
  <c r="L1517"/>
  <c r="L1516"/>
  <c r="L1515"/>
  <c r="L1514"/>
  <c r="L1513"/>
  <c r="L1512"/>
  <c r="L1511"/>
  <c r="L1510"/>
  <c r="L1509"/>
  <c r="L1508"/>
  <c r="L1507"/>
  <c r="L1506"/>
  <c r="L1505"/>
  <c r="L1504"/>
  <c r="L1503"/>
  <c r="L1502"/>
  <c r="L1501"/>
  <c r="L1500"/>
  <c r="L1499"/>
  <c r="L1498"/>
  <c r="L1497"/>
  <c r="L1496"/>
  <c r="L1495"/>
  <c r="L1494"/>
  <c r="L1493"/>
  <c r="L1492"/>
  <c r="L1491"/>
  <c r="L1490"/>
  <c r="L1489"/>
  <c r="L1488"/>
  <c r="L1487"/>
  <c r="L1486"/>
  <c r="L1485"/>
  <c r="L1484"/>
  <c r="L1483"/>
  <c r="L1482"/>
  <c r="L1481"/>
  <c r="L1480"/>
  <c r="L1479"/>
  <c r="L1478"/>
  <c r="L1477"/>
  <c r="L1476"/>
  <c r="L1475"/>
  <c r="L1474"/>
  <c r="L1473"/>
  <c r="L1472"/>
  <c r="L1471"/>
  <c r="L1470"/>
  <c r="L1469"/>
  <c r="L1468"/>
  <c r="L1467"/>
  <c r="L1466"/>
  <c r="L1465"/>
  <c r="L1464"/>
  <c r="L1463"/>
  <c r="L1462"/>
  <c r="L1461"/>
  <c r="L1460"/>
  <c r="L1459"/>
  <c r="L1458"/>
  <c r="L1457"/>
  <c r="L1456"/>
  <c r="L1455"/>
  <c r="L1454"/>
  <c r="L1453"/>
  <c r="L1452"/>
  <c r="L1451"/>
  <c r="L1450"/>
  <c r="L1449"/>
  <c r="L1448"/>
  <c r="L1447"/>
  <c r="L1446"/>
  <c r="L1445"/>
  <c r="L1444"/>
  <c r="L1443"/>
  <c r="L1442"/>
  <c r="L1441"/>
  <c r="L1440"/>
  <c r="L1439"/>
  <c r="L1438"/>
  <c r="L1437"/>
  <c r="L1436"/>
  <c r="L1435"/>
  <c r="L1434"/>
  <c r="L1433"/>
  <c r="L1432"/>
  <c r="L1431"/>
  <c r="L1430"/>
  <c r="L1429"/>
  <c r="L1428"/>
  <c r="L1427"/>
  <c r="L1426"/>
  <c r="L1425"/>
  <c r="L1424"/>
  <c r="L1423"/>
  <c r="L1422"/>
  <c r="L1421"/>
  <c r="L1420"/>
  <c r="L1419"/>
  <c r="L1418"/>
  <c r="L1417"/>
  <c r="L1416"/>
  <c r="L1415"/>
  <c r="L1414"/>
  <c r="L1413"/>
  <c r="L1412"/>
  <c r="L1411"/>
  <c r="L1410"/>
  <c r="L1409"/>
  <c r="L1408"/>
  <c r="L1407"/>
  <c r="L1406"/>
  <c r="L1405"/>
  <c r="L1404"/>
  <c r="L1403"/>
  <c r="L1402"/>
  <c r="L1401"/>
  <c r="L1400"/>
  <c r="L1399"/>
  <c r="L1398"/>
  <c r="L1397"/>
  <c r="L1396"/>
  <c r="L1395"/>
  <c r="L1394"/>
  <c r="L1393"/>
  <c r="L1392"/>
  <c r="L1391"/>
  <c r="L1390"/>
  <c r="L1389"/>
  <c r="L1388"/>
  <c r="L1387"/>
  <c r="L1386"/>
  <c r="L1385"/>
  <c r="L1384"/>
  <c r="L1383"/>
  <c r="L1382"/>
  <c r="L1381"/>
  <c r="L1380"/>
  <c r="L1379"/>
  <c r="L1378"/>
  <c r="L1377"/>
  <c r="L1376"/>
  <c r="L1375"/>
  <c r="L1374"/>
  <c r="L1373"/>
  <c r="L1372"/>
  <c r="L1371"/>
  <c r="L1370"/>
  <c r="L1369"/>
  <c r="L1368"/>
  <c r="L1367"/>
  <c r="L1366"/>
  <c r="L1365"/>
  <c r="L1364"/>
  <c r="L1363"/>
  <c r="L1362"/>
  <c r="L1361"/>
  <c r="L1360"/>
  <c r="L1359"/>
  <c r="L1358"/>
  <c r="L1357"/>
  <c r="L1356"/>
  <c r="L1355"/>
  <c r="L1354"/>
  <c r="L1353"/>
  <c r="L1352"/>
  <c r="L1351"/>
  <c r="L1350"/>
  <c r="L1349"/>
  <c r="L1348"/>
  <c r="L1347"/>
  <c r="L1346"/>
  <c r="L1345"/>
  <c r="L1344"/>
  <c r="L1343"/>
  <c r="L1342"/>
  <c r="L1341"/>
  <c r="L1340"/>
  <c r="L1339"/>
  <c r="L1338"/>
  <c r="L1337"/>
  <c r="L1336"/>
  <c r="L1335"/>
  <c r="L1334"/>
  <c r="L1333"/>
  <c r="L1332"/>
  <c r="L1331"/>
  <c r="L1330"/>
  <c r="L1329"/>
  <c r="L1328"/>
  <c r="L1327"/>
  <c r="L1326"/>
  <c r="L1325"/>
  <c r="L1324"/>
  <c r="L1323"/>
  <c r="L1322"/>
  <c r="L1321"/>
  <c r="L1320"/>
  <c r="L1319"/>
  <c r="L1318"/>
  <c r="L1317"/>
  <c r="L1316"/>
  <c r="L1315"/>
  <c r="L1314"/>
  <c r="L1313"/>
  <c r="L1312"/>
  <c r="L1311"/>
  <c r="L1310"/>
  <c r="L1309"/>
  <c r="L1308"/>
  <c r="L1307"/>
  <c r="L1306"/>
  <c r="L1304"/>
  <c r="L1303"/>
  <c r="L1302"/>
  <c r="L1301"/>
  <c r="L1300"/>
  <c r="L1299"/>
  <c r="L1298"/>
  <c r="L1297"/>
  <c r="L1296"/>
  <c r="L1295"/>
  <c r="L1294"/>
  <c r="L1293"/>
  <c r="L1292"/>
  <c r="L1291"/>
  <c r="L1290"/>
  <c r="L1289"/>
  <c r="L1288"/>
  <c r="L1287"/>
  <c r="L1286"/>
  <c r="L1285"/>
  <c r="L1284"/>
  <c r="L1283"/>
  <c r="L1282"/>
  <c r="L1281"/>
  <c r="L1280"/>
  <c r="L1279"/>
  <c r="L1278"/>
  <c r="L1277"/>
  <c r="L1276"/>
  <c r="L1275"/>
  <c r="L1274"/>
  <c r="L1273"/>
  <c r="L1272"/>
  <c r="L1271"/>
  <c r="L1270"/>
  <c r="L1269"/>
  <c r="L1268"/>
  <c r="L1267"/>
  <c r="L1266"/>
  <c r="L1265"/>
  <c r="L1264"/>
  <c r="L1263"/>
  <c r="L1262"/>
  <c r="L1261"/>
  <c r="L1260"/>
  <c r="L1259"/>
  <c r="L1258"/>
  <c r="L1257"/>
  <c r="L1256"/>
  <c r="L1255"/>
  <c r="L1254"/>
  <c r="L1253"/>
  <c r="L1252"/>
  <c r="L1251"/>
  <c r="L1250"/>
  <c r="L1249"/>
  <c r="L1248"/>
  <c r="L1247"/>
  <c r="L1246"/>
  <c r="L1245"/>
  <c r="L1244"/>
  <c r="L1243"/>
  <c r="L1242"/>
  <c r="L1241"/>
  <c r="L1240"/>
  <c r="L1239"/>
  <c r="L1238"/>
  <c r="L1237"/>
  <c r="L1236"/>
  <c r="L1235"/>
  <c r="L1234"/>
  <c r="L1233"/>
  <c r="L1232"/>
  <c r="L1231"/>
  <c r="L1230"/>
  <c r="L1229"/>
  <c r="L1228"/>
  <c r="L1227"/>
  <c r="L1226"/>
  <c r="L1225"/>
  <c r="L1224"/>
  <c r="L1223"/>
  <c r="L1222"/>
  <c r="L1221"/>
  <c r="L1220"/>
  <c r="L1219"/>
  <c r="L1218"/>
  <c r="L1217"/>
  <c r="L1216"/>
  <c r="L1215"/>
  <c r="L1214"/>
  <c r="L1213"/>
  <c r="L1212"/>
  <c r="L1211"/>
  <c r="L1210"/>
  <c r="L1209"/>
  <c r="L1208"/>
  <c r="L1207"/>
  <c r="L1206"/>
  <c r="L1205"/>
  <c r="L1204"/>
  <c r="L1203"/>
  <c r="L1202"/>
  <c r="L1201"/>
  <c r="L1200"/>
  <c r="L1199"/>
  <c r="L1198"/>
  <c r="L1197"/>
  <c r="L1196"/>
  <c r="L1195"/>
  <c r="L1194"/>
  <c r="L1193"/>
  <c r="L1192"/>
  <c r="L1191"/>
  <c r="L1190"/>
  <c r="L1189"/>
  <c r="L1188"/>
  <c r="L1187"/>
  <c r="L1186"/>
  <c r="L1185"/>
  <c r="L1184"/>
  <c r="L1183"/>
  <c r="L1182"/>
  <c r="L1181"/>
  <c r="L1180"/>
  <c r="L1179"/>
  <c r="L1178"/>
  <c r="L1177"/>
  <c r="L1176"/>
  <c r="L1175"/>
  <c r="L1174"/>
  <c r="L1173"/>
  <c r="L1172"/>
  <c r="L1171"/>
  <c r="L1170"/>
  <c r="L1169"/>
  <c r="L1168"/>
  <c r="L1167"/>
  <c r="L1166"/>
  <c r="L1165"/>
  <c r="L1164"/>
  <c r="L1163"/>
  <c r="L1162"/>
  <c r="L1161"/>
  <c r="L1160"/>
  <c r="L1159"/>
  <c r="L1158"/>
  <c r="L1157"/>
  <c r="L1156"/>
  <c r="L1155"/>
  <c r="L1154"/>
  <c r="L1153"/>
  <c r="L1152"/>
  <c r="L1151"/>
  <c r="L1150"/>
  <c r="L1149"/>
  <c r="L1148"/>
  <c r="L1147"/>
  <c r="L1146"/>
  <c r="L1145"/>
  <c r="L1144"/>
  <c r="L1143"/>
  <c r="L1142"/>
  <c r="L1141"/>
  <c r="L1140"/>
  <c r="L1139"/>
  <c r="L1138"/>
  <c r="L1137"/>
  <c r="L1136"/>
  <c r="L1135"/>
  <c r="L1134"/>
  <c r="L1133"/>
  <c r="L1132"/>
  <c r="L1131"/>
  <c r="L1130"/>
  <c r="L1129"/>
  <c r="L1128"/>
  <c r="L1127"/>
  <c r="L1126"/>
  <c r="L1125"/>
  <c r="L1124"/>
  <c r="L1123"/>
  <c r="L1122"/>
  <c r="L1121"/>
  <c r="L1120"/>
  <c r="L1119"/>
  <c r="L1118"/>
  <c r="L1117"/>
  <c r="L1116"/>
  <c r="L1115"/>
  <c r="L1114"/>
  <c r="L1113"/>
  <c r="L1112"/>
  <c r="L1111"/>
  <c r="L1110"/>
  <c r="L1109"/>
  <c r="L1108"/>
  <c r="L1107"/>
  <c r="L1106"/>
  <c r="L1105"/>
  <c r="L1104"/>
  <c r="L1103"/>
  <c r="L1102"/>
  <c r="L1101"/>
  <c r="L1100"/>
  <c r="L1099"/>
  <c r="L1098"/>
  <c r="L1097"/>
  <c r="L1096"/>
  <c r="L1095"/>
  <c r="L1094"/>
  <c r="L1093"/>
  <c r="L1092"/>
  <c r="L1091"/>
  <c r="L1090"/>
  <c r="L1089"/>
  <c r="L1088"/>
  <c r="L1087"/>
  <c r="L1086"/>
  <c r="L1085"/>
  <c r="L1084"/>
  <c r="L1083"/>
  <c r="L1082"/>
  <c r="L1081"/>
  <c r="L1080"/>
  <c r="L1079"/>
  <c r="L1078"/>
  <c r="L1077"/>
  <c r="L1076"/>
  <c r="L1075"/>
  <c r="L1074"/>
  <c r="L1073"/>
  <c r="L1072"/>
  <c r="L1071"/>
  <c r="L1070"/>
  <c r="L1069"/>
  <c r="L1068"/>
  <c r="L1067"/>
  <c r="L1066"/>
  <c r="L1065"/>
  <c r="L1064"/>
  <c r="L1063"/>
  <c r="L1062"/>
  <c r="L1061"/>
  <c r="L1060"/>
  <c r="L1059"/>
  <c r="L1058"/>
  <c r="L1057"/>
  <c r="L1056"/>
  <c r="L1055"/>
  <c r="L1054"/>
  <c r="L1053"/>
  <c r="L1052"/>
  <c r="L1051"/>
  <c r="L1050"/>
  <c r="L1049"/>
  <c r="L1048"/>
  <c r="L1047"/>
  <c r="L1046"/>
  <c r="L1045"/>
  <c r="L1044"/>
  <c r="L1043"/>
  <c r="L1042"/>
  <c r="L1041"/>
  <c r="L1040"/>
  <c r="L1039"/>
  <c r="L1038"/>
  <c r="L1037"/>
  <c r="L1036"/>
  <c r="L1035"/>
  <c r="L1034"/>
  <c r="L1033"/>
  <c r="L1032"/>
  <c r="L1031"/>
  <c r="L1030"/>
  <c r="L1029"/>
  <c r="L1028"/>
  <c r="L1027"/>
  <c r="L1026"/>
  <c r="L1025"/>
  <c r="L1024"/>
  <c r="L1023"/>
  <c r="L1022"/>
  <c r="L1021"/>
  <c r="L1020"/>
  <c r="L1019"/>
  <c r="L1018"/>
  <c r="L1017"/>
  <c r="L1016"/>
  <c r="L1015"/>
  <c r="L1014"/>
  <c r="L1013"/>
  <c r="L1012"/>
  <c r="L1011"/>
  <c r="L1010"/>
  <c r="L1009"/>
  <c r="L1008"/>
  <c r="L1007"/>
  <c r="L1006"/>
  <c r="L1005"/>
  <c r="L1004"/>
  <c r="L1003"/>
  <c r="L1002"/>
  <c r="L1001"/>
  <c r="L1000"/>
  <c r="L999"/>
  <c r="L998"/>
  <c r="L997"/>
  <c r="L996"/>
  <c r="L995"/>
  <c r="L994"/>
  <c r="L993"/>
  <c r="L992"/>
  <c r="L991"/>
  <c r="L990"/>
  <c r="L989"/>
  <c r="L988"/>
  <c r="L987"/>
  <c r="L986"/>
  <c r="L985"/>
  <c r="L984"/>
  <c r="L983"/>
  <c r="L982"/>
  <c r="L981"/>
  <c r="L980"/>
  <c r="L979"/>
  <c r="L978"/>
  <c r="L977"/>
  <c r="L976"/>
  <c r="L975"/>
  <c r="L974"/>
  <c r="L973"/>
  <c r="L972"/>
  <c r="L971"/>
  <c r="L970"/>
  <c r="L969"/>
  <c r="L968"/>
  <c r="L967"/>
  <c r="L966"/>
  <c r="L965"/>
  <c r="L964"/>
  <c r="L963"/>
  <c r="L962"/>
  <c r="L961"/>
  <c r="L960"/>
  <c r="L959"/>
  <c r="L958"/>
  <c r="L957"/>
  <c r="L956"/>
  <c r="L955"/>
  <c r="L954"/>
  <c r="L953"/>
  <c r="L952"/>
  <c r="L951"/>
  <c r="L950"/>
  <c r="L949"/>
  <c r="L948"/>
  <c r="L947"/>
  <c r="L946"/>
  <c r="L945"/>
  <c r="L944"/>
  <c r="L943"/>
  <c r="L942"/>
  <c r="L941"/>
  <c r="L940"/>
  <c r="L939"/>
  <c r="L938"/>
  <c r="L937"/>
  <c r="L936"/>
  <c r="L935"/>
  <c r="L934"/>
  <c r="L933"/>
  <c r="L932"/>
  <c r="L931"/>
  <c r="L930"/>
  <c r="L929"/>
  <c r="L928"/>
  <c r="L927"/>
  <c r="L926"/>
  <c r="L925"/>
  <c r="L924"/>
  <c r="L923"/>
  <c r="L922"/>
  <c r="L921"/>
  <c r="L920"/>
  <c r="L919"/>
  <c r="L918"/>
  <c r="L917"/>
  <c r="L916"/>
  <c r="L915"/>
  <c r="L914"/>
  <c r="L913"/>
  <c r="L912"/>
  <c r="L911"/>
  <c r="L910"/>
  <c r="L909"/>
  <c r="L908"/>
  <c r="L907"/>
  <c r="L906"/>
  <c r="L905"/>
  <c r="L904"/>
  <c r="L903"/>
  <c r="L902"/>
  <c r="L901"/>
  <c r="L900"/>
  <c r="L899"/>
  <c r="L898"/>
  <c r="L897"/>
  <c r="L896"/>
  <c r="L895"/>
  <c r="L894"/>
  <c r="L893"/>
  <c r="L892"/>
  <c r="L891"/>
  <c r="L890"/>
  <c r="L889"/>
  <c r="L888"/>
  <c r="L887"/>
  <c r="L886"/>
  <c r="L885"/>
  <c r="L884"/>
  <c r="L883"/>
  <c r="L882"/>
  <c r="L881"/>
  <c r="L880"/>
  <c r="L879"/>
  <c r="L878"/>
  <c r="L877"/>
  <c r="L876"/>
  <c r="L875"/>
  <c r="L874"/>
  <c r="L873"/>
  <c r="L872"/>
  <c r="L871"/>
  <c r="L870"/>
  <c r="L869"/>
  <c r="L868"/>
  <c r="L867"/>
  <c r="L866"/>
  <c r="L865"/>
  <c r="L864"/>
  <c r="L863"/>
  <c r="L862"/>
  <c r="L861"/>
  <c r="L860"/>
  <c r="L859"/>
  <c r="L858"/>
  <c r="L857"/>
  <c r="L856"/>
  <c r="L855"/>
  <c r="L854"/>
  <c r="L853"/>
  <c r="L852"/>
  <c r="L851"/>
  <c r="L850"/>
  <c r="L849"/>
  <c r="L848"/>
  <c r="L847"/>
  <c r="L846"/>
  <c r="L845"/>
  <c r="L844"/>
  <c r="L843"/>
  <c r="L842"/>
  <c r="L841"/>
  <c r="L840"/>
  <c r="L839"/>
  <c r="L838"/>
  <c r="L837"/>
  <c r="L836"/>
  <c r="L835"/>
  <c r="L834"/>
  <c r="L833"/>
  <c r="L832"/>
  <c r="L831"/>
  <c r="L830"/>
  <c r="L829"/>
  <c r="L828"/>
  <c r="L827"/>
  <c r="L826"/>
  <c r="L825"/>
  <c r="L824"/>
  <c r="L823"/>
  <c r="L822"/>
  <c r="L821"/>
  <c r="L820"/>
  <c r="L819"/>
  <c r="L818"/>
  <c r="L817"/>
  <c r="L816"/>
  <c r="L815"/>
  <c r="L814"/>
  <c r="L813"/>
  <c r="L812"/>
  <c r="L811"/>
  <c r="L810"/>
  <c r="L809"/>
  <c r="L808"/>
  <c r="L807"/>
  <c r="L806"/>
  <c r="L805"/>
  <c r="L804"/>
  <c r="L803"/>
  <c r="L802"/>
  <c r="L801"/>
  <c r="L800"/>
  <c r="L799"/>
  <c r="L798"/>
  <c r="L797"/>
  <c r="L796"/>
  <c r="L795"/>
  <c r="L794"/>
  <c r="L793"/>
  <c r="L792"/>
  <c r="L791"/>
  <c r="L790"/>
  <c r="L789"/>
  <c r="L788"/>
  <c r="L787"/>
  <c r="L786"/>
  <c r="L785"/>
  <c r="L784"/>
  <c r="L783"/>
  <c r="L782"/>
  <c r="L781"/>
  <c r="L780"/>
  <c r="L779"/>
  <c r="L778"/>
  <c r="L777"/>
  <c r="L776"/>
  <c r="L775"/>
  <c r="L774"/>
  <c r="L773"/>
  <c r="L772"/>
  <c r="L771"/>
  <c r="L770"/>
  <c r="L769"/>
  <c r="L768"/>
  <c r="L767"/>
  <c r="L766"/>
  <c r="L765"/>
  <c r="L764"/>
  <c r="L763"/>
  <c r="L762"/>
  <c r="L761"/>
  <c r="L760"/>
  <c r="L759"/>
  <c r="L758"/>
  <c r="L757"/>
  <c r="L756"/>
  <c r="L755"/>
  <c r="L754"/>
  <c r="L753"/>
  <c r="L752"/>
  <c r="L751"/>
  <c r="L750"/>
  <c r="L749"/>
  <c r="L748"/>
  <c r="L747"/>
  <c r="L746"/>
  <c r="L745"/>
  <c r="L744"/>
  <c r="L743"/>
  <c r="L742"/>
  <c r="L741"/>
  <c r="L740"/>
  <c r="L739"/>
  <c r="L738"/>
  <c r="L737"/>
  <c r="L736"/>
  <c r="L735"/>
  <c r="L734"/>
  <c r="L733"/>
  <c r="L732"/>
  <c r="L731"/>
  <c r="L730"/>
  <c r="L729"/>
  <c r="L728"/>
  <c r="L727"/>
  <c r="L726"/>
  <c r="L725"/>
  <c r="L724"/>
  <c r="L723"/>
  <c r="L722"/>
  <c r="L721"/>
  <c r="L720"/>
  <c r="L719"/>
  <c r="L718"/>
  <c r="L717"/>
  <c r="L716"/>
  <c r="L715"/>
  <c r="L714"/>
  <c r="L713"/>
  <c r="L712"/>
  <c r="L711"/>
  <c r="L710"/>
  <c r="L709"/>
  <c r="L708"/>
  <c r="L707"/>
  <c r="L706"/>
  <c r="L705"/>
  <c r="L704"/>
  <c r="L703"/>
  <c r="L702"/>
  <c r="L701"/>
  <c r="L700"/>
  <c r="L699"/>
  <c r="L698"/>
  <c r="L697"/>
  <c r="L696"/>
  <c r="L695"/>
  <c r="L694"/>
  <c r="L693"/>
  <c r="L692"/>
  <c r="L691"/>
  <c r="L690"/>
  <c r="L689"/>
  <c r="L688"/>
  <c r="L687"/>
  <c r="L686"/>
  <c r="L685"/>
  <c r="L684"/>
  <c r="L683"/>
  <c r="L682"/>
  <c r="L681"/>
  <c r="L680"/>
  <c r="L679"/>
  <c r="L678"/>
  <c r="L677"/>
  <c r="L676"/>
  <c r="L675"/>
  <c r="L674"/>
  <c r="L673"/>
  <c r="L672"/>
  <c r="L671"/>
  <c r="L670"/>
  <c r="L669"/>
  <c r="L668"/>
  <c r="L667"/>
  <c r="L666"/>
  <c r="L665"/>
  <c r="L664"/>
  <c r="L663"/>
  <c r="L662"/>
  <c r="L661"/>
  <c r="L660"/>
  <c r="L659"/>
  <c r="L658"/>
  <c r="L657"/>
  <c r="L656"/>
  <c r="L655"/>
  <c r="L654"/>
  <c r="L653"/>
  <c r="L652"/>
  <c r="L651"/>
  <c r="L650"/>
  <c r="L649"/>
  <c r="L648"/>
  <c r="L647"/>
  <c r="L646"/>
  <c r="L645"/>
  <c r="L644"/>
  <c r="L643"/>
  <c r="L642"/>
  <c r="L641"/>
  <c r="L640"/>
  <c r="L639"/>
  <c r="L638"/>
  <c r="L637"/>
  <c r="L636"/>
  <c r="L635"/>
  <c r="L634"/>
  <c r="L633"/>
  <c r="L632"/>
  <c r="L631"/>
  <c r="L630"/>
  <c r="L629"/>
  <c r="L628"/>
  <c r="L627"/>
  <c r="L626"/>
  <c r="L625"/>
  <c r="L624"/>
  <c r="L623"/>
  <c r="L622"/>
  <c r="L621"/>
  <c r="L620"/>
  <c r="L619"/>
  <c r="L618"/>
  <c r="L617"/>
  <c r="L616"/>
  <c r="L615"/>
  <c r="L614"/>
  <c r="L613"/>
  <c r="L612"/>
  <c r="L611"/>
  <c r="L610"/>
  <c r="L609"/>
  <c r="L608"/>
  <c r="L607"/>
  <c r="L606"/>
  <c r="L605"/>
  <c r="L604"/>
  <c r="L603"/>
  <c r="L602"/>
  <c r="L601"/>
  <c r="L600"/>
  <c r="L599"/>
  <c r="L598"/>
  <c r="L597"/>
  <c r="L596"/>
  <c r="L595"/>
  <c r="L594"/>
  <c r="L593"/>
  <c r="L592"/>
  <c r="L591"/>
  <c r="L590"/>
  <c r="L589"/>
  <c r="L588"/>
  <c r="L587"/>
  <c r="L586"/>
  <c r="L585"/>
  <c r="L584"/>
  <c r="L583"/>
  <c r="L582"/>
  <c r="L581"/>
  <c r="L580"/>
  <c r="L579"/>
  <c r="L578"/>
  <c r="L577"/>
  <c r="L576"/>
  <c r="L575"/>
  <c r="L574"/>
  <c r="L573"/>
  <c r="L572"/>
  <c r="L571"/>
  <c r="L570"/>
  <c r="L569"/>
  <c r="L568"/>
  <c r="L567"/>
  <c r="L566"/>
  <c r="L565"/>
  <c r="L564"/>
  <c r="L563"/>
  <c r="L562"/>
  <c r="L561"/>
  <c r="L560"/>
  <c r="L559"/>
  <c r="L558"/>
  <c r="L557"/>
  <c r="L556"/>
  <c r="L555"/>
  <c r="L554"/>
  <c r="L553"/>
  <c r="L552"/>
  <c r="L551"/>
  <c r="L550"/>
  <c r="L549"/>
  <c r="L548"/>
  <c r="L547"/>
  <c r="L546"/>
  <c r="L545"/>
  <c r="L544"/>
  <c r="L543"/>
  <c r="L542"/>
  <c r="L541"/>
  <c r="L540"/>
  <c r="L539"/>
  <c r="L538"/>
  <c r="L537"/>
  <c r="L536"/>
  <c r="L535"/>
  <c r="L534"/>
  <c r="L533"/>
  <c r="L532"/>
  <c r="L531"/>
  <c r="L530"/>
  <c r="L529"/>
  <c r="L528"/>
  <c r="L527"/>
  <c r="L526"/>
  <c r="L525"/>
  <c r="L524"/>
  <c r="L523"/>
  <c r="L522"/>
  <c r="L521"/>
  <c r="L520"/>
  <c r="L519"/>
  <c r="L518"/>
  <c r="L517"/>
  <c r="L516"/>
  <c r="L515"/>
  <c r="L514"/>
  <c r="L513"/>
  <c r="L512"/>
  <c r="L511"/>
  <c r="L510"/>
  <c r="L509"/>
  <c r="L508"/>
  <c r="L507"/>
  <c r="L506"/>
  <c r="L505"/>
  <c r="L504"/>
  <c r="L503"/>
  <c r="L502"/>
  <c r="L501"/>
  <c r="L500"/>
  <c r="L499"/>
  <c r="L498"/>
  <c r="L497"/>
  <c r="L496"/>
  <c r="L495"/>
  <c r="L494"/>
  <c r="L493"/>
  <c r="L492"/>
  <c r="L491"/>
  <c r="L490"/>
  <c r="L489"/>
  <c r="L488"/>
  <c r="L487"/>
  <c r="L486"/>
  <c r="L485"/>
  <c r="L484"/>
  <c r="L483"/>
  <c r="L482"/>
  <c r="L481"/>
  <c r="L480"/>
  <c r="L479"/>
  <c r="L478"/>
  <c r="L477"/>
  <c r="L476"/>
  <c r="L475"/>
  <c r="L474"/>
  <c r="L473"/>
  <c r="L472"/>
  <c r="L471"/>
  <c r="L470"/>
  <c r="L469"/>
  <c r="L468"/>
  <c r="L467"/>
  <c r="L466"/>
  <c r="L465"/>
  <c r="L464"/>
  <c r="L463"/>
  <c r="L462"/>
  <c r="L461"/>
  <c r="L460"/>
  <c r="L459"/>
  <c r="L458"/>
  <c r="L457"/>
  <c r="L456"/>
  <c r="L455"/>
  <c r="L454"/>
  <c r="L453"/>
  <c r="L452"/>
  <c r="L451"/>
  <c r="L450"/>
  <c r="L449"/>
  <c r="L448"/>
  <c r="L447"/>
  <c r="L446"/>
  <c r="L445"/>
  <c r="L444"/>
  <c r="L443"/>
  <c r="L442"/>
  <c r="L441"/>
  <c r="L440"/>
  <c r="L439"/>
  <c r="L438"/>
  <c r="L437"/>
  <c r="L436"/>
  <c r="L435"/>
  <c r="L434"/>
  <c r="L433"/>
  <c r="L432"/>
  <c r="L431"/>
  <c r="L430"/>
  <c r="L429"/>
  <c r="L428"/>
  <c r="L427"/>
  <c r="L426"/>
  <c r="L425"/>
  <c r="L424"/>
  <c r="L423"/>
  <c r="L422"/>
  <c r="L421"/>
  <c r="L420"/>
  <c r="L419"/>
  <c r="L418"/>
  <c r="L417"/>
  <c r="L416"/>
  <c r="L415"/>
  <c r="L414"/>
  <c r="L413"/>
  <c r="L412"/>
  <c r="L411"/>
  <c r="L410"/>
  <c r="L409"/>
  <c r="L408"/>
  <c r="L407"/>
  <c r="L406"/>
  <c r="L405"/>
  <c r="L404"/>
  <c r="L403"/>
  <c r="L402"/>
  <c r="L401"/>
  <c r="L400"/>
  <c r="L399"/>
  <c r="L398"/>
  <c r="L397"/>
  <c r="L396"/>
  <c r="L395"/>
  <c r="L394"/>
  <c r="L393"/>
  <c r="L392"/>
  <c r="L391"/>
  <c r="L390"/>
  <c r="L389"/>
  <c r="L388"/>
  <c r="L387"/>
  <c r="L386"/>
  <c r="L385"/>
  <c r="L384"/>
  <c r="L383"/>
  <c r="L382"/>
  <c r="L381"/>
  <c r="L380"/>
  <c r="L379"/>
  <c r="L378"/>
  <c r="L377"/>
  <c r="L376"/>
  <c r="L375"/>
  <c r="L374"/>
  <c r="L373"/>
  <c r="L372"/>
  <c r="L371"/>
  <c r="L370"/>
  <c r="L369"/>
  <c r="L368"/>
  <c r="L367"/>
  <c r="L366"/>
  <c r="L365"/>
  <c r="L364"/>
  <c r="L363"/>
  <c r="L362"/>
  <c r="L361"/>
  <c r="L360"/>
  <c r="L359"/>
  <c r="L358"/>
  <c r="L357"/>
  <c r="L356"/>
  <c r="L355"/>
  <c r="L354"/>
  <c r="L353"/>
  <c r="L352"/>
  <c r="L351"/>
  <c r="L350"/>
  <c r="L349"/>
  <c r="L348"/>
  <c r="L347"/>
  <c r="L346"/>
  <c r="L345"/>
  <c r="L344"/>
  <c r="L343"/>
  <c r="L342"/>
  <c r="L341"/>
  <c r="L340"/>
  <c r="L339"/>
  <c r="L338"/>
  <c r="L337"/>
  <c r="L336"/>
  <c r="L335"/>
  <c r="L334"/>
  <c r="L333"/>
  <c r="L332"/>
  <c r="L331"/>
  <c r="L330"/>
  <c r="L329"/>
  <c r="L328"/>
  <c r="L327"/>
  <c r="L326"/>
  <c r="L325"/>
  <c r="L324"/>
  <c r="L323"/>
  <c r="L322"/>
  <c r="L321"/>
  <c r="L320"/>
  <c r="L319"/>
  <c r="L318"/>
  <c r="L317"/>
  <c r="L316"/>
  <c r="L315"/>
  <c r="L314"/>
  <c r="L313"/>
  <c r="L312"/>
  <c r="L311"/>
  <c r="L310"/>
  <c r="L309"/>
  <c r="L308"/>
  <c r="L307"/>
  <c r="L306"/>
  <c r="L305"/>
  <c r="L304"/>
  <c r="L303"/>
  <c r="L302"/>
  <c r="L301"/>
  <c r="L300"/>
  <c r="L299"/>
  <c r="L298"/>
  <c r="L297"/>
  <c r="L296"/>
  <c r="L295"/>
  <c r="L294"/>
  <c r="L293"/>
  <c r="L292"/>
  <c r="L291"/>
  <c r="L290"/>
  <c r="L289"/>
  <c r="L288"/>
  <c r="L287"/>
  <c r="L286"/>
  <c r="L285"/>
  <c r="L284"/>
  <c r="L283"/>
  <c r="L282"/>
  <c r="L281"/>
  <c r="L280"/>
  <c r="L279"/>
  <c r="L278"/>
  <c r="L277"/>
  <c r="L276"/>
  <c r="L275"/>
  <c r="L274"/>
  <c r="L273"/>
  <c r="L272"/>
  <c r="L271"/>
  <c r="L270"/>
  <c r="L269"/>
  <c r="L268"/>
  <c r="L267"/>
  <c r="L266"/>
  <c r="L265"/>
  <c r="L264"/>
  <c r="L263"/>
  <c r="L262"/>
  <c r="L261"/>
  <c r="L260"/>
  <c r="L259"/>
  <c r="L258"/>
  <c r="L257"/>
  <c r="L256"/>
  <c r="L255"/>
  <c r="L254"/>
  <c r="L253"/>
  <c r="L252"/>
  <c r="L251"/>
  <c r="L250"/>
  <c r="L249"/>
  <c r="L248"/>
  <c r="L247"/>
  <c r="L246"/>
  <c r="L245"/>
  <c r="L244"/>
  <c r="L243"/>
  <c r="L242"/>
  <c r="L241"/>
  <c r="L240"/>
  <c r="L239"/>
  <c r="L238"/>
  <c r="L237"/>
  <c r="L236"/>
  <c r="L235"/>
  <c r="L234"/>
  <c r="L233"/>
  <c r="L232"/>
  <c r="L231"/>
  <c r="L230"/>
  <c r="L229"/>
  <c r="L228"/>
  <c r="L227"/>
  <c r="L226"/>
  <c r="L225"/>
  <c r="L224"/>
  <c r="L223"/>
  <c r="L222"/>
  <c r="L221"/>
  <c r="L220"/>
  <c r="L219"/>
  <c r="L218"/>
  <c r="L217"/>
  <c r="L216"/>
  <c r="L215"/>
  <c r="L214"/>
  <c r="L213"/>
  <c r="L212"/>
  <c r="L211"/>
  <c r="L210"/>
  <c r="L209"/>
  <c r="L208"/>
  <c r="L207"/>
  <c r="L206"/>
  <c r="L205"/>
  <c r="L204"/>
  <c r="L203"/>
  <c r="L202"/>
  <c r="L201"/>
  <c r="L200"/>
  <c r="L199"/>
  <c r="L198"/>
  <c r="L197"/>
  <c r="L196"/>
  <c r="L195"/>
  <c r="L194"/>
  <c r="L193"/>
  <c r="L192"/>
  <c r="L191"/>
  <c r="L190"/>
  <c r="L189"/>
  <c r="L188"/>
  <c r="L187"/>
  <c r="L186"/>
  <c r="L185"/>
  <c r="L184"/>
  <c r="L183"/>
  <c r="L182"/>
  <c r="L181"/>
  <c r="L180"/>
  <c r="L179"/>
  <c r="L178"/>
  <c r="L177"/>
  <c r="L176"/>
  <c r="L175"/>
  <c r="L174"/>
  <c r="L173"/>
  <c r="L172"/>
  <c r="L171"/>
  <c r="L170"/>
  <c r="L169"/>
  <c r="L168"/>
  <c r="L167"/>
  <c r="L166"/>
  <c r="L165"/>
  <c r="L164"/>
  <c r="L163"/>
  <c r="L162"/>
  <c r="L161"/>
  <c r="L160"/>
  <c r="L159"/>
  <c r="L158"/>
  <c r="L157"/>
  <c r="L156"/>
  <c r="L155"/>
  <c r="L154"/>
  <c r="L153"/>
  <c r="L152"/>
  <c r="L151"/>
  <c r="L150"/>
  <c r="L149"/>
  <c r="L148"/>
  <c r="L147"/>
  <c r="L146"/>
  <c r="L145"/>
  <c r="L144"/>
  <c r="L143"/>
  <c r="L142"/>
  <c r="L141"/>
  <c r="L140"/>
  <c r="L139"/>
  <c r="L138"/>
  <c r="L137"/>
  <c r="L136"/>
  <c r="L135"/>
  <c r="L134"/>
  <c r="L133"/>
  <c r="L132"/>
  <c r="L131"/>
  <c r="L130"/>
  <c r="L129"/>
  <c r="L128"/>
  <c r="L127"/>
  <c r="L126"/>
  <c r="L125"/>
  <c r="L124"/>
  <c r="L123"/>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4"/>
  <c r="L73"/>
  <c r="L72"/>
  <c r="L71"/>
  <c r="L70"/>
  <c r="L69"/>
  <c r="L68"/>
  <c r="L67"/>
  <c r="L66"/>
  <c r="L65"/>
  <c r="L64"/>
  <c r="L63"/>
  <c r="L62"/>
  <c r="L61"/>
  <c r="L60"/>
  <c r="L59"/>
  <c r="L58"/>
  <c r="L57"/>
  <c r="L56"/>
  <c r="L55"/>
  <c r="L54"/>
  <c r="L53"/>
  <c r="L52"/>
  <c r="L51"/>
  <c r="L50"/>
  <c r="L49"/>
  <c r="L48"/>
  <c r="L47"/>
  <c r="L46"/>
  <c r="L45"/>
  <c r="L44"/>
  <c r="L43"/>
  <c r="L42"/>
  <c r="L41"/>
  <c r="L40"/>
  <c r="L39"/>
  <c r="L38"/>
  <c r="L37"/>
  <c r="L36"/>
  <c r="L35"/>
  <c r="L34"/>
  <c r="L33"/>
  <c r="L32"/>
  <c r="L31"/>
  <c r="L30"/>
  <c r="L29"/>
  <c r="L28"/>
  <c r="L27"/>
  <c r="L26"/>
  <c r="L25"/>
  <c r="L24"/>
  <c r="L23"/>
  <c r="L22"/>
  <c r="L21"/>
  <c r="L20"/>
  <c r="L19"/>
  <c r="L18"/>
  <c r="L17"/>
  <c r="L16"/>
  <c r="L15"/>
  <c r="L14"/>
  <c r="L13"/>
  <c r="L12"/>
  <c r="L11"/>
  <c r="L10"/>
  <c r="L9"/>
  <c r="L8"/>
  <c r="L7"/>
  <c r="L6"/>
  <c r="L5"/>
  <c r="L4"/>
  <c r="L3"/>
  <c r="L2"/>
  <c r="L1305"/>
  <c r="J3"/>
  <c r="J4"/>
  <c r="J5"/>
  <c r="J6"/>
  <c r="J7"/>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J262"/>
  <c r="J263"/>
  <c r="J264"/>
  <c r="J265"/>
  <c r="J266"/>
  <c r="J267"/>
  <c r="J268"/>
  <c r="J269"/>
  <c r="J270"/>
  <c r="J271"/>
  <c r="J272"/>
  <c r="J273"/>
  <c r="J274"/>
  <c r="J275"/>
  <c r="J276"/>
  <c r="J277"/>
  <c r="J278"/>
  <c r="J279"/>
  <c r="J280"/>
  <c r="J281"/>
  <c r="J282"/>
  <c r="J283"/>
  <c r="J284"/>
  <c r="J285"/>
  <c r="J286"/>
  <c r="J287"/>
  <c r="J288"/>
  <c r="J289"/>
  <c r="J290"/>
  <c r="J291"/>
  <c r="J292"/>
  <c r="J293"/>
  <c r="J294"/>
  <c r="J295"/>
  <c r="J296"/>
  <c r="J297"/>
  <c r="J298"/>
  <c r="J299"/>
  <c r="J300"/>
  <c r="J301"/>
  <c r="J302"/>
  <c r="J303"/>
  <c r="J304"/>
  <c r="J305"/>
  <c r="J306"/>
  <c r="J307"/>
  <c r="J308"/>
  <c r="J309"/>
  <c r="J310"/>
  <c r="J311"/>
  <c r="J312"/>
  <c r="J313"/>
  <c r="J314"/>
  <c r="J315"/>
  <c r="J316"/>
  <c r="J317"/>
  <c r="J318"/>
  <c r="J319"/>
  <c r="J320"/>
  <c r="J321"/>
  <c r="J322"/>
  <c r="J323"/>
  <c r="J324"/>
  <c r="J325"/>
  <c r="J326"/>
  <c r="J327"/>
  <c r="J328"/>
  <c r="J329"/>
  <c r="J330"/>
  <c r="J331"/>
  <c r="J332"/>
  <c r="J333"/>
  <c r="J334"/>
  <c r="J335"/>
  <c r="J336"/>
  <c r="J337"/>
  <c r="J338"/>
  <c r="J339"/>
  <c r="J340"/>
  <c r="J341"/>
  <c r="J342"/>
  <c r="J343"/>
  <c r="J344"/>
  <c r="J345"/>
  <c r="J346"/>
  <c r="J347"/>
  <c r="J348"/>
  <c r="J349"/>
  <c r="J350"/>
  <c r="J351"/>
  <c r="J352"/>
  <c r="J353"/>
  <c r="J354"/>
  <c r="J355"/>
  <c r="J356"/>
  <c r="J357"/>
  <c r="J358"/>
  <c r="J359"/>
  <c r="J360"/>
  <c r="J361"/>
  <c r="J362"/>
  <c r="J363"/>
  <c r="J364"/>
  <c r="J365"/>
  <c r="J366"/>
  <c r="J367"/>
  <c r="J368"/>
  <c r="J369"/>
  <c r="J370"/>
  <c r="J371"/>
  <c r="J372"/>
  <c r="J373"/>
  <c r="J374"/>
  <c r="J375"/>
  <c r="J376"/>
  <c r="J377"/>
  <c r="J378"/>
  <c r="J379"/>
  <c r="J380"/>
  <c r="J381"/>
  <c r="J382"/>
  <c r="J383"/>
  <c r="J384"/>
  <c r="J385"/>
  <c r="J386"/>
  <c r="J387"/>
  <c r="J388"/>
  <c r="J389"/>
  <c r="J390"/>
  <c r="J391"/>
  <c r="J392"/>
  <c r="J393"/>
  <c r="J394"/>
  <c r="J395"/>
  <c r="J396"/>
  <c r="J397"/>
  <c r="J398"/>
  <c r="J399"/>
  <c r="J400"/>
  <c r="J401"/>
  <c r="J402"/>
  <c r="J403"/>
  <c r="J404"/>
  <c r="J405"/>
  <c r="J406"/>
  <c r="J407"/>
  <c r="J408"/>
  <c r="J409"/>
  <c r="J410"/>
  <c r="J411"/>
  <c r="J412"/>
  <c r="J413"/>
  <c r="J414"/>
  <c r="J415"/>
  <c r="J416"/>
  <c r="J417"/>
  <c r="J418"/>
  <c r="J419"/>
  <c r="J420"/>
  <c r="J421"/>
  <c r="J422"/>
  <c r="J423"/>
  <c r="J424"/>
  <c r="J425"/>
  <c r="J426"/>
  <c r="J427"/>
  <c r="J428"/>
  <c r="J429"/>
  <c r="J430"/>
  <c r="J431"/>
  <c r="J432"/>
  <c r="J433"/>
  <c r="J434"/>
  <c r="J435"/>
  <c r="J436"/>
  <c r="J437"/>
  <c r="J438"/>
  <c r="J439"/>
  <c r="J440"/>
  <c r="J441"/>
  <c r="J442"/>
  <c r="J443"/>
  <c r="J444"/>
  <c r="J445"/>
  <c r="J446"/>
  <c r="J447"/>
  <c r="J448"/>
  <c r="J449"/>
  <c r="J450"/>
  <c r="J451"/>
  <c r="J452"/>
  <c r="J453"/>
  <c r="J454"/>
  <c r="J455"/>
  <c r="J456"/>
  <c r="J457"/>
  <c r="J458"/>
  <c r="J459"/>
  <c r="J460"/>
  <c r="J461"/>
  <c r="J462"/>
  <c r="J463"/>
  <c r="J464"/>
  <c r="J465"/>
  <c r="J466"/>
  <c r="J467"/>
  <c r="J468"/>
  <c r="J469"/>
  <c r="J470"/>
  <c r="J471"/>
  <c r="J472"/>
  <c r="J473"/>
  <c r="J474"/>
  <c r="J475"/>
  <c r="J476"/>
  <c r="J477"/>
  <c r="J478"/>
  <c r="J479"/>
  <c r="J480"/>
  <c r="J481"/>
  <c r="J482"/>
  <c r="J483"/>
  <c r="J484"/>
  <c r="J485"/>
  <c r="J486"/>
  <c r="J487"/>
  <c r="J488"/>
  <c r="J489"/>
  <c r="J490"/>
  <c r="J491"/>
  <c r="J492"/>
  <c r="J493"/>
  <c r="J494"/>
  <c r="J495"/>
  <c r="J496"/>
  <c r="J497"/>
  <c r="J498"/>
  <c r="J499"/>
  <c r="J500"/>
  <c r="J501"/>
  <c r="J502"/>
  <c r="J503"/>
  <c r="J504"/>
  <c r="J505"/>
  <c r="J506"/>
  <c r="J507"/>
  <c r="J508"/>
  <c r="J509"/>
  <c r="J510"/>
  <c r="J511"/>
  <c r="J512"/>
  <c r="J513"/>
  <c r="J514"/>
  <c r="J515"/>
  <c r="J516"/>
  <c r="J517"/>
  <c r="J518"/>
  <c r="J519"/>
  <c r="J520"/>
  <c r="J521"/>
  <c r="J522"/>
  <c r="J523"/>
  <c r="J524"/>
  <c r="J525"/>
  <c r="J526"/>
  <c r="J527"/>
  <c r="J528"/>
  <c r="J529"/>
  <c r="J530"/>
  <c r="J531"/>
  <c r="J532"/>
  <c r="J533"/>
  <c r="J534"/>
  <c r="J535"/>
  <c r="J536"/>
  <c r="J537"/>
  <c r="J538"/>
  <c r="J539"/>
  <c r="J540"/>
  <c r="J541"/>
  <c r="J542"/>
  <c r="J543"/>
  <c r="J544"/>
  <c r="J545"/>
  <c r="J546"/>
  <c r="J547"/>
  <c r="J548"/>
  <c r="J549"/>
  <c r="J550"/>
  <c r="J551"/>
  <c r="J552"/>
  <c r="J553"/>
  <c r="J554"/>
  <c r="J555"/>
  <c r="J556"/>
  <c r="J557"/>
  <c r="J558"/>
  <c r="J559"/>
  <c r="J560"/>
  <c r="J561"/>
  <c r="J562"/>
  <c r="J563"/>
  <c r="J564"/>
  <c r="J565"/>
  <c r="J566"/>
  <c r="J567"/>
  <c r="J568"/>
  <c r="J569"/>
  <c r="J570"/>
  <c r="J571"/>
  <c r="J572"/>
  <c r="J573"/>
  <c r="J574"/>
  <c r="J575"/>
  <c r="J576"/>
  <c r="J577"/>
  <c r="J578"/>
  <c r="J579"/>
  <c r="J580"/>
  <c r="J581"/>
  <c r="J582"/>
  <c r="J583"/>
  <c r="J584"/>
  <c r="J585"/>
  <c r="J586"/>
  <c r="J587"/>
  <c r="J588"/>
  <c r="J589"/>
  <c r="J590"/>
  <c r="J591"/>
  <c r="J592"/>
  <c r="J593"/>
  <c r="J594"/>
  <c r="J595"/>
  <c r="J596"/>
  <c r="J597"/>
  <c r="J598"/>
  <c r="J599"/>
  <c r="J600"/>
  <c r="J601"/>
  <c r="J602"/>
  <c r="J603"/>
  <c r="J604"/>
  <c r="J605"/>
  <c r="J606"/>
  <c r="J607"/>
  <c r="J608"/>
  <c r="J609"/>
  <c r="J610"/>
  <c r="J611"/>
  <c r="J612"/>
  <c r="J613"/>
  <c r="J614"/>
  <c r="J615"/>
  <c r="J616"/>
  <c r="J617"/>
  <c r="J618"/>
  <c r="J619"/>
  <c r="J620"/>
  <c r="J621"/>
  <c r="J622"/>
  <c r="J623"/>
  <c r="J624"/>
  <c r="J625"/>
  <c r="J626"/>
  <c r="J627"/>
  <c r="J628"/>
  <c r="J629"/>
  <c r="J630"/>
  <c r="J631"/>
  <c r="J632"/>
  <c r="J633"/>
  <c r="J634"/>
  <c r="J635"/>
  <c r="J636"/>
  <c r="J637"/>
  <c r="J638"/>
  <c r="J639"/>
  <c r="J640"/>
  <c r="J641"/>
  <c r="J642"/>
  <c r="J643"/>
  <c r="J644"/>
  <c r="J645"/>
  <c r="J646"/>
  <c r="J647"/>
  <c r="J648"/>
  <c r="J649"/>
  <c r="J650"/>
  <c r="J651"/>
  <c r="J652"/>
  <c r="J653"/>
  <c r="J654"/>
  <c r="J655"/>
  <c r="J656"/>
  <c r="J657"/>
  <c r="J658"/>
  <c r="J659"/>
  <c r="J660"/>
  <c r="J661"/>
  <c r="J662"/>
  <c r="J663"/>
  <c r="J664"/>
  <c r="J665"/>
  <c r="J666"/>
  <c r="J667"/>
  <c r="J668"/>
  <c r="J669"/>
  <c r="J670"/>
  <c r="J671"/>
  <c r="J672"/>
  <c r="J673"/>
  <c r="J674"/>
  <c r="J675"/>
  <c r="J676"/>
  <c r="J677"/>
  <c r="J678"/>
  <c r="J679"/>
  <c r="J680"/>
  <c r="J681"/>
  <c r="J682"/>
  <c r="J683"/>
  <c r="J684"/>
  <c r="J685"/>
  <c r="J686"/>
  <c r="J687"/>
  <c r="J688"/>
  <c r="J689"/>
  <c r="J690"/>
  <c r="J691"/>
  <c r="J692"/>
  <c r="J693"/>
  <c r="J694"/>
  <c r="J695"/>
  <c r="J696"/>
  <c r="J697"/>
  <c r="J698"/>
  <c r="J699"/>
  <c r="J700"/>
  <c r="J701"/>
  <c r="J702"/>
  <c r="J703"/>
  <c r="J704"/>
  <c r="J705"/>
  <c r="J706"/>
  <c r="J707"/>
  <c r="J708"/>
  <c r="J709"/>
  <c r="J710"/>
  <c r="J711"/>
  <c r="J712"/>
  <c r="J713"/>
  <c r="J714"/>
  <c r="J715"/>
  <c r="J716"/>
  <c r="J717"/>
  <c r="J718"/>
  <c r="J719"/>
  <c r="J720"/>
  <c r="J721"/>
  <c r="J722"/>
  <c r="J723"/>
  <c r="J724"/>
  <c r="J725"/>
  <c r="J726"/>
  <c r="J727"/>
  <c r="J728"/>
  <c r="J729"/>
  <c r="J730"/>
  <c r="J731"/>
  <c r="J732"/>
  <c r="J733"/>
  <c r="J734"/>
  <c r="J735"/>
  <c r="J736"/>
  <c r="J737"/>
  <c r="J738"/>
  <c r="J739"/>
  <c r="J740"/>
  <c r="J741"/>
  <c r="J742"/>
  <c r="J743"/>
  <c r="J744"/>
  <c r="J745"/>
  <c r="J746"/>
  <c r="J747"/>
  <c r="J748"/>
  <c r="J749"/>
  <c r="J750"/>
  <c r="J751"/>
  <c r="J752"/>
  <c r="J753"/>
  <c r="J754"/>
  <c r="J755"/>
  <c r="J756"/>
  <c r="J757"/>
  <c r="J758"/>
  <c r="J759"/>
  <c r="J760"/>
  <c r="J761"/>
  <c r="J762"/>
  <c r="J763"/>
  <c r="J764"/>
  <c r="J765"/>
  <c r="J766"/>
  <c r="J767"/>
  <c r="J768"/>
  <c r="J769"/>
  <c r="J770"/>
  <c r="J771"/>
  <c r="J772"/>
  <c r="J773"/>
  <c r="J774"/>
  <c r="J775"/>
  <c r="J776"/>
  <c r="J777"/>
  <c r="J778"/>
  <c r="J779"/>
  <c r="J780"/>
  <c r="J781"/>
  <c r="J782"/>
  <c r="J783"/>
  <c r="J784"/>
  <c r="J785"/>
  <c r="J786"/>
  <c r="J787"/>
  <c r="J788"/>
  <c r="J789"/>
  <c r="J790"/>
  <c r="J791"/>
  <c r="J792"/>
  <c r="J793"/>
  <c r="J794"/>
  <c r="J795"/>
  <c r="J796"/>
  <c r="J797"/>
  <c r="J798"/>
  <c r="J799"/>
  <c r="J800"/>
  <c r="J801"/>
  <c r="J802"/>
  <c r="J803"/>
  <c r="J804"/>
  <c r="J805"/>
  <c r="J806"/>
  <c r="J807"/>
  <c r="J808"/>
  <c r="J809"/>
  <c r="J810"/>
  <c r="J811"/>
  <c r="J812"/>
  <c r="J813"/>
  <c r="J814"/>
  <c r="J815"/>
  <c r="J816"/>
  <c r="J817"/>
  <c r="J818"/>
  <c r="J819"/>
  <c r="J820"/>
  <c r="J821"/>
  <c r="J822"/>
  <c r="J823"/>
  <c r="J824"/>
  <c r="J825"/>
  <c r="J826"/>
  <c r="J827"/>
  <c r="J828"/>
  <c r="J829"/>
  <c r="J830"/>
  <c r="J831"/>
  <c r="J832"/>
  <c r="J833"/>
  <c r="J834"/>
  <c r="J835"/>
  <c r="J836"/>
  <c r="J837"/>
  <c r="J838"/>
  <c r="J839"/>
  <c r="J840"/>
  <c r="J841"/>
  <c r="J842"/>
  <c r="J843"/>
  <c r="J844"/>
  <c r="J845"/>
  <c r="J846"/>
  <c r="J847"/>
  <c r="J848"/>
  <c r="J849"/>
  <c r="J850"/>
  <c r="J851"/>
  <c r="J852"/>
  <c r="J853"/>
  <c r="J854"/>
  <c r="J855"/>
  <c r="J856"/>
  <c r="J857"/>
  <c r="J858"/>
  <c r="J859"/>
  <c r="J860"/>
  <c r="J861"/>
  <c r="J862"/>
  <c r="J863"/>
  <c r="J864"/>
  <c r="J865"/>
  <c r="J866"/>
  <c r="J867"/>
  <c r="J868"/>
  <c r="J869"/>
  <c r="J870"/>
  <c r="J871"/>
  <c r="J872"/>
  <c r="J873"/>
  <c r="J874"/>
  <c r="J875"/>
  <c r="J876"/>
  <c r="J877"/>
  <c r="J878"/>
  <c r="J879"/>
  <c r="J880"/>
  <c r="J881"/>
  <c r="J882"/>
  <c r="J883"/>
  <c r="J884"/>
  <c r="J885"/>
  <c r="J886"/>
  <c r="J887"/>
  <c r="J888"/>
  <c r="J889"/>
  <c r="J890"/>
  <c r="J891"/>
  <c r="J892"/>
  <c r="J893"/>
  <c r="J894"/>
  <c r="J895"/>
  <c r="J896"/>
  <c r="J897"/>
  <c r="J898"/>
  <c r="J899"/>
  <c r="J900"/>
  <c r="J901"/>
  <c r="J902"/>
  <c r="J903"/>
  <c r="J904"/>
  <c r="J905"/>
  <c r="J906"/>
  <c r="J907"/>
  <c r="J908"/>
  <c r="J909"/>
  <c r="J910"/>
  <c r="J911"/>
  <c r="J912"/>
  <c r="J913"/>
  <c r="J914"/>
  <c r="J915"/>
  <c r="J916"/>
  <c r="J917"/>
  <c r="J918"/>
  <c r="J919"/>
  <c r="J920"/>
  <c r="J921"/>
  <c r="J922"/>
  <c r="J923"/>
  <c r="J924"/>
  <c r="J925"/>
  <c r="J926"/>
  <c r="J927"/>
  <c r="J928"/>
  <c r="J929"/>
  <c r="J930"/>
  <c r="J931"/>
  <c r="J932"/>
  <c r="J933"/>
  <c r="J934"/>
  <c r="J935"/>
  <c r="J936"/>
  <c r="J937"/>
  <c r="J938"/>
  <c r="J939"/>
  <c r="J940"/>
  <c r="J941"/>
  <c r="J942"/>
  <c r="J943"/>
  <c r="J944"/>
  <c r="J945"/>
  <c r="J946"/>
  <c r="J947"/>
  <c r="J948"/>
  <c r="J949"/>
  <c r="J950"/>
  <c r="J951"/>
  <c r="J952"/>
  <c r="J953"/>
  <c r="J954"/>
  <c r="J955"/>
  <c r="J956"/>
  <c r="J957"/>
  <c r="J958"/>
  <c r="J959"/>
  <c r="J960"/>
  <c r="J961"/>
  <c r="J962"/>
  <c r="J963"/>
  <c r="J964"/>
  <c r="J965"/>
  <c r="J966"/>
  <c r="J967"/>
  <c r="J968"/>
  <c r="J969"/>
  <c r="J970"/>
  <c r="J971"/>
  <c r="J972"/>
  <c r="J973"/>
  <c r="J974"/>
  <c r="J975"/>
  <c r="J976"/>
  <c r="J977"/>
  <c r="J978"/>
  <c r="J979"/>
  <c r="J980"/>
  <c r="J981"/>
  <c r="J982"/>
  <c r="J983"/>
  <c r="J984"/>
  <c r="J985"/>
  <c r="J986"/>
  <c r="J987"/>
  <c r="J988"/>
  <c r="J989"/>
  <c r="J990"/>
  <c r="J991"/>
  <c r="J992"/>
  <c r="J993"/>
  <c r="J994"/>
  <c r="J995"/>
  <c r="J996"/>
  <c r="J997"/>
  <c r="J998"/>
  <c r="J999"/>
  <c r="J1000"/>
  <c r="J1001"/>
  <c r="J1002"/>
  <c r="J1003"/>
  <c r="J1004"/>
  <c r="J1005"/>
  <c r="J1006"/>
  <c r="J1007"/>
  <c r="J1008"/>
  <c r="J1009"/>
  <c r="J1010"/>
  <c r="J1011"/>
  <c r="J1012"/>
  <c r="J1013"/>
  <c r="J1014"/>
  <c r="J1015"/>
  <c r="J1016"/>
  <c r="J1017"/>
  <c r="J1018"/>
  <c r="J1019"/>
  <c r="J1020"/>
  <c r="J1021"/>
  <c r="J1022"/>
  <c r="J1023"/>
  <c r="J1024"/>
  <c r="J1025"/>
  <c r="J1026"/>
  <c r="J1027"/>
  <c r="J1028"/>
  <c r="J1029"/>
  <c r="J1030"/>
  <c r="J1031"/>
  <c r="J1032"/>
  <c r="J1033"/>
  <c r="J1034"/>
  <c r="J1035"/>
  <c r="J1036"/>
  <c r="J1037"/>
  <c r="J1038"/>
  <c r="J1039"/>
  <c r="J1040"/>
  <c r="J1041"/>
  <c r="J1042"/>
  <c r="J1043"/>
  <c r="J1044"/>
  <c r="J1045"/>
  <c r="J1046"/>
  <c r="J1047"/>
  <c r="J1048"/>
  <c r="J1049"/>
  <c r="J1050"/>
  <c r="J1051"/>
  <c r="J1052"/>
  <c r="J1053"/>
  <c r="J1054"/>
  <c r="J1055"/>
  <c r="J1056"/>
  <c r="J1057"/>
  <c r="J1058"/>
  <c r="J1059"/>
  <c r="J1060"/>
  <c r="J1061"/>
  <c r="J1062"/>
  <c r="J1063"/>
  <c r="J1064"/>
  <c r="J1065"/>
  <c r="J1066"/>
  <c r="J1067"/>
  <c r="J1068"/>
  <c r="J1069"/>
  <c r="J1070"/>
  <c r="J1071"/>
  <c r="J1072"/>
  <c r="J1073"/>
  <c r="J1074"/>
  <c r="J1075"/>
  <c r="J1076"/>
  <c r="J1077"/>
  <c r="J1078"/>
  <c r="J1079"/>
  <c r="J1080"/>
  <c r="J1081"/>
  <c r="J1082"/>
  <c r="J1083"/>
  <c r="J1084"/>
  <c r="J1085"/>
  <c r="J1086"/>
  <c r="J1087"/>
  <c r="J1088"/>
  <c r="J1089"/>
  <c r="J1090"/>
  <c r="J1091"/>
  <c r="J1092"/>
  <c r="J1093"/>
  <c r="J1094"/>
  <c r="J1095"/>
  <c r="J1096"/>
  <c r="J1097"/>
  <c r="J1098"/>
  <c r="J1099"/>
  <c r="J1100"/>
  <c r="J1101"/>
  <c r="J1102"/>
  <c r="J1103"/>
  <c r="J1104"/>
  <c r="J1105"/>
  <c r="J1106"/>
  <c r="J1107"/>
  <c r="J1108"/>
  <c r="J1109"/>
  <c r="J1110"/>
  <c r="J1111"/>
  <c r="J1112"/>
  <c r="J1113"/>
  <c r="J1114"/>
  <c r="J1115"/>
  <c r="J1116"/>
  <c r="J1117"/>
  <c r="J1118"/>
  <c r="J1119"/>
  <c r="J1120"/>
  <c r="J1121"/>
  <c r="J1122"/>
  <c r="J1123"/>
  <c r="J1124"/>
  <c r="J1125"/>
  <c r="J1126"/>
  <c r="J1127"/>
  <c r="J1128"/>
  <c r="J1129"/>
  <c r="J1130"/>
  <c r="J1131"/>
  <c r="J1132"/>
  <c r="J1133"/>
  <c r="J1134"/>
  <c r="J1135"/>
  <c r="J1136"/>
  <c r="J1137"/>
  <c r="J1138"/>
  <c r="J1139"/>
  <c r="J1140"/>
  <c r="J1141"/>
  <c r="J1142"/>
  <c r="J1143"/>
  <c r="J1144"/>
  <c r="J1145"/>
  <c r="J1146"/>
  <c r="J1147"/>
  <c r="J1148"/>
  <c r="J1149"/>
  <c r="J1150"/>
  <c r="J1151"/>
  <c r="J1152"/>
  <c r="J1153"/>
  <c r="J1154"/>
  <c r="J1155"/>
  <c r="J1156"/>
  <c r="J1157"/>
  <c r="J1158"/>
  <c r="J1159"/>
  <c r="J1160"/>
  <c r="J1161"/>
  <c r="J1162"/>
  <c r="J1163"/>
  <c r="J1164"/>
  <c r="J1165"/>
  <c r="J1166"/>
  <c r="J1167"/>
  <c r="J1168"/>
  <c r="J1169"/>
  <c r="J1170"/>
  <c r="J1171"/>
  <c r="J1172"/>
  <c r="J1173"/>
  <c r="J1174"/>
  <c r="J1175"/>
  <c r="J1176"/>
  <c r="J1177"/>
  <c r="J1178"/>
  <c r="J1179"/>
  <c r="J1180"/>
  <c r="J1181"/>
  <c r="J1182"/>
  <c r="J1183"/>
  <c r="J1184"/>
  <c r="J1185"/>
  <c r="J1186"/>
  <c r="J1187"/>
  <c r="J1188"/>
  <c r="J1189"/>
  <c r="J1190"/>
  <c r="J1191"/>
  <c r="J1192"/>
  <c r="J1193"/>
  <c r="J1194"/>
  <c r="J1195"/>
  <c r="J1196"/>
  <c r="J1197"/>
  <c r="J1198"/>
  <c r="J1199"/>
  <c r="J1200"/>
  <c r="J1201"/>
  <c r="J1202"/>
  <c r="J1203"/>
  <c r="J1204"/>
  <c r="J1205"/>
  <c r="J1206"/>
  <c r="J1207"/>
  <c r="J1208"/>
  <c r="J1209"/>
  <c r="J1210"/>
  <c r="J1211"/>
  <c r="J1212"/>
  <c r="J1213"/>
  <c r="J1214"/>
  <c r="J1215"/>
  <c r="J1216"/>
  <c r="J1217"/>
  <c r="J1218"/>
  <c r="J1219"/>
  <c r="J1220"/>
  <c r="J1221"/>
  <c r="J1222"/>
  <c r="J1223"/>
  <c r="J1224"/>
  <c r="J1225"/>
  <c r="J1226"/>
  <c r="J1227"/>
  <c r="J1228"/>
  <c r="J1229"/>
  <c r="J1230"/>
  <c r="J1231"/>
  <c r="J1232"/>
  <c r="J1233"/>
  <c r="J1234"/>
  <c r="J1235"/>
  <c r="J1236"/>
  <c r="J1237"/>
  <c r="J1238"/>
  <c r="J1239"/>
  <c r="J1240"/>
  <c r="J1241"/>
  <c r="J1242"/>
  <c r="J1243"/>
  <c r="J1244"/>
  <c r="J1245"/>
  <c r="J1246"/>
  <c r="J1247"/>
  <c r="J1248"/>
  <c r="J1249"/>
  <c r="J1250"/>
  <c r="J1251"/>
  <c r="J1252"/>
  <c r="J1253"/>
  <c r="J1254"/>
  <c r="J1255"/>
  <c r="J1256"/>
  <c r="J1257"/>
  <c r="J1258"/>
  <c r="J1259"/>
  <c r="J1260"/>
  <c r="J1261"/>
  <c r="J1262"/>
  <c r="J1263"/>
  <c r="J1264"/>
  <c r="J1265"/>
  <c r="J1266"/>
  <c r="J1267"/>
  <c r="J1268"/>
  <c r="J1269"/>
  <c r="J1270"/>
  <c r="J1271"/>
  <c r="J1272"/>
  <c r="J1273"/>
  <c r="J1274"/>
  <c r="J1275"/>
  <c r="J1276"/>
  <c r="J1277"/>
  <c r="J1278"/>
  <c r="J1279"/>
  <c r="J1280"/>
  <c r="J1281"/>
  <c r="J1282"/>
  <c r="J1283"/>
  <c r="J1284"/>
  <c r="J1285"/>
  <c r="J1286"/>
  <c r="J1287"/>
  <c r="J1288"/>
  <c r="J1289"/>
  <c r="J1290"/>
  <c r="J1291"/>
  <c r="J1292"/>
  <c r="J1293"/>
  <c r="J1294"/>
  <c r="J1295"/>
  <c r="J1296"/>
  <c r="J1297"/>
  <c r="J1298"/>
  <c r="J1299"/>
  <c r="J1300"/>
  <c r="J1301"/>
  <c r="J1302"/>
  <c r="J1303"/>
  <c r="J1304"/>
  <c r="J1305"/>
  <c r="J1306"/>
  <c r="J1307"/>
  <c r="J1308"/>
  <c r="J1309"/>
  <c r="J1310"/>
  <c r="J1311"/>
  <c r="J1312"/>
  <c r="J1313"/>
  <c r="J1314"/>
  <c r="J1315"/>
  <c r="J1316"/>
  <c r="J1317"/>
  <c r="J1318"/>
  <c r="J1319"/>
  <c r="J1320"/>
  <c r="J1321"/>
  <c r="J1322"/>
  <c r="J1323"/>
  <c r="J1324"/>
  <c r="J1325"/>
  <c r="J1326"/>
  <c r="J1327"/>
  <c r="J1328"/>
  <c r="J1329"/>
  <c r="J1330"/>
  <c r="J1331"/>
  <c r="J1332"/>
  <c r="J1333"/>
  <c r="J1334"/>
  <c r="J1335"/>
  <c r="J1336"/>
  <c r="J1337"/>
  <c r="J1338"/>
  <c r="J1339"/>
  <c r="J1340"/>
  <c r="J1341"/>
  <c r="J1342"/>
  <c r="J1343"/>
  <c r="J1344"/>
  <c r="J1345"/>
  <c r="J1346"/>
  <c r="J1347"/>
  <c r="J1348"/>
  <c r="J1349"/>
  <c r="J1350"/>
  <c r="J1351"/>
  <c r="J1352"/>
  <c r="J1353"/>
  <c r="J1354"/>
  <c r="J1355"/>
  <c r="J1356"/>
  <c r="J1357"/>
  <c r="J1358"/>
  <c r="J1359"/>
  <c r="J1360"/>
  <c r="J1361"/>
  <c r="J1362"/>
  <c r="J1363"/>
  <c r="J1364"/>
  <c r="J1365"/>
  <c r="J1366"/>
  <c r="J1367"/>
  <c r="J1368"/>
  <c r="J1369"/>
  <c r="J1370"/>
  <c r="J1371"/>
  <c r="J1372"/>
  <c r="J1373"/>
  <c r="J1374"/>
  <c r="J1375"/>
  <c r="J1376"/>
  <c r="J1377"/>
  <c r="J1378"/>
  <c r="J1379"/>
  <c r="J1380"/>
  <c r="J1381"/>
  <c r="J1382"/>
  <c r="J1383"/>
  <c r="J1384"/>
  <c r="J1385"/>
  <c r="J1386"/>
  <c r="J1387"/>
  <c r="J1388"/>
  <c r="J1389"/>
  <c r="J1390"/>
  <c r="J1391"/>
  <c r="J1392"/>
  <c r="J1393"/>
  <c r="J1394"/>
  <c r="J1395"/>
  <c r="J1396"/>
  <c r="J1397"/>
  <c r="J1398"/>
  <c r="J1399"/>
  <c r="J1400"/>
  <c r="J1401"/>
  <c r="J1402"/>
  <c r="J1403"/>
  <c r="J1404"/>
  <c r="J1405"/>
  <c r="J1406"/>
  <c r="J1407"/>
  <c r="J1408"/>
  <c r="J1409"/>
  <c r="J1410"/>
  <c r="J1411"/>
  <c r="J1412"/>
  <c r="J1413"/>
  <c r="J1414"/>
  <c r="J1415"/>
  <c r="J1416"/>
  <c r="J1417"/>
  <c r="J1418"/>
  <c r="J1419"/>
  <c r="J1420"/>
  <c r="J1421"/>
  <c r="J1422"/>
  <c r="J1423"/>
  <c r="J1424"/>
  <c r="J1425"/>
  <c r="J1426"/>
  <c r="J1427"/>
  <c r="J1428"/>
  <c r="J1429"/>
  <c r="J1430"/>
  <c r="J1431"/>
  <c r="J1432"/>
  <c r="J1433"/>
  <c r="J1434"/>
  <c r="J1435"/>
  <c r="J1436"/>
  <c r="J1437"/>
  <c r="J1438"/>
  <c r="J1439"/>
  <c r="J1440"/>
  <c r="J1441"/>
  <c r="J1442"/>
  <c r="J1443"/>
  <c r="J1444"/>
  <c r="J1445"/>
  <c r="J1446"/>
  <c r="J1447"/>
  <c r="J1448"/>
  <c r="J1449"/>
  <c r="J1450"/>
  <c r="J1451"/>
  <c r="J1452"/>
  <c r="J1453"/>
  <c r="J1454"/>
  <c r="J1455"/>
  <c r="J1456"/>
  <c r="J1457"/>
  <c r="J1458"/>
  <c r="J1459"/>
  <c r="J1460"/>
  <c r="J1461"/>
  <c r="J1462"/>
  <c r="J1463"/>
  <c r="J1464"/>
  <c r="J1465"/>
  <c r="J1466"/>
  <c r="J1467"/>
  <c r="J1468"/>
  <c r="J1469"/>
  <c r="J1470"/>
  <c r="J1471"/>
  <c r="J1472"/>
  <c r="J1473"/>
  <c r="J1474"/>
  <c r="J1475"/>
  <c r="J1476"/>
  <c r="J1477"/>
  <c r="J1478"/>
  <c r="J1479"/>
  <c r="J1480"/>
  <c r="J1481"/>
  <c r="J1482"/>
  <c r="J1483"/>
  <c r="J1484"/>
  <c r="J1485"/>
  <c r="J1486"/>
  <c r="J1487"/>
  <c r="J1488"/>
  <c r="J1489"/>
  <c r="J1490"/>
  <c r="J1491"/>
  <c r="J1492"/>
  <c r="J1493"/>
  <c r="J1494"/>
  <c r="J1495"/>
  <c r="J1496"/>
  <c r="J1497"/>
  <c r="J1498"/>
  <c r="J1499"/>
  <c r="J1500"/>
  <c r="J1501"/>
  <c r="J1502"/>
  <c r="J1503"/>
  <c r="J1504"/>
  <c r="J1505"/>
  <c r="J1506"/>
  <c r="J1507"/>
  <c r="J1508"/>
  <c r="J1509"/>
  <c r="J1510"/>
  <c r="J1511"/>
  <c r="J1512"/>
  <c r="J1513"/>
  <c r="J1514"/>
  <c r="J1515"/>
  <c r="J1516"/>
  <c r="J1517"/>
  <c r="J1518"/>
  <c r="J1519"/>
  <c r="J1520"/>
  <c r="J1521"/>
  <c r="J1522"/>
  <c r="J1523"/>
  <c r="J1524"/>
  <c r="J1525"/>
  <c r="J1526"/>
  <c r="J1527"/>
  <c r="J1528"/>
  <c r="J1529"/>
  <c r="J1530"/>
  <c r="J1531"/>
  <c r="J1532"/>
  <c r="J1533"/>
  <c r="J1534"/>
  <c r="J1535"/>
  <c r="J1536"/>
  <c r="J1537"/>
  <c r="J1538"/>
  <c r="J1539"/>
  <c r="J1540"/>
  <c r="J1541"/>
  <c r="J1542"/>
  <c r="J1543"/>
  <c r="J1544"/>
  <c r="J1545"/>
  <c r="J1546"/>
  <c r="J1547"/>
  <c r="J1548"/>
  <c r="J1549"/>
  <c r="J1550"/>
  <c r="J1551"/>
  <c r="J1552"/>
  <c r="J1553"/>
  <c r="J1554"/>
  <c r="J1555"/>
  <c r="J1556"/>
  <c r="J1557"/>
  <c r="J1558"/>
  <c r="J1559"/>
  <c r="J1560"/>
  <c r="J1561"/>
  <c r="J1562"/>
  <c r="J1563"/>
  <c r="J1564"/>
  <c r="J1565"/>
  <c r="J1566"/>
  <c r="J1567"/>
  <c r="J1568"/>
  <c r="J1569"/>
  <c r="J1570"/>
  <c r="J1571"/>
  <c r="J1572"/>
  <c r="J1573"/>
  <c r="J1574"/>
  <c r="J1575"/>
  <c r="J1576"/>
  <c r="J1577"/>
  <c r="J1578"/>
  <c r="J1579"/>
  <c r="J1580"/>
  <c r="J1581"/>
  <c r="J1582"/>
  <c r="J1583"/>
  <c r="J1584"/>
  <c r="J1585"/>
  <c r="J1586"/>
  <c r="J1587"/>
  <c r="J1588"/>
  <c r="J1589"/>
  <c r="J1590"/>
  <c r="J1591"/>
  <c r="J1592"/>
  <c r="J1593"/>
  <c r="J1594"/>
  <c r="J1595"/>
  <c r="J1596"/>
  <c r="J1597"/>
  <c r="J1598"/>
  <c r="J1599"/>
  <c r="J1600"/>
  <c r="J1601"/>
  <c r="J1602"/>
  <c r="J1603"/>
  <c r="J1604"/>
  <c r="J1605"/>
  <c r="J1606"/>
  <c r="J1607"/>
  <c r="J1608"/>
  <c r="J1609"/>
  <c r="J1610"/>
  <c r="J1611"/>
  <c r="J1612"/>
  <c r="J1613"/>
  <c r="J1614"/>
  <c r="J1615"/>
  <c r="J1616"/>
  <c r="J1617"/>
  <c r="J1618"/>
  <c r="J1619"/>
  <c r="J1620"/>
  <c r="J1621"/>
  <c r="J1622"/>
  <c r="J1623"/>
  <c r="J1624"/>
  <c r="J1625"/>
  <c r="J1626"/>
  <c r="J1627"/>
  <c r="J1628"/>
  <c r="J1629"/>
  <c r="J1630"/>
  <c r="J1631"/>
  <c r="J1632"/>
  <c r="J1633"/>
  <c r="J1634"/>
  <c r="J1635"/>
  <c r="J1636"/>
  <c r="J1637"/>
  <c r="J1638"/>
  <c r="J1639"/>
  <c r="J1640"/>
  <c r="J1641"/>
  <c r="J1642"/>
  <c r="J1643"/>
  <c r="J1644"/>
  <c r="J1645"/>
  <c r="J1646"/>
  <c r="J1647"/>
  <c r="J1648"/>
  <c r="J1649"/>
  <c r="J1650"/>
  <c r="J1651"/>
  <c r="J1652"/>
  <c r="J1653"/>
  <c r="J1654"/>
  <c r="J1655"/>
  <c r="J1656"/>
  <c r="J1657"/>
  <c r="J1658"/>
  <c r="J1659"/>
  <c r="J1660"/>
  <c r="J1661"/>
  <c r="J1662"/>
  <c r="J1663"/>
  <c r="J1664"/>
  <c r="J1665"/>
  <c r="J1666"/>
  <c r="J1667"/>
  <c r="J1668"/>
  <c r="J1669"/>
  <c r="J1670"/>
  <c r="J1671"/>
  <c r="J1672"/>
  <c r="J1673"/>
  <c r="J1674"/>
  <c r="J1675"/>
  <c r="J1676"/>
  <c r="J1677"/>
  <c r="J1678"/>
  <c r="J1679"/>
  <c r="J1680"/>
  <c r="J1681"/>
  <c r="J1682"/>
  <c r="J1683"/>
  <c r="J1684"/>
  <c r="J1685"/>
  <c r="J1686"/>
  <c r="J1687"/>
  <c r="J1688"/>
  <c r="J1689"/>
  <c r="J1690"/>
  <c r="J1691"/>
  <c r="J1692"/>
  <c r="J1693"/>
  <c r="J1694"/>
  <c r="J1695"/>
  <c r="J1696"/>
  <c r="J1697"/>
  <c r="J1698"/>
  <c r="J1699"/>
  <c r="J1700"/>
  <c r="J1701"/>
  <c r="J1702"/>
  <c r="J1703"/>
  <c r="J1704"/>
  <c r="J1705"/>
  <c r="J1706"/>
  <c r="J1707"/>
  <c r="J1708"/>
  <c r="J1709"/>
  <c r="J1710"/>
  <c r="J1711"/>
  <c r="J1712"/>
  <c r="J1713"/>
  <c r="J1714"/>
  <c r="J1715"/>
  <c r="J1716"/>
  <c r="J1717"/>
  <c r="J1718"/>
  <c r="J1719"/>
  <c r="J1720"/>
  <c r="J1721"/>
  <c r="J1722"/>
  <c r="J1723"/>
  <c r="J1724"/>
  <c r="J1725"/>
  <c r="J1726"/>
  <c r="J1727"/>
  <c r="J1728"/>
  <c r="J1729"/>
  <c r="J1730"/>
  <c r="J1731"/>
  <c r="J1732"/>
  <c r="J1733"/>
  <c r="J1734"/>
  <c r="J1735"/>
  <c r="J1736"/>
  <c r="J1737"/>
  <c r="J1738"/>
  <c r="J1739"/>
  <c r="J1740"/>
  <c r="J1741"/>
  <c r="J1742"/>
  <c r="J1743"/>
  <c r="J1744"/>
  <c r="J1745"/>
  <c r="J1746"/>
  <c r="J1747"/>
  <c r="J1748"/>
  <c r="J1749"/>
  <c r="J1750"/>
  <c r="J1751"/>
  <c r="J1752"/>
  <c r="J1753"/>
  <c r="J1754"/>
  <c r="J1755"/>
  <c r="J1756"/>
  <c r="J1757"/>
  <c r="J1758"/>
  <c r="J1759"/>
  <c r="J1760"/>
  <c r="J1761"/>
  <c r="J1762"/>
  <c r="J1763"/>
  <c r="J1764"/>
  <c r="J1765"/>
  <c r="J1766"/>
  <c r="J1767"/>
  <c r="J1768"/>
  <c r="J1769"/>
  <c r="J1770"/>
  <c r="J1771"/>
  <c r="J1772"/>
  <c r="J1773"/>
  <c r="J1774"/>
  <c r="J1775"/>
  <c r="J1776"/>
  <c r="J1777"/>
  <c r="J1778"/>
  <c r="J1779"/>
  <c r="J1780"/>
  <c r="J1781"/>
  <c r="J1782"/>
  <c r="J1783"/>
  <c r="J1784"/>
  <c r="J1785"/>
  <c r="J1786"/>
  <c r="J1787"/>
  <c r="J1788"/>
  <c r="J1789"/>
  <c r="J1790"/>
  <c r="J1791"/>
  <c r="J1792"/>
  <c r="J1793"/>
  <c r="J1794"/>
  <c r="J1795"/>
  <c r="J1796"/>
  <c r="J1797"/>
  <c r="J1798"/>
  <c r="J1799"/>
  <c r="J1800"/>
  <c r="J1801"/>
  <c r="J1802"/>
  <c r="J1803"/>
  <c r="J1804"/>
  <c r="J1805"/>
  <c r="J1806"/>
  <c r="J1807"/>
  <c r="J1808"/>
  <c r="J1809"/>
  <c r="J1810"/>
  <c r="J1811"/>
  <c r="J1812"/>
  <c r="J1813"/>
  <c r="J1814"/>
  <c r="J1815"/>
  <c r="J1816"/>
  <c r="J1817"/>
  <c r="J1818"/>
  <c r="J1819"/>
  <c r="J1820"/>
  <c r="J1821"/>
  <c r="J1822"/>
  <c r="J1823"/>
  <c r="J1824"/>
  <c r="J1825"/>
  <c r="J1826"/>
  <c r="J1827"/>
  <c r="J1828"/>
  <c r="J1829"/>
  <c r="J1830"/>
  <c r="J1831"/>
  <c r="J1832"/>
  <c r="J1833"/>
  <c r="J1834"/>
  <c r="J1835"/>
  <c r="J1836"/>
  <c r="J1837"/>
  <c r="J1838"/>
  <c r="J1839"/>
  <c r="J1840"/>
  <c r="J1841"/>
  <c r="J1842"/>
  <c r="J1843"/>
  <c r="J1844"/>
  <c r="J1845"/>
  <c r="J1846"/>
  <c r="J1847"/>
  <c r="J1848"/>
  <c r="J1849"/>
  <c r="J1850"/>
  <c r="J1851"/>
  <c r="J1852"/>
  <c r="J1853"/>
  <c r="J1854"/>
  <c r="J1855"/>
  <c r="J1856"/>
  <c r="J1857"/>
  <c r="J1858"/>
  <c r="J1859"/>
  <c r="J1860"/>
  <c r="J1861"/>
  <c r="J1862"/>
  <c r="J1863"/>
  <c r="J1864"/>
  <c r="J1865"/>
  <c r="J1866"/>
  <c r="J1867"/>
  <c r="J1868"/>
  <c r="J1869"/>
  <c r="J1870"/>
  <c r="J1871"/>
  <c r="J1872"/>
  <c r="J1873"/>
  <c r="J1874"/>
  <c r="J1875"/>
  <c r="J1876"/>
  <c r="J1877"/>
  <c r="J1878"/>
  <c r="J1879"/>
  <c r="J1880"/>
  <c r="J1881"/>
  <c r="J1882"/>
  <c r="J1883"/>
  <c r="J1884"/>
  <c r="J1885"/>
  <c r="J1886"/>
  <c r="J1887"/>
  <c r="J1888"/>
  <c r="J1889"/>
  <c r="J1890"/>
  <c r="J1891"/>
  <c r="J1892"/>
  <c r="J1893"/>
  <c r="J1894"/>
  <c r="J1895"/>
  <c r="J1896"/>
  <c r="J1897"/>
  <c r="J1898"/>
  <c r="J1899"/>
  <c r="J1900"/>
  <c r="J1901"/>
  <c r="J1902"/>
  <c r="J1903"/>
  <c r="J1904"/>
  <c r="J1905"/>
  <c r="J1906"/>
  <c r="J1907"/>
  <c r="J1908"/>
  <c r="J1909"/>
  <c r="J1910"/>
  <c r="J1911"/>
  <c r="J1912"/>
  <c r="J1913"/>
  <c r="J1914"/>
  <c r="J1915"/>
  <c r="J1916"/>
  <c r="J1917"/>
  <c r="J1918"/>
  <c r="J1919"/>
  <c r="J1920"/>
  <c r="J1921"/>
  <c r="J1922"/>
  <c r="J1923"/>
  <c r="J1924"/>
  <c r="J1925"/>
  <c r="J1926"/>
  <c r="J1927"/>
  <c r="J1928"/>
  <c r="J1929"/>
  <c r="J1930"/>
  <c r="J1931"/>
  <c r="J1932"/>
  <c r="J1933"/>
  <c r="J1934"/>
  <c r="J1935"/>
  <c r="J1936"/>
  <c r="J1937"/>
  <c r="J1938"/>
  <c r="J1939"/>
  <c r="J1940"/>
  <c r="J1941"/>
  <c r="J1942"/>
  <c r="J1943"/>
  <c r="J1944"/>
  <c r="J1945"/>
  <c r="J1946"/>
  <c r="J1947"/>
  <c r="J1948"/>
  <c r="J1949"/>
  <c r="J1950"/>
  <c r="J1951"/>
  <c r="J1952"/>
  <c r="J1953"/>
  <c r="J1954"/>
  <c r="J1955"/>
  <c r="J1956"/>
  <c r="J1957"/>
  <c r="J1958"/>
  <c r="J1959"/>
  <c r="J1960"/>
  <c r="J1961"/>
  <c r="J1962"/>
  <c r="J1963"/>
  <c r="J1964"/>
  <c r="J1965"/>
  <c r="J1966"/>
  <c r="J1967"/>
  <c r="J1968"/>
  <c r="J1969"/>
  <c r="J1970"/>
  <c r="J1971"/>
  <c r="J1972"/>
  <c r="J1973"/>
  <c r="J1974"/>
  <c r="J1975"/>
  <c r="J1976"/>
  <c r="J1977"/>
  <c r="J1978"/>
  <c r="J1979"/>
  <c r="J1980"/>
  <c r="J1981"/>
  <c r="J1982"/>
  <c r="J1983"/>
  <c r="J1984"/>
  <c r="J1985"/>
  <c r="J1986"/>
  <c r="J1987"/>
  <c r="J1988"/>
  <c r="J1989"/>
  <c r="J1990"/>
  <c r="J1991"/>
  <c r="J1992"/>
  <c r="J1993"/>
  <c r="J1994"/>
  <c r="J1995"/>
  <c r="J1996"/>
  <c r="J1997"/>
  <c r="J1998"/>
  <c r="J1999"/>
  <c r="J2000"/>
  <c r="J2001"/>
  <c r="J2002"/>
  <c r="J2003"/>
  <c r="J2004"/>
  <c r="J2005"/>
  <c r="J2006"/>
  <c r="J2007"/>
  <c r="J2008"/>
  <c r="J2009"/>
  <c r="J2010"/>
  <c r="J2011"/>
  <c r="J2012"/>
  <c r="J2013"/>
  <c r="J2014"/>
  <c r="J2015"/>
  <c r="J2016"/>
  <c r="J2017"/>
  <c r="J2018"/>
  <c r="J2019"/>
  <c r="J2020"/>
  <c r="J2021"/>
  <c r="J2022"/>
  <c r="J2023"/>
  <c r="J2024"/>
  <c r="J2025"/>
  <c r="J2026"/>
  <c r="J2027"/>
  <c r="J2028"/>
  <c r="J2029"/>
  <c r="J2030"/>
  <c r="J2031"/>
  <c r="J2032"/>
  <c r="J2033"/>
  <c r="J2034"/>
  <c r="J2035"/>
  <c r="J2036"/>
  <c r="J2037"/>
  <c r="J2038"/>
  <c r="J2039"/>
  <c r="J2040"/>
  <c r="J2041"/>
  <c r="J2042"/>
  <c r="J2043"/>
  <c r="J2044"/>
  <c r="J2045"/>
  <c r="J2046"/>
  <c r="J2047"/>
  <c r="J2048"/>
  <c r="J2049"/>
  <c r="J2050"/>
  <c r="J2051"/>
  <c r="J2052"/>
  <c r="J2053"/>
  <c r="J2054"/>
  <c r="J2055"/>
  <c r="J2056"/>
  <c r="J2057"/>
  <c r="J2058"/>
  <c r="J2059"/>
  <c r="J2060"/>
  <c r="J2061"/>
  <c r="J2062"/>
  <c r="J2063"/>
  <c r="J2064"/>
  <c r="J2065"/>
  <c r="J2066"/>
  <c r="J2067"/>
  <c r="J2068"/>
  <c r="J2069"/>
  <c r="J2070"/>
  <c r="J2071"/>
  <c r="J2072"/>
  <c r="J2073"/>
  <c r="J2074"/>
  <c r="J2075"/>
  <c r="J2076"/>
  <c r="J2077"/>
  <c r="J2078"/>
  <c r="J2079"/>
  <c r="J2080"/>
  <c r="J2081"/>
  <c r="J2082"/>
  <c r="J2083"/>
  <c r="J2084"/>
  <c r="J2085"/>
  <c r="J2086"/>
  <c r="J2087"/>
  <c r="J2088"/>
  <c r="J2089"/>
  <c r="J2090"/>
  <c r="J2091"/>
  <c r="J2092"/>
  <c r="J2093"/>
  <c r="J2094"/>
  <c r="J2095"/>
  <c r="J2096"/>
  <c r="J2097"/>
  <c r="J2098"/>
  <c r="J2099"/>
  <c r="J2100"/>
  <c r="J2101"/>
  <c r="J2102"/>
  <c r="J2103"/>
  <c r="J2104"/>
  <c r="J2105"/>
  <c r="J2106"/>
  <c r="J2107"/>
  <c r="J2108"/>
  <c r="J2109"/>
  <c r="J2110"/>
  <c r="J2111"/>
  <c r="J2112"/>
  <c r="J2113"/>
  <c r="J2114"/>
  <c r="J2115"/>
  <c r="J2116"/>
  <c r="J2117"/>
  <c r="J2118"/>
  <c r="J2119"/>
  <c r="J2120"/>
  <c r="J2121"/>
  <c r="J2122"/>
  <c r="J2123"/>
  <c r="J2124"/>
  <c r="J2125"/>
  <c r="J2126"/>
  <c r="J2127"/>
  <c r="J2128"/>
  <c r="J2129"/>
  <c r="J2130"/>
  <c r="J2131"/>
  <c r="J2132"/>
  <c r="J2133"/>
  <c r="J2134"/>
  <c r="J2135"/>
  <c r="J2136"/>
  <c r="J2137"/>
  <c r="J2138"/>
  <c r="J2139"/>
  <c r="J2140"/>
  <c r="J2141"/>
  <c r="J2142"/>
  <c r="J2143"/>
  <c r="J2144"/>
  <c r="J2145"/>
  <c r="J2146"/>
  <c r="J2147"/>
  <c r="J2148"/>
  <c r="J2149"/>
  <c r="J2150"/>
  <c r="J2151"/>
  <c r="J2152"/>
  <c r="J2153"/>
  <c r="J2154"/>
  <c r="J2155"/>
  <c r="J2156"/>
  <c r="J2157"/>
  <c r="J2158"/>
  <c r="J2159"/>
  <c r="J2160"/>
  <c r="J2161"/>
  <c r="J2162"/>
  <c r="J2163"/>
  <c r="J2164"/>
  <c r="J2165"/>
  <c r="J2166"/>
  <c r="J2167"/>
  <c r="J2168"/>
  <c r="J2169"/>
  <c r="J2170"/>
  <c r="J2171"/>
  <c r="J2172"/>
  <c r="J2173"/>
  <c r="J2174"/>
  <c r="J2175"/>
  <c r="J2176"/>
  <c r="J2177"/>
  <c r="J2178"/>
  <c r="J2179"/>
  <c r="J2180"/>
  <c r="J2181"/>
  <c r="J2182"/>
  <c r="J2183"/>
  <c r="J2184"/>
  <c r="J2185"/>
  <c r="J2186"/>
  <c r="J2187"/>
  <c r="J2188"/>
  <c r="J2189"/>
  <c r="J2190"/>
  <c r="J2191"/>
  <c r="J2192"/>
  <c r="J2193"/>
  <c r="J2194"/>
  <c r="J2195"/>
  <c r="J2196"/>
  <c r="J2197"/>
  <c r="J2198"/>
  <c r="J2199"/>
  <c r="J2200"/>
  <c r="J2201"/>
  <c r="J2202"/>
  <c r="J2203"/>
  <c r="J2204"/>
  <c r="J2205"/>
  <c r="J2206"/>
  <c r="J2207"/>
  <c r="J2208"/>
  <c r="J2209"/>
  <c r="J2210"/>
  <c r="J2211"/>
  <c r="J2212"/>
  <c r="J2213"/>
  <c r="J2214"/>
  <c r="J2215"/>
  <c r="J2216"/>
  <c r="J2217"/>
  <c r="J2218"/>
  <c r="J2219"/>
  <c r="J2220"/>
  <c r="J2221"/>
  <c r="J2222"/>
  <c r="J2223"/>
  <c r="J2224"/>
  <c r="J2225"/>
  <c r="J2226"/>
  <c r="J2227"/>
  <c r="J2228"/>
  <c r="J2229"/>
  <c r="J2230"/>
  <c r="J2231"/>
  <c r="J2232"/>
  <c r="J2233"/>
  <c r="J2234"/>
  <c r="J2235"/>
  <c r="J2236"/>
  <c r="J2237"/>
  <c r="J2238"/>
  <c r="J2239"/>
  <c r="J2240"/>
  <c r="J2241"/>
  <c r="J2242"/>
  <c r="J2243"/>
  <c r="J2244"/>
  <c r="J2245"/>
  <c r="J2246"/>
  <c r="J2247"/>
  <c r="J2248"/>
  <c r="J2249"/>
  <c r="J2250"/>
  <c r="J2251"/>
  <c r="J2252"/>
  <c r="J2253"/>
  <c r="J2254"/>
  <c r="J2255"/>
  <c r="J2256"/>
  <c r="J2257"/>
  <c r="J2258"/>
  <c r="J2259"/>
  <c r="J2260"/>
  <c r="J2261"/>
  <c r="J2262"/>
  <c r="J2263"/>
  <c r="J2264"/>
  <c r="J2265"/>
  <c r="J2266"/>
  <c r="J2267"/>
  <c r="J2268"/>
  <c r="J2269"/>
  <c r="J2270"/>
  <c r="J2271"/>
  <c r="J2272"/>
  <c r="J2273"/>
  <c r="J2274"/>
  <c r="J2275"/>
  <c r="J2276"/>
  <c r="J2277"/>
  <c r="J2278"/>
  <c r="J2279"/>
  <c r="J2280"/>
  <c r="J2281"/>
  <c r="J2282"/>
  <c r="J2283"/>
  <c r="J2284"/>
  <c r="J2285"/>
  <c r="J2286"/>
  <c r="J2287"/>
  <c r="J2288"/>
  <c r="J2289"/>
  <c r="J2290"/>
  <c r="J2291"/>
  <c r="J2292"/>
  <c r="J2293"/>
  <c r="J2294"/>
  <c r="J2295"/>
  <c r="J2296"/>
  <c r="J2297"/>
  <c r="J2298"/>
  <c r="J2299"/>
  <c r="J2300"/>
  <c r="J2301"/>
  <c r="J2302"/>
  <c r="J2303"/>
  <c r="J2304"/>
  <c r="J2305"/>
  <c r="J2306"/>
  <c r="J2307"/>
  <c r="J2308"/>
  <c r="J2309"/>
  <c r="J2310"/>
  <c r="J2311"/>
  <c r="J2312"/>
  <c r="J2313"/>
  <c r="J2314"/>
  <c r="J2315"/>
  <c r="J2316"/>
  <c r="J2317"/>
  <c r="J2318"/>
  <c r="J2319"/>
  <c r="J2320"/>
  <c r="J2321"/>
  <c r="J2322"/>
  <c r="J2323"/>
  <c r="J2324"/>
  <c r="J2325"/>
  <c r="J2326"/>
  <c r="J2327"/>
  <c r="J2328"/>
  <c r="J2329"/>
  <c r="J2330"/>
  <c r="J2331"/>
  <c r="J2332"/>
  <c r="J2333"/>
  <c r="J2334"/>
  <c r="J2335"/>
  <c r="J2336"/>
  <c r="J2337"/>
  <c r="J2338"/>
  <c r="J2339"/>
  <c r="J2340"/>
  <c r="J2341"/>
  <c r="J2342"/>
  <c r="J2343"/>
  <c r="J2344"/>
  <c r="J2345"/>
  <c r="J2346"/>
  <c r="J2347"/>
  <c r="J2348"/>
  <c r="J2349"/>
  <c r="J2350"/>
  <c r="J2351"/>
  <c r="J2352"/>
  <c r="J2353"/>
  <c r="J2354"/>
  <c r="J2355"/>
  <c r="J2356"/>
  <c r="J2357"/>
  <c r="J2358"/>
  <c r="J2359"/>
  <c r="J2360"/>
  <c r="J2361"/>
  <c r="J2362"/>
  <c r="J2363"/>
  <c r="J2364"/>
  <c r="J2365"/>
  <c r="J2366"/>
  <c r="J2367"/>
  <c r="J2368"/>
  <c r="J2369"/>
  <c r="J2370"/>
  <c r="J2371"/>
  <c r="J2372"/>
  <c r="J2373"/>
  <c r="J2374"/>
  <c r="J2375"/>
  <c r="J2376"/>
  <c r="J2377"/>
  <c r="J2378"/>
  <c r="J2379"/>
  <c r="J2380"/>
  <c r="J2381"/>
  <c r="J2382"/>
  <c r="J2383"/>
  <c r="J2384"/>
  <c r="J2385"/>
  <c r="J2386"/>
  <c r="J2387"/>
  <c r="J2388"/>
  <c r="J2389"/>
  <c r="J2390"/>
  <c r="J2391"/>
  <c r="J2392"/>
  <c r="J2393"/>
  <c r="J2394"/>
  <c r="J2395"/>
  <c r="J2396"/>
  <c r="J2397"/>
  <c r="J2398"/>
  <c r="J2399"/>
  <c r="J2400"/>
  <c r="J2401"/>
  <c r="J2402"/>
  <c r="J2403"/>
  <c r="J2404"/>
  <c r="J2405"/>
  <c r="J2406"/>
  <c r="J2407"/>
  <c r="J2408"/>
  <c r="J2409"/>
  <c r="J2410"/>
  <c r="J2411"/>
  <c r="J2412"/>
  <c r="J2413"/>
  <c r="J2414"/>
  <c r="J2415"/>
  <c r="J2416"/>
  <c r="J2417"/>
  <c r="J2418"/>
  <c r="J2419"/>
  <c r="J2420"/>
  <c r="J2421"/>
  <c r="J2422"/>
  <c r="J2423"/>
  <c r="J2424"/>
  <c r="J2425"/>
  <c r="J2426"/>
  <c r="J2427"/>
  <c r="J2428"/>
  <c r="J2429"/>
  <c r="J2430"/>
  <c r="J2431"/>
  <c r="J2432"/>
  <c r="J2433"/>
  <c r="J2434"/>
  <c r="J2435"/>
  <c r="J2436"/>
  <c r="J2437"/>
  <c r="J2438"/>
  <c r="J2439"/>
  <c r="J2440"/>
  <c r="J2441"/>
  <c r="J2442"/>
  <c r="J2443"/>
  <c r="J2444"/>
  <c r="J2445"/>
  <c r="J2446"/>
  <c r="J2447"/>
  <c r="J2448"/>
  <c r="J2449"/>
  <c r="J2450"/>
  <c r="J2451"/>
  <c r="J2452"/>
  <c r="J2453"/>
  <c r="J2454"/>
  <c r="J2455"/>
  <c r="J2456"/>
  <c r="J2457"/>
  <c r="J2458"/>
  <c r="J2459"/>
  <c r="J2460"/>
  <c r="J2461"/>
  <c r="J2462"/>
  <c r="J2463"/>
  <c r="J2464"/>
  <c r="J2465"/>
  <c r="J2466"/>
  <c r="J2467"/>
  <c r="J2468"/>
  <c r="J2469"/>
  <c r="J2470"/>
  <c r="J2471"/>
  <c r="J2472"/>
  <c r="J2473"/>
  <c r="J2474"/>
  <c r="J2475"/>
  <c r="J2476"/>
  <c r="J2477"/>
  <c r="J2478"/>
  <c r="J2479"/>
  <c r="J2480"/>
  <c r="J2481"/>
  <c r="J2482"/>
  <c r="J2483"/>
  <c r="J2484"/>
  <c r="J2485"/>
  <c r="J2486"/>
  <c r="J2487"/>
  <c r="J2488"/>
  <c r="J2489"/>
  <c r="J2490"/>
  <c r="J2491"/>
  <c r="J2492"/>
  <c r="J2493"/>
  <c r="J2494"/>
  <c r="J2495"/>
  <c r="J2496"/>
  <c r="J2497"/>
  <c r="J2498"/>
  <c r="J2499"/>
  <c r="J2500"/>
  <c r="J2501"/>
  <c r="J2502"/>
  <c r="J2503"/>
  <c r="J2504"/>
  <c r="J2505"/>
  <c r="J2506"/>
  <c r="J2507"/>
  <c r="J2508"/>
  <c r="J2509"/>
  <c r="J2510"/>
  <c r="J2511"/>
  <c r="J2512"/>
  <c r="J2513"/>
  <c r="J2514"/>
  <c r="J2515"/>
  <c r="J2516"/>
  <c r="J2517"/>
  <c r="J2518"/>
  <c r="J2519"/>
  <c r="J2520"/>
  <c r="J2521"/>
  <c r="J2522"/>
  <c r="J2523"/>
  <c r="J2524"/>
  <c r="J2525"/>
  <c r="J2526"/>
  <c r="J2527"/>
  <c r="J2528"/>
  <c r="J2529"/>
  <c r="J2530"/>
  <c r="J2531"/>
  <c r="J2532"/>
  <c r="J2533"/>
  <c r="J2534"/>
  <c r="J2535"/>
  <c r="J2536"/>
  <c r="J2537"/>
  <c r="J2538"/>
  <c r="J2539"/>
  <c r="J2540"/>
  <c r="J2541"/>
  <c r="J2542"/>
  <c r="J2543"/>
  <c r="J2544"/>
  <c r="J2545"/>
  <c r="J2546"/>
  <c r="J2547"/>
  <c r="J2548"/>
  <c r="J2549"/>
  <c r="J2550"/>
  <c r="J2551"/>
  <c r="J2552"/>
  <c r="J2553"/>
  <c r="J2554"/>
  <c r="J2555"/>
  <c r="J2556"/>
  <c r="J2557"/>
  <c r="J2558"/>
  <c r="J2559"/>
  <c r="J2560"/>
  <c r="J2561"/>
  <c r="J2562"/>
  <c r="J2563"/>
  <c r="J2564"/>
  <c r="J2565"/>
  <c r="J2566"/>
  <c r="J2567"/>
  <c r="J2568"/>
  <c r="J2569"/>
  <c r="J2570"/>
  <c r="J2571"/>
  <c r="J2572"/>
  <c r="J2573"/>
  <c r="J2574"/>
  <c r="J2575"/>
  <c r="J2576"/>
  <c r="J2577"/>
  <c r="J2578"/>
  <c r="J2579"/>
  <c r="J2580"/>
  <c r="J2581"/>
  <c r="J2582"/>
  <c r="J2583"/>
  <c r="J2584"/>
  <c r="J2585"/>
  <c r="J2586"/>
  <c r="J2587"/>
  <c r="J2588"/>
  <c r="J2589"/>
  <c r="J2590"/>
  <c r="J2591"/>
  <c r="J2592"/>
  <c r="J2593"/>
  <c r="J2594"/>
  <c r="J2595"/>
  <c r="J2596"/>
  <c r="J2597"/>
  <c r="J2598"/>
  <c r="J2599"/>
  <c r="J2600"/>
  <c r="J2601"/>
  <c r="J2602"/>
  <c r="J2603"/>
  <c r="J2604"/>
  <c r="J2605"/>
  <c r="J2606"/>
  <c r="J2607"/>
  <c r="J2608"/>
  <c r="J2609"/>
  <c r="J2610"/>
  <c r="J2611"/>
  <c r="J2612"/>
  <c r="J2613"/>
  <c r="J2614"/>
  <c r="J2615"/>
  <c r="J2616"/>
  <c r="J2617"/>
  <c r="J2618"/>
  <c r="J2619"/>
  <c r="J2620"/>
  <c r="J2621"/>
  <c r="J2622"/>
  <c r="J2623"/>
  <c r="J2624"/>
  <c r="J2625"/>
  <c r="J2626"/>
  <c r="J2627"/>
  <c r="J2628"/>
  <c r="J2629"/>
  <c r="J2630"/>
  <c r="J2631"/>
  <c r="J2632"/>
  <c r="J2633"/>
  <c r="J2634"/>
  <c r="J2635"/>
  <c r="J2636"/>
  <c r="J2637"/>
  <c r="J2638"/>
  <c r="J2639"/>
  <c r="J2640"/>
  <c r="J2641"/>
  <c r="J2642"/>
  <c r="J2643"/>
  <c r="J2644"/>
  <c r="J2645"/>
  <c r="J2646"/>
  <c r="J2647"/>
  <c r="J2648"/>
  <c r="J2649"/>
  <c r="J2650"/>
  <c r="J2651"/>
  <c r="J2652"/>
  <c r="J2653"/>
  <c r="J2654"/>
  <c r="J2655"/>
  <c r="J2656"/>
  <c r="J2657"/>
  <c r="J2658"/>
  <c r="J2659"/>
  <c r="J2660"/>
  <c r="J2661"/>
  <c r="J2662"/>
  <c r="J2663"/>
  <c r="J2664"/>
  <c r="J2665"/>
  <c r="J2666"/>
  <c r="J2667"/>
  <c r="J2668"/>
  <c r="J2669"/>
  <c r="J2670"/>
  <c r="J2671"/>
  <c r="J2672"/>
  <c r="J2673"/>
  <c r="J2674"/>
  <c r="J2675"/>
  <c r="J2676"/>
  <c r="J2677"/>
  <c r="J2678"/>
  <c r="J2679"/>
  <c r="J2680"/>
  <c r="J2681"/>
  <c r="J2682"/>
  <c r="J2683"/>
  <c r="J2684"/>
  <c r="J2685"/>
  <c r="J2686"/>
  <c r="J2687"/>
  <c r="J2688"/>
  <c r="J2689"/>
  <c r="J2690"/>
  <c r="J2691"/>
  <c r="J2692"/>
  <c r="J2693"/>
  <c r="J2694"/>
  <c r="J2695"/>
  <c r="J2696"/>
  <c r="J2697"/>
  <c r="J2698"/>
  <c r="J2699"/>
  <c r="J2700"/>
  <c r="J2701"/>
  <c r="J2702"/>
  <c r="J2703"/>
  <c r="J2704"/>
  <c r="J2705"/>
  <c r="J2706"/>
  <c r="J2707"/>
  <c r="J2708"/>
  <c r="J2709"/>
  <c r="J2710"/>
  <c r="J2711"/>
  <c r="J2712"/>
  <c r="J2713"/>
  <c r="J2714"/>
  <c r="J2715"/>
  <c r="J2716"/>
  <c r="J2717"/>
  <c r="J2718"/>
  <c r="J2719"/>
  <c r="J2720"/>
  <c r="J2721"/>
  <c r="J2722"/>
  <c r="J2723"/>
  <c r="J2724"/>
  <c r="J2725"/>
  <c r="J2726"/>
  <c r="J2727"/>
  <c r="J2728"/>
  <c r="J2729"/>
  <c r="J2730"/>
  <c r="J2731"/>
  <c r="J2732"/>
  <c r="J2733"/>
  <c r="J2734"/>
  <c r="J2735"/>
  <c r="J2736"/>
  <c r="J2737"/>
  <c r="J2738"/>
  <c r="J2739"/>
  <c r="J2740"/>
  <c r="J2741"/>
  <c r="J2742"/>
  <c r="J2743"/>
  <c r="J2744"/>
  <c r="J2745"/>
  <c r="J2746"/>
  <c r="J2747"/>
  <c r="J2748"/>
  <c r="J2749"/>
  <c r="J2750"/>
  <c r="J2751"/>
  <c r="J2752"/>
  <c r="J2753"/>
  <c r="J2754"/>
  <c r="J2755"/>
  <c r="J2756"/>
  <c r="J2757"/>
  <c r="J2758"/>
  <c r="J2759"/>
  <c r="J2760"/>
  <c r="J2761"/>
  <c r="J2762"/>
  <c r="J2763"/>
  <c r="J2764"/>
  <c r="J2765"/>
  <c r="J2766"/>
  <c r="J2767"/>
  <c r="J2768"/>
  <c r="J2769"/>
  <c r="J2770"/>
  <c r="J2771"/>
  <c r="J2772"/>
  <c r="J2773"/>
  <c r="J2774"/>
  <c r="J2775"/>
  <c r="J2776"/>
  <c r="J2777"/>
  <c r="J2778"/>
  <c r="J2779"/>
  <c r="J2780"/>
  <c r="J2781"/>
  <c r="J2782"/>
  <c r="J2783"/>
  <c r="J2784"/>
  <c r="J2785"/>
  <c r="J2786"/>
  <c r="J2787"/>
  <c r="J2788"/>
  <c r="J2789"/>
  <c r="J2790"/>
  <c r="J2791"/>
  <c r="J2792"/>
  <c r="J2793"/>
  <c r="J2794"/>
  <c r="J2795"/>
  <c r="J2796"/>
  <c r="J2797"/>
  <c r="J2798"/>
  <c r="J2799"/>
  <c r="J2800"/>
  <c r="J2801"/>
  <c r="J2802"/>
  <c r="J2803"/>
  <c r="J2804"/>
  <c r="J2805"/>
  <c r="J2806"/>
  <c r="J2807"/>
  <c r="J2808"/>
  <c r="J2809"/>
  <c r="J2810"/>
  <c r="J2811"/>
  <c r="J2812"/>
  <c r="J2813"/>
  <c r="J2814"/>
  <c r="J2815"/>
  <c r="J2816"/>
  <c r="J2817"/>
  <c r="J2818"/>
  <c r="J2819"/>
  <c r="J2820"/>
  <c r="J2821"/>
  <c r="J2822"/>
  <c r="J2823"/>
  <c r="J2824"/>
  <c r="J2825"/>
  <c r="J2826"/>
  <c r="J2827"/>
  <c r="J2828"/>
  <c r="J2829"/>
  <c r="J2830"/>
  <c r="J2831"/>
  <c r="J2832"/>
  <c r="J2833"/>
  <c r="J2834"/>
  <c r="J2835"/>
  <c r="J2836"/>
  <c r="J2837"/>
  <c r="J2838"/>
  <c r="J2839"/>
  <c r="J2840"/>
  <c r="J2841"/>
  <c r="J2842"/>
  <c r="J2843"/>
  <c r="J2844"/>
  <c r="J2845"/>
  <c r="J2846"/>
  <c r="J2847"/>
  <c r="J2848"/>
  <c r="J2849"/>
  <c r="J2850"/>
  <c r="J2851"/>
  <c r="J2852"/>
  <c r="J2853"/>
  <c r="J2854"/>
  <c r="J2855"/>
  <c r="J2856"/>
  <c r="J2857"/>
  <c r="J2858"/>
  <c r="J2859"/>
  <c r="J2860"/>
  <c r="J2861"/>
  <c r="J2862"/>
  <c r="J2863"/>
  <c r="J2864"/>
  <c r="J2865"/>
  <c r="J2866"/>
  <c r="J2867"/>
  <c r="J2868"/>
  <c r="J2869"/>
  <c r="J2870"/>
  <c r="J2871"/>
  <c r="J2872"/>
  <c r="J2873"/>
  <c r="J2874"/>
  <c r="J2875"/>
  <c r="J2876"/>
  <c r="J2877"/>
  <c r="J2878"/>
  <c r="J2879"/>
  <c r="J2880"/>
  <c r="J2881"/>
  <c r="J2882"/>
  <c r="J2883"/>
  <c r="J2884"/>
  <c r="J2885"/>
  <c r="J2886"/>
  <c r="J2887"/>
  <c r="J2888"/>
  <c r="J2889"/>
  <c r="J2890"/>
  <c r="J2891"/>
  <c r="J2892"/>
  <c r="J2893"/>
  <c r="J2894"/>
  <c r="J2895"/>
  <c r="J2896"/>
  <c r="J2897"/>
  <c r="J2898"/>
  <c r="J2899"/>
  <c r="J2900"/>
  <c r="J2901"/>
  <c r="J2902"/>
  <c r="J2903"/>
  <c r="J2904"/>
  <c r="J2905"/>
  <c r="J2906"/>
  <c r="J2907"/>
  <c r="J2908"/>
  <c r="J2909"/>
  <c r="J2910"/>
  <c r="J2911"/>
  <c r="J2912"/>
  <c r="J2913"/>
  <c r="J2914"/>
  <c r="J2915"/>
  <c r="J2916"/>
  <c r="J2917"/>
  <c r="J2918"/>
  <c r="J2919"/>
  <c r="J2920"/>
  <c r="J2921"/>
  <c r="J2922"/>
  <c r="J2923"/>
  <c r="J2924"/>
  <c r="J2925"/>
  <c r="J2926"/>
  <c r="J2927"/>
  <c r="J2928"/>
  <c r="J2929"/>
  <c r="J2930"/>
  <c r="J2931"/>
  <c r="J2932"/>
  <c r="J2933"/>
  <c r="J2934"/>
  <c r="J2935"/>
  <c r="J2936"/>
  <c r="J2937"/>
  <c r="J2938"/>
  <c r="J2939"/>
  <c r="J2940"/>
  <c r="J2941"/>
  <c r="J2942"/>
  <c r="J2943"/>
  <c r="J2944"/>
  <c r="J2945"/>
  <c r="J2946"/>
  <c r="J2947"/>
  <c r="J2948"/>
  <c r="J2949"/>
  <c r="J2950"/>
  <c r="J2951"/>
  <c r="J2952"/>
  <c r="J2953"/>
  <c r="J2954"/>
  <c r="J2955"/>
  <c r="J2956"/>
  <c r="J2957"/>
  <c r="J2958"/>
  <c r="J2959"/>
  <c r="J2960"/>
  <c r="J2961"/>
  <c r="J2962"/>
  <c r="J2963"/>
  <c r="J2964"/>
  <c r="J2965"/>
  <c r="J2966"/>
  <c r="J2967"/>
  <c r="J2968"/>
  <c r="J2969"/>
  <c r="J2970"/>
  <c r="J2971"/>
  <c r="J2972"/>
  <c r="J2973"/>
  <c r="J2974"/>
  <c r="J2975"/>
  <c r="J2976"/>
  <c r="J2977"/>
  <c r="J2978"/>
  <c r="J2979"/>
  <c r="J2980"/>
  <c r="J2981"/>
  <c r="J2982"/>
  <c r="J2983"/>
  <c r="J2984"/>
  <c r="J2985"/>
  <c r="J2986"/>
  <c r="J2987"/>
  <c r="J2988"/>
  <c r="J2989"/>
  <c r="J2990"/>
  <c r="J2991"/>
  <c r="J2992"/>
  <c r="J2993"/>
  <c r="J2994"/>
  <c r="J2995"/>
  <c r="J2996"/>
  <c r="J2997"/>
  <c r="J2998"/>
  <c r="J2999"/>
  <c r="J3000"/>
  <c r="J3001"/>
  <c r="J3002"/>
  <c r="J3003"/>
  <c r="J3004"/>
  <c r="J3005"/>
  <c r="J3006"/>
  <c r="J3007"/>
  <c r="J3008"/>
  <c r="J3009"/>
  <c r="J3010"/>
  <c r="J3011"/>
  <c r="J3012"/>
  <c r="J3013"/>
  <c r="J3014"/>
  <c r="J3015"/>
  <c r="J3016"/>
  <c r="J3017"/>
  <c r="J3018"/>
  <c r="J3019"/>
  <c r="J3020"/>
  <c r="J3021"/>
  <c r="J3022"/>
  <c r="J3023"/>
  <c r="J3024"/>
  <c r="J3025"/>
  <c r="J3026"/>
  <c r="J3027"/>
  <c r="J3028"/>
  <c r="J3029"/>
  <c r="J3030"/>
  <c r="J3031"/>
  <c r="J3032"/>
  <c r="J3033"/>
  <c r="J3034"/>
  <c r="J3035"/>
  <c r="J3036"/>
  <c r="J3037"/>
  <c r="J3038"/>
  <c r="J3039"/>
  <c r="J3040"/>
  <c r="J3041"/>
  <c r="J3042"/>
  <c r="J3043"/>
  <c r="J3044"/>
  <c r="J3045"/>
  <c r="J3046"/>
  <c r="J3047"/>
  <c r="J3048"/>
  <c r="J3049"/>
  <c r="J3050"/>
  <c r="J3051"/>
  <c r="J3052"/>
  <c r="J3053"/>
  <c r="J3054"/>
  <c r="J3055"/>
  <c r="J3056"/>
  <c r="J3057"/>
  <c r="J3058"/>
  <c r="J3059"/>
  <c r="J3060"/>
  <c r="J3061"/>
  <c r="J3062"/>
  <c r="J3063"/>
  <c r="J3064"/>
  <c r="J3065"/>
  <c r="J3066"/>
  <c r="J3067"/>
  <c r="J3068"/>
  <c r="J3069"/>
  <c r="J3070"/>
  <c r="J3071"/>
  <c r="J3072"/>
  <c r="J3073"/>
  <c r="J3074"/>
  <c r="J3075"/>
  <c r="J3076"/>
  <c r="J3077"/>
  <c r="J3078"/>
  <c r="J3079"/>
  <c r="J3080"/>
  <c r="J3081"/>
  <c r="J3082"/>
  <c r="J3083"/>
  <c r="J3084"/>
  <c r="J3085"/>
  <c r="J3086"/>
  <c r="J3087"/>
  <c r="J3088"/>
  <c r="J3089"/>
  <c r="J3090"/>
  <c r="J3091"/>
  <c r="J3092"/>
  <c r="J3093"/>
  <c r="J3094"/>
  <c r="J3095"/>
  <c r="J3096"/>
  <c r="J3097"/>
  <c r="J3098"/>
  <c r="J3099"/>
  <c r="J3100"/>
  <c r="J3101"/>
  <c r="J3102"/>
  <c r="J3103"/>
  <c r="J3104"/>
  <c r="J3105"/>
  <c r="J3106"/>
  <c r="J3107"/>
  <c r="J3108"/>
  <c r="J3109"/>
  <c r="J3110"/>
  <c r="J3111"/>
  <c r="J3112"/>
  <c r="J3113"/>
  <c r="J3114"/>
  <c r="J3115"/>
  <c r="J3116"/>
  <c r="J3117"/>
  <c r="J3118"/>
  <c r="J3119"/>
  <c r="J3120"/>
  <c r="J3121"/>
  <c r="J3122"/>
  <c r="J3123"/>
  <c r="J3124"/>
  <c r="J3125"/>
  <c r="J3126"/>
  <c r="J3127"/>
  <c r="J3128"/>
  <c r="J3129"/>
  <c r="J3130"/>
  <c r="J3131"/>
  <c r="J3132"/>
  <c r="J3133"/>
  <c r="J3134"/>
  <c r="J3135"/>
  <c r="J3136"/>
  <c r="J3137"/>
  <c r="J3138"/>
  <c r="J3139"/>
  <c r="J3140"/>
  <c r="J3141"/>
  <c r="J3142"/>
  <c r="J3143"/>
  <c r="J3144"/>
  <c r="J3145"/>
  <c r="J3146"/>
  <c r="J3147"/>
  <c r="J3148"/>
  <c r="J3149"/>
  <c r="J3150"/>
  <c r="J3151"/>
  <c r="J3152"/>
  <c r="J3153"/>
  <c r="J3154"/>
  <c r="J3155"/>
  <c r="J3156"/>
  <c r="J3157"/>
  <c r="J3158"/>
  <c r="J3159"/>
  <c r="J3160"/>
  <c r="J3161"/>
  <c r="J3162"/>
  <c r="J3163"/>
  <c r="J3164"/>
  <c r="J3165"/>
  <c r="J3166"/>
  <c r="J3167"/>
  <c r="J3168"/>
  <c r="J3169"/>
  <c r="J3170"/>
  <c r="J3171"/>
  <c r="J3172"/>
  <c r="J3173"/>
  <c r="J3174"/>
  <c r="J3175"/>
  <c r="J3176"/>
  <c r="J3177"/>
  <c r="J3178"/>
  <c r="J3179"/>
  <c r="J3180"/>
  <c r="J3181"/>
  <c r="J3182"/>
  <c r="J3183"/>
  <c r="J3184"/>
  <c r="J3185"/>
  <c r="J3186"/>
  <c r="J3187"/>
  <c r="J3188"/>
  <c r="J3189"/>
  <c r="J3190"/>
  <c r="J3191"/>
  <c r="J3192"/>
  <c r="J3193"/>
  <c r="J3194"/>
  <c r="J3195"/>
  <c r="J3196"/>
  <c r="J3197"/>
  <c r="J3198"/>
  <c r="J3199"/>
  <c r="J3200"/>
  <c r="J3201"/>
  <c r="J3202"/>
  <c r="J3203"/>
  <c r="J3204"/>
  <c r="J3205"/>
  <c r="J3206"/>
  <c r="J3207"/>
  <c r="J3208"/>
  <c r="J3209"/>
  <c r="J3210"/>
  <c r="J3211"/>
  <c r="J3212"/>
  <c r="J3213"/>
  <c r="J3214"/>
  <c r="J3215"/>
  <c r="J3216"/>
  <c r="J3217"/>
  <c r="J3218"/>
  <c r="J3219"/>
  <c r="J3220"/>
  <c r="J3221"/>
  <c r="J3222"/>
  <c r="J3223"/>
  <c r="J3224"/>
  <c r="J3225"/>
  <c r="J3226"/>
  <c r="J3227"/>
  <c r="J3228"/>
  <c r="J3229"/>
  <c r="J3230"/>
  <c r="J3231"/>
  <c r="J3232"/>
  <c r="J3233"/>
  <c r="J3234"/>
  <c r="J3235"/>
  <c r="J3236"/>
  <c r="J3237"/>
  <c r="J3238"/>
  <c r="J3239"/>
  <c r="J3240"/>
  <c r="J3241"/>
  <c r="J3242"/>
  <c r="J3243"/>
  <c r="J3244"/>
  <c r="J3245"/>
  <c r="J3246"/>
  <c r="J3247"/>
  <c r="J3248"/>
  <c r="J3249"/>
  <c r="J3250"/>
  <c r="J3251"/>
  <c r="J3252"/>
  <c r="J3253"/>
  <c r="J3254"/>
  <c r="J3255"/>
  <c r="J3256"/>
  <c r="J3257"/>
  <c r="J3258"/>
  <c r="J3259"/>
  <c r="J3260"/>
  <c r="J3261"/>
  <c r="J3262"/>
  <c r="J3263"/>
  <c r="J3264"/>
  <c r="J3265"/>
  <c r="J3266"/>
  <c r="J3267"/>
  <c r="J3268"/>
  <c r="J3269"/>
  <c r="J3270"/>
  <c r="J3271"/>
  <c r="J3272"/>
  <c r="J3273"/>
  <c r="J3274"/>
  <c r="J3275"/>
  <c r="J3276"/>
  <c r="J3277"/>
  <c r="J3278"/>
  <c r="J3279"/>
  <c r="J3280"/>
  <c r="J3281"/>
  <c r="J3282"/>
  <c r="J3283"/>
  <c r="J3284"/>
  <c r="J3285"/>
  <c r="J3286"/>
  <c r="J3287"/>
  <c r="J3288"/>
  <c r="J3289"/>
  <c r="J3290"/>
  <c r="J3291"/>
  <c r="J3292"/>
  <c r="J3293"/>
  <c r="J3294"/>
  <c r="J3295"/>
  <c r="J3296"/>
  <c r="J3297"/>
  <c r="J3298"/>
  <c r="J3299"/>
  <c r="J3300"/>
  <c r="J3301"/>
  <c r="J3302"/>
  <c r="J3303"/>
  <c r="J3304"/>
  <c r="J3305"/>
  <c r="J3306"/>
  <c r="J3307"/>
  <c r="J3308"/>
  <c r="J3309"/>
  <c r="J3310"/>
  <c r="J3311"/>
  <c r="J3312"/>
  <c r="J3313"/>
  <c r="J3314"/>
  <c r="J3315"/>
  <c r="J3316"/>
  <c r="J3317"/>
  <c r="J3318"/>
  <c r="J3319"/>
  <c r="J3320"/>
  <c r="J3321"/>
  <c r="J3322"/>
  <c r="J3323"/>
  <c r="J3324"/>
  <c r="J3325"/>
  <c r="J3326"/>
  <c r="J3327"/>
  <c r="J3328"/>
  <c r="J3329"/>
  <c r="J3330"/>
  <c r="J3331"/>
  <c r="J3332"/>
  <c r="J3333"/>
  <c r="J3334"/>
  <c r="J3335"/>
  <c r="J3336"/>
  <c r="J3337"/>
  <c r="J3338"/>
  <c r="J3339"/>
  <c r="J3340"/>
  <c r="J3341"/>
  <c r="J3342"/>
  <c r="J3343"/>
  <c r="J3344"/>
  <c r="J3345"/>
  <c r="J3346"/>
  <c r="J3347"/>
  <c r="J3348"/>
  <c r="J3349"/>
  <c r="J3350"/>
  <c r="J3351"/>
  <c r="J3352"/>
  <c r="J3353"/>
  <c r="J3354"/>
  <c r="J3355"/>
  <c r="J3356"/>
  <c r="J3357"/>
  <c r="J3358"/>
  <c r="J3359"/>
  <c r="J3360"/>
  <c r="J3361"/>
  <c r="J3362"/>
  <c r="J3363"/>
  <c r="J3364"/>
  <c r="J3365"/>
  <c r="J3366"/>
  <c r="J3367"/>
  <c r="J3368"/>
  <c r="J3369"/>
  <c r="J3370"/>
  <c r="J3371"/>
  <c r="J3372"/>
  <c r="J3373"/>
  <c r="J3374"/>
  <c r="J3375"/>
  <c r="J3376"/>
  <c r="J3377"/>
  <c r="J3378"/>
  <c r="J3379"/>
  <c r="J3380"/>
  <c r="J3381"/>
  <c r="J3382"/>
  <c r="J3383"/>
  <c r="J3384"/>
  <c r="J3385"/>
  <c r="J3386"/>
  <c r="J3387"/>
  <c r="J3388"/>
  <c r="J3389"/>
  <c r="J3390"/>
  <c r="J3391"/>
  <c r="J3392"/>
  <c r="J3393"/>
  <c r="J3394"/>
  <c r="J3395"/>
  <c r="J3396"/>
  <c r="J3397"/>
  <c r="J3398"/>
  <c r="J3399"/>
  <c r="J3400"/>
  <c r="J3401"/>
  <c r="J3402"/>
  <c r="J3403"/>
  <c r="J3404"/>
  <c r="J3405"/>
  <c r="J3406"/>
  <c r="J3407"/>
  <c r="J3408"/>
  <c r="J3409"/>
  <c r="J3410"/>
  <c r="J3411"/>
  <c r="J3412"/>
  <c r="J3413"/>
  <c r="J3414"/>
  <c r="J3415"/>
  <c r="J3416"/>
  <c r="J3417"/>
  <c r="J3418"/>
  <c r="J3419"/>
  <c r="J3420"/>
  <c r="J3421"/>
  <c r="J3422"/>
  <c r="J3423"/>
  <c r="J3424"/>
  <c r="J3425"/>
  <c r="J3426"/>
  <c r="J3427"/>
  <c r="J3428"/>
  <c r="J3429"/>
  <c r="J3430"/>
  <c r="J3431"/>
  <c r="J3432"/>
  <c r="J3433"/>
  <c r="J3434"/>
  <c r="J3435"/>
  <c r="J3436"/>
  <c r="J3437"/>
  <c r="J3438"/>
  <c r="J3439"/>
  <c r="J3440"/>
  <c r="J3441"/>
  <c r="J3442"/>
  <c r="J3443"/>
  <c r="J3444"/>
  <c r="J3445"/>
  <c r="J3446"/>
  <c r="J3447"/>
  <c r="J3448"/>
  <c r="J3449"/>
  <c r="J3450"/>
  <c r="J3451"/>
  <c r="J3452"/>
  <c r="J3453"/>
  <c r="J3454"/>
  <c r="J3455"/>
  <c r="J3456"/>
  <c r="J3457"/>
  <c r="J3458"/>
  <c r="J3459"/>
  <c r="J3460"/>
  <c r="J3461"/>
  <c r="J3462"/>
  <c r="J3463"/>
  <c r="J3464"/>
  <c r="J3465"/>
  <c r="J3466"/>
  <c r="J3467"/>
  <c r="J3468"/>
  <c r="J3469"/>
  <c r="J3470"/>
  <c r="J3471"/>
  <c r="J3472"/>
  <c r="J3473"/>
  <c r="J3474"/>
  <c r="J3475"/>
  <c r="J3476"/>
  <c r="J3477"/>
  <c r="J3478"/>
  <c r="J3479"/>
  <c r="J3480"/>
  <c r="J3481"/>
  <c r="J3482"/>
  <c r="J3483"/>
  <c r="J3484"/>
  <c r="J3485"/>
  <c r="J3486"/>
  <c r="J3487"/>
  <c r="J3488"/>
  <c r="J3489"/>
  <c r="J3490"/>
  <c r="J3491"/>
  <c r="J3492"/>
  <c r="J3493"/>
  <c r="J3494"/>
  <c r="J3495"/>
  <c r="J3496"/>
  <c r="J3497"/>
  <c r="J3498"/>
  <c r="J3499"/>
  <c r="J3500"/>
  <c r="J3501"/>
  <c r="J3502"/>
  <c r="J3503"/>
  <c r="J3504"/>
  <c r="J3505"/>
  <c r="J3506"/>
  <c r="J3507"/>
  <c r="J3508"/>
  <c r="J3509"/>
  <c r="J3510"/>
  <c r="J3511"/>
  <c r="J3512"/>
  <c r="J3513"/>
  <c r="J3514"/>
  <c r="J3515"/>
  <c r="J3516"/>
  <c r="J3517"/>
  <c r="J3518"/>
  <c r="J3519"/>
  <c r="J3520"/>
  <c r="J3521"/>
  <c r="J3522"/>
  <c r="J3523"/>
  <c r="J3524"/>
  <c r="J3525"/>
  <c r="J3526"/>
  <c r="J3527"/>
  <c r="J3528"/>
  <c r="J3529"/>
  <c r="J3530"/>
  <c r="J3531"/>
  <c r="J3532"/>
  <c r="J3533"/>
  <c r="J3534"/>
  <c r="J3535"/>
  <c r="J3536"/>
  <c r="J3537"/>
  <c r="J3538"/>
  <c r="J3539"/>
  <c r="J3540"/>
  <c r="J3541"/>
  <c r="J3542"/>
  <c r="J3543"/>
  <c r="J3544"/>
  <c r="J3545"/>
  <c r="J3546"/>
  <c r="J3547"/>
  <c r="J3548"/>
  <c r="J3549"/>
  <c r="J3550"/>
  <c r="J3551"/>
  <c r="J3552"/>
  <c r="J3553"/>
  <c r="J3554"/>
  <c r="J3555"/>
  <c r="J3556"/>
  <c r="J3557"/>
  <c r="J3558"/>
  <c r="J3559"/>
  <c r="J3560"/>
  <c r="J3561"/>
  <c r="J3562"/>
  <c r="J3563"/>
  <c r="J3564"/>
  <c r="J3565"/>
  <c r="J3566"/>
  <c r="J3567"/>
  <c r="J3568"/>
  <c r="J3569"/>
  <c r="J3570"/>
  <c r="J3571"/>
  <c r="J3572"/>
  <c r="J3573"/>
  <c r="J3574"/>
  <c r="J3575"/>
  <c r="J3576"/>
  <c r="J3577"/>
  <c r="J3578"/>
  <c r="J3579"/>
  <c r="J3580"/>
  <c r="J3581"/>
  <c r="J3582"/>
  <c r="J3583"/>
  <c r="J3584"/>
  <c r="J3585"/>
  <c r="J3586"/>
  <c r="J3587"/>
  <c r="J3588"/>
  <c r="J3589"/>
  <c r="J3590"/>
  <c r="J3591"/>
  <c r="J3592"/>
  <c r="J3593"/>
  <c r="J3594"/>
  <c r="J3595"/>
  <c r="J3596"/>
  <c r="J3597"/>
  <c r="J3598"/>
  <c r="J3599"/>
  <c r="J3600"/>
  <c r="J3601"/>
  <c r="J3602"/>
  <c r="J3603"/>
  <c r="J3604"/>
  <c r="J3605"/>
  <c r="J3606"/>
  <c r="J3607"/>
  <c r="J3608"/>
  <c r="J3609"/>
  <c r="J3610"/>
  <c r="J3611"/>
  <c r="J3612"/>
  <c r="J3613"/>
  <c r="J3614"/>
  <c r="J3615"/>
  <c r="J3616"/>
  <c r="J3617"/>
  <c r="J3618"/>
  <c r="J3619"/>
  <c r="J3620"/>
  <c r="J3621"/>
  <c r="J3622"/>
  <c r="J3623"/>
  <c r="J3624"/>
  <c r="J3625"/>
  <c r="J3626"/>
  <c r="J3627"/>
  <c r="J3628"/>
  <c r="J3629"/>
  <c r="J3630"/>
  <c r="J3631"/>
  <c r="J3632"/>
  <c r="J3633"/>
  <c r="J3634"/>
  <c r="J3635"/>
  <c r="J3636"/>
  <c r="J3637"/>
  <c r="J3638"/>
  <c r="J3639"/>
  <c r="J3640"/>
  <c r="J3641"/>
  <c r="J3642"/>
  <c r="J3643"/>
  <c r="J3644"/>
  <c r="J3645"/>
  <c r="J3646"/>
  <c r="J3647"/>
  <c r="J3648"/>
  <c r="J3649"/>
  <c r="J3650"/>
  <c r="J3651"/>
  <c r="J3652"/>
  <c r="J3653"/>
  <c r="J3654"/>
  <c r="J3655"/>
  <c r="J3656"/>
  <c r="J3657"/>
  <c r="J3658"/>
  <c r="J3659"/>
  <c r="J3660"/>
  <c r="J3661"/>
  <c r="J3662"/>
  <c r="J3663"/>
  <c r="J3664"/>
  <c r="J3665"/>
  <c r="J3666"/>
  <c r="J3667"/>
  <c r="J3668"/>
  <c r="J3669"/>
  <c r="J3670"/>
  <c r="J3671"/>
  <c r="J3672"/>
  <c r="J3673"/>
  <c r="J3674"/>
  <c r="J3675"/>
  <c r="J3676"/>
  <c r="J3677"/>
  <c r="J3678"/>
  <c r="J3679"/>
  <c r="J3680"/>
  <c r="J3681"/>
  <c r="J3682"/>
  <c r="J3683"/>
  <c r="J3684"/>
  <c r="J3685"/>
  <c r="J3686"/>
  <c r="J3687"/>
  <c r="J3688"/>
  <c r="J3689"/>
  <c r="J3690"/>
  <c r="J3691"/>
  <c r="J3692"/>
  <c r="J3693"/>
  <c r="J3694"/>
  <c r="J3695"/>
  <c r="J3696"/>
  <c r="J3697"/>
  <c r="J3698"/>
  <c r="J3699"/>
  <c r="J3700"/>
  <c r="J3701"/>
  <c r="J3702"/>
  <c r="J3703"/>
  <c r="J3704"/>
  <c r="J3705"/>
  <c r="J3706"/>
  <c r="J3707"/>
  <c r="J3708"/>
  <c r="J3709"/>
  <c r="J3710"/>
  <c r="J3711"/>
  <c r="J3712"/>
  <c r="J3713"/>
  <c r="J3714"/>
  <c r="J3715"/>
  <c r="J3716"/>
  <c r="J3717"/>
  <c r="J3718"/>
  <c r="J3719"/>
  <c r="J3720"/>
  <c r="J3721"/>
  <c r="J3722"/>
  <c r="J3723"/>
  <c r="J3724"/>
  <c r="J3725"/>
  <c r="J3726"/>
  <c r="J3727"/>
  <c r="J3728"/>
  <c r="J3729"/>
  <c r="J3730"/>
  <c r="J3731"/>
  <c r="J3732"/>
  <c r="J3733"/>
  <c r="J3734"/>
  <c r="J3735"/>
  <c r="J3736"/>
  <c r="J3737"/>
  <c r="J3738"/>
  <c r="J3739"/>
  <c r="J3740"/>
  <c r="J3741"/>
  <c r="J3742"/>
  <c r="J3743"/>
  <c r="J3744"/>
  <c r="J3745"/>
  <c r="J3746"/>
  <c r="J3747"/>
  <c r="J3748"/>
  <c r="J3749"/>
  <c r="J3750"/>
  <c r="J3751"/>
  <c r="J3752"/>
  <c r="J3753"/>
  <c r="J3754"/>
  <c r="J3755"/>
  <c r="J3756"/>
  <c r="J3757"/>
  <c r="J3758"/>
  <c r="J3759"/>
  <c r="J3760"/>
  <c r="J3761"/>
  <c r="J3762"/>
  <c r="J3763"/>
  <c r="J3764"/>
  <c r="J3765"/>
  <c r="J3766"/>
  <c r="J3767"/>
  <c r="J3768"/>
  <c r="J3769"/>
  <c r="J3770"/>
  <c r="J3771"/>
  <c r="J3772"/>
  <c r="J3773"/>
  <c r="J3774"/>
  <c r="J3775"/>
  <c r="J3776"/>
  <c r="J3777"/>
  <c r="J3778"/>
  <c r="J3779"/>
  <c r="J3780"/>
  <c r="J3781"/>
  <c r="J3782"/>
  <c r="J3783"/>
  <c r="J3784"/>
  <c r="J3785"/>
  <c r="J3786"/>
  <c r="J3787"/>
  <c r="J3788"/>
  <c r="J3789"/>
  <c r="J3790"/>
  <c r="J3791"/>
  <c r="J3792"/>
  <c r="J3793"/>
  <c r="J3794"/>
  <c r="J3795"/>
  <c r="J3796"/>
  <c r="J3797"/>
  <c r="J3798"/>
  <c r="J3799"/>
  <c r="J3800"/>
  <c r="J3801"/>
  <c r="J3802"/>
  <c r="J3803"/>
  <c r="J3804"/>
  <c r="J3805"/>
  <c r="J3806"/>
  <c r="J3807"/>
  <c r="J3808"/>
  <c r="J3809"/>
  <c r="J3810"/>
  <c r="J3811"/>
  <c r="J3812"/>
  <c r="J3813"/>
  <c r="J3814"/>
  <c r="J3815"/>
  <c r="J3816"/>
  <c r="J3817"/>
  <c r="J3818"/>
  <c r="J3819"/>
  <c r="J3820"/>
  <c r="J3821"/>
  <c r="J3822"/>
  <c r="J3823"/>
  <c r="J3824"/>
  <c r="J3825"/>
  <c r="J3826"/>
  <c r="J3827"/>
  <c r="J3828"/>
  <c r="J3829"/>
  <c r="J3830"/>
  <c r="J3831"/>
  <c r="J3832"/>
  <c r="J3833"/>
  <c r="J3834"/>
  <c r="J3835"/>
  <c r="J3836"/>
  <c r="J3837"/>
  <c r="J3838"/>
  <c r="J3839"/>
  <c r="J3840"/>
  <c r="J3841"/>
  <c r="J3842"/>
  <c r="J3843"/>
  <c r="J3844"/>
  <c r="J3845"/>
  <c r="J3846"/>
  <c r="J3847"/>
  <c r="J3848"/>
  <c r="J3849"/>
  <c r="J3850"/>
  <c r="J3851"/>
  <c r="J3852"/>
  <c r="J3853"/>
  <c r="J3854"/>
  <c r="J3855"/>
  <c r="J3856"/>
  <c r="J3857"/>
  <c r="J3858"/>
  <c r="J3859"/>
  <c r="J3860"/>
  <c r="J3861"/>
  <c r="J3862"/>
  <c r="J3863"/>
  <c r="J3864"/>
  <c r="J3865"/>
  <c r="J3866"/>
  <c r="J3867"/>
  <c r="J3868"/>
  <c r="J3869"/>
  <c r="J3870"/>
  <c r="J3871"/>
  <c r="J3872"/>
  <c r="J3873"/>
  <c r="J3874"/>
  <c r="J3875"/>
  <c r="J3876"/>
  <c r="J3877"/>
  <c r="J3878"/>
  <c r="J3879"/>
  <c r="J3880"/>
  <c r="J3881"/>
  <c r="J3882"/>
  <c r="J3883"/>
  <c r="J3884"/>
  <c r="J3885"/>
  <c r="J3886"/>
  <c r="J3887"/>
  <c r="J3888"/>
  <c r="J3889"/>
  <c r="J3890"/>
  <c r="J3891"/>
  <c r="J3892"/>
  <c r="J3893"/>
  <c r="J3894"/>
  <c r="J3895"/>
  <c r="J3896"/>
  <c r="J3897"/>
  <c r="J3898"/>
  <c r="J3899"/>
  <c r="J3900"/>
  <c r="J3901"/>
  <c r="J3902"/>
  <c r="J3903"/>
  <c r="J3904"/>
  <c r="J3905"/>
  <c r="J3906"/>
  <c r="J3907"/>
  <c r="J3908"/>
  <c r="J3909"/>
  <c r="J3910"/>
  <c r="J3911"/>
  <c r="J3912"/>
  <c r="J3913"/>
  <c r="J3914"/>
  <c r="J3915"/>
  <c r="J3916"/>
  <c r="J3917"/>
  <c r="J3918"/>
  <c r="J3919"/>
  <c r="J3920"/>
  <c r="J3921"/>
  <c r="J3922"/>
  <c r="J3923"/>
  <c r="J3924"/>
  <c r="J3925"/>
  <c r="J3926"/>
  <c r="J3927"/>
  <c r="J3928"/>
  <c r="J3929"/>
  <c r="J3930"/>
  <c r="J3931"/>
  <c r="J3932"/>
  <c r="J3933"/>
  <c r="J3934"/>
  <c r="J3935"/>
  <c r="J3936"/>
  <c r="J3937"/>
  <c r="J3938"/>
  <c r="J3939"/>
  <c r="J3940"/>
  <c r="J3941"/>
  <c r="J3942"/>
  <c r="J3943"/>
  <c r="J3944"/>
  <c r="J3945"/>
  <c r="J3946"/>
  <c r="J3947"/>
  <c r="J3948"/>
  <c r="J3949"/>
  <c r="J3950"/>
  <c r="J3951"/>
  <c r="J3952"/>
  <c r="J3953"/>
  <c r="J3954"/>
  <c r="J3955"/>
  <c r="J3956"/>
  <c r="J3957"/>
  <c r="J3958"/>
  <c r="J3959"/>
  <c r="J3960"/>
  <c r="J3961"/>
  <c r="J3962"/>
  <c r="J3963"/>
  <c r="J3964"/>
  <c r="J3965"/>
  <c r="J3966"/>
  <c r="J3967"/>
  <c r="J3968"/>
  <c r="J3969"/>
  <c r="J3970"/>
  <c r="J3971"/>
  <c r="J3972"/>
  <c r="J3973"/>
  <c r="J3974"/>
  <c r="J3975"/>
  <c r="J3976"/>
  <c r="J3977"/>
  <c r="J3978"/>
  <c r="J3979"/>
  <c r="J3980"/>
  <c r="J3981"/>
  <c r="J3982"/>
  <c r="J3983"/>
  <c r="J3984"/>
  <c r="J3985"/>
  <c r="J3986"/>
  <c r="J3987"/>
  <c r="J3988"/>
  <c r="J3989"/>
  <c r="J3990"/>
  <c r="J3991"/>
  <c r="J3992"/>
  <c r="J3993"/>
  <c r="J3994"/>
  <c r="J3995"/>
  <c r="J3996"/>
  <c r="J3997"/>
  <c r="J3998"/>
  <c r="J3999"/>
  <c r="J4000"/>
  <c r="J4001"/>
  <c r="J4002"/>
  <c r="J4003"/>
  <c r="J4004"/>
  <c r="J4005"/>
  <c r="J4006"/>
  <c r="J4007"/>
  <c r="J4008"/>
  <c r="J4009"/>
  <c r="J4010"/>
  <c r="J4011"/>
  <c r="J4012"/>
  <c r="J4013"/>
  <c r="J4014"/>
  <c r="J4015"/>
  <c r="J4016"/>
  <c r="J4017"/>
  <c r="J4018"/>
  <c r="J4019"/>
  <c r="J4020"/>
  <c r="J4021"/>
  <c r="J4022"/>
  <c r="J4023"/>
  <c r="J4024"/>
  <c r="J4025"/>
  <c r="J4026"/>
  <c r="J4027"/>
  <c r="J4028"/>
  <c r="J4029"/>
  <c r="J4030"/>
  <c r="J4031"/>
  <c r="J4032"/>
  <c r="J4033"/>
  <c r="J4034"/>
  <c r="J4035"/>
  <c r="J4036"/>
  <c r="J4037"/>
  <c r="J4038"/>
  <c r="J4039"/>
  <c r="J4040"/>
  <c r="J4041"/>
  <c r="J4042"/>
  <c r="J4043"/>
  <c r="J4044"/>
  <c r="J4045"/>
  <c r="J4046"/>
  <c r="J4047"/>
  <c r="J4048"/>
  <c r="J4049"/>
  <c r="J4050"/>
  <c r="J4051"/>
  <c r="J4052"/>
  <c r="J4053"/>
  <c r="J4054"/>
  <c r="J4055"/>
  <c r="J4056"/>
  <c r="J4057"/>
  <c r="J4058"/>
  <c r="J4059"/>
  <c r="J4060"/>
  <c r="J4061"/>
  <c r="J4062"/>
  <c r="J4063"/>
  <c r="J4064"/>
  <c r="J4065"/>
  <c r="J4066"/>
  <c r="J4067"/>
  <c r="J2"/>
  <c r="I4067"/>
  <c r="H4067"/>
  <c r="I4066"/>
  <c r="H4066"/>
  <c r="I4065"/>
  <c r="H4065"/>
  <c r="I4064"/>
  <c r="H4064"/>
  <c r="I4063"/>
  <c r="H4063"/>
  <c r="I4062"/>
  <c r="H4062"/>
  <c r="I4061"/>
  <c r="H4061"/>
  <c r="I4060"/>
  <c r="H4060"/>
  <c r="I4059"/>
  <c r="H4059"/>
  <c r="I4058"/>
  <c r="H4058"/>
  <c r="I4057"/>
  <c r="H4057"/>
  <c r="I4056"/>
  <c r="H4056"/>
  <c r="I4055"/>
  <c r="H4055"/>
  <c r="I4054"/>
  <c r="H4054"/>
  <c r="I4053"/>
  <c r="H4053"/>
  <c r="I4052"/>
  <c r="H4052"/>
  <c r="I4051"/>
  <c r="H4051"/>
  <c r="I4050"/>
  <c r="H4050"/>
  <c r="I4049"/>
  <c r="H4049"/>
  <c r="I4048"/>
  <c r="H4048"/>
  <c r="I4047"/>
  <c r="H4047"/>
  <c r="I4046"/>
  <c r="H4046"/>
  <c r="I4045"/>
  <c r="H4045"/>
  <c r="I4044"/>
  <c r="H4044"/>
  <c r="I4043"/>
  <c r="H4043"/>
  <c r="I4042"/>
  <c r="H4042"/>
  <c r="I4041"/>
  <c r="H4041"/>
  <c r="I4040"/>
  <c r="H4040"/>
  <c r="I4039"/>
  <c r="H4039"/>
  <c r="I4038"/>
  <c r="H4038"/>
  <c r="I4037"/>
  <c r="H4037"/>
  <c r="I4036"/>
  <c r="H4036"/>
  <c r="I4035"/>
  <c r="H4035"/>
  <c r="I4034"/>
  <c r="H4034"/>
  <c r="I4033"/>
  <c r="H4033"/>
  <c r="I4032"/>
  <c r="H4032"/>
  <c r="I4031"/>
  <c r="H4031"/>
  <c r="I4030"/>
  <c r="H4030"/>
  <c r="I4029"/>
  <c r="H4029"/>
  <c r="I4028"/>
  <c r="H4028"/>
  <c r="I4027"/>
  <c r="H4027"/>
  <c r="I4026"/>
  <c r="H4026"/>
  <c r="I4025"/>
  <c r="H4025"/>
  <c r="I4024"/>
  <c r="H4024"/>
  <c r="I4023"/>
  <c r="H4023"/>
  <c r="I4022"/>
  <c r="H4022"/>
  <c r="I4021"/>
  <c r="H4021"/>
  <c r="I4020"/>
  <c r="H4020"/>
  <c r="I4019"/>
  <c r="H4019"/>
  <c r="I4018"/>
  <c r="H4018"/>
  <c r="I4017"/>
  <c r="H4017"/>
  <c r="I4016"/>
  <c r="H4016"/>
  <c r="I4015"/>
  <c r="H4015"/>
  <c r="I4014"/>
  <c r="H4014"/>
  <c r="I4013"/>
  <c r="H4013"/>
  <c r="I4012"/>
  <c r="H4012"/>
  <c r="I4011"/>
  <c r="H4011"/>
  <c r="I4010"/>
  <c r="H4010"/>
  <c r="I4009"/>
  <c r="H4009"/>
  <c r="I4008"/>
  <c r="H4008"/>
  <c r="I4007"/>
  <c r="H4007"/>
  <c r="I4006"/>
  <c r="H4006"/>
  <c r="I4005"/>
  <c r="H4005"/>
  <c r="I4004"/>
  <c r="H4004"/>
  <c r="I4003"/>
  <c r="H4003"/>
  <c r="I4002"/>
  <c r="H4002"/>
  <c r="I4001"/>
  <c r="H4001"/>
  <c r="I4000"/>
  <c r="H4000"/>
  <c r="I3999"/>
  <c r="H3999"/>
  <c r="I3998"/>
  <c r="H3998"/>
  <c r="I3997"/>
  <c r="H3997"/>
  <c r="I3996"/>
  <c r="H3996"/>
  <c r="I3995"/>
  <c r="H3995"/>
  <c r="I3994"/>
  <c r="H3994"/>
  <c r="I3993"/>
  <c r="H3993"/>
  <c r="I3992"/>
  <c r="H3992"/>
  <c r="I3991"/>
  <c r="H3991"/>
  <c r="I3990"/>
  <c r="H3990"/>
  <c r="I3989"/>
  <c r="H3989"/>
  <c r="I3988"/>
  <c r="H3988"/>
  <c r="I3987"/>
  <c r="H3987"/>
  <c r="I3986"/>
  <c r="H3986"/>
  <c r="I3985"/>
  <c r="H3985"/>
  <c r="I3984"/>
  <c r="H3984"/>
  <c r="I3983"/>
  <c r="H3983"/>
  <c r="I3982"/>
  <c r="H3982"/>
  <c r="I3981"/>
  <c r="H3981"/>
  <c r="I3980"/>
  <c r="H3980"/>
  <c r="I3979"/>
  <c r="H3979"/>
  <c r="I3978"/>
  <c r="H3978"/>
  <c r="I3977"/>
  <c r="H3977"/>
  <c r="I3976"/>
  <c r="H3976"/>
  <c r="I3975"/>
  <c r="H3975"/>
  <c r="I3974"/>
  <c r="H3974"/>
  <c r="I3973"/>
  <c r="H3973"/>
  <c r="I3972"/>
  <c r="H3972"/>
  <c r="I3971"/>
  <c r="H3971"/>
  <c r="I3970"/>
  <c r="H3970"/>
  <c r="I3969"/>
  <c r="H3969"/>
  <c r="I3968"/>
  <c r="H3968"/>
  <c r="I3967"/>
  <c r="H3967"/>
  <c r="I3966"/>
  <c r="H3966"/>
  <c r="I3965"/>
  <c r="H3965"/>
  <c r="I3964"/>
  <c r="H3964"/>
  <c r="I3963"/>
  <c r="H3963"/>
  <c r="I3962"/>
  <c r="H3962"/>
  <c r="I3961"/>
  <c r="H3961"/>
  <c r="I3960"/>
  <c r="H3960"/>
  <c r="I3959"/>
  <c r="H3959"/>
  <c r="I3958"/>
  <c r="H3958"/>
  <c r="I3957"/>
  <c r="H3957"/>
  <c r="I3956"/>
  <c r="H3956"/>
  <c r="I3955"/>
  <c r="H3955"/>
  <c r="I3954"/>
  <c r="H3954"/>
  <c r="I3953"/>
  <c r="H3953"/>
  <c r="I3952"/>
  <c r="H3952"/>
  <c r="I3951"/>
  <c r="H3951"/>
  <c r="I3950"/>
  <c r="H3950"/>
  <c r="I3949"/>
  <c r="H3949"/>
  <c r="I3948"/>
  <c r="H3948"/>
  <c r="I3947"/>
  <c r="H3947"/>
  <c r="I3946"/>
  <c r="H3946"/>
  <c r="I3945"/>
  <c r="H3945"/>
  <c r="I3944"/>
  <c r="H3944"/>
  <c r="I3943"/>
  <c r="H3943"/>
  <c r="I3942"/>
  <c r="H3942"/>
  <c r="I3941"/>
  <c r="H3941"/>
  <c r="I3940"/>
  <c r="H3940"/>
  <c r="I3939"/>
  <c r="H3939"/>
  <c r="I3938"/>
  <c r="H3938"/>
  <c r="I3937"/>
  <c r="H3937"/>
  <c r="I3936"/>
  <c r="H3936"/>
  <c r="I3935"/>
  <c r="H3935"/>
  <c r="I3934"/>
  <c r="H3934"/>
  <c r="I3933"/>
  <c r="H3933"/>
  <c r="I3932"/>
  <c r="H3932"/>
  <c r="I3931"/>
  <c r="H3931"/>
  <c r="I3930"/>
  <c r="H3930"/>
  <c r="I3929"/>
  <c r="H3929"/>
  <c r="I3928"/>
  <c r="H3928"/>
  <c r="I3927"/>
  <c r="H3927"/>
  <c r="I3926"/>
  <c r="H3926"/>
  <c r="I3925"/>
  <c r="H3925"/>
  <c r="I3924"/>
  <c r="H3924"/>
  <c r="I3923"/>
  <c r="H3923"/>
  <c r="I3922"/>
  <c r="H3922"/>
  <c r="I3921"/>
  <c r="H3921"/>
  <c r="I3920"/>
  <c r="H3920"/>
  <c r="I3919"/>
  <c r="H3919"/>
  <c r="I3918"/>
  <c r="H3918"/>
  <c r="I3917"/>
  <c r="H3917"/>
  <c r="I3916"/>
  <c r="H3916"/>
  <c r="I3915"/>
  <c r="H3915"/>
  <c r="I3914"/>
  <c r="H3914"/>
  <c r="I3913"/>
  <c r="H3913"/>
  <c r="I3912"/>
  <c r="H3912"/>
  <c r="I3911"/>
  <c r="H3911"/>
  <c r="I3910"/>
  <c r="H3910"/>
  <c r="I3909"/>
  <c r="H3909"/>
  <c r="I3908"/>
  <c r="H3908"/>
  <c r="I3907"/>
  <c r="H3907"/>
  <c r="I3906"/>
  <c r="H3906"/>
  <c r="I3905"/>
  <c r="H3905"/>
  <c r="I3904"/>
  <c r="H3904"/>
  <c r="I3903"/>
  <c r="H3903"/>
  <c r="I3902"/>
  <c r="H3902"/>
  <c r="I3901"/>
  <c r="H3901"/>
  <c r="I3900"/>
  <c r="H3900"/>
  <c r="I3899"/>
  <c r="H3899"/>
  <c r="I3898"/>
  <c r="H3898"/>
  <c r="I3897"/>
  <c r="H3897"/>
  <c r="I3896"/>
  <c r="H3896"/>
  <c r="I3895"/>
  <c r="H3895"/>
  <c r="I3894"/>
  <c r="H3894"/>
  <c r="I3893"/>
  <c r="H3893"/>
  <c r="I3892"/>
  <c r="H3892"/>
  <c r="I3891"/>
  <c r="H3891"/>
  <c r="I3890"/>
  <c r="H3890"/>
  <c r="I3889"/>
  <c r="H3889"/>
  <c r="I3888"/>
  <c r="H3888"/>
  <c r="I3887"/>
  <c r="H3887"/>
  <c r="I3886"/>
  <c r="H3886"/>
  <c r="I3885"/>
  <c r="H3885"/>
  <c r="I3884"/>
  <c r="H3884"/>
  <c r="I3883"/>
  <c r="H3883"/>
  <c r="I3882"/>
  <c r="H3882"/>
  <c r="I3881"/>
  <c r="H3881"/>
  <c r="I3880"/>
  <c r="H3880"/>
  <c r="I3879"/>
  <c r="H3879"/>
  <c r="I3878"/>
  <c r="H3878"/>
  <c r="I3877"/>
  <c r="H3877"/>
  <c r="I3876"/>
  <c r="H3876"/>
  <c r="I3875"/>
  <c r="H3875"/>
  <c r="I3874"/>
  <c r="H3874"/>
  <c r="I3873"/>
  <c r="H3873"/>
  <c r="I3872"/>
  <c r="H3872"/>
  <c r="I3871"/>
  <c r="H3871"/>
  <c r="I3870"/>
  <c r="H3870"/>
  <c r="I3869"/>
  <c r="H3869"/>
  <c r="I3868"/>
  <c r="H3868"/>
  <c r="I3867"/>
  <c r="H3867"/>
  <c r="I3866"/>
  <c r="H3866"/>
  <c r="I3865"/>
  <c r="H3865"/>
  <c r="I3864"/>
  <c r="H3864"/>
  <c r="I3863"/>
  <c r="H3863"/>
  <c r="I3862"/>
  <c r="H3862"/>
  <c r="I3861"/>
  <c r="H3861"/>
  <c r="I3860"/>
  <c r="H3860"/>
  <c r="I3859"/>
  <c r="H3859"/>
  <c r="I3858"/>
  <c r="H3858"/>
  <c r="I3857"/>
  <c r="H3857"/>
  <c r="I3856"/>
  <c r="H3856"/>
  <c r="I3855"/>
  <c r="H3855"/>
  <c r="I3854"/>
  <c r="H3854"/>
  <c r="I3853"/>
  <c r="H3853"/>
  <c r="I3852"/>
  <c r="H3852"/>
  <c r="I3851"/>
  <c r="H3851"/>
  <c r="I3850"/>
  <c r="H3850"/>
  <c r="I3849"/>
  <c r="H3849"/>
  <c r="I3848"/>
  <c r="H3848"/>
  <c r="I3847"/>
  <c r="H3847"/>
  <c r="I3846"/>
  <c r="H3846"/>
  <c r="I3845"/>
  <c r="H3845"/>
  <c r="I3844"/>
  <c r="H3844"/>
  <c r="I3843"/>
  <c r="H3843"/>
  <c r="I3842"/>
  <c r="H3842"/>
  <c r="I3841"/>
  <c r="H3841"/>
  <c r="I3840"/>
  <c r="H3840"/>
  <c r="I3839"/>
  <c r="H3839"/>
  <c r="I3838"/>
  <c r="H3838"/>
  <c r="I3837"/>
  <c r="H3837"/>
  <c r="I3836"/>
  <c r="H3836"/>
  <c r="I3835"/>
  <c r="H3835"/>
  <c r="I3834"/>
  <c r="H3834"/>
  <c r="I3833"/>
  <c r="H3833"/>
  <c r="I3832"/>
  <c r="H3832"/>
  <c r="I3831"/>
  <c r="H3831"/>
  <c r="I3830"/>
  <c r="H3830"/>
  <c r="I3829"/>
  <c r="H3829"/>
  <c r="I3828"/>
  <c r="H3828"/>
  <c r="I3827"/>
  <c r="H3827"/>
  <c r="I3826"/>
  <c r="H3826"/>
  <c r="I3825"/>
  <c r="H3825"/>
  <c r="I3824"/>
  <c r="H3824"/>
  <c r="I3823"/>
  <c r="H3823"/>
  <c r="I3822"/>
  <c r="H3822"/>
  <c r="I3821"/>
  <c r="H3821"/>
  <c r="I3820"/>
  <c r="H3820"/>
  <c r="I3819"/>
  <c r="H3819"/>
  <c r="I3818"/>
  <c r="H3818"/>
  <c r="I3817"/>
  <c r="H3817"/>
  <c r="I3816"/>
  <c r="H3816"/>
  <c r="I3815"/>
  <c r="H3815"/>
  <c r="I3814"/>
  <c r="H3814"/>
  <c r="I3813"/>
  <c r="H3813"/>
  <c r="I3812"/>
  <c r="H3812"/>
  <c r="I3811"/>
  <c r="H3811"/>
  <c r="I3810"/>
  <c r="H3810"/>
  <c r="I3809"/>
  <c r="H3809"/>
  <c r="I3808"/>
  <c r="H3808"/>
  <c r="I3807"/>
  <c r="H3807"/>
  <c r="I3806"/>
  <c r="H3806"/>
  <c r="I3805"/>
  <c r="H3805"/>
  <c r="I3804"/>
  <c r="H3804"/>
  <c r="I3803"/>
  <c r="H3803"/>
  <c r="I3802"/>
  <c r="H3802"/>
  <c r="I3801"/>
  <c r="H3801"/>
  <c r="I3800"/>
  <c r="H3800"/>
  <c r="I3799"/>
  <c r="H3799"/>
  <c r="I3798"/>
  <c r="H3798"/>
  <c r="I3797"/>
  <c r="H3797"/>
  <c r="I3796"/>
  <c r="H3796"/>
  <c r="I3795"/>
  <c r="H3795"/>
  <c r="I3794"/>
  <c r="H3794"/>
  <c r="I3793"/>
  <c r="H3793"/>
  <c r="I3792"/>
  <c r="H3792"/>
  <c r="I3791"/>
  <c r="H3791"/>
  <c r="I3790"/>
  <c r="H3790"/>
  <c r="I3789"/>
  <c r="H3789"/>
  <c r="I3788"/>
  <c r="H3788"/>
  <c r="I3787"/>
  <c r="H3787"/>
  <c r="I3786"/>
  <c r="H3786"/>
  <c r="I3785"/>
  <c r="H3785"/>
  <c r="I3784"/>
  <c r="H3784"/>
  <c r="I3783"/>
  <c r="H3783"/>
  <c r="I3782"/>
  <c r="H3782"/>
  <c r="I3781"/>
  <c r="H3781"/>
  <c r="I3780"/>
  <c r="H3780"/>
  <c r="I3779"/>
  <c r="H3779"/>
  <c r="I3778"/>
  <c r="H3778"/>
  <c r="I3777"/>
  <c r="H3777"/>
  <c r="I3776"/>
  <c r="H3776"/>
  <c r="I3775"/>
  <c r="H3775"/>
  <c r="I3774"/>
  <c r="H3774"/>
  <c r="I3773"/>
  <c r="H3773"/>
  <c r="I3772"/>
  <c r="H3772"/>
  <c r="I3771"/>
  <c r="H3771"/>
  <c r="I3770"/>
  <c r="H3770"/>
  <c r="I3769"/>
  <c r="H3769"/>
  <c r="I3768"/>
  <c r="H3768"/>
  <c r="I3767"/>
  <c r="H3767"/>
  <c r="I3766"/>
  <c r="H3766"/>
  <c r="I3765"/>
  <c r="H3765"/>
  <c r="I3764"/>
  <c r="H3764"/>
  <c r="I3763"/>
  <c r="H3763"/>
  <c r="I3762"/>
  <c r="H3762"/>
  <c r="I3761"/>
  <c r="H3761"/>
  <c r="I3760"/>
  <c r="H3760"/>
  <c r="I3759"/>
  <c r="H3759"/>
  <c r="I3758"/>
  <c r="H3758"/>
  <c r="I3757"/>
  <c r="H3757"/>
  <c r="I3756"/>
  <c r="H3756"/>
  <c r="I3755"/>
  <c r="H3755"/>
  <c r="I3754"/>
  <c r="H3754"/>
  <c r="I3753"/>
  <c r="H3753"/>
  <c r="I3752"/>
  <c r="H3752"/>
  <c r="I3751"/>
  <c r="H3751"/>
  <c r="I3750"/>
  <c r="H3750"/>
  <c r="I3749"/>
  <c r="H3749"/>
  <c r="I3748"/>
  <c r="H3748"/>
  <c r="I3747"/>
  <c r="H3747"/>
  <c r="I3746"/>
  <c r="H3746"/>
  <c r="I3745"/>
  <c r="H3745"/>
  <c r="I3744"/>
  <c r="H3744"/>
  <c r="I3743"/>
  <c r="H3743"/>
  <c r="I3742"/>
  <c r="H3742"/>
  <c r="I3741"/>
  <c r="H3741"/>
  <c r="I3740"/>
  <c r="H3740"/>
  <c r="I3739"/>
  <c r="H3739"/>
  <c r="I3738"/>
  <c r="H3738"/>
  <c r="I3737"/>
  <c r="H3737"/>
  <c r="I3736"/>
  <c r="H3736"/>
  <c r="I3735"/>
  <c r="H3735"/>
  <c r="I3734"/>
  <c r="H3734"/>
  <c r="I3733"/>
  <c r="H3733"/>
  <c r="I3732"/>
  <c r="H3732"/>
  <c r="I3731"/>
  <c r="H3731"/>
  <c r="I3730"/>
  <c r="H3730"/>
  <c r="I3729"/>
  <c r="H3729"/>
  <c r="I3728"/>
  <c r="H3728"/>
  <c r="I3727"/>
  <c r="H3727"/>
  <c r="I3726"/>
  <c r="H3726"/>
  <c r="I3725"/>
  <c r="H3725"/>
  <c r="I3724"/>
  <c r="H3724"/>
  <c r="I3723"/>
  <c r="H3723"/>
  <c r="I3722"/>
  <c r="H3722"/>
  <c r="I3721"/>
  <c r="H3721"/>
  <c r="I3720"/>
  <c r="H3720"/>
  <c r="I3719"/>
  <c r="H3719"/>
  <c r="I3718"/>
  <c r="H3718"/>
  <c r="I3717"/>
  <c r="H3717"/>
  <c r="I3716"/>
  <c r="H3716"/>
  <c r="I3715"/>
  <c r="H3715"/>
  <c r="I3714"/>
  <c r="H3714"/>
  <c r="I3713"/>
  <c r="H3713"/>
  <c r="I3712"/>
  <c r="H3712"/>
  <c r="I3711"/>
  <c r="H3711"/>
  <c r="I3710"/>
  <c r="H3710"/>
  <c r="I3709"/>
  <c r="H3709"/>
  <c r="I3708"/>
  <c r="H3708"/>
  <c r="I3707"/>
  <c r="H3707"/>
  <c r="I3706"/>
  <c r="H3706"/>
  <c r="I3705"/>
  <c r="H3705"/>
  <c r="I3704"/>
  <c r="H3704"/>
  <c r="I3703"/>
  <c r="H3703"/>
  <c r="I3702"/>
  <c r="H3702"/>
  <c r="I3701"/>
  <c r="H3701"/>
  <c r="I3700"/>
  <c r="H3700"/>
  <c r="I3699"/>
  <c r="H3699"/>
  <c r="I3698"/>
  <c r="H3698"/>
  <c r="I3697"/>
  <c r="H3697"/>
  <c r="I3696"/>
  <c r="H3696"/>
  <c r="I3695"/>
  <c r="H3695"/>
  <c r="I3694"/>
  <c r="H3694"/>
  <c r="I3693"/>
  <c r="H3693"/>
  <c r="I3692"/>
  <c r="H3692"/>
  <c r="I3691"/>
  <c r="H3691"/>
  <c r="I3690"/>
  <c r="H3690"/>
  <c r="I3689"/>
  <c r="H3689"/>
  <c r="I3688"/>
  <c r="H3688"/>
  <c r="I3687"/>
  <c r="H3687"/>
  <c r="I3686"/>
  <c r="H3686"/>
  <c r="I3685"/>
  <c r="H3685"/>
  <c r="I3684"/>
  <c r="H3684"/>
  <c r="I3683"/>
  <c r="H3683"/>
  <c r="I3682"/>
  <c r="H3682"/>
  <c r="I3681"/>
  <c r="H3681"/>
  <c r="I3680"/>
  <c r="H3680"/>
  <c r="I3679"/>
  <c r="H3679"/>
  <c r="I3678"/>
  <c r="H3678"/>
  <c r="I3677"/>
  <c r="H3677"/>
  <c r="I3676"/>
  <c r="H3676"/>
  <c r="I3675"/>
  <c r="H3675"/>
  <c r="I3674"/>
  <c r="H3674"/>
  <c r="I3673"/>
  <c r="H3673"/>
  <c r="I3672"/>
  <c r="H3672"/>
  <c r="I3671"/>
  <c r="H3671"/>
  <c r="I3670"/>
  <c r="H3670"/>
  <c r="I3669"/>
  <c r="H3669"/>
  <c r="I3668"/>
  <c r="H3668"/>
  <c r="I3667"/>
  <c r="H3667"/>
  <c r="I3666"/>
  <c r="H3666"/>
  <c r="I3665"/>
  <c r="H3665"/>
  <c r="I3664"/>
  <c r="H3664"/>
  <c r="I3663"/>
  <c r="H3663"/>
  <c r="I3662"/>
  <c r="H3662"/>
  <c r="I3661"/>
  <c r="H3661"/>
  <c r="I3660"/>
  <c r="H3660"/>
  <c r="I3659"/>
  <c r="H3659"/>
  <c r="I3658"/>
  <c r="H3658"/>
  <c r="I3657"/>
  <c r="H3657"/>
  <c r="I3656"/>
  <c r="H3656"/>
  <c r="I3655"/>
  <c r="H3655"/>
  <c r="I3654"/>
  <c r="H3654"/>
  <c r="I3653"/>
  <c r="H3653"/>
  <c r="I3652"/>
  <c r="H3652"/>
  <c r="I3651"/>
  <c r="H3651"/>
  <c r="I3650"/>
  <c r="H3650"/>
  <c r="I3649"/>
  <c r="H3649"/>
  <c r="I3648"/>
  <c r="H3648"/>
  <c r="I3647"/>
  <c r="H3647"/>
  <c r="I3646"/>
  <c r="H3646"/>
  <c r="I3645"/>
  <c r="H3645"/>
  <c r="I3644"/>
  <c r="H3644"/>
  <c r="I3643"/>
  <c r="H3643"/>
  <c r="I3642"/>
  <c r="H3642"/>
  <c r="I3641"/>
  <c r="H3641"/>
  <c r="I3640"/>
  <c r="H3640"/>
  <c r="I3639"/>
  <c r="H3639"/>
  <c r="I3638"/>
  <c r="H3638"/>
  <c r="I3637"/>
  <c r="H3637"/>
  <c r="I3636"/>
  <c r="H3636"/>
  <c r="I3635"/>
  <c r="H3635"/>
  <c r="I3634"/>
  <c r="H3634"/>
  <c r="I3633"/>
  <c r="H3633"/>
  <c r="I3632"/>
  <c r="H3632"/>
  <c r="I3631"/>
  <c r="H3631"/>
  <c r="I3630"/>
  <c r="H3630"/>
  <c r="I3629"/>
  <c r="H3629"/>
  <c r="I3628"/>
  <c r="H3628"/>
  <c r="I3627"/>
  <c r="H3627"/>
  <c r="I3626"/>
  <c r="H3626"/>
  <c r="I3625"/>
  <c r="H3625"/>
  <c r="I3624"/>
  <c r="H3624"/>
  <c r="I3623"/>
  <c r="H3623"/>
  <c r="I3622"/>
  <c r="H3622"/>
  <c r="I3621"/>
  <c r="H3621"/>
  <c r="I3620"/>
  <c r="H3620"/>
  <c r="I3619"/>
  <c r="H3619"/>
  <c r="I3618"/>
  <c r="H3618"/>
  <c r="I3617"/>
  <c r="H3617"/>
  <c r="I3616"/>
  <c r="H3616"/>
  <c r="I3615"/>
  <c r="H3615"/>
  <c r="I3614"/>
  <c r="H3614"/>
  <c r="I3613"/>
  <c r="H3613"/>
  <c r="I3612"/>
  <c r="H3612"/>
  <c r="I3611"/>
  <c r="H3611"/>
  <c r="I3610"/>
  <c r="H3610"/>
  <c r="I3609"/>
  <c r="H3609"/>
  <c r="I3608"/>
  <c r="H3608"/>
  <c r="I3607"/>
  <c r="H3607"/>
  <c r="I3606"/>
  <c r="H3606"/>
  <c r="I3605"/>
  <c r="H3605"/>
  <c r="I3604"/>
  <c r="H3604"/>
  <c r="I3603"/>
  <c r="H3603"/>
  <c r="I3602"/>
  <c r="H3602"/>
  <c r="I3601"/>
  <c r="H3601"/>
  <c r="I3600"/>
  <c r="H3600"/>
  <c r="I3599"/>
  <c r="H3599"/>
  <c r="I3598"/>
  <c r="H3598"/>
  <c r="I3597"/>
  <c r="H3597"/>
  <c r="I3596"/>
  <c r="H3596"/>
  <c r="I3595"/>
  <c r="H3595"/>
  <c r="I3594"/>
  <c r="H3594"/>
  <c r="I3593"/>
  <c r="H3593"/>
  <c r="I3592"/>
  <c r="H3592"/>
  <c r="I3591"/>
  <c r="H3591"/>
  <c r="I3590"/>
  <c r="H3590"/>
  <c r="I3589"/>
  <c r="H3589"/>
  <c r="I3588"/>
  <c r="H3588"/>
  <c r="I3587"/>
  <c r="H3587"/>
  <c r="I3586"/>
  <c r="H3586"/>
  <c r="I3585"/>
  <c r="H3585"/>
  <c r="I3584"/>
  <c r="H3584"/>
  <c r="I3583"/>
  <c r="H3583"/>
  <c r="I3582"/>
  <c r="H3582"/>
  <c r="I3581"/>
  <c r="H3581"/>
  <c r="I3580"/>
  <c r="H3580"/>
  <c r="I3579"/>
  <c r="H3579"/>
  <c r="I3578"/>
  <c r="H3578"/>
  <c r="I3577"/>
  <c r="H3577"/>
  <c r="I3576"/>
  <c r="H3576"/>
  <c r="I3575"/>
  <c r="H3575"/>
  <c r="I3574"/>
  <c r="H3574"/>
  <c r="I3573"/>
  <c r="H3573"/>
  <c r="I3572"/>
  <c r="H3572"/>
  <c r="I3571"/>
  <c r="H3571"/>
  <c r="I3570"/>
  <c r="H3570"/>
  <c r="I3569"/>
  <c r="H3569"/>
  <c r="I3568"/>
  <c r="H3568"/>
  <c r="I3567"/>
  <c r="H3567"/>
  <c r="I3566"/>
  <c r="H3566"/>
  <c r="I3565"/>
  <c r="H3565"/>
  <c r="I3564"/>
  <c r="H3564"/>
  <c r="I3563"/>
  <c r="H3563"/>
  <c r="I3562"/>
  <c r="H3562"/>
  <c r="I3561"/>
  <c r="H3561"/>
  <c r="I3560"/>
  <c r="H3560"/>
  <c r="I3559"/>
  <c r="H3559"/>
  <c r="I3558"/>
  <c r="H3558"/>
  <c r="I3557"/>
  <c r="H3557"/>
  <c r="I3556"/>
  <c r="H3556"/>
  <c r="I3555"/>
  <c r="H3555"/>
  <c r="I3554"/>
  <c r="H3554"/>
  <c r="I3553"/>
  <c r="H3553"/>
  <c r="I3552"/>
  <c r="H3552"/>
  <c r="I3551"/>
  <c r="H3551"/>
  <c r="I3550"/>
  <c r="H3550"/>
  <c r="I3549"/>
  <c r="H3549"/>
  <c r="I3548"/>
  <c r="H3548"/>
  <c r="I3547"/>
  <c r="H3547"/>
  <c r="I3546"/>
  <c r="H3546"/>
  <c r="I3545"/>
  <c r="H3545"/>
  <c r="I3544"/>
  <c r="H3544"/>
  <c r="I3543"/>
  <c r="H3543"/>
  <c r="I3542"/>
  <c r="H3542"/>
  <c r="I3541"/>
  <c r="H3541"/>
  <c r="I3540"/>
  <c r="H3540"/>
  <c r="I3539"/>
  <c r="H3539"/>
  <c r="I3538"/>
  <c r="H3538"/>
  <c r="I3537"/>
  <c r="H3537"/>
  <c r="I3536"/>
  <c r="H3536"/>
  <c r="I3535"/>
  <c r="H3535"/>
  <c r="I3534"/>
  <c r="H3534"/>
  <c r="I3533"/>
  <c r="H3533"/>
  <c r="I3532"/>
  <c r="H3532"/>
  <c r="I3531"/>
  <c r="H3531"/>
  <c r="I3530"/>
  <c r="H3530"/>
  <c r="I3529"/>
  <c r="H3529"/>
  <c r="I3528"/>
  <c r="H3528"/>
  <c r="I3527"/>
  <c r="H3527"/>
  <c r="I3526"/>
  <c r="H3526"/>
  <c r="I3525"/>
  <c r="H3525"/>
  <c r="I3524"/>
  <c r="H3524"/>
  <c r="I3523"/>
  <c r="H3523"/>
  <c r="I3522"/>
  <c r="H3522"/>
  <c r="I3521"/>
  <c r="H3521"/>
  <c r="I3520"/>
  <c r="H3520"/>
  <c r="I3519"/>
  <c r="H3519"/>
  <c r="I3518"/>
  <c r="H3518"/>
  <c r="I3517"/>
  <c r="H3517"/>
  <c r="I3516"/>
  <c r="H3516"/>
  <c r="I3515"/>
  <c r="H3515"/>
  <c r="I3514"/>
  <c r="H3514"/>
  <c r="I3513"/>
  <c r="H3513"/>
  <c r="I3512"/>
  <c r="H3512"/>
  <c r="I3511"/>
  <c r="H3511"/>
  <c r="I3510"/>
  <c r="H3510"/>
  <c r="I3509"/>
  <c r="H3509"/>
  <c r="I3508"/>
  <c r="H3508"/>
  <c r="I3507"/>
  <c r="H3507"/>
  <c r="I3506"/>
  <c r="H3506"/>
  <c r="I3505"/>
  <c r="H3505"/>
  <c r="I3504"/>
  <c r="H3504"/>
  <c r="I3503"/>
  <c r="H3503"/>
  <c r="I3502"/>
  <c r="H3502"/>
  <c r="I3501"/>
  <c r="H3501"/>
  <c r="I3500"/>
  <c r="H3500"/>
  <c r="I3499"/>
  <c r="H3499"/>
  <c r="I3498"/>
  <c r="H3498"/>
  <c r="I3497"/>
  <c r="H3497"/>
  <c r="I3496"/>
  <c r="H3496"/>
  <c r="I3495"/>
  <c r="H3495"/>
  <c r="I3494"/>
  <c r="H3494"/>
  <c r="I3493"/>
  <c r="H3493"/>
  <c r="I3492"/>
  <c r="H3492"/>
  <c r="I3491"/>
  <c r="H3491"/>
  <c r="I3490"/>
  <c r="H3490"/>
  <c r="I3489"/>
  <c r="H3489"/>
  <c r="I3488"/>
  <c r="H3488"/>
  <c r="I3487"/>
  <c r="H3487"/>
  <c r="I3486"/>
  <c r="H3486"/>
  <c r="I3485"/>
  <c r="H3485"/>
  <c r="I3484"/>
  <c r="H3484"/>
  <c r="I3483"/>
  <c r="H3483"/>
  <c r="I3482"/>
  <c r="H3482"/>
  <c r="I3481"/>
  <c r="H3481"/>
  <c r="I3480"/>
  <c r="H3480"/>
  <c r="I3479"/>
  <c r="H3479"/>
  <c r="I3478"/>
  <c r="H3478"/>
  <c r="I3477"/>
  <c r="H3477"/>
  <c r="I3476"/>
  <c r="H3476"/>
  <c r="I3475"/>
  <c r="H3475"/>
  <c r="I3474"/>
  <c r="H3474"/>
  <c r="I3473"/>
  <c r="H3473"/>
  <c r="I3472"/>
  <c r="H3472"/>
  <c r="I3471"/>
  <c r="H3471"/>
  <c r="I3470"/>
  <c r="H3470"/>
  <c r="I3469"/>
  <c r="H3469"/>
  <c r="I3468"/>
  <c r="H3468"/>
  <c r="I3467"/>
  <c r="H3467"/>
  <c r="I3466"/>
  <c r="H3466"/>
  <c r="I3465"/>
  <c r="H3465"/>
  <c r="I3464"/>
  <c r="H3464"/>
  <c r="I3463"/>
  <c r="H3463"/>
  <c r="I3462"/>
  <c r="H3462"/>
  <c r="I3461"/>
  <c r="H3461"/>
  <c r="I3460"/>
  <c r="H3460"/>
  <c r="I3459"/>
  <c r="H3459"/>
  <c r="I3458"/>
  <c r="H3458"/>
  <c r="I3457"/>
  <c r="H3457"/>
  <c r="I3456"/>
  <c r="H3456"/>
  <c r="I3455"/>
  <c r="H3455"/>
  <c r="I3454"/>
  <c r="H3454"/>
  <c r="I3453"/>
  <c r="H3453"/>
  <c r="I3452"/>
  <c r="H3452"/>
  <c r="I3451"/>
  <c r="H3451"/>
  <c r="I3450"/>
  <c r="H3450"/>
  <c r="I3449"/>
  <c r="H3449"/>
  <c r="I3448"/>
  <c r="H3448"/>
  <c r="I3447"/>
  <c r="H3447"/>
  <c r="I3446"/>
  <c r="H3446"/>
  <c r="I3445"/>
  <c r="H3445"/>
  <c r="I3444"/>
  <c r="H3444"/>
  <c r="I3443"/>
  <c r="H3443"/>
  <c r="I3442"/>
  <c r="H3442"/>
  <c r="I3441"/>
  <c r="H3441"/>
  <c r="I3440"/>
  <c r="H3440"/>
  <c r="I3439"/>
  <c r="H3439"/>
  <c r="I3438"/>
  <c r="H3438"/>
  <c r="I3437"/>
  <c r="H3437"/>
  <c r="I3436"/>
  <c r="H3436"/>
  <c r="I3435"/>
  <c r="H3435"/>
  <c r="I3434"/>
  <c r="H3434"/>
  <c r="I3433"/>
  <c r="H3433"/>
  <c r="I3432"/>
  <c r="H3432"/>
  <c r="I3431"/>
  <c r="H3431"/>
  <c r="I3430"/>
  <c r="H3430"/>
  <c r="I3429"/>
  <c r="H3429"/>
  <c r="I3428"/>
  <c r="H3428"/>
  <c r="I3427"/>
  <c r="H3427"/>
  <c r="I3426"/>
  <c r="H3426"/>
  <c r="I3425"/>
  <c r="H3425"/>
  <c r="I3424"/>
  <c r="H3424"/>
  <c r="I3423"/>
  <c r="H3423"/>
  <c r="I3422"/>
  <c r="H3422"/>
  <c r="I3421"/>
  <c r="H3421"/>
  <c r="I3420"/>
  <c r="H3420"/>
  <c r="I3419"/>
  <c r="H3419"/>
  <c r="I3418"/>
  <c r="H3418"/>
  <c r="I3417"/>
  <c r="H3417"/>
  <c r="I3416"/>
  <c r="H3416"/>
  <c r="I3415"/>
  <c r="H3415"/>
  <c r="I3414"/>
  <c r="H3414"/>
  <c r="I3413"/>
  <c r="H3413"/>
  <c r="I3412"/>
  <c r="H3412"/>
  <c r="I3411"/>
  <c r="H3411"/>
  <c r="I3410"/>
  <c r="H3410"/>
  <c r="I3409"/>
  <c r="H3409"/>
  <c r="I3408"/>
  <c r="H3408"/>
  <c r="I3407"/>
  <c r="H3407"/>
  <c r="I3406"/>
  <c r="H3406"/>
  <c r="I3405"/>
  <c r="H3405"/>
  <c r="I3404"/>
  <c r="H3404"/>
  <c r="I3403"/>
  <c r="H3403"/>
  <c r="I3402"/>
  <c r="H3402"/>
  <c r="I3401"/>
  <c r="H3401"/>
  <c r="I3400"/>
  <c r="H3400"/>
  <c r="I3399"/>
  <c r="H3399"/>
  <c r="I3398"/>
  <c r="H3398"/>
  <c r="I3397"/>
  <c r="H3397"/>
  <c r="I3396"/>
  <c r="H3396"/>
  <c r="I3395"/>
  <c r="H3395"/>
  <c r="I3394"/>
  <c r="H3394"/>
  <c r="I3393"/>
  <c r="H3393"/>
  <c r="I3392"/>
  <c r="H3392"/>
  <c r="I3391"/>
  <c r="H3391"/>
  <c r="I3390"/>
  <c r="H3390"/>
  <c r="I3389"/>
  <c r="H3389"/>
  <c r="I3388"/>
  <c r="H3388"/>
  <c r="I3387"/>
  <c r="H3387"/>
  <c r="I3386"/>
  <c r="H3386"/>
  <c r="I3385"/>
  <c r="H3385"/>
  <c r="I3384"/>
  <c r="H3384"/>
  <c r="I3383"/>
  <c r="H3383"/>
  <c r="I3382"/>
  <c r="H3382"/>
  <c r="I3381"/>
  <c r="H3381"/>
  <c r="I3380"/>
  <c r="H3380"/>
  <c r="I3379"/>
  <c r="H3379"/>
  <c r="I3378"/>
  <c r="H3378"/>
  <c r="I3377"/>
  <c r="H3377"/>
  <c r="I3376"/>
  <c r="H3376"/>
  <c r="I3375"/>
  <c r="H3375"/>
  <c r="I3374"/>
  <c r="H3374"/>
  <c r="I3373"/>
  <c r="H3373"/>
  <c r="I3372"/>
  <c r="H3372"/>
  <c r="I3371"/>
  <c r="H3371"/>
  <c r="I3370"/>
  <c r="H3370"/>
  <c r="I3369"/>
  <c r="H3369"/>
  <c r="I3368"/>
  <c r="H3368"/>
  <c r="I3367"/>
  <c r="H3367"/>
  <c r="I3366"/>
  <c r="H3366"/>
  <c r="I3365"/>
  <c r="H3365"/>
  <c r="I3364"/>
  <c r="H3364"/>
  <c r="I3363"/>
  <c r="H3363"/>
  <c r="I3362"/>
  <c r="H3362"/>
  <c r="I3361"/>
  <c r="H3361"/>
  <c r="I3360"/>
  <c r="H3360"/>
  <c r="I3359"/>
  <c r="H3359"/>
  <c r="I3358"/>
  <c r="H3358"/>
  <c r="I3357"/>
  <c r="H3357"/>
  <c r="I3356"/>
  <c r="H3356"/>
  <c r="I3355"/>
  <c r="H3355"/>
  <c r="I3354"/>
  <c r="H3354"/>
  <c r="I3353"/>
  <c r="H3353"/>
  <c r="I3352"/>
  <c r="H3352"/>
  <c r="I3351"/>
  <c r="H3351"/>
  <c r="I3350"/>
  <c r="H3350"/>
  <c r="I3349"/>
  <c r="H3349"/>
  <c r="I3348"/>
  <c r="H3348"/>
  <c r="I3347"/>
  <c r="H3347"/>
  <c r="I3346"/>
  <c r="H3346"/>
  <c r="I3345"/>
  <c r="H3345"/>
  <c r="I3344"/>
  <c r="H3344"/>
  <c r="I3343"/>
  <c r="H3343"/>
  <c r="I3342"/>
  <c r="H3342"/>
  <c r="I3341"/>
  <c r="H3341"/>
  <c r="I3340"/>
  <c r="H3340"/>
  <c r="I3339"/>
  <c r="H3339"/>
  <c r="I3338"/>
  <c r="H3338"/>
  <c r="I3337"/>
  <c r="H3337"/>
  <c r="I3336"/>
  <c r="H3336"/>
  <c r="I3335"/>
  <c r="H3335"/>
  <c r="I3334"/>
  <c r="H3334"/>
  <c r="I3333"/>
  <c r="H3333"/>
  <c r="I3332"/>
  <c r="H3332"/>
  <c r="I3331"/>
  <c r="H3331"/>
  <c r="I3330"/>
  <c r="H3330"/>
  <c r="I3329"/>
  <c r="H3329"/>
  <c r="I3328"/>
  <c r="H3328"/>
  <c r="I3327"/>
  <c r="H3327"/>
  <c r="I3326"/>
  <c r="H3326"/>
  <c r="I3325"/>
  <c r="H3325"/>
  <c r="I3324"/>
  <c r="H3324"/>
  <c r="I3323"/>
  <c r="H3323"/>
  <c r="I3322"/>
  <c r="H3322"/>
  <c r="I3321"/>
  <c r="H3321"/>
  <c r="I3320"/>
  <c r="H3320"/>
  <c r="I3319"/>
  <c r="H3319"/>
  <c r="I3318"/>
  <c r="H3318"/>
  <c r="I3317"/>
  <c r="H3317"/>
  <c r="I3316"/>
  <c r="H3316"/>
  <c r="I3315"/>
  <c r="H3315"/>
  <c r="I3314"/>
  <c r="H3314"/>
  <c r="I3313"/>
  <c r="H3313"/>
  <c r="I3312"/>
  <c r="H3312"/>
  <c r="I3311"/>
  <c r="H3311"/>
  <c r="I3310"/>
  <c r="H3310"/>
  <c r="I3309"/>
  <c r="H3309"/>
  <c r="I3308"/>
  <c r="H3308"/>
  <c r="I3307"/>
  <c r="H3307"/>
  <c r="I3306"/>
  <c r="H3306"/>
  <c r="I3305"/>
  <c r="H3305"/>
  <c r="I3304"/>
  <c r="H3304"/>
  <c r="I3303"/>
  <c r="H3303"/>
  <c r="I3302"/>
  <c r="H3302"/>
  <c r="I3301"/>
  <c r="H3301"/>
  <c r="I3300"/>
  <c r="H3300"/>
  <c r="I3299"/>
  <c r="H3299"/>
  <c r="I3298"/>
  <c r="H3298"/>
  <c r="I3297"/>
  <c r="H3297"/>
  <c r="I3296"/>
  <c r="H3296"/>
  <c r="I3295"/>
  <c r="H3295"/>
  <c r="I3294"/>
  <c r="H3294"/>
  <c r="I3293"/>
  <c r="H3293"/>
  <c r="I3292"/>
  <c r="H3292"/>
  <c r="I3291"/>
  <c r="H3291"/>
  <c r="I3290"/>
  <c r="H3290"/>
  <c r="I3289"/>
  <c r="H3289"/>
  <c r="I3288"/>
  <c r="H3288"/>
  <c r="I3287"/>
  <c r="H3287"/>
  <c r="I3286"/>
  <c r="H3286"/>
  <c r="I3285"/>
  <c r="H3285"/>
  <c r="I3284"/>
  <c r="H3284"/>
  <c r="I3283"/>
  <c r="H3283"/>
  <c r="I3282"/>
  <c r="H3282"/>
  <c r="I3281"/>
  <c r="H3281"/>
  <c r="I3280"/>
  <c r="H3280"/>
  <c r="I3279"/>
  <c r="H3279"/>
  <c r="I3278"/>
  <c r="H3278"/>
  <c r="I3277"/>
  <c r="H3277"/>
  <c r="I3276"/>
  <c r="H3276"/>
  <c r="I3275"/>
  <c r="H3275"/>
  <c r="I3274"/>
  <c r="H3274"/>
  <c r="I3273"/>
  <c r="H3273"/>
  <c r="I3272"/>
  <c r="H3272"/>
  <c r="I3271"/>
  <c r="H3271"/>
  <c r="I3270"/>
  <c r="H3270"/>
  <c r="I3269"/>
  <c r="H3269"/>
  <c r="I3268"/>
  <c r="H3268"/>
  <c r="I3267"/>
  <c r="H3267"/>
  <c r="I3266"/>
  <c r="H3266"/>
  <c r="I3265"/>
  <c r="H3265"/>
  <c r="I3264"/>
  <c r="H3264"/>
  <c r="I3263"/>
  <c r="H3263"/>
  <c r="I3262"/>
  <c r="H3262"/>
  <c r="I3261"/>
  <c r="H3261"/>
  <c r="I3260"/>
  <c r="H3260"/>
  <c r="I3259"/>
  <c r="H3259"/>
  <c r="I3258"/>
  <c r="H3258"/>
  <c r="I3257"/>
  <c r="H3257"/>
  <c r="I3256"/>
  <c r="H3256"/>
  <c r="I3255"/>
  <c r="H3255"/>
  <c r="I3254"/>
  <c r="H3254"/>
  <c r="I3253"/>
  <c r="H3253"/>
  <c r="I3252"/>
  <c r="H3252"/>
  <c r="I3251"/>
  <c r="H3251"/>
  <c r="I3250"/>
  <c r="H3250"/>
  <c r="I3249"/>
  <c r="H3249"/>
  <c r="I3248"/>
  <c r="H3248"/>
  <c r="I3247"/>
  <c r="H3247"/>
  <c r="I3246"/>
  <c r="H3246"/>
  <c r="I3245"/>
  <c r="H3245"/>
  <c r="I3244"/>
  <c r="H3244"/>
  <c r="I3243"/>
  <c r="H3243"/>
  <c r="I3242"/>
  <c r="H3242"/>
  <c r="I3241"/>
  <c r="H3241"/>
  <c r="I3240"/>
  <c r="H3240"/>
  <c r="I3239"/>
  <c r="H3239"/>
  <c r="I3238"/>
  <c r="H3238"/>
  <c r="I3237"/>
  <c r="H3237"/>
  <c r="I3236"/>
  <c r="H3236"/>
  <c r="I3235"/>
  <c r="H3235"/>
  <c r="I3234"/>
  <c r="H3234"/>
  <c r="I3233"/>
  <c r="H3233"/>
  <c r="I3232"/>
  <c r="H3232"/>
  <c r="I3231"/>
  <c r="H3231"/>
  <c r="I3230"/>
  <c r="H3230"/>
  <c r="I3229"/>
  <c r="H3229"/>
  <c r="I3228"/>
  <c r="H3228"/>
  <c r="I3227"/>
  <c r="H3227"/>
  <c r="I3226"/>
  <c r="H3226"/>
  <c r="I3225"/>
  <c r="H3225"/>
  <c r="I3224"/>
  <c r="H3224"/>
  <c r="I3223"/>
  <c r="H3223"/>
  <c r="I3222"/>
  <c r="H3222"/>
  <c r="I3221"/>
  <c r="H3221"/>
  <c r="I3220"/>
  <c r="H3220"/>
  <c r="I3219"/>
  <c r="H3219"/>
  <c r="I3218"/>
  <c r="H3218"/>
  <c r="I3217"/>
  <c r="H3217"/>
  <c r="I3216"/>
  <c r="H3216"/>
  <c r="I3215"/>
  <c r="H3215"/>
  <c r="I3214"/>
  <c r="H3214"/>
  <c r="I3213"/>
  <c r="H3213"/>
  <c r="I3212"/>
  <c r="H3212"/>
  <c r="I3211"/>
  <c r="H3211"/>
  <c r="I3210"/>
  <c r="H3210"/>
  <c r="I3209"/>
  <c r="H3209"/>
  <c r="I3208"/>
  <c r="H3208"/>
  <c r="I3207"/>
  <c r="H3207"/>
  <c r="I3206"/>
  <c r="H3206"/>
  <c r="I3205"/>
  <c r="H3205"/>
  <c r="I3204"/>
  <c r="H3204"/>
  <c r="I3203"/>
  <c r="H3203"/>
  <c r="I3202"/>
  <c r="H3202"/>
  <c r="I3201"/>
  <c r="H3201"/>
  <c r="I3200"/>
  <c r="H3200"/>
  <c r="I3199"/>
  <c r="H3199"/>
  <c r="I3198"/>
  <c r="H3198"/>
  <c r="I3197"/>
  <c r="H3197"/>
  <c r="I3196"/>
  <c r="H3196"/>
  <c r="I3195"/>
  <c r="H3195"/>
  <c r="I3194"/>
  <c r="H3194"/>
  <c r="I3193"/>
  <c r="H3193"/>
  <c r="I3192"/>
  <c r="H3192"/>
  <c r="I3191"/>
  <c r="H3191"/>
  <c r="I3190"/>
  <c r="H3190"/>
  <c r="I3189"/>
  <c r="H3189"/>
  <c r="I3188"/>
  <c r="H3188"/>
  <c r="I3187"/>
  <c r="H3187"/>
  <c r="I3186"/>
  <c r="H3186"/>
  <c r="I3185"/>
  <c r="H3185"/>
  <c r="I3184"/>
  <c r="H3184"/>
  <c r="I3183"/>
  <c r="H3183"/>
  <c r="I3182"/>
  <c r="H3182"/>
  <c r="I3181"/>
  <c r="H3181"/>
  <c r="I3180"/>
  <c r="H3180"/>
  <c r="I3179"/>
  <c r="H3179"/>
  <c r="I3178"/>
  <c r="H3178"/>
  <c r="I3177"/>
  <c r="H3177"/>
  <c r="I3176"/>
  <c r="H3176"/>
  <c r="I3175"/>
  <c r="H3175"/>
  <c r="I3174"/>
  <c r="H3174"/>
  <c r="I3173"/>
  <c r="H3173"/>
  <c r="I3172"/>
  <c r="H3172"/>
  <c r="I3171"/>
  <c r="H3171"/>
  <c r="I3170"/>
  <c r="H3170"/>
  <c r="I3169"/>
  <c r="H3169"/>
  <c r="I3168"/>
  <c r="H3168"/>
  <c r="I3167"/>
  <c r="H3167"/>
  <c r="I3166"/>
  <c r="H3166"/>
  <c r="I3165"/>
  <c r="H3165"/>
  <c r="I3164"/>
  <c r="H3164"/>
  <c r="I3163"/>
  <c r="H3163"/>
  <c r="I3162"/>
  <c r="H3162"/>
  <c r="I3161"/>
  <c r="H3161"/>
  <c r="I3160"/>
  <c r="H3160"/>
  <c r="I3159"/>
  <c r="H3159"/>
  <c r="I3158"/>
  <c r="H3158"/>
  <c r="I3157"/>
  <c r="H3157"/>
  <c r="I3156"/>
  <c r="H3156"/>
  <c r="I3155"/>
  <c r="H3155"/>
  <c r="I3154"/>
  <c r="H3154"/>
  <c r="I3153"/>
  <c r="H3153"/>
  <c r="I3152"/>
  <c r="H3152"/>
  <c r="I3151"/>
  <c r="H3151"/>
  <c r="I3150"/>
  <c r="H3150"/>
  <c r="I3149"/>
  <c r="H3149"/>
  <c r="I3148"/>
  <c r="H3148"/>
  <c r="I3147"/>
  <c r="H3147"/>
  <c r="H3146"/>
  <c r="I3146"/>
  <c r="K3146"/>
  <c r="G4067"/>
  <c r="F4067"/>
  <c r="G4066"/>
  <c r="F4066"/>
  <c r="G4065"/>
  <c r="F4065"/>
  <c r="G4064"/>
  <c r="F4064"/>
  <c r="G4063"/>
  <c r="F4063"/>
  <c r="G4062"/>
  <c r="F4062"/>
  <c r="G4061"/>
  <c r="F4061"/>
  <c r="G4060"/>
  <c r="F4060"/>
  <c r="G4059"/>
  <c r="F4059"/>
  <c r="G4058"/>
  <c r="F4058"/>
  <c r="G4057"/>
  <c r="F4057"/>
  <c r="G4056"/>
  <c r="F4056"/>
  <c r="G4055"/>
  <c r="F4055"/>
  <c r="G4054"/>
  <c r="F4054"/>
  <c r="G4053"/>
  <c r="F4053"/>
  <c r="G4052"/>
  <c r="F4052"/>
  <c r="G4051"/>
  <c r="F4051"/>
  <c r="G4050"/>
  <c r="F4050"/>
  <c r="G4049"/>
  <c r="F4049"/>
  <c r="G4048"/>
  <c r="F4048"/>
  <c r="G4047"/>
  <c r="F4047"/>
  <c r="G4046"/>
  <c r="F4046"/>
  <c r="G4045"/>
  <c r="F4045"/>
  <c r="G4044"/>
  <c r="F4044"/>
  <c r="G4043"/>
  <c r="F4043"/>
  <c r="G4042"/>
  <c r="F4042"/>
  <c r="G4041"/>
  <c r="F4041"/>
  <c r="G4040"/>
  <c r="F4040"/>
  <c r="G4039"/>
  <c r="F4039"/>
  <c r="G4038"/>
  <c r="F4038"/>
  <c r="G4037"/>
  <c r="F4037"/>
  <c r="G4036"/>
  <c r="F4036"/>
  <c r="G4035"/>
  <c r="F4035"/>
  <c r="G4034"/>
  <c r="F4034"/>
  <c r="G4033"/>
  <c r="F4033"/>
  <c r="G4032"/>
  <c r="F4032"/>
  <c r="G4031"/>
  <c r="F4031"/>
  <c r="G4030"/>
  <c r="F4030"/>
  <c r="G4029"/>
  <c r="F4029"/>
  <c r="G4028"/>
  <c r="F4028"/>
  <c r="G4027"/>
  <c r="F4027"/>
  <c r="G4026"/>
  <c r="F4026"/>
  <c r="G4025"/>
  <c r="F4025"/>
  <c r="G4024"/>
  <c r="F4024"/>
  <c r="G4023"/>
  <c r="F4023"/>
  <c r="G4022"/>
  <c r="F4022"/>
  <c r="G4021"/>
  <c r="F4021"/>
  <c r="G4020"/>
  <c r="F4020"/>
  <c r="G4019"/>
  <c r="F4019"/>
  <c r="G4018"/>
  <c r="F4018"/>
  <c r="G4017"/>
  <c r="F4017"/>
  <c r="G4016"/>
  <c r="F4016"/>
  <c r="G4015"/>
  <c r="F4015"/>
  <c r="G4014"/>
  <c r="F4014"/>
  <c r="G4013"/>
  <c r="F4013"/>
  <c r="G4012"/>
  <c r="F4012"/>
  <c r="G4011"/>
  <c r="F4011"/>
  <c r="G4010"/>
  <c r="F4010"/>
  <c r="G4009"/>
  <c r="F4009"/>
  <c r="G4008"/>
  <c r="F4008"/>
  <c r="G4007"/>
  <c r="F4007"/>
  <c r="G4006"/>
  <c r="F4006"/>
  <c r="G4005"/>
  <c r="F4005"/>
  <c r="G4004"/>
  <c r="F4004"/>
  <c r="G4003"/>
  <c r="F4003"/>
  <c r="G4002"/>
  <c r="F4002"/>
  <c r="G4001"/>
  <c r="F4001"/>
  <c r="G4000"/>
  <c r="F4000"/>
  <c r="G3999"/>
  <c r="F3999"/>
  <c r="G3998"/>
  <c r="F3998"/>
  <c r="G3997"/>
  <c r="F3997"/>
  <c r="G3996"/>
  <c r="F3996"/>
  <c r="G3995"/>
  <c r="F3995"/>
  <c r="G3994"/>
  <c r="F3994"/>
  <c r="G3993"/>
  <c r="F3993"/>
  <c r="G3992"/>
  <c r="F3992"/>
  <c r="G3991"/>
  <c r="F3991"/>
  <c r="G3990"/>
  <c r="F3990"/>
  <c r="G3989"/>
  <c r="F3989"/>
  <c r="G3988"/>
  <c r="F3988"/>
  <c r="G3987"/>
  <c r="F3987"/>
  <c r="G3986"/>
  <c r="F3986"/>
  <c r="G3985"/>
  <c r="F3985"/>
  <c r="G3984"/>
  <c r="F3984"/>
  <c r="G3983"/>
  <c r="F3983"/>
  <c r="G3982"/>
  <c r="F3982"/>
  <c r="G3981"/>
  <c r="F3981"/>
  <c r="G3980"/>
  <c r="F3980"/>
  <c r="G3979"/>
  <c r="F3979"/>
  <c r="G3978"/>
  <c r="F3978"/>
  <c r="G3977"/>
  <c r="F3977"/>
  <c r="G3976"/>
  <c r="F3976"/>
  <c r="G3975"/>
  <c r="F3975"/>
  <c r="G3974"/>
  <c r="F3974"/>
  <c r="G3973"/>
  <c r="F3973"/>
  <c r="G3972"/>
  <c r="F3972"/>
  <c r="G3971"/>
  <c r="F3971"/>
  <c r="G3970"/>
  <c r="F3970"/>
  <c r="G3969"/>
  <c r="F3969"/>
  <c r="G3968"/>
  <c r="F3968"/>
  <c r="G3967"/>
  <c r="F3967"/>
  <c r="G3966"/>
  <c r="F3966"/>
  <c r="G3965"/>
  <c r="F3965"/>
  <c r="G3964"/>
  <c r="F3964"/>
  <c r="G3963"/>
  <c r="F3963"/>
  <c r="G3962"/>
  <c r="F3962"/>
  <c r="G3961"/>
  <c r="F3961"/>
  <c r="G3960"/>
  <c r="F3960"/>
  <c r="G3959"/>
  <c r="F3959"/>
  <c r="G3958"/>
  <c r="F3958"/>
  <c r="G3957"/>
  <c r="F3957"/>
  <c r="G3956"/>
  <c r="F3956"/>
  <c r="G3955"/>
  <c r="F3955"/>
  <c r="G3954"/>
  <c r="F3954"/>
  <c r="G3953"/>
  <c r="F3953"/>
  <c r="G3952"/>
  <c r="F3952"/>
  <c r="G3951"/>
  <c r="F3951"/>
  <c r="G3950"/>
  <c r="F3950"/>
  <c r="G3949"/>
  <c r="F3949"/>
  <c r="G3948"/>
  <c r="F3948"/>
  <c r="G3947"/>
  <c r="F3947"/>
  <c r="G3946"/>
  <c r="F3946"/>
  <c r="G3945"/>
  <c r="F3945"/>
  <c r="G3944"/>
  <c r="F3944"/>
  <c r="G3943"/>
  <c r="F3943"/>
  <c r="G3942"/>
  <c r="F3942"/>
  <c r="G3941"/>
  <c r="F3941"/>
  <c r="G3940"/>
  <c r="F3940"/>
  <c r="G3939"/>
  <c r="F3939"/>
  <c r="G3938"/>
  <c r="F3938"/>
  <c r="G3937"/>
  <c r="F3937"/>
  <c r="G3936"/>
  <c r="F3936"/>
  <c r="G3935"/>
  <c r="F3935"/>
  <c r="G3934"/>
  <c r="F3934"/>
  <c r="G3933"/>
  <c r="F3933"/>
  <c r="G3932"/>
  <c r="F3932"/>
  <c r="G3931"/>
  <c r="F3931"/>
  <c r="G3930"/>
  <c r="F3930"/>
  <c r="G3929"/>
  <c r="F3929"/>
  <c r="G3928"/>
  <c r="F3928"/>
  <c r="G3927"/>
  <c r="F3927"/>
  <c r="G3926"/>
  <c r="F3926"/>
  <c r="G3925"/>
  <c r="F3925"/>
  <c r="G3924"/>
  <c r="F3924"/>
  <c r="G3923"/>
  <c r="F3923"/>
  <c r="G3922"/>
  <c r="F3922"/>
  <c r="G3921"/>
  <c r="F3921"/>
  <c r="G3920"/>
  <c r="F3920"/>
  <c r="G3919"/>
  <c r="F3919"/>
  <c r="G3918"/>
  <c r="F3918"/>
  <c r="G3917"/>
  <c r="F3917"/>
  <c r="G3916"/>
  <c r="F3916"/>
  <c r="G3915"/>
  <c r="F3915"/>
  <c r="G3914"/>
  <c r="F3914"/>
  <c r="G3913"/>
  <c r="F3913"/>
  <c r="G3912"/>
  <c r="F3912"/>
  <c r="G3911"/>
  <c r="F3911"/>
  <c r="G3910"/>
  <c r="F3910"/>
  <c r="G3909"/>
  <c r="F3909"/>
  <c r="G3908"/>
  <c r="F3908"/>
  <c r="G3907"/>
  <c r="F3907"/>
  <c r="G3906"/>
  <c r="F3906"/>
  <c r="G3905"/>
  <c r="F3905"/>
  <c r="G3904"/>
  <c r="F3904"/>
  <c r="G3903"/>
  <c r="F3903"/>
  <c r="G3902"/>
  <c r="F3902"/>
  <c r="G3901"/>
  <c r="F3901"/>
  <c r="G3900"/>
  <c r="F3900"/>
  <c r="G3899"/>
  <c r="F3899"/>
  <c r="G3898"/>
  <c r="F3898"/>
  <c r="G3897"/>
  <c r="F3897"/>
  <c r="G3896"/>
  <c r="F3896"/>
  <c r="G3895"/>
  <c r="F3895"/>
  <c r="G3894"/>
  <c r="F3894"/>
  <c r="G3893"/>
  <c r="F3893"/>
  <c r="G3892"/>
  <c r="F3892"/>
  <c r="G3891"/>
  <c r="F3891"/>
  <c r="G3890"/>
  <c r="F3890"/>
  <c r="G3889"/>
  <c r="F3889"/>
  <c r="G3888"/>
  <c r="F3888"/>
  <c r="G3887"/>
  <c r="F3887"/>
  <c r="G3886"/>
  <c r="F3886"/>
  <c r="G3885"/>
  <c r="F3885"/>
  <c r="G3884"/>
  <c r="F3884"/>
  <c r="G3883"/>
  <c r="F3883"/>
  <c r="G3882"/>
  <c r="F3882"/>
  <c r="G3881"/>
  <c r="F3881"/>
  <c r="G3880"/>
  <c r="F3880"/>
  <c r="G3879"/>
  <c r="F3879"/>
  <c r="G3878"/>
  <c r="F3878"/>
  <c r="G3877"/>
  <c r="F3877"/>
  <c r="G3876"/>
  <c r="F3876"/>
  <c r="G3875"/>
  <c r="F3875"/>
  <c r="G3874"/>
  <c r="F3874"/>
  <c r="G3873"/>
  <c r="F3873"/>
  <c r="G3872"/>
  <c r="F3872"/>
  <c r="G3871"/>
  <c r="F3871"/>
  <c r="G3870"/>
  <c r="F3870"/>
  <c r="G3869"/>
  <c r="F3869"/>
  <c r="G3868"/>
  <c r="F3868"/>
  <c r="G3867"/>
  <c r="F3867"/>
  <c r="G3866"/>
  <c r="F3866"/>
  <c r="G3865"/>
  <c r="F3865"/>
  <c r="G3864"/>
  <c r="F3864"/>
  <c r="G3863"/>
  <c r="F3863"/>
  <c r="G3862"/>
  <c r="F3862"/>
  <c r="G3861"/>
  <c r="F3861"/>
  <c r="G3860"/>
  <c r="F3860"/>
  <c r="G3859"/>
  <c r="F3859"/>
  <c r="G3858"/>
  <c r="F3858"/>
  <c r="G3857"/>
  <c r="F3857"/>
  <c r="G3856"/>
  <c r="F3856"/>
  <c r="G3855"/>
  <c r="F3855"/>
  <c r="G3854"/>
  <c r="F3854"/>
  <c r="G3853"/>
  <c r="F3853"/>
  <c r="G3852"/>
  <c r="F3852"/>
  <c r="G3851"/>
  <c r="F3851"/>
  <c r="G3850"/>
  <c r="F3850"/>
  <c r="G3849"/>
  <c r="F3849"/>
  <c r="G3848"/>
  <c r="F3848"/>
  <c r="G3847"/>
  <c r="F3847"/>
  <c r="G3846"/>
  <c r="F3846"/>
  <c r="G3845"/>
  <c r="F3845"/>
  <c r="G3844"/>
  <c r="F3844"/>
  <c r="G3843"/>
  <c r="F3843"/>
  <c r="G3842"/>
  <c r="F3842"/>
  <c r="G3841"/>
  <c r="F3841"/>
  <c r="G3840"/>
  <c r="F3840"/>
  <c r="G3839"/>
  <c r="F3839"/>
  <c r="G3838"/>
  <c r="F3838"/>
  <c r="G3837"/>
  <c r="F3837"/>
  <c r="G3836"/>
  <c r="F3836"/>
  <c r="G3835"/>
  <c r="F3835"/>
  <c r="G3834"/>
  <c r="F3834"/>
  <c r="G3833"/>
  <c r="F3833"/>
  <c r="G3832"/>
  <c r="F3832"/>
  <c r="G3831"/>
  <c r="F3831"/>
  <c r="G3830"/>
  <c r="F3830"/>
  <c r="G3829"/>
  <c r="F3829"/>
  <c r="G3828"/>
  <c r="F3828"/>
  <c r="G3827"/>
  <c r="F3827"/>
  <c r="G3826"/>
  <c r="F3826"/>
  <c r="G3825"/>
  <c r="F3825"/>
  <c r="G3824"/>
  <c r="F3824"/>
  <c r="G3823"/>
  <c r="F3823"/>
  <c r="G3822"/>
  <c r="F3822"/>
  <c r="G3821"/>
  <c r="F3821"/>
  <c r="G3820"/>
  <c r="F3820"/>
  <c r="G3819"/>
  <c r="F3819"/>
  <c r="G3818"/>
  <c r="F3818"/>
  <c r="G3817"/>
  <c r="F3817"/>
  <c r="G3816"/>
  <c r="F3816"/>
  <c r="G3815"/>
  <c r="F3815"/>
  <c r="G3814"/>
  <c r="F3814"/>
  <c r="G3813"/>
  <c r="F3813"/>
  <c r="G3812"/>
  <c r="F3812"/>
  <c r="G3811"/>
  <c r="F3811"/>
  <c r="G3810"/>
  <c r="F3810"/>
  <c r="G3809"/>
  <c r="F3809"/>
  <c r="G3808"/>
  <c r="F3808"/>
  <c r="G3807"/>
  <c r="F3807"/>
  <c r="G3806"/>
  <c r="F3806"/>
  <c r="G3805"/>
  <c r="F3805"/>
  <c r="G3804"/>
  <c r="F3804"/>
  <c r="G3803"/>
  <c r="F3803"/>
  <c r="G3802"/>
  <c r="F3802"/>
  <c r="G3801"/>
  <c r="F3801"/>
  <c r="G3800"/>
  <c r="F3800"/>
  <c r="G3799"/>
  <c r="F3799"/>
  <c r="G3798"/>
  <c r="F3798"/>
  <c r="G3797"/>
  <c r="F3797"/>
  <c r="G3796"/>
  <c r="F3796"/>
  <c r="G3795"/>
  <c r="F3795"/>
  <c r="G3794"/>
  <c r="F3794"/>
  <c r="G3793"/>
  <c r="F3793"/>
  <c r="G3792"/>
  <c r="F3792"/>
  <c r="G3791"/>
  <c r="F3791"/>
  <c r="G3790"/>
  <c r="F3790"/>
  <c r="G3789"/>
  <c r="F3789"/>
  <c r="G3788"/>
  <c r="F3788"/>
  <c r="G3787"/>
  <c r="F3787"/>
  <c r="G3786"/>
  <c r="F3786"/>
  <c r="G3785"/>
  <c r="F3785"/>
  <c r="G3784"/>
  <c r="F3784"/>
  <c r="G3783"/>
  <c r="F3783"/>
  <c r="G3782"/>
  <c r="F3782"/>
  <c r="G3781"/>
  <c r="F3781"/>
  <c r="G3780"/>
  <c r="F3780"/>
  <c r="G3779"/>
  <c r="F3779"/>
  <c r="G3778"/>
  <c r="F3778"/>
  <c r="G3777"/>
  <c r="F3777"/>
  <c r="G3776"/>
  <c r="F3776"/>
  <c r="G3775"/>
  <c r="F3775"/>
  <c r="G3774"/>
  <c r="F3774"/>
  <c r="G3773"/>
  <c r="F3773"/>
  <c r="G3772"/>
  <c r="F3772"/>
  <c r="G3771"/>
  <c r="F3771"/>
  <c r="G3770"/>
  <c r="F3770"/>
  <c r="G3769"/>
  <c r="F3769"/>
  <c r="G3768"/>
  <c r="F3768"/>
  <c r="G3767"/>
  <c r="F3767"/>
  <c r="G3766"/>
  <c r="F3766"/>
  <c r="G3765"/>
  <c r="F3765"/>
  <c r="G3764"/>
  <c r="F3764"/>
  <c r="G3763"/>
  <c r="F3763"/>
  <c r="G3762"/>
  <c r="F3762"/>
  <c r="G3761"/>
  <c r="F3761"/>
  <c r="G3760"/>
  <c r="F3760"/>
  <c r="G3759"/>
  <c r="F3759"/>
  <c r="G3758"/>
  <c r="F3758"/>
  <c r="G3757"/>
  <c r="F3757"/>
  <c r="G3756"/>
  <c r="F3756"/>
  <c r="G3755"/>
  <c r="F3755"/>
  <c r="G3754"/>
  <c r="F3754"/>
  <c r="G3753"/>
  <c r="F3753"/>
  <c r="G3752"/>
  <c r="F3752"/>
  <c r="G3751"/>
  <c r="F3751"/>
  <c r="G3750"/>
  <c r="F3750"/>
  <c r="G3749"/>
  <c r="F3749"/>
  <c r="G3748"/>
  <c r="F3748"/>
  <c r="G3747"/>
  <c r="F3747"/>
  <c r="G3746"/>
  <c r="F3746"/>
  <c r="G3745"/>
  <c r="F3745"/>
  <c r="G3744"/>
  <c r="F3744"/>
  <c r="G3743"/>
  <c r="F3743"/>
  <c r="G3742"/>
  <c r="F3742"/>
  <c r="G3741"/>
  <c r="F3741"/>
  <c r="G3740"/>
  <c r="F3740"/>
  <c r="G3739"/>
  <c r="F3739"/>
  <c r="G3738"/>
  <c r="F3738"/>
  <c r="G3737"/>
  <c r="F3737"/>
  <c r="G3736"/>
  <c r="F3736"/>
  <c r="G3735"/>
  <c r="F3735"/>
  <c r="G3734"/>
  <c r="F3734"/>
  <c r="G3733"/>
  <c r="F3733"/>
  <c r="G3732"/>
  <c r="F3732"/>
  <c r="G3731"/>
  <c r="F3731"/>
  <c r="G3730"/>
  <c r="F3730"/>
  <c r="G3729"/>
  <c r="F3729"/>
  <c r="G3728"/>
  <c r="F3728"/>
  <c r="G3727"/>
  <c r="F3727"/>
  <c r="G3726"/>
  <c r="F3726"/>
  <c r="G3725"/>
  <c r="F3725"/>
  <c r="G3724"/>
  <c r="F3724"/>
  <c r="G3723"/>
  <c r="F3723"/>
  <c r="G3722"/>
  <c r="F3722"/>
  <c r="G3721"/>
  <c r="F3721"/>
  <c r="G3720"/>
  <c r="F3720"/>
  <c r="G3719"/>
  <c r="F3719"/>
  <c r="G3718"/>
  <c r="F3718"/>
  <c r="G3717"/>
  <c r="F3717"/>
  <c r="G3716"/>
  <c r="F3716"/>
  <c r="G3715"/>
  <c r="F3715"/>
  <c r="G3714"/>
  <c r="F3714"/>
  <c r="G3713"/>
  <c r="F3713"/>
  <c r="G3712"/>
  <c r="F3712"/>
  <c r="G3711"/>
  <c r="F3711"/>
  <c r="G3710"/>
  <c r="F3710"/>
  <c r="G3709"/>
  <c r="F3709"/>
  <c r="G3708"/>
  <c r="F3708"/>
  <c r="G3707"/>
  <c r="F3707"/>
  <c r="G3706"/>
  <c r="F3706"/>
  <c r="G3705"/>
  <c r="F3705"/>
  <c r="G3704"/>
  <c r="F3704"/>
  <c r="G3703"/>
  <c r="F3703"/>
  <c r="G3702"/>
  <c r="F3702"/>
  <c r="G3701"/>
  <c r="F3701"/>
  <c r="G3700"/>
  <c r="F3700"/>
  <c r="G3699"/>
  <c r="F3699"/>
  <c r="G3698"/>
  <c r="F3698"/>
  <c r="G3697"/>
  <c r="F3697"/>
  <c r="G3696"/>
  <c r="F3696"/>
  <c r="G3695"/>
  <c r="F3695"/>
  <c r="G3694"/>
  <c r="F3694"/>
  <c r="G3693"/>
  <c r="F3693"/>
  <c r="G3692"/>
  <c r="F3692"/>
  <c r="G3691"/>
  <c r="F3691"/>
  <c r="G3690"/>
  <c r="F3690"/>
  <c r="G3689"/>
  <c r="F3689"/>
  <c r="G3688"/>
  <c r="F3688"/>
  <c r="G3687"/>
  <c r="F3687"/>
  <c r="G3686"/>
  <c r="F3686"/>
  <c r="G3685"/>
  <c r="F3685"/>
  <c r="G3684"/>
  <c r="F3684"/>
  <c r="G3683"/>
  <c r="F3683"/>
  <c r="G3682"/>
  <c r="F3682"/>
  <c r="G3681"/>
  <c r="F3681"/>
  <c r="G3680"/>
  <c r="F3680"/>
  <c r="G3679"/>
  <c r="F3679"/>
  <c r="G3678"/>
  <c r="F3678"/>
  <c r="G3677"/>
  <c r="F3677"/>
  <c r="G3676"/>
  <c r="F3676"/>
  <c r="G3675"/>
  <c r="F3675"/>
  <c r="G3674"/>
  <c r="F3674"/>
  <c r="G3673"/>
  <c r="F3673"/>
  <c r="G3672"/>
  <c r="F3672"/>
  <c r="G3671"/>
  <c r="F3671"/>
  <c r="G3670"/>
  <c r="F3670"/>
  <c r="G3669"/>
  <c r="F3669"/>
  <c r="G3668"/>
  <c r="F3668"/>
  <c r="G3667"/>
  <c r="F3667"/>
  <c r="G3666"/>
  <c r="F3666"/>
  <c r="G3665"/>
  <c r="F3665"/>
  <c r="G3664"/>
  <c r="F3664"/>
  <c r="G3663"/>
  <c r="F3663"/>
  <c r="G3662"/>
  <c r="F3662"/>
  <c r="G3661"/>
  <c r="F3661"/>
  <c r="G3660"/>
  <c r="F3660"/>
  <c r="G3659"/>
  <c r="F3659"/>
  <c r="G3658"/>
  <c r="F3658"/>
  <c r="G3657"/>
  <c r="F3657"/>
  <c r="G3656"/>
  <c r="F3656"/>
  <c r="G3655"/>
  <c r="F3655"/>
  <c r="G3654"/>
  <c r="F3654"/>
  <c r="G3653"/>
  <c r="F3653"/>
  <c r="G3652"/>
  <c r="F3652"/>
  <c r="G3651"/>
  <c r="F3651"/>
  <c r="G3650"/>
  <c r="F3650"/>
  <c r="G3649"/>
  <c r="F3649"/>
  <c r="G3648"/>
  <c r="F3648"/>
  <c r="G3647"/>
  <c r="F3647"/>
  <c r="G3646"/>
  <c r="F3646"/>
  <c r="G3645"/>
  <c r="F3645"/>
  <c r="G3644"/>
  <c r="F3644"/>
  <c r="G3643"/>
  <c r="F3643"/>
  <c r="G3642"/>
  <c r="F3642"/>
  <c r="G3641"/>
  <c r="F3641"/>
  <c r="G3640"/>
  <c r="F3640"/>
  <c r="G3639"/>
  <c r="F3639"/>
  <c r="G3638"/>
  <c r="F3638"/>
  <c r="G3637"/>
  <c r="F3637"/>
  <c r="G3636"/>
  <c r="F3636"/>
  <c r="G3635"/>
  <c r="F3635"/>
  <c r="G3634"/>
  <c r="F3634"/>
  <c r="G3633"/>
  <c r="F3633"/>
  <c r="G3632"/>
  <c r="F3632"/>
  <c r="G3631"/>
  <c r="F3631"/>
  <c r="G3630"/>
  <c r="F3630"/>
  <c r="G3629"/>
  <c r="F3629"/>
  <c r="G3628"/>
  <c r="F3628"/>
  <c r="G3627"/>
  <c r="F3627"/>
  <c r="G3626"/>
  <c r="F3626"/>
  <c r="G3625"/>
  <c r="F3625"/>
  <c r="G3624"/>
  <c r="F3624"/>
  <c r="G3623"/>
  <c r="F3623"/>
  <c r="G3622"/>
  <c r="F3622"/>
  <c r="G3621"/>
  <c r="F3621"/>
  <c r="G3620"/>
  <c r="F3620"/>
  <c r="G3619"/>
  <c r="F3619"/>
  <c r="G3618"/>
  <c r="F3618"/>
  <c r="G3617"/>
  <c r="F3617"/>
  <c r="G3616"/>
  <c r="F3616"/>
  <c r="G3615"/>
  <c r="F3615"/>
  <c r="G3614"/>
  <c r="F3614"/>
  <c r="G3613"/>
  <c r="F3613"/>
  <c r="G3612"/>
  <c r="F3612"/>
  <c r="G3611"/>
  <c r="F3611"/>
  <c r="G3610"/>
  <c r="F3610"/>
  <c r="G3609"/>
  <c r="F3609"/>
  <c r="G3608"/>
  <c r="F3608"/>
  <c r="G3607"/>
  <c r="F3607"/>
  <c r="G3606"/>
  <c r="F3606"/>
  <c r="G3605"/>
  <c r="F3605"/>
  <c r="G3604"/>
  <c r="F3604"/>
  <c r="G3603"/>
  <c r="F3603"/>
  <c r="G3602"/>
  <c r="F3602"/>
  <c r="G3601"/>
  <c r="F3601"/>
  <c r="G3600"/>
  <c r="F3600"/>
  <c r="G3599"/>
  <c r="F3599"/>
  <c r="G3598"/>
  <c r="F3598"/>
  <c r="G3597"/>
  <c r="F3597"/>
  <c r="G3596"/>
  <c r="F3596"/>
  <c r="G3595"/>
  <c r="F3595"/>
  <c r="G3594"/>
  <c r="F3594"/>
  <c r="G3593"/>
  <c r="F3593"/>
  <c r="G3592"/>
  <c r="F3592"/>
  <c r="G3591"/>
  <c r="F3591"/>
  <c r="G3590"/>
  <c r="F3590"/>
  <c r="G3589"/>
  <c r="F3589"/>
  <c r="G3588"/>
  <c r="F3588"/>
  <c r="G3587"/>
  <c r="F3587"/>
  <c r="G3586"/>
  <c r="F3586"/>
  <c r="G3585"/>
  <c r="F3585"/>
  <c r="G3584"/>
  <c r="F3584"/>
  <c r="G3583"/>
  <c r="F3583"/>
  <c r="G3582"/>
  <c r="F3582"/>
  <c r="G3581"/>
  <c r="F3581"/>
  <c r="G3580"/>
  <c r="F3580"/>
  <c r="G3579"/>
  <c r="F3579"/>
  <c r="G3578"/>
  <c r="F3578"/>
  <c r="G3577"/>
  <c r="F3577"/>
  <c r="G3576"/>
  <c r="F3576"/>
  <c r="G3575"/>
  <c r="F3575"/>
  <c r="G3574"/>
  <c r="F3574"/>
  <c r="G3573"/>
  <c r="F3573"/>
  <c r="G3572"/>
  <c r="F3572"/>
  <c r="G3571"/>
  <c r="F3571"/>
  <c r="G3570"/>
  <c r="F3570"/>
  <c r="G3569"/>
  <c r="F3569"/>
  <c r="G3568"/>
  <c r="F3568"/>
  <c r="G3567"/>
  <c r="F3567"/>
  <c r="G3566"/>
  <c r="F3566"/>
  <c r="G3565"/>
  <c r="F3565"/>
  <c r="G3564"/>
  <c r="F3564"/>
  <c r="G3563"/>
  <c r="F3563"/>
  <c r="G3562"/>
  <c r="F3562"/>
  <c r="G3561"/>
  <c r="F3561"/>
  <c r="G3560"/>
  <c r="F3560"/>
  <c r="G3559"/>
  <c r="F3559"/>
  <c r="G3558"/>
  <c r="F3558"/>
  <c r="G3557"/>
  <c r="F3557"/>
  <c r="G3556"/>
  <c r="F3556"/>
  <c r="G3555"/>
  <c r="F3555"/>
  <c r="G3554"/>
  <c r="F3554"/>
  <c r="G3553"/>
  <c r="F3553"/>
  <c r="G3552"/>
  <c r="F3552"/>
  <c r="G3551"/>
  <c r="F3551"/>
  <c r="G3550"/>
  <c r="F3550"/>
  <c r="G3549"/>
  <c r="F3549"/>
  <c r="G3548"/>
  <c r="F3548"/>
  <c r="G3547"/>
  <c r="F3547"/>
  <c r="G3546"/>
  <c r="F3546"/>
  <c r="G3545"/>
  <c r="F3545"/>
  <c r="G3544"/>
  <c r="F3544"/>
  <c r="G3543"/>
  <c r="F3543"/>
  <c r="G3542"/>
  <c r="F3542"/>
  <c r="G3541"/>
  <c r="F3541"/>
  <c r="G3540"/>
  <c r="F3540"/>
  <c r="G3539"/>
  <c r="F3539"/>
  <c r="G3538"/>
  <c r="F3538"/>
  <c r="G3537"/>
  <c r="F3537"/>
  <c r="G3536"/>
  <c r="F3536"/>
  <c r="G3535"/>
  <c r="F3535"/>
  <c r="G3534"/>
  <c r="F3534"/>
  <c r="G3533"/>
  <c r="F3533"/>
  <c r="G3532"/>
  <c r="F3532"/>
  <c r="G3531"/>
  <c r="F3531"/>
  <c r="G3530"/>
  <c r="F3530"/>
  <c r="G3529"/>
  <c r="F3529"/>
  <c r="G3528"/>
  <c r="F3528"/>
  <c r="G3527"/>
  <c r="F3527"/>
  <c r="G3526"/>
  <c r="F3526"/>
  <c r="G3525"/>
  <c r="F3525"/>
  <c r="G3524"/>
  <c r="F3524"/>
  <c r="G3523"/>
  <c r="F3523"/>
  <c r="G3522"/>
  <c r="F3522"/>
  <c r="G3521"/>
  <c r="F3521"/>
  <c r="G3520"/>
  <c r="F3520"/>
  <c r="G3519"/>
  <c r="F3519"/>
  <c r="G3518"/>
  <c r="F3518"/>
  <c r="G3517"/>
  <c r="F3517"/>
  <c r="G3516"/>
  <c r="F3516"/>
  <c r="G3515"/>
  <c r="F3515"/>
  <c r="G3514"/>
  <c r="F3514"/>
  <c r="G3513"/>
  <c r="F3513"/>
  <c r="G3512"/>
  <c r="F3512"/>
  <c r="G3511"/>
  <c r="F3511"/>
  <c r="G3510"/>
  <c r="F3510"/>
  <c r="G3509"/>
  <c r="F3509"/>
  <c r="G3508"/>
  <c r="F3508"/>
  <c r="G3507"/>
  <c r="F3507"/>
  <c r="G3506"/>
  <c r="F3506"/>
  <c r="G3505"/>
  <c r="F3505"/>
  <c r="G3504"/>
  <c r="F3504"/>
  <c r="G3503"/>
  <c r="F3503"/>
  <c r="G3502"/>
  <c r="F3502"/>
  <c r="G3501"/>
  <c r="F3501"/>
  <c r="G3500"/>
  <c r="F3500"/>
  <c r="G3499"/>
  <c r="F3499"/>
  <c r="G3498"/>
  <c r="F3498"/>
  <c r="G3497"/>
  <c r="F3497"/>
  <c r="G3496"/>
  <c r="F3496"/>
  <c r="G3495"/>
  <c r="F3495"/>
  <c r="G3494"/>
  <c r="F3494"/>
  <c r="G3493"/>
  <c r="F3493"/>
  <c r="G3492"/>
  <c r="F3492"/>
  <c r="G3491"/>
  <c r="F3491"/>
  <c r="G3490"/>
  <c r="F3490"/>
  <c r="G3489"/>
  <c r="F3489"/>
  <c r="G3488"/>
  <c r="F3488"/>
  <c r="G3487"/>
  <c r="F3487"/>
  <c r="G3486"/>
  <c r="F3486"/>
  <c r="G3485"/>
  <c r="F3485"/>
  <c r="G3484"/>
  <c r="F3484"/>
  <c r="G3483"/>
  <c r="F3483"/>
  <c r="G3482"/>
  <c r="F3482"/>
  <c r="G3481"/>
  <c r="F3481"/>
  <c r="G3480"/>
  <c r="F3480"/>
  <c r="G3479"/>
  <c r="F3479"/>
  <c r="G3478"/>
  <c r="F3478"/>
  <c r="G3477"/>
  <c r="F3477"/>
  <c r="G3476"/>
  <c r="F3476"/>
  <c r="G3475"/>
  <c r="F3475"/>
  <c r="G3474"/>
  <c r="F3474"/>
  <c r="G3473"/>
  <c r="F3473"/>
  <c r="G3472"/>
  <c r="F3472"/>
  <c r="G3471"/>
  <c r="F3471"/>
  <c r="G3470"/>
  <c r="F3470"/>
  <c r="G3469"/>
  <c r="F3469"/>
  <c r="G3468"/>
  <c r="F3468"/>
  <c r="G3467"/>
  <c r="F3467"/>
  <c r="G3466"/>
  <c r="F3466"/>
  <c r="G3465"/>
  <c r="F3465"/>
  <c r="G3464"/>
  <c r="F3464"/>
  <c r="G3463"/>
  <c r="F3463"/>
  <c r="G3462"/>
  <c r="F3462"/>
  <c r="G3461"/>
  <c r="F3461"/>
  <c r="G3460"/>
  <c r="F3460"/>
  <c r="G3459"/>
  <c r="F3459"/>
  <c r="G3458"/>
  <c r="F3458"/>
  <c r="G3457"/>
  <c r="F3457"/>
  <c r="G3456"/>
  <c r="F3456"/>
  <c r="G3455"/>
  <c r="F3455"/>
  <c r="G3454"/>
  <c r="F3454"/>
  <c r="G3453"/>
  <c r="F3453"/>
  <c r="G3452"/>
  <c r="F3452"/>
  <c r="G3451"/>
  <c r="F3451"/>
  <c r="G3450"/>
  <c r="F3450"/>
  <c r="G3449"/>
  <c r="F3449"/>
  <c r="G3448"/>
  <c r="F3448"/>
  <c r="G3447"/>
  <c r="F3447"/>
  <c r="G3446"/>
  <c r="F3446"/>
  <c r="G3445"/>
  <c r="F3445"/>
  <c r="G3444"/>
  <c r="F3444"/>
  <c r="G3443"/>
  <c r="F3443"/>
  <c r="G3442"/>
  <c r="F3442"/>
  <c r="G3441"/>
  <c r="F3441"/>
  <c r="G3440"/>
  <c r="F3440"/>
  <c r="G3439"/>
  <c r="F3439"/>
  <c r="G3438"/>
  <c r="F3438"/>
  <c r="G3437"/>
  <c r="F3437"/>
  <c r="G3436"/>
  <c r="F3436"/>
  <c r="G3435"/>
  <c r="F3435"/>
  <c r="G3434"/>
  <c r="F3434"/>
  <c r="G3433"/>
  <c r="F3433"/>
  <c r="G3432"/>
  <c r="F3432"/>
  <c r="G3431"/>
  <c r="F3431"/>
  <c r="G3430"/>
  <c r="F3430"/>
  <c r="G3429"/>
  <c r="F3429"/>
  <c r="G3428"/>
  <c r="F3428"/>
  <c r="G3427"/>
  <c r="F3427"/>
  <c r="G3426"/>
  <c r="F3426"/>
  <c r="G3425"/>
  <c r="F3425"/>
  <c r="G3424"/>
  <c r="F3424"/>
  <c r="G3423"/>
  <c r="F3423"/>
  <c r="G3422"/>
  <c r="F3422"/>
  <c r="G3421"/>
  <c r="F3421"/>
  <c r="G3420"/>
  <c r="F3420"/>
  <c r="G3419"/>
  <c r="F3419"/>
  <c r="G3418"/>
  <c r="F3418"/>
  <c r="G3417"/>
  <c r="F3417"/>
  <c r="G3416"/>
  <c r="F3416"/>
  <c r="G3415"/>
  <c r="F3415"/>
  <c r="G3414"/>
  <c r="F3414"/>
  <c r="G3413"/>
  <c r="F3413"/>
  <c r="G3412"/>
  <c r="F3412"/>
  <c r="G3411"/>
  <c r="F3411"/>
  <c r="G3410"/>
  <c r="F3410"/>
  <c r="G3409"/>
  <c r="F3409"/>
  <c r="G3408"/>
  <c r="F3408"/>
  <c r="G3407"/>
  <c r="F3407"/>
  <c r="G3406"/>
  <c r="F3406"/>
  <c r="G3405"/>
  <c r="F3405"/>
  <c r="G3404"/>
  <c r="F3404"/>
  <c r="G3403"/>
  <c r="F3403"/>
  <c r="G3402"/>
  <c r="F3402"/>
  <c r="G3401"/>
  <c r="F3401"/>
  <c r="G3400"/>
  <c r="F3400"/>
  <c r="G3399"/>
  <c r="F3399"/>
  <c r="G3398"/>
  <c r="F3398"/>
  <c r="G3397"/>
  <c r="F3397"/>
  <c r="G3396"/>
  <c r="F3396"/>
  <c r="G3395"/>
  <c r="F3395"/>
  <c r="G3394"/>
  <c r="F3394"/>
  <c r="G3393"/>
  <c r="F3393"/>
  <c r="G3392"/>
  <c r="F3392"/>
  <c r="G3391"/>
  <c r="F3391"/>
  <c r="G3390"/>
  <c r="F3390"/>
  <c r="G3389"/>
  <c r="F3389"/>
  <c r="G3388"/>
  <c r="F3388"/>
  <c r="G3387"/>
  <c r="F3387"/>
  <c r="G3386"/>
  <c r="F3386"/>
  <c r="G3385"/>
  <c r="F3385"/>
  <c r="G3384"/>
  <c r="F3384"/>
  <c r="G3383"/>
  <c r="F3383"/>
  <c r="G3382"/>
  <c r="F3382"/>
  <c r="G3381"/>
  <c r="F3381"/>
  <c r="G3380"/>
  <c r="F3380"/>
  <c r="G3379"/>
  <c r="F3379"/>
  <c r="G3378"/>
  <c r="F3378"/>
  <c r="G3377"/>
  <c r="F3377"/>
  <c r="G3376"/>
  <c r="F3376"/>
  <c r="G3375"/>
  <c r="F3375"/>
  <c r="G3374"/>
  <c r="F3374"/>
  <c r="G3373"/>
  <c r="F3373"/>
  <c r="G3372"/>
  <c r="F3372"/>
  <c r="G3371"/>
  <c r="F3371"/>
  <c r="G3370"/>
  <c r="F3370"/>
  <c r="G3369"/>
  <c r="F3369"/>
  <c r="G3368"/>
  <c r="F3368"/>
  <c r="G3367"/>
  <c r="F3367"/>
  <c r="G3366"/>
  <c r="F3366"/>
  <c r="G3365"/>
  <c r="F3365"/>
  <c r="G3364"/>
  <c r="F3364"/>
  <c r="G3363"/>
  <c r="F3363"/>
  <c r="G3362"/>
  <c r="F3362"/>
  <c r="G3361"/>
  <c r="F3361"/>
  <c r="G3360"/>
  <c r="F3360"/>
  <c r="G3359"/>
  <c r="F3359"/>
  <c r="G3358"/>
  <c r="F3358"/>
  <c r="G3357"/>
  <c r="F3357"/>
  <c r="G3356"/>
  <c r="F3356"/>
  <c r="G3355"/>
  <c r="F3355"/>
  <c r="G3354"/>
  <c r="F3354"/>
  <c r="G3353"/>
  <c r="F3353"/>
  <c r="G3352"/>
  <c r="F3352"/>
  <c r="G3351"/>
  <c r="F3351"/>
  <c r="G3350"/>
  <c r="F3350"/>
  <c r="G3349"/>
  <c r="F3349"/>
  <c r="G3348"/>
  <c r="F3348"/>
  <c r="G3347"/>
  <c r="F3347"/>
  <c r="G3346"/>
  <c r="F3346"/>
  <c r="G3345"/>
  <c r="F3345"/>
  <c r="G3344"/>
  <c r="F3344"/>
  <c r="G3343"/>
  <c r="F3343"/>
  <c r="G3342"/>
  <c r="F3342"/>
  <c r="G3341"/>
  <c r="F3341"/>
  <c r="G3340"/>
  <c r="F3340"/>
  <c r="G3339"/>
  <c r="F3339"/>
  <c r="G3338"/>
  <c r="F3338"/>
  <c r="G3337"/>
  <c r="F3337"/>
  <c r="G3336"/>
  <c r="F3336"/>
  <c r="G3335"/>
  <c r="F3335"/>
  <c r="G3334"/>
  <c r="F3334"/>
  <c r="G3333"/>
  <c r="F3333"/>
  <c r="G3332"/>
  <c r="F3332"/>
  <c r="G3331"/>
  <c r="F3331"/>
  <c r="G3330"/>
  <c r="F3330"/>
  <c r="G3329"/>
  <c r="F3329"/>
  <c r="G3328"/>
  <c r="F3328"/>
  <c r="G3327"/>
  <c r="F3327"/>
  <c r="G3326"/>
  <c r="F3326"/>
  <c r="G3325"/>
  <c r="F3325"/>
  <c r="G3324"/>
  <c r="F3324"/>
  <c r="G3323"/>
  <c r="F3323"/>
  <c r="G3322"/>
  <c r="F3322"/>
  <c r="G3321"/>
  <c r="F3321"/>
  <c r="G3320"/>
  <c r="F3320"/>
  <c r="G3319"/>
  <c r="F3319"/>
  <c r="G3318"/>
  <c r="F3318"/>
  <c r="G3317"/>
  <c r="F3317"/>
  <c r="G3316"/>
  <c r="F3316"/>
  <c r="G3315"/>
  <c r="F3315"/>
  <c r="G3314"/>
  <c r="F3314"/>
  <c r="G3313"/>
  <c r="F3313"/>
  <c r="G3312"/>
  <c r="F3312"/>
  <c r="G3311"/>
  <c r="F3311"/>
  <c r="G3310"/>
  <c r="F3310"/>
  <c r="G3309"/>
  <c r="F3309"/>
  <c r="G3308"/>
  <c r="F3308"/>
  <c r="G3307"/>
  <c r="F3307"/>
  <c r="G3306"/>
  <c r="F3306"/>
  <c r="G3305"/>
  <c r="F3305"/>
  <c r="G3304"/>
  <c r="F3304"/>
  <c r="G3303"/>
  <c r="F3303"/>
  <c r="G3302"/>
  <c r="F3302"/>
  <c r="G3301"/>
  <c r="F3301"/>
  <c r="G3300"/>
  <c r="F3300"/>
  <c r="G3299"/>
  <c r="F3299"/>
  <c r="G3298"/>
  <c r="F3298"/>
  <c r="G3297"/>
  <c r="F3297"/>
  <c r="G3296"/>
  <c r="F3296"/>
  <c r="G3295"/>
  <c r="F3295"/>
  <c r="G3294"/>
  <c r="F3294"/>
  <c r="G3293"/>
  <c r="F3293"/>
  <c r="G3292"/>
  <c r="F3292"/>
  <c r="G3291"/>
  <c r="F3291"/>
  <c r="G3290"/>
  <c r="F3290"/>
  <c r="G3289"/>
  <c r="F3289"/>
  <c r="G3288"/>
  <c r="F3288"/>
  <c r="G3287"/>
  <c r="F3287"/>
  <c r="G3286"/>
  <c r="F3286"/>
  <c r="G3285"/>
  <c r="F3285"/>
  <c r="G3284"/>
  <c r="F3284"/>
  <c r="G3283"/>
  <c r="F3283"/>
  <c r="G3282"/>
  <c r="F3282"/>
  <c r="G3281"/>
  <c r="F3281"/>
  <c r="G3280"/>
  <c r="F3280"/>
  <c r="G3279"/>
  <c r="F3279"/>
  <c r="G3278"/>
  <c r="F3278"/>
  <c r="G3277"/>
  <c r="F3277"/>
  <c r="G3276"/>
  <c r="F3276"/>
  <c r="G3275"/>
  <c r="F3275"/>
  <c r="G3274"/>
  <c r="F3274"/>
  <c r="G3273"/>
  <c r="F3273"/>
  <c r="G3272"/>
  <c r="F3272"/>
  <c r="G3271"/>
  <c r="F3271"/>
  <c r="G3270"/>
  <c r="F3270"/>
  <c r="G3269"/>
  <c r="F3269"/>
  <c r="G3268"/>
  <c r="F3268"/>
  <c r="G3267"/>
  <c r="F3267"/>
  <c r="G3266"/>
  <c r="F3266"/>
  <c r="G3265"/>
  <c r="F3265"/>
  <c r="G3264"/>
  <c r="F3264"/>
  <c r="G3263"/>
  <c r="F3263"/>
  <c r="G3262"/>
  <c r="F3262"/>
  <c r="G3261"/>
  <c r="F3261"/>
  <c r="G3260"/>
  <c r="F3260"/>
  <c r="G3259"/>
  <c r="F3259"/>
  <c r="G3258"/>
  <c r="F3258"/>
  <c r="G3257"/>
  <c r="F3257"/>
  <c r="G3256"/>
  <c r="F3256"/>
  <c r="G3255"/>
  <c r="F3255"/>
  <c r="G3254"/>
  <c r="F3254"/>
  <c r="G3253"/>
  <c r="F3253"/>
  <c r="G3252"/>
  <c r="F3252"/>
  <c r="G3251"/>
  <c r="F3251"/>
  <c r="G3250"/>
  <c r="F3250"/>
  <c r="G3249"/>
  <c r="F3249"/>
  <c r="G3248"/>
  <c r="F3248"/>
  <c r="G3247"/>
  <c r="F3247"/>
  <c r="G3246"/>
  <c r="F3246"/>
  <c r="G3245"/>
  <c r="F3245"/>
  <c r="G3244"/>
  <c r="F3244"/>
  <c r="G3243"/>
  <c r="F3243"/>
  <c r="G3242"/>
  <c r="F3242"/>
  <c r="G3241"/>
  <c r="F3241"/>
  <c r="G3240"/>
  <c r="F3240"/>
  <c r="G3239"/>
  <c r="F3239"/>
  <c r="G3238"/>
  <c r="F3238"/>
  <c r="G3237"/>
  <c r="F3237"/>
  <c r="G3236"/>
  <c r="F3236"/>
  <c r="G3235"/>
  <c r="F3235"/>
  <c r="G3234"/>
  <c r="F3234"/>
  <c r="G3233"/>
  <c r="F3233"/>
  <c r="G3232"/>
  <c r="F3232"/>
  <c r="G3231"/>
  <c r="F3231"/>
  <c r="G3230"/>
  <c r="F3230"/>
  <c r="G3229"/>
  <c r="F3229"/>
  <c r="G3228"/>
  <c r="F3228"/>
  <c r="G3227"/>
  <c r="F3227"/>
  <c r="G3226"/>
  <c r="F3226"/>
  <c r="G3225"/>
  <c r="F3225"/>
  <c r="G3224"/>
  <c r="F3224"/>
  <c r="G3223"/>
  <c r="F3223"/>
  <c r="G3222"/>
  <c r="F3222"/>
  <c r="G3221"/>
  <c r="F3221"/>
  <c r="G3220"/>
  <c r="F3220"/>
  <c r="G3219"/>
  <c r="F3219"/>
  <c r="G3218"/>
  <c r="F3218"/>
  <c r="G3217"/>
  <c r="F3217"/>
  <c r="G3216"/>
  <c r="F3216"/>
  <c r="G3215"/>
  <c r="F3215"/>
  <c r="G3214"/>
  <c r="F3214"/>
  <c r="G3213"/>
  <c r="F3213"/>
  <c r="G3212"/>
  <c r="F3212"/>
  <c r="G3211"/>
  <c r="F3211"/>
  <c r="G3210"/>
  <c r="F3210"/>
  <c r="G3209"/>
  <c r="F3209"/>
  <c r="G3208"/>
  <c r="F3208"/>
  <c r="G3207"/>
  <c r="F3207"/>
  <c r="G3206"/>
  <c r="F3206"/>
  <c r="G3205"/>
  <c r="F3205"/>
  <c r="G3204"/>
  <c r="F3204"/>
  <c r="G3203"/>
  <c r="F3203"/>
  <c r="G3202"/>
  <c r="F3202"/>
  <c r="G3201"/>
  <c r="F3201"/>
  <c r="G3200"/>
  <c r="F3200"/>
  <c r="G3199"/>
  <c r="F3199"/>
  <c r="G3198"/>
  <c r="F3198"/>
  <c r="G3197"/>
  <c r="F3197"/>
  <c r="G3196"/>
  <c r="F3196"/>
  <c r="G3195"/>
  <c r="F3195"/>
  <c r="G3194"/>
  <c r="F3194"/>
  <c r="G3193"/>
  <c r="F3193"/>
  <c r="G3192"/>
  <c r="F3192"/>
  <c r="G3191"/>
  <c r="F3191"/>
  <c r="G3190"/>
  <c r="F3190"/>
  <c r="G3189"/>
  <c r="F3189"/>
  <c r="G3188"/>
  <c r="F3188"/>
  <c r="G3187"/>
  <c r="F3187"/>
  <c r="G3186"/>
  <c r="F3186"/>
  <c r="G3185"/>
  <c r="F3185"/>
  <c r="G3184"/>
  <c r="F3184"/>
  <c r="G3183"/>
  <c r="F3183"/>
  <c r="G3182"/>
  <c r="F3182"/>
  <c r="G3181"/>
  <c r="F3181"/>
  <c r="G3180"/>
  <c r="F3180"/>
  <c r="G3179"/>
  <c r="F3179"/>
  <c r="G3178"/>
  <c r="F3178"/>
  <c r="G3177"/>
  <c r="F3177"/>
  <c r="G3176"/>
  <c r="F3176"/>
  <c r="G3175"/>
  <c r="F3175"/>
  <c r="G3174"/>
  <c r="F3174"/>
  <c r="G3173"/>
  <c r="F3173"/>
  <c r="G3172"/>
  <c r="F3172"/>
  <c r="G3171"/>
  <c r="F3171"/>
  <c r="G3170"/>
  <c r="F3170"/>
  <c r="G3169"/>
  <c r="F3169"/>
  <c r="G3168"/>
  <c r="F3168"/>
  <c r="G3167"/>
  <c r="F3167"/>
  <c r="G3166"/>
  <c r="F3166"/>
  <c r="G3165"/>
  <c r="F3165"/>
  <c r="G3164"/>
  <c r="F3164"/>
  <c r="G3163"/>
  <c r="F3163"/>
  <c r="G3162"/>
  <c r="F3162"/>
  <c r="G3161"/>
  <c r="F3161"/>
  <c r="G3160"/>
  <c r="F3160"/>
  <c r="G3159"/>
  <c r="F3159"/>
  <c r="G3158"/>
  <c r="F3158"/>
  <c r="G3157"/>
  <c r="F3157"/>
  <c r="G3156"/>
  <c r="F3156"/>
  <c r="G3155"/>
  <c r="F3155"/>
  <c r="G3154"/>
  <c r="F3154"/>
  <c r="G3153"/>
  <c r="F3153"/>
  <c r="G3152"/>
  <c r="F3152"/>
  <c r="G3151"/>
  <c r="F3151"/>
  <c r="G3150"/>
  <c r="F3150"/>
  <c r="G3149"/>
  <c r="F3149"/>
  <c r="G3148"/>
  <c r="F3148"/>
  <c r="G3147"/>
  <c r="F3147"/>
  <c r="G3146"/>
  <c r="F3146"/>
  <c r="G3145"/>
  <c r="F3145"/>
  <c r="G3144"/>
  <c r="F3144"/>
  <c r="G3143"/>
  <c r="F3143"/>
  <c r="G3142"/>
  <c r="F3142"/>
  <c r="G3141"/>
  <c r="F3141"/>
  <c r="G3140"/>
  <c r="F3140"/>
  <c r="G3139"/>
  <c r="F3139"/>
  <c r="G3138"/>
  <c r="F3138"/>
  <c r="G3137"/>
  <c r="F3137"/>
  <c r="G3136"/>
  <c r="F3136"/>
  <c r="G3135"/>
  <c r="F3135"/>
  <c r="G3134"/>
  <c r="F3134"/>
  <c r="G3133"/>
  <c r="F3133"/>
  <c r="G3132"/>
  <c r="F3132"/>
  <c r="G3131"/>
  <c r="F3131"/>
  <c r="G3130"/>
  <c r="F3130"/>
  <c r="G3129"/>
  <c r="F3129"/>
  <c r="G3128"/>
  <c r="F3128"/>
  <c r="G3127"/>
  <c r="F3127"/>
  <c r="G3126"/>
  <c r="F3126"/>
  <c r="G3125"/>
  <c r="F3125"/>
  <c r="G3124"/>
  <c r="F3124"/>
  <c r="G3123"/>
  <c r="F3123"/>
  <c r="G3122"/>
  <c r="F3122"/>
  <c r="G3121"/>
  <c r="F3121"/>
  <c r="G3120"/>
  <c r="F3120"/>
  <c r="G3119"/>
  <c r="F3119"/>
  <c r="G3118"/>
  <c r="F3118"/>
  <c r="G3117"/>
  <c r="F3117"/>
  <c r="G3116"/>
  <c r="F3116"/>
  <c r="G3115"/>
  <c r="F3115"/>
  <c r="G3114"/>
  <c r="F3114"/>
  <c r="G3113"/>
  <c r="F3113"/>
  <c r="G3112"/>
  <c r="F3112"/>
  <c r="G3111"/>
  <c r="F3111"/>
  <c r="G3110"/>
  <c r="F3110"/>
  <c r="G3109"/>
  <c r="F3109"/>
  <c r="G3108"/>
  <c r="F3108"/>
  <c r="G3107"/>
  <c r="F3107"/>
  <c r="G3106"/>
  <c r="F3106"/>
  <c r="G3105"/>
  <c r="F3105"/>
  <c r="G3104"/>
  <c r="F3104"/>
  <c r="G3103"/>
  <c r="F3103"/>
  <c r="G3102"/>
  <c r="F3102"/>
  <c r="G3101"/>
  <c r="F3101"/>
  <c r="G3100"/>
  <c r="F3100"/>
  <c r="G3099"/>
  <c r="F3099"/>
  <c r="G3098"/>
  <c r="F3098"/>
  <c r="G3097"/>
  <c r="F3097"/>
  <c r="G3096"/>
  <c r="F3096"/>
  <c r="G3095"/>
  <c r="F3095"/>
  <c r="G3094"/>
  <c r="F3094"/>
  <c r="G3093"/>
  <c r="F3093"/>
  <c r="G3092"/>
  <c r="F3092"/>
  <c r="G3091"/>
  <c r="F3091"/>
  <c r="G3090"/>
  <c r="F3090"/>
  <c r="G3089"/>
  <c r="F3089"/>
  <c r="G3088"/>
  <c r="F3088"/>
  <c r="G3087"/>
  <c r="F3087"/>
  <c r="G3086"/>
  <c r="F3086"/>
  <c r="G3085"/>
  <c r="F3085"/>
  <c r="G3084"/>
  <c r="F3084"/>
  <c r="G3083"/>
  <c r="F3083"/>
  <c r="G3082"/>
  <c r="F3082"/>
  <c r="G3081"/>
  <c r="F3081"/>
  <c r="G3080"/>
  <c r="F3080"/>
  <c r="G3079"/>
  <c r="F3079"/>
  <c r="G3078"/>
  <c r="F3078"/>
  <c r="G3077"/>
  <c r="F3077"/>
  <c r="G3076"/>
  <c r="F3076"/>
  <c r="G3075"/>
  <c r="F3075"/>
  <c r="G3074"/>
  <c r="F3074"/>
  <c r="G3073"/>
  <c r="F3073"/>
  <c r="G3072"/>
  <c r="F3072"/>
  <c r="G3071"/>
  <c r="F3071"/>
  <c r="G3070"/>
  <c r="F3070"/>
  <c r="G3069"/>
  <c r="F3069"/>
  <c r="G3068"/>
  <c r="F3068"/>
  <c r="G3067"/>
  <c r="F3067"/>
  <c r="G3066"/>
  <c r="F3066"/>
  <c r="G3065"/>
  <c r="F3065"/>
  <c r="G3064"/>
  <c r="F3064"/>
  <c r="G3063"/>
  <c r="F3063"/>
  <c r="G3062"/>
  <c r="F3062"/>
  <c r="G3061"/>
  <c r="F3061"/>
  <c r="G3060"/>
  <c r="F3060"/>
  <c r="G3059"/>
  <c r="F3059"/>
  <c r="G3058"/>
  <c r="F3058"/>
  <c r="G3057"/>
  <c r="F3057"/>
  <c r="G3056"/>
  <c r="F3056"/>
  <c r="G3055"/>
  <c r="F3055"/>
  <c r="G3054"/>
  <c r="F3054"/>
  <c r="G3053"/>
  <c r="F3053"/>
  <c r="G3052"/>
  <c r="F3052"/>
  <c r="G3051"/>
  <c r="F3051"/>
  <c r="G3050"/>
  <c r="F3050"/>
  <c r="G3049"/>
  <c r="F3049"/>
  <c r="G3048"/>
  <c r="F3048"/>
  <c r="G3047"/>
  <c r="F3047"/>
  <c r="G3046"/>
  <c r="F3046"/>
  <c r="G3045"/>
  <c r="F3045"/>
  <c r="G3044"/>
  <c r="F3044"/>
  <c r="G3043"/>
  <c r="F3043"/>
  <c r="G3042"/>
  <c r="F3042"/>
  <c r="G3041"/>
  <c r="F3041"/>
  <c r="G3040"/>
  <c r="F3040"/>
  <c r="G3039"/>
  <c r="F3039"/>
  <c r="G3038"/>
  <c r="F3038"/>
  <c r="G3037"/>
  <c r="F3037"/>
  <c r="G3036"/>
  <c r="F3036"/>
  <c r="G3035"/>
  <c r="F3035"/>
  <c r="G3034"/>
  <c r="F3034"/>
  <c r="G3033"/>
  <c r="F3033"/>
  <c r="G3032"/>
  <c r="F3032"/>
  <c r="G3031"/>
  <c r="F3031"/>
  <c r="G3030"/>
  <c r="F3030"/>
  <c r="G3029"/>
  <c r="F3029"/>
  <c r="G3028"/>
  <c r="F3028"/>
  <c r="G3027"/>
  <c r="F3027"/>
  <c r="G3026"/>
  <c r="F3026"/>
  <c r="G3025"/>
  <c r="F3025"/>
  <c r="G3024"/>
  <c r="F3024"/>
  <c r="G3023"/>
  <c r="F3023"/>
  <c r="G3022"/>
  <c r="F3022"/>
  <c r="G3021"/>
  <c r="F3021"/>
  <c r="G3020"/>
  <c r="F3020"/>
  <c r="G3019"/>
  <c r="F3019"/>
  <c r="G3018"/>
  <c r="F3018"/>
  <c r="G3017"/>
  <c r="F3017"/>
  <c r="G3016"/>
  <c r="F3016"/>
  <c r="G3015"/>
  <c r="F3015"/>
  <c r="G3014"/>
  <c r="F3014"/>
  <c r="G3013"/>
  <c r="F3013"/>
  <c r="G3012"/>
  <c r="F3012"/>
  <c r="G3011"/>
  <c r="F3011"/>
  <c r="G3010"/>
  <c r="F3010"/>
  <c r="G3009"/>
  <c r="F3009"/>
  <c r="G3008"/>
  <c r="F3008"/>
  <c r="G3007"/>
  <c r="F3007"/>
  <c r="G3006"/>
  <c r="F3006"/>
  <c r="G3005"/>
  <c r="F3005"/>
  <c r="G3004"/>
  <c r="F3004"/>
  <c r="G3003"/>
  <c r="F3003"/>
  <c r="G3002"/>
  <c r="F3002"/>
  <c r="G3001"/>
  <c r="F3001"/>
  <c r="G3000"/>
  <c r="F3000"/>
  <c r="G2999"/>
  <c r="F2999"/>
  <c r="G2998"/>
  <c r="F2998"/>
  <c r="G2997"/>
  <c r="F2997"/>
  <c r="G2996"/>
  <c r="F2996"/>
  <c r="G2995"/>
  <c r="F2995"/>
  <c r="G2994"/>
  <c r="F2994"/>
  <c r="G2993"/>
  <c r="F2993"/>
  <c r="G2992"/>
  <c r="F2992"/>
  <c r="G2991"/>
  <c r="F2991"/>
  <c r="G2990"/>
  <c r="F2990"/>
  <c r="G2989"/>
  <c r="F2989"/>
  <c r="G2988"/>
  <c r="F2988"/>
  <c r="G2987"/>
  <c r="F2987"/>
  <c r="G2986"/>
  <c r="F2986"/>
  <c r="G2985"/>
  <c r="F2985"/>
  <c r="G2984"/>
  <c r="F2984"/>
  <c r="G2983"/>
  <c r="F2983"/>
  <c r="G2982"/>
  <c r="F2982"/>
  <c r="G2981"/>
  <c r="F2981"/>
  <c r="G2980"/>
  <c r="F2980"/>
  <c r="G2979"/>
  <c r="F2979"/>
  <c r="G2978"/>
  <c r="F2978"/>
  <c r="G2977"/>
  <c r="F2977"/>
  <c r="G2976"/>
  <c r="F2976"/>
  <c r="G2975"/>
  <c r="F2975"/>
  <c r="G2974"/>
  <c r="F2974"/>
  <c r="G2973"/>
  <c r="F2973"/>
  <c r="G2972"/>
  <c r="F2972"/>
  <c r="G2971"/>
  <c r="F2971"/>
  <c r="G2970"/>
  <c r="F2970"/>
  <c r="G2969"/>
  <c r="F2969"/>
  <c r="G2968"/>
  <c r="F2968"/>
  <c r="G2967"/>
  <c r="F2967"/>
  <c r="G2966"/>
  <c r="F2966"/>
  <c r="G2965"/>
  <c r="F2965"/>
  <c r="G2964"/>
  <c r="F2964"/>
  <c r="G2963"/>
  <c r="F2963"/>
  <c r="G2962"/>
  <c r="F2962"/>
  <c r="G2961"/>
  <c r="F2961"/>
  <c r="G2960"/>
  <c r="F2960"/>
  <c r="G2959"/>
  <c r="F2959"/>
  <c r="G2958"/>
  <c r="F2958"/>
  <c r="G2957"/>
  <c r="F2957"/>
  <c r="G2956"/>
  <c r="F2956"/>
  <c r="G2955"/>
  <c r="F2955"/>
  <c r="G2954"/>
  <c r="F2954"/>
  <c r="G2953"/>
  <c r="F2953"/>
  <c r="G2952"/>
  <c r="F2952"/>
  <c r="G2951"/>
  <c r="F2951"/>
  <c r="G2950"/>
  <c r="F2950"/>
  <c r="G2949"/>
  <c r="F2949"/>
  <c r="G2948"/>
  <c r="F2948"/>
  <c r="G2947"/>
  <c r="F2947"/>
  <c r="G2946"/>
  <c r="F2946"/>
  <c r="G2945"/>
  <c r="F2945"/>
  <c r="G2944"/>
  <c r="F2944"/>
  <c r="G2943"/>
  <c r="F2943"/>
  <c r="G2942"/>
  <c r="F2942"/>
  <c r="G2941"/>
  <c r="F2941"/>
  <c r="G2940"/>
  <c r="F2940"/>
  <c r="G2939"/>
  <c r="F2939"/>
  <c r="G2938"/>
  <c r="F2938"/>
  <c r="G2937"/>
  <c r="F2937"/>
  <c r="G2936"/>
  <c r="F2936"/>
  <c r="G2935"/>
  <c r="F2935"/>
  <c r="G2934"/>
  <c r="F2934"/>
  <c r="G2933"/>
  <c r="F2933"/>
  <c r="G2932"/>
  <c r="F2932"/>
  <c r="G2931"/>
  <c r="F2931"/>
  <c r="G2930"/>
  <c r="F2930"/>
  <c r="G2929"/>
  <c r="F2929"/>
  <c r="G2928"/>
  <c r="F2928"/>
  <c r="G2927"/>
  <c r="F2927"/>
  <c r="G2926"/>
  <c r="F2926"/>
  <c r="G2925"/>
  <c r="F2925"/>
  <c r="G2924"/>
  <c r="F2924"/>
  <c r="G2923"/>
  <c r="F2923"/>
  <c r="G2922"/>
  <c r="F2922"/>
  <c r="G2921"/>
  <c r="F2921"/>
  <c r="G2920"/>
  <c r="F2920"/>
  <c r="G2919"/>
  <c r="F2919"/>
  <c r="G2918"/>
  <c r="F2918"/>
  <c r="G2917"/>
  <c r="F2917"/>
  <c r="G2916"/>
  <c r="F2916"/>
  <c r="G2915"/>
  <c r="F2915"/>
  <c r="G2914"/>
  <c r="F2914"/>
  <c r="G2913"/>
  <c r="F2913"/>
  <c r="G2912"/>
  <c r="F2912"/>
  <c r="G2911"/>
  <c r="F2911"/>
  <c r="G2910"/>
  <c r="F2910"/>
  <c r="G2909"/>
  <c r="F2909"/>
  <c r="G2908"/>
  <c r="F2908"/>
  <c r="G2907"/>
  <c r="F2907"/>
  <c r="G2906"/>
  <c r="F2906"/>
  <c r="G2905"/>
  <c r="F2905"/>
  <c r="G2904"/>
  <c r="F2904"/>
  <c r="G2903"/>
  <c r="F2903"/>
  <c r="G2902"/>
  <c r="F2902"/>
  <c r="G2901"/>
  <c r="F2901"/>
  <c r="G2900"/>
  <c r="F2900"/>
  <c r="G2899"/>
  <c r="F2899"/>
  <c r="G2898"/>
  <c r="F2898"/>
  <c r="G2897"/>
  <c r="F2897"/>
  <c r="G2896"/>
  <c r="F2896"/>
  <c r="G2895"/>
  <c r="F2895"/>
  <c r="G2894"/>
  <c r="F2894"/>
  <c r="G2893"/>
  <c r="F2893"/>
  <c r="G2892"/>
  <c r="F2892"/>
  <c r="G2891"/>
  <c r="F2891"/>
  <c r="G2890"/>
  <c r="F2890"/>
  <c r="G2889"/>
  <c r="F2889"/>
  <c r="G2888"/>
  <c r="F2888"/>
  <c r="G2887"/>
  <c r="F2887"/>
  <c r="G2886"/>
  <c r="F2886"/>
  <c r="G2885"/>
  <c r="F2885"/>
  <c r="G2884"/>
  <c r="F2884"/>
  <c r="G2883"/>
  <c r="F2883"/>
  <c r="G2882"/>
  <c r="F2882"/>
  <c r="G2881"/>
  <c r="F2881"/>
  <c r="G2880"/>
  <c r="F2880"/>
  <c r="G2879"/>
  <c r="F2879"/>
  <c r="G2878"/>
  <c r="F2878"/>
  <c r="G2877"/>
  <c r="F2877"/>
  <c r="G2876"/>
  <c r="F2876"/>
  <c r="G2875"/>
  <c r="F2875"/>
  <c r="G2874"/>
  <c r="F2874"/>
  <c r="G2873"/>
  <c r="F2873"/>
  <c r="G2872"/>
  <c r="F2872"/>
  <c r="G2871"/>
  <c r="F2871"/>
  <c r="G2870"/>
  <c r="F2870"/>
  <c r="G2869"/>
  <c r="F2869"/>
  <c r="G2868"/>
  <c r="F2868"/>
  <c r="G2867"/>
  <c r="F2867"/>
  <c r="G2866"/>
  <c r="F2866"/>
  <c r="G2865"/>
  <c r="F2865"/>
  <c r="G2864"/>
  <c r="F2864"/>
  <c r="G2863"/>
  <c r="F2863"/>
  <c r="G2862"/>
  <c r="F2862"/>
  <c r="G2861"/>
  <c r="F2861"/>
  <c r="G2860"/>
  <c r="F2860"/>
  <c r="G2859"/>
  <c r="F2859"/>
  <c r="G2858"/>
  <c r="F2858"/>
  <c r="G2857"/>
  <c r="F2857"/>
  <c r="G2856"/>
  <c r="F2856"/>
  <c r="G2855"/>
  <c r="F2855"/>
  <c r="G2854"/>
  <c r="F2854"/>
  <c r="G2853"/>
  <c r="F2853"/>
  <c r="G2852"/>
  <c r="F2852"/>
  <c r="G2851"/>
  <c r="F2851"/>
  <c r="G2850"/>
  <c r="F2850"/>
  <c r="G2849"/>
  <c r="F2849"/>
  <c r="G2848"/>
  <c r="F2848"/>
  <c r="G2847"/>
  <c r="F2847"/>
  <c r="G2846"/>
  <c r="F2846"/>
  <c r="G2845"/>
  <c r="F2845"/>
  <c r="G2844"/>
  <c r="F2844"/>
  <c r="G2843"/>
  <c r="F2843"/>
  <c r="G2842"/>
  <c r="F2842"/>
  <c r="G2841"/>
  <c r="F2841"/>
  <c r="G2840"/>
  <c r="F2840"/>
  <c r="G2839"/>
  <c r="F2839"/>
  <c r="G2838"/>
  <c r="F2838"/>
  <c r="G2837"/>
  <c r="F2837"/>
  <c r="G2836"/>
  <c r="F2836"/>
  <c r="G2835"/>
  <c r="F2835"/>
  <c r="G2834"/>
  <c r="F2834"/>
  <c r="G2833"/>
  <c r="F2833"/>
  <c r="G2832"/>
  <c r="F2832"/>
  <c r="G2831"/>
  <c r="F2831"/>
  <c r="G2830"/>
  <c r="F2830"/>
  <c r="G2829"/>
  <c r="F2829"/>
  <c r="G2828"/>
  <c r="F2828"/>
  <c r="G2827"/>
  <c r="F2827"/>
  <c r="G2826"/>
  <c r="F2826"/>
  <c r="G2825"/>
  <c r="F2825"/>
  <c r="G2824"/>
  <c r="F2824"/>
  <c r="G2823"/>
  <c r="F2823"/>
  <c r="G2822"/>
  <c r="F2822"/>
  <c r="G2821"/>
  <c r="F2821"/>
  <c r="G2820"/>
  <c r="F2820"/>
  <c r="G2819"/>
  <c r="F2819"/>
  <c r="G2818"/>
  <c r="F2818"/>
  <c r="G2817"/>
  <c r="F2817"/>
  <c r="G2816"/>
  <c r="F2816"/>
  <c r="G2815"/>
  <c r="F2815"/>
  <c r="G2814"/>
  <c r="F2814"/>
  <c r="G2813"/>
  <c r="F2813"/>
  <c r="G2812"/>
  <c r="F2812"/>
  <c r="G2811"/>
  <c r="F2811"/>
  <c r="G2810"/>
  <c r="F2810"/>
  <c r="G2809"/>
  <c r="F2809"/>
  <c r="G2808"/>
  <c r="F2808"/>
  <c r="G2807"/>
  <c r="F2807"/>
  <c r="G2806"/>
  <c r="F2806"/>
  <c r="G2805"/>
  <c r="F2805"/>
  <c r="G2804"/>
  <c r="F2804"/>
  <c r="G2803"/>
  <c r="F2803"/>
  <c r="G2802"/>
  <c r="F2802"/>
  <c r="G2801"/>
  <c r="F2801"/>
  <c r="G2800"/>
  <c r="F2800"/>
  <c r="G2799"/>
  <c r="F2799"/>
  <c r="G2798"/>
  <c r="F2798"/>
  <c r="G2797"/>
  <c r="F2797"/>
  <c r="G2796"/>
  <c r="F2796"/>
  <c r="G2795"/>
  <c r="F2795"/>
  <c r="G2794"/>
  <c r="F2794"/>
  <c r="G2793"/>
  <c r="F2793"/>
  <c r="G2792"/>
  <c r="F2792"/>
  <c r="G2791"/>
  <c r="F2791"/>
  <c r="G2790"/>
  <c r="F2790"/>
  <c r="G2789"/>
  <c r="F2789"/>
  <c r="G2788"/>
  <c r="F2788"/>
  <c r="G2787"/>
  <c r="F2787"/>
  <c r="G2786"/>
  <c r="F2786"/>
  <c r="G2785"/>
  <c r="F2785"/>
  <c r="G2784"/>
  <c r="F2784"/>
  <c r="G2783"/>
  <c r="F2783"/>
  <c r="G2782"/>
  <c r="F2782"/>
  <c r="G2781"/>
  <c r="F2781"/>
  <c r="G2780"/>
  <c r="F2780"/>
  <c r="G2779"/>
  <c r="F2779"/>
  <c r="G2778"/>
  <c r="F2778"/>
  <c r="G2777"/>
  <c r="F2777"/>
  <c r="G2776"/>
  <c r="F2776"/>
  <c r="G2775"/>
  <c r="F2775"/>
  <c r="G2774"/>
  <c r="F2774"/>
  <c r="G2773"/>
  <c r="F2773"/>
  <c r="G2772"/>
  <c r="F2772"/>
  <c r="G2771"/>
  <c r="F2771"/>
  <c r="G2770"/>
  <c r="F2770"/>
  <c r="G2769"/>
  <c r="F2769"/>
  <c r="G2768"/>
  <c r="F2768"/>
  <c r="G2767"/>
  <c r="F2767"/>
  <c r="G2766"/>
  <c r="F2766"/>
  <c r="G2765"/>
  <c r="F2765"/>
  <c r="G2764"/>
  <c r="F2764"/>
  <c r="G2763"/>
  <c r="F2763"/>
  <c r="G2762"/>
  <c r="F2762"/>
  <c r="G2761"/>
  <c r="F2761"/>
  <c r="G2760"/>
  <c r="F2760"/>
  <c r="G2759"/>
  <c r="F2759"/>
  <c r="G2758"/>
  <c r="F2758"/>
  <c r="G2757"/>
  <c r="F2757"/>
  <c r="G2756"/>
  <c r="F2756"/>
  <c r="G2755"/>
  <c r="F2755"/>
  <c r="G2754"/>
  <c r="F2754"/>
  <c r="G2753"/>
  <c r="F2753"/>
  <c r="G2752"/>
  <c r="F2752"/>
  <c r="G2751"/>
  <c r="F2751"/>
  <c r="G2750"/>
  <c r="F2750"/>
  <c r="G2749"/>
  <c r="F2749"/>
  <c r="G2748"/>
  <c r="F2748"/>
  <c r="G2747"/>
  <c r="F2747"/>
  <c r="G2746"/>
  <c r="F2746"/>
  <c r="G2745"/>
  <c r="F2745"/>
  <c r="G2744"/>
  <c r="F2744"/>
  <c r="G2743"/>
  <c r="F2743"/>
  <c r="G2742"/>
  <c r="F2742"/>
  <c r="G2741"/>
  <c r="F2741"/>
  <c r="G2740"/>
  <c r="F2740"/>
  <c r="G2739"/>
  <c r="F2739"/>
  <c r="G2738"/>
  <c r="F2738"/>
  <c r="G2737"/>
  <c r="F2737"/>
  <c r="G2736"/>
  <c r="F2736"/>
  <c r="G2735"/>
  <c r="F2735"/>
  <c r="G2734"/>
  <c r="F2734"/>
  <c r="G2733"/>
  <c r="F2733"/>
  <c r="G2732"/>
  <c r="F2732"/>
  <c r="G2731"/>
  <c r="F2731"/>
  <c r="G2730"/>
  <c r="F2730"/>
  <c r="G2729"/>
  <c r="F2729"/>
  <c r="G2728"/>
  <c r="F2728"/>
  <c r="G2727"/>
  <c r="F2727"/>
  <c r="G2726"/>
  <c r="F2726"/>
  <c r="G2725"/>
  <c r="F2725"/>
  <c r="G2724"/>
  <c r="F2724"/>
  <c r="G2723"/>
  <c r="F2723"/>
  <c r="G2722"/>
  <c r="F2722"/>
  <c r="G2721"/>
  <c r="F2721"/>
  <c r="G2720"/>
  <c r="F2720"/>
  <c r="G2719"/>
  <c r="F2719"/>
  <c r="G2718"/>
  <c r="F2718"/>
  <c r="G2717"/>
  <c r="F2717"/>
  <c r="G2716"/>
  <c r="F2716"/>
  <c r="G2715"/>
  <c r="F2715"/>
  <c r="G2714"/>
  <c r="F2714"/>
  <c r="G2713"/>
  <c r="F2713"/>
  <c r="G2712"/>
  <c r="F2712"/>
  <c r="G2711"/>
  <c r="F2711"/>
  <c r="G2710"/>
  <c r="F2710"/>
  <c r="G2709"/>
  <c r="F2709"/>
  <c r="G2708"/>
  <c r="F2708"/>
  <c r="G2707"/>
  <c r="F2707"/>
  <c r="G2706"/>
  <c r="F2706"/>
  <c r="G2705"/>
  <c r="F2705"/>
  <c r="G2704"/>
  <c r="F2704"/>
  <c r="G2703"/>
  <c r="F2703"/>
  <c r="G2702"/>
  <c r="F2702"/>
  <c r="G2701"/>
  <c r="F2701"/>
  <c r="G2700"/>
  <c r="F2700"/>
  <c r="G2699"/>
  <c r="F2699"/>
  <c r="G2698"/>
  <c r="F2698"/>
  <c r="G2697"/>
  <c r="F2697"/>
  <c r="G2696"/>
  <c r="F2696"/>
  <c r="G2695"/>
  <c r="F2695"/>
  <c r="G2694"/>
  <c r="F2694"/>
  <c r="G2693"/>
  <c r="F2693"/>
  <c r="G2692"/>
  <c r="F2692"/>
  <c r="G2691"/>
  <c r="F2691"/>
  <c r="G2690"/>
  <c r="F2690"/>
  <c r="G2689"/>
  <c r="F2689"/>
  <c r="G2688"/>
  <c r="F2688"/>
  <c r="G2687"/>
  <c r="F2687"/>
  <c r="G2686"/>
  <c r="F2686"/>
  <c r="G2685"/>
  <c r="F2685"/>
  <c r="G2684"/>
  <c r="F2684"/>
  <c r="G2683"/>
  <c r="F2683"/>
  <c r="G2682"/>
  <c r="F2682"/>
  <c r="G2681"/>
  <c r="F2681"/>
  <c r="G2680"/>
  <c r="F2680"/>
  <c r="G2679"/>
  <c r="F2679"/>
  <c r="G2678"/>
  <c r="F2678"/>
  <c r="G2677"/>
  <c r="F2677"/>
  <c r="G2676"/>
  <c r="F2676"/>
  <c r="G2675"/>
  <c r="F2675"/>
  <c r="G2674"/>
  <c r="F2674"/>
  <c r="G2673"/>
  <c r="F2673"/>
  <c r="G2672"/>
  <c r="F2672"/>
  <c r="G2671"/>
  <c r="F2671"/>
  <c r="G2670"/>
  <c r="F2670"/>
  <c r="G2669"/>
  <c r="F2669"/>
  <c r="G2668"/>
  <c r="F2668"/>
  <c r="G2667"/>
  <c r="F2667"/>
  <c r="G2666"/>
  <c r="F2666"/>
  <c r="G2665"/>
  <c r="F2665"/>
  <c r="G2664"/>
  <c r="F2664"/>
  <c r="G2663"/>
  <c r="F2663"/>
  <c r="G2662"/>
  <c r="F2662"/>
  <c r="G2661"/>
  <c r="F2661"/>
  <c r="G2660"/>
  <c r="F2660"/>
  <c r="G2659"/>
  <c r="F2659"/>
  <c r="G2658"/>
  <c r="F2658"/>
  <c r="G2657"/>
  <c r="F2657"/>
  <c r="G2656"/>
  <c r="F2656"/>
  <c r="G2655"/>
  <c r="F2655"/>
  <c r="G2654"/>
  <c r="F2654"/>
  <c r="G2653"/>
  <c r="F2653"/>
  <c r="G2652"/>
  <c r="F2652"/>
  <c r="G2651"/>
  <c r="F2651"/>
  <c r="G2650"/>
  <c r="F2650"/>
  <c r="G2649"/>
  <c r="F2649"/>
  <c r="G2648"/>
  <c r="F2648"/>
  <c r="G2647"/>
  <c r="F2647"/>
  <c r="G2646"/>
  <c r="F2646"/>
  <c r="G2645"/>
  <c r="F2645"/>
  <c r="G2644"/>
  <c r="F2644"/>
  <c r="G2643"/>
  <c r="F2643"/>
  <c r="G2642"/>
  <c r="F2642"/>
  <c r="G2641"/>
  <c r="F2641"/>
  <c r="G2640"/>
  <c r="F2640"/>
  <c r="G2639"/>
  <c r="F2639"/>
  <c r="G2638"/>
  <c r="F2638"/>
  <c r="G2637"/>
  <c r="F2637"/>
  <c r="G2636"/>
  <c r="F2636"/>
  <c r="G2635"/>
  <c r="F2635"/>
  <c r="G2634"/>
  <c r="F2634"/>
  <c r="G2633"/>
  <c r="F2633"/>
  <c r="G2632"/>
  <c r="F2632"/>
  <c r="G2631"/>
  <c r="F2631"/>
  <c r="G2630"/>
  <c r="F2630"/>
  <c r="G2629"/>
  <c r="F2629"/>
  <c r="G2628"/>
  <c r="F2628"/>
  <c r="G2627"/>
  <c r="F2627"/>
  <c r="G2626"/>
  <c r="F2626"/>
  <c r="G2625"/>
  <c r="F2625"/>
  <c r="G2624"/>
  <c r="F2624"/>
  <c r="G2623"/>
  <c r="F2623"/>
  <c r="G2622"/>
  <c r="F2622"/>
  <c r="G2621"/>
  <c r="F2621"/>
  <c r="G2620"/>
  <c r="F2620"/>
  <c r="G2619"/>
  <c r="F2619"/>
  <c r="G2618"/>
  <c r="F2618"/>
  <c r="G2617"/>
  <c r="F2617"/>
  <c r="G2616"/>
  <c r="F2616"/>
  <c r="G2615"/>
  <c r="F2615"/>
  <c r="G2614"/>
  <c r="F2614"/>
  <c r="G2613"/>
  <c r="F2613"/>
  <c r="G2612"/>
  <c r="F2612"/>
  <c r="G2611"/>
  <c r="F2611"/>
  <c r="G2610"/>
  <c r="F2610"/>
  <c r="G2609"/>
  <c r="F2609"/>
  <c r="G2608"/>
  <c r="F2608"/>
  <c r="G2607"/>
  <c r="F2607"/>
  <c r="G2606"/>
  <c r="F2606"/>
  <c r="G2605"/>
  <c r="F2605"/>
  <c r="G2604"/>
  <c r="F2604"/>
  <c r="G2603"/>
  <c r="F2603"/>
  <c r="G2602"/>
  <c r="F2602"/>
  <c r="G2601"/>
  <c r="F2601"/>
  <c r="G2600"/>
  <c r="F2600"/>
  <c r="G2599"/>
  <c r="F2599"/>
  <c r="G2598"/>
  <c r="F2598"/>
  <c r="G2597"/>
  <c r="F2597"/>
  <c r="G2596"/>
  <c r="F2596"/>
  <c r="G2595"/>
  <c r="F2595"/>
  <c r="G2594"/>
  <c r="F2594"/>
  <c r="G2593"/>
  <c r="F2593"/>
  <c r="G2592"/>
  <c r="F2592"/>
  <c r="G2591"/>
  <c r="F2591"/>
  <c r="G2590"/>
  <c r="F2590"/>
  <c r="G2589"/>
  <c r="F2589"/>
  <c r="G2588"/>
  <c r="F2588"/>
  <c r="G2587"/>
  <c r="F2587"/>
  <c r="G2586"/>
  <c r="F2586"/>
  <c r="G2585"/>
  <c r="F2585"/>
  <c r="G2584"/>
  <c r="F2584"/>
  <c r="G2583"/>
  <c r="F2583"/>
  <c r="G2582"/>
  <c r="F2582"/>
  <c r="G2581"/>
  <c r="F2581"/>
  <c r="G2580"/>
  <c r="F2580"/>
  <c r="G2579"/>
  <c r="F2579"/>
  <c r="G2578"/>
  <c r="F2578"/>
  <c r="G2577"/>
  <c r="F2577"/>
  <c r="G2576"/>
  <c r="F2576"/>
  <c r="G2575"/>
  <c r="F2575"/>
  <c r="G2574"/>
  <c r="F2574"/>
  <c r="G2573"/>
  <c r="F2573"/>
  <c r="G2572"/>
  <c r="F2572"/>
  <c r="G2571"/>
  <c r="F2571"/>
  <c r="G2570"/>
  <c r="F2570"/>
  <c r="G2569"/>
  <c r="F2569"/>
  <c r="G2568"/>
  <c r="F2568"/>
  <c r="G2567"/>
  <c r="F2567"/>
  <c r="G2566"/>
  <c r="F2566"/>
  <c r="G2565"/>
  <c r="F2565"/>
  <c r="G2564"/>
  <c r="F2564"/>
  <c r="G2563"/>
  <c r="F2563"/>
  <c r="G2562"/>
  <c r="F2562"/>
  <c r="G2561"/>
  <c r="F2561"/>
  <c r="G2560"/>
  <c r="F2560"/>
  <c r="G2559"/>
  <c r="F2559"/>
  <c r="G2558"/>
  <c r="F2558"/>
  <c r="G2557"/>
  <c r="F2557"/>
  <c r="G2556"/>
  <c r="F2556"/>
  <c r="G2555"/>
  <c r="F2555"/>
  <c r="G2554"/>
  <c r="F2554"/>
  <c r="G2553"/>
  <c r="F2553"/>
  <c r="G2552"/>
  <c r="F2552"/>
  <c r="G2551"/>
  <c r="F2551"/>
  <c r="G2550"/>
  <c r="F2550"/>
  <c r="G2549"/>
  <c r="F2549"/>
  <c r="G2548"/>
  <c r="F2548"/>
  <c r="G2547"/>
  <c r="F2547"/>
  <c r="G2546"/>
  <c r="F2546"/>
  <c r="G2545"/>
  <c r="F2545"/>
  <c r="G2544"/>
  <c r="F2544"/>
  <c r="G2543"/>
  <c r="F2543"/>
  <c r="G2542"/>
  <c r="F2542"/>
  <c r="G2541"/>
  <c r="F2541"/>
  <c r="G2540"/>
  <c r="F2540"/>
  <c r="G2539"/>
  <c r="F2539"/>
  <c r="G2538"/>
  <c r="F2538"/>
  <c r="G2537"/>
  <c r="F2537"/>
  <c r="G2536"/>
  <c r="F2536"/>
  <c r="G2535"/>
  <c r="F2535"/>
  <c r="G2534"/>
  <c r="F2534"/>
  <c r="G2533"/>
  <c r="F2533"/>
  <c r="G2532"/>
  <c r="F2532"/>
  <c r="G2531"/>
  <c r="F2531"/>
  <c r="G2530"/>
  <c r="F2530"/>
  <c r="G2529"/>
  <c r="F2529"/>
  <c r="G2528"/>
  <c r="F2528"/>
  <c r="G2527"/>
  <c r="F2527"/>
  <c r="G2526"/>
  <c r="F2526"/>
  <c r="G2525"/>
  <c r="F2525"/>
  <c r="G2524"/>
  <c r="F2524"/>
  <c r="G2523"/>
  <c r="F2523"/>
  <c r="G2522"/>
  <c r="F2522"/>
  <c r="G2521"/>
  <c r="F2521"/>
  <c r="G2520"/>
  <c r="F2520"/>
  <c r="G2519"/>
  <c r="F2519"/>
  <c r="G2518"/>
  <c r="F2518"/>
  <c r="G2517"/>
  <c r="F2517"/>
  <c r="G2516"/>
  <c r="F2516"/>
  <c r="G2515"/>
  <c r="F2515"/>
  <c r="G2514"/>
  <c r="F2514"/>
  <c r="G2513"/>
  <c r="F2513"/>
  <c r="G2512"/>
  <c r="F2512"/>
  <c r="G2511"/>
  <c r="F2511"/>
  <c r="G2510"/>
  <c r="F2510"/>
  <c r="G2509"/>
  <c r="F2509"/>
  <c r="G2508"/>
  <c r="F2508"/>
  <c r="G2507"/>
  <c r="F2507"/>
  <c r="G2506"/>
  <c r="F2506"/>
  <c r="G2505"/>
  <c r="F2505"/>
  <c r="G2504"/>
  <c r="F2504"/>
  <c r="G2503"/>
  <c r="F2503"/>
  <c r="G2502"/>
  <c r="F2502"/>
  <c r="G2501"/>
  <c r="F2501"/>
  <c r="G2500"/>
  <c r="F2500"/>
  <c r="G2499"/>
  <c r="F2499"/>
  <c r="G2498"/>
  <c r="F2498"/>
  <c r="G2497"/>
  <c r="F2497"/>
  <c r="G2496"/>
  <c r="F2496"/>
  <c r="G2495"/>
  <c r="F2495"/>
  <c r="G2494"/>
  <c r="F2494"/>
  <c r="G2493"/>
  <c r="F2493"/>
  <c r="G2492"/>
  <c r="F2492"/>
  <c r="G2491"/>
  <c r="F2491"/>
  <c r="G2490"/>
  <c r="F2490"/>
  <c r="G2489"/>
  <c r="F2489"/>
  <c r="G2488"/>
  <c r="F2488"/>
  <c r="G2487"/>
  <c r="F2487"/>
  <c r="G2486"/>
  <c r="F2486"/>
  <c r="G2485"/>
  <c r="F2485"/>
  <c r="G2484"/>
  <c r="F2484"/>
  <c r="G2483"/>
  <c r="F2483"/>
  <c r="G2482"/>
  <c r="F2482"/>
  <c r="G2481"/>
  <c r="F2481"/>
  <c r="G2480"/>
  <c r="F2480"/>
  <c r="G2479"/>
  <c r="F2479"/>
  <c r="G2478"/>
  <c r="F2478"/>
  <c r="G2477"/>
  <c r="F2477"/>
  <c r="G2476"/>
  <c r="F2476"/>
  <c r="G2475"/>
  <c r="F2475"/>
  <c r="G2474"/>
  <c r="F2474"/>
  <c r="G2473"/>
  <c r="F2473"/>
  <c r="G2472"/>
  <c r="F2472"/>
  <c r="G2471"/>
  <c r="F2471"/>
  <c r="G2470"/>
  <c r="F2470"/>
  <c r="G2469"/>
  <c r="F2469"/>
  <c r="G2468"/>
  <c r="F2468"/>
  <c r="G2467"/>
  <c r="F2467"/>
  <c r="G2466"/>
  <c r="F2466"/>
  <c r="G2465"/>
  <c r="F2465"/>
  <c r="G2464"/>
  <c r="F2464"/>
  <c r="G2463"/>
  <c r="F2463"/>
  <c r="G2462"/>
  <c r="F2462"/>
  <c r="G2461"/>
  <c r="F2461"/>
  <c r="G2460"/>
  <c r="F2460"/>
  <c r="G2459"/>
  <c r="F2459"/>
  <c r="G2458"/>
  <c r="F2458"/>
  <c r="G2457"/>
  <c r="F2457"/>
  <c r="G2456"/>
  <c r="F2456"/>
  <c r="G2455"/>
  <c r="F2455"/>
  <c r="G2454"/>
  <c r="F2454"/>
  <c r="G2453"/>
  <c r="F2453"/>
  <c r="G2452"/>
  <c r="F2452"/>
  <c r="G2451"/>
  <c r="F2451"/>
  <c r="G2450"/>
  <c r="F2450"/>
  <c r="G2449"/>
  <c r="F2449"/>
  <c r="G2448"/>
  <c r="F2448"/>
  <c r="G2447"/>
  <c r="F2447"/>
  <c r="G2446"/>
  <c r="F2446"/>
  <c r="G2445"/>
  <c r="F2445"/>
  <c r="G2444"/>
  <c r="F2444"/>
  <c r="G2443"/>
  <c r="F2443"/>
  <c r="G2442"/>
  <c r="F2442"/>
  <c r="G2441"/>
  <c r="F2441"/>
  <c r="G2440"/>
  <c r="F2440"/>
  <c r="G2439"/>
  <c r="F2439"/>
  <c r="G2438"/>
  <c r="F2438"/>
  <c r="G2437"/>
  <c r="F2437"/>
  <c r="G2436"/>
  <c r="F2436"/>
  <c r="G2435"/>
  <c r="F2435"/>
  <c r="G2434"/>
  <c r="F2434"/>
  <c r="G2433"/>
  <c r="F2433"/>
  <c r="G2432"/>
  <c r="F2432"/>
  <c r="G2431"/>
  <c r="F2431"/>
  <c r="G2430"/>
  <c r="F2430"/>
  <c r="G2429"/>
  <c r="F2429"/>
  <c r="G2428"/>
  <c r="F2428"/>
  <c r="G2427"/>
  <c r="F2427"/>
  <c r="G2426"/>
  <c r="F2426"/>
  <c r="G2425"/>
  <c r="F2425"/>
  <c r="G2424"/>
  <c r="F2424"/>
  <c r="G2423"/>
  <c r="F2423"/>
  <c r="G2422"/>
  <c r="F2422"/>
  <c r="G2421"/>
  <c r="F2421"/>
  <c r="G2420"/>
  <c r="F2420"/>
  <c r="G2419"/>
  <c r="F2419"/>
  <c r="G2418"/>
  <c r="F2418"/>
  <c r="G2417"/>
  <c r="F2417"/>
  <c r="G2416"/>
  <c r="F2416"/>
  <c r="G2415"/>
  <c r="F2415"/>
  <c r="G2414"/>
  <c r="F2414"/>
  <c r="G2413"/>
  <c r="F2413"/>
  <c r="G2412"/>
  <c r="F2412"/>
  <c r="G2411"/>
  <c r="F2411"/>
  <c r="G2410"/>
  <c r="F2410"/>
  <c r="G2409"/>
  <c r="F2409"/>
  <c r="G2408"/>
  <c r="F2408"/>
  <c r="G2407"/>
  <c r="F2407"/>
  <c r="G2406"/>
  <c r="F2406"/>
  <c r="G2405"/>
  <c r="F2405"/>
  <c r="G2404"/>
  <c r="F2404"/>
  <c r="G2403"/>
  <c r="F2403"/>
  <c r="G2402"/>
  <c r="F2402"/>
  <c r="G2401"/>
  <c r="F2401"/>
  <c r="G2400"/>
  <c r="F2400"/>
  <c r="G2399"/>
  <c r="F2399"/>
  <c r="G2398"/>
  <c r="F2398"/>
  <c r="G2397"/>
  <c r="F2397"/>
  <c r="G2396"/>
  <c r="F2396"/>
  <c r="G2395"/>
  <c r="F2395"/>
  <c r="G2394"/>
  <c r="F2394"/>
  <c r="G2393"/>
  <c r="F2393"/>
  <c r="G2392"/>
  <c r="F2392"/>
  <c r="G2391"/>
  <c r="F2391"/>
  <c r="G2390"/>
  <c r="F2390"/>
  <c r="G2389"/>
  <c r="F2389"/>
  <c r="G2388"/>
  <c r="F2388"/>
  <c r="G2387"/>
  <c r="F2387"/>
  <c r="G2386"/>
  <c r="F2386"/>
  <c r="G2385"/>
  <c r="F2385"/>
  <c r="G2384"/>
  <c r="F2384"/>
  <c r="G2383"/>
  <c r="F2383"/>
  <c r="G2382"/>
  <c r="F2382"/>
  <c r="G2381"/>
  <c r="F2381"/>
  <c r="G2380"/>
  <c r="F2380"/>
  <c r="G2379"/>
  <c r="F2379"/>
  <c r="G2378"/>
  <c r="F2378"/>
  <c r="G2377"/>
  <c r="F2377"/>
  <c r="G2376"/>
  <c r="F2376"/>
  <c r="G2375"/>
  <c r="F2375"/>
  <c r="G2374"/>
  <c r="F2374"/>
  <c r="G2373"/>
  <c r="F2373"/>
  <c r="G2372"/>
  <c r="F2372"/>
  <c r="G2371"/>
  <c r="F2371"/>
  <c r="G2370"/>
  <c r="F2370"/>
  <c r="G2369"/>
  <c r="F2369"/>
  <c r="G2368"/>
  <c r="F2368"/>
  <c r="G2367"/>
  <c r="F2367"/>
  <c r="G2366"/>
  <c r="F2366"/>
  <c r="G2365"/>
  <c r="F2365"/>
  <c r="G2364"/>
  <c r="F2364"/>
  <c r="G2363"/>
  <c r="F2363"/>
  <c r="G2362"/>
  <c r="F2362"/>
  <c r="G2361"/>
  <c r="F2361"/>
  <c r="G2360"/>
  <c r="F2360"/>
  <c r="G2359"/>
  <c r="F2359"/>
  <c r="G2358"/>
  <c r="F2358"/>
  <c r="G2357"/>
  <c r="F2357"/>
  <c r="G2356"/>
  <c r="F2356"/>
  <c r="G2355"/>
  <c r="F2355"/>
  <c r="G2354"/>
  <c r="F2354"/>
  <c r="G2353"/>
  <c r="F2353"/>
  <c r="G2352"/>
  <c r="F2352"/>
  <c r="G2351"/>
  <c r="F2351"/>
  <c r="G2350"/>
  <c r="F2350"/>
  <c r="G2349"/>
  <c r="F2349"/>
  <c r="G2348"/>
  <c r="F2348"/>
  <c r="G2347"/>
  <c r="F2347"/>
  <c r="G2346"/>
  <c r="F2346"/>
  <c r="G2345"/>
  <c r="F2345"/>
  <c r="G2344"/>
  <c r="F2344"/>
  <c r="G2343"/>
  <c r="F2343"/>
  <c r="G2342"/>
  <c r="F2342"/>
  <c r="G2341"/>
  <c r="F2341"/>
  <c r="G2340"/>
  <c r="F2340"/>
  <c r="G2339"/>
  <c r="F2339"/>
  <c r="G2338"/>
  <c r="F2338"/>
  <c r="G2337"/>
  <c r="F2337"/>
  <c r="G2336"/>
  <c r="F2336"/>
  <c r="G2335"/>
  <c r="F2335"/>
  <c r="G2334"/>
  <c r="F2334"/>
  <c r="G2333"/>
  <c r="F2333"/>
  <c r="G2332"/>
  <c r="F2332"/>
  <c r="G2331"/>
  <c r="F2331"/>
  <c r="G2330"/>
  <c r="F2330"/>
  <c r="G2329"/>
  <c r="F2329"/>
  <c r="G2328"/>
  <c r="F2328"/>
  <c r="G2327"/>
  <c r="F2327"/>
  <c r="G2326"/>
  <c r="F2326"/>
  <c r="G2325"/>
  <c r="F2325"/>
  <c r="G2324"/>
  <c r="F2324"/>
  <c r="G2323"/>
  <c r="F2323"/>
  <c r="G2322"/>
  <c r="F2322"/>
  <c r="G2321"/>
  <c r="F2321"/>
  <c r="G2320"/>
  <c r="F2320"/>
  <c r="G2319"/>
  <c r="F2319"/>
  <c r="G2318"/>
  <c r="F2318"/>
  <c r="G2317"/>
  <c r="F2317"/>
  <c r="G2316"/>
  <c r="F2316"/>
  <c r="G2315"/>
  <c r="F2315"/>
  <c r="G2314"/>
  <c r="F2314"/>
  <c r="G2313"/>
  <c r="F2313"/>
  <c r="G2312"/>
  <c r="F2312"/>
  <c r="G2311"/>
  <c r="F2311"/>
  <c r="G2310"/>
  <c r="F2310"/>
  <c r="G2309"/>
  <c r="F2309"/>
  <c r="G2308"/>
  <c r="F2308"/>
  <c r="G2307"/>
  <c r="F2307"/>
  <c r="G2306"/>
  <c r="F2306"/>
  <c r="G2305"/>
  <c r="F2305"/>
  <c r="G2304"/>
  <c r="F2304"/>
  <c r="G2303"/>
  <c r="F2303"/>
  <c r="G2302"/>
  <c r="F2302"/>
  <c r="G2301"/>
  <c r="F2301"/>
  <c r="G2300"/>
  <c r="F2300"/>
  <c r="G2299"/>
  <c r="F2299"/>
  <c r="G2298"/>
  <c r="F2298"/>
  <c r="G2297"/>
  <c r="F2297"/>
  <c r="G2296"/>
  <c r="F2296"/>
  <c r="G2295"/>
  <c r="F2295"/>
  <c r="G2294"/>
  <c r="F2294"/>
  <c r="G2293"/>
  <c r="F2293"/>
  <c r="G2292"/>
  <c r="F2292"/>
  <c r="G2291"/>
  <c r="F2291"/>
  <c r="G2290"/>
  <c r="F2290"/>
  <c r="G2289"/>
  <c r="F2289"/>
  <c r="G2288"/>
  <c r="F2288"/>
  <c r="G2287"/>
  <c r="F2287"/>
  <c r="G2286"/>
  <c r="F2286"/>
  <c r="G2285"/>
  <c r="F2285"/>
  <c r="G2284"/>
  <c r="F2284"/>
  <c r="G2283"/>
  <c r="F2283"/>
  <c r="G2282"/>
  <c r="F2282"/>
  <c r="G2281"/>
  <c r="F2281"/>
  <c r="G2280"/>
  <c r="F2280"/>
  <c r="G2279"/>
  <c r="F2279"/>
  <c r="G2278"/>
  <c r="F2278"/>
  <c r="G2277"/>
  <c r="F2277"/>
  <c r="G2276"/>
  <c r="F2276"/>
  <c r="G2275"/>
  <c r="F2275"/>
  <c r="G2274"/>
  <c r="F2274"/>
  <c r="G2273"/>
  <c r="F2273"/>
  <c r="G2272"/>
  <c r="F2272"/>
  <c r="G2271"/>
  <c r="F2271"/>
  <c r="G2270"/>
  <c r="F2270"/>
  <c r="G2269"/>
  <c r="F2269"/>
  <c r="G2268"/>
  <c r="F2268"/>
  <c r="G2267"/>
  <c r="F2267"/>
  <c r="G2266"/>
  <c r="F2266"/>
  <c r="G2265"/>
  <c r="F2265"/>
  <c r="G2264"/>
  <c r="F2264"/>
  <c r="G2263"/>
  <c r="F2263"/>
  <c r="G2262"/>
  <c r="F2262"/>
  <c r="G2261"/>
  <c r="F2261"/>
  <c r="G2260"/>
  <c r="F2260"/>
  <c r="G2259"/>
  <c r="F2259"/>
  <c r="G2258"/>
  <c r="F2258"/>
  <c r="G2257"/>
  <c r="F2257"/>
  <c r="G2256"/>
  <c r="F2256"/>
  <c r="G2255"/>
  <c r="F2255"/>
  <c r="G2254"/>
  <c r="F2254"/>
  <c r="G2253"/>
  <c r="F2253"/>
  <c r="G2252"/>
  <c r="F2252"/>
  <c r="G2251"/>
  <c r="F2251"/>
  <c r="G2250"/>
  <c r="F2250"/>
  <c r="G2249"/>
  <c r="F2249"/>
  <c r="G2248"/>
  <c r="F2248"/>
  <c r="G2247"/>
  <c r="F2247"/>
  <c r="G2246"/>
  <c r="F2246"/>
  <c r="G2245"/>
  <c r="F2245"/>
  <c r="G2244"/>
  <c r="F2244"/>
  <c r="G2243"/>
  <c r="F2243"/>
  <c r="G2242"/>
  <c r="F2242"/>
  <c r="G2241"/>
  <c r="F2241"/>
  <c r="G2240"/>
  <c r="F2240"/>
  <c r="G2239"/>
  <c r="F2239"/>
  <c r="G2238"/>
  <c r="F2238"/>
  <c r="G2237"/>
  <c r="F2237"/>
  <c r="G2236"/>
  <c r="F2236"/>
  <c r="G2235"/>
  <c r="F2235"/>
  <c r="G2234"/>
  <c r="F2234"/>
  <c r="G2233"/>
  <c r="F2233"/>
  <c r="G2232"/>
  <c r="F2232"/>
  <c r="G2231"/>
  <c r="F2231"/>
  <c r="G2230"/>
  <c r="F2230"/>
  <c r="G2229"/>
  <c r="F2229"/>
  <c r="G2228"/>
  <c r="F2228"/>
  <c r="G2227"/>
  <c r="F2227"/>
  <c r="G2226"/>
  <c r="F2226"/>
  <c r="G2225"/>
  <c r="F2225"/>
  <c r="G2224"/>
  <c r="F2224"/>
  <c r="G2223"/>
  <c r="F2223"/>
  <c r="G2222"/>
  <c r="F2222"/>
  <c r="G2221"/>
  <c r="F2221"/>
  <c r="G2220"/>
  <c r="F2220"/>
  <c r="G2219"/>
  <c r="F2219"/>
  <c r="G2218"/>
  <c r="F2218"/>
  <c r="G2217"/>
  <c r="F2217"/>
  <c r="G2216"/>
  <c r="F2216"/>
  <c r="G2215"/>
  <c r="F2215"/>
  <c r="G2214"/>
  <c r="F2214"/>
  <c r="G2213"/>
  <c r="F2213"/>
  <c r="G2212"/>
  <c r="F2212"/>
  <c r="G2211"/>
  <c r="F2211"/>
  <c r="G2210"/>
  <c r="F2210"/>
  <c r="G2209"/>
  <c r="F2209"/>
  <c r="G2208"/>
  <c r="F2208"/>
  <c r="G2207"/>
  <c r="F2207"/>
  <c r="G2206"/>
  <c r="F2206"/>
  <c r="G2205"/>
  <c r="F2205"/>
  <c r="G2204"/>
  <c r="F2204"/>
  <c r="G2203"/>
  <c r="F2203"/>
  <c r="G2202"/>
  <c r="F2202"/>
  <c r="G2201"/>
  <c r="F2201"/>
  <c r="G2200"/>
  <c r="F2200"/>
  <c r="G2199"/>
  <c r="F2199"/>
  <c r="G2198"/>
  <c r="F2198"/>
  <c r="G2197"/>
  <c r="F2197"/>
  <c r="G2196"/>
  <c r="F2196"/>
  <c r="G2195"/>
  <c r="F2195"/>
  <c r="G2194"/>
  <c r="F2194"/>
  <c r="G2193"/>
  <c r="F2193"/>
  <c r="G2192"/>
  <c r="F2192"/>
  <c r="G2191"/>
  <c r="F2191"/>
  <c r="G2190"/>
  <c r="F2190"/>
  <c r="G2189"/>
  <c r="F2189"/>
  <c r="G2188"/>
  <c r="F2188"/>
  <c r="G2187"/>
  <c r="F2187"/>
  <c r="G2186"/>
  <c r="F2186"/>
  <c r="G2185"/>
  <c r="F2185"/>
  <c r="G2184"/>
  <c r="F2184"/>
  <c r="G2183"/>
  <c r="F2183"/>
  <c r="G2182"/>
  <c r="F2182"/>
  <c r="G2181"/>
  <c r="F2181"/>
  <c r="G2180"/>
  <c r="F2180"/>
  <c r="G2179"/>
  <c r="F2179"/>
  <c r="G2178"/>
  <c r="F2178"/>
  <c r="G2177"/>
  <c r="F2177"/>
  <c r="G2176"/>
  <c r="F2176"/>
  <c r="G2175"/>
  <c r="F2175"/>
  <c r="G2174"/>
  <c r="F2174"/>
  <c r="G2173"/>
  <c r="F2173"/>
  <c r="G2172"/>
  <c r="F2172"/>
  <c r="G2171"/>
  <c r="F2171"/>
  <c r="G2170"/>
  <c r="F2170"/>
  <c r="G2169"/>
  <c r="F2169"/>
  <c r="G2168"/>
  <c r="F2168"/>
  <c r="G2167"/>
  <c r="F2167"/>
  <c r="G2166"/>
  <c r="F2166"/>
  <c r="G2165"/>
  <c r="F2165"/>
  <c r="G2164"/>
  <c r="F2164"/>
  <c r="G2163"/>
  <c r="F2163"/>
  <c r="G2162"/>
  <c r="F2162"/>
  <c r="G2161"/>
  <c r="F2161"/>
  <c r="G2160"/>
  <c r="F2160"/>
  <c r="G2159"/>
  <c r="F2159"/>
  <c r="G2158"/>
  <c r="F2158"/>
  <c r="G2157"/>
  <c r="F2157"/>
  <c r="G2156"/>
  <c r="F2156"/>
  <c r="G2155"/>
  <c r="F2155"/>
  <c r="G2154"/>
  <c r="F2154"/>
  <c r="G2153"/>
  <c r="F2153"/>
  <c r="G2152"/>
  <c r="F2152"/>
  <c r="G2151"/>
  <c r="F2151"/>
  <c r="G2150"/>
  <c r="F2150"/>
  <c r="G2149"/>
  <c r="F2149"/>
  <c r="G2148"/>
  <c r="F2148"/>
  <c r="G2147"/>
  <c r="F2147"/>
  <c r="G2146"/>
  <c r="F2146"/>
  <c r="G2145"/>
  <c r="F2145"/>
  <c r="G2144"/>
  <c r="F2144"/>
  <c r="G2143"/>
  <c r="F2143"/>
  <c r="G2142"/>
  <c r="F2142"/>
  <c r="G2141"/>
  <c r="F2141"/>
  <c r="G2140"/>
  <c r="F2140"/>
  <c r="G2139"/>
  <c r="F2139"/>
  <c r="G2138"/>
  <c r="F2138"/>
  <c r="G2137"/>
  <c r="F2137"/>
  <c r="G2136"/>
  <c r="F2136"/>
  <c r="G2135"/>
  <c r="F2135"/>
  <c r="G2134"/>
  <c r="F2134"/>
  <c r="G2133"/>
  <c r="F2133"/>
  <c r="G2132"/>
  <c r="F2132"/>
  <c r="G2131"/>
  <c r="F2131"/>
  <c r="G2130"/>
  <c r="F2130"/>
  <c r="G2129"/>
  <c r="F2129"/>
  <c r="G2128"/>
  <c r="F2128"/>
  <c r="G2127"/>
  <c r="F2127"/>
  <c r="G2126"/>
  <c r="F2126"/>
  <c r="G2125"/>
  <c r="F2125"/>
  <c r="G2124"/>
  <c r="F2124"/>
  <c r="G2123"/>
  <c r="F2123"/>
  <c r="G2122"/>
  <c r="F2122"/>
  <c r="G2121"/>
  <c r="F2121"/>
  <c r="G2120"/>
  <c r="F2120"/>
  <c r="G2119"/>
  <c r="F2119"/>
  <c r="G2118"/>
  <c r="F2118"/>
  <c r="G2117"/>
  <c r="F2117"/>
  <c r="G2116"/>
  <c r="F2116"/>
  <c r="G2115"/>
  <c r="F2115"/>
  <c r="G2114"/>
  <c r="F2114"/>
  <c r="G2113"/>
  <c r="F2113"/>
  <c r="G2112"/>
  <c r="F2112"/>
  <c r="G2111"/>
  <c r="F2111"/>
  <c r="G2110"/>
  <c r="F2110"/>
  <c r="G2109"/>
  <c r="F2109"/>
  <c r="G2108"/>
  <c r="F2108"/>
  <c r="G2107"/>
  <c r="F2107"/>
  <c r="G2106"/>
  <c r="F2106"/>
  <c r="G2105"/>
  <c r="F2105"/>
  <c r="G2104"/>
  <c r="F2104"/>
  <c r="G2103"/>
  <c r="F2103"/>
  <c r="G2102"/>
  <c r="F2102"/>
  <c r="G2101"/>
  <c r="F2101"/>
  <c r="G2100"/>
  <c r="F2100"/>
  <c r="G2099"/>
  <c r="F2099"/>
  <c r="G2098"/>
  <c r="F2098"/>
  <c r="G2097"/>
  <c r="F2097"/>
  <c r="G2096"/>
  <c r="F2096"/>
  <c r="G2095"/>
  <c r="F2095"/>
  <c r="G2094"/>
  <c r="F2094"/>
  <c r="G2093"/>
  <c r="F2093"/>
  <c r="G2092"/>
  <c r="F2092"/>
  <c r="G2091"/>
  <c r="F2091"/>
  <c r="G2090"/>
  <c r="F2090"/>
  <c r="G2089"/>
  <c r="F2089"/>
  <c r="G2088"/>
  <c r="F2088"/>
  <c r="G2087"/>
  <c r="F2087"/>
  <c r="G2086"/>
  <c r="F2086"/>
  <c r="G2085"/>
  <c r="F2085"/>
  <c r="G2084"/>
  <c r="F2084"/>
  <c r="G2083"/>
  <c r="F2083"/>
  <c r="G2082"/>
  <c r="F2082"/>
  <c r="G2081"/>
  <c r="F2081"/>
  <c r="G2080"/>
  <c r="F2080"/>
  <c r="G2079"/>
  <c r="F2079"/>
  <c r="G2078"/>
  <c r="F2078"/>
  <c r="G2077"/>
  <c r="F2077"/>
  <c r="G2076"/>
  <c r="F2076"/>
  <c r="G2075"/>
  <c r="F2075"/>
  <c r="G2074"/>
  <c r="F2074"/>
  <c r="G2073"/>
  <c r="F2073"/>
  <c r="G2072"/>
  <c r="F2072"/>
  <c r="G2071"/>
  <c r="F2071"/>
  <c r="G2070"/>
  <c r="F2070"/>
  <c r="G2069"/>
  <c r="F2069"/>
  <c r="G2068"/>
  <c r="F2068"/>
  <c r="G2067"/>
  <c r="F2067"/>
  <c r="G2066"/>
  <c r="F2066"/>
  <c r="G2065"/>
  <c r="F2065"/>
  <c r="G2064"/>
  <c r="F2064"/>
  <c r="G2063"/>
  <c r="F2063"/>
  <c r="G2062"/>
  <c r="F2062"/>
  <c r="G2061"/>
  <c r="F2061"/>
  <c r="G2060"/>
  <c r="F2060"/>
  <c r="G2059"/>
  <c r="F2059"/>
  <c r="G2058"/>
  <c r="F2058"/>
  <c r="G2057"/>
  <c r="F2057"/>
  <c r="G2056"/>
  <c r="F2056"/>
  <c r="G2055"/>
  <c r="F2055"/>
  <c r="G2054"/>
  <c r="F2054"/>
  <c r="G2053"/>
  <c r="F2053"/>
  <c r="G2052"/>
  <c r="F2052"/>
  <c r="G2051"/>
  <c r="F2051"/>
  <c r="G2050"/>
  <c r="F2050"/>
  <c r="G2049"/>
  <c r="F2049"/>
  <c r="G2048"/>
  <c r="F2048"/>
  <c r="G2047"/>
  <c r="F2047"/>
  <c r="G2046"/>
  <c r="F2046"/>
  <c r="G2045"/>
  <c r="F2045"/>
  <c r="G2044"/>
  <c r="F2044"/>
  <c r="G2043"/>
  <c r="F2043"/>
  <c r="G2042"/>
  <c r="F2042"/>
  <c r="G2041"/>
  <c r="F2041"/>
  <c r="G2040"/>
  <c r="F2040"/>
  <c r="G2039"/>
  <c r="F2039"/>
  <c r="G2038"/>
  <c r="F2038"/>
  <c r="G2037"/>
  <c r="F2037"/>
  <c r="G2036"/>
  <c r="F2036"/>
  <c r="G2035"/>
  <c r="F2035"/>
  <c r="G2034"/>
  <c r="F2034"/>
  <c r="G2033"/>
  <c r="F2033"/>
  <c r="G2032"/>
  <c r="F2032"/>
  <c r="G2031"/>
  <c r="F2031"/>
  <c r="G2030"/>
  <c r="F2030"/>
  <c r="G2029"/>
  <c r="F2029"/>
  <c r="G2028"/>
  <c r="F2028"/>
  <c r="G2027"/>
  <c r="F2027"/>
  <c r="G2026"/>
  <c r="F2026"/>
  <c r="G2025"/>
  <c r="F2025"/>
  <c r="G2024"/>
  <c r="F2024"/>
  <c r="G2023"/>
  <c r="F2023"/>
  <c r="G2022"/>
  <c r="F2022"/>
  <c r="G2021"/>
  <c r="F2021"/>
  <c r="G2020"/>
  <c r="F2020"/>
  <c r="G2019"/>
  <c r="F2019"/>
  <c r="G2018"/>
  <c r="F2018"/>
  <c r="G2017"/>
  <c r="F2017"/>
  <c r="G2016"/>
  <c r="F2016"/>
  <c r="G2015"/>
  <c r="F2015"/>
  <c r="G2014"/>
  <c r="F2014"/>
  <c r="G2013"/>
  <c r="F2013"/>
  <c r="G2012"/>
  <c r="F2012"/>
  <c r="G2011"/>
  <c r="F2011"/>
  <c r="G2010"/>
  <c r="F2010"/>
  <c r="G2009"/>
  <c r="F2009"/>
  <c r="G2008"/>
  <c r="F2008"/>
  <c r="G2007"/>
  <c r="F2007"/>
  <c r="G2006"/>
  <c r="F2006"/>
  <c r="G2005"/>
  <c r="F2005"/>
  <c r="G2004"/>
  <c r="F2004"/>
  <c r="G2003"/>
  <c r="F2003"/>
  <c r="G2002"/>
  <c r="F2002"/>
  <c r="G2001"/>
  <c r="F2001"/>
  <c r="G2000"/>
  <c r="F2000"/>
  <c r="G1999"/>
  <c r="F1999"/>
  <c r="G1998"/>
  <c r="F1998"/>
  <c r="G1997"/>
  <c r="F1997"/>
  <c r="G1996"/>
  <c r="F1996"/>
  <c r="G1995"/>
  <c r="F1995"/>
  <c r="G1994"/>
  <c r="F1994"/>
  <c r="G1993"/>
  <c r="F1993"/>
  <c r="G1992"/>
  <c r="F1992"/>
  <c r="G1991"/>
  <c r="F1991"/>
  <c r="G1990"/>
  <c r="F1990"/>
  <c r="G1989"/>
  <c r="F1989"/>
  <c r="G1988"/>
  <c r="F1988"/>
  <c r="G1987"/>
  <c r="F1987"/>
  <c r="G1986"/>
  <c r="F1986"/>
  <c r="G1985"/>
  <c r="F1985"/>
  <c r="G1984"/>
  <c r="F1984"/>
  <c r="G1983"/>
  <c r="F1983"/>
  <c r="G1982"/>
  <c r="F1982"/>
  <c r="G1981"/>
  <c r="F1981"/>
  <c r="G1980"/>
  <c r="F1980"/>
  <c r="G1979"/>
  <c r="F1979"/>
  <c r="G1978"/>
  <c r="F1978"/>
  <c r="G1977"/>
  <c r="F1977"/>
  <c r="G1976"/>
  <c r="F1976"/>
  <c r="G1975"/>
  <c r="F1975"/>
  <c r="G1974"/>
  <c r="F1974"/>
  <c r="G1973"/>
  <c r="F1973"/>
  <c r="G1972"/>
  <c r="F1972"/>
  <c r="G1971"/>
  <c r="F1971"/>
  <c r="G1970"/>
  <c r="F1970"/>
  <c r="G1969"/>
  <c r="F1969"/>
  <c r="G1968"/>
  <c r="F1968"/>
  <c r="G1967"/>
  <c r="F1967"/>
  <c r="G1966"/>
  <c r="F1966"/>
  <c r="G1965"/>
  <c r="F1965"/>
  <c r="G1964"/>
  <c r="F1964"/>
  <c r="G1963"/>
  <c r="F1963"/>
  <c r="G1962"/>
  <c r="F1962"/>
  <c r="G1961"/>
  <c r="F1961"/>
  <c r="G1960"/>
  <c r="F1960"/>
  <c r="G1959"/>
  <c r="F1959"/>
  <c r="G1958"/>
  <c r="F1958"/>
  <c r="G1957"/>
  <c r="F1957"/>
  <c r="G1956"/>
  <c r="F1956"/>
  <c r="G1955"/>
  <c r="F1955"/>
  <c r="G1954"/>
  <c r="F1954"/>
  <c r="G1953"/>
  <c r="F1953"/>
  <c r="G1952"/>
  <c r="F1952"/>
  <c r="G1951"/>
  <c r="F1951"/>
  <c r="G1950"/>
  <c r="F1950"/>
  <c r="G1949"/>
  <c r="F1949"/>
  <c r="G1948"/>
  <c r="F1948"/>
  <c r="G1947"/>
  <c r="F1947"/>
  <c r="G1946"/>
  <c r="F1946"/>
  <c r="G1945"/>
  <c r="F1945"/>
  <c r="G1944"/>
  <c r="F1944"/>
  <c r="G1943"/>
  <c r="F1943"/>
  <c r="G1942"/>
  <c r="F1942"/>
  <c r="G1941"/>
  <c r="F1941"/>
  <c r="G1940"/>
  <c r="F1940"/>
  <c r="G1939"/>
  <c r="F1939"/>
  <c r="G1938"/>
  <c r="F1938"/>
  <c r="G1937"/>
  <c r="F1937"/>
  <c r="G1936"/>
  <c r="F1936"/>
  <c r="G1935"/>
  <c r="F1935"/>
  <c r="G1934"/>
  <c r="F1934"/>
  <c r="G1933"/>
  <c r="F1933"/>
  <c r="G1932"/>
  <c r="F1932"/>
  <c r="G1931"/>
  <c r="F1931"/>
  <c r="G1930"/>
  <c r="F1930"/>
  <c r="G1929"/>
  <c r="F1929"/>
  <c r="G1928"/>
  <c r="F1928"/>
  <c r="G1927"/>
  <c r="F1927"/>
  <c r="G1926"/>
  <c r="F1926"/>
  <c r="G1925"/>
  <c r="F1925"/>
  <c r="G1924"/>
  <c r="F1924"/>
  <c r="G1923"/>
  <c r="F1923"/>
  <c r="G1922"/>
  <c r="F1922"/>
  <c r="G1921"/>
  <c r="F1921"/>
  <c r="G1920"/>
  <c r="F1920"/>
  <c r="G1919"/>
  <c r="F1919"/>
  <c r="G1918"/>
  <c r="F1918"/>
  <c r="G1917"/>
  <c r="F1917"/>
  <c r="G1916"/>
  <c r="F1916"/>
  <c r="G1915"/>
  <c r="F1915"/>
  <c r="G1914"/>
  <c r="F1914"/>
  <c r="G1913"/>
  <c r="F1913"/>
  <c r="G1912"/>
  <c r="F1912"/>
  <c r="G1911"/>
  <c r="F1911"/>
  <c r="G1910"/>
  <c r="F1910"/>
  <c r="G1909"/>
  <c r="F1909"/>
  <c r="G1908"/>
  <c r="F1908"/>
  <c r="G1907"/>
  <c r="F1907"/>
  <c r="G1906"/>
  <c r="F1906"/>
  <c r="G1905"/>
  <c r="F1905"/>
  <c r="G1904"/>
  <c r="F1904"/>
  <c r="G1903"/>
  <c r="F1903"/>
  <c r="G1902"/>
  <c r="F1902"/>
  <c r="G1901"/>
  <c r="F1901"/>
  <c r="G1900"/>
  <c r="F1900"/>
  <c r="G1899"/>
  <c r="F1899"/>
  <c r="G1898"/>
  <c r="F1898"/>
  <c r="G1897"/>
  <c r="F1897"/>
  <c r="G1896"/>
  <c r="F1896"/>
  <c r="G1895"/>
  <c r="F1895"/>
  <c r="G1894"/>
  <c r="F1894"/>
  <c r="G1893"/>
  <c r="F1893"/>
  <c r="G1892"/>
  <c r="F1892"/>
  <c r="G1891"/>
  <c r="F1891"/>
  <c r="G1890"/>
  <c r="F1890"/>
  <c r="G1889"/>
  <c r="F1889"/>
  <c r="G1888"/>
  <c r="F1888"/>
  <c r="G1887"/>
  <c r="F1887"/>
  <c r="G1886"/>
  <c r="F1886"/>
  <c r="G1885"/>
  <c r="F1885"/>
  <c r="G1884"/>
  <c r="F1884"/>
  <c r="G1883"/>
  <c r="F1883"/>
  <c r="G1882"/>
  <c r="F1882"/>
  <c r="G1881"/>
  <c r="F1881"/>
  <c r="G1880"/>
  <c r="F1880"/>
  <c r="G1879"/>
  <c r="F1879"/>
  <c r="G1878"/>
  <c r="F1878"/>
  <c r="G1877"/>
  <c r="F1877"/>
  <c r="G1876"/>
  <c r="F1876"/>
  <c r="G1875"/>
  <c r="F1875"/>
  <c r="G1874"/>
  <c r="F1874"/>
  <c r="G1873"/>
  <c r="F1873"/>
  <c r="G1872"/>
  <c r="F1872"/>
  <c r="G1871"/>
  <c r="F1871"/>
  <c r="G1870"/>
  <c r="F1870"/>
  <c r="G1869"/>
  <c r="F1869"/>
  <c r="G1868"/>
  <c r="F1868"/>
  <c r="G1867"/>
  <c r="F1867"/>
  <c r="G1866"/>
  <c r="F1866"/>
  <c r="G1865"/>
  <c r="F1865"/>
  <c r="G1864"/>
  <c r="F1864"/>
  <c r="G1863"/>
  <c r="F1863"/>
  <c r="G1862"/>
  <c r="F1862"/>
  <c r="G1861"/>
  <c r="F1861"/>
  <c r="G1860"/>
  <c r="F1860"/>
  <c r="G1859"/>
  <c r="F1859"/>
  <c r="G1858"/>
  <c r="F1858"/>
  <c r="G1857"/>
  <c r="F1857"/>
  <c r="G1856"/>
  <c r="F1856"/>
  <c r="G1855"/>
  <c r="F1855"/>
  <c r="G1854"/>
  <c r="F1854"/>
  <c r="G1853"/>
  <c r="F1853"/>
  <c r="G1852"/>
  <c r="F1852"/>
  <c r="G1851"/>
  <c r="F1851"/>
  <c r="G1850"/>
  <c r="F1850"/>
  <c r="G1849"/>
  <c r="F1849"/>
  <c r="G1848"/>
  <c r="F1848"/>
  <c r="G1847"/>
  <c r="F1847"/>
  <c r="G1846"/>
  <c r="F1846"/>
  <c r="G1845"/>
  <c r="F1845"/>
  <c r="G1844"/>
  <c r="F1844"/>
  <c r="G1843"/>
  <c r="F1843"/>
  <c r="G1842"/>
  <c r="F1842"/>
  <c r="G1841"/>
  <c r="F1841"/>
  <c r="G1840"/>
  <c r="F1840"/>
  <c r="G1839"/>
  <c r="F1839"/>
  <c r="G1838"/>
  <c r="F1838"/>
  <c r="G1837"/>
  <c r="F1837"/>
  <c r="G1836"/>
  <c r="F1836"/>
  <c r="G1835"/>
  <c r="F1835"/>
  <c r="G1834"/>
  <c r="F1834"/>
  <c r="G1833"/>
  <c r="F1833"/>
  <c r="G1832"/>
  <c r="F1832"/>
  <c r="G1831"/>
  <c r="F1831"/>
  <c r="G1830"/>
  <c r="F1830"/>
  <c r="G1829"/>
  <c r="F1829"/>
  <c r="G1828"/>
  <c r="F1828"/>
  <c r="G1827"/>
  <c r="F1827"/>
  <c r="G1826"/>
  <c r="F1826"/>
  <c r="G1825"/>
  <c r="F1825"/>
  <c r="G1824"/>
  <c r="F1824"/>
  <c r="G1823"/>
  <c r="F1823"/>
  <c r="G1822"/>
  <c r="F1822"/>
  <c r="G1821"/>
  <c r="F1821"/>
  <c r="G1820"/>
  <c r="F1820"/>
  <c r="G1819"/>
  <c r="F1819"/>
  <c r="G1818"/>
  <c r="F1818"/>
  <c r="G1817"/>
  <c r="F1817"/>
  <c r="G1816"/>
  <c r="F1816"/>
  <c r="G1815"/>
  <c r="F1815"/>
  <c r="G1814"/>
  <c r="F1814"/>
  <c r="G1813"/>
  <c r="F1813"/>
  <c r="G1812"/>
  <c r="F1812"/>
  <c r="G1811"/>
  <c r="F1811"/>
  <c r="G1810"/>
  <c r="F1810"/>
  <c r="G1809"/>
  <c r="F1809"/>
  <c r="G1808"/>
  <c r="F1808"/>
  <c r="G1807"/>
  <c r="F1807"/>
  <c r="G1806"/>
  <c r="F1806"/>
  <c r="G1805"/>
  <c r="F1805"/>
  <c r="G1804"/>
  <c r="F1804"/>
  <c r="G1803"/>
  <c r="F1803"/>
  <c r="G1802"/>
  <c r="F1802"/>
  <c r="G1801"/>
  <c r="F1801"/>
  <c r="G1800"/>
  <c r="F1800"/>
  <c r="G1799"/>
  <c r="F1799"/>
  <c r="G1798"/>
  <c r="F1798"/>
  <c r="G1797"/>
  <c r="F1797"/>
  <c r="G1796"/>
  <c r="F1796"/>
  <c r="G1795"/>
  <c r="F1795"/>
  <c r="G1794"/>
  <c r="F1794"/>
  <c r="G1793"/>
  <c r="F1793"/>
  <c r="G1792"/>
  <c r="F1792"/>
  <c r="G1791"/>
  <c r="F1791"/>
  <c r="G1790"/>
  <c r="F1790"/>
  <c r="G1789"/>
  <c r="F1789"/>
  <c r="G1788"/>
  <c r="F1788"/>
  <c r="G1787"/>
  <c r="F1787"/>
  <c r="G1786"/>
  <c r="F1786"/>
  <c r="G1785"/>
  <c r="F1785"/>
  <c r="G1784"/>
  <c r="F1784"/>
  <c r="G1783"/>
  <c r="F1783"/>
  <c r="G1782"/>
  <c r="F1782"/>
  <c r="G1781"/>
  <c r="F1781"/>
  <c r="G1780"/>
  <c r="F1780"/>
  <c r="G1779"/>
  <c r="F1779"/>
  <c r="G1778"/>
  <c r="F1778"/>
  <c r="G1777"/>
  <c r="F1777"/>
  <c r="G1776"/>
  <c r="F1776"/>
  <c r="G1775"/>
  <c r="F1775"/>
  <c r="G1774"/>
  <c r="F1774"/>
  <c r="G1773"/>
  <c r="F1773"/>
  <c r="G1772"/>
  <c r="F1772"/>
  <c r="G1771"/>
  <c r="F1771"/>
  <c r="G1770"/>
  <c r="F1770"/>
  <c r="G1769"/>
  <c r="F1769"/>
  <c r="G1768"/>
  <c r="F1768"/>
  <c r="G1767"/>
  <c r="F1767"/>
  <c r="G1766"/>
  <c r="F1766"/>
  <c r="G1765"/>
  <c r="F1765"/>
  <c r="G1764"/>
  <c r="F1764"/>
  <c r="G1763"/>
  <c r="F1763"/>
  <c r="G1762"/>
  <c r="F1762"/>
  <c r="G1761"/>
  <c r="F1761"/>
  <c r="G1760"/>
  <c r="F1760"/>
  <c r="G1759"/>
  <c r="F1759"/>
  <c r="G1758"/>
  <c r="F1758"/>
  <c r="G1757"/>
  <c r="F1757"/>
  <c r="G1756"/>
  <c r="F1756"/>
  <c r="G1755"/>
  <c r="F1755"/>
  <c r="G1754"/>
  <c r="F1754"/>
  <c r="G1753"/>
  <c r="F1753"/>
  <c r="G1752"/>
  <c r="F1752"/>
  <c r="G1751"/>
  <c r="F1751"/>
  <c r="G1750"/>
  <c r="F1750"/>
  <c r="G1749"/>
  <c r="F1749"/>
  <c r="G1748"/>
  <c r="F1748"/>
  <c r="G1747"/>
  <c r="F1747"/>
  <c r="G1746"/>
  <c r="F1746"/>
  <c r="G1745"/>
  <c r="F1745"/>
  <c r="G1744"/>
  <c r="F1744"/>
  <c r="G1743"/>
  <c r="F1743"/>
  <c r="G1742"/>
  <c r="F1742"/>
  <c r="G1741"/>
  <c r="F1741"/>
  <c r="G1740"/>
  <c r="F1740"/>
  <c r="G1739"/>
  <c r="F1739"/>
  <c r="G1738"/>
  <c r="F1738"/>
  <c r="G1737"/>
  <c r="F1737"/>
  <c r="G1736"/>
  <c r="F1736"/>
  <c r="G1735"/>
  <c r="F1735"/>
  <c r="G1734"/>
  <c r="F1734"/>
  <c r="G1733"/>
  <c r="F1733"/>
  <c r="G1732"/>
  <c r="F1732"/>
  <c r="G1731"/>
  <c r="F1731"/>
  <c r="G1730"/>
  <c r="F1730"/>
  <c r="G1729"/>
  <c r="F1729"/>
  <c r="G1728"/>
  <c r="F1728"/>
  <c r="G1727"/>
  <c r="F1727"/>
  <c r="G1726"/>
  <c r="F1726"/>
  <c r="G1725"/>
  <c r="F1725"/>
  <c r="G1724"/>
  <c r="F1724"/>
  <c r="G1723"/>
  <c r="F1723"/>
  <c r="G1722"/>
  <c r="F1722"/>
  <c r="G1721"/>
  <c r="F1721"/>
  <c r="G1720"/>
  <c r="F1720"/>
  <c r="G1719"/>
  <c r="F1719"/>
  <c r="G1718"/>
  <c r="F1718"/>
  <c r="G1717"/>
  <c r="F1717"/>
  <c r="F1716"/>
  <c r="F1715"/>
  <c r="F1714"/>
  <c r="F1713"/>
  <c r="F1712"/>
  <c r="F1711"/>
  <c r="F1710"/>
  <c r="F1709"/>
  <c r="F1708"/>
  <c r="F1707"/>
  <c r="F1706"/>
  <c r="F1705"/>
  <c r="F1704"/>
  <c r="F1703"/>
  <c r="F1702"/>
  <c r="F1701"/>
  <c r="F1700"/>
  <c r="F1699"/>
  <c r="F1698"/>
  <c r="F1697"/>
  <c r="F1696"/>
  <c r="F1695"/>
  <c r="F1694"/>
  <c r="F1693"/>
  <c r="F1692"/>
  <c r="F1691"/>
  <c r="F1690"/>
  <c r="F1689"/>
  <c r="F1688"/>
  <c r="F1687"/>
  <c r="F1686"/>
  <c r="F1685"/>
  <c r="F1684"/>
  <c r="F1683"/>
  <c r="F1682"/>
  <c r="F1681"/>
  <c r="F1680"/>
  <c r="F1679"/>
  <c r="F1678"/>
  <c r="F1677"/>
  <c r="F1676"/>
  <c r="F1675"/>
  <c r="F1674"/>
  <c r="F1673"/>
  <c r="F1672"/>
  <c r="F1671"/>
  <c r="F1670"/>
  <c r="F1669"/>
  <c r="F1668"/>
  <c r="F1667"/>
  <c r="F1666"/>
  <c r="F1665"/>
  <c r="F1664"/>
  <c r="F1663"/>
  <c r="F1662"/>
  <c r="F1661"/>
  <c r="F1660"/>
  <c r="F1659"/>
  <c r="F1658"/>
  <c r="F1657"/>
  <c r="F1656"/>
  <c r="F1655"/>
  <c r="F1654"/>
  <c r="F1653"/>
  <c r="F1652"/>
  <c r="F1651"/>
  <c r="F1650"/>
  <c r="F1649"/>
  <c r="F1648"/>
  <c r="F1647"/>
  <c r="F1646"/>
  <c r="F1645"/>
  <c r="F1644"/>
  <c r="F1643"/>
  <c r="F1642"/>
  <c r="F1641"/>
  <c r="F1640"/>
  <c r="F1639"/>
  <c r="F1638"/>
  <c r="F1637"/>
  <c r="F1636"/>
  <c r="F1635"/>
  <c r="F1634"/>
  <c r="F1633"/>
  <c r="F1632"/>
  <c r="F1631"/>
  <c r="F1630"/>
  <c r="F1629"/>
  <c r="F1628"/>
  <c r="F1627"/>
  <c r="F1626"/>
  <c r="F1625"/>
  <c r="F1624"/>
  <c r="F1623"/>
  <c r="F1622"/>
  <c r="F1621"/>
  <c r="F1620"/>
  <c r="F1619"/>
  <c r="F1618"/>
  <c r="F1617"/>
  <c r="F1616"/>
  <c r="F1615"/>
  <c r="F1614"/>
  <c r="F1613"/>
  <c r="F1612"/>
  <c r="F1611"/>
  <c r="F1610"/>
  <c r="F1609"/>
  <c r="F1608"/>
  <c r="F1607"/>
  <c r="F1606"/>
  <c r="F1605"/>
  <c r="F1604"/>
  <c r="F1603"/>
  <c r="F1602"/>
  <c r="F1601"/>
  <c r="F1600"/>
  <c r="F1599"/>
  <c r="F1598"/>
  <c r="F1597"/>
  <c r="F1596"/>
  <c r="F1595"/>
  <c r="F1594"/>
  <c r="F1593"/>
  <c r="F1592"/>
  <c r="F1591"/>
  <c r="F1590"/>
  <c r="F1589"/>
  <c r="F1588"/>
  <c r="F1587"/>
  <c r="F1586"/>
  <c r="F1585"/>
  <c r="F1584"/>
  <c r="F1583"/>
  <c r="F1582"/>
  <c r="F1581"/>
  <c r="F1580"/>
  <c r="F1579"/>
  <c r="F1578"/>
  <c r="F1577"/>
  <c r="F1576"/>
  <c r="F1575"/>
  <c r="F1574"/>
  <c r="F1573"/>
  <c r="F1572"/>
  <c r="F1571"/>
  <c r="F1570"/>
  <c r="F1569"/>
  <c r="F1568"/>
  <c r="F1567"/>
  <c r="F1566"/>
  <c r="F1565"/>
  <c r="F1564"/>
  <c r="F1563"/>
  <c r="F1562"/>
  <c r="F1561"/>
  <c r="F1560"/>
  <c r="F1559"/>
  <c r="F1558"/>
  <c r="F1557"/>
  <c r="F1556"/>
  <c r="F1555"/>
  <c r="F1554"/>
  <c r="F1553"/>
  <c r="F1552"/>
  <c r="F1551"/>
  <c r="F1550"/>
  <c r="F1549"/>
  <c r="F1548"/>
  <c r="F1547"/>
  <c r="F1546"/>
  <c r="F1545"/>
  <c r="F1544"/>
  <c r="F1543"/>
  <c r="F1542"/>
  <c r="F1541"/>
  <c r="F1540"/>
  <c r="F1539"/>
  <c r="F1538"/>
  <c r="F1537"/>
  <c r="F1536"/>
  <c r="F1535"/>
  <c r="F1534"/>
  <c r="F1533"/>
  <c r="F1532"/>
  <c r="F1531"/>
  <c r="F1530"/>
  <c r="F1529"/>
  <c r="F1528"/>
  <c r="F1527"/>
  <c r="F1526"/>
  <c r="F1525"/>
  <c r="F1524"/>
  <c r="F1523"/>
  <c r="F1522"/>
  <c r="F1521"/>
  <c r="F1520"/>
  <c r="F1519"/>
  <c r="F1518"/>
  <c r="F1517"/>
  <c r="F1516"/>
  <c r="F1515"/>
  <c r="F1514"/>
  <c r="F1513"/>
  <c r="F1512"/>
  <c r="F1511"/>
  <c r="F1510"/>
  <c r="F1509"/>
  <c r="F1508"/>
  <c r="F1507"/>
  <c r="F1506"/>
  <c r="F1505"/>
  <c r="F1504"/>
  <c r="F1503"/>
  <c r="F1502"/>
  <c r="F1501"/>
  <c r="F1500"/>
  <c r="F1499"/>
  <c r="F1498"/>
  <c r="F1497"/>
  <c r="F1496"/>
  <c r="F1495"/>
  <c r="F1494"/>
  <c r="F1493"/>
  <c r="F1492"/>
  <c r="F1491"/>
  <c r="F1490"/>
  <c r="F1489"/>
  <c r="F1488"/>
  <c r="F1487"/>
  <c r="F1486"/>
  <c r="F1485"/>
  <c r="F1484"/>
  <c r="F1483"/>
  <c r="F1482"/>
  <c r="F1481"/>
  <c r="F1480"/>
  <c r="F1479"/>
  <c r="F1478"/>
  <c r="F1477"/>
  <c r="F1476"/>
  <c r="F1475"/>
  <c r="F1474"/>
  <c r="F1473"/>
  <c r="F1472"/>
  <c r="F1471"/>
  <c r="F1470"/>
  <c r="F1469"/>
  <c r="F1468"/>
  <c r="F1467"/>
  <c r="F1466"/>
  <c r="F1465"/>
  <c r="F1464"/>
  <c r="F1463"/>
  <c r="F1462"/>
  <c r="F1461"/>
  <c r="F1460"/>
  <c r="F1459"/>
  <c r="F1458"/>
  <c r="F1457"/>
  <c r="F1456"/>
  <c r="F1455"/>
  <c r="F1454"/>
  <c r="F1453"/>
  <c r="F1452"/>
  <c r="F1451"/>
  <c r="F1450"/>
  <c r="F1449"/>
  <c r="F1448"/>
  <c r="F1447"/>
  <c r="F1446"/>
  <c r="F1445"/>
  <c r="F1444"/>
  <c r="F1443"/>
  <c r="F1442"/>
  <c r="F1441"/>
  <c r="F1440"/>
  <c r="F1439"/>
  <c r="F1438"/>
  <c r="F1437"/>
  <c r="F1436"/>
  <c r="F1435"/>
  <c r="F1434"/>
  <c r="F1433"/>
  <c r="F1432"/>
  <c r="F1431"/>
  <c r="F1430"/>
  <c r="F1429"/>
  <c r="F1428"/>
  <c r="F1427"/>
  <c r="F1426"/>
  <c r="F1425"/>
  <c r="F1424"/>
  <c r="F1423"/>
  <c r="F1422"/>
  <c r="F1421"/>
  <c r="F1420"/>
  <c r="F1419"/>
  <c r="F1418"/>
  <c r="F1417"/>
  <c r="F1416"/>
  <c r="F1415"/>
  <c r="F1414"/>
  <c r="F1413"/>
  <c r="F1412"/>
  <c r="F1411"/>
  <c r="F1410"/>
  <c r="F1409"/>
  <c r="F1408"/>
  <c r="F1407"/>
  <c r="F1406"/>
  <c r="F1405"/>
  <c r="F1404"/>
  <c r="F1403"/>
  <c r="F1402"/>
  <c r="F1401"/>
  <c r="F1400"/>
  <c r="F1399"/>
  <c r="F1398"/>
  <c r="F1397"/>
  <c r="F1396"/>
  <c r="F1395"/>
  <c r="F1394"/>
  <c r="F1393"/>
  <c r="F1392"/>
  <c r="F1391"/>
  <c r="F1390"/>
  <c r="F1389"/>
  <c r="F1388"/>
  <c r="F1387"/>
  <c r="F1386"/>
  <c r="F1385"/>
  <c r="F1384"/>
  <c r="F1383"/>
  <c r="F1382"/>
  <c r="F1381"/>
  <c r="F1380"/>
  <c r="F1379"/>
  <c r="F1378"/>
  <c r="F1377"/>
  <c r="F1376"/>
  <c r="F1375"/>
  <c r="F1374"/>
  <c r="F1373"/>
  <c r="F1372"/>
  <c r="F1371"/>
  <c r="F1370"/>
  <c r="F1369"/>
  <c r="F1368"/>
  <c r="F1367"/>
  <c r="F1366"/>
  <c r="F1365"/>
  <c r="F1364"/>
  <c r="F1363"/>
  <c r="F1362"/>
  <c r="F1361"/>
  <c r="F1360"/>
  <c r="F1359"/>
  <c r="F1358"/>
  <c r="F1357"/>
  <c r="F1356"/>
  <c r="F1355"/>
  <c r="F1354"/>
  <c r="F1353"/>
  <c r="F1352"/>
  <c r="F1351"/>
  <c r="F1350"/>
  <c r="F1349"/>
  <c r="F1348"/>
  <c r="F1347"/>
  <c r="F1346"/>
  <c r="F1345"/>
  <c r="F1344"/>
  <c r="F1343"/>
  <c r="F1342"/>
  <c r="F1341"/>
  <c r="F1340"/>
  <c r="F1339"/>
  <c r="F1338"/>
  <c r="F1337"/>
  <c r="F1336"/>
  <c r="F1335"/>
  <c r="F1334"/>
  <c r="F1333"/>
  <c r="F1332"/>
  <c r="F1331"/>
  <c r="F1330"/>
  <c r="F1329"/>
  <c r="F1328"/>
  <c r="F1327"/>
  <c r="F1326"/>
  <c r="F1325"/>
  <c r="F1324"/>
  <c r="F1323"/>
  <c r="F1322"/>
  <c r="F1321"/>
  <c r="F1320"/>
  <c r="F1319"/>
  <c r="F1318"/>
  <c r="F1317"/>
  <c r="F1316"/>
  <c r="F1315"/>
  <c r="F1314"/>
  <c r="F1313"/>
  <c r="F1312"/>
  <c r="F1311"/>
  <c r="F1310"/>
  <c r="F1309"/>
  <c r="F1308"/>
  <c r="F1307"/>
  <c r="F1306"/>
  <c r="F1305"/>
  <c r="F1304"/>
  <c r="F1303"/>
  <c r="F1302"/>
  <c r="F1301"/>
  <c r="F1300"/>
  <c r="F1299"/>
  <c r="F1298"/>
  <c r="F1297"/>
  <c r="F1296"/>
  <c r="F1295"/>
  <c r="F1294"/>
  <c r="F1293"/>
  <c r="F1292"/>
  <c r="F1291"/>
  <c r="F1290"/>
  <c r="F1289"/>
  <c r="F1288"/>
  <c r="F1287"/>
  <c r="F1286"/>
  <c r="F1285"/>
  <c r="F1284"/>
  <c r="F1283"/>
  <c r="F1282"/>
  <c r="F1281"/>
  <c r="F1280"/>
  <c r="F1279"/>
  <c r="F1278"/>
  <c r="F1277"/>
  <c r="F1276"/>
  <c r="F1275"/>
  <c r="F1274"/>
  <c r="F1273"/>
  <c r="F1272"/>
  <c r="F1271"/>
  <c r="F1270"/>
  <c r="F1269"/>
  <c r="F1268"/>
  <c r="F1267"/>
  <c r="F1266"/>
  <c r="F1265"/>
  <c r="F1264"/>
  <c r="F1263"/>
  <c r="F1262"/>
  <c r="F1261"/>
  <c r="F1260"/>
  <c r="F1259"/>
  <c r="F1258"/>
  <c r="F1257"/>
  <c r="F1256"/>
  <c r="F1255"/>
  <c r="F1254"/>
  <c r="F1253"/>
  <c r="F1252"/>
  <c r="F1251"/>
  <c r="F1250"/>
  <c r="F1249"/>
  <c r="F1248"/>
  <c r="F1247"/>
  <c r="F1246"/>
  <c r="F1245"/>
  <c r="F1244"/>
  <c r="F1243"/>
  <c r="F1242"/>
  <c r="F1241"/>
  <c r="F1240"/>
  <c r="F1239"/>
  <c r="F1238"/>
  <c r="F1237"/>
  <c r="F1236"/>
  <c r="F1235"/>
  <c r="F1234"/>
  <c r="F1233"/>
  <c r="F1232"/>
  <c r="F1231"/>
  <c r="F1230"/>
  <c r="F1229"/>
  <c r="F1228"/>
  <c r="F1227"/>
  <c r="F1226"/>
  <c r="F1225"/>
  <c r="F1224"/>
  <c r="F1223"/>
  <c r="F1222"/>
  <c r="F1221"/>
  <c r="F1220"/>
  <c r="F1219"/>
  <c r="F1218"/>
  <c r="F1217"/>
  <c r="F1216"/>
  <c r="F1215"/>
  <c r="F1214"/>
  <c r="F1213"/>
  <c r="F1212"/>
  <c r="F1211"/>
  <c r="F1210"/>
  <c r="F1209"/>
  <c r="F1208"/>
  <c r="F1207"/>
  <c r="F1206"/>
  <c r="F1205"/>
  <c r="F1204"/>
  <c r="F1203"/>
  <c r="F1202"/>
  <c r="F1201"/>
  <c r="F1200"/>
  <c r="F1199"/>
  <c r="F1198"/>
  <c r="F1197"/>
  <c r="F1196"/>
  <c r="F1195"/>
  <c r="F1194"/>
  <c r="F1193"/>
  <c r="F1192"/>
  <c r="F1191"/>
  <c r="F1190"/>
  <c r="F1189"/>
  <c r="F1188"/>
  <c r="F1187"/>
  <c r="F1186"/>
  <c r="F1185"/>
  <c r="F1184"/>
  <c r="F1183"/>
  <c r="F1182"/>
  <c r="F1181"/>
  <c r="F1180"/>
  <c r="F1179"/>
  <c r="F1178"/>
  <c r="F1177"/>
  <c r="F1176"/>
  <c r="F1175"/>
  <c r="F1174"/>
  <c r="F1173"/>
  <c r="F1172"/>
  <c r="F1171"/>
  <c r="F1170"/>
  <c r="F1169"/>
  <c r="F1168"/>
  <c r="F1167"/>
  <c r="F1166"/>
  <c r="F1165"/>
  <c r="F1164"/>
  <c r="F1163"/>
  <c r="F1162"/>
  <c r="F1161"/>
  <c r="F1160"/>
  <c r="F1159"/>
  <c r="F1158"/>
  <c r="F1157"/>
  <c r="F1156"/>
  <c r="F1155"/>
  <c r="F1154"/>
  <c r="F1153"/>
  <c r="F1152"/>
  <c r="F1151"/>
  <c r="F1150"/>
  <c r="F1149"/>
  <c r="F1148"/>
  <c r="F1147"/>
  <c r="F1146"/>
  <c r="F1145"/>
  <c r="F1144"/>
  <c r="F1143"/>
  <c r="F1142"/>
  <c r="F1141"/>
  <c r="F1140"/>
  <c r="F1139"/>
  <c r="F1138"/>
  <c r="F1137"/>
  <c r="F1136"/>
  <c r="F1135"/>
  <c r="F1134"/>
  <c r="F1133"/>
  <c r="F1132"/>
  <c r="F1131"/>
  <c r="F1130"/>
  <c r="F1129"/>
  <c r="F1128"/>
  <c r="F1127"/>
  <c r="F1126"/>
  <c r="F1125"/>
  <c r="F1124"/>
  <c r="F1123"/>
  <c r="F1122"/>
  <c r="F1121"/>
  <c r="F1120"/>
  <c r="F1119"/>
  <c r="F1118"/>
  <c r="F1117"/>
  <c r="F1116"/>
  <c r="F1115"/>
  <c r="F1114"/>
  <c r="F1113"/>
  <c r="F1112"/>
  <c r="F1111"/>
  <c r="F1110"/>
  <c r="F1109"/>
  <c r="F1108"/>
  <c r="F1107"/>
  <c r="F1106"/>
  <c r="F1105"/>
  <c r="F1104"/>
  <c r="F1103"/>
  <c r="F1102"/>
  <c r="F1101"/>
  <c r="F1100"/>
  <c r="F1099"/>
  <c r="F1098"/>
  <c r="F1097"/>
  <c r="F1096"/>
  <c r="F1095"/>
  <c r="F1094"/>
  <c r="F1093"/>
  <c r="F1092"/>
  <c r="F1091"/>
  <c r="F1090"/>
  <c r="F1089"/>
  <c r="F1088"/>
  <c r="F1087"/>
  <c r="F1086"/>
  <c r="F1085"/>
  <c r="F1084"/>
  <c r="F1083"/>
  <c r="F1082"/>
  <c r="F1081"/>
  <c r="F1080"/>
  <c r="F1079"/>
  <c r="F1078"/>
  <c r="F1077"/>
  <c r="F1076"/>
  <c r="F1075"/>
  <c r="F1074"/>
  <c r="F1073"/>
  <c r="F1072"/>
  <c r="F1071"/>
  <c r="F1070"/>
  <c r="F1069"/>
  <c r="F1068"/>
  <c r="F1067"/>
  <c r="F1066"/>
  <c r="F1065"/>
  <c r="F1064"/>
  <c r="F1063"/>
  <c r="F1062"/>
  <c r="F1061"/>
  <c r="F1060"/>
  <c r="F1059"/>
  <c r="F1058"/>
  <c r="F1057"/>
  <c r="F1056"/>
  <c r="F1055"/>
  <c r="F1054"/>
  <c r="F1053"/>
  <c r="F1052"/>
  <c r="F1051"/>
  <c r="F1050"/>
  <c r="F1049"/>
  <c r="F1048"/>
  <c r="F1047"/>
  <c r="F1046"/>
  <c r="F1045"/>
  <c r="F1044"/>
  <c r="F1043"/>
  <c r="F1042"/>
  <c r="F1041"/>
  <c r="F1040"/>
  <c r="F1039"/>
  <c r="F1038"/>
  <c r="F1037"/>
  <c r="F1036"/>
  <c r="F1035"/>
  <c r="F1034"/>
  <c r="F1033"/>
  <c r="F1032"/>
  <c r="F1031"/>
  <c r="F1030"/>
  <c r="F1029"/>
  <c r="F1028"/>
  <c r="F1027"/>
  <c r="F1026"/>
  <c r="F1025"/>
  <c r="F1024"/>
  <c r="F1023"/>
  <c r="F1022"/>
  <c r="F1021"/>
  <c r="F1020"/>
  <c r="F1019"/>
  <c r="F1018"/>
  <c r="F1017"/>
  <c r="F1016"/>
  <c r="F1015"/>
  <c r="F1014"/>
  <c r="F1013"/>
  <c r="F1012"/>
  <c r="F1011"/>
  <c r="F1010"/>
  <c r="F1009"/>
  <c r="F1008"/>
  <c r="F1007"/>
  <c r="F1006"/>
  <c r="F1005"/>
  <c r="F1004"/>
  <c r="F1003"/>
  <c r="F1002"/>
  <c r="F1001"/>
  <c r="F1000"/>
  <c r="F999"/>
  <c r="F998"/>
  <c r="F997"/>
  <c r="F996"/>
  <c r="F995"/>
  <c r="F994"/>
  <c r="F993"/>
  <c r="F992"/>
  <c r="F991"/>
  <c r="F990"/>
  <c r="F989"/>
  <c r="F988"/>
  <c r="F987"/>
  <c r="F986"/>
  <c r="F985"/>
  <c r="F984"/>
  <c r="F983"/>
  <c r="F982"/>
  <c r="F981"/>
  <c r="F980"/>
  <c r="F979"/>
  <c r="F978"/>
  <c r="F977"/>
  <c r="F976"/>
  <c r="F975"/>
  <c r="F974"/>
  <c r="F973"/>
  <c r="F972"/>
  <c r="F971"/>
  <c r="F970"/>
  <c r="F969"/>
  <c r="F968"/>
  <c r="F967"/>
  <c r="F966"/>
  <c r="F965"/>
  <c r="F964"/>
  <c r="F963"/>
  <c r="F962"/>
  <c r="F961"/>
  <c r="F960"/>
  <c r="F959"/>
  <c r="F958"/>
  <c r="F957"/>
  <c r="F956"/>
  <c r="F955"/>
  <c r="F954"/>
  <c r="F953"/>
  <c r="F952"/>
  <c r="F951"/>
  <c r="F950"/>
  <c r="F949"/>
  <c r="F948"/>
  <c r="F947"/>
  <c r="F946"/>
  <c r="F945"/>
  <c r="F944"/>
  <c r="F943"/>
  <c r="F942"/>
  <c r="F941"/>
  <c r="F940"/>
  <c r="F939"/>
  <c r="F938"/>
  <c r="F937"/>
  <c r="F936"/>
  <c r="F935"/>
  <c r="F934"/>
  <c r="F933"/>
  <c r="F932"/>
  <c r="F931"/>
  <c r="F930"/>
  <c r="F929"/>
  <c r="F928"/>
  <c r="F927"/>
  <c r="F926"/>
  <c r="F925"/>
  <c r="F924"/>
  <c r="F923"/>
  <c r="F922"/>
  <c r="F921"/>
  <c r="F920"/>
  <c r="F919"/>
  <c r="F918"/>
  <c r="F917"/>
  <c r="F916"/>
  <c r="F915"/>
  <c r="F914"/>
  <c r="F913"/>
  <c r="F912"/>
  <c r="F911"/>
  <c r="F910"/>
  <c r="F909"/>
  <c r="F908"/>
  <c r="F907"/>
  <c r="F906"/>
  <c r="F905"/>
  <c r="F904"/>
  <c r="F903"/>
  <c r="F902"/>
  <c r="F901"/>
  <c r="F900"/>
  <c r="F899"/>
  <c r="F898"/>
  <c r="F897"/>
  <c r="F896"/>
  <c r="F895"/>
  <c r="F894"/>
  <c r="F893"/>
  <c r="F892"/>
  <c r="F891"/>
  <c r="F890"/>
  <c r="F889"/>
  <c r="F888"/>
  <c r="F887"/>
  <c r="F886"/>
  <c r="F885"/>
  <c r="F884"/>
  <c r="F883"/>
  <c r="F882"/>
  <c r="F881"/>
  <c r="F880"/>
  <c r="F879"/>
  <c r="F878"/>
  <c r="F877"/>
  <c r="F876"/>
  <c r="F875"/>
  <c r="F874"/>
  <c r="F873"/>
  <c r="F872"/>
  <c r="F871"/>
  <c r="F870"/>
  <c r="F869"/>
  <c r="F868"/>
  <c r="F867"/>
  <c r="F866"/>
  <c r="F865"/>
  <c r="F864"/>
  <c r="F863"/>
  <c r="F862"/>
  <c r="F861"/>
  <c r="F860"/>
  <c r="F859"/>
  <c r="F858"/>
  <c r="F857"/>
  <c r="F856"/>
  <c r="F855"/>
  <c r="F854"/>
  <c r="F853"/>
  <c r="F852"/>
  <c r="F851"/>
  <c r="F850"/>
  <c r="F849"/>
  <c r="F848"/>
  <c r="F847"/>
  <c r="F846"/>
  <c r="F845"/>
  <c r="F844"/>
  <c r="F843"/>
  <c r="F842"/>
  <c r="F841"/>
  <c r="F840"/>
  <c r="F839"/>
  <c r="F838"/>
  <c r="F837"/>
  <c r="F836"/>
  <c r="F835"/>
  <c r="F834"/>
  <c r="F833"/>
  <c r="F832"/>
  <c r="F831"/>
  <c r="F830"/>
  <c r="F829"/>
  <c r="F828"/>
  <c r="F827"/>
  <c r="F826"/>
  <c r="F825"/>
  <c r="F824"/>
  <c r="F823"/>
  <c r="F822"/>
  <c r="F821"/>
  <c r="F820"/>
  <c r="F819"/>
  <c r="F818"/>
  <c r="F817"/>
  <c r="F816"/>
  <c r="F815"/>
  <c r="F814"/>
  <c r="F813"/>
  <c r="F812"/>
  <c r="F811"/>
  <c r="F810"/>
  <c r="F809"/>
  <c r="F808"/>
  <c r="F807"/>
  <c r="F806"/>
  <c r="F805"/>
  <c r="F804"/>
  <c r="F803"/>
  <c r="F802"/>
  <c r="F801"/>
  <c r="F800"/>
  <c r="F799"/>
  <c r="F798"/>
  <c r="F797"/>
  <c r="F796"/>
  <c r="F795"/>
  <c r="F794"/>
  <c r="F793"/>
  <c r="F792"/>
  <c r="F791"/>
  <c r="F790"/>
  <c r="F789"/>
  <c r="F788"/>
  <c r="F787"/>
  <c r="F786"/>
  <c r="F785"/>
  <c r="F784"/>
  <c r="F783"/>
  <c r="F782"/>
  <c r="F781"/>
  <c r="F780"/>
  <c r="F779"/>
  <c r="F778"/>
  <c r="F777"/>
  <c r="F776"/>
  <c r="F775"/>
  <c r="F774"/>
  <c r="F773"/>
  <c r="F772"/>
  <c r="F771"/>
  <c r="F770"/>
  <c r="F769"/>
  <c r="F768"/>
  <c r="F767"/>
  <c r="F766"/>
  <c r="F765"/>
  <c r="F764"/>
  <c r="F763"/>
  <c r="F762"/>
  <c r="F761"/>
  <c r="F760"/>
  <c r="F759"/>
  <c r="F758"/>
  <c r="F757"/>
  <c r="F756"/>
  <c r="F755"/>
  <c r="F754"/>
  <c r="F753"/>
  <c r="F752"/>
  <c r="F751"/>
  <c r="F750"/>
  <c r="F749"/>
  <c r="F748"/>
  <c r="F747"/>
  <c r="F746"/>
  <c r="F745"/>
  <c r="F744"/>
  <c r="F743"/>
  <c r="F742"/>
  <c r="F741"/>
  <c r="F740"/>
  <c r="F739"/>
  <c r="F738"/>
  <c r="F737"/>
  <c r="F736"/>
  <c r="F735"/>
  <c r="F734"/>
  <c r="F733"/>
  <c r="F732"/>
  <c r="F731"/>
  <c r="F730"/>
  <c r="F729"/>
  <c r="F728"/>
  <c r="F727"/>
  <c r="F726"/>
  <c r="F725"/>
  <c r="F724"/>
  <c r="F723"/>
  <c r="F722"/>
  <c r="F721"/>
  <c r="F720"/>
  <c r="F719"/>
  <c r="F718"/>
  <c r="F717"/>
  <c r="F716"/>
  <c r="F715"/>
  <c r="F714"/>
  <c r="F713"/>
  <c r="F712"/>
  <c r="F711"/>
  <c r="F710"/>
  <c r="F709"/>
  <c r="F708"/>
  <c r="F707"/>
  <c r="F706"/>
  <c r="F705"/>
  <c r="F704"/>
  <c r="F703"/>
  <c r="F702"/>
  <c r="F701"/>
  <c r="F700"/>
  <c r="F699"/>
  <c r="F698"/>
  <c r="F697"/>
  <c r="F696"/>
  <c r="F695"/>
  <c r="F694"/>
  <c r="F693"/>
  <c r="F692"/>
  <c r="F691"/>
  <c r="F690"/>
  <c r="F689"/>
  <c r="F688"/>
  <c r="F687"/>
  <c r="F686"/>
  <c r="F685"/>
  <c r="F684"/>
  <c r="F683"/>
  <c r="F682"/>
  <c r="F681"/>
  <c r="F680"/>
  <c r="F679"/>
  <c r="F678"/>
  <c r="F677"/>
  <c r="F676"/>
  <c r="F675"/>
  <c r="F674"/>
  <c r="F673"/>
  <c r="F672"/>
  <c r="F671"/>
  <c r="F670"/>
  <c r="F669"/>
  <c r="F668"/>
  <c r="F667"/>
  <c r="F666"/>
  <c r="F665"/>
  <c r="F664"/>
  <c r="F663"/>
  <c r="F662"/>
  <c r="F661"/>
  <c r="F660"/>
  <c r="F659"/>
  <c r="F658"/>
  <c r="F657"/>
  <c r="F656"/>
  <c r="F655"/>
  <c r="F654"/>
  <c r="F653"/>
  <c r="F652"/>
  <c r="F651"/>
  <c r="F650"/>
  <c r="F649"/>
  <c r="F648"/>
  <c r="F647"/>
  <c r="F646"/>
  <c r="F645"/>
  <c r="F644"/>
  <c r="F643"/>
  <c r="F642"/>
  <c r="F641"/>
  <c r="F640"/>
  <c r="F639"/>
  <c r="F638"/>
  <c r="F637"/>
  <c r="F636"/>
  <c r="F635"/>
  <c r="F634"/>
  <c r="F633"/>
  <c r="F632"/>
  <c r="F631"/>
  <c r="F630"/>
  <c r="F629"/>
  <c r="F628"/>
  <c r="F627"/>
  <c r="F626"/>
  <c r="F625"/>
  <c r="F624"/>
  <c r="F623"/>
  <c r="F622"/>
  <c r="F621"/>
  <c r="F620"/>
  <c r="F619"/>
  <c r="F618"/>
  <c r="F617"/>
  <c r="F616"/>
  <c r="F615"/>
  <c r="F614"/>
  <c r="F613"/>
  <c r="F612"/>
  <c r="F611"/>
  <c r="F610"/>
  <c r="F609"/>
  <c r="F608"/>
  <c r="F607"/>
  <c r="F606"/>
  <c r="F605"/>
  <c r="F604"/>
  <c r="F603"/>
  <c r="F602"/>
  <c r="F601"/>
  <c r="F600"/>
  <c r="F599"/>
  <c r="F598"/>
  <c r="F597"/>
  <c r="F596"/>
  <c r="F595"/>
  <c r="F594"/>
  <c r="F593"/>
  <c r="F592"/>
  <c r="F591"/>
  <c r="F590"/>
  <c r="F589"/>
  <c r="F588"/>
  <c r="F587"/>
  <c r="F586"/>
  <c r="F585"/>
  <c r="F584"/>
  <c r="F583"/>
  <c r="F582"/>
  <c r="F581"/>
  <c r="F580"/>
  <c r="F579"/>
  <c r="F578"/>
  <c r="F577"/>
  <c r="F576"/>
  <c r="F575"/>
  <c r="F574"/>
  <c r="F573"/>
  <c r="F572"/>
  <c r="F571"/>
  <c r="F570"/>
  <c r="F569"/>
  <c r="F568"/>
  <c r="F567"/>
  <c r="F566"/>
  <c r="F565"/>
  <c r="F564"/>
  <c r="F563"/>
  <c r="F562"/>
  <c r="F561"/>
  <c r="F560"/>
  <c r="F559"/>
  <c r="F558"/>
  <c r="F557"/>
  <c r="F556"/>
  <c r="F555"/>
  <c r="F554"/>
  <c r="F553"/>
  <c r="F552"/>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30"/>
  <c r="F429"/>
  <c r="F428"/>
  <c r="F427"/>
  <c r="F426"/>
  <c r="F425"/>
  <c r="F424"/>
  <c r="F423"/>
  <c r="F422"/>
  <c r="F421"/>
  <c r="F420"/>
  <c r="F419"/>
  <c r="F418"/>
  <c r="F417"/>
  <c r="F416"/>
  <c r="F415"/>
  <c r="F414"/>
  <c r="F413"/>
  <c r="F412"/>
  <c r="F411"/>
  <c r="F410"/>
  <c r="F409"/>
  <c r="F408"/>
  <c r="F407"/>
  <c r="F406"/>
  <c r="F405"/>
  <c r="F404"/>
  <c r="F403"/>
  <c r="F402"/>
  <c r="F401"/>
  <c r="F400"/>
  <c r="F399"/>
  <c r="F398"/>
  <c r="F397"/>
  <c r="F396"/>
  <c r="F395"/>
  <c r="F394"/>
  <c r="F393"/>
  <c r="F392"/>
  <c r="F391"/>
  <c r="F390"/>
  <c r="F389"/>
  <c r="F388"/>
  <c r="F387"/>
  <c r="F386"/>
  <c r="F385"/>
  <c r="F384"/>
  <c r="F383"/>
  <c r="F382"/>
  <c r="F381"/>
  <c r="F380"/>
  <c r="F379"/>
  <c r="F378"/>
  <c r="F377"/>
  <c r="F376"/>
  <c r="F375"/>
  <c r="F374"/>
  <c r="F373"/>
  <c r="F372"/>
  <c r="F371"/>
  <c r="F370"/>
  <c r="F369"/>
  <c r="F368"/>
  <c r="F367"/>
  <c r="F366"/>
  <c r="F365"/>
  <c r="F364"/>
  <c r="F363"/>
  <c r="F362"/>
  <c r="F361"/>
  <c r="F360"/>
  <c r="F359"/>
  <c r="F358"/>
  <c r="F357"/>
  <c r="F356"/>
  <c r="F355"/>
  <c r="F354"/>
  <c r="F353"/>
  <c r="F352"/>
  <c r="F351"/>
  <c r="F350"/>
  <c r="F349"/>
  <c r="F348"/>
  <c r="F347"/>
  <c r="F346"/>
  <c r="F345"/>
  <c r="F344"/>
  <c r="F343"/>
  <c r="F342"/>
  <c r="F341"/>
  <c r="F340"/>
  <c r="F339"/>
  <c r="F338"/>
  <c r="F337"/>
  <c r="F336"/>
  <c r="F335"/>
  <c r="F334"/>
  <c r="F333"/>
  <c r="F332"/>
  <c r="F331"/>
  <c r="F330"/>
  <c r="F329"/>
  <c r="F328"/>
  <c r="F327"/>
  <c r="F326"/>
  <c r="F325"/>
  <c r="F324"/>
  <c r="F323"/>
  <c r="F322"/>
  <c r="F321"/>
  <c r="F320"/>
  <c r="F319"/>
  <c r="F318"/>
  <c r="F317"/>
  <c r="F316"/>
  <c r="F315"/>
  <c r="F314"/>
  <c r="F313"/>
  <c r="F312"/>
  <c r="F311"/>
  <c r="F310"/>
  <c r="F309"/>
  <c r="F308"/>
  <c r="F307"/>
  <c r="F306"/>
  <c r="F305"/>
  <c r="F304"/>
  <c r="F303"/>
  <c r="F302"/>
  <c r="F301"/>
  <c r="F300"/>
  <c r="F299"/>
  <c r="F298"/>
  <c r="F297"/>
  <c r="F296"/>
  <c r="F295"/>
  <c r="F294"/>
  <c r="F293"/>
  <c r="F292"/>
  <c r="F291"/>
  <c r="F290"/>
  <c r="F289"/>
  <c r="F288"/>
  <c r="F287"/>
  <c r="F286"/>
  <c r="F285"/>
  <c r="F284"/>
  <c r="F283"/>
  <c r="F282"/>
  <c r="F281"/>
  <c r="F280"/>
  <c r="F279"/>
  <c r="F278"/>
  <c r="F277"/>
  <c r="F276"/>
  <c r="F275"/>
  <c r="F274"/>
  <c r="F273"/>
  <c r="F272"/>
  <c r="F271"/>
  <c r="F270"/>
  <c r="F269"/>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F5"/>
  <c r="F4"/>
  <c r="F3"/>
  <c r="G1716"/>
  <c r="G1715"/>
  <c r="G1714"/>
  <c r="G1713"/>
  <c r="G1712"/>
  <c r="G1711"/>
  <c r="G1710"/>
  <c r="G1709"/>
  <c r="G1708"/>
  <c r="G1707"/>
  <c r="G1706"/>
  <c r="G1705"/>
  <c r="G1704"/>
  <c r="G1703"/>
  <c r="G1702"/>
  <c r="G1701"/>
  <c r="G1700"/>
  <c r="G1699"/>
  <c r="G1698"/>
  <c r="G1697"/>
  <c r="G1696"/>
  <c r="G1695"/>
  <c r="G1694"/>
  <c r="G1693"/>
  <c r="G1692"/>
  <c r="G1691"/>
  <c r="G1690"/>
  <c r="G1689"/>
  <c r="G1688"/>
  <c r="G1687"/>
  <c r="G1686"/>
  <c r="G1685"/>
  <c r="G1684"/>
  <c r="G1683"/>
  <c r="G1682"/>
  <c r="G1681"/>
  <c r="G1680"/>
  <c r="G1679"/>
  <c r="G1678"/>
  <c r="G1677"/>
  <c r="G1676"/>
  <c r="G1675"/>
  <c r="G1674"/>
  <c r="G1673"/>
  <c r="G1672"/>
  <c r="G1671"/>
  <c r="G1670"/>
  <c r="G1669"/>
  <c r="G1668"/>
  <c r="G1667"/>
  <c r="G1666"/>
  <c r="G1665"/>
  <c r="G1664"/>
  <c r="G1663"/>
  <c r="G1662"/>
  <c r="G1661"/>
  <c r="G1660"/>
  <c r="G1659"/>
  <c r="G1658"/>
  <c r="G1657"/>
  <c r="G1656"/>
  <c r="G1655"/>
  <c r="G1654"/>
  <c r="G1653"/>
  <c r="G1652"/>
  <c r="G1651"/>
  <c r="G1650"/>
  <c r="G1649"/>
  <c r="G1648"/>
  <c r="G1647"/>
  <c r="G1646"/>
  <c r="G1645"/>
  <c r="G1644"/>
  <c r="G1643"/>
  <c r="G1642"/>
  <c r="G1641"/>
  <c r="G1640"/>
  <c r="G1639"/>
  <c r="G1638"/>
  <c r="G1637"/>
  <c r="G1636"/>
  <c r="G1635"/>
  <c r="G1634"/>
  <c r="G1633"/>
  <c r="G1632"/>
  <c r="G1631"/>
  <c r="G1630"/>
  <c r="G1629"/>
  <c r="G1628"/>
  <c r="G1627"/>
  <c r="G1626"/>
  <c r="G1625"/>
  <c r="G1624"/>
  <c r="G1623"/>
  <c r="G1622"/>
  <c r="G1621"/>
  <c r="G1620"/>
  <c r="G1619"/>
  <c r="G1618"/>
  <c r="G1617"/>
  <c r="G1616"/>
  <c r="G1615"/>
  <c r="G1614"/>
  <c r="G1613"/>
  <c r="G1612"/>
  <c r="G1611"/>
  <c r="G1610"/>
  <c r="G1609"/>
  <c r="G1608"/>
  <c r="G1607"/>
  <c r="G1606"/>
  <c r="G1605"/>
  <c r="G1604"/>
  <c r="G1603"/>
  <c r="G1602"/>
  <c r="G1601"/>
  <c r="G1600"/>
  <c r="G1599"/>
  <c r="G1598"/>
  <c r="G1597"/>
  <c r="G1596"/>
  <c r="G1595"/>
  <c r="G1594"/>
  <c r="G1593"/>
  <c r="G1592"/>
  <c r="G1591"/>
  <c r="G1590"/>
  <c r="G1589"/>
  <c r="G1588"/>
  <c r="G1587"/>
  <c r="G1586"/>
  <c r="G1585"/>
  <c r="G1584"/>
  <c r="G1583"/>
  <c r="G1582"/>
  <c r="G1581"/>
  <c r="G1580"/>
  <c r="G1579"/>
  <c r="G1578"/>
  <c r="G1577"/>
  <c r="G1576"/>
  <c r="G1575"/>
  <c r="G1574"/>
  <c r="G1573"/>
  <c r="G1572"/>
  <c r="G1571"/>
  <c r="G1570"/>
  <c r="G1569"/>
  <c r="G1568"/>
  <c r="G1567"/>
  <c r="G1566"/>
  <c r="G1565"/>
  <c r="G1564"/>
  <c r="G1563"/>
  <c r="G1562"/>
  <c r="G1561"/>
  <c r="G1560"/>
  <c r="G1559"/>
  <c r="G1558"/>
  <c r="G1557"/>
  <c r="G1556"/>
  <c r="G1555"/>
  <c r="G1554"/>
  <c r="G1553"/>
  <c r="G1552"/>
  <c r="G1551"/>
  <c r="G1550"/>
  <c r="G1549"/>
  <c r="G1548"/>
  <c r="G1547"/>
  <c r="G1546"/>
  <c r="G1545"/>
  <c r="G1544"/>
  <c r="G1543"/>
  <c r="G1542"/>
  <c r="G1541"/>
  <c r="G1540"/>
  <c r="G1539"/>
  <c r="G1538"/>
  <c r="G1537"/>
  <c r="G1536"/>
  <c r="G1535"/>
  <c r="G1534"/>
  <c r="G1533"/>
  <c r="G1532"/>
  <c r="G1531"/>
  <c r="G1530"/>
  <c r="G1529"/>
  <c r="G1528"/>
  <c r="G1527"/>
  <c r="G1526"/>
  <c r="G1525"/>
  <c r="G1524"/>
  <c r="G1523"/>
  <c r="G1522"/>
  <c r="G1521"/>
  <c r="G1520"/>
  <c r="G1519"/>
  <c r="G1518"/>
  <c r="G1517"/>
  <c r="G1516"/>
  <c r="G1515"/>
  <c r="G1514"/>
  <c r="G1513"/>
  <c r="G1512"/>
  <c r="G1511"/>
  <c r="G1510"/>
  <c r="G1509"/>
  <c r="G1508"/>
  <c r="G1507"/>
  <c r="G1506"/>
  <c r="G1505"/>
  <c r="G1504"/>
  <c r="G1503"/>
  <c r="G1502"/>
  <c r="G1501"/>
  <c r="G1500"/>
  <c r="G1499"/>
  <c r="G1498"/>
  <c r="G1497"/>
  <c r="G1496"/>
  <c r="G1495"/>
  <c r="G1494"/>
  <c r="G1493"/>
  <c r="G1492"/>
  <c r="G1491"/>
  <c r="G1490"/>
  <c r="G1489"/>
  <c r="G1488"/>
  <c r="G1487"/>
  <c r="G1486"/>
  <c r="G1485"/>
  <c r="G1484"/>
  <c r="G1483"/>
  <c r="G1482"/>
  <c r="G1481"/>
  <c r="G1480"/>
  <c r="G1479"/>
  <c r="G1478"/>
  <c r="G1477"/>
  <c r="G1476"/>
  <c r="G1475"/>
  <c r="G1474"/>
  <c r="G1473"/>
  <c r="G1472"/>
  <c r="G1471"/>
  <c r="G1470"/>
  <c r="G1469"/>
  <c r="G1468"/>
  <c r="G1467"/>
  <c r="G1466"/>
  <c r="G1465"/>
  <c r="G1464"/>
  <c r="G1463"/>
  <c r="G1462"/>
  <c r="G1461"/>
  <c r="G1460"/>
  <c r="G1459"/>
  <c r="G1458"/>
  <c r="G1457"/>
  <c r="G1456"/>
  <c r="G1455"/>
  <c r="G1454"/>
  <c r="G1453"/>
  <c r="G1452"/>
  <c r="G1451"/>
  <c r="G1450"/>
  <c r="G1449"/>
  <c r="G1448"/>
  <c r="G1447"/>
  <c r="G1446"/>
  <c r="G1445"/>
  <c r="G1444"/>
  <c r="G1443"/>
  <c r="G1442"/>
  <c r="G1441"/>
  <c r="G1440"/>
  <c r="G1439"/>
  <c r="G1438"/>
  <c r="G1437"/>
  <c r="G1436"/>
  <c r="G1435"/>
  <c r="G1434"/>
  <c r="G1433"/>
  <c r="G1432"/>
  <c r="G1431"/>
  <c r="G1430"/>
  <c r="G1429"/>
  <c r="G1428"/>
  <c r="G1427"/>
  <c r="G1426"/>
  <c r="G1425"/>
  <c r="G1424"/>
  <c r="G1423"/>
  <c r="G1422"/>
  <c r="G1421"/>
  <c r="G1420"/>
  <c r="G1419"/>
  <c r="G1418"/>
  <c r="G1417"/>
  <c r="G1416"/>
  <c r="G1415"/>
  <c r="G1414"/>
  <c r="G1413"/>
  <c r="G1412"/>
  <c r="G1411"/>
  <c r="G1410"/>
  <c r="G1409"/>
  <c r="G1408"/>
  <c r="G1407"/>
  <c r="G1406"/>
  <c r="G1405"/>
  <c r="G1404"/>
  <c r="G1403"/>
  <c r="G1402"/>
  <c r="G1401"/>
  <c r="G1400"/>
  <c r="G1399"/>
  <c r="G1398"/>
  <c r="G1397"/>
  <c r="G1396"/>
  <c r="G1395"/>
  <c r="G1394"/>
  <c r="G1393"/>
  <c r="G1392"/>
  <c r="G1391"/>
  <c r="G1390"/>
  <c r="G1389"/>
  <c r="G1388"/>
  <c r="G1387"/>
  <c r="G1386"/>
  <c r="G1385"/>
  <c r="G1384"/>
  <c r="G1383"/>
  <c r="G1382"/>
  <c r="G1381"/>
  <c r="G1380"/>
  <c r="G1379"/>
  <c r="G1378"/>
  <c r="G1377"/>
  <c r="G1376"/>
  <c r="G1375"/>
  <c r="G1374"/>
  <c r="G1373"/>
  <c r="G1372"/>
  <c r="G1371"/>
  <c r="G1370"/>
  <c r="G1369"/>
  <c r="G1368"/>
  <c r="G1367"/>
  <c r="G1366"/>
  <c r="G1365"/>
  <c r="G1364"/>
  <c r="G1363"/>
  <c r="G1362"/>
  <c r="G1361"/>
  <c r="G1360"/>
  <c r="G1359"/>
  <c r="G1358"/>
  <c r="G1357"/>
  <c r="G1356"/>
  <c r="G1355"/>
  <c r="G1354"/>
  <c r="G1353"/>
  <c r="G1352"/>
  <c r="G1351"/>
  <c r="G1350"/>
  <c r="G1349"/>
  <c r="G1348"/>
  <c r="G1347"/>
  <c r="G1346"/>
  <c r="G1345"/>
  <c r="G1344"/>
  <c r="G1343"/>
  <c r="G1342"/>
  <c r="G1341"/>
  <c r="G1340"/>
  <c r="G1339"/>
  <c r="G1338"/>
  <c r="G1337"/>
  <c r="G1336"/>
  <c r="G1335"/>
  <c r="G1334"/>
  <c r="G1333"/>
  <c r="G1332"/>
  <c r="G1331"/>
  <c r="G1330"/>
  <c r="G1329"/>
  <c r="G1328"/>
  <c r="G1327"/>
  <c r="G1326"/>
  <c r="G1325"/>
  <c r="G1324"/>
  <c r="G1323"/>
  <c r="G1322"/>
  <c r="G1321"/>
  <c r="G1320"/>
  <c r="G1319"/>
  <c r="G1318"/>
  <c r="G1317"/>
  <c r="G1316"/>
  <c r="G1315"/>
  <c r="G1314"/>
  <c r="G1313"/>
  <c r="G1312"/>
  <c r="G1311"/>
  <c r="G1310"/>
  <c r="G1309"/>
  <c r="G1308"/>
  <c r="G1307"/>
  <c r="G1306"/>
  <c r="G1305"/>
  <c r="G1304"/>
  <c r="G1303"/>
  <c r="G1302"/>
  <c r="G1301"/>
  <c r="G1300"/>
  <c r="G1299"/>
  <c r="G1298"/>
  <c r="G1297"/>
  <c r="G1296"/>
  <c r="G1295"/>
  <c r="G1294"/>
  <c r="G1293"/>
  <c r="G1292"/>
  <c r="G1291"/>
  <c r="G1290"/>
  <c r="G1289"/>
  <c r="G1288"/>
  <c r="G1287"/>
  <c r="G1286"/>
  <c r="G1285"/>
  <c r="G1284"/>
  <c r="G1283"/>
  <c r="G1282"/>
  <c r="G1281"/>
  <c r="G1280"/>
  <c r="G1279"/>
  <c r="G1278"/>
  <c r="G1277"/>
  <c r="G1276"/>
  <c r="G1275"/>
  <c r="G1274"/>
  <c r="G1273"/>
  <c r="G1272"/>
  <c r="G1271"/>
  <c r="G1270"/>
  <c r="G1269"/>
  <c r="G1268"/>
  <c r="G1267"/>
  <c r="G1266"/>
  <c r="G1265"/>
  <c r="G1264"/>
  <c r="G1263"/>
  <c r="G1262"/>
  <c r="G1261"/>
  <c r="G1260"/>
  <c r="G1259"/>
  <c r="G1258"/>
  <c r="G1257"/>
  <c r="G1256"/>
  <c r="G1255"/>
  <c r="G1254"/>
  <c r="G1253"/>
  <c r="G1252"/>
  <c r="G1251"/>
  <c r="G1250"/>
  <c r="G1249"/>
  <c r="G1248"/>
  <c r="G1247"/>
  <c r="G1246"/>
  <c r="G1245"/>
  <c r="G1244"/>
  <c r="G1243"/>
  <c r="G1242"/>
  <c r="G1241"/>
  <c r="G1240"/>
  <c r="G1239"/>
  <c r="G1238"/>
  <c r="G1237"/>
  <c r="G1236"/>
  <c r="G1235"/>
  <c r="G1234"/>
  <c r="G1233"/>
  <c r="G1232"/>
  <c r="G1231"/>
  <c r="G1230"/>
  <c r="G1229"/>
  <c r="G1228"/>
  <c r="G1227"/>
  <c r="G1226"/>
  <c r="G1225"/>
  <c r="G1224"/>
  <c r="G1223"/>
  <c r="G1222"/>
  <c r="G1221"/>
  <c r="G1220"/>
  <c r="G1219"/>
  <c r="G1218"/>
  <c r="G1217"/>
  <c r="G1216"/>
  <c r="G1215"/>
  <c r="G1214"/>
  <c r="G1213"/>
  <c r="G1212"/>
  <c r="G1211"/>
  <c r="G1210"/>
  <c r="G1209"/>
  <c r="G1208"/>
  <c r="G1207"/>
  <c r="G1206"/>
  <c r="G1205"/>
  <c r="G1204"/>
  <c r="G1203"/>
  <c r="G1202"/>
  <c r="G1201"/>
  <c r="G1200"/>
  <c r="G1199"/>
  <c r="G1198"/>
  <c r="G1197"/>
  <c r="G1196"/>
  <c r="G1195"/>
  <c r="G1194"/>
  <c r="G1193"/>
  <c r="G1192"/>
  <c r="G1191"/>
  <c r="G1190"/>
  <c r="G1189"/>
  <c r="G1188"/>
  <c r="G1187"/>
  <c r="G1186"/>
  <c r="G1185"/>
  <c r="G1184"/>
  <c r="G1183"/>
  <c r="G1182"/>
  <c r="G1181"/>
  <c r="G1180"/>
  <c r="G1179"/>
  <c r="G1178"/>
  <c r="G1177"/>
  <c r="G1176"/>
  <c r="G1175"/>
  <c r="G1174"/>
  <c r="G1173"/>
  <c r="G1172"/>
  <c r="G1171"/>
  <c r="G1170"/>
  <c r="G1169"/>
  <c r="G1168"/>
  <c r="G1167"/>
  <c r="G1166"/>
  <c r="G1165"/>
  <c r="G1164"/>
  <c r="G1163"/>
  <c r="G1162"/>
  <c r="G1161"/>
  <c r="G1160"/>
  <c r="G1159"/>
  <c r="G1158"/>
  <c r="G1157"/>
  <c r="G1156"/>
  <c r="G1155"/>
  <c r="G1154"/>
  <c r="G1153"/>
  <c r="G1152"/>
  <c r="G1151"/>
  <c r="G1150"/>
  <c r="G1149"/>
  <c r="G1148"/>
  <c r="G1147"/>
  <c r="G1146"/>
  <c r="G1145"/>
  <c r="G1144"/>
  <c r="G1143"/>
  <c r="G1142"/>
  <c r="G1141"/>
  <c r="G1140"/>
  <c r="G1139"/>
  <c r="G1138"/>
  <c r="G1137"/>
  <c r="G1136"/>
  <c r="G1135"/>
  <c r="G1134"/>
  <c r="G1133"/>
  <c r="G1132"/>
  <c r="G1131"/>
  <c r="G1130"/>
  <c r="G1129"/>
  <c r="G1128"/>
  <c r="G1127"/>
  <c r="G1126"/>
  <c r="G1125"/>
  <c r="G1124"/>
  <c r="G1123"/>
  <c r="G1122"/>
  <c r="G1121"/>
  <c r="G1120"/>
  <c r="G1119"/>
  <c r="G1118"/>
  <c r="G1117"/>
  <c r="G1116"/>
  <c r="G1115"/>
  <c r="G1114"/>
  <c r="G1113"/>
  <c r="G1112"/>
  <c r="G1111"/>
  <c r="G1110"/>
  <c r="G1109"/>
  <c r="G1108"/>
  <c r="G1107"/>
  <c r="G1106"/>
  <c r="G1105"/>
  <c r="G1104"/>
  <c r="G1103"/>
  <c r="G1102"/>
  <c r="G1101"/>
  <c r="G1100"/>
  <c r="G1099"/>
  <c r="G1098"/>
  <c r="G1097"/>
  <c r="G1096"/>
  <c r="G1095"/>
  <c r="G1094"/>
  <c r="G1093"/>
  <c r="G1092"/>
  <c r="G1091"/>
  <c r="G1090"/>
  <c r="G1089"/>
  <c r="G1088"/>
  <c r="G1087"/>
  <c r="G1086"/>
  <c r="G1085"/>
  <c r="G1084"/>
  <c r="G1083"/>
  <c r="G1082"/>
  <c r="G1081"/>
  <c r="G1080"/>
  <c r="G1079"/>
  <c r="G1078"/>
  <c r="G1077"/>
  <c r="G1076"/>
  <c r="G1075"/>
  <c r="G1074"/>
  <c r="G1073"/>
  <c r="G1072"/>
  <c r="G1071"/>
  <c r="G1070"/>
  <c r="G1069"/>
  <c r="G1068"/>
  <c r="G1067"/>
  <c r="G1066"/>
  <c r="G1065"/>
  <c r="G1064"/>
  <c r="G1063"/>
  <c r="G1062"/>
  <c r="G1061"/>
  <c r="G1060"/>
  <c r="G1059"/>
  <c r="G1058"/>
  <c r="G1057"/>
  <c r="G1056"/>
  <c r="G1055"/>
  <c r="G1054"/>
  <c r="G1053"/>
  <c r="G1052"/>
  <c r="G1051"/>
  <c r="G1050"/>
  <c r="G1049"/>
  <c r="G1048"/>
  <c r="G1047"/>
  <c r="G1046"/>
  <c r="G1045"/>
  <c r="G1044"/>
  <c r="G1043"/>
  <c r="G1042"/>
  <c r="G1041"/>
  <c r="G1040"/>
  <c r="G1039"/>
  <c r="G1038"/>
  <c r="G1037"/>
  <c r="G1036"/>
  <c r="G1035"/>
  <c r="G1034"/>
  <c r="G1033"/>
  <c r="G1032"/>
  <c r="G1031"/>
  <c r="G1030"/>
  <c r="G1029"/>
  <c r="G1028"/>
  <c r="G1027"/>
  <c r="G1026"/>
  <c r="G1025"/>
  <c r="G1024"/>
  <c r="G1023"/>
  <c r="G1022"/>
  <c r="G1021"/>
  <c r="G1020"/>
  <c r="G1019"/>
  <c r="G1018"/>
  <c r="G1017"/>
  <c r="G1016"/>
  <c r="G1015"/>
  <c r="G1014"/>
  <c r="G1013"/>
  <c r="G1012"/>
  <c r="G1011"/>
  <c r="G1010"/>
  <c r="G1009"/>
  <c r="G1008"/>
  <c r="G1007"/>
  <c r="G1006"/>
  <c r="G1005"/>
  <c r="G1004"/>
  <c r="G1003"/>
  <c r="G1002"/>
  <c r="G1001"/>
  <c r="G1000"/>
  <c r="G999"/>
  <c r="G998"/>
  <c r="G997"/>
  <c r="G996"/>
  <c r="G995"/>
  <c r="G994"/>
  <c r="G993"/>
  <c r="G992"/>
  <c r="G991"/>
  <c r="G990"/>
  <c r="G989"/>
  <c r="G988"/>
  <c r="G987"/>
  <c r="G986"/>
  <c r="G985"/>
  <c r="G984"/>
  <c r="G983"/>
  <c r="G982"/>
  <c r="G981"/>
  <c r="G980"/>
  <c r="G979"/>
  <c r="G978"/>
  <c r="G977"/>
  <c r="G976"/>
  <c r="G975"/>
  <c r="G974"/>
  <c r="G973"/>
  <c r="G972"/>
  <c r="G971"/>
  <c r="G970"/>
  <c r="G969"/>
  <c r="G968"/>
  <c r="G967"/>
  <c r="G966"/>
  <c r="G965"/>
  <c r="G964"/>
  <c r="G963"/>
  <c r="G962"/>
  <c r="G961"/>
  <c r="G960"/>
  <c r="G959"/>
  <c r="G958"/>
  <c r="G957"/>
  <c r="G956"/>
  <c r="G955"/>
  <c r="G954"/>
  <c r="G953"/>
  <c r="G952"/>
  <c r="G951"/>
  <c r="G950"/>
  <c r="G949"/>
  <c r="G948"/>
  <c r="G947"/>
  <c r="G946"/>
  <c r="G945"/>
  <c r="G944"/>
  <c r="G943"/>
  <c r="G942"/>
  <c r="G941"/>
  <c r="G940"/>
  <c r="G939"/>
  <c r="G938"/>
  <c r="G937"/>
  <c r="G936"/>
  <c r="G935"/>
  <c r="G934"/>
  <c r="G933"/>
  <c r="G932"/>
  <c r="G931"/>
  <c r="G930"/>
  <c r="G929"/>
  <c r="G928"/>
  <c r="G927"/>
  <c r="G926"/>
  <c r="G925"/>
  <c r="G924"/>
  <c r="G923"/>
  <c r="G922"/>
  <c r="G921"/>
  <c r="G920"/>
  <c r="G919"/>
  <c r="G918"/>
  <c r="G917"/>
  <c r="G916"/>
  <c r="G915"/>
  <c r="G914"/>
  <c r="G913"/>
  <c r="G912"/>
  <c r="G911"/>
  <c r="G910"/>
  <c r="G909"/>
  <c r="G908"/>
  <c r="G907"/>
  <c r="G906"/>
  <c r="G905"/>
  <c r="G904"/>
  <c r="G903"/>
  <c r="G902"/>
  <c r="G901"/>
  <c r="G900"/>
  <c r="G899"/>
  <c r="G898"/>
  <c r="G897"/>
  <c r="G896"/>
  <c r="G895"/>
  <c r="G894"/>
  <c r="G893"/>
  <c r="G892"/>
  <c r="G891"/>
  <c r="G890"/>
  <c r="G889"/>
  <c r="G888"/>
  <c r="G887"/>
  <c r="G886"/>
  <c r="G885"/>
  <c r="G884"/>
  <c r="G883"/>
  <c r="G882"/>
  <c r="G881"/>
  <c r="G880"/>
  <c r="G879"/>
  <c r="G878"/>
  <c r="G877"/>
  <c r="G876"/>
  <c r="G875"/>
  <c r="G874"/>
  <c r="G873"/>
  <c r="G872"/>
  <c r="G871"/>
  <c r="G870"/>
  <c r="G869"/>
  <c r="G868"/>
  <c r="G867"/>
  <c r="G866"/>
  <c r="G865"/>
  <c r="G864"/>
  <c r="G863"/>
  <c r="G862"/>
  <c r="G861"/>
  <c r="G860"/>
  <c r="G859"/>
  <c r="G858"/>
  <c r="G857"/>
  <c r="G856"/>
  <c r="G855"/>
  <c r="G854"/>
  <c r="G853"/>
  <c r="G852"/>
  <c r="G851"/>
  <c r="G850"/>
  <c r="G849"/>
  <c r="G848"/>
  <c r="G847"/>
  <c r="G846"/>
  <c r="G845"/>
  <c r="G844"/>
  <c r="G843"/>
  <c r="G842"/>
  <c r="G841"/>
  <c r="G840"/>
  <c r="G839"/>
  <c r="G838"/>
  <c r="G837"/>
  <c r="G836"/>
  <c r="G835"/>
  <c r="G834"/>
  <c r="G833"/>
  <c r="G832"/>
  <c r="G831"/>
  <c r="G830"/>
  <c r="G829"/>
  <c r="G828"/>
  <c r="G827"/>
  <c r="G826"/>
  <c r="G825"/>
  <c r="G824"/>
  <c r="G823"/>
  <c r="G822"/>
  <c r="G821"/>
  <c r="G820"/>
  <c r="G819"/>
  <c r="G818"/>
  <c r="G817"/>
  <c r="G816"/>
  <c r="G815"/>
  <c r="G814"/>
  <c r="G813"/>
  <c r="G812"/>
  <c r="G811"/>
  <c r="G810"/>
  <c r="G809"/>
  <c r="G808"/>
  <c r="G807"/>
  <c r="G806"/>
  <c r="G805"/>
  <c r="G804"/>
  <c r="G803"/>
  <c r="G802"/>
  <c r="G801"/>
  <c r="G800"/>
  <c r="G799"/>
  <c r="G798"/>
  <c r="G797"/>
  <c r="G796"/>
  <c r="G795"/>
  <c r="G794"/>
  <c r="G793"/>
  <c r="G792"/>
  <c r="G791"/>
  <c r="G790"/>
  <c r="G789"/>
  <c r="G788"/>
  <c r="G787"/>
  <c r="G786"/>
  <c r="G785"/>
  <c r="G784"/>
  <c r="G783"/>
  <c r="G782"/>
  <c r="G781"/>
  <c r="G780"/>
  <c r="G779"/>
  <c r="G778"/>
  <c r="G777"/>
  <c r="G776"/>
  <c r="G775"/>
  <c r="G774"/>
  <c r="G773"/>
  <c r="G772"/>
  <c r="G771"/>
  <c r="G770"/>
  <c r="G769"/>
  <c r="G768"/>
  <c r="G767"/>
  <c r="G766"/>
  <c r="G765"/>
  <c r="G764"/>
  <c r="G763"/>
  <c r="G762"/>
  <c r="G761"/>
  <c r="G760"/>
  <c r="G759"/>
  <c r="G758"/>
  <c r="G757"/>
  <c r="G756"/>
  <c r="G755"/>
  <c r="G754"/>
  <c r="G753"/>
  <c r="G752"/>
  <c r="G751"/>
  <c r="G750"/>
  <c r="G749"/>
  <c r="G748"/>
  <c r="G747"/>
  <c r="G746"/>
  <c r="G745"/>
  <c r="G744"/>
  <c r="G743"/>
  <c r="G742"/>
  <c r="G741"/>
  <c r="G740"/>
  <c r="G739"/>
  <c r="G738"/>
  <c r="G737"/>
  <c r="G736"/>
  <c r="G735"/>
  <c r="G734"/>
  <c r="G733"/>
  <c r="G732"/>
  <c r="G731"/>
  <c r="G730"/>
  <c r="G729"/>
  <c r="G728"/>
  <c r="G727"/>
  <c r="G726"/>
  <c r="G725"/>
  <c r="G724"/>
  <c r="G723"/>
  <c r="G722"/>
  <c r="G721"/>
  <c r="G720"/>
  <c r="G719"/>
  <c r="G718"/>
  <c r="G717"/>
  <c r="G716"/>
  <c r="G715"/>
  <c r="G714"/>
  <c r="G713"/>
  <c r="G712"/>
  <c r="G711"/>
  <c r="G710"/>
  <c r="G709"/>
  <c r="G708"/>
  <c r="G707"/>
  <c r="G706"/>
  <c r="G705"/>
  <c r="G704"/>
  <c r="G703"/>
  <c r="G702"/>
  <c r="G701"/>
  <c r="G700"/>
  <c r="G699"/>
  <c r="G698"/>
  <c r="G697"/>
  <c r="G696"/>
  <c r="G695"/>
  <c r="G694"/>
  <c r="G693"/>
  <c r="G692"/>
  <c r="G691"/>
  <c r="G690"/>
  <c r="G689"/>
  <c r="G688"/>
  <c r="G687"/>
  <c r="G686"/>
  <c r="G685"/>
  <c r="G684"/>
  <c r="G683"/>
  <c r="G682"/>
  <c r="G681"/>
  <c r="G680"/>
  <c r="G679"/>
  <c r="G678"/>
  <c r="G677"/>
  <c r="G676"/>
  <c r="G675"/>
  <c r="G674"/>
  <c r="G673"/>
  <c r="G672"/>
  <c r="G671"/>
  <c r="G670"/>
  <c r="G669"/>
  <c r="G668"/>
  <c r="G667"/>
  <c r="G666"/>
  <c r="G665"/>
  <c r="G664"/>
  <c r="G663"/>
  <c r="G662"/>
  <c r="G661"/>
  <c r="G660"/>
  <c r="G659"/>
  <c r="G658"/>
  <c r="G657"/>
  <c r="G656"/>
  <c r="G655"/>
  <c r="G654"/>
  <c r="G653"/>
  <c r="G652"/>
  <c r="G651"/>
  <c r="G650"/>
  <c r="G649"/>
  <c r="G648"/>
  <c r="G647"/>
  <c r="G646"/>
  <c r="G645"/>
  <c r="G644"/>
  <c r="G643"/>
  <c r="G642"/>
  <c r="G641"/>
  <c r="G640"/>
  <c r="G639"/>
  <c r="G638"/>
  <c r="G637"/>
  <c r="G636"/>
  <c r="G635"/>
  <c r="G634"/>
  <c r="G633"/>
  <c r="G632"/>
  <c r="G631"/>
  <c r="G630"/>
  <c r="G629"/>
  <c r="G628"/>
  <c r="G627"/>
  <c r="G626"/>
  <c r="G625"/>
  <c r="G624"/>
  <c r="G623"/>
  <c r="G622"/>
  <c r="G621"/>
  <c r="G620"/>
  <c r="G619"/>
  <c r="G618"/>
  <c r="G617"/>
  <c r="G616"/>
  <c r="G615"/>
  <c r="G614"/>
  <c r="G613"/>
  <c r="G612"/>
  <c r="G611"/>
  <c r="G610"/>
  <c r="G609"/>
  <c r="G608"/>
  <c r="G607"/>
  <c r="G606"/>
  <c r="G605"/>
  <c r="G604"/>
  <c r="G603"/>
  <c r="G602"/>
  <c r="G601"/>
  <c r="G600"/>
  <c r="G599"/>
  <c r="G598"/>
  <c r="G597"/>
  <c r="G596"/>
  <c r="G595"/>
  <c r="G594"/>
  <c r="G593"/>
  <c r="G592"/>
  <c r="G591"/>
  <c r="G590"/>
  <c r="G589"/>
  <c r="G588"/>
  <c r="G587"/>
  <c r="G586"/>
  <c r="G585"/>
  <c r="G584"/>
  <c r="G583"/>
  <c r="G582"/>
  <c r="G581"/>
  <c r="G580"/>
  <c r="G579"/>
  <c r="G578"/>
  <c r="G577"/>
  <c r="G576"/>
  <c r="G575"/>
  <c r="G574"/>
  <c r="G573"/>
  <c r="G572"/>
  <c r="G571"/>
  <c r="G570"/>
  <c r="G569"/>
  <c r="G568"/>
  <c r="G567"/>
  <c r="G566"/>
  <c r="G565"/>
  <c r="G564"/>
  <c r="G563"/>
  <c r="G562"/>
  <c r="G561"/>
  <c r="G560"/>
  <c r="G559"/>
  <c r="G558"/>
  <c r="G557"/>
  <c r="G556"/>
  <c r="G555"/>
  <c r="G554"/>
  <c r="G553"/>
  <c r="G552"/>
  <c r="G551"/>
  <c r="G550"/>
  <c r="G549"/>
  <c r="G548"/>
  <c r="G547"/>
  <c r="G546"/>
  <c r="G545"/>
  <c r="G544"/>
  <c r="G543"/>
  <c r="G542"/>
  <c r="G541"/>
  <c r="G540"/>
  <c r="G539"/>
  <c r="G538"/>
  <c r="G537"/>
  <c r="G536"/>
  <c r="G535"/>
  <c r="G534"/>
  <c r="G533"/>
  <c r="G532"/>
  <c r="G531"/>
  <c r="G530"/>
  <c r="G529"/>
  <c r="G528"/>
  <c r="G527"/>
  <c r="G526"/>
  <c r="G525"/>
  <c r="G524"/>
  <c r="G523"/>
  <c r="G522"/>
  <c r="G521"/>
  <c r="G520"/>
  <c r="G519"/>
  <c r="G518"/>
  <c r="G517"/>
  <c r="G516"/>
  <c r="G515"/>
  <c r="G514"/>
  <c r="G513"/>
  <c r="G512"/>
  <c r="G511"/>
  <c r="G510"/>
  <c r="G509"/>
  <c r="G508"/>
  <c r="G507"/>
  <c r="G506"/>
  <c r="G505"/>
  <c r="G504"/>
  <c r="G503"/>
  <c r="G502"/>
  <c r="G501"/>
  <c r="G500"/>
  <c r="G499"/>
  <c r="G498"/>
  <c r="G497"/>
  <c r="G496"/>
  <c r="G495"/>
  <c r="G494"/>
  <c r="G493"/>
  <c r="G492"/>
  <c r="G491"/>
  <c r="G490"/>
  <c r="G489"/>
  <c r="G488"/>
  <c r="G487"/>
  <c r="G486"/>
  <c r="G485"/>
  <c r="G484"/>
  <c r="G483"/>
  <c r="G482"/>
  <c r="G481"/>
  <c r="G480"/>
  <c r="G479"/>
  <c r="G478"/>
  <c r="G477"/>
  <c r="G476"/>
  <c r="G475"/>
  <c r="G474"/>
  <c r="G473"/>
  <c r="G472"/>
  <c r="G471"/>
  <c r="G470"/>
  <c r="G469"/>
  <c r="G468"/>
  <c r="G467"/>
  <c r="G466"/>
  <c r="G465"/>
  <c r="G464"/>
  <c r="G463"/>
  <c r="G462"/>
  <c r="G461"/>
  <c r="G460"/>
  <c r="G459"/>
  <c r="G458"/>
  <c r="G457"/>
  <c r="G456"/>
  <c r="G455"/>
  <c r="G454"/>
  <c r="G453"/>
  <c r="G452"/>
  <c r="G451"/>
  <c r="G450"/>
  <c r="G449"/>
  <c r="G448"/>
  <c r="G447"/>
  <c r="G446"/>
  <c r="G445"/>
  <c r="G444"/>
  <c r="G443"/>
  <c r="G442"/>
  <c r="G441"/>
  <c r="G440"/>
  <c r="G439"/>
  <c r="G438"/>
  <c r="G437"/>
  <c r="G436"/>
  <c r="G435"/>
  <c r="G434"/>
  <c r="G433"/>
  <c r="G432"/>
  <c r="G431"/>
  <c r="G430"/>
  <c r="G429"/>
  <c r="G428"/>
  <c r="G427"/>
  <c r="G426"/>
  <c r="G425"/>
  <c r="G424"/>
  <c r="G423"/>
  <c r="G422"/>
  <c r="G421"/>
  <c r="G420"/>
  <c r="G419"/>
  <c r="G418"/>
  <c r="G417"/>
  <c r="G416"/>
  <c r="G415"/>
  <c r="G414"/>
  <c r="G413"/>
  <c r="G412"/>
  <c r="G411"/>
  <c r="G410"/>
  <c r="G409"/>
  <c r="G408"/>
  <c r="G407"/>
  <c r="G406"/>
  <c r="G405"/>
  <c r="G404"/>
  <c r="G403"/>
  <c r="G402"/>
  <c r="G401"/>
  <c r="G400"/>
  <c r="G399"/>
  <c r="G398"/>
  <c r="G397"/>
  <c r="G396"/>
  <c r="G395"/>
  <c r="G394"/>
  <c r="G393"/>
  <c r="G392"/>
  <c r="G391"/>
  <c r="G390"/>
  <c r="G389"/>
  <c r="G388"/>
  <c r="G387"/>
  <c r="G386"/>
  <c r="G385"/>
  <c r="G384"/>
  <c r="G383"/>
  <c r="G382"/>
  <c r="G381"/>
  <c r="G380"/>
  <c r="G379"/>
  <c r="G378"/>
  <c r="G377"/>
  <c r="G376"/>
  <c r="G375"/>
  <c r="G374"/>
  <c r="G373"/>
  <c r="G372"/>
  <c r="G371"/>
  <c r="G370"/>
  <c r="G369"/>
  <c r="G368"/>
  <c r="G367"/>
  <c r="G366"/>
  <c r="G365"/>
  <c r="G364"/>
  <c r="G363"/>
  <c r="G362"/>
  <c r="G361"/>
  <c r="G360"/>
  <c r="G359"/>
  <c r="G358"/>
  <c r="G357"/>
  <c r="G356"/>
  <c r="G355"/>
  <c r="G354"/>
  <c r="G353"/>
  <c r="G352"/>
  <c r="G351"/>
  <c r="G350"/>
  <c r="G349"/>
  <c r="G348"/>
  <c r="G347"/>
  <c r="G346"/>
  <c r="G345"/>
  <c r="G344"/>
  <c r="G343"/>
  <c r="G342"/>
  <c r="G341"/>
  <c r="G340"/>
  <c r="G339"/>
  <c r="G338"/>
  <c r="G337"/>
  <c r="G336"/>
  <c r="G335"/>
  <c r="G334"/>
  <c r="G333"/>
  <c r="G332"/>
  <c r="G331"/>
  <c r="G330"/>
  <c r="G329"/>
  <c r="G328"/>
  <c r="G327"/>
  <c r="G326"/>
  <c r="G325"/>
  <c r="G324"/>
  <c r="G323"/>
  <c r="G322"/>
  <c r="G321"/>
  <c r="G320"/>
  <c r="G319"/>
  <c r="G318"/>
  <c r="G317"/>
  <c r="G316"/>
  <c r="G315"/>
  <c r="G314"/>
  <c r="G313"/>
  <c r="G312"/>
  <c r="G311"/>
  <c r="G310"/>
  <c r="G309"/>
  <c r="G308"/>
  <c r="G307"/>
  <c r="G306"/>
  <c r="G305"/>
  <c r="G304"/>
  <c r="G303"/>
  <c r="G302"/>
  <c r="G301"/>
  <c r="G300"/>
  <c r="G299"/>
  <c r="G298"/>
  <c r="G297"/>
  <c r="G296"/>
  <c r="G295"/>
  <c r="G294"/>
  <c r="G293"/>
  <c r="G292"/>
  <c r="G291"/>
  <c r="G290"/>
  <c r="G289"/>
  <c r="G288"/>
  <c r="G287"/>
  <c r="G286"/>
  <c r="G285"/>
  <c r="G284"/>
  <c r="G283"/>
  <c r="G282"/>
  <c r="G281"/>
  <c r="G280"/>
  <c r="G279"/>
  <c r="G278"/>
  <c r="G277"/>
  <c r="G276"/>
  <c r="G275"/>
  <c r="G274"/>
  <c r="G273"/>
  <c r="G272"/>
  <c r="G271"/>
  <c r="G270"/>
  <c r="G269"/>
  <c r="G268"/>
  <c r="G267"/>
  <c r="G266"/>
  <c r="G265"/>
  <c r="G264"/>
  <c r="G263"/>
  <c r="G262"/>
  <c r="G261"/>
  <c r="G260"/>
  <c r="G259"/>
  <c r="G258"/>
  <c r="G257"/>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8"/>
  <c r="G7"/>
  <c r="G6"/>
  <c r="G5"/>
  <c r="G4"/>
  <c r="G3"/>
  <c r="G2"/>
  <c r="F2"/>
  <c r="K3"/>
  <c r="K4"/>
  <c r="K5"/>
  <c r="K6"/>
  <c r="K7"/>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K528"/>
  <c r="K529"/>
  <c r="K530"/>
  <c r="K531"/>
  <c r="K532"/>
  <c r="K533"/>
  <c r="K534"/>
  <c r="K535"/>
  <c r="K536"/>
  <c r="K537"/>
  <c r="K538"/>
  <c r="K539"/>
  <c r="K540"/>
  <c r="K541"/>
  <c r="K542"/>
  <c r="K543"/>
  <c r="K544"/>
  <c r="K545"/>
  <c r="K546"/>
  <c r="K547"/>
  <c r="K548"/>
  <c r="K549"/>
  <c r="K550"/>
  <c r="K551"/>
  <c r="K552"/>
  <c r="K553"/>
  <c r="K554"/>
  <c r="K555"/>
  <c r="K556"/>
  <c r="K557"/>
  <c r="K558"/>
  <c r="K559"/>
  <c r="K560"/>
  <c r="K561"/>
  <c r="K562"/>
  <c r="K563"/>
  <c r="K564"/>
  <c r="K565"/>
  <c r="K566"/>
  <c r="K567"/>
  <c r="K568"/>
  <c r="K569"/>
  <c r="K570"/>
  <c r="K571"/>
  <c r="K572"/>
  <c r="K573"/>
  <c r="K574"/>
  <c r="K575"/>
  <c r="K576"/>
  <c r="K577"/>
  <c r="K578"/>
  <c r="K579"/>
  <c r="K580"/>
  <c r="K581"/>
  <c r="K582"/>
  <c r="K583"/>
  <c r="K584"/>
  <c r="K585"/>
  <c r="K586"/>
  <c r="K587"/>
  <c r="K588"/>
  <c r="K589"/>
  <c r="K590"/>
  <c r="K591"/>
  <c r="K592"/>
  <c r="K593"/>
  <c r="K594"/>
  <c r="K595"/>
  <c r="K596"/>
  <c r="K597"/>
  <c r="K598"/>
  <c r="K599"/>
  <c r="K600"/>
  <c r="K601"/>
  <c r="K602"/>
  <c r="K603"/>
  <c r="K604"/>
  <c r="K605"/>
  <c r="K606"/>
  <c r="K607"/>
  <c r="K608"/>
  <c r="K609"/>
  <c r="K610"/>
  <c r="K611"/>
  <c r="K612"/>
  <c r="K613"/>
  <c r="K614"/>
  <c r="K615"/>
  <c r="K616"/>
  <c r="K617"/>
  <c r="K618"/>
  <c r="K619"/>
  <c r="K620"/>
  <c r="K621"/>
  <c r="K622"/>
  <c r="K623"/>
  <c r="K624"/>
  <c r="K625"/>
  <c r="K626"/>
  <c r="K627"/>
  <c r="K628"/>
  <c r="K629"/>
  <c r="K630"/>
  <c r="K631"/>
  <c r="K632"/>
  <c r="K633"/>
  <c r="K634"/>
  <c r="K635"/>
  <c r="K636"/>
  <c r="K637"/>
  <c r="K638"/>
  <c r="K639"/>
  <c r="K640"/>
  <c r="K641"/>
  <c r="K642"/>
  <c r="K643"/>
  <c r="K644"/>
  <c r="K645"/>
  <c r="K646"/>
  <c r="K647"/>
  <c r="K648"/>
  <c r="K649"/>
  <c r="K650"/>
  <c r="K651"/>
  <c r="K652"/>
  <c r="K653"/>
  <c r="K654"/>
  <c r="K655"/>
  <c r="K656"/>
  <c r="K657"/>
  <c r="K658"/>
  <c r="K659"/>
  <c r="K660"/>
  <c r="K661"/>
  <c r="K662"/>
  <c r="K663"/>
  <c r="K664"/>
  <c r="K665"/>
  <c r="K666"/>
  <c r="K667"/>
  <c r="K668"/>
  <c r="K669"/>
  <c r="K670"/>
  <c r="K671"/>
  <c r="K672"/>
  <c r="K673"/>
  <c r="K674"/>
  <c r="K675"/>
  <c r="K676"/>
  <c r="K677"/>
  <c r="K678"/>
  <c r="K679"/>
  <c r="K680"/>
  <c r="K681"/>
  <c r="K682"/>
  <c r="K683"/>
  <c r="K684"/>
  <c r="K685"/>
  <c r="K686"/>
  <c r="K687"/>
  <c r="K688"/>
  <c r="K689"/>
  <c r="K690"/>
  <c r="K691"/>
  <c r="K692"/>
  <c r="K693"/>
  <c r="K694"/>
  <c r="K695"/>
  <c r="K696"/>
  <c r="K697"/>
  <c r="K698"/>
  <c r="K699"/>
  <c r="K700"/>
  <c r="K701"/>
  <c r="K702"/>
  <c r="K703"/>
  <c r="K704"/>
  <c r="K705"/>
  <c r="K706"/>
  <c r="K707"/>
  <c r="K708"/>
  <c r="K709"/>
  <c r="K710"/>
  <c r="K711"/>
  <c r="K712"/>
  <c r="K713"/>
  <c r="K714"/>
  <c r="K715"/>
  <c r="K716"/>
  <c r="K717"/>
  <c r="K718"/>
  <c r="K719"/>
  <c r="K720"/>
  <c r="K721"/>
  <c r="K722"/>
  <c r="K723"/>
  <c r="K724"/>
  <c r="K725"/>
  <c r="K726"/>
  <c r="K727"/>
  <c r="K728"/>
  <c r="K729"/>
  <c r="K730"/>
  <c r="K731"/>
  <c r="K732"/>
  <c r="K733"/>
  <c r="K734"/>
  <c r="K735"/>
  <c r="K736"/>
  <c r="K737"/>
  <c r="K738"/>
  <c r="K739"/>
  <c r="K740"/>
  <c r="K741"/>
  <c r="K742"/>
  <c r="K743"/>
  <c r="K744"/>
  <c r="K745"/>
  <c r="K746"/>
  <c r="K747"/>
  <c r="K748"/>
  <c r="K749"/>
  <c r="K750"/>
  <c r="K751"/>
  <c r="K752"/>
  <c r="K753"/>
  <c r="K754"/>
  <c r="K755"/>
  <c r="K756"/>
  <c r="K757"/>
  <c r="K758"/>
  <c r="K759"/>
  <c r="K760"/>
  <c r="K761"/>
  <c r="K762"/>
  <c r="K763"/>
  <c r="K764"/>
  <c r="K765"/>
  <c r="K766"/>
  <c r="K767"/>
  <c r="K768"/>
  <c r="K769"/>
  <c r="K770"/>
  <c r="K771"/>
  <c r="K772"/>
  <c r="K773"/>
  <c r="K774"/>
  <c r="K775"/>
  <c r="K776"/>
  <c r="K777"/>
  <c r="K778"/>
  <c r="K779"/>
  <c r="K780"/>
  <c r="K781"/>
  <c r="K782"/>
  <c r="K783"/>
  <c r="K784"/>
  <c r="K785"/>
  <c r="K786"/>
  <c r="K787"/>
  <c r="K788"/>
  <c r="K789"/>
  <c r="K790"/>
  <c r="K791"/>
  <c r="K792"/>
  <c r="K793"/>
  <c r="K794"/>
  <c r="K795"/>
  <c r="K796"/>
  <c r="K797"/>
  <c r="K798"/>
  <c r="K799"/>
  <c r="K800"/>
  <c r="K801"/>
  <c r="K802"/>
  <c r="K803"/>
  <c r="K804"/>
  <c r="K805"/>
  <c r="K806"/>
  <c r="K807"/>
  <c r="K808"/>
  <c r="K809"/>
  <c r="K810"/>
  <c r="K811"/>
  <c r="K812"/>
  <c r="K813"/>
  <c r="K814"/>
  <c r="K815"/>
  <c r="K816"/>
  <c r="K817"/>
  <c r="K818"/>
  <c r="K819"/>
  <c r="K820"/>
  <c r="K821"/>
  <c r="K822"/>
  <c r="K823"/>
  <c r="K824"/>
  <c r="K825"/>
  <c r="K826"/>
  <c r="K827"/>
  <c r="K828"/>
  <c r="K829"/>
  <c r="K830"/>
  <c r="K831"/>
  <c r="K832"/>
  <c r="K833"/>
  <c r="K834"/>
  <c r="K835"/>
  <c r="K836"/>
  <c r="K837"/>
  <c r="K838"/>
  <c r="K839"/>
  <c r="K840"/>
  <c r="K841"/>
  <c r="K842"/>
  <c r="K843"/>
  <c r="K844"/>
  <c r="K845"/>
  <c r="K846"/>
  <c r="K847"/>
  <c r="K848"/>
  <c r="K849"/>
  <c r="K850"/>
  <c r="K851"/>
  <c r="K852"/>
  <c r="K853"/>
  <c r="K854"/>
  <c r="K855"/>
  <c r="K856"/>
  <c r="K857"/>
  <c r="K858"/>
  <c r="K859"/>
  <c r="K860"/>
  <c r="K861"/>
  <c r="K862"/>
  <c r="K863"/>
  <c r="K864"/>
  <c r="K865"/>
  <c r="K866"/>
  <c r="K867"/>
  <c r="K868"/>
  <c r="K869"/>
  <c r="K870"/>
  <c r="K871"/>
  <c r="K872"/>
  <c r="K873"/>
  <c r="K874"/>
  <c r="K875"/>
  <c r="K876"/>
  <c r="K877"/>
  <c r="K878"/>
  <c r="K879"/>
  <c r="K880"/>
  <c r="K881"/>
  <c r="K882"/>
  <c r="K883"/>
  <c r="K884"/>
  <c r="K885"/>
  <c r="K886"/>
  <c r="K887"/>
  <c r="K888"/>
  <c r="K889"/>
  <c r="K890"/>
  <c r="K891"/>
  <c r="K892"/>
  <c r="K893"/>
  <c r="K894"/>
  <c r="K895"/>
  <c r="K896"/>
  <c r="K897"/>
  <c r="K898"/>
  <c r="K899"/>
  <c r="K900"/>
  <c r="K901"/>
  <c r="K902"/>
  <c r="K903"/>
  <c r="K904"/>
  <c r="K905"/>
  <c r="K906"/>
  <c r="K907"/>
  <c r="K908"/>
  <c r="K909"/>
  <c r="K910"/>
  <c r="K911"/>
  <c r="K912"/>
  <c r="K913"/>
  <c r="K914"/>
  <c r="K915"/>
  <c r="K916"/>
  <c r="K917"/>
  <c r="K918"/>
  <c r="K919"/>
  <c r="K920"/>
  <c r="K921"/>
  <c r="K922"/>
  <c r="K923"/>
  <c r="K924"/>
  <c r="K925"/>
  <c r="K926"/>
  <c r="K927"/>
  <c r="K928"/>
  <c r="K929"/>
  <c r="K930"/>
  <c r="K931"/>
  <c r="K932"/>
  <c r="K933"/>
  <c r="K934"/>
  <c r="K935"/>
  <c r="K936"/>
  <c r="K937"/>
  <c r="K938"/>
  <c r="K939"/>
  <c r="K940"/>
  <c r="K941"/>
  <c r="K942"/>
  <c r="K943"/>
  <c r="K944"/>
  <c r="K945"/>
  <c r="K946"/>
  <c r="K947"/>
  <c r="K948"/>
  <c r="K949"/>
  <c r="K950"/>
  <c r="K951"/>
  <c r="K952"/>
  <c r="K953"/>
  <c r="K954"/>
  <c r="K955"/>
  <c r="K956"/>
  <c r="K957"/>
  <c r="K958"/>
  <c r="K959"/>
  <c r="K960"/>
  <c r="K961"/>
  <c r="K962"/>
  <c r="K963"/>
  <c r="K964"/>
  <c r="K965"/>
  <c r="K966"/>
  <c r="K967"/>
  <c r="K968"/>
  <c r="K969"/>
  <c r="K970"/>
  <c r="K971"/>
  <c r="K972"/>
  <c r="K973"/>
  <c r="K974"/>
  <c r="K975"/>
  <c r="K976"/>
  <c r="K977"/>
  <c r="K978"/>
  <c r="K979"/>
  <c r="K980"/>
  <c r="K981"/>
  <c r="K982"/>
  <c r="K983"/>
  <c r="K984"/>
  <c r="K985"/>
  <c r="K986"/>
  <c r="K987"/>
  <c r="K988"/>
  <c r="K989"/>
  <c r="K990"/>
  <c r="K991"/>
  <c r="K992"/>
  <c r="K993"/>
  <c r="K994"/>
  <c r="K995"/>
  <c r="K996"/>
  <c r="K997"/>
  <c r="K998"/>
  <c r="K999"/>
  <c r="K1000"/>
  <c r="K1001"/>
  <c r="K1002"/>
  <c r="K1003"/>
  <c r="K1004"/>
  <c r="K1005"/>
  <c r="K1006"/>
  <c r="K1007"/>
  <c r="K1008"/>
  <c r="K1009"/>
  <c r="K1010"/>
  <c r="K1011"/>
  <c r="K1012"/>
  <c r="K1013"/>
  <c r="K1014"/>
  <c r="K1015"/>
  <c r="K1016"/>
  <c r="K1017"/>
  <c r="K1018"/>
  <c r="K1019"/>
  <c r="K1020"/>
  <c r="K1021"/>
  <c r="K1022"/>
  <c r="K1023"/>
  <c r="K1024"/>
  <c r="K1025"/>
  <c r="K1026"/>
  <c r="K1027"/>
  <c r="K1028"/>
  <c r="K1029"/>
  <c r="K1030"/>
  <c r="K1031"/>
  <c r="K1032"/>
  <c r="K1033"/>
  <c r="K1034"/>
  <c r="K1035"/>
  <c r="K1036"/>
  <c r="K1037"/>
  <c r="K1038"/>
  <c r="K1039"/>
  <c r="K1040"/>
  <c r="K1041"/>
  <c r="K1042"/>
  <c r="K1043"/>
  <c r="K1044"/>
  <c r="K1045"/>
  <c r="K1046"/>
  <c r="K1047"/>
  <c r="K1048"/>
  <c r="K1049"/>
  <c r="K1050"/>
  <c r="K1051"/>
  <c r="K1052"/>
  <c r="K1053"/>
  <c r="K1054"/>
  <c r="K1055"/>
  <c r="K1056"/>
  <c r="K1057"/>
  <c r="K1058"/>
  <c r="K1059"/>
  <c r="K1060"/>
  <c r="K1061"/>
  <c r="K1062"/>
  <c r="K1063"/>
  <c r="K1064"/>
  <c r="K1065"/>
  <c r="K1066"/>
  <c r="K1067"/>
  <c r="K1068"/>
  <c r="K1069"/>
  <c r="K1070"/>
  <c r="K1071"/>
  <c r="K1072"/>
  <c r="K1073"/>
  <c r="K1074"/>
  <c r="K1075"/>
  <c r="K1076"/>
  <c r="K1077"/>
  <c r="K1078"/>
  <c r="K1079"/>
  <c r="K1080"/>
  <c r="K1081"/>
  <c r="K1082"/>
  <c r="K1083"/>
  <c r="K1084"/>
  <c r="K1085"/>
  <c r="K1086"/>
  <c r="K1087"/>
  <c r="K1088"/>
  <c r="K1089"/>
  <c r="K1090"/>
  <c r="K1091"/>
  <c r="K1092"/>
  <c r="K1093"/>
  <c r="K1094"/>
  <c r="K1095"/>
  <c r="K1096"/>
  <c r="K1097"/>
  <c r="K1098"/>
  <c r="K1099"/>
  <c r="K1100"/>
  <c r="K1101"/>
  <c r="K1102"/>
  <c r="K1103"/>
  <c r="K1104"/>
  <c r="K1105"/>
  <c r="K1106"/>
  <c r="K1107"/>
  <c r="K1108"/>
  <c r="K1109"/>
  <c r="K1110"/>
  <c r="K1111"/>
  <c r="K1112"/>
  <c r="K1113"/>
  <c r="K1114"/>
  <c r="K1115"/>
  <c r="K1116"/>
  <c r="K1117"/>
  <c r="K1118"/>
  <c r="K1119"/>
  <c r="K1120"/>
  <c r="K1121"/>
  <c r="K1122"/>
  <c r="K1123"/>
  <c r="K1124"/>
  <c r="K1125"/>
  <c r="K1126"/>
  <c r="K1127"/>
  <c r="K1128"/>
  <c r="K1129"/>
  <c r="K1130"/>
  <c r="K1131"/>
  <c r="K1132"/>
  <c r="K1133"/>
  <c r="K1134"/>
  <c r="K1135"/>
  <c r="K1136"/>
  <c r="K1137"/>
  <c r="K1138"/>
  <c r="K1139"/>
  <c r="K1140"/>
  <c r="K1141"/>
  <c r="K1142"/>
  <c r="K1143"/>
  <c r="K1144"/>
  <c r="K1145"/>
  <c r="K1146"/>
  <c r="K1147"/>
  <c r="K1148"/>
  <c r="K1149"/>
  <c r="K1150"/>
  <c r="K1151"/>
  <c r="K1152"/>
  <c r="K1153"/>
  <c r="K1154"/>
  <c r="K1155"/>
  <c r="K1156"/>
  <c r="K1157"/>
  <c r="K1158"/>
  <c r="K1159"/>
  <c r="K1160"/>
  <c r="K1161"/>
  <c r="K1162"/>
  <c r="K1163"/>
  <c r="K1164"/>
  <c r="K1165"/>
  <c r="K1166"/>
  <c r="K1167"/>
  <c r="K1168"/>
  <c r="K1169"/>
  <c r="K1170"/>
  <c r="K1171"/>
  <c r="K1172"/>
  <c r="K1173"/>
  <c r="K1174"/>
  <c r="K1175"/>
  <c r="K1176"/>
  <c r="K1177"/>
  <c r="K1178"/>
  <c r="K1179"/>
  <c r="K1180"/>
  <c r="K1181"/>
  <c r="K1182"/>
  <c r="K1183"/>
  <c r="K1184"/>
  <c r="K1185"/>
  <c r="K1186"/>
  <c r="K1187"/>
  <c r="K1188"/>
  <c r="K1189"/>
  <c r="K1190"/>
  <c r="K1191"/>
  <c r="K1192"/>
  <c r="K1193"/>
  <c r="K1194"/>
  <c r="K1195"/>
  <c r="K1196"/>
  <c r="K1197"/>
  <c r="K1198"/>
  <c r="K1199"/>
  <c r="K1200"/>
  <c r="K1201"/>
  <c r="K1202"/>
  <c r="K1203"/>
  <c r="K1204"/>
  <c r="K1205"/>
  <c r="K1206"/>
  <c r="K1207"/>
  <c r="K1208"/>
  <c r="K1209"/>
  <c r="K1210"/>
  <c r="K1211"/>
  <c r="K1212"/>
  <c r="K1213"/>
  <c r="K1214"/>
  <c r="K1215"/>
  <c r="K1216"/>
  <c r="K1217"/>
  <c r="K1218"/>
  <c r="K1219"/>
  <c r="K1220"/>
  <c r="K1221"/>
  <c r="K1222"/>
  <c r="K1223"/>
  <c r="K1224"/>
  <c r="K1225"/>
  <c r="K1226"/>
  <c r="K1227"/>
  <c r="K1228"/>
  <c r="K1229"/>
  <c r="K1230"/>
  <c r="K1231"/>
  <c r="K1232"/>
  <c r="K1233"/>
  <c r="K1234"/>
  <c r="K1235"/>
  <c r="K1236"/>
  <c r="K1237"/>
  <c r="K1238"/>
  <c r="K1239"/>
  <c r="K1240"/>
  <c r="K1241"/>
  <c r="K1242"/>
  <c r="K1243"/>
  <c r="K1244"/>
  <c r="K1245"/>
  <c r="K1246"/>
  <c r="K1247"/>
  <c r="K1248"/>
  <c r="K1249"/>
  <c r="K1250"/>
  <c r="K1251"/>
  <c r="K1252"/>
  <c r="K1253"/>
  <c r="K1254"/>
  <c r="K1255"/>
  <c r="K1256"/>
  <c r="K1257"/>
  <c r="K1258"/>
  <c r="K1259"/>
  <c r="K1260"/>
  <c r="K1261"/>
  <c r="K1262"/>
  <c r="K1263"/>
  <c r="K1264"/>
  <c r="K1265"/>
  <c r="K1266"/>
  <c r="K1267"/>
  <c r="K1268"/>
  <c r="K1269"/>
  <c r="K1270"/>
  <c r="K1271"/>
  <c r="K1272"/>
  <c r="K1273"/>
  <c r="K1274"/>
  <c r="K1275"/>
  <c r="K1276"/>
  <c r="K1277"/>
  <c r="K1278"/>
  <c r="K1279"/>
  <c r="K1280"/>
  <c r="K1281"/>
  <c r="K1282"/>
  <c r="K1283"/>
  <c r="K1284"/>
  <c r="K1285"/>
  <c r="K1286"/>
  <c r="K1287"/>
  <c r="K1288"/>
  <c r="K1289"/>
  <c r="K1290"/>
  <c r="K1291"/>
  <c r="K1292"/>
  <c r="K1293"/>
  <c r="K1294"/>
  <c r="K1295"/>
  <c r="K1296"/>
  <c r="K1297"/>
  <c r="K1298"/>
  <c r="K1299"/>
  <c r="K1300"/>
  <c r="K1301"/>
  <c r="K1302"/>
  <c r="K1303"/>
  <c r="K1304"/>
  <c r="K1305"/>
  <c r="K1306"/>
  <c r="K1307"/>
  <c r="K1308"/>
  <c r="K1309"/>
  <c r="K1310"/>
  <c r="K1311"/>
  <c r="K1312"/>
  <c r="K1313"/>
  <c r="K1314"/>
  <c r="K1315"/>
  <c r="K1316"/>
  <c r="K1317"/>
  <c r="K1318"/>
  <c r="K1319"/>
  <c r="K1320"/>
  <c r="K1321"/>
  <c r="K1322"/>
  <c r="K1323"/>
  <c r="K1324"/>
  <c r="K1325"/>
  <c r="K1326"/>
  <c r="K1327"/>
  <c r="K1328"/>
  <c r="K1329"/>
  <c r="K1330"/>
  <c r="K1331"/>
  <c r="K1332"/>
  <c r="K1333"/>
  <c r="K1334"/>
  <c r="K1335"/>
  <c r="K1336"/>
  <c r="K1337"/>
  <c r="K1338"/>
  <c r="K1339"/>
  <c r="K1340"/>
  <c r="K1341"/>
  <c r="K1342"/>
  <c r="K1343"/>
  <c r="K1344"/>
  <c r="K1345"/>
  <c r="K1346"/>
  <c r="K1347"/>
  <c r="K1348"/>
  <c r="K1349"/>
  <c r="K1350"/>
  <c r="K1351"/>
  <c r="K1352"/>
  <c r="K1353"/>
  <c r="K1354"/>
  <c r="K1355"/>
  <c r="K1356"/>
  <c r="K1357"/>
  <c r="K1358"/>
  <c r="K1359"/>
  <c r="K1360"/>
  <c r="K1361"/>
  <c r="K1362"/>
  <c r="K1363"/>
  <c r="K1364"/>
  <c r="K1365"/>
  <c r="K1366"/>
  <c r="K1367"/>
  <c r="K1368"/>
  <c r="K1369"/>
  <c r="K1370"/>
  <c r="K1371"/>
  <c r="K1372"/>
  <c r="K1373"/>
  <c r="K1374"/>
  <c r="K1375"/>
  <c r="K1376"/>
  <c r="K1377"/>
  <c r="K1378"/>
  <c r="K1379"/>
  <c r="K1380"/>
  <c r="K1381"/>
  <c r="K1382"/>
  <c r="K1383"/>
  <c r="K1384"/>
  <c r="K1385"/>
  <c r="K1386"/>
  <c r="K1387"/>
  <c r="K1388"/>
  <c r="K1389"/>
  <c r="K1390"/>
  <c r="K1391"/>
  <c r="K1392"/>
  <c r="K1393"/>
  <c r="K1394"/>
  <c r="K1395"/>
  <c r="K1396"/>
  <c r="K1397"/>
  <c r="K1398"/>
  <c r="K1399"/>
  <c r="K1400"/>
  <c r="K1401"/>
  <c r="K1402"/>
  <c r="K1403"/>
  <c r="K1404"/>
  <c r="K1405"/>
  <c r="K1406"/>
  <c r="K1407"/>
  <c r="K1408"/>
  <c r="K1409"/>
  <c r="K1410"/>
  <c r="K1411"/>
  <c r="K1412"/>
  <c r="K1413"/>
  <c r="K1414"/>
  <c r="K1415"/>
  <c r="K1416"/>
  <c r="K1417"/>
  <c r="K1418"/>
  <c r="K1419"/>
  <c r="K1420"/>
  <c r="K1421"/>
  <c r="K1422"/>
  <c r="K1423"/>
  <c r="K1424"/>
  <c r="K1425"/>
  <c r="K1426"/>
  <c r="K1427"/>
  <c r="K1428"/>
  <c r="K1429"/>
  <c r="K1430"/>
  <c r="K1431"/>
  <c r="K1432"/>
  <c r="K1433"/>
  <c r="K1434"/>
  <c r="K1435"/>
  <c r="K1436"/>
  <c r="K1437"/>
  <c r="K1438"/>
  <c r="K1439"/>
  <c r="K1440"/>
  <c r="K1441"/>
  <c r="K1442"/>
  <c r="K1443"/>
  <c r="K1444"/>
  <c r="K1445"/>
  <c r="K1446"/>
  <c r="K1447"/>
  <c r="K1448"/>
  <c r="K1449"/>
  <c r="K1450"/>
  <c r="K1451"/>
  <c r="K1452"/>
  <c r="K1453"/>
  <c r="K1454"/>
  <c r="K1455"/>
  <c r="K1456"/>
  <c r="K1457"/>
  <c r="K1458"/>
  <c r="K1459"/>
  <c r="K1460"/>
  <c r="K1461"/>
  <c r="K1462"/>
  <c r="K1463"/>
  <c r="K1464"/>
  <c r="K1465"/>
  <c r="K1466"/>
  <c r="K1467"/>
  <c r="K1468"/>
  <c r="K1469"/>
  <c r="K1470"/>
  <c r="K1471"/>
  <c r="K1472"/>
  <c r="K1473"/>
  <c r="K1474"/>
  <c r="K1475"/>
  <c r="K1476"/>
  <c r="K1477"/>
  <c r="K1478"/>
  <c r="K1479"/>
  <c r="K1480"/>
  <c r="K1481"/>
  <c r="K1482"/>
  <c r="K1483"/>
  <c r="K1484"/>
  <c r="K1485"/>
  <c r="K1486"/>
  <c r="K1487"/>
  <c r="K1488"/>
  <c r="K1489"/>
  <c r="K1490"/>
  <c r="K1491"/>
  <c r="K1492"/>
  <c r="K1493"/>
  <c r="K1494"/>
  <c r="K1495"/>
  <c r="K1496"/>
  <c r="K1497"/>
  <c r="K1498"/>
  <c r="K1499"/>
  <c r="K1500"/>
  <c r="K1501"/>
  <c r="K1502"/>
  <c r="K1503"/>
  <c r="K1504"/>
  <c r="K1505"/>
  <c r="K1506"/>
  <c r="K1507"/>
  <c r="K1508"/>
  <c r="K1509"/>
  <c r="K1510"/>
  <c r="K1511"/>
  <c r="K1512"/>
  <c r="K1513"/>
  <c r="K1514"/>
  <c r="K1515"/>
  <c r="K1516"/>
  <c r="K1517"/>
  <c r="K1518"/>
  <c r="K1519"/>
  <c r="K1520"/>
  <c r="K1521"/>
  <c r="K1522"/>
  <c r="K1523"/>
  <c r="K1524"/>
  <c r="K1525"/>
  <c r="K1526"/>
  <c r="K1527"/>
  <c r="K1528"/>
  <c r="K1529"/>
  <c r="K1530"/>
  <c r="K1531"/>
  <c r="K1532"/>
  <c r="K1533"/>
  <c r="K1534"/>
  <c r="K1535"/>
  <c r="K1536"/>
  <c r="K1537"/>
  <c r="K1538"/>
  <c r="K1539"/>
  <c r="K1540"/>
  <c r="K1541"/>
  <c r="K1542"/>
  <c r="K1543"/>
  <c r="K1544"/>
  <c r="K1545"/>
  <c r="K1546"/>
  <c r="K1547"/>
  <c r="K1548"/>
  <c r="K1549"/>
  <c r="K1550"/>
  <c r="K1551"/>
  <c r="K1552"/>
  <c r="K1553"/>
  <c r="K1554"/>
  <c r="K1555"/>
  <c r="K1556"/>
  <c r="K1557"/>
  <c r="K1558"/>
  <c r="K1559"/>
  <c r="K1560"/>
  <c r="K1561"/>
  <c r="K1562"/>
  <c r="K1563"/>
  <c r="K1564"/>
  <c r="K1565"/>
  <c r="K1566"/>
  <c r="K1567"/>
  <c r="K1568"/>
  <c r="K1569"/>
  <c r="K1570"/>
  <c r="K1571"/>
  <c r="K1572"/>
  <c r="K1573"/>
  <c r="K1574"/>
  <c r="K1575"/>
  <c r="K1576"/>
  <c r="K1577"/>
  <c r="K1578"/>
  <c r="K1579"/>
  <c r="K1580"/>
  <c r="K1581"/>
  <c r="K1582"/>
  <c r="K1583"/>
  <c r="K1584"/>
  <c r="K1585"/>
  <c r="K1586"/>
  <c r="K1587"/>
  <c r="K1588"/>
  <c r="K1589"/>
  <c r="K1590"/>
  <c r="K1591"/>
  <c r="K1592"/>
  <c r="K1593"/>
  <c r="K1594"/>
  <c r="K1595"/>
  <c r="K1596"/>
  <c r="K1597"/>
  <c r="K1598"/>
  <c r="K1599"/>
  <c r="K1600"/>
  <c r="K1601"/>
  <c r="K1602"/>
  <c r="K1603"/>
  <c r="K1604"/>
  <c r="K1605"/>
  <c r="K1606"/>
  <c r="K1607"/>
  <c r="K1608"/>
  <c r="K1609"/>
  <c r="K1610"/>
  <c r="K1611"/>
  <c r="K1612"/>
  <c r="K1613"/>
  <c r="K1614"/>
  <c r="K1615"/>
  <c r="K1616"/>
  <c r="K1617"/>
  <c r="K1618"/>
  <c r="K1619"/>
  <c r="K1620"/>
  <c r="K1621"/>
  <c r="K1622"/>
  <c r="K1623"/>
  <c r="K1624"/>
  <c r="K1625"/>
  <c r="K1626"/>
  <c r="K1627"/>
  <c r="K1628"/>
  <c r="K1629"/>
  <c r="K1630"/>
  <c r="K1631"/>
  <c r="K1632"/>
  <c r="K1633"/>
  <c r="K1634"/>
  <c r="K1635"/>
  <c r="K1636"/>
  <c r="K1637"/>
  <c r="K1638"/>
  <c r="K1639"/>
  <c r="K1640"/>
  <c r="K1641"/>
  <c r="K1642"/>
  <c r="K1643"/>
  <c r="K1644"/>
  <c r="K1645"/>
  <c r="K1646"/>
  <c r="K1647"/>
  <c r="K1648"/>
  <c r="K1649"/>
  <c r="K1650"/>
  <c r="K1651"/>
  <c r="K1652"/>
  <c r="K1653"/>
  <c r="K1654"/>
  <c r="K1655"/>
  <c r="K1656"/>
  <c r="K1657"/>
  <c r="K1658"/>
  <c r="K1659"/>
  <c r="K1660"/>
  <c r="K1661"/>
  <c r="K1662"/>
  <c r="K1663"/>
  <c r="K1664"/>
  <c r="K1665"/>
  <c r="K1666"/>
  <c r="K1667"/>
  <c r="K1668"/>
  <c r="K1669"/>
  <c r="K1670"/>
  <c r="K1671"/>
  <c r="K1672"/>
  <c r="K1673"/>
  <c r="K1674"/>
  <c r="K1675"/>
  <c r="K1676"/>
  <c r="K1677"/>
  <c r="K1678"/>
  <c r="K1679"/>
  <c r="K1680"/>
  <c r="K1681"/>
  <c r="K1682"/>
  <c r="K1683"/>
  <c r="K1684"/>
  <c r="K1685"/>
  <c r="K1686"/>
  <c r="K1687"/>
  <c r="K1688"/>
  <c r="K1689"/>
  <c r="K1690"/>
  <c r="K1691"/>
  <c r="K1692"/>
  <c r="K1693"/>
  <c r="K1694"/>
  <c r="K1695"/>
  <c r="K1696"/>
  <c r="K1697"/>
  <c r="K1698"/>
  <c r="K1699"/>
  <c r="K1700"/>
  <c r="K1701"/>
  <c r="K1702"/>
  <c r="K1703"/>
  <c r="K1704"/>
  <c r="K1705"/>
  <c r="K1706"/>
  <c r="K1707"/>
  <c r="K1708"/>
  <c r="K1709"/>
  <c r="K1710"/>
  <c r="K1711"/>
  <c r="K1712"/>
  <c r="K1713"/>
  <c r="K1714"/>
  <c r="K1715"/>
  <c r="K1716"/>
  <c r="K1717"/>
  <c r="K1718"/>
  <c r="K1719"/>
  <c r="K1720"/>
  <c r="K1721"/>
  <c r="K1722"/>
  <c r="K1723"/>
  <c r="K1724"/>
  <c r="K1725"/>
  <c r="K1726"/>
  <c r="K1727"/>
  <c r="K1728"/>
  <c r="K1729"/>
  <c r="K1730"/>
  <c r="K1731"/>
  <c r="K1732"/>
  <c r="K1733"/>
  <c r="K1734"/>
  <c r="K1735"/>
  <c r="K1736"/>
  <c r="K1737"/>
  <c r="K1738"/>
  <c r="K1739"/>
  <c r="K1740"/>
  <c r="K1741"/>
  <c r="K1742"/>
  <c r="K1743"/>
  <c r="K1744"/>
  <c r="K1745"/>
  <c r="K1746"/>
  <c r="K1747"/>
  <c r="K1748"/>
  <c r="K1749"/>
  <c r="K1750"/>
  <c r="K1751"/>
  <c r="K1752"/>
  <c r="K1753"/>
  <c r="K1754"/>
  <c r="K1755"/>
  <c r="K1756"/>
  <c r="K1757"/>
  <c r="K1758"/>
  <c r="K1759"/>
  <c r="K1760"/>
  <c r="K1761"/>
  <c r="K1762"/>
  <c r="K1763"/>
  <c r="K1764"/>
  <c r="K1765"/>
  <c r="K1766"/>
  <c r="K1767"/>
  <c r="K1768"/>
  <c r="K1769"/>
  <c r="K1770"/>
  <c r="K1771"/>
  <c r="K1772"/>
  <c r="K1773"/>
  <c r="K1774"/>
  <c r="K1775"/>
  <c r="K1776"/>
  <c r="K1777"/>
  <c r="K1778"/>
  <c r="K1779"/>
  <c r="K1780"/>
  <c r="K1781"/>
  <c r="K1782"/>
  <c r="K1783"/>
  <c r="K1784"/>
  <c r="K1785"/>
  <c r="K1786"/>
  <c r="K1787"/>
  <c r="K1788"/>
  <c r="K1789"/>
  <c r="K1790"/>
  <c r="K1791"/>
  <c r="K1792"/>
  <c r="K1793"/>
  <c r="K1794"/>
  <c r="K1795"/>
  <c r="K1796"/>
  <c r="K1797"/>
  <c r="K1798"/>
  <c r="K1799"/>
  <c r="K1800"/>
  <c r="K1801"/>
  <c r="K1802"/>
  <c r="K1803"/>
  <c r="K1804"/>
  <c r="K1805"/>
  <c r="K1806"/>
  <c r="K1807"/>
  <c r="K1808"/>
  <c r="K1809"/>
  <c r="K1810"/>
  <c r="K1811"/>
  <c r="K1812"/>
  <c r="K1813"/>
  <c r="K1814"/>
  <c r="K1815"/>
  <c r="K1816"/>
  <c r="K1817"/>
  <c r="K1818"/>
  <c r="K1819"/>
  <c r="K1820"/>
  <c r="K1821"/>
  <c r="K1822"/>
  <c r="K1823"/>
  <c r="K1824"/>
  <c r="K1825"/>
  <c r="K1826"/>
  <c r="K1827"/>
  <c r="K1828"/>
  <c r="K1829"/>
  <c r="K1830"/>
  <c r="K1831"/>
  <c r="K1832"/>
  <c r="K1833"/>
  <c r="K1834"/>
  <c r="K1835"/>
  <c r="K1836"/>
  <c r="K1837"/>
  <c r="K1838"/>
  <c r="K1839"/>
  <c r="K1840"/>
  <c r="K1841"/>
  <c r="K1842"/>
  <c r="K1843"/>
  <c r="K1844"/>
  <c r="K1845"/>
  <c r="K1846"/>
  <c r="K1847"/>
  <c r="K1848"/>
  <c r="K1849"/>
  <c r="K1850"/>
  <c r="K1851"/>
  <c r="K1852"/>
  <c r="K1853"/>
  <c r="K1854"/>
  <c r="K1855"/>
  <c r="K1856"/>
  <c r="K1857"/>
  <c r="K1858"/>
  <c r="K1859"/>
  <c r="K1860"/>
  <c r="K1861"/>
  <c r="K1862"/>
  <c r="K1863"/>
  <c r="K1864"/>
  <c r="K1865"/>
  <c r="K1866"/>
  <c r="K1867"/>
  <c r="K1868"/>
  <c r="K1869"/>
  <c r="K1870"/>
  <c r="K1871"/>
  <c r="K1872"/>
  <c r="K1873"/>
  <c r="K1874"/>
  <c r="K1875"/>
  <c r="K1876"/>
  <c r="K1877"/>
  <c r="K1878"/>
  <c r="K1879"/>
  <c r="K1880"/>
  <c r="K1881"/>
  <c r="K1882"/>
  <c r="K1883"/>
  <c r="K1884"/>
  <c r="K1885"/>
  <c r="K1886"/>
  <c r="K1887"/>
  <c r="K1888"/>
  <c r="K1889"/>
  <c r="K1890"/>
  <c r="K1891"/>
  <c r="K1892"/>
  <c r="K1893"/>
  <c r="K1894"/>
  <c r="K1895"/>
  <c r="K1896"/>
  <c r="K1897"/>
  <c r="K1898"/>
  <c r="K1899"/>
  <c r="K1900"/>
  <c r="K1901"/>
  <c r="K1902"/>
  <c r="K1903"/>
  <c r="K1904"/>
  <c r="K1905"/>
  <c r="K1906"/>
  <c r="K1907"/>
  <c r="K1908"/>
  <c r="K1909"/>
  <c r="K1910"/>
  <c r="K1911"/>
  <c r="K1912"/>
  <c r="K1913"/>
  <c r="K1914"/>
  <c r="K1915"/>
  <c r="K1916"/>
  <c r="K1917"/>
  <c r="K1918"/>
  <c r="K1919"/>
  <c r="K1920"/>
  <c r="K1921"/>
  <c r="K1922"/>
  <c r="K1923"/>
  <c r="K1924"/>
  <c r="K1925"/>
  <c r="K1926"/>
  <c r="K1927"/>
  <c r="K1928"/>
  <c r="K1929"/>
  <c r="K1930"/>
  <c r="K1931"/>
  <c r="K1932"/>
  <c r="K1933"/>
  <c r="K1934"/>
  <c r="K1935"/>
  <c r="K1936"/>
  <c r="K1937"/>
  <c r="K1938"/>
  <c r="K1939"/>
  <c r="K1940"/>
  <c r="K1941"/>
  <c r="K1942"/>
  <c r="K1943"/>
  <c r="K1944"/>
  <c r="K1945"/>
  <c r="K1946"/>
  <c r="K1947"/>
  <c r="K1948"/>
  <c r="K1949"/>
  <c r="K1950"/>
  <c r="K1951"/>
  <c r="K1952"/>
  <c r="K1953"/>
  <c r="K1954"/>
  <c r="K1955"/>
  <c r="K1956"/>
  <c r="K1957"/>
  <c r="K1958"/>
  <c r="K1959"/>
  <c r="K1960"/>
  <c r="K1961"/>
  <c r="K1962"/>
  <c r="K1963"/>
  <c r="K1964"/>
  <c r="K1965"/>
  <c r="K1966"/>
  <c r="K1967"/>
  <c r="K1968"/>
  <c r="K1969"/>
  <c r="K1970"/>
  <c r="K1971"/>
  <c r="K1972"/>
  <c r="K1973"/>
  <c r="K1974"/>
  <c r="K1975"/>
  <c r="K1976"/>
  <c r="K1977"/>
  <c r="K1978"/>
  <c r="K1979"/>
  <c r="K1980"/>
  <c r="K1981"/>
  <c r="K1982"/>
  <c r="K1983"/>
  <c r="K1984"/>
  <c r="K1985"/>
  <c r="K1986"/>
  <c r="K1987"/>
  <c r="K1988"/>
  <c r="K1989"/>
  <c r="K1990"/>
  <c r="K1991"/>
  <c r="K1992"/>
  <c r="K1993"/>
  <c r="K1994"/>
  <c r="K1995"/>
  <c r="K1996"/>
  <c r="K1997"/>
  <c r="K1998"/>
  <c r="K1999"/>
  <c r="K2000"/>
  <c r="K2001"/>
  <c r="K2002"/>
  <c r="K2003"/>
  <c r="K2004"/>
  <c r="K2005"/>
  <c r="K2006"/>
  <c r="K2007"/>
  <c r="K2008"/>
  <c r="K2009"/>
  <c r="K2010"/>
  <c r="K2011"/>
  <c r="K2012"/>
  <c r="K2013"/>
  <c r="K2014"/>
  <c r="K2015"/>
  <c r="K2016"/>
  <c r="K2017"/>
  <c r="K2018"/>
  <c r="K2019"/>
  <c r="K2020"/>
  <c r="K2021"/>
  <c r="K2022"/>
  <c r="K2023"/>
  <c r="K2024"/>
  <c r="K2025"/>
  <c r="K2026"/>
  <c r="K2027"/>
  <c r="K2028"/>
  <c r="K2029"/>
  <c r="K2030"/>
  <c r="K2031"/>
  <c r="K2032"/>
  <c r="K2033"/>
  <c r="K2034"/>
  <c r="K2035"/>
  <c r="K2036"/>
  <c r="K2037"/>
  <c r="K2038"/>
  <c r="K2039"/>
  <c r="K2040"/>
  <c r="K2041"/>
  <c r="K2042"/>
  <c r="K2043"/>
  <c r="K2044"/>
  <c r="K2045"/>
  <c r="K2046"/>
  <c r="K2047"/>
  <c r="K2048"/>
  <c r="K2049"/>
  <c r="K2050"/>
  <c r="K2051"/>
  <c r="K2052"/>
  <c r="K2053"/>
  <c r="K2054"/>
  <c r="K2055"/>
  <c r="K2056"/>
  <c r="K2057"/>
  <c r="K2058"/>
  <c r="K2059"/>
  <c r="K2060"/>
  <c r="K2061"/>
  <c r="K2062"/>
  <c r="K2063"/>
  <c r="K2064"/>
  <c r="K2065"/>
  <c r="K2066"/>
  <c r="K2067"/>
  <c r="K2068"/>
  <c r="K2069"/>
  <c r="K2070"/>
  <c r="K2071"/>
  <c r="K2072"/>
  <c r="K2073"/>
  <c r="K2074"/>
  <c r="K2075"/>
  <c r="K2076"/>
  <c r="K2077"/>
  <c r="K2078"/>
  <c r="K2079"/>
  <c r="K2080"/>
  <c r="K2081"/>
  <c r="K2082"/>
  <c r="K2083"/>
  <c r="K2084"/>
  <c r="K2085"/>
  <c r="K2086"/>
  <c r="K2087"/>
  <c r="K2088"/>
  <c r="K2089"/>
  <c r="K2090"/>
  <c r="K2091"/>
  <c r="K2092"/>
  <c r="K2093"/>
  <c r="K2094"/>
  <c r="K2095"/>
  <c r="K2096"/>
  <c r="K2097"/>
  <c r="K2098"/>
  <c r="K2099"/>
  <c r="K2100"/>
  <c r="K2101"/>
  <c r="K2102"/>
  <c r="K2103"/>
  <c r="K2104"/>
  <c r="K2105"/>
  <c r="K2106"/>
  <c r="K2107"/>
  <c r="K2108"/>
  <c r="K2109"/>
  <c r="K2110"/>
  <c r="K2111"/>
  <c r="K2112"/>
  <c r="K2113"/>
  <c r="K2114"/>
  <c r="K2115"/>
  <c r="K2116"/>
  <c r="K2117"/>
  <c r="K2118"/>
  <c r="K2119"/>
  <c r="K2120"/>
  <c r="K2121"/>
  <c r="K2122"/>
  <c r="K2123"/>
  <c r="K2124"/>
  <c r="K2125"/>
  <c r="K2126"/>
  <c r="K2127"/>
  <c r="K2128"/>
  <c r="K2129"/>
  <c r="K2130"/>
  <c r="K2131"/>
  <c r="K2132"/>
  <c r="K2133"/>
  <c r="K2134"/>
  <c r="K2135"/>
  <c r="K2136"/>
  <c r="K2137"/>
  <c r="K2138"/>
  <c r="K2139"/>
  <c r="K2140"/>
  <c r="K2141"/>
  <c r="K2142"/>
  <c r="K2143"/>
  <c r="K2144"/>
  <c r="K2145"/>
  <c r="K2146"/>
  <c r="K2147"/>
  <c r="K2148"/>
  <c r="K2149"/>
  <c r="K2150"/>
  <c r="K2151"/>
  <c r="K2152"/>
  <c r="K2153"/>
  <c r="K2154"/>
  <c r="K2155"/>
  <c r="K2156"/>
  <c r="K2157"/>
  <c r="K2158"/>
  <c r="K2159"/>
  <c r="K2160"/>
  <c r="K2161"/>
  <c r="K2162"/>
  <c r="K2163"/>
  <c r="K2164"/>
  <c r="K2165"/>
  <c r="K2166"/>
  <c r="K2167"/>
  <c r="K2168"/>
  <c r="K2169"/>
  <c r="K2170"/>
  <c r="K2171"/>
  <c r="K2172"/>
  <c r="K2173"/>
  <c r="K2174"/>
  <c r="K2175"/>
  <c r="K2176"/>
  <c r="K2177"/>
  <c r="K2178"/>
  <c r="K2179"/>
  <c r="K2180"/>
  <c r="K2181"/>
  <c r="K2182"/>
  <c r="K2183"/>
  <c r="K2184"/>
  <c r="K2185"/>
  <c r="K2186"/>
  <c r="K2187"/>
  <c r="K2188"/>
  <c r="K2189"/>
  <c r="K2190"/>
  <c r="K2191"/>
  <c r="K2192"/>
  <c r="K2193"/>
  <c r="K2194"/>
  <c r="K2195"/>
  <c r="K2196"/>
  <c r="K2197"/>
  <c r="K2198"/>
  <c r="K2199"/>
  <c r="K2200"/>
  <c r="K2201"/>
  <c r="K2202"/>
  <c r="K2203"/>
  <c r="K2204"/>
  <c r="K2205"/>
  <c r="K2206"/>
  <c r="K2207"/>
  <c r="K2208"/>
  <c r="K2209"/>
  <c r="K2210"/>
  <c r="K2211"/>
  <c r="K2212"/>
  <c r="K2213"/>
  <c r="K2214"/>
  <c r="K2215"/>
  <c r="K2216"/>
  <c r="K2217"/>
  <c r="K2218"/>
  <c r="K2219"/>
  <c r="K2220"/>
  <c r="K2221"/>
  <c r="K2222"/>
  <c r="K2223"/>
  <c r="K2224"/>
  <c r="K2225"/>
  <c r="K2226"/>
  <c r="K2227"/>
  <c r="K2228"/>
  <c r="K2229"/>
  <c r="K2230"/>
  <c r="K2231"/>
  <c r="K2232"/>
  <c r="K2233"/>
  <c r="K2234"/>
  <c r="K2235"/>
  <c r="K2236"/>
  <c r="K2237"/>
  <c r="K2238"/>
  <c r="K2239"/>
  <c r="K2240"/>
  <c r="K2241"/>
  <c r="K2242"/>
  <c r="K2243"/>
  <c r="K2244"/>
  <c r="K2245"/>
  <c r="K2246"/>
  <c r="K2247"/>
  <c r="K2248"/>
  <c r="K2249"/>
  <c r="K2250"/>
  <c r="K2251"/>
  <c r="K2252"/>
  <c r="K2253"/>
  <c r="K2254"/>
  <c r="K2255"/>
  <c r="K2256"/>
  <c r="K2257"/>
  <c r="K2258"/>
  <c r="K2259"/>
  <c r="K2260"/>
  <c r="K2261"/>
  <c r="K2262"/>
  <c r="K2263"/>
  <c r="K2264"/>
  <c r="K2265"/>
  <c r="K2266"/>
  <c r="K2267"/>
  <c r="K2268"/>
  <c r="K2269"/>
  <c r="K2270"/>
  <c r="K2271"/>
  <c r="K2272"/>
  <c r="K2273"/>
  <c r="K2274"/>
  <c r="K2275"/>
  <c r="K2276"/>
  <c r="K2277"/>
  <c r="K2278"/>
  <c r="K2279"/>
  <c r="K2280"/>
  <c r="K2281"/>
  <c r="K2282"/>
  <c r="K2283"/>
  <c r="K2284"/>
  <c r="K2285"/>
  <c r="K2286"/>
  <c r="K2287"/>
  <c r="K2288"/>
  <c r="K2289"/>
  <c r="K2290"/>
  <c r="K2291"/>
  <c r="K2292"/>
  <c r="K2293"/>
  <c r="K2294"/>
  <c r="K2295"/>
  <c r="K2296"/>
  <c r="K2297"/>
  <c r="K2298"/>
  <c r="K2299"/>
  <c r="K2300"/>
  <c r="K2301"/>
  <c r="K2302"/>
  <c r="K2303"/>
  <c r="K2304"/>
  <c r="K2305"/>
  <c r="K2306"/>
  <c r="K2307"/>
  <c r="K2308"/>
  <c r="K2309"/>
  <c r="K2310"/>
  <c r="K2311"/>
  <c r="K2312"/>
  <c r="K2313"/>
  <c r="K2314"/>
  <c r="K2315"/>
  <c r="K2316"/>
  <c r="K2317"/>
  <c r="K2318"/>
  <c r="K2319"/>
  <c r="K2320"/>
  <c r="K2321"/>
  <c r="K2322"/>
  <c r="K2323"/>
  <c r="K2324"/>
  <c r="K2325"/>
  <c r="K2326"/>
  <c r="K2327"/>
  <c r="K2328"/>
  <c r="K2329"/>
  <c r="K2330"/>
  <c r="K2331"/>
  <c r="K2332"/>
  <c r="K2333"/>
  <c r="K2334"/>
  <c r="K2335"/>
  <c r="K2336"/>
  <c r="K2337"/>
  <c r="K2338"/>
  <c r="K2339"/>
  <c r="K2340"/>
  <c r="K2341"/>
  <c r="K2342"/>
  <c r="K2343"/>
  <c r="K2344"/>
  <c r="K2345"/>
  <c r="K2346"/>
  <c r="K2347"/>
  <c r="K2348"/>
  <c r="K2349"/>
  <c r="K2350"/>
  <c r="K2351"/>
  <c r="K2352"/>
  <c r="K2353"/>
  <c r="K2354"/>
  <c r="K2355"/>
  <c r="K2356"/>
  <c r="K2357"/>
  <c r="K2358"/>
  <c r="K2359"/>
  <c r="K2360"/>
  <c r="K2361"/>
  <c r="K2362"/>
  <c r="K2363"/>
  <c r="K2364"/>
  <c r="K2365"/>
  <c r="K2366"/>
  <c r="K2367"/>
  <c r="K2368"/>
  <c r="K2369"/>
  <c r="K2370"/>
  <c r="K2371"/>
  <c r="K2372"/>
  <c r="K2373"/>
  <c r="K2374"/>
  <c r="K2375"/>
  <c r="K2376"/>
  <c r="K2377"/>
  <c r="K2378"/>
  <c r="K2379"/>
  <c r="K2380"/>
  <c r="K2381"/>
  <c r="K2382"/>
  <c r="K2383"/>
  <c r="K2384"/>
  <c r="K2385"/>
  <c r="K2386"/>
  <c r="K2387"/>
  <c r="K2388"/>
  <c r="K2389"/>
  <c r="K2390"/>
  <c r="K2391"/>
  <c r="K2392"/>
  <c r="K2393"/>
  <c r="K2394"/>
  <c r="K2395"/>
  <c r="K2396"/>
  <c r="K2397"/>
  <c r="K2398"/>
  <c r="K2399"/>
  <c r="K2400"/>
  <c r="K2401"/>
  <c r="K2402"/>
  <c r="K2403"/>
  <c r="K2404"/>
  <c r="K2405"/>
  <c r="K2406"/>
  <c r="K2407"/>
  <c r="K2408"/>
  <c r="K2409"/>
  <c r="K2410"/>
  <c r="K2411"/>
  <c r="K2412"/>
  <c r="K2413"/>
  <c r="K2414"/>
  <c r="K2415"/>
  <c r="K2416"/>
  <c r="K2417"/>
  <c r="K2418"/>
  <c r="K2419"/>
  <c r="K2420"/>
  <c r="K2421"/>
  <c r="K2422"/>
  <c r="K2423"/>
  <c r="K2424"/>
  <c r="K2425"/>
  <c r="K2426"/>
  <c r="K2427"/>
  <c r="K2428"/>
  <c r="K2429"/>
  <c r="K2430"/>
  <c r="K2431"/>
  <c r="K2432"/>
  <c r="K2433"/>
  <c r="K2434"/>
  <c r="K2435"/>
  <c r="K2436"/>
  <c r="K2437"/>
  <c r="K2438"/>
  <c r="K2439"/>
  <c r="K2440"/>
  <c r="K2441"/>
  <c r="K2442"/>
  <c r="K2443"/>
  <c r="K2444"/>
  <c r="K2445"/>
  <c r="K2446"/>
  <c r="K2447"/>
  <c r="K2448"/>
  <c r="K2449"/>
  <c r="K2450"/>
  <c r="K2451"/>
  <c r="K2452"/>
  <c r="K2453"/>
  <c r="K2454"/>
  <c r="K2455"/>
  <c r="K2456"/>
  <c r="K2457"/>
  <c r="K2458"/>
  <c r="K2459"/>
  <c r="K2460"/>
  <c r="K2461"/>
  <c r="K2462"/>
  <c r="K2463"/>
  <c r="K2464"/>
  <c r="K2465"/>
  <c r="K2466"/>
  <c r="K2467"/>
  <c r="K2468"/>
  <c r="K2469"/>
  <c r="K2470"/>
  <c r="K2471"/>
  <c r="K2472"/>
  <c r="K2473"/>
  <c r="K2474"/>
  <c r="K2475"/>
  <c r="K2476"/>
  <c r="K2477"/>
  <c r="K2478"/>
  <c r="K2479"/>
  <c r="K2480"/>
  <c r="K2481"/>
  <c r="K2482"/>
  <c r="K2483"/>
  <c r="K2484"/>
  <c r="K2485"/>
  <c r="K2486"/>
  <c r="K2487"/>
  <c r="K2488"/>
  <c r="K2489"/>
  <c r="K2490"/>
  <c r="K2491"/>
  <c r="K2492"/>
  <c r="K2493"/>
  <c r="K2494"/>
  <c r="K2495"/>
  <c r="K2496"/>
  <c r="K2497"/>
  <c r="K2498"/>
  <c r="K2499"/>
  <c r="K2500"/>
  <c r="K2501"/>
  <c r="K2502"/>
  <c r="K2503"/>
  <c r="K2504"/>
  <c r="K2505"/>
  <c r="K2506"/>
  <c r="K2507"/>
  <c r="K2508"/>
  <c r="K2509"/>
  <c r="K2510"/>
  <c r="K2511"/>
  <c r="K2512"/>
  <c r="K2513"/>
  <c r="K2514"/>
  <c r="K2515"/>
  <c r="K2516"/>
  <c r="K2517"/>
  <c r="K2518"/>
  <c r="K2519"/>
  <c r="K2520"/>
  <c r="K2521"/>
  <c r="K2522"/>
  <c r="K2523"/>
  <c r="K2524"/>
  <c r="K2525"/>
  <c r="K2526"/>
  <c r="K2527"/>
  <c r="K2528"/>
  <c r="K2529"/>
  <c r="K2530"/>
  <c r="K2531"/>
  <c r="K2532"/>
  <c r="K2533"/>
  <c r="K2534"/>
  <c r="K2535"/>
  <c r="K2536"/>
  <c r="K2537"/>
  <c r="K2538"/>
  <c r="K2539"/>
  <c r="K2540"/>
  <c r="K2541"/>
  <c r="K2542"/>
  <c r="K2543"/>
  <c r="K2544"/>
  <c r="K2545"/>
  <c r="K2546"/>
  <c r="K2547"/>
  <c r="K2548"/>
  <c r="K2549"/>
  <c r="K2550"/>
  <c r="K2551"/>
  <c r="K2552"/>
  <c r="K2553"/>
  <c r="K2554"/>
  <c r="K2555"/>
  <c r="K2556"/>
  <c r="K2557"/>
  <c r="K2558"/>
  <c r="K2559"/>
  <c r="K2560"/>
  <c r="K2561"/>
  <c r="K2562"/>
  <c r="K2563"/>
  <c r="K2564"/>
  <c r="K2565"/>
  <c r="K2566"/>
  <c r="K2567"/>
  <c r="K2568"/>
  <c r="K2569"/>
  <c r="K2570"/>
  <c r="K2571"/>
  <c r="K2572"/>
  <c r="K2573"/>
  <c r="K2574"/>
  <c r="K2575"/>
  <c r="K2576"/>
  <c r="K2577"/>
  <c r="K2578"/>
  <c r="K2579"/>
  <c r="K2580"/>
  <c r="K2581"/>
  <c r="K2582"/>
  <c r="K2583"/>
  <c r="K2584"/>
  <c r="K2585"/>
  <c r="K2586"/>
  <c r="K2587"/>
  <c r="K2588"/>
  <c r="K2589"/>
  <c r="K2590"/>
  <c r="K2591"/>
  <c r="K2592"/>
  <c r="K2593"/>
  <c r="K2594"/>
  <c r="K2595"/>
  <c r="K2596"/>
  <c r="K2597"/>
  <c r="K2598"/>
  <c r="K2599"/>
  <c r="K2600"/>
  <c r="K2601"/>
  <c r="K2602"/>
  <c r="K2603"/>
  <c r="K2604"/>
  <c r="K2605"/>
  <c r="K2606"/>
  <c r="K2607"/>
  <c r="K2608"/>
  <c r="K2609"/>
  <c r="K2610"/>
  <c r="K2611"/>
  <c r="K2612"/>
  <c r="K2613"/>
  <c r="K2614"/>
  <c r="K2615"/>
  <c r="K2616"/>
  <c r="K2617"/>
  <c r="K2618"/>
  <c r="K2619"/>
  <c r="K2620"/>
  <c r="K2621"/>
  <c r="K2622"/>
  <c r="K2623"/>
  <c r="K2624"/>
  <c r="K2625"/>
  <c r="K2626"/>
  <c r="K2627"/>
  <c r="K2628"/>
  <c r="K2629"/>
  <c r="K2630"/>
  <c r="K2631"/>
  <c r="K2632"/>
  <c r="K2633"/>
  <c r="K2634"/>
  <c r="K2635"/>
  <c r="K2636"/>
  <c r="K2637"/>
  <c r="K2638"/>
  <c r="K2639"/>
  <c r="K2640"/>
  <c r="K2641"/>
  <c r="K2642"/>
  <c r="K2643"/>
  <c r="K2644"/>
  <c r="K2645"/>
  <c r="K2646"/>
  <c r="K2647"/>
  <c r="K2648"/>
  <c r="K2649"/>
  <c r="K2650"/>
  <c r="K2651"/>
  <c r="K2652"/>
  <c r="K2653"/>
  <c r="K2654"/>
  <c r="K2655"/>
  <c r="K2656"/>
  <c r="K2657"/>
  <c r="K2658"/>
  <c r="K2659"/>
  <c r="K2660"/>
  <c r="K2661"/>
  <c r="K2662"/>
  <c r="K2663"/>
  <c r="K2664"/>
  <c r="K2665"/>
  <c r="K2666"/>
  <c r="K2667"/>
  <c r="K2668"/>
  <c r="K2669"/>
  <c r="K2670"/>
  <c r="K2671"/>
  <c r="K2672"/>
  <c r="K2673"/>
  <c r="K2674"/>
  <c r="K2675"/>
  <c r="K2676"/>
  <c r="K2677"/>
  <c r="K2678"/>
  <c r="K2679"/>
  <c r="K2680"/>
  <c r="K2681"/>
  <c r="K2682"/>
  <c r="K2683"/>
  <c r="K2684"/>
  <c r="K2685"/>
  <c r="K2686"/>
  <c r="K2687"/>
  <c r="K2688"/>
  <c r="K2689"/>
  <c r="K2690"/>
  <c r="K2691"/>
  <c r="K2692"/>
  <c r="K2693"/>
  <c r="K2694"/>
  <c r="K2695"/>
  <c r="K2696"/>
  <c r="K2697"/>
  <c r="K2698"/>
  <c r="K2699"/>
  <c r="K2700"/>
  <c r="K2701"/>
  <c r="K2702"/>
  <c r="K2703"/>
  <c r="K2704"/>
  <c r="K2705"/>
  <c r="K2706"/>
  <c r="K2707"/>
  <c r="K2708"/>
  <c r="K2709"/>
  <c r="K2710"/>
  <c r="K2711"/>
  <c r="K2712"/>
  <c r="K2713"/>
  <c r="K2714"/>
  <c r="K2715"/>
  <c r="K2716"/>
  <c r="K2717"/>
  <c r="K2718"/>
  <c r="K2719"/>
  <c r="K2720"/>
  <c r="K2721"/>
  <c r="K2722"/>
  <c r="K2723"/>
  <c r="K2724"/>
  <c r="K2725"/>
  <c r="K2726"/>
  <c r="K2727"/>
  <c r="K2728"/>
  <c r="K2729"/>
  <c r="K2730"/>
  <c r="K2731"/>
  <c r="K2732"/>
  <c r="K2733"/>
  <c r="K2734"/>
  <c r="K2735"/>
  <c r="K2736"/>
  <c r="K2737"/>
  <c r="K2738"/>
  <c r="K2739"/>
  <c r="K2740"/>
  <c r="K2741"/>
  <c r="K2742"/>
  <c r="K2743"/>
  <c r="K2744"/>
  <c r="K2745"/>
  <c r="K2746"/>
  <c r="K2747"/>
  <c r="K2748"/>
  <c r="K2749"/>
  <c r="K2750"/>
  <c r="K2751"/>
  <c r="K2752"/>
  <c r="K2753"/>
  <c r="K2754"/>
  <c r="K2755"/>
  <c r="K2756"/>
  <c r="K2757"/>
  <c r="K2758"/>
  <c r="K2759"/>
  <c r="K2760"/>
  <c r="K2761"/>
  <c r="K2762"/>
  <c r="K2763"/>
  <c r="K2764"/>
  <c r="K2765"/>
  <c r="K2766"/>
  <c r="K2767"/>
  <c r="K2768"/>
  <c r="K2769"/>
  <c r="K2770"/>
  <c r="K2771"/>
  <c r="K2772"/>
  <c r="K2773"/>
  <c r="K2774"/>
  <c r="K2775"/>
  <c r="K2776"/>
  <c r="K2777"/>
  <c r="K2778"/>
  <c r="K2779"/>
  <c r="K2780"/>
  <c r="K2781"/>
  <c r="K2782"/>
  <c r="K2783"/>
  <c r="K2784"/>
  <c r="K2785"/>
  <c r="K2786"/>
  <c r="K2787"/>
  <c r="K2788"/>
  <c r="K2789"/>
  <c r="K2790"/>
  <c r="K2791"/>
  <c r="K2792"/>
  <c r="K2793"/>
  <c r="K2794"/>
  <c r="K2795"/>
  <c r="K2796"/>
  <c r="K2797"/>
  <c r="K2798"/>
  <c r="K2799"/>
  <c r="K2800"/>
  <c r="K2801"/>
  <c r="K2802"/>
  <c r="K2803"/>
  <c r="K2804"/>
  <c r="K2805"/>
  <c r="K2806"/>
  <c r="K2807"/>
  <c r="K2808"/>
  <c r="K2809"/>
  <c r="K2810"/>
  <c r="K2811"/>
  <c r="K2812"/>
  <c r="K2813"/>
  <c r="K2814"/>
  <c r="K2815"/>
  <c r="K2816"/>
  <c r="K2817"/>
  <c r="K2818"/>
  <c r="K2819"/>
  <c r="K2820"/>
  <c r="K2821"/>
  <c r="K2822"/>
  <c r="K2823"/>
  <c r="K2824"/>
  <c r="K2825"/>
  <c r="K2826"/>
  <c r="K2827"/>
  <c r="K2828"/>
  <c r="K2829"/>
  <c r="K2830"/>
  <c r="K2831"/>
  <c r="K2832"/>
  <c r="K2833"/>
  <c r="K2834"/>
  <c r="K2835"/>
  <c r="K2836"/>
  <c r="K2837"/>
  <c r="K2838"/>
  <c r="K2839"/>
  <c r="K2840"/>
  <c r="K2841"/>
  <c r="K2842"/>
  <c r="K2843"/>
  <c r="K2844"/>
  <c r="K2845"/>
  <c r="K2846"/>
  <c r="K2847"/>
  <c r="K2848"/>
  <c r="K2849"/>
  <c r="K2850"/>
  <c r="K2851"/>
  <c r="K2852"/>
  <c r="K2853"/>
  <c r="K2854"/>
  <c r="K2855"/>
  <c r="K2856"/>
  <c r="K2857"/>
  <c r="K2858"/>
  <c r="K2859"/>
  <c r="K2860"/>
  <c r="K2861"/>
  <c r="K2862"/>
  <c r="K2863"/>
  <c r="K2864"/>
  <c r="K2865"/>
  <c r="K2866"/>
  <c r="K2867"/>
  <c r="K2868"/>
  <c r="K2869"/>
  <c r="K2870"/>
  <c r="K2871"/>
  <c r="K2872"/>
  <c r="K2873"/>
  <c r="K2874"/>
  <c r="K2875"/>
  <c r="K2876"/>
  <c r="K2877"/>
  <c r="K2878"/>
  <c r="K2879"/>
  <c r="K2880"/>
  <c r="K2881"/>
  <c r="K2882"/>
  <c r="K2883"/>
  <c r="K2884"/>
  <c r="K2885"/>
  <c r="K2886"/>
  <c r="K2887"/>
  <c r="K2888"/>
  <c r="K2889"/>
  <c r="K2890"/>
  <c r="K2891"/>
  <c r="K2892"/>
  <c r="K2893"/>
  <c r="K2894"/>
  <c r="K2895"/>
  <c r="K2896"/>
  <c r="K2897"/>
  <c r="K2898"/>
  <c r="K2899"/>
  <c r="K2900"/>
  <c r="K2901"/>
  <c r="K2902"/>
  <c r="K2903"/>
  <c r="K2904"/>
  <c r="K2905"/>
  <c r="K2906"/>
  <c r="K2907"/>
  <c r="K2908"/>
  <c r="K2909"/>
  <c r="K2910"/>
  <c r="K2911"/>
  <c r="K2912"/>
  <c r="K2913"/>
  <c r="K2914"/>
  <c r="K2915"/>
  <c r="K2916"/>
  <c r="K2917"/>
  <c r="K2918"/>
  <c r="K2919"/>
  <c r="K2920"/>
  <c r="K2921"/>
  <c r="K2922"/>
  <c r="K2923"/>
  <c r="K2924"/>
  <c r="K2925"/>
  <c r="K2926"/>
  <c r="K2927"/>
  <c r="K2928"/>
  <c r="K2929"/>
  <c r="K2930"/>
  <c r="K2931"/>
  <c r="K2932"/>
  <c r="K2933"/>
  <c r="K2934"/>
  <c r="K2935"/>
  <c r="K2936"/>
  <c r="K2937"/>
  <c r="K2938"/>
  <c r="K2939"/>
  <c r="K2940"/>
  <c r="K2941"/>
  <c r="K2942"/>
  <c r="K2943"/>
  <c r="K2944"/>
  <c r="K2945"/>
  <c r="K2946"/>
  <c r="K2947"/>
  <c r="K2948"/>
  <c r="K2949"/>
  <c r="K2950"/>
  <c r="K2951"/>
  <c r="K2952"/>
  <c r="K2953"/>
  <c r="K2954"/>
  <c r="K2955"/>
  <c r="K2956"/>
  <c r="K2957"/>
  <c r="K2958"/>
  <c r="K2959"/>
  <c r="K2960"/>
  <c r="K2961"/>
  <c r="K2962"/>
  <c r="K2963"/>
  <c r="K2964"/>
  <c r="K2965"/>
  <c r="K2966"/>
  <c r="K2967"/>
  <c r="K2968"/>
  <c r="K2969"/>
  <c r="K2970"/>
  <c r="K2971"/>
  <c r="K2972"/>
  <c r="K2973"/>
  <c r="K2974"/>
  <c r="K2975"/>
  <c r="K2976"/>
  <c r="K2977"/>
  <c r="K2978"/>
  <c r="K2979"/>
  <c r="K2980"/>
  <c r="K2981"/>
  <c r="K2982"/>
  <c r="K2983"/>
  <c r="K2984"/>
  <c r="K2985"/>
  <c r="K2986"/>
  <c r="K2987"/>
  <c r="K2988"/>
  <c r="K2989"/>
  <c r="K2990"/>
  <c r="K2991"/>
  <c r="K2992"/>
  <c r="K2993"/>
  <c r="K2994"/>
  <c r="K2995"/>
  <c r="K2996"/>
  <c r="K2997"/>
  <c r="K2998"/>
  <c r="K2999"/>
  <c r="K3000"/>
  <c r="K3001"/>
  <c r="K3002"/>
  <c r="K3003"/>
  <c r="K3004"/>
  <c r="K3005"/>
  <c r="K3006"/>
  <c r="K3007"/>
  <c r="K3008"/>
  <c r="K3009"/>
  <c r="K3010"/>
  <c r="K3011"/>
  <c r="K3012"/>
  <c r="K3013"/>
  <c r="K3014"/>
  <c r="K3015"/>
  <c r="K3016"/>
  <c r="K3017"/>
  <c r="K3018"/>
  <c r="K3019"/>
  <c r="K3020"/>
  <c r="K3021"/>
  <c r="K3022"/>
  <c r="K3023"/>
  <c r="K3024"/>
  <c r="K3025"/>
  <c r="K3026"/>
  <c r="K3027"/>
  <c r="K3028"/>
  <c r="K3029"/>
  <c r="K3030"/>
  <c r="K3031"/>
  <c r="K3032"/>
  <c r="K3033"/>
  <c r="K3034"/>
  <c r="K3035"/>
  <c r="K3036"/>
  <c r="K3037"/>
  <c r="K3038"/>
  <c r="K3039"/>
  <c r="K3040"/>
  <c r="K3041"/>
  <c r="K3042"/>
  <c r="K3043"/>
  <c r="K3044"/>
  <c r="K3045"/>
  <c r="K3046"/>
  <c r="K3047"/>
  <c r="K3048"/>
  <c r="K3049"/>
  <c r="K3050"/>
  <c r="K3051"/>
  <c r="K3052"/>
  <c r="K3053"/>
  <c r="K3054"/>
  <c r="K3055"/>
  <c r="K3056"/>
  <c r="K3057"/>
  <c r="K3058"/>
  <c r="K3059"/>
  <c r="K3060"/>
  <c r="K3061"/>
  <c r="K3062"/>
  <c r="K3063"/>
  <c r="K3064"/>
  <c r="K3065"/>
  <c r="K3066"/>
  <c r="K3067"/>
  <c r="K3068"/>
  <c r="K3069"/>
  <c r="K3070"/>
  <c r="K3071"/>
  <c r="K3072"/>
  <c r="K3073"/>
  <c r="K3074"/>
  <c r="K3075"/>
  <c r="K3076"/>
  <c r="K3077"/>
  <c r="K3078"/>
  <c r="K3079"/>
  <c r="K3080"/>
  <c r="K3081"/>
  <c r="K3082"/>
  <c r="K3083"/>
  <c r="K3084"/>
  <c r="K3085"/>
  <c r="K3086"/>
  <c r="K3087"/>
  <c r="K3088"/>
  <c r="K3089"/>
  <c r="K3090"/>
  <c r="K3091"/>
  <c r="K3092"/>
  <c r="K3093"/>
  <c r="K3094"/>
  <c r="K3095"/>
  <c r="K3096"/>
  <c r="K3097"/>
  <c r="K3098"/>
  <c r="K3099"/>
  <c r="K3100"/>
  <c r="K3101"/>
  <c r="K3102"/>
  <c r="K3103"/>
  <c r="K3104"/>
  <c r="K3105"/>
  <c r="K3106"/>
  <c r="K3107"/>
  <c r="K3108"/>
  <c r="K3109"/>
  <c r="K3110"/>
  <c r="K3111"/>
  <c r="K3112"/>
  <c r="K3113"/>
  <c r="K3114"/>
  <c r="K3115"/>
  <c r="K3116"/>
  <c r="K3117"/>
  <c r="K3118"/>
  <c r="K3119"/>
  <c r="K3120"/>
  <c r="K3121"/>
  <c r="K3122"/>
  <c r="K3123"/>
  <c r="K3124"/>
  <c r="K3125"/>
  <c r="K3126"/>
  <c r="K3127"/>
  <c r="K3128"/>
  <c r="K3129"/>
  <c r="K3130"/>
  <c r="K3131"/>
  <c r="K3132"/>
  <c r="K3133"/>
  <c r="K3134"/>
  <c r="K3135"/>
  <c r="K3136"/>
  <c r="K3137"/>
  <c r="K3138"/>
  <c r="K3139"/>
  <c r="K3140"/>
  <c r="K3141"/>
  <c r="K3142"/>
  <c r="K3143"/>
  <c r="K3144"/>
  <c r="K3145"/>
  <c r="K3147"/>
  <c r="K3148"/>
  <c r="K3149"/>
  <c r="K3150"/>
  <c r="K3151"/>
  <c r="K3152"/>
  <c r="K3153"/>
  <c r="K3154"/>
  <c r="K3155"/>
  <c r="K3156"/>
  <c r="K3157"/>
  <c r="K3158"/>
  <c r="K3159"/>
  <c r="K3160"/>
  <c r="K3161"/>
  <c r="K3162"/>
  <c r="K3163"/>
  <c r="K3164"/>
  <c r="K3165"/>
  <c r="K3166"/>
  <c r="K3167"/>
  <c r="K3168"/>
  <c r="K3169"/>
  <c r="K3170"/>
  <c r="K3171"/>
  <c r="K3172"/>
  <c r="K3173"/>
  <c r="K3174"/>
  <c r="K3175"/>
  <c r="K3176"/>
  <c r="K3177"/>
  <c r="K3178"/>
  <c r="K3179"/>
  <c r="K3180"/>
  <c r="K3181"/>
  <c r="K3182"/>
  <c r="K3183"/>
  <c r="K3184"/>
  <c r="K3185"/>
  <c r="K3186"/>
  <c r="K3187"/>
  <c r="K3188"/>
  <c r="K3189"/>
  <c r="K3190"/>
  <c r="K3191"/>
  <c r="K3192"/>
  <c r="K3193"/>
  <c r="K3194"/>
  <c r="K3195"/>
  <c r="K3196"/>
  <c r="K3197"/>
  <c r="K3198"/>
  <c r="K3199"/>
  <c r="K3200"/>
  <c r="K3201"/>
  <c r="K3202"/>
  <c r="K3203"/>
  <c r="K3204"/>
  <c r="K3205"/>
  <c r="K3206"/>
  <c r="K3207"/>
  <c r="K3208"/>
  <c r="K3209"/>
  <c r="K3210"/>
  <c r="K3211"/>
  <c r="K3212"/>
  <c r="K3213"/>
  <c r="K3214"/>
  <c r="K3215"/>
  <c r="K3216"/>
  <c r="K3217"/>
  <c r="K3218"/>
  <c r="K3219"/>
  <c r="K3220"/>
  <c r="K3221"/>
  <c r="K3222"/>
  <c r="K3223"/>
  <c r="K3224"/>
  <c r="K3225"/>
  <c r="K3226"/>
  <c r="K3227"/>
  <c r="K3228"/>
  <c r="K3229"/>
  <c r="K3230"/>
  <c r="K3231"/>
  <c r="K3232"/>
  <c r="K3233"/>
  <c r="K3234"/>
  <c r="K3235"/>
  <c r="K3236"/>
  <c r="K3237"/>
  <c r="K3238"/>
  <c r="K3239"/>
  <c r="K3240"/>
  <c r="K3241"/>
  <c r="K3242"/>
  <c r="K3243"/>
  <c r="K3244"/>
  <c r="K3245"/>
  <c r="K3246"/>
  <c r="K3247"/>
  <c r="K3248"/>
  <c r="K3249"/>
  <c r="K3250"/>
  <c r="K3251"/>
  <c r="K3252"/>
  <c r="K3253"/>
  <c r="K3254"/>
  <c r="K3255"/>
  <c r="K3256"/>
  <c r="K3257"/>
  <c r="K3258"/>
  <c r="K3259"/>
  <c r="K3260"/>
  <c r="K3261"/>
  <c r="K3262"/>
  <c r="K3263"/>
  <c r="K3264"/>
  <c r="K3265"/>
  <c r="K3266"/>
  <c r="K3267"/>
  <c r="K3268"/>
  <c r="K3269"/>
  <c r="K3270"/>
  <c r="K3271"/>
  <c r="K3272"/>
  <c r="K3273"/>
  <c r="K3274"/>
  <c r="K3275"/>
  <c r="K3276"/>
  <c r="K3277"/>
  <c r="K3278"/>
  <c r="K3279"/>
  <c r="K3280"/>
  <c r="K3281"/>
  <c r="K3282"/>
  <c r="K3283"/>
  <c r="K3284"/>
  <c r="K3285"/>
  <c r="K3286"/>
  <c r="K3287"/>
  <c r="K3288"/>
  <c r="K3289"/>
  <c r="K3290"/>
  <c r="K3291"/>
  <c r="K3292"/>
  <c r="K3293"/>
  <c r="K3294"/>
  <c r="K3295"/>
  <c r="K3296"/>
  <c r="K3297"/>
  <c r="K3298"/>
  <c r="K3299"/>
  <c r="K3300"/>
  <c r="K3301"/>
  <c r="K3302"/>
  <c r="K3303"/>
  <c r="K3304"/>
  <c r="K3305"/>
  <c r="K3306"/>
  <c r="K3307"/>
  <c r="K3308"/>
  <c r="K3309"/>
  <c r="K3310"/>
  <c r="K3311"/>
  <c r="K3312"/>
  <c r="K3313"/>
  <c r="K3314"/>
  <c r="K3315"/>
  <c r="K3316"/>
  <c r="K3317"/>
  <c r="K3318"/>
  <c r="K3319"/>
  <c r="K3320"/>
  <c r="K3321"/>
  <c r="K3322"/>
  <c r="K3323"/>
  <c r="K3324"/>
  <c r="K3325"/>
  <c r="K3326"/>
  <c r="K3327"/>
  <c r="K3328"/>
  <c r="K3329"/>
  <c r="K3330"/>
  <c r="K3331"/>
  <c r="K3332"/>
  <c r="K3333"/>
  <c r="K3334"/>
  <c r="K3335"/>
  <c r="K3336"/>
  <c r="K3337"/>
  <c r="K3338"/>
  <c r="K3339"/>
  <c r="K3340"/>
  <c r="K3341"/>
  <c r="K3342"/>
  <c r="K3343"/>
  <c r="K3344"/>
  <c r="K3345"/>
  <c r="K3346"/>
  <c r="K3347"/>
  <c r="K3348"/>
  <c r="K3349"/>
  <c r="K3350"/>
  <c r="K3351"/>
  <c r="K3352"/>
  <c r="K3353"/>
  <c r="K3354"/>
  <c r="K3355"/>
  <c r="K3356"/>
  <c r="K3357"/>
  <c r="K3358"/>
  <c r="K3359"/>
  <c r="K3360"/>
  <c r="K3361"/>
  <c r="K3362"/>
  <c r="K3363"/>
  <c r="K3364"/>
  <c r="K3365"/>
  <c r="K3366"/>
  <c r="K3367"/>
  <c r="K3368"/>
  <c r="K3369"/>
  <c r="K3370"/>
  <c r="K3371"/>
  <c r="K3372"/>
  <c r="K3373"/>
  <c r="K3374"/>
  <c r="K3375"/>
  <c r="K3376"/>
  <c r="K3377"/>
  <c r="K3378"/>
  <c r="K3379"/>
  <c r="K3380"/>
  <c r="K3381"/>
  <c r="K3382"/>
  <c r="K3383"/>
  <c r="K3384"/>
  <c r="K3385"/>
  <c r="K3386"/>
  <c r="K3387"/>
  <c r="K3388"/>
  <c r="K3389"/>
  <c r="K3390"/>
  <c r="K3391"/>
  <c r="K3392"/>
  <c r="K3393"/>
  <c r="K3394"/>
  <c r="K3395"/>
  <c r="K3396"/>
  <c r="K3397"/>
  <c r="K3398"/>
  <c r="K3399"/>
  <c r="K3400"/>
  <c r="K3401"/>
  <c r="K3402"/>
  <c r="K3403"/>
  <c r="K3404"/>
  <c r="K3405"/>
  <c r="K3406"/>
  <c r="K3407"/>
  <c r="K3408"/>
  <c r="K3409"/>
  <c r="K3410"/>
  <c r="K3411"/>
  <c r="K3412"/>
  <c r="K3413"/>
  <c r="K3414"/>
  <c r="K3415"/>
  <c r="K3416"/>
  <c r="K3417"/>
  <c r="K3418"/>
  <c r="K3419"/>
  <c r="K3420"/>
  <c r="K3421"/>
  <c r="K3422"/>
  <c r="K3423"/>
  <c r="K3424"/>
  <c r="K3425"/>
  <c r="K3426"/>
  <c r="K3427"/>
  <c r="K3428"/>
  <c r="K3429"/>
  <c r="K3430"/>
  <c r="K3431"/>
  <c r="K3432"/>
  <c r="K3433"/>
  <c r="K3434"/>
  <c r="K3435"/>
  <c r="K3436"/>
  <c r="K3437"/>
  <c r="K3438"/>
  <c r="K3439"/>
  <c r="K3440"/>
  <c r="K3441"/>
  <c r="K3442"/>
  <c r="K3443"/>
  <c r="K3444"/>
  <c r="K3445"/>
  <c r="K3446"/>
  <c r="K3447"/>
  <c r="K3448"/>
  <c r="K3449"/>
  <c r="K3450"/>
  <c r="K3451"/>
  <c r="K3452"/>
  <c r="K3453"/>
  <c r="K3454"/>
  <c r="K3455"/>
  <c r="K3456"/>
  <c r="K3457"/>
  <c r="K3458"/>
  <c r="K3459"/>
  <c r="K3460"/>
  <c r="K3461"/>
  <c r="K3462"/>
  <c r="K3463"/>
  <c r="K3464"/>
  <c r="K3465"/>
  <c r="K3466"/>
  <c r="K3467"/>
  <c r="K3468"/>
  <c r="K3469"/>
  <c r="K3470"/>
  <c r="K3471"/>
  <c r="K3472"/>
  <c r="K3473"/>
  <c r="K3474"/>
  <c r="K3475"/>
  <c r="K3476"/>
  <c r="K3477"/>
  <c r="K3478"/>
  <c r="K3479"/>
  <c r="K3480"/>
  <c r="K3481"/>
  <c r="K3482"/>
  <c r="K3483"/>
  <c r="K3484"/>
  <c r="K3485"/>
  <c r="K3486"/>
  <c r="K3487"/>
  <c r="K3488"/>
  <c r="K3489"/>
  <c r="K3490"/>
  <c r="K3491"/>
  <c r="K3492"/>
  <c r="K3493"/>
  <c r="K3494"/>
  <c r="K3495"/>
  <c r="K3496"/>
  <c r="K3497"/>
  <c r="K3498"/>
  <c r="K3499"/>
  <c r="K3500"/>
  <c r="K3501"/>
  <c r="K3502"/>
  <c r="K3503"/>
  <c r="K3504"/>
  <c r="K3505"/>
  <c r="K3506"/>
  <c r="K3507"/>
  <c r="K3508"/>
  <c r="K3509"/>
  <c r="K3510"/>
  <c r="K3511"/>
  <c r="K3512"/>
  <c r="K3513"/>
  <c r="K3514"/>
  <c r="K3515"/>
  <c r="K3516"/>
  <c r="K3517"/>
  <c r="K3518"/>
  <c r="K3519"/>
  <c r="K3520"/>
  <c r="K3521"/>
  <c r="K3522"/>
  <c r="K3523"/>
  <c r="K3524"/>
  <c r="K3525"/>
  <c r="K3526"/>
  <c r="K3527"/>
  <c r="K3528"/>
  <c r="K3529"/>
  <c r="K3530"/>
  <c r="K3531"/>
  <c r="K3532"/>
  <c r="K3533"/>
  <c r="K3534"/>
  <c r="K3535"/>
  <c r="K3536"/>
  <c r="K3537"/>
  <c r="K3538"/>
  <c r="K3539"/>
  <c r="K3540"/>
  <c r="K3541"/>
  <c r="K3542"/>
  <c r="K3543"/>
  <c r="K3544"/>
  <c r="K3545"/>
  <c r="K3546"/>
  <c r="K3547"/>
  <c r="K3548"/>
  <c r="K3549"/>
  <c r="K3550"/>
  <c r="K3551"/>
  <c r="K3552"/>
  <c r="K3553"/>
  <c r="K3554"/>
  <c r="K3555"/>
  <c r="K3556"/>
  <c r="K3557"/>
  <c r="K3558"/>
  <c r="K3559"/>
  <c r="K3560"/>
  <c r="K3561"/>
  <c r="K3562"/>
  <c r="K3563"/>
  <c r="K3564"/>
  <c r="K3565"/>
  <c r="K3566"/>
  <c r="K3567"/>
  <c r="K3568"/>
  <c r="K3569"/>
  <c r="K3570"/>
  <c r="K3571"/>
  <c r="K3572"/>
  <c r="K3573"/>
  <c r="K3574"/>
  <c r="K3575"/>
  <c r="K3576"/>
  <c r="K3577"/>
  <c r="K3578"/>
  <c r="K3579"/>
  <c r="K3580"/>
  <c r="K3581"/>
  <c r="K3582"/>
  <c r="K3583"/>
  <c r="K3584"/>
  <c r="K3585"/>
  <c r="K3586"/>
  <c r="K3587"/>
  <c r="K3588"/>
  <c r="K3589"/>
  <c r="K3590"/>
  <c r="K3591"/>
  <c r="K3592"/>
  <c r="K3593"/>
  <c r="K3594"/>
  <c r="K3595"/>
  <c r="K3596"/>
  <c r="K3597"/>
  <c r="K3598"/>
  <c r="K3599"/>
  <c r="K3600"/>
  <c r="K3601"/>
  <c r="K3602"/>
  <c r="K3603"/>
  <c r="K3604"/>
  <c r="K3605"/>
  <c r="K3606"/>
  <c r="K3607"/>
  <c r="K3608"/>
  <c r="K3609"/>
  <c r="K3610"/>
  <c r="K3611"/>
  <c r="K3612"/>
  <c r="K3613"/>
  <c r="K3614"/>
  <c r="K3615"/>
  <c r="K3616"/>
  <c r="K3617"/>
  <c r="K3618"/>
  <c r="K3619"/>
  <c r="K3620"/>
  <c r="K3621"/>
  <c r="K3622"/>
  <c r="K3623"/>
  <c r="K3624"/>
  <c r="K3625"/>
  <c r="K3626"/>
  <c r="K3627"/>
  <c r="K3628"/>
  <c r="K3629"/>
  <c r="K3630"/>
  <c r="K3631"/>
  <c r="K3632"/>
  <c r="K3633"/>
  <c r="K3634"/>
  <c r="K3635"/>
  <c r="K3636"/>
  <c r="K3637"/>
  <c r="K3638"/>
  <c r="K3639"/>
  <c r="K3640"/>
  <c r="K3641"/>
  <c r="K3642"/>
  <c r="K3643"/>
  <c r="K3644"/>
  <c r="K3645"/>
  <c r="K3646"/>
  <c r="K3647"/>
  <c r="K3648"/>
  <c r="K3649"/>
  <c r="K3650"/>
  <c r="K3651"/>
  <c r="K3652"/>
  <c r="K3653"/>
  <c r="K3654"/>
  <c r="K3655"/>
  <c r="K3656"/>
  <c r="K3657"/>
  <c r="K3658"/>
  <c r="K3659"/>
  <c r="K3660"/>
  <c r="K3661"/>
  <c r="K3662"/>
  <c r="K3663"/>
  <c r="K3664"/>
  <c r="K3665"/>
  <c r="K3666"/>
  <c r="K3667"/>
  <c r="K3668"/>
  <c r="K3669"/>
  <c r="K3670"/>
  <c r="K3671"/>
  <c r="K3672"/>
  <c r="K3673"/>
  <c r="K3674"/>
  <c r="K3675"/>
  <c r="K3676"/>
  <c r="K3677"/>
  <c r="K3678"/>
  <c r="K3679"/>
  <c r="K3680"/>
  <c r="K3681"/>
  <c r="K3682"/>
  <c r="K3683"/>
  <c r="K3684"/>
  <c r="K3685"/>
  <c r="K3686"/>
  <c r="K3687"/>
  <c r="K3688"/>
  <c r="K3689"/>
  <c r="K3690"/>
  <c r="K3691"/>
  <c r="K3692"/>
  <c r="K3693"/>
  <c r="K3694"/>
  <c r="K3695"/>
  <c r="K3696"/>
  <c r="K3697"/>
  <c r="K3698"/>
  <c r="K3699"/>
  <c r="K3700"/>
  <c r="K3701"/>
  <c r="K3702"/>
  <c r="K3703"/>
  <c r="K3704"/>
  <c r="K3705"/>
  <c r="K3706"/>
  <c r="K3707"/>
  <c r="K3708"/>
  <c r="K3709"/>
  <c r="K3710"/>
  <c r="K3711"/>
  <c r="K3712"/>
  <c r="K3713"/>
  <c r="K3714"/>
  <c r="K3715"/>
  <c r="K3716"/>
  <c r="K3717"/>
  <c r="K3718"/>
  <c r="K3719"/>
  <c r="K3720"/>
  <c r="K3721"/>
  <c r="K3722"/>
  <c r="K3723"/>
  <c r="K3724"/>
  <c r="K3725"/>
  <c r="K3726"/>
  <c r="K3727"/>
  <c r="K3728"/>
  <c r="K3729"/>
  <c r="K3730"/>
  <c r="K3731"/>
  <c r="K3732"/>
  <c r="K3733"/>
  <c r="K3734"/>
  <c r="K3735"/>
  <c r="K3736"/>
  <c r="K3737"/>
  <c r="K3738"/>
  <c r="K3739"/>
  <c r="K3740"/>
  <c r="K3741"/>
  <c r="K3742"/>
  <c r="K3743"/>
  <c r="K3744"/>
  <c r="K3745"/>
  <c r="K3746"/>
  <c r="K3747"/>
  <c r="K3748"/>
  <c r="K3749"/>
  <c r="K3750"/>
  <c r="K3751"/>
  <c r="K3752"/>
  <c r="K3753"/>
  <c r="K3754"/>
  <c r="K3755"/>
  <c r="K3756"/>
  <c r="K3757"/>
  <c r="K3758"/>
  <c r="K3759"/>
  <c r="K3760"/>
  <c r="K3761"/>
  <c r="K3762"/>
  <c r="K3763"/>
  <c r="K3764"/>
  <c r="K3765"/>
  <c r="K3766"/>
  <c r="K3767"/>
  <c r="K3768"/>
  <c r="K3769"/>
  <c r="K3770"/>
  <c r="K3771"/>
  <c r="K3772"/>
  <c r="K3773"/>
  <c r="K3774"/>
  <c r="K3775"/>
  <c r="K3776"/>
  <c r="K3777"/>
  <c r="K3778"/>
  <c r="K3779"/>
  <c r="K3780"/>
  <c r="K3781"/>
  <c r="K3782"/>
  <c r="K3783"/>
  <c r="K3784"/>
  <c r="K3785"/>
  <c r="K3786"/>
  <c r="K3787"/>
  <c r="K3788"/>
  <c r="K3789"/>
  <c r="K3790"/>
  <c r="K3791"/>
  <c r="K3792"/>
  <c r="K3793"/>
  <c r="K3794"/>
  <c r="K3795"/>
  <c r="K3796"/>
  <c r="K3797"/>
  <c r="K3798"/>
  <c r="K3799"/>
  <c r="K3800"/>
  <c r="K3801"/>
  <c r="K3802"/>
  <c r="K3803"/>
  <c r="K3804"/>
  <c r="K3805"/>
  <c r="K3806"/>
  <c r="K3807"/>
  <c r="K3808"/>
  <c r="K3809"/>
  <c r="K3810"/>
  <c r="K3811"/>
  <c r="K3812"/>
  <c r="K3813"/>
  <c r="K3814"/>
  <c r="K3815"/>
  <c r="K3816"/>
  <c r="K3817"/>
  <c r="K3818"/>
  <c r="K3819"/>
  <c r="K3820"/>
  <c r="K3821"/>
  <c r="K3822"/>
  <c r="K3823"/>
  <c r="K3824"/>
  <c r="K3825"/>
  <c r="K3826"/>
  <c r="K3827"/>
  <c r="K3828"/>
  <c r="K3829"/>
  <c r="K3830"/>
  <c r="K3831"/>
  <c r="K3832"/>
  <c r="K3833"/>
  <c r="K3834"/>
  <c r="K3835"/>
  <c r="K3836"/>
  <c r="K3837"/>
  <c r="K3838"/>
  <c r="K3839"/>
  <c r="K3840"/>
  <c r="K3841"/>
  <c r="K3842"/>
  <c r="K3843"/>
  <c r="K3844"/>
  <c r="K3845"/>
  <c r="K3846"/>
  <c r="K3847"/>
  <c r="K3848"/>
  <c r="K3849"/>
  <c r="K3850"/>
  <c r="K3851"/>
  <c r="K3852"/>
  <c r="K3853"/>
  <c r="K3854"/>
  <c r="K3855"/>
  <c r="K3856"/>
  <c r="K3857"/>
  <c r="K3858"/>
  <c r="K3859"/>
  <c r="K3860"/>
  <c r="K3861"/>
  <c r="K3862"/>
  <c r="K3863"/>
  <c r="K3864"/>
  <c r="K3865"/>
  <c r="K3866"/>
  <c r="K3867"/>
  <c r="K3868"/>
  <c r="K3869"/>
  <c r="K3870"/>
  <c r="K3871"/>
  <c r="K3872"/>
  <c r="K3873"/>
  <c r="K3874"/>
  <c r="K3875"/>
  <c r="K3876"/>
  <c r="K3877"/>
  <c r="K3878"/>
  <c r="K3879"/>
  <c r="K3880"/>
  <c r="K3881"/>
  <c r="K3882"/>
  <c r="K3883"/>
  <c r="K3884"/>
  <c r="K3885"/>
  <c r="K3886"/>
  <c r="K3887"/>
  <c r="K3888"/>
  <c r="K3889"/>
  <c r="K3890"/>
  <c r="K3891"/>
  <c r="K3892"/>
  <c r="K3893"/>
  <c r="K3894"/>
  <c r="K3895"/>
  <c r="K3896"/>
  <c r="K3897"/>
  <c r="K3898"/>
  <c r="K3899"/>
  <c r="K3900"/>
  <c r="K3901"/>
  <c r="K3902"/>
  <c r="K3903"/>
  <c r="K3904"/>
  <c r="K3905"/>
  <c r="K3906"/>
  <c r="K3907"/>
  <c r="K3908"/>
  <c r="K3909"/>
  <c r="K3910"/>
  <c r="K3911"/>
  <c r="K3912"/>
  <c r="K3913"/>
  <c r="K3914"/>
  <c r="K3915"/>
  <c r="K3916"/>
  <c r="K3917"/>
  <c r="K3918"/>
  <c r="K3919"/>
  <c r="K3920"/>
  <c r="K3921"/>
  <c r="K3922"/>
  <c r="K3923"/>
  <c r="K3924"/>
  <c r="K3925"/>
  <c r="K3926"/>
  <c r="K3927"/>
  <c r="K3928"/>
  <c r="K3929"/>
  <c r="K3930"/>
  <c r="K3931"/>
  <c r="K3932"/>
  <c r="K3933"/>
  <c r="K3934"/>
  <c r="K3935"/>
  <c r="K3936"/>
  <c r="K3937"/>
  <c r="K3938"/>
  <c r="K3939"/>
  <c r="K3940"/>
  <c r="K3941"/>
  <c r="K3942"/>
  <c r="K3943"/>
  <c r="K3944"/>
  <c r="K3945"/>
  <c r="K3946"/>
  <c r="K3947"/>
  <c r="K3948"/>
  <c r="K3949"/>
  <c r="K3950"/>
  <c r="K3951"/>
  <c r="K3952"/>
  <c r="K3953"/>
  <c r="K3954"/>
  <c r="K3955"/>
  <c r="K3956"/>
  <c r="K3957"/>
  <c r="K3958"/>
  <c r="K3959"/>
  <c r="K3960"/>
  <c r="K3961"/>
  <c r="K3962"/>
  <c r="K3963"/>
  <c r="K3964"/>
  <c r="K3965"/>
  <c r="K3966"/>
  <c r="K3967"/>
  <c r="K3968"/>
  <c r="K3969"/>
  <c r="K3970"/>
  <c r="K3971"/>
  <c r="K3972"/>
  <c r="K3973"/>
  <c r="K3974"/>
  <c r="K3975"/>
  <c r="K3976"/>
  <c r="K3977"/>
  <c r="K3978"/>
  <c r="K3979"/>
  <c r="K3980"/>
  <c r="K3981"/>
  <c r="K3982"/>
  <c r="K3983"/>
  <c r="K3984"/>
  <c r="K3985"/>
  <c r="K3986"/>
  <c r="K3987"/>
  <c r="K3988"/>
  <c r="K3989"/>
  <c r="K3990"/>
  <c r="K3991"/>
  <c r="K3992"/>
  <c r="K3993"/>
  <c r="K3994"/>
  <c r="K3995"/>
  <c r="K3996"/>
  <c r="K3997"/>
  <c r="K3998"/>
  <c r="K3999"/>
  <c r="K4000"/>
  <c r="K4001"/>
  <c r="K4002"/>
  <c r="K4003"/>
  <c r="K4004"/>
  <c r="K4005"/>
  <c r="K4006"/>
  <c r="K4007"/>
  <c r="K4008"/>
  <c r="K4009"/>
  <c r="K4010"/>
  <c r="K4011"/>
  <c r="K4012"/>
  <c r="K4013"/>
  <c r="K4014"/>
  <c r="K4015"/>
  <c r="K4016"/>
  <c r="K4017"/>
  <c r="K4018"/>
  <c r="K4019"/>
  <c r="K4020"/>
  <c r="K4021"/>
  <c r="K4022"/>
  <c r="K4023"/>
  <c r="K4024"/>
  <c r="K4025"/>
  <c r="K4026"/>
  <c r="K4027"/>
  <c r="K4028"/>
  <c r="K4029"/>
  <c r="K4030"/>
  <c r="K4031"/>
  <c r="K4032"/>
  <c r="K4033"/>
  <c r="K4034"/>
  <c r="K4035"/>
  <c r="K4036"/>
  <c r="K4037"/>
  <c r="K4038"/>
  <c r="K4039"/>
  <c r="K4040"/>
  <c r="K4041"/>
  <c r="K4042"/>
  <c r="K4043"/>
  <c r="K4044"/>
  <c r="K4045"/>
  <c r="K4046"/>
  <c r="K4047"/>
  <c r="K4048"/>
  <c r="K4049"/>
  <c r="K4050"/>
  <c r="K4051"/>
  <c r="K4052"/>
  <c r="K4053"/>
  <c r="K4054"/>
  <c r="K4055"/>
  <c r="K4056"/>
  <c r="K4057"/>
  <c r="K4058"/>
  <c r="K4059"/>
  <c r="K4060"/>
  <c r="K4061"/>
  <c r="K4062"/>
  <c r="K4063"/>
  <c r="K4064"/>
  <c r="K4065"/>
  <c r="K4066"/>
  <c r="K4067"/>
  <c r="Q4067" s="1"/>
  <c r="K2"/>
  <c r="G4066" i="2"/>
  <c r="G4065"/>
  <c r="G4064"/>
  <c r="G4063"/>
  <c r="G4062"/>
  <c r="G4061"/>
  <c r="G4060"/>
  <c r="G4059"/>
  <c r="G4058"/>
  <c r="G4057"/>
  <c r="G4056"/>
  <c r="G4055"/>
  <c r="G4054"/>
  <c r="G4053"/>
  <c r="G4052"/>
  <c r="G4051"/>
  <c r="G4050"/>
  <c r="G4049"/>
  <c r="G4048"/>
  <c r="G4047"/>
  <c r="G4046"/>
  <c r="G4045"/>
  <c r="G4044"/>
  <c r="G4043"/>
  <c r="G4042"/>
  <c r="G4041"/>
  <c r="G4040"/>
  <c r="G4039"/>
  <c r="G4038"/>
  <c r="G4037"/>
  <c r="G4036"/>
  <c r="G4035"/>
  <c r="G4034"/>
  <c r="G4033"/>
  <c r="G4032"/>
  <c r="G4031"/>
  <c r="G4030"/>
  <c r="G4029"/>
  <c r="G4028"/>
  <c r="G4027"/>
  <c r="G4026"/>
  <c r="G4025"/>
  <c r="G4024"/>
  <c r="G4023"/>
  <c r="G4022"/>
  <c r="G4021"/>
  <c r="G4020"/>
  <c r="G4019"/>
  <c r="G4018"/>
  <c r="G4017"/>
  <c r="G4016"/>
  <c r="G4015"/>
  <c r="G4014"/>
  <c r="G4013"/>
  <c r="G4012"/>
  <c r="G4011"/>
  <c r="G4010"/>
  <c r="G4009"/>
  <c r="G4008"/>
  <c r="G4007"/>
  <c r="G4006"/>
  <c r="G4005"/>
  <c r="G4004"/>
  <c r="G4003"/>
  <c r="G4002"/>
  <c r="G4001"/>
  <c r="G4000"/>
  <c r="G3999"/>
  <c r="G3998"/>
  <c r="G3997"/>
  <c r="G3996"/>
  <c r="G3995"/>
  <c r="G3994"/>
  <c r="G3993"/>
  <c r="G3992"/>
  <c r="G3991"/>
  <c r="G3990"/>
  <c r="G3989"/>
  <c r="G3988"/>
  <c r="G3987"/>
  <c r="G3986"/>
  <c r="G3985"/>
  <c r="G3984"/>
  <c r="G3983"/>
  <c r="G3982"/>
  <c r="G3981"/>
  <c r="G3980"/>
  <c r="G3979"/>
  <c r="G3978"/>
  <c r="G3977"/>
  <c r="G3976"/>
  <c r="G3975"/>
  <c r="G3974"/>
  <c r="G3973"/>
  <c r="G3972"/>
  <c r="G3971"/>
  <c r="G3970"/>
  <c r="G3969"/>
  <c r="G3968"/>
  <c r="G3967"/>
  <c r="G3966"/>
  <c r="G3965"/>
  <c r="G3964"/>
  <c r="G3963"/>
  <c r="G3962"/>
  <c r="G3961"/>
  <c r="G3960"/>
  <c r="G3959"/>
  <c r="G3958"/>
  <c r="G3957"/>
  <c r="G3956"/>
  <c r="G3955"/>
  <c r="G3954"/>
  <c r="G3953"/>
  <c r="G3952"/>
  <c r="G3951"/>
  <c r="G3950"/>
  <c r="G3949"/>
  <c r="G3948"/>
  <c r="G3947"/>
  <c r="G3946"/>
  <c r="G3945"/>
  <c r="G3944"/>
  <c r="G3943"/>
  <c r="G3942"/>
  <c r="G3941"/>
  <c r="G3940"/>
  <c r="G3939"/>
  <c r="G3938"/>
  <c r="G3937"/>
  <c r="G3936"/>
  <c r="G3935"/>
  <c r="G3934"/>
  <c r="G3933"/>
  <c r="G3932"/>
  <c r="G3931"/>
  <c r="G3930"/>
  <c r="G3929"/>
  <c r="G3928"/>
  <c r="G3927"/>
  <c r="G3926"/>
  <c r="G3925"/>
  <c r="G3924"/>
  <c r="G3923"/>
  <c r="G3922"/>
  <c r="G3921"/>
  <c r="G3920"/>
  <c r="G3919"/>
  <c r="G3918"/>
  <c r="G3917"/>
  <c r="G3916"/>
  <c r="G3915"/>
  <c r="G3914"/>
  <c r="G3913"/>
  <c r="G3912"/>
  <c r="G3911"/>
  <c r="G3910"/>
  <c r="G3909"/>
  <c r="G3908"/>
  <c r="G3907"/>
  <c r="G3906"/>
  <c r="G3905"/>
  <c r="G3904"/>
  <c r="G3903"/>
  <c r="G3902"/>
  <c r="G3901"/>
  <c r="G3900"/>
  <c r="G3899"/>
  <c r="G3898"/>
  <c r="G3897"/>
  <c r="G3896"/>
  <c r="G3895"/>
  <c r="G3894"/>
  <c r="G3893"/>
  <c r="G3892"/>
  <c r="G3891"/>
  <c r="G3890"/>
  <c r="G3889"/>
  <c r="G3888"/>
  <c r="G3887"/>
  <c r="G3886"/>
  <c r="G3885"/>
  <c r="G3884"/>
  <c r="G3883"/>
  <c r="G3882"/>
  <c r="G3881"/>
  <c r="G3880"/>
  <c r="G3879"/>
  <c r="G3878"/>
  <c r="G3877"/>
  <c r="G3876"/>
  <c r="G3875"/>
  <c r="G3874"/>
  <c r="G3873"/>
  <c r="G3872"/>
  <c r="G3871"/>
  <c r="G3870"/>
  <c r="G3869"/>
  <c r="G3868"/>
  <c r="G3867"/>
  <c r="G3866"/>
  <c r="G3865"/>
  <c r="G3864"/>
  <c r="G3863"/>
  <c r="G3862"/>
  <c r="G3861"/>
  <c r="G3860"/>
  <c r="G3859"/>
  <c r="G3858"/>
  <c r="G3857"/>
  <c r="G3856"/>
  <c r="G3855"/>
  <c r="G3854"/>
  <c r="G3853"/>
  <c r="G3852"/>
  <c r="G3851"/>
  <c r="G3850"/>
  <c r="G3849"/>
  <c r="G3848"/>
  <c r="G3847"/>
  <c r="G3846"/>
  <c r="G3845"/>
  <c r="G3844"/>
  <c r="G3843"/>
  <c r="G3842"/>
  <c r="G3841"/>
  <c r="G3840"/>
  <c r="G3839"/>
  <c r="G3838"/>
  <c r="G3837"/>
  <c r="G3836"/>
  <c r="G3835"/>
  <c r="G3834"/>
  <c r="G3833"/>
  <c r="G3832"/>
  <c r="G3831"/>
  <c r="G3830"/>
  <c r="G3829"/>
  <c r="G3828"/>
  <c r="G3827"/>
  <c r="G3826"/>
  <c r="G3825"/>
  <c r="G3824"/>
  <c r="G3823"/>
  <c r="G3822"/>
  <c r="G3821"/>
  <c r="G3820"/>
  <c r="G3819"/>
  <c r="G3818"/>
  <c r="G3817"/>
  <c r="G3816"/>
  <c r="G3815"/>
  <c r="G3814"/>
  <c r="G3813"/>
  <c r="G3812"/>
  <c r="G3811"/>
  <c r="G3810"/>
  <c r="G3809"/>
  <c r="G3808"/>
  <c r="G3807"/>
  <c r="G3806"/>
  <c r="G3805"/>
  <c r="G3804"/>
  <c r="G3803"/>
  <c r="G3802"/>
  <c r="G3801"/>
  <c r="G3800"/>
  <c r="G3799"/>
  <c r="G3798"/>
  <c r="G3797"/>
  <c r="G3796"/>
  <c r="G3795"/>
  <c r="G3794"/>
  <c r="G3793"/>
  <c r="G3792"/>
  <c r="G3791"/>
  <c r="G3790"/>
  <c r="G3789"/>
  <c r="G3788"/>
  <c r="G3787"/>
  <c r="G3786"/>
  <c r="G3785"/>
  <c r="G3784"/>
  <c r="G3783"/>
  <c r="G3782"/>
  <c r="G3781"/>
  <c r="G3780"/>
  <c r="G3779"/>
  <c r="G3778"/>
  <c r="G3777"/>
  <c r="G3776"/>
  <c r="G3775"/>
  <c r="G3774"/>
  <c r="G3773"/>
  <c r="G3772"/>
  <c r="G3771"/>
  <c r="G3770"/>
  <c r="G3769"/>
  <c r="G3768"/>
  <c r="G3767"/>
  <c r="G3766"/>
  <c r="G3765"/>
  <c r="G3764"/>
  <c r="G3763"/>
  <c r="G3762"/>
  <c r="G3761"/>
  <c r="G3760"/>
  <c r="G3759"/>
  <c r="G3758"/>
  <c r="G3757"/>
  <c r="G3756"/>
  <c r="G3755"/>
  <c r="G3754"/>
  <c r="G3753"/>
  <c r="G3752"/>
  <c r="G3751"/>
  <c r="G3750"/>
  <c r="G3749"/>
  <c r="G3748"/>
  <c r="G3747"/>
  <c r="G3746"/>
  <c r="G3745"/>
  <c r="G3744"/>
  <c r="G3743"/>
  <c r="G3742"/>
  <c r="G3741"/>
  <c r="G3740"/>
  <c r="G3739"/>
  <c r="G3738"/>
  <c r="G3737"/>
  <c r="G3736"/>
  <c r="G3735"/>
  <c r="G3734"/>
  <c r="G3733"/>
  <c r="G3732"/>
  <c r="G3731"/>
  <c r="G3730"/>
  <c r="G3729"/>
  <c r="G3728"/>
  <c r="G3727"/>
  <c r="G3726"/>
  <c r="G3725"/>
  <c r="G3724"/>
  <c r="G3723"/>
  <c r="G3722"/>
  <c r="G3721"/>
  <c r="G3720"/>
  <c r="G3719"/>
  <c r="G3718"/>
  <c r="G3717"/>
  <c r="G3716"/>
  <c r="G3715"/>
  <c r="G3714"/>
  <c r="G3713"/>
  <c r="G3712"/>
  <c r="G3711"/>
  <c r="G3710"/>
  <c r="G3709"/>
  <c r="G3708"/>
  <c r="G3707"/>
  <c r="G3706"/>
  <c r="G3705"/>
  <c r="G3704"/>
  <c r="G3703"/>
  <c r="G3702"/>
  <c r="G3701"/>
  <c r="G3700"/>
  <c r="G3699"/>
  <c r="G3698"/>
  <c r="G3697"/>
  <c r="G3696"/>
  <c r="G3695"/>
  <c r="G3694"/>
  <c r="G3693"/>
  <c r="G3692"/>
  <c r="G3691"/>
  <c r="G3690"/>
  <c r="G3689"/>
  <c r="G3688"/>
  <c r="G3687"/>
  <c r="G3686"/>
  <c r="G3685"/>
  <c r="G3684"/>
  <c r="G3683"/>
  <c r="G3682"/>
  <c r="G3681"/>
  <c r="G3680"/>
  <c r="G3679"/>
  <c r="G3678"/>
  <c r="G3677"/>
  <c r="G3676"/>
  <c r="G3675"/>
  <c r="G3674"/>
  <c r="G3673"/>
  <c r="G3672"/>
  <c r="G3671"/>
  <c r="G3670"/>
  <c r="G3669"/>
  <c r="G3668"/>
  <c r="G3667"/>
  <c r="G3666"/>
  <c r="G3665"/>
  <c r="G3664"/>
  <c r="G3663"/>
  <c r="G3662"/>
  <c r="G3661"/>
  <c r="G3660"/>
  <c r="G3659"/>
  <c r="G3658"/>
  <c r="G3657"/>
  <c r="G3656"/>
  <c r="G3655"/>
  <c r="G3654"/>
  <c r="G3653"/>
  <c r="G3652"/>
  <c r="G3651"/>
  <c r="G3650"/>
  <c r="G3649"/>
  <c r="G3648"/>
  <c r="G3647"/>
  <c r="G3646"/>
  <c r="G3645"/>
  <c r="G3644"/>
  <c r="G3643"/>
  <c r="G3642"/>
  <c r="G3641"/>
  <c r="G3640"/>
  <c r="G3639"/>
  <c r="G3638"/>
  <c r="G3637"/>
  <c r="G3636"/>
  <c r="G3635"/>
  <c r="G3634"/>
  <c r="G3633"/>
  <c r="G3632"/>
  <c r="G3631"/>
  <c r="G3630"/>
  <c r="G3629"/>
  <c r="G3628"/>
  <c r="G3627"/>
  <c r="G3626"/>
  <c r="G3625"/>
  <c r="G3624"/>
  <c r="G3623"/>
  <c r="G3622"/>
  <c r="G3621"/>
  <c r="G3620"/>
  <c r="G3619"/>
  <c r="G3618"/>
  <c r="G3617"/>
  <c r="G3616"/>
  <c r="G3615"/>
  <c r="G3614"/>
  <c r="G3613"/>
  <c r="G3612"/>
  <c r="G3611"/>
  <c r="G3610"/>
  <c r="G3609"/>
  <c r="G3608"/>
  <c r="G3607"/>
  <c r="G3606"/>
  <c r="G3605"/>
  <c r="G3604"/>
  <c r="G3603"/>
  <c r="G3602"/>
  <c r="G3601"/>
  <c r="G3600"/>
  <c r="G3599"/>
  <c r="G3598"/>
  <c r="G3597"/>
  <c r="G3596"/>
  <c r="G3595"/>
  <c r="G3594"/>
  <c r="G3593"/>
  <c r="G3592"/>
  <c r="G3591"/>
  <c r="G3590"/>
  <c r="G3589"/>
  <c r="G3588"/>
  <c r="G3587"/>
  <c r="G3586"/>
  <c r="G3585"/>
  <c r="G3584"/>
  <c r="G3583"/>
  <c r="G3582"/>
  <c r="G3581"/>
  <c r="G3580"/>
  <c r="G3579"/>
  <c r="G3578"/>
  <c r="G3577"/>
  <c r="G3576"/>
  <c r="G3575"/>
  <c r="G3574"/>
  <c r="G3573"/>
  <c r="G3572"/>
  <c r="G3571"/>
  <c r="G3570"/>
  <c r="G3569"/>
  <c r="G3568"/>
  <c r="G3567"/>
  <c r="G3566"/>
  <c r="G3565"/>
  <c r="G3564"/>
  <c r="G3563"/>
  <c r="G3562"/>
  <c r="G3561"/>
  <c r="G3560"/>
  <c r="G3559"/>
  <c r="G3558"/>
  <c r="G3557"/>
  <c r="G3556"/>
  <c r="G3555"/>
  <c r="G3554"/>
  <c r="G3553"/>
  <c r="G3552"/>
  <c r="G3551"/>
  <c r="G3550"/>
  <c r="G3549"/>
  <c r="G3548"/>
  <c r="G3547"/>
  <c r="G3546"/>
  <c r="G3545"/>
  <c r="G3544"/>
  <c r="G3543"/>
  <c r="G3542"/>
  <c r="G3541"/>
  <c r="G3540"/>
  <c r="G3539"/>
  <c r="G3538"/>
  <c r="G3537"/>
  <c r="G3536"/>
  <c r="G3535"/>
  <c r="G3534"/>
  <c r="G3533"/>
  <c r="G3532"/>
  <c r="G3531"/>
  <c r="G3530"/>
  <c r="G3529"/>
  <c r="G3528"/>
  <c r="G3527"/>
  <c r="G3526"/>
  <c r="G3525"/>
  <c r="G3524"/>
  <c r="G3523"/>
  <c r="G3522"/>
  <c r="G3521"/>
  <c r="G3520"/>
  <c r="G3519"/>
  <c r="G3518"/>
  <c r="G3517"/>
  <c r="G3516"/>
  <c r="G3515"/>
  <c r="G3514"/>
  <c r="G3513"/>
  <c r="G3512"/>
  <c r="G3511"/>
  <c r="G3510"/>
  <c r="G3509"/>
  <c r="G3508"/>
  <c r="G3507"/>
  <c r="G3506"/>
  <c r="G3505"/>
  <c r="G3504"/>
  <c r="G3503"/>
  <c r="G3502"/>
  <c r="G3501"/>
  <c r="G3500"/>
  <c r="G3499"/>
  <c r="G3498"/>
  <c r="G3497"/>
  <c r="G3496"/>
  <c r="G3495"/>
  <c r="G3494"/>
  <c r="G3493"/>
  <c r="G3492"/>
  <c r="G3491"/>
  <c r="G3490"/>
  <c r="G3489"/>
  <c r="G3488"/>
  <c r="G3487"/>
  <c r="G3486"/>
  <c r="G3485"/>
  <c r="G3484"/>
  <c r="G3483"/>
  <c r="G3482"/>
  <c r="G3481"/>
  <c r="G3480"/>
  <c r="G3479"/>
  <c r="G3478"/>
  <c r="G3477"/>
  <c r="G3476"/>
  <c r="G3475"/>
  <c r="G3474"/>
  <c r="G3473"/>
  <c r="G3472"/>
  <c r="G3471"/>
  <c r="G3470"/>
  <c r="G3469"/>
  <c r="G3468"/>
  <c r="G3467"/>
  <c r="G3466"/>
  <c r="G3465"/>
  <c r="G3464"/>
  <c r="G3463"/>
  <c r="G3462"/>
  <c r="G3461"/>
  <c r="G3460"/>
  <c r="G3459"/>
  <c r="G3458"/>
  <c r="G3457"/>
  <c r="G3456"/>
  <c r="G3455"/>
  <c r="G3454"/>
  <c r="G3453"/>
  <c r="G3452"/>
  <c r="G3451"/>
  <c r="G3450"/>
  <c r="G3449"/>
  <c r="G3448"/>
  <c r="G3447"/>
  <c r="G3446"/>
  <c r="G3445"/>
  <c r="G3444"/>
  <c r="G3443"/>
  <c r="G3442"/>
  <c r="G3441"/>
  <c r="G3440"/>
  <c r="G3439"/>
  <c r="G3438"/>
  <c r="G3437"/>
  <c r="G3436"/>
  <c r="G3435"/>
  <c r="G3434"/>
  <c r="G3433"/>
  <c r="G3432"/>
  <c r="G3431"/>
  <c r="G3430"/>
  <c r="G3429"/>
  <c r="G3428"/>
  <c r="G3427"/>
  <c r="G3426"/>
  <c r="G3425"/>
  <c r="G3424"/>
  <c r="G3423"/>
  <c r="G3422"/>
  <c r="G3421"/>
  <c r="G3420"/>
  <c r="G3419"/>
  <c r="G3418"/>
  <c r="G3417"/>
  <c r="G3416"/>
  <c r="G3415"/>
  <c r="G3414"/>
  <c r="G3413"/>
  <c r="G3412"/>
  <c r="G3411"/>
  <c r="G3410"/>
  <c r="G3409"/>
  <c r="G3408"/>
  <c r="G3407"/>
  <c r="G3406"/>
  <c r="G3405"/>
  <c r="G3404"/>
  <c r="G3403"/>
  <c r="G3402"/>
  <c r="G3401"/>
  <c r="G3400"/>
  <c r="G3399"/>
  <c r="G3398"/>
  <c r="G3397"/>
  <c r="G3396"/>
  <c r="G3395"/>
  <c r="G3394"/>
  <c r="G3393"/>
  <c r="G3392"/>
  <c r="G3391"/>
  <c r="G3390"/>
  <c r="G3389"/>
  <c r="G3388"/>
  <c r="G3387"/>
  <c r="G3386"/>
  <c r="G3385"/>
  <c r="G3384"/>
  <c r="G3383"/>
  <c r="G3382"/>
  <c r="G3381"/>
  <c r="G3380"/>
  <c r="G3379"/>
  <c r="G3378"/>
  <c r="G3377"/>
  <c r="G3376"/>
  <c r="G3375"/>
  <c r="G3374"/>
  <c r="G3373"/>
  <c r="G3372"/>
  <c r="G3371"/>
  <c r="G3370"/>
  <c r="G3369"/>
  <c r="G3368"/>
  <c r="G3367"/>
  <c r="G3366"/>
  <c r="G3365"/>
  <c r="G3364"/>
  <c r="G3363"/>
  <c r="G3362"/>
  <c r="G3361"/>
  <c r="G3360"/>
  <c r="G3359"/>
  <c r="G3358"/>
  <c r="G3357"/>
  <c r="G3356"/>
  <c r="G3355"/>
  <c r="G3354"/>
  <c r="G3353"/>
  <c r="G3352"/>
  <c r="G3351"/>
  <c r="G3350"/>
  <c r="G3349"/>
  <c r="G3348"/>
  <c r="G3347"/>
  <c r="G3346"/>
  <c r="G3345"/>
  <c r="G3344"/>
  <c r="G3343"/>
  <c r="G3342"/>
  <c r="G3341"/>
  <c r="G3340"/>
  <c r="G3339"/>
  <c r="G3338"/>
  <c r="G3337"/>
  <c r="G3336"/>
  <c r="G3335"/>
  <c r="G3334"/>
  <c r="G3333"/>
  <c r="G3332"/>
  <c r="G3331"/>
  <c r="G3330"/>
  <c r="G3329"/>
  <c r="G3328"/>
  <c r="G3327"/>
  <c r="G3326"/>
  <c r="G3325"/>
  <c r="G3324"/>
  <c r="G3323"/>
  <c r="G3322"/>
  <c r="G3321"/>
  <c r="G3320"/>
  <c r="G3319"/>
  <c r="G3318"/>
  <c r="G3317"/>
  <c r="G3316"/>
  <c r="G3315"/>
  <c r="G3314"/>
  <c r="G3313"/>
  <c r="G3312"/>
  <c r="G3311"/>
  <c r="G3310"/>
  <c r="G3309"/>
  <c r="G3308"/>
  <c r="G3307"/>
  <c r="G3306"/>
  <c r="G3305"/>
  <c r="G3304"/>
  <c r="G3303"/>
  <c r="G3302"/>
  <c r="G3301"/>
  <c r="G3300"/>
  <c r="G3299"/>
  <c r="G3298"/>
  <c r="G3297"/>
  <c r="G3296"/>
  <c r="G3295"/>
  <c r="G3294"/>
  <c r="G3293"/>
  <c r="G3292"/>
  <c r="G3291"/>
  <c r="G3290"/>
  <c r="G3289"/>
  <c r="G3288"/>
  <c r="G3287"/>
  <c r="G3286"/>
  <c r="G3285"/>
  <c r="G3284"/>
  <c r="G3283"/>
  <c r="G3282"/>
  <c r="G3281"/>
  <c r="G3280"/>
  <c r="G3279"/>
  <c r="G3278"/>
  <c r="G3277"/>
  <c r="G3276"/>
  <c r="G3275"/>
  <c r="G3274"/>
  <c r="G3273"/>
  <c r="G3272"/>
  <c r="G3271"/>
  <c r="G3270"/>
  <c r="G3269"/>
  <c r="G3268"/>
  <c r="G3267"/>
  <c r="G3266"/>
  <c r="G3265"/>
  <c r="G3264"/>
  <c r="G3263"/>
  <c r="G3262"/>
  <c r="G3261"/>
  <c r="G3260"/>
  <c r="G3259"/>
  <c r="G3258"/>
  <c r="G3257"/>
  <c r="G3256"/>
  <c r="G3255"/>
  <c r="G3254"/>
  <c r="G3253"/>
  <c r="G3252"/>
  <c r="G3251"/>
  <c r="G3250"/>
  <c r="G3249"/>
  <c r="G3248"/>
  <c r="G3247"/>
  <c r="G3246"/>
  <c r="G3245"/>
  <c r="G3244"/>
  <c r="G3243"/>
  <c r="G3242"/>
  <c r="G3241"/>
  <c r="G3240"/>
  <c r="G3239"/>
  <c r="G3238"/>
  <c r="G3237"/>
  <c r="G3236"/>
  <c r="G3235"/>
  <c r="G3234"/>
  <c r="G3233"/>
  <c r="G3232"/>
  <c r="G3231"/>
  <c r="G3230"/>
  <c r="G3229"/>
  <c r="G3228"/>
  <c r="G3227"/>
  <c r="G3226"/>
  <c r="G3225"/>
  <c r="G3224"/>
  <c r="G3223"/>
  <c r="G3222"/>
  <c r="G3221"/>
  <c r="G3220"/>
  <c r="G3219"/>
  <c r="G3218"/>
  <c r="G3217"/>
  <c r="G3216"/>
  <c r="G3215"/>
  <c r="G3214"/>
  <c r="G3213"/>
  <c r="G3212"/>
  <c r="G3211"/>
  <c r="G3210"/>
  <c r="G3209"/>
  <c r="G3208"/>
  <c r="G3207"/>
  <c r="G3206"/>
  <c r="G3205"/>
  <c r="G3204"/>
  <c r="G3203"/>
  <c r="G3202"/>
  <c r="G3201"/>
  <c r="G3200"/>
  <c r="G3199"/>
  <c r="G3198"/>
  <c r="G3197"/>
  <c r="G3196"/>
  <c r="G3195"/>
  <c r="G3194"/>
  <c r="G3193"/>
  <c r="G3192"/>
  <c r="G3191"/>
  <c r="G3190"/>
  <c r="G3189"/>
  <c r="G3188"/>
  <c r="G3187"/>
  <c r="G3186"/>
  <c r="G3185"/>
  <c r="G3184"/>
  <c r="G3183"/>
  <c r="G3182"/>
  <c r="G3181"/>
  <c r="G3180"/>
  <c r="G3179"/>
  <c r="G3178"/>
  <c r="G3177"/>
  <c r="G3176"/>
  <c r="G3175"/>
  <c r="G3174"/>
  <c r="G3173"/>
  <c r="G3172"/>
  <c r="G3171"/>
  <c r="G3170"/>
  <c r="G3169"/>
  <c r="G3168"/>
  <c r="G3167"/>
  <c r="G3166"/>
  <c r="G3165"/>
  <c r="G3164"/>
  <c r="G3163"/>
  <c r="G3162"/>
  <c r="G3161"/>
  <c r="G3160"/>
  <c r="G3159"/>
  <c r="G3158"/>
  <c r="G3157"/>
  <c r="G3156"/>
  <c r="G3155"/>
  <c r="G3154"/>
  <c r="G3153"/>
  <c r="G3152"/>
  <c r="G3151"/>
  <c r="G3150"/>
  <c r="G3149"/>
  <c r="G3148"/>
  <c r="G3147"/>
  <c r="G3146"/>
  <c r="G3145"/>
  <c r="G3144"/>
  <c r="G3143"/>
  <c r="G3142"/>
  <c r="G3141"/>
  <c r="G3140"/>
  <c r="G3139"/>
  <c r="G3138"/>
  <c r="G3137"/>
  <c r="G3136"/>
  <c r="G3135"/>
  <c r="G3134"/>
  <c r="G3133"/>
  <c r="G3132"/>
  <c r="G3131"/>
  <c r="G3130"/>
  <c r="G3129"/>
  <c r="G3128"/>
  <c r="G3127"/>
  <c r="G3126"/>
  <c r="G3125"/>
  <c r="G3124"/>
  <c r="G3123"/>
  <c r="G3122"/>
  <c r="G3121"/>
  <c r="G3120"/>
  <c r="G3119"/>
  <c r="G3118"/>
  <c r="G3117"/>
  <c r="G3116"/>
  <c r="G3115"/>
  <c r="G3114"/>
  <c r="G3113"/>
  <c r="G3112"/>
  <c r="G3111"/>
  <c r="G3110"/>
  <c r="G3109"/>
  <c r="G3108"/>
  <c r="G3107"/>
  <c r="G3106"/>
  <c r="G3105"/>
  <c r="G3104"/>
  <c r="G3103"/>
  <c r="G3102"/>
  <c r="G3101"/>
  <c r="G3100"/>
  <c r="G3099"/>
  <c r="G3098"/>
  <c r="G3097"/>
  <c r="G3096"/>
  <c r="G3095"/>
  <c r="G3094"/>
  <c r="G3093"/>
  <c r="G3092"/>
  <c r="G3091"/>
  <c r="G3090"/>
  <c r="G3089"/>
  <c r="G3088"/>
  <c r="G3087"/>
  <c r="G3086"/>
  <c r="G3085"/>
  <c r="G3084"/>
  <c r="G3083"/>
  <c r="G3082"/>
  <c r="G3081"/>
  <c r="G3080"/>
  <c r="G3079"/>
  <c r="G3078"/>
  <c r="G3077"/>
  <c r="G3076"/>
  <c r="G3075"/>
  <c r="G3074"/>
  <c r="G3073"/>
  <c r="G3072"/>
  <c r="G3071"/>
  <c r="G3070"/>
  <c r="G3069"/>
  <c r="G3068"/>
  <c r="G3067"/>
  <c r="G3066"/>
  <c r="G3065"/>
  <c r="G3064"/>
  <c r="G3063"/>
  <c r="G3062"/>
  <c r="G3061"/>
  <c r="G3060"/>
  <c r="G3059"/>
  <c r="G3058"/>
  <c r="G3057"/>
  <c r="G3056"/>
  <c r="G3055"/>
  <c r="G3054"/>
  <c r="G3053"/>
  <c r="G3052"/>
  <c r="G3051"/>
  <c r="G3050"/>
  <c r="G3049"/>
  <c r="G3048"/>
  <c r="G3047"/>
  <c r="G3046"/>
  <c r="G3045"/>
  <c r="G3044"/>
  <c r="G3043"/>
  <c r="G3042"/>
  <c r="G3041"/>
  <c r="G3040"/>
  <c r="G3039"/>
  <c r="G3038"/>
  <c r="G3037"/>
  <c r="G3036"/>
  <c r="G3035"/>
  <c r="G3034"/>
  <c r="G3033"/>
  <c r="G3032"/>
  <c r="G3031"/>
  <c r="G3030"/>
  <c r="G3029"/>
  <c r="G3028"/>
  <c r="G3027"/>
  <c r="G3026"/>
  <c r="G3025"/>
  <c r="G3024"/>
  <c r="G3023"/>
  <c r="G3022"/>
  <c r="G3021"/>
  <c r="G3020"/>
  <c r="G3019"/>
  <c r="G3018"/>
  <c r="G3017"/>
  <c r="G3016"/>
  <c r="G3015"/>
  <c r="G3014"/>
  <c r="G3013"/>
  <c r="G3012"/>
  <c r="G3011"/>
  <c r="G3010"/>
  <c r="G3009"/>
  <c r="G3008"/>
  <c r="G3007"/>
  <c r="G3006"/>
  <c r="G3005"/>
  <c r="G3004"/>
  <c r="G3003"/>
  <c r="G3002"/>
  <c r="G3001"/>
  <c r="G3000"/>
  <c r="G2999"/>
  <c r="G2998"/>
  <c r="G2997"/>
  <c r="G2996"/>
  <c r="G2995"/>
  <c r="G2994"/>
  <c r="G2993"/>
  <c r="G2992"/>
  <c r="G2991"/>
  <c r="G2990"/>
  <c r="G2989"/>
  <c r="G2988"/>
  <c r="G2987"/>
  <c r="G2986"/>
  <c r="G2985"/>
  <c r="G2984"/>
  <c r="G2983"/>
  <c r="G2982"/>
  <c r="G2981"/>
  <c r="G2980"/>
  <c r="G2979"/>
  <c r="G2978"/>
  <c r="G2977"/>
  <c r="G2976"/>
  <c r="G2975"/>
  <c r="G2974"/>
  <c r="G2973"/>
  <c r="G2972"/>
  <c r="G2971"/>
  <c r="G2970"/>
  <c r="G2969"/>
  <c r="G2968"/>
  <c r="G2967"/>
  <c r="G2966"/>
  <c r="G2965"/>
  <c r="G2964"/>
  <c r="G2963"/>
  <c r="G2962"/>
  <c r="G2961"/>
  <c r="G2960"/>
  <c r="G2959"/>
  <c r="G2958"/>
  <c r="G2957"/>
  <c r="G2956"/>
  <c r="G2955"/>
  <c r="G2954"/>
  <c r="G2953"/>
  <c r="G2952"/>
  <c r="G2951"/>
  <c r="G2950"/>
  <c r="G2949"/>
  <c r="G2948"/>
  <c r="G2947"/>
  <c r="G2946"/>
  <c r="G2945"/>
  <c r="G2944"/>
  <c r="G2943"/>
  <c r="G2942"/>
  <c r="G2941"/>
  <c r="G2940"/>
  <c r="G2939"/>
  <c r="G2938"/>
  <c r="G2937"/>
  <c r="G2936"/>
  <c r="G2935"/>
  <c r="G2934"/>
  <c r="G2933"/>
  <c r="G2932"/>
  <c r="G2931"/>
  <c r="G2930"/>
  <c r="G2929"/>
  <c r="G2928"/>
  <c r="G2927"/>
  <c r="G2926"/>
  <c r="G2925"/>
  <c r="G2924"/>
  <c r="G2923"/>
  <c r="G2922"/>
  <c r="G2921"/>
  <c r="G2920"/>
  <c r="G2919"/>
  <c r="G2918"/>
  <c r="G2917"/>
  <c r="G2916"/>
  <c r="G2915"/>
  <c r="G2914"/>
  <c r="G2913"/>
  <c r="G2912"/>
  <c r="G2911"/>
  <c r="G2910"/>
  <c r="G2909"/>
  <c r="G2908"/>
  <c r="G2907"/>
  <c r="G2906"/>
  <c r="G2905"/>
  <c r="G2904"/>
  <c r="G2903"/>
  <c r="G2902"/>
  <c r="G2901"/>
  <c r="G2900"/>
  <c r="G2899"/>
  <c r="G2898"/>
  <c r="G2897"/>
  <c r="G2896"/>
  <c r="G2895"/>
  <c r="G2894"/>
  <c r="G2893"/>
  <c r="G2892"/>
  <c r="G2891"/>
  <c r="G2890"/>
  <c r="G2889"/>
  <c r="G2888"/>
  <c r="G2887"/>
  <c r="G2886"/>
  <c r="G2885"/>
  <c r="G2884"/>
  <c r="G2883"/>
  <c r="G2882"/>
  <c r="G2881"/>
  <c r="G2880"/>
  <c r="G2879"/>
  <c r="G2878"/>
  <c r="G2877"/>
  <c r="G2876"/>
  <c r="G2875"/>
  <c r="G2874"/>
  <c r="G2873"/>
  <c r="G2872"/>
  <c r="G2871"/>
  <c r="G2870"/>
  <c r="G2869"/>
  <c r="G2868"/>
  <c r="G2867"/>
  <c r="G2866"/>
  <c r="G2865"/>
  <c r="G2864"/>
  <c r="G2863"/>
  <c r="G2862"/>
  <c r="G2861"/>
  <c r="G2860"/>
  <c r="G2859"/>
  <c r="G2858"/>
  <c r="G2857"/>
  <c r="G2856"/>
  <c r="G2855"/>
  <c r="G2854"/>
  <c r="G2853"/>
  <c r="G2852"/>
  <c r="G2851"/>
  <c r="G2850"/>
  <c r="G2849"/>
  <c r="G2848"/>
  <c r="G2847"/>
  <c r="G2846"/>
  <c r="G2845"/>
  <c r="G2844"/>
  <c r="G2843"/>
  <c r="G2842"/>
  <c r="G2841"/>
  <c r="G2840"/>
  <c r="G2839"/>
  <c r="G2838"/>
  <c r="G2837"/>
  <c r="G2836"/>
  <c r="G2835"/>
  <c r="G2834"/>
  <c r="G2833"/>
  <c r="G2832"/>
  <c r="G2831"/>
  <c r="G2830"/>
  <c r="G2829"/>
  <c r="G2828"/>
  <c r="G2827"/>
  <c r="G2826"/>
  <c r="G2825"/>
  <c r="G2824"/>
  <c r="G2823"/>
  <c r="G2822"/>
  <c r="G2821"/>
  <c r="G2820"/>
  <c r="G2819"/>
  <c r="G2818"/>
  <c r="G2817"/>
  <c r="G2816"/>
  <c r="G2815"/>
  <c r="G2814"/>
  <c r="G2813"/>
  <c r="G2812"/>
  <c r="G2811"/>
  <c r="G2810"/>
  <c r="G2809"/>
  <c r="G2808"/>
  <c r="G2807"/>
  <c r="G2806"/>
  <c r="G2805"/>
  <c r="G2804"/>
  <c r="G2803"/>
  <c r="G2802"/>
  <c r="G2801"/>
  <c r="G2800"/>
  <c r="G2799"/>
  <c r="G2798"/>
  <c r="G2797"/>
  <c r="G2796"/>
  <c r="G2795"/>
  <c r="G2794"/>
  <c r="G2793"/>
  <c r="G2792"/>
  <c r="G2791"/>
  <c r="G2790"/>
  <c r="G2789"/>
  <c r="G2788"/>
  <c r="G2787"/>
  <c r="G2786"/>
  <c r="G2785"/>
  <c r="G2784"/>
  <c r="G2783"/>
  <c r="G2782"/>
  <c r="G2781"/>
  <c r="G2780"/>
  <c r="G2779"/>
  <c r="G2778"/>
  <c r="G2777"/>
  <c r="G2776"/>
  <c r="G2775"/>
  <c r="G2774"/>
  <c r="G2773"/>
  <c r="G2772"/>
  <c r="G2771"/>
  <c r="G2770"/>
  <c r="G2769"/>
  <c r="G2768"/>
  <c r="G2767"/>
  <c r="G2766"/>
  <c r="G2765"/>
  <c r="G2764"/>
  <c r="G2763"/>
  <c r="G2762"/>
  <c r="G2761"/>
  <c r="G2760"/>
  <c r="G2759"/>
  <c r="G2758"/>
  <c r="G2757"/>
  <c r="G2756"/>
  <c r="G2755"/>
  <c r="G2754"/>
  <c r="G2753"/>
  <c r="G2752"/>
  <c r="G2751"/>
  <c r="G2750"/>
  <c r="G2749"/>
  <c r="G2748"/>
  <c r="G2747"/>
  <c r="G2746"/>
  <c r="G2745"/>
  <c r="G2744"/>
  <c r="G2743"/>
  <c r="G2742"/>
  <c r="G2741"/>
  <c r="G2740"/>
  <c r="G2739"/>
  <c r="G2738"/>
  <c r="G2737"/>
  <c r="G2736"/>
  <c r="G2735"/>
  <c r="G2734"/>
  <c r="G2733"/>
  <c r="G2732"/>
  <c r="G2731"/>
  <c r="G2730"/>
  <c r="G2729"/>
  <c r="G2728"/>
  <c r="G2727"/>
  <c r="G2726"/>
  <c r="G2725"/>
  <c r="G2724"/>
  <c r="G2723"/>
  <c r="G2722"/>
  <c r="G2721"/>
  <c r="G2720"/>
  <c r="G2719"/>
  <c r="G2718"/>
  <c r="G2717"/>
  <c r="G2716"/>
  <c r="G2715"/>
  <c r="G2714"/>
  <c r="G2713"/>
  <c r="G2712"/>
  <c r="G2711"/>
  <c r="G2710"/>
  <c r="G2709"/>
  <c r="G2708"/>
  <c r="G2707"/>
  <c r="G2706"/>
  <c r="G2705"/>
  <c r="G2704"/>
  <c r="G2703"/>
  <c r="G2702"/>
  <c r="G2701"/>
  <c r="G2700"/>
  <c r="G2699"/>
  <c r="G2698"/>
  <c r="G2697"/>
  <c r="G2696"/>
  <c r="G2695"/>
  <c r="G2694"/>
  <c r="G2693"/>
  <c r="G2692"/>
  <c r="G2691"/>
  <c r="G2690"/>
  <c r="G2689"/>
  <c r="G2688"/>
  <c r="G2687"/>
  <c r="G2686"/>
  <c r="G2685"/>
  <c r="G2684"/>
  <c r="G2683"/>
  <c r="G2682"/>
  <c r="G2681"/>
  <c r="G2680"/>
  <c r="G2679"/>
  <c r="G2678"/>
  <c r="G2677"/>
  <c r="G2676"/>
  <c r="G2675"/>
  <c r="G2674"/>
  <c r="G2673"/>
  <c r="G2672"/>
  <c r="G2671"/>
  <c r="G2670"/>
  <c r="G2669"/>
  <c r="G2668"/>
  <c r="G2667"/>
  <c r="G2666"/>
  <c r="G2665"/>
  <c r="G2664"/>
  <c r="G2663"/>
  <c r="G2662"/>
  <c r="G2661"/>
  <c r="G2660"/>
  <c r="G2659"/>
  <c r="G2658"/>
  <c r="G2657"/>
  <c r="G2656"/>
  <c r="G2655"/>
  <c r="G2654"/>
  <c r="G2653"/>
  <c r="G2652"/>
  <c r="G2651"/>
  <c r="G2650"/>
  <c r="G2649"/>
  <c r="G2648"/>
  <c r="G2647"/>
  <c r="G2646"/>
  <c r="G2645"/>
  <c r="G2644"/>
  <c r="G2643"/>
  <c r="G2642"/>
  <c r="G2641"/>
  <c r="G2640"/>
  <c r="G2639"/>
  <c r="G2638"/>
  <c r="G2637"/>
  <c r="G2636"/>
  <c r="G2635"/>
  <c r="G2634"/>
  <c r="G2633"/>
  <c r="G2632"/>
  <c r="G2631"/>
  <c r="G2630"/>
  <c r="G2629"/>
  <c r="G2628"/>
  <c r="G2627"/>
  <c r="G2626"/>
  <c r="G2625"/>
  <c r="G2624"/>
  <c r="G2623"/>
  <c r="G2622"/>
  <c r="G2621"/>
  <c r="G2620"/>
  <c r="G2619"/>
  <c r="G2618"/>
  <c r="G2617"/>
  <c r="G2616"/>
  <c r="G2615"/>
  <c r="G2614"/>
  <c r="G2613"/>
  <c r="G2612"/>
  <c r="G2611"/>
  <c r="G2610"/>
  <c r="G2609"/>
  <c r="G2608"/>
  <c r="G2607"/>
  <c r="G2606"/>
  <c r="G2605"/>
  <c r="G2604"/>
  <c r="G2603"/>
  <c r="G2602"/>
  <c r="G2601"/>
  <c r="G2600"/>
  <c r="G2599"/>
  <c r="G2598"/>
  <c r="G2597"/>
  <c r="G2596"/>
  <c r="G2595"/>
  <c r="G2594"/>
  <c r="G2593"/>
  <c r="G2592"/>
  <c r="G2591"/>
  <c r="G2590"/>
  <c r="G2589"/>
  <c r="G2588"/>
  <c r="G2587"/>
  <c r="G2586"/>
  <c r="G2585"/>
  <c r="G2584"/>
  <c r="G2583"/>
  <c r="G2582"/>
  <c r="G2581"/>
  <c r="G2580"/>
  <c r="G2579"/>
  <c r="G2578"/>
  <c r="G2577"/>
  <c r="G2576"/>
  <c r="G2575"/>
  <c r="G2574"/>
  <c r="G2573"/>
  <c r="G2572"/>
  <c r="G2571"/>
  <c r="G2570"/>
  <c r="G2569"/>
  <c r="G2568"/>
  <c r="G2567"/>
  <c r="G2566"/>
  <c r="G2565"/>
  <c r="G2564"/>
  <c r="G2563"/>
  <c r="G2562"/>
  <c r="G2561"/>
  <c r="G2560"/>
  <c r="G2559"/>
  <c r="G2558"/>
  <c r="G2557"/>
  <c r="G2556"/>
  <c r="G2555"/>
  <c r="G2554"/>
  <c r="G2553"/>
  <c r="G2552"/>
  <c r="G2551"/>
  <c r="G2550"/>
  <c r="G2549"/>
  <c r="G2548"/>
  <c r="G2547"/>
  <c r="G2546"/>
  <c r="G2545"/>
  <c r="G2544"/>
  <c r="G2543"/>
  <c r="G2542"/>
  <c r="G2541"/>
  <c r="G2540"/>
  <c r="G2539"/>
  <c r="G2538"/>
  <c r="G2537"/>
  <c r="G2536"/>
  <c r="G2535"/>
  <c r="G2534"/>
  <c r="G2533"/>
  <c r="G2532"/>
  <c r="G2531"/>
  <c r="G2530"/>
  <c r="G2529"/>
  <c r="G2528"/>
  <c r="G2527"/>
  <c r="G2526"/>
  <c r="G2525"/>
  <c r="G2524"/>
  <c r="G2523"/>
  <c r="G2522"/>
  <c r="G2521"/>
  <c r="G2520"/>
  <c r="G2519"/>
  <c r="G2518"/>
  <c r="G2517"/>
  <c r="G2516"/>
  <c r="G2515"/>
  <c r="G2514"/>
  <c r="G2513"/>
  <c r="G2512"/>
  <c r="G2511"/>
  <c r="G2510"/>
  <c r="G2509"/>
  <c r="G2508"/>
  <c r="G2507"/>
  <c r="G2506"/>
  <c r="G2505"/>
  <c r="G2504"/>
  <c r="G2503"/>
  <c r="G2502"/>
  <c r="G2501"/>
  <c r="G2500"/>
  <c r="G2499"/>
  <c r="G2498"/>
  <c r="G2497"/>
  <c r="G2496"/>
  <c r="G2495"/>
  <c r="G2494"/>
  <c r="G2493"/>
  <c r="G2492"/>
  <c r="G2491"/>
  <c r="G2490"/>
  <c r="G2489"/>
  <c r="G2488"/>
  <c r="G2487"/>
  <c r="G2486"/>
  <c r="G2485"/>
  <c r="G2484"/>
  <c r="G2483"/>
  <c r="G2482"/>
  <c r="G2481"/>
  <c r="G2480"/>
  <c r="G2479"/>
  <c r="G2478"/>
  <c r="G2477"/>
  <c r="G2476"/>
  <c r="G2475"/>
  <c r="G2474"/>
  <c r="G2473"/>
  <c r="G2472"/>
  <c r="G2471"/>
  <c r="G2470"/>
  <c r="G2469"/>
  <c r="G2468"/>
  <c r="G2467"/>
  <c r="G2466"/>
  <c r="G2465"/>
  <c r="G2464"/>
  <c r="G2463"/>
  <c r="G2462"/>
  <c r="G2461"/>
  <c r="G2460"/>
  <c r="G2459"/>
  <c r="G2458"/>
  <c r="G2457"/>
  <c r="G2456"/>
  <c r="G2455"/>
  <c r="G2454"/>
  <c r="G2453"/>
  <c r="G2452"/>
  <c r="G2451"/>
  <c r="G2450"/>
  <c r="G2449"/>
  <c r="G2448"/>
  <c r="G2447"/>
  <c r="G2446"/>
  <c r="G2445"/>
  <c r="G2444"/>
  <c r="G2443"/>
  <c r="G2442"/>
  <c r="G2441"/>
  <c r="G2440"/>
  <c r="G2439"/>
  <c r="G2438"/>
  <c r="G2437"/>
  <c r="G2436"/>
  <c r="G2435"/>
  <c r="G2434"/>
  <c r="G2433"/>
  <c r="G2432"/>
  <c r="G2431"/>
  <c r="G2430"/>
  <c r="G2429"/>
  <c r="G2428"/>
  <c r="G2427"/>
  <c r="G2426"/>
  <c r="G2425"/>
  <c r="G2424"/>
  <c r="G2423"/>
  <c r="G2422"/>
  <c r="G2421"/>
  <c r="G2420"/>
  <c r="G2419"/>
  <c r="G2418"/>
  <c r="G2417"/>
  <c r="G2416"/>
  <c r="G2415"/>
  <c r="G2414"/>
  <c r="G2413"/>
  <c r="G2412"/>
  <c r="G2411"/>
  <c r="G2410"/>
  <c r="G2409"/>
  <c r="G2408"/>
  <c r="G2407"/>
  <c r="G2406"/>
  <c r="G2405"/>
  <c r="G2404"/>
  <c r="G2403"/>
  <c r="G2402"/>
  <c r="G2401"/>
  <c r="G2400"/>
  <c r="G2399"/>
  <c r="G2398"/>
  <c r="G2397"/>
  <c r="G2396"/>
  <c r="G2395"/>
  <c r="G2394"/>
  <c r="G2393"/>
  <c r="G2392"/>
  <c r="G2391"/>
  <c r="G2390"/>
  <c r="G2389"/>
  <c r="G2388"/>
  <c r="G2387"/>
  <c r="G2386"/>
  <c r="G2385"/>
  <c r="G2384"/>
  <c r="G2383"/>
  <c r="G2382"/>
  <c r="G2381"/>
  <c r="G2380"/>
  <c r="G2379"/>
  <c r="G2378"/>
  <c r="G2377"/>
  <c r="G2376"/>
  <c r="G2375"/>
  <c r="G2374"/>
  <c r="G2373"/>
  <c r="G2372"/>
  <c r="G2371"/>
  <c r="G2370"/>
  <c r="G2369"/>
  <c r="G2368"/>
  <c r="G2367"/>
  <c r="G2366"/>
  <c r="G2365"/>
  <c r="G2364"/>
  <c r="G2363"/>
  <c r="G2362"/>
  <c r="G2361"/>
  <c r="G2360"/>
  <c r="G2359"/>
  <c r="G2358"/>
  <c r="G2357"/>
  <c r="G2356"/>
  <c r="G2355"/>
  <c r="G2354"/>
  <c r="G2353"/>
  <c r="G2352"/>
  <c r="G2351"/>
  <c r="G2350"/>
  <c r="G2349"/>
  <c r="G2348"/>
  <c r="G2347"/>
  <c r="G2346"/>
  <c r="G2345"/>
  <c r="G2344"/>
  <c r="G2343"/>
  <c r="G2342"/>
  <c r="G2341"/>
  <c r="G2340"/>
  <c r="G2339"/>
  <c r="G2338"/>
  <c r="G2337"/>
  <c r="G2336"/>
  <c r="G2335"/>
  <c r="G2334"/>
  <c r="G2333"/>
  <c r="G2332"/>
  <c r="G2331"/>
  <c r="G2330"/>
  <c r="G2329"/>
  <c r="G2328"/>
  <c r="G2327"/>
  <c r="G2326"/>
  <c r="G2325"/>
  <c r="G2324"/>
  <c r="G2323"/>
  <c r="G2322"/>
  <c r="G2321"/>
  <c r="G2320"/>
  <c r="G2319"/>
  <c r="G2318"/>
  <c r="G2317"/>
  <c r="G2316"/>
  <c r="G2315"/>
  <c r="G2314"/>
  <c r="G2313"/>
  <c r="G2312"/>
  <c r="G2311"/>
  <c r="G2310"/>
  <c r="G2309"/>
  <c r="G2308"/>
  <c r="G2307"/>
  <c r="G2306"/>
  <c r="G2305"/>
  <c r="G2304"/>
  <c r="G2303"/>
  <c r="G2302"/>
  <c r="G2301"/>
  <c r="G2300"/>
  <c r="G2299"/>
  <c r="G2298"/>
  <c r="G2297"/>
  <c r="G2296"/>
  <c r="G2295"/>
  <c r="G2294"/>
  <c r="G2293"/>
  <c r="G2292"/>
  <c r="G2291"/>
  <c r="G2290"/>
  <c r="G2289"/>
  <c r="G2288"/>
  <c r="G2287"/>
  <c r="G2286"/>
  <c r="G2285"/>
  <c r="G2284"/>
  <c r="G2283"/>
  <c r="G2282"/>
  <c r="G2281"/>
  <c r="G2280"/>
  <c r="G2279"/>
  <c r="G2278"/>
  <c r="G2277"/>
  <c r="G2276"/>
  <c r="G2275"/>
  <c r="G2274"/>
  <c r="G2273"/>
  <c r="G2272"/>
  <c r="G2271"/>
  <c r="G2270"/>
  <c r="G2269"/>
  <c r="G2268"/>
  <c r="G2267"/>
  <c r="G2266"/>
  <c r="G2265"/>
  <c r="G2264"/>
  <c r="G2263"/>
  <c r="G2262"/>
  <c r="G2261"/>
  <c r="G2260"/>
  <c r="G2259"/>
  <c r="G2258"/>
  <c r="G2257"/>
  <c r="G2256"/>
  <c r="G2255"/>
  <c r="G2254"/>
  <c r="G2253"/>
  <c r="G2252"/>
  <c r="G2251"/>
  <c r="G2250"/>
  <c r="G2249"/>
  <c r="G2248"/>
  <c r="G2247"/>
  <c r="G2246"/>
  <c r="G2245"/>
  <c r="G2244"/>
  <c r="G2243"/>
  <c r="G2242"/>
  <c r="G2241"/>
  <c r="G2240"/>
  <c r="G2239"/>
  <c r="G2238"/>
  <c r="G2237"/>
  <c r="G2236"/>
  <c r="G2235"/>
  <c r="G2234"/>
  <c r="G2233"/>
  <c r="G2232"/>
  <c r="G2231"/>
  <c r="G2230"/>
  <c r="G2229"/>
  <c r="G2228"/>
  <c r="G2227"/>
  <c r="G2226"/>
  <c r="G2225"/>
  <c r="G2224"/>
  <c r="G2223"/>
  <c r="G2222"/>
  <c r="G2221"/>
  <c r="G2220"/>
  <c r="G2219"/>
  <c r="G2218"/>
  <c r="G2217"/>
  <c r="G2216"/>
  <c r="G2215"/>
  <c r="G2214"/>
  <c r="G2213"/>
  <c r="G2212"/>
  <c r="G2211"/>
  <c r="G2210"/>
  <c r="G2209"/>
  <c r="G2208"/>
  <c r="G2207"/>
  <c r="G2206"/>
  <c r="G2205"/>
  <c r="G2204"/>
  <c r="G2203"/>
  <c r="G2202"/>
  <c r="G2201"/>
  <c r="G2200"/>
  <c r="G2199"/>
  <c r="G2198"/>
  <c r="G2197"/>
  <c r="G2196"/>
  <c r="G2195"/>
  <c r="G2194"/>
  <c r="G2193"/>
  <c r="G2192"/>
  <c r="G2191"/>
  <c r="G2190"/>
  <c r="G2189"/>
  <c r="G2188"/>
  <c r="G2187"/>
  <c r="G2186"/>
  <c r="G2185"/>
  <c r="G2184"/>
  <c r="G2183"/>
  <c r="G2182"/>
  <c r="G2181"/>
  <c r="G2180"/>
  <c r="G2179"/>
  <c r="G2178"/>
  <c r="G2177"/>
  <c r="G2176"/>
  <c r="G2175"/>
  <c r="G2174"/>
  <c r="G2173"/>
  <c r="G2172"/>
  <c r="G2171"/>
  <c r="G2170"/>
  <c r="G2169"/>
  <c r="G2168"/>
  <c r="G2167"/>
  <c r="G2166"/>
  <c r="G2165"/>
  <c r="G2164"/>
  <c r="G2163"/>
  <c r="G2162"/>
  <c r="G2161"/>
  <c r="G2160"/>
  <c r="G2159"/>
  <c r="G2158"/>
  <c r="G2157"/>
  <c r="G2156"/>
  <c r="G2155"/>
  <c r="G2154"/>
  <c r="G2153"/>
  <c r="G2152"/>
  <c r="G2151"/>
  <c r="G2150"/>
  <c r="G2149"/>
  <c r="G2148"/>
  <c r="G2147"/>
  <c r="G2146"/>
  <c r="G2145"/>
  <c r="G2144"/>
  <c r="G2143"/>
  <c r="G2142"/>
  <c r="G2141"/>
  <c r="G2140"/>
  <c r="G2139"/>
  <c r="G2138"/>
  <c r="G2137"/>
  <c r="G2136"/>
  <c r="G2135"/>
  <c r="G2134"/>
  <c r="G2133"/>
  <c r="G2132"/>
  <c r="G2131"/>
  <c r="G2130"/>
  <c r="G2129"/>
  <c r="G2128"/>
  <c r="G2127"/>
  <c r="G2126"/>
  <c r="G2125"/>
  <c r="G2124"/>
  <c r="G2123"/>
  <c r="G2122"/>
  <c r="G2121"/>
  <c r="G2120"/>
  <c r="G2119"/>
  <c r="G2118"/>
  <c r="G2117"/>
  <c r="G2116"/>
  <c r="G2115"/>
  <c r="G2114"/>
  <c r="G2113"/>
  <c r="G2112"/>
  <c r="G2111"/>
  <c r="G2110"/>
  <c r="G2109"/>
  <c r="G2108"/>
  <c r="G2107"/>
  <c r="G2106"/>
  <c r="G2105"/>
  <c r="G2104"/>
  <c r="G2103"/>
  <c r="G2102"/>
  <c r="G2101"/>
  <c r="G2100"/>
  <c r="G2099"/>
  <c r="G2098"/>
  <c r="G2097"/>
  <c r="G2096"/>
  <c r="G2095"/>
  <c r="G2094"/>
  <c r="G2093"/>
  <c r="G2092"/>
  <c r="G2091"/>
  <c r="G2090"/>
  <c r="G2089"/>
  <c r="G2088"/>
  <c r="G2087"/>
  <c r="G2086"/>
  <c r="G2085"/>
  <c r="G2084"/>
  <c r="G2083"/>
  <c r="G2082"/>
  <c r="G2081"/>
  <c r="G2080"/>
  <c r="G2079"/>
  <c r="G2078"/>
  <c r="G2077"/>
  <c r="G2076"/>
  <c r="G2075"/>
  <c r="G2074"/>
  <c r="G2073"/>
  <c r="G2072"/>
  <c r="G2071"/>
  <c r="G2070"/>
  <c r="G2069"/>
  <c r="G2068"/>
  <c r="G2067"/>
  <c r="G2066"/>
  <c r="G2065"/>
  <c r="G2064"/>
  <c r="G2063"/>
  <c r="G2062"/>
  <c r="G2061"/>
  <c r="G2060"/>
  <c r="G2059"/>
  <c r="G2058"/>
  <c r="G2057"/>
  <c r="G2056"/>
  <c r="G2055"/>
  <c r="G2054"/>
  <c r="G2053"/>
  <c r="G2052"/>
  <c r="G2051"/>
  <c r="G2050"/>
  <c r="G2049"/>
  <c r="G2048"/>
  <c r="G2047"/>
  <c r="G2046"/>
  <c r="G2045"/>
  <c r="G2044"/>
  <c r="G2043"/>
  <c r="G2042"/>
  <c r="G2041"/>
  <c r="G2040"/>
  <c r="G2039"/>
  <c r="G2038"/>
  <c r="G2037"/>
  <c r="G2036"/>
  <c r="G2035"/>
  <c r="G2034"/>
  <c r="G2033"/>
  <c r="G2032"/>
  <c r="G2031"/>
  <c r="G2030"/>
  <c r="G2029"/>
  <c r="G2028"/>
  <c r="G2027"/>
  <c r="G2026"/>
  <c r="G2025"/>
  <c r="G2024"/>
  <c r="G2023"/>
  <c r="G2022"/>
  <c r="G2021"/>
  <c r="G2020"/>
  <c r="G2019"/>
  <c r="G2018"/>
  <c r="G2017"/>
  <c r="G2016"/>
  <c r="G2015"/>
  <c r="G2014"/>
  <c r="G2013"/>
  <c r="G2012"/>
  <c r="G2011"/>
  <c r="G2010"/>
  <c r="G2009"/>
  <c r="G2008"/>
  <c r="G2007"/>
  <c r="G2006"/>
  <c r="G2005"/>
  <c r="G2004"/>
  <c r="G2003"/>
  <c r="G2002"/>
  <c r="G2001"/>
  <c r="G2000"/>
  <c r="G1999"/>
  <c r="G1998"/>
  <c r="G1997"/>
  <c r="G1996"/>
  <c r="G1995"/>
  <c r="G1994"/>
  <c r="G1993"/>
  <c r="G1992"/>
  <c r="G1991"/>
  <c r="G1990"/>
  <c r="G1989"/>
  <c r="G1988"/>
  <c r="G1987"/>
  <c r="G1986"/>
  <c r="G1985"/>
  <c r="G1984"/>
  <c r="G1983"/>
  <c r="G1982"/>
  <c r="G1981"/>
  <c r="G1980"/>
  <c r="G1979"/>
  <c r="G1978"/>
  <c r="G1977"/>
  <c r="G1976"/>
  <c r="G1975"/>
  <c r="G1974"/>
  <c r="G1973"/>
  <c r="G1972"/>
  <c r="G1971"/>
  <c r="G1970"/>
  <c r="G1969"/>
  <c r="G1968"/>
  <c r="G1967"/>
  <c r="G1966"/>
  <c r="G1965"/>
  <c r="G1964"/>
  <c r="G1963"/>
  <c r="G1962"/>
  <c r="G1961"/>
  <c r="G1960"/>
  <c r="G1959"/>
  <c r="G1958"/>
  <c r="G1957"/>
  <c r="G1956"/>
  <c r="G1955"/>
  <c r="G1954"/>
  <c r="G1953"/>
  <c r="G1952"/>
  <c r="G1951"/>
  <c r="G1950"/>
  <c r="G1949"/>
  <c r="G1948"/>
  <c r="G1947"/>
  <c r="G1946"/>
  <c r="G1945"/>
  <c r="G1944"/>
  <c r="G1943"/>
  <c r="G1942"/>
  <c r="G1941"/>
  <c r="G1940"/>
  <c r="G1939"/>
  <c r="G1938"/>
  <c r="G1937"/>
  <c r="G1936"/>
  <c r="G1935"/>
  <c r="G1934"/>
  <c r="G1933"/>
  <c r="G1932"/>
  <c r="G1931"/>
  <c r="G1930"/>
  <c r="G1929"/>
  <c r="G1928"/>
  <c r="G1927"/>
  <c r="G1926"/>
  <c r="G1925"/>
  <c r="G1924"/>
  <c r="G1923"/>
  <c r="G1922"/>
  <c r="G1921"/>
  <c r="G1920"/>
  <c r="G1919"/>
  <c r="G1918"/>
  <c r="G1917"/>
  <c r="G1916"/>
  <c r="G1915"/>
  <c r="G1914"/>
  <c r="G1913"/>
  <c r="G1912"/>
  <c r="G1911"/>
  <c r="G1910"/>
  <c r="G1909"/>
  <c r="G1908"/>
  <c r="G1907"/>
  <c r="G1906"/>
  <c r="G1905"/>
  <c r="G1904"/>
  <c r="G1903"/>
  <c r="G1902"/>
  <c r="G1901"/>
  <c r="G1900"/>
  <c r="G1899"/>
  <c r="G1898"/>
  <c r="G1897"/>
  <c r="G1896"/>
  <c r="G1895"/>
  <c r="G1894"/>
  <c r="G1893"/>
  <c r="G1892"/>
  <c r="G1891"/>
  <c r="G1890"/>
  <c r="G1889"/>
  <c r="G1888"/>
  <c r="G1887"/>
  <c r="G1886"/>
  <c r="G1885"/>
  <c r="G1884"/>
  <c r="G1883"/>
  <c r="G1882"/>
  <c r="G1881"/>
  <c r="G1880"/>
  <c r="G1879"/>
  <c r="G1878"/>
  <c r="G1877"/>
  <c r="G1876"/>
  <c r="G1875"/>
  <c r="G1874"/>
  <c r="G1873"/>
  <c r="G1872"/>
  <c r="G1871"/>
  <c r="G1870"/>
  <c r="G1869"/>
  <c r="G1868"/>
  <c r="G1867"/>
  <c r="G1866"/>
  <c r="G1865"/>
  <c r="G1864"/>
  <c r="G1863"/>
  <c r="G1862"/>
  <c r="G1861"/>
  <c r="G1860"/>
  <c r="G1859"/>
  <c r="G1858"/>
  <c r="G1857"/>
  <c r="G1856"/>
  <c r="G1855"/>
  <c r="G1854"/>
  <c r="G1853"/>
  <c r="G1852"/>
  <c r="G1851"/>
  <c r="G1850"/>
  <c r="G1849"/>
  <c r="G1848"/>
  <c r="G1847"/>
  <c r="G1846"/>
  <c r="G1845"/>
  <c r="G1844"/>
  <c r="G1843"/>
  <c r="G1842"/>
  <c r="G1841"/>
  <c r="G1840"/>
  <c r="G1839"/>
  <c r="G1838"/>
  <c r="G1837"/>
  <c r="G1836"/>
  <c r="G1835"/>
  <c r="G1834"/>
  <c r="G1833"/>
  <c r="G1832"/>
  <c r="G1831"/>
  <c r="G1830"/>
  <c r="G1829"/>
  <c r="G1828"/>
  <c r="G1827"/>
  <c r="G1826"/>
  <c r="G1825"/>
  <c r="G1824"/>
  <c r="G1823"/>
  <c r="G1822"/>
  <c r="G1821"/>
  <c r="G1820"/>
  <c r="G1819"/>
  <c r="G1818"/>
  <c r="G1817"/>
  <c r="G1816"/>
  <c r="G1815"/>
  <c r="G1814"/>
  <c r="G1813"/>
  <c r="G1812"/>
  <c r="G1811"/>
  <c r="G1810"/>
  <c r="G1809"/>
  <c r="G1808"/>
  <c r="G1807"/>
  <c r="G1806"/>
  <c r="G1805"/>
  <c r="G1804"/>
  <c r="G1803"/>
  <c r="G1802"/>
  <c r="G1801"/>
  <c r="G1800"/>
  <c r="G1799"/>
  <c r="G1798"/>
  <c r="G1797"/>
  <c r="G1796"/>
  <c r="G1795"/>
  <c r="G1794"/>
  <c r="G1793"/>
  <c r="G1792"/>
  <c r="G1791"/>
  <c r="G1790"/>
  <c r="G1789"/>
  <c r="G1788"/>
  <c r="G1787"/>
  <c r="G1786"/>
  <c r="G1785"/>
  <c r="G1784"/>
  <c r="G1783"/>
  <c r="G1782"/>
  <c r="G1781"/>
  <c r="G1780"/>
  <c r="G1779"/>
  <c r="G1778"/>
  <c r="G1777"/>
  <c r="G1776"/>
  <c r="G1775"/>
  <c r="G1774"/>
  <c r="G1773"/>
  <c r="G1772"/>
  <c r="G1771"/>
  <c r="G1770"/>
  <c r="G1769"/>
  <c r="G1768"/>
  <c r="G1767"/>
  <c r="G1766"/>
  <c r="G1765"/>
  <c r="G1764"/>
  <c r="G1763"/>
  <c r="G1762"/>
  <c r="G1761"/>
  <c r="G1760"/>
  <c r="G1759"/>
  <c r="G1758"/>
  <c r="G1757"/>
  <c r="G1756"/>
  <c r="G1755"/>
  <c r="G1754"/>
  <c r="G1753"/>
  <c r="G1752"/>
  <c r="G1751"/>
  <c r="G1750"/>
  <c r="G1749"/>
  <c r="G1748"/>
  <c r="G1747"/>
  <c r="G1746"/>
  <c r="G1745"/>
  <c r="G1744"/>
  <c r="G1743"/>
  <c r="G1742"/>
  <c r="G1741"/>
  <c r="G1740"/>
  <c r="G1739"/>
  <c r="G1738"/>
  <c r="G1737"/>
  <c r="G1736"/>
  <c r="G1735"/>
  <c r="G1734"/>
  <c r="G1733"/>
  <c r="G1732"/>
  <c r="G1731"/>
  <c r="G1730"/>
  <c r="G1729"/>
  <c r="G1728"/>
  <c r="G1727"/>
  <c r="G1726"/>
  <c r="G1725"/>
  <c r="G1724"/>
  <c r="G1723"/>
  <c r="G1722"/>
  <c r="G1721"/>
  <c r="G1720"/>
  <c r="G1719"/>
  <c r="G1718"/>
  <c r="G1717"/>
  <c r="G1716"/>
  <c r="G1715"/>
  <c r="G1714"/>
  <c r="G1713"/>
  <c r="G1712"/>
  <c r="G1711"/>
  <c r="G1710"/>
  <c r="G1709"/>
  <c r="G1708"/>
  <c r="G1707"/>
  <c r="G1706"/>
  <c r="G1705"/>
  <c r="G1704"/>
  <c r="G1703"/>
  <c r="G1702"/>
  <c r="G1701"/>
  <c r="G1700"/>
  <c r="G1699"/>
  <c r="G1698"/>
  <c r="G1697"/>
  <c r="G1696"/>
  <c r="G1695"/>
  <c r="G1694"/>
  <c r="G1693"/>
  <c r="G1692"/>
  <c r="G1691"/>
  <c r="G1690"/>
  <c r="G1689"/>
  <c r="G1688"/>
  <c r="G1687"/>
  <c r="G1686"/>
  <c r="G1685"/>
  <c r="G1684"/>
  <c r="G1683"/>
  <c r="G1682"/>
  <c r="G1681"/>
  <c r="G1680"/>
  <c r="G1679"/>
  <c r="G1678"/>
  <c r="G1677"/>
  <c r="G1676"/>
  <c r="G1675"/>
  <c r="G1674"/>
  <c r="G1673"/>
  <c r="G1672"/>
  <c r="G1671"/>
  <c r="G1670"/>
  <c r="G1669"/>
  <c r="G1668"/>
  <c r="G1667"/>
  <c r="G1666"/>
  <c r="G1665"/>
  <c r="G1664"/>
  <c r="G1663"/>
  <c r="G1662"/>
  <c r="G1661"/>
  <c r="G1660"/>
  <c r="G1659"/>
  <c r="G1658"/>
  <c r="G1657"/>
  <c r="G1656"/>
  <c r="G1655"/>
  <c r="G1654"/>
  <c r="G1653"/>
  <c r="G1652"/>
  <c r="G1651"/>
  <c r="G1650"/>
  <c r="G1649"/>
  <c r="G1648"/>
  <c r="G1647"/>
  <c r="G1646"/>
  <c r="G1645"/>
  <c r="G1644"/>
  <c r="G1643"/>
  <c r="G1642"/>
  <c r="G1641"/>
  <c r="G1640"/>
  <c r="G1639"/>
  <c r="G1638"/>
  <c r="G1637"/>
  <c r="G1636"/>
  <c r="G1635"/>
  <c r="G1634"/>
  <c r="G1633"/>
  <c r="G1632"/>
  <c r="G1631"/>
  <c r="G1630"/>
  <c r="G1629"/>
  <c r="G1628"/>
  <c r="G1627"/>
  <c r="G1626"/>
  <c r="G1625"/>
  <c r="G1624"/>
  <c r="G1623"/>
  <c r="G1622"/>
  <c r="G1621"/>
  <c r="G1620"/>
  <c r="G1619"/>
  <c r="G1618"/>
  <c r="G1617"/>
  <c r="G1616"/>
  <c r="G1615"/>
  <c r="G1614"/>
  <c r="G1613"/>
  <c r="G1612"/>
  <c r="G1611"/>
  <c r="G1610"/>
  <c r="G1609"/>
  <c r="G1608"/>
  <c r="G1607"/>
  <c r="G1606"/>
  <c r="G1605"/>
  <c r="G1604"/>
  <c r="G1603"/>
  <c r="G1602"/>
  <c r="G1601"/>
  <c r="G1600"/>
  <c r="G1599"/>
  <c r="G1598"/>
  <c r="G1597"/>
  <c r="G1596"/>
  <c r="G1595"/>
  <c r="G1594"/>
  <c r="G1593"/>
  <c r="G1592"/>
  <c r="G1591"/>
  <c r="G1590"/>
  <c r="G1589"/>
  <c r="G1588"/>
  <c r="G1587"/>
  <c r="G1586"/>
  <c r="G1585"/>
  <c r="G1584"/>
  <c r="G1583"/>
  <c r="G1582"/>
  <c r="G1581"/>
  <c r="G1580"/>
  <c r="G1579"/>
  <c r="G1578"/>
  <c r="G1577"/>
  <c r="G1576"/>
  <c r="G1575"/>
  <c r="G1574"/>
  <c r="G1573"/>
  <c r="G1572"/>
  <c r="G1571"/>
  <c r="G1570"/>
  <c r="G1569"/>
  <c r="G1568"/>
  <c r="G1567"/>
  <c r="G1566"/>
  <c r="G1565"/>
  <c r="G1564"/>
  <c r="G1563"/>
  <c r="G1562"/>
  <c r="G1561"/>
  <c r="G1560"/>
  <c r="G1559"/>
  <c r="G1558"/>
  <c r="G1557"/>
  <c r="G1556"/>
  <c r="G1555"/>
  <c r="G1554"/>
  <c r="G1553"/>
  <c r="G1552"/>
  <c r="G1551"/>
  <c r="G1550"/>
  <c r="G1549"/>
  <c r="G1548"/>
  <c r="G1547"/>
  <c r="G1546"/>
  <c r="G1545"/>
  <c r="G1544"/>
  <c r="G1543"/>
  <c r="G1542"/>
  <c r="G1541"/>
  <c r="G1540"/>
  <c r="G1539"/>
  <c r="G1538"/>
  <c r="G1537"/>
  <c r="G1536"/>
  <c r="G1535"/>
  <c r="G1534"/>
  <c r="G1533"/>
  <c r="G1532"/>
  <c r="G1531"/>
  <c r="G1530"/>
  <c r="G1529"/>
  <c r="G1528"/>
  <c r="G1527"/>
  <c r="G1526"/>
  <c r="G1525"/>
  <c r="G1524"/>
  <c r="G1523"/>
  <c r="G1522"/>
  <c r="G1521"/>
  <c r="G1520"/>
  <c r="G1519"/>
  <c r="G1518"/>
  <c r="G1517"/>
  <c r="G1516"/>
  <c r="G1515"/>
  <c r="G1514"/>
  <c r="G1513"/>
  <c r="G1512"/>
  <c r="G1511"/>
  <c r="G1510"/>
  <c r="G1509"/>
  <c r="G1508"/>
  <c r="G1507"/>
  <c r="G1506"/>
  <c r="G1505"/>
  <c r="G1504"/>
  <c r="G1503"/>
  <c r="G1502"/>
  <c r="G1501"/>
  <c r="G1500"/>
  <c r="G1499"/>
  <c r="G1498"/>
  <c r="G1497"/>
  <c r="G1496"/>
  <c r="G1495"/>
  <c r="G1494"/>
  <c r="G1493"/>
  <c r="G1492"/>
  <c r="G1491"/>
  <c r="G1490"/>
  <c r="G1489"/>
  <c r="G1488"/>
  <c r="G1487"/>
  <c r="G1486"/>
  <c r="G1485"/>
  <c r="G1484"/>
  <c r="G1483"/>
  <c r="G1482"/>
  <c r="G1481"/>
  <c r="G1480"/>
  <c r="G1479"/>
  <c r="G1478"/>
  <c r="G1477"/>
  <c r="G1476"/>
  <c r="G1475"/>
  <c r="G1474"/>
  <c r="G1473"/>
  <c r="G1472"/>
  <c r="G1471"/>
  <c r="G1470"/>
  <c r="G1469"/>
  <c r="G1468"/>
  <c r="G1467"/>
  <c r="G1466"/>
  <c r="G1465"/>
  <c r="G1464"/>
  <c r="G1463"/>
  <c r="G1462"/>
  <c r="G1461"/>
  <c r="G1460"/>
  <c r="G1459"/>
  <c r="G1458"/>
  <c r="G1457"/>
  <c r="G1456"/>
  <c r="G1455"/>
  <c r="G1454"/>
  <c r="G1453"/>
  <c r="G1452"/>
  <c r="G1451"/>
  <c r="G1450"/>
  <c r="G1449"/>
  <c r="G1448"/>
  <c r="G1447"/>
  <c r="G1446"/>
  <c r="G1445"/>
  <c r="G1444"/>
  <c r="G1443"/>
  <c r="G1442"/>
  <c r="G1441"/>
  <c r="G1440"/>
  <c r="G1439"/>
  <c r="G1438"/>
  <c r="G1437"/>
  <c r="G1436"/>
  <c r="G1435"/>
  <c r="G1434"/>
  <c r="G1433"/>
  <c r="G1432"/>
  <c r="G1431"/>
  <c r="G1430"/>
  <c r="G1429"/>
  <c r="G1428"/>
  <c r="G1427"/>
  <c r="G1426"/>
  <c r="G1425"/>
  <c r="G1424"/>
  <c r="G1423"/>
  <c r="G1422"/>
  <c r="G1421"/>
  <c r="G1420"/>
  <c r="G1419"/>
  <c r="G1418"/>
  <c r="G1417"/>
  <c r="G1416"/>
  <c r="G1415"/>
  <c r="G1414"/>
  <c r="G1413"/>
  <c r="G1412"/>
  <c r="G1411"/>
  <c r="G1410"/>
  <c r="G1409"/>
  <c r="G1408"/>
  <c r="G1407"/>
  <c r="G1406"/>
  <c r="G1405"/>
  <c r="G1404"/>
  <c r="G1403"/>
  <c r="G1402"/>
  <c r="G1401"/>
  <c r="G1400"/>
  <c r="G1399"/>
  <c r="G1398"/>
  <c r="G1397"/>
  <c r="G1396"/>
  <c r="G1395"/>
  <c r="G1394"/>
  <c r="G1393"/>
  <c r="G1392"/>
  <c r="G1391"/>
  <c r="G1390"/>
  <c r="G1389"/>
  <c r="G1388"/>
  <c r="G1387"/>
  <c r="G1386"/>
  <c r="G1385"/>
  <c r="G1384"/>
  <c r="G1383"/>
  <c r="G1382"/>
  <c r="G1381"/>
  <c r="G1380"/>
  <c r="G1379"/>
  <c r="G1378"/>
  <c r="G1377"/>
  <c r="G1376"/>
  <c r="G1375"/>
  <c r="G1374"/>
  <c r="G1373"/>
  <c r="G1372"/>
  <c r="G1371"/>
  <c r="G1370"/>
  <c r="G1369"/>
  <c r="G1368"/>
  <c r="G1367"/>
  <c r="G1366"/>
  <c r="G1365"/>
  <c r="G1364"/>
  <c r="G1363"/>
  <c r="G1362"/>
  <c r="G1361"/>
  <c r="G1360"/>
  <c r="G1359"/>
  <c r="G1358"/>
  <c r="G1357"/>
  <c r="G1356"/>
  <c r="G1355"/>
  <c r="G1354"/>
  <c r="G1353"/>
  <c r="G1352"/>
  <c r="G1351"/>
  <c r="G1350"/>
  <c r="G1349"/>
  <c r="G1348"/>
  <c r="G1347"/>
  <c r="G1346"/>
  <c r="G1345"/>
  <c r="G1344"/>
  <c r="G1343"/>
  <c r="G1342"/>
  <c r="G1341"/>
  <c r="G1340"/>
  <c r="G1339"/>
  <c r="G1338"/>
  <c r="G1337"/>
  <c r="G1336"/>
  <c r="G1335"/>
  <c r="G1334"/>
  <c r="G1333"/>
  <c r="G1332"/>
  <c r="G1331"/>
  <c r="G1330"/>
  <c r="G1329"/>
  <c r="G1328"/>
  <c r="G1327"/>
  <c r="G1326"/>
  <c r="G1325"/>
  <c r="G1324"/>
  <c r="G1323"/>
  <c r="G1322"/>
  <c r="G1321"/>
  <c r="G1320"/>
  <c r="G1319"/>
  <c r="G1318"/>
  <c r="G1317"/>
  <c r="G1316"/>
  <c r="G1315"/>
  <c r="G1314"/>
  <c r="G1313"/>
  <c r="G1312"/>
  <c r="G1311"/>
  <c r="G1310"/>
  <c r="G1309"/>
  <c r="G1308"/>
  <c r="G1307"/>
  <c r="G1306"/>
  <c r="G1305"/>
  <c r="G1304"/>
  <c r="G1303"/>
  <c r="G1302"/>
  <c r="G1301"/>
  <c r="G1300"/>
  <c r="G1299"/>
  <c r="G1298"/>
  <c r="G1297"/>
  <c r="G1296"/>
  <c r="G1295"/>
  <c r="G1294"/>
  <c r="G1293"/>
  <c r="G1292"/>
  <c r="G1291"/>
  <c r="G1290"/>
  <c r="G1289"/>
  <c r="G1288"/>
  <c r="G1287"/>
  <c r="G1286"/>
  <c r="G1285"/>
  <c r="G1284"/>
  <c r="G1283"/>
  <c r="G1282"/>
  <c r="G1281"/>
  <c r="G1280"/>
  <c r="G1279"/>
  <c r="G1278"/>
  <c r="G1277"/>
  <c r="G1276"/>
  <c r="G1275"/>
  <c r="G1274"/>
  <c r="G1273"/>
  <c r="G1272"/>
  <c r="G1271"/>
  <c r="G1270"/>
  <c r="G1269"/>
  <c r="G1268"/>
  <c r="G1267"/>
  <c r="G1266"/>
  <c r="G1265"/>
  <c r="G1264"/>
  <c r="G1263"/>
  <c r="G1262"/>
  <c r="G1261"/>
  <c r="G1260"/>
  <c r="G1259"/>
  <c r="G1258"/>
  <c r="G1257"/>
  <c r="G1256"/>
  <c r="G1255"/>
  <c r="G1254"/>
  <c r="G1253"/>
  <c r="G1252"/>
  <c r="G1251"/>
  <c r="G1250"/>
  <c r="G1249"/>
  <c r="G1248"/>
  <c r="G1247"/>
  <c r="G1246"/>
  <c r="G1245"/>
  <c r="G1244"/>
  <c r="G1243"/>
  <c r="G1242"/>
  <c r="G1241"/>
  <c r="G1240"/>
  <c r="G1239"/>
  <c r="G1238"/>
  <c r="G1237"/>
  <c r="G1236"/>
  <c r="G1235"/>
  <c r="G1234"/>
  <c r="G1233"/>
  <c r="G1232"/>
  <c r="G1231"/>
  <c r="G1230"/>
  <c r="G1229"/>
  <c r="G1228"/>
  <c r="G1227"/>
  <c r="G1226"/>
  <c r="G1225"/>
  <c r="G1224"/>
  <c r="G1223"/>
  <c r="G1222"/>
  <c r="G1221"/>
  <c r="G1220"/>
  <c r="G1219"/>
  <c r="G1218"/>
  <c r="G1217"/>
  <c r="G1216"/>
  <c r="G1215"/>
  <c r="G1214"/>
  <c r="G1213"/>
  <c r="G1212"/>
  <c r="G1211"/>
  <c r="G1210"/>
  <c r="G1209"/>
  <c r="G1208"/>
  <c r="G1207"/>
  <c r="G1206"/>
  <c r="G1205"/>
  <c r="G1204"/>
  <c r="G1203"/>
  <c r="G1202"/>
  <c r="G1201"/>
  <c r="G1200"/>
  <c r="G1199"/>
  <c r="G1198"/>
  <c r="G1197"/>
  <c r="G1196"/>
  <c r="G1195"/>
  <c r="G1194"/>
  <c r="G1193"/>
  <c r="G1192"/>
  <c r="G1191"/>
  <c r="G1190"/>
  <c r="G1189"/>
  <c r="G1188"/>
  <c r="G1187"/>
  <c r="G1186"/>
  <c r="G1185"/>
  <c r="G1184"/>
  <c r="G1183"/>
  <c r="G1182"/>
  <c r="G1181"/>
  <c r="G1180"/>
  <c r="G1179"/>
  <c r="G1178"/>
  <c r="G1177"/>
  <c r="G1176"/>
  <c r="G1175"/>
  <c r="G1174"/>
  <c r="G1173"/>
  <c r="G1172"/>
  <c r="G1171"/>
  <c r="G1170"/>
  <c r="G1169"/>
  <c r="G1168"/>
  <c r="G1167"/>
  <c r="G1166"/>
  <c r="G1165"/>
  <c r="G1164"/>
  <c r="G1163"/>
  <c r="G1162"/>
  <c r="G1161"/>
  <c r="G1160"/>
  <c r="G1159"/>
  <c r="G1158"/>
  <c r="G1157"/>
  <c r="G1156"/>
  <c r="G1155"/>
  <c r="G1154"/>
  <c r="G1153"/>
  <c r="G1152"/>
  <c r="G1151"/>
  <c r="G1150"/>
  <c r="G1149"/>
  <c r="G1148"/>
  <c r="G1147"/>
  <c r="G1146"/>
  <c r="G1145"/>
  <c r="G1144"/>
  <c r="G1143"/>
  <c r="G1142"/>
  <c r="G1141"/>
  <c r="G1140"/>
  <c r="G1139"/>
  <c r="G1138"/>
  <c r="G1137"/>
  <c r="G1136"/>
  <c r="G1135"/>
  <c r="G1134"/>
  <c r="G1133"/>
  <c r="G1132"/>
  <c r="G1131"/>
  <c r="G1130"/>
  <c r="G1129"/>
  <c r="G1128"/>
  <c r="G1127"/>
  <c r="G1126"/>
  <c r="G1125"/>
  <c r="G1124"/>
  <c r="G1123"/>
  <c r="G1122"/>
  <c r="G1121"/>
  <c r="G1120"/>
  <c r="G1119"/>
  <c r="G1118"/>
  <c r="G1117"/>
  <c r="G1116"/>
  <c r="G1115"/>
  <c r="G1114"/>
  <c r="G1113"/>
  <c r="G1112"/>
  <c r="G1111"/>
  <c r="G1110"/>
  <c r="G1109"/>
  <c r="G1108"/>
  <c r="G1107"/>
  <c r="G1106"/>
  <c r="G1105"/>
  <c r="G1104"/>
  <c r="G1103"/>
  <c r="G1102"/>
  <c r="G1101"/>
  <c r="G1100"/>
  <c r="G1099"/>
  <c r="G1098"/>
  <c r="G1097"/>
  <c r="G1096"/>
  <c r="G1095"/>
  <c r="G1094"/>
  <c r="G1093"/>
  <c r="G1092"/>
  <c r="G1091"/>
  <c r="G1090"/>
  <c r="G1089"/>
  <c r="G1088"/>
  <c r="G1087"/>
  <c r="G1086"/>
  <c r="G1085"/>
  <c r="G1084"/>
  <c r="G1083"/>
  <c r="G1082"/>
  <c r="G1081"/>
  <c r="G1080"/>
  <c r="G1079"/>
  <c r="G1078"/>
  <c r="G1077"/>
  <c r="G1076"/>
  <c r="G1075"/>
  <c r="G1074"/>
  <c r="G1073"/>
  <c r="G1072"/>
  <c r="G1071"/>
  <c r="G1070"/>
  <c r="G1069"/>
  <c r="G1068"/>
  <c r="G1067"/>
  <c r="G1066"/>
  <c r="G1065"/>
  <c r="G1064"/>
  <c r="G1063"/>
  <c r="G1062"/>
  <c r="G1061"/>
  <c r="G1060"/>
  <c r="G1059"/>
  <c r="G1058"/>
  <c r="G1057"/>
  <c r="G1056"/>
  <c r="G1055"/>
  <c r="G1054"/>
  <c r="G1053"/>
  <c r="G1052"/>
  <c r="G1051"/>
  <c r="G1050"/>
  <c r="G1049"/>
  <c r="G1048"/>
  <c r="G1047"/>
  <c r="G1046"/>
  <c r="G1045"/>
  <c r="G1044"/>
  <c r="G1043"/>
  <c r="G1042"/>
  <c r="G1041"/>
  <c r="G1040"/>
  <c r="G1039"/>
  <c r="G1038"/>
  <c r="G1037"/>
  <c r="G1036"/>
  <c r="G1035"/>
  <c r="G1034"/>
  <c r="G1033"/>
  <c r="G1032"/>
  <c r="G1031"/>
  <c r="G1030"/>
  <c r="G1029"/>
  <c r="G1028"/>
  <c r="G1027"/>
  <c r="G1026"/>
  <c r="G1025"/>
  <c r="G1024"/>
  <c r="G1023"/>
  <c r="G1022"/>
  <c r="G1021"/>
  <c r="G1020"/>
  <c r="G1019"/>
  <c r="G1018"/>
  <c r="G1017"/>
  <c r="G1016"/>
  <c r="G1015"/>
  <c r="G1014"/>
  <c r="G1013"/>
  <c r="G1012"/>
  <c r="G1011"/>
  <c r="G1010"/>
  <c r="G1009"/>
  <c r="G1008"/>
  <c r="G1007"/>
  <c r="G1006"/>
  <c r="G1005"/>
  <c r="G1004"/>
  <c r="G1003"/>
  <c r="G1002"/>
  <c r="G1001"/>
  <c r="G1000"/>
  <c r="G999"/>
  <c r="G998"/>
  <c r="G997"/>
  <c r="G996"/>
  <c r="G995"/>
  <c r="G994"/>
  <c r="G993"/>
  <c r="G992"/>
  <c r="G991"/>
  <c r="G990"/>
  <c r="G989"/>
  <c r="G988"/>
  <c r="G987"/>
  <c r="G986"/>
  <c r="G985"/>
  <c r="G984"/>
  <c r="G983"/>
  <c r="G982"/>
  <c r="G981"/>
  <c r="G980"/>
  <c r="G979"/>
  <c r="G978"/>
  <c r="G977"/>
  <c r="G976"/>
  <c r="G975"/>
  <c r="G974"/>
  <c r="G973"/>
  <c r="G972"/>
  <c r="G971"/>
  <c r="G970"/>
  <c r="G969"/>
  <c r="G968"/>
  <c r="G967"/>
  <c r="G966"/>
  <c r="G965"/>
  <c r="G964"/>
  <c r="G963"/>
  <c r="G962"/>
  <c r="G961"/>
  <c r="G960"/>
  <c r="G959"/>
  <c r="G958"/>
  <c r="G957"/>
  <c r="G956"/>
  <c r="G955"/>
  <c r="G954"/>
  <c r="G953"/>
  <c r="G952"/>
  <c r="G951"/>
  <c r="G950"/>
  <c r="G949"/>
  <c r="G948"/>
  <c r="G947"/>
  <c r="G946"/>
  <c r="G945"/>
  <c r="G944"/>
  <c r="G943"/>
  <c r="G942"/>
  <c r="G941"/>
  <c r="G940"/>
  <c r="G939"/>
  <c r="G938"/>
  <c r="G937"/>
  <c r="G936"/>
  <c r="G935"/>
  <c r="G934"/>
  <c r="G933"/>
  <c r="G932"/>
  <c r="G931"/>
  <c r="G930"/>
  <c r="G929"/>
  <c r="G928"/>
  <c r="G927"/>
  <c r="G926"/>
  <c r="G925"/>
  <c r="G924"/>
  <c r="G923"/>
  <c r="G922"/>
  <c r="G921"/>
  <c r="G920"/>
  <c r="G919"/>
  <c r="G918"/>
  <c r="G917"/>
  <c r="G916"/>
  <c r="G915"/>
  <c r="G914"/>
  <c r="G913"/>
  <c r="G912"/>
  <c r="G911"/>
  <c r="G910"/>
  <c r="G909"/>
  <c r="G908"/>
  <c r="G907"/>
  <c r="G906"/>
  <c r="G905"/>
  <c r="G904"/>
  <c r="G903"/>
  <c r="G902"/>
  <c r="G901"/>
  <c r="G900"/>
  <c r="G899"/>
  <c r="G898"/>
  <c r="G897"/>
  <c r="G896"/>
  <c r="G895"/>
  <c r="G894"/>
  <c r="G893"/>
  <c r="G892"/>
  <c r="G891"/>
  <c r="G890"/>
  <c r="G889"/>
  <c r="G888"/>
  <c r="G887"/>
  <c r="G886"/>
  <c r="G885"/>
  <c r="G884"/>
  <c r="G883"/>
  <c r="G882"/>
  <c r="G881"/>
  <c r="G880"/>
  <c r="G879"/>
  <c r="G878"/>
  <c r="G877"/>
  <c r="G876"/>
  <c r="G875"/>
  <c r="G874"/>
  <c r="G873"/>
  <c r="G872"/>
  <c r="G871"/>
  <c r="G870"/>
  <c r="G869"/>
  <c r="G868"/>
  <c r="G867"/>
  <c r="G866"/>
  <c r="G865"/>
  <c r="G864"/>
  <c r="G863"/>
  <c r="G862"/>
  <c r="G861"/>
  <c r="G860"/>
  <c r="G859"/>
  <c r="G858"/>
  <c r="G857"/>
  <c r="G856"/>
  <c r="G855"/>
  <c r="G854"/>
  <c r="G853"/>
  <c r="G852"/>
  <c r="G851"/>
  <c r="G850"/>
  <c r="G849"/>
  <c r="G848"/>
  <c r="G847"/>
  <c r="G846"/>
  <c r="G845"/>
  <c r="G844"/>
  <c r="G843"/>
  <c r="G842"/>
  <c r="G841"/>
  <c r="G840"/>
  <c r="G839"/>
  <c r="G838"/>
  <c r="G837"/>
  <c r="G836"/>
  <c r="G835"/>
  <c r="G834"/>
  <c r="G833"/>
  <c r="G832"/>
  <c r="G831"/>
  <c r="G830"/>
  <c r="G829"/>
  <c r="G828"/>
  <c r="G827"/>
  <c r="G826"/>
  <c r="G825"/>
  <c r="G824"/>
  <c r="G823"/>
  <c r="G822"/>
  <c r="G821"/>
  <c r="G820"/>
  <c r="G819"/>
  <c r="G818"/>
  <c r="G817"/>
  <c r="G816"/>
  <c r="G815"/>
  <c r="G814"/>
  <c r="G813"/>
  <c r="G812"/>
  <c r="G811"/>
  <c r="G810"/>
  <c r="G809"/>
  <c r="G808"/>
  <c r="G807"/>
  <c r="G806"/>
  <c r="G805"/>
  <c r="G804"/>
  <c r="G803"/>
  <c r="G802"/>
  <c r="G801"/>
  <c r="G800"/>
  <c r="G799"/>
  <c r="G798"/>
  <c r="G797"/>
  <c r="G796"/>
  <c r="G795"/>
  <c r="G794"/>
  <c r="G793"/>
  <c r="G792"/>
  <c r="G791"/>
  <c r="G790"/>
  <c r="G789"/>
  <c r="G788"/>
  <c r="G787"/>
  <c r="G786"/>
  <c r="G785"/>
  <c r="G784"/>
  <c r="G783"/>
  <c r="G782"/>
  <c r="G781"/>
  <c r="G780"/>
  <c r="G779"/>
  <c r="G778"/>
  <c r="G777"/>
  <c r="G776"/>
  <c r="G775"/>
  <c r="G774"/>
  <c r="G773"/>
  <c r="G772"/>
  <c r="G771"/>
  <c r="G770"/>
  <c r="G769"/>
  <c r="G768"/>
  <c r="G767"/>
  <c r="G766"/>
  <c r="G765"/>
  <c r="G764"/>
  <c r="G763"/>
  <c r="G762"/>
  <c r="G761"/>
  <c r="G760"/>
  <c r="G759"/>
  <c r="G758"/>
  <c r="G757"/>
  <c r="G756"/>
  <c r="G755"/>
  <c r="G754"/>
  <c r="G753"/>
  <c r="G752"/>
  <c r="G751"/>
  <c r="G750"/>
  <c r="G749"/>
  <c r="G748"/>
  <c r="G747"/>
  <c r="G746"/>
  <c r="G745"/>
  <c r="G744"/>
  <c r="G743"/>
  <c r="G742"/>
  <c r="G741"/>
  <c r="G740"/>
  <c r="G739"/>
  <c r="G738"/>
  <c r="G737"/>
  <c r="G736"/>
  <c r="G735"/>
  <c r="G734"/>
  <c r="G733"/>
  <c r="G732"/>
  <c r="G731"/>
  <c r="G730"/>
  <c r="G729"/>
  <c r="G728"/>
  <c r="G727"/>
  <c r="G726"/>
  <c r="G725"/>
  <c r="G724"/>
  <c r="G723"/>
  <c r="G722"/>
  <c r="G721"/>
  <c r="G720"/>
  <c r="G719"/>
  <c r="G718"/>
  <c r="G717"/>
  <c r="G716"/>
  <c r="G715"/>
  <c r="G714"/>
  <c r="G713"/>
  <c r="G712"/>
  <c r="G711"/>
  <c r="G710"/>
  <c r="G709"/>
  <c r="G708"/>
  <c r="G707"/>
  <c r="G706"/>
  <c r="G705"/>
  <c r="G704"/>
  <c r="G703"/>
  <c r="G702"/>
  <c r="G701"/>
  <c r="G700"/>
  <c r="G699"/>
  <c r="G698"/>
  <c r="G697"/>
  <c r="G696"/>
  <c r="G695"/>
  <c r="G694"/>
  <c r="G693"/>
  <c r="G692"/>
  <c r="G691"/>
  <c r="G690"/>
  <c r="G689"/>
  <c r="G688"/>
  <c r="G687"/>
  <c r="G686"/>
  <c r="G685"/>
  <c r="G684"/>
  <c r="G683"/>
  <c r="G682"/>
  <c r="G681"/>
  <c r="G680"/>
  <c r="G679"/>
  <c r="G678"/>
  <c r="G677"/>
  <c r="G676"/>
  <c r="G675"/>
  <c r="G674"/>
  <c r="G673"/>
  <c r="G672"/>
  <c r="G671"/>
  <c r="G670"/>
  <c r="G669"/>
  <c r="G668"/>
  <c r="G667"/>
  <c r="G666"/>
  <c r="G665"/>
  <c r="G664"/>
  <c r="G663"/>
  <c r="G662"/>
  <c r="G661"/>
  <c r="G660"/>
  <c r="G659"/>
  <c r="G658"/>
  <c r="G657"/>
  <c r="G656"/>
  <c r="G655"/>
  <c r="G654"/>
  <c r="G653"/>
  <c r="G652"/>
  <c r="G651"/>
  <c r="G650"/>
  <c r="G649"/>
  <c r="G648"/>
  <c r="G647"/>
  <c r="G646"/>
  <c r="G645"/>
  <c r="G644"/>
  <c r="G643"/>
  <c r="G642"/>
  <c r="G641"/>
  <c r="G640"/>
  <c r="G639"/>
  <c r="G638"/>
  <c r="G637"/>
  <c r="G636"/>
  <c r="G635"/>
  <c r="G634"/>
  <c r="G633"/>
  <c r="G632"/>
  <c r="G631"/>
  <c r="G630"/>
  <c r="G629"/>
  <c r="G628"/>
  <c r="G627"/>
  <c r="G626"/>
  <c r="G625"/>
  <c r="G624"/>
  <c r="G623"/>
  <c r="G622"/>
  <c r="G621"/>
  <c r="G620"/>
  <c r="G619"/>
  <c r="G618"/>
  <c r="G617"/>
  <c r="G616"/>
  <c r="G615"/>
  <c r="G614"/>
  <c r="G613"/>
  <c r="G612"/>
  <c r="G611"/>
  <c r="G610"/>
  <c r="G609"/>
  <c r="G608"/>
  <c r="G607"/>
  <c r="G606"/>
  <c r="G605"/>
  <c r="G604"/>
  <c r="G603"/>
  <c r="G602"/>
  <c r="G601"/>
  <c r="G600"/>
  <c r="G599"/>
  <c r="G598"/>
  <c r="G597"/>
  <c r="G596"/>
  <c r="G595"/>
  <c r="G594"/>
  <c r="G593"/>
  <c r="G592"/>
  <c r="G591"/>
  <c r="G590"/>
  <c r="G589"/>
  <c r="G588"/>
  <c r="G587"/>
  <c r="G586"/>
  <c r="G585"/>
  <c r="G584"/>
  <c r="G583"/>
  <c r="G582"/>
  <c r="G581"/>
  <c r="G580"/>
  <c r="G579"/>
  <c r="G578"/>
  <c r="G577"/>
  <c r="G576"/>
  <c r="G575"/>
  <c r="G574"/>
  <c r="G573"/>
  <c r="G572"/>
  <c r="G571"/>
  <c r="G570"/>
  <c r="G569"/>
  <c r="G568"/>
  <c r="G567"/>
  <c r="G566"/>
  <c r="G565"/>
  <c r="G564"/>
  <c r="G563"/>
  <c r="G562"/>
  <c r="G561"/>
  <c r="G560"/>
  <c r="G559"/>
  <c r="G558"/>
  <c r="G557"/>
  <c r="G556"/>
  <c r="G555"/>
  <c r="G554"/>
  <c r="G553"/>
  <c r="G552"/>
  <c r="G551"/>
  <c r="G550"/>
  <c r="G549"/>
  <c r="G548"/>
  <c r="G547"/>
  <c r="G546"/>
  <c r="G545"/>
  <c r="G544"/>
  <c r="G543"/>
  <c r="G542"/>
  <c r="G541"/>
  <c r="G540"/>
  <c r="G539"/>
  <c r="G538"/>
  <c r="G537"/>
  <c r="G536"/>
  <c r="G535"/>
  <c r="G534"/>
  <c r="G533"/>
  <c r="G532"/>
  <c r="G531"/>
  <c r="G530"/>
  <c r="G529"/>
  <c r="G528"/>
  <c r="G527"/>
  <c r="G526"/>
  <c r="G525"/>
  <c r="G524"/>
  <c r="G523"/>
  <c r="G522"/>
  <c r="G521"/>
  <c r="G520"/>
  <c r="G519"/>
  <c r="G518"/>
  <c r="G517"/>
  <c r="G516"/>
  <c r="G515"/>
  <c r="G514"/>
  <c r="G513"/>
  <c r="G512"/>
  <c r="G511"/>
  <c r="G510"/>
  <c r="G509"/>
  <c r="G508"/>
  <c r="G507"/>
  <c r="G506"/>
  <c r="G505"/>
  <c r="G504"/>
  <c r="G503"/>
  <c r="G502"/>
  <c r="G501"/>
  <c r="G500"/>
  <c r="G499"/>
  <c r="G498"/>
  <c r="G497"/>
  <c r="G496"/>
  <c r="G495"/>
  <c r="G494"/>
  <c r="G493"/>
  <c r="G492"/>
  <c r="G491"/>
  <c r="G490"/>
  <c r="G489"/>
  <c r="G488"/>
  <c r="G487"/>
  <c r="G486"/>
  <c r="G485"/>
  <c r="G484"/>
  <c r="G483"/>
  <c r="G482"/>
  <c r="G481"/>
  <c r="G480"/>
  <c r="G479"/>
  <c r="G478"/>
  <c r="G477"/>
  <c r="G476"/>
  <c r="G475"/>
  <c r="G474"/>
  <c r="G473"/>
  <c r="G472"/>
  <c r="G471"/>
  <c r="G470"/>
  <c r="G469"/>
  <c r="G468"/>
  <c r="G467"/>
  <c r="G466"/>
  <c r="G465"/>
  <c r="G464"/>
  <c r="G463"/>
  <c r="G462"/>
  <c r="G461"/>
  <c r="G460"/>
  <c r="G459"/>
  <c r="G458"/>
  <c r="G457"/>
  <c r="G456"/>
  <c r="G455"/>
  <c r="G454"/>
  <c r="G453"/>
  <c r="G452"/>
  <c r="G451"/>
  <c r="G450"/>
  <c r="G449"/>
  <c r="G448"/>
  <c r="G447"/>
  <c r="G446"/>
  <c r="G445"/>
  <c r="G444"/>
  <c r="G443"/>
  <c r="G442"/>
  <c r="G441"/>
  <c r="G440"/>
  <c r="G439"/>
  <c r="G438"/>
  <c r="G437"/>
  <c r="G436"/>
  <c r="G435"/>
  <c r="G434"/>
  <c r="G433"/>
  <c r="G432"/>
  <c r="G431"/>
  <c r="G430"/>
  <c r="G429"/>
  <c r="G428"/>
  <c r="G427"/>
  <c r="G426"/>
  <c r="G425"/>
  <c r="G424"/>
  <c r="G423"/>
  <c r="G422"/>
  <c r="G421"/>
  <c r="G420"/>
  <c r="G419"/>
  <c r="G418"/>
  <c r="G417"/>
  <c r="G416"/>
  <c r="G415"/>
  <c r="G414"/>
  <c r="G413"/>
  <c r="G412"/>
  <c r="G411"/>
  <c r="G410"/>
  <c r="G409"/>
  <c r="G408"/>
  <c r="G407"/>
  <c r="G406"/>
  <c r="G405"/>
  <c r="G404"/>
  <c r="G403"/>
  <c r="G402"/>
  <c r="G401"/>
  <c r="G400"/>
  <c r="G399"/>
  <c r="G398"/>
  <c r="G397"/>
  <c r="G396"/>
  <c r="G395"/>
  <c r="G394"/>
  <c r="G393"/>
  <c r="G392"/>
  <c r="G391"/>
  <c r="G390"/>
  <c r="G389"/>
  <c r="G388"/>
  <c r="G387"/>
  <c r="G386"/>
  <c r="G385"/>
  <c r="G384"/>
  <c r="G383"/>
  <c r="G382"/>
  <c r="G381"/>
  <c r="G380"/>
  <c r="G379"/>
  <c r="G378"/>
  <c r="G377"/>
  <c r="G376"/>
  <c r="G375"/>
  <c r="G374"/>
  <c r="G373"/>
  <c r="G372"/>
  <c r="G371"/>
  <c r="G370"/>
  <c r="G369"/>
  <c r="G368"/>
  <c r="G367"/>
  <c r="G366"/>
  <c r="G365"/>
  <c r="G364"/>
  <c r="G363"/>
  <c r="G362"/>
  <c r="G361"/>
  <c r="G360"/>
  <c r="G359"/>
  <c r="G358"/>
  <c r="G357"/>
  <c r="G356"/>
  <c r="G355"/>
  <c r="G354"/>
  <c r="G353"/>
  <c r="G352"/>
  <c r="G351"/>
  <c r="G350"/>
  <c r="G349"/>
  <c r="G348"/>
  <c r="G347"/>
  <c r="G346"/>
  <c r="G345"/>
  <c r="G344"/>
  <c r="G343"/>
  <c r="G342"/>
  <c r="G341"/>
  <c r="G340"/>
  <c r="G339"/>
  <c r="G338"/>
  <c r="G337"/>
  <c r="G336"/>
  <c r="G335"/>
  <c r="G334"/>
  <c r="G333"/>
  <c r="G332"/>
  <c r="G331"/>
  <c r="G330"/>
  <c r="G329"/>
  <c r="G328"/>
  <c r="G327"/>
  <c r="G326"/>
  <c r="G325"/>
  <c r="G324"/>
  <c r="G323"/>
  <c r="G322"/>
  <c r="G321"/>
  <c r="G320"/>
  <c r="G319"/>
  <c r="G318"/>
  <c r="G317"/>
  <c r="G316"/>
  <c r="G315"/>
  <c r="G314"/>
  <c r="G313"/>
  <c r="G312"/>
  <c r="G311"/>
  <c r="G310"/>
  <c r="G309"/>
  <c r="G308"/>
  <c r="G307"/>
  <c r="G306"/>
  <c r="G305"/>
  <c r="G304"/>
  <c r="G303"/>
  <c r="G302"/>
  <c r="G301"/>
  <c r="G300"/>
  <c r="G299"/>
  <c r="G298"/>
  <c r="G297"/>
  <c r="G296"/>
  <c r="G295"/>
  <c r="G294"/>
  <c r="G293"/>
  <c r="G292"/>
  <c r="G291"/>
  <c r="G290"/>
  <c r="G289"/>
  <c r="G288"/>
  <c r="G287"/>
  <c r="G286"/>
  <c r="G285"/>
  <c r="G284"/>
  <c r="G283"/>
  <c r="G282"/>
  <c r="G281"/>
  <c r="G280"/>
  <c r="G279"/>
  <c r="G278"/>
  <c r="G277"/>
  <c r="G276"/>
  <c r="G275"/>
  <c r="G274"/>
  <c r="G273"/>
  <c r="G272"/>
  <c r="G271"/>
  <c r="G270"/>
  <c r="G269"/>
  <c r="G268"/>
  <c r="G267"/>
  <c r="G266"/>
  <c r="G265"/>
  <c r="G264"/>
  <c r="G263"/>
  <c r="G262"/>
  <c r="G261"/>
  <c r="G260"/>
  <c r="G259"/>
  <c r="G258"/>
  <c r="G257"/>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8"/>
  <c r="G7"/>
  <c r="G6"/>
  <c r="G5"/>
  <c r="G4"/>
  <c r="G3"/>
  <c r="G2"/>
  <c r="I4066"/>
  <c r="I4065"/>
  <c r="I4064"/>
  <c r="I4063"/>
  <c r="I4062"/>
  <c r="I4061"/>
  <c r="I4060"/>
  <c r="I4059"/>
  <c r="I4058"/>
  <c r="I4057"/>
  <c r="I4056"/>
  <c r="I4055"/>
  <c r="I4054"/>
  <c r="I4053"/>
  <c r="I4052"/>
  <c r="I4051"/>
  <c r="I4050"/>
  <c r="I4049"/>
  <c r="I4048"/>
  <c r="I4047"/>
  <c r="I4046"/>
  <c r="I4045"/>
  <c r="I4044"/>
  <c r="I4043"/>
  <c r="I4042"/>
  <c r="I4041"/>
  <c r="I4040"/>
  <c r="I4039"/>
  <c r="I4038"/>
  <c r="I4037"/>
  <c r="I4036"/>
  <c r="I4035"/>
  <c r="I4034"/>
  <c r="I4033"/>
  <c r="I4032"/>
  <c r="I4031"/>
  <c r="I4030"/>
  <c r="I4029"/>
  <c r="I4028"/>
  <c r="I4027"/>
  <c r="I4026"/>
  <c r="I4025"/>
  <c r="I4024"/>
  <c r="I4023"/>
  <c r="I4022"/>
  <c r="I4021"/>
  <c r="I4020"/>
  <c r="I4019"/>
  <c r="I4018"/>
  <c r="I4017"/>
  <c r="I4016"/>
  <c r="I4015"/>
  <c r="I4014"/>
  <c r="I4013"/>
  <c r="I4012"/>
  <c r="I4011"/>
  <c r="I4010"/>
  <c r="I4009"/>
  <c r="I4008"/>
  <c r="I4007"/>
  <c r="I4006"/>
  <c r="I4005"/>
  <c r="I4004"/>
  <c r="I4003"/>
  <c r="I4002"/>
  <c r="I4001"/>
  <c r="I4000"/>
  <c r="I3999"/>
  <c r="I3998"/>
  <c r="I3997"/>
  <c r="I3996"/>
  <c r="I3995"/>
  <c r="I3994"/>
  <c r="I3993"/>
  <c r="I3992"/>
  <c r="I3991"/>
  <c r="I3990"/>
  <c r="I3989"/>
  <c r="I3988"/>
  <c r="I3987"/>
  <c r="I3986"/>
  <c r="I3985"/>
  <c r="I3984"/>
  <c r="I3983"/>
  <c r="I3982"/>
  <c r="I3981"/>
  <c r="I3980"/>
  <c r="I3979"/>
  <c r="I3978"/>
  <c r="I3977"/>
  <c r="I3976"/>
  <c r="I3975"/>
  <c r="I3974"/>
  <c r="I3973"/>
  <c r="I3972"/>
  <c r="I3971"/>
  <c r="I3970"/>
  <c r="I3969"/>
  <c r="I3968"/>
  <c r="I3967"/>
  <c r="I3966"/>
  <c r="I3965"/>
  <c r="I3964"/>
  <c r="I3963"/>
  <c r="I3962"/>
  <c r="I3961"/>
  <c r="I3960"/>
  <c r="I3959"/>
  <c r="I3958"/>
  <c r="I3957"/>
  <c r="I3956"/>
  <c r="I3955"/>
  <c r="I3954"/>
  <c r="I3953"/>
  <c r="I3952"/>
  <c r="I3951"/>
  <c r="I3950"/>
  <c r="I3949"/>
  <c r="I3948"/>
  <c r="I3947"/>
  <c r="I3946"/>
  <c r="I3945"/>
  <c r="I3944"/>
  <c r="I3943"/>
  <c r="I3942"/>
  <c r="I3941"/>
  <c r="I3940"/>
  <c r="I3939"/>
  <c r="I3938"/>
  <c r="I3937"/>
  <c r="I3936"/>
  <c r="I3935"/>
  <c r="I3934"/>
  <c r="I3933"/>
  <c r="I3932"/>
  <c r="I3931"/>
  <c r="I3930"/>
  <c r="I3929"/>
  <c r="I3928"/>
  <c r="I3927"/>
  <c r="I3926"/>
  <c r="I3925"/>
  <c r="I3924"/>
  <c r="I3923"/>
  <c r="I3922"/>
  <c r="I3921"/>
  <c r="I3920"/>
  <c r="I3919"/>
  <c r="I3918"/>
  <c r="I3917"/>
  <c r="I3916"/>
  <c r="I3915"/>
  <c r="I3914"/>
  <c r="I3913"/>
  <c r="I3912"/>
  <c r="I3911"/>
  <c r="I3910"/>
  <c r="I3909"/>
  <c r="I3908"/>
  <c r="I3907"/>
  <c r="I3906"/>
  <c r="I3905"/>
  <c r="I3904"/>
  <c r="I3903"/>
  <c r="I3902"/>
  <c r="I3901"/>
  <c r="I3900"/>
  <c r="I3899"/>
  <c r="I3898"/>
  <c r="I3897"/>
  <c r="I3896"/>
  <c r="I3895"/>
  <c r="I3894"/>
  <c r="I3893"/>
  <c r="I3892"/>
  <c r="I3891"/>
  <c r="I3890"/>
  <c r="I3889"/>
  <c r="I3888"/>
  <c r="I3887"/>
  <c r="I3886"/>
  <c r="I3885"/>
  <c r="I3884"/>
  <c r="I3883"/>
  <c r="I3882"/>
  <c r="I3881"/>
  <c r="I3880"/>
  <c r="I3879"/>
  <c r="I3878"/>
  <c r="I3877"/>
  <c r="I3876"/>
  <c r="I3875"/>
  <c r="I3874"/>
  <c r="I3873"/>
  <c r="I3872"/>
  <c r="I3871"/>
  <c r="I3870"/>
  <c r="I3869"/>
  <c r="I3868"/>
  <c r="I3867"/>
  <c r="I3866"/>
  <c r="I3865"/>
  <c r="I3864"/>
  <c r="I3863"/>
  <c r="I3862"/>
  <c r="I3861"/>
  <c r="I3860"/>
  <c r="I3859"/>
  <c r="I3858"/>
  <c r="I3857"/>
  <c r="I3856"/>
  <c r="I3855"/>
  <c r="I3854"/>
  <c r="I3853"/>
  <c r="I3852"/>
  <c r="I3851"/>
  <c r="I3850"/>
  <c r="I3849"/>
  <c r="I3848"/>
  <c r="I3847"/>
  <c r="I3846"/>
  <c r="I3845"/>
  <c r="I3844"/>
  <c r="I3843"/>
  <c r="I3842"/>
  <c r="I3841"/>
  <c r="I3840"/>
  <c r="I3839"/>
  <c r="I3838"/>
  <c r="I3837"/>
  <c r="I3836"/>
  <c r="I3835"/>
  <c r="I3834"/>
  <c r="I3833"/>
  <c r="I3832"/>
  <c r="I3831"/>
  <c r="I3830"/>
  <c r="I3829"/>
  <c r="I3828"/>
  <c r="I3827"/>
  <c r="I3826"/>
  <c r="I3825"/>
  <c r="I3824"/>
  <c r="I3823"/>
  <c r="I3822"/>
  <c r="I3821"/>
  <c r="I3820"/>
  <c r="I3819"/>
  <c r="I3818"/>
  <c r="I3817"/>
  <c r="I3816"/>
  <c r="I3815"/>
  <c r="I3814"/>
  <c r="I3813"/>
  <c r="I3812"/>
  <c r="I3811"/>
  <c r="I3810"/>
  <c r="I3809"/>
  <c r="I3808"/>
  <c r="I3807"/>
  <c r="I3806"/>
  <c r="I3805"/>
  <c r="I3804"/>
  <c r="I3803"/>
  <c r="I3802"/>
  <c r="I3801"/>
  <c r="I3800"/>
  <c r="I3799"/>
  <c r="I3798"/>
  <c r="I3797"/>
  <c r="I3796"/>
  <c r="I3795"/>
  <c r="I3794"/>
  <c r="I3793"/>
  <c r="I3792"/>
  <c r="I3791"/>
  <c r="I3790"/>
  <c r="I3789"/>
  <c r="I3788"/>
  <c r="I3787"/>
  <c r="I3786"/>
  <c r="I3785"/>
  <c r="I3784"/>
  <c r="I3783"/>
  <c r="I3782"/>
  <c r="I3781"/>
  <c r="I3780"/>
  <c r="I3779"/>
  <c r="I3778"/>
  <c r="I3777"/>
  <c r="I3776"/>
  <c r="I3775"/>
  <c r="I3774"/>
  <c r="I3773"/>
  <c r="I3772"/>
  <c r="I3771"/>
  <c r="I3770"/>
  <c r="I3769"/>
  <c r="I3768"/>
  <c r="I3767"/>
  <c r="I3766"/>
  <c r="I3765"/>
  <c r="I3764"/>
  <c r="I3763"/>
  <c r="I3762"/>
  <c r="I3761"/>
  <c r="I3760"/>
  <c r="I3759"/>
  <c r="I3758"/>
  <c r="I3757"/>
  <c r="I3756"/>
  <c r="I3755"/>
  <c r="I3754"/>
  <c r="I3753"/>
  <c r="I3752"/>
  <c r="I3751"/>
  <c r="I3750"/>
  <c r="I3749"/>
  <c r="I3748"/>
  <c r="I3747"/>
  <c r="I3746"/>
  <c r="I3745"/>
  <c r="I3744"/>
  <c r="I3743"/>
  <c r="I3742"/>
  <c r="I3741"/>
  <c r="I3740"/>
  <c r="I3739"/>
  <c r="I3738"/>
  <c r="I3737"/>
  <c r="I3736"/>
  <c r="I3735"/>
  <c r="I3734"/>
  <c r="I3733"/>
  <c r="I3732"/>
  <c r="I3731"/>
  <c r="I3730"/>
  <c r="I3729"/>
  <c r="I3728"/>
  <c r="I3727"/>
  <c r="I3726"/>
  <c r="I3725"/>
  <c r="I3724"/>
  <c r="I3723"/>
  <c r="I3722"/>
  <c r="I3721"/>
  <c r="I3720"/>
  <c r="I3719"/>
  <c r="I3718"/>
  <c r="I3717"/>
  <c r="I3716"/>
  <c r="I3715"/>
  <c r="I3714"/>
  <c r="I3713"/>
  <c r="I3712"/>
  <c r="I3711"/>
  <c r="I3710"/>
  <c r="I3709"/>
  <c r="I3708"/>
  <c r="I3707"/>
  <c r="I3706"/>
  <c r="I3705"/>
  <c r="I3704"/>
  <c r="I3703"/>
  <c r="I3702"/>
  <c r="I3701"/>
  <c r="I3700"/>
  <c r="I3699"/>
  <c r="I3698"/>
  <c r="I3697"/>
  <c r="I3696"/>
  <c r="I3695"/>
  <c r="I3694"/>
  <c r="I3693"/>
  <c r="I3692"/>
  <c r="I3691"/>
  <c r="I3690"/>
  <c r="I3689"/>
  <c r="I3688"/>
  <c r="I3687"/>
  <c r="I3686"/>
  <c r="I3685"/>
  <c r="I3684"/>
  <c r="I3683"/>
  <c r="I3682"/>
  <c r="I3681"/>
  <c r="I3680"/>
  <c r="I3679"/>
  <c r="I3678"/>
  <c r="I3677"/>
  <c r="I3676"/>
  <c r="I3675"/>
  <c r="I3674"/>
  <c r="I3673"/>
  <c r="I3672"/>
  <c r="I3671"/>
  <c r="I3670"/>
  <c r="I3669"/>
  <c r="I3668"/>
  <c r="I3667"/>
  <c r="I3666"/>
  <c r="I3665"/>
  <c r="I3664"/>
  <c r="I3663"/>
  <c r="I3662"/>
  <c r="I3661"/>
  <c r="I3660"/>
  <c r="I3659"/>
  <c r="I3658"/>
  <c r="I3657"/>
  <c r="I3656"/>
  <c r="I3655"/>
  <c r="I3654"/>
  <c r="I3653"/>
  <c r="I3652"/>
  <c r="I3651"/>
  <c r="I3650"/>
  <c r="I3649"/>
  <c r="I3648"/>
  <c r="I3647"/>
  <c r="I3646"/>
  <c r="I3645"/>
  <c r="I3644"/>
  <c r="I3643"/>
  <c r="I3642"/>
  <c r="I3641"/>
  <c r="I3640"/>
  <c r="I3639"/>
  <c r="I3638"/>
  <c r="I3637"/>
  <c r="I3636"/>
  <c r="I3635"/>
  <c r="I3634"/>
  <c r="I3633"/>
  <c r="I3632"/>
  <c r="I3631"/>
  <c r="I3630"/>
  <c r="I3629"/>
  <c r="I3628"/>
  <c r="I3627"/>
  <c r="I3626"/>
  <c r="I3625"/>
  <c r="I3624"/>
  <c r="I3623"/>
  <c r="I3622"/>
  <c r="I3621"/>
  <c r="I3620"/>
  <c r="I3619"/>
  <c r="I3618"/>
  <c r="I3617"/>
  <c r="I3616"/>
  <c r="I3615"/>
  <c r="I3614"/>
  <c r="I3613"/>
  <c r="I3612"/>
  <c r="I3611"/>
  <c r="I3610"/>
  <c r="I3609"/>
  <c r="I3608"/>
  <c r="I3607"/>
  <c r="I3606"/>
  <c r="I3605"/>
  <c r="I3604"/>
  <c r="I3603"/>
  <c r="I3602"/>
  <c r="I3601"/>
  <c r="I3600"/>
  <c r="I3599"/>
  <c r="I3598"/>
  <c r="I3597"/>
  <c r="I3596"/>
  <c r="I3595"/>
  <c r="I3594"/>
  <c r="I3593"/>
  <c r="I3592"/>
  <c r="I3591"/>
  <c r="I3590"/>
  <c r="I3589"/>
  <c r="I3588"/>
  <c r="I3587"/>
  <c r="I3586"/>
  <c r="I3585"/>
  <c r="I3584"/>
  <c r="I3583"/>
  <c r="I3582"/>
  <c r="I3581"/>
  <c r="I3580"/>
  <c r="I3579"/>
  <c r="I3578"/>
  <c r="I3577"/>
  <c r="I3576"/>
  <c r="I3575"/>
  <c r="I3574"/>
  <c r="I3573"/>
  <c r="I3572"/>
  <c r="I3571"/>
  <c r="I3570"/>
  <c r="I3569"/>
  <c r="I3568"/>
  <c r="I3567"/>
  <c r="I3566"/>
  <c r="I3565"/>
  <c r="I3564"/>
  <c r="I3563"/>
  <c r="I3562"/>
  <c r="I3561"/>
  <c r="I3560"/>
  <c r="I3559"/>
  <c r="I3558"/>
  <c r="I3557"/>
  <c r="I3556"/>
  <c r="I3555"/>
  <c r="I3554"/>
  <c r="I3553"/>
  <c r="I3552"/>
  <c r="I3551"/>
  <c r="I3550"/>
  <c r="I3549"/>
  <c r="I3548"/>
  <c r="I3547"/>
  <c r="I3546"/>
  <c r="I3545"/>
  <c r="I3544"/>
  <c r="I3543"/>
  <c r="I3542"/>
  <c r="I3541"/>
  <c r="I3540"/>
  <c r="I3539"/>
  <c r="I3538"/>
  <c r="I3537"/>
  <c r="I3536"/>
  <c r="I3535"/>
  <c r="I3534"/>
  <c r="I3533"/>
  <c r="I3532"/>
  <c r="I3531"/>
  <c r="I3530"/>
  <c r="I3529"/>
  <c r="I3528"/>
  <c r="I3527"/>
  <c r="I3526"/>
  <c r="I3525"/>
  <c r="I3524"/>
  <c r="I3523"/>
  <c r="I3522"/>
  <c r="I3521"/>
  <c r="I3520"/>
  <c r="I3519"/>
  <c r="I3518"/>
  <c r="I3517"/>
  <c r="I3516"/>
  <c r="I3515"/>
  <c r="I3514"/>
  <c r="I3513"/>
  <c r="I3512"/>
  <c r="I3511"/>
  <c r="I3510"/>
  <c r="I3509"/>
  <c r="I3508"/>
  <c r="I3507"/>
  <c r="I3506"/>
  <c r="I3505"/>
  <c r="I3504"/>
  <c r="I3503"/>
  <c r="I3502"/>
  <c r="I3501"/>
  <c r="I3500"/>
  <c r="I3499"/>
  <c r="I3498"/>
  <c r="I3497"/>
  <c r="I3496"/>
  <c r="I3495"/>
  <c r="I3494"/>
  <c r="I3493"/>
  <c r="I3492"/>
  <c r="I3491"/>
  <c r="I3490"/>
  <c r="I3489"/>
  <c r="I3488"/>
  <c r="I3487"/>
  <c r="I3486"/>
  <c r="I3485"/>
  <c r="I3484"/>
  <c r="I3483"/>
  <c r="I3482"/>
  <c r="I3481"/>
  <c r="I3480"/>
  <c r="I3479"/>
  <c r="I3478"/>
  <c r="I3477"/>
  <c r="I3476"/>
  <c r="I3475"/>
  <c r="I3474"/>
  <c r="I3473"/>
  <c r="I3472"/>
  <c r="I3471"/>
  <c r="I3470"/>
  <c r="I3469"/>
  <c r="I3468"/>
  <c r="I3467"/>
  <c r="I3466"/>
  <c r="I3465"/>
  <c r="I3464"/>
  <c r="I3463"/>
  <c r="I3462"/>
  <c r="I3461"/>
  <c r="I3460"/>
  <c r="I3459"/>
  <c r="I3458"/>
  <c r="I3457"/>
  <c r="I3456"/>
  <c r="I3455"/>
  <c r="I3454"/>
  <c r="I3453"/>
  <c r="I3452"/>
  <c r="I3451"/>
  <c r="I3450"/>
  <c r="I3449"/>
  <c r="I3448"/>
  <c r="I3447"/>
  <c r="I3446"/>
  <c r="I3445"/>
  <c r="I3444"/>
  <c r="I3443"/>
  <c r="I3442"/>
  <c r="I3441"/>
  <c r="I3440"/>
  <c r="I3439"/>
  <c r="I3438"/>
  <c r="I3437"/>
  <c r="I3436"/>
  <c r="I3435"/>
  <c r="I3434"/>
  <c r="I3433"/>
  <c r="I3432"/>
  <c r="I3431"/>
  <c r="I3430"/>
  <c r="I3429"/>
  <c r="I3428"/>
  <c r="I3427"/>
  <c r="I3426"/>
  <c r="I3425"/>
  <c r="I3424"/>
  <c r="I3423"/>
  <c r="I3422"/>
  <c r="I3421"/>
  <c r="I3420"/>
  <c r="I3419"/>
  <c r="I3418"/>
  <c r="I3417"/>
  <c r="I3416"/>
  <c r="I3415"/>
  <c r="I3414"/>
  <c r="I3413"/>
  <c r="I3412"/>
  <c r="I3411"/>
  <c r="I3410"/>
  <c r="I3409"/>
  <c r="I3408"/>
  <c r="I3407"/>
  <c r="I3406"/>
  <c r="I3405"/>
  <c r="I3404"/>
  <c r="I3403"/>
  <c r="I3402"/>
  <c r="I3401"/>
  <c r="I3400"/>
  <c r="I3399"/>
  <c r="I3398"/>
  <c r="I3397"/>
  <c r="I3396"/>
  <c r="I3395"/>
  <c r="I3394"/>
  <c r="I3393"/>
  <c r="I3392"/>
  <c r="I3391"/>
  <c r="I3390"/>
  <c r="I3389"/>
  <c r="I3388"/>
  <c r="I3387"/>
  <c r="I3386"/>
  <c r="I3385"/>
  <c r="I3384"/>
  <c r="I3383"/>
  <c r="I3382"/>
  <c r="I3381"/>
  <c r="I3380"/>
  <c r="I3379"/>
  <c r="I3378"/>
  <c r="I3377"/>
  <c r="I3376"/>
  <c r="I3375"/>
  <c r="I3374"/>
  <c r="I3373"/>
  <c r="I3372"/>
  <c r="I3371"/>
  <c r="I3370"/>
  <c r="I3369"/>
  <c r="I3368"/>
  <c r="I3367"/>
  <c r="I3366"/>
  <c r="I3365"/>
  <c r="I3364"/>
  <c r="I3363"/>
  <c r="I3362"/>
  <c r="I3361"/>
  <c r="I3360"/>
  <c r="I3359"/>
  <c r="I3358"/>
  <c r="I3357"/>
  <c r="I3356"/>
  <c r="I3355"/>
  <c r="I3354"/>
  <c r="I3353"/>
  <c r="I3352"/>
  <c r="I3351"/>
  <c r="I3350"/>
  <c r="I3349"/>
  <c r="I3348"/>
  <c r="I3347"/>
  <c r="I3346"/>
  <c r="I3345"/>
  <c r="I3344"/>
  <c r="I3343"/>
  <c r="I3342"/>
  <c r="I3341"/>
  <c r="I3340"/>
  <c r="I3339"/>
  <c r="I3338"/>
  <c r="I3337"/>
  <c r="I3336"/>
  <c r="I3335"/>
  <c r="I3334"/>
  <c r="I3333"/>
  <c r="I3332"/>
  <c r="I3331"/>
  <c r="I3330"/>
  <c r="I3329"/>
  <c r="I3328"/>
  <c r="I3327"/>
  <c r="I3326"/>
  <c r="I3325"/>
  <c r="I3324"/>
  <c r="I3323"/>
  <c r="I3322"/>
  <c r="I3321"/>
  <c r="I3320"/>
  <c r="I3319"/>
  <c r="I3318"/>
  <c r="I3317"/>
  <c r="I3316"/>
  <c r="I3315"/>
  <c r="I3314"/>
  <c r="I3313"/>
  <c r="I3312"/>
  <c r="I3311"/>
  <c r="I3310"/>
  <c r="I3309"/>
  <c r="I3308"/>
  <c r="I3307"/>
  <c r="I3306"/>
  <c r="I3305"/>
  <c r="I3304"/>
  <c r="I3303"/>
  <c r="I3302"/>
  <c r="I3301"/>
  <c r="I3300"/>
  <c r="I3299"/>
  <c r="I3298"/>
  <c r="I3297"/>
  <c r="I3296"/>
  <c r="I3295"/>
  <c r="I3294"/>
  <c r="I3293"/>
  <c r="I3292"/>
  <c r="I3291"/>
  <c r="I3290"/>
  <c r="I3289"/>
  <c r="I3288"/>
  <c r="I3287"/>
  <c r="I3286"/>
  <c r="I3285"/>
  <c r="I3284"/>
  <c r="I3283"/>
  <c r="I3282"/>
  <c r="I3281"/>
  <c r="I3280"/>
  <c r="I3279"/>
  <c r="I3278"/>
  <c r="I3277"/>
  <c r="I3276"/>
  <c r="I3275"/>
  <c r="I3274"/>
  <c r="I3273"/>
  <c r="I3272"/>
  <c r="I3271"/>
  <c r="I3270"/>
  <c r="I3269"/>
  <c r="I3268"/>
  <c r="I3267"/>
  <c r="I3266"/>
  <c r="I3265"/>
  <c r="I3264"/>
  <c r="I3263"/>
  <c r="I3262"/>
  <c r="I3261"/>
  <c r="I3260"/>
  <c r="I3259"/>
  <c r="I3258"/>
  <c r="I3257"/>
  <c r="I3256"/>
  <c r="I3255"/>
  <c r="I3254"/>
  <c r="I3253"/>
  <c r="I3252"/>
  <c r="I3251"/>
  <c r="I3250"/>
  <c r="I3249"/>
  <c r="I3248"/>
  <c r="I3247"/>
  <c r="I3246"/>
  <c r="I3245"/>
  <c r="I3244"/>
  <c r="I3243"/>
  <c r="I3242"/>
  <c r="I3241"/>
  <c r="I3240"/>
  <c r="I3239"/>
  <c r="I3238"/>
  <c r="I3237"/>
  <c r="I3236"/>
  <c r="I3235"/>
  <c r="I3234"/>
  <c r="I3233"/>
  <c r="I3232"/>
  <c r="I3231"/>
  <c r="I3230"/>
  <c r="I3229"/>
  <c r="I3228"/>
  <c r="I3227"/>
  <c r="I3226"/>
  <c r="I3225"/>
  <c r="I3224"/>
  <c r="I3223"/>
  <c r="I3222"/>
  <c r="I3221"/>
  <c r="I3220"/>
  <c r="I3219"/>
  <c r="I3218"/>
  <c r="I3217"/>
  <c r="I3216"/>
  <c r="I3215"/>
  <c r="I3214"/>
  <c r="I3213"/>
  <c r="I3212"/>
  <c r="I3211"/>
  <c r="I3210"/>
  <c r="I3209"/>
  <c r="I3208"/>
  <c r="I3207"/>
  <c r="I3206"/>
  <c r="I3205"/>
  <c r="I3204"/>
  <c r="I3203"/>
  <c r="I3202"/>
  <c r="I3201"/>
  <c r="I3200"/>
  <c r="I3199"/>
  <c r="I3198"/>
  <c r="I3197"/>
  <c r="I3196"/>
  <c r="I3195"/>
  <c r="I3194"/>
  <c r="I3193"/>
  <c r="I3192"/>
  <c r="I3191"/>
  <c r="I3190"/>
  <c r="I3189"/>
  <c r="I3188"/>
  <c r="I3187"/>
  <c r="I3186"/>
  <c r="I3185"/>
  <c r="I3184"/>
  <c r="I3183"/>
  <c r="I3182"/>
  <c r="I3181"/>
  <c r="I3180"/>
  <c r="I3179"/>
  <c r="I3178"/>
  <c r="I3177"/>
  <c r="I3176"/>
  <c r="I3175"/>
  <c r="I3174"/>
  <c r="I3173"/>
  <c r="I3172"/>
  <c r="I3171"/>
  <c r="I3170"/>
  <c r="I3169"/>
  <c r="I3168"/>
  <c r="I3167"/>
  <c r="I3166"/>
  <c r="I3165"/>
  <c r="I3164"/>
  <c r="I3163"/>
  <c r="I3162"/>
  <c r="I3161"/>
  <c r="I3160"/>
  <c r="I3159"/>
  <c r="I3158"/>
  <c r="I3157"/>
  <c r="I3156"/>
  <c r="I3155"/>
  <c r="I3154"/>
  <c r="I3153"/>
  <c r="I3152"/>
  <c r="I3151"/>
  <c r="I3150"/>
  <c r="I3149"/>
  <c r="I3148"/>
  <c r="I3147"/>
  <c r="I3146"/>
  <c r="I3145"/>
  <c r="I3144"/>
  <c r="I3143"/>
  <c r="I3142"/>
  <c r="I3141"/>
  <c r="I3140"/>
  <c r="I3139"/>
  <c r="I3138"/>
  <c r="I3137"/>
  <c r="I3136"/>
  <c r="I3135"/>
  <c r="I3134"/>
  <c r="I3133"/>
  <c r="I3132"/>
  <c r="I3131"/>
  <c r="I3130"/>
  <c r="I3129"/>
  <c r="I3128"/>
  <c r="I3127"/>
  <c r="I3126"/>
  <c r="I3125"/>
  <c r="I3124"/>
  <c r="I3123"/>
  <c r="I3122"/>
  <c r="I3121"/>
  <c r="I3120"/>
  <c r="I3119"/>
  <c r="I3118"/>
  <c r="I3117"/>
  <c r="I3116"/>
  <c r="I3115"/>
  <c r="I3114"/>
  <c r="I3113"/>
  <c r="I3112"/>
  <c r="I3111"/>
  <c r="I3110"/>
  <c r="I3109"/>
  <c r="I3108"/>
  <c r="I3107"/>
  <c r="I3106"/>
  <c r="I3105"/>
  <c r="I3104"/>
  <c r="I3103"/>
  <c r="I3102"/>
  <c r="I3101"/>
  <c r="I3100"/>
  <c r="I3099"/>
  <c r="I3098"/>
  <c r="I3097"/>
  <c r="I3096"/>
  <c r="I3095"/>
  <c r="I3094"/>
  <c r="I3093"/>
  <c r="I3092"/>
  <c r="I3091"/>
  <c r="I3090"/>
  <c r="I3089"/>
  <c r="I3088"/>
  <c r="I3087"/>
  <c r="I3086"/>
  <c r="I3085"/>
  <c r="I3084"/>
  <c r="I3083"/>
  <c r="I3082"/>
  <c r="I3081"/>
  <c r="I3080"/>
  <c r="I3079"/>
  <c r="I3078"/>
  <c r="I3077"/>
  <c r="I3076"/>
  <c r="I3075"/>
  <c r="I3074"/>
  <c r="I3073"/>
  <c r="I3072"/>
  <c r="I3071"/>
  <c r="I3070"/>
  <c r="I3069"/>
  <c r="I3068"/>
  <c r="I3067"/>
  <c r="I3066"/>
  <c r="I3065"/>
  <c r="I3064"/>
  <c r="I3063"/>
  <c r="I3062"/>
  <c r="I3061"/>
  <c r="I3060"/>
  <c r="I3059"/>
  <c r="I3058"/>
  <c r="I3057"/>
  <c r="I3056"/>
  <c r="I3055"/>
  <c r="I3054"/>
  <c r="I3053"/>
  <c r="I3052"/>
  <c r="I3051"/>
  <c r="I3050"/>
  <c r="I3049"/>
  <c r="I3048"/>
  <c r="I3047"/>
  <c r="I3046"/>
  <c r="I3045"/>
  <c r="I3044"/>
  <c r="I3043"/>
  <c r="I3042"/>
  <c r="I3041"/>
  <c r="I3040"/>
  <c r="I3039"/>
  <c r="I3038"/>
  <c r="I3037"/>
  <c r="I3036"/>
  <c r="I3035"/>
  <c r="I3034"/>
  <c r="I3033"/>
  <c r="I3032"/>
  <c r="I3031"/>
  <c r="I3030"/>
  <c r="I3029"/>
  <c r="I3028"/>
  <c r="I3027"/>
  <c r="I3026"/>
  <c r="I3025"/>
  <c r="I3024"/>
  <c r="I3023"/>
  <c r="I3022"/>
  <c r="I3021"/>
  <c r="I3020"/>
  <c r="I3019"/>
  <c r="I3018"/>
  <c r="I3017"/>
  <c r="I3016"/>
  <c r="I3015"/>
  <c r="I3014"/>
  <c r="I3013"/>
  <c r="I3012"/>
  <c r="I3011"/>
  <c r="I3010"/>
  <c r="I3009"/>
  <c r="I3008"/>
  <c r="I3007"/>
  <c r="I3006"/>
  <c r="I3005"/>
  <c r="I3004"/>
  <c r="I3003"/>
  <c r="I3002"/>
  <c r="I3001"/>
  <c r="I3000"/>
  <c r="I2999"/>
  <c r="I2998"/>
  <c r="I2997"/>
  <c r="I2996"/>
  <c r="I2995"/>
  <c r="I2994"/>
  <c r="I2993"/>
  <c r="I2992"/>
  <c r="I2991"/>
  <c r="I2990"/>
  <c r="I2989"/>
  <c r="I2988"/>
  <c r="I2987"/>
  <c r="I2986"/>
  <c r="I2985"/>
  <c r="I2984"/>
  <c r="I2983"/>
  <c r="I2982"/>
  <c r="I2981"/>
  <c r="I2980"/>
  <c r="I2979"/>
  <c r="I2978"/>
  <c r="I2977"/>
  <c r="I2976"/>
  <c r="I2975"/>
  <c r="I2974"/>
  <c r="I2973"/>
  <c r="I2972"/>
  <c r="I2971"/>
  <c r="I2970"/>
  <c r="I2969"/>
  <c r="I2968"/>
  <c r="I2967"/>
  <c r="I2966"/>
  <c r="I2965"/>
  <c r="I2964"/>
  <c r="I2963"/>
  <c r="I2962"/>
  <c r="I2961"/>
  <c r="I2960"/>
  <c r="I2959"/>
  <c r="I2958"/>
  <c r="I2957"/>
  <c r="I2956"/>
  <c r="I2955"/>
  <c r="I2954"/>
  <c r="I2953"/>
  <c r="I2952"/>
  <c r="I2951"/>
  <c r="I2950"/>
  <c r="I2949"/>
  <c r="I2948"/>
  <c r="I2947"/>
  <c r="I2946"/>
  <c r="I2945"/>
  <c r="I2944"/>
  <c r="I2943"/>
  <c r="I2942"/>
  <c r="I2941"/>
  <c r="I2940"/>
  <c r="I2939"/>
  <c r="I2938"/>
  <c r="I2937"/>
  <c r="I2936"/>
  <c r="I2935"/>
  <c r="I2934"/>
  <c r="I2933"/>
  <c r="I2932"/>
  <c r="I2931"/>
  <c r="I2930"/>
  <c r="I2929"/>
  <c r="I2928"/>
  <c r="I2927"/>
  <c r="I2926"/>
  <c r="I2925"/>
  <c r="I2924"/>
  <c r="I2923"/>
  <c r="I2922"/>
  <c r="I2921"/>
  <c r="I2920"/>
  <c r="I2919"/>
  <c r="I2918"/>
  <c r="I2917"/>
  <c r="I2916"/>
  <c r="I2915"/>
  <c r="I2914"/>
  <c r="I2913"/>
  <c r="I2912"/>
  <c r="I2911"/>
  <c r="I2910"/>
  <c r="I2909"/>
  <c r="I2908"/>
  <c r="I2907"/>
  <c r="I2906"/>
  <c r="I2905"/>
  <c r="I2904"/>
  <c r="I2903"/>
  <c r="I2902"/>
  <c r="I2901"/>
  <c r="I2900"/>
  <c r="I2899"/>
  <c r="I2898"/>
  <c r="I2897"/>
  <c r="I2896"/>
  <c r="I2895"/>
  <c r="I2894"/>
  <c r="I2893"/>
  <c r="I2892"/>
  <c r="I2891"/>
  <c r="I2890"/>
  <c r="I2889"/>
  <c r="I2888"/>
  <c r="I2887"/>
  <c r="I2886"/>
  <c r="I2885"/>
  <c r="I2884"/>
  <c r="I2883"/>
  <c r="I2882"/>
  <c r="I2881"/>
  <c r="I2880"/>
  <c r="I2879"/>
  <c r="I2878"/>
  <c r="I2877"/>
  <c r="I2876"/>
  <c r="I2875"/>
  <c r="I2874"/>
  <c r="I2873"/>
  <c r="I2872"/>
  <c r="I2871"/>
  <c r="I2870"/>
  <c r="I2869"/>
  <c r="I2868"/>
  <c r="I2867"/>
  <c r="I2866"/>
  <c r="I2865"/>
  <c r="I2864"/>
  <c r="I2863"/>
  <c r="I2862"/>
  <c r="I2861"/>
  <c r="I2860"/>
  <c r="I2859"/>
  <c r="I2858"/>
  <c r="I2857"/>
  <c r="I2856"/>
  <c r="I2855"/>
  <c r="I2854"/>
  <c r="I2853"/>
  <c r="I2852"/>
  <c r="I2851"/>
  <c r="I2850"/>
  <c r="I2849"/>
  <c r="I2848"/>
  <c r="I2847"/>
  <c r="I2846"/>
  <c r="I2845"/>
  <c r="I2844"/>
  <c r="I2843"/>
  <c r="I2842"/>
  <c r="I2841"/>
  <c r="I2840"/>
  <c r="I2839"/>
  <c r="I2838"/>
  <c r="I2837"/>
  <c r="I2836"/>
  <c r="I2835"/>
  <c r="I2834"/>
  <c r="I2833"/>
  <c r="I2832"/>
  <c r="I2831"/>
  <c r="I2830"/>
  <c r="I2829"/>
  <c r="I2828"/>
  <c r="I2827"/>
  <c r="I2826"/>
  <c r="I2825"/>
  <c r="I2824"/>
  <c r="I2823"/>
  <c r="I2822"/>
  <c r="I2821"/>
  <c r="I2820"/>
  <c r="I2819"/>
  <c r="I2818"/>
  <c r="I2817"/>
  <c r="I2816"/>
  <c r="I2815"/>
  <c r="I2814"/>
  <c r="I2813"/>
  <c r="I2812"/>
  <c r="I2811"/>
  <c r="I2810"/>
  <c r="I2809"/>
  <c r="I2808"/>
  <c r="I2807"/>
  <c r="I2806"/>
  <c r="I2805"/>
  <c r="I2804"/>
  <c r="I2803"/>
  <c r="I2802"/>
  <c r="I2801"/>
  <c r="I2800"/>
  <c r="I2799"/>
  <c r="I2798"/>
  <c r="I2797"/>
  <c r="I2796"/>
  <c r="I2795"/>
  <c r="I2794"/>
  <c r="I2793"/>
  <c r="I2792"/>
  <c r="I2791"/>
  <c r="I2790"/>
  <c r="I2789"/>
  <c r="I2788"/>
  <c r="I2787"/>
  <c r="I2786"/>
  <c r="I2785"/>
  <c r="I2784"/>
  <c r="I2783"/>
  <c r="I2782"/>
  <c r="I2781"/>
  <c r="I2780"/>
  <c r="I2779"/>
  <c r="I2778"/>
  <c r="I2777"/>
  <c r="I2776"/>
  <c r="I2775"/>
  <c r="I2774"/>
  <c r="I2773"/>
  <c r="I2772"/>
  <c r="I2771"/>
  <c r="I2770"/>
  <c r="I2769"/>
  <c r="I2768"/>
  <c r="I2767"/>
  <c r="I2766"/>
  <c r="I2765"/>
  <c r="I2764"/>
  <c r="I2763"/>
  <c r="I2762"/>
  <c r="I2761"/>
  <c r="I2760"/>
  <c r="I2759"/>
  <c r="I2758"/>
  <c r="I2757"/>
  <c r="I2756"/>
  <c r="I2755"/>
  <c r="I2754"/>
  <c r="I2753"/>
  <c r="I2752"/>
  <c r="I2751"/>
  <c r="I2750"/>
  <c r="I2749"/>
  <c r="I2748"/>
  <c r="I2747"/>
  <c r="I2746"/>
  <c r="I2745"/>
  <c r="I2744"/>
  <c r="I2743"/>
  <c r="I2742"/>
  <c r="I2741"/>
  <c r="I2740"/>
  <c r="I2739"/>
  <c r="I2738"/>
  <c r="I2737"/>
  <c r="I2736"/>
  <c r="I2735"/>
  <c r="I2734"/>
  <c r="I2733"/>
  <c r="I2732"/>
  <c r="I2731"/>
  <c r="I2730"/>
  <c r="I2729"/>
  <c r="I2728"/>
  <c r="I2727"/>
  <c r="I2726"/>
  <c r="I2725"/>
  <c r="I2724"/>
  <c r="I2723"/>
  <c r="I2722"/>
  <c r="I2721"/>
  <c r="I2720"/>
  <c r="I2719"/>
  <c r="I2718"/>
  <c r="I2717"/>
  <c r="I2716"/>
  <c r="I2715"/>
  <c r="I2714"/>
  <c r="I2713"/>
  <c r="I2712"/>
  <c r="I2711"/>
  <c r="I2710"/>
  <c r="I2709"/>
  <c r="I2708"/>
  <c r="I2707"/>
  <c r="I2706"/>
  <c r="I2705"/>
  <c r="I2704"/>
  <c r="I2703"/>
  <c r="I2702"/>
  <c r="I2701"/>
  <c r="I2700"/>
  <c r="I2699"/>
  <c r="I2698"/>
  <c r="I2697"/>
  <c r="I2696"/>
  <c r="I2695"/>
  <c r="I2694"/>
  <c r="I2693"/>
  <c r="I2692"/>
  <c r="I2691"/>
  <c r="I2690"/>
  <c r="I2689"/>
  <c r="I2688"/>
  <c r="I2687"/>
  <c r="I2686"/>
  <c r="I2685"/>
  <c r="I2684"/>
  <c r="I2683"/>
  <c r="I2682"/>
  <c r="I2681"/>
  <c r="I2680"/>
  <c r="I2679"/>
  <c r="I2678"/>
  <c r="I2677"/>
  <c r="I2676"/>
  <c r="I2675"/>
  <c r="I2674"/>
  <c r="I2673"/>
  <c r="I2672"/>
  <c r="I2671"/>
  <c r="I2670"/>
  <c r="I2669"/>
  <c r="I2668"/>
  <c r="I2667"/>
  <c r="I2666"/>
  <c r="I2665"/>
  <c r="I2664"/>
  <c r="I2663"/>
  <c r="I2662"/>
  <c r="I2661"/>
  <c r="I2660"/>
  <c r="I2659"/>
  <c r="I2658"/>
  <c r="I2657"/>
  <c r="I2656"/>
  <c r="I2655"/>
  <c r="I2654"/>
  <c r="I2653"/>
  <c r="I2652"/>
  <c r="I2651"/>
  <c r="I2650"/>
  <c r="I2649"/>
  <c r="I2648"/>
  <c r="I2647"/>
  <c r="I2646"/>
  <c r="I2645"/>
  <c r="I2644"/>
  <c r="I2643"/>
  <c r="I2642"/>
  <c r="I2641"/>
  <c r="I2640"/>
  <c r="I2639"/>
  <c r="I2638"/>
  <c r="I2637"/>
  <c r="I2636"/>
  <c r="I2635"/>
  <c r="I2634"/>
  <c r="I2633"/>
  <c r="I2632"/>
  <c r="I2631"/>
  <c r="I2630"/>
  <c r="I2629"/>
  <c r="I2628"/>
  <c r="I2627"/>
  <c r="I2626"/>
  <c r="I2625"/>
  <c r="I2624"/>
  <c r="I2623"/>
  <c r="I2622"/>
  <c r="I2621"/>
  <c r="I2620"/>
  <c r="I2619"/>
  <c r="I2618"/>
  <c r="I2617"/>
  <c r="I2616"/>
  <c r="I2615"/>
  <c r="I2614"/>
  <c r="I2613"/>
  <c r="I2612"/>
  <c r="I2611"/>
  <c r="I2610"/>
  <c r="I2609"/>
  <c r="I2608"/>
  <c r="I2607"/>
  <c r="I2606"/>
  <c r="I2605"/>
  <c r="I2604"/>
  <c r="I2603"/>
  <c r="I2602"/>
  <c r="I2601"/>
  <c r="I2600"/>
  <c r="I2599"/>
  <c r="I2598"/>
  <c r="I2597"/>
  <c r="I2596"/>
  <c r="I2595"/>
  <c r="I2594"/>
  <c r="I2593"/>
  <c r="I2592"/>
  <c r="I2591"/>
  <c r="I2590"/>
  <c r="I2589"/>
  <c r="I2588"/>
  <c r="I2587"/>
  <c r="I2586"/>
  <c r="I2585"/>
  <c r="I2584"/>
  <c r="I2583"/>
  <c r="I2582"/>
  <c r="I2581"/>
  <c r="I2580"/>
  <c r="I2579"/>
  <c r="I2578"/>
  <c r="I2577"/>
  <c r="I2576"/>
  <c r="I2575"/>
  <c r="I2574"/>
  <c r="I2573"/>
  <c r="I2572"/>
  <c r="I2571"/>
  <c r="I2570"/>
  <c r="I2569"/>
  <c r="I2568"/>
  <c r="I2567"/>
  <c r="I2566"/>
  <c r="I2565"/>
  <c r="I2564"/>
  <c r="I2563"/>
  <c r="I2562"/>
  <c r="I2561"/>
  <c r="I2560"/>
  <c r="I2559"/>
  <c r="I2558"/>
  <c r="I2557"/>
  <c r="I2556"/>
  <c r="I2555"/>
  <c r="I2554"/>
  <c r="I2553"/>
  <c r="I2552"/>
  <c r="I2551"/>
  <c r="I2550"/>
  <c r="I2549"/>
  <c r="I2548"/>
  <c r="I2547"/>
  <c r="I2546"/>
  <c r="I2545"/>
  <c r="I2544"/>
  <c r="I2543"/>
  <c r="I2542"/>
  <c r="I2541"/>
  <c r="I2540"/>
  <c r="I2539"/>
  <c r="I2538"/>
  <c r="I2537"/>
  <c r="I2536"/>
  <c r="I2535"/>
  <c r="I2534"/>
  <c r="I2533"/>
  <c r="I2532"/>
  <c r="I2531"/>
  <c r="I2530"/>
  <c r="I2529"/>
  <c r="I2528"/>
  <c r="I2527"/>
  <c r="I2526"/>
  <c r="I2525"/>
  <c r="I2524"/>
  <c r="I2523"/>
  <c r="I2522"/>
  <c r="I2521"/>
  <c r="I2520"/>
  <c r="I2519"/>
  <c r="I2518"/>
  <c r="I2517"/>
  <c r="I2516"/>
  <c r="I2515"/>
  <c r="I2514"/>
  <c r="I2513"/>
  <c r="I2512"/>
  <c r="I2511"/>
  <c r="I2510"/>
  <c r="I2509"/>
  <c r="I2508"/>
  <c r="I2507"/>
  <c r="I2506"/>
  <c r="I2505"/>
  <c r="I2504"/>
  <c r="I2503"/>
  <c r="I2502"/>
  <c r="I2501"/>
  <c r="I2500"/>
  <c r="I2499"/>
  <c r="I2498"/>
  <c r="I2497"/>
  <c r="I2496"/>
  <c r="I2495"/>
  <c r="I2494"/>
  <c r="I2493"/>
  <c r="I2492"/>
  <c r="I2491"/>
  <c r="I2490"/>
  <c r="I2489"/>
  <c r="I2488"/>
  <c r="I2487"/>
  <c r="I2486"/>
  <c r="I2485"/>
  <c r="I2484"/>
  <c r="I2483"/>
  <c r="I2482"/>
  <c r="I2481"/>
  <c r="I2480"/>
  <c r="I2479"/>
  <c r="I2478"/>
  <c r="I2477"/>
  <c r="I2476"/>
  <c r="I2475"/>
  <c r="I2474"/>
  <c r="I2473"/>
  <c r="I2472"/>
  <c r="I2471"/>
  <c r="I2470"/>
  <c r="I2469"/>
  <c r="I2468"/>
  <c r="I2467"/>
  <c r="I2466"/>
  <c r="I2465"/>
  <c r="I2464"/>
  <c r="I2463"/>
  <c r="I2462"/>
  <c r="I2461"/>
  <c r="I2460"/>
  <c r="I2459"/>
  <c r="I2458"/>
  <c r="I2457"/>
  <c r="I2456"/>
  <c r="I2455"/>
  <c r="I2454"/>
  <c r="I2453"/>
  <c r="I2452"/>
  <c r="I2451"/>
  <c r="I2450"/>
  <c r="I2449"/>
  <c r="I2448"/>
  <c r="I2447"/>
  <c r="I2446"/>
  <c r="I2445"/>
  <c r="I2444"/>
  <c r="I2443"/>
  <c r="I2442"/>
  <c r="I2441"/>
  <c r="I2440"/>
  <c r="I2439"/>
  <c r="I2438"/>
  <c r="I2437"/>
  <c r="I2436"/>
  <c r="I2435"/>
  <c r="I2434"/>
  <c r="I2433"/>
  <c r="I2432"/>
  <c r="I2431"/>
  <c r="I2430"/>
  <c r="I2429"/>
  <c r="I2428"/>
  <c r="I2427"/>
  <c r="I2426"/>
  <c r="I2425"/>
  <c r="I2424"/>
  <c r="I2423"/>
  <c r="I2422"/>
  <c r="I2421"/>
  <c r="I2420"/>
  <c r="I2419"/>
  <c r="I2418"/>
  <c r="I2417"/>
  <c r="I2416"/>
  <c r="I2415"/>
  <c r="I2414"/>
  <c r="I2413"/>
  <c r="I2412"/>
  <c r="I2411"/>
  <c r="I2410"/>
  <c r="I2409"/>
  <c r="I2408"/>
  <c r="I2407"/>
  <c r="I2406"/>
  <c r="I2405"/>
  <c r="I2404"/>
  <c r="I2403"/>
  <c r="I2402"/>
  <c r="I2401"/>
  <c r="I2400"/>
  <c r="I2399"/>
  <c r="I2398"/>
  <c r="I2397"/>
  <c r="I2396"/>
  <c r="I2395"/>
  <c r="I2394"/>
  <c r="I2393"/>
  <c r="I2392"/>
  <c r="I2391"/>
  <c r="I2390"/>
  <c r="I2389"/>
  <c r="I2388"/>
  <c r="I2387"/>
  <c r="I2386"/>
  <c r="I2385"/>
  <c r="I2384"/>
  <c r="I2383"/>
  <c r="I2382"/>
  <c r="I2381"/>
  <c r="I2380"/>
  <c r="I2379"/>
  <c r="I2378"/>
  <c r="I2377"/>
  <c r="I2376"/>
  <c r="I2375"/>
  <c r="I2374"/>
  <c r="I2373"/>
  <c r="I2372"/>
  <c r="I2371"/>
  <c r="I2370"/>
  <c r="I2369"/>
  <c r="I2368"/>
  <c r="I2367"/>
  <c r="I2366"/>
  <c r="I2365"/>
  <c r="I2364"/>
  <c r="I2363"/>
  <c r="I2362"/>
  <c r="I2361"/>
  <c r="I2360"/>
  <c r="I2359"/>
  <c r="I2358"/>
  <c r="I2357"/>
  <c r="I2356"/>
  <c r="I2355"/>
  <c r="I2354"/>
  <c r="I2353"/>
  <c r="I2352"/>
  <c r="I2351"/>
  <c r="I2350"/>
  <c r="I2349"/>
  <c r="I2348"/>
  <c r="I2347"/>
  <c r="I2346"/>
  <c r="I2345"/>
  <c r="I2344"/>
  <c r="I2343"/>
  <c r="I2342"/>
  <c r="I2341"/>
  <c r="I2340"/>
  <c r="I2339"/>
  <c r="I2338"/>
  <c r="I2337"/>
  <c r="I2336"/>
  <c r="I2335"/>
  <c r="I2334"/>
  <c r="I2333"/>
  <c r="I2332"/>
  <c r="I2331"/>
  <c r="I2330"/>
  <c r="I2329"/>
  <c r="I2328"/>
  <c r="I2327"/>
  <c r="I2326"/>
  <c r="I2325"/>
  <c r="I2324"/>
  <c r="I2323"/>
  <c r="I2322"/>
  <c r="I2321"/>
  <c r="I2320"/>
  <c r="I2319"/>
  <c r="I2318"/>
  <c r="I2317"/>
  <c r="I2316"/>
  <c r="I2315"/>
  <c r="I2314"/>
  <c r="I2313"/>
  <c r="I2312"/>
  <c r="I2311"/>
  <c r="I2310"/>
  <c r="I2309"/>
  <c r="I2308"/>
  <c r="I2307"/>
  <c r="I2306"/>
  <c r="I2305"/>
  <c r="I2304"/>
  <c r="I2303"/>
  <c r="I2302"/>
  <c r="I2301"/>
  <c r="I2300"/>
  <c r="I2299"/>
  <c r="I2298"/>
  <c r="I2297"/>
  <c r="I2296"/>
  <c r="I2295"/>
  <c r="I2294"/>
  <c r="I2293"/>
  <c r="I2292"/>
  <c r="I2291"/>
  <c r="I2290"/>
  <c r="I2289"/>
  <c r="I2288"/>
  <c r="I2287"/>
  <c r="I2286"/>
  <c r="I2285"/>
  <c r="I2284"/>
  <c r="I2283"/>
  <c r="I2282"/>
  <c r="I2281"/>
  <c r="I2280"/>
  <c r="I2279"/>
  <c r="I2278"/>
  <c r="I2277"/>
  <c r="I2276"/>
  <c r="I2275"/>
  <c r="I2274"/>
  <c r="I2273"/>
  <c r="I2272"/>
  <c r="I2271"/>
  <c r="I2270"/>
  <c r="I2269"/>
  <c r="I2268"/>
  <c r="I2267"/>
  <c r="I2266"/>
  <c r="I2265"/>
  <c r="I2264"/>
  <c r="I2263"/>
  <c r="I2262"/>
  <c r="I2261"/>
  <c r="I2260"/>
  <c r="I2259"/>
  <c r="I2258"/>
  <c r="I2257"/>
  <c r="I2256"/>
  <c r="I2255"/>
  <c r="I2254"/>
  <c r="I2253"/>
  <c r="I2252"/>
  <c r="I2251"/>
  <c r="I2250"/>
  <c r="I2249"/>
  <c r="I2248"/>
  <c r="I2247"/>
  <c r="I2246"/>
  <c r="I2245"/>
  <c r="I2244"/>
  <c r="I2243"/>
  <c r="I2242"/>
  <c r="I2241"/>
  <c r="I2240"/>
  <c r="I2239"/>
  <c r="I2238"/>
  <c r="I2237"/>
  <c r="I2236"/>
  <c r="I2235"/>
  <c r="I2234"/>
  <c r="I2233"/>
  <c r="I2232"/>
  <c r="I2231"/>
  <c r="I2230"/>
  <c r="I2229"/>
  <c r="I2228"/>
  <c r="I2227"/>
  <c r="I2226"/>
  <c r="I2225"/>
  <c r="I2224"/>
  <c r="I2223"/>
  <c r="I2222"/>
  <c r="I2221"/>
  <c r="I2220"/>
  <c r="I2219"/>
  <c r="I2218"/>
  <c r="I2217"/>
  <c r="I2216"/>
  <c r="I2215"/>
  <c r="I2214"/>
  <c r="I2213"/>
  <c r="I2212"/>
  <c r="I2211"/>
  <c r="I2210"/>
  <c r="I2209"/>
  <c r="I2208"/>
  <c r="I2207"/>
  <c r="I2206"/>
  <c r="I2205"/>
  <c r="I2204"/>
  <c r="I2203"/>
  <c r="I2202"/>
  <c r="I2201"/>
  <c r="I2200"/>
  <c r="I2199"/>
  <c r="I2198"/>
  <c r="I2197"/>
  <c r="I2196"/>
  <c r="I2195"/>
  <c r="I2194"/>
  <c r="I2193"/>
  <c r="I2192"/>
  <c r="I2191"/>
  <c r="I2190"/>
  <c r="I2189"/>
  <c r="I2188"/>
  <c r="I2187"/>
  <c r="I2186"/>
  <c r="I2185"/>
  <c r="I2184"/>
  <c r="I2183"/>
  <c r="I2182"/>
  <c r="I2181"/>
  <c r="I2180"/>
  <c r="I2179"/>
  <c r="I2178"/>
  <c r="I2177"/>
  <c r="I2176"/>
  <c r="I2175"/>
  <c r="I2174"/>
  <c r="I2173"/>
  <c r="I2172"/>
  <c r="I2171"/>
  <c r="I2170"/>
  <c r="I2169"/>
  <c r="I2168"/>
  <c r="I2167"/>
  <c r="I2166"/>
  <c r="I2165"/>
  <c r="I2164"/>
  <c r="I2163"/>
  <c r="I2162"/>
  <c r="I2161"/>
  <c r="I2160"/>
  <c r="I2159"/>
  <c r="I2158"/>
  <c r="I2157"/>
  <c r="I2156"/>
  <c r="I2155"/>
  <c r="I2154"/>
  <c r="I2153"/>
  <c r="I2152"/>
  <c r="I2151"/>
  <c r="I2150"/>
  <c r="I2149"/>
  <c r="I2148"/>
  <c r="I2147"/>
  <c r="I2146"/>
  <c r="I2145"/>
  <c r="I2144"/>
  <c r="I2143"/>
  <c r="I2142"/>
  <c r="I2141"/>
  <c r="I2140"/>
  <c r="I2139"/>
  <c r="I2138"/>
  <c r="I2137"/>
  <c r="I2136"/>
  <c r="I2135"/>
  <c r="I2134"/>
  <c r="I2133"/>
  <c r="I2132"/>
  <c r="I2131"/>
  <c r="I2130"/>
  <c r="I2129"/>
  <c r="I2128"/>
  <c r="I2127"/>
  <c r="I2126"/>
  <c r="I2125"/>
  <c r="I2124"/>
  <c r="I2123"/>
  <c r="I2122"/>
  <c r="I2121"/>
  <c r="I2120"/>
  <c r="I2119"/>
  <c r="I2118"/>
  <c r="I2117"/>
  <c r="I2116"/>
  <c r="I2115"/>
  <c r="I2114"/>
  <c r="I2113"/>
  <c r="I2112"/>
  <c r="I2111"/>
  <c r="I2110"/>
  <c r="I2109"/>
  <c r="I2108"/>
  <c r="I2107"/>
  <c r="I2106"/>
  <c r="I2105"/>
  <c r="I2104"/>
  <c r="I2103"/>
  <c r="I2102"/>
  <c r="I2101"/>
  <c r="I2100"/>
  <c r="I2099"/>
  <c r="I2098"/>
  <c r="I2097"/>
  <c r="I2096"/>
  <c r="I2095"/>
  <c r="I2094"/>
  <c r="I2093"/>
  <c r="I2092"/>
  <c r="I2091"/>
  <c r="I2090"/>
  <c r="I2089"/>
  <c r="I2088"/>
  <c r="I2087"/>
  <c r="I2086"/>
  <c r="I2085"/>
  <c r="I2084"/>
  <c r="I2083"/>
  <c r="I2082"/>
  <c r="I2081"/>
  <c r="I2080"/>
  <c r="I2079"/>
  <c r="I2078"/>
  <c r="I2077"/>
  <c r="I2076"/>
  <c r="I2075"/>
  <c r="I2074"/>
  <c r="I2073"/>
  <c r="I2072"/>
  <c r="I2071"/>
  <c r="I2070"/>
  <c r="I2069"/>
  <c r="I2068"/>
  <c r="I2067"/>
  <c r="I2066"/>
  <c r="I2065"/>
  <c r="I2064"/>
  <c r="I2063"/>
  <c r="I2062"/>
  <c r="I2061"/>
  <c r="I2060"/>
  <c r="I2059"/>
  <c r="I2058"/>
  <c r="I2057"/>
  <c r="I2056"/>
  <c r="I2055"/>
  <c r="I2054"/>
  <c r="I2053"/>
  <c r="I2052"/>
  <c r="I2051"/>
  <c r="I2050"/>
  <c r="I2049"/>
  <c r="I2048"/>
  <c r="I2047"/>
  <c r="I2046"/>
  <c r="I2045"/>
  <c r="I2044"/>
  <c r="I2043"/>
  <c r="I2042"/>
  <c r="I2041"/>
  <c r="I2040"/>
  <c r="I2039"/>
  <c r="I2038"/>
  <c r="I2037"/>
  <c r="I2036"/>
  <c r="I2035"/>
  <c r="I2034"/>
  <c r="I2033"/>
  <c r="I2032"/>
  <c r="I2031"/>
  <c r="I2030"/>
  <c r="I2029"/>
  <c r="I2028"/>
  <c r="I2027"/>
  <c r="I2026"/>
  <c r="I2025"/>
  <c r="I2024"/>
  <c r="I2023"/>
  <c r="I2022"/>
  <c r="I2021"/>
  <c r="I2020"/>
  <c r="I2019"/>
  <c r="I2018"/>
  <c r="I2017"/>
  <c r="I2016"/>
  <c r="I2015"/>
  <c r="I2014"/>
  <c r="I2013"/>
  <c r="I2012"/>
  <c r="I2011"/>
  <c r="I2010"/>
  <c r="I2009"/>
  <c r="I2008"/>
  <c r="I2007"/>
  <c r="I2006"/>
  <c r="I2005"/>
  <c r="I2004"/>
  <c r="I2003"/>
  <c r="I2002"/>
  <c r="I2001"/>
  <c r="I2000"/>
  <c r="I1999"/>
  <c r="I1998"/>
  <c r="I1997"/>
  <c r="I1996"/>
  <c r="I1995"/>
  <c r="I1994"/>
  <c r="I1993"/>
  <c r="I1992"/>
  <c r="I1991"/>
  <c r="I1990"/>
  <c r="I1989"/>
  <c r="I1988"/>
  <c r="I1987"/>
  <c r="I1986"/>
  <c r="I1985"/>
  <c r="I1984"/>
  <c r="I1983"/>
  <c r="I1982"/>
  <c r="I1981"/>
  <c r="I1980"/>
  <c r="I1979"/>
  <c r="I1978"/>
  <c r="I1977"/>
  <c r="I1976"/>
  <c r="I1975"/>
  <c r="I1974"/>
  <c r="I1973"/>
  <c r="I1972"/>
  <c r="I1971"/>
  <c r="I1970"/>
  <c r="I1969"/>
  <c r="I1968"/>
  <c r="I1967"/>
  <c r="I1966"/>
  <c r="I1965"/>
  <c r="I1964"/>
  <c r="I1963"/>
  <c r="I1962"/>
  <c r="I1961"/>
  <c r="I1960"/>
  <c r="I1959"/>
  <c r="I1958"/>
  <c r="I1957"/>
  <c r="I1956"/>
  <c r="I1955"/>
  <c r="I1954"/>
  <c r="I1953"/>
  <c r="I1952"/>
  <c r="I1951"/>
  <c r="I1950"/>
  <c r="I1949"/>
  <c r="I1948"/>
  <c r="I1947"/>
  <c r="I1946"/>
  <c r="I1945"/>
  <c r="I1944"/>
  <c r="I1943"/>
  <c r="I1942"/>
  <c r="I1941"/>
  <c r="I1940"/>
  <c r="I1939"/>
  <c r="I1938"/>
  <c r="I1937"/>
  <c r="I1936"/>
  <c r="I1935"/>
  <c r="I1934"/>
  <c r="I1933"/>
  <c r="I1932"/>
  <c r="I1931"/>
  <c r="I1930"/>
  <c r="I1929"/>
  <c r="I1928"/>
  <c r="I1927"/>
  <c r="I1926"/>
  <c r="I1925"/>
  <c r="I1924"/>
  <c r="I1923"/>
  <c r="I1922"/>
  <c r="I1921"/>
  <c r="I1920"/>
  <c r="I1919"/>
  <c r="I1918"/>
  <c r="I1917"/>
  <c r="I1916"/>
  <c r="I1915"/>
  <c r="I1914"/>
  <c r="I1913"/>
  <c r="I1912"/>
  <c r="I1911"/>
  <c r="I1910"/>
  <c r="I1909"/>
  <c r="I1908"/>
  <c r="I1907"/>
  <c r="I1906"/>
  <c r="I1905"/>
  <c r="I1904"/>
  <c r="I1903"/>
  <c r="I1902"/>
  <c r="I1901"/>
  <c r="I1900"/>
  <c r="I1899"/>
  <c r="I1898"/>
  <c r="I1897"/>
  <c r="I1896"/>
  <c r="I1895"/>
  <c r="I1894"/>
  <c r="I1893"/>
  <c r="I1892"/>
  <c r="I1891"/>
  <c r="I1890"/>
  <c r="I1889"/>
  <c r="I1888"/>
  <c r="I1887"/>
  <c r="I1886"/>
  <c r="I1885"/>
  <c r="I1884"/>
  <c r="I1883"/>
  <c r="I1882"/>
  <c r="I1881"/>
  <c r="I1880"/>
  <c r="I1879"/>
  <c r="I1878"/>
  <c r="I1877"/>
  <c r="I1876"/>
  <c r="I1875"/>
  <c r="I1874"/>
  <c r="I1873"/>
  <c r="I1872"/>
  <c r="I1871"/>
  <c r="I1870"/>
  <c r="I1869"/>
  <c r="I1868"/>
  <c r="I1867"/>
  <c r="I1866"/>
  <c r="I1865"/>
  <c r="I1864"/>
  <c r="I1863"/>
  <c r="I1862"/>
  <c r="I1861"/>
  <c r="I1860"/>
  <c r="I1859"/>
  <c r="I1858"/>
  <c r="I1857"/>
  <c r="I1856"/>
  <c r="I1855"/>
  <c r="I1854"/>
  <c r="I1853"/>
  <c r="I1852"/>
  <c r="I1851"/>
  <c r="I1850"/>
  <c r="I1849"/>
  <c r="I1848"/>
  <c r="I1847"/>
  <c r="I1846"/>
  <c r="I1845"/>
  <c r="I1844"/>
  <c r="I1843"/>
  <c r="I1842"/>
  <c r="I1841"/>
  <c r="I1840"/>
  <c r="I1839"/>
  <c r="I1838"/>
  <c r="I1837"/>
  <c r="I1836"/>
  <c r="I1835"/>
  <c r="I1834"/>
  <c r="I1833"/>
  <c r="I1832"/>
  <c r="I1831"/>
  <c r="I1830"/>
  <c r="I1829"/>
  <c r="I1828"/>
  <c r="I1827"/>
  <c r="I1826"/>
  <c r="I1825"/>
  <c r="I1824"/>
  <c r="I1823"/>
  <c r="I1822"/>
  <c r="I1821"/>
  <c r="I1820"/>
  <c r="I1819"/>
  <c r="I1818"/>
  <c r="I1817"/>
  <c r="I1816"/>
  <c r="I1815"/>
  <c r="I1814"/>
  <c r="I1813"/>
  <c r="I1812"/>
  <c r="I1811"/>
  <c r="I1810"/>
  <c r="I1809"/>
  <c r="I1808"/>
  <c r="I1807"/>
  <c r="I1806"/>
  <c r="I1805"/>
  <c r="I1804"/>
  <c r="I1803"/>
  <c r="I1802"/>
  <c r="I1801"/>
  <c r="I1800"/>
  <c r="I1799"/>
  <c r="I1798"/>
  <c r="I1797"/>
  <c r="I1796"/>
  <c r="I1795"/>
  <c r="I1794"/>
  <c r="I1793"/>
  <c r="I1792"/>
  <c r="I1791"/>
  <c r="I1790"/>
  <c r="I1789"/>
  <c r="I1788"/>
  <c r="I1787"/>
  <c r="I1786"/>
  <c r="I1785"/>
  <c r="I1784"/>
  <c r="I1783"/>
  <c r="I1782"/>
  <c r="I1781"/>
  <c r="I1780"/>
  <c r="I1779"/>
  <c r="I1778"/>
  <c r="I1777"/>
  <c r="I1776"/>
  <c r="I1775"/>
  <c r="I1774"/>
  <c r="I1773"/>
  <c r="I1772"/>
  <c r="I1771"/>
  <c r="I1770"/>
  <c r="I1769"/>
  <c r="I1768"/>
  <c r="I1767"/>
  <c r="I1766"/>
  <c r="I1765"/>
  <c r="I1764"/>
  <c r="I1763"/>
  <c r="I1762"/>
  <c r="I1761"/>
  <c r="I1760"/>
  <c r="I1759"/>
  <c r="I1758"/>
  <c r="I1757"/>
  <c r="I1756"/>
  <c r="I1755"/>
  <c r="I1754"/>
  <c r="I1753"/>
  <c r="I1752"/>
  <c r="I1751"/>
  <c r="I1750"/>
  <c r="I1749"/>
  <c r="I1748"/>
  <c r="I1747"/>
  <c r="I1746"/>
  <c r="I1745"/>
  <c r="I1744"/>
  <c r="I1743"/>
  <c r="I1742"/>
  <c r="I1741"/>
  <c r="I1740"/>
  <c r="I1739"/>
  <c r="I1738"/>
  <c r="I1737"/>
  <c r="I1736"/>
  <c r="I1735"/>
  <c r="I1734"/>
  <c r="I1733"/>
  <c r="I1732"/>
  <c r="I1731"/>
  <c r="I1730"/>
  <c r="I1729"/>
  <c r="I1728"/>
  <c r="I1727"/>
  <c r="I1726"/>
  <c r="I1725"/>
  <c r="I1724"/>
  <c r="I1723"/>
  <c r="I1722"/>
  <c r="I1721"/>
  <c r="I1720"/>
  <c r="I1719"/>
  <c r="I1718"/>
  <c r="I1717"/>
  <c r="I1716"/>
  <c r="I1715"/>
  <c r="I1714"/>
  <c r="I1713"/>
  <c r="I1712"/>
  <c r="I1711"/>
  <c r="I1710"/>
  <c r="I1709"/>
  <c r="I1708"/>
  <c r="I1707"/>
  <c r="I1706"/>
  <c r="I1705"/>
  <c r="I1704"/>
  <c r="I1703"/>
  <c r="I1702"/>
  <c r="I1701"/>
  <c r="I1700"/>
  <c r="I1699"/>
  <c r="I1698"/>
  <c r="I1697"/>
  <c r="I1696"/>
  <c r="I1695"/>
  <c r="I1694"/>
  <c r="I1693"/>
  <c r="I1692"/>
  <c r="I1691"/>
  <c r="I1690"/>
  <c r="I1689"/>
  <c r="I1688"/>
  <c r="I1687"/>
  <c r="I1686"/>
  <c r="I1685"/>
  <c r="I1684"/>
  <c r="I1683"/>
  <c r="I1682"/>
  <c r="I1681"/>
  <c r="I1680"/>
  <c r="I1679"/>
  <c r="I1678"/>
  <c r="I1677"/>
  <c r="I1676"/>
  <c r="I1675"/>
  <c r="I1674"/>
  <c r="I1673"/>
  <c r="I1672"/>
  <c r="I1671"/>
  <c r="I1670"/>
  <c r="I1669"/>
  <c r="I1668"/>
  <c r="I1667"/>
  <c r="I1666"/>
  <c r="I1665"/>
  <c r="I1664"/>
  <c r="I1663"/>
  <c r="I1662"/>
  <c r="I1661"/>
  <c r="I1660"/>
  <c r="I1659"/>
  <c r="I1658"/>
  <c r="I1657"/>
  <c r="I1656"/>
  <c r="I1655"/>
  <c r="I1654"/>
  <c r="I1653"/>
  <c r="I1652"/>
  <c r="I1651"/>
  <c r="I1650"/>
  <c r="I1649"/>
  <c r="I1648"/>
  <c r="I1647"/>
  <c r="I1646"/>
  <c r="I1645"/>
  <c r="I1644"/>
  <c r="I1643"/>
  <c r="I1642"/>
  <c r="I1641"/>
  <c r="I1640"/>
  <c r="I1639"/>
  <c r="I1638"/>
  <c r="I1637"/>
  <c r="I1636"/>
  <c r="I1635"/>
  <c r="I1634"/>
  <c r="I1633"/>
  <c r="I1632"/>
  <c r="I1631"/>
  <c r="I1630"/>
  <c r="I1629"/>
  <c r="I1628"/>
  <c r="I1627"/>
  <c r="I1626"/>
  <c r="I1625"/>
  <c r="I1624"/>
  <c r="I1623"/>
  <c r="I1622"/>
  <c r="I1621"/>
  <c r="I1620"/>
  <c r="I1619"/>
  <c r="I1618"/>
  <c r="I1617"/>
  <c r="I1616"/>
  <c r="I1615"/>
  <c r="I1614"/>
  <c r="I1613"/>
  <c r="I1612"/>
  <c r="I1611"/>
  <c r="I1610"/>
  <c r="I1609"/>
  <c r="I1608"/>
  <c r="I1607"/>
  <c r="I1606"/>
  <c r="I1605"/>
  <c r="I1604"/>
  <c r="I1603"/>
  <c r="I1602"/>
  <c r="I1601"/>
  <c r="I1600"/>
  <c r="I1599"/>
  <c r="I1598"/>
  <c r="I1597"/>
  <c r="I1596"/>
  <c r="I1595"/>
  <c r="I1594"/>
  <c r="I1593"/>
  <c r="I1592"/>
  <c r="I1591"/>
  <c r="I1590"/>
  <c r="I1589"/>
  <c r="I1588"/>
  <c r="I1587"/>
  <c r="I1586"/>
  <c r="I1585"/>
  <c r="I1584"/>
  <c r="I1583"/>
  <c r="I1582"/>
  <c r="I1581"/>
  <c r="I1580"/>
  <c r="I1579"/>
  <c r="I1578"/>
  <c r="I1577"/>
  <c r="I1576"/>
  <c r="I1575"/>
  <c r="I1574"/>
  <c r="I1573"/>
  <c r="I1572"/>
  <c r="I1571"/>
  <c r="I1570"/>
  <c r="I1569"/>
  <c r="I1568"/>
  <c r="I1567"/>
  <c r="I1566"/>
  <c r="I1565"/>
  <c r="I1564"/>
  <c r="I1563"/>
  <c r="I1562"/>
  <c r="I1561"/>
  <c r="I1560"/>
  <c r="I1559"/>
  <c r="I1558"/>
  <c r="I1557"/>
  <c r="I1556"/>
  <c r="I1555"/>
  <c r="I1554"/>
  <c r="I1553"/>
  <c r="I1552"/>
  <c r="I1551"/>
  <c r="I1550"/>
  <c r="I1549"/>
  <c r="I1548"/>
  <c r="I1547"/>
  <c r="I1546"/>
  <c r="I1545"/>
  <c r="I1544"/>
  <c r="I1543"/>
  <c r="I1542"/>
  <c r="I1541"/>
  <c r="I1540"/>
  <c r="I1539"/>
  <c r="I1538"/>
  <c r="I1537"/>
  <c r="I1536"/>
  <c r="I1535"/>
  <c r="I1534"/>
  <c r="I1533"/>
  <c r="I1532"/>
  <c r="I1531"/>
  <c r="I1530"/>
  <c r="I1529"/>
  <c r="I1528"/>
  <c r="I1527"/>
  <c r="I1526"/>
  <c r="I1525"/>
  <c r="I1524"/>
  <c r="I1523"/>
  <c r="I1522"/>
  <c r="I1521"/>
  <c r="I1520"/>
  <c r="I1519"/>
  <c r="I1518"/>
  <c r="I1517"/>
  <c r="I1516"/>
  <c r="I1515"/>
  <c r="I1514"/>
  <c r="I1513"/>
  <c r="I1512"/>
  <c r="I1511"/>
  <c r="I1510"/>
  <c r="I1509"/>
  <c r="I1508"/>
  <c r="I1507"/>
  <c r="I1506"/>
  <c r="I1505"/>
  <c r="I1504"/>
  <c r="I1503"/>
  <c r="I1502"/>
  <c r="I1501"/>
  <c r="I1500"/>
  <c r="I1499"/>
  <c r="I1498"/>
  <c r="I1497"/>
  <c r="I1496"/>
  <c r="I1495"/>
  <c r="I1494"/>
  <c r="I1493"/>
  <c r="I1492"/>
  <c r="I1491"/>
  <c r="I1490"/>
  <c r="I1489"/>
  <c r="I1488"/>
  <c r="I1487"/>
  <c r="I1486"/>
  <c r="I1485"/>
  <c r="I1484"/>
  <c r="I1483"/>
  <c r="I1482"/>
  <c r="I1481"/>
  <c r="I1480"/>
  <c r="I1479"/>
  <c r="I1478"/>
  <c r="I1477"/>
  <c r="I1476"/>
  <c r="I1475"/>
  <c r="I1474"/>
  <c r="I1473"/>
  <c r="I1472"/>
  <c r="I1471"/>
  <c r="I1470"/>
  <c r="I1469"/>
  <c r="I1468"/>
  <c r="I1467"/>
  <c r="I1466"/>
  <c r="I1465"/>
  <c r="I1464"/>
  <c r="I1463"/>
  <c r="I1462"/>
  <c r="I1461"/>
  <c r="I1460"/>
  <c r="I1459"/>
  <c r="I1458"/>
  <c r="I1457"/>
  <c r="I1456"/>
  <c r="I1455"/>
  <c r="I1454"/>
  <c r="I1453"/>
  <c r="I1452"/>
  <c r="I1451"/>
  <c r="I1450"/>
  <c r="I1449"/>
  <c r="I1448"/>
  <c r="I1447"/>
  <c r="I1446"/>
  <c r="I1445"/>
  <c r="I1444"/>
  <c r="I1443"/>
  <c r="I1442"/>
  <c r="I1441"/>
  <c r="I1440"/>
  <c r="I1439"/>
  <c r="I1438"/>
  <c r="I1437"/>
  <c r="I1436"/>
  <c r="I1435"/>
  <c r="I1434"/>
  <c r="I1433"/>
  <c r="I1432"/>
  <c r="I1431"/>
  <c r="I1430"/>
  <c r="I1429"/>
  <c r="I1428"/>
  <c r="I1427"/>
  <c r="I1426"/>
  <c r="I1425"/>
  <c r="I1424"/>
  <c r="I1423"/>
  <c r="I1422"/>
  <c r="I1421"/>
  <c r="I1420"/>
  <c r="I1419"/>
  <c r="I1418"/>
  <c r="I1417"/>
  <c r="I1416"/>
  <c r="I1415"/>
  <c r="I1414"/>
  <c r="I1413"/>
  <c r="I1412"/>
  <c r="I1411"/>
  <c r="I1410"/>
  <c r="I1409"/>
  <c r="I1408"/>
  <c r="I1407"/>
  <c r="I1406"/>
  <c r="I1405"/>
  <c r="I1404"/>
  <c r="I1403"/>
  <c r="I1402"/>
  <c r="I1401"/>
  <c r="I1400"/>
  <c r="I1399"/>
  <c r="I1398"/>
  <c r="I1397"/>
  <c r="I1396"/>
  <c r="I1395"/>
  <c r="I1394"/>
  <c r="I1393"/>
  <c r="I1392"/>
  <c r="I1391"/>
  <c r="I1390"/>
  <c r="I1389"/>
  <c r="I1388"/>
  <c r="I1387"/>
  <c r="I1386"/>
  <c r="I1385"/>
  <c r="I1384"/>
  <c r="I1383"/>
  <c r="I1382"/>
  <c r="I1381"/>
  <c r="I1380"/>
  <c r="I1379"/>
  <c r="I1378"/>
  <c r="I1377"/>
  <c r="I1376"/>
  <c r="I1375"/>
  <c r="I1374"/>
  <c r="I1373"/>
  <c r="I1372"/>
  <c r="I1371"/>
  <c r="I1370"/>
  <c r="I1369"/>
  <c r="I1368"/>
  <c r="I1367"/>
  <c r="I1366"/>
  <c r="I1365"/>
  <c r="I1364"/>
  <c r="I1363"/>
  <c r="I1362"/>
  <c r="I1361"/>
  <c r="I1360"/>
  <c r="I1359"/>
  <c r="I1358"/>
  <c r="I1357"/>
  <c r="I1356"/>
  <c r="I1355"/>
  <c r="I1354"/>
  <c r="I1353"/>
  <c r="I1352"/>
  <c r="I1351"/>
  <c r="I1350"/>
  <c r="I1349"/>
  <c r="I1348"/>
  <c r="I1347"/>
  <c r="I1346"/>
  <c r="I1345"/>
  <c r="I1344"/>
  <c r="I1343"/>
  <c r="I1342"/>
  <c r="I1341"/>
  <c r="I1340"/>
  <c r="I1339"/>
  <c r="I1338"/>
  <c r="I1337"/>
  <c r="I1336"/>
  <c r="I1335"/>
  <c r="I1334"/>
  <c r="I1333"/>
  <c r="I1332"/>
  <c r="I1331"/>
  <c r="I1330"/>
  <c r="I1329"/>
  <c r="I1328"/>
  <c r="I1327"/>
  <c r="I1326"/>
  <c r="I1325"/>
  <c r="I1324"/>
  <c r="I1323"/>
  <c r="I1322"/>
  <c r="I1321"/>
  <c r="I1320"/>
  <c r="I1319"/>
  <c r="I1318"/>
  <c r="I1317"/>
  <c r="I1316"/>
  <c r="I1315"/>
  <c r="I1314"/>
  <c r="I1313"/>
  <c r="I1312"/>
  <c r="I1311"/>
  <c r="I1310"/>
  <c r="I1309"/>
  <c r="I1308"/>
  <c r="I1307"/>
  <c r="I1306"/>
  <c r="I1305"/>
  <c r="I1304"/>
  <c r="I1303"/>
  <c r="I1302"/>
  <c r="I1301"/>
  <c r="I1300"/>
  <c r="I1299"/>
  <c r="I1298"/>
  <c r="I1297"/>
  <c r="I1296"/>
  <c r="I1295"/>
  <c r="I1294"/>
  <c r="I1293"/>
  <c r="I1292"/>
  <c r="I1291"/>
  <c r="I1290"/>
  <c r="I1289"/>
  <c r="I1288"/>
  <c r="I1287"/>
  <c r="I1286"/>
  <c r="I1285"/>
  <c r="I1284"/>
  <c r="I1283"/>
  <c r="I1282"/>
  <c r="I1281"/>
  <c r="I1280"/>
  <c r="I1279"/>
  <c r="I1278"/>
  <c r="I1277"/>
  <c r="I1276"/>
  <c r="I1275"/>
  <c r="I1274"/>
  <c r="I1273"/>
  <c r="I1272"/>
  <c r="I1271"/>
  <c r="I1270"/>
  <c r="I1269"/>
  <c r="I1268"/>
  <c r="I1267"/>
  <c r="I1266"/>
  <c r="I1265"/>
  <c r="I1264"/>
  <c r="I1263"/>
  <c r="I1262"/>
  <c r="I1261"/>
  <c r="I1260"/>
  <c r="I1259"/>
  <c r="I1258"/>
  <c r="I1257"/>
  <c r="I1256"/>
  <c r="I1255"/>
  <c r="I1254"/>
  <c r="I1253"/>
  <c r="I1252"/>
  <c r="I1251"/>
  <c r="I1250"/>
  <c r="I1249"/>
  <c r="I1248"/>
  <c r="I1247"/>
  <c r="I1246"/>
  <c r="I1245"/>
  <c r="I1244"/>
  <c r="I1243"/>
  <c r="I1242"/>
  <c r="I1241"/>
  <c r="I1240"/>
  <c r="I1239"/>
  <c r="I1238"/>
  <c r="I1237"/>
  <c r="I1236"/>
  <c r="I1235"/>
  <c r="I1234"/>
  <c r="I1233"/>
  <c r="I1232"/>
  <c r="I1231"/>
  <c r="I1230"/>
  <c r="I1229"/>
  <c r="I1228"/>
  <c r="I1227"/>
  <c r="I1226"/>
  <c r="I1225"/>
  <c r="I1224"/>
  <c r="I1223"/>
  <c r="I1222"/>
  <c r="I1221"/>
  <c r="I1220"/>
  <c r="I1219"/>
  <c r="I1218"/>
  <c r="I1217"/>
  <c r="I1216"/>
  <c r="I1215"/>
  <c r="I1214"/>
  <c r="I1213"/>
  <c r="I1212"/>
  <c r="I1211"/>
  <c r="I1210"/>
  <c r="I1209"/>
  <c r="I1208"/>
  <c r="I1207"/>
  <c r="I1206"/>
  <c r="I1205"/>
  <c r="I1204"/>
  <c r="I1203"/>
  <c r="I1202"/>
  <c r="I1201"/>
  <c r="I1200"/>
  <c r="I1199"/>
  <c r="I1198"/>
  <c r="I1197"/>
  <c r="I1196"/>
  <c r="I1195"/>
  <c r="I1194"/>
  <c r="I1193"/>
  <c r="I1192"/>
  <c r="I1191"/>
  <c r="I1190"/>
  <c r="I1189"/>
  <c r="I1188"/>
  <c r="I1187"/>
  <c r="I1186"/>
  <c r="I1185"/>
  <c r="I1184"/>
  <c r="I1183"/>
  <c r="I1182"/>
  <c r="I1181"/>
  <c r="I1180"/>
  <c r="I1179"/>
  <c r="I1178"/>
  <c r="I1177"/>
  <c r="I1176"/>
  <c r="I1175"/>
  <c r="I1174"/>
  <c r="I1173"/>
  <c r="I1172"/>
  <c r="I1171"/>
  <c r="I1170"/>
  <c r="I1169"/>
  <c r="I1168"/>
  <c r="I1167"/>
  <c r="I1166"/>
  <c r="I1165"/>
  <c r="I1164"/>
  <c r="I1163"/>
  <c r="I1162"/>
  <c r="I1161"/>
  <c r="I1160"/>
  <c r="I1159"/>
  <c r="I1158"/>
  <c r="I1157"/>
  <c r="I1156"/>
  <c r="I1155"/>
  <c r="I1154"/>
  <c r="I1153"/>
  <c r="I1152"/>
  <c r="I1151"/>
  <c r="I1150"/>
  <c r="I1149"/>
  <c r="I1148"/>
  <c r="I1147"/>
  <c r="I1146"/>
  <c r="I1145"/>
  <c r="I1144"/>
  <c r="I1143"/>
  <c r="I1142"/>
  <c r="I1141"/>
  <c r="I1140"/>
  <c r="I1139"/>
  <c r="I1138"/>
  <c r="I1137"/>
  <c r="I1136"/>
  <c r="I1135"/>
  <c r="I1134"/>
  <c r="I1133"/>
  <c r="I1132"/>
  <c r="I1131"/>
  <c r="I1130"/>
  <c r="I1129"/>
  <c r="I1128"/>
  <c r="I1127"/>
  <c r="I1126"/>
  <c r="I1125"/>
  <c r="I1124"/>
  <c r="I1123"/>
  <c r="I1122"/>
  <c r="I1121"/>
  <c r="I1120"/>
  <c r="I1119"/>
  <c r="I1118"/>
  <c r="I1117"/>
  <c r="I1116"/>
  <c r="I1115"/>
  <c r="I1114"/>
  <c r="I1113"/>
  <c r="I1112"/>
  <c r="I1111"/>
  <c r="I1110"/>
  <c r="I1109"/>
  <c r="I1108"/>
  <c r="I1107"/>
  <c r="I1106"/>
  <c r="I1105"/>
  <c r="I1104"/>
  <c r="I1103"/>
  <c r="I1102"/>
  <c r="I1101"/>
  <c r="I1100"/>
  <c r="I1099"/>
  <c r="I1098"/>
  <c r="I1097"/>
  <c r="I1096"/>
  <c r="I1095"/>
  <c r="I1094"/>
  <c r="I1093"/>
  <c r="I1092"/>
  <c r="I1091"/>
  <c r="I1090"/>
  <c r="I1089"/>
  <c r="I1088"/>
  <c r="I1087"/>
  <c r="I1086"/>
  <c r="I1085"/>
  <c r="I1084"/>
  <c r="I1083"/>
  <c r="I1082"/>
  <c r="I1081"/>
  <c r="I1080"/>
  <c r="I1079"/>
  <c r="I1078"/>
  <c r="I1077"/>
  <c r="I1076"/>
  <c r="I1075"/>
  <c r="I1074"/>
  <c r="I1073"/>
  <c r="I1072"/>
  <c r="I1071"/>
  <c r="I1070"/>
  <c r="I1069"/>
  <c r="I1068"/>
  <c r="I1067"/>
  <c r="I1066"/>
  <c r="I1065"/>
  <c r="I1064"/>
  <c r="I1063"/>
  <c r="I1062"/>
  <c r="I1061"/>
  <c r="I1060"/>
  <c r="I1059"/>
  <c r="I1058"/>
  <c r="I1057"/>
  <c r="I1056"/>
  <c r="I1055"/>
  <c r="I1054"/>
  <c r="I1053"/>
  <c r="I1052"/>
  <c r="I1051"/>
  <c r="I1050"/>
  <c r="I1049"/>
  <c r="I1048"/>
  <c r="I1047"/>
  <c r="I1046"/>
  <c r="I1045"/>
  <c r="I1044"/>
  <c r="I1043"/>
  <c r="I1042"/>
  <c r="I1041"/>
  <c r="I1040"/>
  <c r="I1039"/>
  <c r="I1038"/>
  <c r="I1037"/>
  <c r="I1036"/>
  <c r="I1035"/>
  <c r="I1034"/>
  <c r="I1033"/>
  <c r="I1032"/>
  <c r="I1031"/>
  <c r="I1030"/>
  <c r="I1029"/>
  <c r="I1028"/>
  <c r="I1027"/>
  <c r="I1026"/>
  <c r="I1025"/>
  <c r="I1024"/>
  <c r="I1023"/>
  <c r="I1022"/>
  <c r="I1021"/>
  <c r="I1020"/>
  <c r="I1019"/>
  <c r="I1018"/>
  <c r="I1017"/>
  <c r="I1016"/>
  <c r="I1015"/>
  <c r="I1014"/>
  <c r="I1013"/>
  <c r="I1012"/>
  <c r="I1011"/>
  <c r="I1010"/>
  <c r="I1009"/>
  <c r="I1008"/>
  <c r="I1007"/>
  <c r="I1006"/>
  <c r="I1005"/>
  <c r="I1004"/>
  <c r="I1003"/>
  <c r="I1002"/>
  <c r="I1001"/>
  <c r="I1000"/>
  <c r="I999"/>
  <c r="I998"/>
  <c r="I997"/>
  <c r="I996"/>
  <c r="I995"/>
  <c r="I994"/>
  <c r="I993"/>
  <c r="I992"/>
  <c r="I991"/>
  <c r="I990"/>
  <c r="I989"/>
  <c r="I988"/>
  <c r="I987"/>
  <c r="I986"/>
  <c r="I985"/>
  <c r="I984"/>
  <c r="I983"/>
  <c r="I982"/>
  <c r="I981"/>
  <c r="I980"/>
  <c r="I979"/>
  <c r="I978"/>
  <c r="I977"/>
  <c r="I976"/>
  <c r="I975"/>
  <c r="I974"/>
  <c r="I973"/>
  <c r="I972"/>
  <c r="I971"/>
  <c r="I970"/>
  <c r="I969"/>
  <c r="I968"/>
  <c r="I967"/>
  <c r="I966"/>
  <c r="I965"/>
  <c r="I964"/>
  <c r="I963"/>
  <c r="I962"/>
  <c r="I961"/>
  <c r="I960"/>
  <c r="I959"/>
  <c r="I958"/>
  <c r="I957"/>
  <c r="I956"/>
  <c r="I955"/>
  <c r="I954"/>
  <c r="I953"/>
  <c r="I952"/>
  <c r="I951"/>
  <c r="I950"/>
  <c r="I949"/>
  <c r="I948"/>
  <c r="I947"/>
  <c r="I946"/>
  <c r="I945"/>
  <c r="I944"/>
  <c r="I943"/>
  <c r="I942"/>
  <c r="I941"/>
  <c r="I940"/>
  <c r="I939"/>
  <c r="I938"/>
  <c r="I937"/>
  <c r="I936"/>
  <c r="I935"/>
  <c r="I934"/>
  <c r="I933"/>
  <c r="I932"/>
  <c r="I931"/>
  <c r="I930"/>
  <c r="I929"/>
  <c r="I928"/>
  <c r="I927"/>
  <c r="I926"/>
  <c r="I925"/>
  <c r="I924"/>
  <c r="I923"/>
  <c r="I922"/>
  <c r="I921"/>
  <c r="I920"/>
  <c r="I919"/>
  <c r="I918"/>
  <c r="I917"/>
  <c r="I916"/>
  <c r="I915"/>
  <c r="I914"/>
  <c r="I913"/>
  <c r="I912"/>
  <c r="I911"/>
  <c r="I910"/>
  <c r="I909"/>
  <c r="I908"/>
  <c r="I907"/>
  <c r="I906"/>
  <c r="I905"/>
  <c r="I904"/>
  <c r="I903"/>
  <c r="I902"/>
  <c r="I901"/>
  <c r="I900"/>
  <c r="I899"/>
  <c r="I898"/>
  <c r="I897"/>
  <c r="I896"/>
  <c r="I895"/>
  <c r="I894"/>
  <c r="I893"/>
  <c r="I892"/>
  <c r="I891"/>
  <c r="I890"/>
  <c r="I889"/>
  <c r="I888"/>
  <c r="I887"/>
  <c r="I886"/>
  <c r="I885"/>
  <c r="I884"/>
  <c r="I883"/>
  <c r="I882"/>
  <c r="I881"/>
  <c r="I880"/>
  <c r="I879"/>
  <c r="I878"/>
  <c r="I877"/>
  <c r="I876"/>
  <c r="I875"/>
  <c r="I874"/>
  <c r="I873"/>
  <c r="I872"/>
  <c r="I871"/>
  <c r="I870"/>
  <c r="I869"/>
  <c r="I868"/>
  <c r="I867"/>
  <c r="I866"/>
  <c r="I865"/>
  <c r="I864"/>
  <c r="I863"/>
  <c r="I862"/>
  <c r="I861"/>
  <c r="I860"/>
  <c r="I859"/>
  <c r="I858"/>
  <c r="I857"/>
  <c r="I856"/>
  <c r="I855"/>
  <c r="I854"/>
  <c r="I853"/>
  <c r="I852"/>
  <c r="I851"/>
  <c r="I850"/>
  <c r="I849"/>
  <c r="I848"/>
  <c r="I847"/>
  <c r="I846"/>
  <c r="I845"/>
  <c r="I844"/>
  <c r="I843"/>
  <c r="I842"/>
  <c r="I841"/>
  <c r="I840"/>
  <c r="I839"/>
  <c r="I838"/>
  <c r="I837"/>
  <c r="I836"/>
  <c r="I835"/>
  <c r="I834"/>
  <c r="I833"/>
  <c r="I832"/>
  <c r="I831"/>
  <c r="I830"/>
  <c r="I829"/>
  <c r="I828"/>
  <c r="I827"/>
  <c r="I826"/>
  <c r="I825"/>
  <c r="I824"/>
  <c r="I823"/>
  <c r="I822"/>
  <c r="I821"/>
  <c r="I820"/>
  <c r="I819"/>
  <c r="I818"/>
  <c r="I817"/>
  <c r="I816"/>
  <c r="I815"/>
  <c r="I814"/>
  <c r="I813"/>
  <c r="I812"/>
  <c r="I811"/>
  <c r="I810"/>
  <c r="I809"/>
  <c r="I808"/>
  <c r="I807"/>
  <c r="I806"/>
  <c r="I805"/>
  <c r="I804"/>
  <c r="I803"/>
  <c r="I802"/>
  <c r="I801"/>
  <c r="I800"/>
  <c r="I799"/>
  <c r="I798"/>
  <c r="I797"/>
  <c r="I796"/>
  <c r="I795"/>
  <c r="I794"/>
  <c r="I793"/>
  <c r="I792"/>
  <c r="I791"/>
  <c r="I790"/>
  <c r="I789"/>
  <c r="I788"/>
  <c r="I787"/>
  <c r="I786"/>
  <c r="I785"/>
  <c r="I784"/>
  <c r="I783"/>
  <c r="I782"/>
  <c r="I781"/>
  <c r="I780"/>
  <c r="I779"/>
  <c r="I778"/>
  <c r="I777"/>
  <c r="I776"/>
  <c r="I775"/>
  <c r="I774"/>
  <c r="I773"/>
  <c r="I772"/>
  <c r="I771"/>
  <c r="I770"/>
  <c r="I769"/>
  <c r="I768"/>
  <c r="I767"/>
  <c r="I766"/>
  <c r="I765"/>
  <c r="I764"/>
  <c r="I763"/>
  <c r="I762"/>
  <c r="I761"/>
  <c r="I760"/>
  <c r="I759"/>
  <c r="I758"/>
  <c r="I757"/>
  <c r="I756"/>
  <c r="I755"/>
  <c r="I754"/>
  <c r="I753"/>
  <c r="I752"/>
  <c r="I751"/>
  <c r="I750"/>
  <c r="I749"/>
  <c r="I748"/>
  <c r="I747"/>
  <c r="I746"/>
  <c r="I745"/>
  <c r="I744"/>
  <c r="I743"/>
  <c r="I742"/>
  <c r="I741"/>
  <c r="I740"/>
  <c r="I739"/>
  <c r="I738"/>
  <c r="I737"/>
  <c r="I736"/>
  <c r="I735"/>
  <c r="I734"/>
  <c r="I733"/>
  <c r="I732"/>
  <c r="I731"/>
  <c r="I730"/>
  <c r="I729"/>
  <c r="I728"/>
  <c r="I727"/>
  <c r="I726"/>
  <c r="I725"/>
  <c r="I724"/>
  <c r="I723"/>
  <c r="I722"/>
  <c r="I721"/>
  <c r="I720"/>
  <c r="I719"/>
  <c r="I718"/>
  <c r="I717"/>
  <c r="I716"/>
  <c r="I715"/>
  <c r="I714"/>
  <c r="I713"/>
  <c r="I712"/>
  <c r="I711"/>
  <c r="I710"/>
  <c r="I709"/>
  <c r="I708"/>
  <c r="I707"/>
  <c r="I706"/>
  <c r="I705"/>
  <c r="I704"/>
  <c r="I703"/>
  <c r="I702"/>
  <c r="I701"/>
  <c r="I700"/>
  <c r="I699"/>
  <c r="I698"/>
  <c r="I697"/>
  <c r="I696"/>
  <c r="I695"/>
  <c r="I694"/>
  <c r="I693"/>
  <c r="I692"/>
  <c r="I691"/>
  <c r="I690"/>
  <c r="I689"/>
  <c r="I688"/>
  <c r="I687"/>
  <c r="I686"/>
  <c r="I685"/>
  <c r="I684"/>
  <c r="I683"/>
  <c r="I682"/>
  <c r="I681"/>
  <c r="I680"/>
  <c r="I679"/>
  <c r="I678"/>
  <c r="I677"/>
  <c r="I676"/>
  <c r="I675"/>
  <c r="I674"/>
  <c r="I673"/>
  <c r="I672"/>
  <c r="I671"/>
  <c r="I670"/>
  <c r="I669"/>
  <c r="I668"/>
  <c r="I667"/>
  <c r="I666"/>
  <c r="I665"/>
  <c r="I664"/>
  <c r="I663"/>
  <c r="I662"/>
  <c r="I661"/>
  <c r="I660"/>
  <c r="I659"/>
  <c r="I658"/>
  <c r="I657"/>
  <c r="I656"/>
  <c r="I655"/>
  <c r="I654"/>
  <c r="I653"/>
  <c r="I652"/>
  <c r="I651"/>
  <c r="I650"/>
  <c r="I649"/>
  <c r="I648"/>
  <c r="I647"/>
  <c r="I646"/>
  <c r="I645"/>
  <c r="I644"/>
  <c r="I643"/>
  <c r="I642"/>
  <c r="I641"/>
  <c r="I640"/>
  <c r="I639"/>
  <c r="I638"/>
  <c r="I637"/>
  <c r="I636"/>
  <c r="I635"/>
  <c r="I634"/>
  <c r="I633"/>
  <c r="I632"/>
  <c r="I631"/>
  <c r="I630"/>
  <c r="I629"/>
  <c r="I628"/>
  <c r="I627"/>
  <c r="I626"/>
  <c r="I625"/>
  <c r="I624"/>
  <c r="I623"/>
  <c r="I622"/>
  <c r="I621"/>
  <c r="I620"/>
  <c r="I619"/>
  <c r="I618"/>
  <c r="I617"/>
  <c r="I616"/>
  <c r="I615"/>
  <c r="I614"/>
  <c r="I613"/>
  <c r="I612"/>
  <c r="I611"/>
  <c r="I610"/>
  <c r="I609"/>
  <c r="I608"/>
  <c r="I607"/>
  <c r="I606"/>
  <c r="I605"/>
  <c r="I604"/>
  <c r="I603"/>
  <c r="I602"/>
  <c r="I601"/>
  <c r="I600"/>
  <c r="I599"/>
  <c r="I598"/>
  <c r="I597"/>
  <c r="I596"/>
  <c r="I595"/>
  <c r="I594"/>
  <c r="I593"/>
  <c r="I592"/>
  <c r="I591"/>
  <c r="I590"/>
  <c r="I589"/>
  <c r="I588"/>
  <c r="I587"/>
  <c r="I586"/>
  <c r="I585"/>
  <c r="I584"/>
  <c r="I583"/>
  <c r="I582"/>
  <c r="I581"/>
  <c r="I580"/>
  <c r="I579"/>
  <c r="I578"/>
  <c r="I577"/>
  <c r="I576"/>
  <c r="I575"/>
  <c r="I574"/>
  <c r="I573"/>
  <c r="I572"/>
  <c r="I571"/>
  <c r="I570"/>
  <c r="I569"/>
  <c r="I568"/>
  <c r="I567"/>
  <c r="I566"/>
  <c r="I565"/>
  <c r="I564"/>
  <c r="I563"/>
  <c r="I562"/>
  <c r="I561"/>
  <c r="I560"/>
  <c r="I559"/>
  <c r="I558"/>
  <c r="I557"/>
  <c r="I556"/>
  <c r="I555"/>
  <c r="I554"/>
  <c r="I553"/>
  <c r="I552"/>
  <c r="I551"/>
  <c r="I550"/>
  <c r="I549"/>
  <c r="I548"/>
  <c r="I547"/>
  <c r="I546"/>
  <c r="I545"/>
  <c r="I544"/>
  <c r="I543"/>
  <c r="I542"/>
  <c r="I541"/>
  <c r="I540"/>
  <c r="I539"/>
  <c r="I538"/>
  <c r="I537"/>
  <c r="I536"/>
  <c r="I535"/>
  <c r="I534"/>
  <c r="I533"/>
  <c r="I532"/>
  <c r="I531"/>
  <c r="I530"/>
  <c r="I529"/>
  <c r="I528"/>
  <c r="I527"/>
  <c r="I526"/>
  <c r="I525"/>
  <c r="I524"/>
  <c r="I523"/>
  <c r="I522"/>
  <c r="I521"/>
  <c r="I520"/>
  <c r="I519"/>
  <c r="I518"/>
  <c r="I517"/>
  <c r="I516"/>
  <c r="I515"/>
  <c r="I514"/>
  <c r="I513"/>
  <c r="I512"/>
  <c r="I511"/>
  <c r="I510"/>
  <c r="I509"/>
  <c r="I508"/>
  <c r="I507"/>
  <c r="I506"/>
  <c r="I505"/>
  <c r="I504"/>
  <c r="I503"/>
  <c r="I502"/>
  <c r="I501"/>
  <c r="I500"/>
  <c r="I499"/>
  <c r="I498"/>
  <c r="I497"/>
  <c r="I496"/>
  <c r="I495"/>
  <c r="I494"/>
  <c r="I493"/>
  <c r="I492"/>
  <c r="I491"/>
  <c r="I490"/>
  <c r="I489"/>
  <c r="I488"/>
  <c r="I487"/>
  <c r="I486"/>
  <c r="I485"/>
  <c r="I484"/>
  <c r="I483"/>
  <c r="I482"/>
  <c r="I481"/>
  <c r="I480"/>
  <c r="I479"/>
  <c r="I478"/>
  <c r="I477"/>
  <c r="I476"/>
  <c r="I475"/>
  <c r="I474"/>
  <c r="I473"/>
  <c r="I472"/>
  <c r="I471"/>
  <c r="I470"/>
  <c r="I469"/>
  <c r="I468"/>
  <c r="I467"/>
  <c r="I466"/>
  <c r="I465"/>
  <c r="I464"/>
  <c r="I463"/>
  <c r="I462"/>
  <c r="I461"/>
  <c r="I460"/>
  <c r="I459"/>
  <c r="I458"/>
  <c r="I457"/>
  <c r="I456"/>
  <c r="I455"/>
  <c r="I454"/>
  <c r="I453"/>
  <c r="I452"/>
  <c r="I451"/>
  <c r="I450"/>
  <c r="I449"/>
  <c r="I448"/>
  <c r="I447"/>
  <c r="I446"/>
  <c r="I445"/>
  <c r="I444"/>
  <c r="I443"/>
  <c r="I442"/>
  <c r="I441"/>
  <c r="I440"/>
  <c r="I439"/>
  <c r="I438"/>
  <c r="I437"/>
  <c r="I427"/>
  <c r="I428"/>
  <c r="I429"/>
  <c r="I430"/>
  <c r="I431"/>
  <c r="I432"/>
  <c r="I433"/>
  <c r="I434"/>
  <c r="I435"/>
  <c r="I43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359"/>
  <c r="I360"/>
  <c r="I361"/>
  <c r="I362"/>
  <c r="I363"/>
  <c r="I364"/>
  <c r="I365"/>
  <c r="I366"/>
  <c r="I367"/>
  <c r="I368"/>
  <c r="I369"/>
  <c r="I370"/>
  <c r="I371"/>
  <c r="I372"/>
  <c r="I373"/>
  <c r="I374"/>
  <c r="I375"/>
  <c r="I376"/>
  <c r="I377"/>
  <c r="I378"/>
  <c r="I379"/>
  <c r="I380"/>
  <c r="I381"/>
  <c r="I382"/>
  <c r="I383"/>
  <c r="I384"/>
  <c r="I385"/>
  <c r="I386"/>
  <c r="I358"/>
  <c r="I3"/>
  <c r="I4"/>
  <c r="I5"/>
  <c r="I6"/>
  <c r="I7"/>
  <c r="I8"/>
  <c r="I9"/>
  <c r="I10"/>
  <c r="I11"/>
  <c r="I12"/>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2"/>
  <c r="E4" i="3"/>
  <c r="E3"/>
  <c r="B4" i="1"/>
  <c r="B3"/>
  <c r="B2"/>
</calcChain>
</file>

<file path=xl/comments1.xml><?xml version="1.0" encoding="utf-8"?>
<comments xmlns="http://schemas.openxmlformats.org/spreadsheetml/2006/main">
  <authors>
    <author>mgutierrez</author>
    <author>Rosa Maria Gutierrez Ovando</author>
  </authors>
  <commentList>
    <comment ref="N3318" authorId="0">
      <text>
        <r>
          <rPr>
            <b/>
            <sz val="8"/>
            <color indexed="81"/>
            <rFont val="Tahoma"/>
            <family val="2"/>
          </rPr>
          <t>mgutierrez:</t>
        </r>
        <r>
          <rPr>
            <sz val="8"/>
            <color indexed="81"/>
            <rFont val="Tahoma"/>
            <family val="2"/>
          </rPr>
          <t xml:space="preserve">
C.P. BORBON REVISAR</t>
        </r>
      </text>
    </comment>
    <comment ref="N3324" authorId="0">
      <text>
        <r>
          <rPr>
            <b/>
            <sz val="8"/>
            <color indexed="81"/>
            <rFont val="Tahoma"/>
            <family val="2"/>
          </rPr>
          <t>mgutierrez:</t>
        </r>
        <r>
          <rPr>
            <sz val="8"/>
            <color indexed="81"/>
            <rFont val="Tahoma"/>
            <family val="2"/>
          </rPr>
          <t xml:space="preserve">
NO ES  POSIBLE</t>
        </r>
      </text>
    </comment>
    <comment ref="N3325" authorId="0">
      <text>
        <r>
          <rPr>
            <b/>
            <sz val="8"/>
            <color indexed="81"/>
            <rFont val="Tahoma"/>
            <family val="2"/>
          </rPr>
          <t>mgutierrez:</t>
        </r>
        <r>
          <rPr>
            <sz val="8"/>
            <color indexed="81"/>
            <rFont val="Tahoma"/>
            <family val="2"/>
          </rPr>
          <t xml:space="preserve">
LIC. AZCUAGA</t>
        </r>
      </text>
    </comment>
    <comment ref="N3330" authorId="0">
      <text>
        <r>
          <rPr>
            <b/>
            <sz val="8"/>
            <color indexed="81"/>
            <rFont val="Tahoma"/>
            <family val="2"/>
          </rPr>
          <t>mgutierrez:</t>
        </r>
        <r>
          <rPr>
            <sz val="8"/>
            <color indexed="81"/>
            <rFont val="Tahoma"/>
            <family val="2"/>
          </rPr>
          <t xml:space="preserve">
LIC. LILIANA</t>
        </r>
      </text>
    </comment>
    <comment ref="N3331" authorId="0">
      <text>
        <r>
          <rPr>
            <b/>
            <sz val="8"/>
            <color indexed="81"/>
            <rFont val="Tahoma"/>
            <family val="2"/>
          </rPr>
          <t>mgutierrez:</t>
        </r>
        <r>
          <rPr>
            <sz val="8"/>
            <color indexed="81"/>
            <rFont val="Tahoma"/>
            <family val="2"/>
          </rPr>
          <t xml:space="preserve">
C.P. BORBON</t>
        </r>
      </text>
    </comment>
    <comment ref="N3333" authorId="0">
      <text>
        <r>
          <rPr>
            <b/>
            <sz val="8"/>
            <color indexed="81"/>
            <rFont val="Tahoma"/>
            <family val="2"/>
          </rPr>
          <t>mgutierrez:</t>
        </r>
        <r>
          <rPr>
            <sz val="8"/>
            <color indexed="81"/>
            <rFont val="Tahoma"/>
            <family val="2"/>
          </rPr>
          <t xml:space="preserve">
C.P. BORBON</t>
        </r>
      </text>
    </comment>
    <comment ref="N3335" authorId="0">
      <text>
        <r>
          <rPr>
            <b/>
            <sz val="8"/>
            <color indexed="81"/>
            <rFont val="Tahoma"/>
            <family val="2"/>
          </rPr>
          <t>mgutierrez:</t>
        </r>
        <r>
          <rPr>
            <sz val="8"/>
            <color indexed="81"/>
            <rFont val="Tahoma"/>
            <family val="2"/>
          </rPr>
          <t xml:space="preserve">
ESQUIVEL REVISAR</t>
        </r>
      </text>
    </comment>
    <comment ref="N3336" authorId="0">
      <text>
        <r>
          <rPr>
            <b/>
            <sz val="8"/>
            <color indexed="81"/>
            <rFont val="Tahoma"/>
            <family val="2"/>
          </rPr>
          <t>mgutierrez:</t>
        </r>
        <r>
          <rPr>
            <sz val="8"/>
            <color indexed="81"/>
            <rFont val="Tahoma"/>
            <family val="2"/>
          </rPr>
          <t xml:space="preserve">
</t>
        </r>
      </text>
    </comment>
    <comment ref="N3338" authorId="0">
      <text>
        <r>
          <rPr>
            <b/>
            <sz val="8"/>
            <color indexed="81"/>
            <rFont val="Tahoma"/>
            <family val="2"/>
          </rPr>
          <t>mgutierrez:</t>
        </r>
        <r>
          <rPr>
            <sz val="8"/>
            <color indexed="81"/>
            <rFont val="Tahoma"/>
            <family val="2"/>
          </rPr>
          <t xml:space="preserve">
ESQUIVEL REVISAR</t>
        </r>
      </text>
    </comment>
    <comment ref="N3343" authorId="0">
      <text>
        <r>
          <rPr>
            <b/>
            <sz val="8"/>
            <color indexed="81"/>
            <rFont val="Tahoma"/>
            <family val="2"/>
          </rPr>
          <t>mgutierrez:</t>
        </r>
        <r>
          <rPr>
            <sz val="8"/>
            <color indexed="81"/>
            <rFont val="Tahoma"/>
            <family val="2"/>
          </rPr>
          <t xml:space="preserve">
ESQUIVEL</t>
        </r>
      </text>
    </comment>
    <comment ref="N3362" authorId="0">
      <text>
        <r>
          <rPr>
            <sz val="8"/>
            <color indexed="81"/>
            <rFont val="Tahoma"/>
            <family val="2"/>
          </rPr>
          <t xml:space="preserve">EL TRAMITE SE REALIZO EN DIRECTAMENTE EN RH
</t>
        </r>
      </text>
    </comment>
    <comment ref="N3370" authorId="0">
      <text>
        <r>
          <rPr>
            <b/>
            <sz val="8"/>
            <color indexed="81"/>
            <rFont val="Tahoma"/>
            <family val="2"/>
          </rPr>
          <t>mgutierrez:</t>
        </r>
        <r>
          <rPr>
            <sz val="8"/>
            <color indexed="81"/>
            <rFont val="Tahoma"/>
            <family val="2"/>
          </rPr>
          <t xml:space="preserve">
C.P. ESQUIVEL REVISAR LO VIABLE</t>
        </r>
      </text>
    </comment>
    <comment ref="N3372" authorId="0">
      <text>
        <r>
          <rPr>
            <b/>
            <sz val="8"/>
            <color indexed="81"/>
            <rFont val="Tahoma"/>
            <family val="2"/>
          </rPr>
          <t>mgutierrez:</t>
        </r>
        <r>
          <rPr>
            <sz val="8"/>
            <color indexed="81"/>
            <rFont val="Tahoma"/>
            <family val="2"/>
          </rPr>
          <t xml:space="preserve">
LIC. AZCUAGA</t>
        </r>
      </text>
    </comment>
    <comment ref="N3373" authorId="0">
      <text>
        <r>
          <rPr>
            <b/>
            <sz val="8"/>
            <color indexed="81"/>
            <rFont val="Tahoma"/>
            <family val="2"/>
          </rPr>
          <t>mgutierrez:</t>
        </r>
        <r>
          <rPr>
            <sz val="8"/>
            <color indexed="81"/>
            <rFont val="Tahoma"/>
            <family val="2"/>
          </rPr>
          <t xml:space="preserve">
NO ES POSIBLE</t>
        </r>
      </text>
    </comment>
    <comment ref="N3376" authorId="0">
      <text>
        <r>
          <rPr>
            <b/>
            <sz val="8"/>
            <color indexed="81"/>
            <rFont val="Tahoma"/>
            <family val="2"/>
          </rPr>
          <t>mgutierrez:</t>
        </r>
        <r>
          <rPr>
            <sz val="8"/>
            <color indexed="81"/>
            <rFont val="Tahoma"/>
            <family val="2"/>
          </rPr>
          <t xml:space="preserve">
C.P. ESQUIVEL REVISAR</t>
        </r>
      </text>
    </comment>
    <comment ref="N3378" authorId="0">
      <text>
        <r>
          <rPr>
            <b/>
            <sz val="8"/>
            <color indexed="81"/>
            <rFont val="Tahoma"/>
            <family val="2"/>
          </rPr>
          <t>mgutierrez:</t>
        </r>
        <r>
          <rPr>
            <sz val="8"/>
            <color indexed="81"/>
            <rFont val="Tahoma"/>
            <family val="2"/>
          </rPr>
          <t xml:space="preserve">
NO ES POSIBLE</t>
        </r>
      </text>
    </comment>
    <comment ref="N3379" authorId="0">
      <text>
        <r>
          <rPr>
            <b/>
            <sz val="8"/>
            <color indexed="81"/>
            <rFont val="Tahoma"/>
            <family val="2"/>
          </rPr>
          <t>mgutierrez:</t>
        </r>
        <r>
          <rPr>
            <sz val="8"/>
            <color indexed="81"/>
            <rFont val="Tahoma"/>
            <family val="2"/>
          </rPr>
          <t xml:space="preserve">
NO ES POSIBLE</t>
        </r>
      </text>
    </comment>
    <comment ref="N3381" authorId="0">
      <text>
        <r>
          <rPr>
            <b/>
            <sz val="8"/>
            <color indexed="81"/>
            <rFont val="Tahoma"/>
            <family val="2"/>
          </rPr>
          <t>mgutierrez:</t>
        </r>
        <r>
          <rPr>
            <sz val="8"/>
            <color indexed="81"/>
            <rFont val="Tahoma"/>
            <family val="2"/>
          </rPr>
          <t xml:space="preserve">
ESQUIVEL</t>
        </r>
      </text>
    </comment>
    <comment ref="N3382" authorId="0">
      <text>
        <r>
          <rPr>
            <b/>
            <sz val="8"/>
            <color indexed="81"/>
            <rFont val="Tahoma"/>
            <family val="2"/>
          </rPr>
          <t>mgutierrez:</t>
        </r>
        <r>
          <rPr>
            <sz val="8"/>
            <color indexed="81"/>
            <rFont val="Tahoma"/>
            <family val="2"/>
          </rPr>
          <t xml:space="preserve">
RSQUIVEL</t>
        </r>
      </text>
    </comment>
    <comment ref="N3384" authorId="0">
      <text>
        <r>
          <rPr>
            <b/>
            <sz val="8"/>
            <color indexed="81"/>
            <rFont val="Tahoma"/>
            <family val="2"/>
          </rPr>
          <t>mgutierrez:</t>
        </r>
        <r>
          <rPr>
            <sz val="8"/>
            <color indexed="81"/>
            <rFont val="Tahoma"/>
            <family val="2"/>
          </rPr>
          <t xml:space="preserve">
ESQUIVEL</t>
        </r>
      </text>
    </comment>
    <comment ref="N3386" authorId="0">
      <text>
        <r>
          <rPr>
            <b/>
            <sz val="8"/>
            <color indexed="81"/>
            <rFont val="Tahoma"/>
            <family val="2"/>
          </rPr>
          <t>mgutierrez:</t>
        </r>
        <r>
          <rPr>
            <sz val="8"/>
            <color indexed="81"/>
            <rFont val="Tahoma"/>
            <family val="2"/>
          </rPr>
          <t xml:space="preserve">
REVISAR</t>
        </r>
      </text>
    </comment>
    <comment ref="N3390" authorId="0">
      <text>
        <r>
          <rPr>
            <b/>
            <sz val="8"/>
            <color indexed="81"/>
            <rFont val="Tahoma"/>
            <family val="2"/>
          </rPr>
          <t>mgutierrez:</t>
        </r>
        <r>
          <rPr>
            <sz val="8"/>
            <color indexed="81"/>
            <rFont val="Tahoma"/>
            <family val="2"/>
          </rPr>
          <t xml:space="preserve">
BOROBON</t>
        </r>
      </text>
    </comment>
    <comment ref="N3391" authorId="0">
      <text>
        <r>
          <rPr>
            <b/>
            <sz val="8"/>
            <color indexed="81"/>
            <rFont val="Tahoma"/>
            <family val="2"/>
          </rPr>
          <t>mgutierrez:</t>
        </r>
        <r>
          <rPr>
            <sz val="8"/>
            <color indexed="81"/>
            <rFont val="Tahoma"/>
            <family val="2"/>
          </rPr>
          <t xml:space="preserve">
BORBON</t>
        </r>
      </text>
    </comment>
    <comment ref="N3392" authorId="0">
      <text>
        <r>
          <rPr>
            <b/>
            <sz val="8"/>
            <color indexed="81"/>
            <rFont val="Tahoma"/>
            <family val="2"/>
          </rPr>
          <t>mgutierrez:</t>
        </r>
        <r>
          <rPr>
            <sz val="8"/>
            <color indexed="81"/>
            <rFont val="Tahoma"/>
            <family val="2"/>
          </rPr>
          <t xml:space="preserve">
BORBON</t>
        </r>
      </text>
    </comment>
    <comment ref="N3393" authorId="0">
      <text>
        <r>
          <rPr>
            <b/>
            <sz val="8"/>
            <color indexed="81"/>
            <rFont val="Tahoma"/>
            <family val="2"/>
          </rPr>
          <t>mgutierrez:</t>
        </r>
        <r>
          <rPr>
            <sz val="8"/>
            <color indexed="81"/>
            <rFont val="Tahoma"/>
            <family val="2"/>
          </rPr>
          <t xml:space="preserve">
BORBON</t>
        </r>
      </text>
    </comment>
    <comment ref="N3394" authorId="0">
      <text>
        <r>
          <rPr>
            <b/>
            <sz val="8"/>
            <color indexed="81"/>
            <rFont val="Tahoma"/>
            <family val="2"/>
          </rPr>
          <t>mgutierrez:</t>
        </r>
        <r>
          <rPr>
            <sz val="8"/>
            <color indexed="81"/>
            <rFont val="Tahoma"/>
            <family val="2"/>
          </rPr>
          <t xml:space="preserve">
BORBON</t>
        </r>
      </text>
    </comment>
    <comment ref="N3396" authorId="0">
      <text>
        <r>
          <rPr>
            <b/>
            <sz val="8"/>
            <color indexed="81"/>
            <rFont val="Tahoma"/>
            <family val="2"/>
          </rPr>
          <t>mgutierrez:</t>
        </r>
        <r>
          <rPr>
            <sz val="8"/>
            <color indexed="81"/>
            <rFont val="Tahoma"/>
            <family val="2"/>
          </rPr>
          <t xml:space="preserve">
BORBON</t>
        </r>
      </text>
    </comment>
    <comment ref="N3397" authorId="0">
      <text>
        <r>
          <rPr>
            <b/>
            <sz val="8"/>
            <color indexed="81"/>
            <rFont val="Tahoma"/>
            <family val="2"/>
          </rPr>
          <t>mgutierrez:</t>
        </r>
        <r>
          <rPr>
            <sz val="8"/>
            <color indexed="81"/>
            <rFont val="Tahoma"/>
            <family val="2"/>
          </rPr>
          <t xml:space="preserve">
BORBON</t>
        </r>
      </text>
    </comment>
    <comment ref="N3398" authorId="0">
      <text>
        <r>
          <rPr>
            <b/>
            <sz val="8"/>
            <color indexed="81"/>
            <rFont val="Tahoma"/>
            <family val="2"/>
          </rPr>
          <t>mgutierrez:</t>
        </r>
        <r>
          <rPr>
            <sz val="8"/>
            <color indexed="81"/>
            <rFont val="Tahoma"/>
            <family val="2"/>
          </rPr>
          <t xml:space="preserve">
BORBON</t>
        </r>
      </text>
    </comment>
    <comment ref="N3399" authorId="0">
      <text>
        <r>
          <rPr>
            <b/>
            <sz val="8"/>
            <color indexed="81"/>
            <rFont val="Tahoma"/>
            <family val="2"/>
          </rPr>
          <t>mgutierrez:</t>
        </r>
        <r>
          <rPr>
            <sz val="8"/>
            <color indexed="81"/>
            <rFont val="Tahoma"/>
            <family val="2"/>
          </rPr>
          <t xml:space="preserve">
BORBON</t>
        </r>
      </text>
    </comment>
    <comment ref="N3400" authorId="0">
      <text>
        <r>
          <rPr>
            <b/>
            <sz val="8"/>
            <color indexed="81"/>
            <rFont val="Tahoma"/>
            <family val="2"/>
          </rPr>
          <t>mgutierrez:</t>
        </r>
        <r>
          <rPr>
            <sz val="8"/>
            <color indexed="81"/>
            <rFont val="Tahoma"/>
            <family val="2"/>
          </rPr>
          <t xml:space="preserve">
BORBON</t>
        </r>
      </text>
    </comment>
    <comment ref="N3401" authorId="0">
      <text>
        <r>
          <rPr>
            <b/>
            <sz val="8"/>
            <color indexed="81"/>
            <rFont val="Tahoma"/>
            <family val="2"/>
          </rPr>
          <t>mgutierrez:</t>
        </r>
        <r>
          <rPr>
            <sz val="8"/>
            <color indexed="81"/>
            <rFont val="Tahoma"/>
            <family val="2"/>
          </rPr>
          <t xml:space="preserve">
BORBON</t>
        </r>
      </text>
    </comment>
    <comment ref="N3402" authorId="0">
      <text>
        <r>
          <rPr>
            <b/>
            <sz val="8"/>
            <color indexed="81"/>
            <rFont val="Tahoma"/>
            <family val="2"/>
          </rPr>
          <t>mgutierrez:</t>
        </r>
        <r>
          <rPr>
            <sz val="8"/>
            <color indexed="81"/>
            <rFont val="Tahoma"/>
            <family val="2"/>
          </rPr>
          <t xml:space="preserve">
BORBON</t>
        </r>
      </text>
    </comment>
    <comment ref="N3403" authorId="0">
      <text>
        <r>
          <rPr>
            <b/>
            <sz val="8"/>
            <color indexed="81"/>
            <rFont val="Tahoma"/>
            <family val="2"/>
          </rPr>
          <t>mgutierrez:</t>
        </r>
        <r>
          <rPr>
            <sz val="8"/>
            <color indexed="81"/>
            <rFont val="Tahoma"/>
            <family val="2"/>
          </rPr>
          <t xml:space="preserve">
BORBON</t>
        </r>
      </text>
    </comment>
    <comment ref="N3409" authorId="0">
      <text>
        <r>
          <rPr>
            <b/>
            <sz val="8"/>
            <color indexed="81"/>
            <rFont val="Tahoma"/>
            <family val="2"/>
          </rPr>
          <t>mgutierrez:</t>
        </r>
        <r>
          <rPr>
            <sz val="8"/>
            <color indexed="81"/>
            <rFont val="Tahoma"/>
            <family val="2"/>
          </rPr>
          <t xml:space="preserve">
ESQUIVEL</t>
        </r>
      </text>
    </comment>
    <comment ref="N3410" authorId="0">
      <text>
        <r>
          <rPr>
            <b/>
            <sz val="8"/>
            <color indexed="81"/>
            <rFont val="Tahoma"/>
            <family val="2"/>
          </rPr>
          <t>mgutierrez:</t>
        </r>
        <r>
          <rPr>
            <sz val="8"/>
            <color indexed="81"/>
            <rFont val="Tahoma"/>
            <family val="2"/>
          </rPr>
          <t xml:space="preserve">
C.P. ESQUIVEL</t>
        </r>
      </text>
    </comment>
    <comment ref="N3411" authorId="0">
      <text>
        <r>
          <rPr>
            <b/>
            <sz val="8"/>
            <color indexed="81"/>
            <rFont val="Tahoma"/>
            <family val="2"/>
          </rPr>
          <t>mgutierrez:</t>
        </r>
        <r>
          <rPr>
            <sz val="8"/>
            <color indexed="81"/>
            <rFont val="Tahoma"/>
            <family val="2"/>
          </rPr>
          <t xml:space="preserve">
C.P. ESQUIVEL</t>
        </r>
      </text>
    </comment>
    <comment ref="N3412" authorId="0">
      <text>
        <r>
          <rPr>
            <b/>
            <sz val="8"/>
            <color indexed="81"/>
            <rFont val="Tahoma"/>
            <family val="2"/>
          </rPr>
          <t>mgutierrez:</t>
        </r>
        <r>
          <rPr>
            <sz val="8"/>
            <color indexed="81"/>
            <rFont val="Tahoma"/>
            <family val="2"/>
          </rPr>
          <t xml:space="preserve">
C.P. ESQUIVEL</t>
        </r>
      </text>
    </comment>
    <comment ref="N3413" authorId="0">
      <text>
        <r>
          <rPr>
            <b/>
            <sz val="8"/>
            <color indexed="81"/>
            <rFont val="Tahoma"/>
            <family val="2"/>
          </rPr>
          <t>mgutierrez:</t>
        </r>
        <r>
          <rPr>
            <sz val="8"/>
            <color indexed="81"/>
            <rFont val="Tahoma"/>
            <family val="2"/>
          </rPr>
          <t xml:space="preserve">
C.P. ESQUIVEL</t>
        </r>
      </text>
    </comment>
    <comment ref="N3414" authorId="0">
      <text>
        <r>
          <rPr>
            <b/>
            <sz val="8"/>
            <color indexed="81"/>
            <rFont val="Tahoma"/>
            <family val="2"/>
          </rPr>
          <t>mgutierrez:</t>
        </r>
        <r>
          <rPr>
            <sz val="8"/>
            <color indexed="81"/>
            <rFont val="Tahoma"/>
            <family val="2"/>
          </rPr>
          <t xml:space="preserve">
ESQUIVEL</t>
        </r>
      </text>
    </comment>
    <comment ref="N3417" authorId="0">
      <text>
        <r>
          <rPr>
            <b/>
            <sz val="8"/>
            <color indexed="81"/>
            <rFont val="Tahoma"/>
            <family val="2"/>
          </rPr>
          <t>mgutierrez:</t>
        </r>
        <r>
          <rPr>
            <sz val="8"/>
            <color indexed="81"/>
            <rFont val="Tahoma"/>
            <family val="2"/>
          </rPr>
          <t xml:space="preserve">
ELSY GUZMAN</t>
        </r>
      </text>
    </comment>
    <comment ref="N3419" authorId="0">
      <text>
        <r>
          <rPr>
            <b/>
            <sz val="8"/>
            <color indexed="81"/>
            <rFont val="Tahoma"/>
            <family val="2"/>
          </rPr>
          <t>mgutierrez:</t>
        </r>
        <r>
          <rPr>
            <sz val="8"/>
            <color indexed="81"/>
            <rFont val="Tahoma"/>
            <family val="2"/>
          </rPr>
          <t xml:space="preserve">
C.P. JAVIER RECORDAR SOLO LO VIABLE</t>
        </r>
      </text>
    </comment>
    <comment ref="N3420" authorId="0">
      <text>
        <r>
          <rPr>
            <b/>
            <sz val="8"/>
            <color indexed="81"/>
            <rFont val="Tahoma"/>
            <family val="2"/>
          </rPr>
          <t>mgutierrez:</t>
        </r>
        <r>
          <rPr>
            <sz val="8"/>
            <color indexed="81"/>
            <rFont val="Tahoma"/>
            <family val="2"/>
          </rPr>
          <t xml:space="preserve">
C.P. ESQUIVEL</t>
        </r>
      </text>
    </comment>
    <comment ref="N3421" authorId="0">
      <text>
        <r>
          <rPr>
            <b/>
            <sz val="8"/>
            <color indexed="81"/>
            <rFont val="Tahoma"/>
            <family val="2"/>
          </rPr>
          <t>mgutierrez:</t>
        </r>
        <r>
          <rPr>
            <sz val="8"/>
            <color indexed="81"/>
            <rFont val="Tahoma"/>
            <family val="2"/>
          </rPr>
          <t xml:space="preserve">
C.P. ESQUIVEL</t>
        </r>
      </text>
    </comment>
    <comment ref="N3423" authorId="0">
      <text>
        <r>
          <rPr>
            <b/>
            <sz val="8"/>
            <color indexed="81"/>
            <rFont val="Tahoma"/>
            <family val="2"/>
          </rPr>
          <t>mgutierrez:</t>
        </r>
        <r>
          <rPr>
            <sz val="8"/>
            <color indexed="81"/>
            <rFont val="Tahoma"/>
            <family val="2"/>
          </rPr>
          <t xml:space="preserve">
ESQUIVEL</t>
        </r>
      </text>
    </comment>
    <comment ref="N3430" authorId="0">
      <text>
        <r>
          <rPr>
            <b/>
            <sz val="8"/>
            <color indexed="81"/>
            <rFont val="Tahoma"/>
            <family val="2"/>
          </rPr>
          <t>mgutierrez:</t>
        </r>
        <r>
          <rPr>
            <sz val="8"/>
            <color indexed="81"/>
            <rFont val="Tahoma"/>
            <family val="2"/>
          </rPr>
          <t xml:space="preserve">
ESQUIVEL</t>
        </r>
      </text>
    </comment>
    <comment ref="N3432" authorId="0">
      <text>
        <r>
          <rPr>
            <b/>
            <sz val="8"/>
            <color indexed="81"/>
            <rFont val="Tahoma"/>
            <family val="2"/>
          </rPr>
          <t>mgutierrez:</t>
        </r>
        <r>
          <rPr>
            <sz val="8"/>
            <color indexed="81"/>
            <rFont val="Tahoma"/>
            <family val="2"/>
          </rPr>
          <t xml:space="preserve">
ESQUIVEL</t>
        </r>
      </text>
    </comment>
    <comment ref="N3433" authorId="0">
      <text>
        <r>
          <rPr>
            <b/>
            <sz val="8"/>
            <color indexed="81"/>
            <rFont val="Tahoma"/>
            <family val="2"/>
          </rPr>
          <t>mgutierrez:</t>
        </r>
        <r>
          <rPr>
            <sz val="8"/>
            <color indexed="81"/>
            <rFont val="Tahoma"/>
            <family val="2"/>
          </rPr>
          <t xml:space="preserve">
ESQUIVEL</t>
        </r>
      </text>
    </comment>
    <comment ref="N3434" authorId="0">
      <text>
        <r>
          <rPr>
            <b/>
            <sz val="8"/>
            <color indexed="81"/>
            <rFont val="Tahoma"/>
            <family val="2"/>
          </rPr>
          <t>mgutierrez:</t>
        </r>
        <r>
          <rPr>
            <sz val="8"/>
            <color indexed="81"/>
            <rFont val="Tahoma"/>
            <family val="2"/>
          </rPr>
          <t xml:space="preserve">
ESQUIVEL</t>
        </r>
      </text>
    </comment>
    <comment ref="N3435" authorId="0">
      <text>
        <r>
          <rPr>
            <b/>
            <sz val="8"/>
            <color indexed="81"/>
            <rFont val="Tahoma"/>
            <family val="2"/>
          </rPr>
          <t>mgutierrez:</t>
        </r>
        <r>
          <rPr>
            <sz val="8"/>
            <color indexed="81"/>
            <rFont val="Tahoma"/>
            <family val="2"/>
          </rPr>
          <t xml:space="preserve">
LIC. NORMA ASISTIR</t>
        </r>
      </text>
    </comment>
    <comment ref="N3436" authorId="0">
      <text>
        <r>
          <rPr>
            <b/>
            <sz val="8"/>
            <color indexed="81"/>
            <rFont val="Tahoma"/>
            <family val="2"/>
          </rPr>
          <t>mgutierrez:</t>
        </r>
        <r>
          <rPr>
            <sz val="8"/>
            <color indexed="81"/>
            <rFont val="Tahoma"/>
            <family val="2"/>
          </rPr>
          <t xml:space="preserve">
BORBON</t>
        </r>
      </text>
    </comment>
    <comment ref="N3437" authorId="0">
      <text>
        <r>
          <rPr>
            <b/>
            <sz val="8"/>
            <color indexed="81"/>
            <rFont val="Tahoma"/>
            <family val="2"/>
          </rPr>
          <t>mgutierrez:</t>
        </r>
        <r>
          <rPr>
            <sz val="8"/>
            <color indexed="81"/>
            <rFont val="Tahoma"/>
            <family val="2"/>
          </rPr>
          <t xml:space="preserve">
BORBON</t>
        </r>
      </text>
    </comment>
    <comment ref="N3440" authorId="0">
      <text>
        <r>
          <rPr>
            <b/>
            <sz val="8"/>
            <color indexed="81"/>
            <rFont val="Tahoma"/>
            <family val="2"/>
          </rPr>
          <t>mgutierrez:</t>
        </r>
        <r>
          <rPr>
            <sz val="8"/>
            <color indexed="81"/>
            <rFont val="Tahoma"/>
            <family val="2"/>
          </rPr>
          <t xml:space="preserve">
NO PASABA POR ELABORARSE NOMINA ADELANTADA</t>
        </r>
      </text>
    </comment>
    <comment ref="N3443" authorId="0">
      <text>
        <r>
          <rPr>
            <b/>
            <sz val="8"/>
            <color indexed="81"/>
            <rFont val="Tahoma"/>
            <family val="2"/>
          </rPr>
          <t>mgutierrez:</t>
        </r>
        <r>
          <rPr>
            <sz val="8"/>
            <color indexed="81"/>
            <rFont val="Tahoma"/>
            <family val="2"/>
          </rPr>
          <t xml:space="preserve">
C.P. ESQUIVEL</t>
        </r>
      </text>
    </comment>
    <comment ref="N3444" authorId="0">
      <text>
        <r>
          <rPr>
            <b/>
            <sz val="8"/>
            <color indexed="81"/>
            <rFont val="Tahoma"/>
            <family val="2"/>
          </rPr>
          <t>mgutierrez:</t>
        </r>
        <r>
          <rPr>
            <sz val="8"/>
            <color indexed="81"/>
            <rFont val="Tahoma"/>
            <family val="2"/>
          </rPr>
          <t xml:space="preserve">
C.P. ESQUIVEL REVISAR</t>
        </r>
      </text>
    </comment>
    <comment ref="N3448" authorId="0">
      <text>
        <r>
          <rPr>
            <b/>
            <sz val="8"/>
            <color indexed="81"/>
            <rFont val="Tahoma"/>
            <family val="2"/>
          </rPr>
          <t>mgutierrez:</t>
        </r>
        <r>
          <rPr>
            <sz val="8"/>
            <color indexed="81"/>
            <rFont val="Tahoma"/>
            <family val="2"/>
          </rPr>
          <t xml:space="preserve">
NO ES POSIBLE</t>
        </r>
      </text>
    </comment>
    <comment ref="N3449" authorId="0">
      <text>
        <r>
          <rPr>
            <b/>
            <sz val="8"/>
            <color indexed="81"/>
            <rFont val="Tahoma"/>
            <family val="2"/>
          </rPr>
          <t>mgutierrez:</t>
        </r>
        <r>
          <rPr>
            <sz val="8"/>
            <color indexed="81"/>
            <rFont val="Tahoma"/>
            <family val="2"/>
          </rPr>
          <t xml:space="preserve">
LIC. NORMA DAR SEGUIMIENTO</t>
        </r>
      </text>
    </comment>
    <comment ref="N3450" authorId="0">
      <text>
        <r>
          <rPr>
            <b/>
            <sz val="8"/>
            <color indexed="81"/>
            <rFont val="Tahoma"/>
            <family val="2"/>
          </rPr>
          <t>mgutierrez:</t>
        </r>
        <r>
          <rPr>
            <sz val="8"/>
            <color indexed="81"/>
            <rFont val="Tahoma"/>
            <family val="2"/>
          </rPr>
          <t xml:space="preserve">
LIC. NORMA</t>
        </r>
      </text>
    </comment>
    <comment ref="N3451" authorId="0">
      <text>
        <r>
          <rPr>
            <b/>
            <sz val="8"/>
            <color indexed="81"/>
            <rFont val="Tahoma"/>
            <family val="2"/>
          </rPr>
          <t>mgutierrez:</t>
        </r>
        <r>
          <rPr>
            <sz val="8"/>
            <color indexed="81"/>
            <rFont val="Tahoma"/>
            <family val="2"/>
          </rPr>
          <t xml:space="preserve">
ESQUIVEL</t>
        </r>
      </text>
    </comment>
    <comment ref="N3452" authorId="0">
      <text>
        <r>
          <rPr>
            <b/>
            <sz val="8"/>
            <color indexed="81"/>
            <rFont val="Tahoma"/>
            <family val="2"/>
          </rPr>
          <t>mgutierrez:</t>
        </r>
        <r>
          <rPr>
            <sz val="8"/>
            <color indexed="81"/>
            <rFont val="Tahoma"/>
            <family val="2"/>
          </rPr>
          <t xml:space="preserve">
LIC. AZCUAGA</t>
        </r>
      </text>
    </comment>
    <comment ref="N3453" authorId="0">
      <text>
        <r>
          <rPr>
            <b/>
            <sz val="8"/>
            <color indexed="81"/>
            <rFont val="Tahoma"/>
            <family val="2"/>
          </rPr>
          <t>mgutierrez:</t>
        </r>
        <r>
          <rPr>
            <sz val="8"/>
            <color indexed="81"/>
            <rFont val="Tahoma"/>
            <family val="2"/>
          </rPr>
          <t xml:space="preserve">
NO ES POSIBLE</t>
        </r>
      </text>
    </comment>
    <comment ref="N3454" authorId="0">
      <text>
        <r>
          <rPr>
            <b/>
            <sz val="8"/>
            <color indexed="81"/>
            <rFont val="Tahoma"/>
            <family val="2"/>
          </rPr>
          <t>mgutierrez:</t>
        </r>
        <r>
          <rPr>
            <sz val="8"/>
            <color indexed="81"/>
            <rFont val="Tahoma"/>
            <family val="2"/>
          </rPr>
          <t xml:space="preserve">
BORBON</t>
        </r>
      </text>
    </comment>
    <comment ref="N3455" authorId="0">
      <text>
        <r>
          <rPr>
            <b/>
            <sz val="8"/>
            <color indexed="81"/>
            <rFont val="Tahoma"/>
            <family val="2"/>
          </rPr>
          <t>mgutierrez:</t>
        </r>
        <r>
          <rPr>
            <sz val="8"/>
            <color indexed="81"/>
            <rFont val="Tahoma"/>
            <family val="2"/>
          </rPr>
          <t xml:space="preserve">
NO ES POSIBLE</t>
        </r>
      </text>
    </comment>
    <comment ref="N3457" authorId="0">
      <text>
        <r>
          <rPr>
            <b/>
            <sz val="8"/>
            <color indexed="81"/>
            <rFont val="Tahoma"/>
            <family val="2"/>
          </rPr>
          <t>mgutierrez:</t>
        </r>
        <r>
          <rPr>
            <sz val="8"/>
            <color indexed="81"/>
            <rFont val="Tahoma"/>
            <family val="2"/>
          </rPr>
          <t xml:space="preserve">
LIC. AZCUAGA</t>
        </r>
      </text>
    </comment>
    <comment ref="N3458" authorId="0">
      <text>
        <r>
          <rPr>
            <b/>
            <sz val="8"/>
            <color indexed="81"/>
            <rFont val="Tahoma"/>
            <family val="2"/>
          </rPr>
          <t>mgutierrez:</t>
        </r>
        <r>
          <rPr>
            <sz val="8"/>
            <color indexed="81"/>
            <rFont val="Tahoma"/>
            <family val="2"/>
          </rPr>
          <t xml:space="preserve">
LIC. VIKI ORTIZ</t>
        </r>
      </text>
    </comment>
    <comment ref="N3459" authorId="0">
      <text>
        <r>
          <rPr>
            <b/>
            <sz val="8"/>
            <color indexed="81"/>
            <rFont val="Tahoma"/>
            <family val="2"/>
          </rPr>
          <t>mgutierrez:</t>
        </r>
        <r>
          <rPr>
            <sz val="8"/>
            <color indexed="81"/>
            <rFont val="Tahoma"/>
            <family val="2"/>
          </rPr>
          <t xml:space="preserve">
DRH</t>
        </r>
      </text>
    </comment>
    <comment ref="N3460" authorId="0">
      <text>
        <r>
          <rPr>
            <b/>
            <sz val="8"/>
            <color indexed="81"/>
            <rFont val="Tahoma"/>
            <family val="2"/>
          </rPr>
          <t>mgutierrez:</t>
        </r>
        <r>
          <rPr>
            <sz val="8"/>
            <color indexed="81"/>
            <rFont val="Tahoma"/>
            <family val="2"/>
          </rPr>
          <t xml:space="preserve">
EQUIVEL REVISAR</t>
        </r>
      </text>
    </comment>
    <comment ref="N3461" authorId="0">
      <text>
        <r>
          <rPr>
            <b/>
            <sz val="8"/>
            <color indexed="81"/>
            <rFont val="Tahoma"/>
            <family val="2"/>
          </rPr>
          <t>mgutierrez:</t>
        </r>
        <r>
          <rPr>
            <sz val="8"/>
            <color indexed="81"/>
            <rFont val="Tahoma"/>
            <family val="2"/>
          </rPr>
          <t xml:space="preserve">
EQUIVEL REVISAR</t>
        </r>
      </text>
    </comment>
    <comment ref="N3462" authorId="0">
      <text>
        <r>
          <rPr>
            <b/>
            <sz val="8"/>
            <color indexed="81"/>
            <rFont val="Tahoma"/>
            <family val="2"/>
          </rPr>
          <t>mgutierrez:</t>
        </r>
        <r>
          <rPr>
            <sz val="8"/>
            <color indexed="81"/>
            <rFont val="Tahoma"/>
            <family val="2"/>
          </rPr>
          <t xml:space="preserve">
LIC. AZCUAGA REVISION Y CODINAR4</t>
        </r>
      </text>
    </comment>
    <comment ref="N3464" authorId="0">
      <text>
        <r>
          <rPr>
            <b/>
            <sz val="8"/>
            <color indexed="81"/>
            <rFont val="Tahoma"/>
            <family val="2"/>
          </rPr>
          <t>mgutierrez:</t>
        </r>
        <r>
          <rPr>
            <sz val="8"/>
            <color indexed="81"/>
            <rFont val="Tahoma"/>
            <family val="2"/>
          </rPr>
          <t xml:space="preserve">
C.P. ESQUIVEL</t>
        </r>
      </text>
    </comment>
    <comment ref="N3467" authorId="0">
      <text>
        <r>
          <rPr>
            <b/>
            <sz val="8"/>
            <color indexed="81"/>
            <rFont val="Tahoma"/>
            <family val="2"/>
          </rPr>
          <t>mgutierrez:</t>
        </r>
        <r>
          <rPr>
            <sz val="8"/>
            <color indexed="81"/>
            <rFont val="Tahoma"/>
            <family val="2"/>
          </rPr>
          <t xml:space="preserve">
BORBON</t>
        </r>
      </text>
    </comment>
    <comment ref="N3468" authorId="0">
      <text>
        <r>
          <rPr>
            <b/>
            <sz val="8"/>
            <color indexed="81"/>
            <rFont val="Tahoma"/>
            <family val="2"/>
          </rPr>
          <t>mgutierrez:</t>
        </r>
        <r>
          <rPr>
            <sz val="8"/>
            <color indexed="81"/>
            <rFont val="Tahoma"/>
            <family val="2"/>
          </rPr>
          <t xml:space="preserve">
ESQUIVEL ?</t>
        </r>
      </text>
    </comment>
    <comment ref="N3469" authorId="0">
      <text>
        <r>
          <rPr>
            <b/>
            <sz val="8"/>
            <color indexed="81"/>
            <rFont val="Tahoma"/>
            <family val="2"/>
          </rPr>
          <t>mgutierrez:</t>
        </r>
        <r>
          <rPr>
            <sz val="8"/>
            <color indexed="81"/>
            <rFont val="Tahoma"/>
            <family val="2"/>
          </rPr>
          <t xml:space="preserve">
ESQUIVEL</t>
        </r>
      </text>
    </comment>
    <comment ref="N3470" authorId="0">
      <text>
        <r>
          <rPr>
            <b/>
            <sz val="8"/>
            <color indexed="81"/>
            <rFont val="Tahoma"/>
            <family val="2"/>
          </rPr>
          <t>mgutierrez:</t>
        </r>
        <r>
          <rPr>
            <sz val="8"/>
            <color indexed="81"/>
            <rFont val="Tahoma"/>
            <family val="2"/>
          </rPr>
          <t xml:space="preserve">
NO ES POSIBLE</t>
        </r>
      </text>
    </comment>
    <comment ref="N3474" authorId="0">
      <text>
        <r>
          <rPr>
            <b/>
            <sz val="8"/>
            <color indexed="81"/>
            <rFont val="Tahoma"/>
            <family val="2"/>
          </rPr>
          <t>mgutierrez:</t>
        </r>
        <r>
          <rPr>
            <sz val="8"/>
            <color indexed="81"/>
            <rFont val="Tahoma"/>
            <family val="2"/>
          </rPr>
          <t xml:space="preserve">
LIC. NORMA REVISAR</t>
        </r>
      </text>
    </comment>
    <comment ref="N3475" authorId="0">
      <text>
        <r>
          <rPr>
            <b/>
            <sz val="8"/>
            <color indexed="81"/>
            <rFont val="Tahoma"/>
            <family val="2"/>
          </rPr>
          <t>mgutierrez:</t>
        </r>
        <r>
          <rPr>
            <sz val="8"/>
            <color indexed="81"/>
            <rFont val="Tahoma"/>
            <family val="2"/>
          </rPr>
          <t xml:space="preserve">
NO ES POSIBLE</t>
        </r>
      </text>
    </comment>
    <comment ref="N3476" authorId="0">
      <text>
        <r>
          <rPr>
            <b/>
            <sz val="8"/>
            <color indexed="81"/>
            <rFont val="Tahoma"/>
            <family val="2"/>
          </rPr>
          <t>mgutierrez:</t>
        </r>
        <r>
          <rPr>
            <sz val="8"/>
            <color indexed="81"/>
            <rFont val="Tahoma"/>
            <family val="2"/>
          </rPr>
          <t xml:space="preserve">
SE ENVIO COPIA AL C.P. ESQUIVEL</t>
        </r>
      </text>
    </comment>
    <comment ref="N3477" authorId="0">
      <text>
        <r>
          <rPr>
            <b/>
            <sz val="8"/>
            <color indexed="81"/>
            <rFont val="Tahoma"/>
            <family val="2"/>
          </rPr>
          <t>mgutierrez:</t>
        </r>
        <r>
          <rPr>
            <sz val="8"/>
            <color indexed="81"/>
            <rFont val="Tahoma"/>
            <family val="2"/>
          </rPr>
          <t xml:space="preserve">
C.P. ESQUIVEL</t>
        </r>
      </text>
    </comment>
    <comment ref="N3479" authorId="0">
      <text>
        <r>
          <rPr>
            <b/>
            <sz val="8"/>
            <color indexed="81"/>
            <rFont val="Tahoma"/>
            <family val="2"/>
          </rPr>
          <t>mgutierrez:</t>
        </r>
        <r>
          <rPr>
            <sz val="8"/>
            <color indexed="81"/>
            <rFont val="Tahoma"/>
            <family val="2"/>
          </rPr>
          <t xml:space="preserve">
ELSY</t>
        </r>
      </text>
    </comment>
    <comment ref="N3482" authorId="0">
      <text>
        <r>
          <rPr>
            <b/>
            <sz val="8"/>
            <color indexed="81"/>
            <rFont val="Tahoma"/>
            <family val="2"/>
          </rPr>
          <t>mgutierrez:</t>
        </r>
        <r>
          <rPr>
            <sz val="8"/>
            <color indexed="81"/>
            <rFont val="Tahoma"/>
            <family val="2"/>
          </rPr>
          <t xml:space="preserve">
C.P. ESQUIVEL REVISAR</t>
        </r>
      </text>
    </comment>
    <comment ref="N3483" authorId="0">
      <text>
        <r>
          <rPr>
            <b/>
            <sz val="8"/>
            <color indexed="81"/>
            <rFont val="Tahoma"/>
            <family val="2"/>
          </rPr>
          <t>mgutierrez:</t>
        </r>
        <r>
          <rPr>
            <sz val="8"/>
            <color indexed="81"/>
            <rFont val="Tahoma"/>
            <family val="2"/>
          </rPr>
          <t xml:space="preserve">
C.P. ESQUIVEL REVISAR</t>
        </r>
      </text>
    </comment>
    <comment ref="N3486" authorId="0">
      <text>
        <r>
          <rPr>
            <b/>
            <sz val="8"/>
            <color indexed="81"/>
            <rFont val="Tahoma"/>
            <family val="2"/>
          </rPr>
          <t>mgutierrez:</t>
        </r>
        <r>
          <rPr>
            <sz val="8"/>
            <color indexed="81"/>
            <rFont val="Tahoma"/>
            <family val="2"/>
          </rPr>
          <t xml:space="preserve">
LIC. NORMA</t>
        </r>
      </text>
    </comment>
    <comment ref="N3487" authorId="0">
      <text>
        <r>
          <rPr>
            <b/>
            <sz val="8"/>
            <color indexed="81"/>
            <rFont val="Tahoma"/>
            <family val="2"/>
          </rPr>
          <t>mgutierrez:</t>
        </r>
        <r>
          <rPr>
            <sz val="8"/>
            <color indexed="81"/>
            <rFont val="Tahoma"/>
            <family val="2"/>
          </rPr>
          <t xml:space="preserve">
RH REVISAR</t>
        </r>
      </text>
    </comment>
    <comment ref="N3489" authorId="0">
      <text>
        <r>
          <rPr>
            <b/>
            <sz val="8"/>
            <color indexed="81"/>
            <rFont val="Tahoma"/>
            <family val="2"/>
          </rPr>
          <t>mgutierrez:</t>
        </r>
        <r>
          <rPr>
            <sz val="8"/>
            <color indexed="81"/>
            <rFont val="Tahoma"/>
            <family val="2"/>
          </rPr>
          <t xml:space="preserve">
C.P. ESQUIVEL REVISAR</t>
        </r>
      </text>
    </comment>
    <comment ref="N3491" authorId="0">
      <text>
        <r>
          <rPr>
            <b/>
            <sz val="8"/>
            <color indexed="81"/>
            <rFont val="Tahoma"/>
            <family val="2"/>
          </rPr>
          <t>mgutierrez:</t>
        </r>
        <r>
          <rPr>
            <sz val="8"/>
            <color indexed="81"/>
            <rFont val="Tahoma"/>
            <family val="2"/>
          </rPr>
          <t xml:space="preserve">
C.P. ESQUIVEL</t>
        </r>
      </text>
    </comment>
    <comment ref="N3492" authorId="0">
      <text>
        <r>
          <rPr>
            <b/>
            <sz val="8"/>
            <color indexed="81"/>
            <rFont val="Tahoma"/>
            <family val="2"/>
          </rPr>
          <t>mgutierrez:</t>
        </r>
        <r>
          <rPr>
            <sz val="8"/>
            <color indexed="81"/>
            <rFont val="Tahoma"/>
            <family val="2"/>
          </rPr>
          <t xml:space="preserve">
C.P. ESQUIVEL</t>
        </r>
      </text>
    </comment>
    <comment ref="N3493" authorId="0">
      <text>
        <r>
          <rPr>
            <b/>
            <sz val="8"/>
            <color indexed="81"/>
            <rFont val="Tahoma"/>
            <family val="2"/>
          </rPr>
          <t>mgutierrez:</t>
        </r>
        <r>
          <rPr>
            <sz val="8"/>
            <color indexed="81"/>
            <rFont val="Tahoma"/>
            <family val="2"/>
          </rPr>
          <t xml:space="preserve">
C.P. ESQUIVEL</t>
        </r>
      </text>
    </comment>
    <comment ref="N3494" authorId="0">
      <text>
        <r>
          <rPr>
            <b/>
            <sz val="8"/>
            <color indexed="81"/>
            <rFont val="Tahoma"/>
            <family val="2"/>
          </rPr>
          <t>mgutierrez:</t>
        </r>
        <r>
          <rPr>
            <sz val="8"/>
            <color indexed="81"/>
            <rFont val="Tahoma"/>
            <family val="2"/>
          </rPr>
          <t xml:space="preserve">
NO ES POSIBLE</t>
        </r>
      </text>
    </comment>
    <comment ref="N3495" authorId="0">
      <text>
        <r>
          <rPr>
            <b/>
            <sz val="8"/>
            <color indexed="81"/>
            <rFont val="Tahoma"/>
            <family val="2"/>
          </rPr>
          <t>mgutierrez:</t>
        </r>
        <r>
          <rPr>
            <sz val="8"/>
            <color indexed="81"/>
            <rFont val="Tahoma"/>
            <family val="2"/>
          </rPr>
          <t xml:space="preserve">
NO ES POSIBLE</t>
        </r>
      </text>
    </comment>
    <comment ref="N3497" authorId="0">
      <text>
        <r>
          <rPr>
            <b/>
            <sz val="8"/>
            <color indexed="81"/>
            <rFont val="Tahoma"/>
            <family val="2"/>
          </rPr>
          <t>mgutierrez:</t>
        </r>
        <r>
          <rPr>
            <sz val="8"/>
            <color indexed="81"/>
            <rFont val="Tahoma"/>
            <family val="2"/>
          </rPr>
          <t xml:space="preserve">
NO ES POSIBLE</t>
        </r>
      </text>
    </comment>
    <comment ref="N3499" authorId="0">
      <text>
        <r>
          <rPr>
            <b/>
            <sz val="8"/>
            <color indexed="81"/>
            <rFont val="Tahoma"/>
            <family val="2"/>
          </rPr>
          <t>mgutierrez:</t>
        </r>
        <r>
          <rPr>
            <sz val="8"/>
            <color indexed="81"/>
            <rFont val="Tahoma"/>
            <family val="2"/>
          </rPr>
          <t xml:space="preserve">
C.P. ESQUIVEL</t>
        </r>
      </text>
    </comment>
    <comment ref="N3500" authorId="0">
      <text>
        <r>
          <rPr>
            <b/>
            <sz val="8"/>
            <color indexed="81"/>
            <rFont val="Tahoma"/>
            <family val="2"/>
          </rPr>
          <t>mgutierrez:</t>
        </r>
        <r>
          <rPr>
            <sz val="8"/>
            <color indexed="81"/>
            <rFont val="Tahoma"/>
            <family val="2"/>
          </rPr>
          <t xml:space="preserve">
C.P. ESQUIVEL</t>
        </r>
      </text>
    </comment>
    <comment ref="N3503" authorId="0">
      <text>
        <r>
          <rPr>
            <b/>
            <sz val="8"/>
            <color indexed="81"/>
            <rFont val="Tahoma"/>
            <family val="2"/>
          </rPr>
          <t>mgutierrez:</t>
        </r>
        <r>
          <rPr>
            <sz val="8"/>
            <color indexed="81"/>
            <rFont val="Tahoma"/>
            <family val="2"/>
          </rPr>
          <t xml:space="preserve">
LIC. AZCUAGA</t>
        </r>
      </text>
    </comment>
    <comment ref="N3504" authorId="0">
      <text>
        <r>
          <rPr>
            <b/>
            <sz val="8"/>
            <color indexed="81"/>
            <rFont val="Tahoma"/>
            <family val="2"/>
          </rPr>
          <t>mgutierrez:</t>
        </r>
        <r>
          <rPr>
            <sz val="8"/>
            <color indexed="81"/>
            <rFont val="Tahoma"/>
            <family val="2"/>
          </rPr>
          <t xml:space="preserve">
LIC. NORMA</t>
        </r>
      </text>
    </comment>
    <comment ref="N3506" authorId="0">
      <text>
        <r>
          <rPr>
            <b/>
            <sz val="8"/>
            <color indexed="81"/>
            <rFont val="Tahoma"/>
            <family val="2"/>
          </rPr>
          <t>mgutierrez:</t>
        </r>
        <r>
          <rPr>
            <sz val="8"/>
            <color indexed="81"/>
            <rFont val="Tahoma"/>
            <family val="2"/>
          </rPr>
          <t xml:space="preserve">
C.P. ESQUIVEL</t>
        </r>
      </text>
    </comment>
    <comment ref="N3507" authorId="0">
      <text>
        <r>
          <rPr>
            <b/>
            <sz val="8"/>
            <color indexed="81"/>
            <rFont val="Tahoma"/>
            <family val="2"/>
          </rPr>
          <t>mgutierrez:</t>
        </r>
        <r>
          <rPr>
            <sz val="8"/>
            <color indexed="81"/>
            <rFont val="Tahoma"/>
            <family val="2"/>
          </rPr>
          <t xml:space="preserve">
LIC. AZCUAGA</t>
        </r>
      </text>
    </comment>
    <comment ref="N3509" authorId="0">
      <text>
        <r>
          <rPr>
            <b/>
            <sz val="8"/>
            <color indexed="81"/>
            <rFont val="Tahoma"/>
            <family val="2"/>
          </rPr>
          <t>mgutierrez:</t>
        </r>
        <r>
          <rPr>
            <sz val="8"/>
            <color indexed="81"/>
            <rFont val="Tahoma"/>
            <family val="2"/>
          </rPr>
          <t xml:space="preserve">
ESQUIVEL</t>
        </r>
      </text>
    </comment>
    <comment ref="N3510" authorId="0">
      <text>
        <r>
          <rPr>
            <b/>
            <sz val="8"/>
            <color indexed="81"/>
            <rFont val="Tahoma"/>
            <family val="2"/>
          </rPr>
          <t>mgutierrez:</t>
        </r>
        <r>
          <rPr>
            <sz val="8"/>
            <color indexed="81"/>
            <rFont val="Tahoma"/>
            <family val="2"/>
          </rPr>
          <t xml:space="preserve">
C.P. ESQUIVEL</t>
        </r>
      </text>
    </comment>
    <comment ref="N3544" authorId="0">
      <text>
        <r>
          <rPr>
            <b/>
            <sz val="8"/>
            <color indexed="81"/>
            <rFont val="Tahoma"/>
            <family val="2"/>
          </rPr>
          <t>mgutierrez:</t>
        </r>
        <r>
          <rPr>
            <sz val="8"/>
            <color indexed="81"/>
            <rFont val="Tahoma"/>
            <family val="2"/>
          </rPr>
          <t xml:space="preserve">
ESQUIVEL REVISAR</t>
        </r>
      </text>
    </comment>
    <comment ref="N3546" authorId="0">
      <text>
        <r>
          <rPr>
            <b/>
            <sz val="8"/>
            <color indexed="81"/>
            <rFont val="Tahoma"/>
            <family val="2"/>
          </rPr>
          <t>mgutierrez:</t>
        </r>
        <r>
          <rPr>
            <sz val="8"/>
            <color indexed="81"/>
            <rFont val="Tahoma"/>
            <family val="2"/>
          </rPr>
          <t xml:space="preserve">
LIC. AZCUAGA</t>
        </r>
      </text>
    </comment>
    <comment ref="N3547" authorId="0">
      <text>
        <r>
          <rPr>
            <b/>
            <sz val="8"/>
            <color indexed="81"/>
            <rFont val="Tahoma"/>
            <family val="2"/>
          </rPr>
          <t>mgutierrez:</t>
        </r>
        <r>
          <rPr>
            <sz val="8"/>
            <color indexed="81"/>
            <rFont val="Tahoma"/>
            <family val="2"/>
          </rPr>
          <t xml:space="preserve">
C.P. ESQUIVEL</t>
        </r>
      </text>
    </comment>
    <comment ref="N3548" authorId="0">
      <text>
        <r>
          <rPr>
            <b/>
            <sz val="8"/>
            <color indexed="81"/>
            <rFont val="Tahoma"/>
            <family val="2"/>
          </rPr>
          <t>mgutierrez:</t>
        </r>
        <r>
          <rPr>
            <sz val="8"/>
            <color indexed="81"/>
            <rFont val="Tahoma"/>
            <family val="2"/>
          </rPr>
          <t xml:space="preserve">
C.P. ESQUIVEL</t>
        </r>
      </text>
    </comment>
    <comment ref="N3549" authorId="0">
      <text>
        <r>
          <rPr>
            <b/>
            <sz val="8"/>
            <color indexed="81"/>
            <rFont val="Tahoma"/>
            <family val="2"/>
          </rPr>
          <t>mgutierrez:</t>
        </r>
        <r>
          <rPr>
            <sz val="8"/>
            <color indexed="81"/>
            <rFont val="Tahoma"/>
            <family val="2"/>
          </rPr>
          <t xml:space="preserve">
C.P. ESQUIVEL</t>
        </r>
      </text>
    </comment>
    <comment ref="N3557" authorId="0">
      <text>
        <r>
          <rPr>
            <b/>
            <sz val="8"/>
            <color indexed="81"/>
            <rFont val="Tahoma"/>
            <family val="2"/>
          </rPr>
          <t>mgutierrez:</t>
        </r>
        <r>
          <rPr>
            <sz val="8"/>
            <color indexed="81"/>
            <rFont val="Tahoma"/>
            <family val="2"/>
          </rPr>
          <t xml:space="preserve">
C.P. ESQUIVEL</t>
        </r>
      </text>
    </comment>
    <comment ref="O3563" authorId="0">
      <text>
        <r>
          <rPr>
            <b/>
            <sz val="8"/>
            <color indexed="81"/>
            <rFont val="Tahoma"/>
            <family val="2"/>
          </rPr>
          <t>mgutierrez:</t>
        </r>
        <r>
          <rPr>
            <sz val="8"/>
            <color indexed="81"/>
            <rFont val="Tahoma"/>
            <family val="2"/>
          </rPr>
          <t xml:space="preserve">
oficio de respuesta num. 227 de fecha 24 de mayo</t>
        </r>
      </text>
    </comment>
    <comment ref="N3564" authorId="0">
      <text>
        <r>
          <rPr>
            <b/>
            <sz val="8"/>
            <color indexed="81"/>
            <rFont val="Tahoma"/>
            <family val="2"/>
          </rPr>
          <t>mgutierrez:</t>
        </r>
        <r>
          <rPr>
            <sz val="8"/>
            <color indexed="81"/>
            <rFont val="Tahoma"/>
            <family val="2"/>
          </rPr>
          <t xml:space="preserve">
C.P. ESQUIVEL REVISAR</t>
        </r>
      </text>
    </comment>
    <comment ref="N3565" authorId="0">
      <text>
        <r>
          <rPr>
            <b/>
            <sz val="8"/>
            <color indexed="81"/>
            <rFont val="Tahoma"/>
            <family val="2"/>
          </rPr>
          <t>mgutierrez:</t>
        </r>
        <r>
          <rPr>
            <sz val="8"/>
            <color indexed="81"/>
            <rFont val="Tahoma"/>
            <family val="2"/>
          </rPr>
          <t xml:space="preserve">
C.P. ESQUIVEL</t>
        </r>
      </text>
    </comment>
    <comment ref="N3567" authorId="0">
      <text>
        <r>
          <rPr>
            <b/>
            <sz val="8"/>
            <color indexed="81"/>
            <rFont val="Tahoma"/>
            <family val="2"/>
          </rPr>
          <t>mgutierrez:</t>
        </r>
        <r>
          <rPr>
            <sz val="8"/>
            <color indexed="81"/>
            <rFont val="Tahoma"/>
            <family val="2"/>
          </rPr>
          <t xml:space="preserve">
C.P. ESQUIVEL REVISAR</t>
        </r>
      </text>
    </comment>
    <comment ref="N3569" authorId="0">
      <text>
        <r>
          <rPr>
            <b/>
            <sz val="8"/>
            <color indexed="81"/>
            <rFont val="Tahoma"/>
            <family val="2"/>
          </rPr>
          <t>mgutierrez:</t>
        </r>
        <r>
          <rPr>
            <sz val="8"/>
            <color indexed="81"/>
            <rFont val="Tahoma"/>
            <family val="2"/>
          </rPr>
          <t xml:space="preserve">
C.P. ESQUIVEL REVISAR SOLO LO POSIBLE</t>
        </r>
      </text>
    </comment>
    <comment ref="N3577" authorId="0">
      <text>
        <r>
          <rPr>
            <b/>
            <sz val="8"/>
            <color indexed="81"/>
            <rFont val="Tahoma"/>
            <family val="2"/>
          </rPr>
          <t>mgutierrez:</t>
        </r>
        <r>
          <rPr>
            <sz val="8"/>
            <color indexed="81"/>
            <rFont val="Tahoma"/>
            <family val="2"/>
          </rPr>
          <t xml:space="preserve">
C.P. ESQUIVEL</t>
        </r>
      </text>
    </comment>
    <comment ref="N3578" authorId="0">
      <text>
        <r>
          <rPr>
            <b/>
            <sz val="8"/>
            <color indexed="81"/>
            <rFont val="Tahoma"/>
            <family val="2"/>
          </rPr>
          <t>mgutierrez:</t>
        </r>
        <r>
          <rPr>
            <sz val="8"/>
            <color indexed="81"/>
            <rFont val="Tahoma"/>
            <family val="2"/>
          </rPr>
          <t xml:space="preserve">
C.P. ESQUIVEL</t>
        </r>
      </text>
    </comment>
    <comment ref="N3579" authorId="0">
      <text>
        <r>
          <rPr>
            <b/>
            <sz val="8"/>
            <color indexed="81"/>
            <rFont val="Tahoma"/>
            <family val="2"/>
          </rPr>
          <t>mgutierrez:</t>
        </r>
        <r>
          <rPr>
            <sz val="8"/>
            <color indexed="81"/>
            <rFont val="Tahoma"/>
            <family val="2"/>
          </rPr>
          <t xml:space="preserve">
C.P. ESQUIVEL</t>
        </r>
      </text>
    </comment>
    <comment ref="N3580" authorId="0">
      <text>
        <r>
          <rPr>
            <b/>
            <sz val="8"/>
            <color indexed="81"/>
            <rFont val="Tahoma"/>
            <family val="2"/>
          </rPr>
          <t>mgutierrez:</t>
        </r>
        <r>
          <rPr>
            <sz val="8"/>
            <color indexed="81"/>
            <rFont val="Tahoma"/>
            <family val="2"/>
          </rPr>
          <t xml:space="preserve">
C.P. BOROBON</t>
        </r>
      </text>
    </comment>
    <comment ref="N3581" authorId="0">
      <text>
        <r>
          <rPr>
            <b/>
            <sz val="8"/>
            <color indexed="81"/>
            <rFont val="Tahoma"/>
            <family val="2"/>
          </rPr>
          <t>mgutierrez:</t>
        </r>
        <r>
          <rPr>
            <sz val="8"/>
            <color indexed="81"/>
            <rFont val="Tahoma"/>
            <family val="2"/>
          </rPr>
          <t xml:space="preserve">
C.P. BOROBON</t>
        </r>
      </text>
    </comment>
    <comment ref="N3582" authorId="0">
      <text>
        <r>
          <rPr>
            <b/>
            <sz val="8"/>
            <color indexed="81"/>
            <rFont val="Tahoma"/>
            <family val="2"/>
          </rPr>
          <t>mgutierrez:</t>
        </r>
        <r>
          <rPr>
            <sz val="8"/>
            <color indexed="81"/>
            <rFont val="Tahoma"/>
            <family val="2"/>
          </rPr>
          <t xml:space="preserve">
C.P. BOROBON</t>
        </r>
      </text>
    </comment>
    <comment ref="N3583" authorId="0">
      <text>
        <r>
          <rPr>
            <b/>
            <sz val="8"/>
            <color indexed="81"/>
            <rFont val="Tahoma"/>
            <family val="2"/>
          </rPr>
          <t>mgutierrez:</t>
        </r>
        <r>
          <rPr>
            <sz val="8"/>
            <color indexed="81"/>
            <rFont val="Tahoma"/>
            <family val="2"/>
          </rPr>
          <t xml:space="preserve">
LIC. NORMA</t>
        </r>
      </text>
    </comment>
    <comment ref="N3584" authorId="0">
      <text>
        <r>
          <rPr>
            <b/>
            <sz val="8"/>
            <color indexed="81"/>
            <rFont val="Tahoma"/>
            <family val="2"/>
          </rPr>
          <t>mgutierrez:</t>
        </r>
        <r>
          <rPr>
            <sz val="8"/>
            <color indexed="81"/>
            <rFont val="Tahoma"/>
            <family val="2"/>
          </rPr>
          <t xml:space="preserve">
C.P. BOROBON</t>
        </r>
      </text>
    </comment>
    <comment ref="N3585" authorId="0">
      <text>
        <r>
          <rPr>
            <b/>
            <sz val="8"/>
            <color indexed="81"/>
            <rFont val="Tahoma"/>
            <family val="2"/>
          </rPr>
          <t>mgutierrez:</t>
        </r>
        <r>
          <rPr>
            <sz val="8"/>
            <color indexed="81"/>
            <rFont val="Tahoma"/>
            <family val="2"/>
          </rPr>
          <t xml:space="preserve">
C.P. BOROBON</t>
        </r>
      </text>
    </comment>
    <comment ref="N3590" authorId="0">
      <text>
        <r>
          <rPr>
            <b/>
            <sz val="8"/>
            <color indexed="81"/>
            <rFont val="Tahoma"/>
            <family val="2"/>
          </rPr>
          <t>mgutierrez:</t>
        </r>
        <r>
          <rPr>
            <sz val="8"/>
            <color indexed="81"/>
            <rFont val="Tahoma"/>
            <family val="2"/>
          </rPr>
          <t xml:space="preserve">
NO ES POSIBLE</t>
        </r>
      </text>
    </comment>
    <comment ref="N3591" authorId="0">
      <text>
        <r>
          <rPr>
            <b/>
            <sz val="8"/>
            <color indexed="81"/>
            <rFont val="Tahoma"/>
            <family val="2"/>
          </rPr>
          <t>mgutierrez:</t>
        </r>
        <r>
          <rPr>
            <sz val="8"/>
            <color indexed="81"/>
            <rFont val="Tahoma"/>
            <family val="2"/>
          </rPr>
          <t xml:space="preserve">
C.P. ESQUIVEL Y BORBON</t>
        </r>
      </text>
    </comment>
    <comment ref="N3592" authorId="0">
      <text>
        <r>
          <rPr>
            <b/>
            <sz val="8"/>
            <color indexed="81"/>
            <rFont val="Tahoma"/>
            <family val="2"/>
          </rPr>
          <t>mgutierrez:</t>
        </r>
        <r>
          <rPr>
            <sz val="8"/>
            <color indexed="81"/>
            <rFont val="Tahoma"/>
            <family val="2"/>
          </rPr>
          <t xml:space="preserve">
C.P. ESQUIVEL REVISAR</t>
        </r>
      </text>
    </comment>
    <comment ref="N3593" authorId="0">
      <text>
        <r>
          <rPr>
            <b/>
            <sz val="8"/>
            <color indexed="81"/>
            <rFont val="Tahoma"/>
            <family val="2"/>
          </rPr>
          <t>mgutierrez:</t>
        </r>
        <r>
          <rPr>
            <sz val="8"/>
            <color indexed="81"/>
            <rFont val="Tahoma"/>
            <family val="2"/>
          </rPr>
          <t xml:space="preserve">
C.P. ESQUIVEL</t>
        </r>
      </text>
    </comment>
    <comment ref="N3594" authorId="0">
      <text>
        <r>
          <rPr>
            <b/>
            <sz val="8"/>
            <color indexed="81"/>
            <rFont val="Tahoma"/>
            <family val="2"/>
          </rPr>
          <t>mgutierrez:</t>
        </r>
        <r>
          <rPr>
            <sz val="8"/>
            <color indexed="81"/>
            <rFont val="Tahoma"/>
            <family val="2"/>
          </rPr>
          <t xml:space="preserve">
NORMA REVISAR</t>
        </r>
      </text>
    </comment>
    <comment ref="N3598" authorId="0">
      <text>
        <r>
          <rPr>
            <b/>
            <sz val="8"/>
            <color indexed="81"/>
            <rFont val="Tahoma"/>
            <family val="2"/>
          </rPr>
          <t>mgutierrez:</t>
        </r>
        <r>
          <rPr>
            <sz val="8"/>
            <color indexed="81"/>
            <rFont val="Tahoma"/>
            <family val="2"/>
          </rPr>
          <t xml:space="preserve">
TERE REVISAR CON AL LIC. NORMA</t>
        </r>
      </text>
    </comment>
    <comment ref="N3600" authorId="0">
      <text>
        <r>
          <rPr>
            <b/>
            <sz val="8"/>
            <color indexed="81"/>
            <rFont val="Tahoma"/>
            <family val="2"/>
          </rPr>
          <t>mgutierrez:</t>
        </r>
        <r>
          <rPr>
            <sz val="8"/>
            <color indexed="81"/>
            <rFont val="Tahoma"/>
            <family val="2"/>
          </rPr>
          <t xml:space="preserve">
LIC. AZCUAGA</t>
        </r>
      </text>
    </comment>
    <comment ref="N3601" authorId="0">
      <text>
        <r>
          <rPr>
            <b/>
            <sz val="8"/>
            <color indexed="81"/>
            <rFont val="Tahoma"/>
            <family val="2"/>
          </rPr>
          <t>mgutierrez:</t>
        </r>
        <r>
          <rPr>
            <sz val="8"/>
            <color indexed="81"/>
            <rFont val="Tahoma"/>
            <family val="2"/>
          </rPr>
          <t xml:space="preserve">
C.P. ESQUIVEL</t>
        </r>
      </text>
    </comment>
    <comment ref="N3602" authorId="0">
      <text>
        <r>
          <rPr>
            <b/>
            <sz val="8"/>
            <color indexed="81"/>
            <rFont val="Tahoma"/>
            <family val="2"/>
          </rPr>
          <t>mgutierrez:</t>
        </r>
        <r>
          <rPr>
            <sz val="8"/>
            <color indexed="81"/>
            <rFont val="Tahoma"/>
            <family val="2"/>
          </rPr>
          <t xml:space="preserve">
C.P. ESQUIVEL</t>
        </r>
      </text>
    </comment>
    <comment ref="N3603" authorId="0">
      <text>
        <r>
          <rPr>
            <b/>
            <sz val="8"/>
            <color indexed="81"/>
            <rFont val="Tahoma"/>
            <family val="2"/>
          </rPr>
          <t>mgutierrez:</t>
        </r>
        <r>
          <rPr>
            <sz val="8"/>
            <color indexed="81"/>
            <rFont val="Tahoma"/>
            <family val="2"/>
          </rPr>
          <t xml:space="preserve">
C.P. ESQUIVEL</t>
        </r>
      </text>
    </comment>
    <comment ref="N3604" authorId="0">
      <text>
        <r>
          <rPr>
            <b/>
            <sz val="8"/>
            <color indexed="81"/>
            <rFont val="Tahoma"/>
            <family val="2"/>
          </rPr>
          <t>mgutierrez:</t>
        </r>
        <r>
          <rPr>
            <sz val="8"/>
            <color indexed="81"/>
            <rFont val="Tahoma"/>
            <family val="2"/>
          </rPr>
          <t xml:space="preserve">
LIC. AZCUAGA</t>
        </r>
      </text>
    </comment>
    <comment ref="N3605" authorId="0">
      <text>
        <r>
          <rPr>
            <b/>
            <sz val="8"/>
            <color indexed="81"/>
            <rFont val="Tahoma"/>
            <family val="2"/>
          </rPr>
          <t>mgutierrez:</t>
        </r>
        <r>
          <rPr>
            <sz val="8"/>
            <color indexed="81"/>
            <rFont val="Tahoma"/>
            <family val="2"/>
          </rPr>
          <t xml:space="preserve">
LIC. AZCUAGA</t>
        </r>
      </text>
    </comment>
    <comment ref="N3607" authorId="0">
      <text>
        <r>
          <rPr>
            <b/>
            <sz val="8"/>
            <color indexed="81"/>
            <rFont val="Tahoma"/>
            <family val="2"/>
          </rPr>
          <t>mgutierrez:</t>
        </r>
        <r>
          <rPr>
            <sz val="8"/>
            <color indexed="81"/>
            <rFont val="Tahoma"/>
            <family val="2"/>
          </rPr>
          <t xml:space="preserve">
LIC. AZCUAGA</t>
        </r>
      </text>
    </comment>
    <comment ref="N3608" authorId="0">
      <text>
        <r>
          <rPr>
            <b/>
            <sz val="8"/>
            <color indexed="81"/>
            <rFont val="Tahoma"/>
            <family val="2"/>
          </rPr>
          <t>mgutierrez:</t>
        </r>
        <r>
          <rPr>
            <sz val="8"/>
            <color indexed="81"/>
            <rFont val="Tahoma"/>
            <family val="2"/>
          </rPr>
          <t xml:space="preserve">
LIC. AZCUAGA</t>
        </r>
      </text>
    </comment>
    <comment ref="N3609" authorId="0">
      <text>
        <r>
          <rPr>
            <b/>
            <sz val="8"/>
            <color indexed="81"/>
            <rFont val="Tahoma"/>
            <family val="2"/>
          </rPr>
          <t>mgutierrez:</t>
        </r>
        <r>
          <rPr>
            <sz val="8"/>
            <color indexed="81"/>
            <rFont val="Tahoma"/>
            <family val="2"/>
          </rPr>
          <t xml:space="preserve">
C.P. ESQUIVEL</t>
        </r>
      </text>
    </comment>
    <comment ref="N3610" authorId="0">
      <text>
        <r>
          <rPr>
            <b/>
            <sz val="8"/>
            <color indexed="81"/>
            <rFont val="Tahoma"/>
            <family val="2"/>
          </rPr>
          <t>mgutierrez:</t>
        </r>
        <r>
          <rPr>
            <sz val="8"/>
            <color indexed="81"/>
            <rFont val="Tahoma"/>
            <family val="2"/>
          </rPr>
          <t xml:space="preserve">
NO ES POSIBLE</t>
        </r>
      </text>
    </comment>
    <comment ref="N3612" authorId="0">
      <text>
        <r>
          <rPr>
            <b/>
            <sz val="8"/>
            <color indexed="81"/>
            <rFont val="Tahoma"/>
            <family val="2"/>
          </rPr>
          <t>mgutierrez:</t>
        </r>
        <r>
          <rPr>
            <sz val="8"/>
            <color indexed="81"/>
            <rFont val="Tahoma"/>
            <family val="2"/>
          </rPr>
          <t xml:space="preserve">
C.P. ESQUIVEL</t>
        </r>
      </text>
    </comment>
    <comment ref="N3614" authorId="0">
      <text>
        <r>
          <rPr>
            <b/>
            <sz val="8"/>
            <color indexed="81"/>
            <rFont val="Tahoma"/>
            <family val="2"/>
          </rPr>
          <t>mgutierrez:</t>
        </r>
        <r>
          <rPr>
            <sz val="8"/>
            <color indexed="81"/>
            <rFont val="Tahoma"/>
            <family val="2"/>
          </rPr>
          <t xml:space="preserve">
ESQUIVEL REVISAR</t>
        </r>
      </text>
    </comment>
    <comment ref="N3615" authorId="0">
      <text>
        <r>
          <rPr>
            <b/>
            <sz val="8"/>
            <color indexed="81"/>
            <rFont val="Tahoma"/>
            <family val="2"/>
          </rPr>
          <t>mgutierrez:</t>
        </r>
        <r>
          <rPr>
            <sz val="8"/>
            <color indexed="81"/>
            <rFont val="Tahoma"/>
            <family val="2"/>
          </rPr>
          <t xml:space="preserve">
C.P. ESQUIVEL REVISAR</t>
        </r>
      </text>
    </comment>
    <comment ref="N3617" authorId="0">
      <text>
        <r>
          <rPr>
            <b/>
            <sz val="8"/>
            <color indexed="81"/>
            <rFont val="Tahoma"/>
            <family val="2"/>
          </rPr>
          <t>mgutierrez:</t>
        </r>
        <r>
          <rPr>
            <sz val="8"/>
            <color indexed="81"/>
            <rFont val="Tahoma"/>
            <family val="2"/>
          </rPr>
          <t xml:space="preserve">
C.P. ESQUIVEL</t>
        </r>
      </text>
    </comment>
    <comment ref="N3618" authorId="0">
      <text>
        <r>
          <rPr>
            <b/>
            <sz val="8"/>
            <color indexed="81"/>
            <rFont val="Tahoma"/>
            <family val="2"/>
          </rPr>
          <t>mgutierrez:</t>
        </r>
        <r>
          <rPr>
            <sz val="8"/>
            <color indexed="81"/>
            <rFont val="Tahoma"/>
            <family val="2"/>
          </rPr>
          <t xml:space="preserve">
LIC. AZCUAGA</t>
        </r>
      </text>
    </comment>
    <comment ref="N3619" authorId="0">
      <text>
        <r>
          <rPr>
            <b/>
            <sz val="8"/>
            <color indexed="81"/>
            <rFont val="Tahoma"/>
            <family val="2"/>
          </rPr>
          <t>mgutierrez:</t>
        </r>
        <r>
          <rPr>
            <sz val="8"/>
            <color indexed="81"/>
            <rFont val="Tahoma"/>
            <family val="2"/>
          </rPr>
          <t xml:space="preserve">
C.P. ESQUIVEL</t>
        </r>
      </text>
    </comment>
    <comment ref="N3620" authorId="0">
      <text>
        <r>
          <rPr>
            <b/>
            <sz val="8"/>
            <color indexed="81"/>
            <rFont val="Tahoma"/>
            <family val="2"/>
          </rPr>
          <t>mgutierrez:</t>
        </r>
        <r>
          <rPr>
            <sz val="8"/>
            <color indexed="81"/>
            <rFont val="Tahoma"/>
            <family val="2"/>
          </rPr>
          <t xml:space="preserve">
C.P. ESQUIVEL</t>
        </r>
      </text>
    </comment>
    <comment ref="N3621" authorId="0">
      <text>
        <r>
          <rPr>
            <b/>
            <sz val="8"/>
            <color indexed="81"/>
            <rFont val="Tahoma"/>
            <family val="2"/>
          </rPr>
          <t>mgutierrez:</t>
        </r>
        <r>
          <rPr>
            <sz val="8"/>
            <color indexed="81"/>
            <rFont val="Tahoma"/>
            <family val="2"/>
          </rPr>
          <t xml:space="preserve">
C.P. ESQUIVEL</t>
        </r>
      </text>
    </comment>
    <comment ref="N3622" authorId="0">
      <text>
        <r>
          <rPr>
            <b/>
            <sz val="8"/>
            <color indexed="81"/>
            <rFont val="Tahoma"/>
            <family val="2"/>
          </rPr>
          <t>mgutierrez:</t>
        </r>
        <r>
          <rPr>
            <sz val="8"/>
            <color indexed="81"/>
            <rFont val="Tahoma"/>
            <family val="2"/>
          </rPr>
          <t xml:space="preserve">
C.P. ESQUIVEL</t>
        </r>
      </text>
    </comment>
    <comment ref="N3646" authorId="0">
      <text>
        <r>
          <rPr>
            <b/>
            <sz val="8"/>
            <color indexed="81"/>
            <rFont val="Tahoma"/>
            <family val="2"/>
          </rPr>
          <t>mgutierrez:</t>
        </r>
        <r>
          <rPr>
            <sz val="8"/>
            <color indexed="81"/>
            <rFont val="Tahoma"/>
            <family val="2"/>
          </rPr>
          <t xml:space="preserve">
C.P. ESQUIVEL</t>
        </r>
      </text>
    </comment>
    <comment ref="N3647" authorId="0">
      <text>
        <r>
          <rPr>
            <b/>
            <sz val="8"/>
            <color indexed="81"/>
            <rFont val="Tahoma"/>
            <family val="2"/>
          </rPr>
          <t>mgutierrez:</t>
        </r>
        <r>
          <rPr>
            <sz val="8"/>
            <color indexed="81"/>
            <rFont val="Tahoma"/>
            <family val="2"/>
          </rPr>
          <t xml:space="preserve">
ESQUIVEL REVISAR</t>
        </r>
      </text>
    </comment>
    <comment ref="N3649" authorId="0">
      <text>
        <r>
          <rPr>
            <b/>
            <sz val="8"/>
            <color indexed="81"/>
            <rFont val="Tahoma"/>
            <family val="2"/>
          </rPr>
          <t>mgutierrez:</t>
        </r>
        <r>
          <rPr>
            <sz val="8"/>
            <color indexed="81"/>
            <rFont val="Tahoma"/>
            <family val="2"/>
          </rPr>
          <t xml:space="preserve">
C.P. ESQUIVEL</t>
        </r>
      </text>
    </comment>
    <comment ref="N3651" authorId="0">
      <text>
        <r>
          <rPr>
            <b/>
            <sz val="8"/>
            <color indexed="81"/>
            <rFont val="Tahoma"/>
            <family val="2"/>
          </rPr>
          <t>mgutierrez:</t>
        </r>
        <r>
          <rPr>
            <sz val="8"/>
            <color indexed="81"/>
            <rFont val="Tahoma"/>
            <family val="2"/>
          </rPr>
          <t xml:space="preserve">
LIC. NORMA</t>
        </r>
      </text>
    </comment>
    <comment ref="N3658" authorId="0">
      <text>
        <r>
          <rPr>
            <b/>
            <sz val="8"/>
            <color indexed="81"/>
            <rFont val="Tahoma"/>
            <family val="2"/>
          </rPr>
          <t>mgutierrez:</t>
        </r>
        <r>
          <rPr>
            <sz val="8"/>
            <color indexed="81"/>
            <rFont val="Tahoma"/>
            <family val="2"/>
          </rPr>
          <t xml:space="preserve">
C.P. ESQUIVEL</t>
        </r>
      </text>
    </comment>
    <comment ref="N3663" authorId="0">
      <text>
        <r>
          <rPr>
            <b/>
            <sz val="8"/>
            <color indexed="81"/>
            <rFont val="Tahoma"/>
            <family val="2"/>
          </rPr>
          <t>mgutierrez:</t>
        </r>
        <r>
          <rPr>
            <sz val="8"/>
            <color indexed="81"/>
            <rFont val="Tahoma"/>
            <family val="2"/>
          </rPr>
          <t xml:space="preserve">
C.P. ESQUIVEL</t>
        </r>
      </text>
    </comment>
    <comment ref="N3666" authorId="0">
      <text>
        <r>
          <rPr>
            <b/>
            <sz val="8"/>
            <color indexed="81"/>
            <rFont val="Tahoma"/>
            <family val="2"/>
          </rPr>
          <t>mgutierrez:</t>
        </r>
        <r>
          <rPr>
            <sz val="8"/>
            <color indexed="81"/>
            <rFont val="Tahoma"/>
            <family val="2"/>
          </rPr>
          <t xml:space="preserve">
C.P. ESQUIVEL</t>
        </r>
      </text>
    </comment>
    <comment ref="N3669" authorId="0">
      <text>
        <r>
          <rPr>
            <b/>
            <sz val="8"/>
            <color indexed="81"/>
            <rFont val="Tahoma"/>
            <family val="2"/>
          </rPr>
          <t>mgutierrez:</t>
        </r>
        <r>
          <rPr>
            <sz val="8"/>
            <color indexed="81"/>
            <rFont val="Tahoma"/>
            <family val="2"/>
          </rPr>
          <t xml:space="preserve">
REVISAR</t>
        </r>
      </text>
    </comment>
    <comment ref="N3673" authorId="0">
      <text>
        <r>
          <rPr>
            <b/>
            <sz val="8"/>
            <color indexed="81"/>
            <rFont val="Tahoma"/>
            <family val="2"/>
          </rPr>
          <t>mgutierrez:</t>
        </r>
        <r>
          <rPr>
            <sz val="8"/>
            <color indexed="81"/>
            <rFont val="Tahoma"/>
            <family val="2"/>
          </rPr>
          <t xml:space="preserve">
C.P. ESQUIVEL</t>
        </r>
      </text>
    </comment>
    <comment ref="N3677" authorId="0">
      <text>
        <r>
          <rPr>
            <b/>
            <sz val="8"/>
            <color indexed="81"/>
            <rFont val="Tahoma"/>
            <family val="2"/>
          </rPr>
          <t>mgutierrez:</t>
        </r>
        <r>
          <rPr>
            <sz val="8"/>
            <color indexed="81"/>
            <rFont val="Tahoma"/>
            <family val="2"/>
          </rPr>
          <t xml:space="preserve">
C.P. ESQUIVEL REVISAR POSIBILIDAD</t>
        </r>
      </text>
    </comment>
    <comment ref="N3678" authorId="0">
      <text>
        <r>
          <rPr>
            <b/>
            <sz val="8"/>
            <color indexed="81"/>
            <rFont val="Tahoma"/>
            <family val="2"/>
          </rPr>
          <t>mgutierrez:</t>
        </r>
        <r>
          <rPr>
            <sz val="8"/>
            <color indexed="81"/>
            <rFont val="Tahoma"/>
            <family val="2"/>
          </rPr>
          <t xml:space="preserve">
REVISAR</t>
        </r>
      </text>
    </comment>
    <comment ref="N3679" authorId="0">
      <text>
        <r>
          <rPr>
            <b/>
            <sz val="8"/>
            <color indexed="81"/>
            <rFont val="Tahoma"/>
            <family val="2"/>
          </rPr>
          <t>mgutierrez:</t>
        </r>
        <r>
          <rPr>
            <sz val="8"/>
            <color indexed="81"/>
            <rFont val="Tahoma"/>
            <family val="2"/>
          </rPr>
          <t xml:space="preserve">
REVISAR</t>
        </r>
      </text>
    </comment>
    <comment ref="N3680" authorId="0">
      <text>
        <r>
          <rPr>
            <b/>
            <sz val="8"/>
            <color indexed="81"/>
            <rFont val="Tahoma"/>
            <family val="2"/>
          </rPr>
          <t>mgutierrez:</t>
        </r>
        <r>
          <rPr>
            <sz val="8"/>
            <color indexed="81"/>
            <rFont val="Tahoma"/>
            <family val="2"/>
          </rPr>
          <t xml:space="preserve">
C.P. ESQUIVEL SOLO LO POSIBLE</t>
        </r>
      </text>
    </comment>
    <comment ref="N3683" authorId="0">
      <text>
        <r>
          <rPr>
            <b/>
            <sz val="8"/>
            <color indexed="81"/>
            <rFont val="Tahoma"/>
            <family val="2"/>
          </rPr>
          <t>mgutierrez:</t>
        </r>
        <r>
          <rPr>
            <sz val="8"/>
            <color indexed="81"/>
            <rFont val="Tahoma"/>
            <family val="2"/>
          </rPr>
          <t xml:space="preserve">
C.P. ESQUIVEL REVISAR</t>
        </r>
      </text>
    </comment>
    <comment ref="N3684" authorId="0">
      <text>
        <r>
          <rPr>
            <b/>
            <sz val="8"/>
            <color indexed="81"/>
            <rFont val="Tahoma"/>
            <family val="2"/>
          </rPr>
          <t>mgutierrez:</t>
        </r>
        <r>
          <rPr>
            <sz val="8"/>
            <color indexed="81"/>
            <rFont val="Tahoma"/>
            <family val="2"/>
          </rPr>
          <t xml:space="preserve">
C.P. ESQUIVEL</t>
        </r>
      </text>
    </comment>
    <comment ref="N3685" authorId="0">
      <text>
        <r>
          <rPr>
            <b/>
            <sz val="8"/>
            <color indexed="81"/>
            <rFont val="Tahoma"/>
            <family val="2"/>
          </rPr>
          <t>mgutierrez:</t>
        </r>
        <r>
          <rPr>
            <sz val="8"/>
            <color indexed="81"/>
            <rFont val="Tahoma"/>
            <family val="2"/>
          </rPr>
          <t xml:space="preserve">
ESQUIVEL</t>
        </r>
      </text>
    </comment>
    <comment ref="N3701" authorId="0">
      <text>
        <r>
          <rPr>
            <b/>
            <sz val="8"/>
            <color indexed="81"/>
            <rFont val="Tahoma"/>
            <family val="2"/>
          </rPr>
          <t>mgutierrez:</t>
        </r>
        <r>
          <rPr>
            <sz val="8"/>
            <color indexed="81"/>
            <rFont val="Tahoma"/>
            <family val="2"/>
          </rPr>
          <t xml:space="preserve">
C.P. ESQUIVEL REVISAR</t>
        </r>
      </text>
    </comment>
    <comment ref="N3702" authorId="0">
      <text>
        <r>
          <rPr>
            <b/>
            <sz val="8"/>
            <color indexed="81"/>
            <rFont val="Tahoma"/>
            <family val="2"/>
          </rPr>
          <t>mgutierrez:</t>
        </r>
        <r>
          <rPr>
            <sz val="8"/>
            <color indexed="81"/>
            <rFont val="Tahoma"/>
            <family val="2"/>
          </rPr>
          <t xml:space="preserve">
C.P. ESQUIVEL</t>
        </r>
      </text>
    </comment>
    <comment ref="N3703" authorId="0">
      <text>
        <r>
          <rPr>
            <b/>
            <sz val="8"/>
            <color indexed="81"/>
            <rFont val="Tahoma"/>
            <family val="2"/>
          </rPr>
          <t>mgutierrez:</t>
        </r>
        <r>
          <rPr>
            <sz val="8"/>
            <color indexed="81"/>
            <rFont val="Tahoma"/>
            <family val="2"/>
          </rPr>
          <t xml:space="preserve">
C.P. ESQUIVEL REVISAR SOLO INMUEBLE</t>
        </r>
      </text>
    </comment>
    <comment ref="N3704" authorId="0">
      <text>
        <r>
          <rPr>
            <b/>
            <sz val="8"/>
            <color indexed="81"/>
            <rFont val="Tahoma"/>
            <family val="2"/>
          </rPr>
          <t>mgutierrez:</t>
        </r>
        <r>
          <rPr>
            <sz val="8"/>
            <color indexed="81"/>
            <rFont val="Tahoma"/>
            <family val="2"/>
          </rPr>
          <t xml:space="preserve">
C.P. ESQUIVEL</t>
        </r>
      </text>
    </comment>
    <comment ref="N3705" authorId="0">
      <text>
        <r>
          <rPr>
            <b/>
            <sz val="8"/>
            <color indexed="81"/>
            <rFont val="Tahoma"/>
            <family val="2"/>
          </rPr>
          <t>mgutierrez:</t>
        </r>
        <r>
          <rPr>
            <sz val="8"/>
            <color indexed="81"/>
            <rFont val="Tahoma"/>
            <family val="2"/>
          </rPr>
          <t xml:space="preserve">
C.P. ESQUIVEL</t>
        </r>
      </text>
    </comment>
    <comment ref="N3706" authorId="0">
      <text>
        <r>
          <rPr>
            <b/>
            <sz val="8"/>
            <color indexed="81"/>
            <rFont val="Tahoma"/>
            <family val="2"/>
          </rPr>
          <t>mgutierrez:</t>
        </r>
        <r>
          <rPr>
            <sz val="8"/>
            <color indexed="81"/>
            <rFont val="Tahoma"/>
            <family val="2"/>
          </rPr>
          <t xml:space="preserve">
C.P. ESQUIVEL</t>
        </r>
      </text>
    </comment>
    <comment ref="N3707" authorId="0">
      <text>
        <r>
          <rPr>
            <b/>
            <sz val="8"/>
            <color indexed="81"/>
            <rFont val="Tahoma"/>
            <family val="2"/>
          </rPr>
          <t>mgutierrez:</t>
        </r>
        <r>
          <rPr>
            <sz val="8"/>
            <color indexed="81"/>
            <rFont val="Tahoma"/>
            <family val="2"/>
          </rPr>
          <t xml:space="preserve">
C.P. ESQUIVEL</t>
        </r>
      </text>
    </comment>
    <comment ref="N3710" authorId="0">
      <text>
        <r>
          <rPr>
            <b/>
            <sz val="8"/>
            <color indexed="81"/>
            <rFont val="Tahoma"/>
            <family val="2"/>
          </rPr>
          <t>mgutierrez:</t>
        </r>
        <r>
          <rPr>
            <sz val="8"/>
            <color indexed="81"/>
            <rFont val="Tahoma"/>
            <family val="2"/>
          </rPr>
          <t xml:space="preserve">
C.P. ESQUIVEL POSIBILIDAD DE OTORGAR ES POCA</t>
        </r>
      </text>
    </comment>
    <comment ref="N3712" authorId="0">
      <text>
        <r>
          <rPr>
            <b/>
            <sz val="8"/>
            <color indexed="81"/>
            <rFont val="Tahoma"/>
            <family val="2"/>
          </rPr>
          <t>mgutierrez:</t>
        </r>
        <r>
          <rPr>
            <sz val="8"/>
            <color indexed="81"/>
            <rFont val="Tahoma"/>
            <family val="2"/>
          </rPr>
          <t xml:space="preserve">
C.P. ELSY</t>
        </r>
      </text>
    </comment>
    <comment ref="N3713" authorId="0">
      <text>
        <r>
          <rPr>
            <b/>
            <sz val="8"/>
            <color indexed="81"/>
            <rFont val="Tahoma"/>
            <family val="2"/>
          </rPr>
          <t>mgutierrez:</t>
        </r>
        <r>
          <rPr>
            <sz val="8"/>
            <color indexed="81"/>
            <rFont val="Tahoma"/>
            <family val="2"/>
          </rPr>
          <t xml:space="preserve">
C.P. ESQUIVEL</t>
        </r>
      </text>
    </comment>
    <comment ref="N3714" authorId="0">
      <text>
        <r>
          <rPr>
            <b/>
            <sz val="8"/>
            <color indexed="81"/>
            <rFont val="Tahoma"/>
            <family val="2"/>
          </rPr>
          <t>mgutierrez:</t>
        </r>
        <r>
          <rPr>
            <sz val="8"/>
            <color indexed="81"/>
            <rFont val="Tahoma"/>
            <family val="2"/>
          </rPr>
          <t xml:space="preserve">
LIC. AZCUAGA</t>
        </r>
      </text>
    </comment>
    <comment ref="N3715" authorId="0">
      <text>
        <r>
          <rPr>
            <b/>
            <sz val="8"/>
            <color indexed="81"/>
            <rFont val="Tahoma"/>
            <family val="2"/>
          </rPr>
          <t>mgutierrez:</t>
        </r>
        <r>
          <rPr>
            <sz val="8"/>
            <color indexed="81"/>
            <rFont val="Tahoma"/>
            <family val="2"/>
          </rPr>
          <t xml:space="preserve">
LIC. NORMA REVISAR</t>
        </r>
      </text>
    </comment>
    <comment ref="N3716" authorId="0">
      <text>
        <r>
          <rPr>
            <b/>
            <sz val="8"/>
            <color indexed="81"/>
            <rFont val="Tahoma"/>
            <family val="2"/>
          </rPr>
          <t>mgutierrez:</t>
        </r>
        <r>
          <rPr>
            <sz val="8"/>
            <color indexed="81"/>
            <rFont val="Tahoma"/>
            <family val="2"/>
          </rPr>
          <t xml:space="preserve">
C.P. ESQUIVEL SOLO LO NECESARIO</t>
        </r>
      </text>
    </comment>
    <comment ref="N3719" authorId="0">
      <text>
        <r>
          <rPr>
            <b/>
            <sz val="8"/>
            <color indexed="81"/>
            <rFont val="Tahoma"/>
            <family val="2"/>
          </rPr>
          <t>mgutierrez:</t>
        </r>
        <r>
          <rPr>
            <sz val="8"/>
            <color indexed="81"/>
            <rFont val="Tahoma"/>
            <family val="2"/>
          </rPr>
          <t xml:space="preserve">
C.P. ESQUIVEL</t>
        </r>
      </text>
    </comment>
    <comment ref="N3720" authorId="0">
      <text>
        <r>
          <rPr>
            <b/>
            <sz val="8"/>
            <color indexed="81"/>
            <rFont val="Tahoma"/>
            <family val="2"/>
          </rPr>
          <t>mgutierrez:</t>
        </r>
        <r>
          <rPr>
            <sz val="8"/>
            <color indexed="81"/>
            <rFont val="Tahoma"/>
            <family val="2"/>
          </rPr>
          <t xml:space="preserve">
C.P. ESQUIVEL REVISAR</t>
        </r>
      </text>
    </comment>
    <comment ref="N3721" authorId="0">
      <text>
        <r>
          <rPr>
            <b/>
            <sz val="8"/>
            <color indexed="81"/>
            <rFont val="Tahoma"/>
            <family val="2"/>
          </rPr>
          <t>mgutierrez:</t>
        </r>
        <r>
          <rPr>
            <sz val="8"/>
            <color indexed="81"/>
            <rFont val="Tahoma"/>
            <family val="2"/>
          </rPr>
          <t xml:space="preserve">
C.P. ESQUIVEL REVISAR</t>
        </r>
      </text>
    </comment>
    <comment ref="N3722" authorId="0">
      <text>
        <r>
          <rPr>
            <b/>
            <sz val="8"/>
            <color indexed="81"/>
            <rFont val="Tahoma"/>
            <family val="2"/>
          </rPr>
          <t>mgutierrez:</t>
        </r>
        <r>
          <rPr>
            <sz val="8"/>
            <color indexed="81"/>
            <rFont val="Tahoma"/>
            <family val="2"/>
          </rPr>
          <t xml:space="preserve">
C.P. ESQUIVEL REVISAR</t>
        </r>
      </text>
    </comment>
    <comment ref="N3723" authorId="0">
      <text>
        <r>
          <rPr>
            <b/>
            <sz val="8"/>
            <color indexed="81"/>
            <rFont val="Tahoma"/>
            <family val="2"/>
          </rPr>
          <t>mgutierrez:</t>
        </r>
        <r>
          <rPr>
            <sz val="8"/>
            <color indexed="81"/>
            <rFont val="Tahoma"/>
            <family val="2"/>
          </rPr>
          <t xml:space="preserve">
C.P. ESQUIVEL REVISAR</t>
        </r>
      </text>
    </comment>
    <comment ref="N3726" authorId="0">
      <text>
        <r>
          <rPr>
            <b/>
            <sz val="8"/>
            <color indexed="81"/>
            <rFont val="Tahoma"/>
            <family val="2"/>
          </rPr>
          <t>mgutierrez:</t>
        </r>
        <r>
          <rPr>
            <sz val="8"/>
            <color indexed="81"/>
            <rFont val="Tahoma"/>
            <family val="2"/>
          </rPr>
          <t xml:space="preserve">
C.P. ESQUIVEL</t>
        </r>
      </text>
    </comment>
    <comment ref="N3729" authorId="0">
      <text>
        <r>
          <rPr>
            <b/>
            <sz val="8"/>
            <color indexed="81"/>
            <rFont val="Tahoma"/>
            <family val="2"/>
          </rPr>
          <t>mgutierrez:</t>
        </r>
        <r>
          <rPr>
            <sz val="8"/>
            <color indexed="81"/>
            <rFont val="Tahoma"/>
            <family val="2"/>
          </rPr>
          <t xml:space="preserve">
COMUNICAR AREAS</t>
        </r>
      </text>
    </comment>
    <comment ref="N3734" authorId="0">
      <text>
        <r>
          <rPr>
            <b/>
            <sz val="8"/>
            <color indexed="81"/>
            <rFont val="Tahoma"/>
            <family val="2"/>
          </rPr>
          <t>mgutierrez:</t>
        </r>
        <r>
          <rPr>
            <sz val="8"/>
            <color indexed="81"/>
            <rFont val="Tahoma"/>
            <family val="2"/>
          </rPr>
          <t xml:space="preserve">
C.P. ESQUIVEL REVISAR</t>
        </r>
      </text>
    </comment>
    <comment ref="N3735" authorId="0">
      <text>
        <r>
          <rPr>
            <b/>
            <sz val="8"/>
            <color indexed="81"/>
            <rFont val="Tahoma"/>
            <family val="2"/>
          </rPr>
          <t>mgutierrez:</t>
        </r>
        <r>
          <rPr>
            <sz val="8"/>
            <color indexed="81"/>
            <rFont val="Tahoma"/>
            <family val="2"/>
          </rPr>
          <t xml:space="preserve">
C.P. ESQUIVEL REVISAR SOLO LO POSIBLE</t>
        </r>
      </text>
    </comment>
    <comment ref="N3737" authorId="0">
      <text>
        <r>
          <rPr>
            <b/>
            <sz val="8"/>
            <color indexed="81"/>
            <rFont val="Tahoma"/>
            <family val="2"/>
          </rPr>
          <t>mgutierrez:</t>
        </r>
        <r>
          <rPr>
            <sz val="8"/>
            <color indexed="81"/>
            <rFont val="Tahoma"/>
            <family val="2"/>
          </rPr>
          <t xml:space="preserve">
C.P. ESQUIVEL</t>
        </r>
      </text>
    </comment>
    <comment ref="N3738" authorId="0">
      <text>
        <r>
          <rPr>
            <b/>
            <sz val="8"/>
            <color indexed="81"/>
            <rFont val="Tahoma"/>
            <family val="2"/>
          </rPr>
          <t>mgutierrez:</t>
        </r>
        <r>
          <rPr>
            <sz val="8"/>
            <color indexed="81"/>
            <rFont val="Tahoma"/>
            <family val="2"/>
          </rPr>
          <t xml:space="preserve">
C.P. ESQUIVEL</t>
        </r>
      </text>
    </comment>
    <comment ref="N3740" authorId="0">
      <text>
        <r>
          <rPr>
            <b/>
            <sz val="8"/>
            <color indexed="81"/>
            <rFont val="Tahoma"/>
            <family val="2"/>
          </rPr>
          <t>mgutierrez:</t>
        </r>
        <r>
          <rPr>
            <sz val="8"/>
            <color indexed="81"/>
            <rFont val="Tahoma"/>
            <family val="2"/>
          </rPr>
          <t xml:space="preserve">
C.P. ESQUIVEL REVISAR</t>
        </r>
      </text>
    </comment>
    <comment ref="N3741" authorId="0">
      <text>
        <r>
          <rPr>
            <b/>
            <sz val="8"/>
            <color indexed="81"/>
            <rFont val="Tahoma"/>
            <family val="2"/>
          </rPr>
          <t>mgutierrez:</t>
        </r>
        <r>
          <rPr>
            <sz val="8"/>
            <color indexed="81"/>
            <rFont val="Tahoma"/>
            <family val="2"/>
          </rPr>
          <t xml:space="preserve">
C.P. ESQUIVEL ?</t>
        </r>
      </text>
    </comment>
    <comment ref="N3742" authorId="0">
      <text>
        <r>
          <rPr>
            <b/>
            <sz val="8"/>
            <color indexed="81"/>
            <rFont val="Tahoma"/>
            <family val="2"/>
          </rPr>
          <t>mgutierrez:</t>
        </r>
        <r>
          <rPr>
            <sz val="8"/>
            <color indexed="81"/>
            <rFont val="Tahoma"/>
            <family val="2"/>
          </rPr>
          <t xml:space="preserve">
C.P. ESQUIVEL</t>
        </r>
      </text>
    </comment>
    <comment ref="N3743" authorId="0">
      <text>
        <r>
          <rPr>
            <b/>
            <sz val="8"/>
            <color indexed="81"/>
            <rFont val="Tahoma"/>
            <family val="2"/>
          </rPr>
          <t>mgutierrez:</t>
        </r>
        <r>
          <rPr>
            <sz val="8"/>
            <color indexed="81"/>
            <rFont val="Tahoma"/>
            <family val="2"/>
          </rPr>
          <t xml:space="preserve">
C.P. ESQUIVEL</t>
        </r>
      </text>
    </comment>
    <comment ref="N3748" authorId="0">
      <text>
        <r>
          <rPr>
            <b/>
            <sz val="8"/>
            <color indexed="81"/>
            <rFont val="Tahoma"/>
            <family val="2"/>
          </rPr>
          <t>mgutierrez:</t>
        </r>
        <r>
          <rPr>
            <sz val="8"/>
            <color indexed="81"/>
            <rFont val="Tahoma"/>
            <family val="2"/>
          </rPr>
          <t xml:space="preserve">
C.P. ESQUIVEL</t>
        </r>
      </text>
    </comment>
    <comment ref="N3749" authorId="0">
      <text>
        <r>
          <rPr>
            <b/>
            <sz val="8"/>
            <color indexed="81"/>
            <rFont val="Tahoma"/>
            <family val="2"/>
          </rPr>
          <t>mgutierrez:</t>
        </r>
        <r>
          <rPr>
            <sz val="8"/>
            <color indexed="81"/>
            <rFont val="Tahoma"/>
            <family val="2"/>
          </rPr>
          <t xml:space="preserve">
C.P. ESQUIVEL</t>
        </r>
      </text>
    </comment>
    <comment ref="N3752" authorId="0">
      <text>
        <r>
          <rPr>
            <b/>
            <sz val="8"/>
            <color indexed="81"/>
            <rFont val="Tahoma"/>
            <family val="2"/>
          </rPr>
          <t>mgutierrez:</t>
        </r>
        <r>
          <rPr>
            <sz val="8"/>
            <color indexed="81"/>
            <rFont val="Tahoma"/>
            <family val="2"/>
          </rPr>
          <t xml:space="preserve">
C.P. ESQUIVEL REVISAR</t>
        </r>
      </text>
    </comment>
    <comment ref="N3753" authorId="0">
      <text>
        <r>
          <rPr>
            <b/>
            <sz val="8"/>
            <color indexed="81"/>
            <rFont val="Tahoma"/>
            <family val="2"/>
          </rPr>
          <t>mgutierrez:</t>
        </r>
        <r>
          <rPr>
            <sz val="8"/>
            <color indexed="81"/>
            <rFont val="Tahoma"/>
            <family val="2"/>
          </rPr>
          <t xml:space="preserve">
C.P. ESQUIVEL REVISAR</t>
        </r>
      </text>
    </comment>
    <comment ref="N3754" authorId="0">
      <text>
        <r>
          <rPr>
            <b/>
            <sz val="8"/>
            <color indexed="81"/>
            <rFont val="Tahoma"/>
            <family val="2"/>
          </rPr>
          <t>mgutierrez:</t>
        </r>
        <r>
          <rPr>
            <sz val="8"/>
            <color indexed="81"/>
            <rFont val="Tahoma"/>
            <family val="2"/>
          </rPr>
          <t xml:space="preserve">
NO ES POSIBLE</t>
        </r>
      </text>
    </comment>
    <comment ref="N3755" authorId="0">
      <text>
        <r>
          <rPr>
            <b/>
            <sz val="8"/>
            <color indexed="81"/>
            <rFont val="Tahoma"/>
            <family val="2"/>
          </rPr>
          <t>mgutierrez:</t>
        </r>
        <r>
          <rPr>
            <sz val="8"/>
            <color indexed="81"/>
            <rFont val="Tahoma"/>
            <family val="2"/>
          </rPr>
          <t xml:space="preserve">
C.P. ELSY REVISAR</t>
        </r>
      </text>
    </comment>
    <comment ref="N3773" authorId="0">
      <text>
        <r>
          <rPr>
            <b/>
            <sz val="8"/>
            <color indexed="81"/>
            <rFont val="Tahoma"/>
            <family val="2"/>
          </rPr>
          <t>mgutierrez:</t>
        </r>
        <r>
          <rPr>
            <sz val="8"/>
            <color indexed="81"/>
            <rFont val="Tahoma"/>
            <family val="2"/>
          </rPr>
          <t xml:space="preserve">
DRH REVISAR</t>
        </r>
      </text>
    </comment>
    <comment ref="N3774" authorId="0">
      <text>
        <r>
          <rPr>
            <b/>
            <sz val="8"/>
            <color indexed="81"/>
            <rFont val="Tahoma"/>
            <family val="2"/>
          </rPr>
          <t>mgutierrez:</t>
        </r>
        <r>
          <rPr>
            <sz val="8"/>
            <color indexed="81"/>
            <rFont val="Tahoma"/>
            <family val="2"/>
          </rPr>
          <t xml:space="preserve">
C.P. ESQUIVEL REVISAR111</t>
        </r>
      </text>
    </comment>
    <comment ref="N3775" authorId="0">
      <text>
        <r>
          <rPr>
            <b/>
            <sz val="8"/>
            <color indexed="81"/>
            <rFont val="Tahoma"/>
            <family val="2"/>
          </rPr>
          <t>mgutierrez:</t>
        </r>
        <r>
          <rPr>
            <sz val="8"/>
            <color indexed="81"/>
            <rFont val="Tahoma"/>
            <family val="2"/>
          </rPr>
          <t xml:space="preserve">
LIC. AZCUAGA</t>
        </r>
      </text>
    </comment>
    <comment ref="N3799" authorId="0">
      <text>
        <r>
          <rPr>
            <b/>
            <sz val="8"/>
            <color indexed="81"/>
            <rFont val="Tahoma"/>
            <family val="2"/>
          </rPr>
          <t>mgutierrez:</t>
        </r>
        <r>
          <rPr>
            <sz val="8"/>
            <color indexed="81"/>
            <rFont val="Tahoma"/>
            <family val="2"/>
          </rPr>
          <t xml:space="preserve">
lic. Norma revisar para aplicar debe ser requerido por educacion</t>
        </r>
      </text>
    </comment>
    <comment ref="N3800" authorId="0">
      <text>
        <r>
          <rPr>
            <b/>
            <sz val="8"/>
            <color indexed="81"/>
            <rFont val="Tahoma"/>
            <family val="2"/>
          </rPr>
          <t>mgutierrez:</t>
        </r>
        <r>
          <rPr>
            <sz val="8"/>
            <color indexed="81"/>
            <rFont val="Tahoma"/>
            <family val="2"/>
          </rPr>
          <t xml:space="preserve">
CP. ESQUIVEL REVISAR</t>
        </r>
      </text>
    </comment>
    <comment ref="N3801" authorId="0">
      <text>
        <r>
          <rPr>
            <b/>
            <sz val="8"/>
            <color indexed="81"/>
            <rFont val="Tahoma"/>
            <family val="2"/>
          </rPr>
          <t>mgutierrez:</t>
        </r>
        <r>
          <rPr>
            <sz val="8"/>
            <color indexed="81"/>
            <rFont val="Tahoma"/>
            <family val="2"/>
          </rPr>
          <t xml:space="preserve">
C.P. ESQUIVEL</t>
        </r>
      </text>
    </comment>
    <comment ref="N3802" authorId="0">
      <text>
        <r>
          <rPr>
            <b/>
            <sz val="8"/>
            <color indexed="81"/>
            <rFont val="Tahoma"/>
            <family val="2"/>
          </rPr>
          <t>mgutierrez:</t>
        </r>
        <r>
          <rPr>
            <sz val="8"/>
            <color indexed="81"/>
            <rFont val="Tahoma"/>
            <family val="2"/>
          </rPr>
          <t xml:space="preserve">
REVISAR</t>
        </r>
      </text>
    </comment>
    <comment ref="N3804" authorId="0">
      <text>
        <r>
          <rPr>
            <b/>
            <sz val="8"/>
            <color indexed="81"/>
            <rFont val="Tahoma"/>
            <family val="2"/>
          </rPr>
          <t>mgutierrez:</t>
        </r>
        <r>
          <rPr>
            <sz val="8"/>
            <color indexed="81"/>
            <rFont val="Tahoma"/>
            <family val="2"/>
          </rPr>
          <t xml:space="preserve">
ESQUIVEL</t>
        </r>
      </text>
    </comment>
    <comment ref="N3806" authorId="0">
      <text>
        <r>
          <rPr>
            <b/>
            <sz val="8"/>
            <color indexed="81"/>
            <rFont val="Tahoma"/>
            <family val="2"/>
          </rPr>
          <t>mgutierrez:</t>
        </r>
        <r>
          <rPr>
            <sz val="8"/>
            <color indexed="81"/>
            <rFont val="Tahoma"/>
            <family val="2"/>
          </rPr>
          <t xml:space="preserve">
ESQUIVEL</t>
        </r>
      </text>
    </comment>
    <comment ref="N3807" authorId="0">
      <text>
        <r>
          <rPr>
            <b/>
            <sz val="8"/>
            <color indexed="81"/>
            <rFont val="Tahoma"/>
            <family val="2"/>
          </rPr>
          <t>mgutierrez:</t>
        </r>
        <r>
          <rPr>
            <sz val="8"/>
            <color indexed="81"/>
            <rFont val="Tahoma"/>
            <family val="2"/>
          </rPr>
          <t xml:space="preserve">
LIC. NORMA</t>
        </r>
      </text>
    </comment>
    <comment ref="N3812" authorId="0">
      <text>
        <r>
          <rPr>
            <b/>
            <sz val="8"/>
            <color indexed="81"/>
            <rFont val="Tahoma"/>
            <family val="2"/>
          </rPr>
          <t>mgutierrez:</t>
        </r>
        <r>
          <rPr>
            <sz val="8"/>
            <color indexed="81"/>
            <rFont val="Tahoma"/>
            <family val="2"/>
          </rPr>
          <t xml:space="preserve">
LIC. AZCUAGA</t>
        </r>
      </text>
    </comment>
    <comment ref="N3815" authorId="0">
      <text>
        <r>
          <rPr>
            <b/>
            <sz val="8"/>
            <color indexed="81"/>
            <rFont val="Tahoma"/>
            <family val="2"/>
          </rPr>
          <t>mgutierrez:</t>
        </r>
        <r>
          <rPr>
            <sz val="8"/>
            <color indexed="81"/>
            <rFont val="Tahoma"/>
            <family val="2"/>
          </rPr>
          <t xml:space="preserve">
ESQUIVEL</t>
        </r>
      </text>
    </comment>
    <comment ref="N3817" authorId="0">
      <text>
        <r>
          <rPr>
            <b/>
            <sz val="8"/>
            <color indexed="81"/>
            <rFont val="Tahoma"/>
            <family val="2"/>
          </rPr>
          <t>mgutierrez:</t>
        </r>
        <r>
          <rPr>
            <sz val="8"/>
            <color indexed="81"/>
            <rFont val="Tahoma"/>
            <family val="2"/>
          </rPr>
          <t xml:space="preserve">
LIC. AZCUAGA</t>
        </r>
      </text>
    </comment>
    <comment ref="N3818" authorId="0">
      <text>
        <r>
          <rPr>
            <b/>
            <sz val="8"/>
            <color indexed="81"/>
            <rFont val="Tahoma"/>
            <family val="2"/>
          </rPr>
          <t>mgutierrez:</t>
        </r>
        <r>
          <rPr>
            <sz val="8"/>
            <color indexed="81"/>
            <rFont val="Tahoma"/>
            <family val="2"/>
          </rPr>
          <t xml:space="preserve">
ESQUIVEL</t>
        </r>
      </text>
    </comment>
    <comment ref="N3826" authorId="1">
      <text>
        <r>
          <rPr>
            <b/>
            <sz val="8"/>
            <color indexed="81"/>
            <rFont val="Tahoma"/>
            <family val="2"/>
          </rPr>
          <t>Rosa Maria Gutierrez Ovando:</t>
        </r>
        <r>
          <rPr>
            <sz val="8"/>
            <color indexed="81"/>
            <rFont val="Tahoma"/>
            <family val="2"/>
          </rPr>
          <t xml:space="preserve">
NO ES POSIBLE</t>
        </r>
      </text>
    </comment>
    <comment ref="N3827" authorId="1">
      <text>
        <r>
          <rPr>
            <b/>
            <sz val="8"/>
            <color indexed="81"/>
            <rFont val="Tahoma"/>
            <family val="2"/>
          </rPr>
          <t>Rosa Maria Gutierrez Ovando:</t>
        </r>
        <r>
          <rPr>
            <sz val="8"/>
            <color indexed="81"/>
            <rFont val="Tahoma"/>
            <family val="2"/>
          </rPr>
          <t xml:space="preserve">
C.P. ESQUIVEL REVISAR</t>
        </r>
      </text>
    </comment>
    <comment ref="N3828" authorId="1">
      <text>
        <r>
          <rPr>
            <b/>
            <sz val="8"/>
            <color indexed="81"/>
            <rFont val="Tahoma"/>
            <family val="2"/>
          </rPr>
          <t>Rosa Maria Gutierrez Ovando:</t>
        </r>
        <r>
          <rPr>
            <sz val="8"/>
            <color indexed="81"/>
            <rFont val="Tahoma"/>
            <family val="2"/>
          </rPr>
          <t xml:space="preserve">
LIC. NORMA ATENDER</t>
        </r>
      </text>
    </comment>
    <comment ref="N3829" authorId="1">
      <text>
        <r>
          <rPr>
            <b/>
            <sz val="8"/>
            <color indexed="81"/>
            <rFont val="Tahoma"/>
            <family val="2"/>
          </rPr>
          <t>Rosa Maria Gutierrez Ovando:</t>
        </r>
        <r>
          <rPr>
            <sz val="8"/>
            <color indexed="81"/>
            <rFont val="Tahoma"/>
            <family val="2"/>
          </rPr>
          <t xml:space="preserve">
NO ES POSIBLE</t>
        </r>
      </text>
    </comment>
    <comment ref="N3836" authorId="1">
      <text>
        <r>
          <rPr>
            <b/>
            <sz val="8"/>
            <color indexed="81"/>
            <rFont val="Tahoma"/>
            <family val="2"/>
          </rPr>
          <t>Rosa Maria Gutierrez Ovando:</t>
        </r>
        <r>
          <rPr>
            <sz val="8"/>
            <color indexed="81"/>
            <rFont val="Tahoma"/>
            <family val="2"/>
          </rPr>
          <t xml:space="preserve">
C.P. ESQUIVEL</t>
        </r>
      </text>
    </comment>
    <comment ref="N3837" authorId="1">
      <text>
        <r>
          <rPr>
            <b/>
            <sz val="8"/>
            <color indexed="81"/>
            <rFont val="Tahoma"/>
            <family val="2"/>
          </rPr>
          <t>Rosa Maria Gutierrez Ovando:</t>
        </r>
        <r>
          <rPr>
            <sz val="8"/>
            <color indexed="81"/>
            <rFont val="Tahoma"/>
            <family val="2"/>
          </rPr>
          <t xml:space="preserve">
C.P. ESQUIVEL</t>
        </r>
      </text>
    </comment>
    <comment ref="N3838" authorId="1">
      <text>
        <r>
          <rPr>
            <b/>
            <sz val="8"/>
            <color indexed="81"/>
            <rFont val="Tahoma"/>
            <family val="2"/>
          </rPr>
          <t>Rosa Maria Gutierrez Ovando:</t>
        </r>
        <r>
          <rPr>
            <sz val="8"/>
            <color indexed="81"/>
            <rFont val="Tahoma"/>
            <family val="2"/>
          </rPr>
          <t xml:space="preserve">
NO ES POSIBLE</t>
        </r>
      </text>
    </comment>
    <comment ref="N3839" authorId="1">
      <text>
        <r>
          <rPr>
            <b/>
            <sz val="8"/>
            <color indexed="81"/>
            <rFont val="Tahoma"/>
            <family val="2"/>
          </rPr>
          <t>Rosa Maria Gutierrez Ovando:</t>
        </r>
        <r>
          <rPr>
            <sz val="8"/>
            <color indexed="81"/>
            <rFont val="Tahoma"/>
            <family val="2"/>
          </rPr>
          <t xml:space="preserve">
C.P. ESQUIVEL REVISAR</t>
        </r>
      </text>
    </comment>
    <comment ref="N3840" authorId="1">
      <text>
        <r>
          <rPr>
            <b/>
            <sz val="8"/>
            <color indexed="81"/>
            <rFont val="Tahoma"/>
            <family val="2"/>
          </rPr>
          <t>Rosa Maria Gutierrez Ovando:</t>
        </r>
        <r>
          <rPr>
            <sz val="8"/>
            <color indexed="81"/>
            <rFont val="Tahoma"/>
            <family val="2"/>
          </rPr>
          <t xml:space="preserve">
DRH PARA RESPUESTA</t>
        </r>
      </text>
    </comment>
    <comment ref="N3842" authorId="1">
      <text>
        <r>
          <rPr>
            <b/>
            <sz val="8"/>
            <color indexed="81"/>
            <rFont val="Tahoma"/>
            <family val="2"/>
          </rPr>
          <t>Rosa Maria Gutierrez Ovando:</t>
        </r>
        <r>
          <rPr>
            <sz val="8"/>
            <color indexed="81"/>
            <rFont val="Tahoma"/>
            <family val="2"/>
          </rPr>
          <t xml:space="preserve">
PARA CONOCIMIENTO</t>
        </r>
      </text>
    </comment>
    <comment ref="N3843" authorId="1">
      <text>
        <r>
          <rPr>
            <b/>
            <sz val="8"/>
            <color indexed="81"/>
            <rFont val="Tahoma"/>
            <family val="2"/>
          </rPr>
          <t>Rosa Maria Gutierrez Ovando:</t>
        </r>
        <r>
          <rPr>
            <sz val="8"/>
            <color indexed="81"/>
            <rFont val="Tahoma"/>
            <family val="2"/>
          </rPr>
          <t xml:space="preserve">
C.P. ESQUIVEL</t>
        </r>
      </text>
    </comment>
    <comment ref="N3845" authorId="1">
      <text>
        <r>
          <rPr>
            <b/>
            <sz val="8"/>
            <color indexed="81"/>
            <rFont val="Tahoma"/>
            <family val="2"/>
          </rPr>
          <t>Rosa Maria Gutierrez Ovando:</t>
        </r>
        <r>
          <rPr>
            <sz val="8"/>
            <color indexed="81"/>
            <rFont val="Tahoma"/>
            <family val="2"/>
          </rPr>
          <t xml:space="preserve">
C.P. ESQUIVEL</t>
        </r>
      </text>
    </comment>
    <comment ref="N3847" authorId="1">
      <text>
        <r>
          <rPr>
            <b/>
            <sz val="8"/>
            <color indexed="81"/>
            <rFont val="Tahoma"/>
            <family val="2"/>
          </rPr>
          <t>Rosa Maria Gutierrez Ovando:</t>
        </r>
        <r>
          <rPr>
            <sz val="8"/>
            <color indexed="81"/>
            <rFont val="Tahoma"/>
            <family val="2"/>
          </rPr>
          <t xml:space="preserve">
C.P. ESQUIVEL</t>
        </r>
      </text>
    </comment>
    <comment ref="N3848" authorId="1">
      <text>
        <r>
          <rPr>
            <b/>
            <sz val="8"/>
            <color indexed="81"/>
            <rFont val="Tahoma"/>
            <family val="2"/>
          </rPr>
          <t>Rosa Maria Gutierrez Ovando:</t>
        </r>
        <r>
          <rPr>
            <sz val="8"/>
            <color indexed="81"/>
            <rFont val="Tahoma"/>
            <family val="2"/>
          </rPr>
          <t xml:space="preserve">
C.P. ESQUIVEL</t>
        </r>
      </text>
    </comment>
    <comment ref="N3851" authorId="1">
      <text>
        <r>
          <rPr>
            <b/>
            <sz val="8"/>
            <color indexed="81"/>
            <rFont val="Tahoma"/>
            <family val="2"/>
          </rPr>
          <t>Rosa Maria Gutierrez Ovando:</t>
        </r>
        <r>
          <rPr>
            <sz val="8"/>
            <color indexed="81"/>
            <rFont val="Tahoma"/>
            <family val="2"/>
          </rPr>
          <t xml:space="preserve">
C.P. ESQUIVEL</t>
        </r>
      </text>
    </comment>
    <comment ref="N3854" authorId="1">
      <text>
        <r>
          <rPr>
            <b/>
            <sz val="8"/>
            <color indexed="81"/>
            <rFont val="Tahoma"/>
            <family val="2"/>
          </rPr>
          <t>Rosa Maria Gutierrez Ovando:</t>
        </r>
        <r>
          <rPr>
            <sz val="8"/>
            <color indexed="81"/>
            <rFont val="Tahoma"/>
            <family val="2"/>
          </rPr>
          <t xml:space="preserve">
C.P. ESQUIVEL, C.P. BORBON</t>
        </r>
      </text>
    </comment>
    <comment ref="N3855" authorId="1">
      <text>
        <r>
          <rPr>
            <b/>
            <sz val="8"/>
            <color indexed="81"/>
            <rFont val="Tahoma"/>
            <family val="2"/>
          </rPr>
          <t>Rosa Maria Gutierrez Ovando:</t>
        </r>
        <r>
          <rPr>
            <sz val="8"/>
            <color indexed="81"/>
            <rFont val="Tahoma"/>
            <family val="2"/>
          </rPr>
          <t xml:space="preserve">
C.P. ESQUIVEL REVISAR</t>
        </r>
      </text>
    </comment>
    <comment ref="N3856" authorId="1">
      <text>
        <r>
          <rPr>
            <b/>
            <sz val="8"/>
            <color indexed="81"/>
            <rFont val="Tahoma"/>
            <family val="2"/>
          </rPr>
          <t>Rosa Maria Gutierrez Ovando:</t>
        </r>
        <r>
          <rPr>
            <sz val="8"/>
            <color indexed="81"/>
            <rFont val="Tahoma"/>
            <family val="2"/>
          </rPr>
          <t xml:space="preserve">
C.P. ESQUIVEL</t>
        </r>
      </text>
    </comment>
    <comment ref="N3874" authorId="1">
      <text>
        <r>
          <rPr>
            <b/>
            <sz val="8"/>
            <color indexed="81"/>
            <rFont val="Tahoma"/>
            <family val="2"/>
          </rPr>
          <t>Rosa Maria Gutierrez Ovando:</t>
        </r>
        <r>
          <rPr>
            <sz val="8"/>
            <color indexed="81"/>
            <rFont val="Tahoma"/>
            <family val="2"/>
          </rPr>
          <t xml:space="preserve">
LIC. NORMA REVISAR</t>
        </r>
      </text>
    </comment>
    <comment ref="N3875" authorId="1">
      <text>
        <r>
          <rPr>
            <b/>
            <sz val="8"/>
            <color indexed="81"/>
            <rFont val="Tahoma"/>
            <family val="2"/>
          </rPr>
          <t>Rosa Maria Gutierrez Ovando:</t>
        </r>
        <r>
          <rPr>
            <sz val="8"/>
            <color indexed="81"/>
            <rFont val="Tahoma"/>
            <family val="2"/>
          </rPr>
          <t xml:space="preserve">
LIC. NORMA REVISAR</t>
        </r>
      </text>
    </comment>
    <comment ref="N3876" authorId="1">
      <text>
        <r>
          <rPr>
            <b/>
            <sz val="8"/>
            <color indexed="81"/>
            <rFont val="Tahoma"/>
            <family val="2"/>
          </rPr>
          <t>Rosa Maria Gutierrez Ovando:</t>
        </r>
        <r>
          <rPr>
            <sz val="8"/>
            <color indexed="81"/>
            <rFont val="Tahoma"/>
            <family val="2"/>
          </rPr>
          <t xml:space="preserve">
LIC. NORMA REVISAR</t>
        </r>
      </text>
    </comment>
    <comment ref="N3884" authorId="1">
      <text>
        <r>
          <rPr>
            <b/>
            <sz val="8"/>
            <color indexed="81"/>
            <rFont val="Tahoma"/>
            <family val="2"/>
          </rPr>
          <t>Rosa Maria Gutierrez Ovando:</t>
        </r>
        <r>
          <rPr>
            <sz val="8"/>
            <color indexed="81"/>
            <rFont val="Tahoma"/>
            <family val="2"/>
          </rPr>
          <t xml:space="preserve">
C.P. ESQUIVEL</t>
        </r>
      </text>
    </comment>
    <comment ref="N3885" authorId="1">
      <text>
        <r>
          <rPr>
            <b/>
            <sz val="8"/>
            <color indexed="81"/>
            <rFont val="Tahoma"/>
            <family val="2"/>
          </rPr>
          <t>Rosa Maria Gutierrez Ovando:</t>
        </r>
        <r>
          <rPr>
            <sz val="8"/>
            <color indexed="81"/>
            <rFont val="Tahoma"/>
            <family val="2"/>
          </rPr>
          <t xml:space="preserve">
C.P. ESQUIVEL</t>
        </r>
      </text>
    </comment>
    <comment ref="N3887" authorId="1">
      <text>
        <r>
          <rPr>
            <b/>
            <sz val="8"/>
            <color indexed="81"/>
            <rFont val="Tahoma"/>
            <family val="2"/>
          </rPr>
          <t>Rosa Maria Gutierrez Ovando:</t>
        </r>
        <r>
          <rPr>
            <sz val="8"/>
            <color indexed="81"/>
            <rFont val="Tahoma"/>
            <family val="2"/>
          </rPr>
          <t xml:space="preserve">
C.P. ESQUIVEL REVISAR</t>
        </r>
      </text>
    </comment>
    <comment ref="N3888" authorId="1">
      <text>
        <r>
          <rPr>
            <b/>
            <sz val="8"/>
            <color indexed="81"/>
            <rFont val="Tahoma"/>
            <family val="2"/>
          </rPr>
          <t>Rosa Maria Gutierrez Ovando:</t>
        </r>
        <r>
          <rPr>
            <sz val="8"/>
            <color indexed="81"/>
            <rFont val="Tahoma"/>
            <family val="2"/>
          </rPr>
          <t xml:space="preserve">
C.P. ESQUIVEL REVISAR</t>
        </r>
      </text>
    </comment>
    <comment ref="N3896" authorId="1">
      <text>
        <r>
          <rPr>
            <b/>
            <sz val="8"/>
            <color indexed="81"/>
            <rFont val="Tahoma"/>
            <family val="2"/>
          </rPr>
          <t>Rosa Maria Gutierrez Ovando:</t>
        </r>
        <r>
          <rPr>
            <sz val="8"/>
            <color indexed="81"/>
            <rFont val="Tahoma"/>
            <family val="2"/>
          </rPr>
          <t xml:space="preserve">
C.P. ESQUIVEL</t>
        </r>
      </text>
    </comment>
    <comment ref="N3898" authorId="1">
      <text>
        <r>
          <rPr>
            <b/>
            <sz val="8"/>
            <color indexed="81"/>
            <rFont val="Tahoma"/>
            <family val="2"/>
          </rPr>
          <t>Rosa Maria Gutierrez Ovando:</t>
        </r>
        <r>
          <rPr>
            <sz val="8"/>
            <color indexed="81"/>
            <rFont val="Tahoma"/>
            <family val="2"/>
          </rPr>
          <t xml:space="preserve">
DRH REVISAR</t>
        </r>
      </text>
    </comment>
    <comment ref="N3899" authorId="1">
      <text>
        <r>
          <rPr>
            <b/>
            <sz val="8"/>
            <color indexed="81"/>
            <rFont val="Tahoma"/>
            <family val="2"/>
          </rPr>
          <t>Rosa Maria Gutierrez Ovando:</t>
        </r>
        <r>
          <rPr>
            <sz val="8"/>
            <color indexed="81"/>
            <rFont val="Tahoma"/>
            <family val="2"/>
          </rPr>
          <t xml:space="preserve">
C.P. ESQUIVEL?</t>
        </r>
      </text>
    </comment>
    <comment ref="N3904" authorId="1">
      <text>
        <r>
          <rPr>
            <b/>
            <sz val="8"/>
            <color indexed="81"/>
            <rFont val="Tahoma"/>
            <family val="2"/>
          </rPr>
          <t>Rosa Maria Gutierrez Ovando:</t>
        </r>
        <r>
          <rPr>
            <sz val="8"/>
            <color indexed="81"/>
            <rFont val="Tahoma"/>
            <family val="2"/>
          </rPr>
          <t xml:space="preserve">
NO PROCEDE</t>
        </r>
      </text>
    </comment>
    <comment ref="N3912" authorId="1">
      <text>
        <r>
          <rPr>
            <b/>
            <sz val="8"/>
            <color indexed="81"/>
            <rFont val="Tahoma"/>
            <family val="2"/>
          </rPr>
          <t>Rosa Maria Gutierrez Ovando:</t>
        </r>
        <r>
          <rPr>
            <sz val="8"/>
            <color indexed="81"/>
            <rFont val="Tahoma"/>
            <family val="2"/>
          </rPr>
          <t xml:space="preserve">
C.P. ESQUIVEL REVISAR</t>
        </r>
      </text>
    </comment>
    <comment ref="N3913" authorId="1">
      <text>
        <r>
          <rPr>
            <b/>
            <sz val="8"/>
            <color indexed="81"/>
            <rFont val="Tahoma"/>
            <family val="2"/>
          </rPr>
          <t>Rosa Maria Gutierrez Ovando:</t>
        </r>
        <r>
          <rPr>
            <sz val="8"/>
            <color indexed="81"/>
            <rFont val="Tahoma"/>
            <family val="2"/>
          </rPr>
          <t xml:space="preserve">
C.P. ESQUIVEL REVISAR</t>
        </r>
      </text>
    </comment>
    <comment ref="N3914" authorId="1">
      <text>
        <r>
          <rPr>
            <b/>
            <sz val="8"/>
            <color indexed="81"/>
            <rFont val="Tahoma"/>
            <family val="2"/>
          </rPr>
          <t>Rosa Maria Gutierrez Ovando:</t>
        </r>
        <r>
          <rPr>
            <sz val="8"/>
            <color indexed="81"/>
            <rFont val="Tahoma"/>
            <family val="2"/>
          </rPr>
          <t xml:space="preserve">
C.P. ESQUIVEL ?</t>
        </r>
      </text>
    </comment>
    <comment ref="N3916" authorId="1">
      <text>
        <r>
          <rPr>
            <b/>
            <sz val="8"/>
            <color indexed="81"/>
            <rFont val="Tahoma"/>
            <family val="2"/>
          </rPr>
          <t>Rosa Maria Gutierrez Ovando:</t>
        </r>
        <r>
          <rPr>
            <sz val="8"/>
            <color indexed="81"/>
            <rFont val="Tahoma"/>
            <family val="2"/>
          </rPr>
          <t xml:space="preserve">
C.P. ESQUIVEL</t>
        </r>
      </text>
    </comment>
    <comment ref="N3917" authorId="1">
      <text>
        <r>
          <rPr>
            <b/>
            <sz val="8"/>
            <color indexed="81"/>
            <rFont val="Tahoma"/>
            <family val="2"/>
          </rPr>
          <t>Rosa Maria Gutierrez Ovando:</t>
        </r>
        <r>
          <rPr>
            <sz val="8"/>
            <color indexed="81"/>
            <rFont val="Tahoma"/>
            <family val="2"/>
          </rPr>
          <t xml:space="preserve">
C.P. ESQUIVEL</t>
        </r>
      </text>
    </comment>
    <comment ref="N3918" authorId="1">
      <text>
        <r>
          <rPr>
            <b/>
            <sz val="8"/>
            <color indexed="81"/>
            <rFont val="Tahoma"/>
            <family val="2"/>
          </rPr>
          <t>Rosa Maria Gutierrez Ovando:</t>
        </r>
        <r>
          <rPr>
            <sz val="8"/>
            <color indexed="81"/>
            <rFont val="Tahoma"/>
            <family val="2"/>
          </rPr>
          <t xml:space="preserve">
C.P. ESQUIVEL REVISAR</t>
        </r>
      </text>
    </comment>
    <comment ref="N3919" authorId="1">
      <text>
        <r>
          <rPr>
            <b/>
            <sz val="8"/>
            <color indexed="81"/>
            <rFont val="Tahoma"/>
            <family val="2"/>
          </rPr>
          <t>Rosa Maria Gutierrez Ovando:</t>
        </r>
        <r>
          <rPr>
            <sz val="8"/>
            <color indexed="81"/>
            <rFont val="Tahoma"/>
            <family val="2"/>
          </rPr>
          <t xml:space="preserve">
C.P. BORBON</t>
        </r>
      </text>
    </comment>
    <comment ref="N3920" authorId="1">
      <text>
        <r>
          <rPr>
            <b/>
            <sz val="8"/>
            <color indexed="81"/>
            <rFont val="Tahoma"/>
            <family val="2"/>
          </rPr>
          <t>Rosa Maria Gutierrez Ovando:</t>
        </r>
        <r>
          <rPr>
            <sz val="8"/>
            <color indexed="81"/>
            <rFont val="Tahoma"/>
            <family val="2"/>
          </rPr>
          <t xml:space="preserve">
C.P. ELSY REVISAR</t>
        </r>
      </text>
    </comment>
    <comment ref="N3925" authorId="1">
      <text>
        <r>
          <rPr>
            <b/>
            <sz val="8"/>
            <color indexed="81"/>
            <rFont val="Tahoma"/>
            <family val="2"/>
          </rPr>
          <t>Rosa Maria Gutierrez Ovando:</t>
        </r>
        <r>
          <rPr>
            <sz val="8"/>
            <color indexed="81"/>
            <rFont val="Tahoma"/>
            <family val="2"/>
          </rPr>
          <t xml:space="preserve">
C.P. ESQUIVEL REVISAR</t>
        </r>
      </text>
    </comment>
    <comment ref="N3926" authorId="1">
      <text>
        <r>
          <rPr>
            <b/>
            <sz val="8"/>
            <color indexed="81"/>
            <rFont val="Tahoma"/>
            <family val="2"/>
          </rPr>
          <t>Rosa Maria Gutierrez Ovando:</t>
        </r>
        <r>
          <rPr>
            <sz val="8"/>
            <color indexed="81"/>
            <rFont val="Tahoma"/>
            <family val="2"/>
          </rPr>
          <t xml:space="preserve">
C.P. ESQUIVEL REVISAR</t>
        </r>
      </text>
    </comment>
    <comment ref="N3927" authorId="1">
      <text>
        <r>
          <rPr>
            <b/>
            <sz val="8"/>
            <color indexed="81"/>
            <rFont val="Tahoma"/>
            <family val="2"/>
          </rPr>
          <t>Rosa Maria Gutierrez Ovando:</t>
        </r>
        <r>
          <rPr>
            <sz val="8"/>
            <color indexed="81"/>
            <rFont val="Tahoma"/>
            <family val="2"/>
          </rPr>
          <t xml:space="preserve">
C.P. ESQUIVEL REVISAR</t>
        </r>
      </text>
    </comment>
    <comment ref="N3929" authorId="1">
      <text>
        <r>
          <rPr>
            <b/>
            <sz val="8"/>
            <color indexed="81"/>
            <rFont val="Tahoma"/>
            <family val="2"/>
          </rPr>
          <t>Rosa Maria Gutierrez Ovando:</t>
        </r>
        <r>
          <rPr>
            <sz val="8"/>
            <color indexed="81"/>
            <rFont val="Tahoma"/>
            <family val="2"/>
          </rPr>
          <t xml:space="preserve">
LIC. GLADIS VERIFICAR DISPONIBILIDAD DE RECURSOS</t>
        </r>
      </text>
    </comment>
    <comment ref="N3930" authorId="1">
      <text>
        <r>
          <rPr>
            <b/>
            <sz val="8"/>
            <color indexed="81"/>
            <rFont val="Tahoma"/>
            <family val="2"/>
          </rPr>
          <t>Rosa Maria Gutierrez Ovando:</t>
        </r>
        <r>
          <rPr>
            <sz val="8"/>
            <color indexed="81"/>
            <rFont val="Tahoma"/>
            <family val="2"/>
          </rPr>
          <t xml:space="preserve">
C.P. ESQUIVEL NO ES POSIBLE</t>
        </r>
      </text>
    </comment>
    <comment ref="N3935" authorId="1">
      <text>
        <r>
          <rPr>
            <b/>
            <sz val="8"/>
            <color indexed="81"/>
            <rFont val="Tahoma"/>
            <family val="2"/>
          </rPr>
          <t>Rosa Maria Gutierrez Ovando:</t>
        </r>
        <r>
          <rPr>
            <sz val="8"/>
            <color indexed="81"/>
            <rFont val="Tahoma"/>
            <family val="2"/>
          </rPr>
          <t xml:space="preserve">
C.P. BORBON</t>
        </r>
      </text>
    </comment>
    <comment ref="N3945" authorId="1">
      <text>
        <r>
          <rPr>
            <b/>
            <sz val="8"/>
            <color indexed="81"/>
            <rFont val="Tahoma"/>
            <family val="2"/>
          </rPr>
          <t>Rosa Maria Gutierrez Ovando:</t>
        </r>
        <r>
          <rPr>
            <sz val="8"/>
            <color indexed="81"/>
            <rFont val="Tahoma"/>
            <family val="2"/>
          </rPr>
          <t xml:space="preserve">
C.P. ESQUIVEL REVISAR</t>
        </r>
      </text>
    </comment>
    <comment ref="N3950" authorId="1">
      <text>
        <r>
          <rPr>
            <b/>
            <sz val="8"/>
            <color indexed="81"/>
            <rFont val="Tahoma"/>
            <family val="2"/>
          </rPr>
          <t>Rosa Maria Gutierrez Ovando:</t>
        </r>
        <r>
          <rPr>
            <sz val="8"/>
            <color indexed="81"/>
            <rFont val="Tahoma"/>
            <family val="2"/>
          </rPr>
          <t xml:space="preserve">
LIC. NORMA REVISAR</t>
        </r>
      </text>
    </comment>
    <comment ref="N3952" authorId="1">
      <text>
        <r>
          <rPr>
            <b/>
            <sz val="8"/>
            <color indexed="81"/>
            <rFont val="Tahoma"/>
            <family val="2"/>
          </rPr>
          <t>Rosa Maria Gutierrez Ovando:</t>
        </r>
        <r>
          <rPr>
            <sz val="8"/>
            <color indexed="81"/>
            <rFont val="Tahoma"/>
            <family val="2"/>
          </rPr>
          <t xml:space="preserve">
C.P. ESQUIVEL</t>
        </r>
      </text>
    </comment>
    <comment ref="N3953" authorId="1">
      <text>
        <r>
          <rPr>
            <b/>
            <sz val="8"/>
            <color indexed="81"/>
            <rFont val="Tahoma"/>
            <family val="2"/>
          </rPr>
          <t>Rosa Maria Gutierrez Ovando:</t>
        </r>
        <r>
          <rPr>
            <sz val="8"/>
            <color indexed="81"/>
            <rFont val="Tahoma"/>
            <family val="2"/>
          </rPr>
          <t xml:space="preserve">
NO ES POSIBLE</t>
        </r>
      </text>
    </comment>
    <comment ref="N3954" authorId="1">
      <text>
        <r>
          <rPr>
            <b/>
            <sz val="8"/>
            <color indexed="81"/>
            <rFont val="Tahoma"/>
            <family val="2"/>
          </rPr>
          <t>Rosa Maria Gutierrez Ovando:</t>
        </r>
        <r>
          <rPr>
            <sz val="8"/>
            <color indexed="81"/>
            <rFont val="Tahoma"/>
            <family val="2"/>
          </rPr>
          <t xml:space="preserve">
DRH REVISAR</t>
        </r>
      </text>
    </comment>
    <comment ref="N3955" authorId="1">
      <text>
        <r>
          <rPr>
            <b/>
            <sz val="8"/>
            <color indexed="81"/>
            <rFont val="Tahoma"/>
            <family val="2"/>
          </rPr>
          <t>Rosa Maria Gutierrez Ovando:</t>
        </r>
        <r>
          <rPr>
            <sz val="8"/>
            <color indexed="81"/>
            <rFont val="Tahoma"/>
            <family val="2"/>
          </rPr>
          <t xml:space="preserve">
C.P. ESQUIVEL ASISTIR</t>
        </r>
      </text>
    </comment>
    <comment ref="N3956" authorId="1">
      <text>
        <r>
          <rPr>
            <b/>
            <sz val="8"/>
            <color indexed="81"/>
            <rFont val="Tahoma"/>
            <family val="2"/>
          </rPr>
          <t>Rosa Maria Gutierrez Ovando:</t>
        </r>
        <r>
          <rPr>
            <sz val="8"/>
            <color indexed="81"/>
            <rFont val="Tahoma"/>
            <family val="2"/>
          </rPr>
          <t xml:space="preserve">
DRH REVISAR</t>
        </r>
      </text>
    </comment>
    <comment ref="N3959" authorId="1">
      <text>
        <r>
          <rPr>
            <b/>
            <sz val="8"/>
            <color indexed="81"/>
            <rFont val="Tahoma"/>
            <family val="2"/>
          </rPr>
          <t>Rosa Maria Gutierrez Ovando:</t>
        </r>
        <r>
          <rPr>
            <sz val="8"/>
            <color indexed="81"/>
            <rFont val="Tahoma"/>
            <family val="2"/>
          </rPr>
          <t xml:space="preserve">
C.P. ESQUIVEL REVISAR</t>
        </r>
      </text>
    </comment>
    <comment ref="N3961" authorId="1">
      <text>
        <r>
          <rPr>
            <b/>
            <sz val="8"/>
            <color indexed="81"/>
            <rFont val="Tahoma"/>
            <family val="2"/>
          </rPr>
          <t>Rosa Maria Gutierrez Ovando:</t>
        </r>
        <r>
          <rPr>
            <sz val="8"/>
            <color indexed="81"/>
            <rFont val="Tahoma"/>
            <family val="2"/>
          </rPr>
          <t xml:space="preserve">
LIC. NORMA REVISAR</t>
        </r>
      </text>
    </comment>
    <comment ref="N3962" authorId="1">
      <text>
        <r>
          <rPr>
            <b/>
            <sz val="8"/>
            <color indexed="81"/>
            <rFont val="Tahoma"/>
            <family val="2"/>
          </rPr>
          <t>Rosa Maria Gutierrez Ovando:</t>
        </r>
        <r>
          <rPr>
            <sz val="8"/>
            <color indexed="81"/>
            <rFont val="Tahoma"/>
            <family val="2"/>
          </rPr>
          <t xml:space="preserve">
LIC. NORMA REVISAR</t>
        </r>
      </text>
    </comment>
    <comment ref="N3963" authorId="1">
      <text>
        <r>
          <rPr>
            <b/>
            <sz val="8"/>
            <color indexed="81"/>
            <rFont val="Tahoma"/>
            <family val="2"/>
          </rPr>
          <t>Rosa Maria Gutierrez Ovando:</t>
        </r>
        <r>
          <rPr>
            <sz val="8"/>
            <color indexed="81"/>
            <rFont val="Tahoma"/>
            <family val="2"/>
          </rPr>
          <t xml:space="preserve">
C.P. ESQUIVEL REVISAR Y BORBON</t>
        </r>
      </text>
    </comment>
    <comment ref="N3964" authorId="1">
      <text>
        <r>
          <rPr>
            <b/>
            <sz val="8"/>
            <color indexed="81"/>
            <rFont val="Tahoma"/>
            <family val="2"/>
          </rPr>
          <t>Rosa Maria Gutierrez Ovando:</t>
        </r>
        <r>
          <rPr>
            <sz val="8"/>
            <color indexed="81"/>
            <rFont val="Tahoma"/>
            <family val="2"/>
          </rPr>
          <t xml:space="preserve">
C.P. ESQUIVEL REVISAR Y BORBON</t>
        </r>
      </text>
    </comment>
    <comment ref="N3966" authorId="1">
      <text>
        <r>
          <rPr>
            <b/>
            <sz val="8"/>
            <color indexed="81"/>
            <rFont val="Tahoma"/>
            <family val="2"/>
          </rPr>
          <t>Rosa Maria Gutierrez Ovando:</t>
        </r>
        <r>
          <rPr>
            <sz val="8"/>
            <color indexed="81"/>
            <rFont val="Tahoma"/>
            <family val="2"/>
          </rPr>
          <t xml:space="preserve">
LIC. NORMA REVISAR</t>
        </r>
      </text>
    </comment>
    <comment ref="N3968" authorId="1">
      <text>
        <r>
          <rPr>
            <b/>
            <sz val="8"/>
            <color indexed="81"/>
            <rFont val="Tahoma"/>
            <family val="2"/>
          </rPr>
          <t>Rosa Maria Gutierrez Ovando:</t>
        </r>
        <r>
          <rPr>
            <sz val="8"/>
            <color indexed="81"/>
            <rFont val="Tahoma"/>
            <family val="2"/>
          </rPr>
          <t xml:space="preserve">
C.P. YURI INFORMA CUANTO PERCIBE ACTUALMENTE</t>
        </r>
      </text>
    </comment>
    <comment ref="N3970" authorId="1">
      <text>
        <r>
          <rPr>
            <b/>
            <sz val="8"/>
            <color indexed="81"/>
            <rFont val="Tahoma"/>
            <family val="2"/>
          </rPr>
          <t>Rosa Maria Gutierrez Ovando:</t>
        </r>
        <r>
          <rPr>
            <sz val="8"/>
            <color indexed="81"/>
            <rFont val="Tahoma"/>
            <family val="2"/>
          </rPr>
          <t xml:space="preserve">
LIC. NORMA REVISAR</t>
        </r>
      </text>
    </comment>
    <comment ref="N3971" authorId="1">
      <text>
        <r>
          <rPr>
            <b/>
            <sz val="8"/>
            <color indexed="81"/>
            <rFont val="Tahoma"/>
            <family val="2"/>
          </rPr>
          <t>Rosa Maria Gutierrez Ovando:</t>
        </r>
        <r>
          <rPr>
            <sz val="8"/>
            <color indexed="81"/>
            <rFont val="Tahoma"/>
            <family val="2"/>
          </rPr>
          <t xml:space="preserve">
LIC. AZCUAGA</t>
        </r>
      </text>
    </comment>
    <comment ref="N3973" authorId="1">
      <text>
        <r>
          <rPr>
            <b/>
            <sz val="8"/>
            <color indexed="81"/>
            <rFont val="Tahoma"/>
            <family val="2"/>
          </rPr>
          <t>Rosa Maria Gutierrez Ovando:</t>
        </r>
        <r>
          <rPr>
            <sz val="8"/>
            <color indexed="81"/>
            <rFont val="Tahoma"/>
            <family val="2"/>
          </rPr>
          <t xml:space="preserve">
REVISAR SOLO LO POSIBLE</t>
        </r>
      </text>
    </comment>
    <comment ref="N3975" authorId="1">
      <text>
        <r>
          <rPr>
            <b/>
            <sz val="8"/>
            <color indexed="81"/>
            <rFont val="Tahoma"/>
            <family val="2"/>
          </rPr>
          <t>Rosa Maria Gutierrez Ovando:</t>
        </r>
        <r>
          <rPr>
            <sz val="8"/>
            <color indexed="81"/>
            <rFont val="Tahoma"/>
            <family val="2"/>
          </rPr>
          <t xml:space="preserve">
ESQUIVEL REVISAR SOLO LO POSIBLE</t>
        </r>
      </text>
    </comment>
    <comment ref="N3977" authorId="1">
      <text>
        <r>
          <rPr>
            <b/>
            <sz val="8"/>
            <color indexed="81"/>
            <rFont val="Tahoma"/>
            <family val="2"/>
          </rPr>
          <t>Rosa Maria Gutierrez Ovando:</t>
        </r>
        <r>
          <rPr>
            <sz val="8"/>
            <color indexed="81"/>
            <rFont val="Tahoma"/>
            <family val="2"/>
          </rPr>
          <t xml:space="preserve">
LIC. BLE REVISAR</t>
        </r>
      </text>
    </comment>
    <comment ref="N3978" authorId="1">
      <text>
        <r>
          <rPr>
            <b/>
            <sz val="8"/>
            <color indexed="81"/>
            <rFont val="Tahoma"/>
            <family val="2"/>
          </rPr>
          <t>Rosa Maria Gutierrez Ovando:</t>
        </r>
        <r>
          <rPr>
            <sz val="8"/>
            <color indexed="81"/>
            <rFont val="Tahoma"/>
            <family val="2"/>
          </rPr>
          <t xml:space="preserve">
C.P. ESQUIVEL REVISAR</t>
        </r>
      </text>
    </comment>
    <comment ref="N3979" authorId="1">
      <text>
        <r>
          <rPr>
            <b/>
            <sz val="8"/>
            <color indexed="81"/>
            <rFont val="Tahoma"/>
            <family val="2"/>
          </rPr>
          <t>Rosa Maria Gutierrez Ovando:</t>
        </r>
        <r>
          <rPr>
            <sz val="8"/>
            <color indexed="81"/>
            <rFont val="Tahoma"/>
            <family val="2"/>
          </rPr>
          <t xml:space="preserve">
REIVSAR Y RESPUESTA</t>
        </r>
      </text>
    </comment>
    <comment ref="N3999" authorId="1">
      <text>
        <r>
          <rPr>
            <b/>
            <sz val="8"/>
            <color indexed="81"/>
            <rFont val="Tahoma"/>
            <family val="2"/>
          </rPr>
          <t>Rosa Maria Gutierrez Ovando:</t>
        </r>
        <r>
          <rPr>
            <sz val="8"/>
            <color indexed="81"/>
            <rFont val="Tahoma"/>
            <family val="2"/>
          </rPr>
          <t xml:space="preserve">
LIC. NORMA PARA REVISION Y SEGUIMIENTO</t>
        </r>
      </text>
    </comment>
    <comment ref="N4002" authorId="1">
      <text>
        <r>
          <rPr>
            <b/>
            <sz val="8"/>
            <color indexed="81"/>
            <rFont val="Tahoma"/>
            <family val="2"/>
          </rPr>
          <t>Rosa Maria Gutierrez Ovando:</t>
        </r>
        <r>
          <rPr>
            <sz val="8"/>
            <color indexed="81"/>
            <rFont val="Tahoma"/>
            <family val="2"/>
          </rPr>
          <t xml:space="preserve">
C.P. ESQUIVEL REVISAR</t>
        </r>
      </text>
    </comment>
    <comment ref="N4006" authorId="1">
      <text>
        <r>
          <rPr>
            <b/>
            <sz val="8"/>
            <color indexed="81"/>
            <rFont val="Tahoma"/>
            <family val="2"/>
          </rPr>
          <t>Rosa Maria Gutierrez Ovando:</t>
        </r>
        <r>
          <rPr>
            <sz val="8"/>
            <color indexed="81"/>
            <rFont val="Tahoma"/>
            <family val="2"/>
          </rPr>
          <t xml:space="preserve">
REVISAR</t>
        </r>
      </text>
    </comment>
    <comment ref="N4016" authorId="1">
      <text>
        <r>
          <rPr>
            <b/>
            <sz val="8"/>
            <color indexed="81"/>
            <rFont val="Tahoma"/>
            <family val="2"/>
          </rPr>
          <t>Rosa Maria Gutierrez Ovando:</t>
        </r>
        <r>
          <rPr>
            <sz val="8"/>
            <color indexed="81"/>
            <rFont val="Tahoma"/>
            <family val="2"/>
          </rPr>
          <t xml:space="preserve">
LIC. NORMA PARA REVISION</t>
        </r>
      </text>
    </comment>
    <comment ref="N4023" authorId="1">
      <text>
        <r>
          <rPr>
            <b/>
            <sz val="8"/>
            <color indexed="81"/>
            <rFont val="Tahoma"/>
            <family val="2"/>
          </rPr>
          <t>Rosa Maria Gutierrez Ovando:</t>
        </r>
        <r>
          <rPr>
            <sz val="8"/>
            <color indexed="81"/>
            <rFont val="Tahoma"/>
            <family val="2"/>
          </rPr>
          <t xml:space="preserve">
REVISAR CON LISTADO</t>
        </r>
      </text>
    </comment>
    <comment ref="N4024" authorId="1">
      <text>
        <r>
          <rPr>
            <b/>
            <sz val="8"/>
            <color indexed="81"/>
            <rFont val="Tahoma"/>
            <family val="2"/>
          </rPr>
          <t>Rosa Maria Gutierrez Ovando:</t>
        </r>
        <r>
          <rPr>
            <sz val="8"/>
            <color indexed="81"/>
            <rFont val="Tahoma"/>
            <family val="2"/>
          </rPr>
          <t xml:space="preserve">
C.P. ESQUIVEL REVISAR</t>
        </r>
      </text>
    </comment>
  </commentList>
</comments>
</file>

<file path=xl/sharedStrings.xml><?xml version="1.0" encoding="utf-8"?>
<sst xmlns="http://schemas.openxmlformats.org/spreadsheetml/2006/main" count="31666" uniqueCount="8375">
  <si>
    <t>NUM.</t>
  </si>
  <si>
    <t>FECHA RECEPCION</t>
  </si>
  <si>
    <t>NO. OFICIO</t>
  </si>
  <si>
    <t>FECHA OFICIO</t>
  </si>
  <si>
    <t>ENVIADO POR:</t>
  </si>
  <si>
    <t>DEPENDENCIA</t>
  </si>
  <si>
    <t>ASUNTO</t>
  </si>
  <si>
    <t>DIRIGIDO A:</t>
  </si>
  <si>
    <t>TRAMITADO                        A:</t>
  </si>
  <si>
    <t>TRAM.</t>
  </si>
  <si>
    <t>OBSERVACION</t>
  </si>
  <si>
    <t>RESPUESTA</t>
  </si>
  <si>
    <t>1</t>
  </si>
  <si>
    <t>0004</t>
  </si>
  <si>
    <t>03/01/13</t>
  </si>
  <si>
    <t>AMADA MIRELDA RAMIREZ PEREZ</t>
  </si>
  <si>
    <t>INVITAB</t>
  </si>
  <si>
    <t>ENVIA FORMATO DE ALTA DEL LIC. JUAN FILIGRANA CASTRO</t>
  </si>
  <si>
    <t>SA</t>
  </si>
  <si>
    <t>DRH</t>
  </si>
  <si>
    <t>2</t>
  </si>
  <si>
    <t>S/N</t>
  </si>
  <si>
    <t>04/01/13</t>
  </si>
  <si>
    <t>MARIA DEL CARMEN SOLIS GONZALEZ</t>
  </si>
  <si>
    <t>PARTICULAR</t>
  </si>
  <si>
    <t>SOL. PERMISO PARA VENDER ANTOJITOS EN LA NAVE 3</t>
  </si>
  <si>
    <t>REC. MAT.</t>
  </si>
  <si>
    <t>OK</t>
  </si>
  <si>
    <t>3</t>
  </si>
  <si>
    <t>PAULINA RODRIGUEZ ESCANGA</t>
  </si>
  <si>
    <t>4</t>
  </si>
  <si>
    <t>004</t>
  </si>
  <si>
    <t>JOSE JIMENEZ MARTINEZ</t>
  </si>
  <si>
    <t>INST. EST. D/L MUJ.</t>
  </si>
  <si>
    <t>ENVIAN RELACION DEL PERSONAL QUE RENUNCIO EL 31 DE DICIEMBRE0</t>
  </si>
  <si>
    <t>5</t>
  </si>
  <si>
    <t>01</t>
  </si>
  <si>
    <t>EDUARDO MIGUEL OSORIO LOPEZ</t>
  </si>
  <si>
    <t>ARTESANIAS DE TAB.</t>
  </si>
  <si>
    <t>ENVIAN INCIDENCIAS SEGUNDA QUINCENA DEL MES DE ENERO</t>
  </si>
  <si>
    <t>10</t>
  </si>
  <si>
    <t>02</t>
  </si>
  <si>
    <t>02/01/13</t>
  </si>
  <si>
    <t>ALEJANDRO MANUEL BARRAGAN LANZ</t>
  </si>
  <si>
    <t>SRIA. DE GOB.</t>
  </si>
  <si>
    <t>ENVIAN INFORMACION DE DESCUENTOS VARIOS CORRESPONDIENTES A LA SEGUNDA QUINCENA DE ENERO</t>
  </si>
  <si>
    <t>11</t>
  </si>
  <si>
    <t>SOL. SE REALICEN DESCUENTOS POR FALTAS CORRESPONDIENTES A LOS MESES DE OCTUBRE, NOVIEMBRE Y DICIEMBRE</t>
  </si>
  <si>
    <t>13</t>
  </si>
  <si>
    <t>033</t>
  </si>
  <si>
    <t>MARTHA PATRICIA JIMENEZ OROPEZA</t>
  </si>
  <si>
    <t>SRIA. DE CONT.</t>
  </si>
  <si>
    <t>ENVIAN ORIGINAL DEL JUICIO ESPECIAL DE PENSION</t>
  </si>
  <si>
    <t>14</t>
  </si>
  <si>
    <t>007</t>
  </si>
  <si>
    <t>08/01/13</t>
  </si>
  <si>
    <t>OSCAR ARMANDO ESCAYOLA CAMACHO</t>
  </si>
  <si>
    <t>CORAT</t>
  </si>
  <si>
    <t>SOLICITA SERVIDORES PUBLICOS PARA ENTREGA RECEPCION</t>
  </si>
  <si>
    <t>21</t>
  </si>
  <si>
    <t>002</t>
  </si>
  <si>
    <t>07/01/13</t>
  </si>
  <si>
    <t>HERMINIA BANDA IZETA</t>
  </si>
  <si>
    <t>CMAIG</t>
  </si>
  <si>
    <t>ENVIAN RELACION DEL PERSONAL QUE CAUSO BAJA</t>
  </si>
  <si>
    <t>22</t>
  </si>
  <si>
    <t>001</t>
  </si>
  <si>
    <t>FREDDY CASTAÑEDA LEON</t>
  </si>
  <si>
    <t>SEPLAFIN</t>
  </si>
  <si>
    <t>SOLICITA COMISIONADO AL C. JESUS MANUEL SEGURA A LA DIRECCION DE TESORERIA</t>
  </si>
  <si>
    <t>30</t>
  </si>
  <si>
    <t>005</t>
  </si>
  <si>
    <t>IRENE GUADALUPE GONZALEZ PEREZ</t>
  </si>
  <si>
    <t xml:space="preserve">PUBLICACION EN SUPLEMENTO AL PERIODICO OFICIAL 02 DE ENERO PRESUP. DE EGRESOS JALAPA </t>
  </si>
  <si>
    <t>DRM</t>
  </si>
  <si>
    <t>33</t>
  </si>
  <si>
    <t>05/01/13</t>
  </si>
  <si>
    <t>FERNANDO VALENZUELA PERNAS</t>
  </si>
  <si>
    <t>PGJ</t>
  </si>
  <si>
    <t>AUTORIZA AL LIC. JAIME LORENZO BIBILONI RAMON PARA QUE EN AUSENCIA FIRME NOMINA EJECUTIVA, HONORARIOS, COMPENSACION, AJUSTE COMPLEMENTARIO</t>
  </si>
  <si>
    <t>34</t>
  </si>
  <si>
    <t>0030</t>
  </si>
  <si>
    <t>JAIME LORENZO BIBILONI RAMON</t>
  </si>
  <si>
    <t>DEVUELVE ORIGINAL DE LA NOMINA EJECUTIVA CORRESPONDIENTE AL BONO DEL DIA DEL POLICIA</t>
  </si>
  <si>
    <t>35</t>
  </si>
  <si>
    <t>003</t>
  </si>
  <si>
    <t>GLORIA ALICIA APARICIO BASTAR</t>
  </si>
  <si>
    <t>MUSEO PAPAGAYO</t>
  </si>
  <si>
    <t>ENVIAN RELACION DE DESCUENTOS 591 Y 638  SEGUNDA QUINCENA DE ENERO</t>
  </si>
  <si>
    <t>36</t>
  </si>
  <si>
    <t>010</t>
  </si>
  <si>
    <t>SOLICITAN PERSONAL PARA ENTREGA RECEPCION</t>
  </si>
  <si>
    <t>DRH PAT.</t>
  </si>
  <si>
    <t>37</t>
  </si>
  <si>
    <t>RUTH LEON</t>
  </si>
  <si>
    <t>CREATUR</t>
  </si>
  <si>
    <t>SOL. CENTRO DE CONVENCIONES PARA EL 06 DE JUNIO</t>
  </si>
  <si>
    <t>40</t>
  </si>
  <si>
    <t>006</t>
  </si>
  <si>
    <t>06/01/13</t>
  </si>
  <si>
    <t>LUIS JAVIER SOBERANO ORTIZ</t>
  </si>
  <si>
    <t>SDET</t>
  </si>
  <si>
    <t>ENVIA RELACION DEL PERSONAL QUE SE LE APLICA DESCUENTOS VARIOS</t>
  </si>
  <si>
    <t>42</t>
  </si>
  <si>
    <t>EMA GRISELDA SOSA GOMEZ</t>
  </si>
  <si>
    <t>IEC</t>
  </si>
  <si>
    <t>ENVIA RELACION DE EMPLEADOS CON REPORTE DE FALTAS NOV.</t>
  </si>
  <si>
    <t>43</t>
  </si>
  <si>
    <t>430</t>
  </si>
  <si>
    <t>GERMAN ANGELES GOMEZ</t>
  </si>
  <si>
    <t>BATALLON</t>
  </si>
  <si>
    <t>SOL. TARIMA, MAMPARA, TOLDO, TECLADISTA</t>
  </si>
  <si>
    <t>44</t>
  </si>
  <si>
    <t>MARIA ISABEL PADRON BALCAZAR</t>
  </si>
  <si>
    <t>SERNAPAM</t>
  </si>
  <si>
    <t>45</t>
  </si>
  <si>
    <t>ANDRES DE LA CERDA PADILLA</t>
  </si>
  <si>
    <t>48</t>
  </si>
  <si>
    <t>EDUARDO RAFAEL NOVELO PARRA</t>
  </si>
  <si>
    <t>PROD.  MEXICANAS</t>
  </si>
  <si>
    <t>SOL. PALENQUE DE GALLOS</t>
  </si>
  <si>
    <t>RDRM</t>
  </si>
  <si>
    <t>47</t>
  </si>
  <si>
    <t>04</t>
  </si>
  <si>
    <t>JOSE ANTONIO DE LA VEGA ASMITIA</t>
  </si>
  <si>
    <t>SCT</t>
  </si>
  <si>
    <t>ENVIAN RELACION DE DESCUENTOS VARIOS</t>
  </si>
  <si>
    <t>49</t>
  </si>
  <si>
    <t>SILVIA DEL C. GUZMAN MAYO</t>
  </si>
  <si>
    <t>ENVIAN RELACION DE FALTAS DE NOV. Y DIC</t>
  </si>
  <si>
    <t>50</t>
  </si>
  <si>
    <t>FLOR DE MARIA ALBARADO JUAREZ</t>
  </si>
  <si>
    <t>DES. DE PERSONAL</t>
  </si>
  <si>
    <t>SOLICITA EL 08 DE ENERO COMO DIA ECONOMICO</t>
  </si>
  <si>
    <t>51</t>
  </si>
  <si>
    <t>DANIEL E. VAZQUEZ DIAZ</t>
  </si>
  <si>
    <t>COPARMEX</t>
  </si>
  <si>
    <t>SOL. CENTRO DE CONVENCIONES DEL 20 AL 23 DE ENERO</t>
  </si>
  <si>
    <t>52</t>
  </si>
  <si>
    <t>INST. DE VIVIENDA</t>
  </si>
  <si>
    <t>SOLICITA PERSONAL PARA ENTREGA RECEPCION</t>
  </si>
  <si>
    <t>DRH Y DP</t>
  </si>
  <si>
    <t>53</t>
  </si>
  <si>
    <t>FRANCISCO LASTRA BASTAR</t>
  </si>
  <si>
    <t>SOL. UN TERCIO DEL CENTRO DE CONVENCIONES PARA EL 12 DE OCTUBRE</t>
  </si>
  <si>
    <t>54</t>
  </si>
  <si>
    <t>JUAN JOSE PERALTA FOCIL</t>
  </si>
  <si>
    <t>ASUNTOS JURIDICOS</t>
  </si>
  <si>
    <t>DISPOSICION DE APOYAR</t>
  </si>
  <si>
    <t>ARCHIVO</t>
  </si>
  <si>
    <t>55</t>
  </si>
  <si>
    <t>JORGE COLORADO LANESTOSA</t>
  </si>
  <si>
    <t>ASUNTOS RELIGIOSOS</t>
  </si>
  <si>
    <t>SOLICITAN EQUIPO DE SONIDO PARA EL 12 DE ENERO</t>
  </si>
  <si>
    <t>56</t>
  </si>
  <si>
    <t>SOL. NAVE 1 Y TARIMA PARA EL 27 DE ENERO</t>
  </si>
  <si>
    <t>57</t>
  </si>
  <si>
    <t>ISOLDE FERNANDEZ PRATS</t>
  </si>
  <si>
    <t>SOL. CENTRO DE CONVENCIONES LOS DIAS 12 Y 13 DE ABRIL</t>
  </si>
  <si>
    <t>58</t>
  </si>
  <si>
    <t>COMPROBACION DE VALES</t>
  </si>
  <si>
    <t>59</t>
  </si>
  <si>
    <t>MANUEL FELIPE ORDOÑEZ GALAN</t>
  </si>
  <si>
    <t>SOTOP</t>
  </si>
  <si>
    <t>SOLICITA PERSONAL PARA LA ENTREGA RECEPCION</t>
  </si>
  <si>
    <t>60</t>
  </si>
  <si>
    <t>DELIA RODRIGUEZ GARCIA</t>
  </si>
  <si>
    <t>CGCSRP</t>
  </si>
  <si>
    <t>ENVIAN RELACION DE DESCUENTOS POR FALTAS NOV. Y DIC.</t>
  </si>
  <si>
    <t>61</t>
  </si>
  <si>
    <t>ENVIAN RELACION  DE DESCUENTOS DE CREDITOS Y SEGUROS</t>
  </si>
  <si>
    <t>62</t>
  </si>
  <si>
    <t>MARISOL PEREZ LEON</t>
  </si>
  <si>
    <t>DIF TABASCO</t>
  </si>
  <si>
    <t>ENVIAN DESCUENTOS DE INCIDENCIAS</t>
  </si>
  <si>
    <t>63</t>
  </si>
  <si>
    <t>ENVIAN RELACION DE PERSONAL PARA REALIZAR DESCUENTO</t>
  </si>
  <si>
    <t>64</t>
  </si>
  <si>
    <t xml:space="preserve">SOLICITA ALTA DE PAGOMATICO </t>
  </si>
  <si>
    <t>65</t>
  </si>
  <si>
    <t>008</t>
  </si>
  <si>
    <t>ENVIAN CODIFICACION DE FALTAS</t>
  </si>
  <si>
    <t>66</t>
  </si>
  <si>
    <t>009</t>
  </si>
  <si>
    <t>RETENCION DIVERSOS PROVEEDORES</t>
  </si>
  <si>
    <t>67</t>
  </si>
  <si>
    <t>ENVIAN RELACION DE DESCUENTO DE PERSONAL</t>
  </si>
  <si>
    <t>68</t>
  </si>
  <si>
    <t>ENRIQUE MARTINEZ HERRERA</t>
  </si>
  <si>
    <t>JEC</t>
  </si>
  <si>
    <t>69</t>
  </si>
  <si>
    <t>APLICAR FALTAS EN LA SEGUNDA QUINCENA DE ENERO</t>
  </si>
  <si>
    <t>70</t>
  </si>
  <si>
    <t>CARLOS FRANCISCO RODRIGUEZ ZAPATA</t>
  </si>
  <si>
    <t>SNE</t>
  </si>
  <si>
    <t>REPORTE DE INCIDENCIAS</t>
  </si>
  <si>
    <t>71</t>
  </si>
  <si>
    <t>MARIA DEL ROSARIO FRIAS RUIZ</t>
  </si>
  <si>
    <t>IRET</t>
  </si>
  <si>
    <t>ENVIAN RELACION DE PERSONAL DE BAJA</t>
  </si>
  <si>
    <t>72</t>
  </si>
  <si>
    <t>CARLOS OCTAVIANO HERNANDEZ GONZALEZ</t>
  </si>
  <si>
    <t>SOL. CENTRO DE CONVENCIONES O NAVES PARA LA EXPO MODA DEL 23 DE FEB. AL 05 DE MARZO</t>
  </si>
  <si>
    <t>73</t>
  </si>
  <si>
    <t>JORGE IGNACIO RIVERA PIZA</t>
  </si>
  <si>
    <t>SRIA. DE SALUD</t>
  </si>
  <si>
    <t>ENVIAN REPORTE DE INCIDENCIAS</t>
  </si>
  <si>
    <t>74</t>
  </si>
  <si>
    <t>03</t>
  </si>
  <si>
    <t>CARLOS HEBERTO CARAVEO JAVIER</t>
  </si>
  <si>
    <t>SSP</t>
  </si>
  <si>
    <t>ENVIAN LISTADO Y DISKETTE DE DESCUENTOS FONACOT</t>
  </si>
  <si>
    <t>75</t>
  </si>
  <si>
    <t>CARLOS JOSE DAGDUG NAZUR</t>
  </si>
  <si>
    <t>INJUDET</t>
  </si>
  <si>
    <t>ENVIAN RELACION PARA DESCUENTO 2DA. QUINCENA DE ENERO</t>
  </si>
  <si>
    <t>76</t>
  </si>
  <si>
    <t>ADA BEATRIZ HERNANDEZ GOVEA</t>
  </si>
  <si>
    <t>ITIFE</t>
  </si>
  <si>
    <t>SOLICITUD DE DESCUENTO EN NOMINA DE PRESTAMOS EN EFECTIVO</t>
  </si>
  <si>
    <t>77</t>
  </si>
  <si>
    <t>034</t>
  </si>
  <si>
    <t>CONTRALORIA</t>
  </si>
  <si>
    <t>ENVIA RELACION DE DESCUENTOS 2DA. QUINCENA ENERO</t>
  </si>
  <si>
    <t>78</t>
  </si>
  <si>
    <t>052</t>
  </si>
  <si>
    <t>JORGE IGNACION RIVERA PIZA</t>
  </si>
  <si>
    <t>SALUD</t>
  </si>
  <si>
    <t>ENVIAN 4 CARTAS DE NUEVO INGRESO SEGUROS IMBURSA</t>
  </si>
  <si>
    <t>79</t>
  </si>
  <si>
    <t>051</t>
  </si>
  <si>
    <t>ENVIAN RELACION DE DESCUENTOS DE SEGUROS</t>
  </si>
  <si>
    <t>80</t>
  </si>
  <si>
    <t>LUVIA DE LA O CUPIL</t>
  </si>
  <si>
    <t>QUINTA GRIJALVA</t>
  </si>
  <si>
    <t xml:space="preserve">ENVIAN COMPROBACION DE CHEQUE NO. 1856 </t>
  </si>
  <si>
    <t>DIR. ADMON.</t>
  </si>
  <si>
    <t>81</t>
  </si>
  <si>
    <t>MARCELA DEL CARMEN HERNANDEZ DE LA O</t>
  </si>
  <si>
    <t>VIAJES TABASCO</t>
  </si>
  <si>
    <t>PRESENTACION DE SERVICIOS</t>
  </si>
  <si>
    <t>82</t>
  </si>
  <si>
    <t>045</t>
  </si>
  <si>
    <t>ALEJANDRO DE LA FUENTE GODINEZ</t>
  </si>
  <si>
    <t>COM. EST. AGUA Y SAN.</t>
  </si>
  <si>
    <t>ENVIAN INFORMACION IMPRESA DEL PERSONAL QUE REALIZARON CAMBIO EN SU NUMERO DE CUENTA</t>
  </si>
  <si>
    <t>83</t>
  </si>
  <si>
    <t>047</t>
  </si>
  <si>
    <t>ENVIAN RELACION DE DESCUENTOS DE CREDITOS INFONACOT</t>
  </si>
  <si>
    <t>84</t>
  </si>
  <si>
    <t>046</t>
  </si>
  <si>
    <t>ENVIAN RELACION DE INCIDENCIAS</t>
  </si>
  <si>
    <t>85</t>
  </si>
  <si>
    <t>044</t>
  </si>
  <si>
    <t>ENVIAN RELACION DE DESCUENTOS DIVERSOS INSTITUCIONES DE CREDITOS</t>
  </si>
  <si>
    <t>86</t>
  </si>
  <si>
    <t>IGNACIO JESUS ROMERO</t>
  </si>
  <si>
    <t>AZAFRAN SERV. CORP.</t>
  </si>
  <si>
    <t>SOL. SALON BOUGANVILIAS PARA EL 15 DE JUNIO</t>
  </si>
  <si>
    <t>87</t>
  </si>
  <si>
    <t xml:space="preserve">ENVIAN REPORTE DE DESCUENTOS DE LA SEGUNDA QUINCENA </t>
  </si>
  <si>
    <t>88</t>
  </si>
  <si>
    <t>JOSE MANUEL JIMENEZ ESPINOSA</t>
  </si>
  <si>
    <t>SA/DEPTO. CONTAB.</t>
  </si>
  <si>
    <t>ENVIAN LICENCIA MEDICA DEL C. BALDOMERO DE DIOS RODRIGUEZ</t>
  </si>
  <si>
    <t>90</t>
  </si>
  <si>
    <t>012</t>
  </si>
  <si>
    <t>MARGARITA MANZUR VILLANUEVA</t>
  </si>
  <si>
    <t>ENVIAN RELACION PARA DESCUENTOS</t>
  </si>
  <si>
    <t>91</t>
  </si>
  <si>
    <t>ENVIAN RENUNCIA ORIGINAL DEL C.P. JAVIER ESQUIVEL HERNANDEZ</t>
  </si>
  <si>
    <t>92</t>
  </si>
  <si>
    <t>ENVIAN RELACION  DEL REPORTE DE FALTAS Y RETARDOS</t>
  </si>
  <si>
    <t>93</t>
  </si>
  <si>
    <t>013</t>
  </si>
  <si>
    <t xml:space="preserve">ENVIAN RELACION DE DESCUENTOS </t>
  </si>
  <si>
    <t>94</t>
  </si>
  <si>
    <t>014</t>
  </si>
  <si>
    <t>ENVIAN LICENCIA MEDICA ORIGINAL DE LA C. JANET PRIEGO CLEMENTE</t>
  </si>
  <si>
    <t>96</t>
  </si>
  <si>
    <t>ENVIAN RELACION DE DESCUENTO 2DA. QUINCENA ENERO</t>
  </si>
  <si>
    <t>97</t>
  </si>
  <si>
    <t>CLAUDIA SELENE PEREZ PEREZ</t>
  </si>
  <si>
    <t>ENVIAN COPIAS DE RECIBOS POR ESTIMULÑO ECONOMICO</t>
  </si>
  <si>
    <t>98</t>
  </si>
  <si>
    <t>LUIS FELIPE MARTINEZ FIGUEROA</t>
  </si>
  <si>
    <t>ENVIAN RELACION PARA DESCUENTO POR FALTAS</t>
  </si>
  <si>
    <t>99</t>
  </si>
  <si>
    <t>ISABELINO SANTIAGO JIMENEZ</t>
  </si>
  <si>
    <t>INBURSA</t>
  </si>
  <si>
    <t>ENVIAN RELACION PARA DESCUENTO POR  CREDITOS</t>
  </si>
  <si>
    <t>100</t>
  </si>
  <si>
    <t>SOLICITAN ALTA EN EL PAGO DE BECAS</t>
  </si>
  <si>
    <t>101</t>
  </si>
  <si>
    <t>102</t>
  </si>
  <si>
    <t>104</t>
  </si>
  <si>
    <t>ULISES LANESTOSA SILVAN</t>
  </si>
  <si>
    <t>OPCIPRES</t>
  </si>
  <si>
    <t xml:space="preserve">ENVIAN RELACION PARA DESCUENTOS OPCIPRES </t>
  </si>
  <si>
    <t>105</t>
  </si>
  <si>
    <t>PAGUITOS</t>
  </si>
  <si>
    <t>COBRANZA DE CREDITOS</t>
  </si>
  <si>
    <t>106</t>
  </si>
  <si>
    <t>107</t>
  </si>
  <si>
    <t>LUZ MARIA DEL ROSARIO FRIAS RUIZ</t>
  </si>
  <si>
    <t>ENVIAN ARCHIVOS PARA DESCUENTO VARIOS</t>
  </si>
  <si>
    <t>108</t>
  </si>
  <si>
    <t>DAVID GUSTAVO RODRIGUEZ ROSARIO</t>
  </si>
  <si>
    <t>109</t>
  </si>
  <si>
    <t>110</t>
  </si>
  <si>
    <t>CGAJ</t>
  </si>
  <si>
    <t>111</t>
  </si>
  <si>
    <t>IVAN MARTINEZ HERRERA</t>
  </si>
  <si>
    <t>CEMATAB</t>
  </si>
  <si>
    <t>ENVIAN RELACION DE DECUENTOS</t>
  </si>
  <si>
    <t>112</t>
  </si>
  <si>
    <t>041</t>
  </si>
  <si>
    <t>ANA LAURA FLORES HERNANDEZ</t>
  </si>
  <si>
    <t>SEDAFOP</t>
  </si>
  <si>
    <t>DESIGNA PERSONAL DE REC. HUM. AUTORIZADOS PARA RECIBIR NOMINAS</t>
  </si>
  <si>
    <t>113</t>
  </si>
  <si>
    <t>020</t>
  </si>
  <si>
    <t>ENVIA REGISTRO DE NOMBRAS Y FIRMAS AUTORIZADOS PARA RECEPCIONAR NOMINAS</t>
  </si>
  <si>
    <t>114</t>
  </si>
  <si>
    <t>ANGEL JESUS MAGAÑA TORRES</t>
  </si>
  <si>
    <t>PART.</t>
  </si>
  <si>
    <t>SOL. PALENQUE PARQUE TABASCO 16 DE FEB.</t>
  </si>
  <si>
    <t>116</t>
  </si>
  <si>
    <t>MA. GUADALUPE CABRERA LANDERO</t>
  </si>
  <si>
    <t>TRANSPORTE AEREO</t>
  </si>
  <si>
    <t>ENVIAN CONSTANCIA DE INCAPACIDAD DEL C. JUAN P. WADE MORALES</t>
  </si>
  <si>
    <t>117</t>
  </si>
  <si>
    <t>VICTOR H. MEJIA ROSAS</t>
  </si>
  <si>
    <t>UNIV. AUTON.  GUAD.</t>
  </si>
  <si>
    <t>SOL. CENTRO DE CONVENCIONES DEL 5 AL 8 DE FEB.</t>
  </si>
  <si>
    <t>118</t>
  </si>
  <si>
    <t>SOLICITUD DE REPRESENTANTE ENTREGA RECEPCION</t>
  </si>
  <si>
    <t>119</t>
  </si>
  <si>
    <t>FREDY CORREA JIMENEZ</t>
  </si>
  <si>
    <t>SA/APOYO TECNICO</t>
  </si>
  <si>
    <t xml:space="preserve"> PRENOMINA DEL PERS. LISTA DE RAYA</t>
  </si>
  <si>
    <t>120</t>
  </si>
  <si>
    <t>ENVIAN AFECTACION PRESUPUESTAL MESES NOV. Y DIC.</t>
  </si>
  <si>
    <t>122</t>
  </si>
  <si>
    <t>FEBE AURORA GONZALEZ PEREZ</t>
  </si>
  <si>
    <t>SA/DES. DE PERS.</t>
  </si>
  <si>
    <t>SOL. DIA ECONOMICO 10 DE ENERO</t>
  </si>
  <si>
    <t>123</t>
  </si>
  <si>
    <t>NELLY DEL CAMEN VARGAS PEREZ</t>
  </si>
  <si>
    <t>DIPUTADA FEDERAL</t>
  </si>
  <si>
    <t>SOL. CENTRO DE CONVENCIONES PARA EL 19 D ENERO</t>
  </si>
  <si>
    <t>124</t>
  </si>
  <si>
    <t>023</t>
  </si>
  <si>
    <t>ENVIAN COMPROBACION DE VALES DE DESPENSA NAVIDEÑA</t>
  </si>
  <si>
    <t>125</t>
  </si>
  <si>
    <t>SOL. MESAS Y TABLONES 16 DE ENERO</t>
  </si>
  <si>
    <t>126</t>
  </si>
  <si>
    <t>ENVIAN RELACION DEL PERSONAL QUE CAUSA BAJA 31 DE DIC.</t>
  </si>
  <si>
    <t>127</t>
  </si>
  <si>
    <t>128</t>
  </si>
  <si>
    <t>09/01/13</t>
  </si>
  <si>
    <t>LUZ MARIA COLLADO</t>
  </si>
  <si>
    <t>129</t>
  </si>
  <si>
    <t>037</t>
  </si>
  <si>
    <t>SECRETARIA SALUD</t>
  </si>
  <si>
    <t>ENVIAN CALENDARIO PREUP. IFOS 2013 PARTIDA 2611 COMBUSTIBLE POR $13,468,362,07</t>
  </si>
  <si>
    <t>130</t>
  </si>
  <si>
    <t>SRIA. DE CONTRALORIA</t>
  </si>
  <si>
    <t>SOLICITA EL REGISTRO DE FIRMA DE MD. EYRA DE JESUS PEREYRA HERNANDEZ</t>
  </si>
  <si>
    <t>131</t>
  </si>
  <si>
    <t>054</t>
  </si>
  <si>
    <t>VICTOR MANUEL LAMOYI BOCANEGRA</t>
  </si>
  <si>
    <t>SRIA. DE PLANEACION Y FINANZAS</t>
  </si>
  <si>
    <t>AUTORIZACION DEL PRESUPUESTO INICIAL DE EGRESOS 2013</t>
  </si>
  <si>
    <t>132</t>
  </si>
  <si>
    <t>053</t>
  </si>
  <si>
    <t>133</t>
  </si>
  <si>
    <t>HILDA DEL S. LOPEZ DEL AGUILA</t>
  </si>
  <si>
    <t>GUBERNATURA</t>
  </si>
  <si>
    <t>SOL. 4 EQUIPOS DE COMPUTO PARA LA SECRETARIA PARTICULAR DEL C. GOBERNADOR</t>
  </si>
  <si>
    <t>134</t>
  </si>
  <si>
    <t>AVENAMAR LEYVA GOMEZ</t>
  </si>
  <si>
    <t>CENTRAL DE ABASTO</t>
  </si>
  <si>
    <t>ENVIAN COPIAS DE VALES  DE DESPENSAS NAVIDEÑAS</t>
  </si>
  <si>
    <t>135</t>
  </si>
  <si>
    <t>BARBARA ALEGRIA RAMIREZ</t>
  </si>
  <si>
    <t>SOLICITA EL DIA 09 DE ENERO COMO PARTE DE VACACIONES EXTRAORDINARIAS</t>
  </si>
  <si>
    <t>136</t>
  </si>
  <si>
    <t>VIRGINIA DEL CARMEN ORTIZ ANDRADE</t>
  </si>
  <si>
    <t>SUBSECRETARIA DE REC. MAT.</t>
  </si>
  <si>
    <t>ENVIA LICENCIA B 475677</t>
  </si>
  <si>
    <t>137</t>
  </si>
  <si>
    <t>035</t>
  </si>
  <si>
    <t>ENVIAN BAJAS DE ACTIVOS BIOLOGICOS 2 BORREGOS HEMBRA</t>
  </si>
  <si>
    <t>PAT.</t>
  </si>
  <si>
    <t>138</t>
  </si>
  <si>
    <t>ENVIAN ALTA DE ACTIVOS BIOLOGICOS</t>
  </si>
  <si>
    <t>139</t>
  </si>
  <si>
    <t>SOL. CENTRO DE CONVENCIONES PARA 28 Y 29 DE JUNIO</t>
  </si>
  <si>
    <t>140</t>
  </si>
  <si>
    <t>042</t>
  </si>
  <si>
    <t>ENVIAN RELACION DEL PERSONAL QUE CAUSO BAJA A PARTIR DEL 31 DE DICIEMBRE</t>
  </si>
  <si>
    <t>141</t>
  </si>
  <si>
    <t>COM. SOC. Y REL. PUB.</t>
  </si>
  <si>
    <t>INFORMA DE LOS ENCARGADOS DE RECIBIR NOMINAS</t>
  </si>
  <si>
    <t>142</t>
  </si>
  <si>
    <t>NATIVIDAD JORGE VALENCIA DE LA CRUZ</t>
  </si>
  <si>
    <t>ARCHIVO CD. INDUSTRIAL</t>
  </si>
  <si>
    <t>SOLICTA SE LE AUTORIZEN LOS DIAS DEL 8 AL 17 DE ENERO ACUENTA DE VACACIONES EXTRAORDINARIAS</t>
  </si>
  <si>
    <t>143</t>
  </si>
  <si>
    <t>HILDA DEL SOCORRO LOPEZ AGUILAR</t>
  </si>
  <si>
    <t>INFORMA QUE LA C.P. GLADYS GURRIA CAMPO Y LA LIC. FABIOLA JIMENEZ CASTRO SON LAS PERSONAS AUTORIZADAS PARA REALIZAR TRAMITES Y RECOGER NOMINAS</t>
  </si>
  <si>
    <t>144</t>
  </si>
  <si>
    <t>030</t>
  </si>
  <si>
    <t>FINANZAS</t>
  </si>
  <si>
    <t>ENVIA REPORTE DE LOS DECUENTOS AL PERSONAL</t>
  </si>
  <si>
    <t>145</t>
  </si>
  <si>
    <t>DEYSI KARINA REYES MORALES</t>
  </si>
  <si>
    <t>SOL. CENTRO DE CONVENCIONES PARA EL 16 DE MARZO</t>
  </si>
  <si>
    <t>146</t>
  </si>
  <si>
    <t>ALFONSO GERONIMO BAUTISTA</t>
  </si>
  <si>
    <t>TALLERES GRAFICOS</t>
  </si>
  <si>
    <t>SOLICITUD DE MATERIALES, INSUMOS Y EQUIPO DE COMPUTO</t>
  </si>
  <si>
    <t>147</t>
  </si>
  <si>
    <t>018</t>
  </si>
  <si>
    <t>COMUNICA QUE LA C. SONIA ORDOÑEZ LEON Y GUADALUPE ASCENCIO OJEDA SON LAS PERSONAS AUTORIZADAS PARA RECOGER NOMINA</t>
  </si>
  <si>
    <t>148</t>
  </si>
  <si>
    <t>017</t>
  </si>
  <si>
    <t>SOLICITA TABULADOR DE SALARIO VIGENTE</t>
  </si>
  <si>
    <t>149</t>
  </si>
  <si>
    <t>AURORA DEL CARMEN LOPEZ CAMACHO</t>
  </si>
  <si>
    <t>EDUCACION</t>
  </si>
  <si>
    <t>DESCUENTO PENSION ALIMENTICIA AL C. MAGAÑA HERNANDEZ SANTIAGO</t>
  </si>
  <si>
    <t>150</t>
  </si>
  <si>
    <t>016</t>
  </si>
  <si>
    <t>CANCELACION DE PENSION ALIMENTICIA DEL C. MARTINEZ CRUZ CARLOS</t>
  </si>
  <si>
    <t>151</t>
  </si>
  <si>
    <t>043</t>
  </si>
  <si>
    <t>SOLICITAN CORRECCION DE CURP A LA C. MAURA CASTILLO SANCHEZ</t>
  </si>
  <si>
    <t>152</t>
  </si>
  <si>
    <t>ENVIA MEDIO MAGNETICO DE LOS DESCUENTOS VARIOS DE LA SEGUNDA QUINCENA DE ENERO</t>
  </si>
  <si>
    <t>153</t>
  </si>
  <si>
    <t>SOLICITAN UN CARTUCHO PARA IMPRESORA 98 HP</t>
  </si>
  <si>
    <t>154</t>
  </si>
  <si>
    <t>ENRIQUE CHAPA GONGORA</t>
  </si>
  <si>
    <t>CUAUHTEMOC MOCTEZUMA</t>
  </si>
  <si>
    <t>SOL. TEATRO AL AIRE LIBRE PARA EL 13 DE MARZO</t>
  </si>
  <si>
    <t>155</t>
  </si>
  <si>
    <t>SOL. NAVE 1 16 Y 17 DE MARZO</t>
  </si>
  <si>
    <t>156</t>
  </si>
  <si>
    <t>SOL. NAVE 1 DEL 14 AL 17 DE FEB.</t>
  </si>
  <si>
    <t>157</t>
  </si>
  <si>
    <t>SOL. NAVE 1 DEL 02 AL 04 DE AGOSTO</t>
  </si>
  <si>
    <t>158</t>
  </si>
  <si>
    <t>SOL. NAVE 3 29 Y 30 DE JUNIO</t>
  </si>
  <si>
    <t>159</t>
  </si>
  <si>
    <t>12</t>
  </si>
  <si>
    <t>SOL. NAVE 3 DEL 05 AL 07 DE JULIO</t>
  </si>
  <si>
    <t>160</t>
  </si>
  <si>
    <t>SOL. NAVE 1 DEL 13 Y 14 DE JULIO</t>
  </si>
  <si>
    <t>161</t>
  </si>
  <si>
    <t>SOL. EQUIPO DE SONIDO 26 DE ENERO</t>
  </si>
  <si>
    <t>162</t>
  </si>
  <si>
    <t>015</t>
  </si>
  <si>
    <t>SOL. TARIMA, TOLDO, SONIDO</t>
  </si>
  <si>
    <t>163</t>
  </si>
  <si>
    <t>PEDRO DE LA TORRE SANCHEZ</t>
  </si>
  <si>
    <t>SISTEMAS CONTINO</t>
  </si>
  <si>
    <t>164</t>
  </si>
  <si>
    <t>048</t>
  </si>
  <si>
    <t>CARLOS FRANCISCO AZCUAGA OJEDA</t>
  </si>
  <si>
    <t>TSJ</t>
  </si>
  <si>
    <t>SOL. CENTRO DE CONVENCIONES 11 DE MAYO</t>
  </si>
  <si>
    <t>165</t>
  </si>
  <si>
    <t>SOL. CENTRO DE CONVENCIONES 15 DE JULIO</t>
  </si>
  <si>
    <t>166</t>
  </si>
  <si>
    <t>019</t>
  </si>
  <si>
    <t>SOL. CENTRO DE CONVENCIONES 15 DE DICIEMBRE</t>
  </si>
  <si>
    <t>167</t>
  </si>
  <si>
    <t>011</t>
  </si>
  <si>
    <t>MARIA ELVIA FERNANDEZ FERNANDEZ</t>
  </si>
  <si>
    <t>COMUNICA FIRMA DE TITULARES</t>
  </si>
  <si>
    <t>168</t>
  </si>
  <si>
    <t>ERIK JESUS ASCENCIO MARTINEZ</t>
  </si>
  <si>
    <t>TENENCIA DE LA TIERRA</t>
  </si>
  <si>
    <t>INFORMA QUE EL C. JULIO CESAR HDEZ. CASTELLANOS ES LA PERSONA AUTORIZADA PARA RECOGER NOMINAS</t>
  </si>
  <si>
    <t>169</t>
  </si>
  <si>
    <t>MONICA RODRIGUEZ HIDALGO</t>
  </si>
  <si>
    <t>INFORMAN DE LA PERSONA ENCARAGADA PARA REALIZAR LOS TRAMITES ES LA LIC. ROCIO CLARA TAJE Y PERSONAS AUTORIZADAS PARA RECOGER LA NOMINA</t>
  </si>
  <si>
    <t>170</t>
  </si>
  <si>
    <t>INFORMA DE LAS PERSONAS AUTORIZADAS PARA QUE SE LE ENTREGUE LA NOMINA SON LA  C. LAURA IRENE CAMPOSECO Y CATALINA ZAPATA</t>
  </si>
  <si>
    <t>171</t>
  </si>
  <si>
    <t>JOSE DE LA CRUZ RUEDA HERNANDEZ</t>
  </si>
  <si>
    <t>AUTORIZAN AL C. RAFAEL VIDAL OVANDO, OFELIA SANCHEZ HERNANDEZ PARA RECIBIR Y ENTREGAR NOMINAS EJECUTIVA</t>
  </si>
  <si>
    <t>172</t>
  </si>
  <si>
    <t>AURORA DEL C. LOPEZ CAMACHO</t>
  </si>
  <si>
    <t>ENVIAN DESCUENTOS VARIOS SEGUNDA QUINCENA DE ENERO</t>
  </si>
  <si>
    <t>173</t>
  </si>
  <si>
    <t>06</t>
  </si>
  <si>
    <t>174</t>
  </si>
  <si>
    <t>VIOLETA CARAVEO BURELO</t>
  </si>
  <si>
    <t>SOL. CENTRO DE CONVENCIONES PARA EL 09 DE MARZO</t>
  </si>
  <si>
    <t>175</t>
  </si>
  <si>
    <t>10/01/13</t>
  </si>
  <si>
    <t>SOL. PAGO DE PRIMA DE ANTIGÜEDAD</t>
  </si>
  <si>
    <t>176</t>
  </si>
  <si>
    <t>GUSTAVO WINZIG NEGRIN</t>
  </si>
  <si>
    <t>COMESFOR</t>
  </si>
  <si>
    <t>INFORMAN DE NOMBRE DE PERSONAS AUTORIZADAS PARA TRAMITE DE NOMINA</t>
  </si>
  <si>
    <t>177</t>
  </si>
  <si>
    <t>ANA CRISTINA EVIA OLAN</t>
  </si>
  <si>
    <t>SOL. CERTIFICACION DE L FORMATO DE BAJA</t>
  </si>
  <si>
    <t>178</t>
  </si>
  <si>
    <t>MOISES PEREZ LEON</t>
  </si>
  <si>
    <t>SUTSET</t>
  </si>
  <si>
    <t>SOL. HORA DE GUARDERIA PARA JANET QUIROGA ALMEIDA</t>
  </si>
  <si>
    <t>179</t>
  </si>
  <si>
    <t>SOL. HORA DE GUARDERIA PARA ADRIANA HERNANDEZ DOMINGUEZ</t>
  </si>
  <si>
    <t>182</t>
  </si>
  <si>
    <t>GILBERTO MENDOZA RODRIGUEZ</t>
  </si>
  <si>
    <t>H. CONGRESO</t>
  </si>
  <si>
    <t>INFORMA DESIGNACION Y TOMA DE PROTESTA</t>
  </si>
  <si>
    <t>183</t>
  </si>
  <si>
    <t>INF. DECLARATORIA DE LA INTEGRACION DE LAS FRACCIONES PARLAMENTARIAS Y JUNTA DE COORD. POL.</t>
  </si>
  <si>
    <t>184</t>
  </si>
  <si>
    <t>MIGUEL ANGEL BRINDIS MOLLINEDO</t>
  </si>
  <si>
    <t>CREDILAND</t>
  </si>
  <si>
    <t>ENVIAN APLICACIÓN PARA DESCUENTOS</t>
  </si>
  <si>
    <t>185</t>
  </si>
  <si>
    <t>0016</t>
  </si>
  <si>
    <t>SOLICITA CAMBIO DE CATEGORIA POR NOMBRAMIENTO</t>
  </si>
  <si>
    <t>186</t>
  </si>
  <si>
    <t>GEORGINA JIMENEZ RAVELO</t>
  </si>
  <si>
    <t>CRIAT ESCUELA DE AUTISMO</t>
  </si>
  <si>
    <t>SOL. COMISION DE CHOFERES</t>
  </si>
  <si>
    <t>187</t>
  </si>
  <si>
    <t>ENVIAN PRENOMINA LISTA DE RAYA DEL 05 AL 11 DE ENERO</t>
  </si>
  <si>
    <t>188</t>
  </si>
  <si>
    <t>ENVIAN TALONES DE VALES DE DESPENSA</t>
  </si>
  <si>
    <t>189</t>
  </si>
  <si>
    <t>CAMBIO DE PAGADOR</t>
  </si>
  <si>
    <t>190</t>
  </si>
  <si>
    <t>082</t>
  </si>
  <si>
    <t>COM. EST. DE AGUA Y SAN.</t>
  </si>
  <si>
    <t>AUTORIZACION DE FIRMAS</t>
  </si>
  <si>
    <t>191</t>
  </si>
  <si>
    <t xml:space="preserve"> </t>
  </si>
  <si>
    <t>192</t>
  </si>
  <si>
    <t>ENVIAN NOMINA</t>
  </si>
  <si>
    <t>193</t>
  </si>
  <si>
    <t>027</t>
  </si>
  <si>
    <t>VICTOR MIGUEL TORRES OLAN</t>
  </si>
  <si>
    <t>ENVIAN SOL. DE REQUERIMIENTOS</t>
  </si>
  <si>
    <t>194</t>
  </si>
  <si>
    <t>FREDI CORREA JIMENEZ</t>
  </si>
  <si>
    <t>SOL. AUTORIZACION DE OFICIOS DE COMISION A LOS VEHICULOS ADSCRITOS A ESTE DEPTO.</t>
  </si>
  <si>
    <t>195</t>
  </si>
  <si>
    <t>058</t>
  </si>
  <si>
    <t>196</t>
  </si>
  <si>
    <t>LAUREANO NARANJO COBIAN</t>
  </si>
  <si>
    <t>CGCSYRP</t>
  </si>
  <si>
    <t>SOL. APOYO PARA EL 16 DE ENERO</t>
  </si>
  <si>
    <t>SRM Y SS Y DT Y SEG. PRESP.</t>
  </si>
  <si>
    <t>197</t>
  </si>
  <si>
    <t>MONICA FERNANDEZ BALBOA</t>
  </si>
  <si>
    <t>SEDESOL</t>
  </si>
  <si>
    <t>ENVIAN DATOS PERSONALES DE LA SECRETARIA</t>
  </si>
  <si>
    <t>198</t>
  </si>
  <si>
    <t>SAEDESOL</t>
  </si>
  <si>
    <t>RECONOCIMIENTO DE FIRMA</t>
  </si>
  <si>
    <t>199</t>
  </si>
  <si>
    <t>JOSE ANTONIO CERINO LEYVA</t>
  </si>
  <si>
    <t>SA/PARQUE TABASCO</t>
  </si>
  <si>
    <t>INFORMA DE INASISTENCIA DEL C. JUAN CECILIO RAMIREZ HERNANDEZ</t>
  </si>
  <si>
    <t>JUR. DRH</t>
  </si>
  <si>
    <t>200</t>
  </si>
  <si>
    <t>MIGUEL ANGEL GARCIA CASTELAN</t>
  </si>
  <si>
    <t>SOL. SEGUIR TRABAJANDO</t>
  </si>
  <si>
    <t>201</t>
  </si>
  <si>
    <t>ALTERIOS RAMOS PEREZ PEREZ</t>
  </si>
  <si>
    <t>AYUNTAMIENTO TACOTALPA</t>
  </si>
  <si>
    <t>SOLI. COMISION DE NOELIA GOVEA HERNANDEZ</t>
  </si>
  <si>
    <t>202</t>
  </si>
  <si>
    <t>060</t>
  </si>
  <si>
    <t>11/01/13</t>
  </si>
  <si>
    <t>MILEYLI MARIA WILSON ARIAS</t>
  </si>
  <si>
    <t>SESP</t>
  </si>
  <si>
    <t>DESIGNA PERSONAL AUTORIZADOS PARA RECIBIR NOMINA Y SOBRE DE PAGO</t>
  </si>
  <si>
    <t>203</t>
  </si>
  <si>
    <t>022</t>
  </si>
  <si>
    <t>JORGE ALBERTO CORNELIO MALDONADO</t>
  </si>
  <si>
    <t>SG</t>
  </si>
  <si>
    <t>REMITE EJEMPLAR DE PERIODICOS OFICIALES</t>
  </si>
  <si>
    <t>204</t>
  </si>
  <si>
    <t>026</t>
  </si>
  <si>
    <t xml:space="preserve">INFORMA DESIGNACION DEL PERSONAL AUTORIZADAS PARA REALIZAR TRAMITES DE NOMINA Y ENVIA COPIA DEL NOMBRAMIENTO Y CREDENCIAL DE ELECTOR </t>
  </si>
  <si>
    <t>205</t>
  </si>
  <si>
    <t>SARAI AGUILAR BAROJAS</t>
  </si>
  <si>
    <t>INFORMA DE ONTRATACION DE FORMA DIRECTA Y CON CARGO A NUESTRO POA 2013</t>
  </si>
  <si>
    <t>C.P. ALBARRAM</t>
  </si>
  <si>
    <t>206</t>
  </si>
  <si>
    <t>JOSE ANGEL RUIZ HERNANDEZ</t>
  </si>
  <si>
    <t>CERTT</t>
  </si>
  <si>
    <t>INFORMA REPORTE DEL IMPORTE DEL GASTO DE ESTA COORDINACION SERV. PERS.</t>
  </si>
  <si>
    <t>207</t>
  </si>
  <si>
    <t>HECTOR ANTONIO SUAREZ GONZALEZ</t>
  </si>
  <si>
    <t>SOL. PERSONAL PARA ENTREGA RECEPCION 11/01/13 11.00</t>
  </si>
  <si>
    <t>DRH Y PAT.</t>
  </si>
  <si>
    <t>208</t>
  </si>
  <si>
    <t>SPF</t>
  </si>
  <si>
    <t>ENVIAN LICENCIA MEDICA ORIGINAL 70405 DEL C. PEDRO CASTRO LOPEZ</t>
  </si>
  <si>
    <t>209</t>
  </si>
  <si>
    <t>ENVIAN RENUNCIA ORIGINAL DEL LIC. JOSE MANUEL SAIZ PINEDA</t>
  </si>
  <si>
    <t>210</t>
  </si>
  <si>
    <t>CRISTELL PEREZ AREVALO</t>
  </si>
  <si>
    <t>YUMKA</t>
  </si>
  <si>
    <t>SOL. TABULADOR COMPLETO DE BONO DE DESEMPEÑO</t>
  </si>
  <si>
    <t>211</t>
  </si>
  <si>
    <t>SOL. TABULADOR DE AJUSTE COMPLEMENTARIOS</t>
  </si>
  <si>
    <t>213</t>
  </si>
  <si>
    <t>BISMARK JIMENEZ CERINO</t>
  </si>
  <si>
    <t>PARQUE TABASCO</t>
  </si>
  <si>
    <t>SOL. COBRAR EN VENTANILLA Y CANCELAR CUENTA DE BANCO</t>
  </si>
  <si>
    <t>214</t>
  </si>
  <si>
    <t>SOLICITUD DE COMBUSTIBLE</t>
  </si>
  <si>
    <t>215</t>
  </si>
  <si>
    <t>SOLICITA INFORMACION DE PERCEPCIONES Y DEDUCCIONES, IMPUESTOS</t>
  </si>
  <si>
    <t>216</t>
  </si>
  <si>
    <t>ENVIAN NOMINA DE LISTA DE RAYA Y DE PENSION ALIMENTICIA</t>
  </si>
  <si>
    <t>217</t>
  </si>
  <si>
    <t>ENVIAN RELACION DE BAJAS</t>
  </si>
  <si>
    <t>218</t>
  </si>
  <si>
    <t>MANUEL BLE VAZQUEZ</t>
  </si>
  <si>
    <t>SA/DI</t>
  </si>
  <si>
    <t>ENVIA CONSTANCIA DE CUIDADOS MATERNO</t>
  </si>
  <si>
    <t>219</t>
  </si>
  <si>
    <t>JUSTIFICACION DE HORA DE SALIDA A YOLANDA GARCIA LEON</t>
  </si>
  <si>
    <t>220</t>
  </si>
  <si>
    <t>0060</t>
  </si>
  <si>
    <t>INFONACOT</t>
  </si>
  <si>
    <t>CONVENIO DE AFILIACION</t>
  </si>
  <si>
    <t>221</t>
  </si>
  <si>
    <t>PABLO EDUARDO IBAÑEZ LOPEZ</t>
  </si>
  <si>
    <t>SOL. EL TRASLADO DE 5 EQUIPOS DE COMPUTO PORTATIL</t>
  </si>
  <si>
    <t>INFORMATICA</t>
  </si>
  <si>
    <t>223</t>
  </si>
  <si>
    <t xml:space="preserve">SOL. MOV. DE ALTA DEL LIC. GARCIA ASMITIA FEDERICO RAMON </t>
  </si>
  <si>
    <t>SRH</t>
  </si>
  <si>
    <t>224</t>
  </si>
  <si>
    <t>FELICITAS VAZQUEZ ANDRADE</t>
  </si>
  <si>
    <t>SOL. ARRENDAMIENTO DEL AREA DE RODEO TECATE PARQUE TABASCO</t>
  </si>
  <si>
    <t>225</t>
  </si>
  <si>
    <t>AUDOMARO MARTINEZ ZAPATA</t>
  </si>
  <si>
    <t>ENVIAN RELACION DE PERSONAL QUE SE INCLUIRA EN LA NOMINA DE LA PRIMERA  QUINCENA DE ENERO</t>
  </si>
  <si>
    <t>226</t>
  </si>
  <si>
    <t>ALDO FRANCISCO BURELO CACHO</t>
  </si>
  <si>
    <t>SOL. ELABORACION  Y MONTAJE DE LETRAS Y LOGOTIPOS</t>
  </si>
  <si>
    <t>SRM Y SSG</t>
  </si>
  <si>
    <t>227</t>
  </si>
  <si>
    <t>RENE OVANDO OLAN</t>
  </si>
  <si>
    <t>SOL. AUTORIZACION LICENCIA SINDICAL AL C. NICANOR LOPEZ TOSCA</t>
  </si>
  <si>
    <t>228</t>
  </si>
  <si>
    <t>032</t>
  </si>
  <si>
    <t>SOL. SE LE DE CONTINUIDAD AL PROGRAMA DE SEGURIDAD E HIGIENE</t>
  </si>
  <si>
    <t>229</t>
  </si>
  <si>
    <t>SOL. SE REALICEN LAS REINSTALACIONES DE LAS DIFERENTES COMISIONES EXISTENTES DENTRO DEL REGLAMENTO DE SEGURIDAD E HIGIENE</t>
  </si>
  <si>
    <t>230</t>
  </si>
  <si>
    <t>12/01/13</t>
  </si>
  <si>
    <t>YOLANDA ROMERO RODRIGUEZ</t>
  </si>
  <si>
    <t>SOLICITUD DE MATERIAL PARA LA LICENCIA DE CONDUCIR</t>
  </si>
  <si>
    <t>231</t>
  </si>
  <si>
    <t>14/01/13</t>
  </si>
  <si>
    <t>CARLOS CASANOVA GONZALEZ</t>
  </si>
  <si>
    <t>SOL. 1/4 CENTRO DE CONVENCIONES PARA EL 23 DE FEBRERO</t>
  </si>
  <si>
    <t>232</t>
  </si>
  <si>
    <t>ATENCION A RESOLUCIONES EMITIDAS</t>
  </si>
  <si>
    <t>234</t>
  </si>
  <si>
    <t>HECTOR PEREZ GODOY</t>
  </si>
  <si>
    <t>SA/SDRM</t>
  </si>
  <si>
    <t>ENVIAN LISTA DE RAYA DE LA SUBSECRETARIA DE RECURSOS MATERIALES DEL 05 AL 11 DE ENERO</t>
  </si>
  <si>
    <t>235</t>
  </si>
  <si>
    <t>FRANCISCO RAFAEL FUENTES GUTIERREZ</t>
  </si>
  <si>
    <t>ENVIAN LISTA DE RAYA DE LA SUBSECRETARIA DE SERVICIOS GENERALES DEL 05 AL 11 DE ENERO</t>
  </si>
  <si>
    <t>236</t>
  </si>
  <si>
    <t>093</t>
  </si>
  <si>
    <t xml:space="preserve">SOLICITA VALIDAR HOJA DE CUANTIFICACION </t>
  </si>
  <si>
    <t>237</t>
  </si>
  <si>
    <t>DEVUELVEN ORIGINAL DE NOMINA EJECUTIVA PRIMERA QUINCENA DE ENERO</t>
  </si>
  <si>
    <t>238</t>
  </si>
  <si>
    <t>059</t>
  </si>
  <si>
    <t>DEVUELVEN NOMINA EJECUTIVA  ORIGINAL  POR EL BONO DE DIA DE REYES</t>
  </si>
  <si>
    <t>239</t>
  </si>
  <si>
    <t>SOLICITA AUTORIZACION PARA EJERCER LOS RECURSOS DE LA PARTIDA 1211 HONORARIOS POR CONTRATO</t>
  </si>
  <si>
    <t>240</t>
  </si>
  <si>
    <t>021</t>
  </si>
  <si>
    <t>ENVIAN INCIDENCIAS DEL MES DE NOVIEMBRE Y DICIEMBRE</t>
  </si>
  <si>
    <t>241</t>
  </si>
  <si>
    <t>ENVIAN RELACION PARA DESCUENTOS VARIOS 2DA. QUINCENA DE ENERO</t>
  </si>
  <si>
    <t>242</t>
  </si>
  <si>
    <t>MAYRA ROSITA VASQUEZ GARCIA</t>
  </si>
  <si>
    <t>NOMINA APOYO</t>
  </si>
  <si>
    <t>ENVIAN LISTADO PARA DESCUENTO</t>
  </si>
  <si>
    <t>243</t>
  </si>
  <si>
    <t>MARINA MAY ALEJANDRO</t>
  </si>
  <si>
    <t>FAMSA-NOMINA</t>
  </si>
  <si>
    <t>ENVIAN LISTADO P 1ERA. QUINCENA DE FEB.</t>
  </si>
  <si>
    <t>244</t>
  </si>
  <si>
    <t>055</t>
  </si>
  <si>
    <t>SOL. REDUCCION DE PENSION ALIMENTICIA DEL C. ROBLERO PANIAGUA ORLANDO</t>
  </si>
  <si>
    <t>245</t>
  </si>
  <si>
    <t>SOL. DESCUENTO DE PENSION ALIMENTICIA AL C. RAMIREZ DE LA CRUZ GUILMAR</t>
  </si>
  <si>
    <t>246</t>
  </si>
  <si>
    <t>SOL. DESCUENTO DE PENSION ALIMENTICIA AL C. FRANCO HERNANDEZ ORALIA</t>
  </si>
  <si>
    <t>247</t>
  </si>
  <si>
    <t>056</t>
  </si>
  <si>
    <t>SOL. REDUCCION DE PENSION ALIMENTICIA DEL C. MIRABAL ALVAREZ GABRIEL</t>
  </si>
  <si>
    <t>248</t>
  </si>
  <si>
    <t>067</t>
  </si>
  <si>
    <t>SOLICITA REVISION DE DRENAJE DE BAÑOS</t>
  </si>
  <si>
    <t>SSG</t>
  </si>
  <si>
    <t>249</t>
  </si>
  <si>
    <t>591</t>
  </si>
  <si>
    <t>ELIGIO AZUARA CORDERO</t>
  </si>
  <si>
    <t>ETESA</t>
  </si>
  <si>
    <t>ENVIA APLICACIÓN DE DESCUENTOS</t>
  </si>
  <si>
    <t>250</t>
  </si>
  <si>
    <t>JUANA INES CASTILLO TORRES</t>
  </si>
  <si>
    <t>TRIB. DE LO CONTENCIOSO ADMVO.</t>
  </si>
  <si>
    <t>SOL. INFORMES JUICIO CONTENCIOSOS 365/2012</t>
  </si>
  <si>
    <t>251</t>
  </si>
  <si>
    <t>INFORMA EL NOMBRE DE LAS PERSONAS AUTORIZADAS OARA RECIBIR Y ENTREGAR NOMINA LA C. VIRIDIANA SUAREZ LANDERO Y CAROLINA PASCUAL MIRANDA</t>
  </si>
  <si>
    <t>252</t>
  </si>
  <si>
    <t>ARTURO ESTEBAN ABREU AYALA</t>
  </si>
  <si>
    <t>CADEM</t>
  </si>
  <si>
    <t>SOL. PERSONAL PARA ENTREGA RECEPCION 15 DE ENERO</t>
  </si>
  <si>
    <t>253</t>
  </si>
  <si>
    <t>ROBERTO CANO GARCIA</t>
  </si>
  <si>
    <t>JUR. SAN. COM.</t>
  </si>
  <si>
    <t xml:space="preserve">ENVIA ACTA DE RECORRIDO ESTATAL </t>
  </si>
  <si>
    <t>254</t>
  </si>
  <si>
    <t>MARIA AURELIA ARIAS DE LA CRUZ</t>
  </si>
  <si>
    <t>SOL. PAGO DE GRATIFICACION ANUAL DE SU MADRE LA SRA. ANITA LOPEZ QUIEN FALLECIO EN DICIEMBRE</t>
  </si>
  <si>
    <t>255</t>
  </si>
  <si>
    <t>TERESA DORANTES OSIO</t>
  </si>
  <si>
    <t>SENTRO DE SALUD URBANO COMALCALCO</t>
  </si>
  <si>
    <t>ENVIAN ACTA DE RECORRIDO</t>
  </si>
  <si>
    <t>256</t>
  </si>
  <si>
    <t>ENVIAN RELACION DEL PERSONAL DE ALTA CON FECHA  1ERO. DE ENERO Y SE ENVIA LISTADO DEL PERSONAL QUE CAUSA BAJA</t>
  </si>
  <si>
    <t>257</t>
  </si>
  <si>
    <t>024</t>
  </si>
  <si>
    <t>SOL. DOTACION DE GASOLINA DE LOS MESES DE ENERO Y FEBRERO</t>
  </si>
  <si>
    <t>258</t>
  </si>
  <si>
    <t>MARTHA GUADALUPE TORRES CASTELLANOS</t>
  </si>
  <si>
    <t>SWEET SMOP BY MALU</t>
  </si>
  <si>
    <t>SOL. CASA DE LA LAGUNA 19 DE ENERO</t>
  </si>
  <si>
    <t>SRM</t>
  </si>
  <si>
    <t>259</t>
  </si>
  <si>
    <t>SOL. CENTRO DE CONVENCIONES 13 DE DICIEMBRE</t>
  </si>
  <si>
    <t>260</t>
  </si>
  <si>
    <t>SOL. CENTRO DE CONVENCIONES EL 07 DE DICIEMBRE</t>
  </si>
  <si>
    <t>261</t>
  </si>
  <si>
    <t>SOL. TEATRO AL AIRE LIBRE 2 DE MARZO</t>
  </si>
  <si>
    <t>262</t>
  </si>
  <si>
    <t>SOL. TEATRO AL AIRE LIBRE O CENTRO DE CONVENCIONES 23 DE FEBRERO</t>
  </si>
  <si>
    <t>263</t>
  </si>
  <si>
    <t>029</t>
  </si>
  <si>
    <t>HILDA DEL SOCORRO LOPEZ DEL AGUILA</t>
  </si>
  <si>
    <t xml:space="preserve">GUBERNATURA </t>
  </si>
  <si>
    <t>ENVIAN RELACION DE DESCUENTOS DEL PERSONAL CREDITOS VARIOS 1ERA. QUINCENA DEL MES DE FEBRERO</t>
  </si>
  <si>
    <t>264</t>
  </si>
  <si>
    <t>RODOLFO LARA LAGUNAS</t>
  </si>
  <si>
    <t>DELEGAN FACULTADES A FAVOR DEL LIC. VICTOR MANUEL LOPEZ CRUZ</t>
  </si>
  <si>
    <t>265</t>
  </si>
  <si>
    <t>SOL. CORRECION DE DATO PARA ENVIAR CORRESPONDENCIA A LA L.C.C. DOLORES DEL CARMEN GUTIERREZ ZURITA</t>
  </si>
  <si>
    <t>SSRS Y CMAIG</t>
  </si>
  <si>
    <t>266</t>
  </si>
  <si>
    <t>MARIANO RAMOS GARDUZA</t>
  </si>
  <si>
    <t>SOLICITUD DE VALIDACION DE CONTRATOS POR HONORARIOS</t>
  </si>
  <si>
    <t>267</t>
  </si>
  <si>
    <t>EDUARDO SUAREZ CORDOVA</t>
  </si>
  <si>
    <t>SA/SUB. DE TRANSP.</t>
  </si>
  <si>
    <t>SOL. PADRON GENERAL DE VEHICULOS Y EQUIPOS ESPECIALIZADO</t>
  </si>
  <si>
    <t>268</t>
  </si>
  <si>
    <t>ENVIA RELACION DE ALTAS Y BAJAS</t>
  </si>
  <si>
    <t>269</t>
  </si>
  <si>
    <t>SA/DIT</t>
  </si>
  <si>
    <t>INFORMA DE ALTAS Y BAJAS</t>
  </si>
  <si>
    <t>271</t>
  </si>
  <si>
    <t>068</t>
  </si>
  <si>
    <t xml:space="preserve">ENVIAN RELACION DEL PERSONAL </t>
  </si>
  <si>
    <t>272</t>
  </si>
  <si>
    <t>07</t>
  </si>
  <si>
    <t>JUAN COLORADO PEREZ</t>
  </si>
  <si>
    <t>CMT</t>
  </si>
  <si>
    <t>ENVIAN ORDEN DE PAGO NUM. 006, 007 Y 008 NOMINA PRIMERA QUINCENA DE ENERO</t>
  </si>
  <si>
    <t>273</t>
  </si>
  <si>
    <t>GUSTAVO WINZING NEGRIN</t>
  </si>
  <si>
    <t>ENVIA RELACION DEL PERSONAL QUE CAUSA BAJA</t>
  </si>
  <si>
    <t>274</t>
  </si>
  <si>
    <t>ANDRES AVELINO DE LA CERDA PADILLA</t>
  </si>
  <si>
    <t>ENVIA RELACION DE LOS MOVIMIENTOS DE ALTAS</t>
  </si>
  <si>
    <t>275</t>
  </si>
  <si>
    <t>031</t>
  </si>
  <si>
    <t>VICTOR MANUEL DOMINGUEZ SARRACINO</t>
  </si>
  <si>
    <t>CECYTE</t>
  </si>
  <si>
    <t>SOL. AUDITOR PARA ENTREGA RECEPCION</t>
  </si>
  <si>
    <t>276</t>
  </si>
  <si>
    <t>01.03</t>
  </si>
  <si>
    <t>LEYLA AGUIRRE CASTILLO</t>
  </si>
  <si>
    <t>OCV</t>
  </si>
  <si>
    <t>SOL. RESERVAS DEL CENTRO DE CONVENCIONES Y NAVES DIVERSA FECHAS</t>
  </si>
  <si>
    <t>278</t>
  </si>
  <si>
    <t>JORGE MACIP ANAYA</t>
  </si>
  <si>
    <t>SEGUROS ATLAS</t>
  </si>
  <si>
    <t>APLICACIÓN DE DESCUENTOS 2DA. QUINCENA DE ENERO</t>
  </si>
  <si>
    <t>279</t>
  </si>
  <si>
    <t>APLICACIÓN DE DESCUENTOS 1ERA. QUINCENA DE FEBRERO</t>
  </si>
  <si>
    <t>280</t>
  </si>
  <si>
    <t>SOL. CORRECCION DEL RFC DE YENNY JIMENEZ BARRIENTOS</t>
  </si>
  <si>
    <t>281</t>
  </si>
  <si>
    <t>ENVIAN REQUERIMIENTO DE PAPELERIA Y ARTICULOS DE OFICINA</t>
  </si>
  <si>
    <t>282</t>
  </si>
  <si>
    <t>SOLICITUD DE CALCULO DE MATERIAL</t>
  </si>
  <si>
    <t>SSRM</t>
  </si>
  <si>
    <t>08</t>
  </si>
  <si>
    <t>ENVIAN ORDEN DE PAGO NUM. 009, 010 Y 011 NOMINA AJUSTE COMPLEMENTARIO PRIMERA QUINCENA DE ENERO DEL PERSONAL LISTA DE RAYA</t>
  </si>
  <si>
    <t>SSRH</t>
  </si>
  <si>
    <t>283</t>
  </si>
  <si>
    <t>15/01/13</t>
  </si>
  <si>
    <t>ENVIA LISTADO QUE CONTIENE DESCUENTOS PARA NOMINA</t>
  </si>
  <si>
    <t>284</t>
  </si>
  <si>
    <t>036</t>
  </si>
  <si>
    <t>INFORMA ASIGNACION DE CLAVES DE USUARIOS SIGG PRESUPUESTO</t>
  </si>
  <si>
    <t>285</t>
  </si>
  <si>
    <t>REDUCCION DE RECURSOS AUTORIZADOS DEL EJERCICIO 2013</t>
  </si>
  <si>
    <t>286</t>
  </si>
  <si>
    <t>MODIFICACION DE CLAVE PROGRAMITCA PRESUPUESTARIA DEL EJECRCICIO 2013</t>
  </si>
  <si>
    <t>287</t>
  </si>
  <si>
    <t>288</t>
  </si>
  <si>
    <t>CARLOS MARIO LOPEZ LEON</t>
  </si>
  <si>
    <t>COLEGIO DE ODONTOLOGOS</t>
  </si>
  <si>
    <t>SOL. CONDONACION DEL CENTRO DE CONVENCIONES DEL 11 AL 16 DE FEBRERO</t>
  </si>
  <si>
    <t>289</t>
  </si>
  <si>
    <t>SS</t>
  </si>
  <si>
    <t>SOL. EN CALIDAD DE PRESTAMO SOS ANDAMIOS PARA MANTTO.</t>
  </si>
  <si>
    <t>290</t>
  </si>
  <si>
    <t>AURA MEDINA CARO</t>
  </si>
  <si>
    <t>SOL. CASA DE LA LAGUNA 30 DE ENERO</t>
  </si>
  <si>
    <t>291</t>
  </si>
  <si>
    <t xml:space="preserve">JORGE A. PALACIOS </t>
  </si>
  <si>
    <t>OMSSA</t>
  </si>
  <si>
    <t>ENVIA RELACION PARA APLICACIÓN DE DESCUENTO</t>
  </si>
  <si>
    <t>292</t>
  </si>
  <si>
    <t>NANCY KARINA BARRERA RAMIREZ</t>
  </si>
  <si>
    <t xml:space="preserve">TRAB. DE BASE </t>
  </si>
  <si>
    <t>ENVIA ORIGINAL DE CUIDADOS MATERNOS</t>
  </si>
  <si>
    <t>293</t>
  </si>
  <si>
    <t>061</t>
  </si>
  <si>
    <t>SOL. INFORMACION DEL PADRON PROVEEDORES VIGENTES</t>
  </si>
  <si>
    <t>294</t>
  </si>
  <si>
    <t>COM. EST. FOR.</t>
  </si>
  <si>
    <t>SOL. AUTORIZACION LA CONTRATACION DE PERSONAL DE LISTA DE RAYA</t>
  </si>
  <si>
    <t>295</t>
  </si>
  <si>
    <t>COL. DE ODONTOLOGOS</t>
  </si>
  <si>
    <t>SOL. CENTRO DE CONVENCIONES Y SU CONDONACION DEL 19 AL 23 DE FEBRERO</t>
  </si>
  <si>
    <t>296</t>
  </si>
  <si>
    <t>TRANSPORTES AEREOS</t>
  </si>
  <si>
    <t>GASTOS A COMPROBAR POR LA CANTIDAD DE $8,340,26</t>
  </si>
  <si>
    <t>297</t>
  </si>
  <si>
    <t>SOL. REQUERIMIENTOS PARA LOS BAÑOS PARA EL EVENTO DEL DIA 30 DE ENERO DESAYUNO PRESIDENTAS DE LOS DIF MUNICIOALES Y VOLUNTARIADO</t>
  </si>
  <si>
    <t>298</t>
  </si>
  <si>
    <t xml:space="preserve">ENVIAN RECIBOS  DE SERV. PUBL QUE RECIBIERON ESTIMULO ECONOMICO ADICIONAL </t>
  </si>
  <si>
    <t>I2</t>
  </si>
  <si>
    <t>299</t>
  </si>
  <si>
    <t>SA/SSRM</t>
  </si>
  <si>
    <t>ENVIA LICENCIA MEDICA NO. 70705</t>
  </si>
  <si>
    <t>300</t>
  </si>
  <si>
    <t>JESUS AGUIRRE ROA</t>
  </si>
  <si>
    <t>HOSP. GRAL. DE COMALCALCO</t>
  </si>
  <si>
    <t xml:space="preserve">ENVIA CHECK LIST DE SEGURIDAD E HIGIENE </t>
  </si>
  <si>
    <t>SSH</t>
  </si>
  <si>
    <t>301</t>
  </si>
  <si>
    <t>HOPS. GRAL. DE COMALCALCO</t>
  </si>
  <si>
    <t>ENVIA ACTA CIRCUNSTANCIADA PARA REPORTE DE ACCIDENTE DE TRABAJO DE LA MARIA LUZ NARANJO</t>
  </si>
  <si>
    <t>SSRH Y JUR.</t>
  </si>
  <si>
    <t>302</t>
  </si>
  <si>
    <t>SOL. DESCUENTO DE PENSION ALIMENTICIA A SEBASTIAN SANCHEZ ALVAREZ</t>
  </si>
  <si>
    <t>303</t>
  </si>
  <si>
    <t>SOLICITUD DE COMBUSTIBLE ENERO Y FEBRERO</t>
  </si>
  <si>
    <t>304</t>
  </si>
  <si>
    <t>16/01/13</t>
  </si>
  <si>
    <t>MALU TORRES CASTELLANOS</t>
  </si>
  <si>
    <t>SOL. PALAPA DE  LA CASA DE LA LAGUNA EL 19 DE ENERO</t>
  </si>
  <si>
    <t>305</t>
  </si>
  <si>
    <t>069</t>
  </si>
  <si>
    <t>SOLICITA PAGO POST MORTEM</t>
  </si>
  <si>
    <t>306</t>
  </si>
  <si>
    <t>MARTHA OLIVIA CONTRERAS VALENZUELA</t>
  </si>
  <si>
    <t>SA/SSRH</t>
  </si>
  <si>
    <t>REPARACION DE MANTENIMIENTO AL AUTO VW PLACAS WNA5221</t>
  </si>
  <si>
    <t>307</t>
  </si>
  <si>
    <t>REPARACION DE MANTENIMIENTO AL AUTO VW PLACAS WNA5213</t>
  </si>
  <si>
    <t>308</t>
  </si>
  <si>
    <t>ENVIA LICENCIA MEDICA NO. 480757 DE THELMA CONCEPCION GOMEZ CORDERO</t>
  </si>
  <si>
    <t>309</t>
  </si>
  <si>
    <t>ENVIAN NUMERO DE CUENTAS BANCARIAS DE SERVIDORES PUBLICOS PARA BONO DE SALARIO</t>
  </si>
  <si>
    <t>310</t>
  </si>
  <si>
    <t>ROGER ARMANDO LEON DOMINGUEZ</t>
  </si>
  <si>
    <t>ASESORES Y CONSULTORES ROSEVI</t>
  </si>
  <si>
    <t>311</t>
  </si>
  <si>
    <t>GENOVEVA LEON DIAZ</t>
  </si>
  <si>
    <t>SA/UNIDAD DE ADMON.</t>
  </si>
  <si>
    <t>ENVIA LICENCIA MEDICA ORIGINAL DE LA C.P. CAROLINA HERNANDEZ SANTIAGO</t>
  </si>
  <si>
    <t>312</t>
  </si>
  <si>
    <t>ENVIAN INFORME DE INCIDENCIAS 1ERA. QUINCENA DE FEB.</t>
  </si>
  <si>
    <t>313</t>
  </si>
  <si>
    <t>EZEQUIEL ALBERTO TOLEDO OCAMPO</t>
  </si>
  <si>
    <t>SOL. CENTRO DE CONVENCIONES DEL 07 AL 09 DE MARZO</t>
  </si>
  <si>
    <t>314</t>
  </si>
  <si>
    <t>SOLICITA VALIDACION DE CUANTIFICACION DE ACUERDO AL TABULADOR DE SUELDOS</t>
  </si>
  <si>
    <t>315</t>
  </si>
  <si>
    <t>OSCAR PRIEGO ROMAN</t>
  </si>
  <si>
    <t>RINDE INFORME DEL C. RICARDEZ RAMON</t>
  </si>
  <si>
    <t>316</t>
  </si>
  <si>
    <t>25</t>
  </si>
  <si>
    <t>RIDE INFORME DEL C. ALMORA GONZALEZ</t>
  </si>
  <si>
    <t>317</t>
  </si>
  <si>
    <t>ENVIA TIEMPO EXTRAORDINARIO DEL 02 ALL 14 DE ENERO</t>
  </si>
  <si>
    <t>318</t>
  </si>
  <si>
    <t>SA/TALLERES GRAFICOS</t>
  </si>
  <si>
    <t>SOL. COMPRA DE 2 RELOJES CHECADOR Y UN FAX</t>
  </si>
  <si>
    <t>319</t>
  </si>
  <si>
    <t>GLADYS GUERRERO AGUILAR</t>
  </si>
  <si>
    <t>METLIFE</t>
  </si>
  <si>
    <t>ENVIAN RELACION DE ARCHIVO PARA DESCUENTO</t>
  </si>
  <si>
    <t>320</t>
  </si>
  <si>
    <t>EMILIO A. PAZ CABRALES</t>
  </si>
  <si>
    <t>CECAME</t>
  </si>
  <si>
    <t xml:space="preserve">ENVIAN ORDEN DE PAGO 1 </t>
  </si>
  <si>
    <t>321</t>
  </si>
  <si>
    <t>SOL. DIA ECONOMICO EL 18 DE ENERO</t>
  </si>
  <si>
    <t>322</t>
  </si>
  <si>
    <t>049</t>
  </si>
  <si>
    <t>323</t>
  </si>
  <si>
    <t>JESUS MANUEL ARIAS LOPEZ</t>
  </si>
  <si>
    <t>SA/DA</t>
  </si>
  <si>
    <t>SOL. REINTEGRACION DE DIA QUE SE LE DESCONTO PERO QUE LO SOLICITO COMO ECONOMICO</t>
  </si>
  <si>
    <t>324</t>
  </si>
  <si>
    <t>ENVIAN REPORTE PARA DESCUENTO VARIOS</t>
  </si>
  <si>
    <t>325</t>
  </si>
  <si>
    <t>JOSE RAMON CALZADA FALCON</t>
  </si>
  <si>
    <t>ENVIA RELACION DE LOS MOVIMIENTOS DE BAJAS PARA TRAMITE</t>
  </si>
  <si>
    <t>326</t>
  </si>
  <si>
    <t>SOL. TABULADORES DE SUELDOS NOMINALES, COMPENSACION POR DESEMPEÑO Y AJUSTES COMPLEMENTARIOS</t>
  </si>
  <si>
    <t>327</t>
  </si>
  <si>
    <t>SOL. ACREDITAR LA PROPIESDAD DE VEHICULO OFICIAL</t>
  </si>
  <si>
    <t>DIR. JUR.</t>
  </si>
  <si>
    <t>328</t>
  </si>
  <si>
    <t>ENVIA ORIFGINAL DE CONSTANCIA MEDICA DEL C. MAGDIEL SANTOS HERNANDEZ</t>
  </si>
  <si>
    <t>329</t>
  </si>
  <si>
    <t xml:space="preserve">MARBELLA CERINO </t>
  </si>
  <si>
    <t>STSEMT</t>
  </si>
  <si>
    <t>SOL. AUTIRIZACION DE LICENCIAS SINDICALES</t>
  </si>
  <si>
    <t>CARLOS CLEMENTE</t>
  </si>
  <si>
    <t>330</t>
  </si>
  <si>
    <t>ENVIAN ORDENES DE PAGO DEL DIA DE REYES</t>
  </si>
  <si>
    <t>331</t>
  </si>
  <si>
    <t xml:space="preserve">ENVIAN RELACION PARA DESCUENTOS VARIOS </t>
  </si>
  <si>
    <t>332</t>
  </si>
  <si>
    <t>FIRMAS AUTORIZADAS</t>
  </si>
  <si>
    <t>333</t>
  </si>
  <si>
    <t>FIRMA AUTORIZADA</t>
  </si>
  <si>
    <t>334</t>
  </si>
  <si>
    <t>ENVIAN RELACION PARA DESCUENTO</t>
  </si>
  <si>
    <t>335</t>
  </si>
  <si>
    <t>ENRIQUE L. BELLIZZIA ROSIQUE</t>
  </si>
  <si>
    <t>ENVIAN RELACION DEL PERSONAL</t>
  </si>
  <si>
    <t>336</t>
  </si>
  <si>
    <t>ANDRES SAID HERNANDEZ ARAUJO</t>
  </si>
  <si>
    <t>SOL. SALON GARDENIAS PARA EL 21 DE DICIEMBRE</t>
  </si>
  <si>
    <t>337</t>
  </si>
  <si>
    <t>05</t>
  </si>
  <si>
    <t>AURA MEDINA CANO</t>
  </si>
  <si>
    <t>CAMBIO DE FECHA DE EVENTO 31 DE ENERO</t>
  </si>
  <si>
    <t>338</t>
  </si>
  <si>
    <t>039</t>
  </si>
  <si>
    <t>COORD. GRAL. DE ASUNTOS JURIDICOS</t>
  </si>
  <si>
    <t>339</t>
  </si>
  <si>
    <t>040</t>
  </si>
  <si>
    <t>ENVIAN RELACION DE LA PLAZA VACANTE</t>
  </si>
  <si>
    <t>340</t>
  </si>
  <si>
    <t>071</t>
  </si>
  <si>
    <t xml:space="preserve">SOLICITUD DE AUTORIZACION DE COMPRA DIRECTA DURANTE EL MES DE ENERO   </t>
  </si>
  <si>
    <t>341</t>
  </si>
  <si>
    <t>072</t>
  </si>
  <si>
    <t>SOL. PERSONAL PARA ENTREGA RECEPCION</t>
  </si>
  <si>
    <t>342</t>
  </si>
  <si>
    <t>JUAN ANTONIO FERRER AGUILAR</t>
  </si>
  <si>
    <t>H. AYUNTAMIENTO DEL CENTRO</t>
  </si>
  <si>
    <t xml:space="preserve">ENVIA COMUNICADO DE NOMBRAMIENTOS </t>
  </si>
  <si>
    <t>343</t>
  </si>
  <si>
    <t>SOL. CENTRO DE CONVENCIONES PARA EL 14 DE FEBRERO</t>
  </si>
  <si>
    <t>344</t>
  </si>
  <si>
    <t>09</t>
  </si>
  <si>
    <t>LUIS ENRIQUE RUIZ GONZALEZ</t>
  </si>
  <si>
    <t>ENVIA OFICIO ORIGINAL DE PENSION ALIMENTICIA</t>
  </si>
  <si>
    <t>345</t>
  </si>
  <si>
    <t>17/01/13</t>
  </si>
  <si>
    <t>ENVIA TALONES DEL PAGO DE DIA DE REYES</t>
  </si>
  <si>
    <t>346</t>
  </si>
  <si>
    <t>ENVIAN RELACION PARA APLICACIÓN DE DESCUENTO</t>
  </si>
  <si>
    <t>347</t>
  </si>
  <si>
    <t>078</t>
  </si>
  <si>
    <t>348</t>
  </si>
  <si>
    <t>NOMINA DE BASE</t>
  </si>
  <si>
    <t>349</t>
  </si>
  <si>
    <t>ENVIAN INCIDENCIAS</t>
  </si>
  <si>
    <t>350</t>
  </si>
  <si>
    <t>REMITEN PERIODICOS OFICIALIES</t>
  </si>
  <si>
    <t>JURIDICO</t>
  </si>
  <si>
    <t>351</t>
  </si>
  <si>
    <t>0025</t>
  </si>
  <si>
    <t>ENVIAN LISTADO DE PERSONAL DE ALTA</t>
  </si>
  <si>
    <t>352</t>
  </si>
  <si>
    <t>0027</t>
  </si>
  <si>
    <t>353</t>
  </si>
  <si>
    <t>JUAN MANUEL CERVANTES CACHON</t>
  </si>
  <si>
    <t>ENVIAN RELACION DE DESCUENTOS</t>
  </si>
  <si>
    <t>354</t>
  </si>
  <si>
    <t>355</t>
  </si>
  <si>
    <t>ENVIAN OBSERVACIONES DEL HANGAR</t>
  </si>
  <si>
    <t>356</t>
  </si>
  <si>
    <t>MOV. 24 HORAS ALCOHOLICOS ANONIMOS</t>
  </si>
  <si>
    <t>SOL. CENTRO DE CONVENCIONES PARA EL 03 DE AGOSTO</t>
  </si>
  <si>
    <t>357</t>
  </si>
  <si>
    <t>358</t>
  </si>
  <si>
    <t>360</t>
  </si>
  <si>
    <t>CARLOS CAMACHO ALVAREZ</t>
  </si>
  <si>
    <t>SIND. NAC. TRAB. SEG. SOC.</t>
  </si>
  <si>
    <t>SOL. SALON TULIPANES PARA EL 02 DE FEBRERO</t>
  </si>
  <si>
    <t>361</t>
  </si>
  <si>
    <t>050</t>
  </si>
  <si>
    <t>362</t>
  </si>
  <si>
    <t>SOL. FOTOCOPIA DE L EXPEDIENTE DE CONCEPCION RUIZ IZQUIERDO</t>
  </si>
  <si>
    <t>363</t>
  </si>
  <si>
    <t>364</t>
  </si>
  <si>
    <t>365</t>
  </si>
  <si>
    <t>073</t>
  </si>
  <si>
    <t>SOL. CANCELACION DE MOVIMIENTO DE LA C. GABRIELA DEL CARMEN GARCIA DE LA ROSA</t>
  </si>
  <si>
    <t>366</t>
  </si>
  <si>
    <t>VALIDACION DE NOMINA DE LA LISTA DE RAYA</t>
  </si>
  <si>
    <t>367</t>
  </si>
  <si>
    <t>DORIS LILIANA AZCUAGA GONZALEZ</t>
  </si>
  <si>
    <t>SA/DJ</t>
  </si>
  <si>
    <t>SOL. SE PROPORCIONE FACTURA ORIGINAL DEL VEHICULO NISSAN DE PLACAS WNA-7106</t>
  </si>
  <si>
    <t>PATRIMONIO</t>
  </si>
  <si>
    <t>369</t>
  </si>
  <si>
    <t>ENVIAN LICENCIA MEDICA ORIGINAL NO. 481352 EXPEDIEDA POR EL ISSET AL C. CARLOS MARIO PALACIOS VILLEGAS</t>
  </si>
  <si>
    <t>370</t>
  </si>
  <si>
    <t>066</t>
  </si>
  <si>
    <t>ENVIAN REPORTE DEL ARCHIVO DE DESCUENTOS</t>
  </si>
  <si>
    <t>371</t>
  </si>
  <si>
    <t>372</t>
  </si>
  <si>
    <t>ENVIA REPORTE DE INCIDENCIAS</t>
  </si>
  <si>
    <t>373</t>
  </si>
  <si>
    <t>064</t>
  </si>
  <si>
    <t>374</t>
  </si>
  <si>
    <t>057</t>
  </si>
  <si>
    <t>ENVIA RELACION DE FALTAS DEL PERSONAL PARA DESCUENTO</t>
  </si>
  <si>
    <t>375</t>
  </si>
  <si>
    <t>VICTOR GUILLERMO FERNANDEZ ULLOA</t>
  </si>
  <si>
    <t>SEM</t>
  </si>
  <si>
    <t>376</t>
  </si>
  <si>
    <t>RAFAEL CONCHA ZURITA</t>
  </si>
  <si>
    <t>SA/SSSG/DGSG</t>
  </si>
  <si>
    <t>INFORMA DE FALTAS DE ASISITENCIA DEL C. JUAN CECILIO RAMIREZ HERNANDEZ</t>
  </si>
  <si>
    <t>JUR. SSRM</t>
  </si>
  <si>
    <t>377</t>
  </si>
  <si>
    <t>378</t>
  </si>
  <si>
    <t>SOL. NAVE 3 DEL 13 AL 16 D MARZO</t>
  </si>
  <si>
    <t>379</t>
  </si>
  <si>
    <t>SOLICITAN INMUEBLES VARIAS FECHAS PARA LOS TESTIGOS DE JEHOVA</t>
  </si>
  <si>
    <t>380</t>
  </si>
  <si>
    <t>23</t>
  </si>
  <si>
    <t>SOL. NAVE DEL 25 AL 28 D ENERO</t>
  </si>
  <si>
    <t>381</t>
  </si>
  <si>
    <t>24</t>
  </si>
  <si>
    <t>SOL NAVE PARA EL 22 Y 23 DE NOV</t>
  </si>
  <si>
    <t>382</t>
  </si>
  <si>
    <t>SOL. TEATRO AL AIRE LIBRE DEL 06 AL 08 DE MARZO</t>
  </si>
  <si>
    <t>383</t>
  </si>
  <si>
    <t>SEET</t>
  </si>
  <si>
    <t>384</t>
  </si>
  <si>
    <t>CARLOS RUIZ MONTESINO</t>
  </si>
  <si>
    <t xml:space="preserve">SOL. CANCELACION DE TARJETA  DE NOMINA BANCARIA </t>
  </si>
  <si>
    <t>385</t>
  </si>
  <si>
    <t>ENVIAN RELACION DE VALES DE DESPENSAS NAVIDEÑAS DEL PERSONAL</t>
  </si>
  <si>
    <t>386</t>
  </si>
  <si>
    <t xml:space="preserve">REPORTE DE FALTAS </t>
  </si>
  <si>
    <t>387</t>
  </si>
  <si>
    <t>ENVIAN RELACION PARA DESCUENTOS VIA NOMINA DE PROVEEDORES VARIOS</t>
  </si>
  <si>
    <t>388</t>
  </si>
  <si>
    <t>INFORMAN QUE NO PROCEDE BAJA DE RAUL GUZMAN PRIEGO</t>
  </si>
  <si>
    <t>389</t>
  </si>
  <si>
    <t>ENVIAN RELACION DE MOVIMIENTOS DE BAJAS PARA TRAMITE</t>
  </si>
  <si>
    <t>390</t>
  </si>
  <si>
    <t>HACEN DE CONOCIMIENTO DE FIRMAS AUTORIZADAS PARA TRAMITE DE NOMINAS</t>
  </si>
  <si>
    <t>391</t>
  </si>
  <si>
    <t>GRISEL CORDOVA MAGAÑA</t>
  </si>
  <si>
    <t>ENVIA REMBOLSO POR CONCEPTO DE ATERRIZAJE</t>
  </si>
  <si>
    <t>ADMON.</t>
  </si>
  <si>
    <t>392</t>
  </si>
  <si>
    <t>SA/SSG/DGSG</t>
  </si>
  <si>
    <t>ENVIA CONCENTRADO DE ASISITENCIA, HORAS EXTRAS, AFECTACION PRESUPUESTAL DEL DEPARTAMENTO DE APOYO TECNICO</t>
  </si>
  <si>
    <t>393</t>
  </si>
  <si>
    <t>ENVIA PRENOMINA DEL PERSONAL DE LISTA DE RAYA DEL 12 AL 18 DE ENERO</t>
  </si>
  <si>
    <t>394</t>
  </si>
  <si>
    <t>395</t>
  </si>
  <si>
    <t>ENVIAN REPORTE DE FALTAS</t>
  </si>
  <si>
    <t>396</t>
  </si>
  <si>
    <t>ENVIAN TALONES DE PAGO DE DIA DE REYES</t>
  </si>
  <si>
    <t>397</t>
  </si>
  <si>
    <t>GUILLERMO CORTAZAR GUTIERREZ</t>
  </si>
  <si>
    <t>CEAS</t>
  </si>
  <si>
    <t>398</t>
  </si>
  <si>
    <t>062</t>
  </si>
  <si>
    <t>ENVIA RELACION DE DESCUENTOS INFONACOT</t>
  </si>
  <si>
    <t>399</t>
  </si>
  <si>
    <t>26</t>
  </si>
  <si>
    <t>ENVIA REPORTE DE FALTAS</t>
  </si>
  <si>
    <t>400</t>
  </si>
  <si>
    <t>401</t>
  </si>
  <si>
    <t>SG/ST</t>
  </si>
  <si>
    <t>ENVIAN COPIA DE ESCRITO DE LA SECRETARIA PRIVADA DEL C. GOBERNADOR</t>
  </si>
  <si>
    <t>402</t>
  </si>
  <si>
    <t>ENVIA REPORTE DE DESCUENTOS DE CREDITOS</t>
  </si>
  <si>
    <t>403</t>
  </si>
  <si>
    <t>28</t>
  </si>
  <si>
    <t>404</t>
  </si>
  <si>
    <t xml:space="preserve">ENVIAN REPORTE DE INCIDENCIAS </t>
  </si>
  <si>
    <t>405</t>
  </si>
  <si>
    <t>JOSE LUIS IZQUIERDO ALONSO</t>
  </si>
  <si>
    <t>SA/DIR. DE NORM.</t>
  </si>
  <si>
    <t>ENVIA LICENCIA MEDICA DEL C. FRANCISCO HERNANDEZ MARIN Y MARGARITA DE LA CRUZ ASCENCIO</t>
  </si>
  <si>
    <t>406</t>
  </si>
  <si>
    <t>SOLEDAD ARELLANO QUINTANAR</t>
  </si>
  <si>
    <t>UJAT</t>
  </si>
  <si>
    <t>SOL. CENTRO DE CONVENCIONES PARA EL 16 DE OCTUBRE</t>
  </si>
  <si>
    <t>407</t>
  </si>
  <si>
    <t>SOL. CENTRO DE CONVENCIONES PARA EL 11 DE DICIEMBRE</t>
  </si>
  <si>
    <t>408</t>
  </si>
  <si>
    <t>SOL. CENTRO DE CONVENCIONES PARA EL 17 DE DICIEMBRE</t>
  </si>
  <si>
    <t>409</t>
  </si>
  <si>
    <t>DOMINGO LEON PERALTA</t>
  </si>
  <si>
    <t>410</t>
  </si>
  <si>
    <t>ENVIAN REPORTE DE  FONDO DE PRESTAMOS PARA DESCUENTO</t>
  </si>
  <si>
    <t>411</t>
  </si>
  <si>
    <t>INFORMA DE PERSONAS AUTORIZADAS PARA REALIZAR TRAMITES DE NOMINA LIC. YARIBEL HDEZ. PEREZ Y TSUMA. DEL C. GARCIA VALENCIA</t>
  </si>
  <si>
    <t>412</t>
  </si>
  <si>
    <t>UAGCTAB</t>
  </si>
  <si>
    <t>SOL. CENTRO DE CONVENCIONES DEL 12 AL 15 DE MARZO</t>
  </si>
  <si>
    <t>413</t>
  </si>
  <si>
    <t>AMANDA GALLEGOS VELAZQUEZ</t>
  </si>
  <si>
    <t>SA/EXP. DE PERS.</t>
  </si>
  <si>
    <t>414</t>
  </si>
  <si>
    <t>ENRIQUE LORENZO BELLIZZIA ROSIQUE</t>
  </si>
  <si>
    <t>INFORMA DE DESIGNACION DE DIRECTOR ADMNISTRATIVO</t>
  </si>
  <si>
    <t>415</t>
  </si>
  <si>
    <t>416</t>
  </si>
  <si>
    <t>028</t>
  </si>
  <si>
    <t>ENVIAN REPORTE DE ASISTENCIAS</t>
  </si>
  <si>
    <t>417</t>
  </si>
  <si>
    <t>T/I</t>
  </si>
  <si>
    <t>ENVIAN INFORME LABORAL DEL C. MARCO ANTONIO OBERLIN BARRIOS</t>
  </si>
  <si>
    <t>418</t>
  </si>
  <si>
    <t>ACCION CIVICA Y CULTURAL</t>
  </si>
  <si>
    <t>INVITACION A REUNION PARA EL 18 DE FEBRERO</t>
  </si>
  <si>
    <t>SSSG Y DIR. SEG. PRESUP.</t>
  </si>
  <si>
    <t>419</t>
  </si>
  <si>
    <t>091</t>
  </si>
  <si>
    <t>SOL. DOTACION DE COMBUSTIBLE DEL MES DE ENERO</t>
  </si>
  <si>
    <t>420</t>
  </si>
  <si>
    <t>096</t>
  </si>
  <si>
    <t>SOL MAMPARA Y LEYENDA PARA EL 21 DE ENERO</t>
  </si>
  <si>
    <t xml:space="preserve">SSG </t>
  </si>
  <si>
    <t>421</t>
  </si>
  <si>
    <t>SA/CMAIG</t>
  </si>
  <si>
    <t>422</t>
  </si>
  <si>
    <t>081</t>
  </si>
  <si>
    <t>423</t>
  </si>
  <si>
    <t>ENVA REPORTE DE INCIDENCIAS</t>
  </si>
  <si>
    <t>424</t>
  </si>
  <si>
    <t>ENVIA REPORTE DE TIEMPO EXTRAORDINARIO E INASISTENCIAS DEL PERSONAL</t>
  </si>
  <si>
    <t>425</t>
  </si>
  <si>
    <t>426</t>
  </si>
  <si>
    <t>ENVIAN RELACION DE COMPENSACION DE DESEMPEÑO</t>
  </si>
  <si>
    <t>427</t>
  </si>
  <si>
    <t>WNA-5206</t>
  </si>
  <si>
    <t>MANTENIMIENTO DE VEHICULO</t>
  </si>
  <si>
    <t>SSRG</t>
  </si>
  <si>
    <t>428</t>
  </si>
  <si>
    <t>18/01/13</t>
  </si>
  <si>
    <t>429</t>
  </si>
  <si>
    <t>076</t>
  </si>
  <si>
    <t>ENVIAN REPORTE DE DESCUENTOS DE SEGUROS</t>
  </si>
  <si>
    <t>077</t>
  </si>
  <si>
    <t xml:space="preserve">ENVIAN CARTAS DE NUEVO INGRESO PARA REPORTE DE DESCUENTO ASEGURADORA HIDALGO </t>
  </si>
  <si>
    <t>431</t>
  </si>
  <si>
    <t>SOL. 5 EQUIPOS PORTATILES</t>
  </si>
  <si>
    <t>INFORM.</t>
  </si>
  <si>
    <t>432</t>
  </si>
  <si>
    <t>038</t>
  </si>
  <si>
    <t>ENVIAN REPORTE DE DESCUENTOS VARIOS</t>
  </si>
  <si>
    <t>433</t>
  </si>
  <si>
    <t>434</t>
  </si>
  <si>
    <t>SOL. REPARACION DE VEHICULO TSURU WNA5200</t>
  </si>
  <si>
    <t>435</t>
  </si>
  <si>
    <t>436</t>
  </si>
  <si>
    <t>437</t>
  </si>
  <si>
    <t>ENVIAN REPORTE DE FALTAS Y DESCUENTOS PARA SU APLICACIÓN</t>
  </si>
  <si>
    <t>438</t>
  </si>
  <si>
    <t>ENVIAN REPORTE PARA DESCUENTOS  INFONACOTP ARA SU APLICACIÓN</t>
  </si>
  <si>
    <t>439</t>
  </si>
  <si>
    <t>NOMINA DE LISTA DE RAYA</t>
  </si>
  <si>
    <t>440</t>
  </si>
  <si>
    <t>441</t>
  </si>
  <si>
    <t>CANCELACION DE PENSION ALIMENTICIA DEL C. SILVERIO GOMEZ CORDOVA</t>
  </si>
  <si>
    <t>442</t>
  </si>
  <si>
    <t>32</t>
  </si>
  <si>
    <t>SAID DAVID CARRERA</t>
  </si>
  <si>
    <t>443</t>
  </si>
  <si>
    <t>CLAUDIA ELENA ZENTENO RUIZ</t>
  </si>
  <si>
    <t>PREUSPUESTO ENERO FEBRERO</t>
  </si>
  <si>
    <t>444</t>
  </si>
  <si>
    <t>ENVIAN REPORTE PARA APLICACIÓN DE DESCUENTOS VARIOS</t>
  </si>
  <si>
    <t>445</t>
  </si>
  <si>
    <t>SOL. APOYO CON  UNA UNIDA DE TRANSPORT446E</t>
  </si>
  <si>
    <t>446</t>
  </si>
  <si>
    <t>447</t>
  </si>
  <si>
    <t>448</t>
  </si>
  <si>
    <t>085</t>
  </si>
  <si>
    <t>YANET PEREZ MENDEZ</t>
  </si>
  <si>
    <t>HOSP. REG. ALTA ESPECIALIDAD DE LA MUJER</t>
  </si>
  <si>
    <t>449</t>
  </si>
  <si>
    <t>ENVIAN REPORTE DE PRIMA DOMINICAL ESTATAL</t>
  </si>
  <si>
    <t>450</t>
  </si>
  <si>
    <t>ENVIAN FOTOCOPIA DEL LAUDO LABORAL</t>
  </si>
  <si>
    <t>451</t>
  </si>
  <si>
    <t>SILVIA DEL CARMEN GUZMAN MAYO</t>
  </si>
  <si>
    <t>452</t>
  </si>
  <si>
    <t>453</t>
  </si>
  <si>
    <t>ENVIAN RELACION DE COMPENSACION POR DESEMPEÑO DEL MES DE ENERO</t>
  </si>
  <si>
    <t>454</t>
  </si>
  <si>
    <t>ENVIAN RELACION DE PRIMA DOMINICAL</t>
  </si>
  <si>
    <t>455</t>
  </si>
  <si>
    <t>ENVIAN COMPENSACION POR DESEMPEÑO DEL MES DE ENERO</t>
  </si>
  <si>
    <t>456</t>
  </si>
  <si>
    <t>075</t>
  </si>
  <si>
    <t>TRANSFERENCIA DE BIENES</t>
  </si>
  <si>
    <t>457</t>
  </si>
  <si>
    <t>ENVIAN INFORMACION DE COMPENSACION DE DESEMPEÑO</t>
  </si>
  <si>
    <t>458</t>
  </si>
  <si>
    <t>RAFAEL CABAL CRUZ</t>
  </si>
  <si>
    <t>ICT</t>
  </si>
  <si>
    <t>ENVIA NOMBRES DEL PERSONAL AUTORIZADO PARA RECOGER NOMINA</t>
  </si>
  <si>
    <t>459</t>
  </si>
  <si>
    <t>WILVER MENDEZ MAGAÑA</t>
  </si>
  <si>
    <t>SPF/CP</t>
  </si>
  <si>
    <t>SOL. CENTRO DE CONVENCIONES PARA EL 29 DE ENERO</t>
  </si>
  <si>
    <t>460</t>
  </si>
  <si>
    <t>REUNION DE COORDINACION LOGISTICA</t>
  </si>
  <si>
    <t>461</t>
  </si>
  <si>
    <t>ADRIANA CARLOTA SANTIAGO PEREZ</t>
  </si>
  <si>
    <t>COM. PERM. DE SEG. E HIG. JUR. SAN. MAC.</t>
  </si>
  <si>
    <t>ENVIA RECORRIDO DE LA COMISION PERMANENTE DE SEGURIDAD E HIGIENE</t>
  </si>
  <si>
    <t>462</t>
  </si>
  <si>
    <t>ENVIA REPORTE DE CREDITOS VARIOS PARA DESCUENTO</t>
  </si>
  <si>
    <t>463</t>
  </si>
  <si>
    <t>464</t>
  </si>
  <si>
    <t>OMAR ARCE CERTES</t>
  </si>
  <si>
    <t>BANAMEX</t>
  </si>
  <si>
    <t>AVISO DE APERTURA DE CUENTA</t>
  </si>
  <si>
    <t>465</t>
  </si>
  <si>
    <t>466</t>
  </si>
  <si>
    <t>121</t>
  </si>
  <si>
    <t>ENVIA REPORTE PARA DESCUENTOS VARIOS</t>
  </si>
  <si>
    <t>467</t>
  </si>
  <si>
    <t>468</t>
  </si>
  <si>
    <t>VICTOR MANUEL LOPEZ CRUZ</t>
  </si>
  <si>
    <t>ENVIAN REGISTRO DE FIRMAS AUTORIZADAS PARA REALIZAR TRAMITES DE NOMINA</t>
  </si>
  <si>
    <t>469</t>
  </si>
  <si>
    <t xml:space="preserve">AUTORIZACION DE DIA ECONOMICO </t>
  </si>
  <si>
    <t>470</t>
  </si>
  <si>
    <t>ENVIA LICENCIA MEDICA A FAVOR DEL C. MARCO FREDDY GONZALEZ JIMENEZ</t>
  </si>
  <si>
    <t>471</t>
  </si>
  <si>
    <t>ENVIAN REPORTE DE CREDITOS VARIOS PARA DESCUENTOS</t>
  </si>
  <si>
    <t>472</t>
  </si>
  <si>
    <t>089</t>
  </si>
  <si>
    <t>ERNESTO BENITEZ LOPEZ</t>
  </si>
  <si>
    <t>DIR. DE ATENCION CIUDADANA</t>
  </si>
  <si>
    <t>ENVIA CURRICULUM VITAES RECIBIDOS</t>
  </si>
  <si>
    <t>473</t>
  </si>
  <si>
    <t>474</t>
  </si>
  <si>
    <t>PUBLICACION ACUERDO CE/2013/001 CONSEJO INSTITUTO ELECTORAL Y DE PART. CIUDADANA</t>
  </si>
  <si>
    <t>475</t>
  </si>
  <si>
    <t>PARA PUBLICACION EL EL PERIODICO OFICIAL REGLAMENTO INTERIOR DE LA COMISION INTERINSTITUCIONAL PARA LA IMPLEMENTACION DEL SISTEMA JUSTICIA PENAL</t>
  </si>
  <si>
    <t>476</t>
  </si>
  <si>
    <t xml:space="preserve">PARA PUBLICACION EL EL PERIODICO OFICIAL LINEAMIENTOS PARA LA PROTECCION DE DATOS PERSONALES </t>
  </si>
  <si>
    <t>477</t>
  </si>
  <si>
    <t>IRENE GUADALAUPE GONZALEZ PEREZ</t>
  </si>
  <si>
    <t>SG/DEPTO. DE COMPILACION JURIDICA Y DIST. PER. OFIC.</t>
  </si>
  <si>
    <t xml:space="preserve">PUBLICACION DE ACUERDO DE NOMBRAMIENTO Y FIAT </t>
  </si>
  <si>
    <t>478</t>
  </si>
  <si>
    <t>SOLICITA AUTORIZACION  PARA TRABAJADORES DE HONORARIOS</t>
  </si>
  <si>
    <t>479</t>
  </si>
  <si>
    <t xml:space="preserve"> HECTOR PEREZ GODOY</t>
  </si>
  <si>
    <t>SA/SSRM/</t>
  </si>
  <si>
    <t>SOL JUSTIFICACION DE SALIDA JUAN MANUEL GARCIA REYES</t>
  </si>
  <si>
    <t>480</t>
  </si>
  <si>
    <t>ENVIA RECIBOS DE NOMINA PAGO DEL DIA DE REYES</t>
  </si>
  <si>
    <t>481</t>
  </si>
  <si>
    <t>482</t>
  </si>
  <si>
    <t>070</t>
  </si>
  <si>
    <t xml:space="preserve">ENVIA REPORTE DE TIEMPO EXTRAORDINARIO </t>
  </si>
  <si>
    <t>483</t>
  </si>
  <si>
    <t>ENVIAN REPORTE PARA DESCUENTOS VARIOS</t>
  </si>
  <si>
    <t>484</t>
  </si>
  <si>
    <t>COORD. GRAL DE ASUNTOS JURIDICOS</t>
  </si>
  <si>
    <t xml:space="preserve">ENVIA PROYECTO DE ACUERDO DE  TRANSFERENCIA DE LOS RECURSOS ASIGNADOS A LA EXTINTA DIRECCION GENERAL DE PROTECCION CIVIL DE LA SECRETARIA DE SEGURIDAD PUBLICA A LA SECRETARIA DE GOBIERNO  </t>
  </si>
  <si>
    <t>485</t>
  </si>
  <si>
    <t>29</t>
  </si>
  <si>
    <t>CARLOS LUIS GARRIDO GULAR</t>
  </si>
  <si>
    <t>CONALEP</t>
  </si>
  <si>
    <t>SOL. LA PARTE MARMOLEADA DEL CENTRO DE CONVENCIONES DEL 16 AL 17 DE AGOSTO</t>
  </si>
  <si>
    <t>486</t>
  </si>
  <si>
    <t>487</t>
  </si>
  <si>
    <t>ROBERTO ARMANDO ARVEA GARCIA</t>
  </si>
  <si>
    <t>GRUPO MILENIO A.C.</t>
  </si>
  <si>
    <t>SOL. AGENDAR FECHAS PARA EL CENTRO DE RECINTOS DE GOBIERNO</t>
  </si>
  <si>
    <t>488</t>
  </si>
  <si>
    <t>SOL. CONTRATACION DE LOS SERVICIOS DE INTERNET CON LA EMPRESA DE TELMEX</t>
  </si>
  <si>
    <t>489</t>
  </si>
  <si>
    <t>ATENCION A RESOLUCION EMITIDA POR EL ITAIP</t>
  </si>
  <si>
    <t>490</t>
  </si>
  <si>
    <t>0140</t>
  </si>
  <si>
    <t>SOL. CAMBIO DE FECHA EN SOLICITUD DEL CENTRO DE CONVENCIONES NUEVA FECHA 12 Y 13 DE DICIEMBRE</t>
  </si>
  <si>
    <t>491</t>
  </si>
  <si>
    <t>HUMBERTO ALEMAN CRUZ</t>
  </si>
  <si>
    <t>INS. TECN. SUP VILLA LA VENTA</t>
  </si>
  <si>
    <t>SOLICITA REGULARIZACION Y TRANSFERENCIA DE BIEN INMUEBLE</t>
  </si>
  <si>
    <t>492</t>
  </si>
  <si>
    <t>21/01/03</t>
  </si>
  <si>
    <t>OSCAR GALLARDO GARCIA</t>
  </si>
  <si>
    <t>SOL. CENTRO DE CONVENCIONES DEL 15 AL 22 DE MARZO</t>
  </si>
  <si>
    <t>493</t>
  </si>
  <si>
    <t>SOL. CENTRO DE CONVENCIONES  EL 01 Y 02 DE MAYO</t>
  </si>
  <si>
    <t>494</t>
  </si>
  <si>
    <t>SOL. PAGO DEL BONO DE DESEMPEÑO DEL MES DE DICIEMBRE AL C. ASUNCION RUIZ GALLEGOS</t>
  </si>
  <si>
    <t>495</t>
  </si>
  <si>
    <t>COMUNICANDO CONSERVACION DE CATEGORIAS EN LA MODALIDAD DE LISTA DE RAYA</t>
  </si>
  <si>
    <t>496</t>
  </si>
  <si>
    <t>SOLICITUD DE COMPRA DIRECTA</t>
  </si>
  <si>
    <t>497</t>
  </si>
  <si>
    <t>ENVIAN CONSTANCIA DE IASISITENCIA A CONSULTA MEDICA PARA JUSTIFICACION DE HORA DE SALIDA</t>
  </si>
  <si>
    <t>498</t>
  </si>
  <si>
    <t>SOL INTERVENCION PARA QUE LOS CC. CONCEPCION JIMENEZ LANDERO, FELIPE LANDERO PEREGRINO LES SEA DADO DE ALTA SEGURO DE VIDA</t>
  </si>
  <si>
    <t>499</t>
  </si>
  <si>
    <t>CONDONACION TOTAL DE LA RENTA DEL CENTRO DE CONVENCIONES DEL 20 AL 23 DE ENERO</t>
  </si>
  <si>
    <t>500</t>
  </si>
  <si>
    <t>EMIGDIA GARCIA CUCA</t>
  </si>
  <si>
    <t>CESSA VILLA TECOLUTILLA</t>
  </si>
  <si>
    <t>ENVIAN RECORRIDO TRIMESTA ESTATAL</t>
  </si>
  <si>
    <t>501</t>
  </si>
  <si>
    <t>INCIDENCIAS</t>
  </si>
  <si>
    <t>502</t>
  </si>
  <si>
    <t xml:space="preserve">SOL. 150 SILLAS EN CALIDAD DE PRESTAMO </t>
  </si>
  <si>
    <t>503</t>
  </si>
  <si>
    <t>PCIPRES</t>
  </si>
  <si>
    <t>ENVIAN REPORTE DE DESCUENTOS EN NOMINA</t>
  </si>
  <si>
    <t>504</t>
  </si>
  <si>
    <t>21/01/13</t>
  </si>
  <si>
    <t xml:space="preserve">MARBELLA CERINO PEREZ </t>
  </si>
  <si>
    <t>DOL AUTORIZACION DE LICIENCIAS SINDICALES</t>
  </si>
  <si>
    <t>505</t>
  </si>
  <si>
    <t>074</t>
  </si>
  <si>
    <t>19/01/13</t>
  </si>
  <si>
    <t>SOL. CENTRO DE CONVENCIONES DEL 07 AL 10 DE FEB.</t>
  </si>
  <si>
    <t>506</t>
  </si>
  <si>
    <t>0065</t>
  </si>
  <si>
    <t>JAIME LORENZO  GARCIA BIBILONI RAMON</t>
  </si>
  <si>
    <t>SOL. VALIDACION DEL AGUINALDO PROPORCIONAL, ESTIMULO DEL DIA DEL SERVIDOR PUBLICO Y SALARIO DEL 16 DE MAYO AL 02 DE AGOSTO DEL 2011</t>
  </si>
  <si>
    <t>507</t>
  </si>
  <si>
    <t>SOL. VALIDACION LA DIFERENCIA DE SUELDOS ORDENADA POR EL MAGISTRADO AL C. BENJAMIN RUIZ ANTONIO139</t>
  </si>
  <si>
    <t>508</t>
  </si>
  <si>
    <t>SOL. VALIDACION CUANTIFICACION DEL PERIODO DEL 23 DE AGOSTO 2011 AL 11 ENERO DE 2013 DEL C. GUILLERMO CARDONA LAZARO</t>
  </si>
  <si>
    <t>509</t>
  </si>
  <si>
    <t>SOL. VALIDACION CUANTIFICACION DEL PERIODO DEL 16 DE MAYO 2012 AL 14 DE ENERO 2013 DEL C. RAMIRO REYES JIMENEZ</t>
  </si>
  <si>
    <t>510</t>
  </si>
  <si>
    <t>083</t>
  </si>
  <si>
    <t>ENVIAN TRES NUMEROS DE CUENTAS BANCARIAS PARA QUE SEAN ABONADOS SUS SALARIOS</t>
  </si>
  <si>
    <t>511</t>
  </si>
  <si>
    <t>KAREN PAOLA PINEDA RUIZ</t>
  </si>
  <si>
    <t>IFAT</t>
  </si>
  <si>
    <t>INFORMA DE LA NECESIDAD DE CONTRATAR LOS SERVICIOS PROFESIONALES BAJO EL REGIMEN DE HONORARIOS ASIMILABLES A SALARIO</t>
  </si>
  <si>
    <t>512</t>
  </si>
  <si>
    <t>38</t>
  </si>
  <si>
    <t>INFORMAN DE DESCUENTO POR CONCEPTO DE PENSION ALIMENTICIA PROVISIONAL CONSISTENTE EN UN 20 % AL C. RICARDO REYNIER GOMEZ</t>
  </si>
  <si>
    <t>JUAN PALMA JIMENEZ</t>
  </si>
  <si>
    <t>SA/PATRIMONIO</t>
  </si>
  <si>
    <t>SOL. $1,500 DE COMBUSTIBLE</t>
  </si>
  <si>
    <t>514</t>
  </si>
  <si>
    <t>SA/DIR. DE INF.</t>
  </si>
  <si>
    <t xml:space="preserve">INFORMA </t>
  </si>
  <si>
    <t>515</t>
  </si>
  <si>
    <t>690</t>
  </si>
  <si>
    <t>LUIS GOMEZ VALENCIA</t>
  </si>
  <si>
    <t>HOSPITAL DEL NIÑO</t>
  </si>
  <si>
    <t>516</t>
  </si>
  <si>
    <t>654</t>
  </si>
  <si>
    <t>517</t>
  </si>
  <si>
    <t>717</t>
  </si>
  <si>
    <t>518</t>
  </si>
  <si>
    <t>519</t>
  </si>
  <si>
    <t>6</t>
  </si>
  <si>
    <t>520</t>
  </si>
  <si>
    <t>MAURICIA DOMINGUEZ JIMENEZ</t>
  </si>
  <si>
    <t>SOLICITA EL CAMBIO DE PAGO D PENSION ALIMENTICIA A LA JURISDICCION D PARAISO</t>
  </si>
  <si>
    <t>521</t>
  </si>
  <si>
    <t>MARCO ANTONIO OBERLIN BARRIOS</t>
  </si>
  <si>
    <t>INFORME</t>
  </si>
  <si>
    <t>522</t>
  </si>
  <si>
    <t>NIVELACION DE PLAZAS</t>
  </si>
  <si>
    <t>523</t>
  </si>
  <si>
    <t>092</t>
  </si>
  <si>
    <t>524</t>
  </si>
  <si>
    <t>CANCELACION Y CREACION DE PLAZA</t>
  </si>
  <si>
    <t>525</t>
  </si>
  <si>
    <t>526</t>
  </si>
  <si>
    <t>10/03/12</t>
  </si>
  <si>
    <t>527</t>
  </si>
  <si>
    <t>RICARDO VAZQUEZ SUAREZ</t>
  </si>
  <si>
    <t>528</t>
  </si>
  <si>
    <t>ENVIA NOMINA DE LA COMPENSACION DE DESEMPEÑO MES DE ENERO</t>
  </si>
  <si>
    <t>529</t>
  </si>
  <si>
    <t>ROBERTO RUIZ ALVAREZ</t>
  </si>
  <si>
    <t>ALIANZA CAMPESINA</t>
  </si>
  <si>
    <t>SOL. DEVOLUCION DE SUS PERTENENCIAS LAS CUALES SE ENCUENTRAN EN RESGUARDO DESDE EL AÑO 2010 EN UN A DE LAS BODEGAS DE CD. INDUSTRIAL</t>
  </si>
  <si>
    <t>530</t>
  </si>
  <si>
    <t>JORGE E. DOMINGUEZ NOVELO</t>
  </si>
  <si>
    <t>YOYOS</t>
  </si>
  <si>
    <t xml:space="preserve">             </t>
  </si>
  <si>
    <t>531</t>
  </si>
  <si>
    <t>SOL. 5,000 POLIZAS ORIGINAL DE SEGUROS BANORTE GENERALI</t>
  </si>
  <si>
    <t>532</t>
  </si>
  <si>
    <t>PENSION ALIMENTICIA PROVISIONAL</t>
  </si>
  <si>
    <t>533</t>
  </si>
  <si>
    <t xml:space="preserve">SOLICITUD DE VIATICOS Y BOLETOS DE AVION PARA EL CAP. JORGE CLEMENTE NAVARRO </t>
  </si>
  <si>
    <t>534</t>
  </si>
  <si>
    <t>ENVIAN DOS CONTRATOS NOS. 18061 Y 18060 DE AEROPUERTOS Y SERV. GRALES.</t>
  </si>
  <si>
    <t>535</t>
  </si>
  <si>
    <t>JOSE JUAN SOSA RAMOS</t>
  </si>
  <si>
    <t>SPIUJAT</t>
  </si>
  <si>
    <t>SOL. CENTRO DE CONVENCIONES PARA EL 17 DE OCTUBRE Y 17 DE DICIEMBRE</t>
  </si>
  <si>
    <t>536</t>
  </si>
  <si>
    <t xml:space="preserve">PENSION ALIMENTICIA PROVISIONAL </t>
  </si>
  <si>
    <t>537</t>
  </si>
  <si>
    <t>SOL. AUTORIZACION PARA LA ELABORACION DE TARJETAS MEDIA CARTA EN TALLERES GRAFICOS</t>
  </si>
  <si>
    <t>538</t>
  </si>
  <si>
    <t>ENVIAN RELACION DEL PERSONAL DE ESTA COORDINACION QUE TIENE ASIGNADO COMPENSACION DE DESEMPEÑO</t>
  </si>
  <si>
    <t>539</t>
  </si>
  <si>
    <t>115</t>
  </si>
  <si>
    <t>SOLICITA AUTORIZACION PARA COMPRAS DIRECTAS</t>
  </si>
  <si>
    <t>540</t>
  </si>
  <si>
    <t>ENVIAN DOCUMENTACION CORRESPONDIENTE A LA INSTALACION DEL SUBCOMITE DE COMPRAS DE SSP</t>
  </si>
  <si>
    <t>541</t>
  </si>
  <si>
    <t>SA/DGSP</t>
  </si>
  <si>
    <t>ENVIAN RELACION DE ORDENES DE PAGO QUE AFECTARON EL EJERCICIO PRESUP. 2007 Y 2010</t>
  </si>
  <si>
    <t>542</t>
  </si>
  <si>
    <t>INSTALACION DEL SUBCOMITE DE COMPRAS</t>
  </si>
  <si>
    <t>543</t>
  </si>
  <si>
    <t>SOL. SE LE APLIQUE  LA CUOTA DE STSEMT A LOS TRABAJADORES AFILIADOS</t>
  </si>
  <si>
    <t>544</t>
  </si>
  <si>
    <t>SOL. AUTORIZACION DE LICENCIA CON GOCE DE SUELDO A LA C. LUZ MARIA COLLADO GARCIA Y C. JUAN MANUEL GARCIA REYES</t>
  </si>
  <si>
    <t>545</t>
  </si>
  <si>
    <t>SOL. DAR A CONOCER LOS NOMBRES DE LOS TRABAJADORES ASI COMO LAS UNIDADES DE ADSCRIPCION EN DONDE SE DIERON LAS RECATEGORIZACIONES</t>
  </si>
  <si>
    <t>546</t>
  </si>
  <si>
    <t>547</t>
  </si>
  <si>
    <t>CONTRATOS DEL PROGRAMA DE PALUDISMO</t>
  </si>
  <si>
    <t>548</t>
  </si>
  <si>
    <t>ENVIAN LICENCIA MEDICA</t>
  </si>
  <si>
    <t>549</t>
  </si>
  <si>
    <t>22/01/13</t>
  </si>
  <si>
    <t>SA/SSRM/DTG</t>
  </si>
  <si>
    <t>ENVIAN CALCULO DE MATERIALES QUE SE REQUIEREN PARA IMPRESIÓN DE 3000 FORMATOS</t>
  </si>
  <si>
    <t>550</t>
  </si>
  <si>
    <t>PENSION ALIMENTICIA DEFINITIVA DEL 15 % AL C. JOSE MARTINEZ HERNANDEZ</t>
  </si>
  <si>
    <t>551</t>
  </si>
  <si>
    <t>SOL. DEVOLUCION  DE 2 DIAS POR CONCEPTO DE FALTAS AL C. ODALIS DEL CARMEN DE LA CRUZ SANCHEZ</t>
  </si>
  <si>
    <t>552</t>
  </si>
  <si>
    <t>41</t>
  </si>
  <si>
    <t>SOL. DEVOLUCION  DE 2 DIAS POR CONCEPTO DE FALTAS AL C. RAMON LOPEZ CARRETINO</t>
  </si>
  <si>
    <t>553</t>
  </si>
  <si>
    <t>SOL. JUSTIFICACION DEL DIA 11 AL C. JAVIER ALVAREZ CORTES POR SER SU CUMPLEAÑOS</t>
  </si>
  <si>
    <t>554</t>
  </si>
  <si>
    <t>CONSUELO MARIA PEDRERO OCAÑA</t>
  </si>
  <si>
    <t>IFORTAB</t>
  </si>
  <si>
    <t>SOLICITAN ADITOR PARA ENTREGA RECEPCION</t>
  </si>
  <si>
    <t>555</t>
  </si>
  <si>
    <t>SOL. JUSTIFICACION DE FALTA DEL  21 DE LA C. ISABEL PEDRAZA ASCENCIO</t>
  </si>
  <si>
    <t>556</t>
  </si>
  <si>
    <t>SOL. JUSTIFICACION DE FALTA  DEL 18 D ENERO DE LA C. CINTHIA DELGADO VASQUEZ</t>
  </si>
  <si>
    <t>557</t>
  </si>
  <si>
    <t>SOL. JUSTIFICACION DE FALTA  DEL 8 Y 10  DE  ENERO DE LA C. CINTHIA DELGADO VASQUEZ</t>
  </si>
  <si>
    <t>558</t>
  </si>
  <si>
    <t>VIVIANA ZURITA MENDOZA</t>
  </si>
  <si>
    <t>SOL. PERMISO PARA INSTALAR UN PUESTO EN EL AREA LATERAL DE SECRETARIA DE SALUD</t>
  </si>
  <si>
    <t>CAP. BOETIGER</t>
  </si>
  <si>
    <t>559</t>
  </si>
  <si>
    <t>ENVIA LICENCIA MEDICA ORIGINAL A NOMBRE DEL C. JORGE ALBERTO LOAIZA GARCIA</t>
  </si>
  <si>
    <t>560</t>
  </si>
  <si>
    <t>REUNION DE TRABAJO PARA LA INSTALCION DEL COPLADET</t>
  </si>
  <si>
    <t>561</t>
  </si>
  <si>
    <t>ENVIAN NOMINA COMPENSACION POR DESEMPEÑO</t>
  </si>
  <si>
    <t>562</t>
  </si>
  <si>
    <t>ENVIAN OF. ORIGINAL DE PENSION ALIMENTICIA EN CONTRA DEL C. SANTIAGO OLAN PEREZ</t>
  </si>
  <si>
    <t>563</t>
  </si>
  <si>
    <t>ENVIAN OF. ORIGINAL DE PENSION ALIMENTICIA EN CONTRA DEL C. JESUS MANUEL MORENO VIDAL</t>
  </si>
  <si>
    <t>565</t>
  </si>
  <si>
    <t>SOLICITA CLAVE DE SIGG</t>
  </si>
  <si>
    <t>566</t>
  </si>
  <si>
    <t>MARQUEZA CERINO FRIAS</t>
  </si>
  <si>
    <t>SOLICITA AUTORIZACION  DE DIAS ECONOMICOS 23 Y 24 DE ENERO</t>
  </si>
  <si>
    <t>567</t>
  </si>
  <si>
    <t>PROMOBIEN</t>
  </si>
  <si>
    <t>ENVIAN RECIBO 01/2013</t>
  </si>
  <si>
    <t>568</t>
  </si>
  <si>
    <t>DESIGNACION DE PERSONA AUTORIZADA PARA TRAMITAR LAS COMPRAS CENRALIZADAS EL LA LIC. ALMA DELIA SAUD PIMIENTA</t>
  </si>
  <si>
    <t>569</t>
  </si>
  <si>
    <t>079</t>
  </si>
  <si>
    <t>570</t>
  </si>
  <si>
    <t>INFORMA DE DESIGNACION AL LIC. JOSE RAMON CALZADA FALCON COMO DIRECTOR ADMINISTRATIVO</t>
  </si>
  <si>
    <t>571</t>
  </si>
  <si>
    <t>SOLICITUD DE ARCHIVO DE PERCEPCIONES Y DEDUCCIONES 2012</t>
  </si>
  <si>
    <t>572</t>
  </si>
  <si>
    <t>SOLICITUD DE AMPLIACION POR TRANSFERENCIA  DE RECURSOS AL PRESUPUESTO 2013 CAP. 1000</t>
  </si>
  <si>
    <t>573</t>
  </si>
  <si>
    <t>SOL. INFORMA  SI YA PROCEDE EL ENVIO DE LOS DRH Y CONTRATOS CORRESPONDIENTES AL PERSONAL DE LISTA DE RAYA</t>
  </si>
  <si>
    <t>322/01/13</t>
  </si>
  <si>
    <t>574</t>
  </si>
  <si>
    <t>ENVIAN PARA SU VALIDACION O.P. CON NOMINA Y MEDIO MAGNETICO DE COMPENSACION POR DESEMPEÑO MES DE ENERO</t>
  </si>
  <si>
    <t>575</t>
  </si>
  <si>
    <t>SA/CAMAIG</t>
  </si>
  <si>
    <t>SOL. EL REINTEGRO DE DOS DIAS AL C. MARIO ALBERTO CASTILLO JIMENEZ DE  2 DIAS</t>
  </si>
  <si>
    <t>576</t>
  </si>
  <si>
    <t>087</t>
  </si>
  <si>
    <t>ENVIAN REPORTE DE TIEMPO EXTRAORDINARIO</t>
  </si>
  <si>
    <t>577</t>
  </si>
  <si>
    <t>SOL. INFORME DE SITUACION LABORAL DE LA  ADMINISTRACION DE BIENES ASEGURADOS</t>
  </si>
  <si>
    <t>578</t>
  </si>
  <si>
    <t>ANA ROSA SANCHEZ RUIZ</t>
  </si>
  <si>
    <t>HOSP. ROVIROSA</t>
  </si>
  <si>
    <t>579</t>
  </si>
  <si>
    <t>EN ATENCION AL OF. 147 DE FECHA 15 DE ENERO  EL ACTO DE ENTREGA  FUE SUSPENDIDO</t>
  </si>
  <si>
    <t>580</t>
  </si>
  <si>
    <t>SOL. BOLETOS DE AVION</t>
  </si>
  <si>
    <t>581</t>
  </si>
  <si>
    <t>DESIGNAN PERSONA DEL MODULO SIGG ORLANDO DE JESUS RODRIGUEZ PALMA</t>
  </si>
  <si>
    <t>582</t>
  </si>
  <si>
    <t>ENVIAN FORMATO DE ALTA COMPENSACION POR DESEMPEÑO</t>
  </si>
  <si>
    <t>583</t>
  </si>
  <si>
    <t>ENVIAN RELACION DEL PERSONAL QUE CAUSA BAJA  Y ALTAS EN SUSTITUCION</t>
  </si>
  <si>
    <t>584</t>
  </si>
  <si>
    <t>ENVIA NOMINA DE GASTO CORRIENTE</t>
  </si>
  <si>
    <t>585</t>
  </si>
  <si>
    <t>DANIEL EZEQUIEL VAZQUEZ DIAZ</t>
  </si>
  <si>
    <t>COPARMEZ</t>
  </si>
  <si>
    <t>SOL. AUDIENCIA</t>
  </si>
  <si>
    <t>UNIDAD DE ADMON.</t>
  </si>
  <si>
    <t>586</t>
  </si>
  <si>
    <t>MOISES LEON PEREZ</t>
  </si>
  <si>
    <t>DELEGADO SINDICAL</t>
  </si>
  <si>
    <t>SOL. ADQUISICION DE UNIFORMES PRIMERA DOTACION DE UNIFORMES</t>
  </si>
  <si>
    <t>588</t>
  </si>
  <si>
    <t>SOL. HORA DE GUARDERIA A LA C. MARISELA LANDERO PEREZ</t>
  </si>
  <si>
    <t>589</t>
  </si>
  <si>
    <t>DESIGNA A LA C. FABIOLA VICTORIA MARTINEZ CORROY Y URIEL TORRES HERNANDEZ PARA QUE SE LE ENTREGUEN LAS NOMINAS EJECUTIVAS</t>
  </si>
  <si>
    <t>590</t>
  </si>
  <si>
    <t>SG/DGA</t>
  </si>
  <si>
    <t>SOL. CORRECCION DE NOMBRE DEL C. JUAN JESUS LARA JIMENEZ EN SU SOBRE PAGO</t>
  </si>
  <si>
    <t>084</t>
  </si>
  <si>
    <t>SOL. SE REALICE EL CAMBIO DE APELLIDO MATERNO Y NOMBRE DEL C. WILIAM CORREA AGUSTINIANO</t>
  </si>
  <si>
    <t>592</t>
  </si>
  <si>
    <t>CM</t>
  </si>
  <si>
    <t>VALIDACION DE COMPENSACION POR DESEMPEÑO</t>
  </si>
  <si>
    <t>21/05/13</t>
  </si>
  <si>
    <t>SOL. SE REALICE LA MODIFICACION AL  NOMBRE DEL C. JUAN JESUS LARA JIMENEZ</t>
  </si>
  <si>
    <t>594</t>
  </si>
  <si>
    <t>ENVIAN ORDENES DE  020, 021,022 Y 023</t>
  </si>
  <si>
    <t>595</t>
  </si>
  <si>
    <t>ADJUNTAN LISTA DE RAYA DEL 19 AL 25 DE ENERO</t>
  </si>
  <si>
    <t>596</t>
  </si>
  <si>
    <t>NOMINA DE LISTA DE RAYA PERIODO DEL 19 AL 25 DE ENERO</t>
  </si>
  <si>
    <t>597</t>
  </si>
  <si>
    <t>RELACION DE PERSONAL CON CUENTAS NUEVAS</t>
  </si>
  <si>
    <t>598</t>
  </si>
  <si>
    <t>SOL. CLAVE PARA DESCUENTO CAJA DE AHORRO</t>
  </si>
  <si>
    <t>599</t>
  </si>
  <si>
    <t>SOL. AUTORIZACION PARA COMPRA DIRECTA BIENES PERECEDEROS, GRANOS, PRODUCYOS ALIMETICIOS</t>
  </si>
  <si>
    <t>600</t>
  </si>
  <si>
    <t>REMITE ORIGINALES DEL ACTA DE INTEGRACION</t>
  </si>
  <si>
    <t>601</t>
  </si>
  <si>
    <t>INST. EST. DE LAS MUJERES</t>
  </si>
  <si>
    <t>RELACION DE L PERSONAL DE BAJA</t>
  </si>
  <si>
    <t>602</t>
  </si>
  <si>
    <t>603</t>
  </si>
  <si>
    <t>SA/UA</t>
  </si>
  <si>
    <t>ENVIAN LICENCIA MEDICA DE LA C. CECILIA DE LOS ANGELES HERNANDEZ PALMA</t>
  </si>
  <si>
    <t>604</t>
  </si>
  <si>
    <t>605</t>
  </si>
  <si>
    <t>ENVIAN LICENCIA MEDICA DE FAVIOLA PEREZ GOMEZ</t>
  </si>
  <si>
    <t>607</t>
  </si>
  <si>
    <t>ENVIA DATOS PARA DAR DE ALTA A USUARIO EN EL SISTEMA SIGG</t>
  </si>
  <si>
    <t>608</t>
  </si>
  <si>
    <t>ENVIA COPIA DEL TALON DE PAGO CORRESPONDIENTE A LA PRIMERA QUINCENA DE LA PENSIONADA ROSSANA FLORES LAZARO</t>
  </si>
  <si>
    <t>609</t>
  </si>
  <si>
    <t>DECLARACION PATRIMONIAL</t>
  </si>
  <si>
    <t>610</t>
  </si>
  <si>
    <t>SPF/SE</t>
  </si>
  <si>
    <t>CLAVE DE USUARIOS SIGG PRESUPUESTO</t>
  </si>
  <si>
    <t>611</t>
  </si>
  <si>
    <t>SOL. CLAVE DE ACCESO AL MODULO DE LAS PARTIDAS CENTRALIZADAS EN EL SISTEMA INTEGRAL DE GESTION GUBERNAMENTAL</t>
  </si>
  <si>
    <t>612</t>
  </si>
  <si>
    <t>613</t>
  </si>
  <si>
    <t>SSP/DGA</t>
  </si>
  <si>
    <t>ENVIA DATOS DE PERSONA ASIGNADA POR ESTA SECRETARIA PARA CONTAR CON EL ACCESO AL SIGG</t>
  </si>
  <si>
    <t>614</t>
  </si>
  <si>
    <t>SOL. REALIZAR TRAMITES DE ALTAS Y BAJAS</t>
  </si>
  <si>
    <t>615</t>
  </si>
  <si>
    <t>025</t>
  </si>
  <si>
    <t>616</t>
  </si>
  <si>
    <t>EUBERTO GONZALEZ GOMEZ</t>
  </si>
  <si>
    <t>PROG. DES. DE AGREMIADOS</t>
  </si>
  <si>
    <t>ENVIAN RECIBO NO. 01/2013 POR $186,002,30</t>
  </si>
  <si>
    <t>617</t>
  </si>
  <si>
    <t>SOLICITUD DE CLAVE AL SISTEMA SIGG</t>
  </si>
  <si>
    <t>618</t>
  </si>
  <si>
    <t>0012</t>
  </si>
  <si>
    <t>RUTH DEL CARMEN JERONIMO BAUTISTA</t>
  </si>
  <si>
    <t>TRIB. DE CONCILIACION Y ARBITRAJE</t>
  </si>
  <si>
    <t>EN UN TERMINO DE TRES DIAS HABILES INFORMAR INCREMENTOS Y MEJORAS SALARIALES QUE HA OBTENIDO LA CATEGORIA DE AUXILIAR GENERAL A</t>
  </si>
  <si>
    <t>619</t>
  </si>
  <si>
    <t>EN UN TERMINO DE TRES DIAS HABILES INFORMAR INCREMENTOS Y MEJORAS SALARIALES QUE HA OBTENIDO LA CATEGORIA DE ANALISTA PROGRAMADOR</t>
  </si>
  <si>
    <t>620</t>
  </si>
  <si>
    <t>PGJ/DGA</t>
  </si>
  <si>
    <t>DEVUELVE NOMINA ORIGINAL EJECUTIVA DE SUELDO SEGUNDA QUINCENA DE ENERO</t>
  </si>
  <si>
    <t>621</t>
  </si>
  <si>
    <t>SOL. SE REALICE DESCUENTO PROVISIONAL DE PENSION ALIMENTICIA DEL 40 % AL C. EDUARDO BARBERO SALAS</t>
  </si>
  <si>
    <t>622</t>
  </si>
  <si>
    <t xml:space="preserve">SOL. LA RECEPCION Y TRAMITE DE 1,112 CONTRATOS POR SUPLENCIA </t>
  </si>
  <si>
    <t>623</t>
  </si>
  <si>
    <t>SOL. LA RECEPCION Y TRAMITE DE 679 CONTRATOS DE LISTA DE RAYA</t>
  </si>
  <si>
    <t>624</t>
  </si>
  <si>
    <t>23/01/13</t>
  </si>
  <si>
    <t>EZEQUIEL RIVERA RIVERA</t>
  </si>
  <si>
    <t>ORG. CULT. CHIAPAS</t>
  </si>
  <si>
    <t>ENVIAN RECIBO ORIGINAL NO. 01 PO $78,431,20</t>
  </si>
  <si>
    <t>625</t>
  </si>
  <si>
    <t>SALVADOR BARRON BELMONTES</t>
  </si>
  <si>
    <t>DESIGNAN PERSONAL FACULTADO PARA RECIBIR LAS NOMINAS</t>
  </si>
  <si>
    <t>626</t>
  </si>
  <si>
    <t>627</t>
  </si>
  <si>
    <t xml:space="preserve">CLAVES DE </t>
  </si>
  <si>
    <t>628</t>
  </si>
  <si>
    <t>DIF/DA</t>
  </si>
  <si>
    <t>SE SOLICITA CORRECION DE ALTA DE PERSONAL</t>
  </si>
  <si>
    <t>629</t>
  </si>
  <si>
    <t>SOLICITA CANCELACION DE ALTA DE PERSONAL</t>
  </si>
  <si>
    <t>630</t>
  </si>
  <si>
    <t>103</t>
  </si>
  <si>
    <t>631</t>
  </si>
  <si>
    <t>931</t>
  </si>
  <si>
    <t>SPF/DA</t>
  </si>
  <si>
    <t xml:space="preserve">ENVIAN FACTURA ORIGINALES </t>
  </si>
  <si>
    <t>632</t>
  </si>
  <si>
    <t>SOL. SUMINISTRO DE AGUA EN DIFERENTES AREAS DE ESTA SECRETARIA</t>
  </si>
  <si>
    <t>633</t>
  </si>
  <si>
    <t xml:space="preserve">SOL. RESGUARDO POR SEIS MESESDE LA PLAZA DEL C. ALEJANDRO LOPEZ ROMAN </t>
  </si>
  <si>
    <t>634</t>
  </si>
  <si>
    <t>PERSONAS AUTORIZADAS PARA RECEPCION DE NOMINA</t>
  </si>
  <si>
    <t>635</t>
  </si>
  <si>
    <t>MARIA DEL CARMEN RAMON LEON</t>
  </si>
  <si>
    <t xml:space="preserve"> SOL. SE EFECTUE EL CALCULO DEL IMPUESTO ANUAL POR INGRESO POR CONCEPTO DE SUELDOS</t>
  </si>
  <si>
    <t>636</t>
  </si>
  <si>
    <t>INFORMA DE CACELACION DE TODOS LOS SERVICIOS DE LOS INMUEBLES OCUPADOS POR ESTA SECRETARIA</t>
  </si>
  <si>
    <t>DIR. JURIDICA</t>
  </si>
  <si>
    <t>637</t>
  </si>
  <si>
    <t>094</t>
  </si>
  <si>
    <t>DESIGNA PERSONAL PARA RECIBIR LAS LLAVE DE ACCESO AL MODULO DE PARTIDAS CENTRALIZADS DEL SISTEMA INTEGRAL DE GESTION GUBENAMENTAL</t>
  </si>
  <si>
    <t>638</t>
  </si>
  <si>
    <t>090</t>
  </si>
  <si>
    <t>ENVIA RELACION DE PERSONAL PARA QUE LE SAEN ABONADOS SUS SALARIOS</t>
  </si>
  <si>
    <t>639</t>
  </si>
  <si>
    <t>31/12/12</t>
  </si>
  <si>
    <t>JOSE ANGEL VASCONCELOS LOPEZ</t>
  </si>
  <si>
    <t>APITAB</t>
  </si>
  <si>
    <t>AUTOEVALUACION FINANCIERA</t>
  </si>
  <si>
    <t>SEG. PRESUP.</t>
  </si>
  <si>
    <t>640</t>
  </si>
  <si>
    <t>31/12</t>
  </si>
  <si>
    <t>AUTOEVALUACION FINANCIERA CON CORTE AL 31 DE DICIEMBRE</t>
  </si>
  <si>
    <t>641</t>
  </si>
  <si>
    <t>AGUSTIN SILVA VIDAL</t>
  </si>
  <si>
    <t>COORDINACION DE ASESORES</t>
  </si>
  <si>
    <t>SOLICITUD DE PAPELERIA</t>
  </si>
  <si>
    <t>642</t>
  </si>
  <si>
    <t>GRISEL R. CORDOVA MAGAÑA</t>
  </si>
  <si>
    <t>SOL. DE GASTOS A COMPROBAR POR LA CANTIDAD DE $2,400.00</t>
  </si>
  <si>
    <t>643</t>
  </si>
  <si>
    <t>ELOISA OCAMPO GONZALEZ</t>
  </si>
  <si>
    <t>ENVIO PARTIDAS PRESUPUESTALES DE FONDO REVOLVENTE</t>
  </si>
  <si>
    <t>644</t>
  </si>
  <si>
    <t>ENVIAN RELACIONES PARA LA ELABORCION DE NOMINA SUSSEMUN 2013</t>
  </si>
  <si>
    <t>645</t>
  </si>
  <si>
    <t>SOTOP/DRH</t>
  </si>
  <si>
    <t>REINTEGRO DE NOMINA</t>
  </si>
  <si>
    <t>SSRHM</t>
  </si>
  <si>
    <t>646</t>
  </si>
  <si>
    <t>ENVIAN RELACION IMPRESA Y MEDIO MAGNETICO</t>
  </si>
  <si>
    <t>647</t>
  </si>
  <si>
    <t>SOL. REPARACION DE UNA PIEZA DE LA MAQUINA AURELIA NUM. DE INVENTARIO 3-25943</t>
  </si>
  <si>
    <t>648</t>
  </si>
  <si>
    <t>SOL. DE VALIDACION PARA TRANSFERENCIA DE RECURSOS DEL CAPITULO 1000</t>
  </si>
  <si>
    <t>649</t>
  </si>
  <si>
    <t>JAVIER CORDOVA VALENZUELA</t>
  </si>
  <si>
    <t>PRODUCCIONES VARI</t>
  </si>
  <si>
    <t>SOL. CENTRO DE CONVENCIONES EL 01 DE MARZO</t>
  </si>
  <si>
    <t>650</t>
  </si>
  <si>
    <t>SOL. CORRECCION DE NOMBRE DE LA C. ENMA PEREZ PEREZ</t>
  </si>
  <si>
    <t>651</t>
  </si>
  <si>
    <t>SOL. CORRECCION DE LA FECHA DE INGRESO DEL C. JORGE ALBERTO MARTINEZ MORALES</t>
  </si>
  <si>
    <t>652</t>
  </si>
  <si>
    <t>SOL. CORRECION DE NOMBRES</t>
  </si>
  <si>
    <t>653</t>
  </si>
  <si>
    <t>SOL. CORRECCION DE FECHA DE INGRESO</t>
  </si>
  <si>
    <t>SA/SSSG</t>
  </si>
  <si>
    <t>SOLICITUD D EPERMISO ECONOMICO LOS DIAS 24 Y 25 DE ENERO AL C. JOSE LUIS REYES RIQUE</t>
  </si>
  <si>
    <t>655</t>
  </si>
  <si>
    <t>ENVIAN DOS LICENCIAS MEDICAS ORIGINALES DEL CENTRO MEDICO ISSET</t>
  </si>
  <si>
    <t>656</t>
  </si>
  <si>
    <t>097</t>
  </si>
  <si>
    <t xml:space="preserve">SOL. SE LE ASIGNE CLAVE DE ACCESO &lt;L MODULO DE PARTIDA CENTRALIZADAS DEL SISTEMA INTEGRAL DE GESTION GUBERNAMENTAL </t>
  </si>
  <si>
    <t>657</t>
  </si>
  <si>
    <t>JORGE A. CORNELIO MALDONADO</t>
  </si>
  <si>
    <t>SG/ASUNTOS JURIDICOS</t>
  </si>
  <si>
    <t>PARA PUBLICACION EN EL PERIODICO  EDICTO REMITIDO</t>
  </si>
  <si>
    <t>658</t>
  </si>
  <si>
    <t>PARA PUBLICACION EN EL PERIODICO  PRESUPUESTO MUNICIPAL DE EGRESOS 2012</t>
  </si>
  <si>
    <t>659</t>
  </si>
  <si>
    <t>PARA PUBLICACION EN EL PERIODICO  BANDO DE POLICIA Y GOBIENO DEL MUNICIPIO  DE HUIMANGUILLO</t>
  </si>
  <si>
    <t>660</t>
  </si>
  <si>
    <t>PARA PUBLICACION EN EL PERIODICO  ACUERDO DEL SECRETARIO DE PLANEACION Y FINANZAS EN EL CUAL DELEGA FACULTADES AL SUBSECRETARIO DE EGRESOS</t>
  </si>
  <si>
    <t>661</t>
  </si>
  <si>
    <t>PARA PUBLICACION EN EL PERIODICO  ACUERDO DEL AYUNTAMIENTO DEL CENTRO</t>
  </si>
  <si>
    <t>662</t>
  </si>
  <si>
    <t>PARA PUBLICACION EN EL PERIODICO  SESION ORDINARIA DEL H. PLENO DEL TRIBUNAL DE LO CONTENCIOSOS ADMINISTRATIVO DEL ESTADO</t>
  </si>
  <si>
    <t>663</t>
  </si>
  <si>
    <t>ENVIA LISTA DEL PERSONAL DE LISTA DE RAYA</t>
  </si>
  <si>
    <t>664</t>
  </si>
  <si>
    <t>LESVIA TRINIDAD MEDINA CANO</t>
  </si>
  <si>
    <t>ENVIA RELACION DE COMPENSACION DE DESEMPEÑO</t>
  </si>
  <si>
    <t>665</t>
  </si>
  <si>
    <t>ENVIAN RELACION DE MOVIMIENTOS DE ALTAS PRIMERA QUINCENA DE FEBRERO</t>
  </si>
  <si>
    <t>666</t>
  </si>
  <si>
    <t>AUTORIZACION ANTE EL COMITÉ DE COMPRAS POR CONCEPTO DE MANTENIMIENTO Y REPARACION DE AERONAVES</t>
  </si>
  <si>
    <t>667</t>
  </si>
  <si>
    <t xml:space="preserve">SOL. RENOVACON DEL CONTRATO DEL PRESTADOR DE SERVICIOS AUXILIARES </t>
  </si>
  <si>
    <t>668</t>
  </si>
  <si>
    <t>SOL. LA AUTORIZACION DE RENOVACION DE CONTRATO CON LA EMPRESA ASUR</t>
  </si>
  <si>
    <t>JUR.</t>
  </si>
  <si>
    <t>669</t>
  </si>
  <si>
    <t>086</t>
  </si>
  <si>
    <t>ENVIA RELACION  DE COMPENSACION DE DESEMPEÑO</t>
  </si>
  <si>
    <t>670</t>
  </si>
  <si>
    <t>JAVIER ISERTE RIOS</t>
  </si>
  <si>
    <t>OMA</t>
  </si>
  <si>
    <t>ENVIAN CONTRATO PARA RENOVACION</t>
  </si>
  <si>
    <t>671</t>
  </si>
  <si>
    <t>SOL. BOLETO AEREO PARA EL 24 DE ENERO</t>
  </si>
  <si>
    <t>672</t>
  </si>
  <si>
    <t>ENVIAN CONSTANCIA MEDICAPARA QUE SE LE JUSTIFIQUE EL DIA 21 DE ENERO AL C. BARTOLO GARCIA HERNANDEZ</t>
  </si>
  <si>
    <t>673</t>
  </si>
  <si>
    <t>SOL. UNA AGENDA LABORAL CORRELACIONADA 2013, Y UNA AGENDA FISCAL</t>
  </si>
  <si>
    <t>674</t>
  </si>
  <si>
    <t>ENVIO DE DOCUMENTACION PARA INSTALACION DEL SUBCOMITE</t>
  </si>
  <si>
    <t>675</t>
  </si>
  <si>
    <t>ENVIA RELACION DE FIRMAS AUTORIZAS PARA TRAMITE DE NOMINA</t>
  </si>
  <si>
    <t>676</t>
  </si>
  <si>
    <t>24/01/13</t>
  </si>
  <si>
    <t>ENVIAN LICENCIA MEDICA DE  C. EDUARDO MARTIN HIDALGO SILVA</t>
  </si>
  <si>
    <t>677</t>
  </si>
  <si>
    <t>ENVIAN LICENCIA MEDICA ORIGINAL DE LA C. GUADALUPE VIANEY CASTILLO HERNANDEZ</t>
  </si>
  <si>
    <t>678</t>
  </si>
  <si>
    <t xml:space="preserve">RUBEN ALFREDO PERAZA TORRES </t>
  </si>
  <si>
    <t>ISSET</t>
  </si>
  <si>
    <t>ENVIA PROGRAMA ANUAL DE ADQUISICIONES 2013</t>
  </si>
  <si>
    <t>679</t>
  </si>
  <si>
    <t>FRANCISCO R.  FUENTES GUTIERREZ SA/SSSG</t>
  </si>
  <si>
    <t>SOL. RECONTRATACION DE PERSONAL DE LISATA DE RAYA</t>
  </si>
  <si>
    <t>680</t>
  </si>
  <si>
    <t>ENVIA REPORTE DE TIEMPO EXTRAORINARIO</t>
  </si>
  <si>
    <t>681</t>
  </si>
  <si>
    <t>ENVIA LICENCIA MEDICA DEL C. CARMEN PARDO QUEEN</t>
  </si>
  <si>
    <t>LUZ ELENA ARANGO MESA</t>
  </si>
  <si>
    <t>OASIS CASA DE PAZ</t>
  </si>
  <si>
    <t>SOL. VEHICULO EN COMISION</t>
  </si>
  <si>
    <t>SOL. ACTUALIZAR LA COMISION DEL VEHICULO DE LA CAMIONETA AZUL DOBLE CABINA 2005</t>
  </si>
  <si>
    <t>682</t>
  </si>
  <si>
    <t>REMITEN FORMATO DE DRH PARA BAJA DE LA C. THELMA MABEL ZURITA OJEDA</t>
  </si>
  <si>
    <t>683</t>
  </si>
  <si>
    <t>ROSA NELLY TORRES FOCIL</t>
  </si>
  <si>
    <t>SOLICITAN CLAVE DE ACCESO DEL SISTEMA INTEGRAL DE MODULO</t>
  </si>
  <si>
    <t>684</t>
  </si>
  <si>
    <t>JUAN ANTONIO FILIGRANA CASTRO</t>
  </si>
  <si>
    <t>VALIDACION DE NOMINA DE LISTA DE RAYA</t>
  </si>
  <si>
    <t>685</t>
  </si>
  <si>
    <t>ENVIAN FORMATO DE ALTA Y BAJA DE LA CATEGORIA DE DIRECTOR A</t>
  </si>
  <si>
    <t>686</t>
  </si>
  <si>
    <t>AUTORIZACION DE FIRMA</t>
  </si>
  <si>
    <t>687</t>
  </si>
  <si>
    <t>ENVIA PRENOMINA DEL PERSONAL DE LISTA DE RAYA DEL 19 AL 25 DE ENERO</t>
  </si>
  <si>
    <t>688</t>
  </si>
  <si>
    <t>SOL. FACTURA ORIGINAL DEL VEHICULO MARCA NISSAN MODELO 2012 PLACAS WNA-6247</t>
  </si>
  <si>
    <t>689</t>
  </si>
  <si>
    <t>SOL. CLAVE DE DESCUENTO Y PARTIDA</t>
  </si>
  <si>
    <t>LETICIA DEL CARMEN ROMERO RODRIGUEZ</t>
  </si>
  <si>
    <t>SOL. DE CANCELACION DE CONTRATO DE ARRENDAMIENTO</t>
  </si>
  <si>
    <t>691</t>
  </si>
  <si>
    <t>ENVIAN REPORTE PARA COMPENSACION POR DESEMPEÑO</t>
  </si>
  <si>
    <t>692</t>
  </si>
  <si>
    <t>ENVIAN NOMINA DEFINITIVA CORRESPONDIENTE A LA SEGUNDA QUINCENA</t>
  </si>
  <si>
    <t>693</t>
  </si>
  <si>
    <t>NORA CONCEPCION CALZADA PALOMEQUE</t>
  </si>
  <si>
    <t>SOL. CONSTANCIA DE PERCEPCIONES Y RETENCIONES EJERCICIO 2012</t>
  </si>
  <si>
    <t>694</t>
  </si>
  <si>
    <t>24/05/13</t>
  </si>
  <si>
    <t>695</t>
  </si>
  <si>
    <t>ALTA DE USUARIO AL SUBSITEMA DE COMPRAS DEL SIGG</t>
  </si>
  <si>
    <t>696</t>
  </si>
  <si>
    <t>099</t>
  </si>
  <si>
    <t>ACCESO AL MODULO DE PARTIDAS CENTRALIZADAS</t>
  </si>
  <si>
    <t>697</t>
  </si>
  <si>
    <t>698</t>
  </si>
  <si>
    <t>SOL. CREACION DE LA CLAVE DE ACCESO AL MODULO DE PARTIDAS CENTRALIZADAS SISTEMA INTEGRAL DE GESTION GUB.</t>
  </si>
  <si>
    <t>699</t>
  </si>
  <si>
    <t>INTEGRACION DEL SUBCOMITE</t>
  </si>
  <si>
    <t>700</t>
  </si>
  <si>
    <t>SOL. FACTURA ORIGINAL DEL RADIO PORTATIL NO. INVENTARIO 1011177</t>
  </si>
  <si>
    <t>701</t>
  </si>
  <si>
    <t>ENVIAN RELACION DE VALES DE DESPENSA NAVIDEÑA</t>
  </si>
  <si>
    <t>703</t>
  </si>
  <si>
    <t>ACTA DE INSTALACION DEL SUBCOMITE DE COMPRAS</t>
  </si>
  <si>
    <t>704</t>
  </si>
  <si>
    <t>DIEGO ANIMAS DEGADO</t>
  </si>
  <si>
    <t>SITEM</t>
  </si>
  <si>
    <t>ENVIAN RECIBO ORIGINAL 001/2013</t>
  </si>
  <si>
    <t>705</t>
  </si>
  <si>
    <t>ENVIAN RECIBO ORIGINAL NUMERO 02/2013</t>
  </si>
  <si>
    <t>706</t>
  </si>
  <si>
    <t>INFORMAN DE REPRESENTANTE LEGAL AL C. LAE. RAZIEL ESTRADA DIAZ</t>
  </si>
  <si>
    <t>707</t>
  </si>
  <si>
    <t>SOL. TABULADOR DE SUELDOS CON TODAS SUS PRESTACIONES Y DEDUCCIONES CORRESPONDIENTES AL 2013</t>
  </si>
  <si>
    <t>708</t>
  </si>
  <si>
    <t>JUAN MANUEL CERVANTES CANTON</t>
  </si>
  <si>
    <t>709</t>
  </si>
  <si>
    <t>SOL. DOTACION DE GASOLINA DE ENERO Y FEBRERO</t>
  </si>
  <si>
    <t>710</t>
  </si>
  <si>
    <t>ENVIAN RELACION DE CARTAS DEL PERSONAL PARA PAGO ABONO EN CUENTA</t>
  </si>
  <si>
    <t>711</t>
  </si>
  <si>
    <t>SOL. INFORMES DE BIENES INMUEBLES</t>
  </si>
  <si>
    <t>712</t>
  </si>
  <si>
    <t>GABRIELA MARI VAZQUEZ</t>
  </si>
  <si>
    <t>RELACION DEL PERSONAL POR PAGO DE HONORARIOS</t>
  </si>
  <si>
    <t>713</t>
  </si>
  <si>
    <t>ENVIA NOMBRES DE LAS PERSONAS AUTORIZADAS PARA RECIBIR NOMINA Y DOCUMENTACION DE BONO DE DESEMPEÑO</t>
  </si>
  <si>
    <t>714</t>
  </si>
  <si>
    <t>ENVIAN REPORTE DE COMPENSACION DE DESEMPEÑO</t>
  </si>
  <si>
    <t>715</t>
  </si>
  <si>
    <t>EDGAR BELU CASTELLANOS TORRES</t>
  </si>
  <si>
    <t>SG/DGAJ/DAGNET</t>
  </si>
  <si>
    <t>716</t>
  </si>
  <si>
    <t>HOSP. DE LA MUJER</t>
  </si>
  <si>
    <t>SOL. CENTRO DE CONVENCIONES DEL 26 AL 30 DE MARZO</t>
  </si>
  <si>
    <t xml:space="preserve">LUZ MARIA COLLADO GARCIA </t>
  </si>
  <si>
    <t>DEL. SIND. STSEMT</t>
  </si>
  <si>
    <t xml:space="preserve">SOL. ADQUISICION PRIMERA DOTACION DE UNIFORMES </t>
  </si>
  <si>
    <t>718</t>
  </si>
  <si>
    <t>SOL. COPIAS FOTOSTATICAS DE LA AVERIGUACION PREVIA AMI-VHSA-1ERA 12/2013</t>
  </si>
  <si>
    <t>JURIDICO Y PATRIMONIO</t>
  </si>
  <si>
    <t>719</t>
  </si>
  <si>
    <t>SOLICITAN ENLACE JURIDICO</t>
  </si>
  <si>
    <t>721</t>
  </si>
  <si>
    <t>16/01/03</t>
  </si>
  <si>
    <t>SF/DA</t>
  </si>
  <si>
    <t>ENVIAN RELACION DEL PERSONAL DE CONFIANZA Y MANDO MEDIOS Y SUPERIORES Y RELACION DE INCIDENCIAS</t>
  </si>
  <si>
    <t>722</t>
  </si>
  <si>
    <t>CARLOS RENE ESTRELLA CANTO</t>
  </si>
  <si>
    <t>SERMANAT</t>
  </si>
  <si>
    <t>SOL. INFORME DE BIENES INMUEBLES PROPIEDAD DEL GOBIERNO DEL ESTADO</t>
  </si>
  <si>
    <t>723</t>
  </si>
  <si>
    <t>725</t>
  </si>
  <si>
    <t>JOSE RAMON DIAZ URIBE</t>
  </si>
  <si>
    <t>SICOTAB</t>
  </si>
  <si>
    <t>SOL. NAVE PARA EL 29 DE ENERO</t>
  </si>
  <si>
    <t>726</t>
  </si>
  <si>
    <t>INFORME DE PERSONAS FACULTADAS PARA FIRMAR TODO TIPO DE DOCUMENTOS  Y ORDENES DE PAGO</t>
  </si>
  <si>
    <t>727</t>
  </si>
  <si>
    <t>728</t>
  </si>
  <si>
    <t>FLORINDA FLORES AGUILERA</t>
  </si>
  <si>
    <t>DIF-MUNICIPAL</t>
  </si>
  <si>
    <t>SOL. BANDA DE MUSICA PARA EL 03 DE FEBRERO</t>
  </si>
  <si>
    <t>729</t>
  </si>
  <si>
    <t>DIF/SEVE</t>
  </si>
  <si>
    <t>730</t>
  </si>
  <si>
    <t>25/01/13</t>
  </si>
  <si>
    <t xml:space="preserve">SOL. LE SEAN RENOMBRADOS CATEGORIAS DE CAMAROGRAFO "A" A JEFE DE DEPARTAMENTO A </t>
  </si>
  <si>
    <t>731</t>
  </si>
  <si>
    <t>ENVIAN REPORTE DE COMPENSACION POR DESEMPEÑO</t>
  </si>
  <si>
    <t>732</t>
  </si>
  <si>
    <t>063</t>
  </si>
  <si>
    <t>ENTREGA RECEPCION 25 DE ENERO AREA JURIDICA</t>
  </si>
  <si>
    <t>733</t>
  </si>
  <si>
    <t>734</t>
  </si>
  <si>
    <t>1446</t>
  </si>
  <si>
    <t>INTEGRACION DEL SUBCOMITE DE COMPRAS</t>
  </si>
  <si>
    <t>735</t>
  </si>
  <si>
    <t>NELSON DENIS RUIZ</t>
  </si>
  <si>
    <t>BANDA DE MUSCA</t>
  </si>
  <si>
    <t>SOL. RECURSOS MATERIALES BASICOS</t>
  </si>
  <si>
    <t>736</t>
  </si>
  <si>
    <t>SALUD/DA</t>
  </si>
  <si>
    <t>SOL. REVISION MINNUCIOSA EN LA ZAOTEA DE LA SECRETARIA  DE SALUD POR FILTRACIONES</t>
  </si>
  <si>
    <t>737</t>
  </si>
  <si>
    <t>ENVIA NOMINA DE LA COMPENSACION DEL DESEMPEÑO</t>
  </si>
  <si>
    <t>738</t>
  </si>
  <si>
    <t>INFORMA DE ADEUDO DEL SERVICIOTELEFONICO</t>
  </si>
  <si>
    <t>739</t>
  </si>
  <si>
    <t>SOL. DE AUTORIZACION DEL CCPE AUTORICE CONTRATAR DE MANERA DIRECTA EL SERVIICO DE SUMINISTRO Y SUCCION DE COMBUSTIBLE A LAS AERONAVES PROPIEDAD DEL GOBIERNO DEL ESTADO</t>
  </si>
  <si>
    <t>740</t>
  </si>
  <si>
    <t>SOL. DE AUTORIZACION DEL CCPE AUTORICE CONTRATAR DE MANERA DIRECTA EL SERVIICO DE SARRENDAMIENTO DE TRES MAQUINAS DE IMPRESIÓN ELECTRONICA PARA UTILIZARLAS EN LA ELABORACION DE NOMINAS</t>
  </si>
  <si>
    <t>741</t>
  </si>
  <si>
    <t>ENVIAN COMPENSACION DE DESEMPEÑO MES DE ENERO</t>
  </si>
  <si>
    <t>743</t>
  </si>
  <si>
    <t>SOL. JUSTIFICACION DEL 21 DE ENERO ALA C. ISABEL PEDRAZA ASCENCIO</t>
  </si>
  <si>
    <t>744</t>
  </si>
  <si>
    <t>TRIR. DE CONC. Y ARBITRAJE</t>
  </si>
  <si>
    <t xml:space="preserve">SOLICITA INFORMES </t>
  </si>
  <si>
    <t>745</t>
  </si>
  <si>
    <t>COMPULSA</t>
  </si>
  <si>
    <t>746</t>
  </si>
  <si>
    <t>REUNION EL 29 DE ENERO A LAS 11:00 CENTRO DE CONVENCIONES</t>
  </si>
  <si>
    <t>747</t>
  </si>
  <si>
    <t>ENVIA CALCULO D EMATERIAL PARA LA IMPRESIÓN DE 500 TARJETAS MEDIA CARTA</t>
  </si>
  <si>
    <t>748</t>
  </si>
  <si>
    <t>SOL. CUANTIFICACION DEL PERIODO COMPRENDIDO DEL 01 DE ABRIL DE 2011 AL 31 DE OCUTBRE DE 2012 DEL C. CARLOS CECILIO MONTEJO VAZQUEZ</t>
  </si>
  <si>
    <t>749</t>
  </si>
  <si>
    <t>SOL. VALIDAR HOJA DE CUANTIFICACION DEL PERIODO COMPRENDIDO DEL 16 DE JULIO AL 10 DE OCTUBRE DEL C. JOSE LUIS HERNNADEZ GONZALEZ</t>
  </si>
  <si>
    <t>750</t>
  </si>
  <si>
    <t>751</t>
  </si>
  <si>
    <t>SOL. VALIDACION CINCO HOJAS DE CUANTIFICACION DEL PERIODO DEL 17 DE ENERO AL 14 DE FEBRERO DEL C. FRANCISCO GABRIEL GARCIA ROMERO</t>
  </si>
  <si>
    <t>752</t>
  </si>
  <si>
    <t>SOL. AUTORIZACION DE 8 IDAS ECONOMICOS AL C. RAUL LOPEZ LUCIANO</t>
  </si>
  <si>
    <t>753</t>
  </si>
  <si>
    <t>ENVIAN LICIENCIA MEDICA ORIGINAL A NOMBRE DEL C. ALVARELIS ANTONIO ARIAS</t>
  </si>
  <si>
    <t>755</t>
  </si>
  <si>
    <t xml:space="preserve">SDET </t>
  </si>
  <si>
    <t>756</t>
  </si>
  <si>
    <t>ENVIAN REGISTRO DE PERSONAS AUTORIZADAS PARA FIRMAR NOMINAS</t>
  </si>
  <si>
    <t>757</t>
  </si>
  <si>
    <t>SOLICITUD DE INFORMACION DEL PADRON DE PROVEEDORES</t>
  </si>
  <si>
    <t>758</t>
  </si>
  <si>
    <t>065</t>
  </si>
  <si>
    <t>SSP/DGA/URHDP</t>
  </si>
  <si>
    <t>ENVIAN OFICIO ORIGINAL DE PENSION ALIMENTICIA DEFINITIVA DEL C. JOSE DEL CARMEN TORRES PEREZ</t>
  </si>
  <si>
    <t>760</t>
  </si>
  <si>
    <t>ENVIA RECIBO ORIGINAL 01/2013 POR 259,407,50</t>
  </si>
  <si>
    <t>761</t>
  </si>
  <si>
    <t>762</t>
  </si>
  <si>
    <t>763</t>
  </si>
  <si>
    <t>SOLICITANDO ACCESO AL CUARTO DE MAQUINA DE LA SECRETARIA DE SALUD PARA EL 26 DE ENERO</t>
  </si>
  <si>
    <t>764</t>
  </si>
  <si>
    <t>CARLOS HERNANDEZ VIDAL</t>
  </si>
  <si>
    <t>COORD. GRAL. DES. REG. Y PROYECTOS ESTRATEGICOS</t>
  </si>
  <si>
    <t>SOLICITUD DE CLAVES PARA LA MODIFICACION DE PARTIDAS CENTRALIZADAS</t>
  </si>
  <si>
    <t>765</t>
  </si>
  <si>
    <t>ANA LILIA ESTRELLA MONTOYA</t>
  </si>
  <si>
    <t>EDITA</t>
  </si>
  <si>
    <t>ENVIAN RECIBO ORIGINAL 6635</t>
  </si>
  <si>
    <t>766</t>
  </si>
  <si>
    <t>ENVIAN RECIBO ORIGINAL 6636</t>
  </si>
  <si>
    <t>767</t>
  </si>
  <si>
    <t>ENVIAN RECIBO ORIGINAL 6637</t>
  </si>
  <si>
    <t>768</t>
  </si>
  <si>
    <t>769</t>
  </si>
  <si>
    <t>SOLICITUD DE NUMERO DE INVENTARIO A FACTURA ORIGINAL 525,526 Y 527</t>
  </si>
  <si>
    <t>770</t>
  </si>
  <si>
    <t>SOLICITUD DE NUMERO DE INVENTARIO DE LAS FACTURAS 280,281,282,283,284,285,286,287,288</t>
  </si>
  <si>
    <t>771</t>
  </si>
  <si>
    <t>CESAR RAUL OJEDA ZUBIETA</t>
  </si>
  <si>
    <t>SOL. VALIDACION</t>
  </si>
  <si>
    <t>SOL. VALIDACION DE TRANSFERENCIA A LA PARTIDA 1411 CUOTAS DEL ISSET DEL PROYECTO SG004</t>
  </si>
  <si>
    <t>772</t>
  </si>
  <si>
    <t>ALEJANDRO M. BARRAGAN LANZ</t>
  </si>
  <si>
    <t>SOLICITA AUTORIZACION DE COMPRA DIRECTA DURANTE EL PRIMER TRIMESTRE</t>
  </si>
  <si>
    <t>773</t>
  </si>
  <si>
    <t>VELINO CANTORAL ROSARIO</t>
  </si>
  <si>
    <t>SOCIALI TEEN</t>
  </si>
  <si>
    <t>SOL. AUTORIZACION PARA USAR LAS INSTALACIONES DE LA CASA DE LA LAGUNA EL 10 DE FEBRERO</t>
  </si>
  <si>
    <t>774</t>
  </si>
  <si>
    <t>COORD. GRAL DE ASUNTOS JURIDICOS-+</t>
  </si>
  <si>
    <t>SOL. COPIAS DE TODOS LOS CONTRATOS DE ARRENDAMIENTOS, COMODATOS O CUALQUIER OTRA FIGURA JURIDICA</t>
  </si>
  <si>
    <t>775</t>
  </si>
  <si>
    <t>MARIA ESTELA ROSIQUE VALENZUELA</t>
  </si>
  <si>
    <t>SOL. DE COMNPENSACION DE DESEMPEÑO</t>
  </si>
  <si>
    <t>776</t>
  </si>
  <si>
    <t>SA/SRH</t>
  </si>
  <si>
    <t>SOLICITUD DE DOCUMENTOS</t>
  </si>
  <si>
    <t>777</t>
  </si>
  <si>
    <t>ENVIAN FORMATO DE DRH PARA BAJA DEL C. JUAN ANTONIO PEREZ ALCUDIA</t>
  </si>
  <si>
    <t>778</t>
  </si>
  <si>
    <t>ENVIAN FORMATO DE DRH PARA BAJA DEL C. JORGE FRANCISCO TIRADO CABAL</t>
  </si>
  <si>
    <t>779</t>
  </si>
  <si>
    <t>ENVIAN FORMATO DE DRH PARA BAJA DE LA C. AMADA MIRELDA RAMIREZ PEREZ</t>
  </si>
  <si>
    <t>780</t>
  </si>
  <si>
    <t>SOLICITUD DE COMBUSTIBLE DEL MES DE ENERO</t>
  </si>
  <si>
    <t>781</t>
  </si>
  <si>
    <t>ENVIAN FORMATO DE DRH PARA BAJA AL C. DARWIN CORTES OCAÑA</t>
  </si>
  <si>
    <t>782</t>
  </si>
  <si>
    <t>DIF</t>
  </si>
  <si>
    <t>783</t>
  </si>
  <si>
    <t>1488</t>
  </si>
  <si>
    <t>JAIME LORENZO BIBILINI RAMON</t>
  </si>
  <si>
    <t>784</t>
  </si>
  <si>
    <t>PAPAGAYO</t>
  </si>
  <si>
    <t>ENVIAN RELACION DE ALTAS Y BAJAS</t>
  </si>
  <si>
    <t>785</t>
  </si>
  <si>
    <t>SECRETARIA DE GOBIERNO</t>
  </si>
  <si>
    <t>VALES DE COMBUSTIBLE MES DE FEBRERO</t>
  </si>
  <si>
    <t>786</t>
  </si>
  <si>
    <t>787</t>
  </si>
  <si>
    <t>28/01/13</t>
  </si>
  <si>
    <t>EMPLEADOS DE TRANSPORTE Y VIGILANCIA</t>
  </si>
  <si>
    <t>INCONFORMIDAD</t>
  </si>
  <si>
    <t>788</t>
  </si>
  <si>
    <t>SOL. 6 VEHICULOS DE TIPO COMPACTO, INCLUYENDO UNA PICK UP</t>
  </si>
  <si>
    <t>789</t>
  </si>
  <si>
    <t xml:space="preserve">SOL. ABONO EN CUENTA </t>
  </si>
  <si>
    <t>790</t>
  </si>
  <si>
    <t>791</t>
  </si>
  <si>
    <t xml:space="preserve">MARIA ENRIQUETA RUIZ DIAZ </t>
  </si>
  <si>
    <t>SA/DP</t>
  </si>
  <si>
    <t>SOL. EL DIA 30 DE ENERO A CUENTA DE VACACIONES EXTRAORDINARIAS</t>
  </si>
  <si>
    <t>792</t>
  </si>
  <si>
    <t>FABIOLA MARIA LARA SOSA</t>
  </si>
  <si>
    <t>CGAJ/DAIG</t>
  </si>
  <si>
    <t>CARTA COMPROMISO</t>
  </si>
  <si>
    <t>793</t>
  </si>
  <si>
    <t>SOL. DOTACION DE COMBUSTIBLE POR LA CANTIDAD DE $19,952 DEL MES DE ENERO</t>
  </si>
  <si>
    <t>794</t>
  </si>
  <si>
    <t>SOL. INTERVENCION PARA SELLAR TODA LA CORRESPONDENCIA POR QUE SE PERDIERON DOCUMENTOS ORIGINALE EN EL AREA DE NOMBRAMIENTO</t>
  </si>
  <si>
    <t>795</t>
  </si>
  <si>
    <t>ENVIAN RECONOCIMIENTO DE FIRMAS</t>
  </si>
  <si>
    <t>796</t>
  </si>
  <si>
    <t xml:space="preserve">IGNACIO JESUS ROMERO </t>
  </si>
  <si>
    <t>AZAFRAN</t>
  </si>
  <si>
    <t>SOL. SALON BOUGAMBILIAS PARA EL 22 DE JUNIO</t>
  </si>
  <si>
    <t>797</t>
  </si>
  <si>
    <t>GERTRUDIS ZURITA CORNELIO</t>
  </si>
  <si>
    <t>SOL. CERTIFICACION DEL DRH PARA TRAMITES DE JUBILACION</t>
  </si>
  <si>
    <t>798</t>
  </si>
  <si>
    <t>SOL. ESTACIONAMIENTO 1 PARQUE TABASCO PARA EL 02 DE MARZO</t>
  </si>
  <si>
    <t>799</t>
  </si>
  <si>
    <t>SOL.POSPONER FECHA DEL EVENTO PARA EL 30 DE ENERO DE RICARDO MONTANER</t>
  </si>
  <si>
    <t>800</t>
  </si>
  <si>
    <t>SOL. CENTRO CONVENCIONES PARA EL 21 DE ABRIL CONCIERTO RICARDO MONTANER</t>
  </si>
  <si>
    <t>801</t>
  </si>
  <si>
    <t>SOL. TEATRO AL AIRE LIBRE PARA EL 27 DE FEBRERO GRUPO MANA</t>
  </si>
  <si>
    <t>802</t>
  </si>
  <si>
    <t>DIP. ROGER ARIAS GARCIA</t>
  </si>
  <si>
    <t xml:space="preserve">H. CONGRESO </t>
  </si>
  <si>
    <t>SOL. APOYO PARA LA C. FEBE GONZALEZ PEREA PARA RECATEGORIZACION</t>
  </si>
  <si>
    <t>803</t>
  </si>
  <si>
    <t>SOL. AUTORIZACIO PARA RETIRARSE A LAS 13:00 CONFORME AL ARTICULO 57</t>
  </si>
  <si>
    <t>804</t>
  </si>
  <si>
    <t>SOL. VALIDACION DE ORDENES DE PAGO 3 Y 5</t>
  </si>
  <si>
    <t>805</t>
  </si>
  <si>
    <t>ENVIA ANEXO EL CALENDARIO DE ACTIVIDADES PARA EL EJERCICIO DEL GASTO PUBLICO</t>
  </si>
  <si>
    <t>SSRM, SSG,SSRH,ADMINISTRACION, SEG. PRESUPUESTARIO</t>
  </si>
  <si>
    <t>806</t>
  </si>
  <si>
    <t>181</t>
  </si>
  <si>
    <t>EN RELACION AL OFICIO  SA/274/2013</t>
  </si>
  <si>
    <t>807</t>
  </si>
  <si>
    <t>INFORMA QUE LA LIC. AUREOLA RODRIGUEZ CUPIL ES LA PERSONA ENCARGADA DE FIRMAR DRH</t>
  </si>
  <si>
    <t>808</t>
  </si>
  <si>
    <t>ENCIAN REPORTE DE DESCUENTOS  2DA. QUINCENA DE FEBRERO</t>
  </si>
  <si>
    <t>809</t>
  </si>
  <si>
    <t>SOLICITUD DE AUTORIZACION PARA LLEVAR A CABO LA MODALIDAD DE COMPRA DIRECTA DE ALIMENTACION Y VIVERES</t>
  </si>
  <si>
    <t>810</t>
  </si>
  <si>
    <t>1453</t>
  </si>
  <si>
    <t xml:space="preserve">SOLICITA AUTORIZACION PARA COMPRA DIRECTA ENERO Y FEBRERO </t>
  </si>
  <si>
    <t>811</t>
  </si>
  <si>
    <t>SOL. AL COMITÉ DEL PODER EJECUTIVO AUTORIZACION PARA QUE EL ISSET REALICE LA ADQUISICION POR LA MODALIDA DE COMPRA DIRECTA</t>
  </si>
  <si>
    <t>812</t>
  </si>
  <si>
    <t>CANCELACION DE PENSION ALIMENTICIA</t>
  </si>
  <si>
    <t>813</t>
  </si>
  <si>
    <t>PENSION PROVISIONAL OSCAR MANUEL CALDERON FRIAS</t>
  </si>
  <si>
    <t>814</t>
  </si>
  <si>
    <t>PENSION ALIMENTICIA DEFINITIVA A FEDERICO SANCHEZ HERNANDEZ</t>
  </si>
  <si>
    <t>815</t>
  </si>
  <si>
    <t>DOLORES DEL CARMEN GUTIERREZ ZURITA</t>
  </si>
  <si>
    <t>SOLICITUD DE VALIDACION DE LOS BIENES MUEBLES RESGUARDADOS EN ESTA COORDINACION GENERAL</t>
  </si>
  <si>
    <t>816</t>
  </si>
  <si>
    <t>REPORTE DE CUOTAS SINDICALES</t>
  </si>
  <si>
    <t>817</t>
  </si>
  <si>
    <t>SOLICITA AUTORIZACION PARA EJERCER RECURSOS DE PARTIDAS CENTRALIZADAS</t>
  </si>
  <si>
    <t>818</t>
  </si>
  <si>
    <t>SOL. INFORMES DEL ESTATUS O SITUACION QUE GUARDAN LOS EXPEDIENTES DE LOS SIGUIENTES CASOS DE ROBO AP-FECORO-II-2052/2011 Y AP-FECORO-III-2739/2012</t>
  </si>
  <si>
    <t>819</t>
  </si>
  <si>
    <t>GUBENATURA</t>
  </si>
  <si>
    <t>SOL. CLAVE PARA ACCESAR AL MODULO DE COMPRAS DE PARTIDAS CENTRALIZADA</t>
  </si>
  <si>
    <t>820</t>
  </si>
  <si>
    <t>MARIA ESTHER GARCIA PINTO</t>
  </si>
  <si>
    <t>VALIDACION DE NOMINA</t>
  </si>
  <si>
    <t>821</t>
  </si>
  <si>
    <t>26/01/13</t>
  </si>
  <si>
    <t>AMET RAMOS TRACONIS</t>
  </si>
  <si>
    <t>SECRETARIO TECNICO</t>
  </si>
  <si>
    <t xml:space="preserve">INVITACION EL 29  DE ENERO REUNIO DEL GRUPÒ ESPECIAL DE TRABAJO </t>
  </si>
  <si>
    <t>822</t>
  </si>
  <si>
    <t>SOL. REPARACION DE DOS MINI SPLIT</t>
  </si>
  <si>
    <t>823</t>
  </si>
  <si>
    <t xml:space="preserve">SOL. REPARACION DE VEHICUULOS </t>
  </si>
  <si>
    <t>824</t>
  </si>
  <si>
    <t>SG/DGAJ</t>
  </si>
  <si>
    <t>PUBLICACION BANDO DE POLICIA Y BUEN GOBIERNO CARDENAS</t>
  </si>
  <si>
    <t>825</t>
  </si>
  <si>
    <t>PUBLICACION TABULADOR DE SUELDOS O REMUNERACIONES ORDINARIAS JALAPA</t>
  </si>
  <si>
    <t>826</t>
  </si>
  <si>
    <t>PUBLICACION DE REGLAMENTO DE INGRESO Y PERMANENCIA DEL PERSONAL ACADEMICO</t>
  </si>
  <si>
    <t>827</t>
  </si>
  <si>
    <t>PUBLICACION DE PRESUPUESTO MUNICIPAL DE EGRESOS PARAISO</t>
  </si>
  <si>
    <t>828</t>
  </si>
  <si>
    <t>PARA PUBLICACION BANDO DE POLICIA Y GOBIERNO DE JALAPA</t>
  </si>
  <si>
    <t>829</t>
  </si>
  <si>
    <t xml:space="preserve">PUBLICACION EDICTO EXP. 587/2012, EDICTO EXP. NUM. 511/2012 Y EDICTO EXPEDIENTE NUM. 321/2012  </t>
  </si>
  <si>
    <t>830</t>
  </si>
  <si>
    <t xml:space="preserve">PARA PUBLICACION </t>
  </si>
  <si>
    <t>831</t>
  </si>
  <si>
    <t>EUSEBIO GONZALEZ GOMEZ</t>
  </si>
  <si>
    <t>INNOVACREDIT</t>
  </si>
  <si>
    <t>ENVIA RECIBO NUMERO 01/2013</t>
  </si>
  <si>
    <t>832</t>
  </si>
  <si>
    <t>HUMBERTO DE LOS SANTOS BERTRUY</t>
  </si>
  <si>
    <t>SOL. CENTRO DE CONVENCIONES LOS DIAS 9,10,11 Y 12</t>
  </si>
  <si>
    <t>833</t>
  </si>
  <si>
    <t>ARTESANIAS DE TABASCO</t>
  </si>
  <si>
    <t>ENVIA DOCUMENTACION DEL SUBCOMITE DE COMPRAS</t>
  </si>
  <si>
    <t>834</t>
  </si>
  <si>
    <t>GASTOS A COMPROBAR FONDO REVOLVENTE</t>
  </si>
  <si>
    <t>835</t>
  </si>
  <si>
    <t>836</t>
  </si>
  <si>
    <t>CANDIDA OSORIO RAMON</t>
  </si>
  <si>
    <t xml:space="preserve">SOL. APOYO PARA COBRAR PARTE PROPORCIONAL DE PENSION CRACIOSA DEL C. JUAN MAGAÑA SANCHEZ </t>
  </si>
  <si>
    <t>837</t>
  </si>
  <si>
    <t>SOL. CALCULO POST MORTEM</t>
  </si>
  <si>
    <t>838</t>
  </si>
  <si>
    <t>VALIDACION DE ADECUACION DE RECURSOS</t>
  </si>
  <si>
    <t>839</t>
  </si>
  <si>
    <t>LUIS ARMANDO PRIEGO RAMOS</t>
  </si>
  <si>
    <t>840</t>
  </si>
  <si>
    <t>JOSE GUADALUPE LEAL CORONA</t>
  </si>
  <si>
    <t>CANACINTRA</t>
  </si>
  <si>
    <t>INVITAN A LA ASAMBLEA ANUAL EL 31 DE ENERO</t>
  </si>
  <si>
    <t>842</t>
  </si>
  <si>
    <t>ELISEO CUSTODIO SUAREZ</t>
  </si>
  <si>
    <t>GRUPO INDUSTRIAL SIGAMA</t>
  </si>
  <si>
    <t>843</t>
  </si>
  <si>
    <t>FAMSA</t>
  </si>
  <si>
    <t>ENVIAN REPORTE PARA DESCUENTO SEGUNDA QUINCENA DE FEBRERO</t>
  </si>
  <si>
    <t>844</t>
  </si>
  <si>
    <t>SOL. CONTRATACION DE PERSONAL EN MODALIDAD DE HONORARIOS PARTIDA 1211</t>
  </si>
  <si>
    <t>845</t>
  </si>
  <si>
    <t>JUAN CARLOS IZUNDEGUI TARACENA</t>
  </si>
  <si>
    <t>SA/DUA</t>
  </si>
  <si>
    <t>SOL. BAJA DE DESTRUCTORA DE DOCUMENTOS DEL PADRON DE PROVEEDORES</t>
  </si>
  <si>
    <t>846</t>
  </si>
  <si>
    <t>LISSET CAMPOS LEZAMA</t>
  </si>
  <si>
    <t>SA/DGRHDP</t>
  </si>
  <si>
    <t>SOLICITUD DE ENTREGA RECEPCION</t>
  </si>
  <si>
    <t>847</t>
  </si>
  <si>
    <t>SOL. AUTORIZACION PARA LA INTEGRACION DEL SUBCOMITE DE COMPRAS</t>
  </si>
  <si>
    <t>848</t>
  </si>
  <si>
    <t>SOL. COMISION DEL C. FELIPE TORRES SALAS AL INSTITUTO</t>
  </si>
  <si>
    <t>849</t>
  </si>
  <si>
    <t>850</t>
  </si>
  <si>
    <t>ENVIA NORMATIVIDAD RELACIONADA CON INCUMPLIMIENTOS DE LICITANTES Y CONTRATISTAS</t>
  </si>
  <si>
    <t>851</t>
  </si>
  <si>
    <t>AURA MEDINA CANO CANO</t>
  </si>
  <si>
    <t xml:space="preserve">SOL. MONTAJE DE UNA TARIMA </t>
  </si>
  <si>
    <t>852</t>
  </si>
  <si>
    <t>SOL. DE BOLETO DE AVION REDONDO CD. DE MEXICO 29 DE ENERO</t>
  </si>
  <si>
    <t>853</t>
  </si>
  <si>
    <t>DESIGNAN PERSONAL PARA MODULO SIGG</t>
  </si>
  <si>
    <t>854</t>
  </si>
  <si>
    <t>CERRTT</t>
  </si>
  <si>
    <t>ENVIAN REPORTE DE BONO DE DESMPEÑO</t>
  </si>
  <si>
    <t>855</t>
  </si>
  <si>
    <t>29/01/13</t>
  </si>
  <si>
    <t>ENVIA RELACION DEL PERSONAL QUE CAUSA BAJA POR RENUNCIA AL 31 DE DICIEMBRE</t>
  </si>
  <si>
    <t>856</t>
  </si>
  <si>
    <t>JUAN HUMBERTO OLIVERA ARGAEZ</t>
  </si>
  <si>
    <t>ENVIAN RECIBO ORIGINAL NO. 01 POR $25,000,00</t>
  </si>
  <si>
    <t>ENVIAN RECIBO ORIGINAL NO. 01 POR $ $25,000,00</t>
  </si>
  <si>
    <t>857</t>
  </si>
  <si>
    <t>SOL. CUANTIFICACION DEL PERIODO COMPRENDIDO DEL 14 DE MARZO DE 2000 DE ABRIL  AL 31 DE DIC. 31 DE 2012 DEL C. JORGE HUMBERTO DIAZ PARDO</t>
  </si>
  <si>
    <t>859</t>
  </si>
  <si>
    <t>1496</t>
  </si>
  <si>
    <t>SOL. CUANTIFICACION DEL PERIODO DEL 01 DE MAYO AL 30 DE SEPTIEMBRE DE 2012 DEL C. DANIEL ALAMILLA CARRERA</t>
  </si>
  <si>
    <t>860</t>
  </si>
  <si>
    <t>AUTOEVALUACION</t>
  </si>
  <si>
    <t>DIR. SEG. PRESUP</t>
  </si>
  <si>
    <t>861</t>
  </si>
  <si>
    <t>SOL PAGO PROPORCIONAL DE COMPENSACION POR DESEMPEÑO DEL C. JORGE FRANCISCO TIRADO CABAL</t>
  </si>
  <si>
    <t>862</t>
  </si>
  <si>
    <t>VICTORIA CECILIA OSORIO CONTRERAS</t>
  </si>
  <si>
    <t>SOL. CASA DE LA LAGUNA PARA EL 13 DE JULIO</t>
  </si>
  <si>
    <t>863</t>
  </si>
  <si>
    <t>ENVIAN FACTURAS ORIGINALES PARA COMPROBACION DEL FONDO REVOLVENTE</t>
  </si>
  <si>
    <t>864</t>
  </si>
  <si>
    <t>SOL. CORRECCION DEL CAPITULO 1000</t>
  </si>
  <si>
    <t>865</t>
  </si>
  <si>
    <t>FIRMAS AUTORIZADAS PARA LA RECEPCION DE NOMINAS</t>
  </si>
  <si>
    <t>866</t>
  </si>
  <si>
    <t>1457</t>
  </si>
  <si>
    <t>AUTOEVALUACION CORTE AL 31 DE DICIEMBRE</t>
  </si>
  <si>
    <t>867</t>
  </si>
  <si>
    <t xml:space="preserve">LUVIA DE LA O CUPIL </t>
  </si>
  <si>
    <t xml:space="preserve">ENVIA 67 SOBRES DE LISTA DE RAYA Y 4 DE PENSION </t>
  </si>
  <si>
    <t>DIR. DE ADMON.</t>
  </si>
  <si>
    <t>868</t>
  </si>
  <si>
    <t>SOL. INFORMES C. SANTIAGO OSORIO REYES</t>
  </si>
  <si>
    <t>869</t>
  </si>
  <si>
    <t>SOL. PONER A LA VISTA FORMATO DRH MARIA DIEGA GUILLERMINA CORDOVA ORTEGA</t>
  </si>
  <si>
    <t>870</t>
  </si>
  <si>
    <t>SOL. INFORMES DE SI LOS PUESTOS DE SUBDIRECTOR, JEFE DE DEPARTAMENTOB, JEFE DE AREA DIRECTOR, SECRETARIA NIVEL DIRECTOR SE ENCUENTRAN DENTRO DE LAS CATEGORIAS DE CONFIANZA</t>
  </si>
  <si>
    <t>871</t>
  </si>
  <si>
    <t>SOL. VALIDACION DE LA ORDEN DE PAGO 4</t>
  </si>
  <si>
    <t>872</t>
  </si>
  <si>
    <t>ENVIAN REPORTE PARA DESCUENTO SEGUNDA UINCENA DE FEBRERO</t>
  </si>
  <si>
    <t>873</t>
  </si>
  <si>
    <t>COORD. DE ATENCION CIUDADANA</t>
  </si>
  <si>
    <t>ENVIAN DEMANDAS CIUDADANAS</t>
  </si>
  <si>
    <t>874</t>
  </si>
  <si>
    <t>DIRECCION DE ATENCION CIUDADANA</t>
  </si>
  <si>
    <t>ENVIAN CURRICULUM VITAE PARA CONSIDERACION Y REVISION</t>
  </si>
  <si>
    <t>875</t>
  </si>
  <si>
    <t>ENVIAN NOMINA DE COMPENSACION DE DESEMPEÑO</t>
  </si>
  <si>
    <t>876</t>
  </si>
  <si>
    <t>SOL. LA CANCELACION Y DEVOLUCION DE LAS FACTURAS 525,526 Y 527 DEL PROVEEDOR SUMINISTRO ESPECIALIZADOS MEXICO</t>
  </si>
  <si>
    <t>877</t>
  </si>
  <si>
    <t>DESCUENTO DE PENSION ALIMENTICIA AL C. OLAN LEYVA JOSE LUIS</t>
  </si>
  <si>
    <t>878</t>
  </si>
  <si>
    <t>DESCUENTO DE PENSION ALIMENTICIA DEL 50 % AL C. PAREDES LAZARO MARCOS ANTONIO</t>
  </si>
  <si>
    <t>879</t>
  </si>
  <si>
    <t>22/01</t>
  </si>
  <si>
    <t>SOL. DESCUENTO DE PENSION ALIMENTICIA AL C. DE LA CRUZ CHABLE JUAN</t>
  </si>
  <si>
    <t>880</t>
  </si>
  <si>
    <t>SOL. DESCUENTO DE PENSION ALIMENTICIA AL C. HERNANDEZ GARCIA DAVID</t>
  </si>
  <si>
    <t>881</t>
  </si>
  <si>
    <t>sol. Descuento de pension alimenticia al c. garcia tino axayacatl</t>
  </si>
  <si>
    <t>882</t>
  </si>
  <si>
    <t xml:space="preserve">ENVIA RECIBOS DE PAGO DE PENSION ALIMENTICIA DEL C. CARRETO OLAN PORFIRIO </t>
  </si>
  <si>
    <t>883</t>
  </si>
  <si>
    <t>SOL. CANCELACION Y CREACION DE PLAZA E-10-04</t>
  </si>
  <si>
    <t>884</t>
  </si>
  <si>
    <t>JORGE A. PALACIOS PALMEROS</t>
  </si>
  <si>
    <t>ENVIAN RECIBO ORIGINAL 01/2013 POR $ 566,153,10</t>
  </si>
  <si>
    <t>885</t>
  </si>
  <si>
    <t>ENVIAN ORIGINAL DE 3 ESCRITOS DEL MOVIMIENTO POPULAR INDEPENDIENTE</t>
  </si>
  <si>
    <t>886</t>
  </si>
  <si>
    <t>ENVIA FACTURA ORIGINAL DE AEROPUERTOS Y SERVICIOS AUXILIARES</t>
  </si>
  <si>
    <t>887</t>
  </si>
  <si>
    <t>NOTA INFORMATIVA EN REFERENCIA A LA AUDITORIA</t>
  </si>
  <si>
    <t>888</t>
  </si>
  <si>
    <t>098</t>
  </si>
  <si>
    <t>SOLICITUD DE AMPLIACION DE RECURSOS DE GASTO CORRIENTE-</t>
  </si>
  <si>
    <t>889</t>
  </si>
  <si>
    <t>ENVIAN CARTA DE ACEPTACION DEL PERSONAL QUE SERA INCLUIDO EN EL SISTEMA DE TARJETAS DE NOMINA INMEDIATA</t>
  </si>
  <si>
    <t>890</t>
  </si>
  <si>
    <t>SOL. FACTURAS Y LOS ULTIMOS CINCO RECIBOS DE TENENCIA EN ORIGINAL DEL VEHICULO WOLKSWAGEN 2003 PLACAS WNA-5382</t>
  </si>
  <si>
    <t>891</t>
  </si>
  <si>
    <t>SOL. CLABE BANCARIA DEL GOB. DEL ESTADO PARA LOS APODERADOS LEGALES PARA TRMAITES DE PAGOS DE SINIESTRO DE LOS BIENES DEL ESTADO ANTE LAS ASEGURADORAS</t>
  </si>
  <si>
    <t>892</t>
  </si>
  <si>
    <t>ROJAS MARTINEZ ROSA AMELIA</t>
  </si>
  <si>
    <t>HOSPITAL MUNICIPAL DE HUIMANGUILLO</t>
  </si>
  <si>
    <t>SOL. CORRECCION DE ALTA EN EL SOBRE DE PAGO</t>
  </si>
  <si>
    <t>893</t>
  </si>
  <si>
    <t>ROSA REYES CRUZ</t>
  </si>
  <si>
    <t>SOL. RENTAR LA CASA DE LA LAGUNA 01 DE JUNIO</t>
  </si>
  <si>
    <t>894</t>
  </si>
  <si>
    <t>SOL. DEJAR SIN EFECTO LA BAJA DE LOS C. EDUARDO MARTIN HIDALGO Y DANIEL JESUS GARRIDO</t>
  </si>
  <si>
    <t>895</t>
  </si>
  <si>
    <t>ENVIAN REPORTE DE AJUSTES COMPLEMENTARIOS</t>
  </si>
  <si>
    <t>896</t>
  </si>
  <si>
    <t xml:space="preserve">INTEGRACION DE ORGANOS COLEGIADOS </t>
  </si>
  <si>
    <t>897</t>
  </si>
  <si>
    <t>SOL. TARIMA PARA EL EVENTO DEL 31 DE ENERO</t>
  </si>
  <si>
    <t>898</t>
  </si>
  <si>
    <t>EN ALCANCE AL OFICIO SEVE/028/13POR AJUSTE DE AGENDA CAMBIA DE FECHA EVENTO EN EL QUE SE SOLICITO EL CENTRO DE CONVENCIONES NUEVAS FECHAS 7 Y 8 DE MARZO</t>
  </si>
  <si>
    <t>899</t>
  </si>
  <si>
    <t>SA/SSG</t>
  </si>
  <si>
    <t>ENVIA REPORTE SEMANAL Y TIEMPO EXTRA DEL PERSONAL DE LISTA DE RAYA DEL PARQUE BOSQUE DE SALOYA Y DEPARTAMENTO DE SERVICIOS GENERALES</t>
  </si>
  <si>
    <t>900</t>
  </si>
  <si>
    <t>FLORINDA LOPEZ AGUILERA</t>
  </si>
  <si>
    <t>SOL. CAMBIO DE HORARIO DE ACTUACION DE LA BANDA DE MUSICA</t>
  </si>
  <si>
    <t>901</t>
  </si>
  <si>
    <t>INFORMA DE SUSTITUCION DE PERSONA ENCARGADA PARA LOS TRAMITES  DESIGNAN AL C. MOISES CASANOVA GARCIA</t>
  </si>
  <si>
    <t>902</t>
  </si>
  <si>
    <t xml:space="preserve">CORAT </t>
  </si>
  <si>
    <t>PRORROGA DE 30 DIAS PARA NOTIFICAR LA RELACION DE BIENES QUE DEBERA SER DADOS DE BAJA</t>
  </si>
  <si>
    <t>903</t>
  </si>
  <si>
    <t>ENVIO RENUNCIA DEL C. RAMON JUAREZ RAMOS</t>
  </si>
  <si>
    <t>904</t>
  </si>
  <si>
    <t>ENVIAN COPIA FOTOTATICA SIMPLE DEL DICTAMEN MEDICO PERICIAL DEL ESTADO DE SALUD ACTUAL Y ACTITUD LABORAL DE LA C. ROSA MARIA BAUTISTA OVANDO DEFENSOR JURIDICO</t>
  </si>
  <si>
    <t>905</t>
  </si>
  <si>
    <t>ENVIAN NOMINA DE LISTA DE RAYA DEL 26 DE ENERO AL 01 DE FEBRERO</t>
  </si>
  <si>
    <t>906</t>
  </si>
  <si>
    <t>0047</t>
  </si>
  <si>
    <t>ENVIAN NOMINA DEL 26 DE ENERO AL 01 DE FEBRERO</t>
  </si>
  <si>
    <t>907</t>
  </si>
  <si>
    <t>ENVIAN NOMINA DEL 01 AL 04 DE ENERO</t>
  </si>
  <si>
    <t>908</t>
  </si>
  <si>
    <t xml:space="preserve">ENVIAN NOMINA DE LISTA DE RAYA DEL 01 AL 04 DE ENERO </t>
  </si>
  <si>
    <t>909</t>
  </si>
  <si>
    <t>ENVIAN NOMINA DEL 05 AL 11 DE ENERO</t>
  </si>
  <si>
    <t>910</t>
  </si>
  <si>
    <t>ENVIAN NOMINA DE LISTA DE RAYA DEL 05 AL 11 DE ENERO</t>
  </si>
  <si>
    <t>911</t>
  </si>
  <si>
    <t>ENVIAN NOMINA DE LISTA DE RAYA DEL 12 AL 18 DE ENERO</t>
  </si>
  <si>
    <t>912</t>
  </si>
  <si>
    <t>913</t>
  </si>
  <si>
    <t>ENVIAN NOMINA DE LISTA DE RAYA DEL 19 AL 25 DE ENERO</t>
  </si>
  <si>
    <t>914</t>
  </si>
  <si>
    <t>915</t>
  </si>
  <si>
    <t>SOL. COMPRA DE BATERIA, DE ALTERNADOR</t>
  </si>
  <si>
    <t>SSSG</t>
  </si>
  <si>
    <t>916</t>
  </si>
  <si>
    <t>917</t>
  </si>
  <si>
    <t>INFORMA DE CONCLUSION DE CONTRATOS</t>
  </si>
  <si>
    <t>918</t>
  </si>
  <si>
    <t>ENVIAN RECIBO ORIGINAL DE COMISION FEDERAL DE EL RETEN DE CUMUAPA</t>
  </si>
  <si>
    <t>919</t>
  </si>
  <si>
    <t>NIDIA AGUILAR AGUILAR</t>
  </si>
  <si>
    <t>PROGRAMA EDUCATIVO NACIONAL</t>
  </si>
  <si>
    <t>ENVIAN LISTADO PARA DES 2DA. QUINCENA DE ENERO</t>
  </si>
  <si>
    <t>920</t>
  </si>
  <si>
    <t>921</t>
  </si>
  <si>
    <t>SOL ADQUISICION DE COMBUSTIBLE</t>
  </si>
  <si>
    <t>922</t>
  </si>
  <si>
    <t>SOL. SE LE DESCUENTE 700,00 POR CONCEPTO DE SANCION INDISCIPLINARIA  A EMPLEADOS DE SALUD PUBLICA</t>
  </si>
  <si>
    <t>923</t>
  </si>
  <si>
    <t>ENVIAN ACTAS DE DONACION DE UNIDADES MOTRICES</t>
  </si>
  <si>
    <t>924</t>
  </si>
  <si>
    <t>ENVIAN ACTA DE DONACION DE UNIDADES MOTRICES</t>
  </si>
  <si>
    <t>925</t>
  </si>
  <si>
    <t>30/01/13</t>
  </si>
  <si>
    <t>JOSE TIRSO REYES ROLDAN</t>
  </si>
  <si>
    <t xml:space="preserve">PART. </t>
  </si>
  <si>
    <t>SOL. CORRECCION EN SU CURP</t>
  </si>
  <si>
    <t>926</t>
  </si>
  <si>
    <t>SOL. CANCELACION DE SOLICITUD PARA CENTRO DE CONVENCIONES  CON FECHA 12 Y 13 DE ABRIL Y SOLICITA  NUEVA FECHA 5 Y 6 DE JULIO</t>
  </si>
  <si>
    <t>927</t>
  </si>
  <si>
    <t>ARNULFO  GARCIA RAMOS</t>
  </si>
  <si>
    <t>INTERCAMBIO Y DESARROLLO DE MERCADOS DEL SURESTE</t>
  </si>
  <si>
    <t>ENVIA RECIBO NUM. 001 POR $95,509,60</t>
  </si>
  <si>
    <t>928</t>
  </si>
  <si>
    <t>SA/CMAIG/UA</t>
  </si>
  <si>
    <t>SOL. DE JURIDICO SUBCOMITE DE COMPRAS DE LA CMAIG</t>
  </si>
  <si>
    <t>929</t>
  </si>
  <si>
    <t>ENVIAN CARTA DE ACEPTACION PARA ABONO EN CUENTA</t>
  </si>
  <si>
    <t>930</t>
  </si>
  <si>
    <t>SAMUEL SANCHEZ CRUZ</t>
  </si>
  <si>
    <t>UNIVERSIDAD POPULAR DE LA CHONTALPA</t>
  </si>
  <si>
    <t>SOL. APOYO PARA EL 05 DE FEBRERO</t>
  </si>
  <si>
    <t>SEG. PREUP. Y SSSG</t>
  </si>
  <si>
    <t>932</t>
  </si>
  <si>
    <t>SEG. PRESUP. Y SSSG</t>
  </si>
  <si>
    <t>933</t>
  </si>
  <si>
    <t>SOL. ACTUACION DE LA BANDA DE MUSICA PARA EL 10 DE FEBRERO</t>
  </si>
  <si>
    <t>934</t>
  </si>
  <si>
    <t>ENVIAN ACTA DE BAJA DE ACTIVOS BIOLOGICOS</t>
  </si>
  <si>
    <t>935</t>
  </si>
  <si>
    <t>ENVIAN ACTA DE ALTA DE ACTIVOS BIOLOGICOS</t>
  </si>
  <si>
    <t>936</t>
  </si>
  <si>
    <t>ROGER ARIAS GARCIA</t>
  </si>
  <si>
    <t>SITET</t>
  </si>
  <si>
    <t>NOTIFICA AL TESORERO DE LA FINANCIERA PARA EL AHORRO DE LOS AGREMIADOS</t>
  </si>
  <si>
    <t>937</t>
  </si>
  <si>
    <t>SOL. REALIZAR MOVIMIENTOS DE BAJAS Y ALTAS DEL PERSONAL ADSCRITO A ESTA SECRETARIA</t>
  </si>
  <si>
    <t>938</t>
  </si>
  <si>
    <t>SOL. CANCELACION DE MOVIMIENTO  DE ALTA DE LEON QUINTANA ROMUALDO ARTURO EN SUSTITUCION DE SOSA BALCAZAR RAMON</t>
  </si>
  <si>
    <t>939</t>
  </si>
  <si>
    <t>DIEGO ANIMAS DELGADO</t>
  </si>
  <si>
    <t>SITEN</t>
  </si>
  <si>
    <t>ENVIA RECIBO NUM. 001 POR $23,081,75</t>
  </si>
  <si>
    <t>940</t>
  </si>
  <si>
    <t>ENVIAN OFICIO ORIGINAL DE PENSION ALIMENTICIA PROVISIONAL</t>
  </si>
  <si>
    <t>941</t>
  </si>
  <si>
    <t>ENVIAN DOS CONTRATOS NOS. 18061 Y 18060 DE AEROPUERTOS Y SERVICIOS AUXILIARE</t>
  </si>
  <si>
    <t>942</t>
  </si>
  <si>
    <t>ENVIA INCAPACIDAD MEDICA DEL C. JUAN P. WADE MORALES</t>
  </si>
  <si>
    <t>943</t>
  </si>
  <si>
    <t xml:space="preserve">MAYRA ROSITA VASQUEZ GARCIA </t>
  </si>
  <si>
    <t>944</t>
  </si>
  <si>
    <t>SOL. APOYOS DEL 14 AL 17 DE FEBRERO, TARIMA, MAMPARA, SONIDO</t>
  </si>
  <si>
    <t>SSSRM Y SSSG</t>
  </si>
  <si>
    <t>945</t>
  </si>
  <si>
    <t>SOL. EQUIPO DE SONIDO DEL 28 DE FEBRRO AL 02 DE MARZO</t>
  </si>
  <si>
    <t>946</t>
  </si>
  <si>
    <t>SOL. NAVE 1 27 Y 28 DE JULIO</t>
  </si>
  <si>
    <t>947</t>
  </si>
  <si>
    <t>SOL. NAVE1 DEL 14 AL 16 DE JUNIO, SOL. NAVE 3 EL 22 Y 23 DE JUNIO Y DEL 12 AL 14 DE JULIO NAVE 3</t>
  </si>
  <si>
    <t>948</t>
  </si>
  <si>
    <t>MARGARITA HERNANDEZ HERNANDEZ</t>
  </si>
  <si>
    <t>INFORMA DE DESIGNACION DE FUNCIONES DE LA LIC . MARGARITA HERNANDEZ HERNANDEZ COMO GERENTE DE SUCURSAL</t>
  </si>
  <si>
    <t>949</t>
  </si>
  <si>
    <t>JORGE A CORNELIO MALDONADO</t>
  </si>
  <si>
    <t>PARA PUBLICACION EDICTO EPEDIENTE 0372/2010</t>
  </si>
  <si>
    <t>950</t>
  </si>
  <si>
    <t>PARA PUBLICACION EDICTO NO. 408/12</t>
  </si>
  <si>
    <t>951</t>
  </si>
  <si>
    <t>PARA PUBLICACION ACUERDO EN DONDE SE AUTORIZA EL PRESUPÙESTO GENERAL DE EGRESOS PARA EL EJERCICIO FISCAL 2013</t>
  </si>
  <si>
    <t>952</t>
  </si>
  <si>
    <t>PARA PUBLICACION DEL ACUERDO DEL AYUNTAMIENTO DE CENTRO PARA CELEBRAR PERMUTA CON EL C. JOSE GASPAR CALAM</t>
  </si>
  <si>
    <t>953</t>
  </si>
  <si>
    <t>PARA PUBLICACION DE TARIFAS Y TABLAS PARA EL COBRO DE IMPUESTO VEHICULAR ESTATAL</t>
  </si>
  <si>
    <t>954</t>
  </si>
  <si>
    <t>ENVIAN RECIBO ORIGINAL NUM. 001 POR $152,332,00</t>
  </si>
  <si>
    <t>955</t>
  </si>
  <si>
    <t>SOL. LICENCIA CON GOCE DE SUELDO A LA C. MARIA ENRIQUETA RUIS DIAZ</t>
  </si>
  <si>
    <t>956</t>
  </si>
  <si>
    <t>SA/DSP</t>
  </si>
  <si>
    <t>SOL. VIATICOS PARA LA BANDA DE MUSICA PARA EL 10 DE FEBRERO</t>
  </si>
  <si>
    <t>957</t>
  </si>
  <si>
    <t>ERNESTO VELAZQUEZ OVANDO</t>
  </si>
  <si>
    <t>SOL. PARTE PROPORCIONAL DE LA PENSION DEL MES DE ENERO DEL C. MANUEL VELAZQUEZ GARCIA QUIEN FALLECIO EL 27 DE JUNIO</t>
  </si>
  <si>
    <t>958</t>
  </si>
  <si>
    <t>ADRIAN GARCIA AGUIRRE</t>
  </si>
  <si>
    <t>BIMBO</t>
  </si>
  <si>
    <t>SOL. NAVE 1 DEL 9 Y 10 DE FEBRERO</t>
  </si>
  <si>
    <t>959</t>
  </si>
  <si>
    <t>SOL. CONSTANCIA DE RETENCIONES DEL EJERCICIO FISCAL 2012 DE LOS C. MAGALI BROCA LOPEZ, Y RAYMUNDO FLORES AGUILAR</t>
  </si>
  <si>
    <t>960</t>
  </si>
  <si>
    <t>SOLICITA PAGO DE PRESTACIONES SOCIO ECONOMICAS A FAVOR DEL C. GONZALEZ SOBERANO ARACELI</t>
  </si>
  <si>
    <t>961</t>
  </si>
  <si>
    <t>DESCUENTO DE PENSION ALIMENTICIA DEFINITIVA DEL 34 % AL C. SANCHEZ JIMENEZ CARLOS EDUARDO</t>
  </si>
  <si>
    <t>962</t>
  </si>
  <si>
    <t>DESCUENTO DE PENSION ALIMENTICIA DEFINITIVA DEL C. COBOJ PEREZ JORGE LUIS DEL 25 %</t>
  </si>
  <si>
    <t>963</t>
  </si>
  <si>
    <t>DESCUENTO DE PENSION ALIMETICIA DEL 30 % AL C. FRANCO HERNANDEZ ORALIA</t>
  </si>
  <si>
    <t>964</t>
  </si>
  <si>
    <t>DESCUENTO DE PENSION ALIMETICIA DEL 36 % AL C. HERRERA LEON DEYOCE</t>
  </si>
  <si>
    <t>965</t>
  </si>
  <si>
    <t>ENVIA RECIBO DE PAGO DE PENSION ALIMENTICIA DEL C. HERNANDEZ HERNANDEZ ROBERTO</t>
  </si>
  <si>
    <t>966</t>
  </si>
  <si>
    <t>ENVIO RECIBOS DE REINTEGRO DE PENSION ALIMENTICIA DE LA C. PEREYRA RAMIREZ MARIA VICTORIA</t>
  </si>
  <si>
    <t>967</t>
  </si>
  <si>
    <t>ENVIO RECIBOS DE PAGO DE PENSION ALIMENTICIA</t>
  </si>
  <si>
    <t>968</t>
  </si>
  <si>
    <t>GABRIEL LOPEZ HERNADEZ</t>
  </si>
  <si>
    <t>ENVIAN FACTURAS ORIGINALES 33052 Y 97393 Y 003 PARA REGISTRO Y ACTUALIZACION DEL PADRON DE BIENES MUEBLES</t>
  </si>
  <si>
    <t>969</t>
  </si>
  <si>
    <t>SOLICITAN CORRECION DE FECHAS DE INGRESO Y NOMBRE DEL PERSONAL DOCENTE</t>
  </si>
  <si>
    <t>970</t>
  </si>
  <si>
    <t>GABRIEL LOPEZ HERNANDEZ</t>
  </si>
  <si>
    <t>ENVIAN BIENES EVALUADOS PARA REGISTRO</t>
  </si>
  <si>
    <t>971</t>
  </si>
  <si>
    <t>SOLICITAN RESPUESTA SOBRE LA CORRECCION DE LA FECHA DE INGRESO DE LA C. LAURA CASTAÑEDA AVALOS</t>
  </si>
  <si>
    <t>972</t>
  </si>
  <si>
    <t>SOLICITAN RESPUESTA SOBRE LA CORRECCION DE LA FECHA DE INGRESO DE LA C. ZALEA DEL CARMEN SANCHEZ VELAZQUEZ</t>
  </si>
  <si>
    <t>973</t>
  </si>
  <si>
    <t xml:space="preserve">FELICITAS VAZQUEZ ANDRADE </t>
  </si>
  <si>
    <t>SOL. PALENQUE DE GALLOS 6 DE MARZO</t>
  </si>
  <si>
    <t>974</t>
  </si>
  <si>
    <t xml:space="preserve">DESCUENTO PROVISIONAL DE PENSION ALIMENTICIA </t>
  </si>
  <si>
    <t>975</t>
  </si>
  <si>
    <t>976</t>
  </si>
  <si>
    <t>JORGE ARTURO ESTRADA SANTIAGO</t>
  </si>
  <si>
    <t>SOL. LA CASA DE LA LAGUNA PARA EL 16 DE NOVIEMBRE</t>
  </si>
  <si>
    <t>977</t>
  </si>
  <si>
    <t>SOL. MANTENIMIENTO DE VEHICULO</t>
  </si>
  <si>
    <t>978</t>
  </si>
  <si>
    <t>BARTOLO SANCHEZ ALVAREZ</t>
  </si>
  <si>
    <t>SOL. CAMBIO DE ADSCRIPCCION DE LA DIR. GRAL.  DE ADMON. A DEPTO. DE TRANSPORTE</t>
  </si>
  <si>
    <t>979</t>
  </si>
  <si>
    <t>SOLICITUD DE ENDOSO DE FACTURAS</t>
  </si>
  <si>
    <t>980</t>
  </si>
  <si>
    <t>PROPUESTA DE CALENDARIO DE PAGOS</t>
  </si>
  <si>
    <t>981</t>
  </si>
  <si>
    <t>CLAUDIA LETICIA DOMINGUEZ GONZALEZ</t>
  </si>
  <si>
    <t>SPF/SP</t>
  </si>
  <si>
    <t>INFORMAN DE HORARIO DE RECEPCION DE 8:00 A 18:00 HRS</t>
  </si>
  <si>
    <t>CIRCULAR A TODAS LAS AREAS</t>
  </si>
  <si>
    <t>982</t>
  </si>
  <si>
    <t>ENVIAN LICENCIA MEDICA ORIGINAL NO. 480463</t>
  </si>
  <si>
    <t>983</t>
  </si>
  <si>
    <t>ENVIAN RELACION DE LOS NUMERO DE CUENTAS BANCARIAS DE SERVIDORES PUBLICOS ADSCRITOS A LA COORDINACION GENERAL DE PLANEACION</t>
  </si>
  <si>
    <t>984</t>
  </si>
  <si>
    <t>SOL. SALON BOUGAMBILIAS Y TULIPANES PARA EL 14 DE JUNIO</t>
  </si>
  <si>
    <t>985</t>
  </si>
  <si>
    <t>HUGO LINO SANCHEZ</t>
  </si>
  <si>
    <t>SOL. SALON FRAMBOYANES DEL CENTRO DE CONVENCIONES PARA EL 8 Y 9 DE JUNIO</t>
  </si>
  <si>
    <t>986</t>
  </si>
  <si>
    <t>080</t>
  </si>
  <si>
    <t>GUB/DA</t>
  </si>
  <si>
    <t>ENVIAN RELACION DE PERSONAL ADSCRITO A GUBERNATURA CON PUESTO DE CONFIANZA PARA CONOCER SITUACION DE LAS PLAZAS</t>
  </si>
  <si>
    <t>SOL. COPIA DE NOMBRAMIENTO Y CREDENCIAL DE ELECTOR PARA LA INSTALACION DEL COMITÉ TECNICO DE LA OFICINA DE CONVENCIONES Y VISITANTES</t>
  </si>
  <si>
    <t>987</t>
  </si>
  <si>
    <t>ENVIAN RECIBOS DE NOMINA PARA PAGO DE LA PRIMERA QUINCENA DE ENERO</t>
  </si>
  <si>
    <t>988</t>
  </si>
  <si>
    <t>31</t>
  </si>
  <si>
    <t>IGNACIO ROMAN TAPIA</t>
  </si>
  <si>
    <t>FINANCIERA SITET</t>
  </si>
  <si>
    <t>ENVIAN RECIBO 001 $5,100</t>
  </si>
  <si>
    <t>989</t>
  </si>
  <si>
    <t>ENVIAN RECIBO NUM. 002 POR $ 3,800</t>
  </si>
  <si>
    <t>ENVIAN RECIBO ORIGINAL  POR $5,100</t>
  </si>
  <si>
    <t>990</t>
  </si>
  <si>
    <t>ENVIAN RECIBO 003 POR $ 3,600</t>
  </si>
  <si>
    <t>991</t>
  </si>
  <si>
    <t>ENVIAN RECIBO 004 POR $4,000</t>
  </si>
  <si>
    <t>992</t>
  </si>
  <si>
    <t>ENVIAN RECIBO 005 POR $ 3,900</t>
  </si>
  <si>
    <t>993</t>
  </si>
  <si>
    <t>ENVIAN RECIBO 006 POR $ 7,800</t>
  </si>
  <si>
    <t>994</t>
  </si>
  <si>
    <t>995</t>
  </si>
  <si>
    <t>ENVIAN AVANCES FISICOS DEL PRESUPUESTO ERECIDO DE GASTO CORRIENTE 2012</t>
  </si>
  <si>
    <t>996</t>
  </si>
  <si>
    <t>DIF-MUNICIPAL DEL CENTRO</t>
  </si>
  <si>
    <t>SOL. APOYO PARA EL EVENTO DEL 3 DE FEBRERO CORREDOR GASTRONOMICO</t>
  </si>
  <si>
    <t>997</t>
  </si>
  <si>
    <t xml:space="preserve">ENVIAN RELACION DE AJUSTE COMPLEMENTARIO </t>
  </si>
  <si>
    <t>998</t>
  </si>
  <si>
    <t>ENVIAN NOMINA DE AJUSTE COMPLEMENTARIO</t>
  </si>
  <si>
    <t>999</t>
  </si>
  <si>
    <t>1000</t>
  </si>
  <si>
    <t>CORRECCION DE PADRON DE BIENES</t>
  </si>
  <si>
    <t>1001</t>
  </si>
  <si>
    <t>SOL. DOCUMENTACION DE LOS C. MARTHA MENDEZ CASTRO Y MIGUEL ENRIQUE GOMEZ HERNANDEZ</t>
  </si>
  <si>
    <t>1002</t>
  </si>
  <si>
    <t>ENVIAN REPORTE DE AJUSTE COMPLEMENTARIO MES DE ENERO</t>
  </si>
  <si>
    <t>1003</t>
  </si>
  <si>
    <t>LUCINA CHIO CARDENAS</t>
  </si>
  <si>
    <t>ENVIAN ACTA DE INTEGRACION DEL SUBCOMITE DE COMPRAS DEL HOSPITAL REGIONAL DR. JUAN GRAHAM CASASUS</t>
  </si>
  <si>
    <t>1004</t>
  </si>
  <si>
    <t>MARTHA OSORIO BROCA</t>
  </si>
  <si>
    <t>SE/IEAT</t>
  </si>
  <si>
    <t xml:space="preserve">INFORMAN QUE HA REALIZADO UNICAMENTE DESIGNACIONES PROVISIONALES CON EL CARÁCTER DE ENCARGADOS DE DESPACHO </t>
  </si>
  <si>
    <t>1005</t>
  </si>
  <si>
    <t>31/01/13</t>
  </si>
  <si>
    <t xml:space="preserve">ERICK ALBERTO GARCIA MARQUEZ </t>
  </si>
  <si>
    <t>SOL. CENTRO DE CONVENCIO0NES PARA EL 11 Y 13 DE MARZO</t>
  </si>
  <si>
    <t>1006</t>
  </si>
  <si>
    <t>HUMBERTO BERMUDEZ REQUENA</t>
  </si>
  <si>
    <t>ARRENDAMIENTO</t>
  </si>
  <si>
    <t>ENVIAN FACTURA ORIGINAL NUMERO 1934 POR $48,161.10 RENTA DE FEBRERO</t>
  </si>
  <si>
    <t>1007</t>
  </si>
  <si>
    <t>01/02/13</t>
  </si>
  <si>
    <t>ENVIAN REPORTE PARA DESCUENTO</t>
  </si>
  <si>
    <t>1008</t>
  </si>
  <si>
    <t>ENVIA LOS DATOS DEL QUE SUSTITUYE AL LIC. RUBEN ALFREDO PERAZA TORRES CON PLAZA DE JEFE "A"</t>
  </si>
  <si>
    <t>1009</t>
  </si>
  <si>
    <t>ENVIAN RELACION DE VEHICULOS QUE SE ENCUENTRAN EN LA UNIDAD ADMINISTRATIVA QUINTA GRIJALVA</t>
  </si>
  <si>
    <t>1010</t>
  </si>
  <si>
    <t>BANDA DE MUSICA</t>
  </si>
  <si>
    <t>SOL. CONTRATO PARA LOS MUSICOS</t>
  </si>
  <si>
    <t>1011</t>
  </si>
  <si>
    <t>INFORMAN DE AUTORIZACION DE FIRMAS</t>
  </si>
  <si>
    <t>1012</t>
  </si>
  <si>
    <t>ELIGRAFIO GARCIA HERNANDEZ</t>
  </si>
  <si>
    <t>DELEGADO SINDICAL DE TALLERES GRAFICOS</t>
  </si>
  <si>
    <t>SOL. AUTORIZACION DE HORAS EXTRAS Y DEMAS PRESTACIONES</t>
  </si>
  <si>
    <t>1013</t>
  </si>
  <si>
    <t>ANA BERTHA VIDAL FOCIL</t>
  </si>
  <si>
    <t>RECOMIENDA A LA C. MARIA MAGDALENA RAMOS SANCHEZ1014</t>
  </si>
  <si>
    <t>1014</t>
  </si>
  <si>
    <t>ENVIA RECIBO DE PAGO DE PENSION DEL C. TAPIA MAYA FILIBERTO AGAPITO</t>
  </si>
  <si>
    <t>1015</t>
  </si>
  <si>
    <t>SOL. PRESENTAR FORMATO DE DRH DEL MOVIMIENTO DE PERSONAL DE FECHA 17 DE ABRIL DE200 EXP. LABORAL 760/2010  ACTOR ALICIA VAZQUZ BENITEZ VS SERNAPAM</t>
  </si>
  <si>
    <t>1016</t>
  </si>
  <si>
    <t>SOL. CONSTANCIA DE SUELDOS, SALARIOS,CREDITOS AL SALARIO Y SUBSIDIO PARA EL EMPLEO AÑO 2012</t>
  </si>
  <si>
    <t>1017</t>
  </si>
  <si>
    <t>SOL. VALIDAR HOJA DE CUANTIFICACION DEL PERIODO DEL 26 DE JUNIO 2012 AL 15 DE ENERO 2013 DE LA C. NELSY RODRIGUEZ GARCIA</t>
  </si>
  <si>
    <t>1019</t>
  </si>
  <si>
    <t>SOL. COMISIONADA AL SUTSET A LA C, MARIA ENRIQUETA RUIZ DIAZ</t>
  </si>
  <si>
    <t>1020</t>
  </si>
  <si>
    <t>GLADYS GUERRERO AGUIAR</t>
  </si>
  <si>
    <t>PROTECCION FUTURA</t>
  </si>
  <si>
    <t>ENVIAN REPORTE D EDESCUENTO</t>
  </si>
  <si>
    <t>1021</t>
  </si>
  <si>
    <t>OSCAR PIEGO ROMAN</t>
  </si>
  <si>
    <t>PENSION ALIMENTICIA AL TRABAJADOR C. SILVERIO GOMEZ CORDOVA</t>
  </si>
  <si>
    <t>PENSION ALIMENTICIA AL C. SILVERIO GOMEZ CORDOVA</t>
  </si>
  <si>
    <t>1023</t>
  </si>
  <si>
    <t>UNIVERSIDAD POPULAR DE LA CHOPNTALPA</t>
  </si>
  <si>
    <t>AUTORIZACION PARA CONTRATAR DE MANERA DIRECTA LOS SERVICIOS DE LIMPIEZA Y VIGILANCIA EN LA INSTALACIONES DE LA UNIVERSIDA</t>
  </si>
  <si>
    <t>1024</t>
  </si>
  <si>
    <t>ENVIA RECIBO POR $1,392,968,50</t>
  </si>
  <si>
    <t>1025</t>
  </si>
  <si>
    <t xml:space="preserve">ENVIAN RECIBO   </t>
  </si>
  <si>
    <t>1026</t>
  </si>
  <si>
    <t>SOL. DESCUENTO DE PENSION ALIMENTICIA DEL C. JAVIER BARRIENTOS LARA</t>
  </si>
  <si>
    <t>1027</t>
  </si>
  <si>
    <t>JOSE AGAPITO DOMINGUEZ LACROIX</t>
  </si>
  <si>
    <t xml:space="preserve">ENVIAN RECIBOS </t>
  </si>
  <si>
    <t>1028</t>
  </si>
  <si>
    <t>1029</t>
  </si>
  <si>
    <t>ILIANA DEL CARMEN GARCIA MORALES</t>
  </si>
  <si>
    <t>HOSP. REG. DE ALTA ESPECIALIDAD DE SALUD MENTAL</t>
  </si>
  <si>
    <t>ENVIAN CALENDARIZACION DE PASEO CADA FIN DE MES PARA APOYO CON TRANSPORTE</t>
  </si>
  <si>
    <t>1030</t>
  </si>
  <si>
    <t>ENVIAN RELACIONES PARA LA EMISION DE CONSTANCIAS</t>
  </si>
  <si>
    <t>1031</t>
  </si>
  <si>
    <t>1032</t>
  </si>
  <si>
    <t>SOL. DE SUPENSION DE BAJA</t>
  </si>
  <si>
    <t>1033</t>
  </si>
  <si>
    <t>ENVIAN RENUNCIA ORIGINAL DE LA C. LILIANA LUCIA RAMON MACIAS</t>
  </si>
  <si>
    <t>1034</t>
  </si>
  <si>
    <t>ENVIAN LICENCIA MEDICA A NOMBRE DE LA C. NINIVE RAMIREZ PEREZ</t>
  </si>
  <si>
    <t>1035</t>
  </si>
  <si>
    <t>SOLICITUD DE VISTO BUENO</t>
  </si>
  <si>
    <t>1036</t>
  </si>
  <si>
    <t>180</t>
  </si>
  <si>
    <t xml:space="preserve">SOL. USO DEL INMUEBLE LOCALIZADO EN LA CALLE PERIODISTA 228 COL. PRIMERO DE MAYO </t>
  </si>
  <si>
    <t>1038</t>
  </si>
  <si>
    <t>INFORMAN QUE HASTA EN TANTO NO SE APEGUEN A OS LINEAMIENTOS Y NORMAS ESTABLECIDOS EN LA MATERIA, LA SUSCRITA NO FIRMARA DE AUTORIZADO LA COMPRA BAJO ESA MODALIDAD</t>
  </si>
  <si>
    <t>1039</t>
  </si>
  <si>
    <t>INFORMAN QUE EN LA DEPENDENCIAS NO HAY PERSONAL DE BASE SINDICALIZADOS QUE ESTEN OCUPANDO PUESTO DE CONFIANZA O CARGO POPULAR</t>
  </si>
  <si>
    <t>1040</t>
  </si>
  <si>
    <t>ENVIAN LISTADO DE BIENES INMUEBLES</t>
  </si>
  <si>
    <t>1041</t>
  </si>
  <si>
    <t>SOL. TRAMITE DE ASIGNACION DE NUMERO DE INVENTARIO CORRESPONDIENTE AL PADRON DE PROVEEDORES A FACTURA DEL PROVEEDOR PEDRO LEON MADRIGAL POR $27,742,56</t>
  </si>
  <si>
    <t>1042</t>
  </si>
  <si>
    <t>SOL. TRAMITE DE ASIGNACION DE NUMERO DE INVENTARIO CORRESPONDIENTE AL PADRON DE PROVEEDORES A FACTURA VARAIS</t>
  </si>
  <si>
    <t>1043</t>
  </si>
  <si>
    <t>GUILLERMINA GASCA ORTEGA</t>
  </si>
  <si>
    <t>SOL. CONSTANCIA DE RETENCIONES DEL AÑO 2012</t>
  </si>
  <si>
    <t>1044</t>
  </si>
  <si>
    <t>RAUL GUEVARA CARDEÑA</t>
  </si>
  <si>
    <t>MET-LIFE</t>
  </si>
  <si>
    <t>ENVIA 11 RECIBOS ORIGINALES PARA DESCUENTO</t>
  </si>
  <si>
    <t>1045</t>
  </si>
  <si>
    <t>SOL. TIEMPO EXTRA,MEDICAMENTOS, BONO DEL DIA DE LAS ARTE</t>
  </si>
  <si>
    <t>1046</t>
  </si>
  <si>
    <t>SOL. LOS RECURSOS PARA LA ADQUISICION DE LA PRIMERA DOTACION DE UNIFORMES</t>
  </si>
  <si>
    <t>1047</t>
  </si>
  <si>
    <t>REPORTAN AJUSTE COMPLEMENTARIO MES DE ENERO</t>
  </si>
  <si>
    <t>1048</t>
  </si>
  <si>
    <t>ENVIAN PRENOMINA DE LISTA DE RAYA DEL 26 AL 01 DE FEBRERO</t>
  </si>
  <si>
    <t>1049</t>
  </si>
  <si>
    <t>EN RESPUESTA A CIRCULAR 006/2013 INFORMAN  QUE NO CUENTAN CON NINGUN PERSONAL QUE TENGA LICENCIAS</t>
  </si>
  <si>
    <t>1050</t>
  </si>
  <si>
    <t>1051</t>
  </si>
  <si>
    <t>AUTORIZAN CUATRO DIAS DE VACACIONES EXTRAORDINARIAS AL C. RIVARDO CARRERA VIDAL</t>
  </si>
  <si>
    <t>1052</t>
  </si>
  <si>
    <t>AUTORIZAN CUATRO DIAS DE VACACIONES EXTRAORDINARIAS AL C. JULIO CESAR LOPEZ LOPEZ</t>
  </si>
  <si>
    <t>1053</t>
  </si>
  <si>
    <t>ENVIAN LICENCIA MEDICAS ALVARELIS ARIAS ANTONIO</t>
  </si>
  <si>
    <t>1054</t>
  </si>
  <si>
    <t>PARA PUBLICACION DECRETO 003</t>
  </si>
  <si>
    <t>1055</t>
  </si>
  <si>
    <t>PARA PUBLICACION PROGRAMA ANUAL DE OBRAS PUBLICAS Y SERVICIOS RELACIONADOS CON LAS MISMA EJERCICIO 2013</t>
  </si>
  <si>
    <t>1056</t>
  </si>
  <si>
    <t>PARA PUBLICACION DEL MANUAL DE PROCEDIMIENTOS DEL ORGANO SUPERIOR DE FISCALIZACION DEL ESTADO</t>
  </si>
  <si>
    <t>1057</t>
  </si>
  <si>
    <t>0333</t>
  </si>
  <si>
    <t>PARA PUBLICACION DE ACUERDO EN EL QUE SE DA A CONOCER LA DISTRIBUCION DE LOS RECURSO DEL RAMO 33</t>
  </si>
  <si>
    <t>1058</t>
  </si>
  <si>
    <t>PARA PUBLICACION DEL LINEAMIENTOS DEL PADRON DE CONTRATISTAS DEL MUNICIPIO DE EMILIANO ZAPATA</t>
  </si>
  <si>
    <t>ARCHIVAR</t>
  </si>
  <si>
    <t>1059</t>
  </si>
  <si>
    <t>PARA PUBLICACION DEL CONVENIO DE COLABORACION ENTRE ELE JECUTIVO ESTATAL Y EL COLEGIO DE NOTARIOS DE TABASCO</t>
  </si>
  <si>
    <t>1060</t>
  </si>
  <si>
    <t>PARA PUBLICACION BANDO DE POLICIA Y GOBIERNO MUNICIPIO DE TEAPA</t>
  </si>
  <si>
    <t>1061</t>
  </si>
  <si>
    <t>277</t>
  </si>
  <si>
    <t>PARA PUBLICACION DEL EDICTO DEL EXPEDIENTE NUEMERO 310/2010, EDICITO EXP. 409/2011, EDICTO EXP. 416/2012, EDICTO EXP, 735/2012</t>
  </si>
  <si>
    <t>1062</t>
  </si>
  <si>
    <t>LUCINIA CHIO CARDENAS</t>
  </si>
  <si>
    <t>SA/HOSP. REG. JUAN GRAHAM CASASUS</t>
  </si>
  <si>
    <t>ESOLICITA EXPEDICION DE LAS CONSTANCIAS DE RETENCION DE IMPUESTOS DE EJERCICIO 2012</t>
  </si>
  <si>
    <t>1063</t>
  </si>
  <si>
    <t>SOL. INSTALACION DE LA COMISION CENTRAL MIXTA DE SEGURIDAD E HIGIENE EN EL TRABAJO</t>
  </si>
  <si>
    <t>1064</t>
  </si>
  <si>
    <t>JORGE GALLEGOS GALLEGOS</t>
  </si>
  <si>
    <t>INST. FEDERAL ELECTORAL</t>
  </si>
  <si>
    <t>INFORMA DE DEIGNACION DEL LIC. FERNANDO LOPEZ LOPEZ</t>
  </si>
  <si>
    <t>1065</t>
  </si>
  <si>
    <t>OSCAR PRIEGO RAMON</t>
  </si>
  <si>
    <t>SALUD/RH</t>
  </si>
  <si>
    <t>SOL. DEVOLUCION DE FALTAS DESCONTADAS EN LA PRIMERA QUINCENA DE ENERO AL C. ALEJO LOPEZ RAUL</t>
  </si>
  <si>
    <t>1066</t>
  </si>
  <si>
    <t>ENVIA ACTA DE INTEGRACION DEL SUBCOMITE DE COPRAS PARA EL AÑO 2013</t>
  </si>
  <si>
    <t>1067</t>
  </si>
  <si>
    <t>ENVIAN RELACION DEL PERSONAL PARA ENVIAR DESCUENTO</t>
  </si>
  <si>
    <t>1068</t>
  </si>
  <si>
    <t>MANUEL ALEJANDRO BARRAGAN LANZA</t>
  </si>
  <si>
    <t>COMPENSACION POR DESEMPEÑO</t>
  </si>
  <si>
    <t>1069</t>
  </si>
  <si>
    <t>SOLICITUD DE RECALENDARIZACION PARTIDA 1342</t>
  </si>
  <si>
    <t>1070</t>
  </si>
  <si>
    <t>SOL. ALTA DE BIENES MUEBLES DONADOS</t>
  </si>
  <si>
    <t>1071</t>
  </si>
  <si>
    <t>OSWALDO SANCHEZ SIBAJA</t>
  </si>
  <si>
    <t>SALUD/ HOSPITAL ROVIROSA</t>
  </si>
  <si>
    <t>SOL. CONSTANCIAS DE PERCEPCION SALARIAL</t>
  </si>
  <si>
    <t>1072</t>
  </si>
  <si>
    <t>1073</t>
  </si>
  <si>
    <t>SOL. CORRECCION DEL R.F.C. DE LA C. ARACELI MEJIA LOPEZ</t>
  </si>
  <si>
    <t>1074</t>
  </si>
  <si>
    <t>SOL. CORRECCION DE LA FECHA DE INGRESO DE LA C. VERONICA HERRERA OSORIO</t>
  </si>
  <si>
    <t>1075</t>
  </si>
  <si>
    <t>INST. EST. DE CULTURA</t>
  </si>
  <si>
    <t>EN RELACION A OFICIO SA/0351/2013 SE INFORMA QUE SE REALIZARN LAS GESTIONES CORRESPONDIENTES PARA QUE PROCEDAN LA LICENCIAS CON GOCE SUELDO</t>
  </si>
  <si>
    <t>1076</t>
  </si>
  <si>
    <t>INFORMAN QUE SE REALIZARAN LAS GESTIONES CORRESPONDIENTES Y HA SIDO PROCEDENTE LA LICENCIA CON GOCE DE SUELDO</t>
  </si>
  <si>
    <t>1077</t>
  </si>
  <si>
    <t>ENVIAN CONTRATO DE PRESTACION DE SERVICIOS PROFESIONALES C-4</t>
  </si>
  <si>
    <t>1079</t>
  </si>
  <si>
    <t>SOL. LIMPIEZA DE LAS VENTANAS DE LAS OFICINAS</t>
  </si>
  <si>
    <t>1080</t>
  </si>
  <si>
    <t>COLABORACION EN MATERIA DE TIC</t>
  </si>
  <si>
    <t>1081</t>
  </si>
  <si>
    <t>1082</t>
  </si>
  <si>
    <t>1083</t>
  </si>
  <si>
    <t>1084</t>
  </si>
  <si>
    <t>1085</t>
  </si>
  <si>
    <t>1086</t>
  </si>
  <si>
    <t>1087</t>
  </si>
  <si>
    <t>1088</t>
  </si>
  <si>
    <t>1089</t>
  </si>
  <si>
    <t>1090</t>
  </si>
  <si>
    <t>SA/JURIDICO</t>
  </si>
  <si>
    <t>SOLICITUD DE PODERES</t>
  </si>
  <si>
    <t>1091</t>
  </si>
  <si>
    <t>CLAUDIA PEREGRINO TORIS</t>
  </si>
  <si>
    <t>OFF ROAD</t>
  </si>
  <si>
    <t>SOL. EN RENTA EL ESTACIONAMIENTO DEL PARQUE TABASCO DEL 04 AL 11 DE MARZO</t>
  </si>
  <si>
    <t>1092</t>
  </si>
  <si>
    <t>1093</t>
  </si>
  <si>
    <t>1094</t>
  </si>
  <si>
    <t>1095</t>
  </si>
  <si>
    <t>1096</t>
  </si>
  <si>
    <t>1097</t>
  </si>
  <si>
    <t>1098</t>
  </si>
  <si>
    <t>1099</t>
  </si>
  <si>
    <t>SA/SSM</t>
  </si>
  <si>
    <t>ENTREGA RECEPCION COORD. ADMVA. DE LA DIRE. GRAL. DE REC. MAT. Y SERV. GRALES.</t>
  </si>
  <si>
    <t>1102</t>
  </si>
  <si>
    <t>ENVIAN DOCUMENTO DEL PROGRAMA DE SUPERVISION DE PENSIONADOS 2013</t>
  </si>
  <si>
    <t>1103</t>
  </si>
  <si>
    <t>05/02/13</t>
  </si>
  <si>
    <t>SA/ARCHIVO</t>
  </si>
  <si>
    <t>1104</t>
  </si>
  <si>
    <t>ENVIA CONCENTRADO DE ASISTENCIA</t>
  </si>
  <si>
    <t>1107</t>
  </si>
  <si>
    <t>ENVIAN 10 RECIBOS ORIGINALES</t>
  </si>
  <si>
    <t>1108</t>
  </si>
  <si>
    <t>ENVIAN REPORTE DE DESCUENTOS</t>
  </si>
  <si>
    <t>1109</t>
  </si>
  <si>
    <t>1110</t>
  </si>
  <si>
    <t>SOL. CANCELACION DE PENSION ALIMENTICIA AL C. JUAN MORALES ALVARADO</t>
  </si>
  <si>
    <t>1111</t>
  </si>
  <si>
    <t>ENVIAN RECIBOS DE PAGO DE PENSION ALIMENTICIA</t>
  </si>
  <si>
    <t>1113</t>
  </si>
  <si>
    <t>ENVIAN CONCENTRADO DE ASISTENCIA Y DE HORAS EXTRAS</t>
  </si>
  <si>
    <t>1116</t>
  </si>
  <si>
    <t>SOL. REINTEGRO DE FALTAS AL C. ROSARIO JIMENEZ LARA</t>
  </si>
  <si>
    <t>1117</t>
  </si>
  <si>
    <t>ENVIAN CARTA DE ACEPTACION PARA QUE COBREN A TRAVES DE PAGO DE ABONO EN CUENTA</t>
  </si>
  <si>
    <t>1118</t>
  </si>
  <si>
    <t>1119</t>
  </si>
  <si>
    <t>COOR. DE ATENCION CIUDADANA</t>
  </si>
  <si>
    <t>1120</t>
  </si>
  <si>
    <t>DIF-TABASCO</t>
  </si>
  <si>
    <t>ENVIAN REPORTE DE DESCUENTO DEL PERSONAL</t>
  </si>
  <si>
    <t>1121</t>
  </si>
  <si>
    <t>SOLICITA ALTA DE PAGOMATICO</t>
  </si>
  <si>
    <t>1122</t>
  </si>
  <si>
    <t>DAVID ARMAS CANO</t>
  </si>
  <si>
    <t>CCYTET</t>
  </si>
  <si>
    <t>ENTREGA RECEPCION EL 07 DE FEBRERO</t>
  </si>
  <si>
    <t>1123</t>
  </si>
  <si>
    <t>ROMAN DE LA CRUZ ISIDRO</t>
  </si>
  <si>
    <t>VINCULACION INSTITUCIONAL</t>
  </si>
  <si>
    <t>ENVIA OFICVIO DEL GRUPO ANSIAS DE VIVIR A.C. EN EL CUAL SOLICITAN UNA CARPA GRANDE DE 15 X 20</t>
  </si>
  <si>
    <t>1124</t>
  </si>
  <si>
    <t>ENVIAN REPORTE DE INCIDENCIAS SEGUNDA QUINCENA DE ENERO</t>
  </si>
  <si>
    <t>1125</t>
  </si>
  <si>
    <t>ENVIAN REPORTE DE INCIDENCIAS SEGUNDA QUINCENA DE FEBRERO</t>
  </si>
  <si>
    <t>1126</t>
  </si>
  <si>
    <t>COMISION ESTATAL DE AGUA Y SANEAMIENTO</t>
  </si>
  <si>
    <t>ENVIA RELACION DE BIENES INMUEBLES</t>
  </si>
  <si>
    <t>1127</t>
  </si>
  <si>
    <t>1128</t>
  </si>
  <si>
    <t>MARIA EUGENIA FALCON GARCIA</t>
  </si>
  <si>
    <t>1129</t>
  </si>
  <si>
    <t>1130</t>
  </si>
  <si>
    <t>1131</t>
  </si>
  <si>
    <t>ENVIAN RELACION DE DESCUENTOS DE CREDITOS FONACOT</t>
  </si>
  <si>
    <t>1132</t>
  </si>
  <si>
    <t>ENVIAN RELACION DE DESCUENTOS DIVERSAS INSTITUCIONALES DE CREDITO</t>
  </si>
  <si>
    <t>1133</t>
  </si>
  <si>
    <t>COMUNICANDO SUSPENSION DE TRABAJADORES</t>
  </si>
  <si>
    <t>1134</t>
  </si>
  <si>
    <t>INFORMAN DE REINSTALACION DE PERSONAL A PARTIR DE PRIMERO DE ENERO</t>
  </si>
  <si>
    <t>1135</t>
  </si>
  <si>
    <t>ENVIAN RELACION DE PERSONAL ADSCRITO A GUBERNATURA CON PUESTOS DE CONFIANZA PARA SU BAJA EN LA PLANTILLA DEL PERSONAL A PARTIR DEL 15 DE ENERO</t>
  </si>
  <si>
    <t>1136</t>
  </si>
  <si>
    <t>SOL. RECALCULO DEL ISR</t>
  </si>
  <si>
    <t>1137</t>
  </si>
  <si>
    <t>SOL. APLICAR FALTAS EN LA PRIMERA QUINCENA DE FEBRERO</t>
  </si>
  <si>
    <t>1138</t>
  </si>
  <si>
    <t>1139</t>
  </si>
  <si>
    <t>VICTOR CHAMARRO GALINDO</t>
  </si>
  <si>
    <t>INFORMA DE CREACION DE LAS CUENTAS DE CORREO INSTITUCIONAL  QUE SOLICITARON EN EL DIF</t>
  </si>
  <si>
    <t>1140</t>
  </si>
  <si>
    <t>1532</t>
  </si>
  <si>
    <t>SOL. VALIDAR LA APORTACION DEL 13% DEL ISSET AL C. JOSE LUIS HERNANDEZ GONZALEZ</t>
  </si>
  <si>
    <t>1141</t>
  </si>
  <si>
    <t>1529</t>
  </si>
  <si>
    <t xml:space="preserve">SOL VALIDAR LA APORTACION PATRONAL DEL 13 % </t>
  </si>
  <si>
    <t>SOL. LA INSTALACIOND EL SUBCOMITE DE COMPRAS</t>
  </si>
  <si>
    <t>1142</t>
  </si>
  <si>
    <t>1530</t>
  </si>
  <si>
    <t>SOL. VALIDACION DE LA APORTACION DEL 13 % DEL ISSET AL C. DANIEL DOMINGUEZ LOPEZ</t>
  </si>
  <si>
    <t>1143</t>
  </si>
  <si>
    <t>1531</t>
  </si>
  <si>
    <t>SOL. VALIDACION DE LA APORTACION DEL 13 % DEL ISSET AL C. REINALDO HERNANDEZ ARIAS</t>
  </si>
  <si>
    <t>1144</t>
  </si>
  <si>
    <t>1533</t>
  </si>
  <si>
    <t>SOL. VALIDACION DE LA APORTACION DEL 13 % DEL ISSET AL C. ALBERTO SOTO BECERRA</t>
  </si>
  <si>
    <t>1145</t>
  </si>
  <si>
    <t>1596</t>
  </si>
  <si>
    <t>02/02/13</t>
  </si>
  <si>
    <t>ENVIAN OFICIO ORIGINAL 327 EN EL CUAL AUTORIZAN DESCUENTO PROVISIONAL POR PENSION ALIMENTICIA DEL 35 % AL C. GABRIEL MAGAÑA RUIZ</t>
  </si>
  <si>
    <t>1146</t>
  </si>
  <si>
    <t>1527</t>
  </si>
  <si>
    <t>ENVIAN OFICIO ORIGINAL 327 EN EL CUAL AUTORIZAN DESCUENTO PROVISIONAL POR PENSION ALIMENTICIA DEL 40 % AL C. PEDRO ISAAC GONZALEZ CORREA</t>
  </si>
  <si>
    <t>1147</t>
  </si>
  <si>
    <t>088</t>
  </si>
  <si>
    <t>SOL. CORRECCION DE NOMBRE DEL DRH AL C. MAGADALENO DE CRUZ VALENCIA</t>
  </si>
  <si>
    <t>1148</t>
  </si>
  <si>
    <t>SOL. RESGUARDOD E PLAZA A LA C. ARELI ENEDINA REYES LARA</t>
  </si>
  <si>
    <t>1149</t>
  </si>
  <si>
    <t>SOL. AUTORIZACION DE ADJUDICACION DIRECTA</t>
  </si>
  <si>
    <t>1150</t>
  </si>
  <si>
    <t>ENVIAN LICENCIA ORIGINAL DEL RAMON MAYO HERNANDEZ</t>
  </si>
  <si>
    <t>1151</t>
  </si>
  <si>
    <t>MARIA ELENA MACIAS VALADEZ TREVIÑO</t>
  </si>
  <si>
    <t>AYUNTAMIENTO DEL CENTRO</t>
  </si>
  <si>
    <t>SOL. APOYO PARA LLEVAR A CABO LA QUEMA DE JUEGOS PIROTECNICOS EL 10 DE FEBRERO</t>
  </si>
  <si>
    <t>1152</t>
  </si>
  <si>
    <t>ENVIAN COTIZACION DE SAE</t>
  </si>
  <si>
    <t>1154</t>
  </si>
  <si>
    <t>ENVIAN FACTURA ORIGINAL 8846</t>
  </si>
  <si>
    <t>1155</t>
  </si>
  <si>
    <t>ENVIAN GASTOS REALIZADOS AL FONDO REVOLVENTE</t>
  </si>
  <si>
    <t>1157</t>
  </si>
  <si>
    <t>VALIDACION DE VEHICULOS ASEGURADOS</t>
  </si>
  <si>
    <t>1158</t>
  </si>
  <si>
    <t>JAVIER SANTIAGO VARGAS RAMON</t>
  </si>
  <si>
    <t>TRIBUNAL DE CONCILIACION Y ARBITRAJE</t>
  </si>
  <si>
    <t>SOLICITAN INFORME DE LOS INCREMENTOS Y MEJORAS SALARIALES DEL BONO DEL DIA DEL PADRE, DESPENSA NAVIDEÑA DESDE 1997 A LA PRESENTE FECHA</t>
  </si>
  <si>
    <t>1159</t>
  </si>
  <si>
    <t>06/02/13</t>
  </si>
  <si>
    <t>CARLOS FRNACISCO RODRIGUEZ ZAPATA</t>
  </si>
  <si>
    <t>INFORMAN QUE NO TIENE INMUEBLE PROPIEDAD DE SEET EL INMUEBLE QUE OCUPAN ES RENTADO</t>
  </si>
  <si>
    <t>1160</t>
  </si>
  <si>
    <t>SOL. CORRECCION DEL PROYECTO NO. SPO55 GASTOS DE OPERACIÓN DE LA SUBSECRETARIA DE PROTECCION CIVIL, PREVENCION Y READAPTACION SOCIAL</t>
  </si>
  <si>
    <t>1161</t>
  </si>
  <si>
    <t>ENVIA REPORTE DE ASISTENCIAS Y CONCENTRADO DE TIEMPO EXTRAORDINARIO</t>
  </si>
  <si>
    <t>1162</t>
  </si>
  <si>
    <t>1163</t>
  </si>
  <si>
    <t>GLORIA JOHANA HERNANDEZ CALDERON</t>
  </si>
  <si>
    <t>SOL. NIVELACION SALARIAL</t>
  </si>
  <si>
    <t>1164</t>
  </si>
  <si>
    <t>ALMA RUTH PEÑA GARCIA</t>
  </si>
  <si>
    <t>1165</t>
  </si>
  <si>
    <t>ENVIAN OFICIO ORIGINAL DE CANCELACION DE PENSION ALIMETICIA DEFINITIVA DEL C. SANTO MENDEZ CARRILLO</t>
  </si>
  <si>
    <t>1166</t>
  </si>
  <si>
    <t>ENVIAN REPORTE DE DESCUENTOS FONACOT</t>
  </si>
  <si>
    <t>1167</t>
  </si>
  <si>
    <t>359</t>
  </si>
  <si>
    <t>SOL. INFORMES DE LA C. LUZ MARIA PRIEGO ZURITA</t>
  </si>
  <si>
    <t>1168</t>
  </si>
  <si>
    <t>ENVIAN RECIBO 02/2013</t>
  </si>
  <si>
    <t>1169</t>
  </si>
  <si>
    <t>SOL. ALTA DE PERSONAL POR HONORARIOS</t>
  </si>
  <si>
    <t>1170</t>
  </si>
  <si>
    <t>MARISOL LEON MOSQUEDA</t>
  </si>
  <si>
    <t>SOL. DESCUENTO DE PENSION ALIMENTICIA AL C. LUIS ALBERTO PINTADO MARSHALL</t>
  </si>
  <si>
    <t>1171</t>
  </si>
  <si>
    <t>MARBELLA CERINO PEREZ</t>
  </si>
  <si>
    <t>ENVIAN RECIBOS ORIGINAL</t>
  </si>
  <si>
    <t>1172</t>
  </si>
  <si>
    <t>1173</t>
  </si>
  <si>
    <t>1174</t>
  </si>
  <si>
    <t>1175</t>
  </si>
  <si>
    <t>1176</t>
  </si>
  <si>
    <t>1177</t>
  </si>
  <si>
    <t>1178</t>
  </si>
  <si>
    <t>1179</t>
  </si>
  <si>
    <t>1180</t>
  </si>
  <si>
    <t>1181</t>
  </si>
  <si>
    <t>1182</t>
  </si>
  <si>
    <t>1183</t>
  </si>
  <si>
    <t xml:space="preserve">ENVIAN REPORTE PARA DESCUENTO </t>
  </si>
  <si>
    <t>1184</t>
  </si>
  <si>
    <t>1185</t>
  </si>
  <si>
    <t>1186</t>
  </si>
  <si>
    <t>1187</t>
  </si>
  <si>
    <t>1188</t>
  </si>
  <si>
    <t>SOL. DE CLAVE PROGRAMATICA</t>
  </si>
  <si>
    <t>1189</t>
  </si>
  <si>
    <t>1190</t>
  </si>
  <si>
    <t>MOVIMIENTO DE BAJAS</t>
  </si>
  <si>
    <t>1191</t>
  </si>
  <si>
    <t>1192</t>
  </si>
  <si>
    <t>INFORMAN DE IMPEDIMENTO PARA LA INTEGRACION DEL SUBCOMITE DE COPRAS POR QUE SE ENCUENTRAN PENDIENTE LA ASIGNACION DE CARGOS</t>
  </si>
  <si>
    <t>1193</t>
  </si>
  <si>
    <t>MARIA TERESA FERNANDEZ TORRANO</t>
  </si>
  <si>
    <t>ENVIAN REPORTE DE DESCUENTO DE DONACOT</t>
  </si>
  <si>
    <t>1194</t>
  </si>
  <si>
    <t>ENVIAN REPORTE  DE PAGO DE COMPENSACION POR DESEMPEÑO</t>
  </si>
  <si>
    <t>1196</t>
  </si>
  <si>
    <t>INFORMA N DE DESIGNACION DEL PRESIDENTE Y VICEPRESIDENTA DE LA MESA DIRECTIVA POR EL MES DE FEBRERO</t>
  </si>
  <si>
    <t>1197</t>
  </si>
  <si>
    <t>SOL. RESGUARDO DE PLAZA DE LA C. IRMA RAMIREZ CASTILLO</t>
  </si>
  <si>
    <t>1198</t>
  </si>
  <si>
    <t>1199</t>
  </si>
  <si>
    <t>OVIDIO CHABLE MARTINEZ DE ESCOBAR</t>
  </si>
  <si>
    <t>SOL. LA RELACION DE INVENTARIOS DE BIENES MUEBLES, VEHICULOS, MAQUINARIA Y EQUIPO AGRICOLA</t>
  </si>
  <si>
    <t>1200</t>
  </si>
  <si>
    <t>SALUD/HOSPITAL DEL NIÑO</t>
  </si>
  <si>
    <t>ENVIAN REPORTE DE PRIMA DOMINICAL</t>
  </si>
  <si>
    <t>1201</t>
  </si>
  <si>
    <t>ENVIAN REPORTE DE TIEMPO EXTRA</t>
  </si>
  <si>
    <t>1202</t>
  </si>
  <si>
    <t>1203</t>
  </si>
  <si>
    <t>1204</t>
  </si>
  <si>
    <t>1205</t>
  </si>
  <si>
    <t>1206</t>
  </si>
  <si>
    <t>1207</t>
  </si>
  <si>
    <t>1208</t>
  </si>
  <si>
    <t>ENVIAN REPORTE PARA DESCUENTOS</t>
  </si>
  <si>
    <t>1209</t>
  </si>
  <si>
    <t>SISTEMA DE CREDITO PAGUITOS</t>
  </si>
  <si>
    <t>1210</t>
  </si>
  <si>
    <t>JESUS GILDARDO MARTINEZ DECLE</t>
  </si>
  <si>
    <t>1211</t>
  </si>
  <si>
    <t>1212</t>
  </si>
  <si>
    <t>095</t>
  </si>
  <si>
    <t>1215</t>
  </si>
  <si>
    <t xml:space="preserve">ENVIAN REPORTE DE FALTAS Y RETARDOS </t>
  </si>
  <si>
    <t>1216</t>
  </si>
  <si>
    <t>ENVIAN RELACION PARA DESCUENTOS DE SEGUROS</t>
  </si>
  <si>
    <t>1217</t>
  </si>
  <si>
    <t>OWALDO SANCHEZ SIBAJA</t>
  </si>
  <si>
    <t>HOSPITAL ROVIROSA</t>
  </si>
  <si>
    <t>ENVIAN RELACION DE PERSONAL PARA PAGO DE TIEMPO EXTRA</t>
  </si>
  <si>
    <t>1218</t>
  </si>
  <si>
    <t>ENVIAN RELACION DE FALTAS DE ASISTENCIA</t>
  </si>
  <si>
    <t>1219</t>
  </si>
  <si>
    <t>ENVIAN RELACION DEL PERSONAL QUE LABORO LOS DOMINGOS DEL MES DE ENERO</t>
  </si>
  <si>
    <t>1220</t>
  </si>
  <si>
    <t>1221</t>
  </si>
  <si>
    <t>ENVIA RELACION DE PADRON DE SEGUROS VEHICULAR</t>
  </si>
  <si>
    <t>1222</t>
  </si>
  <si>
    <t>TRANSPORTE AEREOS</t>
  </si>
  <si>
    <t>ENVIAN FACTURA ORIGINAL</t>
  </si>
  <si>
    <t>1223</t>
  </si>
  <si>
    <t>EMA GRISELL SOSA GOMEZ</t>
  </si>
  <si>
    <t>1224</t>
  </si>
  <si>
    <t>1225</t>
  </si>
  <si>
    <t>ENVIAN REPORTE DE DESCUENTOSVARIOS</t>
  </si>
  <si>
    <t>INVITACION A REUNION EL 31 DE ENERO</t>
  </si>
  <si>
    <t>841</t>
  </si>
  <si>
    <t>SOL. PERSONAL DE LA DIRECCION JURIDICA PARA ENTREGA RECEPCION</t>
  </si>
  <si>
    <t>URGENTE</t>
  </si>
  <si>
    <t>1226</t>
  </si>
  <si>
    <t>1600</t>
  </si>
  <si>
    <t>SOL. VALIDACION DE LAS CUANTIFICACIONES DE LOS C. GUILLERMO CARDONA LAZARO Y RAMON ZAPATA DIAZ</t>
  </si>
  <si>
    <t>1227</t>
  </si>
  <si>
    <t>1534</t>
  </si>
  <si>
    <t>SOLICITAN CUANTIFICACION</t>
  </si>
  <si>
    <t>1228</t>
  </si>
  <si>
    <t>1603</t>
  </si>
  <si>
    <t>ADJUNTO COPIAS FOTOSTATICAS DEL OFICIO NUMERO 614/2013</t>
  </si>
  <si>
    <t>1229</t>
  </si>
  <si>
    <t>1599</t>
  </si>
  <si>
    <t>ENVIAN RELACION PARA DESCUENTOS VARIOS</t>
  </si>
  <si>
    <t>1230</t>
  </si>
  <si>
    <t>1602</t>
  </si>
  <si>
    <t>SOL. VALIDACION DE PAGO DE AGUINALDO PROPORCIONAL 2012 DE LA C. ANGELA YADIRA GARCIA SALCEDO</t>
  </si>
  <si>
    <t>1231</t>
  </si>
  <si>
    <t>1232</t>
  </si>
  <si>
    <t>SECRETARIADO EJECUTIVO DEL SISTEMA ESTATAL DE SEGURIDAD PUBLICA</t>
  </si>
  <si>
    <t>SOL. PADRON DE BIENES MUEBLES Y VEHICULAR</t>
  </si>
  <si>
    <t>1233</t>
  </si>
  <si>
    <t>OCTAVIO M. ESPERON FAUSTO</t>
  </si>
  <si>
    <t>SOL. DE CONSTANCIA DE PERCEPCIONES Y RETENCIONES DE IMPUESTOS 2012</t>
  </si>
  <si>
    <t>1234</t>
  </si>
  <si>
    <t>ACCION CIVICA</t>
  </si>
  <si>
    <t>SOL APOYOS PARA EVENTO CIVICO EL 10 DE FEBRERO</t>
  </si>
  <si>
    <t>1235</t>
  </si>
  <si>
    <t>SSP/URH</t>
  </si>
  <si>
    <t>1236</t>
  </si>
  <si>
    <t>TECNOLOGICO SUPERIOR VILLA LA VENTA</t>
  </si>
  <si>
    <t>INSTALCION DEL SUBCOMITE DE COMPRAS</t>
  </si>
  <si>
    <t>1237</t>
  </si>
  <si>
    <t xml:space="preserve"> 032</t>
  </si>
  <si>
    <t>SOL APOYOS PARA EVENTO CIVICO EL 09 DE FEBRER1238O</t>
  </si>
  <si>
    <t>1238</t>
  </si>
  <si>
    <t>0</t>
  </si>
  <si>
    <t>SA/CAMIG</t>
  </si>
  <si>
    <t>SOL. DEIGNE PERSONAL PARA LEVANTAACTA ADMNISTRATIVA</t>
  </si>
  <si>
    <t>1239</t>
  </si>
  <si>
    <t>PONE A DISPOSICION AL C. RENE MORA CASTILLO</t>
  </si>
  <si>
    <t>1240</t>
  </si>
  <si>
    <t>PONE A DISPOSICION AL C.HEDDY DE LA CRUZ GACIA</t>
  </si>
  <si>
    <t>1241</t>
  </si>
  <si>
    <t>PONE A DISPOSICION AL C. GUILLERMO HERNANDEZ COLLADO</t>
  </si>
  <si>
    <t>1242</t>
  </si>
  <si>
    <t>ENVIAN INFORMACION DEL FONDO DE PRESTAMOS</t>
  </si>
  <si>
    <t>1243</t>
  </si>
  <si>
    <t>16/02/13</t>
  </si>
  <si>
    <t>1245</t>
  </si>
  <si>
    <t>1244</t>
  </si>
  <si>
    <t>ENVIAN REPORTE DE DESCUENTO</t>
  </si>
  <si>
    <t>1246</t>
  </si>
  <si>
    <t>1251</t>
  </si>
  <si>
    <t>1256</t>
  </si>
  <si>
    <t>INFORMA QUE NO CUENTA CON BIEN INMUEBLE ALGUNO QUE SEA PROPIEDAD DEL MISMO YA QUE LAS INSTALACIONES SON RENTADAS</t>
  </si>
  <si>
    <t>1257</t>
  </si>
  <si>
    <t>LISTADO DE BIENES INMUEBLES</t>
  </si>
  <si>
    <t>1259</t>
  </si>
  <si>
    <t>SECRETARIA TECNICA</t>
  </si>
  <si>
    <t>REUNION 07 DE FEBRERO 10:00</t>
  </si>
  <si>
    <t>1261</t>
  </si>
  <si>
    <t>NOMINA DE LISTA DE RAYA SEMANA DEL 02 AL 08 DE FEBRERO</t>
  </si>
  <si>
    <t>1262</t>
  </si>
  <si>
    <t>1263</t>
  </si>
  <si>
    <t>ENVIAN CONTRATO DE CUENTA BANCARIA DEL C. MANUEL JESUS VAZQUEZ FERNANDEZ</t>
  </si>
  <si>
    <t>1264</t>
  </si>
  <si>
    <t>ENVIAN REICBO ORIGINAL 001</t>
  </si>
  <si>
    <t>1265</t>
  </si>
  <si>
    <t>ENVIAN 14 RECIBOS ORIGINALES PARA DESCUENTO</t>
  </si>
  <si>
    <t>1266</t>
  </si>
  <si>
    <t xml:space="preserve">ENVIAN RECIBO ORIGINAL </t>
  </si>
  <si>
    <t>1267</t>
  </si>
  <si>
    <t>ENVIAN 9 RECIBOS ORIGINALES</t>
  </si>
  <si>
    <t>1268</t>
  </si>
  <si>
    <t>ENTREGA PORTAL DE TRANSFERENCIA TABASCO,GOB.MX</t>
  </si>
  <si>
    <t>1269</t>
  </si>
  <si>
    <t>EN RELACION AL SISTEMA INTEGRAL DE ADMINISTRACION (SIAG)</t>
  </si>
  <si>
    <t>1270</t>
  </si>
  <si>
    <t>07/02/13</t>
  </si>
  <si>
    <t>SOL. LISTADO DE BIENES MUEBLES</t>
  </si>
  <si>
    <t>1271</t>
  </si>
  <si>
    <t>ENRIQUE LORENZO BELLIZIA ROSIQUE</t>
  </si>
  <si>
    <t>1272</t>
  </si>
  <si>
    <t>SOL. DOTACION DE COMBUSTIBLE</t>
  </si>
  <si>
    <t>1273</t>
  </si>
  <si>
    <t>SOL NAVE 1 PARA EL 22 DE MARZO</t>
  </si>
  <si>
    <t>1274</t>
  </si>
  <si>
    <t>1275</t>
  </si>
  <si>
    <t>ENVIAN NOMINA ESPECIAL</t>
  </si>
  <si>
    <t>1277</t>
  </si>
  <si>
    <t>SOL. MANTENIMIENTO CORRECTIVO Y PREVENTIVO A LOS VEHICULOS ASIGNADOS A ESTA DEPENDENCIA</t>
  </si>
  <si>
    <t>1278</t>
  </si>
  <si>
    <t>ENVIAN REPORTE DE TIEMPO EXTRAORDINARIOS</t>
  </si>
  <si>
    <t>1279</t>
  </si>
  <si>
    <t>CM/DG</t>
  </si>
  <si>
    <t>DESIGNAN REPRESENTANTE PARA TRAMITE DE NOMINA</t>
  </si>
  <si>
    <t>1280</t>
  </si>
  <si>
    <t>1612</t>
  </si>
  <si>
    <t>ENVIAN COPIAS DE RECIBOS PAGO DEL INCREMENTO DEL ESTIMULO ECONOMICO POR AÑOS DE SERVICIO</t>
  </si>
  <si>
    <t>1282</t>
  </si>
  <si>
    <t>0073</t>
  </si>
  <si>
    <t>SA/UJA</t>
  </si>
  <si>
    <t>REMITEN 90 CONTRATOS DE HONORARIOS</t>
  </si>
  <si>
    <t>1283</t>
  </si>
  <si>
    <t>JOSE D ELA CRUZ RUEDA HERNANDEZ</t>
  </si>
  <si>
    <t>1284</t>
  </si>
  <si>
    <t>SEGOB</t>
  </si>
  <si>
    <t>ENVIAN RELACION DE LOS BIENES INMUEBLES</t>
  </si>
  <si>
    <t>1285</t>
  </si>
  <si>
    <t>SOL. CORRECCION AL CAPITULO 1000</t>
  </si>
  <si>
    <t>1286</t>
  </si>
  <si>
    <t>08/02/13</t>
  </si>
  <si>
    <t>NOMINA DE APOYO</t>
  </si>
  <si>
    <t>1287</t>
  </si>
  <si>
    <t>ENVIAN CONOCIMIENTO DE FIRMA</t>
  </si>
  <si>
    <t>1288</t>
  </si>
  <si>
    <t>ENVIAN INCIDENCIAS DE EMPLEADOS</t>
  </si>
  <si>
    <t>1289</t>
  </si>
  <si>
    <t>SOL. CANCELACION DE CUENTAS QUE CAUSARON BAJA POR RENUCIA</t>
  </si>
  <si>
    <t>INF. Y CMAIG</t>
  </si>
  <si>
    <t>1290</t>
  </si>
  <si>
    <t>SISTEMA EJECUTIVO DEL SISTEMA ESTATAÑ DE SEGURIDAD PUBLICA</t>
  </si>
  <si>
    <t>SOLICITAN PADRON</t>
  </si>
  <si>
    <t>1291</t>
  </si>
  <si>
    <t>MARIA DEL SOCORRO RAMON GARCIA</t>
  </si>
  <si>
    <t xml:space="preserve">SOL. CAMBIO EN EL REGLON DE SOLICITA Y REVISA </t>
  </si>
  <si>
    <t>1292</t>
  </si>
  <si>
    <t>SOL. REALIZAR CABIO DE CUENTA EN LA NOMINA DE LA PARTIDA 1344</t>
  </si>
  <si>
    <t>1293</t>
  </si>
  <si>
    <t>JULIO CESAR VIDAL PEREZ</t>
  </si>
  <si>
    <t>SOL. PERSONAL PARA ENTREGA RECEPCION EL 08 DE FEBRERO</t>
  </si>
  <si>
    <t>1294</t>
  </si>
  <si>
    <t>SOL. ENLACE JURIDICO</t>
  </si>
  <si>
    <t>1295</t>
  </si>
  <si>
    <t>1611</t>
  </si>
  <si>
    <t>DEVUELVEN NOMINA EJECUTIVA DE SUELDO CORRESPONDIENTE A LA PRIMERA QUINCENA DE FEBRERO</t>
  </si>
  <si>
    <t>1296</t>
  </si>
  <si>
    <t>1618</t>
  </si>
  <si>
    <t>1297</t>
  </si>
  <si>
    <t>SOL. NAVE 1 DEL 27 AL 30 DE MARZO</t>
  </si>
  <si>
    <t>1298</t>
  </si>
  <si>
    <t>BEATRIZ ORIANO DOMINGUEZ</t>
  </si>
  <si>
    <t>SOL. CASA DE LA LAGUNA PARA EL 07 DE JULIO</t>
  </si>
  <si>
    <t>1299</t>
  </si>
  <si>
    <t>1300</t>
  </si>
  <si>
    <t>SOL. VALIDACION PARA REALIZAR ADECUACION AL CAPITULO 1000</t>
  </si>
  <si>
    <t>1301</t>
  </si>
  <si>
    <t>1302</t>
  </si>
  <si>
    <t>SOL. DAR DE ALTA A SERVIDORES PUBLICOS PARA ABONO ENCUENTA</t>
  </si>
  <si>
    <t>1303</t>
  </si>
  <si>
    <t>JORGE ARZUBIDE DAGDUG</t>
  </si>
  <si>
    <t>CIISJUPET</t>
  </si>
  <si>
    <t>INFORMA QUE ESA SECRETARIA NO TUIENE BIENES MUEBLES EN MAL ESTADO</t>
  </si>
  <si>
    <t>1304</t>
  </si>
  <si>
    <t>INFORMAN DIRECCION DE LA SECRETARRIA EN CALIDAD DE COMODATO POR LA SEDAFOP Y NO CUNETA CON BIEN INMIEBLE ASIGNADO</t>
  </si>
  <si>
    <t>1305</t>
  </si>
  <si>
    <t>INFORMAN DE FIRMAS AUTORIZADAS PARA TRAMITE DE NOMINA</t>
  </si>
  <si>
    <t>1306</t>
  </si>
  <si>
    <t>1307</t>
  </si>
  <si>
    <t>JORGE ALBERTO LOAIZA GARCIA</t>
  </si>
  <si>
    <t>SA/DTG</t>
  </si>
  <si>
    <t>ENVIAN TALONES DE PAGO</t>
  </si>
  <si>
    <t>1308</t>
  </si>
  <si>
    <t xml:space="preserve">ENVIAN TIEMPO EXTRAORDINARIO DEL 15 AL 31 D EENERO </t>
  </si>
  <si>
    <t>1309</t>
  </si>
  <si>
    <t>ENVIAN COMPENSACION POR DESEMPEÑO</t>
  </si>
  <si>
    <t>1310</t>
  </si>
  <si>
    <t>ENRIQUE L. BELLIZIA ROSIQUE</t>
  </si>
  <si>
    <t>1311</t>
  </si>
  <si>
    <t>ENVIAN ORDENES DE PAGO NUMS. 030,031,032,033 Y NOMINAS DE LISTA DE RAYA</t>
  </si>
  <si>
    <t>1312</t>
  </si>
  <si>
    <t>ENVIAN COPIAS DE RECIBOS DE ESTIMULOS ECOM¡NOMICOS</t>
  </si>
  <si>
    <t>1313</t>
  </si>
  <si>
    <t>ENVIAN PRENOMINA DEL PERSONAL DE LISTA DE RAYA DEL 02 AL 08 DE FEBRERO</t>
  </si>
  <si>
    <t>1314</t>
  </si>
  <si>
    <t>ENVIAN FACTURAS ORIGINALES</t>
  </si>
  <si>
    <t>1315</t>
  </si>
  <si>
    <t>ANDRES PERALTA RIVERA</t>
  </si>
  <si>
    <t>SOL PAGO DEL AJUSTE COMPLEMENTARIO</t>
  </si>
  <si>
    <t>1316</t>
  </si>
  <si>
    <t>SECOTAB</t>
  </si>
  <si>
    <t>INFORMA DE INICIO DE PRODEDIMEINTO ENTREGA RECEPCION DE DIRECCION DE SERVICIOS GENERALES</t>
  </si>
  <si>
    <t>1317</t>
  </si>
  <si>
    <t>SOL. ASIGNACION DE APODERADO LEGAL</t>
  </si>
  <si>
    <t>UNIDAD JURIDICA</t>
  </si>
  <si>
    <t>1318</t>
  </si>
  <si>
    <t>DISPOSICION A RENE MORA CASTILLO</t>
  </si>
  <si>
    <t>1319</t>
  </si>
  <si>
    <t>DISPOSICION DE LA C. HEDDY DE LA CRUZ GARCIA</t>
  </si>
  <si>
    <t>1320</t>
  </si>
  <si>
    <t>ENVIAN COPIA DEL ACTA DE DEFUNCION DEL C. MARIO MEDINA ABSALON PARA TRAMITES ADMINISTRATIVOS</t>
  </si>
  <si>
    <t>1321</t>
  </si>
  <si>
    <t>ENVIAN COMPROBACION CORRESPONDIENTE A LA SEGUNDA QUINCENA DE ENERO</t>
  </si>
  <si>
    <t>1322</t>
  </si>
  <si>
    <t>1323</t>
  </si>
  <si>
    <t>INVITAN A REUNION PREPARATORIA PREVIA A LA INSTALACION DEL COMITÉ DE FERIA EL 08 DE FEBRERO</t>
  </si>
  <si>
    <t>1324</t>
  </si>
  <si>
    <t>07/02/12</t>
  </si>
  <si>
    <t>OFF-ROAD</t>
  </si>
  <si>
    <t>SOL. INSTALACIONES DEL PARQUE TABASCO</t>
  </si>
  <si>
    <t>1325</t>
  </si>
  <si>
    <t>ATENCION CIUDADANA</t>
  </si>
  <si>
    <t>REMITEN SOLICITUD DEL C. CARLOS HERNANDEZ PINEDA</t>
  </si>
  <si>
    <t>1326</t>
  </si>
  <si>
    <t>LESVIA DEL CARMEN LEON DE LA O</t>
  </si>
  <si>
    <t>ENVIAN LISTADO DE LOS BIENES INMUEBLES</t>
  </si>
  <si>
    <t>1327</t>
  </si>
  <si>
    <t>NOMBRAN MAGISTRADO REPRESENTANTE DE LAS ENTIDADES PUBLICAS AL LIC. CARLOS ENRIQUE FOJACO PALAVICINI</t>
  </si>
  <si>
    <t>1328</t>
  </si>
  <si>
    <t xml:space="preserve">ENVIANFORMATO PARA LA INTEGRACION DEL DIAGNOSTICO DE LA SITUACION ADMINISTRATIVA PRESUPUESTAL  </t>
  </si>
  <si>
    <t>1329</t>
  </si>
  <si>
    <t>PORTAL DE TRANSFERENCIA Y PAGINAS WEB DEL GOBIERNO DEL ESTADO</t>
  </si>
  <si>
    <t>CMAIG E INFORMATICA</t>
  </si>
  <si>
    <t>08 Y 11/02/13</t>
  </si>
  <si>
    <t>1330</t>
  </si>
  <si>
    <t>SOL. CENTRO DE CONVENCIONES EL 14 DE MAYO Y 18 DE JULIO</t>
  </si>
  <si>
    <t>1335</t>
  </si>
  <si>
    <t>SOL. JUSTIFICACION DEL DIA 01 DE FEBRERO A LA C. ISABEL CRISTINA ESTRADA TOSCA</t>
  </si>
  <si>
    <t>1336</t>
  </si>
  <si>
    <t xml:space="preserve">SOL. MANTENIMIENTO </t>
  </si>
  <si>
    <t>1337</t>
  </si>
  <si>
    <t>ENVIAN FACTURA ORIGINAL NUMERO 4164</t>
  </si>
  <si>
    <t>1338</t>
  </si>
  <si>
    <t>SOL. REEMBOLSO A LA C. LETICIA ALCUDIA JIMENEZ DEL DIA 21 DE NOVIEMBRE</t>
  </si>
  <si>
    <t>1339</t>
  </si>
  <si>
    <t>SOLICITUD DE SERVICO DE FOTOCOPIADO</t>
  </si>
  <si>
    <t>1340</t>
  </si>
  <si>
    <t>REMITEN 2 CONTRATOS DE HONORARIOS</t>
  </si>
  <si>
    <t>1341</t>
  </si>
  <si>
    <t>AJUSTE COMPLEMENTARIO</t>
  </si>
  <si>
    <t>1342</t>
  </si>
  <si>
    <t>AGENTE DE SEGUROS</t>
  </si>
  <si>
    <t>ENVIA RECIBO ORIGINAL</t>
  </si>
  <si>
    <t>1343</t>
  </si>
  <si>
    <t>MARIA TOMASA DIAZ CORTAZAR</t>
  </si>
  <si>
    <t>COORD. GRAL. DE PROTECCION CIVIL</t>
  </si>
  <si>
    <t>SOL. LONA Y APOYO</t>
  </si>
  <si>
    <t>1344</t>
  </si>
  <si>
    <t>FREDY AUGUSTO NOVELO ZAPATA</t>
  </si>
  <si>
    <t>1345</t>
  </si>
  <si>
    <t>ENVIAN RECIBO PARA PAGO1346</t>
  </si>
  <si>
    <t>1346</t>
  </si>
  <si>
    <t>1347</t>
  </si>
  <si>
    <t>1348</t>
  </si>
  <si>
    <t>ENVIAN RECIBOS</t>
  </si>
  <si>
    <t>1349</t>
  </si>
  <si>
    <t>ENVIAN RECIBOS1350</t>
  </si>
  <si>
    <t>1350</t>
  </si>
  <si>
    <t>RAMIRO RUIZ BASTOS</t>
  </si>
  <si>
    <t>INFORMA DE DESCUENTOS DE PERSTACIONES EN TALONES DE PAGO</t>
  </si>
  <si>
    <t>1351</t>
  </si>
  <si>
    <t>DESCUENTO DE PENSION ALIMENTICIA DEL C. CERINO ESTRADA ALEJANDRO</t>
  </si>
  <si>
    <t>1352</t>
  </si>
  <si>
    <t>DESCUENTO DE PENSION ALIMENTICIA DEL C. RAMOS LOPEZ CESAR</t>
  </si>
  <si>
    <t>1353</t>
  </si>
  <si>
    <t>1354</t>
  </si>
  <si>
    <t>COMPENSACION DE DESEMPEÑO</t>
  </si>
  <si>
    <t>1355</t>
  </si>
  <si>
    <t>INFORMANDO PERSONAL AUTORIZADO</t>
  </si>
  <si>
    <t>1356</t>
  </si>
  <si>
    <t>CENTRAL DE MAQUINARIA</t>
  </si>
  <si>
    <t>ENVIAN LISTADO DE BIENES INMUEBLES1357</t>
  </si>
  <si>
    <t>1357</t>
  </si>
  <si>
    <t>ANTONIO HERNANDEZ HERNANDEZ</t>
  </si>
  <si>
    <t>SOLICITA EMPLEO</t>
  </si>
  <si>
    <t>UNIDAD DE APOYO EJECUTIVO</t>
  </si>
  <si>
    <t>1358</t>
  </si>
  <si>
    <t>RANDOLPH GARRIDO AZCUAGA</t>
  </si>
  <si>
    <t>CENTRO</t>
  </si>
  <si>
    <t>INFORMA EL RESGUARDO Y VIGILANCIA DE BOMBEROS Y SEGURIDAD PUBLICA EN LA QUEMA DE JUEGOS PIROTECNICOS</t>
  </si>
  <si>
    <t>1359</t>
  </si>
  <si>
    <t>REMITEN PLANTILLA VEHICULAR VALIDADA</t>
  </si>
  <si>
    <t>SERV. GRALES</t>
  </si>
  <si>
    <t>1360</t>
  </si>
  <si>
    <t>ENVIAN CALENDARIO DE COMBUSTIBLE</t>
  </si>
  <si>
    <t>1361</t>
  </si>
  <si>
    <t>SOLICITUD DE PADRON DE PROVEEDORES POR RUBRO</t>
  </si>
  <si>
    <t>1362</t>
  </si>
  <si>
    <t>SOL. LICENCIA SINDICAL CON GOCE DE SUEDO PARA LA C. MARIA ISABEL HERNANDEZ GARCIA</t>
  </si>
  <si>
    <t>1363</t>
  </si>
  <si>
    <t>ENVIAN COPIA DEL PADRON DE BIENES MUEBLES Y PADRON DE BIENES AUTOMOTRICES</t>
  </si>
  <si>
    <t>1364</t>
  </si>
  <si>
    <t>SOL. CONTRATACION DIRECTA DE LA PARTIDA 3232</t>
  </si>
  <si>
    <t>1365</t>
  </si>
  <si>
    <t>SOL. CONTRATACION DIRECTA EN LA PARTIDA 3551</t>
  </si>
  <si>
    <t>1366</t>
  </si>
  <si>
    <t>JOSAFAT JAIMES JAIMES</t>
  </si>
  <si>
    <t>MAPFRE</t>
  </si>
  <si>
    <t>PODER NOTARIAL</t>
  </si>
  <si>
    <t>1367</t>
  </si>
  <si>
    <t>1368</t>
  </si>
  <si>
    <t>ENVIA LICENCIA MEDICA A NOMBRE DEL C. FRANCISCO</t>
  </si>
  <si>
    <t>1369</t>
  </si>
  <si>
    <t>126,128,127,129</t>
  </si>
  <si>
    <t>ENVIAN 364 LICENCIAS MEDICAS ESTATALES DEL MES DE AGOSTO</t>
  </si>
  <si>
    <t>ENVIAN 544 LICENCIAS MEDICAS ESTATALES DE DICIEMBRE</t>
  </si>
  <si>
    <t>ENVIAN 805 LICENCIAS MEDICAS ESTATALES DE OCTUBRE</t>
  </si>
  <si>
    <t>ENVIAN 805 LICENCIAS MEDICAS ESTATALES DE NOVIEMBRE 2012</t>
  </si>
  <si>
    <t>1370</t>
  </si>
  <si>
    <t>ENVIAN REPORTE DE TIEMPO EXTRAORDINARIO DEL DIA PRIMERO DE ENERO</t>
  </si>
  <si>
    <t>1371</t>
  </si>
  <si>
    <t>ENVIA DATOS DEL C. SAMUEL DIAZ VICENTE QUIEN OCUPARA EL PUESTO DE CHOFER NIVEL DIRECTOR AL PARTIR DEL 01 DE FEBRERO</t>
  </si>
  <si>
    <t>1372</t>
  </si>
  <si>
    <t>MARIA LUISA SANTIAGO LERMA</t>
  </si>
  <si>
    <t>ENVIAN DATOS DEL C. ALVAREZ DZIB OSCAR ALEXIS PARA SERVICIO SOCIAL</t>
  </si>
  <si>
    <t>1373</t>
  </si>
  <si>
    <t>ENVIA FOTOCOPIA DE LAUDO LABORAL</t>
  </si>
  <si>
    <t>1374</t>
  </si>
  <si>
    <t>ENVIA CALENDARIO DE EVENTOS PROGRAMADOS DEL PARQUE TABASCO Y CENTRO DE CONVENCIONES</t>
  </si>
  <si>
    <t xml:space="preserve">ARCHIVAR                                                                      </t>
  </si>
  <si>
    <t>1375</t>
  </si>
  <si>
    <t>ENVIA INFORMACION PARA LA INTEGRACION DE LA BASE DEL PAGO DEL 3 % SOBRE NOMINA</t>
  </si>
  <si>
    <t>1376</t>
  </si>
  <si>
    <t>INFORMA QUE EN NOMINA EJECUTIVA NO APARECE RELACIONADO EL C. RICARDO NEFTALI ROMERO CERONIO</t>
  </si>
  <si>
    <t>1377</t>
  </si>
  <si>
    <t>ENVIAN RELACION REQUISITADA DE LA CURP</t>
  </si>
  <si>
    <t>1378</t>
  </si>
  <si>
    <t>328,365,367,384,415,491,492,446,562,563,544,543</t>
  </si>
  <si>
    <t>OFICIOS PARA PUBLICACION</t>
  </si>
  <si>
    <t>1379</t>
  </si>
  <si>
    <t>MIGUEL E. DOMINGUEZ OZEDA</t>
  </si>
  <si>
    <t>ENVIAN DOS CONTRATOS NO. 18061 Y 18060</t>
  </si>
  <si>
    <t>ENVIAN CONTRATOS 18061 Y 18060 DE AEROPUERTOS Y SERVICIOS GENERALES</t>
  </si>
  <si>
    <t>1380</t>
  </si>
  <si>
    <t>ENVIAN COPIAS DE RECIBOS DE ESTIMULO DE ECONOMICO</t>
  </si>
  <si>
    <t>1381</t>
  </si>
  <si>
    <t>MIGUEL E, DOMINGUEZ OZEDA</t>
  </si>
  <si>
    <t>SOLCIITAN BOLETO DE AVION PARA EL 09 DE FEBRERO</t>
  </si>
  <si>
    <t>1382</t>
  </si>
  <si>
    <t>1616</t>
  </si>
  <si>
    <t>DESCUENTO PROVISIONAL DE PENSION AL C. LUIS ADRIAN SACRAMENTO RIVERO</t>
  </si>
  <si>
    <t>1383</t>
  </si>
  <si>
    <t>1629</t>
  </si>
  <si>
    <t>SOL. VALIDACION DE CUANTIFICACION DE LOS CC. DANIEL ALAMILLA CARRERA Y RAMIRO REYES JIMENEZ</t>
  </si>
  <si>
    <t>1384</t>
  </si>
  <si>
    <t>1624</t>
  </si>
  <si>
    <t>SOL. VALIDACION DE LA APORTACION PATRONAL DEL 13 % DEL ISSET A LA C. REINA ISABEL JIMENEZ LOPEZ</t>
  </si>
  <si>
    <t>1385</t>
  </si>
  <si>
    <t>1633</t>
  </si>
  <si>
    <t>SOL. CORRECCION DEL SOBRE DE PAGO DEL C. MANUEL JESUS VELENZUELA OVANDO</t>
  </si>
  <si>
    <t>1386</t>
  </si>
  <si>
    <t>ENVIAN FORMATO DE ALTA PROVISIONAL DEL LIC. SALVADOR BARRON BELMONTES</t>
  </si>
  <si>
    <t>1387</t>
  </si>
  <si>
    <t>COORD. GRAL. DE DES. REGIONAL Y PROYECTOS ESTRATEGICOS</t>
  </si>
  <si>
    <t>VALIDACIOAN DE PLAZAS</t>
  </si>
  <si>
    <t>1388</t>
  </si>
  <si>
    <t>1389</t>
  </si>
  <si>
    <t>PROGRAMACION DE ACTOS DE ENTREGA RECEPCION</t>
  </si>
  <si>
    <t>PATRIMONIO, JURIDICO, REC. HUMANOS</t>
  </si>
  <si>
    <t>1390</t>
  </si>
  <si>
    <t>APROBACION DE INTEGRACION DEL SUBCOMITE DE OMPRAS</t>
  </si>
  <si>
    <t>1391</t>
  </si>
  <si>
    <t>ENVIAN RELACION FIRMADA DE 176 TRABAJADORES DE DESPENSA NAVIDEÑA</t>
  </si>
  <si>
    <t>1392</t>
  </si>
  <si>
    <t>11/02/13</t>
  </si>
  <si>
    <t>ELVIS SEGURA CORDOVA</t>
  </si>
  <si>
    <t>SOL PERSONAL PARA ENTREGA RECEPCION</t>
  </si>
  <si>
    <t>JURIDICO, PATRIMONIO Y REC. HUM</t>
  </si>
  <si>
    <t>1393</t>
  </si>
  <si>
    <t>SOL. MANTENIMIENTO  Y SERVICIO DE VEHICULOS</t>
  </si>
  <si>
    <t>1394</t>
  </si>
  <si>
    <t>ENVIA NOMINA DE LA PRIMERA QUINCENA DE FEBRERO</t>
  </si>
  <si>
    <t>1395</t>
  </si>
  <si>
    <t>09/02/13</t>
  </si>
  <si>
    <t>SOL. CONTRATACION DE LINEA TELEFONICA E INFORMA DE CONTRATACION DE DOS LINEAS TELEFONICAS CELULARES</t>
  </si>
  <si>
    <t>1396</t>
  </si>
  <si>
    <t>SOL. GUAYABERAS Y PANTALON PARA PERSONAL DE SEGURIDAD DEL GOBERNADOR</t>
  </si>
  <si>
    <t>1397</t>
  </si>
  <si>
    <t>SOL. AUTORIZACION DE CUATRO DIAS COMO VACACIONES EXTRAORDINARIAS POR CONCEPTO DE DIAS ADICIONALES AL C. JOSE FRANCISCO PEREZ JIMENEZ</t>
  </si>
  <si>
    <t>1398</t>
  </si>
  <si>
    <t>INCREMENTO DE PENSION ALIMENTICIA</t>
  </si>
  <si>
    <t>1399</t>
  </si>
  <si>
    <t>SOL. INFORME MEDIANTE OFICIO EL NOMBRE DEL SEVIDOR PUBLICO CON SU NOMBRAMIENTO DE LA UNIDAD DE ACCESO A LA INFORMACION</t>
  </si>
  <si>
    <t>ACTUALIZACION DE USUARIOS PARA EL SISTEMA DE COMPRAS Y PATRIMONIO</t>
  </si>
  <si>
    <t>1400</t>
  </si>
  <si>
    <t>ENVIAN NOMINA DEFINITIVA DEL DIA DE REYES</t>
  </si>
  <si>
    <t>1401</t>
  </si>
  <si>
    <t>ENVIAN 73 RECIBOS DE NOMINA PAGO DE LA SEGUNDA QUINCENA DE ENERO</t>
  </si>
  <si>
    <t>1402</t>
  </si>
  <si>
    <t>CUANTIFICACION DE POST-MORTEN DIONICIO BENITE MONTEJO</t>
  </si>
  <si>
    <t>1403</t>
  </si>
  <si>
    <t>CUANTIFICACION DE POST-MORTEN JACINTA PALACIOS DIAZ</t>
  </si>
  <si>
    <t>1404</t>
  </si>
  <si>
    <t>ENVIAN LISTA DEL PERSONAL DE LISTA DE RAYA PRIMERA QUINCENA DE FEBRERO</t>
  </si>
  <si>
    <t>1405</t>
  </si>
  <si>
    <t>SOLICITUD DE REPARACION</t>
  </si>
  <si>
    <t>1406</t>
  </si>
  <si>
    <t>SOL. CORRECCION DE APELLIDO A LA C. GLORIA YSIDRO JIMENEZ</t>
  </si>
  <si>
    <t>1407</t>
  </si>
  <si>
    <t>1408</t>
  </si>
  <si>
    <t>1409</t>
  </si>
  <si>
    <t>1410</t>
  </si>
  <si>
    <t>1411</t>
  </si>
  <si>
    <t>1412</t>
  </si>
  <si>
    <t>1413</t>
  </si>
  <si>
    <t>1414</t>
  </si>
  <si>
    <t>1415</t>
  </si>
  <si>
    <t>1416</t>
  </si>
  <si>
    <t>1417</t>
  </si>
  <si>
    <t>1418</t>
  </si>
  <si>
    <t>1419</t>
  </si>
  <si>
    <t>1420</t>
  </si>
  <si>
    <t>1421</t>
  </si>
  <si>
    <t>1422</t>
  </si>
  <si>
    <t>1423</t>
  </si>
  <si>
    <t>1424</t>
  </si>
  <si>
    <t>ENVIAN LICENCIA MEDICA DE LA C. CARMEN PARDO QUEEN</t>
  </si>
  <si>
    <t>1425</t>
  </si>
  <si>
    <t>LIMBER DEL CARMEN GARCIA ZAPATA</t>
  </si>
  <si>
    <t>SALUD/CESSA GAVIOTAS</t>
  </si>
  <si>
    <t>ENVIAN FORMATO CORRESPONDIENTE AL PAGO DE PRIMA DOMINICAL</t>
  </si>
  <si>
    <t>1426</t>
  </si>
  <si>
    <t>1427</t>
  </si>
  <si>
    <t>JGQ31</t>
  </si>
  <si>
    <t>ALEJANDRO LOPEZ MARINA</t>
  </si>
  <si>
    <t>ASOCIACION SCOUTS</t>
  </si>
  <si>
    <t>SOL. TARIMA</t>
  </si>
  <si>
    <t>1428</t>
  </si>
  <si>
    <t xml:space="preserve">SOL. REQUERIMIENTOS </t>
  </si>
  <si>
    <t>1429</t>
  </si>
  <si>
    <t>INVITACION AL CURSO TALLER LINEAMIENTOS NORMATIVOS RELATIVOS A LOS PROCEDIMIENTOS DE ADQUISICION Y ARRENDAMIENTO Y PRESTACION DE SERVICIOS EL 21 DE FEBRERO</t>
  </si>
  <si>
    <t>1430</t>
  </si>
  <si>
    <t>1431</t>
  </si>
  <si>
    <t>ENVIAN REPORTE DE COMPENSACIONPOR DESEMPEÑO</t>
  </si>
  <si>
    <t>1432</t>
  </si>
  <si>
    <t>SOL. CONDONACION DEL 50 % DEL CENTRO DE CONVENCIONES DEL 19 AL 23 DE FEBRERRO CONGRESO INTERNACIONAL DE ODONTOLOGOS</t>
  </si>
  <si>
    <t>1433</t>
  </si>
  <si>
    <t>AJUSTE COMPLEMENTARIOS</t>
  </si>
  <si>
    <t>1434</t>
  </si>
  <si>
    <t>SILVIA ELIZABETH RODRIGUEZ SILVEIRA</t>
  </si>
  <si>
    <t>UNIVERSIDAD POLITECNICA MESOAMERICANA</t>
  </si>
  <si>
    <t>ENVIAN RELACION DE BIENES PARA TRAMITAR ALTA</t>
  </si>
  <si>
    <t>1435</t>
  </si>
  <si>
    <t>INTEGRAR AL C. HILARIO OLAN POZO A ACTIVIDADES DE ARMONIZACION CONTABLE</t>
  </si>
  <si>
    <t>1436</t>
  </si>
  <si>
    <t>ACTIVIDADES DE ARMONIZACION CONTABLE 9,10, Y 11 DE FEBRERO</t>
  </si>
  <si>
    <t>1437</t>
  </si>
  <si>
    <t>LORENZO PACHECO BAUTISTA</t>
  </si>
  <si>
    <t>HOSPITAL JUAN GRAHAM CASASUS</t>
  </si>
  <si>
    <t>1438</t>
  </si>
  <si>
    <t>ENVIAN REPORTE DE INCIDENCIAS ESTATALES</t>
  </si>
  <si>
    <t>1439</t>
  </si>
  <si>
    <t>23/02/13</t>
  </si>
  <si>
    <t>ENVIAN REPORTE DE FALTAS ESTATALES</t>
  </si>
  <si>
    <t>1440</t>
  </si>
  <si>
    <t>ENVIAN CARTA DE ACEPTACION PARA COBRO POR TARJETAS</t>
  </si>
  <si>
    <t>1441</t>
  </si>
  <si>
    <t>1442</t>
  </si>
  <si>
    <t>1443</t>
  </si>
  <si>
    <t>SOL. EMISION DE CONSTANCIAS DE PERCEPCIONES Y RETENCIONES PARA EFECTOS DE LA DECLARACION ANUAL</t>
  </si>
  <si>
    <t>1444</t>
  </si>
  <si>
    <t>1445</t>
  </si>
  <si>
    <t>HECTOR HERNANDEZ GARCIA</t>
  </si>
  <si>
    <t>SOL. REQUERIMIENTOS PARA LA 1ERA. SEMANA NACIONAL DE SALUD EL 23 DE FEBRERO</t>
  </si>
  <si>
    <t>SOL ACTUALIZACION DE LA BASE DE DATOS DE LA FECHA DE INGRESO DEL C. VIDAURRI SILVA ULISES PAVEL</t>
  </si>
  <si>
    <t>1447</t>
  </si>
  <si>
    <t>DIAGNOSTICO SITUACION ADMINISTRATIVA PRESUPUESTAL</t>
  </si>
  <si>
    <t>1448</t>
  </si>
  <si>
    <t>ENVIAN ORDEN DE PAGO PARA VALIDACION AJUSTE COMPLEMENTARIO</t>
  </si>
  <si>
    <t>1449</t>
  </si>
  <si>
    <t>VALIDACION DE LA OP 7 Y 9 CAPITULO 1000</t>
  </si>
  <si>
    <t>1450</t>
  </si>
  <si>
    <t>MIGUEL E. DOMINGUEZ OJEDA</t>
  </si>
  <si>
    <t>ENVIAN FACTURAS PARA AUTORIZACION Y PAGO</t>
  </si>
  <si>
    <t>1451</t>
  </si>
  <si>
    <t>SOLICITA EL CAMBIO DE PAGO DE PENSION ALIMENTICIA PARA QUE SE LE ENVIA A LA JURISDICCION DE PARAISO</t>
  </si>
  <si>
    <t>1452</t>
  </si>
  <si>
    <t>INFORMAN DE RATIFICACION DE LA L.A. ADA BEATRIZ HERNANDEZ GOVEA COMO DIRECTORA ADMINISTRATIVA</t>
  </si>
  <si>
    <t>SOLICITUD DE COMPENSACION DE DESEMPEÑO</t>
  </si>
  <si>
    <t>1454</t>
  </si>
  <si>
    <t>1455</t>
  </si>
  <si>
    <t>CAMBIO DE NUMERO DE CUENTA PARA DEPOSITO COMPENSACION DE DESEMPEÑO</t>
  </si>
  <si>
    <t>1458</t>
  </si>
  <si>
    <t>SOL. TRAMITE DE BAJA DEL LIC. ENRIQUE GAMAS RAMOS Y ALTA DEL LIC. JUAN CARLOS GONZALEZ OSUNA</t>
  </si>
  <si>
    <t>1459</t>
  </si>
  <si>
    <t>SOL. REQUERIMIENTO PARA EL DIA NACIONAL DEL ARTESANO</t>
  </si>
  <si>
    <t>1460</t>
  </si>
  <si>
    <t>1461</t>
  </si>
  <si>
    <t>ENVIAN CARTA DE ACEPTACION PARA ABONO CUENTA</t>
  </si>
  <si>
    <t>1462</t>
  </si>
  <si>
    <t>JUSTIFICACION DEL DIA 07 DE FEBRERO AL C. JUANCARLOS RICARDES DE LA ROSA</t>
  </si>
  <si>
    <t>1466</t>
  </si>
  <si>
    <t>1467</t>
  </si>
  <si>
    <t>SOLICITA INFORMES DE LOS CC. GUSTAVO INTURBIDE BOCANEGRA TAPIA Y EDELMIRA BOCANEGRA DEL CECYTE</t>
  </si>
  <si>
    <t>1468</t>
  </si>
  <si>
    <t>BEATRIZ OYOSA PERALTA</t>
  </si>
  <si>
    <t>SOL. SE LE REALICE EL PAGO E SALARIOS POR VIA ABONO A ISIDRO JERONIMO CONTRERAS, Y FRANCISCO JAVIER JIMENEZ CRUZ</t>
  </si>
  <si>
    <t>1469</t>
  </si>
  <si>
    <t xml:space="preserve">ENVIAN REPORTE PARA DESCUENTOS VARIOS </t>
  </si>
  <si>
    <t>1470</t>
  </si>
  <si>
    <t>1471</t>
  </si>
  <si>
    <t>ENVIAN ORDEN DE PAGO NUM. 003</t>
  </si>
  <si>
    <t>1472</t>
  </si>
  <si>
    <t>ENVIAN ORDEN DE PAGO NUM. 006</t>
  </si>
  <si>
    <t>1473</t>
  </si>
  <si>
    <t>AJUSTES COMPLEMENTARIOS ORDEN DE PAGO 010</t>
  </si>
  <si>
    <t>1474</t>
  </si>
  <si>
    <t>AJUSTES COMPLEMENTARIOS ORDEN DE PAGO NUMERO 011</t>
  </si>
  <si>
    <t>1475</t>
  </si>
  <si>
    <t>ENVIA COPIA DE RECIBOS DEL COMPLEMENTO DEL PAGO DEL ESTIMULO ECONOMICO POR ANTIGÜEDAD DEL C. JUAN ANTONIO PEREZ ALCUDIA</t>
  </si>
  <si>
    <t>1476</t>
  </si>
  <si>
    <t>ENVIA LISTADO DE LOS EMPLEADOS CON NOMBRE Y CATEGORIA QUE HAN CAUSADO BAJA</t>
  </si>
  <si>
    <t>1477</t>
  </si>
  <si>
    <t>212</t>
  </si>
  <si>
    <t>NOMINA AJUSTES COMPLEMENTARIOS</t>
  </si>
  <si>
    <t>1478</t>
  </si>
  <si>
    <t>YOANA CRISTEL SANCHEZ AGUIRRE</t>
  </si>
  <si>
    <t>INJUATB</t>
  </si>
  <si>
    <t>SOL. NUEVA INSTALACIONES CON ESPACION FUNCIONALES</t>
  </si>
  <si>
    <t>1479</t>
  </si>
  <si>
    <t>SOL UN VEHICULO Y COMBUSTIBLE PARA EL 12 Y 13 DE FEBRERO</t>
  </si>
  <si>
    <t>1480</t>
  </si>
  <si>
    <t>MUSEO PAPGAYO</t>
  </si>
  <si>
    <t>NOMINA DE COMPENSACION DE DESEMPEÑO</t>
  </si>
  <si>
    <t>1481</t>
  </si>
  <si>
    <t>ENVIAN ORDEN DE PAGO 17 Y 18 HONORARIO POR CONTRATO Y COMISION</t>
  </si>
  <si>
    <t>1482</t>
  </si>
  <si>
    <t>SOL. CONDONACION DEL CENTRO DE CONVENCIONES PARA EL 08 DE FEBRERO</t>
  </si>
  <si>
    <t>12/02/13</t>
  </si>
  <si>
    <t>SOLICITUD DEL CENTRO DE CONVENCIONES EL 15 DE MAYO</t>
  </si>
  <si>
    <t>1483</t>
  </si>
  <si>
    <t>SE INFORMA INICIO DE PROCEDIMIENTO ENTREGA RECEPCION DE LA DIRECCION DE ADMINISTRACION</t>
  </si>
  <si>
    <t>12/02/131</t>
  </si>
  <si>
    <t>1484</t>
  </si>
  <si>
    <t>SA/DRM</t>
  </si>
  <si>
    <t>SOL. VACACIONES EXTRAORDINARIAS DEL 12 AL 21 DE FEBRRO</t>
  </si>
  <si>
    <t>1485</t>
  </si>
  <si>
    <t>SOL PERMISO SIN GOCE DE SUELDO POR SEIS MESES</t>
  </si>
  <si>
    <t>1486</t>
  </si>
  <si>
    <t>ARMANDO ALPUCHE SOTO</t>
  </si>
  <si>
    <t xml:space="preserve">SOL. COPIA CERTIFICADA DE NOMBRAMIENTO </t>
  </si>
  <si>
    <t>1487</t>
  </si>
  <si>
    <t>NOMINA DE AJUSTE COMPLEMENTARIO</t>
  </si>
  <si>
    <t>ENVIAN FACTURAS PARA EL SELLO DE RESGUARDO</t>
  </si>
  <si>
    <t>1489</t>
  </si>
  <si>
    <t>ALICIA MANZANILLA FOJACO</t>
  </si>
  <si>
    <t xml:space="preserve">REAJUSTE DE PLAZA </t>
  </si>
  <si>
    <t>1490</t>
  </si>
  <si>
    <t>SOL. 400 BOLETOS PARA ASISITIR AL PARTIDO DE INAUGURACION  DEL EQUIPO OLMECAS</t>
  </si>
  <si>
    <t>1491</t>
  </si>
  <si>
    <t>ADAN TARANGO REYES</t>
  </si>
  <si>
    <t>AXA SEGUROS</t>
  </si>
  <si>
    <t xml:space="preserve"> ENVIAN RECIBO NO. 01</t>
  </si>
  <si>
    <t>1492</t>
  </si>
  <si>
    <t>MANUEL DEL C. ALAMILLA VILLAFUERTE</t>
  </si>
  <si>
    <t>COBATAB</t>
  </si>
  <si>
    <t>ENVIA RELACION DE BAJA DE BIENES EN MAL ESTADO</t>
  </si>
  <si>
    <t>1493</t>
  </si>
  <si>
    <t>SA/UNIDAD JURIDICA</t>
  </si>
  <si>
    <t xml:space="preserve">SOL. FACTURA ORIGINAL NUMERO 2714 DE COMPUTADORA </t>
  </si>
  <si>
    <t>1494</t>
  </si>
  <si>
    <t>SOL. LIMPIEZA DE CRISTALES</t>
  </si>
  <si>
    <t>1495</t>
  </si>
  <si>
    <t>SESESP</t>
  </si>
  <si>
    <t>COMPENSACION POR DESEMPEÑO ENERO Y FEBRERO</t>
  </si>
  <si>
    <t>JOSE LUIS GARCIA GUZMAN</t>
  </si>
  <si>
    <t>AJUSTE COMPLEMENTARIO DE ENERO</t>
  </si>
  <si>
    <t>1497</t>
  </si>
  <si>
    <t>SOLICITAN PAGO DE DIAS ECONOMICOS DE LA C. ROCIO DEL CARMEN RAMIREZ PEREZ</t>
  </si>
  <si>
    <t>1498</t>
  </si>
  <si>
    <t>INNOVA CREDIT</t>
  </si>
  <si>
    <t>ENVIAN RECIBO ORIGINAL 02/2013</t>
  </si>
  <si>
    <t>1499</t>
  </si>
  <si>
    <t>SOLICITUD DE CORREO INSTITUCIONAL</t>
  </si>
  <si>
    <t>1500</t>
  </si>
  <si>
    <t>SOLICITAN AUTORIZACION PARA SUBCOMITE</t>
  </si>
  <si>
    <t>1501</t>
  </si>
  <si>
    <t>SOLICITA VALIDACION Y CUANTIFICACION SUELDOS Y PRESTACIONES QUE DE JO DE PERCIBIR EL C. RAFAEL ARANDA LAZARO</t>
  </si>
  <si>
    <t>1502</t>
  </si>
  <si>
    <t>SOLICITA VALIDACION DE PAGO DEL C. CARMEN DE LA O OLAN</t>
  </si>
  <si>
    <t>1503</t>
  </si>
  <si>
    <t>SOLICITA VALIDACION DE PAGO AL C. ENRIQUE MOSCOSO DIAZ</t>
  </si>
  <si>
    <t>1504</t>
  </si>
  <si>
    <t>SOLICITA VALIDACION DE 2304 HORAS EXTRAS DEL C. RODOLFO GASPAR ORDOÑEZ</t>
  </si>
  <si>
    <t>1505</t>
  </si>
  <si>
    <t>SOLICITAN VALIDACION Y CUANTIFICACION DE SUELDOS Y PRESTACIONES DEL 01 DE DE ABRIL DEL 2001 AL 16 DE FEBRERO DEL PRESENTE AÑO</t>
  </si>
  <si>
    <t>1506</t>
  </si>
  <si>
    <t xml:space="preserve">SOLICITA VALIDACION DE CUANTIFICACION DE LA C. NORMA ALVAREZ PEREZ </t>
  </si>
  <si>
    <t>1507</t>
  </si>
  <si>
    <t>SOL. EL DIA 13 DE FEBRERO COMO DIA ECONOMICO AL C. JOSE ANGEL PEREZ DELA CRUZ</t>
  </si>
  <si>
    <t>1509</t>
  </si>
  <si>
    <t>ENVIAN RENUNCIA ORIGINAL DEL C. JOSE PABLO LOPEZ DE LLERGO RENDON</t>
  </si>
  <si>
    <t>1510</t>
  </si>
  <si>
    <t>ENVIA COPIA FOTOSTATICA DEL SOBRE DE PAGO PARA CORRECCION DEL C. JOSE ELINER LOPEZ COLLADO</t>
  </si>
  <si>
    <t>1512</t>
  </si>
  <si>
    <t>SOL. QUE LA CMAIG IMPARTA UN CURSO SOBRE RELACIONES HUMANAS Y DISCRIMINACION AL PERSONAL QUE LABORA EN ESTE INSTITUTO</t>
  </si>
  <si>
    <t>1513</t>
  </si>
  <si>
    <t>SOTOP/JEC</t>
  </si>
  <si>
    <t>SOLICITA INFORMACION DE LA DECLARACION INFORMATIVA POR CONCEPTO DE SUELDOS Y SALARIOS</t>
  </si>
  <si>
    <t>1514</t>
  </si>
  <si>
    <t>SOLICITA VIATICOS Y BOLETO DE AVION PARA EL CAP. RUTILO RODRIGUEZ DEL 28 DE FEB. AL 01 DE MARZO</t>
  </si>
  <si>
    <t>1515</t>
  </si>
  <si>
    <t>ENVIAN COMPROBACIOND E FONDOS FIJO REVOLVENTE QUE LE FUE ASIGNADO A LA LIC. GRISEL RUBI CORDOVA MAGAÑLA DEL CHEQUE 014 POR 418,200</t>
  </si>
  <si>
    <t>1516</t>
  </si>
  <si>
    <t>ACCION CIV Y CULTURAL</t>
  </si>
  <si>
    <t>SOL. BANDA DE MUSICA DEL 22 AL 28 DE FEBRERO</t>
  </si>
  <si>
    <t>1517</t>
  </si>
  <si>
    <t>1518</t>
  </si>
  <si>
    <t>1519</t>
  </si>
  <si>
    <t>CLELIA ELENA ZANETTI MELO</t>
  </si>
  <si>
    <t>UNIV. POLITECNICA DEL CENTRO</t>
  </si>
  <si>
    <t>1520</t>
  </si>
  <si>
    <t>ENVIAN RELACION DE NOMBRES DE USUARIO ADSCRITOS A ESTA SUBSECRETARIA DERECURSOS MATERIALES</t>
  </si>
  <si>
    <t>1521</t>
  </si>
  <si>
    <t>ENVIAN INCAPACIDAD MEDICA DEL LIC. FRANCISCO DE LA CRUZ GONZALEZ</t>
  </si>
  <si>
    <t>1522</t>
  </si>
  <si>
    <t>REPARACION DE VEHICULO TSURU WNA-5208</t>
  </si>
  <si>
    <t>1523</t>
  </si>
  <si>
    <t>MANUEL JESUS HERNANDEZ LOPEZ</t>
  </si>
  <si>
    <t>SNTE</t>
  </si>
  <si>
    <t>ENVIA RECIBO 001 POR $97,180</t>
  </si>
  <si>
    <t>1524</t>
  </si>
  <si>
    <t>ENVIAN RECIBO 002 PO$97,060</t>
  </si>
  <si>
    <t xml:space="preserve">DESCUENTO DE PENSION ALIMENTICIA </t>
  </si>
  <si>
    <t>1526</t>
  </si>
  <si>
    <t>DESCUENTO DE PENSION ALIMETICIA AL C. TORRES HERNANDEZ ARTURO</t>
  </si>
  <si>
    <t>0264</t>
  </si>
  <si>
    <t>REMITE RENUNCIA ORIGINAL DEL C. JOSE LUIS CASTRO REYES</t>
  </si>
  <si>
    <t>SOL. RESPEUESTA A SOLICITUD SOBRE LA CORRECCION DE FECHA DE INGRESO DE LA C. EDUVIGES PERERA ROBLES</t>
  </si>
  <si>
    <t>1528</t>
  </si>
  <si>
    <t>SOLICITA CONSTANCIA DE RETENCIONES DEL EJERCICIO FISCAL 2012</t>
  </si>
  <si>
    <t>ENVIAN FORMATO                 PARA LA INTEGRACION DE DIAGNOSTICO PRELIMINAR D ELA SITUACION ADMINISTRATIVA PRESUPUESTAL</t>
  </si>
  <si>
    <t>SOL. CENTRO DE CONVENCIONES PARA EL 14 DE MAYO</t>
  </si>
  <si>
    <t>FRANCISCO RAFEL FUENTES GUTIERREZ</t>
  </si>
  <si>
    <t>NOMINA LISTA DE RAYA DEL 09 AL 15 DE FEBRERO</t>
  </si>
  <si>
    <t>LISTA DE RAYA DEL 09 AL 15 DE FEBREO</t>
  </si>
  <si>
    <t>NOMINA LISTA DE RAYA DEL 01 AL 08 DE FEBRERO</t>
  </si>
  <si>
    <t>ENVIAN FORMATO DRH-001 DE BAJA POR RENUNCIA</t>
  </si>
  <si>
    <t>1535</t>
  </si>
  <si>
    <t>SOL. 8 DIAS ADICIONALES AL C. MARIO DE DIOS GARCIA</t>
  </si>
  <si>
    <t>1536</t>
  </si>
  <si>
    <t>AUTORIZAN DOS DIAS COMO VACACIONES EXTRAORDINARIAS AL C. JESUS GALLEGOS ALVAREZ</t>
  </si>
  <si>
    <t>1537</t>
  </si>
  <si>
    <t>AUTORIZAN 12 DIAS COMO VACACIONES EXTRAORDINARIAS POR CONCEPTO DE RIESGO DE TRABAJO AL C. ANGEL ENRIQUE GASSER BRAVATA</t>
  </si>
  <si>
    <t>1538</t>
  </si>
  <si>
    <t>AUTORIZACION DE CUATRO DIAS DE VACACIONES EXTRAORDINARIAS AL C. MARIO DE DIOS GARCIA</t>
  </si>
  <si>
    <t>1539</t>
  </si>
  <si>
    <t>AUTORIZAN DOS DIAS ADICIONALES COMO VACACIONES EXTRAORDINARIAS AL C. TRINIDAD MARTINEZ DIAZ</t>
  </si>
  <si>
    <t>1540</t>
  </si>
  <si>
    <t>MARIA CONCEPCION FLORES GONZALEZ</t>
  </si>
  <si>
    <t>SOL. LICENCIA PARA REALIZAR LOS TRAMITES DE PENSION</t>
  </si>
  <si>
    <t>1541</t>
  </si>
  <si>
    <t>SOLICITA ATENCION PARA PAGO DE RENTA</t>
  </si>
  <si>
    <t>1542</t>
  </si>
  <si>
    <t>ENVIAN RECIBO NO. 02/2013</t>
  </si>
  <si>
    <t>1543</t>
  </si>
  <si>
    <t>VALIDACIOND E ORDEN DE PAGO 10</t>
  </si>
  <si>
    <t>1544</t>
  </si>
  <si>
    <t>HILDA LOPEZ AGUILAR</t>
  </si>
  <si>
    <t>SOL. MANTENIMIENTO A VEHICULO CHEVROLET VM30603</t>
  </si>
  <si>
    <t>1545</t>
  </si>
  <si>
    <t>08/02/1</t>
  </si>
  <si>
    <t>SOL. REPARACION A TSURU NISAN WNA5743</t>
  </si>
  <si>
    <t>1557</t>
  </si>
  <si>
    <t>13/02/13</t>
  </si>
  <si>
    <t>ENVIAN RECIBO 02/2013 POR $322,313,75</t>
  </si>
  <si>
    <t>1558</t>
  </si>
  <si>
    <t>JAIME ENRIQUE CACHON SILVAN</t>
  </si>
  <si>
    <t>UNIVERSIDAD POLITECNICA DEL GOLFO</t>
  </si>
  <si>
    <t>1559</t>
  </si>
  <si>
    <t>SOLICITUD DE RECATEGORIZACION DE PLAZA</t>
  </si>
  <si>
    <t>1560</t>
  </si>
  <si>
    <t>AUTORIZACION PARA RENOMBRAR CATEGORIAS DE NOMINA EJECUTIVA</t>
  </si>
  <si>
    <t>1561</t>
  </si>
  <si>
    <t>ENRIQUE BELLIZIA ROSIQUE</t>
  </si>
  <si>
    <t>CADEN</t>
  </si>
  <si>
    <t>INFORMAN NUEVA DIRECCION</t>
  </si>
  <si>
    <t>1562</t>
  </si>
  <si>
    <t>CARLOS FEDERICO PACHECO GONZALEZ</t>
  </si>
  <si>
    <t>ENVIAN 7 RECIBOS</t>
  </si>
  <si>
    <t>1563</t>
  </si>
  <si>
    <t>ENVIAN OFICIO ORIGINAL DE PENSION ALIMENTICIA AL C. SALVADOR MARTINEZ OLAN</t>
  </si>
  <si>
    <t>1564</t>
  </si>
  <si>
    <t>INSTALACION  DEL SUBCOMITE DE COMPRAS</t>
  </si>
  <si>
    <t>1565</t>
  </si>
  <si>
    <t>SOLICITUD DE CORRESO ELECTRONICOS</t>
  </si>
  <si>
    <t>1566</t>
  </si>
  <si>
    <t>AVANCE DEL PLAN DE MUDANZAS SEDESOL</t>
  </si>
  <si>
    <t>1567</t>
  </si>
  <si>
    <t>SAMUEL MENDEZ VIDAL</t>
  </si>
  <si>
    <t>SOL. COPIA DEL CONTRATO DE LA LICITACION SIMPLICADA MAYOR DEL EJERCICIO 2012 DONDE SE ADJUDICO LA PARTIDA 2181</t>
  </si>
  <si>
    <t>1568</t>
  </si>
  <si>
    <t>ENVIAN REPORTE DE DE SCUENTOS A EFECTUAR EN NOMINA</t>
  </si>
  <si>
    <t>1569</t>
  </si>
  <si>
    <t>INFORMAN DE IMPARTICION DE TALLER DE ACAPACITACION OPERACIÓN DEL SISTEMA DECLARANET TABASCO EL DIA 20 DE FEBRERO</t>
  </si>
  <si>
    <t>1570</t>
  </si>
  <si>
    <t>SA/DGTIC</t>
  </si>
  <si>
    <t>INFORMAN DE AUTORIZACION DE FALTAR EL DIA 18 DE FEBRERO POR CUMPLEAÑOS DEL SR. ALGREDO CORNELIO ESTRADA</t>
  </si>
  <si>
    <t>1571</t>
  </si>
  <si>
    <t>ENVIAN RECIBO NO. 02/2031 POR $278,225,75</t>
  </si>
  <si>
    <t>1572</t>
  </si>
  <si>
    <t>EZEQUIEL RIVERA VIEYRA</t>
  </si>
  <si>
    <t>ORGANIZACIÓN CULTURAL DE CHIAPAS</t>
  </si>
  <si>
    <t>ENVIAN RECIBO ORIGINAL NUMERO 02</t>
  </si>
  <si>
    <t>1573</t>
  </si>
  <si>
    <t>ENVIAN RECIBO NUMERO 002/2013</t>
  </si>
  <si>
    <t>1574</t>
  </si>
  <si>
    <t>1575</t>
  </si>
  <si>
    <t>CANCELACION DE DESCUENTOS</t>
  </si>
  <si>
    <t>1576</t>
  </si>
  <si>
    <t>PRODUCCIONES MEXICANAS</t>
  </si>
  <si>
    <t>SOL. TEATREO AL AIRE LIBRE EL 09 DE MARZO</t>
  </si>
  <si>
    <t>1577</t>
  </si>
  <si>
    <t>SOLICITUD DE AUTORIZACION PARA CONTRATACION DE FORMA DIRECTA DE LOS SERVCIOS DE FOTOCOPIADO</t>
  </si>
  <si>
    <t>1578</t>
  </si>
  <si>
    <t>RECORDATORIO INSTALACION DE SUBCOMITE DE COPRAS</t>
  </si>
  <si>
    <t>1579</t>
  </si>
  <si>
    <t>SOL. ASIGNAR PERSONAL DE SERVICIOS GENERALES PARA LEVANTAR LA ALFOMBRA QUE SE ENCUENTRA EN EL DESPACHO DE PREFERENCIA UN DOMINGO</t>
  </si>
  <si>
    <t>1580</t>
  </si>
  <si>
    <t>SOL. INFORMACION DE LA DIRECCION DODE SE ENCUENTRA UBICADA LA BODEGA PARA RESGUARDO DE LAS CAJAS DE ARCHIVO</t>
  </si>
  <si>
    <t>1581</t>
  </si>
  <si>
    <t>SOL. SE DIRIGA TODA LA CORRESPONDENCIA A LA SECRETARIA Y GIRAR COPIAS A LA DIRECCION QUE CORRESPONDA EL ASUNTO</t>
  </si>
  <si>
    <t>SUBSRIAS, COORD. GRALES., Y DIRECTORES</t>
  </si>
  <si>
    <t>1582</t>
  </si>
  <si>
    <t>ENVIO DE NOMINAS VALIDADA</t>
  </si>
  <si>
    <t>1583</t>
  </si>
  <si>
    <t>ELIA MAGDALENA DE LA CRUZ LEON</t>
  </si>
  <si>
    <t>SA/DGRM</t>
  </si>
  <si>
    <t>ENVIA CONSTANCIA MEDICA PARA JUSTIFICACION DE ENTRADA DEL DIA 13 DE FEBRERO A LA C. MARIA CONCEPCION FLORES GONZALEZ</t>
  </si>
  <si>
    <t>1584</t>
  </si>
  <si>
    <t>SOL. CAMBIO DE NOMBRE DEL C. EUSEBIO MURILLO NAVARRO COMO ESTA ESCRITO EN SU ACTA</t>
  </si>
  <si>
    <t>1585</t>
  </si>
  <si>
    <t>ENVIAN RELACION Y CONTRATO DE CUENTAS BANCARIAS DE JUANA LANDERO DE LA CRUZ Y HEIDI FERNANDA SERRANO FLORES</t>
  </si>
  <si>
    <t>1586</t>
  </si>
  <si>
    <t>ENVIAN FACTURAS</t>
  </si>
  <si>
    <t>1587</t>
  </si>
  <si>
    <t xml:space="preserve">LETICIA TARACENA GORDILLO </t>
  </si>
  <si>
    <t>SOL. INFORMES DE TERRENO DENTRO DE LA RESERVA TERRITORIAL DE LA CIUDAD</t>
  </si>
  <si>
    <t>1588</t>
  </si>
  <si>
    <t>SOL FORRADO DE 5 MODULOS DE PRESIDIUM EN PAÑO COLOR VERDE</t>
  </si>
  <si>
    <t>1590</t>
  </si>
  <si>
    <t>PARA PUBLICACION EN EL PERIODICO OFICIAL</t>
  </si>
  <si>
    <t>1591</t>
  </si>
  <si>
    <t>1592</t>
  </si>
  <si>
    <t>1593</t>
  </si>
  <si>
    <t>1594</t>
  </si>
  <si>
    <t>1595</t>
  </si>
  <si>
    <t>SOLICITA CORRECCION DE ALTA DE PERSONAL EN LISTA DE RAYA</t>
  </si>
  <si>
    <t>13/02/3</t>
  </si>
  <si>
    <t xml:space="preserve">SOL. DESIGNAR ENLACE </t>
  </si>
  <si>
    <t>IEAT</t>
  </si>
  <si>
    <t>SOL. TOLDO PARA EL 21 DE FEBRERO</t>
  </si>
  <si>
    <t>1601</t>
  </si>
  <si>
    <t>SOLICITAN APLICACIÓN DE DESCUENTOS VARIOS</t>
  </si>
  <si>
    <t>BASE DE DATOS CURP</t>
  </si>
  <si>
    <t>SOLICITA ELABORACION DE CONSTANCIAS ISR</t>
  </si>
  <si>
    <t>1604</t>
  </si>
  <si>
    <t>1605</t>
  </si>
  <si>
    <t>CAYETANO PITALUA GONGORA</t>
  </si>
  <si>
    <t>SOL. LA CORRECCION DEL RFC JUAN COLORADO PEREZ</t>
  </si>
  <si>
    <t>1608</t>
  </si>
  <si>
    <t>JAIME LORENZO BIBILONI RAMOS</t>
  </si>
  <si>
    <t>NOMINA DE COMPENSACION DE FEBRERO</t>
  </si>
  <si>
    <t>1609</t>
  </si>
  <si>
    <t>150113</t>
  </si>
  <si>
    <t>MANUEL LOPEZ FUENTES</t>
  </si>
  <si>
    <t>CENTRO DE PRODUCTOS MEDICOS</t>
  </si>
  <si>
    <t>SOL. TRAMITE DE PAGO DE FACTURAS</t>
  </si>
  <si>
    <t>1610</t>
  </si>
  <si>
    <t>ENRIQUE BELLIZZIA ROSIQUE</t>
  </si>
  <si>
    <t>SOL. RENOVACION DE CONTRATO DE ARRENDAMIENTO DONDE ESTAN LAS OFICINAS ADMINISTRATIVAS</t>
  </si>
  <si>
    <t>JUR</t>
  </si>
  <si>
    <t>SOLICITUD DE COMBUSTIBLE DE FEBRERO A DICIEMBRE</t>
  </si>
  <si>
    <t>SOL. INFORMACION DE CATALOGO INSTITUCIONAL D EPUESTOS ACTUALIZADOS SECTOR ADMINISTRATIVO, SECTOR SALUD, TABULADOR DE SUELDOS VIGENETE</t>
  </si>
  <si>
    <t>1613</t>
  </si>
  <si>
    <t>SOL. MANTENIMIENTO PARA VEHICULO TSURU WNA5200</t>
  </si>
  <si>
    <t>1614</t>
  </si>
  <si>
    <t>ENVIAN RECIBO ORIGINAL NUM. 016</t>
  </si>
  <si>
    <t>1615</t>
  </si>
  <si>
    <t>ENVIAN RECIBO ORIGINAL NUMERO 011</t>
  </si>
  <si>
    <t>1617</t>
  </si>
  <si>
    <t>15/02/13</t>
  </si>
  <si>
    <t>ENVIAN REPORTE DE CREDITOS PARA DESCUENTO</t>
  </si>
  <si>
    <t>1619</t>
  </si>
  <si>
    <t>14/02/13</t>
  </si>
  <si>
    <t>ENVIAN REPORTE DE CREDITO PARA DESCUENTO</t>
  </si>
  <si>
    <t>1620</t>
  </si>
  <si>
    <t>1621</t>
  </si>
  <si>
    <t xml:space="preserve">FERNANDO VALENZUELA PERNAS </t>
  </si>
  <si>
    <t>SOL. AUTORIZACION PAR ASUSCRIBIR CONTRATOS DE ARRENDAMIENTOS DE INMUEBLES</t>
  </si>
  <si>
    <t>1622</t>
  </si>
  <si>
    <t>GLADYS GUERRERI AGUIAR</t>
  </si>
  <si>
    <t>1623</t>
  </si>
  <si>
    <t>PARA PUBLICACION PERIODICO OFICIAL</t>
  </si>
  <si>
    <t>1625</t>
  </si>
  <si>
    <t>1626</t>
  </si>
  <si>
    <t>1627</t>
  </si>
  <si>
    <t>1628</t>
  </si>
  <si>
    <t>SOL. BANDA DE MUSICA TODOS LOS DOMINGOS EN PLAZA DE ARMAS DE 18:00 A 20:00 HRS.</t>
  </si>
  <si>
    <t>SOL. EXPEDICION DE CONSTANCIAS DE PERCEPCIONES Y RETENCIONES</t>
  </si>
  <si>
    <t>1630</t>
  </si>
  <si>
    <t>JORGE ERIC DZIB VIVAS</t>
  </si>
  <si>
    <t>COMA</t>
  </si>
  <si>
    <t>SOL. EN RENTA LA NAVE 1 21 Y 22  DE JUNIO</t>
  </si>
  <si>
    <t>1631</t>
  </si>
  <si>
    <t>PEDRO JIMENEZ LEON</t>
  </si>
  <si>
    <t>ENVIA RELACION DE BIENES INMUEBLES REGISTRADOS EN LA CONTABILIDAD DE ESTA SECRETARIA</t>
  </si>
  <si>
    <t>1632</t>
  </si>
  <si>
    <t>FINANCIERA PARA EL AHORRO DE LOS AGREMIADOS DEL SITET</t>
  </si>
  <si>
    <t>NSTALACION DEL SUBCOMITE</t>
  </si>
  <si>
    <t>1634</t>
  </si>
  <si>
    <t xml:space="preserve">REDUCCION DE PENSION ALIMENTICIA </t>
  </si>
  <si>
    <t>1635</t>
  </si>
  <si>
    <t>SOL. CAMBIO DE PAGADOR</t>
  </si>
  <si>
    <t>1636</t>
  </si>
  <si>
    <t>SOL. DE ALTA EN NOMINA EJECUTIVA</t>
  </si>
  <si>
    <t>1637</t>
  </si>
  <si>
    <t>LICENCIA MEDICA DEL C. PEDRO CASTRO LOPEZ</t>
  </si>
  <si>
    <t>1638</t>
  </si>
  <si>
    <t>LESLY ANAHEL AGUILERA MUÑOZ</t>
  </si>
  <si>
    <t>SOL. AUTORIZACION PARA VENTA DE ALIMENTOS</t>
  </si>
  <si>
    <t>1639</t>
  </si>
  <si>
    <t>SOL. AUTORIZACION PARA ENVIAR 40 CONTRATOS DE HONORARIOS ESTATALES</t>
  </si>
  <si>
    <t>1640</t>
  </si>
  <si>
    <t>MIGUEL RODRIGUEZ LOPEZ</t>
  </si>
  <si>
    <t>1641</t>
  </si>
  <si>
    <t>18/02/13</t>
  </si>
  <si>
    <t>ENVIAN ACTA DE INSTALACION DEL SUBCOMITE DE COMPRAS</t>
  </si>
  <si>
    <t>1642</t>
  </si>
  <si>
    <t>YANET PEREZ MENDEN</t>
  </si>
  <si>
    <t>ENVIAN INFORME DE PRIMA DOMINICAL</t>
  </si>
  <si>
    <t>1643</t>
  </si>
  <si>
    <t>1645</t>
  </si>
  <si>
    <t>ENVIA CURRICULUM</t>
  </si>
  <si>
    <t>1647</t>
  </si>
  <si>
    <t>1648</t>
  </si>
  <si>
    <t>INSTITUTO ESTATAL DE LA MUJERES</t>
  </si>
  <si>
    <t>1649</t>
  </si>
  <si>
    <t>1650</t>
  </si>
  <si>
    <t>INFORMA QUE NO HAY LICENCIA SIN GOCE DE SUELDO DE TRABAJADORES DE BASE CON PLAZA ESTATAL</t>
  </si>
  <si>
    <t>1651</t>
  </si>
  <si>
    <t>ENVIAN FACTURAS ORIGINALEA</t>
  </si>
  <si>
    <t>1652</t>
  </si>
  <si>
    <t>SOLICITAN PADR DE PROVEEDORES VIGENTES</t>
  </si>
  <si>
    <t>1653</t>
  </si>
  <si>
    <t>ENVIAN ORDENES DE PAGO 040, Y 041 NOMINA EJECUTIVA</t>
  </si>
  <si>
    <t>1654</t>
  </si>
  <si>
    <t>SOL. CORRECCION EN EL SOBRE DE PAGO DE ABRAHAM HERNANDEZ BOLAINA</t>
  </si>
  <si>
    <t>1655</t>
  </si>
  <si>
    <t>1690</t>
  </si>
  <si>
    <t>PENSION ALIMENTICIA DEL C. ISMAEL AGUIRRE MORALES</t>
  </si>
  <si>
    <t>1656</t>
  </si>
  <si>
    <t>SOL. APOYO PARA EL 24 DE FEBRERO ACTO CIVICO</t>
  </si>
  <si>
    <t>SEG. PRESUP. Y SERV. GRALES</t>
  </si>
  <si>
    <t>1657</t>
  </si>
  <si>
    <t>SOL. APOYO PARA EL 22 DE FEBRERO ACTO CIVICO</t>
  </si>
  <si>
    <t>1658</t>
  </si>
  <si>
    <t>DEVOLUCION DE DOCUMENTACION QUE SE ENCONTRABA BAJO RESGUARDO POR CUMPLIMIENTO DE RESOLUCIONES DEL ITAP</t>
  </si>
  <si>
    <t>1659</t>
  </si>
  <si>
    <t>SOLICITUD DE ACTUALIZACION DEL SISTEMA INFORMATICO</t>
  </si>
  <si>
    <t>COORD. CMAIG</t>
  </si>
  <si>
    <t>1660</t>
  </si>
  <si>
    <t>5478</t>
  </si>
  <si>
    <t>LUIS CRESCENCIO SANDOVAL GONZALEZ</t>
  </si>
  <si>
    <t>30/A. ZONA MILITAR</t>
  </si>
  <si>
    <t>SOL. 20 MESEROS PARA LA CELEBRACION DEL MESERO EL 19 DE FEBRERO</t>
  </si>
  <si>
    <t>1661</t>
  </si>
  <si>
    <t>INFORMAN DE INCONVENIENTE PARA CONCLUIR EL INVENTARIO Y SOLICITAN PRORROGA</t>
  </si>
  <si>
    <t>1662</t>
  </si>
  <si>
    <t>DANIEL MURIAS CASTILLO</t>
  </si>
  <si>
    <t>1665</t>
  </si>
  <si>
    <t>ENVIAN LISTADO DE BIENES MUEBLES</t>
  </si>
  <si>
    <t>1666</t>
  </si>
  <si>
    <t>SA/TRANSPORTE AEREO</t>
  </si>
  <si>
    <t>GASTOS A COMPROBAR Y SOLICITA BOLETO DE AVION PARA EL 15 DE FEBRERO 2013</t>
  </si>
  <si>
    <t>1667</t>
  </si>
  <si>
    <t>ENVIAN DOS FACTURAS FVSA3663 Y DEANVSA2464</t>
  </si>
  <si>
    <t>1668</t>
  </si>
  <si>
    <t>INFORMAN QUE NO CUENTA CON BIENES INMUEBLES PROPIEDAD DEL GOBIERNO</t>
  </si>
  <si>
    <t>1669</t>
  </si>
  <si>
    <t>ENVIAN PRENOMINA DEL PERSONAL DE LISTA DE RAYA DEL 09 AL 15 DE FEBRERO</t>
  </si>
  <si>
    <t>1670</t>
  </si>
  <si>
    <t>ENVIAN ORDEN DE PAGO 024 AJUSTE DE SUELDO MES DE FEBRERO</t>
  </si>
  <si>
    <t>1671</t>
  </si>
  <si>
    <t>ENVIAN ORDEN DE PAGO NUMERO 023 AJUSTE DE SUELDO MES DE ENERO</t>
  </si>
  <si>
    <t>1672</t>
  </si>
  <si>
    <t>1673</t>
  </si>
  <si>
    <t>COORDINACION DE ATENCION CIUDADANA</t>
  </si>
  <si>
    <t>REMITEN SOLICITUD DE LA C. LETICIA MARTINEZ ANGLES</t>
  </si>
  <si>
    <t>1674</t>
  </si>
  <si>
    <t xml:space="preserve">REMITEN SOLICITUD </t>
  </si>
  <si>
    <t>1675</t>
  </si>
  <si>
    <t>JUAN CARLOS RICARDEZ DE LA ROSA</t>
  </si>
  <si>
    <t>SA/DES. DE PERSONAL</t>
  </si>
  <si>
    <t>QUEJA</t>
  </si>
  <si>
    <t>1676</t>
  </si>
  <si>
    <t>ENRIQUETA RUIZ DIAZ</t>
  </si>
  <si>
    <t>1677</t>
  </si>
  <si>
    <t>ENVIAN DISCO MAGNETICO DEL ISSET QUINCENA DE FEBRERO</t>
  </si>
  <si>
    <t>1678</t>
  </si>
  <si>
    <t>ENVIAN RELACION DE ALTAS Y BAJAS DEL PERSONAÑ</t>
  </si>
  <si>
    <t>1679</t>
  </si>
  <si>
    <t>ENVIAN REPORTE DE FALTAS SEGUNDA QUINCNEA DE ENERO</t>
  </si>
  <si>
    <t>1680</t>
  </si>
  <si>
    <t>ENVIA REPORTE DE AJUSTE COMPLENTARIO</t>
  </si>
  <si>
    <t>1681</t>
  </si>
  <si>
    <t>ENVIAN COPIAS FOTOSTATICAS DE FACTURAS</t>
  </si>
  <si>
    <t>1682</t>
  </si>
  <si>
    <t>PAULINA LEON DE LA PEÑA IZUNDEGUI</t>
  </si>
  <si>
    <t>INVITACION A EX`POSISCION FOTOGRAFICA MARCHA DE LA LEALTAD Y CREACION DEL EJECITO MEXICANO PARA EL 19 DE FEBRERO</t>
  </si>
  <si>
    <t>ARHIVAR</t>
  </si>
  <si>
    <t>1683</t>
  </si>
  <si>
    <t>SOL. INFORMES PUESTO DE MUSICO</t>
  </si>
  <si>
    <t>1684</t>
  </si>
  <si>
    <t>JOSE IRVIN MADRIGAL MANDUJANO</t>
  </si>
  <si>
    <t>TCA</t>
  </si>
  <si>
    <t>SOLICITAN INFORMES</t>
  </si>
  <si>
    <t>1685</t>
  </si>
  <si>
    <t>1686</t>
  </si>
  <si>
    <t>1687</t>
  </si>
  <si>
    <t>1708</t>
  </si>
  <si>
    <t>AJUSTE COMPLEMETARIO</t>
  </si>
  <si>
    <t>1688</t>
  </si>
  <si>
    <t>1707</t>
  </si>
  <si>
    <t>1689</t>
  </si>
  <si>
    <t>1691</t>
  </si>
  <si>
    <t>CONTRATO DE HONORARIOS</t>
  </si>
  <si>
    <t>1692</t>
  </si>
  <si>
    <t>1693</t>
  </si>
  <si>
    <t>MARTIN BERDEJA RIVAS</t>
  </si>
  <si>
    <t>ITAIP</t>
  </si>
  <si>
    <t xml:space="preserve">INFORMA DE ASISTENCIA DE LA TITULAR DE LA UNIDAD DE ACCESO  A LA INFORMACION </t>
  </si>
  <si>
    <t>1694</t>
  </si>
  <si>
    <t>1695</t>
  </si>
  <si>
    <t>FENVIAN FORMATO DRH DE CARLOS PULIDO DE LA FUENTE</t>
  </si>
  <si>
    <t>1696</t>
  </si>
  <si>
    <t>ROMAN EXAL CALVO GORDILLO</t>
  </si>
  <si>
    <t>PEMEX</t>
  </si>
  <si>
    <t>SOL. GESTIONAR LA REPARACION O DESMANTELAMIENTO DE LA TORRE BUNGEE EN EL PARQUE TABASCO</t>
  </si>
  <si>
    <t>1697</t>
  </si>
  <si>
    <t>SOL. FACILIDADES PARA ACCESO PARQUE TABASCO</t>
  </si>
  <si>
    <t>1698</t>
  </si>
  <si>
    <t>EDILAR</t>
  </si>
  <si>
    <t>INFORMAN DE LA PERSONA AUTORIZADA PARA SOLICITAR Y ENTREGAR INFORMACION EL C. JORGE LANZ ENCALADA</t>
  </si>
  <si>
    <t>1699</t>
  </si>
  <si>
    <t>ENVIAN 12 RECIBOS</t>
  </si>
  <si>
    <t>1700</t>
  </si>
  <si>
    <t>INFORMAN QUE NO CUENTAN CON PERSONAL DE BASE SINDICALIZADO QUE GOCE DE ALGUNA LICENCIA SIN GOCE DE SUELDO</t>
  </si>
  <si>
    <t>1701</t>
  </si>
  <si>
    <t>ERNESTO RAMIREZ DE LA CRUZ</t>
  </si>
  <si>
    <t>ENVIAN RECIBO ORIGINAL NUMERO 01/2013</t>
  </si>
  <si>
    <t>1702</t>
  </si>
  <si>
    <t>1703</t>
  </si>
  <si>
    <t>CSP</t>
  </si>
  <si>
    <t>1704</t>
  </si>
  <si>
    <t>ENVIAN RECIBO NUMERO 001/2013</t>
  </si>
  <si>
    <t>1705</t>
  </si>
  <si>
    <t>JOSE RAMON JIMENEZ</t>
  </si>
  <si>
    <t>LABORATORIO DE SALUD PUBLICA</t>
  </si>
  <si>
    <t>1706</t>
  </si>
  <si>
    <t>ACLARACION</t>
  </si>
  <si>
    <t>ENVIAN CARTA DE ACEPTACION PARA COBRAR ABONO EN CUENTA</t>
  </si>
  <si>
    <t>HILDA LOPEZ DEL AGUILA</t>
  </si>
  <si>
    <t>SOL. REPARACION DE VEHICULO CHEVROLET PLACAS VM30603</t>
  </si>
  <si>
    <t>1709</t>
  </si>
  <si>
    <t>SOL. REPARACIOAN VEHICULO TSURUR WNA 5744</t>
  </si>
  <si>
    <t>1710</t>
  </si>
  <si>
    <t>REPARACION VEHICULO ESTRATUS PLACAS WNA-5717</t>
  </si>
  <si>
    <t>1711</t>
  </si>
  <si>
    <t>REPARACION VEHICULO CHEVROLET PLACAS VM-30608</t>
  </si>
  <si>
    <t>1712</t>
  </si>
  <si>
    <t>REPARACION VEHICULO CHEVROLET PLACAS VM-30602</t>
  </si>
  <si>
    <t>1713</t>
  </si>
  <si>
    <t>SOL. DE AUTORIZACION  PARA EJERCER RECURSOS PROYECTO PG002 CAP. 1000</t>
  </si>
  <si>
    <t>1714</t>
  </si>
  <si>
    <t>1715</t>
  </si>
  <si>
    <t>INFORMA DE PERSONAS AUTORIZADAS PARA RECOGER NOMINAS</t>
  </si>
  <si>
    <t>1716</t>
  </si>
  <si>
    <t>ENVIA COPIAS DE CONTRATOS DE PRESTACION DE SERVICIOS</t>
  </si>
  <si>
    <t>1717</t>
  </si>
  <si>
    <t>NELI GOMEZ GALLEGOS</t>
  </si>
  <si>
    <t>INSTITUTO TECNOLOGICO DE COMALCALCO</t>
  </si>
  <si>
    <t>REGISTRO DE FIRMAS DEL SUBCOMITE</t>
  </si>
  <si>
    <t>1718</t>
  </si>
  <si>
    <t>SOLICITAN AUTORIZACION PARA EJERCER DE MANERA DIRECTA PARTIDAS</t>
  </si>
  <si>
    <t>1719</t>
  </si>
  <si>
    <t>SOLICITUD DE AUTORIZACION DE LICITACION PUBLICA</t>
  </si>
  <si>
    <t>1720</t>
  </si>
  <si>
    <t>PARA PUBLICACION</t>
  </si>
  <si>
    <t>1721</t>
  </si>
  <si>
    <t>1722</t>
  </si>
  <si>
    <t>1723</t>
  </si>
  <si>
    <t>1724</t>
  </si>
  <si>
    <t>1725</t>
  </si>
  <si>
    <t>1727</t>
  </si>
  <si>
    <t>ENVIAN 2 CONTRATOS DE PERSONAL</t>
  </si>
  <si>
    <t>1728</t>
  </si>
  <si>
    <t>1729</t>
  </si>
  <si>
    <t>1726</t>
  </si>
  <si>
    <t>ENVIAN 30 CONTRATOS DE PRESTACION DE SERVICIOS DE HONORARIOS</t>
  </si>
  <si>
    <t>1730</t>
  </si>
  <si>
    <t>MARIA TERESA FERANDNEZ TORRANO</t>
  </si>
  <si>
    <t>RINDE INFORME PORMENORIZADO</t>
  </si>
  <si>
    <t>1731</t>
  </si>
  <si>
    <t>PENSION ALIMENTICIA PROVISIONAL AL C. REYES ARMANO CORTES PEREZ</t>
  </si>
  <si>
    <t>1732</t>
  </si>
  <si>
    <t>PENSION ALIMENTICIA PROVISIONAL ALC. JOEL GALLEGOS HERANNDEZ</t>
  </si>
  <si>
    <t>1733</t>
  </si>
  <si>
    <t>PERLA DEL C. MACOSSAY MORENO</t>
  </si>
  <si>
    <t>SOL. RENUNCIAS ORIGINALES  DE NORMA LILI CARDENAS ZURITA, SOLIA GARCIA LOPEZ, Y RODOLFO ENRIQUE BELLIZIA SUAREZ</t>
  </si>
  <si>
    <t>1734</t>
  </si>
  <si>
    <t>PEDRO JESUS MONTENEGRO GARCIA</t>
  </si>
  <si>
    <t>SA/SP</t>
  </si>
  <si>
    <t>RENUNCIA ORIGINAL</t>
  </si>
  <si>
    <t>1735</t>
  </si>
  <si>
    <t>ENVIA REPORTE DE CONCENTRADO DE ASISTENCIA, HORAS EXTRAS</t>
  </si>
  <si>
    <t>1736</t>
  </si>
  <si>
    <t>SOL. JUSTIFICACION DE FALTA DE LA C.ISABEL VELARDE MORALES EL 15 DE ENERO</t>
  </si>
  <si>
    <t>1737</t>
  </si>
  <si>
    <t>SOL. RECURSOS PARA ADQUIRIR EQUIPO DE COMUNICACIÓN Y TELERADIO COMUNICACIÓN</t>
  </si>
  <si>
    <t>1738</t>
  </si>
  <si>
    <t>1740</t>
  </si>
  <si>
    <t>VIRGINIA CAMPERO CALDERON GUTIERREX</t>
  </si>
  <si>
    <t>1741</t>
  </si>
  <si>
    <t>OCTAVIO MANUEL ESPERON FAUSTO</t>
  </si>
  <si>
    <t>PROGRAMACION ANUAL DE ADQUISICIONES 2013</t>
  </si>
  <si>
    <t>1742</t>
  </si>
  <si>
    <t>MARIA ELVIA FERANNDEZ FERNANDEZ</t>
  </si>
  <si>
    <t>ENVIAN ORDEN DE PAGO COMPENSACION DE DESEMPEÑO</t>
  </si>
  <si>
    <t>1743</t>
  </si>
  <si>
    <t>ENVIAN REPORTE PARA DESCUENTO DEL PERSONAL</t>
  </si>
  <si>
    <t>1744</t>
  </si>
  <si>
    <t>ENVIAN RELACION PARA DESCUENTO DEL PERSONAL</t>
  </si>
  <si>
    <t>1745</t>
  </si>
  <si>
    <t>SOLICITA NOMINA DEL RECURSO ESTATAL DE PERCEPCIONES EXTRAORDINARIAS DE OCT. NOV, DIC, 2012</t>
  </si>
  <si>
    <t>1746</t>
  </si>
  <si>
    <t>1747</t>
  </si>
  <si>
    <t>1748</t>
  </si>
  <si>
    <t>SC</t>
  </si>
  <si>
    <t>1749</t>
  </si>
  <si>
    <t>1750</t>
  </si>
  <si>
    <t>18/03/12</t>
  </si>
  <si>
    <t>ENVIAN NOMINA PRIMERA QUINCENA</t>
  </si>
  <si>
    <t>1751</t>
  </si>
  <si>
    <t>SOL. CREACION DE CUENTAS DE CORREO ELECTRONICO INSTITUCIONAL</t>
  </si>
  <si>
    <t>1752</t>
  </si>
  <si>
    <t>ENVIA LISTADO DE LOS BIENES EN MALE STADO</t>
  </si>
  <si>
    <t>1753</t>
  </si>
  <si>
    <t>INFORMA DE DAÑO EN EL AREA DE ALMACEN DE BIENES CONSUMIBLES</t>
  </si>
  <si>
    <t>1754</t>
  </si>
  <si>
    <t>1755</t>
  </si>
  <si>
    <t>1663</t>
  </si>
  <si>
    <t>PGJ/DSGA</t>
  </si>
  <si>
    <t>SOLICITUD DE ADQUISICIONES D PARTIDAS CENTRALIZADAS</t>
  </si>
  <si>
    <t>1756</t>
  </si>
  <si>
    <t>SD</t>
  </si>
  <si>
    <t>1757</t>
  </si>
  <si>
    <t>AUTORIZAN UN DIA DE VACACIONES AL C. JOSE DEL CARMEN HERNANDEZ</t>
  </si>
  <si>
    <t>1758</t>
  </si>
  <si>
    <t>AUTORIZACION DE DIAS ECONOMICOS AL C. MARVIN ACOSTA MORALES</t>
  </si>
  <si>
    <t>1759</t>
  </si>
  <si>
    <t>AUTORIZACION DE CUATRO DIAS COMO VACACIONES EXTRAORDINARIAS AL C. JOSE LUIS REYES RIQUE</t>
  </si>
  <si>
    <t>1760</t>
  </si>
  <si>
    <t>AUTORIZAN UN DIA DE VACACIONES EXTRAORDINARIAS AL C. JUAN JOSE GARCIA HERNANDEZ</t>
  </si>
  <si>
    <t>1761</t>
  </si>
  <si>
    <t>INFORMAN DE 9 FALTAS INJUSTIFICADAS DEL C. HENRY DE LA CRUZ AGUILAR</t>
  </si>
  <si>
    <t>1762</t>
  </si>
  <si>
    <t>AUTORIZACION DE CUATRO DIAS COMO VACACIONES EXTRAORDINARIAS AL C. VICTOR CONTRERAS CALDERON</t>
  </si>
  <si>
    <t>1763</t>
  </si>
  <si>
    <t>ENVIAN LICENCIA MEDICA ORIGINALDEL C. MIGUEL DE LOS ANGELES DE LA CRZ</t>
  </si>
  <si>
    <t>1764</t>
  </si>
  <si>
    <t>ENVIAN LICENCIA MEDICA ORIGINAL DEL C. TRINIDAD MARTINEZ DIAZ</t>
  </si>
  <si>
    <t>1765</t>
  </si>
  <si>
    <t>1766</t>
  </si>
  <si>
    <t>SOLICITUD DE PADRON DE PROVEEDORES</t>
  </si>
  <si>
    <t>1767</t>
  </si>
  <si>
    <t>MARICELA HERNANDEZ DIAZ</t>
  </si>
  <si>
    <t>COMISION PERMANENTE DE SEGURIDAD E HIGIENE</t>
  </si>
  <si>
    <t>ENVIA ACTA DE INSTALACION DE LA COMISION PERMANENTE DE SEGURIDAD E HIGIENE</t>
  </si>
  <si>
    <t>1768</t>
  </si>
  <si>
    <t>OSCAR ACANTON ZETINA</t>
  </si>
  <si>
    <t>REPRESENTACION DEL GOBIERNO EN EL D.F.</t>
  </si>
  <si>
    <t>SOL SE ASIGNE VEHICULOS AL PADRON DE LA REPRESENTACION E INFORMAR DE LOS TRAMITES A SEGUIR PARA LA REGULARIZACION DE LOS PAGOS VENCIDOS DE ESTOS VEHICULOS</t>
  </si>
  <si>
    <t>1769</t>
  </si>
  <si>
    <t>ENVIAN REPORTE DE DESCUENTO FONACOT</t>
  </si>
  <si>
    <t>1770</t>
  </si>
  <si>
    <t>ENVIAN REPORTE D EINCIDENCIAS</t>
  </si>
  <si>
    <t>1771</t>
  </si>
  <si>
    <t>1772</t>
  </si>
  <si>
    <t>JANCEN MARQUEZ HERNANDEZ</t>
  </si>
  <si>
    <t>COORDINADOR DE GIRAS</t>
  </si>
  <si>
    <t>SUGERENCIA PARA QUE SEAN TOMADOS EN CUENTA NUEVOS PROVEEDORES IDENTIFICADOS CON LA LUCHA HISTORICA</t>
  </si>
  <si>
    <t>1773</t>
  </si>
  <si>
    <t>JUNTA ESTATAL DE CAMINOS</t>
  </si>
  <si>
    <t>1774</t>
  </si>
  <si>
    <t>1775</t>
  </si>
  <si>
    <t>ALTA SISTEMA DE NOMINA ELECTRONICA</t>
  </si>
  <si>
    <t>1776</t>
  </si>
  <si>
    <t>1777</t>
  </si>
  <si>
    <t>1778</t>
  </si>
  <si>
    <t>1779</t>
  </si>
  <si>
    <t xml:space="preserve">ANDRES PERALTA RIVERA </t>
  </si>
  <si>
    <t>COORD. DE MODERNIZACION ADMINISTRATIVA E INNOVACION GUBERNAMENTAL</t>
  </si>
  <si>
    <t>ENVIAN COPIAS DE MINUTAS DE PLAZAS</t>
  </si>
  <si>
    <t>1780</t>
  </si>
  <si>
    <t>PADRON DE BIENES INMUEBLES</t>
  </si>
  <si>
    <t>1781</t>
  </si>
  <si>
    <t>1782</t>
  </si>
  <si>
    <t>ENVIAN 3 CONTRATOS DE HONORARIOS</t>
  </si>
  <si>
    <t>1783</t>
  </si>
  <si>
    <t>CONTRATOS DE HONORARIOS</t>
  </si>
  <si>
    <t>1784</t>
  </si>
  <si>
    <t xml:space="preserve">ENVIAN CONTRATO DE PRESTACION DE SERVIICOS </t>
  </si>
  <si>
    <t>1786</t>
  </si>
  <si>
    <t>1787</t>
  </si>
  <si>
    <t>LUIS ALONSO LOPEZ JIMENENZ</t>
  </si>
  <si>
    <t>SOL. COPIA DEL RECIBO DE PAGO DE LA QUINCENA DEL 16 AL 29 FEB. 2012</t>
  </si>
  <si>
    <t>1788</t>
  </si>
  <si>
    <t>REPOSICION DE FONDO REVOLVENTE</t>
  </si>
  <si>
    <t>1789</t>
  </si>
  <si>
    <t>SOL. COMPRA DE 14 TAZAS PARA BAÑO</t>
  </si>
  <si>
    <t>1790</t>
  </si>
  <si>
    <t>ENVIA LISTA DE RAYA QUINTA GRIJALVA</t>
  </si>
  <si>
    <t>1791</t>
  </si>
  <si>
    <t>1792</t>
  </si>
  <si>
    <t>PARA PUBLICACION DIARIO OFICIAL</t>
  </si>
  <si>
    <t>1793</t>
  </si>
  <si>
    <t>1794</t>
  </si>
  <si>
    <t>1795</t>
  </si>
  <si>
    <t>1796</t>
  </si>
  <si>
    <t>1797</t>
  </si>
  <si>
    <t>GABRIEL SUAREZ ZAPTA</t>
  </si>
  <si>
    <t>SOLICITAN VALIDACION DE ORDEN DE PAGO</t>
  </si>
  <si>
    <t>1798</t>
  </si>
  <si>
    <t>ENVIAN DOCUMENTACION DEL C. RAFAEL NARVAEZ BENITEZ</t>
  </si>
  <si>
    <t>1799</t>
  </si>
  <si>
    <t>DESCUENTO DE PENSION SARRACINO OLAN ANTONIO</t>
  </si>
  <si>
    <t>1800</t>
  </si>
  <si>
    <t>DESCUENTO DE PENSION ALIMENTICIA DEL C. REYES MENDEZ RAMON</t>
  </si>
  <si>
    <t>1801</t>
  </si>
  <si>
    <t>VALIDACION DE OP 16</t>
  </si>
  <si>
    <t>1802</t>
  </si>
  <si>
    <t>VALIDACION DE OP. 10</t>
  </si>
  <si>
    <t>1803</t>
  </si>
  <si>
    <t>1804</t>
  </si>
  <si>
    <t>1805</t>
  </si>
  <si>
    <t>1806</t>
  </si>
  <si>
    <t>ANA LAURA FLORES HERANNDEZ</t>
  </si>
  <si>
    <t>SOLICITAN TABULADOR DE SUELDOS</t>
  </si>
  <si>
    <t>1807</t>
  </si>
  <si>
    <t>ENVIA COPIAS FOTOSTATICAS DE DOS VEHICULOS QUE FUERON SINIESTRADOS E INDEMNIADOS POR EL SEGURO CORRESPONDIENTE</t>
  </si>
  <si>
    <t>1808</t>
  </si>
  <si>
    <t>SOL. REGISTRO Y ASIGNACION DE NUMERO DE INVENTARIOS DE FACTURAS</t>
  </si>
  <si>
    <t>1809</t>
  </si>
  <si>
    <t>NOMINA BASE</t>
  </si>
  <si>
    <t>1810</t>
  </si>
  <si>
    <t>ÈNVIAN REPORTE DE INCIDENCIAS</t>
  </si>
  <si>
    <t>1811</t>
  </si>
  <si>
    <t>1812</t>
  </si>
  <si>
    <t>1813</t>
  </si>
  <si>
    <t>DORIS LILIANA AZCAUGA GONZALEZ</t>
  </si>
  <si>
    <t>SA/UAJ</t>
  </si>
  <si>
    <t>ENVIAN INCAPACIDAD MEDICA DEL LIC. FRANCISCO D ELA CRUZ GONZALEZ</t>
  </si>
  <si>
    <t>1814</t>
  </si>
  <si>
    <t>1815</t>
  </si>
  <si>
    <t>1816</t>
  </si>
  <si>
    <t>ENVIAN PROYECTO DE PRESUPEUSTO 2013</t>
  </si>
  <si>
    <t>1817</t>
  </si>
  <si>
    <t>ADA BATRIZ OCAMPO GONZALEZ</t>
  </si>
  <si>
    <t>1818</t>
  </si>
  <si>
    <t>SOL. TRABAJOS DE MANTENIMIENTO, REPARACION Y CAMBIO DE TAPIZ DEL MOBILIARIO</t>
  </si>
  <si>
    <t>1819</t>
  </si>
  <si>
    <t>1820</t>
  </si>
  <si>
    <t>ENVIAN REPORTE DE DESCUENTOS INFONACOT</t>
  </si>
  <si>
    <t>1821</t>
  </si>
  <si>
    <t>ENVIAN TIEMPO EXTRA Y FALTAS</t>
  </si>
  <si>
    <t>1822</t>
  </si>
  <si>
    <t>ENVIAN AREPORTE DE DESCUENTOS VARIOS</t>
  </si>
  <si>
    <t>1823</t>
  </si>
  <si>
    <t>CAMBIO DE CUENTAS BANCARIAS</t>
  </si>
  <si>
    <t>1824</t>
  </si>
  <si>
    <t>ROBERTO AMOS VARGAS CRUZ</t>
  </si>
  <si>
    <t>UNIVERSIDAD INTERCULTURAL</t>
  </si>
  <si>
    <t>SOL. DE AUTORIZACION DEL SUBCOMITE DE COMPRAS</t>
  </si>
  <si>
    <t>1825</t>
  </si>
  <si>
    <t>1826</t>
  </si>
  <si>
    <t>STPS</t>
  </si>
  <si>
    <t>1827</t>
  </si>
  <si>
    <t>SOLICITUD DE MODIFICACION DE DATOS</t>
  </si>
  <si>
    <t>1828</t>
  </si>
  <si>
    <t>SOL. RESERVACION DEL SALON DE LAS FLORES LOS DIAS 25 Y 26 DE FEBRERO</t>
  </si>
  <si>
    <t>1829</t>
  </si>
  <si>
    <t>1830</t>
  </si>
  <si>
    <t>ENVIAN ARCHIVO DE PRIMAS DOMINICALES</t>
  </si>
  <si>
    <t>1831</t>
  </si>
  <si>
    <t>1832</t>
  </si>
  <si>
    <t>ENVIAN REPORTE DE FALTAS DE LISTA DE RAYA</t>
  </si>
  <si>
    <t>1833</t>
  </si>
  <si>
    <t>ENVIAN ORIGINAL DE PENSION ALIMENTICIA PROVISIONAL AL C. JOSE DEL CARMEN HERNANDEZ GARCIA</t>
  </si>
  <si>
    <t>1834</t>
  </si>
  <si>
    <t>INST. ESTATAL DE LAS MUJERES</t>
  </si>
  <si>
    <t>ENVIAN REPORTE PARA DESCUENTOS PROMOBIEN</t>
  </si>
  <si>
    <t>1835</t>
  </si>
  <si>
    <t>ENVIAN CARTAS DE AUTORIZACION DE SEGUROS HIDALGO METLIFE PARA DESCUENTO EN NOMINA</t>
  </si>
  <si>
    <t>1836</t>
  </si>
  <si>
    <t>1837</t>
  </si>
  <si>
    <t>INSTITUTO ESTATAL DE LAS MUJERES</t>
  </si>
  <si>
    <t>INFORMAN MONTO POR CATEGORIA REDUCIDAS EN UN 25 % COMPENSACION POR DESEMPEÑO</t>
  </si>
  <si>
    <t>1838</t>
  </si>
  <si>
    <t>ENVIAN LISTADO Y DISKETTE PARA DESCUENTOS FONACOT</t>
  </si>
  <si>
    <t>1839</t>
  </si>
  <si>
    <t>1840</t>
  </si>
  <si>
    <t>1841</t>
  </si>
  <si>
    <t>SOL. ELECTRICISTA, PLOMERO Y HERRERO PARA MANTENIMIENTO EN ESA DEPENDENCIA</t>
  </si>
  <si>
    <t>1842</t>
  </si>
  <si>
    <t>SOL. MATERIALES Y ARTICULOS DE OFICINA, DE IMPRESIÓN, DE LIMPIEZA Y DE COMPUTO PARA EL USO DE ESA DEPENDENCIA</t>
  </si>
  <si>
    <t>1843</t>
  </si>
  <si>
    <t>815 Y 814</t>
  </si>
  <si>
    <t>PERSONAL A DISPOSICION C ISNAR CHABLE CASTRO Y JOSE ANGEL ANDRADE CARDENAS</t>
  </si>
  <si>
    <t>1844</t>
  </si>
  <si>
    <t>ENVIAN REPORTE PARA DESCUENTOS EN NOMIAN</t>
  </si>
  <si>
    <t>1845</t>
  </si>
  <si>
    <t>SA/UJ</t>
  </si>
  <si>
    <t>SOL. DE MODULO DE ACCESO A LA INFORMACION Y EQUIPAMIENTOS DE LA UNIDAD DE ACCESO A LA INFORMACION</t>
  </si>
  <si>
    <t>1846</t>
  </si>
  <si>
    <t>1847</t>
  </si>
  <si>
    <t>SOL. MANTENIMIENTO PARA VEHICULOS ASIGNADOS A ESA SECRETARIA</t>
  </si>
  <si>
    <t>1848</t>
  </si>
  <si>
    <t xml:space="preserve">INFORMAN QUE NO CUENTA CON LAS FACTURAS ORIGINALES DE LA DONACION DE UNIDADES </t>
  </si>
  <si>
    <t>1849</t>
  </si>
  <si>
    <t>ENVIAN COPIAS FOTOSTATICAS DE PAGOS DE TENENCIA</t>
  </si>
  <si>
    <t>1851</t>
  </si>
  <si>
    <t>JUAN LUIS DAGDUG NAZUR</t>
  </si>
  <si>
    <t>CLUB OLMECAS</t>
  </si>
  <si>
    <t>SOL. TRABAJOS DE LIMPIEZA EN LAS GRADAS</t>
  </si>
  <si>
    <t>1852</t>
  </si>
  <si>
    <t>LISTA DE RAYA 01 DE ENERO AL 22 DE FEBRERO</t>
  </si>
  <si>
    <t>1853</t>
  </si>
  <si>
    <t>LISTA DE RAYA DEL 16 AL 22 DE FEBRERO</t>
  </si>
  <si>
    <t>1854</t>
  </si>
  <si>
    <t>0120</t>
  </si>
  <si>
    <t>LISTA DE RAYA 0DEL 16 AL 22 DE FEBRERO</t>
  </si>
  <si>
    <t>1855</t>
  </si>
  <si>
    <t>COMPLEMENTO DE DOCUMENTACION DEL SUBCOMITE</t>
  </si>
  <si>
    <t>1856</t>
  </si>
  <si>
    <t>ENVIAN ORDEN DE PAGO CS-21 PARA VALIDACION</t>
  </si>
  <si>
    <t>1857</t>
  </si>
  <si>
    <t>ENVIAN ORDEN DE PAGO CS-20 PARA VALIDACION</t>
  </si>
  <si>
    <t>1858</t>
  </si>
  <si>
    <t>ENVIAN DFORMATO DRH PARA BAJA DE KRISTIAN RUDY LAMAS GARCIA</t>
  </si>
  <si>
    <t>1859</t>
  </si>
  <si>
    <t>ENVIAN FORMATO DRH PARA ALTA DE JOSE GARCIA RODRIGUEZ</t>
  </si>
  <si>
    <t>1860</t>
  </si>
  <si>
    <t>ENVIAN FORMATO PARA PAGO DE COMPENSACION DE DESEMPEÑO</t>
  </si>
  <si>
    <t>1861</t>
  </si>
  <si>
    <t>CONSIDERACION DE PLAZAS</t>
  </si>
  <si>
    <t>1862</t>
  </si>
  <si>
    <t>RELACION DE BIENES INMUEBLES</t>
  </si>
  <si>
    <t>1863</t>
  </si>
  <si>
    <t>1864</t>
  </si>
  <si>
    <t>1865</t>
  </si>
  <si>
    <t>ENVIAN COMPROBACION NAVIDEÑA</t>
  </si>
  <si>
    <t>1866</t>
  </si>
  <si>
    <t>ARNULFO GARCIA RAMOS</t>
  </si>
  <si>
    <t>INTERCAMBIO Y DESARROLLO DE MERCADO DEL SURESTE</t>
  </si>
  <si>
    <t>1867</t>
  </si>
  <si>
    <t>1868</t>
  </si>
  <si>
    <t>INFORMA DE ALTA EN FORMA ECONOMICA AL C. CARLOS MARIO ORAMAS RODRIGUEZ Y SINDY MAYDOO CORTES LAZARO</t>
  </si>
  <si>
    <t>1869</t>
  </si>
  <si>
    <t>SOLICITA COPIAS DE LAS ORDENES DE PAGO DE LA SEGUNDA QUINCENA DE ENERO Y PRIMERA DE FEBRERO</t>
  </si>
  <si>
    <t>1870</t>
  </si>
  <si>
    <t>1871</t>
  </si>
  <si>
    <t>1872</t>
  </si>
  <si>
    <t>RESPUESTA EN ATENCION A CIRCULAR 007/2013</t>
  </si>
  <si>
    <t>1873</t>
  </si>
  <si>
    <t>INJUTAB</t>
  </si>
  <si>
    <t xml:space="preserve">SOL. APOYO CON DOTACION DE VALES DE COMBUSTIBLE </t>
  </si>
  <si>
    <t>1874</t>
  </si>
  <si>
    <t>19/02/13</t>
  </si>
  <si>
    <t>SOLICITA ASIGNACION DE NUMERO DE INVENTARIO EN EL PADRON DEL GOBIERNO</t>
  </si>
  <si>
    <t>1875</t>
  </si>
  <si>
    <t>REPORTE DE FALTAS</t>
  </si>
  <si>
    <t>1876</t>
  </si>
  <si>
    <t>1877</t>
  </si>
  <si>
    <t>INFORMACION DE PAGO DE COMPENSACION DE DESEMPEÑO</t>
  </si>
  <si>
    <t>1878</t>
  </si>
  <si>
    <t>SOLICITA ADJUDICACION POR DONACION DE BIENES MUEBLES</t>
  </si>
  <si>
    <t>1879</t>
  </si>
  <si>
    <t>MIRNA CECILIA VILLANUEVA GUEVARA</t>
  </si>
  <si>
    <t>ENTREGA RECEPCION 20 DE FEBRERO</t>
  </si>
  <si>
    <t>1880</t>
  </si>
  <si>
    <t>YOLANDA ROMERO RODRIGUE&lt;</t>
  </si>
  <si>
    <t>SOLICITA VALIDACIOAN Y OCUANTIFICACION DE SUELDO Y PRESTACIONES DE 6 DE NOV. 2003 AL 15 DE MARZO PRESENTE AÑO AL C. MIGUEL GARCIA MORFIN</t>
  </si>
  <si>
    <t>1881</t>
  </si>
  <si>
    <t>COMPENSACION POR DES EMPEÑO</t>
  </si>
  <si>
    <t>1882</t>
  </si>
  <si>
    <t>ANDRES PERALTA  RIVERA</t>
  </si>
  <si>
    <t>1883</t>
  </si>
  <si>
    <t>ENVIAN TIEMPO EXTRAORDINARIO</t>
  </si>
  <si>
    <t>1884</t>
  </si>
  <si>
    <t>ENVIAN PROGRAMA ANUAL ADICIONAL Y MODIFICADO</t>
  </si>
  <si>
    <t>1885</t>
  </si>
  <si>
    <t>INFORMA QUE ESTA SECRETARIA NO CUENTA CON BIENES INMUEBLES</t>
  </si>
  <si>
    <t>1887</t>
  </si>
  <si>
    <t>ESOLICITAN JUSTIFICACION DEL DIA 02 DE FEBRERO A LA C. NINIVE RAMIREZ PEREZ</t>
  </si>
  <si>
    <t>1888</t>
  </si>
  <si>
    <t>SOL. JUSTIFICACION DEL DIA 12 DE FEBRERO A LA C. NINIVE RAMIREZ PEREZ</t>
  </si>
  <si>
    <t>1889</t>
  </si>
  <si>
    <t>INFORMA QUE EL EDIFICIO QUE OCUPA ESTA COORDINACION SON RENTADAS</t>
  </si>
  <si>
    <t>1892</t>
  </si>
  <si>
    <t>SA/JUR</t>
  </si>
  <si>
    <t>SOLICITA FACTURA ORIGINAL DEL VEHICULO MARCA FORD VAGONETA 2006 WNA 5572</t>
  </si>
  <si>
    <t>1893</t>
  </si>
  <si>
    <t>1894</t>
  </si>
  <si>
    <t>1895</t>
  </si>
  <si>
    <t>PAGO DE PRIMA DOMINICAL DEL MES DE FEBRERO</t>
  </si>
  <si>
    <t>1896</t>
  </si>
  <si>
    <t>INFORMA DE PERWSONAS AUTORIZADAS PARA ENTREGA Y RECEPCION DE DOCUMENTACION</t>
  </si>
  <si>
    <t>1897</t>
  </si>
  <si>
    <t>ENVIAN RECIBO ORIGINAL 003/2013</t>
  </si>
  <si>
    <t>1898</t>
  </si>
  <si>
    <t>ENVIAN RECIBO ORIGINAL 004/2013</t>
  </si>
  <si>
    <t>1900</t>
  </si>
  <si>
    <t>CRISTEL PEREZ AREVALO</t>
  </si>
  <si>
    <t xml:space="preserve">DESIGNA AL C. RICARDO TORRES RIVERA </t>
  </si>
  <si>
    <t>1901</t>
  </si>
  <si>
    <t xml:space="preserve"> LISTADO DE BIENES MUEBLES</t>
  </si>
  <si>
    <t>1903</t>
  </si>
  <si>
    <t xml:space="preserve">SOL. INSTRUCCIONES SOBRE LA BAJA DE </t>
  </si>
  <si>
    <t>1904</t>
  </si>
  <si>
    <t>SOL. CORRECCION AL NOMBRE DEL C. JIMENEZ VAZQUEZ MARIA</t>
  </si>
  <si>
    <t>1905</t>
  </si>
  <si>
    <t>SOL. CORRECCION DEL APELLIDO DEL C. HERNANDEZ G. YOLANDA</t>
  </si>
  <si>
    <t>1906</t>
  </si>
  <si>
    <t>LAURA CABRERA VIDAL</t>
  </si>
  <si>
    <t>SOLICITAN TARIAM CON MAMPARA, SONIDO, Y CONSOLA</t>
  </si>
  <si>
    <t>1907</t>
  </si>
  <si>
    <t xml:space="preserve">ENVIAN ORDEN DE PAGO </t>
  </si>
  <si>
    <t>DIR. SEG. PRESUP.</t>
  </si>
  <si>
    <t>1908</t>
  </si>
  <si>
    <t>1909</t>
  </si>
  <si>
    <t>CALENDARIO DE EVENTOS</t>
  </si>
  <si>
    <t>1910</t>
  </si>
  <si>
    <t>27VSA10002/0036</t>
  </si>
  <si>
    <t>JUAN MARIO DOMINGUEZ CAMPUZANO</t>
  </si>
  <si>
    <t>ASUR</t>
  </si>
  <si>
    <t>ENVIAN CONTRATO ORIGINAL DE ARRENDAMIENTO POR HANGAR</t>
  </si>
  <si>
    <t>1911</t>
  </si>
  <si>
    <t>INFORMAN SOBRE SITUACION DE PAGO POR ESTIMULO ECONOMICO POR ANTIGÜEDAD 2012</t>
  </si>
  <si>
    <t>1912</t>
  </si>
  <si>
    <t>CANCELACION DE MOVIMIENTO DE BAJA DEL C. LUIS FELIPE MANZUR GARCIA</t>
  </si>
  <si>
    <t>1913</t>
  </si>
  <si>
    <t>088 BIS</t>
  </si>
  <si>
    <t>1914</t>
  </si>
  <si>
    <t>ENVIAN  RELACION PARA JUSTE COMPLEMENTARIO</t>
  </si>
  <si>
    <t>1915</t>
  </si>
  <si>
    <t>ENVIAN LISTA PARA DESCUENTO DEL FONDO DE AHORROS</t>
  </si>
  <si>
    <t>1916</t>
  </si>
  <si>
    <t>368</t>
  </si>
  <si>
    <t>SOL CORRECCION DEL RFC</t>
  </si>
  <si>
    <t>1917</t>
  </si>
  <si>
    <t>SOL. REVISION DE INMUEBLES PARA OFICINAS GRALES. DEL INFORTAB</t>
  </si>
  <si>
    <t>1918</t>
  </si>
  <si>
    <t>ELIA MAGADALENA DE LA CRUZ LEON</t>
  </si>
  <si>
    <t>SOL. JUSTIFICACION DE LA HORA ENTRADA DE HOY A LA C. FLOR DE LIZ SANCJEZ PEREGRINO</t>
  </si>
  <si>
    <t>1919</t>
  </si>
  <si>
    <t>SOL. CORRECCION DE DATOS</t>
  </si>
  <si>
    <t>1920</t>
  </si>
  <si>
    <t>LEONARDO A. RAMOS SUAREZ</t>
  </si>
  <si>
    <t>COORDINACION GENERAL DE LOGISTICA</t>
  </si>
  <si>
    <t>SOL. DE MANTENIMIENTO DE VEHICULO</t>
  </si>
  <si>
    <t>1921</t>
  </si>
  <si>
    <t>1922</t>
  </si>
  <si>
    <t>1923</t>
  </si>
  <si>
    <t>1924</t>
  </si>
  <si>
    <t>1925</t>
  </si>
  <si>
    <t>1926</t>
  </si>
  <si>
    <t>1927</t>
  </si>
  <si>
    <t>1928</t>
  </si>
  <si>
    <t>1929</t>
  </si>
  <si>
    <t>1930</t>
  </si>
  <si>
    <t>1931</t>
  </si>
  <si>
    <t>1932</t>
  </si>
  <si>
    <t>1933</t>
  </si>
  <si>
    <t>1934</t>
  </si>
  <si>
    <t>1935</t>
  </si>
  <si>
    <t>1936</t>
  </si>
  <si>
    <t>1937</t>
  </si>
  <si>
    <t>SISTEMA ESTATAL DE SEGURIDAD PUBLICA</t>
  </si>
  <si>
    <t>1938</t>
  </si>
  <si>
    <t>SOL. COLOCACION DE LEYENDA Y LOGOTIPOS PARA EL 25 DE FEBRERO</t>
  </si>
  <si>
    <t>1939</t>
  </si>
  <si>
    <t>SA/SSP</t>
  </si>
  <si>
    <t xml:space="preserve">ENVIAN COPIA DE LICENCIA MEDICA </t>
  </si>
  <si>
    <t>1940</t>
  </si>
  <si>
    <t>SOL. REQUERIMIENTOS PARA EL 08 DE MARZO</t>
  </si>
  <si>
    <t>1941</t>
  </si>
  <si>
    <t>SOL. INTERVENCION TEGA BIEN ATENDER LAS SOLICITUDES Y REQUERIMIENTOS DE APOYO TECNICO QUE PLANTEAN LAS SECRETARIAS Y DEPENDENCIAS</t>
  </si>
  <si>
    <t>1942</t>
  </si>
  <si>
    <t>BONO DE DESEMPEÑO</t>
  </si>
  <si>
    <t>1943</t>
  </si>
  <si>
    <t>ENVIA RELACION DE LOS VEHICULOS A CARGO DE LA COORDINACION PARA MANTENIMIENTO</t>
  </si>
  <si>
    <t>1947</t>
  </si>
  <si>
    <t>1949</t>
  </si>
  <si>
    <t xml:space="preserve">SOLICITA CORRECCION DE FECHA DE INGRESO EN LISTA DE RAYA </t>
  </si>
  <si>
    <t>1950</t>
  </si>
  <si>
    <t>ENVIAN ORDEN DE PAGO PARA AUTORIZACION DE PAGO</t>
  </si>
  <si>
    <t>1951</t>
  </si>
  <si>
    <t>PABLO IDUARDO IBAÑEZ LOPEZ</t>
  </si>
  <si>
    <t>INFORMAN  DE SOLICITUD DE INFORMACION DE RECURSOS HUMANOS Y DATOS PARA ANALIZAR COMPORTAMIENTO DEL GASTO EN EL CAPITILO 1000</t>
  </si>
  <si>
    <t>1952</t>
  </si>
  <si>
    <t>20/02/13</t>
  </si>
  <si>
    <t>PROTECCION CIVIL</t>
  </si>
  <si>
    <t>INVITACION A REUNION EL 21 DE FEBRERO A LAS 11:00 HRS</t>
  </si>
  <si>
    <t>1953</t>
  </si>
  <si>
    <t>ENVIAN NOMINA DE COMPENSACION POR DESEMPEÑO</t>
  </si>
  <si>
    <t>1954</t>
  </si>
  <si>
    <t xml:space="preserve">INFORMAN QUE NO HAN RECIBIDO PROYECTO DE REGLAMENTO </t>
  </si>
  <si>
    <t>1955</t>
  </si>
  <si>
    <t>INFORMA DE ERROR EN EL REPORTE DE PAGADOR YA QUE LA C. IRMA VICTORIA HERNANDEZ LEON APARECE COMO NOMBRE DE BENEFICIARIA</t>
  </si>
  <si>
    <t>1956</t>
  </si>
  <si>
    <t>SOL. CANCELACION DEL MOVIMIENTO DE BAJA DEL LIC. LUIS DIAZ FLORES</t>
  </si>
  <si>
    <t>1957</t>
  </si>
  <si>
    <t>SOL. DOS AUTOBUSES PARA EL 28 DE FEBRERO</t>
  </si>
  <si>
    <t>1958</t>
  </si>
  <si>
    <t>ALFREDO CELORIO MARCIN</t>
  </si>
  <si>
    <t>SOL. CONSTANCIA DE SUELDOS PERIODO DEL 01 DE ENERO AL 29 DE FEB. 2012</t>
  </si>
  <si>
    <t>1959</t>
  </si>
  <si>
    <t>HOSPITAL JUAN GRAHAM CASASU</t>
  </si>
  <si>
    <t>SOL. CORRECCION DE LA CLAVE UNICA DE REGISTRO DE POBLACION</t>
  </si>
  <si>
    <t>1960</t>
  </si>
  <si>
    <t>LESVIA TRINIDAD MEDICA CANO</t>
  </si>
  <si>
    <t>1961</t>
  </si>
  <si>
    <t>JOSE CARLOS CONTRERAS ESPINOSA</t>
  </si>
  <si>
    <t>CGPC</t>
  </si>
  <si>
    <t>CAMBIO DE HORA DE INSTALACIOAN DEL COMITÉ TECNICO DEL FOCOTAB</t>
  </si>
  <si>
    <t>1962</t>
  </si>
  <si>
    <t>SOL. MANTENIMIENTO DE UNIDADES</t>
  </si>
  <si>
    <t>1963</t>
  </si>
  <si>
    <t>LUIS ESCOBAR GALVEZ</t>
  </si>
  <si>
    <t>SINDICATO DE TRABAJADORES PETROLEROS SECCION 48</t>
  </si>
  <si>
    <t>SOL. NAVE 1 PARA EL 14 DE DICIEMBRE</t>
  </si>
  <si>
    <t>1964</t>
  </si>
  <si>
    <t>SOL. SALON FRAMBOYANES PARA EL 08 DE MAYO</t>
  </si>
  <si>
    <t>1965</t>
  </si>
  <si>
    <t>SOL. NAVE 3 PARA EL 14 DE JUNIO</t>
  </si>
  <si>
    <t>1966</t>
  </si>
  <si>
    <t>ENVIAN EN MEDIO MAGNETICO INFORMACION</t>
  </si>
  <si>
    <t>1967</t>
  </si>
  <si>
    <t>17/02/13</t>
  </si>
  <si>
    <t xml:space="preserve">SOL. DEVOLUCION DE DOS DIAS DE DESCUENTO DE FALTAS DEL C. JOSE OSORIO LOPEZ </t>
  </si>
  <si>
    <t>1968</t>
  </si>
  <si>
    <t>DESCUENTO PROVISIONAL DE PENSION ALIMENTICIA AL C. NORBERTO PEREZ AGUILAR</t>
  </si>
  <si>
    <t>1969</t>
  </si>
  <si>
    <t>JORGE IGNACIO ROVARA PIZA</t>
  </si>
  <si>
    <t>ENVIAN ORDEN DE PAGO 001 AJUSTE COMPLEMENTARIO</t>
  </si>
  <si>
    <t>1970</t>
  </si>
  <si>
    <t>ENVIAN CURRICULUM</t>
  </si>
  <si>
    <t>1971</t>
  </si>
  <si>
    <t>ENVIA LISTADO DEL PADRON DE BIENES INMUEBLES</t>
  </si>
  <si>
    <t>1972</t>
  </si>
  <si>
    <t>ENVIA LICENCIA MEDICA DEL C. MARCO FREDY GONZALEZ JIMENEZ</t>
  </si>
  <si>
    <t>1973</t>
  </si>
  <si>
    <t>1974</t>
  </si>
  <si>
    <t>1975</t>
  </si>
  <si>
    <t>ENVIAN RELACION DE PERSONAL PARA BAJA</t>
  </si>
  <si>
    <t>1976</t>
  </si>
  <si>
    <t>OSCAR QUINTANAR</t>
  </si>
  <si>
    <t>CREA</t>
  </si>
  <si>
    <t>SOL. ESTACIONAMIENTO PARQUE TABASCO</t>
  </si>
  <si>
    <t>1977</t>
  </si>
  <si>
    <t>SOLICITUD DE ADECUACION Y RECALENDARIZACION DE LOS RECURSOS DE LA PARTIDA 1342 AJUSTES COMPLEMENTARO</t>
  </si>
  <si>
    <t>1979</t>
  </si>
  <si>
    <t>19/02/12</t>
  </si>
  <si>
    <t>SOL. DE ADECUACION</t>
  </si>
  <si>
    <t>1980</t>
  </si>
  <si>
    <t>1981</t>
  </si>
  <si>
    <t xml:space="preserve">SOL. ELABORACION DE NOMINA </t>
  </si>
  <si>
    <t>1982</t>
  </si>
  <si>
    <t>DESCUENTO DE PENSION ALIMETICIA</t>
  </si>
  <si>
    <t>1983</t>
  </si>
  <si>
    <t>1984</t>
  </si>
  <si>
    <t>DESCUENTO D EPENSION ALIMENTICIA DEL C. DE LA CRUZ REYES EZEQUIEL</t>
  </si>
  <si>
    <t>1985</t>
  </si>
  <si>
    <t>SOLICITUD DE LISTADOS DEL CONCEPTO 57 DE LA NOMINA EJECUTIVA</t>
  </si>
  <si>
    <t>1986</t>
  </si>
  <si>
    <t>ENVIAN DOCUMENTACION PARA VALIDACION</t>
  </si>
  <si>
    <t>1987</t>
  </si>
  <si>
    <t>LISTA DE RAYA DE LA QUINTA GRIJALVA</t>
  </si>
  <si>
    <t>1988</t>
  </si>
  <si>
    <t>1989</t>
  </si>
  <si>
    <t>1990</t>
  </si>
  <si>
    <t>SINDICATO DE TRABAJADORES PETROLEROS</t>
  </si>
  <si>
    <t>SOL. NAVE 3 DEL PARQUE TABASCO PARA EL 13 Y 14 DE JUNIO</t>
  </si>
  <si>
    <t>1991</t>
  </si>
  <si>
    <t>SOL. NAVE 3 PARA EL 13 Y 14 DE DICIEMBRE</t>
  </si>
  <si>
    <t>1992</t>
  </si>
  <si>
    <t>RAFAEL ALEJO HERNANDEZ</t>
  </si>
  <si>
    <t>SOL. OPORTUNIDAD DE ASCENSO1993</t>
  </si>
  <si>
    <t>1993</t>
  </si>
  <si>
    <t>ANA LAURA FLORES HERNAN</t>
  </si>
  <si>
    <t>1994</t>
  </si>
  <si>
    <t>REMITE EJEMPLAR DEL PERIODICO OFICIAL NO. 7351</t>
  </si>
  <si>
    <t>1995</t>
  </si>
  <si>
    <t>1996</t>
  </si>
  <si>
    <t>1997</t>
  </si>
  <si>
    <t>ENVIAN RELACION DE TRABAJADORES DE BASE Y CONFIANZA PARA PAGO DE ESTIMULO ECONOMICO</t>
  </si>
  <si>
    <t>1998</t>
  </si>
  <si>
    <t>SOL. AUTORIZACION DE CONTRATO DE ARRENDAMIENTO DE LA COORDINACION</t>
  </si>
  <si>
    <t>1999</t>
  </si>
  <si>
    <t>21/02/13</t>
  </si>
  <si>
    <t>MAYRA ROSITA VAZQUEZ GARCIA</t>
  </si>
  <si>
    <t>ENVIAN REPROTE PARA DESCUENTO</t>
  </si>
  <si>
    <t>2000</t>
  </si>
  <si>
    <t>ABUNDO RODRIGUEZ OCAMPO</t>
  </si>
  <si>
    <t>FUERAZA AEREA MEXICANA</t>
  </si>
  <si>
    <t>SOL. DONACIOAN DE LONA2001</t>
  </si>
  <si>
    <t>2001</t>
  </si>
  <si>
    <t>SOL. MATARIAL PARA OFICINA</t>
  </si>
  <si>
    <t>2002</t>
  </si>
  <si>
    <t>SOL. APOYOS PARA EL 06 DE MARZO</t>
  </si>
  <si>
    <t>2003</t>
  </si>
  <si>
    <t>RELACION DE MATERIAL DE OFICINA</t>
  </si>
  <si>
    <t>2004</t>
  </si>
  <si>
    <t>ENVIAN NOMIAN EJECUTIVA</t>
  </si>
  <si>
    <t>2005</t>
  </si>
  <si>
    <t>ENVIAN RELACION DEL PERSONAL ESTATAL QUE SE PROGRAMO PARA LABORAR EN DIAS DOMINGOS</t>
  </si>
  <si>
    <t>2008</t>
  </si>
  <si>
    <t xml:space="preserve">SOL. INSUMOS Y MATERIALES </t>
  </si>
  <si>
    <t>2010</t>
  </si>
  <si>
    <t>VALIDACION DE SUELDOS Y PRESTACIONES DEL C. NORBERTO DE LOS SANTOS SUAREZ</t>
  </si>
  <si>
    <t>2011</t>
  </si>
  <si>
    <t>SOL. CUANTIFICACION DE EMOLUMENTOS QUE SE DEBEN PAGAR A AL C. ROSA MARIA ESTRADA BAUTISTA</t>
  </si>
  <si>
    <t>2012</t>
  </si>
  <si>
    <t>SOLICITUD DE AUTORIZACION PARA SUBCOMITE</t>
  </si>
  <si>
    <t>2013</t>
  </si>
  <si>
    <t>ENVIAN INFORMACION DE APORTACIONES DEL ISSET</t>
  </si>
  <si>
    <t>2014</t>
  </si>
  <si>
    <t>ENVIAN INFORMACION PARA LA INTEGRACION DEL DIAGNOSITCO PRELIMINAR DE LA SITUACION ADMINISTRATIVA PRESUPUESTAL</t>
  </si>
  <si>
    <t>2015</t>
  </si>
  <si>
    <t>VIRGINIA CAMPERO CALDERON GUTIERREZ</t>
  </si>
  <si>
    <t>SOL. APOYOS PARA FERIA DE EMPLEO 2013</t>
  </si>
  <si>
    <t>2016</t>
  </si>
  <si>
    <t>SOL. EXTENSION DE LA COMISION DEL C. JHONY JERONIMO MORALES</t>
  </si>
  <si>
    <t>2017</t>
  </si>
  <si>
    <t>2018</t>
  </si>
  <si>
    <t>SOL. JUSTIFICACION DEL DIA 12 DE LA C. MIGUELA MERCEDES DOMINGUEZ PEREZ</t>
  </si>
  <si>
    <t>2019</t>
  </si>
  <si>
    <t>SOL. CANCELACION DE LA PETICION DE RESGUARDO DE SU PLAZA AL C. ALEJANDRO LOPEZ ROMAN</t>
  </si>
  <si>
    <t>2020</t>
  </si>
  <si>
    <t>SOL. JUSTIFICACION DEL DIA 22 DE FEBREO A LA C. JANET QUIROGA ALMEIDA</t>
  </si>
  <si>
    <t>2021</t>
  </si>
  <si>
    <t>10/02/13</t>
  </si>
  <si>
    <t>SOL. JUSTIFICACION DE LOS DIAS DEL 10 AL 21 DE FEBRERRO A LA C. MARIA ESTHER DOMINGUEZ RAMOS</t>
  </si>
  <si>
    <t>2022</t>
  </si>
  <si>
    <t>SOL. AUTORIZACION PARA AUTORIZACION DE PRESTADORES DE SERVICIOS PROFESIONALES</t>
  </si>
  <si>
    <t>2023</t>
  </si>
  <si>
    <t>MARIO HUMBERTO IZQUIERDO ROSIQUE</t>
  </si>
  <si>
    <t>SOL. DRH</t>
  </si>
  <si>
    <t>2024</t>
  </si>
  <si>
    <t>SOL. LLANTA DE REFACCION PARA LA CAMIONETA ESCAPE WPE 7896</t>
  </si>
  <si>
    <t>2025</t>
  </si>
  <si>
    <t>MAURA FELIX JIMENEZ</t>
  </si>
  <si>
    <t xml:space="preserve">OPERADORA DE EVENTOS </t>
  </si>
  <si>
    <t xml:space="preserve">SOL. REALIZAR CONVENIO DE PRESTACION </t>
  </si>
  <si>
    <t>2028</t>
  </si>
  <si>
    <t>ENVIAN INFORMACION DE COMPENSACION POR DESEMPEÑO</t>
  </si>
  <si>
    <t>2030</t>
  </si>
  <si>
    <t>AUTORIZACION DE PAGO</t>
  </si>
  <si>
    <t>2031</t>
  </si>
  <si>
    <t>ENVIAN REPORTE PARA COMPESNSACION POR DESEMPEÑO</t>
  </si>
  <si>
    <t>2032</t>
  </si>
  <si>
    <t>LISTA DE RAYA DEL 23 DE FEBRRO AL 01 DE MARZO</t>
  </si>
  <si>
    <t>2033</t>
  </si>
  <si>
    <t>LISTA DE RAYA DEL 23 DE FEBRERO AL 01 DE MARZO</t>
  </si>
  <si>
    <t>2034</t>
  </si>
  <si>
    <t>LISTA DE RAYA DEL A1 AL 22 DE FEBRERO</t>
  </si>
  <si>
    <t>2035</t>
  </si>
  <si>
    <t>2036</t>
  </si>
  <si>
    <t>LETICIA DEL CARMNE ROMERO RODRIGUEZ</t>
  </si>
  <si>
    <t>ENVIAN REGRISTRO DE FIRMAS AUTORIZADAS PARA TRAMITES DE NOMIAN</t>
  </si>
  <si>
    <t>2037</t>
  </si>
  <si>
    <t>ENVIAN OP 022,028,032,033,034</t>
  </si>
  <si>
    <t>2039</t>
  </si>
  <si>
    <t>SOL. INTERVENCION DEL AREA JURIDICA PARA EL 25 DE FEBRERO</t>
  </si>
  <si>
    <t>2040</t>
  </si>
  <si>
    <t>SOL. SE RADIQUE EL PAGO DE PENSION ALIMENTICIA DEL CESSA LA MANGA A LA OFICINA CENTRAL DE LA C. ANA CECILIA I. AVILA GUZMAN</t>
  </si>
  <si>
    <t>2041</t>
  </si>
  <si>
    <t>SOL. CANCELACION DE PENSION ALIMENTICIA QUE SE LE APLICABA AL C. CARLOS EMILIO BAUTISTA LOPEZ</t>
  </si>
  <si>
    <t>2042</t>
  </si>
  <si>
    <t>SE REMITE OFICIO DE AUTORIZACION Y CEDULA BASICA PARA LA COMPRA DE COMBUSTIBLE</t>
  </si>
  <si>
    <t>2043</t>
  </si>
  <si>
    <t>MONICA  FERNANDEZ BALBOA</t>
  </si>
  <si>
    <t>REMITE CALENDARIO DE ADQUISICIONES 2013</t>
  </si>
  <si>
    <t>2044</t>
  </si>
  <si>
    <t>SOLICITA APOYO PARA DESALOJO DE VEHICULOS</t>
  </si>
  <si>
    <t>2045</t>
  </si>
  <si>
    <t>SOLICITUD DE REFACCIONES AUTOMOTRICES</t>
  </si>
  <si>
    <t>2046</t>
  </si>
  <si>
    <t>LUIS MAGAÑA FUENTES</t>
  </si>
  <si>
    <t>FACULTAD DE CIENCIAS QUIMICAS</t>
  </si>
  <si>
    <t>SOL. CENTRO DE CONVENCIONES PARA EL 16 DE NOVIEMBRE</t>
  </si>
  <si>
    <t>2047</t>
  </si>
  <si>
    <t>2048</t>
  </si>
  <si>
    <t>ENVIAN NOMINA DE LISTA DE RAYA DEL 29 AL 31 DE ENERO</t>
  </si>
  <si>
    <t>2049</t>
  </si>
  <si>
    <t>SOL. JUSTIFICIACION DEL DIA 06 DE FEBRERO AL C. LUCIANO VALENCIA HERNANDEZ</t>
  </si>
  <si>
    <t>2050</t>
  </si>
  <si>
    <t>SOL. JUSTIFICACION DEL DIA 13 DE FEBRERO AL C. RENE BUSTOS ZAVALETA</t>
  </si>
  <si>
    <t>2051</t>
  </si>
  <si>
    <t>ENVIA RELACIOAN PARA ELABORACION DE NOMINA SUBSEMUN</t>
  </si>
  <si>
    <t>2052</t>
  </si>
  <si>
    <t>ENVIA RELACION DE CUENTAS NUEVAS HSBC</t>
  </si>
  <si>
    <t>2053</t>
  </si>
  <si>
    <t>2054</t>
  </si>
  <si>
    <t>COORDINADOR GRAL. DE LOGISTICA</t>
  </si>
  <si>
    <t>SOL. AUTORIZACION DE LA PARTIDA 2611</t>
  </si>
  <si>
    <t>2055</t>
  </si>
  <si>
    <t>25/02/</t>
  </si>
  <si>
    <t>2056</t>
  </si>
  <si>
    <t xml:space="preserve">SOL. REQUERIMIENTOS PARA EL 27 DE FEBRERO </t>
  </si>
  <si>
    <t>2058</t>
  </si>
  <si>
    <t>ENVIAN NOMINA EJECUTIVA DE SUELDO</t>
  </si>
  <si>
    <t>2059</t>
  </si>
  <si>
    <t xml:space="preserve">SOL. REPARACION DE VEHICULOS </t>
  </si>
  <si>
    <t>2060</t>
  </si>
  <si>
    <t>SOL. SE REAÑICE DESCUENTO DEFINITIVO POR PENSION ALIMENTICIA DEL 50 % AL C. ELMER ALCUDIA FUENTES</t>
  </si>
  <si>
    <t>2061</t>
  </si>
  <si>
    <t>ENVIAN REQUISICIONES DE MARZO, ABRIL Y MAYO QUE AFECTAN LAS PARTIDAS 2111</t>
  </si>
  <si>
    <t>2062</t>
  </si>
  <si>
    <t>REMITE OFICIO  DE AUTORIZACION DE PRESUPUESTO INICIAL DE EGRESOS PARTIDA 2611</t>
  </si>
  <si>
    <t>2063</t>
  </si>
  <si>
    <t>SOL. CAMBIO DE CONTRASEÑA DE CUENTA DE CORREO ELECTRONICO GUBERNAMENTAL</t>
  </si>
  <si>
    <t>2064</t>
  </si>
  <si>
    <t>SOL. COLABORACION PARA CONTESTA A PARTIR DE LA PREGUNTA 10 EL CUESTIONARIO DE LEVANTAMIENTO DE INFORMACION</t>
  </si>
  <si>
    <t>2065</t>
  </si>
  <si>
    <t>2066</t>
  </si>
  <si>
    <t>SOL. CONTRATACION POR HONORARIOS</t>
  </si>
  <si>
    <t>2067</t>
  </si>
  <si>
    <t>2068</t>
  </si>
  <si>
    <t>SOL PAGO DE DE PARTE PROPORCIONAL DE AGUINALDO D ELA LIC. ANGELA YADIRA GARCIA SALCEDO</t>
  </si>
  <si>
    <t>2069</t>
  </si>
  <si>
    <t>JUSTIFICACION EL DIA 18 AL C. JULIAN HERNANDEZ HERANNDEZ</t>
  </si>
  <si>
    <t>2070</t>
  </si>
  <si>
    <t>JUSTIFICACION EL DIA 18 A LA C. LUZ MARIA PEREZ DAMIAN</t>
  </si>
  <si>
    <t>2071</t>
  </si>
  <si>
    <t>ENVIAN REGISTRO DE FIRMAPARA TRAMITES DE NOMINA</t>
  </si>
  <si>
    <t>2072</t>
  </si>
  <si>
    <t>SOL. DE AUTORIZACION DE COMPRAS DIRECTAS PARTIDAS 2111,2112,2152,3363</t>
  </si>
  <si>
    <t>2073</t>
  </si>
  <si>
    <t>SOL. CONTRATACION DE LOS SERVICIOS DE FOTOCOPIADO</t>
  </si>
  <si>
    <t>2074</t>
  </si>
  <si>
    <t>CESAR MANUEL GUICHARD CONTRERAS</t>
  </si>
  <si>
    <t>PUBLISEG</t>
  </si>
  <si>
    <t>ENVIAN RECIBO</t>
  </si>
  <si>
    <t>2075</t>
  </si>
  <si>
    <t>ENVIAN RECIBO NUMERO 001</t>
  </si>
  <si>
    <t>2076</t>
  </si>
  <si>
    <t>2077</t>
  </si>
  <si>
    <t>2078</t>
  </si>
  <si>
    <t>ENVIAN REPORTE PARA DESCUENTO INFONACOT</t>
  </si>
  <si>
    <t>2079</t>
  </si>
  <si>
    <t>ENVIA NOMINA DEFINITIVA SEGUNDA QUINCNEA DE FEBRERO</t>
  </si>
  <si>
    <t>2080</t>
  </si>
  <si>
    <t>SOL. ALTA EN EL PAGO DE BECAS DE MEDICOS INTERNOS DE PREGRADO</t>
  </si>
  <si>
    <t>2081</t>
  </si>
  <si>
    <t>EZEQUIEL AQLBERTO TOLEDO</t>
  </si>
  <si>
    <t>SOLICITA AUTORIZACION DEL PERSONAL PARA CUBRIR INTERINATO ESTATAL</t>
  </si>
  <si>
    <t>2082</t>
  </si>
  <si>
    <t>SOLICITUD DE 1RA. REUNION ORDINARIA EL 07 D EMARZO</t>
  </si>
  <si>
    <t>2083</t>
  </si>
  <si>
    <t>2084</t>
  </si>
  <si>
    <t>0061</t>
  </si>
  <si>
    <t>ENVIAN FACTURAS PARA COMPROBACION DE DIVERSAS PARTIDAS</t>
  </si>
  <si>
    <t>2085</t>
  </si>
  <si>
    <t>AUTORIZAN TRES DIAWS COMO VACACIONES EXTRAORDINARIAS AL C. JESUS GALLEGOS ALVAREZ</t>
  </si>
  <si>
    <t>2086</t>
  </si>
  <si>
    <t>ENVIAN LICENCIA MEDICA DEL C. JOSE LUIS SANCHEZ SALVADOR</t>
  </si>
  <si>
    <t>2087</t>
  </si>
  <si>
    <t>2088</t>
  </si>
  <si>
    <t>ENVIAN OFICIO DE PENSION ALIMETICIA AL C. GOMEZ CUSTODIO JOSE LAZARO</t>
  </si>
  <si>
    <t>2089</t>
  </si>
  <si>
    <t>AURORA DEL CARMEN CAMACHO</t>
  </si>
  <si>
    <t>SOL. CORRECCION DE FECHA DE INGRESO DEL C. IGNACIO RODRIGUEZ DE LA CRUZ</t>
  </si>
  <si>
    <t>2090</t>
  </si>
  <si>
    <t>SOLICITUD DE FOTOCOPIA DE ESCRITURA DE BIEN INMUEBLE</t>
  </si>
  <si>
    <t>2092</t>
  </si>
  <si>
    <t>SOL. ADQUISICION DE 70 BUZONES Y 7000 FORMATOS DE DEMANDA CIUDADANA</t>
  </si>
  <si>
    <t>2093</t>
  </si>
  <si>
    <t>JESUS TABZCOOB BASTAR ACOSTA</t>
  </si>
  <si>
    <t>UT</t>
  </si>
  <si>
    <t>INSTALACION DEL SUBCOMIT DE COMPRAS</t>
  </si>
  <si>
    <t>2094</t>
  </si>
  <si>
    <t>SOLICITAN COPIA DE LOS ARCHIVOS EN VERSION PRN U OTRA VERSION DE LAS NOMINAS EJECUTIVAS DE LISTA DE RAYA,SUPLENCIAS DE EMPLEOS, HONORARIOS, BECAS MEDICOS</t>
  </si>
  <si>
    <t>2095</t>
  </si>
  <si>
    <t>SOL. PROYECTOS ESTATALES DE NOMINA DESGLOSADO POR UNIDAD</t>
  </si>
  <si>
    <t>2096</t>
  </si>
  <si>
    <t>SOL. INGRESAR AL SISTEMA DE PAGOS LAS CUENTAS BANCARIAS DE LOS TRABAJADORES PARA ABONO EN INSTITUCION BANCARIA</t>
  </si>
  <si>
    <t>2097</t>
  </si>
  <si>
    <t>SOL AUTORIZACION DE LA ADQUISICION DE UN SOFTWARE DENOMINADO VSMANTENIMIENTO</t>
  </si>
  <si>
    <t>2098</t>
  </si>
  <si>
    <t>INFORMA QUE NO CUENTA CON INMUEBLE  PROPIO</t>
  </si>
  <si>
    <t>2099</t>
  </si>
  <si>
    <t>ENVIAN RELACION DEL PERSONAL ESTATAL DE BASE SINDICALIZADOS DEL AREA MEDICA, PARAMEDICA Y ADMINISTRATIVA DE LAS DIVERSAS DEPENDENCIAS</t>
  </si>
  <si>
    <t>2100</t>
  </si>
  <si>
    <t>GUSTAVO ALVAREZ LARIOS</t>
  </si>
  <si>
    <t>SOL. ARCHIVO ELECTRONICO DEL PADRON DE PROVEEDORES DELE STADO</t>
  </si>
  <si>
    <t>2101</t>
  </si>
  <si>
    <t>CARLOS JOSE DAGDDUG NAZUR</t>
  </si>
  <si>
    <t>INFORMA DE PERSONA FACULTADA PARA FIRMA DE DOCUMENTO DE NOMINA EL LIC. JESUS GILDARDO MARTINEZ DECLE</t>
  </si>
  <si>
    <t>2102</t>
  </si>
  <si>
    <t>INFORMA DE PERSONA FACULTADA PARA FIRMA DE DOCUMENTO DE NOMINA SON LOS CC. ERNESTO CEFERINO CASTILLO Y MARISOL BRAVO NEMER</t>
  </si>
  <si>
    <t>2103</t>
  </si>
  <si>
    <t>FERNANDO PERNAS VALENZUELA</t>
  </si>
  <si>
    <t>SOL. AUTORIZACION DE LA CREACION DE LAS PLAZAS DE 8 AGENTES DEL MINISTERIO PUBLICO Y 6 SECRETARIOS DE AGENCIA DE MINISTERIO PUBLICO</t>
  </si>
  <si>
    <t>2104</t>
  </si>
  <si>
    <t>SOL. LOGOTIPOS, FORRO PARA TARIMA, SONORIZACION PARA EL EVENTO DEL 22 AL 27 DE FEBRERO</t>
  </si>
  <si>
    <t>2105</t>
  </si>
  <si>
    <t>ENVIAN OFICIO ORIGINAL DE PENSION ALIMENTICIA PROMOVIDO POR LA C. LUZ DE LA SOLEDAD LOPEZ DE LA CRUZ</t>
  </si>
  <si>
    <t>2106</t>
  </si>
  <si>
    <t>PROGRESO Y DESARROLLO DE AGREMIADOS</t>
  </si>
  <si>
    <t>ENVIAN REIBO 003</t>
  </si>
  <si>
    <t>2107</t>
  </si>
  <si>
    <t>ANEXO FORMATO DE SOLICITUD DE PAGO DE ESTIMULO ECONOMICO POR ANTIGÜEDAD</t>
  </si>
  <si>
    <t>2109</t>
  </si>
  <si>
    <t>SOL. RETENCION POR RENUNCIA DEL PAGO DE BONO DE DESEMPEÑO AL C. ALFREDO BAUTISTA PERALTA</t>
  </si>
  <si>
    <t>2110</t>
  </si>
  <si>
    <t>ENVIAN CONTRATO DE PRESTADORESA DE SERVIICOS PROFESIONALES</t>
  </si>
  <si>
    <t>2112</t>
  </si>
  <si>
    <t>SE</t>
  </si>
  <si>
    <t>SOL. AUTORIZACION DE DIFERIR LA FECHA DE LA SESION DEL SUBCOMITE DE COMPRAS PARA EL 04 DE MARZO A LAS  9:00</t>
  </si>
  <si>
    <t>2113</t>
  </si>
  <si>
    <t>2114</t>
  </si>
  <si>
    <t>VALIDACION DE LISTA DE RAYA</t>
  </si>
  <si>
    <t>2115</t>
  </si>
  <si>
    <t>PEDRO BOCANEGRA TAPIA</t>
  </si>
  <si>
    <t>2116</t>
  </si>
  <si>
    <t>SOL. CANCELACION DE PENSION ALIMETICIA AL C. CARLOS MANUEL LEON DE LA CRUZ</t>
  </si>
  <si>
    <t>2118</t>
  </si>
  <si>
    <t>SOL. ESTACIONAMIENTO DEL PARQUE TABASCO DEL 4 AL 6 DE OCTUBRE</t>
  </si>
  <si>
    <t>2119</t>
  </si>
  <si>
    <t>SOL. JUSTIFICACION DEL DIA 26 DE FEBRERO A LA C. ESMERALDA CARRASCO LAR</t>
  </si>
  <si>
    <t>2120</t>
  </si>
  <si>
    <t>SOL. COMISIONADO AL C. EDI CASTILLO BARABATA</t>
  </si>
  <si>
    <t>2121</t>
  </si>
  <si>
    <t>AGUSTIN DE LA CRUZ PAZ</t>
  </si>
  <si>
    <t>COORDINACION DE TURISMO</t>
  </si>
  <si>
    <t>ENVIAN REQUERIMIENTOS Y NECESIDADES PARA LA OPERACIÓN DE PRE-FERIA Y FERIA</t>
  </si>
  <si>
    <t>2122</t>
  </si>
  <si>
    <t>SOL. APOYO TECNICO NECESARIO PARA REALIZAR 1RA. REUNION ORDINARIA DEL SUBCOMITE SECTORIAL DE SDET EL 27 DE FEBRERO</t>
  </si>
  <si>
    <t>2123</t>
  </si>
  <si>
    <t>MIGUEL ANGEL ESCALANTE CANTU</t>
  </si>
  <si>
    <t>SOL. PALAPA DE LA CASA DE LA LAGUNA EL DIA 5 DE MARZO</t>
  </si>
  <si>
    <t xml:space="preserve">2124 </t>
  </si>
  <si>
    <t>MARIA ELVIA FERNANDEZ FERANNDEZ</t>
  </si>
  <si>
    <t>SOL. AUTORIZACION PARA REUNION EXTRAORDINARIA EL 01 DE MARZO</t>
  </si>
  <si>
    <t>2125</t>
  </si>
  <si>
    <t xml:space="preserve">MARIA ELVIA FERNANDEZ FERNANDEZ </t>
  </si>
  <si>
    <t>OLICITUD DE COMPRA DIRECTA PARTIDA 2211</t>
  </si>
  <si>
    <t>2126</t>
  </si>
  <si>
    <t>AURORA DEL CARMEN CAMACHO LOPEZ</t>
  </si>
  <si>
    <t>DESCUENTO CONCEPTO 57 DE LA NOMINA EJECUTIVA</t>
  </si>
  <si>
    <t>2127</t>
  </si>
  <si>
    <t>2128</t>
  </si>
  <si>
    <t>SOLCIITUD DE LISTADO DEL CONCEPTO 57 DE LA NOMINA EJECUTIVA</t>
  </si>
  <si>
    <t>2129</t>
  </si>
  <si>
    <t>22/02/13</t>
  </si>
  <si>
    <t>SOL. MANTENIMIENTO DE VEHICULO WNA 52 13 TSURU</t>
  </si>
  <si>
    <t>2130</t>
  </si>
  <si>
    <t>JAVIER ESQUIVEL HERNANDEZ</t>
  </si>
  <si>
    <t>SOL. AUTORIZACION PARA SOLVENTAR OBSERVACIONES   AL ACTA DE ENTREGA RECEPCION</t>
  </si>
  <si>
    <t>2131</t>
  </si>
  <si>
    <t>SA/JUR.</t>
  </si>
  <si>
    <t>SOL. AUTOR. DE PASE DE SALIDA PARA LA C. LETICIA ALCUDIA JIMENEZ</t>
  </si>
  <si>
    <t>2132</t>
  </si>
  <si>
    <t xml:space="preserve">ENVIAN 9 CONTRATOS DE PRESTACION DE SERVICIOS PROFESIONALES </t>
  </si>
  <si>
    <t>2133</t>
  </si>
  <si>
    <t>SOL. MANTENIMIENTO PARA EL VEHICULO SEDAN WNA 5722</t>
  </si>
  <si>
    <t>2134</t>
  </si>
  <si>
    <t>SOL. MANTENIMIENTO PARA EL VEHICULO EXPRESS VAN CHEVROLET WPH 9222</t>
  </si>
  <si>
    <t>2136</t>
  </si>
  <si>
    <t>SOL. MANTENIMIENTO PARA EL VEHICULO TSURO NISSAN WNA 5736</t>
  </si>
  <si>
    <t>2137</t>
  </si>
  <si>
    <t>SOL. IMPRESIÓN DE PAPELERIA FORMATOS VARIOS PARA EL DESPACHO DEL GOBERNADOR Y SECRETARIA PARTICULAR</t>
  </si>
  <si>
    <t>2139</t>
  </si>
  <si>
    <t>SOLICITUD DE CAMBIO DE PAGADOR</t>
  </si>
  <si>
    <t>2140</t>
  </si>
  <si>
    <t>ENVIA REQUISICIONES FIRMADAS</t>
  </si>
  <si>
    <t>2141</t>
  </si>
  <si>
    <t>ENVIAN RECIBO DE PAGO 6902</t>
  </si>
  <si>
    <t>2142</t>
  </si>
  <si>
    <t>ENVIAN RECIBO DE PAGO 6901</t>
  </si>
  <si>
    <t>2143</t>
  </si>
  <si>
    <t>GASTOS A COMPROBAR</t>
  </si>
  <si>
    <t>2144</t>
  </si>
  <si>
    <t>VICTOR MANUEL TORES OLAN</t>
  </si>
  <si>
    <t xml:space="preserve">ENVIA ESCRITO  DE LA DELEGACION ESTATAL DE LA SECRETARIA DE RELACIONES </t>
  </si>
  <si>
    <t>2145</t>
  </si>
  <si>
    <t>ENVIAN SOBRES DE LISTA DE RAYA Y DE PENSION ALIMENTICIA PARA RECURSOS</t>
  </si>
  <si>
    <t>2146</t>
  </si>
  <si>
    <t>SOL. DE AUTOBUS DEL 29DE ABRIL AL 03 DE MAYO</t>
  </si>
  <si>
    <t>2147</t>
  </si>
  <si>
    <t>ACCION CIVIA CULTURAL</t>
  </si>
  <si>
    <t>SOL. SONIDO PARA EL 27 DE FEBRRO</t>
  </si>
  <si>
    <t>2148</t>
  </si>
  <si>
    <t>SOL. MANTENIMIENTO A VEHICULO SUBURBAN  WPC 6998</t>
  </si>
  <si>
    <t>2149</t>
  </si>
  <si>
    <t>VIRGINIA CAMPERO CALDERON</t>
  </si>
  <si>
    <t>ENVIA REGISTRO DE FIRMAS DE PERSONAS AUTORIZADAS PARA FIRMAR NOMINA</t>
  </si>
  <si>
    <t>2150</t>
  </si>
  <si>
    <t>SOL. INFORMES CATEGORIA DE ASESORES</t>
  </si>
  <si>
    <t>2151</t>
  </si>
  <si>
    <t>2152</t>
  </si>
  <si>
    <t>PAGO DE NOMINA CAPITULO 1000</t>
  </si>
  <si>
    <t>2153</t>
  </si>
  <si>
    <t>2154</t>
  </si>
  <si>
    <t>ENVIA LICENCIA MEDICA DE LA C. BARBARA ALEGRAIA RAMIREZ</t>
  </si>
  <si>
    <t>2155</t>
  </si>
  <si>
    <t>ENVIAN DOCUMENTACION</t>
  </si>
  <si>
    <t>2156</t>
  </si>
  <si>
    <t>MARTH PATRICIA JIMENEZ OROPEZA</t>
  </si>
  <si>
    <t>ENVIAN REQUERIMIENTO DE MATERIAL DEL PROYECTO SCE04 EN LA PARTIDA 2112</t>
  </si>
  <si>
    <t>2157</t>
  </si>
  <si>
    <t>ENVIAN REQUERIMIENTO DE MATERIAL DEL PROYECTO SCE04 EN LA PARTIDA 2111</t>
  </si>
  <si>
    <t>2158</t>
  </si>
  <si>
    <t>SOLICITAN PAGO POST MORTEN DE LA C.  MARGARITA GOMEZ MONTEJO</t>
  </si>
  <si>
    <t>2159</t>
  </si>
  <si>
    <t>ENVIAN SOLICITUD DE REQUERIMIENTO DE PAPELERIA Y MATERIALD E OFICINA</t>
  </si>
  <si>
    <t>2160</t>
  </si>
  <si>
    <t>SOL. AUTOBUS DEL 3 AL 10 DE MARZO PARA VIAJAR A OAXAC</t>
  </si>
  <si>
    <t>2161</t>
  </si>
  <si>
    <t>SOL. LISTADO DEL INVENTARIO ACTUALIZADO DE LA UNIDAD QUINTA GRIJALVA</t>
  </si>
  <si>
    <t>2162</t>
  </si>
  <si>
    <t>OSCAR CANTON ZETINA</t>
  </si>
  <si>
    <t>REP. D/GOB. DE TAB. EN EL D.F.</t>
  </si>
  <si>
    <t>2163</t>
  </si>
  <si>
    <t>INFORME DE AVANCES DE ASUNTOS PENDIENTES</t>
  </si>
  <si>
    <t>2164</t>
  </si>
  <si>
    <t>ENVIAN CALENDARIO DE EVENTOS</t>
  </si>
  <si>
    <t>2167</t>
  </si>
  <si>
    <t>ENVIAN 29 CONTRATOS PARA PRESTACION DE SERVICIOS</t>
  </si>
  <si>
    <t>2268</t>
  </si>
  <si>
    <t>26/02/13</t>
  </si>
  <si>
    <t>TRABAJADORES DE TALLERES GRAFICOS</t>
  </si>
  <si>
    <t>INFORMACION</t>
  </si>
  <si>
    <t>2269</t>
  </si>
  <si>
    <t>25/02/13</t>
  </si>
  <si>
    <t>ENVIAN TALONES DE PAGO PRIMERA QUINCENA DE FEBRERO</t>
  </si>
  <si>
    <t>2270</t>
  </si>
  <si>
    <t>ENVIAN COPIAS DE REINGRESO</t>
  </si>
  <si>
    <t>2271</t>
  </si>
  <si>
    <t>SOL. VACACIONES EXTRAORDINARIAS PARA EL C. BARTOLO GARCIA HERANNDEZ</t>
  </si>
  <si>
    <t>2272</t>
  </si>
  <si>
    <t>SECRETARIAO TECNICO</t>
  </si>
  <si>
    <t>ENVIAN ESTRUCTURA ORGANICA</t>
  </si>
  <si>
    <t>2273</t>
  </si>
  <si>
    <t>DETERMINAR LABORATORIO</t>
  </si>
  <si>
    <t>2274</t>
  </si>
  <si>
    <t>NOTIFICACION DE BIENES MUEBLES</t>
  </si>
  <si>
    <t>2275</t>
  </si>
  <si>
    <t xml:space="preserve">INFORMA QUE EL EQUIPO DE COMPUTO ES OBSOLETO Y SOLICITAN FACILIDADES PARA ASIGNAR 60 EQUIPOS DE COMPUTO </t>
  </si>
  <si>
    <t>2276</t>
  </si>
  <si>
    <t>SN</t>
  </si>
  <si>
    <t>28/02/13</t>
  </si>
  <si>
    <t>MAYRA ROSITA VAZSQUEZ GARCIA</t>
  </si>
  <si>
    <t>ENVIAN RECIBO NO. 03/13</t>
  </si>
  <si>
    <t>2277</t>
  </si>
  <si>
    <t>MARGARITA HERNANEZ HERNANDEZ</t>
  </si>
  <si>
    <t>IMBURSA</t>
  </si>
  <si>
    <t>ENVIAN RECIBOS ORIGINALES PARA DESCUENTO</t>
  </si>
  <si>
    <t>2278</t>
  </si>
  <si>
    <t>SOL. JUSTIFICACION DEL DIA 28 DE FEBRERO ALC. NICOLAS ALVAREZ RUIZ</t>
  </si>
  <si>
    <t>2279</t>
  </si>
  <si>
    <t>SOL. ACLARACION IMPUESTO SOBRE NOMINA</t>
  </si>
  <si>
    <t>2280</t>
  </si>
  <si>
    <t>RNVIAN PRENOMINA DE LISTA DE RAYA DEL 23 DE FEBRERO AL 01 DE MARZOS</t>
  </si>
  <si>
    <t>2281</t>
  </si>
  <si>
    <t>ENVIAN RELACION DE 12 UNIDADES MOTRICES  PARA DISPOSICION PARA GUARDA Y CUSTODIA</t>
  </si>
  <si>
    <t>2282</t>
  </si>
  <si>
    <t>INFORMAN DE SANCION INDISCIPLINARIA</t>
  </si>
  <si>
    <t>2283</t>
  </si>
  <si>
    <t>2284</t>
  </si>
  <si>
    <t>REMITE CONSTANCIA DE INCAPACIDAD DEL C. JUAN P. WADE MORALES</t>
  </si>
  <si>
    <t>2285</t>
  </si>
  <si>
    <t>ENVIAN RELACION Y FACTURA PARA COMPROBACION</t>
  </si>
  <si>
    <t>2286</t>
  </si>
  <si>
    <t>VALIDACIOAN DE NOMINA DE LISTA DE RAYA PRIMERA QUINCENA DE MARZO</t>
  </si>
  <si>
    <t>2287</t>
  </si>
  <si>
    <t>ENVIAN FORMATO DE DRH  DE ALTA DEL C. SALVADOR BARRON BELMONTES</t>
  </si>
  <si>
    <t>2288</t>
  </si>
  <si>
    <t>envian formato de alta del ing. Jacinto hernandez rodriguez</t>
  </si>
  <si>
    <t>2290</t>
  </si>
  <si>
    <t xml:space="preserve">SOL. PROCESO DE PAGO ATRAVES DE SISTEMA DE NOMINA DE BANCOMER AL C. CARLOS MANUEL SALA PAVON </t>
  </si>
  <si>
    <t>2292</t>
  </si>
  <si>
    <t>ENVIAN FORMATO DE ALTA DEL C. JORGE FRANCISCO TIRADO CABAL</t>
  </si>
  <si>
    <t>2293</t>
  </si>
  <si>
    <t>SOL. INFORMACION DE LA C. ROCIO ELVIRA CARRADA FIGUEROA</t>
  </si>
  <si>
    <t>2294</t>
  </si>
  <si>
    <t>SOL. DOS AUTOBUSES OPARA EL 07 DE MARZO</t>
  </si>
  <si>
    <t>2295</t>
  </si>
  <si>
    <t>THELMA CRISTEL MARIN CALCANEO</t>
  </si>
  <si>
    <t>CAMBIO DE FECHAS DE EVENTO MAYO 31 Y JUNIO 01</t>
  </si>
  <si>
    <t>2296</t>
  </si>
  <si>
    <t>ENVIAN CUATRO TANTOS DE CONTRATO DE ARRENDAMIENTOS</t>
  </si>
  <si>
    <t>2297</t>
  </si>
  <si>
    <t>NOTIFICACION DE PENSION ALIMENTICIA DEL URIEL COLLADO BADAL</t>
  </si>
  <si>
    <t>2298</t>
  </si>
  <si>
    <t>ENVIAN RECIBO 03/2013</t>
  </si>
  <si>
    <t>2299</t>
  </si>
  <si>
    <t>27/02/13</t>
  </si>
  <si>
    <t>2300</t>
  </si>
  <si>
    <t>ENVIA LICENCIA MEDICA GLADYS NAMPULA RAMOS</t>
  </si>
  <si>
    <t>2301</t>
  </si>
  <si>
    <t>ENVIA LICENCIA MEDICA CARLOS MARIO PALACIOS VILLEGAS</t>
  </si>
  <si>
    <t>2302</t>
  </si>
  <si>
    <t>MARISELA RODRIGUEZ HERNANDEZ</t>
  </si>
  <si>
    <t>2303</t>
  </si>
  <si>
    <t>GUSTAVO ARELLANO LASTRA</t>
  </si>
  <si>
    <t>SOLICITUD DE VALIDACION DEL SUBCOMITE DE COMPRAS</t>
  </si>
  <si>
    <t>2304</t>
  </si>
  <si>
    <t>SOL. CENTRO DE CONVENCIONES PARA LOS DIAS 04 Y 05 D EJUNIO</t>
  </si>
  <si>
    <t>2305</t>
  </si>
  <si>
    <t>SOL. CENTRO DE CONVENCIONES PARA EL 27,28,29 Y 30 DE OCTUBRE</t>
  </si>
  <si>
    <t>2306</t>
  </si>
  <si>
    <t>ENVIAN COPIA FOTOSTATICA DEL OFICIO 1515 DESCUENTO DECRETADO POR PENSION ALIMENTICIA AL C. ALCIDES MENA GOMEZ</t>
  </si>
  <si>
    <t>2307</t>
  </si>
  <si>
    <t>SOL. REQUERIMIENTO DE PAPELERIA</t>
  </si>
  <si>
    <t>2308</t>
  </si>
  <si>
    <t>SOL. REQUERIMIENTO DE MATERIAL DE OFICINA</t>
  </si>
  <si>
    <t>2309</t>
  </si>
  <si>
    <t xml:space="preserve">HILDA DEL S. LOPEZ DEL AGUILA </t>
  </si>
  <si>
    <t>SOL. UNIFORMES</t>
  </si>
  <si>
    <t>2310</t>
  </si>
  <si>
    <t>ENVIAN REGISTRO DE FIRMAS</t>
  </si>
  <si>
    <t>2337</t>
  </si>
  <si>
    <t>REMITEN PETICION DEL C. ARNALDO CALDERON ACOSTA</t>
  </si>
  <si>
    <t>2338</t>
  </si>
  <si>
    <t>REMITEN PETICION DEL C. RAFAEL ALEJO HERNANDEZ</t>
  </si>
  <si>
    <t>2339</t>
  </si>
  <si>
    <t>REMITEN PETICION DE LA  C. LAURA CRISTINA SANCHEZ ALEJANDRO</t>
  </si>
  <si>
    <t>2340</t>
  </si>
  <si>
    <t>REMITEN PETICION DEL  C.JOSE MUÑIZ REYES</t>
  </si>
  <si>
    <t>2341</t>
  </si>
  <si>
    <t>NIDIA AGUILAR AGUIILAR</t>
  </si>
  <si>
    <t xml:space="preserve">ENVIAN REPORTE PARA DESCUENTOS </t>
  </si>
  <si>
    <t>2342</t>
  </si>
  <si>
    <t>SOL. DE AUTORIZACION PARA LA RENOVACION DE LOS CONTRATOS DE ARRENDAMIENTOS DE ES SECRETARIA</t>
  </si>
  <si>
    <t>2343</t>
  </si>
  <si>
    <t>2344</t>
  </si>
  <si>
    <t>ENVIAN RECIBOS NUMERO 03</t>
  </si>
  <si>
    <t>2345</t>
  </si>
  <si>
    <t>CONSUPAGO</t>
  </si>
  <si>
    <t>2346</t>
  </si>
  <si>
    <t>INFORMAN DE PERSONA AUTORIZADA PARA FIRMAR TRAMITES DE NOMINA</t>
  </si>
  <si>
    <t>2347</t>
  </si>
  <si>
    <t>ENVIAN RECIBO PARA DESCUENTO</t>
  </si>
  <si>
    <t>2404</t>
  </si>
  <si>
    <t>04/03/13</t>
  </si>
  <si>
    <t>DARWING PRIEGO LOPEZ</t>
  </si>
  <si>
    <t>PENSIONADO</t>
  </si>
  <si>
    <t>SOL. CAMBIO DE PENSION GRACIOSA A LA DIRECCION DE RECURSOS HUMAnos</t>
  </si>
  <si>
    <t>2405</t>
  </si>
  <si>
    <t>01/03/13</t>
  </si>
  <si>
    <t>MONICA FERANNDEZ BALBOA</t>
  </si>
  <si>
    <t>SOLICITUD DE BOLETO DE AVION PARA EL 05 DE MARZO</t>
  </si>
  <si>
    <t>2406</t>
  </si>
  <si>
    <t>DELEG. SIND.</t>
  </si>
  <si>
    <t>SOL. JUSTIFICACION DE LOS DIAS DEL 15 l 26 DE FEBRERO   A LA C. NINIVE RAMIREZ PEREZ</t>
  </si>
  <si>
    <t>2407</t>
  </si>
  <si>
    <t>SOL. 63 EQUIPOS DE COMPUTO</t>
  </si>
  <si>
    <t>2408</t>
  </si>
  <si>
    <t>ENVIAN RECIBOS DE PAGO DE AJUSTE COMPLEMENTARIO DEL PERSONAL DE LISTA DE RAYA</t>
  </si>
  <si>
    <t>2409</t>
  </si>
  <si>
    <t>ENVIAN ACTAS DE BAJA DE ACTIVOS BIOLOGICOS</t>
  </si>
  <si>
    <t>2410</t>
  </si>
  <si>
    <t>FRANCISCO JOSE PERALTAQ RODRIGUEZ</t>
  </si>
  <si>
    <t>ENVIA RELACION DE PERSONAL PARA REALIZAR LOS MOVIMIENTOS  DE ALTAS Y RECATEGORIZACIONES</t>
  </si>
  <si>
    <t>2411</t>
  </si>
  <si>
    <t>2412</t>
  </si>
  <si>
    <t>ENTREGA RECEPCION EL 11 DE MARZO</t>
  </si>
  <si>
    <t>2413</t>
  </si>
  <si>
    <t xml:space="preserve">FRANCISCO RAFAEL FUENTES GUTIERREZ </t>
  </si>
  <si>
    <t>ENVIAN REPORTE DE ASISTENCIA Y TIEMPO EXTRAORDINARIO</t>
  </si>
  <si>
    <t>2458</t>
  </si>
  <si>
    <t>SOLICITA CERTIFICADO DE LIBERTAD O GRAVAMEN DE LOS PREDIOS</t>
  </si>
  <si>
    <t>2459</t>
  </si>
  <si>
    <t>2469</t>
  </si>
  <si>
    <t>MARCOS SHEMARIA ZLOTORYNSKI</t>
  </si>
  <si>
    <t>KON DINERO</t>
  </si>
  <si>
    <t>ENVIAN RECIBO ORIGINAL</t>
  </si>
  <si>
    <t>2470</t>
  </si>
  <si>
    <t>EMA GRISDELDA SOSA GOMEZ</t>
  </si>
  <si>
    <t>ENVIAN REPORTE DE INASISTENCIAS</t>
  </si>
  <si>
    <t>2471</t>
  </si>
  <si>
    <t>2472</t>
  </si>
  <si>
    <t>ENVIAN ORDENES DE PAGO DEL PERSONAL DE LISTA DE RAYA</t>
  </si>
  <si>
    <t>2480</t>
  </si>
  <si>
    <t>ENVIAN REPORTE DE FALTAS Y RETARDOS</t>
  </si>
  <si>
    <t>2516</t>
  </si>
  <si>
    <t>SOL. FACTURA ORIGINALDEL VEHICULO CHEVROLET VM-30864</t>
  </si>
  <si>
    <t>2517</t>
  </si>
  <si>
    <t>SOL. JUSTIFICACION DEL DIA 21 DE FEBRERO AL C. CARLOS INOCENTE AQUINO LOPEZ</t>
  </si>
  <si>
    <t>2518</t>
  </si>
  <si>
    <t>SOL. JUSTIFICACION DEL DIA 22 DE FEBREO A LA C. ISABEL CRISTINA ESTRADA TOSCA</t>
  </si>
  <si>
    <t>2519</t>
  </si>
  <si>
    <t>2520</t>
  </si>
  <si>
    <t>SOL. ESTACIONAMIENTO 1 DEL PARQUE TABASCO DEL 06 AL 08 DE MARZO</t>
  </si>
  <si>
    <t>2521</t>
  </si>
  <si>
    <t>SOL. JUSTIFICIACION DE SU HORA DE ENTRADA EL 04 DE MARZO LA C. BRILLANTE TORRUCO DAGDUG</t>
  </si>
  <si>
    <t>2522</t>
  </si>
  <si>
    <t>ENVIAN LICENCIA MEDICA DEL C. NICOLAS ALVAREZ RUIZ</t>
  </si>
  <si>
    <t>2523</t>
  </si>
  <si>
    <t>ENVIAN REPORTE DESCUENTOS VARIOS</t>
  </si>
  <si>
    <t>2524</t>
  </si>
  <si>
    <t>ENVIAN REPORTE DESCUENTO FONACOT</t>
  </si>
  <si>
    <t>2525</t>
  </si>
  <si>
    <t>2526</t>
  </si>
  <si>
    <t>2527</t>
  </si>
  <si>
    <t>2528</t>
  </si>
  <si>
    <t>05/03/13</t>
  </si>
  <si>
    <t>JAVIER DAVID VARGAS VAZQUEZ</t>
  </si>
  <si>
    <t>INSTITUTO DE TABASCO</t>
  </si>
  <si>
    <t>SOL. CENTRO DE CONVENCIONES EL 22 O 29 D EJUNIO</t>
  </si>
  <si>
    <t>2529</t>
  </si>
  <si>
    <t xml:space="preserve"> SSP</t>
  </si>
  <si>
    <t>ENVIAN REQUISICIONES DE LA CUENTAS PRESUPUESTALES CENTRALIZADAS</t>
  </si>
  <si>
    <t>2530</t>
  </si>
  <si>
    <t>ENVIAN REPROTE DE INCIDENCIAS</t>
  </si>
  <si>
    <t>2531</t>
  </si>
  <si>
    <t>2532</t>
  </si>
  <si>
    <t>ENVIAN OFICIO DE PENSION ALIMENTICIA</t>
  </si>
  <si>
    <t>2533</t>
  </si>
  <si>
    <t>PAGO DE BONO DE DESEMPEÑO</t>
  </si>
  <si>
    <t>2534</t>
  </si>
  <si>
    <t>2535</t>
  </si>
  <si>
    <t>REPORTE DE PAGO DE PRIMA DOMINICAL DEL MES DE MARZO</t>
  </si>
  <si>
    <t>2536</t>
  </si>
  <si>
    <t xml:space="preserve">JORGE CORNELIO MALDONADO </t>
  </si>
  <si>
    <t>2537</t>
  </si>
  <si>
    <t>2538</t>
  </si>
  <si>
    <t>2540</t>
  </si>
  <si>
    <t>SOL. MANTENIMIENTO DE AFINACION MAYOR WNA-5226</t>
  </si>
  <si>
    <t>2541</t>
  </si>
  <si>
    <t>ENVIAN REPORTE DE TIEMPO EXTRORDINARIO</t>
  </si>
  <si>
    <t>2542</t>
  </si>
  <si>
    <t>ENVIAN RELACION DEL PERSONAL QUE LABORO EN DOMINGO MES DE FEBRERO</t>
  </si>
  <si>
    <t>2543</t>
  </si>
  <si>
    <t>ENVIAN RELACION DE FALTAS DE ASISTENCIAS DEL PERSONAL ESTATAL</t>
  </si>
  <si>
    <t>2544</t>
  </si>
  <si>
    <t xml:space="preserve">          073</t>
  </si>
  <si>
    <t>ENVIAN ORIGINALES DE LOS DEPOSITOS REALIZADOS DEL SERVICO DE PAGA SKI</t>
  </si>
  <si>
    <t>2545</t>
  </si>
  <si>
    <t>2546</t>
  </si>
  <si>
    <t>SOL. ZAPATOS TIPO BOTA PARA EMPLEADOS DE AREA DE MANTENIMIENTO</t>
  </si>
  <si>
    <t>2547</t>
  </si>
  <si>
    <t>SS/HOSPITAL DEL NIÑO</t>
  </si>
  <si>
    <t>2548</t>
  </si>
  <si>
    <t>ENVIAN CONTRATO</t>
  </si>
  <si>
    <t>2549</t>
  </si>
  <si>
    <t>SOLICITUD DESAGREGAR PLAZAS</t>
  </si>
  <si>
    <t>2550</t>
  </si>
  <si>
    <t>RICARDO LOPEZ FRIAS</t>
  </si>
  <si>
    <t>2551</t>
  </si>
  <si>
    <t>ENVIAN REPROTE DE COMPENSACION POR DESEMPEÑO</t>
  </si>
  <si>
    <t>2552</t>
  </si>
  <si>
    <t>SOL. PRORROGA DE CONTRATOS</t>
  </si>
  <si>
    <t>2553</t>
  </si>
  <si>
    <t>2554</t>
  </si>
  <si>
    <t>ENVIA REPORTE DE TIEMPM EXTRAORDINARIO E INASISTENCIAS DEL PERSONAL DE BASE Y CONFIANZA</t>
  </si>
  <si>
    <t>2555</t>
  </si>
  <si>
    <t>MARIA TERESA FERANANDEZ TORRANO</t>
  </si>
  <si>
    <t>2556</t>
  </si>
  <si>
    <t>ENVIAN REPORTE DE LISTA DE RAYA</t>
  </si>
  <si>
    <t>2557</t>
  </si>
  <si>
    <t>ENVIAN CONCENTRADA DE ASISTENCIA Y DE HORAS EXTRAS</t>
  </si>
  <si>
    <t>2558</t>
  </si>
  <si>
    <t>SOL. AUTORIZACION VACACIONES EXTRAORDINARIAS  AL C. ULISES GONZALO MARTINEZ LOPEZ</t>
  </si>
  <si>
    <t>2559</t>
  </si>
  <si>
    <t xml:space="preserve">SOL. AUTORIZACION VACACIONES EXTRAORDINARIAS  AL C  MIGUEL DE LOS ANGELES DE LA CRUZ </t>
  </si>
  <si>
    <t>2560</t>
  </si>
  <si>
    <t>SOL. AUTORIZACION VACACIONES EXTRAORDINARIAS  AL C  ELIZABETH DE LA CRUZ GARCIA</t>
  </si>
  <si>
    <t>2561</t>
  </si>
  <si>
    <t>ENVIAN LICENCIA MEDICA DEL C. RICARDO CARRERA VIDAL</t>
  </si>
  <si>
    <t>2562</t>
  </si>
  <si>
    <t>LICENCIA MEDICA DEL C. ELICEO CONCEPCION RUIZ</t>
  </si>
  <si>
    <t>2563</t>
  </si>
  <si>
    <t>SOL. AUTORIZACION VACACIONES EXTRAORDINARIAS  AL C  RODOLFO SALVADOR DOMINGUEZ</t>
  </si>
  <si>
    <t>2564</t>
  </si>
  <si>
    <t>SOL. AUTORIZACION VACACIONES EXTRAORDINARIAS  AL C ALVARELIS ARIAS ANTONIO</t>
  </si>
  <si>
    <t>2565</t>
  </si>
  <si>
    <t>SOL. AUTORIZACION VACACIONES EXTRAORDINARIAS  AL C  ARMANDO SALVADOR GARCIA</t>
  </si>
  <si>
    <t>2568</t>
  </si>
  <si>
    <t>HOSPITAL DE LA MUJER</t>
  </si>
  <si>
    <t>ENVIAN REPORTE PARA DESCUENTO DE PRIMA DOMINICAL</t>
  </si>
  <si>
    <t>2570</t>
  </si>
  <si>
    <t>MARIANELA ALCAZAR HERNANDEZ</t>
  </si>
  <si>
    <t>ENVIAN RECIBOS DEL CONSUMO DE AGUA CENTRO ADMINISTRATIVO</t>
  </si>
  <si>
    <t>2571</t>
  </si>
  <si>
    <t>SOL. CENTRO DE CONVENCIONES 24,25,26,30 Y31 DE JULIO</t>
  </si>
  <si>
    <t>2572</t>
  </si>
  <si>
    <t>ENVIAN FORMATOS DEL PERSONAL QUE LABORA EN ESE  INSTITUTO PARA EL SISTEMA DE NOMINA ELECTRONICA</t>
  </si>
  <si>
    <t>2573</t>
  </si>
  <si>
    <t>ENVIAN RELACION DE TRABAJADORES VIGENTES DE BASE Y DE CONFIANZA QUE TIENE DERECHO A VALES DE DESPENSA NAVIDEÑA</t>
  </si>
  <si>
    <t>2574</t>
  </si>
  <si>
    <t>ENVIAN RECIBOS POR ESTIMULO ECONOMICO POR ANTIGÜEDAD</t>
  </si>
  <si>
    <t>2575</t>
  </si>
  <si>
    <t>ENVIAN NOMINA CORRESPONDIENTE AL AGUINALDO PROPORCIONAL</t>
  </si>
  <si>
    <t>2576</t>
  </si>
  <si>
    <t>SOL. APODERADO LEGAL</t>
  </si>
  <si>
    <t>2577</t>
  </si>
  <si>
    <t>SOL. APLICACIÓN DE DESCUENTOS</t>
  </si>
  <si>
    <t>2578</t>
  </si>
  <si>
    <t xml:space="preserve">EDUCACION </t>
  </si>
  <si>
    <t>ENVIAN REPORTE PARA APLIACACION DE DESCUENTO</t>
  </si>
  <si>
    <t>2579</t>
  </si>
  <si>
    <t>ENVIAN OFICIO DE PENSION ALIMENTICIA JAVIER GARCIA HERNANDEZ</t>
  </si>
  <si>
    <t>2580</t>
  </si>
  <si>
    <t>ENVIAN OFICIO DE PENSION ALIMENTICIA SANCHEZ PEREZ ROBERTO</t>
  </si>
  <si>
    <t>2581</t>
  </si>
  <si>
    <t>SOL. CANCELACION DE PENSION ALIMENTICA AL C. MIRABAL ALVAREZ MARIO</t>
  </si>
  <si>
    <t>2582</t>
  </si>
  <si>
    <t>SOL. PAGO DE APOYO DE LENTES A FAVOR DEL C. PRIEGO RAMON YARA MARIA</t>
  </si>
  <si>
    <t>2583</t>
  </si>
  <si>
    <t>ENVIAN REINTEGRO DE FALTAS</t>
  </si>
  <si>
    <t>2584</t>
  </si>
  <si>
    <t>2594</t>
  </si>
  <si>
    <t>SOL. PADRON DE PROVEEDORES</t>
  </si>
  <si>
    <t>2595</t>
  </si>
  <si>
    <t>IEM</t>
  </si>
  <si>
    <t>INFORMA DE LA REPARACION DEL EDIFICIO</t>
  </si>
  <si>
    <t>2569</t>
  </si>
  <si>
    <t>SOL. DAR DE BAJA PADRON DE ACTIVOS BIOLOGICOS</t>
  </si>
  <si>
    <t>2597</t>
  </si>
  <si>
    <t>ENVIAN RELACION DEL PERSONAL COMPENSACION POR DESEMPEÑO</t>
  </si>
  <si>
    <t>2598</t>
  </si>
  <si>
    <t>SOLICITAN DUPLICADO DE LLAVES</t>
  </si>
  <si>
    <t>2599</t>
  </si>
  <si>
    <t>SOLICITUD DE COPIA DE NOMINA DEL BONO DE DIA DE REYES</t>
  </si>
  <si>
    <t>2600</t>
  </si>
  <si>
    <t>MODIFICACDION EN CUENTA DE NOMINA BANCARIA</t>
  </si>
  <si>
    <t>2601</t>
  </si>
  <si>
    <t>ALTAS EN EL SISTEMA DE NOMINA BANCARIA</t>
  </si>
  <si>
    <t>2602</t>
  </si>
  <si>
    <t>JORGE4 IGNACIO RIVERA PIZA</t>
  </si>
  <si>
    <t>ENVIAN SOLICITUDES DE COMPRA</t>
  </si>
  <si>
    <t>2603</t>
  </si>
  <si>
    <t>MARIA ELVIA FERNADEZ FERNADEZ</t>
  </si>
  <si>
    <t>NOTIFICA NOMBRES DEL PERSONAL</t>
  </si>
  <si>
    <t>2604</t>
  </si>
  <si>
    <t>DGTIC</t>
  </si>
  <si>
    <t>ENVIAN LICENCIA MEDICA NO. 72675</t>
  </si>
  <si>
    <t>2605</t>
  </si>
  <si>
    <t>2606</t>
  </si>
  <si>
    <t>ENVIAN CERTIFICADOS ORIGINALES</t>
  </si>
  <si>
    <t>2607</t>
  </si>
  <si>
    <t xml:space="preserve">     2608</t>
  </si>
  <si>
    <t>SOL. LA SUBVENCION DE LOS FORMATOS QUE SE ANEXAN</t>
  </si>
  <si>
    <t>2609</t>
  </si>
  <si>
    <t>SOL. LA BAJA DE 6 VEHICULOS</t>
  </si>
  <si>
    <t>2610</t>
  </si>
  <si>
    <t>06/03/13</t>
  </si>
  <si>
    <t>INFORMA QUE NO TIENE NUNGUN TRABAJADOR DE BASE</t>
  </si>
  <si>
    <t>2611</t>
  </si>
  <si>
    <t>ORG. CULTURAL CHIAPAS</t>
  </si>
  <si>
    <t>ENVIAN RECIBO ORIGINAL NO. 03</t>
  </si>
  <si>
    <t>2612</t>
  </si>
  <si>
    <t>UNIV. POLITECNICA MESOAMERICANA</t>
  </si>
  <si>
    <t>SOL. CONCILIACION DEL PADRON GENERAL DE BIENES INMUEBLES</t>
  </si>
  <si>
    <t>2613</t>
  </si>
  <si>
    <t>INFORMA DE DE ALTA EN NOMINA</t>
  </si>
  <si>
    <t>2614</t>
  </si>
  <si>
    <t>INFORMAN DE CANCELACION DE PENSION ALIMENTICIA</t>
  </si>
  <si>
    <t>2615</t>
  </si>
  <si>
    <t>SOL. ALTA DE BECAS DE PASANTES</t>
  </si>
  <si>
    <t>2616</t>
  </si>
  <si>
    <t>2617</t>
  </si>
  <si>
    <t>SOL. CENTRO DE CONVENCIONES</t>
  </si>
  <si>
    <t>2618</t>
  </si>
  <si>
    <t>ENVIAN CURRICULUM VITAE</t>
  </si>
  <si>
    <t>2620</t>
  </si>
  <si>
    <t>ENVIAN TALONES DE PAGO SEGUNDA QUINCENA DE FEBRERO</t>
  </si>
  <si>
    <t>2621</t>
  </si>
  <si>
    <t>2622</t>
  </si>
  <si>
    <t>1606</t>
  </si>
  <si>
    <t>ENVIAN PERIODICOS EJEMPLARES</t>
  </si>
  <si>
    <t>2623</t>
  </si>
  <si>
    <t>SOL. DE TABULADOR 2013</t>
  </si>
  <si>
    <t>2624</t>
  </si>
  <si>
    <t>2625</t>
  </si>
  <si>
    <t>2626</t>
  </si>
  <si>
    <t>JORGE GUADALUPE JIMENEZ LOPEZ</t>
  </si>
  <si>
    <t>2627</t>
  </si>
  <si>
    <t>DESIGNA REPRESENTANTE PARA TRAMITES DE ADMINISTTRATIVOS Y DE ORDENES DE PAGO</t>
  </si>
  <si>
    <t>2628</t>
  </si>
  <si>
    <t>CGDRPE</t>
  </si>
  <si>
    <t>SOL. BOLETO DE AVION</t>
  </si>
  <si>
    <t>2629</t>
  </si>
  <si>
    <t xml:space="preserve">SOL. BOLETO DE AVION </t>
  </si>
  <si>
    <t>2566</t>
  </si>
  <si>
    <t>ENVIAN CONTRATOS DE PRESTACION DE SERVICIOS</t>
  </si>
  <si>
    <t>2567</t>
  </si>
  <si>
    <t>ENVIAN CURRICULUM VITAES</t>
  </si>
  <si>
    <t>2655</t>
  </si>
  <si>
    <t>SOL. INFORMACION SOLICITADA COL. FOL. 04442513 Y 04442613</t>
  </si>
  <si>
    <t>2656</t>
  </si>
  <si>
    <t>SOL. CAMBIO DE FECHA PARA REUNION DEL SUBCOMITE DE COMPRAS PARA EL 22 DE MARZO</t>
  </si>
  <si>
    <t>2657</t>
  </si>
  <si>
    <t>07/03/13</t>
  </si>
  <si>
    <t>ENVIAN RECIBO NO. 04</t>
  </si>
  <si>
    <t>2658</t>
  </si>
  <si>
    <t>JAIME E. CACHON SILVAN</t>
  </si>
  <si>
    <t>UNIV. POLITECNICA DEL GOLFO DE MEXICO</t>
  </si>
  <si>
    <t>SOL. AUTORIZACION PARA REALIZAR LA ADJUDICACION DIRECTA PARA LA CONTRATACION PARA VALES DE COMBUSTIBLE</t>
  </si>
  <si>
    <t>2659</t>
  </si>
  <si>
    <t>ENVIAN NOMINA PRIMERA QUINCENA DE MARZO</t>
  </si>
  <si>
    <t>2660</t>
  </si>
  <si>
    <t xml:space="preserve">PLANEACION </t>
  </si>
  <si>
    <t>SOL. CENTRO DE CONVENCIONES PARA EL 03 DE ABRIL</t>
  </si>
  <si>
    <t>2661</t>
  </si>
  <si>
    <t>SECRETARIADO DEL EJECUTIVO DEL SISTEMA  ESTATAL DE SEGURIDAD PUBLICA</t>
  </si>
  <si>
    <t>2662</t>
  </si>
  <si>
    <t>SOL. IMPRESIÓN DE TARJETAS DE PRESENTACION</t>
  </si>
  <si>
    <t>2663</t>
  </si>
  <si>
    <t>NOMINA DE COMPENSACION POR DESEMPEÑO</t>
  </si>
  <si>
    <t>2664</t>
  </si>
  <si>
    <t>2665</t>
  </si>
  <si>
    <t>SOL. PARA ACTUALIZACION DE LA GUIA OFICIAL DE TRAMITES Y SERVICIOS 2013</t>
  </si>
  <si>
    <t>2666</t>
  </si>
  <si>
    <t>SOL. DESTITUCION DEL LIC. ALFONSO GERONIMO BAUTISTA TALLERES GRAFICOS</t>
  </si>
  <si>
    <t>2667</t>
  </si>
  <si>
    <t>222</t>
  </si>
  <si>
    <t xml:space="preserve">INFORMAN DE PERSONAS FACULTADAS PARA REALIZAR TRAMITES </t>
  </si>
  <si>
    <t>2668</t>
  </si>
  <si>
    <t>ENVIO DE ANALISIS CAPITULO 1000</t>
  </si>
  <si>
    <t>2669</t>
  </si>
  <si>
    <t xml:space="preserve">ARNULFO DE LA CRUZ ROMERO </t>
  </si>
  <si>
    <t>H. AYUNTAMIENTO DE NACAJUCA</t>
  </si>
  <si>
    <t xml:space="preserve">SOL. PERMISO PARA UTILIZAR EL PARQUE DE BOSQUES DE SALOYA DEL 17 AL 24 DE MARZO PARA LA PRIMERA FERIA ARTESANAL, CULTURAL,GSTRONOMICA Y DEPORTIVA </t>
  </si>
  <si>
    <t>2670</t>
  </si>
  <si>
    <t>2671</t>
  </si>
  <si>
    <t>PENSION ALIMENTICIA</t>
  </si>
  <si>
    <t>2672</t>
  </si>
  <si>
    <t>LISTA DE RAYA</t>
  </si>
  <si>
    <t>2673</t>
  </si>
  <si>
    <t>ENVIAN RECIBOS PARA COMPROBACION</t>
  </si>
  <si>
    <t>2674</t>
  </si>
  <si>
    <t>ERNESTO FALCONI ALMEIDA</t>
  </si>
  <si>
    <t>SOL. CONSTANCIA DE PAGO</t>
  </si>
  <si>
    <t>2675</t>
  </si>
  <si>
    <t>ROMAN DE JESUS SARMIENTO DEL ANGEL</t>
  </si>
  <si>
    <t>SOL. COPIA CERTIFICADA DE FORMATO DE BAJA</t>
  </si>
  <si>
    <t>2676</t>
  </si>
  <si>
    <t>ENVIA RECIBO 04</t>
  </si>
  <si>
    <t>2677</t>
  </si>
  <si>
    <t>2678</t>
  </si>
  <si>
    <t>2679</t>
  </si>
  <si>
    <t>SOL. PAGO DE PRESTACIONES SOCIO ECONOMICOS</t>
  </si>
  <si>
    <t>2680</t>
  </si>
  <si>
    <t>INFORMAN DE LICENCIAS SIN GOCE DE SUELDO ARACELI GONZALEZ SOBERANO</t>
  </si>
  <si>
    <t>2681</t>
  </si>
  <si>
    <t>SOL. PAGO DE PRESTACIONES SOCIO ECONOMICAS A FAVOR DE L C. FLORES MENDEZ EMILIO ARTURO</t>
  </si>
  <si>
    <t>2682</t>
  </si>
  <si>
    <t>ENVIAN RELACION PARA EL PAGO DE PRIMA DOMINICAl</t>
  </si>
  <si>
    <t>2683</t>
  </si>
  <si>
    <t>SOL. BOLETO DE AVION PARA EL 10 DE MARZO</t>
  </si>
  <si>
    <t>2684</t>
  </si>
  <si>
    <t>ODILON NAVARRO ROSS</t>
  </si>
  <si>
    <t>SOL. TARIMA PARA EL 18 DE MARZO</t>
  </si>
  <si>
    <t>2699</t>
  </si>
  <si>
    <t>RELACION DE BIENES MUEBLES EN MALAS CONDICIONES</t>
  </si>
  <si>
    <t>2700</t>
  </si>
  <si>
    <t>JORGE IGNACIO ROIVERA PIZA</t>
  </si>
  <si>
    <t>2701</t>
  </si>
  <si>
    <t>2702</t>
  </si>
  <si>
    <t>2703</t>
  </si>
  <si>
    <t>SOL. 2 PZAS. DE TONER NEGRO</t>
  </si>
  <si>
    <t>2715</t>
  </si>
  <si>
    <t>08/03/13</t>
  </si>
  <si>
    <t>LETICIA GORDILLO MEZQUITA</t>
  </si>
  <si>
    <t>ESC. SEC. TECN. NO. 9</t>
  </si>
  <si>
    <t>SOL. CENTRO DE CONVENCIONES O CASA DE LA LAGUNA</t>
  </si>
  <si>
    <t>2716</t>
  </si>
  <si>
    <t>PROPUESTA DE HOMOLOGACION</t>
  </si>
  <si>
    <t>2717</t>
  </si>
  <si>
    <t>DEVOLUCION CONCEPTO 300</t>
  </si>
  <si>
    <t>2718</t>
  </si>
  <si>
    <t>SOL. CENTRO DE CONVENCIONES EN SU AREA MARMOLEADA EL 15 DE MARZO</t>
  </si>
  <si>
    <t>2719</t>
  </si>
  <si>
    <t>SOL. BOLETO DE AVION EN VUELO COMERCIAL EL DIA 11/03/13</t>
  </si>
  <si>
    <t>2720</t>
  </si>
  <si>
    <t>2721</t>
  </si>
  <si>
    <t>21/03/13</t>
  </si>
  <si>
    <t>2722</t>
  </si>
  <si>
    <t xml:space="preserve"> SOL. SUMINISTRO DE VALES DE COMBUSTIBLE DEL MES DE MARZO</t>
  </si>
  <si>
    <t>2723</t>
  </si>
  <si>
    <t>ENVIA LISTADO DE BONO DE DESEMPEÑO</t>
  </si>
  <si>
    <t>2724</t>
  </si>
  <si>
    <t>ENVIAN PRENOMINA DEL PERSONAL DE LISTA DE RAYA</t>
  </si>
  <si>
    <t>2725</t>
  </si>
  <si>
    <t>SOL. SUMINISTRAO DE COMBUSTIBLE POR 50,000</t>
  </si>
  <si>
    <t>2726</t>
  </si>
  <si>
    <t>SOL. APOYO TECNICO PARA EVENTOIOFICIAL</t>
  </si>
  <si>
    <t>2727</t>
  </si>
  <si>
    <t>SOL. CAMBIO DE BATERIA DE LA UNIDAD MOTIRZ CHEVROLET WPC-6968</t>
  </si>
  <si>
    <t>2728</t>
  </si>
  <si>
    <t>SOL. JUSTIFICACION DEL DIA 01 DE MARZO AL C. JULIAN HERNANDEZ HERNANDEZ</t>
  </si>
  <si>
    <t>2729</t>
  </si>
  <si>
    <t>ENVIAN CONTRATO DE ARRENDAMIENTO</t>
  </si>
  <si>
    <t>2730</t>
  </si>
  <si>
    <t>ENVIAN PETICION</t>
  </si>
  <si>
    <t>2731</t>
  </si>
  <si>
    <t>2732</t>
  </si>
  <si>
    <t xml:space="preserve">SOL. INFORMES </t>
  </si>
  <si>
    <t>2733</t>
  </si>
  <si>
    <t>RELACION DE COMPENSACION DE DESEMPEÑO</t>
  </si>
  <si>
    <t>2734</t>
  </si>
  <si>
    <t>2735</t>
  </si>
  <si>
    <t>SOL. RENOVACION DEL COMODATO DE VEHICULO</t>
  </si>
  <si>
    <t>2736</t>
  </si>
  <si>
    <t>ENVIAn REPORTE PARA DESCUENTOS</t>
  </si>
  <si>
    <t>2737</t>
  </si>
  <si>
    <t>CARMEN LEZAMA DE LA CRUZ</t>
  </si>
  <si>
    <t>TRAMITE DE VALES DE DESPENSA</t>
  </si>
  <si>
    <t>2738</t>
  </si>
  <si>
    <t>2739</t>
  </si>
  <si>
    <t>SOL. REQUERIMIENTO DE VEHICULOS</t>
  </si>
  <si>
    <t>2740</t>
  </si>
  <si>
    <t>2741</t>
  </si>
  <si>
    <t>SOL. REALICEN SANCION DISCIPLINARIA A TRABAJDROES DE CESSA TIERRA COLORADA</t>
  </si>
  <si>
    <t>2742</t>
  </si>
  <si>
    <t>SOL. UN VEHICULO PARA EL VIERNES 08 DE MARZO</t>
  </si>
  <si>
    <t>2743</t>
  </si>
  <si>
    <t>SOL. REQUERIMIENTOS PARA EL 18 DE MARZO</t>
  </si>
  <si>
    <t>2744</t>
  </si>
  <si>
    <t>SOL. APOYOS DEL 29 AL 30 DE MARZO</t>
  </si>
  <si>
    <t>2745</t>
  </si>
  <si>
    <t>SOL. APOYOS DEL 24 AL 30 DE MARZO</t>
  </si>
  <si>
    <t>2746</t>
  </si>
  <si>
    <t>SOL. APOYOS VARIOS DEL 29 AL 31 D EMARZO</t>
  </si>
  <si>
    <t>2747</t>
  </si>
  <si>
    <t>ENVIAN LOGOTIPOS A UTILIZAR ERN LAQS DEPENSA Y BOTES DE LECHE</t>
  </si>
  <si>
    <t>2748</t>
  </si>
  <si>
    <t>DEJAN SIN EFECTO COMISION DE FEBE AURORA GONZALEZ PEREZ</t>
  </si>
  <si>
    <t>2749</t>
  </si>
  <si>
    <t>LUIS OJEDA VILLASEÑOR</t>
  </si>
  <si>
    <t>CIMA</t>
  </si>
  <si>
    <t>SOL. USO DE LA NAVE 1 DEL PARQUE TABASCO</t>
  </si>
  <si>
    <t>2750</t>
  </si>
  <si>
    <t>2751</t>
  </si>
  <si>
    <t>2752</t>
  </si>
  <si>
    <t>2753</t>
  </si>
  <si>
    <t>2754</t>
  </si>
  <si>
    <t>2755</t>
  </si>
  <si>
    <t>2756</t>
  </si>
  <si>
    <t>2757</t>
  </si>
  <si>
    <t>SOL. IMPRESIÓN DE INVITACIONES Y GAFETES</t>
  </si>
  <si>
    <t>2758</t>
  </si>
  <si>
    <t>SOL. DE DESARROLLO DE SISTEMA INFORMATICO</t>
  </si>
  <si>
    <t>2759</t>
  </si>
  <si>
    <t>UPC</t>
  </si>
  <si>
    <t>SOL. DE BAJA DE BIENES MUEBLES DE LA UPC</t>
  </si>
  <si>
    <t>2760</t>
  </si>
  <si>
    <t xml:space="preserve">ENVIAN LISTADO DE PERSONAL EL CUAL SOLICITO NIVELACION </t>
  </si>
  <si>
    <t>2761</t>
  </si>
  <si>
    <t>ENVIAN RELACION DE COMPENSACION</t>
  </si>
  <si>
    <t>2762</t>
  </si>
  <si>
    <t>SOL. CAMBIOS EN LAS NOMINAS ESTATALES</t>
  </si>
  <si>
    <t>2763</t>
  </si>
  <si>
    <t>SOL. COPIAS DE LA ORDENES DE PAGO DE LOS MESES DE ENERO A DICIEMBRE</t>
  </si>
  <si>
    <t>2764</t>
  </si>
  <si>
    <t>COM. SOC.</t>
  </si>
  <si>
    <t>ENVIAN CONTRATOS DE HONORARIOS</t>
  </si>
  <si>
    <t>2766</t>
  </si>
  <si>
    <t>SIST. EST. DE SEG. PUB.</t>
  </si>
  <si>
    <t>ENVIAN CONTRATO DE PRESTACION DE SERVICIOS</t>
  </si>
  <si>
    <t>2767</t>
  </si>
  <si>
    <t>SOL. AUTORIZACION  PARA TRANSFERIR RECURSOS FINANCIEROS DEL PRESUPUESTO DE GASTO DE INVERSION</t>
  </si>
  <si>
    <t>2787</t>
  </si>
  <si>
    <t>FRANCISCO JOSE PERALTA RODRIGUEZ</t>
  </si>
  <si>
    <t>PART. DEL GOBER</t>
  </si>
  <si>
    <t>SOL. 50 % DE DESCUENTO DEL GRAN SALON TULIPANES</t>
  </si>
  <si>
    <t>2786</t>
  </si>
  <si>
    <t>NOMINA COMPENSACION POR DESEMPEÑO</t>
  </si>
  <si>
    <t>2768</t>
  </si>
  <si>
    <t>LISTA DE RAYA DEL 09 AL 15 DE MARZO</t>
  </si>
  <si>
    <t>2769</t>
  </si>
  <si>
    <t>2770</t>
  </si>
  <si>
    <t>LISTA DE RAYA DEL 02 AL 08 DE MARZO</t>
  </si>
  <si>
    <t>2771</t>
  </si>
  <si>
    <t>2864</t>
  </si>
  <si>
    <t>11/03/13</t>
  </si>
  <si>
    <t>SOL. ACTUALIZACION DE LOS TARJETONES DEL PADRON VEHICULATR</t>
  </si>
  <si>
    <t>2865</t>
  </si>
  <si>
    <t>CARLOS HERNANDEZ PINEDA</t>
  </si>
  <si>
    <t>ASOCIACION AMIGOS DE LA MUSICA CHICO CHE</t>
  </si>
  <si>
    <t>SOL. APOYOS PARA EL 31 DE MARZO</t>
  </si>
  <si>
    <t>2866</t>
  </si>
  <si>
    <t>ANDRES AVELINO DE LA CERDA</t>
  </si>
  <si>
    <t>ENVINA CONTRATO DE HONORARIOS SERVICIOS PROFESIONALES</t>
  </si>
  <si>
    <t>2867</t>
  </si>
  <si>
    <t>ROBERTO OCAÑA LEYVA</t>
  </si>
  <si>
    <t>SOL PODIUM  PARA EL 12 DE MARZO</t>
  </si>
  <si>
    <t>2868</t>
  </si>
  <si>
    <t>SOL. CAMBIO DE PAGOMATICO DE LA C. ANA CECILIA BARRERA ORTIZ</t>
  </si>
  <si>
    <t>2869</t>
  </si>
  <si>
    <t>JUAN CARLOS GONZALEZ OZUNA</t>
  </si>
  <si>
    <t>2870</t>
  </si>
  <si>
    <t>SOL. PARA RENOMBRAR PLAZA</t>
  </si>
  <si>
    <t>2871</t>
  </si>
  <si>
    <t>CALENDARIZACION DE RECURSOS</t>
  </si>
  <si>
    <t>2872</t>
  </si>
  <si>
    <t>COTEJO O COMPULSA</t>
  </si>
  <si>
    <t>2873</t>
  </si>
  <si>
    <t>SOL. APOYO CON UN AUTOBUS PARA EL 22 DE MARZO</t>
  </si>
  <si>
    <t>2874</t>
  </si>
  <si>
    <t>12/03/13</t>
  </si>
  <si>
    <t>COORDINACION DE PLANEACION</t>
  </si>
  <si>
    <t>SOL. REQUERIMIENTOS PARA EL 15 DE MARZO</t>
  </si>
  <si>
    <t>2875</t>
  </si>
  <si>
    <t>SOLICITUD DE VALIDACION DE ORDENES DE PAGO</t>
  </si>
  <si>
    <t>2876</t>
  </si>
  <si>
    <t>SOL. DE COMBUSTIBLE</t>
  </si>
  <si>
    <t>2877</t>
  </si>
  <si>
    <t>2878</t>
  </si>
  <si>
    <t>INSTITUTO TABASCO</t>
  </si>
  <si>
    <t>SOL. SALON BOUGAMBILIA DEL CENTRO DE CONVENCIONES EL 13 DE JUNIO</t>
  </si>
  <si>
    <t>2879</t>
  </si>
  <si>
    <t>SOL PAGO POST MORTEN</t>
  </si>
  <si>
    <t>2880</t>
  </si>
  <si>
    <t>COORDINACION DE PROCESO DE NOMINAS</t>
  </si>
  <si>
    <t>2881</t>
  </si>
  <si>
    <t>VALIDACION DE PAGO DE GRATIFICACION</t>
  </si>
  <si>
    <t>2882</t>
  </si>
  <si>
    <t>SOL. SANCION DISCIPLINARIA POR FALTA AL C. EMILIO JUAREZ MONTELONGO</t>
  </si>
  <si>
    <t>2883</t>
  </si>
  <si>
    <t>JOSE E. SUAREZ CORDOVA</t>
  </si>
  <si>
    <t>TRANSPORTE Y VIGILANCIA</t>
  </si>
  <si>
    <t>2884</t>
  </si>
  <si>
    <t>ENVIA SOLICITUD DE ABASTECIMIENTO</t>
  </si>
  <si>
    <t>2885</t>
  </si>
  <si>
    <t>2886</t>
  </si>
  <si>
    <t>2887</t>
  </si>
  <si>
    <t>SOLICITAN VALIDACION URGENTE</t>
  </si>
  <si>
    <t>2888</t>
  </si>
  <si>
    <t>ENVIAN OFICIO ORIGINAL DE PENSION ALIMENTICIA DEFINITIVA DEL C. JOSE TIRZO RODRIGUEZ GONZALEZ</t>
  </si>
  <si>
    <t>2889</t>
  </si>
  <si>
    <t>ENVIAN OFCIO ORIGINAL DE CANCELACION DE PENSION ALIMENTICIA DEFINITAIVA DEL C. OSBANDO DOMINGUEZ MARQUEZ</t>
  </si>
  <si>
    <t>2890</t>
  </si>
  <si>
    <t>PROTECCION SEGURA 20</t>
  </si>
  <si>
    <t>2892</t>
  </si>
  <si>
    <t xml:space="preserve">JAIME LORENZO BIBILONI RAMON </t>
  </si>
  <si>
    <t>ENVIAN ORIGINAL DE LA NOMINA DE HONORARIOS POR CONTRATO</t>
  </si>
  <si>
    <t>2893</t>
  </si>
  <si>
    <t>ENVIAN ORIGINAL DE NOMINA EJECUTIVA A LA SEGUNDA QUINCENA DEL MES DE MARZO</t>
  </si>
  <si>
    <t>2894</t>
  </si>
  <si>
    <t>ENVIAN CARTA DE ACEPTACION</t>
  </si>
  <si>
    <t>2895</t>
  </si>
  <si>
    <t>ORG. CULTUTAL DE CHIAPAS</t>
  </si>
  <si>
    <t>ENVIAN RECIBO ORIGINAL 4</t>
  </si>
  <si>
    <t>2896</t>
  </si>
  <si>
    <t>INFORMAN DE ALTA POR HONORARIOS DE MARILU ZURITA PARDO</t>
  </si>
  <si>
    <t>2897</t>
  </si>
  <si>
    <t>INFORMAN DE ALTA POR HONORARIOS DE JUAN JOSE CAMACHO MUÑOZ</t>
  </si>
  <si>
    <t>2898</t>
  </si>
  <si>
    <t>ENVIAN RELACION DE 9 MOVIMIENTOS DE ALTA POR NUEVO INGRESOY REINGRESO</t>
  </si>
  <si>
    <t>2899</t>
  </si>
  <si>
    <t>CANCELACION DE 2 MOVIMIENTOS DE ALTAS POR NUEVO INGRESO</t>
  </si>
  <si>
    <t>2900</t>
  </si>
  <si>
    <t>SOL. FACTURA ORIGINAL DEL VEHICULO TSURU 2008 WNA-5831</t>
  </si>
  <si>
    <t>2901</t>
  </si>
  <si>
    <t>SOL. RECIBOS ORIGINALES DE LAS TENENCIAS DE LOS AÑOS 2008,2009,2010,2011 Y 2012 NISAN 2000 VM-31759</t>
  </si>
  <si>
    <t>2902</t>
  </si>
  <si>
    <t>2903</t>
  </si>
  <si>
    <t>OSIRIS RODRIGUEZ MADRIGAL</t>
  </si>
  <si>
    <t>COMERCIALIZADORA DIESA DEL SUR</t>
  </si>
  <si>
    <t>2904</t>
  </si>
  <si>
    <t>JULIETA LEON RAMIREZ</t>
  </si>
  <si>
    <t>SOLICITUD DE CORRECCION DE NOMBRE Y RFC A LA DRA. MARIA TERESA GONZALEZ DIAZ</t>
  </si>
  <si>
    <t>2905</t>
  </si>
  <si>
    <t>SOL. DE CORRECCION DE RFC</t>
  </si>
  <si>
    <t>2906</t>
  </si>
  <si>
    <t>SOL. DE CORRECCION DE RFC DE YASMION DE LOS SANTOS SANCHEZ</t>
  </si>
  <si>
    <t>2907</t>
  </si>
  <si>
    <t>SOL. DE CORRECCION DE RFC DE GABRIELA SUSANA MARTINEZ MARTINEZ</t>
  </si>
  <si>
    <t>2908</t>
  </si>
  <si>
    <t>VALIDACION COMPENSACION POR DESEMPEÑO</t>
  </si>
  <si>
    <t>2909</t>
  </si>
  <si>
    <t>CORRECCION DE DATOS DE REGISTRO FEDERAL DE CONTRIBUYENTE AL ERIK JESUS ASCENCIO MARTINEZ</t>
  </si>
  <si>
    <t>2910</t>
  </si>
  <si>
    <t>2911</t>
  </si>
  <si>
    <t>AUTORIZACION DE ADECUACION DE RECURSOS IFOS</t>
  </si>
  <si>
    <t>2912</t>
  </si>
  <si>
    <t>2913</t>
  </si>
  <si>
    <t>2914</t>
  </si>
  <si>
    <t>2915</t>
  </si>
  <si>
    <t>TRANSFERENCIA DE RECURSOS</t>
  </si>
  <si>
    <t>2916</t>
  </si>
  <si>
    <t>SOL. JUSTIFICACION DE LOS DIAS DEL 15 AL 26 DE FEBRERO A LA C. MARIA DE JESUS LEON CHABLE</t>
  </si>
  <si>
    <t>2917</t>
  </si>
  <si>
    <t>2918</t>
  </si>
  <si>
    <t>ENRIQUE FELIX JIMENEZ</t>
  </si>
  <si>
    <t>2919</t>
  </si>
  <si>
    <t>SOL. INFORMES DEL C. JOSE MANUEL CARAVEO LOPEZ</t>
  </si>
  <si>
    <t>2920</t>
  </si>
  <si>
    <t>SOL. INFORMES SI EN LA BASE DE DATOS SE ENCUENTRA DADO DE ALTA EL C. RENAN PEREZ MORALES</t>
  </si>
  <si>
    <t>2921</t>
  </si>
  <si>
    <t>SOL. HACER EFECTIVA LA MEDIDA DE APREMIO DEL 15 % POR CONCEPTO DE PENSION ALIMENTICIA</t>
  </si>
  <si>
    <t>2922</t>
  </si>
  <si>
    <t xml:space="preserve">ENVIA COPIA DELA CTA DE APROBACION DE LA ESTRUCTURA ORGANICA </t>
  </si>
  <si>
    <t>2923</t>
  </si>
  <si>
    <t>10/03/13</t>
  </si>
  <si>
    <t>HERIBERTO SERNA MEDERO</t>
  </si>
  <si>
    <t>SOL. BAJAS Y ALTAS DE CORREOS ELECTRONICOS</t>
  </si>
  <si>
    <t>2924</t>
  </si>
  <si>
    <t>PENSION ALIMENTICIA AL C. OVIDIO ARIAS RICARDEZ</t>
  </si>
  <si>
    <t>2925</t>
  </si>
  <si>
    <t>SOL. CORRECCION D EDATOS DEL C. JOSE JULIAN BAEZA SOSA</t>
  </si>
  <si>
    <t>2926</t>
  </si>
  <si>
    <t>PENSION ALIMENTICIA PROVISIONAL DEL 10 % DEL C. ALCIDES MENA GOMEZ</t>
  </si>
  <si>
    <t>2927</t>
  </si>
  <si>
    <t>FREDY CASTAÑEDA LEON</t>
  </si>
  <si>
    <t>CONSEJO ESTATAL DE ARMONIZACION CONTABLE</t>
  </si>
  <si>
    <t>PRIMERA SESION ORDINARIA DEL CEAC</t>
  </si>
  <si>
    <t>2928</t>
  </si>
  <si>
    <t>SOL. APOYO  CON PERSONAL DE ESTA SECRETARIA EN LOS PROCESOS DE LICITACIONES E INVITACIONES</t>
  </si>
  <si>
    <t>2929</t>
  </si>
  <si>
    <t>SOL. REACTIVACION DEL PAGO DE RIESGO DE TRABAJO AL C. ROGER PEREZ SANCHEZ</t>
  </si>
  <si>
    <t>2930</t>
  </si>
  <si>
    <t>SOL. INTERVENCION PARA DETERMINAR LA SITUACION LABORAL DE TRABAJADORES REUBICADOS</t>
  </si>
  <si>
    <t>2931</t>
  </si>
  <si>
    <t>SOL. DE AUDITOR PARA ENTREGA RECEPCION</t>
  </si>
  <si>
    <t>2932</t>
  </si>
  <si>
    <t>JOSE D E LA CRUZ RUEDA HERNANDEZ</t>
  </si>
  <si>
    <t>SOL. BOLETO DE AVION PARA EL 13/03/13</t>
  </si>
  <si>
    <t>2933</t>
  </si>
  <si>
    <t>ANGELICA RENDON ESTRADA</t>
  </si>
  <si>
    <t>SOL. TARIMA DEL 17 AL 21 DE MARZO</t>
  </si>
  <si>
    <t>2934</t>
  </si>
  <si>
    <t>ROGELIO RUIZ BASTOS</t>
  </si>
  <si>
    <t>2935</t>
  </si>
  <si>
    <t>ENVIAN DATOS TECNICOS DE LA PERSONA QUE SE HA ENCARGADO DEL MANTENIMIENTO DEL RELOJ DE PALACIO</t>
  </si>
  <si>
    <t>2936</t>
  </si>
  <si>
    <t>PROMOCION DE PLAZAS</t>
  </si>
  <si>
    <t>2937</t>
  </si>
  <si>
    <t>SOL. REPARACION DEL VEHICULO NISSAN WNA5736</t>
  </si>
  <si>
    <t>2938</t>
  </si>
  <si>
    <t>SOL. REPARACION DEL VEHICULO STRATUS WNA5717</t>
  </si>
  <si>
    <t>2939</t>
  </si>
  <si>
    <t>GUILLERMO E. SALAZAR MONTOYA</t>
  </si>
  <si>
    <t xml:space="preserve">SOL. MAMPARA </t>
  </si>
  <si>
    <t>2940</t>
  </si>
  <si>
    <t>ENVIAN CONTRATOS DE PRESTACION DE SERVICIOS DE HONORARIOS ESTATALES</t>
  </si>
  <si>
    <t>2941</t>
  </si>
  <si>
    <t>EN ATENCION AL OFICIO SA/1119</t>
  </si>
  <si>
    <t>2942</t>
  </si>
  <si>
    <t>2943</t>
  </si>
  <si>
    <t>13/03/13</t>
  </si>
  <si>
    <t xml:space="preserve">SOL. CONSTANCIA LABORAL </t>
  </si>
  <si>
    <t>2944</t>
  </si>
  <si>
    <t>MARCO FLAVIO DELGADO GUTIERREZ</t>
  </si>
  <si>
    <t>EXPO QUESO</t>
  </si>
  <si>
    <t>SOL. NAVE 1 DEL PARQUE TABASCO DEL 12 AL 16 DE AGOSTO</t>
  </si>
  <si>
    <t>2945</t>
  </si>
  <si>
    <t>ENVIAN INFORME DE COMPATIBILIDAD DE HORARIOS</t>
  </si>
  <si>
    <t>2946</t>
  </si>
  <si>
    <t>ENVIAN RECIBO 001</t>
  </si>
  <si>
    <t>2947</t>
  </si>
  <si>
    <t xml:space="preserve">ENVIAN 5 RECIBOS </t>
  </si>
  <si>
    <t>2948</t>
  </si>
  <si>
    <t>ENVIAN RECIBO 007</t>
  </si>
  <si>
    <t>2949</t>
  </si>
  <si>
    <t>2950</t>
  </si>
  <si>
    <t>ENVIAN CONTRATO DE ARRENDAMIENTOS</t>
  </si>
  <si>
    <t>2951</t>
  </si>
  <si>
    <t>2952</t>
  </si>
  <si>
    <t>ALMA ERIKA RAMIREZ ANDRADE</t>
  </si>
  <si>
    <t>NOTIFICACION DE ACUERDO</t>
  </si>
  <si>
    <t>2953</t>
  </si>
  <si>
    <t>2954</t>
  </si>
  <si>
    <t>PATRICIA DEL CARMNE RAMON VASCONCELOS</t>
  </si>
  <si>
    <t>SOL. CONSTANCIA DE TRABAJO</t>
  </si>
  <si>
    <t>2955</t>
  </si>
  <si>
    <t>ENVIAN DOCUMENTOS COMPLEMENTARIOS PARA INSTALACION DEL SUBCOMITE DE COMPRAS</t>
  </si>
  <si>
    <t>2956</t>
  </si>
  <si>
    <t>ENVIAN RENUNCIA ORIG. ELISEO GARCIA TORRES</t>
  </si>
  <si>
    <t>2957</t>
  </si>
  <si>
    <t>ENVIAN RENUNCIA ORIG. DIANA ALEJANDRA CORNELIO PEREZ</t>
  </si>
  <si>
    <t>2958</t>
  </si>
  <si>
    <t>ENVIAN RENUNCIA ORIG. RAQUEL GOMEZ GONZALEZ</t>
  </si>
  <si>
    <t>2959</t>
  </si>
  <si>
    <t>ENVIAN RENUNCIA ORIG.ELEAZAR CORNELIO PADILLA</t>
  </si>
  <si>
    <t>2960</t>
  </si>
  <si>
    <t>SOL. CORRECCION DE RFC</t>
  </si>
  <si>
    <t>2961</t>
  </si>
  <si>
    <t>SOL. COMPLEMENTACION  DE APELLIDO</t>
  </si>
  <si>
    <t>2962</t>
  </si>
  <si>
    <t>SOL. CORRECCION DEL RFC Y APELLIDO MATERNO</t>
  </si>
  <si>
    <t>2963</t>
  </si>
  <si>
    <t>SOL. CORRECCION DE CURP</t>
  </si>
  <si>
    <t>2964</t>
  </si>
  <si>
    <t>2965</t>
  </si>
  <si>
    <t>2966</t>
  </si>
  <si>
    <t>2967</t>
  </si>
  <si>
    <t>SOL. CORRECCION DE APELLIDO</t>
  </si>
  <si>
    <t>2968</t>
  </si>
  <si>
    <t>DAVID ESTUDILLO REA</t>
  </si>
  <si>
    <t>37 BATALLON DE INFANT.</t>
  </si>
  <si>
    <t>SOL CARPA</t>
  </si>
  <si>
    <t>2969</t>
  </si>
  <si>
    <t>2970</t>
  </si>
  <si>
    <t>ENVIAN RELACION DEL PERSONAL ADSCRITO A GUBERNATURA CON PUESTOS DE CONFIANZA PARA SU ALTA</t>
  </si>
  <si>
    <t>2971</t>
  </si>
  <si>
    <t>SOL. PROMOCION DE CATEGORIA</t>
  </si>
  <si>
    <t>2972</t>
  </si>
  <si>
    <t>CONT5RALORIA</t>
  </si>
  <si>
    <t>2973</t>
  </si>
  <si>
    <t xml:space="preserve">JORGE A. PALACIOS PALMEROS </t>
  </si>
  <si>
    <t>2974</t>
  </si>
  <si>
    <t>ENVIAN RECIBO NUM. 04/2013</t>
  </si>
  <si>
    <t>2975</t>
  </si>
  <si>
    <t>2976</t>
  </si>
  <si>
    <t>2977</t>
  </si>
  <si>
    <t>2978</t>
  </si>
  <si>
    <t>GUADALUPE VASCONCELOS DE LA ROSA</t>
  </si>
  <si>
    <t>SA/SUPRV. DE OBRAS Y CONTROL</t>
  </si>
  <si>
    <t>2979</t>
  </si>
  <si>
    <t>GUADALUPE LOPEZ DE LA CRUZ</t>
  </si>
  <si>
    <t>2980</t>
  </si>
  <si>
    <t>ENVIAN REQUISITO DE BANCO PARA ABONO EN CUENTA</t>
  </si>
  <si>
    <t>2981</t>
  </si>
  <si>
    <t>RELACIONES PARA ELABORACION DE NOMINA SUBSEMUN</t>
  </si>
  <si>
    <t>2982</t>
  </si>
  <si>
    <t>ENVIAN ACTA DE APROBACION DE LA ESTRUCTURAORGANICA AUTORIZADA</t>
  </si>
  <si>
    <t>2983</t>
  </si>
  <si>
    <t>APLICACIÓN DE CUOTA SINDICAL</t>
  </si>
  <si>
    <t>2984</t>
  </si>
  <si>
    <t>SOL. DE INSCRIPCION A LOS TRABAJADORES QUE DESEAN INGRESAR AL FONDO DEL RETIRO FORTE ESTATAL</t>
  </si>
  <si>
    <t>2985</t>
  </si>
  <si>
    <t>720</t>
  </si>
  <si>
    <t>SOL. DESCUENTO DE PENSION ALIMENTICIA</t>
  </si>
  <si>
    <t>2986</t>
  </si>
  <si>
    <t>2987</t>
  </si>
  <si>
    <t>2988</t>
  </si>
  <si>
    <t>SOLICITANDO PAGO DE PRESTACIONES</t>
  </si>
  <si>
    <t>2989</t>
  </si>
  <si>
    <t>SOL. PAGO DE PRESTACIONES SOCIO ECONOMICAS</t>
  </si>
  <si>
    <t>2990</t>
  </si>
  <si>
    <t>2991</t>
  </si>
  <si>
    <t>702</t>
  </si>
  <si>
    <t>2992</t>
  </si>
  <si>
    <t>2993</t>
  </si>
  <si>
    <t xml:space="preserve">SOL. PENSION ALIMENTICIA PROVISIONAL </t>
  </si>
  <si>
    <t>2994</t>
  </si>
  <si>
    <t>ADECUACION PRESUPUESTAL</t>
  </si>
  <si>
    <t>2995</t>
  </si>
  <si>
    <t>2996</t>
  </si>
  <si>
    <t>ENVIAN CURRICULUMS</t>
  </si>
  <si>
    <t>2997</t>
  </si>
  <si>
    <t>COMPROBACION DE CHEQUE 060</t>
  </si>
  <si>
    <t>2998</t>
  </si>
  <si>
    <t>2999</t>
  </si>
  <si>
    <t xml:space="preserve"> 230</t>
  </si>
  <si>
    <t>SOL. AVANCE PARA LA DISPONIBILIDAD DE RECURSOS PARA NUEVA ESTRUCTURA</t>
  </si>
  <si>
    <t>3000</t>
  </si>
  <si>
    <t>3001</t>
  </si>
  <si>
    <t>ENVIAN NOMINA VALIDADA</t>
  </si>
  <si>
    <t>3002</t>
  </si>
  <si>
    <t>3003</t>
  </si>
  <si>
    <t>ENVIAN FORMATO DE ESTIMULO ECONOMICO 2013</t>
  </si>
  <si>
    <t>3004</t>
  </si>
  <si>
    <t>SOL. CENTRO DE CONVENCIONES PARA EL 17 DE ABERIL</t>
  </si>
  <si>
    <t>3005</t>
  </si>
  <si>
    <t>SOL. CAMBIO DEL NOMBRE Y CARGO DEL SERVIDOR PUBLICO QUE SOLICITA Y REVISA LA NOMINA EJECUTIVA</t>
  </si>
  <si>
    <t>3006</t>
  </si>
  <si>
    <t>3007</t>
  </si>
  <si>
    <t>3008</t>
  </si>
  <si>
    <t>ENVIA RELACION DE AJUSTE COMPLEMENTARIO</t>
  </si>
  <si>
    <t>3009</t>
  </si>
  <si>
    <t>233</t>
  </si>
  <si>
    <t>SOL. TRAMITE DE LA RECUPERACION DE LA PLACA DELANTERA DE AUTOMOVIL</t>
  </si>
  <si>
    <t>3010</t>
  </si>
  <si>
    <t>SOL. ELABORACION DE TARJETAS DE PRESENTACION DE LA DIR. DE TALLERES GRAFICOS</t>
  </si>
  <si>
    <t>3011</t>
  </si>
  <si>
    <t>3012</t>
  </si>
  <si>
    <t>ANA LAURA FLORES HERNENDEZ</t>
  </si>
  <si>
    <t>SOL. BOLETO DE AVION PARA EL 19 DE MARZO</t>
  </si>
  <si>
    <t>3013</t>
  </si>
  <si>
    <t>14/03/13</t>
  </si>
  <si>
    <t>SOL. CATALOGO DE PUESTOS, EL PROFESIOGRAMA, Y EL TABULADOR SALARIAL DE SALUD</t>
  </si>
  <si>
    <t>3014</t>
  </si>
  <si>
    <t>ENVIan para validacion orden de pago numero 12</t>
  </si>
  <si>
    <t>3015</t>
  </si>
  <si>
    <t>3016</t>
  </si>
  <si>
    <t>3017</t>
  </si>
  <si>
    <t>SOL. DE MICROFONOS</t>
  </si>
  <si>
    <t>3018</t>
  </si>
  <si>
    <t>ENVIA LISTADO DE BIENES MUEBLES</t>
  </si>
  <si>
    <t>3019</t>
  </si>
  <si>
    <t xml:space="preserve">REMITEN ANTEPROYECTO DE CONTRATO DE COMPRAVENTA </t>
  </si>
  <si>
    <t>3020</t>
  </si>
  <si>
    <t xml:space="preserve">SOL. CORRECCION DE NOMBRE </t>
  </si>
  <si>
    <t>3021</t>
  </si>
  <si>
    <t>ENVIAN CONTRATO DE ARRENDAMIENTO7</t>
  </si>
  <si>
    <t>3022</t>
  </si>
  <si>
    <t>DEVOLUCION DE FORMATO DRH</t>
  </si>
  <si>
    <t>3023</t>
  </si>
  <si>
    <t>ENVIAN RECIBO 004</t>
  </si>
  <si>
    <t>3024</t>
  </si>
  <si>
    <t>ENVIAN RECIBO NUM. 003</t>
  </si>
  <si>
    <t>3025</t>
  </si>
  <si>
    <t>JUAN GRAHAM CASASUS</t>
  </si>
  <si>
    <t>SOL. DE ALTA Y BAJA EN LA NOMINA DE COMPENSACION POR DESEMPEÑO</t>
  </si>
  <si>
    <t>3026</t>
  </si>
  <si>
    <t>1886</t>
  </si>
  <si>
    <t>JORGE CORNELIO MALDONADO</t>
  </si>
  <si>
    <t>3027</t>
  </si>
  <si>
    <t>3028</t>
  </si>
  <si>
    <t>3029</t>
  </si>
  <si>
    <t>3030</t>
  </si>
  <si>
    <t>3031</t>
  </si>
  <si>
    <t>3032</t>
  </si>
  <si>
    <t>3033</t>
  </si>
  <si>
    <t>SOLICITUD DE VALIDACION DE ORDEN DE PAGO</t>
  </si>
  <si>
    <t>3034</t>
  </si>
  <si>
    <t>CAMBIO DE NO. PAGOMATICO</t>
  </si>
  <si>
    <t>3035</t>
  </si>
  <si>
    <t>MARCO A. LIGONIO RODRIGUEZ</t>
  </si>
  <si>
    <t>REMITEN OFICIOS</t>
  </si>
  <si>
    <t>3036</t>
  </si>
  <si>
    <t>3037</t>
  </si>
  <si>
    <t>SOL. CORRECCION DE RFC Y CURP</t>
  </si>
  <si>
    <t>3038</t>
  </si>
  <si>
    <t>SOL. SILLAS,SONIDO Y 4 MICROFONOS PARA EL 14 DE MARZO</t>
  </si>
  <si>
    <t>3039</t>
  </si>
  <si>
    <t>VALIDACION DE CONTRATO DE ARRENDAMIENTO</t>
  </si>
  <si>
    <t>3040</t>
  </si>
  <si>
    <t>SECRETARIO PARTICULAR DEL GOBERNADOR</t>
  </si>
  <si>
    <t>ENVIAN RELACION DE TRABAJADORES DE BASE Y CONFIANZA QUE CUMPLEN AÑOS DE SERVICIO</t>
  </si>
  <si>
    <t>3041</t>
  </si>
  <si>
    <t>INFORMAN CON REFERENCIA A CIRCULAR NO. SA/018/2013</t>
  </si>
  <si>
    <t>3042</t>
  </si>
  <si>
    <t>INFORMAN CAMBIO DE CUENTAS BANCARIAS</t>
  </si>
  <si>
    <t>3043</t>
  </si>
  <si>
    <t>ENVIAN LISTADO PARA ESTIMULO ECONOMICO</t>
  </si>
  <si>
    <t>3044</t>
  </si>
  <si>
    <t>3045</t>
  </si>
  <si>
    <t>TRIBUNAL DE CONCILAICION Y ARBITRAJE</t>
  </si>
  <si>
    <t>3046</t>
  </si>
  <si>
    <t>JOSE BAXIN MALAGA</t>
  </si>
  <si>
    <t>3047</t>
  </si>
  <si>
    <t>ENVIAN ADDENDUM ORIGINALES</t>
  </si>
  <si>
    <t>3048</t>
  </si>
  <si>
    <t>2182</t>
  </si>
  <si>
    <t>ENVIAN RELACION DE SERVIDORES PUBLICOS A QUIENES SE LES ASIGNARA LINEAS TELEFONICAS DE CELULARES</t>
  </si>
  <si>
    <t>3049</t>
  </si>
  <si>
    <t>2174</t>
  </si>
  <si>
    <t>3050</t>
  </si>
  <si>
    <t>SOLICITA VALIDACION</t>
  </si>
  <si>
    <t>3051</t>
  </si>
  <si>
    <t>3052</t>
  </si>
  <si>
    <t>ENVIAN OFICIO ORIGINAL DE PENSION ALIMENTICIA PROVSIONAL AL C.JUAN JOSE SANCHEZ BALCAZAR</t>
  </si>
  <si>
    <t>3053</t>
  </si>
  <si>
    <t>3054</t>
  </si>
  <si>
    <t>3055</t>
  </si>
  <si>
    <t>AJUSTES COMPLEMETARIOS</t>
  </si>
  <si>
    <t>3056</t>
  </si>
  <si>
    <t>BLANCA ELENA CARRADA FIGUEROA</t>
  </si>
  <si>
    <t>SOL. CONSTANCIAS DE PERCEPCIONES</t>
  </si>
  <si>
    <t>3057</t>
  </si>
  <si>
    <t>GABIEL SUAREZ ZAPATA</t>
  </si>
  <si>
    <t>CECAMET</t>
  </si>
  <si>
    <t>VALIDACION DE OP</t>
  </si>
  <si>
    <t>3058</t>
  </si>
  <si>
    <t>3059</t>
  </si>
  <si>
    <t>3060</t>
  </si>
  <si>
    <t>SENTENCIA DEFINITIVA DE PENSION ALIMENTICIA</t>
  </si>
  <si>
    <t>3061</t>
  </si>
  <si>
    <t>3062</t>
  </si>
  <si>
    <t>CONCEPCION ZAPATA MEDINA</t>
  </si>
  <si>
    <t>SOL. COPIAS DE DRH</t>
  </si>
  <si>
    <t>3063</t>
  </si>
  <si>
    <t>SOL LICENCIA SIN GOCE DE SUELDO RAFAEL BOY MONTERO</t>
  </si>
  <si>
    <t>3064</t>
  </si>
  <si>
    <t>SOL LICENCIA SIN GOCE DE SUELDO PARA EL CAP. RUTILO RODRIGUEZ FUENTES</t>
  </si>
  <si>
    <t>3065</t>
  </si>
  <si>
    <t>3066</t>
  </si>
  <si>
    <t>ENVIAN ESTADO DE ADEUDO</t>
  </si>
  <si>
    <t>3067</t>
  </si>
  <si>
    <t>CARLOS GARCIA LARA</t>
  </si>
  <si>
    <t>3068</t>
  </si>
  <si>
    <t>SOL. COMISION DE SECRETARIAS</t>
  </si>
  <si>
    <t>3069</t>
  </si>
  <si>
    <t>3070</t>
  </si>
  <si>
    <t>3071</t>
  </si>
  <si>
    <t>3072</t>
  </si>
  <si>
    <t>3073</t>
  </si>
  <si>
    <t>3074</t>
  </si>
  <si>
    <t>DESCUENTO DE PENSION ALIMENTICIA</t>
  </si>
  <si>
    <t>3075</t>
  </si>
  <si>
    <t>SOL. CORRECCION DE NOMBRE Y RFC</t>
  </si>
  <si>
    <t>3076</t>
  </si>
  <si>
    <t xml:space="preserve">SOLICITAN PAGO DE TITULACION </t>
  </si>
  <si>
    <t>3077</t>
  </si>
  <si>
    <t>SOLICITAN CORRECCION DE FECHA DE INGRESO</t>
  </si>
  <si>
    <t>3078</t>
  </si>
  <si>
    <t>3079</t>
  </si>
  <si>
    <t>ENVIAN RECIBO NUMERO 021</t>
  </si>
  <si>
    <t>3080</t>
  </si>
  <si>
    <t>ENVIAN RECIBOS ORIGINALES</t>
  </si>
  <si>
    <t>3081</t>
  </si>
  <si>
    <t>ENVIAN RECIBO ORIGINAL 031</t>
  </si>
  <si>
    <t>3082</t>
  </si>
  <si>
    <t>ENVIAN 14 RECIBOS ORIGINALES</t>
  </si>
  <si>
    <t>3083</t>
  </si>
  <si>
    <t>ENVIAN INFORMACION DE PRESTAMOS</t>
  </si>
  <si>
    <t>3084</t>
  </si>
  <si>
    <t xml:space="preserve">INFORMA QUE GRISEL RUBI CORDOVA MAGAÑA QUEDA A DISPOSICION DE RECURSOS HUMANOS </t>
  </si>
  <si>
    <t>3085</t>
  </si>
  <si>
    <t>3086</t>
  </si>
  <si>
    <t>3088</t>
  </si>
  <si>
    <t>3089</t>
  </si>
  <si>
    <t>3090</t>
  </si>
  <si>
    <t>3091</t>
  </si>
  <si>
    <t>SOL. INFORMES DE LA BASE DE DATOS DEL C. ARTURO DE LA CRUZ SEVILLA</t>
  </si>
  <si>
    <t>3092</t>
  </si>
  <si>
    <t>SOL. AUTORIZACION PARA ARRENDAMIENTO</t>
  </si>
  <si>
    <t>3093</t>
  </si>
  <si>
    <t>SOL. JUSTIFICACION DEL DIA 11 DE MARZO AL C. MIGUELA MERCEDES DOMINGUEZ PEREZ</t>
  </si>
  <si>
    <t>3094</t>
  </si>
  <si>
    <t>SOL. DE COMPENSACION DE DESEMPEÑO</t>
  </si>
  <si>
    <t>3095</t>
  </si>
  <si>
    <t>MARIA ISABEL COLORADO SAUZ</t>
  </si>
  <si>
    <t>3096</t>
  </si>
  <si>
    <t>SOL. PADRON DE BIENES INMUEBLES</t>
  </si>
  <si>
    <t>3097</t>
  </si>
  <si>
    <t>SOLICITUD DE CLAVE DE ACCESO</t>
  </si>
  <si>
    <t>3098</t>
  </si>
  <si>
    <t>SOL. NAVE 1 DEL 19 Y 20 DE OCTUBRE</t>
  </si>
  <si>
    <t>3099</t>
  </si>
  <si>
    <t>SOL. INTALACIONES DEL INMUEBLE A PARTIR DEL DIA 15 EVENTO CONGRESO DE FE PARA LAS FAMILIAS</t>
  </si>
  <si>
    <t>3100</t>
  </si>
  <si>
    <t>RUBEN ALFREDO PERAZA TORRES</t>
  </si>
  <si>
    <t>SOL. AUTORIZACION PARA REALIZAR LICITACION PUBLICA</t>
  </si>
  <si>
    <t>3101</t>
  </si>
  <si>
    <t>3102</t>
  </si>
  <si>
    <t>SOL. PAGO DE ESTIMULO ECONOMICO POR AÑOS DE SERVICIO</t>
  </si>
  <si>
    <t>3103</t>
  </si>
  <si>
    <t xml:space="preserve">RAUL RODOLFO ARECHIGA GUAJARDO </t>
  </si>
  <si>
    <t>CANADEVI</t>
  </si>
  <si>
    <t>SOL. CENTRO DE CONVENCIONES 28 DE AGOSTO</t>
  </si>
  <si>
    <t>3104</t>
  </si>
  <si>
    <t>3105</t>
  </si>
  <si>
    <t>LUIS ENRIQUE SAENZ CUADRA</t>
  </si>
  <si>
    <t>UVG</t>
  </si>
  <si>
    <t>SOL. CONVENIO ENTRE LA INSTITUCION Y EL GOBIERNO</t>
  </si>
  <si>
    <t>3106</t>
  </si>
  <si>
    <t>SOL. DIA DE VACACIONES EXTRAORDINARIAS AL C. JUAN JOSE GARCIA HERNANDEZ</t>
  </si>
  <si>
    <t>3107</t>
  </si>
  <si>
    <t>JAIEME E. CACHON SILVAN</t>
  </si>
  <si>
    <t>UNIVERSIDAD POLITECNICA DEL GOLFO DE MEXICO</t>
  </si>
  <si>
    <t>SOL. DIFERIR LA FECHA DE LA SESION DEL SUBCOMITE DE COMPRAS</t>
  </si>
  <si>
    <t>3108</t>
  </si>
  <si>
    <t>SOL. JUSTIFICACION DE ENTRADA DEL DIA DE HOY A LA C. MARIA CONCEPCION FLORES GONZALEZ</t>
  </si>
  <si>
    <t>3109</t>
  </si>
  <si>
    <t>ENVIAN RELACION PARA DESCUENTOS PROMOBIEN</t>
  </si>
  <si>
    <t>3110</t>
  </si>
  <si>
    <t>SOL. AUTORIZACION DE DIA ECONOMICO EL 15 D EMARZO A LA C. ALFREDA VILLEGA MENDEZ</t>
  </si>
  <si>
    <t>3111</t>
  </si>
  <si>
    <t>MANUEL DEL CARMEN ALAMILLA VILLAFUERTE</t>
  </si>
  <si>
    <t xml:space="preserve">SOL. AUTORIZACION PARA REALIZAR PROCESO DE LICITACION </t>
  </si>
  <si>
    <t>3112</t>
  </si>
  <si>
    <t xml:space="preserve">ENVIA REGISTRO DE FIRMAS </t>
  </si>
  <si>
    <t>3113</t>
  </si>
  <si>
    <t>COM. ESTATAL DE AGUA Y SANEAMIENTO</t>
  </si>
  <si>
    <t>3114</t>
  </si>
  <si>
    <t>SOL. CODIGO DE ACCESO AL PADRON DE PROVEEDORES</t>
  </si>
  <si>
    <t>3126</t>
  </si>
  <si>
    <t>SOL. AUTORIZACION PARA PROCEDIMIENTO DE LICITACION MEDIANTE CONVOCATORIA PUBLICA</t>
  </si>
  <si>
    <t>3127</t>
  </si>
  <si>
    <t>ENVIAN LISTA DE RAYA DEL 09 AL 15 DE MARZO</t>
  </si>
  <si>
    <t>3128</t>
  </si>
  <si>
    <t>ENVIAN ACTA DE BAJA DE ACTIVOS BIOLOGICIOS</t>
  </si>
  <si>
    <t>3129</t>
  </si>
  <si>
    <t>SOL. JUSTIFICACION DEL DIA 14 DE MARZO ISABEL VELARDE MORALES</t>
  </si>
  <si>
    <t>3130</t>
  </si>
  <si>
    <t>ENVIAN LISTADO DE PERSONAL QUE CAUSARA ALTAS Y BAJAS</t>
  </si>
  <si>
    <t>3131</t>
  </si>
  <si>
    <t>INFORMA QUE NINGUN SERVIDOR PUBLICO TENDRA ASIGNADA LINEA TELEFONICA DE CELULAR</t>
  </si>
  <si>
    <t>3132</t>
  </si>
  <si>
    <t>ENVIAN RELACION DE SERVIDORES PUBLICOS QUE SE LE ASIGNARAN LINEAS TELEFONICAS CELULARES</t>
  </si>
  <si>
    <t>3133</t>
  </si>
  <si>
    <t>VALIDACION DE ORDEN DE PAGO</t>
  </si>
  <si>
    <t>3134</t>
  </si>
  <si>
    <t>SOL. REQUERIMIENTOS  PARA EL PERIODO VACACIONAL DE SEMANA SANTA</t>
  </si>
  <si>
    <t>3135</t>
  </si>
  <si>
    <t>INFORMAN QUE LA LIC. MARIA DEL ROSARIO FRIAS RUIZ ES LA PERSONA A LA QUE SE LE ASIGNARA LINEA TELEFONICA CELULAR</t>
  </si>
  <si>
    <t>3136</t>
  </si>
  <si>
    <t>ENVIAN RECIBO NUMERO 04</t>
  </si>
  <si>
    <t>3137</t>
  </si>
  <si>
    <t>3138</t>
  </si>
  <si>
    <t>JAIME CACHON SILVAN</t>
  </si>
  <si>
    <t xml:space="preserve">SOL. AUTORIZACION DE ADJUDICACION </t>
  </si>
  <si>
    <t>3139</t>
  </si>
  <si>
    <t>SOL. VACACIONES EXTRAORDINARIAS</t>
  </si>
  <si>
    <t>3140</t>
  </si>
  <si>
    <t>3141</t>
  </si>
  <si>
    <t>3142</t>
  </si>
  <si>
    <t>3143</t>
  </si>
  <si>
    <t>3144</t>
  </si>
  <si>
    <t>INCIDENCIAS DE EMPLEADOS</t>
  </si>
  <si>
    <t>3145</t>
  </si>
  <si>
    <t>SOL. APOYO CON UNIDADES 2 VEHICULOS COMPACTOS, 1 VAN PASAJEROS, 1 CAMIONETA DE 3 TONELADAS PARA EL 20 DE MARZO</t>
  </si>
  <si>
    <t>3146</t>
  </si>
  <si>
    <t>SOL. AUTORIZACION DE TELEFONIA CELULAR</t>
  </si>
  <si>
    <t>3147</t>
  </si>
  <si>
    <t>15/03/13</t>
  </si>
  <si>
    <t>SOL. DE DESCUENTO EN NOMIAN DE PRESTAMO EN EFECTIVO</t>
  </si>
  <si>
    <t>3148</t>
  </si>
  <si>
    <t>UNIVERSIDAD AUTONOMA DE GUADALAJARA</t>
  </si>
  <si>
    <t>INVITACION A REINA UAG 2013</t>
  </si>
  <si>
    <t>3149</t>
  </si>
  <si>
    <t>SOL. COPIA  DEL PAGO DE IMPUESTO PREDIAL</t>
  </si>
  <si>
    <t>3150</t>
  </si>
  <si>
    <t>ENVIAN RECIBO 6923</t>
  </si>
  <si>
    <t>3151</t>
  </si>
  <si>
    <t>ENVIAN RECIBO 6922</t>
  </si>
  <si>
    <t>3152</t>
  </si>
  <si>
    <t>3153</t>
  </si>
  <si>
    <t>3154</t>
  </si>
  <si>
    <t>3155</t>
  </si>
  <si>
    <t>3156</t>
  </si>
  <si>
    <t>3158</t>
  </si>
  <si>
    <t>RESPUESTA A INFORMACIOND E TRANSFERENCIA</t>
  </si>
  <si>
    <t>3159</t>
  </si>
  <si>
    <t>INFORMAN DE ASIGNACION DE TELEFONIA CELULAR AL LIC. JOSE ANGEL RUIZ HERNANDEZ</t>
  </si>
  <si>
    <t>3160</t>
  </si>
  <si>
    <t>EDITH VERA RODRIGUEZ</t>
  </si>
  <si>
    <t>ENVIAN CONTRATOS</t>
  </si>
  <si>
    <t>3161</t>
  </si>
  <si>
    <t>ENVIAN DESCUENTO DE LA PRIMERA QUINCENA DE ABRIL</t>
  </si>
  <si>
    <t>3162</t>
  </si>
  <si>
    <t>ENVIAN RECIBO ORIGINAL 04</t>
  </si>
  <si>
    <t>3163</t>
  </si>
  <si>
    <t>SOCORRO JIMENEZ OROPEZA</t>
  </si>
  <si>
    <t>VOLUNTARIADOD E LA SECRETARIA DE CONTRALORIA</t>
  </si>
  <si>
    <t>SOL. PERMISO PARA KERMESS EL 20 DE MARZO</t>
  </si>
  <si>
    <t>3164</t>
  </si>
  <si>
    <t>ENVIANDO CODIFICACIOND E FALTAS</t>
  </si>
  <si>
    <t>3165</t>
  </si>
  <si>
    <t>3166</t>
  </si>
  <si>
    <t>ABONO ELECTRICO</t>
  </si>
  <si>
    <t>3167</t>
  </si>
  <si>
    <t>3168</t>
  </si>
  <si>
    <t>3169</t>
  </si>
  <si>
    <t>MODIFICACION DE LA DESCRIPCCION DEL PROYECTO Y LA UNIDAD</t>
  </si>
  <si>
    <t>3170</t>
  </si>
  <si>
    <t>ENVIAN FORMATO PARA EL TRAMITE DE ESTIMULO ECONOMICO ANTIGÜEDAD</t>
  </si>
  <si>
    <t>3172</t>
  </si>
  <si>
    <t>SOL DE PAGO DE COMPENSACION POR DESEMPEÑO</t>
  </si>
  <si>
    <t>3174</t>
  </si>
  <si>
    <t>ENVIAN CURRICULIM VITAES</t>
  </si>
  <si>
    <t>3175</t>
  </si>
  <si>
    <t>ORDENES DE PAGO DE AJUSTES COMPLEMENTARIOS</t>
  </si>
  <si>
    <t>3176</t>
  </si>
  <si>
    <t>ENVIAN RECIBO NUMERO 004</t>
  </si>
  <si>
    <t>3177</t>
  </si>
  <si>
    <t>3178</t>
  </si>
  <si>
    <t>TELEFONIA CELULAR</t>
  </si>
  <si>
    <t>S`SA</t>
  </si>
  <si>
    <t>3179</t>
  </si>
  <si>
    <t>LUVIA DE LA OCUPIL</t>
  </si>
  <si>
    <t>ENVIO LISTA DE RAYA DEL PERSONAL DE BASE Y DE CONFIANZA</t>
  </si>
  <si>
    <t>3180</t>
  </si>
  <si>
    <t>ENVIAN PARA VALIDACION ORDEN DE PAGO CON NOMINA Y MEDIO MAGNETICO</t>
  </si>
  <si>
    <t>3181</t>
  </si>
  <si>
    <t>RUFO MANUEL OLAN PALACIOS</t>
  </si>
  <si>
    <t>GRAN LOGIA</t>
  </si>
  <si>
    <t>SOL. BANDA DE MUSICA PARA EL 21 DE MARZO</t>
  </si>
  <si>
    <t>3182</t>
  </si>
  <si>
    <t>SOL. DE COMPRA DIRECTA PARTIDA 4411</t>
  </si>
  <si>
    <t>3183</t>
  </si>
  <si>
    <t>ASIGNACION DE TELEFONIA CELULAR</t>
  </si>
  <si>
    <t>3184</t>
  </si>
  <si>
    <t>ENVIAN COPIA DE OFICIO PGJ/134/2013</t>
  </si>
  <si>
    <t>3185</t>
  </si>
  <si>
    <t>3186</t>
  </si>
  <si>
    <t>3187</t>
  </si>
  <si>
    <t>JOSE ALBERTO JUAREZ CHALE</t>
  </si>
  <si>
    <t>INVITACION A LA PRIMERA REUNION EXTRAORDINARIA</t>
  </si>
  <si>
    <t>3188</t>
  </si>
  <si>
    <t>HILDA DEL SOCORRO LOPEZ DELA GUILA</t>
  </si>
  <si>
    <t>3189</t>
  </si>
  <si>
    <t xml:space="preserve">ENVIAN RELACION DE PERSONAL QUE SE DARA DE ALTA </t>
  </si>
  <si>
    <t>3190</t>
  </si>
  <si>
    <t>SOL. LA TRANSFERENCIA DE PERSONAL DE GUBENATURA A SECRETARIA TECNICA</t>
  </si>
  <si>
    <t>3191</t>
  </si>
  <si>
    <t>HOSPITAL REGIONAL DE ALTA ESPECIALIDAD DE SALUD MENTAL</t>
  </si>
  <si>
    <t>SOL. DE AUTOBUS PARA EL 22 DE MARZO</t>
  </si>
  <si>
    <t>3192</t>
  </si>
  <si>
    <t>INFORMAN QUE A LA DRA. ILIANA DEL CARMEN GARCIA MORALES SE LE ASIGNARA LINEA TELEFONICA</t>
  </si>
  <si>
    <t>3193</t>
  </si>
  <si>
    <t>INFORMAN DE ASIGNACION DE CELULARES</t>
  </si>
  <si>
    <t>3194</t>
  </si>
  <si>
    <t>3195</t>
  </si>
  <si>
    <t>STCIISJUPET</t>
  </si>
  <si>
    <t>INFORMAN QUE NO CUENTAN CON NIVEL JERARQUICO PARA ASIGNACIOAN DE TELEFONO CELULAR</t>
  </si>
  <si>
    <t>3196</t>
  </si>
  <si>
    <t>ANA LAURA FLROES HERNANDEZ</t>
  </si>
  <si>
    <t>INFORMA DE SERVIDORES PUBLICOS QUE TENDRAN ASIGNADAS LINEAS CELULARES</t>
  </si>
  <si>
    <t>3197</t>
  </si>
  <si>
    <t>LAZARO LOPEZ LOPEZ</t>
  </si>
  <si>
    <t>SOL. BARRERA METALICAS DEL 19 AL 25 DE LOS CORRIENTES</t>
  </si>
  <si>
    <t>3199</t>
  </si>
  <si>
    <t>ENVIAN REPORTE DE INCIDENACIAS</t>
  </si>
  <si>
    <t>3200</t>
  </si>
  <si>
    <t>3201</t>
  </si>
  <si>
    <t>3202</t>
  </si>
  <si>
    <t>ALTA AL SISTEMA DE NOMINA ELECTRONICA</t>
  </si>
  <si>
    <t>3203</t>
  </si>
  <si>
    <t>18/03/13</t>
  </si>
  <si>
    <t>CESAR FRNACISCO BURELO BURELO</t>
  </si>
  <si>
    <t>INVITACION EL 22 DE MARZO</t>
  </si>
  <si>
    <t>3204</t>
  </si>
  <si>
    <t>REQUERIMIENTOS PARA EL 18 DE MARZO</t>
  </si>
  <si>
    <t>3205</t>
  </si>
  <si>
    <t>3207</t>
  </si>
  <si>
    <t>FELICITAS VASQUEZ ANDRADE</t>
  </si>
  <si>
    <t xml:space="preserve">SOL. ESTACIONAMIENTO DEL PARQUE TABASCO 1 EL 13 DE ABRIL </t>
  </si>
  <si>
    <t>3209</t>
  </si>
  <si>
    <t>TRIB. CONCILIACION YA RBITRAJE</t>
  </si>
  <si>
    <t>DESAHOGO DE COTEJO</t>
  </si>
  <si>
    <t>3211</t>
  </si>
  <si>
    <t>SECRETARIA DE DESARROLLO SOCIAL</t>
  </si>
  <si>
    <t>SOL. DOTACION DE GASOLINA PARA MARZO</t>
  </si>
  <si>
    <t>3212</t>
  </si>
  <si>
    <t>PAGO DE TENENCIAS VENCIDAS</t>
  </si>
  <si>
    <t>3213</t>
  </si>
  <si>
    <t>3214</t>
  </si>
  <si>
    <t>JESUS TABBZCOOB BASTAR ACOSTA</t>
  </si>
  <si>
    <t xml:space="preserve">SOL. DE AUTORIZACION PARA QUE EL SUBCOMITE DE COMPRAS EFECTUE EN LA SIGUIENTE REUNION  ORDINARIA PROGRMADA PARA EL DIA 18 DE ABRIL ADJUDICACION DE VALES DE DESPENSA Y COMBUSTIBLE </t>
  </si>
  <si>
    <t>3215</t>
  </si>
  <si>
    <t xml:space="preserve">ENVIAN REGISTRO DE FIRMA </t>
  </si>
  <si>
    <t>3216</t>
  </si>
  <si>
    <t>CAUSA ALTA POR CONTRATO DE PRESTACION DE SERVICIOS POR HONORARIOS EL C. ONOFOR VENEGAS BURGOS</t>
  </si>
  <si>
    <t>3217</t>
  </si>
  <si>
    <t xml:space="preserve">VALIDACION O CUANTIFICACION </t>
  </si>
  <si>
    <t>3221</t>
  </si>
  <si>
    <t>ENVIAN REPORTE PARA DESCUENTO DE CREDITO INFONACOT</t>
  </si>
  <si>
    <t>3222</t>
  </si>
  <si>
    <t>ENVIAN 4 CONTRATOS DE PRESTACION DE SERVICIOS</t>
  </si>
  <si>
    <t>3223</t>
  </si>
  <si>
    <t>3224</t>
  </si>
  <si>
    <t xml:space="preserve">RETENSION DE BONO DE COMPENSACION </t>
  </si>
  <si>
    <t>3226</t>
  </si>
  <si>
    <t>INFORMAN QUE EL ING. LUIS ARMANDO PRIEGO RAMOS SE LE ASIGNARA TELEFONIA CELULAR</t>
  </si>
  <si>
    <t>3228</t>
  </si>
  <si>
    <t xml:space="preserve">SOL. COMPLEMENTO DE PAGO DE TUA Y IVA </t>
  </si>
  <si>
    <t>3233</t>
  </si>
  <si>
    <t>INFORMA DE ALTAS</t>
  </si>
  <si>
    <t>3234</t>
  </si>
  <si>
    <t>3235</t>
  </si>
  <si>
    <t>SOL. REPARACION DE INSTRUMENTOS</t>
  </si>
  <si>
    <t>3236</t>
  </si>
  <si>
    <t>SOL. COMPRA DE UNIFORMES Y ZAPATOS</t>
  </si>
  <si>
    <t>3237</t>
  </si>
  <si>
    <t>SOL. COMPRA DE ACCESORIOS DE LA BANDA DE MUSICA</t>
  </si>
  <si>
    <t>3238</t>
  </si>
  <si>
    <t>3239</t>
  </si>
  <si>
    <t>3240</t>
  </si>
  <si>
    <t>APLICACIÓN DE TRANSFERENCIA DE RECURSOS</t>
  </si>
  <si>
    <t>3241</t>
  </si>
  <si>
    <t>LISTA DE RAYA DEL 16 AL 22 DE MARZO</t>
  </si>
  <si>
    <t>3242</t>
  </si>
  <si>
    <t>19/03/13</t>
  </si>
  <si>
    <t>3243</t>
  </si>
  <si>
    <t>SOL. EQUIPAMIENTOS PARA AULA VIRTUAL</t>
  </si>
  <si>
    <t>3244</t>
  </si>
  <si>
    <t>3245</t>
  </si>
  <si>
    <t>3246</t>
  </si>
  <si>
    <t>3247</t>
  </si>
  <si>
    <t>NOMINA DEFINITIVA CORRESPONDIENTE A LA QUINCENA DE MARZO</t>
  </si>
  <si>
    <t>3248</t>
  </si>
  <si>
    <t>3249</t>
  </si>
  <si>
    <t>ENVIAN LISTADO DE DESCUENTOS</t>
  </si>
  <si>
    <t>3250</t>
  </si>
  <si>
    <t>JESSICA AHUJA HERNANDEZ</t>
  </si>
  <si>
    <t>SOL. TRANSFERENCIA DE PARTIDA</t>
  </si>
  <si>
    <t>3251</t>
  </si>
  <si>
    <t>3252</t>
  </si>
  <si>
    <t>ENVIAN RELACION DE MADRES TRABAJADORAS</t>
  </si>
  <si>
    <t>3253</t>
  </si>
  <si>
    <t>16/03/13</t>
  </si>
  <si>
    <t>ENVIAN RELACION DE FUNCIONARIOS QUE SE LE ASIGNARA TELEFONIA CELULAR</t>
  </si>
  <si>
    <t>3254</t>
  </si>
  <si>
    <t xml:space="preserve">ENVIAN DESCRIPCION DE 11 CONTRATOS DE ARRENDAMIENTOS </t>
  </si>
  <si>
    <t>3255</t>
  </si>
  <si>
    <t>ENVIAN CONCENTRADOD E ASISTENCIA Y DE HORAS EXTRAS</t>
  </si>
  <si>
    <t>3256</t>
  </si>
  <si>
    <t>SOL. INFORMACION CON RELACION A LOS TRABAJOS DE AUDITORIAS</t>
  </si>
  <si>
    <t>3258</t>
  </si>
  <si>
    <t>ENVIAN PLANO ARQUITECTONICO</t>
  </si>
  <si>
    <t>3259</t>
  </si>
  <si>
    <t>3260</t>
  </si>
  <si>
    <t>3261</t>
  </si>
  <si>
    <t>DESCUENTOS POR INASISTENCIA</t>
  </si>
  <si>
    <t>3262</t>
  </si>
  <si>
    <t>3263</t>
  </si>
  <si>
    <t>SOL PAGO DE PRESTACIONES SOCIO-ECONOMICOS</t>
  </si>
  <si>
    <t>3264</t>
  </si>
  <si>
    <t>SOL. PAGO DE PRESTACIONES SOCIO-ECONOMICAS</t>
  </si>
  <si>
    <t>3265</t>
  </si>
  <si>
    <t>3266</t>
  </si>
  <si>
    <t>3267</t>
  </si>
  <si>
    <t>CLUADIA SELENE PEREZ PEREZ</t>
  </si>
  <si>
    <t>3270</t>
  </si>
  <si>
    <t>CESAR OVIDIO SUAREZ ALDECOA</t>
  </si>
  <si>
    <t>CAMBIOS EN EL SUBCOMITE DE COMPRAS</t>
  </si>
  <si>
    <t>3271</t>
  </si>
  <si>
    <t>3272</t>
  </si>
  <si>
    <t>LAURA DEL CARMEN LEON GARCIA</t>
  </si>
  <si>
    <t>MECANICA AUTOMOTRIZ</t>
  </si>
  <si>
    <t>3273</t>
  </si>
  <si>
    <t>9325</t>
  </si>
  <si>
    <t>ARTURO RAMIREZ DELGADO</t>
  </si>
  <si>
    <t>30/A ZONA MILITAR</t>
  </si>
  <si>
    <t>SOL. REQUERIMIENTOS PARA EL 01 DE ABRIL</t>
  </si>
  <si>
    <t>3274</t>
  </si>
  <si>
    <t>ENVIAN REPORTE DE INSASISTENCIAS</t>
  </si>
  <si>
    <t>3275</t>
  </si>
  <si>
    <t>INFORMAN QUE NINGUN SERVIDOR PUBLICO TIENE ASIGNADA LINEA TELEFONICA DE CELULAR</t>
  </si>
  <si>
    <t>3276</t>
  </si>
  <si>
    <t>EXPEDICION DE CONSTANCIAS DE PERCEPCIONES Y RETENCIONES</t>
  </si>
  <si>
    <t>3277</t>
  </si>
  <si>
    <t>INFORMA DE NUMERO DE CELULAR</t>
  </si>
  <si>
    <t>3279</t>
  </si>
  <si>
    <t>SOL. ELABORACION DE 500 CARPETAS SEGÚN MUESTRA</t>
  </si>
  <si>
    <t>3280</t>
  </si>
  <si>
    <t>ENVIAN REPORTE PARA FALTAS</t>
  </si>
  <si>
    <t>3281</t>
  </si>
  <si>
    <t>3282</t>
  </si>
  <si>
    <t>SOL. TARIMA DEL 21 AL 23 DE MARZO</t>
  </si>
  <si>
    <t>3283</t>
  </si>
  <si>
    <t>ENVIAN DESCUENTO DEL PERSONAL</t>
  </si>
  <si>
    <t>3284</t>
  </si>
  <si>
    <t>3285</t>
  </si>
  <si>
    <t>3286</t>
  </si>
  <si>
    <t>PAGO PROPORCIONAL DE COMPENSACION</t>
  </si>
  <si>
    <t>3287</t>
  </si>
  <si>
    <t>HILDA DEL SOCORRO LOPEZ DEL  AGUILA</t>
  </si>
  <si>
    <t>3288</t>
  </si>
  <si>
    <t>HILDA DEL SOCORRO LOPEZ DE L GUILA</t>
  </si>
  <si>
    <t>SOL. RECATEGORIZACION</t>
  </si>
  <si>
    <t>3290</t>
  </si>
  <si>
    <t>SOL. DE COSTEO DE LAUDO</t>
  </si>
  <si>
    <t>3291</t>
  </si>
  <si>
    <t>ENVIAN CARTAS DE AUTORIZACION</t>
  </si>
  <si>
    <t>3292</t>
  </si>
  <si>
    <t>3293</t>
  </si>
  <si>
    <t>3294</t>
  </si>
  <si>
    <t>3295</t>
  </si>
  <si>
    <t>VALIDAR NOMINAS Y ORDENES DE PAGO</t>
  </si>
  <si>
    <t>3296</t>
  </si>
  <si>
    <t>VALIDACION DE O.P.</t>
  </si>
  <si>
    <t>3297</t>
  </si>
  <si>
    <t>NELLY DEL C. VARGAS PEREZ</t>
  </si>
  <si>
    <t>SOL. CENTRO DE CONVENCIONES PARA EL 28 DE JUNIO</t>
  </si>
  <si>
    <t>3298</t>
  </si>
  <si>
    <t>ENVIAN REPROTE PARA DESCUENTOS VARIOS</t>
  </si>
  <si>
    <t>3299</t>
  </si>
  <si>
    <t>ENVIAN REPORTE PARA DESCUENTOS VARIOS8</t>
  </si>
  <si>
    <t>3300</t>
  </si>
  <si>
    <t>ENVIAN REPORTE DE ASISTENCIA  Y CONCNETRADOD E TIEMPO EXTRAORDINARIO</t>
  </si>
  <si>
    <t>3301</t>
  </si>
  <si>
    <t>SA/EXPEDIENTE DE PERSONAL</t>
  </si>
  <si>
    <t>3302</t>
  </si>
  <si>
    <t>CLAUDIA SELENA PEREZ PEREZ</t>
  </si>
  <si>
    <t>3303</t>
  </si>
  <si>
    <t>3304</t>
  </si>
  <si>
    <t>3305</t>
  </si>
  <si>
    <t>SOL. APOYO TECNICO PARA EL DIA 20 DE MARZO</t>
  </si>
  <si>
    <t>3306</t>
  </si>
  <si>
    <t>ENVIAN REPORTE PARA DESCUENTOS INFONACOT</t>
  </si>
  <si>
    <t>3307</t>
  </si>
  <si>
    <t>3308</t>
  </si>
  <si>
    <t>3309</t>
  </si>
  <si>
    <t>3310</t>
  </si>
  <si>
    <t>MANUEL ANTONIO PEREZ AHUJA</t>
  </si>
  <si>
    <t>SA/DIR. DE NORMATIVIDAD</t>
  </si>
  <si>
    <t>ENVIAN RELACION DEL DIA DE LAS MADRES</t>
  </si>
  <si>
    <t>3311</t>
  </si>
  <si>
    <t>3312</t>
  </si>
  <si>
    <t>3313</t>
  </si>
  <si>
    <t>ENVIAN REPORTE DE INFONACOT PARA DESCUENTO</t>
  </si>
  <si>
    <t>3314</t>
  </si>
  <si>
    <t>3315</t>
  </si>
  <si>
    <t>ENVIAN REPORTE DE PRIMAS DOMINICALES</t>
  </si>
  <si>
    <t>3316</t>
  </si>
  <si>
    <t>3317</t>
  </si>
  <si>
    <t>3318</t>
  </si>
  <si>
    <t>3319</t>
  </si>
  <si>
    <t>3320</t>
  </si>
  <si>
    <t>3321</t>
  </si>
  <si>
    <t>3322</t>
  </si>
  <si>
    <t>3323</t>
  </si>
  <si>
    <t>3324</t>
  </si>
  <si>
    <t>3325</t>
  </si>
  <si>
    <t>3326</t>
  </si>
  <si>
    <t>FRANCISCO JOSE PERALTA RODIGUEZ</t>
  </si>
  <si>
    <t>SECRETARIA PARTICULAR</t>
  </si>
  <si>
    <t>ENVIAN OFICIO EN DONDE SOL. DESCUENTO DEL 50 % DEL CENTRO DE CONVENCIONES</t>
  </si>
  <si>
    <t>3327</t>
  </si>
  <si>
    <t>CONTRATO DE EDIFICIO</t>
  </si>
  <si>
    <t>3328</t>
  </si>
  <si>
    <t>3329</t>
  </si>
  <si>
    <t>3330</t>
  </si>
  <si>
    <t>3331</t>
  </si>
  <si>
    <t>SOL. DE APOYOS DEL 28 AL 31 DE MARZO</t>
  </si>
  <si>
    <t>3335</t>
  </si>
  <si>
    <t>ENVIAN REPORTE DE ALTAS Y BAJS</t>
  </si>
  <si>
    <t>3336</t>
  </si>
  <si>
    <t>ENVIAN ORDENES DE PAGO0</t>
  </si>
  <si>
    <t>3337</t>
  </si>
  <si>
    <t>SOL. RECURSOS POR 10,000 Y CAMIONETA SUBURBAN</t>
  </si>
  <si>
    <t>3338</t>
  </si>
  <si>
    <t>GLENDA GPE. JASSO AQUINO</t>
  </si>
  <si>
    <t>SOL. UN VELADOR Y UN INTENDENTE</t>
  </si>
  <si>
    <t>3339</t>
  </si>
  <si>
    <t>SOL. DE ADQUISICION DE PAPELERIA</t>
  </si>
  <si>
    <t>3340</t>
  </si>
  <si>
    <t>SOL. DE ADQUISICION DE MATERIAL DE OFICINA</t>
  </si>
  <si>
    <t>3341</t>
  </si>
  <si>
    <t>CESAR OCTAVIO SOLIS ZURITA</t>
  </si>
  <si>
    <t>3342</t>
  </si>
  <si>
    <t>ENVIAN CONSTANCIA MEDICA</t>
  </si>
  <si>
    <t>3343</t>
  </si>
  <si>
    <t>COBRANZA ESTATAL</t>
  </si>
  <si>
    <t>3344</t>
  </si>
  <si>
    <t>SOL. INFORMACION EN MEDIO MAGNETICO DE NOMINAS EJECUTIVAS, NOMINA DE AGUINALDO, PAGOS COMPLEMENTARIOS, ORDENES DE PAGO DE LAS NOMINAS EJECUTIVAS DE ENERO A DICIEMBRE DE 2012</t>
  </si>
  <si>
    <t>3345</t>
  </si>
  <si>
    <t>3346</t>
  </si>
  <si>
    <t>DESIGNAN PERSONAL APRA FIRMAR LA CARTA DE AUTORIZACION DE DESCUENTO</t>
  </si>
  <si>
    <t>3347</t>
  </si>
  <si>
    <t>LISTADO DEL BONO DIA DE LAS MADRES</t>
  </si>
  <si>
    <t>3349</t>
  </si>
  <si>
    <t>ARSENIO ZUBIETA VALENZUELA</t>
  </si>
  <si>
    <t>SOL. DE VEHICULO,COMPENSACION Y TRABAJO PARA ABELARDO CANTO PEREGRINO</t>
  </si>
  <si>
    <t>3350</t>
  </si>
  <si>
    <t>3351</t>
  </si>
  <si>
    <t>3352</t>
  </si>
  <si>
    <t>3353</t>
  </si>
  <si>
    <t>ENRIQUE IGNACIO ROBLES VARELA</t>
  </si>
  <si>
    <t>AGENTE DE SEGUROS MAGISTRAL</t>
  </si>
  <si>
    <t>DESIGNAN PERSONAL PARA RECOGER LOS CHEQUES A NOMBRE DE MAGISTRAKL AGENTE DE SEGUROS</t>
  </si>
  <si>
    <t>3354</t>
  </si>
  <si>
    <t>SOL. ELABORACION DE TARJETONES</t>
  </si>
  <si>
    <t>3355</t>
  </si>
  <si>
    <t>SOL. JUSTIFICACION DEL DIA 8 DE MARZO</t>
  </si>
  <si>
    <t>3356</t>
  </si>
  <si>
    <t>EDGAR MANUEL MORENO LANESTOSA</t>
  </si>
  <si>
    <t>3357</t>
  </si>
  <si>
    <t>20/03/13</t>
  </si>
  <si>
    <t>MARIANA GOMEZ HERNANDEZ</t>
  </si>
  <si>
    <t>LICEO DE ARTES Y OFICIOS</t>
  </si>
  <si>
    <t>3358</t>
  </si>
  <si>
    <t>SOL. RETENCION DE PAGO DE BONO DE DESEMPEÑO</t>
  </si>
  <si>
    <t>3359</t>
  </si>
  <si>
    <t>SOL. DE AUTORIZACION PARA REALIZAR ADJUDICACION DIRECTA MATERIAL DE OFICINA</t>
  </si>
  <si>
    <t>3360</t>
  </si>
  <si>
    <t>3361</t>
  </si>
  <si>
    <t>ENVIAN COPIA DEL OFICIO 105</t>
  </si>
  <si>
    <t>3362</t>
  </si>
  <si>
    <t>CO. EST. DE AGUA Y SANEAMIENTO</t>
  </si>
  <si>
    <t>ENVIO DE TIEMPO EXTRA Y FALTAS</t>
  </si>
  <si>
    <t>3363</t>
  </si>
  <si>
    <t>3364</t>
  </si>
  <si>
    <t>VALIDACION O.P. POST-MORTEN</t>
  </si>
  <si>
    <t>3449</t>
  </si>
  <si>
    <t>SOL. ATURORIZACION DE VACACIONES EXTRAORDINARIAS</t>
  </si>
  <si>
    <t>3450</t>
  </si>
  <si>
    <t xml:space="preserve">SOL. JUSTIFICACION </t>
  </si>
  <si>
    <t>3451</t>
  </si>
  <si>
    <t>JUAN JERONIMO ZORRILLA SOLANA</t>
  </si>
  <si>
    <t>SA/DIR. DE ADQUISICIONES Y SERVICIOS</t>
  </si>
  <si>
    <t>JUSTIFICACION DE ENTRADA</t>
  </si>
  <si>
    <t>3452</t>
  </si>
  <si>
    <t>COORD. DE APOYO AL DESARROLLO MUNICIPAL</t>
  </si>
  <si>
    <t>3453</t>
  </si>
  <si>
    <t>PAGO DE ESTIMULO ECONOMICO</t>
  </si>
  <si>
    <t>3455</t>
  </si>
  <si>
    <t>SOL. PROCESO LICITATORIO PARA LA ADQUISICION DE PAPELERIA Y MATERIAL DE OFICINA</t>
  </si>
  <si>
    <t>3456</t>
  </si>
  <si>
    <t>SOL. APOYOS DE HOJAS DE TRIPLAY</t>
  </si>
  <si>
    <t>3457</t>
  </si>
  <si>
    <t>82 Y 83</t>
  </si>
  <si>
    <t>3458</t>
  </si>
  <si>
    <t>INVITACION AREUNION DE TRABAJO EL 22 DE MARZO</t>
  </si>
  <si>
    <t>3459</t>
  </si>
  <si>
    <t>PAGO DE ESTIMULO ECONOMICO POR ANTIGÜEDAD</t>
  </si>
  <si>
    <t>3460</t>
  </si>
  <si>
    <t>3461</t>
  </si>
  <si>
    <t>3462</t>
  </si>
  <si>
    <t>3463</t>
  </si>
  <si>
    <t xml:space="preserve">ENVIAN SOLICITUDES </t>
  </si>
  <si>
    <t>3464</t>
  </si>
  <si>
    <t>MATEO DE LA CRUZ MARTINEZ</t>
  </si>
  <si>
    <t>CANCELACION DE RENTA DE LA NAVE 1 PARA EL 22 DE MARZO</t>
  </si>
  <si>
    <t>3465</t>
  </si>
  <si>
    <t>3466</t>
  </si>
  <si>
    <t>3467</t>
  </si>
  <si>
    <t>ENVIAN REPORTE DE FALTAS POR SANCION DISCIPLINARIA</t>
  </si>
  <si>
    <t>3468</t>
  </si>
  <si>
    <t>3469</t>
  </si>
  <si>
    <t>ENVIAN RELACION DE FALTAS DE ASISTENCIA DEL PERSONAL DE LISTA DE RAYA</t>
  </si>
  <si>
    <t>3470</t>
  </si>
  <si>
    <t>3471</t>
  </si>
  <si>
    <t>3472</t>
  </si>
  <si>
    <t>3473</t>
  </si>
  <si>
    <t>3474</t>
  </si>
  <si>
    <t>3475</t>
  </si>
  <si>
    <t>3476</t>
  </si>
  <si>
    <t>JULIO CESAR CABRALES DE LA CRUZ</t>
  </si>
  <si>
    <t>DESIGNACION DE ENLACE</t>
  </si>
  <si>
    <t>3477</t>
  </si>
  <si>
    <t>ENVIO RELACION Y DISCO MAGNETICO PARA PAGO DEL BONO DE LAS MADRES</t>
  </si>
  <si>
    <t>3478</t>
  </si>
  <si>
    <t>ESTATAL DE LAS MUJERES</t>
  </si>
  <si>
    <t>3479</t>
  </si>
  <si>
    <t>3516</t>
  </si>
  <si>
    <t>SA/DIR. DE ADQUISICIONES Y SERV.</t>
  </si>
  <si>
    <t>3517</t>
  </si>
  <si>
    <t>SOL. DETERMINACION DEL CARÁCTER DE LICITACION</t>
  </si>
  <si>
    <t>3518</t>
  </si>
  <si>
    <t xml:space="preserve">SOLICITAN VALIDACION </t>
  </si>
  <si>
    <t>3519</t>
  </si>
  <si>
    <t>SOLICITAN PAGO POR HONORARIOS</t>
  </si>
  <si>
    <t>3520</t>
  </si>
  <si>
    <t>22/03/13</t>
  </si>
  <si>
    <t>3521</t>
  </si>
  <si>
    <t>MARIA ELENA ILLAN MARTINEZ</t>
  </si>
  <si>
    <t>SOL. PAOYO PARA EL 30 DE ABRIL</t>
  </si>
  <si>
    <t>3522</t>
  </si>
  <si>
    <t>SOL. FACTURA ORIGINAL DE LAS TENENCIAS</t>
  </si>
  <si>
    <t>3523</t>
  </si>
  <si>
    <t>SOL. DE VALIDACION DE ORDENES DE PAGO</t>
  </si>
  <si>
    <t>3524</t>
  </si>
  <si>
    <t>REDUCCION DE PENSION</t>
  </si>
  <si>
    <t>3525</t>
  </si>
  <si>
    <t>COORDINADOR DE TURISMO</t>
  </si>
  <si>
    <t>ENVIAN DOCUMENTOS DE EVENTOS DE FERIA</t>
  </si>
  <si>
    <t>3526</t>
  </si>
  <si>
    <t>SOL. CORRECCION DE NOMBRE</t>
  </si>
  <si>
    <t>3527</t>
  </si>
  <si>
    <t>ENCIAN SOL. DE PAGO DE ESTIMULO ECONOMICO POR ANTIGÜEDAD</t>
  </si>
  <si>
    <t>3528</t>
  </si>
  <si>
    <t>3529</t>
  </si>
  <si>
    <t>3530</t>
  </si>
  <si>
    <t>ENVIAN REPORTE DEL BONO DEL DIA DE LAS MADRES</t>
  </si>
  <si>
    <t>3531</t>
  </si>
  <si>
    <t xml:space="preserve">MARIA ELVIA FERANANDEZ </t>
  </si>
  <si>
    <t>SOL. AUTORIZACION PARA ADQUISICION DE VALES DE COMBUSTIBLE</t>
  </si>
  <si>
    <t>3532</t>
  </si>
  <si>
    <t>1549</t>
  </si>
  <si>
    <t>ATENCION CIUDADADANA</t>
  </si>
  <si>
    <t>SOL. ADQUISICIÓN DE PREDIO</t>
  </si>
  <si>
    <t>3533</t>
  </si>
  <si>
    <t>28/03/13</t>
  </si>
  <si>
    <t>ENVIAN RELACION EN MEDIO MAGNETICO PARA DESCUENTOS</t>
  </si>
  <si>
    <t>3534</t>
  </si>
  <si>
    <t>VIRGINIA VERA BRITO</t>
  </si>
  <si>
    <t>SOL. BANDA D EMUSICA EL 27 DE ABRIL Y EL 01 DE MAYO</t>
  </si>
  <si>
    <t>3535</t>
  </si>
  <si>
    <t>COORD. GRAL. DE DES. REG.</t>
  </si>
  <si>
    <t>SOL. ALTA DE PERSONAL</t>
  </si>
  <si>
    <t>3536</t>
  </si>
  <si>
    <t>3537</t>
  </si>
  <si>
    <t>INSTALACION DE MESA</t>
  </si>
  <si>
    <t>3538</t>
  </si>
  <si>
    <t>SALVADOR MARTINEZ LOPEZ DE LLERGO</t>
  </si>
  <si>
    <t>BONO DEL DIA DE LAS MADRES</t>
  </si>
  <si>
    <t>3539</t>
  </si>
  <si>
    <t>ENVIAN REPROTE PARA PAGO DE ESTIMULO ECONOMICO POR ANTIGUEDAD</t>
  </si>
  <si>
    <t>3540</t>
  </si>
  <si>
    <t>3541</t>
  </si>
  <si>
    <t>SOL. CANCELACION DE MOVIMIENTO DE ALTA POR PROMOCION DE LA C. EDITH VAZQUEZ ROJAS</t>
  </si>
  <si>
    <t>3542</t>
  </si>
  <si>
    <t>ENVIAN 4 CONTRATOS DE PRESTACION  PROFESIONALES</t>
  </si>
  <si>
    <t>3543</t>
  </si>
  <si>
    <t>INFORMACION DEL DIA DE LAS MADRES</t>
  </si>
  <si>
    <t>3544</t>
  </si>
  <si>
    <t>3545</t>
  </si>
  <si>
    <t>3546</t>
  </si>
  <si>
    <t>SOL. CONSTANCIA DE RETENCIONES DEL EJERCICIO FISCAL 2012</t>
  </si>
  <si>
    <t>3547</t>
  </si>
  <si>
    <t>3548</t>
  </si>
  <si>
    <t>3549</t>
  </si>
  <si>
    <t>3551</t>
  </si>
  <si>
    <t>3552</t>
  </si>
  <si>
    <t>3553</t>
  </si>
  <si>
    <t>3554</t>
  </si>
  <si>
    <t>3555</t>
  </si>
  <si>
    <t>ENVIAN CONCENTRADO DE HORAS EXTRAS</t>
  </si>
  <si>
    <t>3556</t>
  </si>
  <si>
    <t>3557</t>
  </si>
  <si>
    <t>3558</t>
  </si>
  <si>
    <t>3559</t>
  </si>
  <si>
    <t>3560</t>
  </si>
  <si>
    <t>3561</t>
  </si>
  <si>
    <t>ENVIAN DOCUMENTACION PARA PAGO DE ESTIMULO ECONOMICO POR ANTIGÜEDAD</t>
  </si>
  <si>
    <t>3562</t>
  </si>
  <si>
    <t>ENVIA RENUNCIA VOLUNTARIA</t>
  </si>
  <si>
    <t>3563</t>
  </si>
  <si>
    <t>3564</t>
  </si>
  <si>
    <t>3565</t>
  </si>
  <si>
    <t>ENVIAN REPROTE PARA DESCUENTOS INFONACOT</t>
  </si>
  <si>
    <t>3566</t>
  </si>
  <si>
    <t>SOL. LA ACTUALIZACION DE LOS PADRONES</t>
  </si>
  <si>
    <t>3567</t>
  </si>
  <si>
    <t>AJUSTE SALARIAL</t>
  </si>
  <si>
    <t>3568</t>
  </si>
  <si>
    <t>3569</t>
  </si>
  <si>
    <t>3570</t>
  </si>
  <si>
    <t>SUFICIENCIA PRESUPUESTAL</t>
  </si>
  <si>
    <t>3571</t>
  </si>
  <si>
    <t>3572</t>
  </si>
  <si>
    <t>3574</t>
  </si>
  <si>
    <t>MANUEL VARELA GUZMAN</t>
  </si>
  <si>
    <t>SOL. AUTORIZACION PARA VENTA DE AGUAS</t>
  </si>
  <si>
    <t>3575</t>
  </si>
  <si>
    <t>2245</t>
  </si>
  <si>
    <t>3576</t>
  </si>
  <si>
    <t>2247</t>
  </si>
  <si>
    <t>VALIDACION</t>
  </si>
  <si>
    <t>3577</t>
  </si>
  <si>
    <t>3578</t>
  </si>
  <si>
    <t>2209</t>
  </si>
  <si>
    <t>3579</t>
  </si>
  <si>
    <t>2206</t>
  </si>
  <si>
    <t>3580</t>
  </si>
  <si>
    <t>2267</t>
  </si>
  <si>
    <t>3581</t>
  </si>
  <si>
    <t>2239</t>
  </si>
  <si>
    <t>3582</t>
  </si>
  <si>
    <t>2266</t>
  </si>
  <si>
    <t>3583</t>
  </si>
  <si>
    <t>3584</t>
  </si>
  <si>
    <t>2216</t>
  </si>
  <si>
    <t>3585</t>
  </si>
  <si>
    <t>SOL. MANTTO. PARA EL VEHICULO NISSAN 2002 WNA 5741</t>
  </si>
  <si>
    <t>3586</t>
  </si>
  <si>
    <t>SOL. MANTTO. PARA EL VEHICULO CHEVROLET 2004 VP 447000</t>
  </si>
  <si>
    <t>3587</t>
  </si>
  <si>
    <t>BEATRIZ LANDERO</t>
  </si>
  <si>
    <t>ESC. PRIM. GUSTAVO OVANDO RIOS</t>
  </si>
  <si>
    <t>SOL. AUTOBUS PARA EL 26 DE ABRIL</t>
  </si>
  <si>
    <t>3588</t>
  </si>
  <si>
    <t>SOL. AUTORIZACION</t>
  </si>
  <si>
    <t>3589</t>
  </si>
  <si>
    <t xml:space="preserve">ENVIAN CONSTANCIA DE INCAPACIDAD MEDICA </t>
  </si>
  <si>
    <t>3590</t>
  </si>
  <si>
    <t>SOL. DE APOYOS PARA EL 27 DE MARZO</t>
  </si>
  <si>
    <t>3591</t>
  </si>
  <si>
    <t>SOL DE APOYOS PARA EL 27 DE MARZO</t>
  </si>
  <si>
    <t>3594</t>
  </si>
  <si>
    <t>ENVIAN SOLCIITUDES DE PAGO PARA ESTIMULO ECONOMICO</t>
  </si>
  <si>
    <t>3595</t>
  </si>
  <si>
    <t>3602</t>
  </si>
  <si>
    <t>SOL. AUTORIZACION PARA ADJUDICACION DIRECTA DEL SERVICIO DE ALQUILER DE FOTOCOPIADO</t>
  </si>
  <si>
    <t>3608</t>
  </si>
  <si>
    <t>25/03/13</t>
  </si>
  <si>
    <t>JUAN CARLOS GARCIA BRABATA</t>
  </si>
  <si>
    <t>SOL. REPOSICION DE DRH</t>
  </si>
  <si>
    <t>3609</t>
  </si>
  <si>
    <t>ENVIAN REPROTE APRA DESCUENTOS VARIOS</t>
  </si>
  <si>
    <t>3610</t>
  </si>
  <si>
    <t xml:space="preserve">SEGUROS </t>
  </si>
  <si>
    <t>ENVIAN RECIBO NO. 03</t>
  </si>
  <si>
    <t>3611</t>
  </si>
  <si>
    <t>ENVIAN RECIBO 04</t>
  </si>
  <si>
    <t>3332</t>
  </si>
  <si>
    <t>SOL. AUTOR. PARA ADQUISICION DE PAPELERRIA Y MATERIAL DE OFICINA</t>
  </si>
  <si>
    <t>3612</t>
  </si>
  <si>
    <t>ENVIAN RECIBO NO. 05</t>
  </si>
  <si>
    <t>3613</t>
  </si>
  <si>
    <t>SOL. DEL CENTRO DE CONVENCIONES PARA LA CONSULTA NACIONAL DEL PND  EL 05 DE ABRIL</t>
  </si>
  <si>
    <t>3614</t>
  </si>
  <si>
    <t>3615</t>
  </si>
  <si>
    <t>3616</t>
  </si>
  <si>
    <t>3617</t>
  </si>
  <si>
    <t>LOCALES PROPIEDAD DE GOBIERNO QUE REQUIEREN REGULARIZACION</t>
  </si>
  <si>
    <t>3618</t>
  </si>
  <si>
    <t>3619</t>
  </si>
  <si>
    <t>REGISTRO DE CONOCIMIENTO DE FIRMAS</t>
  </si>
  <si>
    <t>3620</t>
  </si>
  <si>
    <t>FRANCISCO TORAYA RIVAS</t>
  </si>
  <si>
    <t>SOL. FORMATO DRH</t>
  </si>
  <si>
    <t>3621</t>
  </si>
  <si>
    <t xml:space="preserve">SOL. JUSTIFICACION DEL DIA 15 DE MARZO </t>
  </si>
  <si>
    <t>3622</t>
  </si>
  <si>
    <t>SOL RECUPERACION DE SILLA</t>
  </si>
  <si>
    <t>3623</t>
  </si>
  <si>
    <t>MARIAN MAY ALEJANDRO</t>
  </si>
  <si>
    <t>3624</t>
  </si>
  <si>
    <t>3625</t>
  </si>
  <si>
    <t>SOL. AUTORIZACION PARA EJERCER PARTIDAS CENTRALIZADAS</t>
  </si>
  <si>
    <t>3626</t>
  </si>
  <si>
    <t>CAMBIO DE INTEGRANTE</t>
  </si>
  <si>
    <t>3627</t>
  </si>
  <si>
    <t>SOL. DE REINTEGRO DE DESCUENTO DE FALTA APLICADA</t>
  </si>
  <si>
    <t>3628</t>
  </si>
  <si>
    <t>3629</t>
  </si>
  <si>
    <t>3630</t>
  </si>
  <si>
    <t>3631</t>
  </si>
  <si>
    <t>3632</t>
  </si>
  <si>
    <t>3633</t>
  </si>
  <si>
    <t>ENTREGA DE CARATULA DE CUENTAS NUEVAS HSBC</t>
  </si>
  <si>
    <t>3634</t>
  </si>
  <si>
    <t>ENVIO DE CONTRATO DE HONORARIOS</t>
  </si>
  <si>
    <t>3635</t>
  </si>
  <si>
    <t>3636</t>
  </si>
  <si>
    <t>BLANCA PONCE SANDOVAL</t>
  </si>
  <si>
    <t>OMNILIFE</t>
  </si>
  <si>
    <t>SOL. NAVE 1 PARA EL 30 DE JUNIO</t>
  </si>
  <si>
    <t>3637</t>
  </si>
  <si>
    <t>JOSE ALBERTO GONZALEZ QUE</t>
  </si>
  <si>
    <t>ITSR</t>
  </si>
  <si>
    <t>3638</t>
  </si>
  <si>
    <t>SOL. REPROTE DE ACTIVIDADES</t>
  </si>
  <si>
    <t>3639</t>
  </si>
  <si>
    <t>ENVIAN PRENOMINA DEL PERSONA LDE LISTA DE RAYA</t>
  </si>
  <si>
    <t>3640</t>
  </si>
  <si>
    <t>3641</t>
  </si>
  <si>
    <t>2265</t>
  </si>
  <si>
    <t>23/03/13</t>
  </si>
  <si>
    <t>ENVIAN OFICIO PARA DESCUENTO DE PENSION ALIMENTICIA</t>
  </si>
  <si>
    <t>3642</t>
  </si>
  <si>
    <t>INFORMAN DE PAGO DE EXTENSION DE SERVICIO</t>
  </si>
  <si>
    <t>3643</t>
  </si>
  <si>
    <t>3644</t>
  </si>
  <si>
    <t>3645</t>
  </si>
  <si>
    <t>MARTIN ERNESTO BOUCHOT MOLLINEDO</t>
  </si>
  <si>
    <t>NUEVO SUBCOMITE DE COMPRAS</t>
  </si>
  <si>
    <t>3646</t>
  </si>
  <si>
    <t>3647</t>
  </si>
  <si>
    <t>3648</t>
  </si>
  <si>
    <t>ENVIAN RELACION DE PERSONAL PARA DESCUENTO</t>
  </si>
  <si>
    <t>3649</t>
  </si>
  <si>
    <t xml:space="preserve">ENVIAN RELACION PARA DESCUENTOS </t>
  </si>
  <si>
    <t>3650</t>
  </si>
  <si>
    <t>3651</t>
  </si>
  <si>
    <t>3652</t>
  </si>
  <si>
    <t>3653</t>
  </si>
  <si>
    <t>3654</t>
  </si>
  <si>
    <t>3655</t>
  </si>
  <si>
    <t>MAGISTRAL</t>
  </si>
  <si>
    <t>ENVIAN RECIBO 2</t>
  </si>
  <si>
    <t>3656</t>
  </si>
  <si>
    <t>ENVIAN RECIBO 3</t>
  </si>
  <si>
    <t>3657</t>
  </si>
  <si>
    <t xml:space="preserve"> S/N</t>
  </si>
  <si>
    <t>3658</t>
  </si>
  <si>
    <t>SOL. CENTRO DE CONVENCIONES DEL 09 AL 11 DE ABRIL</t>
  </si>
  <si>
    <t>3659</t>
  </si>
  <si>
    <t>ENVAIN REPORTE DE INCIDENCIAS</t>
  </si>
  <si>
    <t>3660</t>
  </si>
  <si>
    <t>SOL. DE CLAVE DE ACCESO</t>
  </si>
  <si>
    <t>3661</t>
  </si>
  <si>
    <t>ENVIAN RECIBOS DE AJUSTE COMPLEMTARIO</t>
  </si>
  <si>
    <t>3662</t>
  </si>
  <si>
    <t>ENVIAN RECIBO DE BASE Y DE CONFIANZA</t>
  </si>
  <si>
    <t>3663</t>
  </si>
  <si>
    <t>ENVIAN 68 COMPROBANTES DE PAGO DE LISTA DE RAYA Y 3 DE PENSION ALIMENTICIA</t>
  </si>
  <si>
    <t>3664</t>
  </si>
  <si>
    <t>3665</t>
  </si>
  <si>
    <t>ENVIAN RELACION DE REPORTE DE SEGUROS</t>
  </si>
  <si>
    <t>3666</t>
  </si>
  <si>
    <t>3667</t>
  </si>
  <si>
    <t>3668</t>
  </si>
  <si>
    <t>3669</t>
  </si>
  <si>
    <t>3671</t>
  </si>
  <si>
    <t>ENVIAN OF. PARA DESCUENTO DE PENSION ALIMENTICIA</t>
  </si>
  <si>
    <t>3672</t>
  </si>
  <si>
    <t>3673</t>
  </si>
  <si>
    <t>CAMBIO DE CUENTAS</t>
  </si>
  <si>
    <t>3674</t>
  </si>
  <si>
    <t>ENVIAN RELACION PARA DESCUENTOS DE CREDITOS FONACOT</t>
  </si>
  <si>
    <t>3675</t>
  </si>
  <si>
    <t>SOL. JUSTIFICACION DEL DIA 21 DE MARZO A LA C. MELBA JUANA MARCIN GUZMAN</t>
  </si>
  <si>
    <t>3676</t>
  </si>
  <si>
    <t>3677</t>
  </si>
  <si>
    <t>ENVIAN REPORTE DE INFONACOT</t>
  </si>
  <si>
    <t>3678</t>
  </si>
  <si>
    <t>FIRMAS AUTORIZADAS PARA CARTA DE AUTORIZACION DE DESCUENTOS</t>
  </si>
  <si>
    <t>3679</t>
  </si>
  <si>
    <t>ESTIMULO POR ANTIGÜEDAD</t>
  </si>
  <si>
    <t>3680</t>
  </si>
  <si>
    <t>3681</t>
  </si>
  <si>
    <t>SOL. PAGO DE DIFERENCIA DE PRIMA DE ANTIGÜEDAD EN PLAZAS ADICIONALES</t>
  </si>
  <si>
    <t>3682</t>
  </si>
  <si>
    <t>SOL.PAGO DEL DIA DEL MAESTRO</t>
  </si>
  <si>
    <t>3683</t>
  </si>
  <si>
    <t>SOL. PAGO DE PRESTACIONES SOCIOECONOMICAS</t>
  </si>
  <si>
    <t>3684</t>
  </si>
  <si>
    <t>3685</t>
  </si>
  <si>
    <t>ENVIAN RELACION PARA DESCUENTO DE CUOTA SINDICAL</t>
  </si>
  <si>
    <t>3686</t>
  </si>
  <si>
    <t>MONICA FERNADEZ BALBOA</t>
  </si>
  <si>
    <t>SRIA. DE DESARROLLO SOCIAL</t>
  </si>
  <si>
    <t>RESGUARDO Y MOVILIZACION DE VEHICULOS ABANDONADOS</t>
  </si>
  <si>
    <t>3687</t>
  </si>
  <si>
    <t>ENVIAN CONCENTRADO DE ASISTENCIA Y HORAS EXTRAS</t>
  </si>
  <si>
    <t>3688</t>
  </si>
  <si>
    <t xml:space="preserve"> RUBEN ALFREDO PERAZA TORRES</t>
  </si>
  <si>
    <t>ISETT</t>
  </si>
  <si>
    <t>3689</t>
  </si>
  <si>
    <t>3690</t>
  </si>
  <si>
    <t>3699</t>
  </si>
  <si>
    <t>ENVIAN RECIBO ORIGINAL 05</t>
  </si>
  <si>
    <t>3700</t>
  </si>
  <si>
    <t>3701</t>
  </si>
  <si>
    <t>INFORMAN QUE ENTREGARON DOCUMENTACION DEL PERSONAL DE NUEVO INGRESO</t>
  </si>
  <si>
    <t>3798</t>
  </si>
  <si>
    <t>LUIS FELIPE AGUILAR ROMERO</t>
  </si>
  <si>
    <t>INST. TECNOLOGICO SUPERIOR DE MACUSPANA</t>
  </si>
  <si>
    <t>3799</t>
  </si>
  <si>
    <t>ENVIAN CONTRATO DE PRESTACION DE SERVICIOS PROFESIONALES</t>
  </si>
  <si>
    <t>3800</t>
  </si>
  <si>
    <t>3801</t>
  </si>
  <si>
    <t>27/03/13</t>
  </si>
  <si>
    <t>3802</t>
  </si>
  <si>
    <t>INFORMA QUE SU FIRMA ES LA UNICA AUTORIZADA PARA REALIZAR TRAMITES DE RECEPCION DE INCIDENCIAS</t>
  </si>
  <si>
    <t>3803</t>
  </si>
  <si>
    <t>RELACION DE MADRES TRABAJADORAS</t>
  </si>
  <si>
    <t>3804</t>
  </si>
  <si>
    <t>3805</t>
  </si>
  <si>
    <t>26/03/13</t>
  </si>
  <si>
    <t>3806</t>
  </si>
  <si>
    <t>SOL. MANTENIMIENTO AL VEHICULO TSURU WNA5200</t>
  </si>
  <si>
    <t>3807</t>
  </si>
  <si>
    <t>RECALCULO DE AJUSTE COMPLENTARIO</t>
  </si>
  <si>
    <t>3808</t>
  </si>
  <si>
    <t>ENVIAN RECIBO NUMERO 05</t>
  </si>
  <si>
    <t>3809</t>
  </si>
  <si>
    <t>ENVIA RELACION PARA PAGO DEL DIA DE LAS MADRES</t>
  </si>
  <si>
    <t>3810</t>
  </si>
  <si>
    <t>DEVOLUCION DE FALTAS</t>
  </si>
  <si>
    <t>3811</t>
  </si>
  <si>
    <t>ENVIAN LICENCIA MEDICA ORIGINAL</t>
  </si>
  <si>
    <t>3813</t>
  </si>
  <si>
    <t>VALIDACION DE TRANSFERENCIA DE RECURSOS</t>
  </si>
  <si>
    <t>3814</t>
  </si>
  <si>
    <t>REGISTRO DE FIRMAS</t>
  </si>
  <si>
    <t>3815</t>
  </si>
  <si>
    <t>TIEMPO EXTRAORDINARIO</t>
  </si>
  <si>
    <t>3816</t>
  </si>
  <si>
    <t>COM. EST. DE AGUA Y SANEAMIENTO</t>
  </si>
  <si>
    <t>ENVIAN OFICIO ORIGINAL DE PENSION ALIMENTICIA</t>
  </si>
  <si>
    <t>3817</t>
  </si>
  <si>
    <t>ENVIAN OFICIO ORIGINAL 778 DE PENSION ALIMENTICIA DEFINITIVA</t>
  </si>
  <si>
    <t>3818</t>
  </si>
  <si>
    <t>3819</t>
  </si>
  <si>
    <t>ENVIAN RECIBO NUMERO 4</t>
  </si>
  <si>
    <t>3820</t>
  </si>
  <si>
    <t>SA/DIR. DE LA UNIDAD DE ADMON</t>
  </si>
  <si>
    <t xml:space="preserve"> ENVIAN LISTA DE RAYA DEL 30 DE MARZO AL 05 DE ABRIL</t>
  </si>
  <si>
    <t>3821</t>
  </si>
  <si>
    <t>SA/SSRG</t>
  </si>
  <si>
    <t>ENVIAN LISTA DE RAYA DEL 01 AL 29 DE MARZO</t>
  </si>
  <si>
    <t>3822</t>
  </si>
  <si>
    <t>ENVIAN LISTA DE RAYA DEL30 DE MARZO AL 05 DE ABRIL</t>
  </si>
  <si>
    <t>3823</t>
  </si>
  <si>
    <t>3824</t>
  </si>
  <si>
    <t>ENVIAN REQUERIMIENTOS PARA EVENTOS DE FERIA Y PREFERIA</t>
  </si>
  <si>
    <t>3825</t>
  </si>
  <si>
    <t>INFORMAN DE TRAMITE</t>
  </si>
  <si>
    <t>3826</t>
  </si>
  <si>
    <t>3827</t>
  </si>
  <si>
    <t>3828</t>
  </si>
  <si>
    <t>3829</t>
  </si>
  <si>
    <t>REPORTE DE TIEMPO EXTRAORDINARIO</t>
  </si>
  <si>
    <t>3830</t>
  </si>
  <si>
    <t>3831</t>
  </si>
  <si>
    <t>AJUSTE COMPLEMEMTARIO</t>
  </si>
  <si>
    <t>3832</t>
  </si>
  <si>
    <t>3833</t>
  </si>
  <si>
    <t>WILIANS FERRER AGUILAR</t>
  </si>
  <si>
    <t>ANEXO TIEMPO EXTRAORDINARIO</t>
  </si>
  <si>
    <t>3834</t>
  </si>
  <si>
    <t>HOSP. JUAN GRAHAM CASASUS</t>
  </si>
  <si>
    <t>3835</t>
  </si>
  <si>
    <t>3836</t>
  </si>
  <si>
    <t>ENVIAN REPORTE DE  BONO DEL DIA DE LAS MADRES</t>
  </si>
  <si>
    <t>3837</t>
  </si>
  <si>
    <t>SOL. AUTORIZACION PARA REALIZAR LICITACION MEDIANTE CONVOCATORIA PUBLICA</t>
  </si>
  <si>
    <t>3838</t>
  </si>
  <si>
    <t>AUTORIZACION DEL COMITÉ DE COMPRAS PARA LICITACION</t>
  </si>
  <si>
    <t>3839</t>
  </si>
  <si>
    <t>CARMEN GONGORA ARCIA</t>
  </si>
  <si>
    <t xml:space="preserve"> ASIGNA TELEFONIA CELULAR</t>
  </si>
  <si>
    <t>3840</t>
  </si>
  <si>
    <t>NORMA MERCEDES TOSCA ALFARO</t>
  </si>
  <si>
    <t>SA/DRH</t>
  </si>
  <si>
    <t>SOL. AUDITOR PARA PROCESO DE ENTREGA RECEPCION</t>
  </si>
  <si>
    <t>3841</t>
  </si>
  <si>
    <t xml:space="preserve">SOL. DOS ALIJADORES </t>
  </si>
  <si>
    <t>3842</t>
  </si>
  <si>
    <t>RELACION DE BONO DEL DIA DE LAS MADRES</t>
  </si>
  <si>
    <t>3843</t>
  </si>
  <si>
    <t>SOL. APOYO PARA STAND IFAT Y PABELLON NACIONAL</t>
  </si>
  <si>
    <t>3844</t>
  </si>
  <si>
    <t>VICTOR MANUEL ALMOYI BOCANEGRA</t>
  </si>
  <si>
    <t>ASIGNACION DE RESPONSABILIDADES EN EL SISTEMA ORACLE</t>
  </si>
  <si>
    <t>3845</t>
  </si>
  <si>
    <t xml:space="preserve"> 650</t>
  </si>
  <si>
    <t>RECORDATORIO PARA CONTESTAR EL CUESTIONARIO DEL LEVANTAMIENTO DE INFORMACION</t>
  </si>
  <si>
    <t>3846</t>
  </si>
  <si>
    <t>3847</t>
  </si>
  <si>
    <t>ENVIAN SOLICIUTDES VARIAS</t>
  </si>
  <si>
    <t>3848</t>
  </si>
  <si>
    <t>3849</t>
  </si>
  <si>
    <t>LABORATORIO PUBLICO</t>
  </si>
  <si>
    <t>ACTA DE INTEGRACION DE LA COMISION PERMANENTE DE SEGURIDAD E HIGIENE</t>
  </si>
  <si>
    <t>3850</t>
  </si>
  <si>
    <t>SA/TRANSPORTES AEREOS</t>
  </si>
  <si>
    <t>SOL. PAGO DE DERECHOS POR EXTENSIONES DE SERVICIO</t>
  </si>
  <si>
    <t>3851</t>
  </si>
  <si>
    <t>3852</t>
  </si>
  <si>
    <t>3853</t>
  </si>
  <si>
    <t>3854</t>
  </si>
  <si>
    <t>3855</t>
  </si>
  <si>
    <t>3856</t>
  </si>
  <si>
    <t>SOL. APOYO PARA CREACION DE LA CUENTA DE CORREO ELECTRONICO GUBERNAMENTAL</t>
  </si>
  <si>
    <t>3857</t>
  </si>
  <si>
    <t>3858</t>
  </si>
  <si>
    <t>SOL. COMISION DE PERSONAL</t>
  </si>
  <si>
    <t>3859</t>
  </si>
  <si>
    <t>SOL. NAVE DEL 16 AL 18 DE MAYO</t>
  </si>
  <si>
    <t>3860</t>
  </si>
  <si>
    <t>SOL. DE MANTENIMIENTO AL EDIFICIO</t>
  </si>
  <si>
    <t>3861</t>
  </si>
  <si>
    <t>SOL. AUTORIZACION DEL SUBCOMITE DE COMPRAS PARA QUE SESIONE DE MANERA CONTINUA</t>
  </si>
  <si>
    <t>3862</t>
  </si>
  <si>
    <t>3863</t>
  </si>
  <si>
    <t>ALEJANDRO MANUEL BARRAFAN LANZ</t>
  </si>
  <si>
    <t>CUANTIFICACION</t>
  </si>
  <si>
    <t>3864</t>
  </si>
  <si>
    <t>3865</t>
  </si>
  <si>
    <t>3866</t>
  </si>
  <si>
    <t>SOL. RENUNCIA ORIGINAL</t>
  </si>
  <si>
    <t>3867</t>
  </si>
  <si>
    <t>HILDA DELS. LOPEZ DEL AGUILA</t>
  </si>
  <si>
    <t>ENVIAN LISTADO BIENES</t>
  </si>
  <si>
    <t>3868</t>
  </si>
  <si>
    <t>ENVIAN CONTRATO DE HONORARIOS</t>
  </si>
  <si>
    <t>3869</t>
  </si>
  <si>
    <t>SOL. DE MATERIAL URGENTE</t>
  </si>
  <si>
    <t>3916</t>
  </si>
  <si>
    <t>3918</t>
  </si>
  <si>
    <t>01/04/13</t>
  </si>
  <si>
    <t>SOL. DE INFORME DE INSPECCION DEL INMUEBLE</t>
  </si>
  <si>
    <t>3919</t>
  </si>
  <si>
    <t>ENVIAN REGRISTRO DE FIRMAS</t>
  </si>
  <si>
    <t>3920</t>
  </si>
  <si>
    <t>3921</t>
  </si>
  <si>
    <t>SOL. RECIBO DE TENENCIA 2012</t>
  </si>
  <si>
    <t>3923</t>
  </si>
  <si>
    <t>JOSE MANUEL BAEZA GUZMAN</t>
  </si>
  <si>
    <t>COLEGIO DE CONSULTORES DE TECNOLOGIAS DE LA INFORMACION DELE STADO DE TABASCO</t>
  </si>
  <si>
    <t>3924</t>
  </si>
  <si>
    <t>3925</t>
  </si>
  <si>
    <t xml:space="preserve">                                                                                                                                          </t>
  </si>
  <si>
    <t>3926</t>
  </si>
  <si>
    <t>ENVIAN DATOS DEL RESPONSABLE DE LA OPERACIÓN DEL SISTEMA INTEGRAL GUBERNAMENTAL</t>
  </si>
  <si>
    <t>3927</t>
  </si>
  <si>
    <t>02/04/13</t>
  </si>
  <si>
    <t>GUADALUPE REYES LAZCANO</t>
  </si>
  <si>
    <t>SOL. PAGO PROPORCIONAL DE PENSION GRACIOSA DE LA SRA. LEONOR LAZCANO MONTERO</t>
  </si>
  <si>
    <t>3928</t>
  </si>
  <si>
    <t>GRACIELA DE LA O AQUINO</t>
  </si>
  <si>
    <t>PRODUCCIONES GRAMY</t>
  </si>
  <si>
    <t>3929</t>
  </si>
  <si>
    <t>SOL. VACACIONES EXTRAORDINARIAS AL C. MAGDIEL SANTOS HERNANDEZ</t>
  </si>
  <si>
    <t>3930</t>
  </si>
  <si>
    <t>LICITACION</t>
  </si>
  <si>
    <t>3931</t>
  </si>
  <si>
    <t>COORD. GRAL. DE LOGISTICA</t>
  </si>
  <si>
    <t>SOL. DE MANTENIMIENTO A VEHICULO CHEVROLET SUBURBAN WRN 1586</t>
  </si>
  <si>
    <t>3932</t>
  </si>
  <si>
    <t>SOL. DE MANTENIMIENTO A VEHICULO CHEVROLET PICK UP VM 30125</t>
  </si>
  <si>
    <t>3933</t>
  </si>
  <si>
    <t>3934</t>
  </si>
  <si>
    <t>3935</t>
  </si>
  <si>
    <t>3936</t>
  </si>
  <si>
    <t>3987</t>
  </si>
  <si>
    <t xml:space="preserve">2088 </t>
  </si>
  <si>
    <t>ENVIAN PERIODICOS OFICIALES</t>
  </si>
  <si>
    <t>3988</t>
  </si>
  <si>
    <t>2390</t>
  </si>
  <si>
    <t>3939</t>
  </si>
  <si>
    <t>2426</t>
  </si>
  <si>
    <t>3940</t>
  </si>
  <si>
    <t>2493</t>
  </si>
  <si>
    <t>3941</t>
  </si>
  <si>
    <t>2329</t>
  </si>
  <si>
    <t>SOL. CORRECCION DE REGISTRO DE POBLACION</t>
  </si>
  <si>
    <t>3942</t>
  </si>
  <si>
    <t>2330</t>
  </si>
  <si>
    <t>SOL. CORRECCION DE RECIBO DE PAGO</t>
  </si>
  <si>
    <t>3944</t>
  </si>
  <si>
    <t>DORA NELLY MARTINEZ GONZALEZ</t>
  </si>
  <si>
    <t>SEGOB/ORG. DE LA SOC. CIVIL</t>
  </si>
  <si>
    <t>INVIOTACION A ENCUENTRO INFORMATIVO EL 9 Y 10 DE ABRIL</t>
  </si>
  <si>
    <t>3945</t>
  </si>
  <si>
    <t>SOL. APOYOS INSTITUCIONALES PARA EL 05 DE ABRIL</t>
  </si>
  <si>
    <t>3946</t>
  </si>
  <si>
    <t>SOL. APOYOS INSTITUCIONALES PARA EL 08 DE ABRIL</t>
  </si>
  <si>
    <t>3947</t>
  </si>
  <si>
    <t>IFORMAN DEL VENCIMIENTO DE PLAZO PARA ACTUALIZAR EL PORTAL 05 DE ABRIL</t>
  </si>
  <si>
    <t>3948</t>
  </si>
  <si>
    <t>2321</t>
  </si>
  <si>
    <t>LAUDO LABORAL DEL C. MANUEL ANTONIO GARCIA LOPEZ</t>
  </si>
  <si>
    <t>3949</t>
  </si>
  <si>
    <t>3950</t>
  </si>
  <si>
    <t>3951</t>
  </si>
  <si>
    <t>ENVIAN JUSTIFICACION DEL USO DEL INMUEBLE</t>
  </si>
  <si>
    <t>3952</t>
  </si>
  <si>
    <t>26/04/13</t>
  </si>
  <si>
    <t>MAGNOLIA RAMIREZ LUJANO</t>
  </si>
  <si>
    <t>ENVIAN RELACION PARA BONO DEL DIA DE LAS MADRES</t>
  </si>
  <si>
    <t>3953</t>
  </si>
  <si>
    <t>ENVIAN RELACION PARA ALTA EN EL REGIMEN DE PRESTADORES DE SERCVICIOS POR HONORARIOS</t>
  </si>
  <si>
    <t>8259</t>
  </si>
  <si>
    <t>18/06/13</t>
  </si>
  <si>
    <t>SOL. IMPRESIÓN DE 20 BANDEROLAS</t>
  </si>
  <si>
    <t>8260</t>
  </si>
  <si>
    <t>8261</t>
  </si>
  <si>
    <t>8262</t>
  </si>
  <si>
    <t>19/06/13</t>
  </si>
  <si>
    <t>ENVIAN 46 FACTURAS SOL. NUMERO DE INVENTARIO</t>
  </si>
  <si>
    <t>8263</t>
  </si>
  <si>
    <t>INVITACION AREUNION</t>
  </si>
  <si>
    <t>8264</t>
  </si>
  <si>
    <t>17/06/13</t>
  </si>
  <si>
    <t>8265</t>
  </si>
  <si>
    <t>2400</t>
  </si>
  <si>
    <t>12/06/13</t>
  </si>
  <si>
    <t>ENVIAN FACTURA SOL. NUMERO DE INVENTARIO</t>
  </si>
  <si>
    <t>8266</t>
  </si>
  <si>
    <t>2448</t>
  </si>
  <si>
    <t>SOL. NUMERO DE INVENTARIO</t>
  </si>
  <si>
    <t>8267</t>
  </si>
  <si>
    <t>ENVIAN COPIAS CERTIFICADAS</t>
  </si>
  <si>
    <t>8268</t>
  </si>
  <si>
    <t>SOL. CORRECCION DEL REGISTRO FEDERAL DE CONTRIBUYENTE</t>
  </si>
  <si>
    <t>8269</t>
  </si>
  <si>
    <t>ENVIAN FACTURA</t>
  </si>
  <si>
    <t>8270</t>
  </si>
  <si>
    <t>CAR</t>
  </si>
  <si>
    <t>CAMBIO DE FECHA DE EVENTO</t>
  </si>
  <si>
    <t>8271</t>
  </si>
  <si>
    <t>8272</t>
  </si>
  <si>
    <t>8273</t>
  </si>
  <si>
    <t>13/06/13</t>
  </si>
  <si>
    <t>ENVIAN CONTRATO DE PRESTACIOND E SERVICIOS</t>
  </si>
  <si>
    <t>8274</t>
  </si>
  <si>
    <t xml:space="preserve">ENVIAN CONTRATO DE PRESTACION DE SERVICIOS </t>
  </si>
  <si>
    <t>8275</t>
  </si>
  <si>
    <t>8276</t>
  </si>
  <si>
    <t>8277</t>
  </si>
  <si>
    <t>8278</t>
  </si>
  <si>
    <t>10/06/13</t>
  </si>
  <si>
    <t>ENVIAN RECIBOS DE PAGO DEL ESTIMULO ECONOMICO POR ANTIGÜEDAD</t>
  </si>
  <si>
    <t>8279</t>
  </si>
  <si>
    <t>JOSE ROBERTO ORTIZ VIVAS</t>
  </si>
  <si>
    <t>8280</t>
  </si>
  <si>
    <t>8281</t>
  </si>
  <si>
    <t>CARLOS HJOSE DAGDUG NAZUR</t>
  </si>
  <si>
    <t>INDETAB</t>
  </si>
  <si>
    <t>8282</t>
  </si>
  <si>
    <t>BONO DEL DIA DEL PADRE</t>
  </si>
  <si>
    <t>8283</t>
  </si>
  <si>
    <t>SOL. PAGO DEL BONO DEL DIA DE REYES</t>
  </si>
  <si>
    <t>8284</t>
  </si>
  <si>
    <t>8286</t>
  </si>
  <si>
    <t>FONDO REVOLVENTE</t>
  </si>
  <si>
    <t>8287</t>
  </si>
  <si>
    <t>8288</t>
  </si>
  <si>
    <t>14/06/13</t>
  </si>
  <si>
    <t>MARLENE VELAZQUE FELIX</t>
  </si>
  <si>
    <t>8289</t>
  </si>
  <si>
    <t>8290</t>
  </si>
  <si>
    <t>SOL. NOMINA DEL RECURSOS ESTATAL</t>
  </si>
  <si>
    <t>8291</t>
  </si>
  <si>
    <t>8292</t>
  </si>
  <si>
    <t>CREACION DE PLAZAS DE CONFIANZA</t>
  </si>
  <si>
    <t>8293</t>
  </si>
  <si>
    <t>8294</t>
  </si>
  <si>
    <t>8295</t>
  </si>
  <si>
    <t>8296</t>
  </si>
  <si>
    <t>20/06/13</t>
  </si>
  <si>
    <t>8298</t>
  </si>
  <si>
    <t>ENVIAN FACTURA PARA REGISTRO</t>
  </si>
  <si>
    <t>8299</t>
  </si>
  <si>
    <t>SOL. DEPOSITO DE BONO DE COMPENSACION</t>
  </si>
  <si>
    <t>8300</t>
  </si>
  <si>
    <t>SALOME AGUIRRE ANGLES</t>
  </si>
  <si>
    <t>SOL. APOYO CON UN TRATOR PARA PODAR LA UNIDAD DEPORTIVA DEL PARQUE DE BOSQUES DE SALOYA</t>
  </si>
  <si>
    <t>8301</t>
  </si>
  <si>
    <t>INVITACION A TALLER EL 21 DE JUNIO A LA 14:00</t>
  </si>
  <si>
    <t>8302</t>
  </si>
  <si>
    <t>SOL. ASIGNACION ADMINISTRATIVA DE INMUEBLE EN LA CENTRAL DE ABASTOS</t>
  </si>
  <si>
    <t>8303</t>
  </si>
  <si>
    <t>SOL. VACACIONES EXTRAORDINARIAS AL C. TOMAS ALVAREZ CEFERINO</t>
  </si>
  <si>
    <t>8304</t>
  </si>
  <si>
    <t>ENVIAN CONSTANCIA MEDICA DEL C. JUAN JOSE GARCIA HERNANDEZ</t>
  </si>
  <si>
    <t>8305</t>
  </si>
  <si>
    <t>SOL. UN DIA DE DESCANSO EXTRAORDINARIO PARA EL C. FRANCISCO HERNANDEZ HERNANDEZ</t>
  </si>
  <si>
    <t>8306</t>
  </si>
  <si>
    <t>LIQUIDACION DE PERSONAL</t>
  </si>
  <si>
    <t>8307</t>
  </si>
  <si>
    <t>JUAN DE LA CRUZ PEREZ MIORALES</t>
  </si>
  <si>
    <t>SOL. DE COLOCACION DE LEYENDA Y LOGOTIPOS</t>
  </si>
  <si>
    <t>8308</t>
  </si>
  <si>
    <t>SOL. APOYOS PAR LAUSURA DEL CICLO ESCOLAR PARA EL CENTRO DE INTEGRAL PARA CIEGOS Y DEBILES VISUALES</t>
  </si>
  <si>
    <t>8309</t>
  </si>
  <si>
    <t>ENVIAN COMISION PERMANENTE DE SEGURIDAD E HIGIENE EN EL TRABAJO</t>
  </si>
  <si>
    <t>8310</t>
  </si>
  <si>
    <t>JUAN DE LA CRUZ PEREZ MORALES</t>
  </si>
  <si>
    <t>DIF-TABACO</t>
  </si>
  <si>
    <t>SOL. DE APOYO PARA ENTREGA DE DIPLOMAS,MEDALLAS Y ESTIMULO ECONOMICO EL 24 DE JUNIO</t>
  </si>
  <si>
    <t>8311</t>
  </si>
  <si>
    <t>11/06/13</t>
  </si>
  <si>
    <t>8312</t>
  </si>
  <si>
    <t>ANA LAURA FLORES NAJERA</t>
  </si>
  <si>
    <t>ENVIAN RELACION EN DONDE SOL. RFC</t>
  </si>
  <si>
    <t>8313</t>
  </si>
  <si>
    <t>SOL. DE BOLETO DE AVION PARA EL 20 Y 21 DE JUNIO</t>
  </si>
  <si>
    <t>8314</t>
  </si>
  <si>
    <t>606</t>
  </si>
  <si>
    <t>SOL. BOLETO DE AVION PARA EL 20 Y 21 DE JUNIO</t>
  </si>
  <si>
    <t>8315</t>
  </si>
  <si>
    <t>8316</t>
  </si>
  <si>
    <t>8318</t>
  </si>
  <si>
    <t>MIGUEL ANGEL RUIZ FERNANDEZ</t>
  </si>
  <si>
    <t>8319</t>
  </si>
  <si>
    <t>MODIFICACION DE NOMINA DE COMPENSAION DE DESEMPEÑO</t>
  </si>
  <si>
    <t>8320</t>
  </si>
  <si>
    <t>SOL. INFORMACION SI EXISTE SUFICIENCIA PRESUPUESTAL CON LA FINALIDAD DE ESTAR EN POSIBILIDAD DE PRESENTAR INICIATIVA DE DECRETO DE PENSION ALIMENTICIA</t>
  </si>
  <si>
    <t>8321</t>
  </si>
  <si>
    <t>SOL. APLICACIÓN DE COBROS DESCUENTOS QUINCENALES</t>
  </si>
  <si>
    <t>8322</t>
  </si>
  <si>
    <t>AJUSTE COMPLEMENTARIO DEL MES DE JUNIO</t>
  </si>
  <si>
    <t>8324</t>
  </si>
  <si>
    <t>ENVIAN CONVENIOS SERVICIOS PERSONALES</t>
  </si>
  <si>
    <t>8326</t>
  </si>
  <si>
    <t xml:space="preserve">SOL. COPAIS DE DOCUMENTOS SOPORTE DE LOS PAGOSEFECTUADOS POR LA SPF </t>
  </si>
  <si>
    <t>8327</t>
  </si>
  <si>
    <t xml:space="preserve">ENVIAN RELACION RELACION DE TRABAJADORES  SINDICALIZADOS </t>
  </si>
  <si>
    <t>8328</t>
  </si>
  <si>
    <t>ENVIAN RELACION DE TRABAJADORES SINDICALIZADOS64</t>
  </si>
  <si>
    <t>8329</t>
  </si>
  <si>
    <t>ENVIAN IMPORTE DE NOMINA</t>
  </si>
  <si>
    <t>8330</t>
  </si>
  <si>
    <t>07/06/13</t>
  </si>
  <si>
    <t>8331</t>
  </si>
  <si>
    <t>MIP</t>
  </si>
  <si>
    <t>8332</t>
  </si>
  <si>
    <t>ENVIAN REQUISICION DE MATERIAL</t>
  </si>
  <si>
    <t>8333</t>
  </si>
  <si>
    <t>ENVIAN RELACION DE FACTURAS</t>
  </si>
  <si>
    <t>8334</t>
  </si>
  <si>
    <t>CSU COMALCALCO</t>
  </si>
  <si>
    <t>ENVIAN ACTA DE INSTALACION DE SEGURIDAD E HIGIENE</t>
  </si>
  <si>
    <t>8335</t>
  </si>
  <si>
    <t>INTEGRACION DEL COMITÉ DE SEGURIDAD E HIGIENE EN EL TRABAJO</t>
  </si>
  <si>
    <t>8336</t>
  </si>
  <si>
    <t>GDGTIC</t>
  </si>
  <si>
    <t>PONE A DISPISICION REGISTRO DE VISITAS</t>
  </si>
  <si>
    <t>8337</t>
  </si>
  <si>
    <t>IRASEMA MEDINA OSORIO</t>
  </si>
  <si>
    <t>SOLICITUSD DE INFORMACION DEL C. CARLOS ARMANDO DEL CAMPO MELO</t>
  </si>
  <si>
    <t>8360</t>
  </si>
  <si>
    <t>ENVIAN DOS FACTURAS ORIGINALES PARA ASIGNAR NUMERO DE INVENTARIO</t>
  </si>
  <si>
    <t>8361</t>
  </si>
  <si>
    <t>8362</t>
  </si>
  <si>
    <t>ENVIAN RELACION DE AJUSTE COMPLEMENTARIO</t>
  </si>
  <si>
    <t>8363</t>
  </si>
  <si>
    <t>8364</t>
  </si>
  <si>
    <t>INFORMAN QUE PERSONAL A CARGO DE LA COORDINACION NO ASISTIRA A LA CONFERENCIA MAGISTRAL</t>
  </si>
  <si>
    <t>8365</t>
  </si>
  <si>
    <t>21/06/13</t>
  </si>
  <si>
    <t>GONZALO MONTEJO ARIAS</t>
  </si>
  <si>
    <t>PODER JUDICIAL DE LA FEDERACION</t>
  </si>
  <si>
    <t>SOL. INFORMES</t>
  </si>
  <si>
    <t>8366</t>
  </si>
  <si>
    <t>HACEN DEVOLUCIONES DE FACTURAS ORIGINALES DEL PROVEEDOR COMERCIALIAZADORA COMPUTEL DEL SURESTE SA DE CV</t>
  </si>
  <si>
    <t>8367</t>
  </si>
  <si>
    <t>ERNESTO ALONSO LOPEZ PEREZ</t>
  </si>
  <si>
    <t>SOL. TOLDO Y TARIMA PARA EL 14 DE JULIO</t>
  </si>
  <si>
    <t>8368</t>
  </si>
  <si>
    <t>ENVIAN ACTA ORIGINAL DEL ACTA DE INSTALACION DE SEGURIDAD E HIGIENE</t>
  </si>
  <si>
    <t>8369</t>
  </si>
  <si>
    <t>ENVIAN RECORRIDO DEL HOSPITAL</t>
  </si>
  <si>
    <t>8370</t>
  </si>
  <si>
    <t>SOL. AMPLIACION DEL SERVICIO A VEHICULO TSURU WPC9484</t>
  </si>
  <si>
    <t>8371</t>
  </si>
  <si>
    <t>SOL. DE COMBUSTIBLE MES DE JUNIO</t>
  </si>
  <si>
    <t>8372</t>
  </si>
  <si>
    <t>INFORMAN DE BAJAS DE LAS CC. ENA HIDALGO BOCANEGRA Y MARIA DE JESUS TOSCA LOPEZ</t>
  </si>
  <si>
    <t>8373</t>
  </si>
  <si>
    <t xml:space="preserve">CARLOS MANUEL JIMENEZ OVANDO </t>
  </si>
  <si>
    <t>SOL. VALIDACION DE ANTIGÜEDAD</t>
  </si>
  <si>
    <t>8374</t>
  </si>
  <si>
    <t>JAVIER NUÑEZ LOPEZ</t>
  </si>
  <si>
    <t>SOLICITA TRANSFERENCIA DE LA PARTIDA 1342</t>
  </si>
  <si>
    <t>8375</t>
  </si>
  <si>
    <t>SOL. DE APOYO PARA REVISION DE VEHICULO</t>
  </si>
  <si>
    <t>8376</t>
  </si>
  <si>
    <t>SOL. DE VEHICULO OFICIAL</t>
  </si>
  <si>
    <t>8377</t>
  </si>
  <si>
    <t>SOL. DE VEHICULOS</t>
  </si>
  <si>
    <t>8378</t>
  </si>
  <si>
    <t>2475</t>
  </si>
  <si>
    <t>8379</t>
  </si>
  <si>
    <t>8380</t>
  </si>
  <si>
    <t xml:space="preserve"> ENVIAN REQUISICIOM CS-01-007-13</t>
  </si>
  <si>
    <t>8381</t>
  </si>
  <si>
    <t>GUILLERMO CROTAZAR GUTIERREZ</t>
  </si>
  <si>
    <t>ENVIAN OFICIO ROIGINAL DE PENSION ALIMENTICIA PROVISIONAL</t>
  </si>
  <si>
    <t>8382</t>
  </si>
  <si>
    <t>DESIGNA REPRESENTANTE PARA TRAMITE NOMINA</t>
  </si>
  <si>
    <t>8383</t>
  </si>
  <si>
    <t>23/06/13</t>
  </si>
  <si>
    <t>EN ATENCION A OFICIO SA/2599/13 DE FECHA 23 DE MAYO</t>
  </si>
  <si>
    <t>8384</t>
  </si>
  <si>
    <t>DOLORES GUTIERREZ ZURITA</t>
  </si>
  <si>
    <t>8385</t>
  </si>
  <si>
    <t>3914</t>
  </si>
  <si>
    <t>ENVIAN OFICIO ORIGINAL 5372</t>
  </si>
  <si>
    <t>8386</t>
  </si>
  <si>
    <t>3890</t>
  </si>
  <si>
    <t>ACLARACION DE CATEGORIAS CORRECTAS PARA CORRECCIONES PERTINENTES</t>
  </si>
  <si>
    <t>8387</t>
  </si>
  <si>
    <t>GREGORIO A. GARCIA ARCIA</t>
  </si>
  <si>
    <t>SOL. AUDIENCIA CON LA SECRETARIA</t>
  </si>
  <si>
    <t>8389</t>
  </si>
  <si>
    <t>ENVIAN RELACION DEL PERSONAL ESTATAL QUE SE PROGRAMO PARA LABORAR EN DIAS DOMINGO</t>
  </si>
  <si>
    <t>8390</t>
  </si>
  <si>
    <t>2478</t>
  </si>
  <si>
    <t>8391</t>
  </si>
  <si>
    <t>SOL. DE CAPACITACION PROGRAMA ENTREGA RECEPCION</t>
  </si>
  <si>
    <t>8392</t>
  </si>
  <si>
    <t>FRANCISCA GARCIA HERNANDEZ</t>
  </si>
  <si>
    <t>SOL. TOLDO Y SILLAS PARA EL28 DE JUNIO</t>
  </si>
  <si>
    <t>8393</t>
  </si>
  <si>
    <t>05/06/13</t>
  </si>
  <si>
    <t>CARLOS ESTEBAN OCAÑA</t>
  </si>
  <si>
    <t>HOSPITAL COMUNITARIO ULISES GARCIA HERNANDEZ</t>
  </si>
  <si>
    <t>ENVIAN ACTA DE INSTALACION DE LA COMISION PERMANENTE DE SEGURIDAD E HIGIENE</t>
  </si>
  <si>
    <t>8394</t>
  </si>
  <si>
    <t>QUERUBIN FERNANADEZ QUINTANA</t>
  </si>
  <si>
    <t>HOSPITAL GENERAL DE CARDENAS</t>
  </si>
  <si>
    <t>ENVIAN ACTA DE INSTALACION DE LA COMISION DE SEGURIDAD E HIGIENE</t>
  </si>
  <si>
    <t>8395</t>
  </si>
  <si>
    <t>RETENSION DE BONO DE COMPENSACION</t>
  </si>
  <si>
    <t>8396</t>
  </si>
  <si>
    <t>ENVIAN ORDENES DE PAGO AJUSTE COMPLEMENTRIO</t>
  </si>
  <si>
    <t>8397</t>
  </si>
  <si>
    <t>ENVIAN RECIBOS ESTIMULO DE ANTIGÜEDAD</t>
  </si>
  <si>
    <t>8398</t>
  </si>
  <si>
    <t>SOL. BOLETO DE AVION PARA EL 23 DE JUNIO</t>
  </si>
  <si>
    <t>8403</t>
  </si>
  <si>
    <t>INFORMAN EN RELACION AL ALTA DE LA C. YOANA SANCHEZ AGUIRRE</t>
  </si>
  <si>
    <t>8404</t>
  </si>
  <si>
    <t>RETIRO VOLUNTARIO</t>
  </si>
  <si>
    <t>8405</t>
  </si>
  <si>
    <t>SOL. CORRECCION DE FECHA DE INGRESO DE LA C. LARA RUIZ GILBERTO</t>
  </si>
  <si>
    <t>8406</t>
  </si>
  <si>
    <t>ENVIAN 3 CONTRATOS DE PRESTACION DE SERVICIOS</t>
  </si>
  <si>
    <t>8407</t>
  </si>
  <si>
    <t>ENVIAN RECIBO DE PAGO DE ESTIMULO POR ANTIGÜEDAD</t>
  </si>
  <si>
    <t>8408</t>
  </si>
  <si>
    <t>2029</t>
  </si>
  <si>
    <t>CANCELACION CREACION DE PLAZA</t>
  </si>
  <si>
    <t>8409</t>
  </si>
  <si>
    <t>AMPLIACION LIQUIDA AL PRESUPUESTO</t>
  </si>
  <si>
    <t>8410</t>
  </si>
  <si>
    <t>24/06/13</t>
  </si>
  <si>
    <t>CANDELARIA VALIER SERNURA</t>
  </si>
  <si>
    <t>SOL. AUTOBUS PARA INTERNADO DE CHALPA Y GUADALAJARA</t>
  </si>
  <si>
    <t>8411</t>
  </si>
  <si>
    <t xml:space="preserve">ANDRES AVELINO DE LA CERDA </t>
  </si>
  <si>
    <t>8412</t>
  </si>
  <si>
    <t>2437</t>
  </si>
  <si>
    <t>ENVIA OFICIO ORIGINAL NUMERO 5239 MODIFICACION DE PENSION</t>
  </si>
  <si>
    <t>8413</t>
  </si>
  <si>
    <t>24/07/13</t>
  </si>
  <si>
    <t>MIGUEL ANGEL BRINDIS MOLLOINEDO</t>
  </si>
  <si>
    <t>APLICACIÓN DE DESCUENTOS DE CREDITOS</t>
  </si>
  <si>
    <t>8414</t>
  </si>
  <si>
    <t>0605</t>
  </si>
  <si>
    <t>JOSE ANTONIO DE MUCHA SCHOLZ</t>
  </si>
  <si>
    <t>SOL. DE CHOCOBUS PARA EL 26 AL 29 DE JUNIO</t>
  </si>
  <si>
    <t>8415</t>
  </si>
  <si>
    <t>8416</t>
  </si>
  <si>
    <t>ENRIQUE MARTINEZ HERRERAJEC</t>
  </si>
  <si>
    <t>ENVIAN OFICIO NO. 447 CANCELACION DE JUICIO ESPECIAL DE PENSION ALIMENTICIA</t>
  </si>
  <si>
    <t>8417</t>
  </si>
  <si>
    <t>SECRETARIA DE SALUD</t>
  </si>
  <si>
    <t>ENVIAN ORDENES DE PAGO 2451 Y 2452 AJUSTE COMPLEMETARIO</t>
  </si>
  <si>
    <t>8418</t>
  </si>
  <si>
    <t>SEGUROS DE VIDA</t>
  </si>
  <si>
    <t>8419</t>
  </si>
  <si>
    <t>SOL. BOLETO DE AVION PARA EL 24 Y 25 DE JUNIO</t>
  </si>
  <si>
    <t>8420</t>
  </si>
  <si>
    <t>8421</t>
  </si>
  <si>
    <t>ENVIAN FORMATOS PARA REVISION Y VALIDACION</t>
  </si>
  <si>
    <t>8422</t>
  </si>
  <si>
    <t>ENVIAN RECORRIDO D ELA COMISION PERMANENTE DE SEGURIDAD E HIGIENE</t>
  </si>
  <si>
    <t>8423</t>
  </si>
  <si>
    <t>ENVIAN PRESUPUESTO DE TRABAJOS DE REPARACION Y ADAPTACION Y RSTAURACION DEL INMUEBLE</t>
  </si>
  <si>
    <t>8424</t>
  </si>
  <si>
    <t>ENVIAN OFICIOS ORIGINALES</t>
  </si>
  <si>
    <t>8425</t>
  </si>
  <si>
    <t>8426</t>
  </si>
  <si>
    <t>8427</t>
  </si>
  <si>
    <t>8428</t>
  </si>
  <si>
    <t>8429</t>
  </si>
  <si>
    <t>8430</t>
  </si>
  <si>
    <t>8431</t>
  </si>
  <si>
    <t>8432</t>
  </si>
  <si>
    <t>8433</t>
  </si>
  <si>
    <t>8434</t>
  </si>
  <si>
    <t>8435</t>
  </si>
  <si>
    <t>8465</t>
  </si>
  <si>
    <t>JOSE DE LA CRUZ RUEDA HERNANDES</t>
  </si>
  <si>
    <t>SOL. DE TRANSPORTE PARA EL 26 DE JUNIO</t>
  </si>
  <si>
    <t xml:space="preserve">DRM </t>
  </si>
  <si>
    <t>LUZ MARIA ARMENTA LEON</t>
  </si>
  <si>
    <t>TRIBUNAL DE LO CONTENCIOSO ADMINISTRATIVO</t>
  </si>
  <si>
    <t>SOLICITA INFORMES ROBERTO LEYVA, ORNALDO GARCIA, DERKI CERNA, ANDRES MORALES VS PGJ</t>
  </si>
  <si>
    <t>CARLOS TRUJILLO PEREGRINO</t>
  </si>
  <si>
    <t>ENVIAN PARA PUBLICACION ACUERDOS DEL CONSEJO DE LA JUDICATURA DEL ESTADO</t>
  </si>
  <si>
    <t>ENVIAN PARA PUBLICACION DE ACUERDOS QUE EMITE EL CONSEJO ESTATAL DEL INSTITUTO ELECTORAL Y DE PARTICIPACION CIUDADANA</t>
  </si>
  <si>
    <t>ENVIAN PARA PUBLICACION CONVENIO ESPECIFICO EN MATERIA DE TRANSFERENCIA DE RECURSOS GASTOS DE OPERACIÓN CARAVANAS DE LA SALUD 2012</t>
  </si>
  <si>
    <t>SOLICITAN INFORMES DE LA CONSTANCIA DE SUELDOS, SLAARIOS VIATICOS,CONCEPTOS ASIMILADOS Y CREDITOS AL SALARIO JUICIO ROBERTO LEYVA RODRIGUEZ, ORNALDO GARCIA PEREZ, DERKI CERNA LEEDER, ANDRES MORALES, Y MANUEL SUAREZ VS PGJ</t>
  </si>
  <si>
    <t>LIC. NORMA Y C.P. PALMA</t>
  </si>
  <si>
    <t xml:space="preserve">FREDDY A. PRIEGO ALVAREZ </t>
  </si>
  <si>
    <t>SAF</t>
  </si>
  <si>
    <t>SOLICITAN INFORMACION QUE POSEEN EN SUS PADRONES O SISTEMAS ELECTRONICOS EN BASE A LAS FUNCIONES QUE DESEMPEÑEN</t>
  </si>
  <si>
    <t>ALCIDES SANCHEZ GARCIA</t>
  </si>
  <si>
    <t>POL. EST. DE CAMINOS</t>
  </si>
  <si>
    <t>ENVIAN INFORMACION SOBRE LA COLOCACION DE LOS MODULOS FIJOS Y MOVILES Y ENVIAN MAPA DEL PARQUE TABASCO INDICANDO EL LUGAR DONDE SERAN COLOCADOS</t>
  </si>
  <si>
    <t>JURIDICO, RH Y PAT.</t>
  </si>
  <si>
    <t>JESUS ARTURO MARIN RODRIGUEZ</t>
  </si>
  <si>
    <t>INDESTAB</t>
  </si>
  <si>
    <t>NOTIFICACION NUEVA FECHA ACTO DE ENTREGA RECEPCION PARA EL 13 DE ABRIL</t>
  </si>
  <si>
    <t>LO ENVIARON POR FAX</t>
  </si>
  <si>
    <t>0078</t>
  </si>
  <si>
    <t>RENE ALEJANDRO BASURTO QUIJADA</t>
  </si>
  <si>
    <t>SOLICITUD DE TRAMITES PARA ENTREGA RECEPCION EL 16/04/12</t>
  </si>
  <si>
    <t>DA Y DRH</t>
  </si>
  <si>
    <t>SOLICITA DOS AUTOBUS DEL 27 AL 30 DE ABRIL</t>
  </si>
  <si>
    <t>ESQUIVEL</t>
  </si>
  <si>
    <t>SOLICITAN UN AUTOBUS PARA EL 24 DE ABRIL</t>
  </si>
  <si>
    <t>JORGE ANTONIO VELASCO CABALLERO</t>
  </si>
  <si>
    <t>SEMAR</t>
  </si>
  <si>
    <t>SOLICITAN BANDA DE MUSICA PARA EL 21 DE ABRIL</t>
  </si>
  <si>
    <t>NORMA LILI CARDENAS ZURITA</t>
  </si>
  <si>
    <t>SOLICITAN DOS TARIMAS PARA EL 22 DE ABRIL</t>
  </si>
  <si>
    <t>AGENDAR REUNION</t>
  </si>
  <si>
    <t>MARIA GUADALUPE CABRERA LANDERO</t>
  </si>
  <si>
    <t>GLORIA ANGELICA PEREZ HIDALGO</t>
  </si>
  <si>
    <t>SOLICITA AUTORIZACION EL ALTA CON LA PLAZA DE JEFE DE DEPARTAMENTO A PARA EL C.P. HUGO HERRERA VALENCIA APARTIR DEL 01 DE ABRIL</t>
  </si>
  <si>
    <t>SILVIA WHIZAR LUGO</t>
  </si>
  <si>
    <t>INVITACION A PRIMERA SESION COMISION INTERSECRETARIAL  EL 18 DE ABRIL</t>
  </si>
  <si>
    <t>ENVIAN CONTRATO DE COMODATO DEL RASTRO TIF</t>
  </si>
  <si>
    <t>ROGER S. PEREZ EVOLI</t>
  </si>
  <si>
    <t xml:space="preserve">INVITACION PARA EL LIC. FLORICEL MAYO MENDOZA A EVENTO EL 24 DE ABRIL </t>
  </si>
  <si>
    <t>D.A.</t>
  </si>
  <si>
    <t>YOLANDA OSUNA HUERTA</t>
  </si>
  <si>
    <t>SECTUR</t>
  </si>
  <si>
    <t>ENVIA OBSERVACIONES  EN LA REMODELACION DEL CENTRO DE CONVENCIONES PARA LOS EVENTOS DE LA EXPO REALIZADAS POR EL COMITÉ DE COMPRAS</t>
  </si>
  <si>
    <t>JOSE WALNER CADENAS ACUÑA</t>
  </si>
  <si>
    <t>DESPACHO DEL C. GOBERNADOR</t>
  </si>
  <si>
    <t>SOLICITAN BANDA DE MUSICA PARA EL 15 DE MAYO</t>
  </si>
  <si>
    <t xml:space="preserve">DA </t>
  </si>
  <si>
    <t>SERGIO LOPEZ URIBE</t>
  </si>
  <si>
    <t>SEG. PUB.</t>
  </si>
  <si>
    <t>CONVOCAN A LA SEPTIMA SESION ORDINARIA DE LA COMISION MIXTA DEL SPA</t>
  </si>
  <si>
    <t>DA</t>
  </si>
  <si>
    <t xml:space="preserve">   Ç</t>
  </si>
  <si>
    <t>SAOP</t>
  </si>
  <si>
    <t>AUTOEVALUACION CON CORTE AL 31 DE MARZO</t>
  </si>
  <si>
    <t>SEGUIMIENTO PPTAL.</t>
  </si>
  <si>
    <t>LEYCI NURY FERNANDEZ IZQUIERDO</t>
  </si>
  <si>
    <t>ROCIO RAMIREZ RAMON</t>
  </si>
  <si>
    <t>ESCUELA BENITO FENTANES LAVALLE</t>
  </si>
  <si>
    <t>SOLICITA TRANSPORTE PARA EL 25 DE ABRIL</t>
  </si>
  <si>
    <t>SOLICITA CAMBIO DE AREA LABORAL DE LA SUBSECRETARIA DE ADMINISTRACION A LA QUINTA  GUADALUPE LOPEZ DE LA CRUZ</t>
  </si>
  <si>
    <t>SOLICITAN DOS AUTOBUSES PARA EL 26 DE ABRIL</t>
  </si>
  <si>
    <t>ENVIAN OFICIO CJ/DAIG/117/12 Y 3 EJEMPLARES ORIGINALES DEL ACUERDO DE TRANSFERENCIA DE ACTIVOS</t>
  </si>
  <si>
    <t>E.G.</t>
  </si>
  <si>
    <t>FONDO REVOLVENTE POR 3,202</t>
  </si>
  <si>
    <t>PAGO DE TELEFONIA CELULARA POR 1,438.61</t>
  </si>
  <si>
    <t>SOLICITAN AUTORIZACION PARA LA COMPRA DE MATERIAL CONSUMIBLE</t>
  </si>
  <si>
    <t>SINDICATO INDEPENDIENTE DE TRABAJADORES DE LA EDUCACION</t>
  </si>
  <si>
    <t>SOLICITANA NAVE 1 Y EL ESTACIONAMIENTO DEL PARQUE TABASCO PARA EL 31 DE AGOSTO</t>
  </si>
  <si>
    <t>SOLICITA GIRAR INSTRUCCIONES PARA QUE EL APODERADO LEGAL LIBERE O RETIRE LA UNIDAD NISSAN TIPO ESTACAS MODELO 2005 SINIESTRADA EL 23 DE FEBRERO</t>
  </si>
  <si>
    <t>JUAN TORRES CALCANEO</t>
  </si>
  <si>
    <t>INFORMAN DE CAMBIO DE FECHA DEL EVENTO LA CULTURA NUEVA FECHA EL 30 DE ABRIL</t>
  </si>
  <si>
    <t>CLISCERIA RODRIGUEZ ALVARADO</t>
  </si>
  <si>
    <t>ANA VICTORIA YEDRA SANCHEZ</t>
  </si>
  <si>
    <t>ROSA MARIA DEL S. URTECHO REJON</t>
  </si>
  <si>
    <t>IEPC</t>
  </si>
  <si>
    <t>AUTOEVALUACION CORTE AL 31 DE MARZO</t>
  </si>
  <si>
    <t>14978</t>
  </si>
  <si>
    <t>EFRAIN SANCHEZ VELASCO</t>
  </si>
  <si>
    <t>SOLICITAN MAMPARA, MESA, SILLAS, PODIUM, BANDA DE MUSICA</t>
  </si>
  <si>
    <t>SOLICITAN TARIMA, MAMPARA, PODIUM, SONIDO, SILLAS, PLANTAS DE ORNATO PARA EL 18 DE MAYO</t>
  </si>
  <si>
    <t>ENVIAN AUTOEVALUACION CON CORTE AL 31 DE MARZO</t>
  </si>
  <si>
    <t>EG</t>
  </si>
  <si>
    <t xml:space="preserve">SOLICITAN MAMPARA, PODIUM, SONIDO, PRESIDIUM, TOLDO, PLANTAS DE ORNATO, TARIMA PARA EL 25 DE MAYO </t>
  </si>
  <si>
    <t>ENVIAN GASTOS REALIZADOS CON CARGO AL FONDO REVOLVENTE POR $1,055.40</t>
  </si>
  <si>
    <t>ENVIAN LA COMPROBACION DEL CHEQUE NO. 2462 DE FECHA 17 DE ABRIL POR $13,340.16</t>
  </si>
  <si>
    <t>04.26</t>
  </si>
  <si>
    <t>OCV-TABASCO</t>
  </si>
  <si>
    <t>SOLICITA CHOCOBUS PARA EL 26 DE ABRIL</t>
  </si>
  <si>
    <t>19/04/12</t>
  </si>
  <si>
    <t>ENVIAN RECIBOS 1870 DEL MES DE MAYO POR $48,161.10</t>
  </si>
  <si>
    <t>04.02</t>
  </si>
  <si>
    <t>SOLICITAN EN CORTESIA EL USO DEL CENTRO DE CONVENCIONES Y NAVES DEL PARQUE TABASCO ASI COMO LOS ESTACIONAMIENTOS DEL 8 AL 10 DE JUNIO NAVE 3 DEL PARQUE TABASCO Y DEL 01 AL 03 DE NOVIEMBRE CENTRO DE CONVENCIONES</t>
  </si>
  <si>
    <t>PARA PUBLICACION EL EL PERIODICO OFICIAL</t>
  </si>
  <si>
    <t>DA Y DRM</t>
  </si>
  <si>
    <t>FRANCISCO JOSE RULLAN SILVA</t>
  </si>
  <si>
    <t>ORGANO DE FISCALIZACION DEL ESTADO DE TABASCO</t>
  </si>
  <si>
    <t>SOLICITAN MAMPARA, SONIDO, PARA EL 04 DE MAYO</t>
  </si>
  <si>
    <t>NAPOLEON JIMENEZ AMESCUA</t>
  </si>
  <si>
    <t>SOLICITAN MAMPARA, MESA, SILLAS, BANDA DE MUSICA PARA EL 07 DE MAYO</t>
  </si>
  <si>
    <t>JORGE ANGEL BERDON RAMOS</t>
  </si>
  <si>
    <t>SOLICITAN PRONTA INTERVENCION PARA QUE LOS TRABAJADORES DE BASE ESTATAL SINDICALIZADOS ADSCRITOS A LAS DEPENDENCIAS DE GOBIERNO LES SEA DADO DE ALTA AL SEGURO DE VIDA QUE EL GOBIERNO DEL ESTADO PROPORCIONA A LA BASE TRABAJADORA POR FALLECIMIENTO A LOS BENEFICIARIOS</t>
  </si>
  <si>
    <t>LICENCIA CON GOCE DE SUELDO DE CARLOS MANUEL ALONSO BAUTISTA DEL 01 ENERO AL 31 DE DICIMEBRE 2012</t>
  </si>
  <si>
    <t>GASTOS A COMPROBAR  POR $1,275.11</t>
  </si>
  <si>
    <t>GASTOS REALIZADOS CON CARGO AL FONDO REVOLVENTE POR $2,800.00</t>
  </si>
  <si>
    <t>ENVIAN PARA AUTORIZACION Y PAGO DE FACTURAS DE LA EMPRESA AEROPUERTOS Y SERVICIOS AUXILIARES</t>
  </si>
  <si>
    <t>GASTOS REALIZADOS CON CARGO AL FONDO REVOLVENTE POR $1,400</t>
  </si>
  <si>
    <t>GASTOS REALIZADOS CON CARGO AL FONDO REVOLVENTE $4,703.47</t>
  </si>
  <si>
    <t>ENVIAN EFECTIVO LA CANTIDAD DE $1,053 COMPLEMENTO DE LA COMPROBACION DEL CHEQUE NO. 2429</t>
  </si>
  <si>
    <t>DRM Y DA</t>
  </si>
  <si>
    <t>2484</t>
  </si>
  <si>
    <t>JOSE ANTONIO MALDONADO NIETO</t>
  </si>
  <si>
    <t>AUTOEVALUACION AL CORTE AL 31 DE MARZ&lt;O</t>
  </si>
  <si>
    <t>7496</t>
  </si>
  <si>
    <t>CANDICO JUAN MORALES VILLAGOMEZ</t>
  </si>
  <si>
    <t>SOLICITAN APOYOS Y BANDA DE MUSICA PARA EL 05 DE MAYO</t>
  </si>
  <si>
    <t>MELCHI FRANCO RUIZ</t>
  </si>
  <si>
    <t>INFORMA QUE EL MAP. CARLOS ALDECOA DAMAS DEJO SUS FUNCIONES COMO DIRECTOR DE ADMINISTRACION QUEDANDO COMO ENCARGADO DEL AREA EL LIC. DANIEL CASTELLANOS PEREZ</t>
  </si>
  <si>
    <t>SOLICITUD DE ASIGNACION DE PREDIO</t>
  </si>
  <si>
    <t>ROSA AMERICA DE LA CRUZ</t>
  </si>
  <si>
    <t>JN CELIA GARDUÑO</t>
  </si>
  <si>
    <t>SOLICITAN 15 MESAS CON SUS RESPECTIVAS SILLAS PARA EL 09 DE MAYO</t>
  </si>
  <si>
    <t>JOSE ROBERTO LARA DE LA CRUZ</t>
  </si>
  <si>
    <t>UNIVERSIDAD POPULAR CHONTALPA</t>
  </si>
  <si>
    <t>ENVIAN FACTURA ORIGINAL NO. 647120004272 Y ASI MISMO SOLICITA EL PAGO DE LA REPOSICION DEL FONDO REVOLVENTE POR $ 1763.00</t>
  </si>
  <si>
    <t>ROCIO DEL CAMPO GARCIA</t>
  </si>
  <si>
    <t>SOLICITAN TOLDO,SILAS, TARIMA PARA EL 26/04/12</t>
  </si>
  <si>
    <t>MEDARDO JESUS CANO MOLLINEDO</t>
  </si>
  <si>
    <t>SAS</t>
  </si>
  <si>
    <t>ENVIAN RECIBOS DEL CONSUMO DE AGUA POTABLE Y ALCANTARILLADO</t>
  </si>
  <si>
    <t>MEMO</t>
  </si>
  <si>
    <t>77060</t>
  </si>
  <si>
    <t>CARLOS HECTOR LEZAMA CORZO</t>
  </si>
  <si>
    <t>ENVIAN SOLICITUD DE LA C. CLAUDIA ISABEL AVALOS AVALOS SOLICITA 3 AUTOBUSES PARA IR AL YUMKA PARA EL 11 DE MAYO</t>
  </si>
  <si>
    <t>77841</t>
  </si>
  <si>
    <t xml:space="preserve">ENVIAN SOLICITUD DEL JN LEONA VICARIO SOLICITAN TRANSPORTE PARA EL DIA 23 DE MAYO PARA IR AL YUMKA </t>
  </si>
  <si>
    <t>EDELMIRA PEREZ HERNANDEZ</t>
  </si>
  <si>
    <t>JN CARLOS PELLICER CAMARA</t>
  </si>
  <si>
    <t>SOLICITAN MESAS, SILLAS, SONIDO PARA EL 06 DE JULIO</t>
  </si>
  <si>
    <t>ALFONSO DEL RIO PINTADO</t>
  </si>
  <si>
    <t>COM. SOC. Y RELS. PUB.</t>
  </si>
  <si>
    <t>SOLICITAN APOYOS Y BANDA DE MUSICA PARA EL 08 Y 21 DEL  MES DE MAYO</t>
  </si>
  <si>
    <t>SOLICITAN MATERIAL URGENTE</t>
  </si>
  <si>
    <t>GLORIA SUSNAGA HERNANDEZ</t>
  </si>
  <si>
    <t>SOLICITAN ACTUALIZACION DEL PERSONAL CON CORTE AL 30 DE ABRIL</t>
  </si>
  <si>
    <t>77859</t>
  </si>
  <si>
    <t>ENVIAN SOLICITUD DEL SINDICATO INDEPENDIENTRE DE TRABAJADORES DE LA EDUCACION SOLICITAN NAVE 1 Y EL ESTACIONAMIENTO DEL PARQUE TABASCO PARA EL 31 DE AGOSTO</t>
  </si>
  <si>
    <t>CRIAT</t>
  </si>
  <si>
    <t>SOLICITAN APOYOS VARIOS PARA EL 1ER. CONGRESO DE AUTISMO DEL 17 AL 19 DE MAYO</t>
  </si>
  <si>
    <t>04.33</t>
  </si>
  <si>
    <t>SOLICITAN DOS CHOCOBUSES PARA EL 07 DE JUNIO</t>
  </si>
  <si>
    <t>SOLICITAN DOS AUTOBUSES PARA EL DIA 19 DE MAYO</t>
  </si>
  <si>
    <t>ENVIAN RELACION RELACION DE LAS MADRES TRABAJADORES DE BASE DE LAS DIFERENTES DEPENDENCIAS PARA EL PAGO DEL BONO DEL DIA DE LAS MADRES</t>
  </si>
  <si>
    <t>724</t>
  </si>
  <si>
    <t>JOSE MANUEL SAIZ PINEDA</t>
  </si>
  <si>
    <t>AUTORIZACION DE RECURSOS IFOS</t>
  </si>
  <si>
    <t>AUTORIZACION DE AMPLIACION DE RECURSOS IFOS</t>
  </si>
  <si>
    <t>AUTORIZACION DE REDUCCION DE RECURSOS IFOS</t>
  </si>
  <si>
    <t>AUTORIZACION DE AMPLIACION DE RECURSOS DE IFOS</t>
  </si>
  <si>
    <t>AUTORIZACION DE TRANSFERENCIA DE RECURSOS IFOS</t>
  </si>
  <si>
    <t>AUTORIZACION DE TRANFERENCIA DE RECURSOS IFOS</t>
  </si>
  <si>
    <t>7676</t>
  </si>
  <si>
    <t>CARLOS FORTUNATO SANCHEZ COBOS</t>
  </si>
  <si>
    <t>SOLICITAN APOYOS PARA EL 28 DE ABRIL</t>
  </si>
  <si>
    <t xml:space="preserve">SOLICITAN CAMBIO DE AREA LABORAL DE ADRIANA HERNANDEZ DOMINGUEZ DE  LA SUBSECRETARIA DE ADMINISTRACION A CORAT </t>
  </si>
  <si>
    <t>CARLOS M. DE LA CRUZ ALCUDIA</t>
  </si>
  <si>
    <t>ENVIA TRAMITE DE LICENCIAS SIN GOCE DE SUELDOS</t>
  </si>
  <si>
    <t>742</t>
  </si>
  <si>
    <t>MARIO ALBERTO LEZAMA CORZO</t>
  </si>
  <si>
    <t>ENVIA CONTRATO PARA FIRMA CP-S8010-24/12 LAVANDERIA DEL SURESTE</t>
  </si>
  <si>
    <t>HERNAN BARRUETA GARCIA</t>
  </si>
  <si>
    <t>SOLICITAN APOYOS PARA EL 01 DE MAYO</t>
  </si>
  <si>
    <t>JOSE DEL C. TORRES DIAZ</t>
  </si>
  <si>
    <t>ASOCIACION DE SOFBOL DE LIGAS UNIDAS DEL EDO. DE TAB.</t>
  </si>
  <si>
    <t>SOLICITAN CAMPOS DEPORTIVOS DE BOSQUES DE SALOYA LOS DIAS SABADOS</t>
  </si>
  <si>
    <t>MARIA ESTHER ROMERO</t>
  </si>
  <si>
    <t>ANTIGRAVITY ZONE</t>
  </si>
  <si>
    <t>SOLICITAN EL CENTRO DE CONVENCIONES EN CORTESIA PARA LOS DIAS 31 DE MAYO AL 04 DE JUNIO</t>
  </si>
  <si>
    <t>7776</t>
  </si>
  <si>
    <t>PEDRO LARIOS GUZMAN</t>
  </si>
  <si>
    <t>SOLICITAN MAMPARA PARA EL 27 DE ABRIL</t>
  </si>
  <si>
    <t>KARIN MARGARITA BEER GUTTLER</t>
  </si>
  <si>
    <t>SOLCITAN 50 VALLAS METALICAS PARA EL 30 DE ABRIL</t>
  </si>
  <si>
    <t>SOLICITAN LIMPIEZA DEL PALENQUE DE GALLOS DEL PARQUE TABASCO PARA EL 10 DE MAYO</t>
  </si>
  <si>
    <t>SOLICITAN 25 VALLAS METALICAS PARA EL 10 DE MAYO</t>
  </si>
  <si>
    <t>ENVIAN GASTOS REALIZADOS CON CARGO AL FONDO REVOLVENTE POR $4,200</t>
  </si>
  <si>
    <t>ENVIAN GASTOS REALIZADOS CON CARGO AL FONDO REVOLVENTE POR $ 2,008.18</t>
  </si>
  <si>
    <t>754</t>
  </si>
  <si>
    <t>SOLICITAN VIATICOS POR FERIA</t>
  </si>
  <si>
    <t>ENVIAN PARA AUTORIZACION Y PAGO FACTURAS ORIGINALES FOFG145437 Y FOFG145481</t>
  </si>
  <si>
    <t>7632</t>
  </si>
  <si>
    <t>SOLICITAN PANTALLA DE 42 " PARA EL 05 DE MAYO</t>
  </si>
  <si>
    <t>MAXIMO MOSCOSO PINTADO</t>
  </si>
  <si>
    <t>SOLICITA TOLDO PARA EL 05 DE MAYO</t>
  </si>
  <si>
    <t>SOLICITAN SONIDO PARA EL 06 DE MAYO</t>
  </si>
  <si>
    <t>759</t>
  </si>
  <si>
    <t>SOLICITAN SONIDO DEL 11 AL 13 DE MAYO</t>
  </si>
  <si>
    <t>SOLICITAN TOLDO PARA EL 13 DE MAYO</t>
  </si>
  <si>
    <t>SOLICITAN SONIDO PARA EL DIA 13 DE MAYO</t>
  </si>
  <si>
    <t>SOLICITAN SONIDO DEL 18 AL 20 DE MAYO</t>
  </si>
  <si>
    <t>SOLICITAN TOLDO DEL 18 AL 20 DE MAYO</t>
  </si>
  <si>
    <t>SOLICITAN SONIDO Y TOLDO DEL 18 AL 20 MAYO</t>
  </si>
  <si>
    <t>SOLICITAN TOLDO DEL 24 AL 26 DE MAYO</t>
  </si>
  <si>
    <t>SOLICITAN SONIDO EL DIA 27 DE MAYO</t>
  </si>
  <si>
    <t>MAXIMILIANO PEREZ CASTILLO</t>
  </si>
  <si>
    <t>SINDICATO UNICO DE TRABAJADORES AL SERVICIO DEL ESTADO DE TABASCO</t>
  </si>
  <si>
    <t>SOLICITAN PERMISO PARA ENTRAR A A INSTALAR POR LA NOCHE EL SONIDO PARA EL EVENTO EL 08 DE MAYO</t>
  </si>
  <si>
    <t>ENVIAN GASTOS REALIZADOS CON CARGO AL FONDO REVOLVENTE POR $2,378.99</t>
  </si>
  <si>
    <t>04.34</t>
  </si>
  <si>
    <t>OCV TABASCO</t>
  </si>
  <si>
    <t>SOLICITAN CHOCOBUS PARA EL 04 DE MAYO</t>
  </si>
  <si>
    <t>04.40</t>
  </si>
  <si>
    <t>SOLICITAN CHOCOBUS PARA DEL 30 DE ABRIL AL 01 DE MAYO</t>
  </si>
  <si>
    <t>LIC. MAXIMO MOSCOSO PINTADO</t>
  </si>
  <si>
    <t>SOLICITAN SONIDO Y TARIMA PARA EL 05 DE MAYO</t>
  </si>
  <si>
    <t>LILIA EUGENIA SEVILLA SUAREZ</t>
  </si>
  <si>
    <t>INFORMAN REUNION PARA EL 03 DE MAYO</t>
  </si>
  <si>
    <t>SOLICITA BANDA DE MUSICA PARA EL 23 DE MAYO</t>
  </si>
  <si>
    <t>HECE CONOCIMIENTO DE LA CONDONACION DE LA FIANZA            DEL USO DEL CENTRO DE CONVENCIONES Y DEL SALON DE LAS FLORES DEL 23 AL 25 DE MAYO</t>
  </si>
  <si>
    <t>02/05/12</t>
  </si>
  <si>
    <t>REMITEN FACTURA ORIGINAL B 5570 POR 1296</t>
  </si>
  <si>
    <t>ENVIA FACTURA NO. 90227 POR $708,524.08</t>
  </si>
  <si>
    <t>SOLICITA QUE EN LOS SOBRES DE NOMINA DEL PERSONAL DE INSTITUCIONES DE GOBIERNO A NIVEL  ESTATAL DURANTE EL MES DE MAYO SE IMPRIMA LEYENDA</t>
  </si>
  <si>
    <t xml:space="preserve">SOLICITA QUE EN LOS SOBRES DE NOMINA DEL PERSONAL DE INSTITUCIONES DE GOBIERNO A NIVEL  ESTATAL DURANTE EL MES DE JUNIO SE IMPRIMA LEYENDA </t>
  </si>
  <si>
    <t>CARLOS ALBERTO PAYRO RUIZ</t>
  </si>
  <si>
    <t>GOBIERNO</t>
  </si>
  <si>
    <t>REMITEN OFICIO NO. TCYA/2569/2012 EN DONDE SOLICITA LA POSIBILIDAD DE SUSPENDER LA LICENCIA CON GOCE DE SUELDO AL C. ARMANDO RUIZ CABRERA</t>
  </si>
  <si>
    <t>05.02</t>
  </si>
  <si>
    <t>SOLICITAN CHOCOBUS PARA EL 25 Y 26 DE MAYO</t>
  </si>
  <si>
    <t>30412</t>
  </si>
  <si>
    <t>ILIANA DEL C. GARCIA MORALES</t>
  </si>
  <si>
    <t>HOSPITAL DE SALUD MENTAL</t>
  </si>
  <si>
    <t>SOLICITAN AUTOBUS PARA EL 04 DE MAYO</t>
  </si>
  <si>
    <t>SOLICITA PAGO DE TELEFONIA CELULAR CN CORTE AL 28 DE ABRIL</t>
  </si>
  <si>
    <t>ENVIAN FACTURAS ORIGINALES POR COCEPTO DE RENTA AEROPUERTUARIAS DEL MES DE MAYO</t>
  </si>
  <si>
    <t>ENVIA FACTURA ORIGINAL NO. 647120004635 Y SOLICITA EL PAGO DE LA REPOSICION DEL FONDO REVOLVENTE POR $1,092</t>
  </si>
  <si>
    <t>SOLICITA AUTOBUS PARA EL 20 DE MAYO</t>
  </si>
  <si>
    <t>JOSE ALFREDO ZAPATA CRUZ</t>
  </si>
  <si>
    <t>SOLICITAN LA SUPERVISION DE LA COMISION AUXILIAR DE SEGURIDAD E HIGIENE EN EL TRABAJO POR MOTIVO DEL CAMBIO A EFECTUAR DE LA ACTUAL JURISDCICION SANITARIA DE HUIMANGUILLO TABASCO</t>
  </si>
  <si>
    <t>MARIO CARRILLO DIAZ</t>
  </si>
  <si>
    <t>NOMBRAMIENTO DE LA DIRECTORA DE RECURSOS HUMANOS COMUNICA QUE A  PARTIR DE ESTA FECHA SUSCRIBIRA OFICIOS Y DIVERSAS CONSTANCIAS A SI COMO CUALQUIER OTRA DOCUMENTACION RELATIVO A TRMAITES DE SUELDOS</t>
  </si>
  <si>
    <t>JOSE NATONIO GARCIA PALAVICINI</t>
  </si>
  <si>
    <t>SOLICITAN COLOCACION DE LEYENDA Y LOGOTIPO PARA EL 15 DE MAYO</t>
  </si>
  <si>
    <t>LUIS MARTINEZ ESPERON</t>
  </si>
  <si>
    <t>CONSEJERIA JURIDICA</t>
  </si>
  <si>
    <t>SOLICITA REVISION Y ANALISIS DEL PROYECTO DE REFORMA A LA LEY DE ADQUISICIONES, ARRENDAMIENTOS Y PRESTACION DE SERVICIOS DEL ESTADO DE TABASCO</t>
  </si>
  <si>
    <t>DALILA WADE ARIAS</t>
  </si>
  <si>
    <t>PUBLICIDAD Y PROMOCIONES GALAXIA</t>
  </si>
  <si>
    <t>SOLICITAN TARIMA, MAMPARA, TOLDO, SILLAS PARA EL 09 DE MAYO</t>
  </si>
  <si>
    <t>SOLICITAN AUTORIZACION DE RECALENDARIZACION DE RECURSOS IFOS</t>
  </si>
  <si>
    <t>INSTITUTO TECNOLOGICO SUPERIOR DE VILLA LAVENTA</t>
  </si>
  <si>
    <t>SOLICITAN 200 VALLAS METALICAS PARA EL 10 DE JUNIO</t>
  </si>
  <si>
    <t>ENVIAN FACTURAS ORIGINALES PARA AUTORIZACION Y PAGO</t>
  </si>
  <si>
    <t>VIKI ORTIZ</t>
  </si>
  <si>
    <t>INFORMAN FECHA CORRECTA PARA REUNION REFERNETE A LA REVISION DE LAS OBSERVACIONES CORRESPONDIENTE AL PROYECTO DE REFORMAS A LA LEY DE ADQUISICIONES, ARRENDAMIENTOS Y PRESTACION DE SERVICIOS ES PARA EL 08 DE MAYO</t>
  </si>
  <si>
    <t>ROSA MELIDA LOPEZ VILLANUEVA</t>
  </si>
  <si>
    <t>POLICIA ESTATAL DE CAMINOS</t>
  </si>
  <si>
    <t>ENVIA LISTA DE ASISTENCIA DE PERSONAL COMISIONADO</t>
  </si>
  <si>
    <t>RAYMUNDO SOLANO GARCIA</t>
  </si>
  <si>
    <t>JUICIO RAYMUNDO SOLANO GARCIA VS SECRETARIA DE GOBIERNO</t>
  </si>
  <si>
    <t>04.30</t>
  </si>
  <si>
    <t>SOLICITAN MAMPARAS LOS DIAS 18 Y 19 DE MAYO</t>
  </si>
  <si>
    <t>SOLICITAN TARIMA, PODIUM DEL 08 AL 10 DE JUNIO</t>
  </si>
  <si>
    <t>REMEDIO CERINO GOMEZ</t>
  </si>
  <si>
    <t>CONGRESO</t>
  </si>
  <si>
    <t>REMITE PROYECTO DE DICTAMEN DE REFORMAS A LA LEY DE ADQUISICIONES, ARRENDAMINETOS Y PRESTACION DE SERVICIOS PARA SU CONOCIMIENTO, REVISION Y OPINION CORRSPONDIENTE</t>
  </si>
  <si>
    <t>ENVIAN FACTURA ORIGINAL POR $928.00</t>
  </si>
  <si>
    <t>GUADALUPE PEREZ PEDRERO</t>
  </si>
  <si>
    <t>SOLICITA RENTA DEL CENTRO DE CONVENCIONES PARA EL 04 Y 05 DE SEPTIEMBRE</t>
  </si>
  <si>
    <t>8470</t>
  </si>
  <si>
    <t>CANDIDO JUAN MORALES VILLAGOMEZ</t>
  </si>
  <si>
    <t>SOLICITAN MAMPARA DEL 29 AL 31 DE MAYO</t>
  </si>
  <si>
    <t>JULIA ISABEL FIGUEROA ROSADO</t>
  </si>
  <si>
    <t>SOLICITA LA AUTORIZACION PARA REALIZAR LA AFECTACION PRESUPUESTAL DE LA CUENTA 3821 DE GASTOS DE ORDEN SOCIAL</t>
  </si>
  <si>
    <t>CARLOS RENAN SOLIS GONZALEZ</t>
  </si>
  <si>
    <t>AYUNTAMIENTO DE MACUSPANA</t>
  </si>
  <si>
    <t>SOLICITA BANDA DE MUSICA PARA EL 12 DE MAYO</t>
  </si>
  <si>
    <t>SOLICITAN APOYO PARA INSTALAR EQUIPO POR MOTIVO DE LA CLAUSURA DE LA FERIA PARA EL 13 DE MAYO</t>
  </si>
  <si>
    <t>CESAR MANUEL SANTOS GONZALEZ</t>
  </si>
  <si>
    <t>SOLICITAN EN RENTA LAS NAVES DE GOBIERNO 18, 19, 20 DE OCTUBRE</t>
  </si>
  <si>
    <t>BERTA ALICIA BOLAÑOS LUCIO</t>
  </si>
  <si>
    <t>ESC. NIÑOS HEREOS</t>
  </si>
  <si>
    <t>SOLICITAN AUTOBUS PARA EL 11 DE MAYO</t>
  </si>
  <si>
    <t>14/05/12º</t>
  </si>
  <si>
    <t>ENVIAN GASTOS REALIZADOS CON CARGO AL FONDO REVOLVENTE POR $950.62</t>
  </si>
  <si>
    <t>CARINA ESCOBEDO CAZAN</t>
  </si>
  <si>
    <t>UNIVERSIDAD PEDAGOGICA NACIONAL</t>
  </si>
  <si>
    <t>SOLICITAN TOLDO PARA EL 23 DE MAYO</t>
  </si>
  <si>
    <t>MARIO ALBERTO ESLAVA GOMEZ</t>
  </si>
  <si>
    <t>SOLICITAN TARIMA Y MAMPARA PARA EL 09 DE MAYO</t>
  </si>
  <si>
    <t>SOLIC. LICENCIA CON GOCE SDO. ANGEL GARCIA HERNANDEZ 09 MAYO AL 15 JULIO</t>
  </si>
  <si>
    <t>SOL. AUTOBUS PARA COM. SOC. Y RELS. PUB. IXTAPANGAJOYA 20 MAYO 07:00 HRS.</t>
  </si>
  <si>
    <t xml:space="preserve">SOL. POLIZA DE SEGURO HELICOPTERO MARCA BELL 206 JR III MATRICULA XC-JDR </t>
  </si>
  <si>
    <t>IRVING OROZCO SOLA</t>
  </si>
  <si>
    <t>UNIVERSIDAD TECNOLOGICA DE TABASCO</t>
  </si>
  <si>
    <t>SOL. COTIZACION PARA RENTA EL SALON TULIPANES DEL CONVENCIONES GRADUACION 350 ALUNNOS25 JUNIO Y EL 6 DE NOVIEMBRE GRADUACION 620 ALUNNOS</t>
  </si>
  <si>
    <t>3880</t>
  </si>
  <si>
    <t>ELENA JACQUELINE PEREZ GALLEGOS</t>
  </si>
  <si>
    <t>JUZGADO 2DO. FAMILIAR</t>
  </si>
  <si>
    <t>CANCELACION PENSION ALIM. MARY CHISTIAN Y MARY CINDY DE LA CRUZ HERNANDEZ VS. MARGARITO DE LA CRUZ DE LOS SANTOS</t>
  </si>
  <si>
    <t>CANCELACION DE FINANZAS SERVICIOS AEREOS ESTRELLA</t>
  </si>
  <si>
    <t>VIATICOS TRANSP. AEREO $ 1,400.00</t>
  </si>
  <si>
    <t>PATRICIA ORDOÑEZ LEON</t>
  </si>
  <si>
    <t>SOLICITAN INFORMES DE EL PREDIO UBICADO EN PASEO LA CHOCA S/N TABASCO 2000</t>
  </si>
  <si>
    <t>8757</t>
  </si>
  <si>
    <t>SOLICITAN MAMPARA PARA EL 26 DE MAYO</t>
  </si>
  <si>
    <t>8788</t>
  </si>
  <si>
    <t>SOLICITAN MAMPARA, TOLDO, TEMPLETE PARA EL 12 DE MAYO</t>
  </si>
  <si>
    <t>GREGORIO ROMERO TEQUEXTLE</t>
  </si>
  <si>
    <t>SOLIICTAN VALIDAR LA CUANTIFICACION DEL 01 DE JULIO AL 31 DE DICIEMBRE DE 2012 DE LA PLANTILA DE PERSONAL ANEXA QUE SERA TRANSFERIDA AL CENTRO ESTATAL DE PREVENCION DEL DELITO Y PARTICIPACION CIUDADANA</t>
  </si>
  <si>
    <t>AGRADECIMIENTO</t>
  </si>
  <si>
    <t>4647</t>
  </si>
  <si>
    <t>FREDDY HERNANDEZ BONFIL</t>
  </si>
  <si>
    <t xml:space="preserve">AMPARO DIRECTO 431/2012 PROMOVIDO POR MARCO ANTONIO ORBELIN BARRIOS </t>
  </si>
  <si>
    <t>INFORMAN QUE REALIZARAN UN PAGO QUE NO COINCIDE CON LOS PERIODOS QUINCENALES NORMALES POR LO QUE LE SOLICITAN LA EMISION DE LAS NOMINAS Y EL RESPECTIVO PAGO PARA EL 06 DE JULIO PAGO DEL RECESDO DE CLASES</t>
  </si>
  <si>
    <t>JOSE ANTONIO GARCIA PALVICINI</t>
  </si>
  <si>
    <t>SOLICITAN APOYO DE LETRAS Y LOGOTIPOS PARA EL 16 DE MAYO</t>
  </si>
  <si>
    <t>18033</t>
  </si>
  <si>
    <t>SOLICITAN MAMPARA CON LEYENDA, MESA, SILLAS, PODIUM, BANDA DE MUSICA</t>
  </si>
  <si>
    <t>ENVIAN GASTOS REALIZADOS CON CARGO AL FONDO REVOLVENTE POR $4,240.79</t>
  </si>
  <si>
    <t>ENVIAN EN TRES TANTOS EL CONTRATO CP-G2ABW-26/12 DE LA EMPRESA ABA SEGUROS</t>
  </si>
  <si>
    <t>05.18</t>
  </si>
  <si>
    <t>SOLICITAN CHOCOBUS DEL 16 AL 18 DE MAYO</t>
  </si>
  <si>
    <t>05.22</t>
  </si>
  <si>
    <t>SOLICITAN CHOCOBUS DEL 17 AL 19 DE MAYO</t>
  </si>
  <si>
    <t>SOLICITAN AUTOBUS DEL 30 DE MAYO AL 03 DE JUNIO</t>
  </si>
  <si>
    <t>10/05/12</t>
  </si>
  <si>
    <t>SOLICITAN AUTOBUS DEL 25 AL 29 DE JULIO</t>
  </si>
  <si>
    <t>ENVIAN FACTURA ORIGINAL DE LA EMPRESA MONCER AERONAUTICA</t>
  </si>
  <si>
    <t>SOLICITAN AUTOBUS PAR EL 16 DE MAYO</t>
  </si>
  <si>
    <t>SOLICITA DESCUENTO DE $200.00 POR CONCEPTO DE SANCION DICIPLINARIA POR NO ASISTIR A REUNION SINDICAL AL PERSONAL DE BASE ADSCRIPTOS AL AL HOSPITAL GENERAL DE BALANCAN</t>
  </si>
  <si>
    <t>FIDEL CARRIDO NAVA</t>
  </si>
  <si>
    <t>CENTRO DE REISERCION SOCIAL</t>
  </si>
  <si>
    <t>SOLICITAN MAMPARA Y UN PRESIDIUM PARA EL 21 DE MAYO</t>
  </si>
  <si>
    <t>05.01</t>
  </si>
  <si>
    <t>ALBERTO MIGUEL LACARRA VILLAESCUSA</t>
  </si>
  <si>
    <t>SOLICITAN USAR EL STAND GANADERO DEL PARQUE TABASCO</t>
  </si>
  <si>
    <t xml:space="preserve">SOLICITAN AUTORIZACION PARA EL SERVICIO DE RECARGA Y MANTENIMIENTO DE EQUIPO CONTRA INCENDIO POR TAL MOTIVO ENVIO CUADRO COMPARATIVO DE COTIZACIONES </t>
  </si>
  <si>
    <t>ENVIAN FACTURA ORIGINAL 196 POR $2,000.00</t>
  </si>
  <si>
    <t>ROSA OLIVIA LIEVANO</t>
  </si>
  <si>
    <t>ENVIAN CONTRATOS DE PRESTACION DE SERVICIOS PARA REVISION Y FIRMA</t>
  </si>
  <si>
    <t>MARIA ELVIA MORAN PERALTA</t>
  </si>
  <si>
    <t>JUICIO CONTENCIOSO ADMINISTRATIVO NUMERO 237/2011-S-2 PROMOVIDO POR EL C. ALEJANDRO ASUCION CASTILLO HERNANDEZ VS SSP</t>
  </si>
  <si>
    <t>ENVIAN COMPROBACION DE GASTOS POR LA CANTIDAD DE $41,275.00 PAGADO CON EL CHEQUE 2471</t>
  </si>
  <si>
    <t>X-TECH TECNOLOGIA EXTREMA</t>
  </si>
  <si>
    <t>SOLICITA NAVE 3 PARA LOS DIAS 18 Y 19 DE OCTUBRE</t>
  </si>
  <si>
    <t>GLADIS DIAZ PEREZ</t>
  </si>
  <si>
    <t>DELEGACION COLONIA LAS DELICIAS</t>
  </si>
  <si>
    <t>SOLICITAN INFORMACION DE LA SITUACION LEGAL DE LA BODEGA UBICADA EN LA CALLE REYNALDA HERNANDEZ DE TRIGO NO. 205</t>
  </si>
  <si>
    <t>MARIO PEDRERO HADDAD</t>
  </si>
  <si>
    <t>SOLICITA SE REVISE LA ANTIGÜEDAD DEL C. JOSE ANTONIO VIDAL MARTINEZ TRABAJADOR DEL CEAS</t>
  </si>
  <si>
    <t>AURY MARGARITA CEBALLOS JIMENEZ</t>
  </si>
  <si>
    <t>SOLICITAN LA PALAPA DE LA CASA DE LA LAGUNA PARA EL 21 DE JULIO</t>
  </si>
  <si>
    <t>EDUARDO CRUZ LATOURNERIE</t>
  </si>
  <si>
    <t>SOLICITAN DOS CHOCOBUSES EL 25 DE MAYO</t>
  </si>
  <si>
    <t>ENVIAN FACTURAS   PARA AUTORIZACION Y PAGO FOFG152693 Y FOFG152713</t>
  </si>
  <si>
    <t>JAVIER TOLEDO PEREZ</t>
  </si>
  <si>
    <t>SOLICITAN REHABILITACION DE TARIMA Y CAMBIO DE LETRAS PARA 6 DE JUNIO</t>
  </si>
  <si>
    <t>1115</t>
  </si>
  <si>
    <t>1100</t>
  </si>
  <si>
    <t>858</t>
  </si>
  <si>
    <t>JUAN VICENTE CANO GOMEZ</t>
  </si>
  <si>
    <t>SOLICITA INFORMES DE LOS INCREMENTOS Y MEJORAS SALARIALES QUE SE LE HAN OTORGADO AL PUESTO Y CATEGORIA DE CHOFER EN SAPAET A PARTIR DEL AÑO 2002</t>
  </si>
  <si>
    <t>SOLICITAN IFORMES SI EL PUESTO DE JEFE DE DEPARTAMENTO A ESTA CLASIFICADO CON EL CARÁCTER DE PLAZA DE CONFIANZA EN EL CATALAGO GENERAL DE PUESTOS DEL GOBIERNO DEL ESTADO QUE ES EL QUE OSTENTABA FELIX HORTENCIO PRIEGO PRIEGO</t>
  </si>
  <si>
    <t>DAVID SOLANO BELTRAN</t>
  </si>
  <si>
    <t>ENVIAN COPIA DEL OFICIO PM/294/2012 REMITIDO POR EL ING. ALEJANDRO MEDINA CUSTODIO DEL AYUNTAMIENTO DE COMALCALCO</t>
  </si>
  <si>
    <t>ADRIANA VALERIO MONTALVAN</t>
  </si>
  <si>
    <t>SOLICITA LA CASA DE LA LAGUNA PARA EL 04 DE AGOSTO</t>
  </si>
  <si>
    <t>SOLICITAN AUTORIZACION PARA QUE CON FECHA 31 DE MAYO DEL ACTUAL SEA CONCLUIDO ANTICIPADAMENTE CONTRATO DE ARRENDAMIENTO NO. CAF2A8K-13/12</t>
  </si>
  <si>
    <t>ROMAN RAMIREZ CORDOVA</t>
  </si>
  <si>
    <t xml:space="preserve">SOLICITAN 20 ANTENAS PARA RADIO </t>
  </si>
  <si>
    <t>SOLICITAN ESPACION DE ESTACIONAMIENTO</t>
  </si>
  <si>
    <t>RICARDO HERNANDEZ GARCIA</t>
  </si>
  <si>
    <t>SOLIICTAN NAVE 3 EL 15 Y 16 DE JUNIO</t>
  </si>
  <si>
    <t>SOLICITAN APOYO PARA EL DESMONTAJE DE LAS FOTOGRAFIAS, CAJAS DE LUZ Y REPLICAS DE LOS MONUMENTOS OLMECAS Y MAYAS COLOCADAS EN LA NAVE 2</t>
  </si>
  <si>
    <t>ENVIAN FACTURA ORIGINAL DE LA EMPRESA DISPOSITIVOS DE SELLADOS DEL SURESTE POR $928.00</t>
  </si>
  <si>
    <t>ENVIAN RECIBO Y FACTURA DE LA EMPRESA NEXTEL POR $1,438.61</t>
  </si>
  <si>
    <t>ENVIAN COPIA DE COTIZACION DE LA EMPRESA S.A.E. SERVICIOS AEREOS ESTRELLA POR $271,220.00</t>
  </si>
  <si>
    <t>DRM Y TRANSPORTE</t>
  </si>
  <si>
    <t xml:space="preserve">SOLICITAN SE TRAMITE LA SOLICITUD DE AUTORIZACION PARA EL SERVICIO DE INSPECCION </t>
  </si>
  <si>
    <t>1022</t>
  </si>
  <si>
    <t>SOLICITAN AUTOBUS PARA EL 25 DE MAYO</t>
  </si>
  <si>
    <r>
      <t xml:space="preserve">ENVIAN CONTRATO ORIGINAL CP-G2-027/12 DE LA EMPRESA VIGILANCIA Y PROTECCION PRIVADA DEL SURESTE POR </t>
    </r>
    <r>
      <rPr>
        <b/>
        <u/>
        <sz val="10"/>
        <color indexed="8"/>
        <rFont val="Calibri"/>
        <family val="2"/>
      </rPr>
      <t>644,362.60</t>
    </r>
  </si>
  <si>
    <t>MARTHA ALICIA GAMAS GONZALEZ</t>
  </si>
  <si>
    <t>COORDINACION DE ASUNTOS RELIGIOSOS</t>
  </si>
  <si>
    <t>SOLICITAN TOLDO, TARIMA PARA EL 31 DE MAYO</t>
  </si>
  <si>
    <t>SOLICITAN NAVE 1 DEL 31 DE JULIO 01 Y 02 DE AGOSTO</t>
  </si>
  <si>
    <t>SOLICITAN NAVE 3 DEL 15 AL 18 DE AGOSTO</t>
  </si>
  <si>
    <t>SOLICITAN NAVE 1 DEL 16 AL 19 DE AGOSTO</t>
  </si>
  <si>
    <t>SOLICITAN NAVE 1 DEL 13 AL 15 DE JULIO</t>
  </si>
  <si>
    <t>LIC. FCO. VILLANUEVA</t>
  </si>
  <si>
    <t>SOLIICTUD DE PAGO DE ANTIGÜEDAD DE SERVICIO POR 25 AÑOS</t>
  </si>
  <si>
    <t>TURISMO</t>
  </si>
  <si>
    <t>SOLICITAN INSTALACION DE 10 TABLONES DEL 29 AL 31 DE MAYO</t>
  </si>
  <si>
    <t>9801</t>
  </si>
  <si>
    <t>ARCEO RIVERA LOPEZ</t>
  </si>
  <si>
    <t>DIRECCION DE EDUCACION PRIMARIA SECTOR NO. 22</t>
  </si>
  <si>
    <t>SOLICITAN ACTA DE ASIGNACION DE PREDIO EN DONDE SE CONTRUIRA LAS OFICINAS DEL SECTOR NO. 22 ANTE EL PODER EJECUTIVO</t>
  </si>
  <si>
    <t>SOLICITAN MAMPARA, PODIUM,,SONIDO, PRESIDIUM, TARIMA, SILLAS, MACETAS CON PLANTA DE ORMNATO PARA EL 25 DE AGOSTO</t>
  </si>
  <si>
    <t>FREDDY PRIEGO ALVAREZ</t>
  </si>
  <si>
    <t>ENVIAN CONTRATO DE PRESTACION DE SERVICIOS DEL C.P. MIGUEL ANGEL LEDESMA VALERIO</t>
  </si>
  <si>
    <t>9977</t>
  </si>
  <si>
    <t>SOLICITAN APOYOS PARA EL 26 DE MAYO</t>
  </si>
  <si>
    <t>1456</t>
  </si>
  <si>
    <t xml:space="preserve">SOLICITAN ANUENCIA PARA AUTORIZACION DE </t>
  </si>
  <si>
    <t>SOLICITAN PAGO DEL ESTIMULO ECONOMICO POR CUMPLIR 25 AÑOS DE SERVIO</t>
  </si>
  <si>
    <t>ENVIAN FACTURA NO. 1877 POR $ 48,161.10 POR CONCEPTO DE RENTA DEL MES DE JUNIO</t>
  </si>
  <si>
    <t>ENVIAN COPIA DE CIRCULAR EMITIDA POR LA DIRECCION GENERAL DE AERONAUTICA CIVIL REFERENTE A LA RADIOTELEFONISRA AERONAUTICO RESTRINGIDO INTERNACIONAL</t>
  </si>
  <si>
    <t>ENVIAN FACTURA PARA PAGO DE LA EMPRESA DISPOSITIVOS DE SELLADO DEL SURESTE POR $928.00</t>
  </si>
  <si>
    <t>GUSTAVO RODRIGUEZ CASTRO</t>
  </si>
  <si>
    <t>SOLICITAN ACCESO E INSTALACION DE TOLDO Y MOBILIARIO EN EL ESTACIONAMIENTO DE LA NAVE 3  DEL PARQUE TABASCO PARA EL DOMINGO 3 Y SABADO 16 DE JUNIO</t>
  </si>
  <si>
    <t>JUAN PABLO RABAGO CONTRERAS</t>
  </si>
  <si>
    <t>INVITACION PARA ACTO DE TRANSFERENCIA DE BIENES MUEBLES PARA EL 30 DE MAYO</t>
  </si>
  <si>
    <t>25/005/12</t>
  </si>
  <si>
    <t>ALFREDO ARISTOTELES PERALTA ALFANY</t>
  </si>
  <si>
    <t>ENVIAN RECIBO ORIGINAL CON FOLIO P 030277 POR $1,450,500.00</t>
  </si>
  <si>
    <t>05.28</t>
  </si>
  <si>
    <t>SOLICITAN CHOCOBUS PARA EL 26 DE MAYO</t>
  </si>
  <si>
    <t>PEDRO A. SALAZAR PADILLA ROMERO</t>
  </si>
  <si>
    <t>SOLICITAN MAMPARA, LETRAS Y LOGOTIPOS PARA EL 28 DE MAYO</t>
  </si>
  <si>
    <t>RH</t>
  </si>
  <si>
    <t>LIC. BORBON</t>
  </si>
  <si>
    <t>LIC. NORMA</t>
  </si>
  <si>
    <t>ROSANA MARIA HERRERA VALENCIA</t>
  </si>
  <si>
    <t>IMPROCEDENCIA DE LA TRANFERENCIA SOLCITADA</t>
  </si>
  <si>
    <t>JORGE ALBERTO GALLEGOS GUZMAN</t>
  </si>
  <si>
    <t>SOLICITAN AUTOBUS PARA EL 30 DE MAYO</t>
  </si>
  <si>
    <t>SOLICITAN BANDA DE MUSICA, CARPA BLANCA, TEMPLETE, PODIUM, SONIDO, MAMPARA PARA EL 01 DE JUNIO</t>
  </si>
  <si>
    <t>ALDA AURORA CAMARILLO COOP</t>
  </si>
  <si>
    <t>PRI</t>
  </si>
  <si>
    <t>SOLICITAN EN ARRENDAMIENTO LA NAVE 1 PARA EL 07 DE JUNIO</t>
  </si>
  <si>
    <t>05.31</t>
  </si>
  <si>
    <t>SOLICITAN CHOCOBUS PARA EL 05 DE JUNIO</t>
  </si>
  <si>
    <t>DEYANIRA CAMACHO JAVIER</t>
  </si>
  <si>
    <t>SOLICITA LA APERTURA DE UN NUEVO PERIODO PARA LA RECEPCION DE LOS MOVIMIENTOS DE PERSONAL</t>
  </si>
  <si>
    <t>LEONARDO DE JESUS SALA POISOT</t>
  </si>
  <si>
    <t>NOTARIA PUBLICA NO. 32</t>
  </si>
  <si>
    <t>ENVIAN ESCRITURA NUMERO 4103</t>
  </si>
  <si>
    <t>ANGEL GUZMAN GARCIA</t>
  </si>
  <si>
    <t>SOLICITAN EL SALON BUGAMBILIAS Y TULIPANES DEL CENTRO DE CONVENCIONES PARA EL 25 DE JUNIO Y EL 12 DE NOVIEMBRE</t>
  </si>
  <si>
    <t>ENVIAN GASTOS REALIZADOS CON CARGO AL FONDO REVOLVENTE POR $1,400 PARA TRAMITES ADMINISTRATIVOS</t>
  </si>
  <si>
    <t>LUIS ROVIROSA PEREZ</t>
  </si>
  <si>
    <t>SOLICITAN ENVIEN A LA BREVEDAD POSIBLE LAS INCONSISTENCIAS SEÑALADAS POR LA DIRECCION ESTADISTICAS DE SEPLADES DE ACUERDO A LOS PUNTOS QUE SON DE SU CU COMPETENCIA</t>
  </si>
  <si>
    <t>LAURA CRISTINA DAHESA JIMENEZ</t>
  </si>
  <si>
    <t>J/N BENITOJUAREZ GARCIA</t>
  </si>
  <si>
    <t>SOLIICTAN TARIMA DE 6X3 CON PASARELA  PARA EL 01 DE JUNIO</t>
  </si>
  <si>
    <t>MARIANA SANCHEZ TORRES</t>
  </si>
  <si>
    <t>EXPEDIENTE NUMERO 328/2010-S-1 RELATIVO AL JUICIO CONTENCIOSO ADMINISTRATIVO PROMOVIDO POR EL C. MIRIAM NOEMI MARTIN LANUZA VS SAF</t>
  </si>
  <si>
    <t>ROLANDO DANIEL CUENCA ARRIOLA</t>
  </si>
  <si>
    <t>CIRCO ATAYDE</t>
  </si>
  <si>
    <t>SOLICITAN EL AREA DEL ESTACIONAMIENTO DEL PARQUE TABASCO DEL 12 DE JULIO AL 05 DE AGOSTO</t>
  </si>
  <si>
    <t>ADRIAN ELIAS PAVON ANDRADE</t>
  </si>
  <si>
    <t>SOLICITA PARTICIPAR EN LICITACIONES POR CONVOCATORIA PUBLICA</t>
  </si>
  <si>
    <t>JESUS LOPEZ CARRILLO</t>
  </si>
  <si>
    <t>GRUPO PEDAGOGICO EDITORIAL</t>
  </si>
  <si>
    <t>SOLICITAN AUTORIZACION PARA EXHIBIR Y PROMOVER LIBROS Y DEL 11 AL 15 DE JUNIO EN LAS INSTALACIONES DE LA SUBSECRETARIA DE ADMON.</t>
  </si>
  <si>
    <t>SOLICITA LA AUTORIZACION PARA CELEBRAR UN CONTRATO DE COMODATO PARA TENER LA POSESION DE UN PREDIO DE 6,423 UBICADO EN LA CALLE 17 DE JULIO DEL MUNICIPIO DE NACAJUCA</t>
  </si>
  <si>
    <t>SUSPENSION DE ACTO DE TRANSFERENCIA DE BIENES MUEBLES</t>
  </si>
  <si>
    <t>ENVIAN COMPROBACION DEL CHEQUE NO. 2516 POR $7,584.00</t>
  </si>
  <si>
    <t>ENVIAN COPIA DE MEMOMATIC NO. 000078329 DEL DESPACHO DEL C. GOBERNADOR CON LA ATENTA PETICION DE QUE ESA SUBSECRETARIA ATIENDA LA SOLICIUTD</t>
  </si>
  <si>
    <t>LUIS FELIPE DE LA ROSA MENDOZA</t>
  </si>
  <si>
    <t>CORPORACION ANGELES VERDES</t>
  </si>
  <si>
    <t>SOLICITAN EXTENSION DE TIEMPO DEL 01 DE JUNIO AL 31 DE DICIEMBRE PARA LA PERMANENCIA DE LAS OFICINAS EN EL LOCAL AV. PERIFERICO CALOS OELLICER CAMARA NUM. 2908 FRACC. PAGES LLERGO</t>
  </si>
  <si>
    <t>SOLICITA INTERVENCION PARA QUE EL DIA QUE SE LLEVE A CABO LA LICITACION DEL SEGURO DEL GOBIERNO QUEDE PLASMADO QUE SE OTORGUEN SUFICIENTES POLIZAS, YA QUE FALTANDO 2 MESES PARA DICHO CONCURSO DEL MISMO, ESTAMOS CARECIENDO DE ESTE DOCUMENTO</t>
  </si>
  <si>
    <t>SOLICITAN AUTOBUS DEL 14 AL 17 DE JUNIO</t>
  </si>
  <si>
    <t>ENVIAN EN FORMA IMPRESA LA RELACION DE LOS PADRES TRABAJADORES DE BASE SINDICALIZAFOS POR CONCEPTO DEL PAGO DEL DIA DEL PADRE</t>
  </si>
  <si>
    <t>JUAN MOLINA BECERRA</t>
  </si>
  <si>
    <t>SOLICITAN EN RENTA LA CASA DE LA LAGUNA PARA EL 10 DE JUNIO</t>
  </si>
  <si>
    <t>COTEJO PARA EL 07 DE JUNIO ACTOR SANTIAGO OSORIO REYES VS SECRETARIA DE GOBIERNO</t>
  </si>
  <si>
    <t>SOLICITAN INSTALACION DE TARIMA, LETRAS,  LOGOTIPOS, MAMPARA Y TALUD VERTICAL PARA EL 04 DE JUILIO</t>
  </si>
  <si>
    <t>20461</t>
  </si>
  <si>
    <t>SOLICITAN MAMPARA CON LEYENDA, MESA, SILLAS, PODIUM, SILLAS, BANDA DE MUSICA</t>
  </si>
  <si>
    <t>ENVIAN FACTURA FOFG157724 POR $23,061.53 PARA AUTORIZACION Y PAGO</t>
  </si>
  <si>
    <t>ANGEL DE JESUS MAGAÑA TORRES</t>
  </si>
  <si>
    <t>SOLICITAN PALENQUE DEL PARQUE TABASCO PARA EL 29 DE JUNIO</t>
  </si>
  <si>
    <t>SOLICITAN ACTA DE ASIGNACION DE PREDIO UBICADO EN LA CALLE 17 DE JULIO DEL FRACC. 17 DE JULIO DE NACAJUCA</t>
  </si>
  <si>
    <t>SOLICITAN REHABILITACION DE TARIMA Y MAMPARA, LETRAS Y LOGOTIPOS PARA EL 07 DE JUNIO EN EL CENDI JOSEFINA VICENS</t>
  </si>
  <si>
    <t>REY DAVID ZARATE SANTIAGO</t>
  </si>
  <si>
    <t>IFE</t>
  </si>
  <si>
    <t>SOLIICTA EN ARRENDAMIENTO LA NAVE 3 LOS DIAS 4,5, Y 6 DE JULIO</t>
  </si>
  <si>
    <t>INFORMAN DE PERSONAS FISICAS Y MORALES NO SE ENCUENTRAN AL CORRIENTE CON SUS OBLIGACIONES FISCALES FEDERALES</t>
  </si>
  <si>
    <t xml:space="preserve">SOLICITAN DEJAR SIN EFECTO PETICION PLANTEADA EL EL OFICIO SAF/SI/UEF/0315/2012 YA QUE EL CONTRIBUYENTE NO PRESENTA IMPEDIMENTO DE CONTRATACION </t>
  </si>
  <si>
    <t>INFORMA SOBRE LA NECESIDAD DE LA PLAZA DEL ASESOR JURIDICO</t>
  </si>
  <si>
    <t>1195</t>
  </si>
  <si>
    <t>5424</t>
  </si>
  <si>
    <t>CARLOS ARTURO GALLEGOS LEON</t>
  </si>
  <si>
    <t>JUICIO DE AMPARO DIRECTOR 529/2012 PROMOVIDO POR MIRIAM NOEMI MARTIN LANUZA</t>
  </si>
  <si>
    <t>EN ALCANCE AL OFICIO P/170/2012 EN DONDE SE SOLICITA UN ESPACIO  EN EL ESTACIONAMIENTO DEL PARQUE TABASCO SOLICITAN CAMBIO DE FECHA PARA EL 16 DE JUNIO</t>
  </si>
  <si>
    <t>SOLICITAN MAMPARA, LETRAS Y LOGOTIPOS PARA EL 08 DE JUNIO EN EL SALON LAS FLORE</t>
  </si>
  <si>
    <t>DANIEL ISLAS Y GUZMAN</t>
  </si>
  <si>
    <t xml:space="preserve">FUNDACION MADRAZO </t>
  </si>
  <si>
    <t>SOLICITAN BANDA SINFONICA</t>
  </si>
  <si>
    <t>06.03</t>
  </si>
  <si>
    <t>SOLICITAN MANTENIMIENTO GENERAL DE LA NAVE 1 Y SUMINISTRO DE ENERGIA, LIMPIEZA DE TODOS LOS CRISTALES, CORTE DE CESPED Y LIMPIEZA GENERAL DE AREAS ALEDAÑAS A LA NAVE 1, ALUMBRADO GENERAL DE LA NAVE 1, ESTACIONAMIENTO Y AREAS ALEDAÑA, BOTES DE BASURA, ACCESO A L ESTACIONAMIENTO DE LA NAVE PARA CARGA Y DESCARGA DEL 12 AL 14 DE JUNIO</t>
  </si>
  <si>
    <t>YARA AREVALO COLLADO</t>
  </si>
  <si>
    <t>ESC. SEC. JAIME TORRES BODET</t>
  </si>
  <si>
    <t>SOLICITAN TOLDO GRANDE, PRESIDIUM, ENTARIMADO, MAMPARA PARA EL 06 DE JULIO</t>
  </si>
  <si>
    <t>GERARDO GUERRERO PEREZ</t>
  </si>
  <si>
    <t>HACE DE CONOCIMIENTO  DE PENSION GRACIOSA OTORGADA A JEIDI PATRICIA PEREZ FALCON Y/O HEIDI PATRICIA PEREZ FALCON PAGADA A PARTIR DEL 01 DE JULIO</t>
  </si>
  <si>
    <t>ENVIAN GASTOS REALIZADOS CON CARGO AL FONDO REVOLVENTE POR $950.62 PARA TRAMITES ADMINISTRATIVOS</t>
  </si>
  <si>
    <t>ENVIAN PARA PAGO FACTURA ORIGINAL DE LA EMPRESA DISPOSITIVOS DE SELLADO DEL SURESTE POR $928.00</t>
  </si>
  <si>
    <t>ENVIAN FACTURAS FEAVSA12804 POR $100,981.56 Y NCFEAVSA574 POR $ 5,049.07</t>
  </si>
  <si>
    <t>ADECUACION PRESUPUESTAL IFOS</t>
  </si>
  <si>
    <t>ADECUACION DE RECURSOS IFOS</t>
  </si>
  <si>
    <t>06.08</t>
  </si>
  <si>
    <t>INFORMAN CAMBIO EN LA DIRECCION ADMINISTRATIVA SIENDO LA PERSONA DESIGNADA LA LIC. MARINA GARCIA FRANCO</t>
  </si>
  <si>
    <t>ENVIAN GASTOS REALIZADOS CON CARGO AL FONDO REVOLVENTE POR $5,426.63 PARA TRAMITES ADMINISTRATIVOS</t>
  </si>
  <si>
    <t>SOLICITAN VIATICOS PARA EL TRASLADO Y SUPERVISION DEL SERVICIO DE MANTENIMIENTO DE AERONAVE</t>
  </si>
  <si>
    <t>25/05/12</t>
  </si>
  <si>
    <t>JUICIO CONTENCIOSO ADMINISTRATIVO PROMOVIDO POR JULIO CESAR MARIN GARCIA VS PGJ</t>
  </si>
  <si>
    <t>SOLICITAN RESERVAR EL SALON BUGAMBILIAS DEL CENTRO DE CONVENCIONES PARA EL 26 DE JUNIO Y EL SALON TULIPANES PARA EL 12 DE NOVIEMBRE</t>
  </si>
  <si>
    <t>ENVIAN FACTURA ORIGINAL NO. 647120005511 QUE SUSTITUYE A LA FACTURA NO. 647120005315 DE LA COMPROBACION DEL CHEQUE NO. 2516 DE FECHA 28 DE MAYO</t>
  </si>
  <si>
    <t>ENVIAN GASTOS REALIZADOS CON CARGO AL FONDO REVOLVENTE POR $1,960.00</t>
  </si>
  <si>
    <t>06.13</t>
  </si>
  <si>
    <t>SOLICITAN CHOCOBUS PARA EL 12 DE JUNIO</t>
  </si>
  <si>
    <t>SE SOLICITA CREACION DE CATEGORIA Y PLAZA A PARTIR DEL 25 DE MAYO</t>
  </si>
  <si>
    <t>SOLICITAN CORRECION DE FECHA DE INGRESO DEL C. LUIS FERNANDO ORTIZ</t>
  </si>
  <si>
    <t>SOLICITA COMPRA DE EQUIPOS DE TELEFONOS DE TELMEX</t>
  </si>
  <si>
    <t>ENVIAN FACTURA ORIGINAL PARA AUTORIZACION Y PAGO NO. B 6087 POR $1,625.00 DE FERNAN HERIBERTO GONZALEZ GONZALEZ</t>
  </si>
  <si>
    <t>ENVIAN GASTOS REALIZADOS CON CARGO AL POR $2,588.54 PARA TRAMITES ADMINISTRATIVOS</t>
  </si>
  <si>
    <t>FRNACISCO JOSE RULLAN SILVA</t>
  </si>
  <si>
    <t xml:space="preserve">ORGANO SUPERIOR DE FISCALIZACION </t>
  </si>
  <si>
    <t>SOLICITAN APOYOS PARA EL 14 DE JUNIO</t>
  </si>
  <si>
    <t>DOLORES CASTELLANOS PADILLA</t>
  </si>
  <si>
    <t>STATUS</t>
  </si>
  <si>
    <t>SOLICITAN USO DEL CENTRO DE CONVENCIONES 9 Y 10 DE JUNIO</t>
  </si>
  <si>
    <t>JOSE MARIA NIETO CONTRERAS</t>
  </si>
  <si>
    <t>ENVIAN 2 CONTRATOS DE PRESTACION DE SERVICIOS PROFESIONALES DEL DESPACHO CONTAB Y ASOCIADOS Y ESCOBAR PEREZ Y ASOCIADOS</t>
  </si>
  <si>
    <t>ENVIAN FACTURA ORIGINAL NO. 90774 QUE SUSTITUYE A LA FACTURA NO. 90227 DE LA EMPRESA SERVICIOS AEREOS POR $708,542.08</t>
  </si>
  <si>
    <t>07/006/12</t>
  </si>
  <si>
    <t>ENVIAN CONTRATO DE SERVICIOS AEREOS ESTRELLA PARA TRAMITES ADMINISTRATIVOS</t>
  </si>
  <si>
    <t>21559</t>
  </si>
  <si>
    <t>SOLICITAN APOYOS PARA EL 13 DE JUNIO</t>
  </si>
  <si>
    <t>0917</t>
  </si>
  <si>
    <t>RAFAEL ALBERTO ESPINOZA LARA</t>
  </si>
  <si>
    <t>DROGADICTOS ANONIMOS</t>
  </si>
  <si>
    <t>SOLICITAN IMPRESIÓN DE 5000 EJEMPLARES DE 12 PASOS DE DORGADICTOS ANONIMOS</t>
  </si>
  <si>
    <t>OVIDIO PEREZ SANCHEZ</t>
  </si>
  <si>
    <t>LA VICTORIA</t>
  </si>
  <si>
    <t>INVITACION A REUNION OPERATIVA EL 08 DE JUNIO PARA LA GRAN CARRERA ATLETICA DE LA VICTORIA</t>
  </si>
  <si>
    <t>LIC. VIKI</t>
  </si>
  <si>
    <t>SOLICITAN APOYOS PARA EL 24 DE JUNIO PARA LA GRAN CARRERA ATLETICA DE LA VICTORIA</t>
  </si>
  <si>
    <t>ENVIA LISTA DE ASISTENCIA DE LOS MESES DE ABRIL, MAYO Y JUNIO</t>
  </si>
  <si>
    <t xml:space="preserve">INFORMA DEL PRIMER PERIODO DE VACACIONES </t>
  </si>
  <si>
    <t>SOLICITAN INTERVENCION EN LA VALIDACION DE LA ADQUISICION DEL SEGURO DEL HELICOPTERO BELL 206 JR III POR UN MONTO DE $335,000.00</t>
  </si>
  <si>
    <t>SOLICITA DEJAR SIN EFECTO LA PETICION PLANTEADA EN EL OFI. 1045 DEBIDO A QUE EL CONTRIBUYENTE JORGE ALBERTO CRUZ GARCIA YA NO PRESENTA IMPEDIMENTO DE CONTRATACION DE ADQUISICIONES</t>
  </si>
  <si>
    <t>SOLICITA PLAZA DE RUPERTO PRIEGO BECERRA</t>
  </si>
  <si>
    <t>SOLICITA NIVELACION DE SALARIO DE DANIEL CHAN MAGAÑA Y ALFONSO DENIS HERNANDEZ</t>
  </si>
  <si>
    <t>SOLICITA CONTRATACION DE ROBERTO ANGEL ALFARO ISIDRO, HADIEL HASSAN COLORADO MARTINEZ Y LUIS ANGEL RODRIGUEZ RAMON</t>
  </si>
  <si>
    <t>SOLIICTA NIVELACION DE COMPENSACION DE VICTOR ALBERTO PAREDES, RODOLGO GARCIA GUTIERREZ Y NELSON DENIS RUIZ</t>
  </si>
  <si>
    <t>PAGO DE COMPENSACION DE JOSE MANUEL MORENO LOPEZ</t>
  </si>
  <si>
    <t>1255</t>
  </si>
  <si>
    <t>1037</t>
  </si>
  <si>
    <t>1252</t>
  </si>
  <si>
    <t>1254</t>
  </si>
  <si>
    <t>RICARDO DE LA PEÑA MARSHALL</t>
  </si>
  <si>
    <t>SOLICITAN TARIMA, LONA, MAMPARA DEL 18 AL 20 DE JULIO</t>
  </si>
  <si>
    <t>SOLICITAN DOS CHOCOBU DEL 06 AL 08 DE JULIO</t>
  </si>
  <si>
    <t>HECTOR V. GERONIMO GAMAS</t>
  </si>
  <si>
    <t>BLENDER FEST</t>
  </si>
  <si>
    <t>SOLICITA                      EL ESTACIONAMIENTO DEL PARQUE TABASCO EL 07 DE DICIEMBRE</t>
  </si>
  <si>
    <t>SOLICITAN SALON LAS FLORES PARA EL 20 DE JUNIO</t>
  </si>
  <si>
    <t>SOLICITAN MAMPARA, LETRAS Y LOGOTIPOS PARA EL 02 DE JULIO</t>
  </si>
  <si>
    <t>SOLICITAN MAPARA      Y LETRAS Y LOGOTIPOS</t>
  </si>
  <si>
    <t>SOLICITAN MANTENIMIENTO A MAMPARA INSTALADA Y COLOCACION DE LEYENDA Y LOGO PARA EL 05 DE JULIO</t>
  </si>
  <si>
    <t>INFORMA QUE SE REALIZARON PAGOS DE ESTENSIONES DE HORARIO ENVIAN FACTURAS ORIGINALES NO. 647120005837 Y 647120005838</t>
  </si>
  <si>
    <t>C.P. ESQUIVEL REVISAR</t>
  </si>
  <si>
    <t>RIGOBERTO DE LA O GALLEGOS</t>
  </si>
  <si>
    <t>SOLICITAN USO DE LAS INTALACIONES DEL ESTACIONAMIENTO DELPARQUE TABASCO PARA EL 15 DE JUNIO</t>
  </si>
  <si>
    <t>CARLOS ALBERTO GONZALEZ TORRES</t>
  </si>
  <si>
    <t>SOLICITAN AUTORIZACION PARA PROMOCION</t>
  </si>
  <si>
    <t>SOLICITUD DE MAMPARA DEL 18 AL 20 DE JULIO</t>
  </si>
  <si>
    <t xml:space="preserve">SOLICITAN PAGO DE TELEFONIA CELULAR POR $1,446.00 </t>
  </si>
  <si>
    <t>GUSTAVO ENRIQUE PAZ DOMINGUEZ</t>
  </si>
  <si>
    <t>OXXO</t>
  </si>
  <si>
    <t>SOLICITAN NAVE 1 DEL PARQUE TABASCO PARA EL 07, 14, 21 DE DICIEMBRE</t>
  </si>
  <si>
    <t>ENVIAN TRES EJEMPLARES DEL CONTRATO DE COMODATO</t>
  </si>
  <si>
    <t>SOLICITAN AUTORIZACION DE LICENCIA CON GOCE DE SUELDO AL C. ARMANDO RUIZ CABRERA</t>
  </si>
  <si>
    <t>MA. GUADALUPE T. RGUEZ. SAMARRIBA</t>
  </si>
  <si>
    <t>PROCURADURIA DE LA DEFENSA DE LOS TRABAJADORES</t>
  </si>
  <si>
    <t>SOLICITAN MAMPARA, ARREGLO FLORAL, MACETAS, CAFÉ, REFRESCOS, AGUA Y HIELO PARA 09 DE JULIO</t>
  </si>
  <si>
    <t>ENVIAN PARA AUTORIZACION Y PAGO FACTURAS ORIGINALES FOFG162726 Y FOFG162690</t>
  </si>
  <si>
    <t>ROSARIO RAMOS FLORES</t>
  </si>
  <si>
    <t>SOLICITAN PLATOS, VASOS, TENEDORES, CUCHARAS, SERVILLETAS PARA EL 08 DE JULIO</t>
  </si>
  <si>
    <t>INVITACION A SEGUNDA REUNION OPERATIVA EL 21 DE JUNIO</t>
  </si>
  <si>
    <t>SOLICITAN TOLDO PARA EL 17 DE JUNIO</t>
  </si>
  <si>
    <t>SOLIITAN TOLDO DEL 15 AL 17 DE JUNIO</t>
  </si>
  <si>
    <t>SOLICITAN PALENQUE DE GALLOS PARA EL 17 DE JUNIO</t>
  </si>
  <si>
    <t>SOLICITAN TOLDO EL 23 Y 24 DE JUNIO</t>
  </si>
  <si>
    <t>GLORIA BEATRIZ HERNANDEZ MARQUEZ</t>
  </si>
  <si>
    <t>EN REFERNCIA TOCA NUMERO 084/2012-P-2 RELATIVO AL RECURSOS DE REVISION INTERPUESTO POR EL SECRETARIO DE ADMINISTRACION Y FINANZAS</t>
  </si>
  <si>
    <t>TCA-S-3-319</t>
  </si>
  <si>
    <t>MARIA BEATRIZ EVIA RAMIREZ</t>
  </si>
  <si>
    <t>JUICIO CONTENCIOSO ADMINISTRATIVO NUMERO 398/2010-S-3 PROMOVIDO POR JOSE FELICIANO VILLALOBOS JACKSON VS AYUNTAMIENTO DE TENOSIQUE</t>
  </si>
  <si>
    <t>06.19</t>
  </si>
  <si>
    <t>SOLICITAN CHOCOBUS PARA EL 15 DE JUNIO</t>
  </si>
  <si>
    <t>DIRECTORES GENERALES Y DIRECTORES ADJUNTOS</t>
  </si>
  <si>
    <t>ENVIAN NUEVAS FECHAS DE COMISION PARA EL PERSONAL QUE SUPERVISARA EL SERVICIO DE MANTENIMENTO Y CORRECCION DE DISCREPANCIAS DE AERONAVE</t>
  </si>
  <si>
    <t>ANCELMO DIAZ JIMENEZ</t>
  </si>
  <si>
    <t>CITY CLUB</t>
  </si>
  <si>
    <t>SOLICITAN AUTORIZACION PARA PROMOCION DE LA MEMBRESIA</t>
  </si>
  <si>
    <t>ENVIAN 8 RECIBOS SECTORES 96 Y 97</t>
  </si>
  <si>
    <t>ENVIA ACUERDO DE TRANSFERENCIA</t>
  </si>
  <si>
    <t>SOLICITAN INFORMACION SOBRE EL ESTADO PROCESAL DEL PROCEDIMIENTO JUDICIAL QUE HAYA INICIADO LA SUBSECRETARIA RELACIONADO CON EL PREDIO UBICADO EN LA AVENIDA GREGORIO MENDEZ (PALMITAS) DE LA COL. ATASTA EL CUAL FUE INVADIDO POR LA SRA. ELSA SUAREZ GARCIA</t>
  </si>
  <si>
    <t>SOLICITAN SALON BUGAMBILIAS PARA EL 26 DE JUNIO Y SALON TULIPANES PARA EL 13 DE NOVIEMBRE SOLICITANDO SU APOYO Y AUTORIZACION PARA ACCESAR AL SALON UN DIA ANTES PARA MONTAJE</t>
  </si>
  <si>
    <t>AMALIA MONTEJO RUIZ</t>
  </si>
  <si>
    <t>SOLICITAN TEMPLETE, MAMPARA, JARDINERAS, ARREGLOS FLORALES, SONIDO, LEYENDA PARA EL 13 DE JULIO</t>
  </si>
  <si>
    <t xml:space="preserve">DRH </t>
  </si>
  <si>
    <t>1078</t>
  </si>
  <si>
    <t>CARLOS GARRIDO GULAR</t>
  </si>
  <si>
    <t>SOLICITAN TOLDO, TARIMA, MAMPARA, SILLAS, EQUIPO DE SONIDO</t>
  </si>
  <si>
    <t>PROPUESTA PARA QUE OCUPE LA PLAZA LA C. CLAUDIA DEL CARMEN GOMEZ MORALES EN SUSTITUCION DE PEDRO APARICIO PAREDES PLAZA VACANTE CON CATEGORIA DE PROFESIONISTA</t>
  </si>
  <si>
    <t>SOLICITAN MAMPARA, LETRAS Y LOGOTIPOS</t>
  </si>
  <si>
    <t>SOLICITAN REHABILITACION Y MANTENIMIENTO DE MAMPARA, LETRAS Y LOGOTIPOS</t>
  </si>
  <si>
    <t>ENVIAN RECIBO Y FACTURA          DE LA EMPRESA COMUNICACIONES NEXTEL PAGADO CON EL FONDO REVOLVENTE</t>
  </si>
  <si>
    <t>SOLICITAN MAMPARA, TEMPLETE, PRESIDIUM PARA EL 22 DE JUNIO</t>
  </si>
  <si>
    <t>JOSE JUAN JIMENEZ CHABLE</t>
  </si>
  <si>
    <t>POR INSTRUCCIONES DEL GOBERNADOR SOLICITAN APOYO PARA EL C. EVELIO ZACARIAS DE LA CRUZ CON UN AUTOBUS DEL 11 AL 14 DE JULIO</t>
  </si>
  <si>
    <t>06.174</t>
  </si>
  <si>
    <t>SOLICITAN CHOCOBUS EL 29 DE JUNIO</t>
  </si>
  <si>
    <t>06.99</t>
  </si>
  <si>
    <t>SOLICITAN CHOCOBUS PARA EL 19 DE JULIO</t>
  </si>
  <si>
    <t>ENVIAN CONTRATO IMPRESO Y EN DISCO FLEXIBLE DE LA EMPRESA SERVICIOS AEREOS ESTRELLA PARA AUTORIZACION POR $314,615.20</t>
  </si>
  <si>
    <t>ROSA MARTHA PADRO LOPEZ</t>
  </si>
  <si>
    <t>SOLICITAN MARIMBA DELE STADO PARA EL 06 DE SEPTIEMBRE</t>
  </si>
  <si>
    <t>ENVIAN FACTURA ORIGINAL 14729 POR $23,846.70 PARA TRAMITES ADMINISTRATIVOS</t>
  </si>
  <si>
    <t>JOAQUIN GRANADOS CRUZ</t>
  </si>
  <si>
    <t>JUICIO CONTENCIOSOS ADMINISTRATIVO NUMERO 241/2012-S-4 Y SU ACUMULADO 276/2012-S-4 PROMOVIDO POR RAMIRO REYES JIMENZ VS PGJ</t>
  </si>
  <si>
    <t>SOLICITA UN ESPACIO CON MEDIDAD DE 1 MT. DE ANCHO POR 4.20 MTS.</t>
  </si>
  <si>
    <t>06.175</t>
  </si>
  <si>
    <t>SOLICITAN CHOCOBUS PARA EL 20 DE JULIO</t>
  </si>
  <si>
    <t>ENVIAN PARA AUTORIZACION Y PAGO DE FACTURAS NO. FOFG164989 Y FOFG165035</t>
  </si>
  <si>
    <t>ROMAN ANTONIO GUTIERREZ</t>
  </si>
  <si>
    <t>FINANCIERA INDEPENDENCIA</t>
  </si>
  <si>
    <t>SOLICITAN INSTALACION DE UN MODULO DE INFORMACION Y SERVICIOS</t>
  </si>
  <si>
    <t>AURA LUZ GARCIA LOPEZ</t>
  </si>
  <si>
    <t>TABASCO HOY</t>
  </si>
  <si>
    <t>SOLICITAN CENTRO DE CONVENCIONES PARA EL 13 DE AGOSTO</t>
  </si>
  <si>
    <t>ELIDE MORENO CALIZ</t>
  </si>
  <si>
    <t>SOLICITA TARIMA O TEMPLETE, TOLDO O CARPA EL 23 DE JUNIO</t>
  </si>
  <si>
    <t>SOLICITAN UNA UNIDAD TIPO VAN DEL 10 AL 14 DE JULIO</t>
  </si>
  <si>
    <t>EN ATENCION AL OFICIO NO. 241 RELACIONADO CON LA COMPRA DE EQUIPOS DE TELEFONOS DE TELMEX, MENCIONO QUE EL PERSONAL DE TELMEX DETERMINO  QUE YA SE ENCUENTRAN OBSOLETOS</t>
  </si>
  <si>
    <t>ENVIAN FACTURA ORIGINAL NO. 14761 POR $23,846.70 PARA TRAMITES ADMINISTRATIVOS</t>
  </si>
  <si>
    <t>1101</t>
  </si>
  <si>
    <t>SOLICITA TRAMITE CORRESPONDIENTE PARA EL PAGO DEL DIA DEL PADRE AL C. JAIME DIAZ GERONIMO</t>
  </si>
  <si>
    <t>SWEET SHOP BY MALU</t>
  </si>
  <si>
    <t>SOLICITAN CENTRO DE CONVENCIONES PARA EL 04 DE DICIEMBRE</t>
  </si>
  <si>
    <t>SOLICITAN CASA DE LA ALGUNA PARA EL 27 DE OCTUBRE</t>
  </si>
  <si>
    <t>GUSTAVO JASSO GUTIERREZ</t>
  </si>
  <si>
    <t>SEPLADES</t>
  </si>
  <si>
    <t>SOLICITAN CENTRO DE CONVENCIONES DEL 05 AL 12 DE NOVIEMBRE</t>
  </si>
  <si>
    <t>C.P. BORBON</t>
  </si>
  <si>
    <t>1105</t>
  </si>
  <si>
    <t>SOLICITNA MAMPARA, LETRAS Y LOGOTIPOS PARA EL 29 DE JUNIO</t>
  </si>
  <si>
    <t>1106</t>
  </si>
  <si>
    <t>AUTORIZACION DE RECALENDARIZACION DE RECURSOS ESTATALES</t>
  </si>
  <si>
    <t>AUTORIZACION DE TRANSFERENCIA DE RECURSOS ESTATALES</t>
  </si>
  <si>
    <t>AUTORIZACION DE ADECUACION DE RECURSOSI FOS</t>
  </si>
  <si>
    <t>1112</t>
  </si>
  <si>
    <t>1114</t>
  </si>
  <si>
    <t>GLORIA SUSANAGA HERNANDEZ</t>
  </si>
  <si>
    <t>ACTUALIZACION DE LA INFORMACION DEL PERSONAL</t>
  </si>
  <si>
    <t>INVITACION PARA ACTO DE TRANSFERENCIA DE BIENES MUEBLES PARA EL 28 DE JUNIO</t>
  </si>
  <si>
    <t>TRABAJADORES AL SERVICIO DEL ESTADO DE TABASCO</t>
  </si>
  <si>
    <t>SOLICITAN SUSPENSION DEL DESCUENTO SINDICAL DEL SUTSET</t>
  </si>
  <si>
    <t>23890</t>
  </si>
  <si>
    <t>SOLICITAN APOYOS PARA EL 09 DE JULIO</t>
  </si>
  <si>
    <t>LUIS HUMBERTO PAZ CABRALES</t>
  </si>
  <si>
    <t>AYUNTAMIENTO DE CENTLA</t>
  </si>
  <si>
    <t>SOLICITAN INDIQUE EL TRAMITE A SEGUIR O PRPORCIONE LA DOCUMENTACION PERTINENTE PARA OBTENER LAS PLACAS Y SEGUROS DE DOS UNIDADES</t>
  </si>
  <si>
    <t>ELIGIO LEON TRACONIS</t>
  </si>
  <si>
    <t>JUICIO CONTENCIOSO ADMINISTRATIVO NUMERO 380/2010-S-1 PROMOVIDO POR CARMEN VALENCIA CARRILLO VS PGJ</t>
  </si>
  <si>
    <t>ACUERDO RELACIONADO CON EL JUICIO CONTENCIOSOS ADMINISTRATIVO NUMERO 380/2010-S-1 PROMOVIDO POR CARMEN VALENCIA CARRILLO VS PGJ</t>
  </si>
  <si>
    <t>12189</t>
  </si>
  <si>
    <t>SOLICITA APOYO CON LETRAS Y LEYENDA PARA EL 27 DE JUNIO</t>
  </si>
  <si>
    <t>SOLCITA LEYENDA Y LOGOTIPO EL 29 DE JUNIO</t>
  </si>
  <si>
    <t>1511</t>
  </si>
  <si>
    <t>1463</t>
  </si>
  <si>
    <t>GUILLERMO CASTRO GARCIA</t>
  </si>
  <si>
    <t>INFORMAN DE REUNIO EL 27 DE JUNIO DE LAS 11:00 A LAS 13:00 HRS DE LOS MODULOS DEL SISTEMA DE ARMONIZACION CONTABLE</t>
  </si>
  <si>
    <t>SOLICITAN TARIMA PARA EL 05 DE JULIO</t>
  </si>
  <si>
    <t>INVITACION PARA ACTO DE TRANSFERENCIA DE BIENES MUEBLES</t>
  </si>
  <si>
    <t>06.185</t>
  </si>
  <si>
    <t>INVITACION A REUNION DE LOGISTICA EL 28 DE JUNIO EN EL PALENQUE DE GALLOS CONCIERTO GRUPO MEXICANO HA-ASH</t>
  </si>
  <si>
    <t>SOLICITA SE LE APLIQUE DESCUENTO DE LA CUOTA SINDICAL DE LOS TRABAJADORES DE LA EDUCACION DEL SISTEMA ESTATAL QUE REALIZARON TRAMITE DE AFILIACION A LA ORGANIZACIÓN SINDICAL</t>
  </si>
  <si>
    <t>SOLICITA TARIMA DEL 13 AL 25 DE JUNIO</t>
  </si>
  <si>
    <t>564</t>
  </si>
  <si>
    <t>DANIEL CASTELLANOS PEREZ</t>
  </si>
  <si>
    <t>SOLICITA AUTORIZACION PARA SEGUNDA REUNION EXTRAORDINARIA DEL SUCOMITE DE COMPRAS EL 29 DE JUNIO</t>
  </si>
  <si>
    <t>D.A. Y BORBON</t>
  </si>
  <si>
    <t>270</t>
  </si>
  <si>
    <t>SOLICITA AMPLIACION DE VIATICOS Y BOLETO DE AVION</t>
  </si>
  <si>
    <t xml:space="preserve">EDUARDO  MARIO MAESTRO PAYRO </t>
  </si>
  <si>
    <t>SOLICITAN BANDA DE MUSICA PARA EL 29 DE JUNIO 2012 Y 2013</t>
  </si>
  <si>
    <t>SOLICITAN MAMPARA PARA EL 29 DE JUNIO</t>
  </si>
  <si>
    <t>JOSE MANUEL SAINZ PINEDA</t>
  </si>
  <si>
    <t>ROSENDA GORROCHOTEGUI SALAS</t>
  </si>
  <si>
    <t>DGTI 32</t>
  </si>
  <si>
    <t>SOLICITA ACCESO AL ESTACIONAMIENTO DEL PARQUE TABASCO EL 05 DE JULIO</t>
  </si>
  <si>
    <t>EG Y BORBON</t>
  </si>
  <si>
    <t>ENVIA PARA TRAMITE ADMINISTRATIVOS CORRESPOMDIENTES CALCULO DEL ANTEPROYECTO DE PRESUPUESTO DEL CAPITULO 1000 SERVICIOS PERSONALES PARA EL 2013</t>
  </si>
  <si>
    <t>INFORMA DE REUNION DE TRABAJO EN LA CUAL SE EXPUSIERON LOS MODULOS DEL SISTEMA DE ARMONIZACION CONTABLE</t>
  </si>
  <si>
    <t>1153</t>
  </si>
  <si>
    <t>3968</t>
  </si>
  <si>
    <t>TRIBUNAL DE CONCILIACION Y ARTBITRAJE</t>
  </si>
  <si>
    <t>INFORMA DE INSPECCION OCULAR OFRECIDA POR LA PGJ EL 06 DE JULIO  ACTOR ESTHER HERNANDEZ NERY VS PGJ</t>
  </si>
  <si>
    <t>3974</t>
  </si>
  <si>
    <t>SOLICITA INFORMES CATEGORIA DE JEFE DE PROYECTO, SALARIO ASIGNADO Y PRESTACIONES</t>
  </si>
  <si>
    <t>1156</t>
  </si>
  <si>
    <t>6370</t>
  </si>
  <si>
    <t>GUADALUPE ANTONIA BOLIO MENDEZ</t>
  </si>
  <si>
    <t>JUICIO DE AMPARO DIRECTO 606/2012 PROMOVIDO POR ALEJANDRO ASUNCION CASTILLO HERNANDEZ</t>
  </si>
  <si>
    <t>ENVIA CONTRATO DE PRESTACION DE SERVICIOS DEL C.P. GUSTAVO JAVIER AZCONA PRIEGO</t>
  </si>
  <si>
    <t>ALEJANDRO GARCIA MUÑIZ</t>
  </si>
  <si>
    <t>INVITACION A ACTO DE ENTREGA RECEPCION EL 29 DE JUNIO</t>
  </si>
  <si>
    <t>SOLCIITAN TOLDO EL 30 DE JUNIO</t>
  </si>
  <si>
    <t>NATIVIDAD SOBERANO AVALOS</t>
  </si>
  <si>
    <t>SOLICITA CASA DE LA LAGUNA PARTA EL 26 DE JULIO</t>
  </si>
  <si>
    <t>LORENA DE LA FUENTE OTERO</t>
  </si>
  <si>
    <t>SERVICIO NACIONAL DE EMPLEO</t>
  </si>
  <si>
    <t>SOLICITA EL AREA DE MARMOL DEL CENTRO DE CONVENCIONES PARA LE 09 DE AGOSTO</t>
  </si>
  <si>
    <t>SOLICITA CONSTANCIA</t>
  </si>
  <si>
    <t>ENVIAN REQUISICION NO. H2-CE-0005-12</t>
  </si>
  <si>
    <t>DEJAR SIN EFECTO OFICIO 641/10</t>
  </si>
  <si>
    <t>DEJAR SIN EFECTO OFICIO 01045/2011</t>
  </si>
  <si>
    <t>DEJAR SIN EFECTO OFICIO 0731/2011</t>
  </si>
  <si>
    <t>DEJAR SIN EFECTO OFICIO 1233/2010</t>
  </si>
  <si>
    <t>DEJAR SIN EFECTO OFICIO 661/2012</t>
  </si>
  <si>
    <t>C.P. E.G.</t>
  </si>
  <si>
    <t>EJAR SIN EFECTO OFICIO 315/2012</t>
  </si>
  <si>
    <t>ENVIAN GASTOS REALIZADOSCON CARGO AL FONDO REVOLVENTE</t>
  </si>
  <si>
    <t>VALENTIN MORALES ALEJO</t>
  </si>
  <si>
    <t>SOLICITA TOLDO PARA EL 14 DE JULIO</t>
  </si>
  <si>
    <t>SOLICITAN AUTOBUS PARA EL 05 DE JULIO</t>
  </si>
  <si>
    <t>ADALBERTO VAZQUEZ GOMEZ</t>
  </si>
  <si>
    <t>INFORMAN CON RELACION AL TRAMITE DE BECAS ESTATALES ASIGNADAS A LOS MEDICOS INTERNOS Y DE PASANTES EN SERVICIO SOCIAL DE LAS CARRERAS DE MEDICINA ENFERMERIA Y ODONTOLOGIA</t>
  </si>
  <si>
    <t>MAXIMO DIAZ OROZCO</t>
  </si>
  <si>
    <t>PARTICUALAR</t>
  </si>
  <si>
    <t>SOLICITA DONACION DE INSTRUMENTO DE MUSICA</t>
  </si>
  <si>
    <t>SOLICITAN CENTRO DE CONVNECIONES PARA EL 05 DE DICIEMBRE</t>
  </si>
  <si>
    <t>PAR APUBLICACION DEL PERIODICO OFICIAL</t>
  </si>
  <si>
    <t>SOLICITA INFORME DE EL MONTO DE SALALRIO Y DEMAS PRESTACIONES DE LA CATEGORIA DE AGENTE DE TRANSITO DE LA DIRECCION GENERAL DE LA POLICIA ESTATAL DE CAMOINOS</t>
  </si>
  <si>
    <t>4999</t>
  </si>
  <si>
    <t>SOLICITA INFORME DE EL MONTO DE SALALRIO Y DEMAS PRESTACIONES DE LA CATEGORIA DE AGENTE DE MINISTERIO PUBLICO DE LA PGJ</t>
  </si>
  <si>
    <t>FIDEL GARRIDO NAVA</t>
  </si>
  <si>
    <t>CENTRO DE REINSERCION SOCIAL</t>
  </si>
  <si>
    <t>SOLICITA MAMPARA, PRESIDIUM</t>
  </si>
  <si>
    <t>NANCY MENDOZA</t>
  </si>
  <si>
    <t>SOLICITAN RENTA DEL ESTACIONAMIENTO Y1 Y 2 DEL 9 AL 13 DE OCTUBRE</t>
  </si>
  <si>
    <t>FEDERICO VALDEZ</t>
  </si>
  <si>
    <t>MERKDO</t>
  </si>
  <si>
    <t>SOLICITA EN RENTA NAVE 3  EL 26 DE SEPTIEMBRE</t>
  </si>
  <si>
    <t>YAZMIN HERNANDEZ BARRERA</t>
  </si>
  <si>
    <t>SOLICITAN TARIMA PARA EL 28 DE JULIO</t>
  </si>
  <si>
    <t>12872</t>
  </si>
  <si>
    <t>17 BATALLON DE INFANTERIA</t>
  </si>
  <si>
    <t>SOLICITAN MAMPARA, SONIDO, PRESIDIUM PARA EL 06 DE JULIO</t>
  </si>
  <si>
    <t>DOMINGO GOMEZ VALENZUELA</t>
  </si>
  <si>
    <t>PERSONAL</t>
  </si>
  <si>
    <t>SOLICITAN SE LE RECONOZCA SU ANTIGÜEDAD</t>
  </si>
  <si>
    <t>JESUS TAX JIMENEZ</t>
  </si>
  <si>
    <t>ALIANZA MINISTERIAL CRISTIANA A.R.</t>
  </si>
  <si>
    <t>SOLICITAN NAVE 1, TARIMA, MAMPARA, SILLAS, SONIDO DEL 22 AL 26 DE AGOSTO</t>
  </si>
  <si>
    <t>COMUNICACIÓN SOCIAL</t>
  </si>
  <si>
    <t>SOLICITAN COLOCACION DE TEMPLETE, MAMPARA Y ACTUACION DE LA BANDA DE MUSICA</t>
  </si>
  <si>
    <t>NALLELY SOLANO CALDERON</t>
  </si>
  <si>
    <t>SAMS CLUB</t>
  </si>
  <si>
    <t>SOLICITAN AUTORIZACION PARA INSTALAR UN MODULO PARA PROMOCION DE MEMBRESIA LOS DIAS 16 Y 17 JULIO</t>
  </si>
  <si>
    <t>4167</t>
  </si>
  <si>
    <t>SOLICITA INFORME DE LOS INCREMENTOS Y MEJORAS SALARIALES  DE LA CATEGORIA DE CHOFER EN SAPAET</t>
  </si>
  <si>
    <t>SOLICITAN MAMPARA, PRESIDIUM</t>
  </si>
  <si>
    <t>INFORMA DE CAMBIO DE FECHA DE EVENTO PARA EL 24 DE NOVIEMBRE EN LA CASA DE LA LAGUNA</t>
  </si>
  <si>
    <t>13105</t>
  </si>
  <si>
    <t>30A. ZONA MILITAR</t>
  </si>
  <si>
    <t>SOLICITAN APOYO PARA EL 13 DE JULIO</t>
  </si>
  <si>
    <t>JORGE HERRERA PEREZ</t>
  </si>
  <si>
    <t>SINDICATO NACIONAL DE TRABAJADORES DE LA SECRETARIA DE SALUD</t>
  </si>
  <si>
    <t>SOLICITAN NAVE 3 PARA EL 07 DE DICIEMBRE</t>
  </si>
  <si>
    <t>SOLICITA SANCION INDISCIPLINARIA PARA LA BASE TRABAJADORA ASCRIPTO AL HOSPITAL GENERAL Y JURIDICCION SANITARIA EN TACOTALPA POR NO ASISTIR A REUNION EL 25 DE MAYO</t>
  </si>
  <si>
    <t>SOLICITA SANCION INDISCIPLINARIA PARA LA BASE TRABAJADORA ASCRIPTO AL HOSPITAL GENERAL  EN BALANCAN PERTENECIENTE A LA SECRETARIA DE SALUD POR NO ASISTIR A REUNION EL 25 DE MAYO</t>
  </si>
  <si>
    <t>SOLICITAN PRACTICABLES PARA EL 01 DE AGOSTO</t>
  </si>
  <si>
    <t>EN ALCANCE AL OFICIO NO. 270 EN DONDE SE SOLICITA VIATICO Y BOLETO DE AVION SE REQUIERE QUE EL HORARIO DEL BOLETO DE AVION A PARTIR DE LAS 16:00 PARA EL 12 DE JULIO</t>
  </si>
  <si>
    <t>DRM, D.A.</t>
  </si>
  <si>
    <t>SOLICITAN TARIMAS</t>
  </si>
  <si>
    <t>SOLICITAN MAMPARA CON LEYENDA, PODIUM, BANDA DE MUSICA</t>
  </si>
  <si>
    <t>LUZ EVELYN CARDENAS ZURITA</t>
  </si>
  <si>
    <t>SOLICITA COLOCACION DE MAMPARA, SONIDO, PRESIDIUM PARA EL 27 DE JULIO</t>
  </si>
  <si>
    <t>SECRETARIA DE EDUCACION</t>
  </si>
  <si>
    <t>SOLICITUD PARA AFECTACION PREUSPUESTAL DE LA CUENTA 3533</t>
  </si>
  <si>
    <t>1213</t>
  </si>
  <si>
    <t>1214</t>
  </si>
  <si>
    <t>711-BIS</t>
  </si>
  <si>
    <t>1448-BIS</t>
  </si>
  <si>
    <t>PROPUESTA DE MOVIMIENTO ESCALONARIO AL C. JUAN DOMINGUEZ ALMEIDA CON CATEGORIA DE PROFESIONISTA EN SUSTITUCION DE PEDRO APARICIO PAREDES QUIEN CAUSO BAJA POR DEFUINCION</t>
  </si>
  <si>
    <t>INFORMA DEL CAMBIO DE PERSONAL EN LA ESTRUCTURA DE LA UNIDAD INFORMATICA DE SERVICIOS DE ADMON.</t>
  </si>
  <si>
    <t>PROPUESTA DE LA C. LILI XIOMARA ARGUEA ACOSTA PARA OCUPAR PLAZAVACANTE CON CATEGORIA DE RECEPCIONISTA CON ADSCRIPCION A ESA INSTITUCION A SU CARGO EN SUSTITUCION DE JUAN DOMINGUEZ ALMEIDA QUIEN CAUSA PROMOCION POR MOVIMIENTO ESCALONARIO</t>
  </si>
  <si>
    <t>ENVIA RECIBO Y FACTURA  DE LA TELEFONIA CELULAR POR $1,438,61 PAGADO CON EL FONDO REVOLVENTE</t>
  </si>
  <si>
    <t>SOLICITA INFORME DE ACUERDO RELACIONADO CON EL JUICIO CONTENCIOSO ADMINISTRATIVO 380/2010-S-A PROMOVIDO POR EL C. CARMEN VALENCIA CARRILLO VS. PGJ</t>
  </si>
  <si>
    <t xml:space="preserve">D.A. </t>
  </si>
  <si>
    <t>SI/977</t>
  </si>
  <si>
    <t>INFORMA LA SAF A TRAVES DE LA SUBSECRETARIA DE INGRESOS PUSO EN OPERACIÓN UN CAJERO AUTOMATICO MAGIBOX EL CUAL ESTA FUNCIONANDO EN LA SECOTAB</t>
  </si>
  <si>
    <t>3334</t>
  </si>
  <si>
    <t>AUTOEVALUACION DEL SEGUNDO TRIMESTRE CON CORTE AL 30 DE JUNIO</t>
  </si>
  <si>
    <t>07,11</t>
  </si>
  <si>
    <t>SOLICITAN CHOCOBUS PARA EL 23 DE JULIO</t>
  </si>
  <si>
    <t>SOLICITAN 2 AUTOBUSES CON RESPECTIVO CHOFER PARA EL 24 DE JULIO</t>
  </si>
  <si>
    <t>SOLICITAN DEJAR SIN EFECTO LA PETICION PLANTEADA EN EL OFICIO SAF/SA/UEF/01045/2011</t>
  </si>
  <si>
    <t>SOLICITAN DEJAR SIN EFECTO LA PETICION PLANTEADA EN EL OFICIO SAF/SA/UEF/0315/2012</t>
  </si>
  <si>
    <t xml:space="preserve">ABEL GARCIA GARCIA </t>
  </si>
  <si>
    <t>SOLICITA LICENCIA CON GOCE DE SUELFO POR 75 DIAS PARA TRAMITES DE PENSION</t>
  </si>
  <si>
    <t>ROMAN RAVIREZ CORDOVA</t>
  </si>
  <si>
    <t>SOLICITA QUE EL EQUIPO DE COMUNICACIÓN QUE TIENEN ASIGNADOS CONTINUE ASIGNADO A ESTA COORDINACION YA QUE FUE SOLICITADA LA ENTREGA</t>
  </si>
  <si>
    <t>SOLICITAN 3 MODULOS PINTADOS Y MAMPARA PARA EL 24 DE JULIO</t>
  </si>
  <si>
    <t>07.14</t>
  </si>
  <si>
    <t>SOLICITAN CHOCOBUS DEL 20 AL 22 DE JULIO</t>
  </si>
  <si>
    <t>LAURA V. ESCOBEDO VELAZQUEZ</t>
  </si>
  <si>
    <t>SEDECO</t>
  </si>
  <si>
    <t>AUTOEVALUACION CON CORTE AL 30 DE JUNIO</t>
  </si>
  <si>
    <t xml:space="preserve">E.G. </t>
  </si>
  <si>
    <t xml:space="preserve">SOLICITA AMPLIACION DE VIATICOS PARA EL PERSONAL COMISIONADO </t>
  </si>
  <si>
    <t>07.15</t>
  </si>
  <si>
    <t>SOLICITA CHOCOBUS PARA EL 27 DE JULIO</t>
  </si>
  <si>
    <t>18/007/12</t>
  </si>
  <si>
    <t>SOLICITA NAVE 1 PARA EL 01 DE DICIEMBRE</t>
  </si>
  <si>
    <t>SOLICITA PAGO DEL DIA DEL SERVIDOR PUBLICO AL C. DANIEL GALINDO MENDO</t>
  </si>
  <si>
    <t>HUGO CASTRO CASTILLO</t>
  </si>
  <si>
    <t>SOLICITAN CAMION DE 8 TONELADAS DEL 23 AL 27 DE JULIO PARA ENTREGA DE LIBROS</t>
  </si>
  <si>
    <t>1247</t>
  </si>
  <si>
    <t>0064</t>
  </si>
  <si>
    <t>SOLICITAN TOLDO PARA EL 08 DE AGOSTO</t>
  </si>
  <si>
    <t>1248</t>
  </si>
  <si>
    <t>ENVIAN COPIA DEL BORRADOR DEL REGLAMENTO  INTERIOR DEL ISSET PARA OPINION</t>
  </si>
  <si>
    <t>1249</t>
  </si>
  <si>
    <t>ENVIA CONTRATO DE PRESTACION DE SERVICIOS PROFESIONALES DE L C.P. GUSTAVO JAVIER ANCONA PRIEGO Y LA C.P. ERIKA NATIVIDAD RIVERA LEON</t>
  </si>
  <si>
    <t>1250</t>
  </si>
  <si>
    <t>ENVIA COMPROBACION DE CHEQUE NO. 2569 DE FECHA 13 DE JULIO</t>
  </si>
  <si>
    <t>SOLICITA CONTRATACION DE LA C. EDITH MARCELA RAMIREZ MARTINEZ QUIEN OCUPARA PLAZA DE LISTA DE RAYA VACANTE</t>
  </si>
  <si>
    <t>1253</t>
  </si>
  <si>
    <t>07.09</t>
  </si>
  <si>
    <t>LIC. YOLANDA OSUNA HUERTA</t>
  </si>
  <si>
    <t>SOLICITA DESCUENTO DEL 75 % DEL USO DE LA RENTA DEL ESTACIONAMIENTO DEL PARQUE TABASCO</t>
  </si>
  <si>
    <t>1258</t>
  </si>
  <si>
    <t>AGRADECIMIENTO POR REPARACION DE INSTRUMENTOS</t>
  </si>
  <si>
    <t>C.P. JUAN PALMA JIMENEZ</t>
  </si>
  <si>
    <t>REQUISICION DE MATERIAL</t>
  </si>
  <si>
    <t>JOSE ANTONIO GARCIA PALAVICINI</t>
  </si>
  <si>
    <t>SOLICITAN COLOCACION DE LEYENDA Y LOGOTIPO</t>
  </si>
  <si>
    <t>07.17</t>
  </si>
  <si>
    <t>SOLICITAN CONDONACION   DEL USO DE LA NAVE 1 EL 01 Y 02 DE SEP. Y EL CENTRO DE CONVENCIONES EL 01 Y 02 DE NOVIENBRE</t>
  </si>
  <si>
    <t>JUR Y PAT.</t>
  </si>
  <si>
    <t>SOLICITUD DE TRANSPORTE PARA EL 27 DE JULIO</t>
  </si>
  <si>
    <t>MARINA GARCIA FRANCO</t>
  </si>
  <si>
    <t xml:space="preserve">SOLICITUD DE ENAJENACION </t>
  </si>
  <si>
    <t>07.19</t>
  </si>
  <si>
    <t>LEYLA AGUIRRE CARRILLO</t>
  </si>
  <si>
    <t>SOLICITAN CHOCOBUS EL 03 DE AGOSTO</t>
  </si>
  <si>
    <t>SOLICITAN 3 CHOCOBUSES PARA EL 25 DE AGOSTO</t>
  </si>
  <si>
    <t>SOLICITAN TARIMA DEL 25 Y  26 DE AGOSOTO</t>
  </si>
  <si>
    <t>DRM Y C.P. ELSY</t>
  </si>
  <si>
    <t>SOLICITAN BANDA DE MUSICA 25 Y 26 DE AGOSOTO</t>
  </si>
  <si>
    <t>SOLICITAN AMPLIACION DE VIATICOS PARA PERSONAL COMISIONADO QUE ESTA SUPERVISANDO EL SERVICIO DE MANTENIMIENTO Y CORRECCION DE DISCREPANCIAS DE LA EREONAVE LEAR JET 28 MAT XC-VSA</t>
  </si>
  <si>
    <t xml:space="preserve">ENVIAN TRES TANTOS EN ORIGINAL DE CONTRATOS COPIAS DE FALLO LICITACION PUBLICA ESTATAL NO. 56058002-004-12 </t>
  </si>
  <si>
    <t>C.P. ELSY</t>
  </si>
  <si>
    <t>COMERCIALIZADORA EVENTOS Y SERVICIOS DE MERCADO</t>
  </si>
  <si>
    <t>SOLICITAN NAVE 3 DEL 01 AL 08 DE OCTUBRE</t>
  </si>
  <si>
    <t>ENVIAN COTIZACION PARA PERSONAL QUE TOMARA LOS CURSOS RECURRENTES EN SIMULADOR DE VUELO EN LEAR JET</t>
  </si>
  <si>
    <t>ENVIAN CONTRATO IMPRESO Y EN DISCO FLEXIBLE DE LA EMPRESA TORNADO ASESORIA EN TRANSPORTACION AEREA POR $111,360.00</t>
  </si>
  <si>
    <t>28122</t>
  </si>
  <si>
    <t>LUIS CRESENCIO SANDOVAL GONZALEZ</t>
  </si>
  <si>
    <t>SOLICITAN MAMPARA, TEMPLETE, 50 SILLAS</t>
  </si>
  <si>
    <t>SOLICITAN NAVE 3 11 Y 12 DE AGOSTO</t>
  </si>
  <si>
    <t>SOLICITAN NAVE 3 DEL 22 AL 26 DE AGOSTO</t>
  </si>
  <si>
    <t>1281</t>
  </si>
  <si>
    <t>ENVIAN COPIA DE LA TARJETA INFORMATIVAEN RELACION AL JUICIO LABORAL PROMOVIDO POR EL C. ROMERO HERIBERTO VAZQUEZ MIER Y CONCHA</t>
  </si>
  <si>
    <t>DIRECCION DE INFORMATICA</t>
  </si>
  <si>
    <t>SOLICITA APOYO PARA PODER CONSIDERAR LA ADQUISICION DE DISCO DURO EN TECNOLOGIA FIBROCANAL PARA SISTEMA DE ALMACENAMIENTO Y SWITCH DE DATOS CON CONECTORES DE FIBRA</t>
  </si>
  <si>
    <t>RAUL RODOLFO ARECHIGA GUAJARDO</t>
  </si>
  <si>
    <t>SOLCITAN APOYO DEL 16 AL 19 DE AGOSTO ESTRADO O TEMPLETE CON ESCALERAS LATERALES, MAMPARA, SILLAS, IMPRESIÓN DE LONA, SONIDO AMBIENTAL</t>
  </si>
  <si>
    <t>ARRENDADOR</t>
  </si>
  <si>
    <t>ENVIAN RECIBO ORIGINAL NUMERO 1902 DE LA RENTA DEL MES DE AGOSTO POR $48,161,10</t>
  </si>
  <si>
    <t>LIC. DEL CAMPO</t>
  </si>
  <si>
    <t>06,181</t>
  </si>
  <si>
    <t xml:space="preserve">LEYLA AGUIRRE CASTILLO </t>
  </si>
  <si>
    <t>SOLIICTAN CHOCOBUS PARA EL 31 DE AGOSTO</t>
  </si>
  <si>
    <t>37/07/12</t>
  </si>
  <si>
    <t>SOLICITAN DOTACION DE 400 BOLETOS PARA ASISTIR A LOS PARTIDOS DE BEISBOL 2012</t>
  </si>
  <si>
    <t xml:space="preserve">SOLICITUD DE TERMINACION ANTICIPADA DEL CONTRATO DE ARRENDAMIENTO DEL INMUEBLE UBICADO EN AV. GREGORIO MENDEZ COL. CENTRO CON JENNY GUADALUPE RODRIGUEZ MURILLO </t>
  </si>
  <si>
    <t>DRM Y D.A.</t>
  </si>
  <si>
    <t>ABEL RIVERAS RANGEL</t>
  </si>
  <si>
    <t>ISSSTE</t>
  </si>
  <si>
    <t>SOLICITAN BANDA DE MUSICA PARA EL 21 DE AGOSTO</t>
  </si>
  <si>
    <t>SOLICITAN COLOCACION DE TEMPLETE, MAMPARA, INSTALACION DE LETRAS DE UNICEL, ESCUDO Y BANDA DE MUSICA EL 08 Y 10 AGOSTO</t>
  </si>
  <si>
    <t>JOSE FRANCISCO CASTILLO GARCIA</t>
  </si>
  <si>
    <t>COMITÉ PARA EL FOMENTO Y PROTECCION PECUARIA DEL ESTADO DE TABASCO</t>
  </si>
  <si>
    <t>SOLICITAN INSTALACIONES GANADERAS DEL PARQUE TABASCO PARA LOS DIAS 10,11, Y 12 DE AGOSTO</t>
  </si>
  <si>
    <t>SOLICITAN 25 PERSONAS DE INTENDENCIA PARA EL 16 DE AGOSTO</t>
  </si>
  <si>
    <t>DRH Y PAT</t>
  </si>
  <si>
    <t>SOLICITAN TARIMA PARA EL 07 DE AGOSTO</t>
  </si>
  <si>
    <t>OLIVIA AZCONA PRIEGO</t>
  </si>
  <si>
    <t>SOLICITA LA PARTICIPACION DE UN REPRESENTANTE DE LA DIRECCION DE PATRIMONIO Y UN REPRESENTANTE DE LA DIRECCION DE RECURSOS HUMANOS</t>
  </si>
  <si>
    <t>2384</t>
  </si>
  <si>
    <t>JORGE NOE MALDONADO ACOSTA</t>
  </si>
  <si>
    <t>SOLICITA EN COMODATO EL PREDIO IDENTIFICADO COMO LOTE 184, DE LA MANZANA 70 EN LA CALLE PROFA. REYNALDA HERNANDEZ DE TREJO FRACC. LAS DELICIAS</t>
  </si>
  <si>
    <t>4355</t>
  </si>
  <si>
    <t>SOLICITA INFORMES DE LOS INCREMENTOS Y MEJORAS SALARIALES QUE SE LE HAN OTORGADO AL PUESTO Y CATEGORIA DE AUXILIAR DEL 2006 AL 2012 JUICIO LA C. BLANCA IDUARTE GARCIA</t>
  </si>
  <si>
    <t>4251</t>
  </si>
  <si>
    <t>SOLICITA INFORMES DE LA CATEGORIA DE INTENDENTE ES DE CONFIANZA QUE ES LA QUE OSTENTABA JOSE DE LA LUZ RIVERA GONZALEZ</t>
  </si>
  <si>
    <t>MARLENE MENDEZ OLAN</t>
  </si>
  <si>
    <t>SEGURIDAD PUBLICA</t>
  </si>
  <si>
    <t>SOLICITA CANCELACION   AL CONTRATO DE PRESTACION DE SERVICIOS DE MANTENIMIENTO CON NUMERO SSP-CP-3571-03/12 POR NO CONTAR CON SUFICIENCIA PRESUPUESTAL</t>
  </si>
  <si>
    <t>JUAN JAVIER GARCIA ACOSTA</t>
  </si>
  <si>
    <t>37/0 BTN. DE INFANTERIA</t>
  </si>
  <si>
    <t>SOLICITAN MAMPARA CON LEYENDA DEL 14 AL 16 DE AGOSTO</t>
  </si>
  <si>
    <t>SOLICITAN REPRESENTANTE PARA ACTA DE TRANSFERENCIA</t>
  </si>
  <si>
    <t>08324</t>
  </si>
  <si>
    <t>SOLICITAN DOS CHOCOBUS PARA EL 16 DE AGOSOTO</t>
  </si>
  <si>
    <t>08.23</t>
  </si>
  <si>
    <t>SOLICITAN 1 CHOCOBUS PARA EL 12 DE AGOSTO</t>
  </si>
  <si>
    <t>SOLICITA DESIGNAR REPRESENTANTE PARA EL DIA 21 DE AGOSTO</t>
  </si>
  <si>
    <t>ENVIAN INFORMACION DE CANTIDAD PROGRAMADA PARA BECAS 2012</t>
  </si>
  <si>
    <t xml:space="preserve">SOLICITAN CENTRO DE CONVENCIONES 15 DE MAYO, 16 DE OCTUBRE  Y 16 DE DICIEMBRE2013 </t>
  </si>
  <si>
    <t>SOLICITAN CENTRO DE CONVENCIONES PARA EL 15 DE OCTUBRE</t>
  </si>
  <si>
    <t>SOLICITAN AUTOBUS PARA EL 27 DE AGOSTO</t>
  </si>
  <si>
    <t>ENVIAN PROPUESTA DE LA C. FRANCISCA GARCIA HERNANDEZ OCUPE PLAZA VACANTE DE INTENDENTE EN SUSTITUCION DEL C. VICTOR MANUEL MENDOZA CARAVEO</t>
  </si>
  <si>
    <t>ALFONSO DL RIO PINTADO</t>
  </si>
  <si>
    <t>INVITACION PARA REUNION DE TRABAJO 16 DE AGOSTO POR MOTIVO DE EVENTOS PATRIOS</t>
  </si>
  <si>
    <t>PROPUESTA DE MOVIMIENTO ESCALAFONARIO AL C. VICTOR MANUEL MENDOZA CARAVEO CON CATEGORIA DE OPERADOR A EN SUSTITUCION DEL C. FREDDY LARA MORALES BAJA POR DEFUNCION</t>
  </si>
  <si>
    <t>SOLICITAN POR ESCRITO CONFIRMACION DE AUTORIZACION DE SOLICITUD DEL CENTRO DE CONVENCIONES PARA EL 12 Y 13 DE NOVIEMBRE</t>
  </si>
  <si>
    <t>HECTOR A. MANDUJANO SANTIAGO</t>
  </si>
  <si>
    <t>SOLICITA BANDA DE MUSICA PARA EL 03 DE SEPTIEMBRE</t>
  </si>
  <si>
    <t>MAURO DOMINGUEZ HERNANDEZ</t>
  </si>
  <si>
    <t>SOLICITA MAMPARA, TARIMA DE MADERA, TOLDO PARA EL 16 DE AGOSTO</t>
  </si>
  <si>
    <t>ROBERTO LOPEZ ROMERO</t>
  </si>
  <si>
    <t>SOLICITAN NAVE 2 POR UN PERIODO DE DOS MESES</t>
  </si>
  <si>
    <t>ENVIAN PROPUESTA DEL C. RUPERTO PRIEGO BECERRA PARA QUE OCUPE PLAZA VACANTE CON CATEGORIA DE MUSICO EN SUSTITUCION DEL C. MAXIMO DIAZ OROSCO BAJA POR JUBILACION</t>
  </si>
  <si>
    <t xml:space="preserve">ENVIAN PROPUESTA DEL C. ALFONSOS ANTONIO DENIS HERNANDEZ PARA QUE OCUPE PLAZA VACANTE DE MUSICO EN SUSTITUCION DEL C. CLAUDIO SANTOS MARTINEZ MENDEZ BAJA POR JUBILACION </t>
  </si>
  <si>
    <t>31190</t>
  </si>
  <si>
    <t>NAPOLEON JIMENEZ AMEZCUA</t>
  </si>
  <si>
    <t>SOLICITAN MAMPARA, MESA PRESIDIUM, SILLAS, PODIUM, BANDA DE MUSICA EL 27 DE AGOSTO</t>
  </si>
  <si>
    <t>YURI</t>
  </si>
  <si>
    <t>31323</t>
  </si>
  <si>
    <t>17/08/12</t>
  </si>
  <si>
    <t>30/A, ZONA MILITAR</t>
  </si>
  <si>
    <t>SOLICITAN MAPARA, MESA PRESIDIUM, SILLAS, PODIUM, SILLAS, BANDA DE MUSICA</t>
  </si>
  <si>
    <t>SOLICITAN SE LES RETENGA EL PAGO UNICO DEL PROGRAMA DE BECAS</t>
  </si>
  <si>
    <t>PROPUESTA DEL C. FRANCISCO GARCIA DE LA CRUZ PLAZA VACANTE DE MUSICI EN SUSTITUCION DEL C. ABEL GARCIA  GARCIA BAJA POR PENSION</t>
  </si>
  <si>
    <t>ENVIAN SOLICITUD</t>
  </si>
  <si>
    <t>INFORMA DEL INCREMENTO DE PENSION GRACIOSA A LA C. MARIA DE LOS ANGELES DE LOS SANTOS HERNANDEZ</t>
  </si>
  <si>
    <t>SOLICITA LA CONTRATACION DE EDITH MARCELA RAMIREZ PLAZA DE JEFE DE AREA</t>
  </si>
  <si>
    <t>PROPUESTA DEL C. LAURENCIO GARCIA SERAFIN PLAZA VACANTE DE MUSICO EN SUSTITUCION DEL C. LAURENCIO GARCIA GARCIA BAJA POR RENUNCIA</t>
  </si>
  <si>
    <t>SOLICITAN INFORMES DE CONTRATO O COMODATO U OTRO ACTO JURIDICO RESPECTO AL PREDIO RUSTICO CALLE OCAMPO Y JOSE MARIA MORELOS Y PAVON EN NACAJUCA</t>
  </si>
  <si>
    <t>1332</t>
  </si>
  <si>
    <t>SOLICITAN AUTOBUS Y CHOCOBUS PARA EL 31 DE AGOSTO</t>
  </si>
  <si>
    <t>1333</t>
  </si>
  <si>
    <t>GERMAN ANGLEES GOMEZ</t>
  </si>
  <si>
    <t>37/O BATALLON DE INFANTERIA</t>
  </si>
  <si>
    <t xml:space="preserve">SOLICITAN MAMPARA, TOLDO, SONIDO </t>
  </si>
  <si>
    <t>1334</t>
  </si>
  <si>
    <t>SOLICITAN TRAMITE CORRESPONDIENTE EN CUANTO A LA CORRECCION DE DRH</t>
  </si>
  <si>
    <t>31915</t>
  </si>
  <si>
    <t>SOLICITAN APOYOS PARA EL 13 DE SEPTIEMBRE</t>
  </si>
  <si>
    <t>ALONSO JIMENEZ BALCAZAR</t>
  </si>
  <si>
    <t>REMITEN DISCO COMPACTO EN EL QUE SE DETALLA RELACION DEL PERSONAL ADSCRITO A ESA DEPENDENCIA CON SUS RESPECTIVOS NUMEROS DE CUENTA</t>
  </si>
  <si>
    <t>JORGE A. LOAIZA GARCIA</t>
  </si>
  <si>
    <t>INFORMA QUE EL EQUIPO DE COMPUTO DE COMPUTO DEL AREA DE PERIODICO OFICIAL PRESENTA PROBLEMAS CON LAS CAPTURAS DE LOS DOCUMENTOS OFICIALES</t>
  </si>
  <si>
    <t>HOSPITAL ROVIROSA PEREZ</t>
  </si>
  <si>
    <t>COLOCACION DE LETRAS Y LOGOTIPOS</t>
  </si>
  <si>
    <t>587</t>
  </si>
  <si>
    <t>JUICIO CONTENCIOSOS ADMINISTRATIVO 101/2008-S-4 DANIEL ALAMILLA CARRERA VS PGJ</t>
  </si>
  <si>
    <t>NORMA CARDENAS ZURITA</t>
  </si>
  <si>
    <t>SOLICITAN TARIMA PARA EL 02 DE SEPTIEMBRE</t>
  </si>
  <si>
    <t>ROSSANA MARIA HERRERA VALENCIA</t>
  </si>
  <si>
    <t>MODIFICACION DE DATOS EN CEDULA BASICA</t>
  </si>
  <si>
    <t>RAUL FERNANDO NUÑEZ TINOCO</t>
  </si>
  <si>
    <t>BIENES ASEGURADOS</t>
  </si>
  <si>
    <t>INVITACION JUEVES 30 PARA PRESENCIAR LOS BIENES AUTORIZADOS PARA LA DESTRUCCION O QUEMA DE LOS MISMOS</t>
  </si>
  <si>
    <t>ROGERS ARIAS GARCIA</t>
  </si>
  <si>
    <t>SOLICITAN NAVE PARA EL 28 DE AGOSTO</t>
  </si>
  <si>
    <t>PATRIMONIO Y DRH</t>
  </si>
  <si>
    <t>ENVIAN RECIBO NUMERO 1908 ARRENDAMIENTO MES DE AGOSTO</t>
  </si>
  <si>
    <t>GALDYS DEL CARMEN CASTILLO CASTILLO</t>
  </si>
  <si>
    <t>SOLICITAN DESIGNAR REPRESENTANTE PARA ENTREGA RECEPCION DE LA DIRECCION DE PATRIMONIO Y RECUTRSOS HUMANOS PARA EL 31 DE AGOSTO</t>
  </si>
  <si>
    <t>LETICIA DEL CARMEN TORRES PULIDO</t>
  </si>
  <si>
    <t>SOLICITA INFORMACION DE LA POBLACION DESAGREGADA POR SEXO QUE LABORA EN LA COMISION ESTATAL DE LOS DERECHOS HUMANOS</t>
  </si>
  <si>
    <t>SOLICITAN MESA REDONDA Y SILLAS PARA EL 10 DE SEPTIEMBRE</t>
  </si>
  <si>
    <t>MARGARITA ROSA MANZUR VILLANUEVA</t>
  </si>
  <si>
    <t>SFA</t>
  </si>
  <si>
    <t>ENVIAN 1,600 HOJAS OPALINAS BLANCAS PARA LA IMPRESIÓN DE LA ENTREGA FINALDE LA PORTADA Y CONTRAPORTADA</t>
  </si>
  <si>
    <t>REMITEN GASTOS REALIZADOS CON CARGO AL FONDO REVOLVENTE POR $ 2,800</t>
  </si>
  <si>
    <t>ENVIAN CONVENIO DE REGULARIZACION DE LA ANTIGÜEDAD CON EL PAGO DE APORTACIONES VOLUNTARIAS DE LAS TRABAJADORAS CON DEMONICACION DE INSTRUCTORAS COMUNITARIAS</t>
  </si>
  <si>
    <t xml:space="preserve">SOLIICTAN LETRAS Y LOGOTIPOS </t>
  </si>
  <si>
    <t>SOLICITAN APOYOS VARIOS PARA CEREMONIAS CIVICAS 13, 15 Y 16 DE SEPTIEMBRE</t>
  </si>
  <si>
    <t>32958</t>
  </si>
  <si>
    <t>SOLICITAN LONA ALUSIVA A CEREMONIA EL 13 DE SEPTIEMBRE</t>
  </si>
  <si>
    <t>LISTADO DE REQUERIMIENTO EN LOS FESTEJOS DEL 15 DE SEPTIEMBRE</t>
  </si>
  <si>
    <t>08,40</t>
  </si>
  <si>
    <t>SOLICITAN EN CORTESIA EL USO DEL STAND GANADERO DEL 02 AL 09 DE SEPTIEMBRE</t>
  </si>
  <si>
    <t>INSTITUTO TECNOLOGICO SUPERIOR DE MACUSPANA</t>
  </si>
  <si>
    <t>SOLICITAN DESIGNAR REPRESENTANTE PARA LA ENTREGA RECEPCION EL 03 DE SEPTIEMBRE</t>
  </si>
  <si>
    <t>RUBICEL CRUZ ROMERO</t>
  </si>
  <si>
    <t>SOLICITAN NAVE 1 PARA EL 9 Y 10 DE NOVIEMBRE</t>
  </si>
  <si>
    <t>5065</t>
  </si>
  <si>
    <t>SOLICITAN COTEJO O COMPULSA</t>
  </si>
  <si>
    <t>OTORGAN PENSION GRACIOSA ALA C. MARTHA ELENA LIEVANO ALVAREZ</t>
  </si>
  <si>
    <t>ENVIAN PROPUESTA DEL C. ALFONSO ANTONIO DENIS HERNANDEZ PARA QUE OCUPE PLAZA VACANTE EN SUSTITUCION DEL C. CLAUDIO SANTOS MARTINEZ MENDEZ</t>
  </si>
  <si>
    <t xml:space="preserve">ENVIAN PROPUESTA DEL C. LAURENCIO GARCIA SERAFIN PARA QUE OCUPE PLAZA VACANTE CON CATEGORIA DE MUSICO CON ADSCRIPCCION EN SUSTITUCION LAURENCIO GARCIA GARCIA </t>
  </si>
  <si>
    <t>ENVIAN PROPUESTA DEL C. FRANCISCO GARCIA DE LA CRUZ  PARA QUE OCUPE PLAZA VACANTE CON CATEGORIA DE MUSICO EN SUSTITUCION DEL C. ABEL GARCIA GARCIA QUIEN CAUSA BAJA POR PENSION</t>
  </si>
  <si>
    <t>GLADYS DEL CARMEN CASTILLO CASTILLO</t>
  </si>
  <si>
    <t>SOLICITAN DESIGNAR REPRESENTANTE DE LA DIR. DE PATRIMONIO Y RECURSOS HUMANOS PARA LA ENTREGA RECEPCION EL 05 DE SEPTIEMBRE</t>
  </si>
  <si>
    <t>DRM Y DRH PAT</t>
  </si>
  <si>
    <t>SOLICITA PRORROGA PARA PAGO DE LA RENTA DEL CENTRO DE CONVENCIONES PARA UTILIZARSE EN EL FORO PETROLERO EL 8 Y 9 DE OCTUBRE</t>
  </si>
  <si>
    <t>LEONCIO LORENZO GOMEZ</t>
  </si>
  <si>
    <t>SOINFORMA DE AUDITORIA QUE REALIZA EL DESPACHO GALAZ</t>
  </si>
  <si>
    <t>ENVIAN RELACION DEL PERSONAL ESTATAL SINDICALIZADOS DEL AREA MEDICA, PARAMEDICA Y ADMINISTRATIVO QUE POR MOVIMIENTO ESCALAFONARIO LES FUE SUSPENDIDO EL PAGO DE RIESGO DE TRABAJO CON LA FINALIDAD QUE SEAN REACTIVADOS SUS PAGOS Y SUS VACACIONES POR CONCEPTO DE ESTE BENEFICIO</t>
  </si>
  <si>
    <t>SOLICITAN NAVE 1 PARA LOS DIAS 9 Y 10 DE NOVIEMBRE</t>
  </si>
  <si>
    <t>TRIBUNAL DE LO CONTENCIOSO ADMINISTRSATIVO</t>
  </si>
  <si>
    <t>SOLICITA INFORMES JUICIO ADMINISTRATIVO 654/201-S1 PROMOVIDO POR JOSE JUAN DE LA CRUZ VS PGJ</t>
  </si>
  <si>
    <t>ENVIA COPIA DEL MODELO DEL CONVENIO PARA LA REGULARIZACION DE LA ANTIGÜEDAD CON EL PAGO DE APORTACIONES VOLUNTARIAS DE LAS TRABAJADORAS                      CON DENOMINACION DE INSTRUCTORA COMUNITARIA</t>
  </si>
  <si>
    <t>IMPROCEDENCIA DE LA TRANSFERENCIA SOLICITADA</t>
  </si>
  <si>
    <t>ENVIAN EL CALCULO DE PROYECTO DEL PRESUPUESTO DEL CAPITULO 1000 PARA EL EJERCICIO 2013</t>
  </si>
  <si>
    <t>EDUARDO MARIO MAESTRO PAYRO</t>
  </si>
  <si>
    <t>SOLICITAN BANDA DE MUSICA  PARA EL 15 DE SEPTIEMBRE</t>
  </si>
  <si>
    <t>ENVIAN PROPUESTA DEL C. AARON CADENA DE LA CRUZ PARA QUE OCUPE PLAZA VACANTE CON CATEGORIA DE MUSICO</t>
  </si>
  <si>
    <t>AVELINO DE LEON MENDEZ</t>
  </si>
  <si>
    <t>SOLICITAN MAMPARA PARA EL 12 DE SEPTIEMBRE</t>
  </si>
  <si>
    <t>5263</t>
  </si>
  <si>
    <t>SOLICITA INFORMES JOHNY RAMIREZ HERRERA VS PODER EJECUTIVO DEL ESTADO DE TABASCO</t>
  </si>
  <si>
    <t>5213</t>
  </si>
  <si>
    <t>SOLICITA INFORMES         DEL PUESTO DE DEFENSOR DE OFICIO</t>
  </si>
  <si>
    <t>ENVIA PARA FIRMA CONTRATO DE PRESTACION DE SERVICIOS PROVEEDOR ANA MARIA LOPEZ VASCONCELOS</t>
  </si>
  <si>
    <t>ENVIA PARA FIRMA 2 CONTRATOS DE PRESTACION DE SERVICIOS PROVEEDOR PEDRO ANTONIO CONTRERAS LOPEZ Y MULTISERVICIOS AUTOMOTRIZ LOS OLIVOS S.A. DE C.V.</t>
  </si>
  <si>
    <t>SOLICITAN INFORMACION PARA AUDITORIA</t>
  </si>
  <si>
    <t>SOLICITA SE REACTIVE EL PAGO DE RIESGO AL ATRABAJADORA YDALIA RODRIGUEZ PIÑA</t>
  </si>
  <si>
    <t>D.A Y DRM</t>
  </si>
  <si>
    <t>SOLICITAN ACTAUCION DE LA BANDA DE MUSICA EL 12 Y 13 DE SEPTIEMBRE</t>
  </si>
  <si>
    <t>SOLICITAN APOYO PARA EL 16 DE SETIEMBRE</t>
  </si>
  <si>
    <t>34366</t>
  </si>
  <si>
    <t>SOLICITAN BANDA DE MUSICA PARA EL 12 DE SEPTIEMBRE</t>
  </si>
  <si>
    <t>SOLICITAN ACTUACION DE LA BANDA DE MUSICA PARA EL 15 DE SEPTIEMBRE</t>
  </si>
  <si>
    <t>ENVIAN LISTADO DE ASISTENCIA DEL PERSONAL QUE SE ENCUENTRA COMISIONADO</t>
  </si>
  <si>
    <t>37/0 BATALLON</t>
  </si>
  <si>
    <t>SOLICITA MAMPARA</t>
  </si>
  <si>
    <t>SISTEMA DE AGUA Y SANEAMIENTO</t>
  </si>
  <si>
    <t>ENVIAN 8 RECIBOS DE LOS SECTORES 96 Y 97 CONSUMO JULIO Y AGOSTO</t>
  </si>
  <si>
    <t>SOLICITAN MONTAJE, INSTALACION Y DESMONTAJE DE LAS SOBRET ARIMAS QUE SOLICITO LA ORQUESTA SINFONICA NACIONAL PARA EL 12 DE OCTUBRE</t>
  </si>
  <si>
    <t>ENVIAN PARA FIRMA CONTRATRO ORIGINAL DE LA EMPRESA DESARROLLO INFORMATICO DEL SURESTE PARA LA COMPRA DE 13 COMPUTADORAS</t>
  </si>
  <si>
    <t>ENVIAN INFORMACION DE PERSONAS FISICAS NO SE ENCUIENTRAN AL CORRIENTE EN SUS OBLIGACIONES FISCALES</t>
  </si>
  <si>
    <t>SOLICITAN DEJAR SIN EFECTO LA PETICION PLANTEADA EN EL OFICIO SAF/SI/UEF/0731/2011</t>
  </si>
  <si>
    <t>SOLICITAN DEJAR SIN EFECTO LA PETICION PLANTEADA EN EL OFICIO SAF/SI/UEF/0315/2012</t>
  </si>
  <si>
    <t>SOLICITAN DEJAR SIN EFECTO LA PETICION PLANTEADA EN EL OFICIO SAF/SI/UEF/0661/2012</t>
  </si>
  <si>
    <t>SOLICITAN DEJAR SIN EFECTO LA PETICION PLANTEADA EN EL OFICIO SAF/SI/UEF/0751/2009</t>
  </si>
  <si>
    <t>SOLICITAN INFORMACION DE EL DOMICILIO REGISTRADO EN EL CATALAGO DE PROVEEDORES DE AZCUE MUEBLES, S.A. DE C.V. Y JOSE RAFAEL GONZALEZ ISIDRO</t>
  </si>
  <si>
    <t>SOLICITAN APOYOS PARA EL 09 DE OCTUBRE</t>
  </si>
  <si>
    <t>SOLICITA DESCUENTO DE 300.00 POR CONCEPTO DE SANCION INDICIPLINARIA A LOS TRABAJADORES DEL HOSPITAL GENERAL  DEL MUNICIPIO DE EMILIANO ZAPATA</t>
  </si>
  <si>
    <t>SOLICITA INFORMES DEL DOMICILIO REGISTRADO EN EL CATALAGO DE PROVEEDORES DE FRANCISCO PEREZ MALDONADO</t>
  </si>
  <si>
    <t xml:space="preserve">ENVIAN EN ORIGINAL Y MEDIO MAGNETICO FORMATO DE DICTAMEN DE NO UTILIDAD DE 24 BIENES MUEBLES </t>
  </si>
  <si>
    <t xml:space="preserve">ENVIAN EN ORIGINAL Y MEDIO MAGNETICO FORMATO DE DICTAMEN DE NO UTILIDAD DE 37 HEHICULOS PROPUESTOS PARA BAJA </t>
  </si>
  <si>
    <t>6.26.404.-40</t>
  </si>
  <si>
    <t>ENRIQUE LEON DE LA BARRA</t>
  </si>
  <si>
    <t>SOLICITAN NAVE 3 PARA EL 19 DE OCTUBRE</t>
  </si>
  <si>
    <t>SOLICITAN NAVE 3 PARA LOS DIAS 27 Y 28 DE NOVIEMBRE</t>
  </si>
  <si>
    <t xml:space="preserve">ENVIAN 3 CONTRATOS DE PRESTACION DE SERVICIOS EN 3 TANTOS ORIGINALES  </t>
  </si>
  <si>
    <t>ENVIAN RECIBO NUMERO 1912 RENTA MES DE SEPTIEMBRE</t>
  </si>
  <si>
    <t>35915</t>
  </si>
  <si>
    <t>SOLICITAN APOYO PARA EL 01 DE OCTUBRE</t>
  </si>
  <si>
    <t>DE</t>
  </si>
  <si>
    <t>AP</t>
  </si>
  <si>
    <t>AB</t>
  </si>
  <si>
    <t>BA</t>
  </si>
  <si>
    <t>CP</t>
  </si>
  <si>
    <t>CE</t>
  </si>
  <si>
    <t>RT</t>
  </si>
  <si>
    <t>AS</t>
  </si>
  <si>
    <t>AM</t>
  </si>
  <si>
    <t>DH</t>
  </si>
  <si>
    <t>CF</t>
  </si>
  <si>
    <t>JP</t>
  </si>
  <si>
    <t>CJ</t>
  </si>
  <si>
    <t>CC</t>
  </si>
  <si>
    <t>AR</t>
  </si>
  <si>
    <t>TT</t>
  </si>
  <si>
    <t>DM</t>
  </si>
  <si>
    <t>AJ</t>
  </si>
  <si>
    <t>CS</t>
  </si>
  <si>
    <t>DR</t>
  </si>
  <si>
    <t>DI</t>
  </si>
  <si>
    <t>GU</t>
  </si>
  <si>
    <t>Gubernatura</t>
  </si>
  <si>
    <t>IA</t>
  </si>
  <si>
    <t>FT</t>
  </si>
  <si>
    <t>IJ</t>
  </si>
  <si>
    <t>JD</t>
  </si>
  <si>
    <t>IS</t>
  </si>
  <si>
    <t>IV</t>
  </si>
  <si>
    <t>ID</t>
  </si>
  <si>
    <t>IE</t>
  </si>
  <si>
    <t>CU</t>
  </si>
  <si>
    <t>IM</t>
  </si>
  <si>
    <t>DS</t>
  </si>
  <si>
    <t>FA</t>
  </si>
  <si>
    <t>IR</t>
  </si>
  <si>
    <t>IT</t>
  </si>
  <si>
    <t>IP</t>
  </si>
  <si>
    <t>TC</t>
  </si>
  <si>
    <t>IC</t>
  </si>
  <si>
    <t>TS</t>
  </si>
  <si>
    <t>TR</t>
  </si>
  <si>
    <t>TM</t>
  </si>
  <si>
    <t>TH</t>
  </si>
  <si>
    <t>JE</t>
  </si>
  <si>
    <t>MP</t>
  </si>
  <si>
    <t>PJ</t>
  </si>
  <si>
    <t>PL</t>
  </si>
  <si>
    <t>PG</t>
  </si>
  <si>
    <t>SF</t>
  </si>
  <si>
    <t>OP</t>
  </si>
  <si>
    <t>CT</t>
  </si>
  <si>
    <t>DF</t>
  </si>
  <si>
    <t>ET</t>
  </si>
  <si>
    <t>ED</t>
  </si>
  <si>
    <t>ER</t>
  </si>
  <si>
    <t>OT</t>
  </si>
  <si>
    <t>PD</t>
  </si>
  <si>
    <t>PF</t>
  </si>
  <si>
    <t>RN</t>
  </si>
  <si>
    <t>SP</t>
  </si>
  <si>
    <t>ST</t>
  </si>
  <si>
    <t>EC</t>
  </si>
  <si>
    <t>EE</t>
  </si>
  <si>
    <t>CA</t>
  </si>
  <si>
    <t>TE</t>
  </si>
  <si>
    <t>UI</t>
  </si>
  <si>
    <t>UJ</t>
  </si>
  <si>
    <t>PC</t>
  </si>
  <si>
    <t>UG</t>
  </si>
  <si>
    <t>PM</t>
  </si>
  <si>
    <t>CH</t>
  </si>
  <si>
    <t>US</t>
  </si>
  <si>
    <t>YU</t>
  </si>
  <si>
    <t>Administración Portuaria Integral</t>
  </si>
  <si>
    <t>Central de Abasto de Villahermosa</t>
  </si>
  <si>
    <t>Central de Maquinaria de Tabasco</t>
  </si>
  <si>
    <t>Colegio de Bachilleres de Tabasco</t>
  </si>
  <si>
    <t>Colegio de Educación Profesional Técnico del Estado de Tabasco</t>
  </si>
  <si>
    <t>Colegio de Estudios Científicos y Tecnológicos del Estado de Tabasco</t>
  </si>
  <si>
    <t>Comisión de Radio y Televisión de Tabasco</t>
  </si>
  <si>
    <t>Comision Estatal de Agua y Saneamiento</t>
  </si>
  <si>
    <t>Comisión Estatal de Conciliación y Arbitraje Médico de Tabasco</t>
  </si>
  <si>
    <t>Comisión Estatal de los Derechos Humanos</t>
  </si>
  <si>
    <t>Comisión Estatal Forestal</t>
  </si>
  <si>
    <t>Comisión Interinstitucional para la Implementación del Sistema de Justicia Penal en el Estado de Tabasco</t>
  </si>
  <si>
    <t>Consejería jurídica del Poder Ejecutivo</t>
  </si>
  <si>
    <t>Consejo de Ciencia y Tecnología del Estado de Tabasco</t>
  </si>
  <si>
    <t>Coordinación de Asuntos Religiosos</t>
  </si>
  <si>
    <t>Coordinación de Regulación para la Tenencia de la Tierra</t>
  </si>
  <si>
    <t>Coordinación General de Apoyo al Desarrollo Municipal</t>
  </si>
  <si>
    <t>Coordinación General de Asuntos Jurídicos</t>
  </si>
  <si>
    <t>Coordinación General de Comunicación Social y Relaciones Públicas</t>
  </si>
  <si>
    <t>Coordinación General de Desarrollo Regional y Proyectos Estratégicos</t>
  </si>
  <si>
    <t>Instituto de Educación para Adultos de Tabasco</t>
  </si>
  <si>
    <t>Instituto de Formación para el Trabajo</t>
  </si>
  <si>
    <t>Instituto de la Juventud de Tabasco</t>
  </si>
  <si>
    <t>Instituto de la Juventud y el Deporte del Estado de Tabasco</t>
  </si>
  <si>
    <t>Instituto de Seguridad Social del Estado de Tabasco</t>
  </si>
  <si>
    <t>Instituto de Vivienda de Tabasco</t>
  </si>
  <si>
    <t>Instituto del Deporte de Tabasco</t>
  </si>
  <si>
    <t>Instituto Electoral y de Participación Ciudadana de Tabasco</t>
  </si>
  <si>
    <t>Instituto Estatal de Cultura</t>
  </si>
  <si>
    <t>Instituto Estatal de las Mujeres</t>
  </si>
  <si>
    <t>Instituto para el Desarrollo Social del Estado de Tabasco</t>
  </si>
  <si>
    <t>Instituto para el Fomento de las Artesanías de Tabasco</t>
  </si>
  <si>
    <t>Instituto Registral del Estado de Tabasco</t>
  </si>
  <si>
    <t>Instituto Tabasqueño de la Infraestructura Física Educativa</t>
  </si>
  <si>
    <t>Instituto Tabasqueño de Transparencia y Acceso a la Información Pública</t>
  </si>
  <si>
    <t>Instituto Tecnológico Superior de Centla</t>
  </si>
  <si>
    <t>Instituto Tecnológico Superior de Comalcalco</t>
  </si>
  <si>
    <t>Instituto Tecnológico Superior de la Región Sierra</t>
  </si>
  <si>
    <t>Instituto Tecnológico Superior de los Ríos</t>
  </si>
  <si>
    <t>Instituto Tecnológico Superior de Macuspana</t>
  </si>
  <si>
    <t>Instituto Tecnológico Superior de Villa la Venta Huimanguillo</t>
  </si>
  <si>
    <t>Junta Estatal de Caminos</t>
  </si>
  <si>
    <t>Museo Interactivo Papagayo</t>
  </si>
  <si>
    <t>Poder Judicial</t>
  </si>
  <si>
    <t>Poder Legislativo</t>
  </si>
  <si>
    <t>Procuraduría General de Justicia</t>
  </si>
  <si>
    <t>Secretaría de Administración</t>
  </si>
  <si>
    <t>Secretaría de Administración y Finanzas</t>
  </si>
  <si>
    <t>Secretaría de Asentamientos y Obras Públicas</t>
  </si>
  <si>
    <t>Secretaría de Comunicaciones y Transportes</t>
  </si>
  <si>
    <t>Secretaría de Contraloría</t>
  </si>
  <si>
    <t>Secretaría de Desarrollo Agropecuario Forestal y Pesca</t>
  </si>
  <si>
    <t>Secretaría de Desarrollo Agropecuario, Forestal y Pesquero</t>
  </si>
  <si>
    <t>Secretaría de Desarrollo Económico</t>
  </si>
  <si>
    <t>Secretaría de Desarrollo Económico y Turismo</t>
  </si>
  <si>
    <t>Secretaría de Desarrollo Social</t>
  </si>
  <si>
    <t>Secretaría de Educación</t>
  </si>
  <si>
    <t>Secretaría de Energía, Recursos Naturales y Protección Ambiental</t>
  </si>
  <si>
    <t>Secretaría de Gobierno</t>
  </si>
  <si>
    <t>Secretaría de Ordenamiento Territorial y Obras Públicas</t>
  </si>
  <si>
    <t>Secretaría de Planeación y Desarrollo Social</t>
  </si>
  <si>
    <t>Secretaría de Planeación y Finanzas</t>
  </si>
  <si>
    <t>Secretaría de Recursos Naturales y Protección Ambiental</t>
  </si>
  <si>
    <t>Secretaría de Salud</t>
  </si>
  <si>
    <t>Secretaría de Seguridad Pública</t>
  </si>
  <si>
    <t>Secretaría de Turismo</t>
  </si>
  <si>
    <t>Secretaría Técnica</t>
  </si>
  <si>
    <t>Secretariado Ejecutivo del Sistema Estatal de Seguridad Pública</t>
  </si>
  <si>
    <t>SERVICIO ESTATAL DE EMPLEO</t>
  </si>
  <si>
    <t>Tribunal de lo Contencioso Administrativo</t>
  </si>
  <si>
    <t>Tribunal Electoral de Tabasco</t>
  </si>
  <si>
    <t>Universidad Intercultural del Estado de Tabasco</t>
  </si>
  <si>
    <t>Universidad Juárez Autónoma de Tabasco</t>
  </si>
  <si>
    <t>Universidad Politécnica del Centro</t>
  </si>
  <si>
    <t>Universidad Politécnica del Golfo de México</t>
  </si>
  <si>
    <t>Universidad Politécnica Mesoamericana</t>
  </si>
  <si>
    <t>Universidad Popular de la Chontalpa</t>
  </si>
  <si>
    <t>Universidad Tecnológica de Tabasco</t>
  </si>
  <si>
    <t>Universidad Tecnológica del Usumacinta</t>
  </si>
  <si>
    <t>Nombre</t>
  </si>
  <si>
    <t>Dept</t>
  </si>
  <si>
    <t>Edad</t>
  </si>
  <si>
    <t>Buscar valor</t>
  </si>
  <si>
    <t>Diego</t>
  </si>
  <si>
    <t>María</t>
  </si>
  <si>
    <t>Antonio</t>
  </si>
  <si>
    <t>Arturo</t>
  </si>
  <si>
    <t>pa</t>
  </si>
  <si>
    <t xml:space="preserve">Comisión de Radio y Televisión de Tabasco </t>
  </si>
  <si>
    <t>DEPENDENCIA_ID</t>
  </si>
  <si>
    <t>Procuraduría General de Justicia/DGA</t>
  </si>
  <si>
    <t>Procuraduría General de Justicia/DSGA</t>
  </si>
  <si>
    <t>COORDINACIÓN DE MODERNIZACION ADMINISTRATIVA Y GUBERNAMENTAL</t>
  </si>
  <si>
    <t>04/01/2013</t>
  </si>
  <si>
    <t>D''INFOSUR</t>
  </si>
  <si>
    <t>09/12/12</t>
  </si>
  <si>
    <t>18/05/13</t>
  </si>
  <si>
    <t>'S/F'</t>
  </si>
  <si>
    <t>campos completos</t>
  </si>
  <si>
    <t>largo asunto</t>
  </si>
  <si>
    <t>dia fecha recepcion</t>
  </si>
  <si>
    <t>fecha recepcion</t>
  </si>
  <si>
    <t>dia fecha captura</t>
  </si>
  <si>
    <t>fecha captura</t>
  </si>
  <si>
    <t>largo oficio</t>
  </si>
  <si>
    <t>--</t>
  </si>
  <si>
    <t>largo dependencia_envia</t>
  </si>
  <si>
    <t>duplicados / NO VALIDOS</t>
  </si>
  <si>
    <t>F</t>
  </si>
</sst>
</file>

<file path=xl/styles.xml><?xml version="1.0" encoding="utf-8"?>
<styleSheet xmlns="http://schemas.openxmlformats.org/spreadsheetml/2006/main">
  <fonts count="17">
    <font>
      <sz val="11"/>
      <color theme="1"/>
      <name val="Calibri"/>
      <family val="2"/>
      <scheme val="minor"/>
    </font>
    <font>
      <b/>
      <sz val="11"/>
      <color theme="1"/>
      <name val="Calibri"/>
      <family val="2"/>
      <scheme val="minor"/>
    </font>
    <font>
      <b/>
      <sz val="10"/>
      <name val="Arial"/>
      <family val="2"/>
    </font>
    <font>
      <sz val="12"/>
      <name val="Arial Black"/>
      <family val="2"/>
    </font>
    <font>
      <b/>
      <sz val="8"/>
      <name val="Arial"/>
      <family val="2"/>
    </font>
    <font>
      <b/>
      <sz val="10"/>
      <color indexed="8"/>
      <name val="Calibri"/>
      <family val="2"/>
    </font>
    <font>
      <sz val="10"/>
      <color indexed="8"/>
      <name val="Calibri"/>
      <family val="2"/>
    </font>
    <font>
      <b/>
      <u/>
      <sz val="10"/>
      <color indexed="8"/>
      <name val="Calibri"/>
      <family val="2"/>
    </font>
    <font>
      <sz val="10"/>
      <name val="Arial"/>
      <family val="2"/>
    </font>
    <font>
      <b/>
      <sz val="8"/>
      <color indexed="81"/>
      <name val="Tahoma"/>
      <family val="2"/>
    </font>
    <font>
      <sz val="8"/>
      <color indexed="81"/>
      <name val="Tahoma"/>
      <family val="2"/>
    </font>
    <font>
      <sz val="10"/>
      <color rgb="FF333333"/>
      <name val="Segoe UI"/>
      <family val="2"/>
    </font>
    <font>
      <b/>
      <sz val="10"/>
      <color rgb="FF333333"/>
      <name val="Segoe UI"/>
      <family val="2"/>
    </font>
    <font>
      <sz val="10"/>
      <name val="Calibri"/>
      <family val="2"/>
      <scheme val="minor"/>
    </font>
    <font>
      <sz val="10"/>
      <color indexed="8"/>
      <name val="Calibri"/>
      <family val="2"/>
      <scheme val="minor"/>
    </font>
    <font>
      <sz val="10"/>
      <color rgb="FFFF0000"/>
      <name val="Calibri"/>
      <family val="2"/>
    </font>
    <font>
      <b/>
      <sz val="10"/>
      <color rgb="FFFF0000"/>
      <name val="Calibri"/>
      <family val="2"/>
    </font>
  </fonts>
  <fills count="6">
    <fill>
      <patternFill patternType="none"/>
    </fill>
    <fill>
      <patternFill patternType="gray125"/>
    </fill>
    <fill>
      <patternFill patternType="solid">
        <fgColor indexed="22"/>
        <bgColor indexed="64"/>
      </patternFill>
    </fill>
    <fill>
      <patternFill patternType="solid">
        <fgColor rgb="FFFFFFFF"/>
        <bgColor indexed="64"/>
      </patternFill>
    </fill>
    <fill>
      <patternFill patternType="solid">
        <fgColor theme="2"/>
        <bgColor indexed="64"/>
      </patternFill>
    </fill>
    <fill>
      <patternFill patternType="solid">
        <fgColor rgb="FFFFFF00"/>
        <bgColor indexed="64"/>
      </patternFill>
    </fill>
  </fills>
  <borders count="14">
    <border>
      <left/>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style="medium">
        <color indexed="64"/>
      </left>
      <right style="medium">
        <color indexed="64"/>
      </right>
      <top/>
      <bottom/>
      <diagonal/>
    </border>
    <border>
      <left/>
      <right style="medium">
        <color indexed="64"/>
      </right>
      <top/>
      <bottom/>
      <diagonal/>
    </border>
    <border>
      <left/>
      <right/>
      <top style="medium">
        <color rgb="FFC9C9C9"/>
      </top>
      <bottom style="medium">
        <color rgb="FFC9C9C9"/>
      </bottom>
      <diagonal/>
    </border>
    <border>
      <left/>
      <right/>
      <top style="medium">
        <color rgb="FFC9C9C9"/>
      </top>
      <bottom style="medium">
        <color rgb="FF000000"/>
      </bottom>
      <diagonal/>
    </border>
    <border>
      <left/>
      <right/>
      <top/>
      <bottom style="medium">
        <color rgb="FF000000"/>
      </bottom>
      <diagonal/>
    </border>
  </borders>
  <cellStyleXfs count="1">
    <xf numFmtId="0" fontId="0" fillId="0" borderId="0"/>
  </cellStyleXfs>
  <cellXfs count="150">
    <xf numFmtId="0" fontId="0" fillId="0" borderId="0" xfId="0"/>
    <xf numFmtId="0" fontId="1" fillId="0" borderId="0" xfId="0" applyFont="1"/>
    <xf numFmtId="49" fontId="2" fillId="2" borderId="1" xfId="0" applyNumberFormat="1" applyFont="1" applyFill="1" applyBorder="1" applyAlignment="1">
      <alignment horizontal="center" vertical="center" wrapText="1"/>
    </xf>
    <xf numFmtId="49" fontId="2" fillId="2" borderId="2"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left" vertical="center" wrapText="1"/>
    </xf>
    <xf numFmtId="0" fontId="2" fillId="2" borderId="2" xfId="0" applyFont="1" applyFill="1" applyBorder="1" applyAlignment="1">
      <alignment horizontal="left" vertical="top" wrapText="1"/>
    </xf>
    <xf numFmtId="0" fontId="2" fillId="0" borderId="0" xfId="0" applyFont="1" applyAlignment="1">
      <alignment horizontal="center" wrapText="1"/>
    </xf>
    <xf numFmtId="49" fontId="2" fillId="0" borderId="4" xfId="0" applyNumberFormat="1" applyFont="1" applyBorder="1" applyAlignment="1">
      <alignment horizontal="center"/>
    </xf>
    <xf numFmtId="49" fontId="2" fillId="0" borderId="4" xfId="0" applyNumberFormat="1" applyFont="1" applyFill="1" applyBorder="1" applyAlignment="1">
      <alignment horizontal="center"/>
    </xf>
    <xf numFmtId="0" fontId="2" fillId="0" borderId="4" xfId="0" applyFont="1" applyBorder="1" applyAlignment="1">
      <alignment horizontal="left" wrapText="1"/>
    </xf>
    <xf numFmtId="0" fontId="2" fillId="0" borderId="4" xfId="0" applyFont="1" applyFill="1" applyBorder="1" applyAlignment="1">
      <alignment horizontal="center"/>
    </xf>
    <xf numFmtId="49" fontId="2" fillId="0" borderId="4" xfId="0" applyNumberFormat="1" applyFont="1" applyFill="1" applyBorder="1" applyAlignment="1">
      <alignment horizontal="left" wrapText="1"/>
    </xf>
    <xf numFmtId="0" fontId="2" fillId="0" borderId="4" xfId="0" applyFont="1" applyBorder="1" applyAlignment="1">
      <alignment horizontal="center" vertical="top" wrapText="1"/>
    </xf>
    <xf numFmtId="0" fontId="5" fillId="0" borderId="3" xfId="0" applyFont="1" applyBorder="1" applyAlignment="1">
      <alignment horizontal="center" wrapText="1"/>
    </xf>
    <xf numFmtId="0" fontId="5" fillId="0" borderId="3" xfId="0" applyFont="1" applyBorder="1" applyAlignment="1">
      <alignment horizontal="center"/>
    </xf>
    <xf numFmtId="0" fontId="6" fillId="0" borderId="0" xfId="0" applyFont="1"/>
    <xf numFmtId="49" fontId="2" fillId="0" borderId="3" xfId="0" applyNumberFormat="1" applyFont="1" applyBorder="1" applyAlignment="1">
      <alignment horizontal="center"/>
    </xf>
    <xf numFmtId="0" fontId="2" fillId="0" borderId="2" xfId="0" applyFont="1" applyBorder="1" applyAlignment="1">
      <alignment horizontal="left" wrapText="1"/>
    </xf>
    <xf numFmtId="0" fontId="2" fillId="0" borderId="3" xfId="0" applyFont="1" applyFill="1" applyBorder="1" applyAlignment="1">
      <alignment horizontal="center"/>
    </xf>
    <xf numFmtId="49" fontId="2" fillId="0" borderId="3" xfId="0" applyNumberFormat="1" applyFont="1" applyFill="1" applyBorder="1" applyAlignment="1">
      <alignment horizontal="left" wrapText="1"/>
    </xf>
    <xf numFmtId="14" fontId="2" fillId="0" borderId="1" xfId="0" applyNumberFormat="1" applyFont="1" applyBorder="1" applyAlignment="1">
      <alignment horizontal="center" wrapText="1"/>
    </xf>
    <xf numFmtId="0" fontId="2" fillId="0" borderId="0" xfId="0" applyFont="1" applyAlignment="1">
      <alignment wrapText="1"/>
    </xf>
    <xf numFmtId="0" fontId="2" fillId="0" borderId="3" xfId="0" applyFont="1" applyFill="1" applyBorder="1" applyAlignment="1">
      <alignment horizontal="center" vertical="justify" wrapText="1"/>
    </xf>
    <xf numFmtId="49" fontId="2" fillId="0" borderId="3" xfId="0" applyNumberFormat="1" applyFont="1" applyFill="1" applyBorder="1" applyAlignment="1">
      <alignment horizontal="center"/>
    </xf>
    <xf numFmtId="0" fontId="2" fillId="0" borderId="3" xfId="0" applyFont="1" applyBorder="1" applyAlignment="1">
      <alignment horizontal="left" wrapText="1"/>
    </xf>
    <xf numFmtId="0" fontId="2" fillId="0" borderId="6" xfId="0" applyNumberFormat="1" applyFont="1" applyBorder="1" applyAlignment="1">
      <alignment horizontal="center"/>
    </xf>
    <xf numFmtId="49" fontId="2" fillId="0" borderId="0" xfId="0" applyNumberFormat="1" applyFont="1" applyFill="1" applyBorder="1" applyAlignment="1">
      <alignment horizontal="left" wrapText="1"/>
    </xf>
    <xf numFmtId="49" fontId="2" fillId="0" borderId="5" xfId="0" applyNumberFormat="1" applyFont="1" applyBorder="1" applyAlignment="1">
      <alignment horizontal="center"/>
    </xf>
    <xf numFmtId="0" fontId="2" fillId="0" borderId="0" xfId="0" applyFont="1" applyFill="1" applyBorder="1" applyAlignment="1">
      <alignment horizontal="center" vertical="justify" wrapText="1"/>
    </xf>
    <xf numFmtId="14" fontId="2" fillId="0" borderId="2" xfId="0" applyNumberFormat="1" applyFont="1" applyBorder="1" applyAlignment="1">
      <alignment horizontal="left" wrapText="1"/>
    </xf>
    <xf numFmtId="0" fontId="5" fillId="0" borderId="0" xfId="0" applyFont="1" applyAlignment="1">
      <alignment horizontal="center" wrapText="1"/>
    </xf>
    <xf numFmtId="0" fontId="2" fillId="0" borderId="0" xfId="0" applyFont="1" applyBorder="1" applyAlignment="1">
      <alignment horizontal="left" wrapText="1"/>
    </xf>
    <xf numFmtId="49" fontId="2" fillId="0" borderId="0" xfId="0" applyNumberFormat="1" applyFont="1" applyBorder="1" applyAlignment="1">
      <alignment horizontal="center"/>
    </xf>
    <xf numFmtId="49" fontId="2" fillId="0" borderId="0" xfId="0" applyNumberFormat="1" applyFont="1" applyFill="1" applyBorder="1" applyAlignment="1">
      <alignment horizontal="center"/>
    </xf>
    <xf numFmtId="49" fontId="2" fillId="0" borderId="0" xfId="0" applyNumberFormat="1" applyFont="1" applyFill="1" applyBorder="1" applyAlignment="1">
      <alignment horizontal="center" wrapText="1"/>
    </xf>
    <xf numFmtId="49" fontId="2" fillId="0" borderId="1" xfId="0" applyNumberFormat="1" applyFont="1" applyBorder="1" applyAlignment="1">
      <alignment horizontal="center" wrapText="1"/>
    </xf>
    <xf numFmtId="49" fontId="2" fillId="0" borderId="2" xfId="0" applyNumberFormat="1" applyFont="1" applyBorder="1" applyAlignment="1">
      <alignment horizontal="center" wrapText="1"/>
    </xf>
    <xf numFmtId="14" fontId="2" fillId="0" borderId="2" xfId="0" applyNumberFormat="1" applyFont="1" applyBorder="1" applyAlignment="1">
      <alignment horizontal="center" wrapText="1"/>
    </xf>
    <xf numFmtId="0" fontId="2" fillId="0" borderId="2" xfId="0" applyFont="1" applyBorder="1" applyAlignment="1">
      <alignment horizontal="left" vertical="top" wrapText="1"/>
    </xf>
    <xf numFmtId="49" fontId="2" fillId="0" borderId="9" xfId="0" applyNumberFormat="1" applyFont="1" applyBorder="1" applyAlignment="1">
      <alignment horizontal="center" wrapText="1"/>
    </xf>
    <xf numFmtId="14"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14" fontId="2" fillId="0" borderId="10" xfId="0" applyNumberFormat="1" applyFont="1" applyBorder="1" applyAlignment="1">
      <alignment horizontal="center" wrapText="1"/>
    </xf>
    <xf numFmtId="0" fontId="2" fillId="0" borderId="10" xfId="0" applyFont="1" applyBorder="1" applyAlignment="1">
      <alignment horizontal="left" wrapText="1"/>
    </xf>
    <xf numFmtId="0" fontId="2" fillId="0" borderId="6" xfId="0" applyFont="1" applyFill="1" applyBorder="1" applyAlignment="1">
      <alignment horizontal="center" vertical="justify" wrapText="1"/>
    </xf>
    <xf numFmtId="0" fontId="2" fillId="0" borderId="10" xfId="0" applyFont="1" applyBorder="1" applyAlignment="1">
      <alignment horizontal="left" vertical="top" wrapText="1"/>
    </xf>
    <xf numFmtId="49" fontId="2" fillId="0" borderId="3" xfId="0" applyNumberFormat="1" applyFont="1" applyBorder="1" applyAlignment="1">
      <alignment horizontal="center" wrapText="1"/>
    </xf>
    <xf numFmtId="14" fontId="2" fillId="0" borderId="3" xfId="0" applyNumberFormat="1" applyFont="1" applyBorder="1" applyAlignment="1">
      <alignment horizontal="center" wrapText="1"/>
    </xf>
    <xf numFmtId="0" fontId="2" fillId="0" borderId="3" xfId="0" applyFont="1" applyBorder="1" applyAlignment="1">
      <alignment horizontal="left" vertical="top" wrapText="1"/>
    </xf>
    <xf numFmtId="49" fontId="5" fillId="0" borderId="3" xfId="0" applyNumberFormat="1" applyFont="1" applyBorder="1" applyAlignment="1">
      <alignment horizontal="center"/>
    </xf>
    <xf numFmtId="14" fontId="5" fillId="0" borderId="3" xfId="0" applyNumberFormat="1" applyFont="1" applyBorder="1"/>
    <xf numFmtId="0" fontId="5" fillId="0" borderId="3" xfId="0" applyFont="1" applyBorder="1" applyAlignment="1">
      <alignment horizontal="left"/>
    </xf>
    <xf numFmtId="0" fontId="5" fillId="0" borderId="3" xfId="0" applyFont="1" applyBorder="1" applyAlignment="1">
      <alignment horizontal="left" vertical="top" wrapText="1"/>
    </xf>
    <xf numFmtId="14" fontId="5" fillId="0" borderId="3" xfId="0" applyNumberFormat="1" applyFont="1" applyBorder="1" applyAlignment="1">
      <alignment horizontal="left"/>
    </xf>
    <xf numFmtId="14" fontId="5" fillId="0" borderId="3" xfId="0" applyNumberFormat="1" applyFont="1" applyBorder="1" applyAlignment="1">
      <alignment horizontal="center"/>
    </xf>
    <xf numFmtId="14" fontId="5" fillId="0" borderId="3" xfId="0" applyNumberFormat="1" applyFont="1" applyBorder="1" applyAlignment="1"/>
    <xf numFmtId="0" fontId="5" fillId="0" borderId="3" xfId="0" applyFont="1" applyBorder="1" applyAlignment="1"/>
    <xf numFmtId="14" fontId="6" fillId="0" borderId="3" xfId="0" applyNumberFormat="1" applyFont="1" applyBorder="1" applyAlignment="1"/>
    <xf numFmtId="0" fontId="6" fillId="0" borderId="3" xfId="0" applyFont="1" applyBorder="1" applyAlignment="1">
      <alignment horizontal="left"/>
    </xf>
    <xf numFmtId="0" fontId="6" fillId="0" borderId="3" xfId="0" applyFont="1" applyBorder="1" applyAlignment="1">
      <alignment horizontal="center" wrapText="1"/>
    </xf>
    <xf numFmtId="0" fontId="6" fillId="0" borderId="3" xfId="0" applyFont="1" applyBorder="1" applyAlignment="1">
      <alignment horizontal="left" vertical="top" wrapText="1"/>
    </xf>
    <xf numFmtId="0" fontId="6" fillId="0" borderId="3" xfId="0" applyFont="1" applyBorder="1" applyAlignment="1"/>
    <xf numFmtId="14" fontId="6" fillId="0" borderId="3" xfId="0" applyNumberFormat="1" applyFont="1" applyBorder="1" applyAlignment="1">
      <alignment horizontal="left"/>
    </xf>
    <xf numFmtId="49" fontId="6" fillId="0" borderId="3" xfId="0" applyNumberFormat="1" applyFont="1" applyBorder="1" applyAlignment="1"/>
    <xf numFmtId="14" fontId="6" fillId="0" borderId="3" xfId="0" applyNumberFormat="1" applyFont="1" applyBorder="1" applyAlignment="1">
      <alignment horizontal="center"/>
    </xf>
    <xf numFmtId="49" fontId="5" fillId="0" borderId="3" xfId="0" applyNumberFormat="1" applyFont="1" applyBorder="1" applyAlignment="1"/>
    <xf numFmtId="49" fontId="6" fillId="0" borderId="3" xfId="0" applyNumberFormat="1" applyFont="1" applyBorder="1"/>
    <xf numFmtId="0" fontId="6" fillId="0" borderId="3" xfId="0" applyFont="1" applyBorder="1"/>
    <xf numFmtId="49" fontId="6" fillId="0" borderId="0" xfId="0" applyNumberFormat="1" applyFont="1"/>
    <xf numFmtId="0" fontId="6" fillId="0" borderId="0" xfId="0" applyFont="1" applyAlignment="1">
      <alignment horizontal="left"/>
    </xf>
    <xf numFmtId="0" fontId="6" fillId="0" borderId="0" xfId="0" applyFont="1" applyAlignment="1">
      <alignment horizontal="center" wrapText="1"/>
    </xf>
    <xf numFmtId="0" fontId="6" fillId="0" borderId="0" xfId="0" applyFont="1" applyAlignment="1">
      <alignment horizontal="left" vertical="top" wrapText="1"/>
    </xf>
    <xf numFmtId="0" fontId="2" fillId="2" borderId="0" xfId="0" applyFont="1" applyFill="1" applyBorder="1" applyAlignment="1">
      <alignment horizontal="left" vertical="center" wrapText="1"/>
    </xf>
    <xf numFmtId="0" fontId="2" fillId="2" borderId="0" xfId="0" applyFont="1" applyFill="1" applyBorder="1" applyAlignment="1">
      <alignment horizontal="center" vertical="center" wrapText="1"/>
    </xf>
    <xf numFmtId="0" fontId="11" fillId="3" borderId="11" xfId="0" applyFont="1" applyFill="1" applyBorder="1" applyAlignment="1">
      <alignment horizontal="left" vertical="top" wrapText="1" indent="1"/>
    </xf>
    <xf numFmtId="0" fontId="11" fillId="3" borderId="12" xfId="0" applyFont="1" applyFill="1" applyBorder="1" applyAlignment="1">
      <alignment horizontal="left" vertical="top" wrapText="1" indent="1"/>
    </xf>
    <xf numFmtId="0" fontId="0" fillId="3" borderId="13" xfId="0" applyFill="1" applyBorder="1"/>
    <xf numFmtId="0" fontId="12" fillId="0" borderId="0" xfId="0" applyFont="1"/>
    <xf numFmtId="49" fontId="2" fillId="0" borderId="0" xfId="0" applyNumberFormat="1" applyFont="1" applyAlignment="1">
      <alignment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xf>
    <xf numFmtId="0" fontId="2" fillId="4" borderId="3" xfId="0" applyFont="1" applyFill="1" applyBorder="1" applyAlignment="1">
      <alignment horizontal="center"/>
    </xf>
    <xf numFmtId="0" fontId="2" fillId="4" borderId="3" xfId="0" applyFont="1" applyFill="1" applyBorder="1" applyAlignment="1">
      <alignment horizontal="center" vertical="justify" wrapText="1"/>
    </xf>
    <xf numFmtId="0" fontId="2" fillId="4" borderId="2" xfId="0" applyFont="1" applyFill="1" applyBorder="1" applyAlignment="1">
      <alignment horizontal="left" wrapText="1"/>
    </xf>
    <xf numFmtId="0" fontId="5" fillId="4" borderId="0" xfId="0" applyFont="1" applyFill="1" applyAlignment="1">
      <alignment horizontal="center" wrapText="1"/>
    </xf>
    <xf numFmtId="0" fontId="2" fillId="4" borderId="0" xfId="0" applyFont="1" applyFill="1" applyBorder="1" applyAlignment="1">
      <alignment horizontal="center" vertical="justify" wrapText="1"/>
    </xf>
    <xf numFmtId="0" fontId="2" fillId="4" borderId="0" xfId="0" applyFont="1" applyFill="1" applyBorder="1" applyAlignment="1">
      <alignment horizontal="left" wrapText="1"/>
    </xf>
    <xf numFmtId="49" fontId="2" fillId="4" borderId="0" xfId="0" applyNumberFormat="1" applyFont="1" applyFill="1" applyBorder="1" applyAlignment="1">
      <alignment horizontal="center" wrapText="1"/>
    </xf>
    <xf numFmtId="0" fontId="2" fillId="4" borderId="6" xfId="0" applyFont="1" applyFill="1" applyBorder="1" applyAlignment="1">
      <alignment horizontal="center" vertical="justify" wrapText="1"/>
    </xf>
    <xf numFmtId="0" fontId="5" fillId="4" borderId="3" xfId="0" applyFont="1" applyFill="1" applyBorder="1" applyAlignment="1">
      <alignment horizontal="center" wrapText="1"/>
    </xf>
    <xf numFmtId="0" fontId="5" fillId="4" borderId="3" xfId="0" applyFont="1" applyFill="1" applyBorder="1" applyAlignment="1">
      <alignment horizontal="left"/>
    </xf>
    <xf numFmtId="0" fontId="6" fillId="4" borderId="3" xfId="0" applyFont="1" applyFill="1" applyBorder="1" applyAlignment="1">
      <alignment horizontal="center" wrapText="1"/>
    </xf>
    <xf numFmtId="0" fontId="6" fillId="4" borderId="3" xfId="0" applyFont="1" applyFill="1" applyBorder="1" applyAlignment="1">
      <alignment horizontal="left"/>
    </xf>
    <xf numFmtId="0" fontId="6" fillId="4" borderId="0" xfId="0" applyFont="1" applyFill="1" applyAlignment="1">
      <alignment horizontal="center" wrapText="1"/>
    </xf>
    <xf numFmtId="0" fontId="13" fillId="0" borderId="0" xfId="0" applyFont="1" applyBorder="1" applyAlignment="1">
      <alignment horizontal="left" vertical="top" wrapText="1"/>
    </xf>
    <xf numFmtId="0" fontId="14" fillId="0" borderId="0" xfId="0" applyFont="1" applyBorder="1" applyAlignment="1">
      <alignment horizontal="left" vertical="top"/>
    </xf>
    <xf numFmtId="0" fontId="13" fillId="0" borderId="0" xfId="0" applyFont="1" applyFill="1" applyBorder="1" applyAlignment="1">
      <alignment horizontal="left" vertical="top"/>
    </xf>
    <xf numFmtId="0" fontId="15" fillId="0" borderId="0" xfId="0" applyFont="1"/>
    <xf numFmtId="0" fontId="2" fillId="5" borderId="4" xfId="0" applyFont="1" applyFill="1" applyBorder="1" applyAlignment="1">
      <alignment horizontal="center" vertical="center" wrapText="1"/>
    </xf>
    <xf numFmtId="0" fontId="3" fillId="5" borderId="5" xfId="0" applyFont="1" applyFill="1" applyBorder="1" applyAlignment="1">
      <alignment horizontal="center"/>
    </xf>
    <xf numFmtId="0" fontId="4" fillId="5" borderId="3" xfId="0" applyFont="1" applyFill="1" applyBorder="1" applyAlignment="1">
      <alignment horizontal="center" wrapText="1"/>
    </xf>
    <xf numFmtId="0" fontId="2" fillId="5" borderId="4" xfId="0" applyFont="1" applyFill="1" applyBorder="1" applyAlignment="1">
      <alignment horizontal="center" vertical="top" wrapText="1"/>
    </xf>
    <xf numFmtId="0" fontId="2" fillId="5" borderId="4" xfId="0" applyFont="1" applyFill="1" applyBorder="1" applyAlignment="1">
      <alignment horizontal="center" wrapText="1"/>
    </xf>
    <xf numFmtId="14" fontId="2" fillId="5" borderId="5" xfId="0" applyNumberFormat="1" applyFont="1" applyFill="1" applyBorder="1" applyAlignment="1">
      <alignment horizontal="center"/>
    </xf>
    <xf numFmtId="0" fontId="5" fillId="5" borderId="3" xfId="0" applyFont="1" applyFill="1" applyBorder="1" applyAlignment="1">
      <alignment horizontal="center" wrapText="1"/>
    </xf>
    <xf numFmtId="0" fontId="5" fillId="5" borderId="3" xfId="0" applyFont="1" applyFill="1" applyBorder="1" applyAlignment="1">
      <alignment horizontal="center"/>
    </xf>
    <xf numFmtId="0" fontId="2" fillId="5" borderId="3" xfId="0" applyFont="1" applyFill="1" applyBorder="1" applyAlignment="1">
      <alignment horizontal="center" wrapText="1"/>
    </xf>
    <xf numFmtId="0" fontId="2" fillId="5" borderId="3" xfId="0" applyFont="1" applyFill="1" applyBorder="1" applyAlignment="1">
      <alignment horizontal="center" vertical="top" wrapText="1"/>
    </xf>
    <xf numFmtId="14" fontId="2" fillId="5" borderId="4" xfId="0" applyNumberFormat="1" applyFont="1" applyFill="1" applyBorder="1" applyAlignment="1">
      <alignment horizontal="center" vertical="top" wrapText="1"/>
    </xf>
    <xf numFmtId="14" fontId="5" fillId="5" borderId="3" xfId="0" applyNumberFormat="1" applyFont="1" applyFill="1" applyBorder="1" applyAlignment="1">
      <alignment horizontal="center" wrapText="1"/>
    </xf>
    <xf numFmtId="14" fontId="2" fillId="5" borderId="0" xfId="0" applyNumberFormat="1" applyFont="1" applyFill="1" applyBorder="1" applyAlignment="1">
      <alignment horizontal="center"/>
    </xf>
    <xf numFmtId="0" fontId="2" fillId="5" borderId="0" xfId="0" applyFont="1" applyFill="1" applyBorder="1" applyAlignment="1">
      <alignment horizontal="center" vertical="top" wrapText="1"/>
    </xf>
    <xf numFmtId="0" fontId="6" fillId="5" borderId="0" xfId="0" applyFont="1" applyFill="1" applyAlignment="1">
      <alignment wrapText="1"/>
    </xf>
    <xf numFmtId="0" fontId="5" fillId="5" borderId="0" xfId="0" applyFont="1" applyFill="1" applyAlignment="1">
      <alignment horizontal="center" wrapText="1"/>
    </xf>
    <xf numFmtId="14" fontId="5" fillId="5" borderId="0" xfId="0" applyNumberFormat="1" applyFont="1" applyFill="1" applyAlignment="1">
      <alignment horizontal="center" wrapText="1"/>
    </xf>
    <xf numFmtId="0" fontId="5" fillId="5" borderId="5" xfId="0" applyFont="1" applyFill="1" applyBorder="1" applyAlignment="1">
      <alignment horizontal="center" wrapText="1"/>
    </xf>
    <xf numFmtId="14" fontId="2" fillId="5" borderId="5" xfId="0" applyNumberFormat="1" applyFont="1" applyFill="1" applyBorder="1" applyAlignment="1">
      <alignment horizontal="center" wrapText="1"/>
    </xf>
    <xf numFmtId="0" fontId="2" fillId="5" borderId="7" xfId="0" applyFont="1" applyFill="1" applyBorder="1" applyAlignment="1">
      <alignment horizontal="center" vertical="top" wrapText="1"/>
    </xf>
    <xf numFmtId="14" fontId="2" fillId="5" borderId="8" xfId="0" applyNumberFormat="1" applyFont="1" applyFill="1" applyBorder="1" applyAlignment="1">
      <alignment horizontal="center"/>
    </xf>
    <xf numFmtId="14" fontId="2" fillId="5" borderId="3" xfId="0" applyNumberFormat="1" applyFont="1" applyFill="1" applyBorder="1" applyAlignment="1">
      <alignment horizontal="center"/>
    </xf>
    <xf numFmtId="0" fontId="6" fillId="5" borderId="0" xfId="0" applyFont="1" applyFill="1" applyAlignment="1">
      <alignment horizontal="center"/>
    </xf>
    <xf numFmtId="0" fontId="6" fillId="5" borderId="3" xfId="0" applyFont="1" applyFill="1" applyBorder="1" applyAlignment="1">
      <alignment wrapText="1"/>
    </xf>
    <xf numFmtId="14" fontId="8" fillId="5" borderId="3" xfId="0" applyNumberFormat="1" applyFont="1" applyFill="1" applyBorder="1" applyAlignment="1"/>
    <xf numFmtId="14" fontId="8" fillId="5" borderId="3" xfId="0" applyNumberFormat="1" applyFont="1" applyFill="1" applyBorder="1" applyAlignment="1">
      <alignment horizontal="right"/>
    </xf>
    <xf numFmtId="14" fontId="6" fillId="5" borderId="3" xfId="0" applyNumberFormat="1" applyFont="1" applyFill="1" applyBorder="1" applyAlignment="1">
      <alignment wrapText="1"/>
    </xf>
    <xf numFmtId="0" fontId="6" fillId="5" borderId="3" xfId="0" applyFont="1" applyFill="1" applyBorder="1" applyAlignment="1"/>
    <xf numFmtId="0" fontId="6" fillId="5" borderId="3" xfId="0" applyFont="1" applyFill="1" applyBorder="1" applyAlignment="1">
      <alignment horizontal="center"/>
    </xf>
    <xf numFmtId="0" fontId="6" fillId="5" borderId="3" xfId="0" applyFont="1" applyFill="1" applyBorder="1"/>
    <xf numFmtId="0" fontId="6" fillId="5" borderId="0" xfId="0" applyFont="1" applyFill="1"/>
    <xf numFmtId="14" fontId="2" fillId="0" borderId="4" xfId="0" quotePrefix="1" applyNumberFormat="1" applyFont="1" applyBorder="1" applyAlignment="1">
      <alignment horizontal="center" wrapText="1"/>
    </xf>
    <xf numFmtId="14" fontId="2" fillId="2" borderId="1" xfId="0" applyNumberFormat="1" applyFont="1" applyFill="1" applyBorder="1" applyAlignment="1">
      <alignment horizontal="center" vertical="center" wrapText="1"/>
    </xf>
    <xf numFmtId="14" fontId="6" fillId="0" borderId="3" xfId="0" applyNumberFormat="1" applyFont="1" applyBorder="1"/>
    <xf numFmtId="14" fontId="6" fillId="0" borderId="0" xfId="0" applyNumberFormat="1" applyFont="1"/>
    <xf numFmtId="49" fontId="16" fillId="0" borderId="3" xfId="0" applyNumberFormat="1" applyFont="1" applyBorder="1" applyAlignment="1">
      <alignment horizontal="center"/>
    </xf>
    <xf numFmtId="49" fontId="2" fillId="5" borderId="5" xfId="0" applyNumberFormat="1" applyFont="1" applyFill="1" applyBorder="1" applyAlignment="1">
      <alignment horizontal="center"/>
    </xf>
    <xf numFmtId="14" fontId="2" fillId="5" borderId="1" xfId="0" applyNumberFormat="1" applyFont="1" applyFill="1" applyBorder="1" applyAlignment="1">
      <alignment horizontal="center" wrapText="1"/>
    </xf>
    <xf numFmtId="49" fontId="2" fillId="5" borderId="3" xfId="0" applyNumberFormat="1" applyFont="1" applyFill="1" applyBorder="1" applyAlignment="1">
      <alignment horizontal="center"/>
    </xf>
    <xf numFmtId="0" fontId="2" fillId="5" borderId="2" xfId="0" applyFont="1" applyFill="1" applyBorder="1" applyAlignment="1">
      <alignment horizontal="left" wrapText="1"/>
    </xf>
    <xf numFmtId="0" fontId="2" fillId="5" borderId="3" xfId="0" applyFont="1" applyFill="1" applyBorder="1" applyAlignment="1">
      <alignment horizontal="center" vertical="justify" wrapText="1"/>
    </xf>
    <xf numFmtId="49" fontId="2" fillId="5" borderId="0" xfId="0" applyNumberFormat="1" applyFont="1" applyFill="1" applyBorder="1" applyAlignment="1">
      <alignment horizontal="left" wrapText="1"/>
    </xf>
    <xf numFmtId="0" fontId="14" fillId="5" borderId="0" xfId="0" applyFont="1" applyFill="1" applyBorder="1" applyAlignment="1">
      <alignment horizontal="left" vertical="top"/>
    </xf>
    <xf numFmtId="49" fontId="2" fillId="0" borderId="5" xfId="0" quotePrefix="1" applyNumberFormat="1" applyFont="1" applyBorder="1" applyAlignment="1">
      <alignment horizontal="center"/>
    </xf>
    <xf numFmtId="49" fontId="2" fillId="0" borderId="1" xfId="0" quotePrefix="1" applyNumberFormat="1" applyFont="1" applyBorder="1" applyAlignment="1">
      <alignment horizontal="center" wrapText="1"/>
    </xf>
    <xf numFmtId="49" fontId="5" fillId="0" borderId="3" xfId="0" quotePrefix="1" applyNumberFormat="1" applyFont="1" applyBorder="1" applyAlignment="1">
      <alignment horizontal="center"/>
    </xf>
    <xf numFmtId="0" fontId="0" fillId="0" borderId="0" xfId="0" quotePrefix="1"/>
    <xf numFmtId="0" fontId="11" fillId="3" borderId="0" xfId="0" applyFont="1" applyFill="1" applyBorder="1" applyAlignment="1">
      <alignment horizontal="left" vertical="top" wrapText="1" indent="1"/>
    </xf>
    <xf numFmtId="49" fontId="2" fillId="5" borderId="0" xfId="0" applyNumberFormat="1" applyFont="1" applyFill="1" applyBorder="1" applyAlignment="1">
      <alignment horizontal="center"/>
    </xf>
    <xf numFmtId="0" fontId="0" fillId="0" borderId="0" xfId="0" applyFont="1"/>
    <xf numFmtId="0" fontId="0" fillId="0" borderId="0" xfId="0" applyNumberFormat="1"/>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B4"/>
  <sheetViews>
    <sheetView workbookViewId="0">
      <selection activeCell="B2" sqref="B2"/>
    </sheetView>
  </sheetViews>
  <sheetFormatPr baseColWidth="10" defaultRowHeight="15"/>
  <sheetData>
    <row r="1" spans="1:2">
      <c r="A1">
        <v>11</v>
      </c>
      <c r="B1">
        <v>100</v>
      </c>
    </row>
    <row r="2" spans="1:2">
      <c r="A2">
        <v>8</v>
      </c>
      <c r="B2" s="1">
        <f>A2*$B$1/$A$1</f>
        <v>72.727272727272734</v>
      </c>
    </row>
    <row r="3" spans="1:2">
      <c r="A3">
        <v>1</v>
      </c>
      <c r="B3">
        <f t="shared" ref="B3:B4" si="0">A3*$B$1/$A$1</f>
        <v>9.0909090909090917</v>
      </c>
    </row>
    <row r="4" spans="1:2">
      <c r="A4">
        <v>2</v>
      </c>
      <c r="B4">
        <f t="shared" si="0"/>
        <v>18.181818181818183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AC5090"/>
  <sheetViews>
    <sheetView tabSelected="1" workbookViewId="0">
      <pane ySplit="1" topLeftCell="A2" activePane="bottomLeft" state="frozen"/>
      <selection pane="bottomLeft" activeCell="A2" sqref="A2"/>
    </sheetView>
  </sheetViews>
  <sheetFormatPr baseColWidth="10" defaultRowHeight="12.75"/>
  <cols>
    <col min="1" max="1" width="27.5703125" style="69" bestFit="1" customWidth="1"/>
    <col min="2" max="2" width="10.7109375" style="133" bestFit="1" customWidth="1"/>
    <col min="3" max="3" width="44.140625" style="69" bestFit="1" customWidth="1"/>
    <col min="4" max="4" width="10.7109375" style="16" bestFit="1" customWidth="1"/>
    <col min="5" max="5" width="43.7109375" style="70" bestFit="1" customWidth="1"/>
    <col min="6" max="6" width="43.7109375" style="70" customWidth="1"/>
    <col min="7" max="7" width="13" style="70" hidden="1" customWidth="1"/>
    <col min="8" max="8" width="51.7109375" style="94" hidden="1" customWidth="1"/>
    <col min="9" max="9" width="20" style="71" hidden="1" customWidth="1"/>
    <col min="10" max="10" width="83.85546875" style="72" bestFit="1" customWidth="1"/>
    <col min="11" max="11" width="9.42578125" style="129" bestFit="1" customWidth="1"/>
    <col min="12" max="12" width="11.42578125" style="113"/>
    <col min="13" max="13" width="12.42578125" style="121" bestFit="1" customWidth="1"/>
    <col min="14" max="14" width="11.42578125" style="105"/>
    <col min="15" max="15" width="9.85546875" style="106" bestFit="1" customWidth="1"/>
    <col min="16" max="17" width="11.42578125" style="16"/>
    <col min="18" max="18" width="20.7109375" style="96" bestFit="1" customWidth="1"/>
    <col min="19" max="19" width="11.42578125" style="16" customWidth="1"/>
    <col min="20" max="20" width="11.42578125" style="16"/>
    <col min="21" max="21" width="86.140625" style="16" bestFit="1" customWidth="1"/>
    <col min="22" max="16384" width="11.42578125" style="16"/>
  </cols>
  <sheetData>
    <row r="1" spans="1:29" s="7" customFormat="1" ht="39" thickBot="1">
      <c r="A1" s="2" t="s">
        <v>0</v>
      </c>
      <c r="B1" s="131" t="s">
        <v>1</v>
      </c>
      <c r="C1" s="3" t="s">
        <v>2</v>
      </c>
      <c r="D1" s="4" t="s">
        <v>3</v>
      </c>
      <c r="E1" s="5" t="s">
        <v>4</v>
      </c>
      <c r="F1" s="73"/>
      <c r="G1" s="73"/>
      <c r="H1" s="80" t="s">
        <v>5</v>
      </c>
      <c r="I1" s="74" t="s">
        <v>8355</v>
      </c>
      <c r="J1" s="6" t="s">
        <v>6</v>
      </c>
      <c r="K1" s="99" t="s">
        <v>7</v>
      </c>
      <c r="L1" s="99" t="s">
        <v>8</v>
      </c>
      <c r="M1" s="100" t="s">
        <v>9</v>
      </c>
      <c r="N1" s="101" t="s">
        <v>10</v>
      </c>
      <c r="O1" s="101" t="s">
        <v>11</v>
      </c>
      <c r="R1" s="95"/>
    </row>
    <row r="2" spans="1:29" s="7" customFormat="1" ht="13.5" thickBot="1">
      <c r="A2" s="8" t="s">
        <v>12</v>
      </c>
      <c r="B2" s="130" t="s">
        <v>8359</v>
      </c>
      <c r="C2" s="9" t="s">
        <v>13</v>
      </c>
      <c r="D2" s="8" t="s">
        <v>14</v>
      </c>
      <c r="E2" s="10" t="s">
        <v>15</v>
      </c>
      <c r="F2" s="11" t="s">
        <v>16</v>
      </c>
      <c r="G2" s="23">
        <f>INDEX($R$2:$U$90,MATCH(F2,$R$2:$R$90,0),2)</f>
        <v>29</v>
      </c>
      <c r="H2" s="81" t="s">
        <v>8291</v>
      </c>
      <c r="I2" s="23">
        <f t="shared" ref="I2:I33" si="0">INDEX(S:U,MATCH(H2,U:U,0),1)</f>
        <v>29</v>
      </c>
      <c r="J2" s="12" t="s">
        <v>17</v>
      </c>
      <c r="K2" s="102" t="s">
        <v>18</v>
      </c>
      <c r="L2" s="103" t="s">
        <v>19</v>
      </c>
      <c r="M2" s="104">
        <v>41278</v>
      </c>
      <c r="N2" s="105"/>
      <c r="O2" s="106"/>
      <c r="P2" s="16"/>
      <c r="Q2" s="16"/>
      <c r="R2" s="96"/>
      <c r="S2" s="69">
        <v>2</v>
      </c>
      <c r="T2" s="16" t="s">
        <v>8193</v>
      </c>
      <c r="U2" s="16" t="s">
        <v>8266</v>
      </c>
      <c r="V2" s="16"/>
      <c r="W2" s="16"/>
      <c r="X2" s="16"/>
      <c r="Y2" s="16"/>
      <c r="Z2" s="16"/>
      <c r="AA2" s="16"/>
      <c r="AB2" s="16"/>
      <c r="AC2" s="16"/>
    </row>
    <row r="3" spans="1:29" ht="13.5" thickBot="1">
      <c r="A3" s="17" t="s">
        <v>20</v>
      </c>
      <c r="B3" s="130" t="s">
        <v>8359</v>
      </c>
      <c r="C3" s="17" t="s">
        <v>21</v>
      </c>
      <c r="D3" s="17" t="s">
        <v>22</v>
      </c>
      <c r="E3" s="18" t="s">
        <v>23</v>
      </c>
      <c r="F3" s="19" t="s">
        <v>24</v>
      </c>
      <c r="G3" s="23">
        <f t="shared" ref="G3:G66" si="1">INDEX($R$2:$U$90,MATCH(F3,$R$2:$R$90,0),2)</f>
        <v>84</v>
      </c>
      <c r="H3" s="82" t="s">
        <v>24</v>
      </c>
      <c r="I3" s="23">
        <f t="shared" si="0"/>
        <v>84</v>
      </c>
      <c r="J3" s="20" t="s">
        <v>25</v>
      </c>
      <c r="K3" s="102" t="s">
        <v>18</v>
      </c>
      <c r="L3" s="107" t="s">
        <v>26</v>
      </c>
      <c r="M3" s="104">
        <v>41278</v>
      </c>
      <c r="N3" s="105" t="s">
        <v>27</v>
      </c>
      <c r="S3" s="69">
        <v>3</v>
      </c>
      <c r="T3" s="16" t="s">
        <v>8194</v>
      </c>
      <c r="U3" s="16" t="s">
        <v>8267</v>
      </c>
    </row>
    <row r="4" spans="1:29" ht="13.5" thickBot="1">
      <c r="A4" s="17" t="s">
        <v>28</v>
      </c>
      <c r="B4" s="21">
        <v>41278</v>
      </c>
      <c r="C4" s="17" t="s">
        <v>21</v>
      </c>
      <c r="D4" s="17" t="s">
        <v>22</v>
      </c>
      <c r="E4" s="18" t="s">
        <v>29</v>
      </c>
      <c r="F4" s="19" t="s">
        <v>24</v>
      </c>
      <c r="G4" s="23">
        <f t="shared" si="1"/>
        <v>84</v>
      </c>
      <c r="H4" s="82" t="s">
        <v>24</v>
      </c>
      <c r="I4" s="23">
        <f t="shared" si="0"/>
        <v>84</v>
      </c>
      <c r="J4" s="20" t="s">
        <v>25</v>
      </c>
      <c r="K4" s="102" t="s">
        <v>18</v>
      </c>
      <c r="L4" s="107" t="s">
        <v>26</v>
      </c>
      <c r="M4" s="104">
        <v>41278</v>
      </c>
      <c r="N4" s="105" t="s">
        <v>27</v>
      </c>
      <c r="S4" s="69">
        <v>4</v>
      </c>
      <c r="T4" s="16" t="s">
        <v>1592</v>
      </c>
      <c r="U4" s="16" t="s">
        <v>8268</v>
      </c>
    </row>
    <row r="5" spans="1:29" ht="13.5" thickBot="1">
      <c r="A5" s="17" t="s">
        <v>30</v>
      </c>
      <c r="B5" s="21">
        <v>41278</v>
      </c>
      <c r="C5" s="17" t="s">
        <v>31</v>
      </c>
      <c r="D5" s="17" t="s">
        <v>22</v>
      </c>
      <c r="E5" s="18" t="s">
        <v>32</v>
      </c>
      <c r="F5" s="19" t="s">
        <v>33</v>
      </c>
      <c r="G5" s="23">
        <f t="shared" si="1"/>
        <v>33</v>
      </c>
      <c r="H5" s="82" t="s">
        <v>8295</v>
      </c>
      <c r="I5" s="23">
        <f t="shared" si="0"/>
        <v>33</v>
      </c>
      <c r="J5" s="20" t="s">
        <v>34</v>
      </c>
      <c r="K5" s="102" t="s">
        <v>18</v>
      </c>
      <c r="L5" s="107" t="s">
        <v>19</v>
      </c>
      <c r="M5" s="104">
        <v>41278</v>
      </c>
      <c r="P5" s="22"/>
      <c r="Q5" s="22"/>
      <c r="R5" s="95"/>
      <c r="S5" s="79">
        <v>5</v>
      </c>
      <c r="T5" s="22" t="s">
        <v>8195</v>
      </c>
      <c r="U5" s="22" t="s">
        <v>8269</v>
      </c>
      <c r="V5" s="22"/>
      <c r="W5" s="22"/>
      <c r="X5" s="22"/>
      <c r="Y5" s="22"/>
      <c r="Z5" s="22"/>
      <c r="AA5" s="22"/>
      <c r="AB5" s="22"/>
      <c r="AC5" s="22"/>
    </row>
    <row r="6" spans="1:29" ht="13.5" thickBot="1">
      <c r="A6" s="17" t="s">
        <v>35</v>
      </c>
      <c r="B6" s="21">
        <v>41278</v>
      </c>
      <c r="C6" s="17" t="s">
        <v>36</v>
      </c>
      <c r="D6" s="17" t="s">
        <v>22</v>
      </c>
      <c r="E6" s="18" t="s">
        <v>37</v>
      </c>
      <c r="F6" s="19" t="s">
        <v>38</v>
      </c>
      <c r="G6" s="23">
        <f t="shared" si="1"/>
        <v>35</v>
      </c>
      <c r="H6" s="82" t="s">
        <v>8297</v>
      </c>
      <c r="I6" s="23">
        <f t="shared" si="0"/>
        <v>35</v>
      </c>
      <c r="J6" s="20" t="s">
        <v>39</v>
      </c>
      <c r="K6" s="102" t="s">
        <v>18</v>
      </c>
      <c r="L6" s="107" t="s">
        <v>19</v>
      </c>
      <c r="M6" s="104">
        <v>41278</v>
      </c>
      <c r="S6" s="69">
        <v>6</v>
      </c>
      <c r="T6" s="16" t="s">
        <v>8196</v>
      </c>
      <c r="U6" s="16" t="s">
        <v>8270</v>
      </c>
    </row>
    <row r="7" spans="1:29" ht="26.25" thickBot="1">
      <c r="A7" s="17" t="s">
        <v>40</v>
      </c>
      <c r="B7" s="21">
        <v>41278</v>
      </c>
      <c r="C7" s="17" t="s">
        <v>41</v>
      </c>
      <c r="D7" s="17" t="s">
        <v>42</v>
      </c>
      <c r="E7" s="18" t="s">
        <v>43</v>
      </c>
      <c r="F7" s="19" t="s">
        <v>44</v>
      </c>
      <c r="G7" s="23">
        <f t="shared" si="1"/>
        <v>62</v>
      </c>
      <c r="H7" s="82" t="s">
        <v>8324</v>
      </c>
      <c r="I7" s="23">
        <f t="shared" si="0"/>
        <v>62</v>
      </c>
      <c r="J7" s="20" t="s">
        <v>45</v>
      </c>
      <c r="K7" s="102" t="s">
        <v>18</v>
      </c>
      <c r="L7" s="107" t="s">
        <v>19</v>
      </c>
      <c r="M7" s="104">
        <v>41278</v>
      </c>
      <c r="S7" s="69">
        <v>7</v>
      </c>
      <c r="T7" s="16" t="s">
        <v>8197</v>
      </c>
      <c r="U7" s="16" t="s">
        <v>8271</v>
      </c>
    </row>
    <row r="8" spans="1:29" ht="26.25" thickBot="1">
      <c r="A8" s="17" t="s">
        <v>46</v>
      </c>
      <c r="B8" s="21">
        <v>41278</v>
      </c>
      <c r="C8" s="17" t="s">
        <v>36</v>
      </c>
      <c r="D8" s="17" t="s">
        <v>42</v>
      </c>
      <c r="E8" s="18" t="s">
        <v>43</v>
      </c>
      <c r="F8" s="23" t="s">
        <v>44</v>
      </c>
      <c r="G8" s="23">
        <f t="shared" si="1"/>
        <v>62</v>
      </c>
      <c r="H8" s="83" t="s">
        <v>8324</v>
      </c>
      <c r="I8" s="23">
        <f t="shared" si="0"/>
        <v>62</v>
      </c>
      <c r="J8" s="20" t="s">
        <v>47</v>
      </c>
      <c r="K8" s="102" t="s">
        <v>18</v>
      </c>
      <c r="L8" s="107" t="s">
        <v>19</v>
      </c>
      <c r="M8" s="104">
        <v>41278</v>
      </c>
      <c r="R8" s="96" t="s">
        <v>57</v>
      </c>
      <c r="S8" s="69">
        <v>8</v>
      </c>
      <c r="T8" s="16" t="s">
        <v>8198</v>
      </c>
      <c r="U8" s="16" t="s">
        <v>8272</v>
      </c>
    </row>
    <row r="9" spans="1:29" ht="13.5" thickBot="1">
      <c r="A9" s="17" t="s">
        <v>48</v>
      </c>
      <c r="B9" s="21">
        <v>41278</v>
      </c>
      <c r="C9" s="17" t="s">
        <v>49</v>
      </c>
      <c r="D9" s="24" t="s">
        <v>14</v>
      </c>
      <c r="E9" s="18" t="s">
        <v>50</v>
      </c>
      <c r="F9" s="19" t="s">
        <v>51</v>
      </c>
      <c r="G9" s="23">
        <f t="shared" si="1"/>
        <v>54</v>
      </c>
      <c r="H9" s="82" t="s">
        <v>8316</v>
      </c>
      <c r="I9" s="23">
        <f t="shared" si="0"/>
        <v>54</v>
      </c>
      <c r="J9" s="20" t="s">
        <v>52</v>
      </c>
      <c r="K9" s="102" t="s">
        <v>18</v>
      </c>
      <c r="L9" s="107" t="s">
        <v>19</v>
      </c>
      <c r="M9" s="104">
        <v>41278</v>
      </c>
      <c r="S9" s="69">
        <v>9</v>
      </c>
      <c r="T9" s="16" t="s">
        <v>8199</v>
      </c>
      <c r="U9" s="16" t="s">
        <v>8273</v>
      </c>
    </row>
    <row r="10" spans="1:29" ht="13.5" thickBot="1">
      <c r="A10" s="17" t="s">
        <v>53</v>
      </c>
      <c r="B10" s="21">
        <v>41278</v>
      </c>
      <c r="C10" s="17" t="s">
        <v>54</v>
      </c>
      <c r="D10" s="17" t="s">
        <v>55</v>
      </c>
      <c r="E10" s="18" t="s">
        <v>56</v>
      </c>
      <c r="F10" s="19" t="s">
        <v>57</v>
      </c>
      <c r="G10" s="23">
        <f t="shared" si="1"/>
        <v>8</v>
      </c>
      <c r="H10" s="82" t="s">
        <v>8272</v>
      </c>
      <c r="I10" s="23">
        <f t="shared" si="0"/>
        <v>8</v>
      </c>
      <c r="J10" s="20" t="s">
        <v>58</v>
      </c>
      <c r="K10" s="102" t="s">
        <v>18</v>
      </c>
      <c r="L10" s="107" t="s">
        <v>19</v>
      </c>
      <c r="M10" s="104">
        <v>41278</v>
      </c>
      <c r="S10" s="69">
        <v>10</v>
      </c>
      <c r="T10" s="16" t="s">
        <v>8200</v>
      </c>
      <c r="U10" s="16" t="s">
        <v>8274</v>
      </c>
    </row>
    <row r="11" spans="1:29" ht="13.5" thickBot="1">
      <c r="A11" s="17" t="s">
        <v>59</v>
      </c>
      <c r="B11" s="21">
        <v>41281</v>
      </c>
      <c r="C11" s="17" t="s">
        <v>60</v>
      </c>
      <c r="D11" s="24" t="s">
        <v>61</v>
      </c>
      <c r="E11" s="18" t="s">
        <v>62</v>
      </c>
      <c r="F11" s="19" t="s">
        <v>63</v>
      </c>
      <c r="G11" s="23">
        <f t="shared" si="1"/>
        <v>85</v>
      </c>
      <c r="H11" s="82" t="s">
        <v>63</v>
      </c>
      <c r="I11" s="23" t="e">
        <f t="shared" si="0"/>
        <v>#N/A</v>
      </c>
      <c r="J11" s="19" t="s">
        <v>64</v>
      </c>
      <c r="K11" s="102" t="s">
        <v>18</v>
      </c>
      <c r="L11" s="107" t="s">
        <v>19</v>
      </c>
      <c r="M11" s="104">
        <v>41281</v>
      </c>
      <c r="S11" s="69">
        <v>11</v>
      </c>
      <c r="T11" s="16" t="s">
        <v>8201</v>
      </c>
      <c r="U11" s="16" t="s">
        <v>8275</v>
      </c>
    </row>
    <row r="12" spans="1:29" ht="26.25" thickBot="1">
      <c r="A12" s="17" t="s">
        <v>65</v>
      </c>
      <c r="B12" s="21">
        <v>41281</v>
      </c>
      <c r="C12" s="17" t="s">
        <v>66</v>
      </c>
      <c r="D12" s="24" t="s">
        <v>22</v>
      </c>
      <c r="E12" s="18" t="s">
        <v>67</v>
      </c>
      <c r="F12" s="19" t="s">
        <v>68</v>
      </c>
      <c r="G12" s="23">
        <f t="shared" si="1"/>
        <v>65</v>
      </c>
      <c r="H12" s="82" t="s">
        <v>8327</v>
      </c>
      <c r="I12" s="23">
        <f t="shared" si="0"/>
        <v>65</v>
      </c>
      <c r="J12" s="20" t="s">
        <v>69</v>
      </c>
      <c r="K12" s="102" t="s">
        <v>18</v>
      </c>
      <c r="L12" s="107" t="s">
        <v>19</v>
      </c>
      <c r="M12" s="104">
        <v>41281</v>
      </c>
      <c r="S12" s="69">
        <v>12</v>
      </c>
      <c r="T12" s="16" t="s">
        <v>8202</v>
      </c>
      <c r="U12" s="16" t="s">
        <v>8276</v>
      </c>
    </row>
    <row r="13" spans="1:29" ht="26.25" thickBot="1">
      <c r="A13" s="17" t="s">
        <v>70</v>
      </c>
      <c r="B13" s="21">
        <v>41281</v>
      </c>
      <c r="C13" s="17" t="s">
        <v>71</v>
      </c>
      <c r="D13" s="24" t="s">
        <v>42</v>
      </c>
      <c r="E13" s="18" t="s">
        <v>72</v>
      </c>
      <c r="F13" s="19" t="s">
        <v>44</v>
      </c>
      <c r="G13" s="23">
        <f t="shared" si="1"/>
        <v>62</v>
      </c>
      <c r="H13" s="82" t="s">
        <v>8324</v>
      </c>
      <c r="I13" s="23">
        <f t="shared" si="0"/>
        <v>62</v>
      </c>
      <c r="J13" s="20" t="s">
        <v>73</v>
      </c>
      <c r="K13" s="102" t="s">
        <v>18</v>
      </c>
      <c r="L13" s="107" t="s">
        <v>74</v>
      </c>
      <c r="M13" s="104">
        <v>41281</v>
      </c>
      <c r="S13" s="69">
        <v>13</v>
      </c>
      <c r="T13" s="16" t="s">
        <v>8203</v>
      </c>
      <c r="U13" s="16" t="s">
        <v>8277</v>
      </c>
    </row>
    <row r="14" spans="1:29" ht="26.25" thickBot="1">
      <c r="A14" s="17" t="s">
        <v>75</v>
      </c>
      <c r="B14" s="21">
        <v>41281</v>
      </c>
      <c r="C14" s="17" t="s">
        <v>60</v>
      </c>
      <c r="D14" s="24" t="s">
        <v>76</v>
      </c>
      <c r="E14" s="18" t="s">
        <v>77</v>
      </c>
      <c r="F14" s="19" t="s">
        <v>78</v>
      </c>
      <c r="G14" s="23">
        <f t="shared" si="1"/>
        <v>49</v>
      </c>
      <c r="H14" s="82" t="s">
        <v>8311</v>
      </c>
      <c r="I14" s="23">
        <f t="shared" si="0"/>
        <v>49</v>
      </c>
      <c r="J14" s="20" t="s">
        <v>79</v>
      </c>
      <c r="K14" s="102" t="s">
        <v>18</v>
      </c>
      <c r="L14" s="107" t="s">
        <v>19</v>
      </c>
      <c r="M14" s="104">
        <v>41281</v>
      </c>
      <c r="S14" s="69">
        <v>14</v>
      </c>
      <c r="T14" s="16" t="s">
        <v>8204</v>
      </c>
      <c r="U14" s="16" t="s">
        <v>8278</v>
      </c>
    </row>
    <row r="15" spans="1:29" ht="26.25" thickBot="1">
      <c r="A15" s="17" t="s">
        <v>80</v>
      </c>
      <c r="B15" s="21">
        <v>41281</v>
      </c>
      <c r="C15" s="17" t="s">
        <v>81</v>
      </c>
      <c r="D15" s="24" t="s">
        <v>22</v>
      </c>
      <c r="E15" s="18" t="s">
        <v>82</v>
      </c>
      <c r="F15" s="19" t="s">
        <v>78</v>
      </c>
      <c r="G15" s="23">
        <f t="shared" si="1"/>
        <v>49</v>
      </c>
      <c r="H15" s="82" t="s">
        <v>8311</v>
      </c>
      <c r="I15" s="23">
        <f t="shared" si="0"/>
        <v>49</v>
      </c>
      <c r="J15" s="20" t="s">
        <v>83</v>
      </c>
      <c r="K15" s="102" t="s">
        <v>18</v>
      </c>
      <c r="L15" s="107" t="s">
        <v>19</v>
      </c>
      <c r="M15" s="104">
        <v>41281</v>
      </c>
      <c r="S15" s="69">
        <v>15</v>
      </c>
      <c r="T15" s="16" t="s">
        <v>8205</v>
      </c>
      <c r="U15" s="16" t="s">
        <v>8279</v>
      </c>
    </row>
    <row r="16" spans="1:29" ht="13.5" thickBot="1">
      <c r="A16" s="17" t="s">
        <v>84</v>
      </c>
      <c r="B16" s="21">
        <v>41281</v>
      </c>
      <c r="C16" s="17" t="s">
        <v>85</v>
      </c>
      <c r="D16" s="24" t="s">
        <v>22</v>
      </c>
      <c r="E16" s="18" t="s">
        <v>86</v>
      </c>
      <c r="F16" s="19" t="s">
        <v>87</v>
      </c>
      <c r="G16" s="23">
        <f t="shared" si="1"/>
        <v>46</v>
      </c>
      <c r="H16" s="82" t="s">
        <v>8308</v>
      </c>
      <c r="I16" s="23">
        <f t="shared" si="0"/>
        <v>46</v>
      </c>
      <c r="J16" s="20" t="s">
        <v>88</v>
      </c>
      <c r="K16" s="102" t="s">
        <v>18</v>
      </c>
      <c r="L16" s="107" t="s">
        <v>19</v>
      </c>
      <c r="M16" s="104">
        <v>41281</v>
      </c>
      <c r="R16" s="96" t="s">
        <v>152</v>
      </c>
      <c r="S16" s="69">
        <v>16</v>
      </c>
      <c r="T16" s="16" t="s">
        <v>8206</v>
      </c>
      <c r="U16" s="16" t="s">
        <v>8280</v>
      </c>
    </row>
    <row r="17" spans="1:21" ht="13.5" thickBot="1">
      <c r="A17" s="17" t="s">
        <v>89</v>
      </c>
      <c r="B17" s="21">
        <v>41281</v>
      </c>
      <c r="C17" s="17" t="s">
        <v>90</v>
      </c>
      <c r="D17" s="24" t="s">
        <v>61</v>
      </c>
      <c r="E17" s="18" t="s">
        <v>56</v>
      </c>
      <c r="F17" s="19" t="s">
        <v>57</v>
      </c>
      <c r="G17" s="23">
        <f t="shared" si="1"/>
        <v>8</v>
      </c>
      <c r="H17" s="82" t="s">
        <v>8272</v>
      </c>
      <c r="I17" s="23">
        <f t="shared" si="0"/>
        <v>8</v>
      </c>
      <c r="J17" s="20" t="s">
        <v>91</v>
      </c>
      <c r="K17" s="102" t="s">
        <v>18</v>
      </c>
      <c r="L17" s="107" t="s">
        <v>92</v>
      </c>
      <c r="M17" s="104">
        <v>41281</v>
      </c>
      <c r="S17" s="69">
        <v>17</v>
      </c>
      <c r="T17" s="16" t="s">
        <v>8207</v>
      </c>
      <c r="U17" s="16" t="s">
        <v>8281</v>
      </c>
    </row>
    <row r="18" spans="1:21" ht="13.5" thickBot="1">
      <c r="A18" s="17" t="s">
        <v>93</v>
      </c>
      <c r="B18" s="21">
        <v>41281</v>
      </c>
      <c r="C18" s="17" t="s">
        <v>21</v>
      </c>
      <c r="D18" s="24" t="s">
        <v>61</v>
      </c>
      <c r="E18" s="18" t="s">
        <v>94</v>
      </c>
      <c r="F18" s="18" t="s">
        <v>95</v>
      </c>
      <c r="G18" s="23">
        <f t="shared" si="1"/>
        <v>86</v>
      </c>
      <c r="H18" s="84" t="s">
        <v>95</v>
      </c>
      <c r="I18" s="23" t="e">
        <f t="shared" si="0"/>
        <v>#N/A</v>
      </c>
      <c r="J18" s="20" t="s">
        <v>96</v>
      </c>
      <c r="K18" s="102" t="s">
        <v>18</v>
      </c>
      <c r="L18" s="107" t="s">
        <v>74</v>
      </c>
      <c r="M18" s="104">
        <v>41281</v>
      </c>
      <c r="S18" s="69">
        <v>18</v>
      </c>
      <c r="T18" s="16" t="s">
        <v>8208</v>
      </c>
      <c r="U18" s="16" t="s">
        <v>8282</v>
      </c>
    </row>
    <row r="19" spans="1:21" ht="13.5" thickBot="1">
      <c r="A19" s="17" t="s">
        <v>97</v>
      </c>
      <c r="B19" s="21">
        <v>41281</v>
      </c>
      <c r="C19" s="17" t="s">
        <v>98</v>
      </c>
      <c r="D19" s="24" t="s">
        <v>99</v>
      </c>
      <c r="E19" s="18" t="s">
        <v>100</v>
      </c>
      <c r="F19" s="19" t="s">
        <v>101</v>
      </c>
      <c r="G19" s="23">
        <f t="shared" si="1"/>
        <v>58</v>
      </c>
      <c r="H19" s="82" t="s">
        <v>101</v>
      </c>
      <c r="I19" s="23" t="e">
        <f t="shared" si="0"/>
        <v>#N/A</v>
      </c>
      <c r="J19" s="20" t="s">
        <v>102</v>
      </c>
      <c r="K19" s="102" t="s">
        <v>18</v>
      </c>
      <c r="L19" s="107" t="s">
        <v>19</v>
      </c>
      <c r="M19" s="104">
        <v>41281</v>
      </c>
      <c r="R19" s="96" t="s">
        <v>147</v>
      </c>
      <c r="S19" s="69">
        <v>19</v>
      </c>
      <c r="T19" s="16" t="s">
        <v>8209</v>
      </c>
      <c r="U19" s="16" t="s">
        <v>8283</v>
      </c>
    </row>
    <row r="20" spans="1:21" ht="13.5" thickBot="1">
      <c r="A20" s="17" t="s">
        <v>103</v>
      </c>
      <c r="B20" s="21">
        <v>41281</v>
      </c>
      <c r="C20" s="17" t="s">
        <v>60</v>
      </c>
      <c r="D20" s="24" t="s">
        <v>22</v>
      </c>
      <c r="E20" s="18" t="s">
        <v>104</v>
      </c>
      <c r="F20" s="19" t="s">
        <v>105</v>
      </c>
      <c r="G20" s="23" t="e">
        <f t="shared" si="1"/>
        <v>#N/A</v>
      </c>
      <c r="H20" s="82" t="s">
        <v>105</v>
      </c>
      <c r="I20" s="23" t="e">
        <f t="shared" si="0"/>
        <v>#N/A</v>
      </c>
      <c r="J20" s="20" t="s">
        <v>106</v>
      </c>
      <c r="K20" s="102" t="s">
        <v>18</v>
      </c>
      <c r="L20" s="107" t="s">
        <v>19</v>
      </c>
      <c r="M20" s="104">
        <v>41281</v>
      </c>
      <c r="S20" s="69">
        <v>20</v>
      </c>
      <c r="T20" s="16" t="s">
        <v>8210</v>
      </c>
      <c r="U20" s="16" t="s">
        <v>8284</v>
      </c>
    </row>
    <row r="21" spans="1:21" ht="13.5" thickBot="1">
      <c r="A21" s="17" t="s">
        <v>107</v>
      </c>
      <c r="B21" s="21">
        <v>41281</v>
      </c>
      <c r="C21" s="17" t="s">
        <v>108</v>
      </c>
      <c r="D21" s="24" t="s">
        <v>61</v>
      </c>
      <c r="E21" s="18" t="s">
        <v>109</v>
      </c>
      <c r="F21" s="19" t="s">
        <v>110</v>
      </c>
      <c r="G21" s="23">
        <f t="shared" si="1"/>
        <v>87</v>
      </c>
      <c r="H21" s="82" t="s">
        <v>110</v>
      </c>
      <c r="I21" s="23" t="e">
        <f t="shared" si="0"/>
        <v>#N/A</v>
      </c>
      <c r="J21" s="20" t="s">
        <v>111</v>
      </c>
      <c r="K21" s="102" t="s">
        <v>18</v>
      </c>
      <c r="L21" s="107" t="s">
        <v>74</v>
      </c>
      <c r="M21" s="104">
        <v>41281</v>
      </c>
      <c r="S21" s="69">
        <v>21</v>
      </c>
      <c r="T21" s="16" t="s">
        <v>8211</v>
      </c>
      <c r="U21" s="16" t="s">
        <v>8285</v>
      </c>
    </row>
    <row r="22" spans="1:21" ht="13.5" thickBot="1">
      <c r="A22" s="17" t="s">
        <v>112</v>
      </c>
      <c r="B22" s="21">
        <v>41281</v>
      </c>
      <c r="C22" s="17" t="s">
        <v>36</v>
      </c>
      <c r="D22" s="24" t="s">
        <v>61</v>
      </c>
      <c r="E22" s="18" t="s">
        <v>113</v>
      </c>
      <c r="F22" s="19" t="s">
        <v>114</v>
      </c>
      <c r="G22" s="23">
        <f t="shared" si="1"/>
        <v>66</v>
      </c>
      <c r="H22" s="82" t="s">
        <v>114</v>
      </c>
      <c r="I22" s="23" t="e">
        <f t="shared" si="0"/>
        <v>#N/A</v>
      </c>
      <c r="J22" s="20" t="s">
        <v>39</v>
      </c>
      <c r="K22" s="102" t="s">
        <v>18</v>
      </c>
      <c r="L22" s="107" t="s">
        <v>19</v>
      </c>
      <c r="M22" s="104">
        <v>41281</v>
      </c>
      <c r="R22" s="96" t="s">
        <v>173</v>
      </c>
      <c r="S22" s="69">
        <v>22</v>
      </c>
      <c r="T22" s="16" t="s">
        <v>8212</v>
      </c>
      <c r="U22" s="16" t="s">
        <v>2037</v>
      </c>
    </row>
    <row r="23" spans="1:21" ht="13.5" thickBot="1">
      <c r="A23" s="17" t="s">
        <v>115</v>
      </c>
      <c r="B23" s="21">
        <v>41281</v>
      </c>
      <c r="C23" s="17" t="s">
        <v>36</v>
      </c>
      <c r="D23" s="24" t="s">
        <v>61</v>
      </c>
      <c r="E23" s="18" t="s">
        <v>116</v>
      </c>
      <c r="F23" s="19" t="s">
        <v>57</v>
      </c>
      <c r="G23" s="23">
        <f t="shared" si="1"/>
        <v>8</v>
      </c>
      <c r="H23" s="82" t="s">
        <v>8272</v>
      </c>
      <c r="I23" s="23">
        <f t="shared" si="0"/>
        <v>8</v>
      </c>
      <c r="J23" s="20" t="s">
        <v>39</v>
      </c>
      <c r="K23" s="102" t="s">
        <v>18</v>
      </c>
      <c r="L23" s="107" t="s">
        <v>19</v>
      </c>
      <c r="M23" s="104">
        <v>41281</v>
      </c>
      <c r="S23" s="69">
        <v>23</v>
      </c>
      <c r="T23" s="16" t="s">
        <v>8213</v>
      </c>
      <c r="U23" s="16" t="s">
        <v>8214</v>
      </c>
    </row>
    <row r="24" spans="1:21" ht="13.5" thickBot="1">
      <c r="A24" s="17" t="s">
        <v>117</v>
      </c>
      <c r="B24" s="21">
        <v>41281</v>
      </c>
      <c r="C24" s="17" t="s">
        <v>21</v>
      </c>
      <c r="D24" s="24" t="s">
        <v>61</v>
      </c>
      <c r="E24" s="18" t="s">
        <v>118</v>
      </c>
      <c r="F24" s="19" t="s">
        <v>119</v>
      </c>
      <c r="G24" s="23" t="e">
        <f t="shared" si="1"/>
        <v>#N/A</v>
      </c>
      <c r="H24" s="82" t="s">
        <v>119</v>
      </c>
      <c r="I24" s="23" t="e">
        <f t="shared" si="0"/>
        <v>#N/A</v>
      </c>
      <c r="J24" s="20" t="s">
        <v>120</v>
      </c>
      <c r="K24" s="102" t="s">
        <v>18</v>
      </c>
      <c r="L24" s="107" t="s">
        <v>121</v>
      </c>
      <c r="M24" s="104">
        <v>41281</v>
      </c>
      <c r="S24" s="69">
        <v>24</v>
      </c>
      <c r="T24" s="16" t="s">
        <v>8215</v>
      </c>
      <c r="U24" s="16" t="s">
        <v>8286</v>
      </c>
    </row>
    <row r="25" spans="1:21" ht="13.5" thickBot="1">
      <c r="A25" s="17" t="s">
        <v>122</v>
      </c>
      <c r="B25" s="21">
        <v>41281</v>
      </c>
      <c r="C25" s="17" t="s">
        <v>123</v>
      </c>
      <c r="D25" s="24" t="s">
        <v>61</v>
      </c>
      <c r="E25" s="18" t="s">
        <v>124</v>
      </c>
      <c r="F25" s="19" t="s">
        <v>125</v>
      </c>
      <c r="G25" s="23">
        <f t="shared" si="1"/>
        <v>53</v>
      </c>
      <c r="H25" s="82" t="s">
        <v>125</v>
      </c>
      <c r="I25" s="23" t="e">
        <f t="shared" si="0"/>
        <v>#N/A</v>
      </c>
      <c r="J25" s="20" t="s">
        <v>126</v>
      </c>
      <c r="K25" s="102" t="s">
        <v>18</v>
      </c>
      <c r="L25" s="107" t="s">
        <v>19</v>
      </c>
      <c r="M25" s="104">
        <v>41281</v>
      </c>
      <c r="S25" s="69">
        <v>25</v>
      </c>
      <c r="T25" s="16" t="s">
        <v>8216</v>
      </c>
      <c r="U25" s="16" t="s">
        <v>8287</v>
      </c>
    </row>
    <row r="26" spans="1:21" ht="13.5" thickBot="1">
      <c r="A26" s="17" t="s">
        <v>127</v>
      </c>
      <c r="B26" s="21">
        <v>41281</v>
      </c>
      <c r="C26" s="17" t="s">
        <v>36</v>
      </c>
      <c r="D26" s="24" t="s">
        <v>61</v>
      </c>
      <c r="E26" s="18" t="s">
        <v>128</v>
      </c>
      <c r="F26" s="19" t="s">
        <v>101</v>
      </c>
      <c r="G26" s="23">
        <f t="shared" si="1"/>
        <v>58</v>
      </c>
      <c r="H26" s="82" t="s">
        <v>101</v>
      </c>
      <c r="I26" s="23" t="e">
        <f t="shared" si="0"/>
        <v>#N/A</v>
      </c>
      <c r="J26" s="19" t="s">
        <v>129</v>
      </c>
      <c r="K26" s="102" t="s">
        <v>18</v>
      </c>
      <c r="L26" s="107" t="s">
        <v>19</v>
      </c>
      <c r="M26" s="104">
        <v>41281</v>
      </c>
      <c r="R26" s="96" t="s">
        <v>214</v>
      </c>
      <c r="S26" s="69">
        <v>26</v>
      </c>
      <c r="T26" s="16" t="s">
        <v>8217</v>
      </c>
      <c r="U26" s="16" t="s">
        <v>8288</v>
      </c>
    </row>
    <row r="27" spans="1:21" ht="13.5" thickBot="1">
      <c r="A27" s="17" t="s">
        <v>130</v>
      </c>
      <c r="B27" s="21">
        <v>41281</v>
      </c>
      <c r="C27" s="17" t="s">
        <v>21</v>
      </c>
      <c r="D27" s="24" t="s">
        <v>61</v>
      </c>
      <c r="E27" s="18" t="s">
        <v>131</v>
      </c>
      <c r="F27" s="19" t="s">
        <v>132</v>
      </c>
      <c r="G27" s="23" t="e">
        <f t="shared" si="1"/>
        <v>#N/A</v>
      </c>
      <c r="H27" s="82" t="s">
        <v>132</v>
      </c>
      <c r="I27" s="23" t="e">
        <f t="shared" si="0"/>
        <v>#N/A</v>
      </c>
      <c r="J27" s="20" t="s">
        <v>133</v>
      </c>
      <c r="K27" s="102" t="s">
        <v>18</v>
      </c>
      <c r="L27" s="107" t="s">
        <v>19</v>
      </c>
      <c r="M27" s="104">
        <v>41281</v>
      </c>
      <c r="S27" s="69">
        <v>27</v>
      </c>
      <c r="T27" s="16" t="s">
        <v>8218</v>
      </c>
      <c r="U27" s="16" t="s">
        <v>8289</v>
      </c>
    </row>
    <row r="28" spans="1:21" ht="13.5" thickBot="1">
      <c r="A28" s="17" t="s">
        <v>134</v>
      </c>
      <c r="B28" s="21">
        <v>41281</v>
      </c>
      <c r="C28" s="17" t="s">
        <v>36</v>
      </c>
      <c r="D28" s="24" t="s">
        <v>61</v>
      </c>
      <c r="E28" s="18" t="s">
        <v>135</v>
      </c>
      <c r="F28" s="19" t="s">
        <v>136</v>
      </c>
      <c r="G28" s="23" t="e">
        <f t="shared" si="1"/>
        <v>#N/A</v>
      </c>
      <c r="H28" s="82" t="s">
        <v>136</v>
      </c>
      <c r="I28" s="23" t="e">
        <f t="shared" si="0"/>
        <v>#N/A</v>
      </c>
      <c r="J28" s="20" t="s">
        <v>137</v>
      </c>
      <c r="K28" s="102" t="s">
        <v>18</v>
      </c>
      <c r="L28" s="107" t="s">
        <v>74</v>
      </c>
      <c r="M28" s="104">
        <v>41281</v>
      </c>
      <c r="S28" s="69">
        <v>28</v>
      </c>
      <c r="T28" s="16" t="s">
        <v>8219</v>
      </c>
      <c r="U28" s="16" t="s">
        <v>8290</v>
      </c>
    </row>
    <row r="29" spans="1:21" ht="13.5" thickBot="1">
      <c r="A29" s="17" t="s">
        <v>138</v>
      </c>
      <c r="B29" s="21">
        <v>41281</v>
      </c>
      <c r="C29" s="17" t="s">
        <v>53</v>
      </c>
      <c r="D29" s="24" t="s">
        <v>99</v>
      </c>
      <c r="E29" s="18" t="s">
        <v>15</v>
      </c>
      <c r="F29" s="19" t="s">
        <v>16</v>
      </c>
      <c r="G29" s="23">
        <f t="shared" si="1"/>
        <v>29</v>
      </c>
      <c r="H29" s="82" t="s">
        <v>139</v>
      </c>
      <c r="I29" s="23" t="e">
        <f t="shared" si="0"/>
        <v>#N/A</v>
      </c>
      <c r="J29" s="20" t="s">
        <v>140</v>
      </c>
      <c r="K29" s="102" t="s">
        <v>18</v>
      </c>
      <c r="L29" s="107" t="s">
        <v>141</v>
      </c>
      <c r="M29" s="104">
        <v>41281</v>
      </c>
      <c r="R29" s="96" t="s">
        <v>16</v>
      </c>
      <c r="S29" s="69">
        <v>29</v>
      </c>
      <c r="T29" s="16" t="s">
        <v>8220</v>
      </c>
      <c r="U29" s="16" t="s">
        <v>8291</v>
      </c>
    </row>
    <row r="30" spans="1:21" ht="13.5" thickBot="1">
      <c r="A30" s="17" t="s">
        <v>142</v>
      </c>
      <c r="B30" s="21">
        <v>41281</v>
      </c>
      <c r="C30" s="17" t="s">
        <v>21</v>
      </c>
      <c r="D30" s="24" t="s">
        <v>61</v>
      </c>
      <c r="E30" s="18" t="s">
        <v>143</v>
      </c>
      <c r="F30" s="19" t="s">
        <v>24</v>
      </c>
      <c r="G30" s="23">
        <f t="shared" si="1"/>
        <v>84</v>
      </c>
      <c r="H30" s="82" t="s">
        <v>24</v>
      </c>
      <c r="I30" s="23">
        <f t="shared" si="0"/>
        <v>84</v>
      </c>
      <c r="J30" s="20" t="s">
        <v>144</v>
      </c>
      <c r="K30" s="102" t="s">
        <v>18</v>
      </c>
      <c r="L30" s="107" t="s">
        <v>74</v>
      </c>
      <c r="M30" s="104">
        <v>41281</v>
      </c>
      <c r="S30" s="69">
        <v>30</v>
      </c>
      <c r="T30" s="16" t="s">
        <v>8221</v>
      </c>
      <c r="U30" s="16" t="s">
        <v>8292</v>
      </c>
    </row>
    <row r="31" spans="1:21" ht="13.5" thickBot="1">
      <c r="A31" s="17" t="s">
        <v>145</v>
      </c>
      <c r="B31" s="21">
        <v>41281</v>
      </c>
      <c r="C31" s="17" t="s">
        <v>21</v>
      </c>
      <c r="D31" s="24" t="s">
        <v>61</v>
      </c>
      <c r="E31" s="18" t="s">
        <v>146</v>
      </c>
      <c r="F31" s="19" t="s">
        <v>147</v>
      </c>
      <c r="G31" s="23">
        <f t="shared" si="1"/>
        <v>19</v>
      </c>
      <c r="H31" s="82" t="s">
        <v>147</v>
      </c>
      <c r="I31" s="23" t="e">
        <f t="shared" si="0"/>
        <v>#N/A</v>
      </c>
      <c r="J31" s="20" t="s">
        <v>148</v>
      </c>
      <c r="K31" s="102" t="s">
        <v>18</v>
      </c>
      <c r="L31" s="107" t="s">
        <v>149</v>
      </c>
      <c r="M31" s="104"/>
      <c r="S31" s="69">
        <v>31</v>
      </c>
      <c r="T31" s="16" t="s">
        <v>8222</v>
      </c>
      <c r="U31" s="16" t="s">
        <v>8293</v>
      </c>
    </row>
    <row r="32" spans="1:21" ht="13.5" thickBot="1">
      <c r="A32" s="17" t="s">
        <v>150</v>
      </c>
      <c r="B32" s="21">
        <v>41281</v>
      </c>
      <c r="C32" s="17" t="s">
        <v>85</v>
      </c>
      <c r="D32" s="24" t="s">
        <v>61</v>
      </c>
      <c r="E32" s="18" t="s">
        <v>151</v>
      </c>
      <c r="F32" s="19" t="s">
        <v>152</v>
      </c>
      <c r="G32" s="23">
        <f t="shared" si="1"/>
        <v>16</v>
      </c>
      <c r="H32" s="82" t="s">
        <v>152</v>
      </c>
      <c r="I32" s="23" t="e">
        <f t="shared" si="0"/>
        <v>#N/A</v>
      </c>
      <c r="J32" s="20" t="s">
        <v>153</v>
      </c>
      <c r="K32" s="102" t="s">
        <v>18</v>
      </c>
      <c r="L32" s="107" t="s">
        <v>74</v>
      </c>
      <c r="M32" s="104">
        <v>41281</v>
      </c>
      <c r="S32" s="69">
        <v>32</v>
      </c>
      <c r="T32" s="16" t="s">
        <v>8223</v>
      </c>
      <c r="U32" s="16" t="s">
        <v>8294</v>
      </c>
    </row>
    <row r="33" spans="1:21" ht="13.5" thickBot="1">
      <c r="A33" s="17" t="s">
        <v>154</v>
      </c>
      <c r="B33" s="21">
        <v>41281</v>
      </c>
      <c r="C33" s="17" t="s">
        <v>60</v>
      </c>
      <c r="D33" s="24" t="s">
        <v>61</v>
      </c>
      <c r="E33" s="18" t="s">
        <v>151</v>
      </c>
      <c r="F33" s="19" t="s">
        <v>152</v>
      </c>
      <c r="G33" s="23">
        <f t="shared" si="1"/>
        <v>16</v>
      </c>
      <c r="H33" s="82" t="s">
        <v>152</v>
      </c>
      <c r="I33" s="23" t="e">
        <f t="shared" si="0"/>
        <v>#N/A</v>
      </c>
      <c r="J33" s="20" t="s">
        <v>155</v>
      </c>
      <c r="K33" s="102" t="s">
        <v>18</v>
      </c>
      <c r="L33" s="107" t="s">
        <v>74</v>
      </c>
      <c r="M33" s="104">
        <v>41281</v>
      </c>
      <c r="R33" s="96" t="s">
        <v>33</v>
      </c>
      <c r="S33" s="69">
        <v>33</v>
      </c>
      <c r="T33" s="16" t="s">
        <v>8224</v>
      </c>
      <c r="U33" s="16" t="s">
        <v>8295</v>
      </c>
    </row>
    <row r="34" spans="1:21" ht="13.5" thickBot="1">
      <c r="A34" s="17" t="s">
        <v>156</v>
      </c>
      <c r="B34" s="21">
        <v>41282</v>
      </c>
      <c r="C34" s="17" t="s">
        <v>21</v>
      </c>
      <c r="D34" s="24" t="s">
        <v>55</v>
      </c>
      <c r="E34" s="18" t="s">
        <v>157</v>
      </c>
      <c r="F34" s="19" t="s">
        <v>24</v>
      </c>
      <c r="G34" s="23">
        <f t="shared" si="1"/>
        <v>84</v>
      </c>
      <c r="H34" s="82" t="s">
        <v>24</v>
      </c>
      <c r="I34" s="23">
        <f t="shared" ref="I34:I65" si="2">INDEX(S:U,MATCH(H34,U:U,0),1)</f>
        <v>84</v>
      </c>
      <c r="J34" s="19" t="s">
        <v>158</v>
      </c>
      <c r="K34" s="102" t="s">
        <v>18</v>
      </c>
      <c r="L34" s="107" t="s">
        <v>74</v>
      </c>
      <c r="M34" s="104">
        <v>41282</v>
      </c>
      <c r="S34" s="69">
        <v>34</v>
      </c>
      <c r="T34" s="16" t="s">
        <v>8225</v>
      </c>
      <c r="U34" s="16" t="s">
        <v>8296</v>
      </c>
    </row>
    <row r="35" spans="1:21" ht="13.5" thickBot="1">
      <c r="A35" s="17" t="s">
        <v>159</v>
      </c>
      <c r="B35" s="21">
        <v>41282</v>
      </c>
      <c r="C35" s="17" t="s">
        <v>85</v>
      </c>
      <c r="D35" s="24" t="s">
        <v>14</v>
      </c>
      <c r="E35" s="18" t="s">
        <v>15</v>
      </c>
      <c r="F35" s="19" t="s">
        <v>16</v>
      </c>
      <c r="G35" s="23">
        <f t="shared" si="1"/>
        <v>29</v>
      </c>
      <c r="H35" s="82" t="s">
        <v>8291</v>
      </c>
      <c r="I35" s="23">
        <f t="shared" si="2"/>
        <v>29</v>
      </c>
      <c r="J35" s="19" t="s">
        <v>160</v>
      </c>
      <c r="K35" s="102" t="s">
        <v>18</v>
      </c>
      <c r="L35" s="107" t="s">
        <v>19</v>
      </c>
      <c r="M35" s="104">
        <v>41283</v>
      </c>
      <c r="R35" s="97" t="s">
        <v>38</v>
      </c>
      <c r="S35" s="69">
        <v>35</v>
      </c>
      <c r="T35" s="16" t="s">
        <v>8226</v>
      </c>
      <c r="U35" s="16" t="s">
        <v>8297</v>
      </c>
    </row>
    <row r="36" spans="1:21" ht="13.5" thickBot="1">
      <c r="A36" s="17" t="s">
        <v>161</v>
      </c>
      <c r="B36" s="21">
        <v>41282</v>
      </c>
      <c r="C36" s="17" t="s">
        <v>31</v>
      </c>
      <c r="D36" s="24" t="s">
        <v>61</v>
      </c>
      <c r="E36" s="18" t="s">
        <v>162</v>
      </c>
      <c r="F36" s="19" t="s">
        <v>163</v>
      </c>
      <c r="G36" s="23">
        <f t="shared" si="1"/>
        <v>52</v>
      </c>
      <c r="H36" s="82" t="s">
        <v>163</v>
      </c>
      <c r="I36" s="23" t="e">
        <f t="shared" si="2"/>
        <v>#N/A</v>
      </c>
      <c r="J36" s="20" t="s">
        <v>164</v>
      </c>
      <c r="K36" s="102" t="s">
        <v>18</v>
      </c>
      <c r="L36" s="107" t="s">
        <v>141</v>
      </c>
      <c r="M36" s="104">
        <v>41282</v>
      </c>
      <c r="R36" s="96" t="s">
        <v>198</v>
      </c>
      <c r="S36" s="69">
        <v>36</v>
      </c>
      <c r="T36" s="16" t="s">
        <v>8227</v>
      </c>
      <c r="U36" s="16" t="s">
        <v>8298</v>
      </c>
    </row>
    <row r="37" spans="1:21" ht="13.5" thickBot="1">
      <c r="A37" s="17" t="s">
        <v>165</v>
      </c>
      <c r="B37" s="21">
        <v>41282</v>
      </c>
      <c r="C37" s="17" t="s">
        <v>60</v>
      </c>
      <c r="D37" s="24" t="s">
        <v>14</v>
      </c>
      <c r="E37" s="18" t="s">
        <v>166</v>
      </c>
      <c r="F37" s="19" t="s">
        <v>167</v>
      </c>
      <c r="G37" s="23" t="e">
        <f t="shared" si="1"/>
        <v>#N/A</v>
      </c>
      <c r="H37" s="82" t="s">
        <v>167</v>
      </c>
      <c r="I37" s="23" t="e">
        <f t="shared" si="2"/>
        <v>#N/A</v>
      </c>
      <c r="J37" s="20" t="s">
        <v>168</v>
      </c>
      <c r="K37" s="102" t="s">
        <v>18</v>
      </c>
      <c r="L37" s="107" t="s">
        <v>19</v>
      </c>
      <c r="M37" s="104">
        <v>41282</v>
      </c>
      <c r="R37" s="96" t="s">
        <v>218</v>
      </c>
      <c r="S37" s="69">
        <v>37</v>
      </c>
      <c r="T37" s="16" t="s">
        <v>8228</v>
      </c>
      <c r="U37" s="16" t="s">
        <v>8299</v>
      </c>
    </row>
    <row r="38" spans="1:21" ht="13.5" thickBot="1">
      <c r="A38" s="17" t="s">
        <v>169</v>
      </c>
      <c r="B38" s="21">
        <v>41282</v>
      </c>
      <c r="C38" s="17" t="s">
        <v>66</v>
      </c>
      <c r="D38" s="24" t="s">
        <v>14</v>
      </c>
      <c r="E38" s="18" t="s">
        <v>166</v>
      </c>
      <c r="F38" s="19" t="s">
        <v>167</v>
      </c>
      <c r="G38" s="23" t="e">
        <f t="shared" si="1"/>
        <v>#N/A</v>
      </c>
      <c r="H38" s="82" t="s">
        <v>167</v>
      </c>
      <c r="I38" s="23" t="e">
        <f t="shared" si="2"/>
        <v>#N/A</v>
      </c>
      <c r="J38" s="20" t="s">
        <v>170</v>
      </c>
      <c r="K38" s="102" t="s">
        <v>18</v>
      </c>
      <c r="L38" s="107" t="s">
        <v>19</v>
      </c>
      <c r="M38" s="104">
        <v>41282</v>
      </c>
      <c r="S38" s="69">
        <v>38</v>
      </c>
      <c r="T38" s="16" t="s">
        <v>8229</v>
      </c>
      <c r="U38" s="16" t="s">
        <v>8300</v>
      </c>
    </row>
    <row r="39" spans="1:21" ht="13.5" thickBot="1">
      <c r="A39" s="17" t="s">
        <v>171</v>
      </c>
      <c r="B39" s="21">
        <v>41282</v>
      </c>
      <c r="C39" s="17" t="s">
        <v>66</v>
      </c>
      <c r="D39" s="24" t="s">
        <v>22</v>
      </c>
      <c r="E39" s="18" t="s">
        <v>172</v>
      </c>
      <c r="F39" s="19" t="s">
        <v>173</v>
      </c>
      <c r="G39" s="23">
        <f t="shared" si="1"/>
        <v>22</v>
      </c>
      <c r="H39" s="82" t="s">
        <v>2037</v>
      </c>
      <c r="I39" s="23">
        <f t="shared" si="2"/>
        <v>22</v>
      </c>
      <c r="J39" s="20" t="s">
        <v>174</v>
      </c>
      <c r="K39" s="102" t="s">
        <v>18</v>
      </c>
      <c r="L39" s="107" t="s">
        <v>19</v>
      </c>
      <c r="M39" s="104">
        <v>41282</v>
      </c>
      <c r="S39" s="69">
        <v>39</v>
      </c>
      <c r="T39" s="16" t="s">
        <v>8230</v>
      </c>
      <c r="U39" s="16" t="s">
        <v>8301</v>
      </c>
    </row>
    <row r="40" spans="1:21" ht="13.5" thickBot="1">
      <c r="A40" s="17" t="s">
        <v>175</v>
      </c>
      <c r="B40" s="21">
        <v>41282</v>
      </c>
      <c r="C40" s="17" t="s">
        <v>60</v>
      </c>
      <c r="D40" s="24" t="s">
        <v>22</v>
      </c>
      <c r="E40" s="18" t="s">
        <v>172</v>
      </c>
      <c r="F40" s="19" t="s">
        <v>173</v>
      </c>
      <c r="G40" s="23">
        <f t="shared" si="1"/>
        <v>22</v>
      </c>
      <c r="H40" s="82" t="s">
        <v>2037</v>
      </c>
      <c r="I40" s="23">
        <f t="shared" si="2"/>
        <v>22</v>
      </c>
      <c r="J40" s="20" t="s">
        <v>176</v>
      </c>
      <c r="K40" s="102" t="s">
        <v>18</v>
      </c>
      <c r="L40" s="107" t="s">
        <v>19</v>
      </c>
      <c r="M40" s="104">
        <v>41282</v>
      </c>
      <c r="S40" s="69">
        <v>40</v>
      </c>
      <c r="T40" s="16" t="s">
        <v>8231</v>
      </c>
      <c r="U40" s="16" t="s">
        <v>8302</v>
      </c>
    </row>
    <row r="41" spans="1:21" ht="13.5" thickBot="1">
      <c r="A41" s="17" t="s">
        <v>177</v>
      </c>
      <c r="B41" s="21">
        <v>41282</v>
      </c>
      <c r="C41" s="17" t="s">
        <v>85</v>
      </c>
      <c r="D41" s="24" t="s">
        <v>22</v>
      </c>
      <c r="E41" s="18" t="s">
        <v>172</v>
      </c>
      <c r="F41" s="19" t="s">
        <v>173</v>
      </c>
      <c r="G41" s="23">
        <f t="shared" si="1"/>
        <v>22</v>
      </c>
      <c r="H41" s="82" t="s">
        <v>2037</v>
      </c>
      <c r="I41" s="23">
        <f t="shared" si="2"/>
        <v>22</v>
      </c>
      <c r="J41" s="20" t="s">
        <v>178</v>
      </c>
      <c r="K41" s="102" t="s">
        <v>18</v>
      </c>
      <c r="L41" s="107" t="s">
        <v>19</v>
      </c>
      <c r="M41" s="104">
        <v>41282</v>
      </c>
      <c r="S41" s="69">
        <v>41</v>
      </c>
      <c r="T41" s="16" t="s">
        <v>8232</v>
      </c>
      <c r="U41" s="16" t="s">
        <v>8303</v>
      </c>
    </row>
    <row r="42" spans="1:21" ht="13.5" thickBot="1">
      <c r="A42" s="17" t="s">
        <v>179</v>
      </c>
      <c r="B42" s="21">
        <v>41282</v>
      </c>
      <c r="C42" s="17" t="s">
        <v>180</v>
      </c>
      <c r="D42" s="24" t="s">
        <v>22</v>
      </c>
      <c r="E42" s="18" t="s">
        <v>15</v>
      </c>
      <c r="F42" s="19" t="s">
        <v>16</v>
      </c>
      <c r="G42" s="23">
        <f t="shared" si="1"/>
        <v>29</v>
      </c>
      <c r="H42" s="82" t="s">
        <v>8291</v>
      </c>
      <c r="I42" s="23">
        <f t="shared" si="2"/>
        <v>29</v>
      </c>
      <c r="J42" s="20" t="s">
        <v>181</v>
      </c>
      <c r="K42" s="102" t="s">
        <v>18</v>
      </c>
      <c r="L42" s="107" t="s">
        <v>19</v>
      </c>
      <c r="M42" s="104">
        <v>41282</v>
      </c>
      <c r="S42" s="69">
        <v>42</v>
      </c>
      <c r="T42" s="16" t="s">
        <v>8233</v>
      </c>
      <c r="U42" s="16" t="s">
        <v>8304</v>
      </c>
    </row>
    <row r="43" spans="1:21" ht="13.5" thickBot="1">
      <c r="A43" s="17" t="s">
        <v>182</v>
      </c>
      <c r="B43" s="21">
        <v>41282</v>
      </c>
      <c r="C43" s="17" t="s">
        <v>183</v>
      </c>
      <c r="D43" s="24" t="s">
        <v>22</v>
      </c>
      <c r="E43" s="18" t="s">
        <v>15</v>
      </c>
      <c r="F43" s="19" t="s">
        <v>16</v>
      </c>
      <c r="G43" s="23">
        <f t="shared" si="1"/>
        <v>29</v>
      </c>
      <c r="H43" s="82" t="s">
        <v>8291</v>
      </c>
      <c r="I43" s="23">
        <f t="shared" si="2"/>
        <v>29</v>
      </c>
      <c r="J43" s="20" t="s">
        <v>184</v>
      </c>
      <c r="K43" s="102" t="s">
        <v>18</v>
      </c>
      <c r="L43" s="107" t="s">
        <v>19</v>
      </c>
      <c r="M43" s="104">
        <v>41282</v>
      </c>
      <c r="S43" s="69">
        <v>43</v>
      </c>
      <c r="T43" s="16" t="s">
        <v>8234</v>
      </c>
      <c r="U43" s="16" t="s">
        <v>8305</v>
      </c>
    </row>
    <row r="44" spans="1:21" ht="13.5" thickBot="1">
      <c r="A44" s="17" t="s">
        <v>185</v>
      </c>
      <c r="B44" s="21">
        <v>41282</v>
      </c>
      <c r="C44" s="17" t="s">
        <v>71</v>
      </c>
      <c r="D44" s="24" t="s">
        <v>61</v>
      </c>
      <c r="E44" s="18" t="s">
        <v>62</v>
      </c>
      <c r="F44" s="19" t="s">
        <v>63</v>
      </c>
      <c r="G44" s="23">
        <f t="shared" si="1"/>
        <v>85</v>
      </c>
      <c r="H44" s="82" t="s">
        <v>63</v>
      </c>
      <c r="I44" s="23" t="e">
        <f t="shared" si="2"/>
        <v>#N/A</v>
      </c>
      <c r="J44" s="20" t="s">
        <v>186</v>
      </c>
      <c r="K44" s="102" t="s">
        <v>18</v>
      </c>
      <c r="L44" s="107" t="s">
        <v>19</v>
      </c>
      <c r="M44" s="104">
        <v>41282</v>
      </c>
      <c r="S44" s="69">
        <v>44</v>
      </c>
      <c r="T44" s="16" t="s">
        <v>8235</v>
      </c>
      <c r="U44" s="16" t="s">
        <v>8306</v>
      </c>
    </row>
    <row r="45" spans="1:21" ht="13.5" thickBot="1">
      <c r="A45" s="17" t="s">
        <v>187</v>
      </c>
      <c r="B45" s="21">
        <v>41282</v>
      </c>
      <c r="C45" s="17" t="s">
        <v>90</v>
      </c>
      <c r="D45" s="24" t="s">
        <v>61</v>
      </c>
      <c r="E45" s="18" t="s">
        <v>188</v>
      </c>
      <c r="F45" s="19" t="s">
        <v>189</v>
      </c>
      <c r="G45" s="23">
        <f t="shared" si="1"/>
        <v>45</v>
      </c>
      <c r="H45" s="82" t="s">
        <v>189</v>
      </c>
      <c r="I45" s="23" t="e">
        <f t="shared" si="2"/>
        <v>#N/A</v>
      </c>
      <c r="J45" s="20" t="s">
        <v>39</v>
      </c>
      <c r="K45" s="102" t="s">
        <v>18</v>
      </c>
      <c r="L45" s="107" t="s">
        <v>19</v>
      </c>
      <c r="M45" s="104">
        <v>41282</v>
      </c>
      <c r="R45" s="96" t="s">
        <v>189</v>
      </c>
      <c r="S45" s="69">
        <v>45</v>
      </c>
      <c r="T45" s="16" t="s">
        <v>8236</v>
      </c>
      <c r="U45" s="16" t="s">
        <v>8307</v>
      </c>
    </row>
    <row r="46" spans="1:21" ht="13.5" thickBot="1">
      <c r="A46" s="17" t="s">
        <v>190</v>
      </c>
      <c r="B46" s="21">
        <v>41282</v>
      </c>
      <c r="C46" s="17" t="s">
        <v>183</v>
      </c>
      <c r="D46" s="24" t="s">
        <v>61</v>
      </c>
      <c r="E46" s="18" t="s">
        <v>188</v>
      </c>
      <c r="F46" s="19" t="s">
        <v>189</v>
      </c>
      <c r="G46" s="23">
        <f t="shared" si="1"/>
        <v>45</v>
      </c>
      <c r="H46" s="82" t="s">
        <v>189</v>
      </c>
      <c r="I46" s="23" t="e">
        <f t="shared" si="2"/>
        <v>#N/A</v>
      </c>
      <c r="J46" s="20" t="s">
        <v>191</v>
      </c>
      <c r="K46" s="102" t="s">
        <v>18</v>
      </c>
      <c r="L46" s="107" t="s">
        <v>19</v>
      </c>
      <c r="M46" s="104">
        <v>41282</v>
      </c>
      <c r="R46" s="96" t="s">
        <v>87</v>
      </c>
      <c r="S46" s="69">
        <v>46</v>
      </c>
      <c r="T46" s="16" t="s">
        <v>8237</v>
      </c>
      <c r="U46" s="16" t="s">
        <v>8308</v>
      </c>
    </row>
    <row r="47" spans="1:21" ht="13.5" thickBot="1">
      <c r="A47" s="17" t="s">
        <v>192</v>
      </c>
      <c r="B47" s="21">
        <v>41282</v>
      </c>
      <c r="C47" s="17" t="s">
        <v>21</v>
      </c>
      <c r="D47" s="24" t="s">
        <v>22</v>
      </c>
      <c r="E47" s="18" t="s">
        <v>193</v>
      </c>
      <c r="F47" s="19" t="s">
        <v>194</v>
      </c>
      <c r="G47" s="23" t="e">
        <f t="shared" si="1"/>
        <v>#N/A</v>
      </c>
      <c r="H47" s="82" t="s">
        <v>194</v>
      </c>
      <c r="I47" s="23" t="e">
        <f t="shared" si="2"/>
        <v>#N/A</v>
      </c>
      <c r="J47" s="20" t="s">
        <v>195</v>
      </c>
      <c r="K47" s="102" t="s">
        <v>18</v>
      </c>
      <c r="L47" s="107" t="s">
        <v>19</v>
      </c>
      <c r="M47" s="104">
        <v>41282</v>
      </c>
      <c r="S47" s="69">
        <v>47</v>
      </c>
      <c r="T47" s="16" t="s">
        <v>8238</v>
      </c>
      <c r="U47" s="16" t="s">
        <v>8309</v>
      </c>
    </row>
    <row r="48" spans="1:21" ht="13.5" thickBot="1">
      <c r="A48" s="17" t="s">
        <v>196</v>
      </c>
      <c r="B48" s="21">
        <v>41282</v>
      </c>
      <c r="C48" s="17" t="s">
        <v>90</v>
      </c>
      <c r="D48" s="24" t="s">
        <v>61</v>
      </c>
      <c r="E48" s="18" t="s">
        <v>197</v>
      </c>
      <c r="F48" s="19" t="s">
        <v>198</v>
      </c>
      <c r="G48" s="23">
        <f t="shared" si="1"/>
        <v>36</v>
      </c>
      <c r="H48" s="82" t="s">
        <v>198</v>
      </c>
      <c r="I48" s="23" t="e">
        <f t="shared" si="2"/>
        <v>#N/A</v>
      </c>
      <c r="J48" s="20" t="s">
        <v>199</v>
      </c>
      <c r="K48" s="102" t="s">
        <v>18</v>
      </c>
      <c r="L48" s="107" t="s">
        <v>19</v>
      </c>
      <c r="M48" s="104">
        <v>41282</v>
      </c>
      <c r="S48" s="69">
        <v>48</v>
      </c>
      <c r="T48" s="16" t="s">
        <v>8239</v>
      </c>
      <c r="U48" s="16" t="s">
        <v>8310</v>
      </c>
    </row>
    <row r="49" spans="1:21" ht="26.25" thickBot="1">
      <c r="A49" s="17" t="s">
        <v>200</v>
      </c>
      <c r="B49" s="21">
        <v>41282</v>
      </c>
      <c r="C49" s="17" t="s">
        <v>21</v>
      </c>
      <c r="D49" s="24" t="s">
        <v>55</v>
      </c>
      <c r="E49" s="18" t="s">
        <v>201</v>
      </c>
      <c r="F49" s="19" t="s">
        <v>24</v>
      </c>
      <c r="G49" s="23">
        <f t="shared" si="1"/>
        <v>84</v>
      </c>
      <c r="H49" s="82" t="s">
        <v>24</v>
      </c>
      <c r="I49" s="23">
        <f t="shared" si="2"/>
        <v>84</v>
      </c>
      <c r="J49" s="20" t="s">
        <v>202</v>
      </c>
      <c r="K49" s="102" t="s">
        <v>18</v>
      </c>
      <c r="L49" s="107" t="s">
        <v>74</v>
      </c>
      <c r="M49" s="104">
        <v>41282</v>
      </c>
      <c r="R49" s="96" t="s">
        <v>78</v>
      </c>
      <c r="S49" s="69">
        <v>49</v>
      </c>
      <c r="T49" s="16" t="s">
        <v>8240</v>
      </c>
      <c r="U49" s="16" t="s">
        <v>8311</v>
      </c>
    </row>
    <row r="50" spans="1:21" ht="13.5" thickBot="1">
      <c r="A50" s="17" t="s">
        <v>203</v>
      </c>
      <c r="B50" s="21">
        <v>41282</v>
      </c>
      <c r="C50" s="17" t="s">
        <v>66</v>
      </c>
      <c r="D50" s="24" t="s">
        <v>55</v>
      </c>
      <c r="E50" s="18" t="s">
        <v>204</v>
      </c>
      <c r="F50" s="19" t="s">
        <v>205</v>
      </c>
      <c r="G50" s="23">
        <f t="shared" si="1"/>
        <v>67</v>
      </c>
      <c r="H50" s="82" t="s">
        <v>205</v>
      </c>
      <c r="I50" s="23" t="e">
        <f t="shared" si="2"/>
        <v>#N/A</v>
      </c>
      <c r="J50" s="20" t="s">
        <v>206</v>
      </c>
      <c r="K50" s="102" t="s">
        <v>18</v>
      </c>
      <c r="L50" s="107" t="s">
        <v>19</v>
      </c>
      <c r="M50" s="104">
        <v>41282</v>
      </c>
      <c r="S50" s="69">
        <v>50</v>
      </c>
      <c r="T50" s="16" t="s">
        <v>18</v>
      </c>
      <c r="U50" s="16" t="s">
        <v>8312</v>
      </c>
    </row>
    <row r="51" spans="1:21" ht="13.5" thickBot="1">
      <c r="A51" s="17" t="s">
        <v>207</v>
      </c>
      <c r="B51" s="21">
        <v>41282</v>
      </c>
      <c r="C51" s="17" t="s">
        <v>208</v>
      </c>
      <c r="D51" s="24" t="s">
        <v>22</v>
      </c>
      <c r="E51" s="18" t="s">
        <v>209</v>
      </c>
      <c r="F51" s="19" t="s">
        <v>210</v>
      </c>
      <c r="G51" s="23">
        <f t="shared" si="1"/>
        <v>68</v>
      </c>
      <c r="H51" s="82" t="s">
        <v>210</v>
      </c>
      <c r="I51" s="23" t="e">
        <f t="shared" si="2"/>
        <v>#N/A</v>
      </c>
      <c r="J51" s="20" t="s">
        <v>211</v>
      </c>
      <c r="K51" s="102" t="s">
        <v>18</v>
      </c>
      <c r="L51" s="107" t="s">
        <v>19</v>
      </c>
      <c r="M51" s="104">
        <v>41282</v>
      </c>
      <c r="S51" s="69">
        <v>51</v>
      </c>
      <c r="T51" s="16" t="s">
        <v>8241</v>
      </c>
      <c r="U51" s="16" t="s">
        <v>8313</v>
      </c>
    </row>
    <row r="52" spans="1:21" ht="13.5" thickBot="1">
      <c r="A52" s="17" t="s">
        <v>212</v>
      </c>
      <c r="B52" s="21">
        <v>41282</v>
      </c>
      <c r="C52" s="17" t="s">
        <v>21</v>
      </c>
      <c r="D52" s="24" t="s">
        <v>22</v>
      </c>
      <c r="E52" s="18" t="s">
        <v>213</v>
      </c>
      <c r="F52" s="19" t="s">
        <v>214</v>
      </c>
      <c r="G52" s="23">
        <f t="shared" si="1"/>
        <v>26</v>
      </c>
      <c r="H52" s="82" t="s">
        <v>214</v>
      </c>
      <c r="I52" s="23" t="e">
        <f t="shared" si="2"/>
        <v>#N/A</v>
      </c>
      <c r="J52" s="20" t="s">
        <v>215</v>
      </c>
      <c r="K52" s="102" t="s">
        <v>18</v>
      </c>
      <c r="L52" s="107" t="s">
        <v>19</v>
      </c>
      <c r="M52" s="104">
        <v>41282</v>
      </c>
      <c r="R52" s="96" t="s">
        <v>163</v>
      </c>
      <c r="S52" s="69">
        <v>52</v>
      </c>
      <c r="T52" s="16" t="s">
        <v>8242</v>
      </c>
      <c r="U52" s="16" t="s">
        <v>8314</v>
      </c>
    </row>
    <row r="53" spans="1:21" ht="13.5" thickBot="1">
      <c r="A53" s="17" t="s">
        <v>216</v>
      </c>
      <c r="B53" s="21">
        <v>41282</v>
      </c>
      <c r="C53" s="17" t="s">
        <v>54</v>
      </c>
      <c r="D53" s="24" t="s">
        <v>61</v>
      </c>
      <c r="E53" s="18" t="s">
        <v>217</v>
      </c>
      <c r="F53" s="19" t="s">
        <v>218</v>
      </c>
      <c r="G53" s="23">
        <f t="shared" si="1"/>
        <v>37</v>
      </c>
      <c r="H53" s="82" t="s">
        <v>218</v>
      </c>
      <c r="I53" s="23" t="e">
        <f t="shared" si="2"/>
        <v>#N/A</v>
      </c>
      <c r="J53" s="20" t="s">
        <v>219</v>
      </c>
      <c r="K53" s="102" t="s">
        <v>18</v>
      </c>
      <c r="L53" s="107" t="s">
        <v>19</v>
      </c>
      <c r="M53" s="104">
        <v>41282</v>
      </c>
      <c r="R53" s="96" t="s">
        <v>125</v>
      </c>
      <c r="S53" s="69">
        <v>53</v>
      </c>
      <c r="T53" s="16" t="s">
        <v>8243</v>
      </c>
      <c r="U53" s="16" t="s">
        <v>8315</v>
      </c>
    </row>
    <row r="54" spans="1:21" ht="13.5" thickBot="1">
      <c r="A54" s="17" t="s">
        <v>220</v>
      </c>
      <c r="B54" s="21">
        <v>41282</v>
      </c>
      <c r="C54" s="17" t="s">
        <v>221</v>
      </c>
      <c r="D54" s="24" t="s">
        <v>22</v>
      </c>
      <c r="E54" s="18" t="s">
        <v>50</v>
      </c>
      <c r="F54" s="19" t="s">
        <v>51</v>
      </c>
      <c r="G54" s="23">
        <f t="shared" si="1"/>
        <v>54</v>
      </c>
      <c r="H54" s="82" t="s">
        <v>222</v>
      </c>
      <c r="I54" s="23" t="e">
        <f t="shared" si="2"/>
        <v>#N/A</v>
      </c>
      <c r="J54" s="20" t="s">
        <v>223</v>
      </c>
      <c r="K54" s="102" t="s">
        <v>18</v>
      </c>
      <c r="L54" s="107" t="s">
        <v>19</v>
      </c>
      <c r="M54" s="104">
        <v>41282</v>
      </c>
      <c r="R54" s="96" t="s">
        <v>51</v>
      </c>
      <c r="S54" s="69">
        <v>54</v>
      </c>
      <c r="T54" s="16" t="s">
        <v>4027</v>
      </c>
      <c r="U54" s="16" t="s">
        <v>8316</v>
      </c>
    </row>
    <row r="55" spans="1:21" ht="13.5" thickBot="1">
      <c r="A55" s="17" t="s">
        <v>224</v>
      </c>
      <c r="B55" s="21">
        <v>41282</v>
      </c>
      <c r="C55" s="17" t="s">
        <v>225</v>
      </c>
      <c r="D55" s="24" t="s">
        <v>22</v>
      </c>
      <c r="E55" s="18" t="s">
        <v>226</v>
      </c>
      <c r="F55" s="19" t="s">
        <v>205</v>
      </c>
      <c r="G55" s="23">
        <f t="shared" si="1"/>
        <v>67</v>
      </c>
      <c r="H55" s="82" t="s">
        <v>227</v>
      </c>
      <c r="I55" s="23" t="e">
        <f t="shared" si="2"/>
        <v>#N/A</v>
      </c>
      <c r="J55" s="20" t="s">
        <v>228</v>
      </c>
      <c r="K55" s="102" t="s">
        <v>18</v>
      </c>
      <c r="L55" s="107" t="s">
        <v>19</v>
      </c>
      <c r="M55" s="104">
        <v>41282</v>
      </c>
      <c r="S55" s="69">
        <v>55</v>
      </c>
      <c r="T55" s="16" t="s">
        <v>7178</v>
      </c>
      <c r="U55" s="16" t="s">
        <v>8317</v>
      </c>
    </row>
    <row r="56" spans="1:21" ht="13.5" thickBot="1">
      <c r="A56" s="17" t="s">
        <v>229</v>
      </c>
      <c r="B56" s="21">
        <v>41282</v>
      </c>
      <c r="C56" s="17" t="s">
        <v>230</v>
      </c>
      <c r="D56" s="24" t="s">
        <v>22</v>
      </c>
      <c r="E56" s="18" t="s">
        <v>226</v>
      </c>
      <c r="F56" s="19" t="s">
        <v>205</v>
      </c>
      <c r="G56" s="23">
        <f t="shared" si="1"/>
        <v>67</v>
      </c>
      <c r="H56" s="82" t="s">
        <v>227</v>
      </c>
      <c r="I56" s="23" t="e">
        <f t="shared" si="2"/>
        <v>#N/A</v>
      </c>
      <c r="J56" s="20" t="s">
        <v>231</v>
      </c>
      <c r="K56" s="102" t="s">
        <v>18</v>
      </c>
      <c r="L56" s="107" t="s">
        <v>19</v>
      </c>
      <c r="M56" s="104">
        <v>41282</v>
      </c>
      <c r="S56" s="69">
        <v>56</v>
      </c>
      <c r="T56" s="16" t="s">
        <v>8244</v>
      </c>
      <c r="U56" s="16" t="s">
        <v>8318</v>
      </c>
    </row>
    <row r="57" spans="1:21" ht="26.25" thickBot="1">
      <c r="A57" s="17" t="s">
        <v>232</v>
      </c>
      <c r="B57" s="21">
        <v>41282</v>
      </c>
      <c r="C57" s="17" t="s">
        <v>60</v>
      </c>
      <c r="D57" s="24" t="s">
        <v>55</v>
      </c>
      <c r="E57" s="18" t="s">
        <v>233</v>
      </c>
      <c r="F57" s="19" t="s">
        <v>234</v>
      </c>
      <c r="G57" s="23" t="e">
        <f t="shared" si="1"/>
        <v>#N/A</v>
      </c>
      <c r="H57" s="82" t="s">
        <v>234</v>
      </c>
      <c r="I57" s="23" t="e">
        <f t="shared" si="2"/>
        <v>#N/A</v>
      </c>
      <c r="J57" s="20" t="s">
        <v>235</v>
      </c>
      <c r="K57" s="102" t="s">
        <v>18</v>
      </c>
      <c r="L57" s="107" t="s">
        <v>236</v>
      </c>
      <c r="M57" s="104">
        <v>41282</v>
      </c>
      <c r="S57" s="69">
        <v>57</v>
      </c>
      <c r="T57" s="16" t="s">
        <v>8192</v>
      </c>
      <c r="U57" s="16" t="s">
        <v>8319</v>
      </c>
    </row>
    <row r="58" spans="1:21" ht="13.5" thickBot="1">
      <c r="A58" s="17" t="s">
        <v>237</v>
      </c>
      <c r="B58" s="21">
        <v>41282</v>
      </c>
      <c r="C58" s="17" t="s">
        <v>21</v>
      </c>
      <c r="D58" s="24" t="s">
        <v>55</v>
      </c>
      <c r="E58" s="18" t="s">
        <v>238</v>
      </c>
      <c r="F58" s="19" t="s">
        <v>239</v>
      </c>
      <c r="G58" s="23" t="e">
        <f t="shared" si="1"/>
        <v>#N/A</v>
      </c>
      <c r="H58" s="82" t="s">
        <v>239</v>
      </c>
      <c r="I58" s="23" t="e">
        <f t="shared" si="2"/>
        <v>#N/A</v>
      </c>
      <c r="J58" s="20" t="s">
        <v>240</v>
      </c>
      <c r="K58" s="102" t="s">
        <v>18</v>
      </c>
      <c r="L58" s="107" t="s">
        <v>74</v>
      </c>
      <c r="M58" s="104">
        <v>41282</v>
      </c>
      <c r="R58" s="96" t="s">
        <v>101</v>
      </c>
      <c r="S58" s="69">
        <v>58</v>
      </c>
      <c r="T58" s="16" t="s">
        <v>8245</v>
      </c>
      <c r="U58" s="16" t="s">
        <v>8320</v>
      </c>
    </row>
    <row r="59" spans="1:21" ht="26.25" thickBot="1">
      <c r="A59" s="17" t="s">
        <v>241</v>
      </c>
      <c r="B59" s="21">
        <v>41282</v>
      </c>
      <c r="C59" s="17" t="s">
        <v>242</v>
      </c>
      <c r="D59" s="24" t="s">
        <v>61</v>
      </c>
      <c r="E59" s="18" t="s">
        <v>243</v>
      </c>
      <c r="F59" s="19" t="s">
        <v>244</v>
      </c>
      <c r="G59" s="23" t="e">
        <f t="shared" si="1"/>
        <v>#N/A</v>
      </c>
      <c r="H59" s="82" t="s">
        <v>244</v>
      </c>
      <c r="I59" s="23" t="e">
        <f t="shared" si="2"/>
        <v>#N/A</v>
      </c>
      <c r="J59" s="20" t="s">
        <v>245</v>
      </c>
      <c r="K59" s="102" t="s">
        <v>18</v>
      </c>
      <c r="L59" s="107" t="s">
        <v>19</v>
      </c>
      <c r="M59" s="104">
        <v>41282</v>
      </c>
      <c r="S59" s="69">
        <v>59</v>
      </c>
      <c r="T59" s="16" t="s">
        <v>4044</v>
      </c>
      <c r="U59" s="16" t="s">
        <v>8321</v>
      </c>
    </row>
    <row r="60" spans="1:21" ht="13.5" thickBot="1">
      <c r="A60" s="17" t="s">
        <v>246</v>
      </c>
      <c r="B60" s="21">
        <v>41282</v>
      </c>
      <c r="C60" s="17" t="s">
        <v>247</v>
      </c>
      <c r="D60" s="24" t="s">
        <v>61</v>
      </c>
      <c r="E60" s="18" t="s">
        <v>243</v>
      </c>
      <c r="F60" s="19" t="s">
        <v>244</v>
      </c>
      <c r="G60" s="23" t="e">
        <f t="shared" si="1"/>
        <v>#N/A</v>
      </c>
      <c r="H60" s="82" t="s">
        <v>244</v>
      </c>
      <c r="I60" s="23" t="e">
        <f t="shared" si="2"/>
        <v>#N/A</v>
      </c>
      <c r="J60" s="20" t="s">
        <v>248</v>
      </c>
      <c r="K60" s="102" t="s">
        <v>18</v>
      </c>
      <c r="L60" s="107" t="s">
        <v>19</v>
      </c>
      <c r="M60" s="104">
        <v>41282</v>
      </c>
      <c r="S60" s="69">
        <v>60</v>
      </c>
      <c r="T60" s="16" t="s">
        <v>8246</v>
      </c>
      <c r="U60" s="16" t="s">
        <v>8322</v>
      </c>
    </row>
    <row r="61" spans="1:21" ht="13.5" thickBot="1">
      <c r="A61" s="17" t="s">
        <v>249</v>
      </c>
      <c r="B61" s="21">
        <v>41282</v>
      </c>
      <c r="C61" s="17" t="s">
        <v>250</v>
      </c>
      <c r="D61" s="24" t="s">
        <v>61</v>
      </c>
      <c r="E61" s="18" t="s">
        <v>243</v>
      </c>
      <c r="F61" s="19" t="s">
        <v>244</v>
      </c>
      <c r="G61" s="23" t="e">
        <f t="shared" si="1"/>
        <v>#N/A</v>
      </c>
      <c r="H61" s="82" t="s">
        <v>244</v>
      </c>
      <c r="I61" s="23" t="e">
        <f t="shared" si="2"/>
        <v>#N/A</v>
      </c>
      <c r="J61" s="20" t="s">
        <v>251</v>
      </c>
      <c r="K61" s="102" t="s">
        <v>18</v>
      </c>
      <c r="L61" s="107" t="s">
        <v>19</v>
      </c>
      <c r="M61" s="104">
        <v>41282</v>
      </c>
      <c r="S61" s="69">
        <v>61</v>
      </c>
      <c r="T61" s="16" t="s">
        <v>8247</v>
      </c>
      <c r="U61" s="16" t="s">
        <v>8323</v>
      </c>
    </row>
    <row r="62" spans="1:21" ht="13.5" thickBot="1">
      <c r="A62" s="17" t="s">
        <v>252</v>
      </c>
      <c r="B62" s="21">
        <v>41282</v>
      </c>
      <c r="C62" s="17" t="s">
        <v>253</v>
      </c>
      <c r="D62" s="24" t="s">
        <v>61</v>
      </c>
      <c r="E62" s="18" t="s">
        <v>243</v>
      </c>
      <c r="F62" s="19" t="s">
        <v>244</v>
      </c>
      <c r="G62" s="23" t="e">
        <f t="shared" si="1"/>
        <v>#N/A</v>
      </c>
      <c r="H62" s="82" t="s">
        <v>244</v>
      </c>
      <c r="I62" s="23" t="e">
        <f t="shared" si="2"/>
        <v>#N/A</v>
      </c>
      <c r="J62" s="20" t="s">
        <v>254</v>
      </c>
      <c r="K62" s="102" t="s">
        <v>18</v>
      </c>
      <c r="L62" s="107" t="s">
        <v>19</v>
      </c>
      <c r="M62" s="104">
        <v>41282</v>
      </c>
      <c r="R62" s="96" t="s">
        <v>44</v>
      </c>
      <c r="S62" s="69">
        <v>62</v>
      </c>
      <c r="T62" s="16" t="s">
        <v>591</v>
      </c>
      <c r="U62" s="16" t="s">
        <v>8324</v>
      </c>
    </row>
    <row r="63" spans="1:21" ht="13.5" thickBot="1">
      <c r="A63" s="17" t="s">
        <v>255</v>
      </c>
      <c r="B63" s="21">
        <v>41282</v>
      </c>
      <c r="C63" s="17" t="s">
        <v>21</v>
      </c>
      <c r="D63" s="24" t="s">
        <v>55</v>
      </c>
      <c r="E63" s="18" t="s">
        <v>256</v>
      </c>
      <c r="F63" s="19" t="s">
        <v>257</v>
      </c>
      <c r="G63" s="23" t="e">
        <f t="shared" si="1"/>
        <v>#N/A</v>
      </c>
      <c r="H63" s="82" t="s">
        <v>257</v>
      </c>
      <c r="I63" s="23" t="e">
        <f t="shared" si="2"/>
        <v>#N/A</v>
      </c>
      <c r="J63" s="20" t="s">
        <v>258</v>
      </c>
      <c r="K63" s="102" t="s">
        <v>18</v>
      </c>
      <c r="L63" s="107" t="s">
        <v>74</v>
      </c>
      <c r="M63" s="104">
        <v>41282</v>
      </c>
      <c r="S63" s="69">
        <v>63</v>
      </c>
      <c r="T63" s="16" t="s">
        <v>8248</v>
      </c>
      <c r="U63" s="16" t="s">
        <v>8325</v>
      </c>
    </row>
    <row r="64" spans="1:21" ht="13.5" thickBot="1">
      <c r="A64" s="17" t="s">
        <v>259</v>
      </c>
      <c r="B64" s="21">
        <v>41282</v>
      </c>
      <c r="C64" s="17" t="s">
        <v>31</v>
      </c>
      <c r="D64" s="24" t="s">
        <v>61</v>
      </c>
      <c r="E64" s="18" t="s">
        <v>204</v>
      </c>
      <c r="F64" s="19" t="s">
        <v>205</v>
      </c>
      <c r="G64" s="23">
        <f t="shared" si="1"/>
        <v>67</v>
      </c>
      <c r="H64" s="82" t="s">
        <v>227</v>
      </c>
      <c r="I64" s="23" t="e">
        <f t="shared" si="2"/>
        <v>#N/A</v>
      </c>
      <c r="J64" s="18" t="s">
        <v>260</v>
      </c>
      <c r="K64" s="102" t="s">
        <v>18</v>
      </c>
      <c r="L64" s="107" t="s">
        <v>19</v>
      </c>
      <c r="M64" s="104">
        <v>41282</v>
      </c>
      <c r="S64" s="69">
        <v>64</v>
      </c>
      <c r="T64" s="16" t="s">
        <v>8249</v>
      </c>
      <c r="U64" s="16" t="s">
        <v>8326</v>
      </c>
    </row>
    <row r="65" spans="1:21" ht="13.5" thickBot="1">
      <c r="A65" s="17" t="s">
        <v>261</v>
      </c>
      <c r="B65" s="21">
        <v>41282</v>
      </c>
      <c r="C65" s="17" t="s">
        <v>66</v>
      </c>
      <c r="D65" s="24" t="s">
        <v>55</v>
      </c>
      <c r="E65" s="18" t="s">
        <v>262</v>
      </c>
      <c r="F65" s="19" t="s">
        <v>263</v>
      </c>
      <c r="G65" s="23" t="e">
        <f t="shared" si="1"/>
        <v>#N/A</v>
      </c>
      <c r="H65" s="82" t="s">
        <v>263</v>
      </c>
      <c r="I65" s="23" t="e">
        <f t="shared" si="2"/>
        <v>#N/A</v>
      </c>
      <c r="J65" s="20" t="s">
        <v>264</v>
      </c>
      <c r="K65" s="102" t="s">
        <v>18</v>
      </c>
      <c r="L65" s="107" t="s">
        <v>19</v>
      </c>
      <c r="M65" s="104">
        <v>41282</v>
      </c>
      <c r="R65" s="96" t="s">
        <v>68</v>
      </c>
      <c r="S65" s="69">
        <v>65</v>
      </c>
      <c r="T65" s="16" t="s">
        <v>8250</v>
      </c>
      <c r="U65" s="16" t="s">
        <v>8327</v>
      </c>
    </row>
    <row r="66" spans="1:21" ht="13.5" thickBot="1">
      <c r="A66" s="17" t="s">
        <v>265</v>
      </c>
      <c r="B66" s="21">
        <v>41282</v>
      </c>
      <c r="C66" s="17" t="s">
        <v>266</v>
      </c>
      <c r="D66" s="24" t="s">
        <v>22</v>
      </c>
      <c r="E66" s="18" t="s">
        <v>267</v>
      </c>
      <c r="F66" s="19" t="s">
        <v>68</v>
      </c>
      <c r="G66" s="23">
        <f t="shared" si="1"/>
        <v>65</v>
      </c>
      <c r="H66" s="82" t="s">
        <v>8327</v>
      </c>
      <c r="I66" s="23">
        <f t="shared" ref="I66:I129" si="3">INDEX(S:U,MATCH(H66,U:U,0),1)</f>
        <v>65</v>
      </c>
      <c r="J66" s="20" t="s">
        <v>268</v>
      </c>
      <c r="K66" s="102" t="s">
        <v>18</v>
      </c>
      <c r="L66" s="107" t="s">
        <v>19</v>
      </c>
      <c r="M66" s="104">
        <v>41282</v>
      </c>
      <c r="R66" s="96" t="s">
        <v>114</v>
      </c>
      <c r="S66" s="69">
        <v>66</v>
      </c>
      <c r="T66" s="16" t="s">
        <v>8251</v>
      </c>
      <c r="U66" s="16" t="s">
        <v>8328</v>
      </c>
    </row>
    <row r="67" spans="1:21" ht="13.5" thickBot="1">
      <c r="A67" s="17" t="s">
        <v>269</v>
      </c>
      <c r="B67" s="21">
        <v>41282</v>
      </c>
      <c r="C67" s="17" t="s">
        <v>90</v>
      </c>
      <c r="D67" s="24" t="s">
        <v>22</v>
      </c>
      <c r="E67" s="18" t="s">
        <v>267</v>
      </c>
      <c r="F67" s="19" t="s">
        <v>68</v>
      </c>
      <c r="G67" s="23">
        <f t="shared" ref="G67:G130" si="4">INDEX($R$2:$U$90,MATCH(F67,$R$2:$R$90,0),2)</f>
        <v>65</v>
      </c>
      <c r="H67" s="82" t="s">
        <v>8327</v>
      </c>
      <c r="I67" s="23">
        <f t="shared" si="3"/>
        <v>65</v>
      </c>
      <c r="J67" s="20" t="s">
        <v>270</v>
      </c>
      <c r="K67" s="102" t="s">
        <v>18</v>
      </c>
      <c r="L67" s="107" t="s">
        <v>19</v>
      </c>
      <c r="M67" s="104">
        <v>41282</v>
      </c>
      <c r="R67" s="96" t="s">
        <v>205</v>
      </c>
      <c r="S67" s="69">
        <v>67</v>
      </c>
      <c r="T67" s="16" t="s">
        <v>843</v>
      </c>
      <c r="U67" s="16" t="s">
        <v>8329</v>
      </c>
    </row>
    <row r="68" spans="1:21" ht="13.5" thickBot="1">
      <c r="A68" s="17" t="s">
        <v>271</v>
      </c>
      <c r="B68" s="21">
        <v>41282</v>
      </c>
      <c r="C68" s="17" t="s">
        <v>183</v>
      </c>
      <c r="D68" s="24" t="s">
        <v>22</v>
      </c>
      <c r="E68" s="18" t="s">
        <v>267</v>
      </c>
      <c r="F68" s="19" t="s">
        <v>68</v>
      </c>
      <c r="G68" s="23">
        <f t="shared" si="4"/>
        <v>65</v>
      </c>
      <c r="H68" s="82" t="s">
        <v>8327</v>
      </c>
      <c r="I68" s="23">
        <f t="shared" si="3"/>
        <v>65</v>
      </c>
      <c r="J68" s="20" t="s">
        <v>272</v>
      </c>
      <c r="K68" s="102" t="s">
        <v>18</v>
      </c>
      <c r="L68" s="107" t="s">
        <v>19</v>
      </c>
      <c r="M68" s="104">
        <v>41282</v>
      </c>
      <c r="R68" s="96" t="s">
        <v>210</v>
      </c>
      <c r="S68" s="69">
        <v>68</v>
      </c>
      <c r="T68" s="16" t="s">
        <v>8252</v>
      </c>
      <c r="U68" s="16" t="s">
        <v>8330</v>
      </c>
    </row>
    <row r="69" spans="1:21" ht="13.5" thickBot="1">
      <c r="A69" s="17" t="s">
        <v>273</v>
      </c>
      <c r="B69" s="21">
        <v>41282</v>
      </c>
      <c r="C69" s="17" t="s">
        <v>274</v>
      </c>
      <c r="D69" s="24" t="s">
        <v>22</v>
      </c>
      <c r="E69" s="18" t="s">
        <v>267</v>
      </c>
      <c r="F69" s="19" t="s">
        <v>68</v>
      </c>
      <c r="G69" s="23">
        <f t="shared" si="4"/>
        <v>65</v>
      </c>
      <c r="H69" s="82" t="s">
        <v>8327</v>
      </c>
      <c r="I69" s="23">
        <f t="shared" si="3"/>
        <v>65</v>
      </c>
      <c r="J69" s="20" t="s">
        <v>275</v>
      </c>
      <c r="K69" s="102" t="s">
        <v>18</v>
      </c>
      <c r="L69" s="107" t="s">
        <v>19</v>
      </c>
      <c r="M69" s="104">
        <v>41282</v>
      </c>
      <c r="S69" s="69">
        <v>69</v>
      </c>
      <c r="T69" s="16" t="s">
        <v>8253</v>
      </c>
      <c r="U69" s="16" t="s">
        <v>8331</v>
      </c>
    </row>
    <row r="70" spans="1:21" ht="13.5" thickBot="1">
      <c r="A70" s="17" t="s">
        <v>276</v>
      </c>
      <c r="B70" s="21">
        <v>41282</v>
      </c>
      <c r="C70" s="17" t="s">
        <v>277</v>
      </c>
      <c r="D70" s="24" t="s">
        <v>61</v>
      </c>
      <c r="E70" s="18" t="s">
        <v>267</v>
      </c>
      <c r="F70" s="19" t="s">
        <v>68</v>
      </c>
      <c r="G70" s="23">
        <f t="shared" si="4"/>
        <v>65</v>
      </c>
      <c r="H70" s="82" t="s">
        <v>8327</v>
      </c>
      <c r="I70" s="23">
        <f t="shared" si="3"/>
        <v>65</v>
      </c>
      <c r="J70" s="20" t="s">
        <v>278</v>
      </c>
      <c r="K70" s="102" t="s">
        <v>18</v>
      </c>
      <c r="L70" s="107" t="s">
        <v>19</v>
      </c>
      <c r="M70" s="104">
        <v>41282</v>
      </c>
      <c r="S70" s="69">
        <v>70</v>
      </c>
      <c r="T70" s="16" t="s">
        <v>8254</v>
      </c>
      <c r="U70" s="16" t="s">
        <v>8332</v>
      </c>
    </row>
    <row r="71" spans="1:21" ht="13.5" thickBot="1">
      <c r="A71" s="17" t="s">
        <v>279</v>
      </c>
      <c r="B71" s="21">
        <v>41282</v>
      </c>
      <c r="C71" s="17" t="s">
        <v>66</v>
      </c>
      <c r="D71" s="24" t="s">
        <v>22</v>
      </c>
      <c r="E71" s="18" t="s">
        <v>104</v>
      </c>
      <c r="F71" s="19" t="s">
        <v>105</v>
      </c>
      <c r="G71" s="23" t="e">
        <f t="shared" si="4"/>
        <v>#N/A</v>
      </c>
      <c r="H71" s="82" t="s">
        <v>105</v>
      </c>
      <c r="I71" s="23" t="e">
        <f t="shared" si="3"/>
        <v>#N/A</v>
      </c>
      <c r="J71" s="20" t="s">
        <v>280</v>
      </c>
      <c r="K71" s="102" t="s">
        <v>18</v>
      </c>
      <c r="L71" s="107" t="s">
        <v>19</v>
      </c>
      <c r="M71" s="104">
        <v>41282</v>
      </c>
      <c r="S71" s="69">
        <v>71</v>
      </c>
      <c r="T71" s="16" t="s">
        <v>4718</v>
      </c>
      <c r="U71" s="16" t="s">
        <v>8333</v>
      </c>
    </row>
    <row r="72" spans="1:21" ht="13.5" thickBot="1">
      <c r="A72" s="17" t="s">
        <v>281</v>
      </c>
      <c r="B72" s="21">
        <v>41282</v>
      </c>
      <c r="C72" s="17" t="s">
        <v>31</v>
      </c>
      <c r="D72" s="24" t="s">
        <v>61</v>
      </c>
      <c r="E72" s="18" t="s">
        <v>282</v>
      </c>
      <c r="F72" s="19" t="s">
        <v>163</v>
      </c>
      <c r="G72" s="23">
        <f t="shared" si="4"/>
        <v>52</v>
      </c>
      <c r="H72" s="82" t="s">
        <v>163</v>
      </c>
      <c r="I72" s="23" t="e">
        <f t="shared" si="3"/>
        <v>#N/A</v>
      </c>
      <c r="J72" s="20" t="s">
        <v>283</v>
      </c>
      <c r="K72" s="102" t="s">
        <v>18</v>
      </c>
      <c r="L72" s="107" t="s">
        <v>19</v>
      </c>
      <c r="M72" s="104">
        <v>41282</v>
      </c>
      <c r="S72" s="69">
        <v>72</v>
      </c>
      <c r="T72" s="16" t="s">
        <v>8255</v>
      </c>
      <c r="U72" s="16" t="s">
        <v>8334</v>
      </c>
    </row>
    <row r="73" spans="1:21" ht="13.5" thickBot="1">
      <c r="A73" s="17" t="s">
        <v>284</v>
      </c>
      <c r="B73" s="21">
        <v>41282</v>
      </c>
      <c r="C73" s="17" t="s">
        <v>66</v>
      </c>
      <c r="D73" s="24" t="s">
        <v>22</v>
      </c>
      <c r="E73" s="18" t="s">
        <v>285</v>
      </c>
      <c r="F73" s="19" t="s">
        <v>210</v>
      </c>
      <c r="G73" s="23">
        <f t="shared" si="4"/>
        <v>68</v>
      </c>
      <c r="H73" s="82" t="s">
        <v>210</v>
      </c>
      <c r="I73" s="23" t="e">
        <f t="shared" si="3"/>
        <v>#N/A</v>
      </c>
      <c r="J73" s="20" t="s">
        <v>286</v>
      </c>
      <c r="K73" s="102" t="s">
        <v>18</v>
      </c>
      <c r="L73" s="107" t="s">
        <v>19</v>
      </c>
      <c r="M73" s="104">
        <v>41282</v>
      </c>
      <c r="S73" s="69">
        <v>73</v>
      </c>
      <c r="T73" s="16" t="s">
        <v>8256</v>
      </c>
      <c r="U73" s="16" t="s">
        <v>8335</v>
      </c>
    </row>
    <row r="74" spans="1:21" ht="13.5" thickBot="1">
      <c r="A74" s="17" t="s">
        <v>287</v>
      </c>
      <c r="B74" s="21">
        <v>41282</v>
      </c>
      <c r="C74" s="17" t="s">
        <v>21</v>
      </c>
      <c r="D74" s="24" t="s">
        <v>22</v>
      </c>
      <c r="E74" s="18" t="s">
        <v>288</v>
      </c>
      <c r="F74" s="19" t="s">
        <v>289</v>
      </c>
      <c r="G74" s="23" t="e">
        <f t="shared" si="4"/>
        <v>#N/A</v>
      </c>
      <c r="H74" s="82" t="s">
        <v>289</v>
      </c>
      <c r="I74" s="23" t="e">
        <f t="shared" si="3"/>
        <v>#N/A</v>
      </c>
      <c r="J74" s="20" t="s">
        <v>290</v>
      </c>
      <c r="K74" s="102" t="s">
        <v>18</v>
      </c>
      <c r="L74" s="107" t="s">
        <v>19</v>
      </c>
      <c r="M74" s="104">
        <v>41282</v>
      </c>
      <c r="S74" s="69">
        <v>74</v>
      </c>
      <c r="T74" s="16" t="s">
        <v>8257</v>
      </c>
      <c r="U74" s="16" t="s">
        <v>8336</v>
      </c>
    </row>
    <row r="75" spans="1:21" ht="13.5" thickBot="1">
      <c r="A75" s="17" t="s">
        <v>291</v>
      </c>
      <c r="B75" s="21">
        <v>41282</v>
      </c>
      <c r="C75" s="17" t="s">
        <v>183</v>
      </c>
      <c r="D75" s="24" t="s">
        <v>76</v>
      </c>
      <c r="E75" s="18" t="s">
        <v>204</v>
      </c>
      <c r="F75" s="19" t="s">
        <v>205</v>
      </c>
      <c r="G75" s="23">
        <f t="shared" si="4"/>
        <v>67</v>
      </c>
      <c r="H75" s="82" t="s">
        <v>227</v>
      </c>
      <c r="I75" s="23" t="e">
        <f t="shared" si="3"/>
        <v>#N/A</v>
      </c>
      <c r="J75" s="20" t="s">
        <v>292</v>
      </c>
      <c r="K75" s="102" t="s">
        <v>18</v>
      </c>
      <c r="L75" s="107" t="s">
        <v>19</v>
      </c>
      <c r="M75" s="104">
        <v>41282</v>
      </c>
      <c r="S75" s="69">
        <v>75</v>
      </c>
      <c r="T75" s="16" t="s">
        <v>8258</v>
      </c>
      <c r="U75" s="16" t="s">
        <v>8337</v>
      </c>
    </row>
    <row r="76" spans="1:21" ht="13.5" thickBot="1">
      <c r="A76" s="17" t="s">
        <v>293</v>
      </c>
      <c r="B76" s="21">
        <v>41282</v>
      </c>
      <c r="C76" s="17" t="s">
        <v>180</v>
      </c>
      <c r="D76" s="24" t="s">
        <v>76</v>
      </c>
      <c r="E76" s="18" t="s">
        <v>204</v>
      </c>
      <c r="F76" s="19" t="s">
        <v>205</v>
      </c>
      <c r="G76" s="23">
        <f t="shared" si="4"/>
        <v>67</v>
      </c>
      <c r="H76" s="82" t="s">
        <v>227</v>
      </c>
      <c r="I76" s="23" t="e">
        <f t="shared" si="3"/>
        <v>#N/A</v>
      </c>
      <c r="J76" s="20" t="s">
        <v>292</v>
      </c>
      <c r="K76" s="102" t="s">
        <v>18</v>
      </c>
      <c r="L76" s="107" t="s">
        <v>19</v>
      </c>
      <c r="M76" s="104">
        <v>41282</v>
      </c>
      <c r="S76" s="69">
        <v>76</v>
      </c>
      <c r="T76" s="16" t="s">
        <v>8259</v>
      </c>
      <c r="U76" s="16" t="s">
        <v>8338</v>
      </c>
    </row>
    <row r="77" spans="1:21" ht="13.5" thickBot="1">
      <c r="A77" s="17" t="s">
        <v>294</v>
      </c>
      <c r="B77" s="21">
        <v>41282</v>
      </c>
      <c r="C77" s="17" t="s">
        <v>54</v>
      </c>
      <c r="D77" s="24" t="s">
        <v>76</v>
      </c>
      <c r="E77" s="18" t="s">
        <v>204</v>
      </c>
      <c r="F77" s="19" t="s">
        <v>205</v>
      </c>
      <c r="G77" s="23">
        <f t="shared" si="4"/>
        <v>67</v>
      </c>
      <c r="H77" s="82" t="s">
        <v>227</v>
      </c>
      <c r="I77" s="23" t="e">
        <f t="shared" si="3"/>
        <v>#N/A</v>
      </c>
      <c r="J77" s="20" t="s">
        <v>292</v>
      </c>
      <c r="K77" s="102" t="s">
        <v>18</v>
      </c>
      <c r="L77" s="107" t="s">
        <v>19</v>
      </c>
      <c r="M77" s="104">
        <v>41282</v>
      </c>
      <c r="S77" s="69">
        <v>77</v>
      </c>
      <c r="T77" s="16" t="s">
        <v>8260</v>
      </c>
      <c r="U77" s="16" t="s">
        <v>8339</v>
      </c>
    </row>
    <row r="78" spans="1:21" ht="13.5" thickBot="1">
      <c r="A78" s="17" t="s">
        <v>295</v>
      </c>
      <c r="B78" s="21">
        <v>41282</v>
      </c>
      <c r="C78" s="17" t="s">
        <v>21</v>
      </c>
      <c r="D78" s="24" t="s">
        <v>55</v>
      </c>
      <c r="E78" s="18" t="s">
        <v>296</v>
      </c>
      <c r="F78" s="19" t="s">
        <v>297</v>
      </c>
      <c r="G78" s="23" t="e">
        <f t="shared" si="4"/>
        <v>#N/A</v>
      </c>
      <c r="H78" s="82" t="s">
        <v>297</v>
      </c>
      <c r="I78" s="23" t="e">
        <f t="shared" si="3"/>
        <v>#N/A</v>
      </c>
      <c r="J78" s="24" t="s">
        <v>298</v>
      </c>
      <c r="K78" s="102" t="s">
        <v>18</v>
      </c>
      <c r="L78" s="107" t="s">
        <v>19</v>
      </c>
      <c r="M78" s="104">
        <v>41282</v>
      </c>
      <c r="S78" s="69">
        <v>78</v>
      </c>
      <c r="T78" s="16" t="s">
        <v>8261</v>
      </c>
      <c r="U78" s="16" t="s">
        <v>8340</v>
      </c>
    </row>
    <row r="79" spans="1:21" ht="13.5" thickBot="1">
      <c r="A79" s="17" t="s">
        <v>299</v>
      </c>
      <c r="B79" s="21">
        <v>41282</v>
      </c>
      <c r="C79" s="17" t="s">
        <v>21</v>
      </c>
      <c r="D79" s="24" t="s">
        <v>55</v>
      </c>
      <c r="E79" s="18" t="s">
        <v>296</v>
      </c>
      <c r="F79" s="19" t="s">
        <v>300</v>
      </c>
      <c r="G79" s="23" t="e">
        <f t="shared" si="4"/>
        <v>#N/A</v>
      </c>
      <c r="H79" s="82" t="s">
        <v>300</v>
      </c>
      <c r="I79" s="23" t="e">
        <f t="shared" si="3"/>
        <v>#N/A</v>
      </c>
      <c r="J79" s="24" t="s">
        <v>301</v>
      </c>
      <c r="K79" s="102" t="s">
        <v>18</v>
      </c>
      <c r="L79" s="107" t="s">
        <v>19</v>
      </c>
      <c r="M79" s="104">
        <v>41282</v>
      </c>
      <c r="S79" s="69">
        <v>79</v>
      </c>
      <c r="T79" s="16" t="s">
        <v>8262</v>
      </c>
      <c r="U79" s="16" t="s">
        <v>8341</v>
      </c>
    </row>
    <row r="80" spans="1:21" ht="13.5" thickBot="1">
      <c r="A80" s="17" t="s">
        <v>302</v>
      </c>
      <c r="B80" s="21">
        <v>41282</v>
      </c>
      <c r="C80" s="17" t="s">
        <v>60</v>
      </c>
      <c r="D80" s="24" t="s">
        <v>22</v>
      </c>
      <c r="E80" s="18" t="s">
        <v>282</v>
      </c>
      <c r="F80" s="19" t="s">
        <v>163</v>
      </c>
      <c r="G80" s="23">
        <f t="shared" si="4"/>
        <v>52</v>
      </c>
      <c r="H80" s="82" t="s">
        <v>163</v>
      </c>
      <c r="I80" s="23" t="e">
        <f t="shared" si="3"/>
        <v>#N/A</v>
      </c>
      <c r="J80" s="24" t="s">
        <v>251</v>
      </c>
      <c r="K80" s="102" t="s">
        <v>18</v>
      </c>
      <c r="L80" s="107" t="s">
        <v>19</v>
      </c>
      <c r="M80" s="104">
        <v>41282</v>
      </c>
      <c r="S80" s="69">
        <v>80</v>
      </c>
      <c r="T80" s="16" t="s">
        <v>8263</v>
      </c>
      <c r="U80" s="16" t="s">
        <v>8342</v>
      </c>
    </row>
    <row r="81" spans="1:21" ht="13.5" thickBot="1">
      <c r="A81" s="17" t="s">
        <v>303</v>
      </c>
      <c r="B81" s="21">
        <v>41282</v>
      </c>
      <c r="C81" s="17" t="s">
        <v>266</v>
      </c>
      <c r="D81" s="24" t="s">
        <v>61</v>
      </c>
      <c r="E81" s="18" t="s">
        <v>304</v>
      </c>
      <c r="F81" s="19" t="s">
        <v>198</v>
      </c>
      <c r="G81" s="23">
        <f t="shared" si="4"/>
        <v>36</v>
      </c>
      <c r="H81" s="82" t="s">
        <v>198</v>
      </c>
      <c r="I81" s="23" t="e">
        <f t="shared" si="3"/>
        <v>#N/A</v>
      </c>
      <c r="J81" s="24" t="s">
        <v>305</v>
      </c>
      <c r="K81" s="102" t="s">
        <v>18</v>
      </c>
      <c r="L81" s="107" t="s">
        <v>19</v>
      </c>
      <c r="M81" s="104">
        <v>41282</v>
      </c>
      <c r="S81" s="69">
        <v>81</v>
      </c>
      <c r="T81" s="16" t="s">
        <v>4679</v>
      </c>
      <c r="U81" s="16" t="s">
        <v>8343</v>
      </c>
    </row>
    <row r="82" spans="1:21" ht="13.5" thickBot="1">
      <c r="A82" s="17" t="s">
        <v>306</v>
      </c>
      <c r="B82" s="21">
        <v>41282</v>
      </c>
      <c r="C82" s="17" t="s">
        <v>90</v>
      </c>
      <c r="D82" s="24" t="s">
        <v>55</v>
      </c>
      <c r="E82" s="18" t="s">
        <v>307</v>
      </c>
      <c r="F82" s="19" t="s">
        <v>101</v>
      </c>
      <c r="G82" s="23">
        <f t="shared" si="4"/>
        <v>58</v>
      </c>
      <c r="H82" s="82" t="s">
        <v>101</v>
      </c>
      <c r="I82" s="23" t="e">
        <f t="shared" si="3"/>
        <v>#N/A</v>
      </c>
      <c r="J82" s="24" t="s">
        <v>251</v>
      </c>
      <c r="K82" s="102" t="s">
        <v>18</v>
      </c>
      <c r="L82" s="107" t="s">
        <v>19</v>
      </c>
      <c r="M82" s="104">
        <v>41282</v>
      </c>
      <c r="S82" s="69">
        <v>82</v>
      </c>
      <c r="T82" s="16" t="s">
        <v>8264</v>
      </c>
      <c r="U82" s="16" t="s">
        <v>8344</v>
      </c>
    </row>
    <row r="83" spans="1:21" ht="13.5" thickBot="1">
      <c r="A83" s="17" t="s">
        <v>308</v>
      </c>
      <c r="B83" s="21">
        <v>41282</v>
      </c>
      <c r="C83" s="17" t="s">
        <v>71</v>
      </c>
      <c r="D83" s="24" t="s">
        <v>61</v>
      </c>
      <c r="E83" s="18" t="s">
        <v>124</v>
      </c>
      <c r="F83" s="19" t="s">
        <v>125</v>
      </c>
      <c r="G83" s="23">
        <f t="shared" si="4"/>
        <v>53</v>
      </c>
      <c r="H83" s="82" t="s">
        <v>125</v>
      </c>
      <c r="I83" s="23" t="e">
        <f t="shared" si="3"/>
        <v>#N/A</v>
      </c>
      <c r="J83" s="24" t="s">
        <v>251</v>
      </c>
      <c r="K83" s="102" t="s">
        <v>18</v>
      </c>
      <c r="L83" s="107" t="s">
        <v>19</v>
      </c>
      <c r="M83" s="104">
        <v>41282</v>
      </c>
      <c r="S83" s="69">
        <v>83</v>
      </c>
      <c r="T83" s="16" t="s">
        <v>8265</v>
      </c>
      <c r="U83" s="16" t="s">
        <v>615</v>
      </c>
    </row>
    <row r="84" spans="1:21" ht="13.5" thickBot="1">
      <c r="A84" s="17" t="s">
        <v>309</v>
      </c>
      <c r="B84" s="21">
        <v>41282</v>
      </c>
      <c r="C84" s="17" t="s">
        <v>60</v>
      </c>
      <c r="D84" s="24" t="s">
        <v>14</v>
      </c>
      <c r="E84" s="18" t="s">
        <v>146</v>
      </c>
      <c r="F84" s="19" t="s">
        <v>310</v>
      </c>
      <c r="G84" s="23" t="e">
        <f t="shared" si="4"/>
        <v>#N/A</v>
      </c>
      <c r="H84" s="82" t="s">
        <v>310</v>
      </c>
      <c r="I84" s="23" t="e">
        <f t="shared" si="3"/>
        <v>#N/A</v>
      </c>
      <c r="J84" s="19" t="s">
        <v>251</v>
      </c>
      <c r="K84" s="102" t="s">
        <v>18</v>
      </c>
      <c r="L84" s="107" t="s">
        <v>19</v>
      </c>
      <c r="M84" s="104">
        <v>41282</v>
      </c>
      <c r="R84" s="96" t="s">
        <v>24</v>
      </c>
      <c r="S84" s="16">
        <v>84</v>
      </c>
      <c r="T84" s="16" t="s">
        <v>8353</v>
      </c>
      <c r="U84" s="19" t="s">
        <v>24</v>
      </c>
    </row>
    <row r="85" spans="1:21" ht="13.5" thickBot="1">
      <c r="A85" s="17" t="s">
        <v>311</v>
      </c>
      <c r="B85" s="21">
        <v>41282</v>
      </c>
      <c r="C85" s="17" t="s">
        <v>85</v>
      </c>
      <c r="D85" s="24" t="s">
        <v>61</v>
      </c>
      <c r="E85" s="18" t="s">
        <v>312</v>
      </c>
      <c r="F85" s="19" t="s">
        <v>313</v>
      </c>
      <c r="G85" s="23" t="e">
        <f t="shared" si="4"/>
        <v>#N/A</v>
      </c>
      <c r="H85" s="82" t="s">
        <v>313</v>
      </c>
      <c r="I85" s="23" t="e">
        <f t="shared" si="3"/>
        <v>#N/A</v>
      </c>
      <c r="J85" s="24" t="s">
        <v>314</v>
      </c>
      <c r="K85" s="102" t="s">
        <v>18</v>
      </c>
      <c r="L85" s="107" t="s">
        <v>19</v>
      </c>
      <c r="M85" s="104">
        <v>41282</v>
      </c>
      <c r="R85" s="96" t="s">
        <v>63</v>
      </c>
      <c r="S85" s="16">
        <v>85</v>
      </c>
      <c r="T85" s="98"/>
      <c r="U85" s="98" t="s">
        <v>8358</v>
      </c>
    </row>
    <row r="86" spans="1:21" ht="13.5" thickBot="1">
      <c r="A86" s="17" t="s">
        <v>315</v>
      </c>
      <c r="B86" s="21">
        <v>41282</v>
      </c>
      <c r="C86" s="17" t="s">
        <v>316</v>
      </c>
      <c r="D86" s="24" t="s">
        <v>55</v>
      </c>
      <c r="E86" s="18" t="s">
        <v>317</v>
      </c>
      <c r="F86" s="19" t="s">
        <v>318</v>
      </c>
      <c r="G86" s="23" t="e">
        <f t="shared" si="4"/>
        <v>#N/A</v>
      </c>
      <c r="H86" s="82" t="s">
        <v>318</v>
      </c>
      <c r="I86" s="23" t="e">
        <f t="shared" si="3"/>
        <v>#N/A</v>
      </c>
      <c r="J86" s="24" t="s">
        <v>319</v>
      </c>
      <c r="K86" s="102" t="s">
        <v>18</v>
      </c>
      <c r="L86" s="107" t="s">
        <v>19</v>
      </c>
      <c r="M86" s="104">
        <v>41282</v>
      </c>
      <c r="R86" s="96" t="s">
        <v>95</v>
      </c>
      <c r="S86" s="16">
        <v>86</v>
      </c>
      <c r="T86" s="98"/>
      <c r="U86" s="98"/>
    </row>
    <row r="87" spans="1:21" ht="13.5" thickBot="1">
      <c r="A87" s="17" t="s">
        <v>320</v>
      </c>
      <c r="B87" s="21">
        <v>41282</v>
      </c>
      <c r="C87" s="17" t="s">
        <v>321</v>
      </c>
      <c r="D87" s="24" t="s">
        <v>55</v>
      </c>
      <c r="E87" s="18" t="s">
        <v>172</v>
      </c>
      <c r="F87" s="19" t="s">
        <v>173</v>
      </c>
      <c r="G87" s="23">
        <f t="shared" si="4"/>
        <v>22</v>
      </c>
      <c r="H87" s="82" t="s">
        <v>2037</v>
      </c>
      <c r="I87" s="23">
        <f t="shared" si="3"/>
        <v>22</v>
      </c>
      <c r="J87" s="24" t="s">
        <v>322</v>
      </c>
      <c r="K87" s="102" t="s">
        <v>18</v>
      </c>
      <c r="L87" s="107" t="s">
        <v>19</v>
      </c>
      <c r="M87" s="104">
        <v>41282</v>
      </c>
      <c r="R87" s="96" t="s">
        <v>110</v>
      </c>
      <c r="S87" s="16">
        <v>87</v>
      </c>
      <c r="T87" s="98"/>
      <c r="U87" s="98"/>
    </row>
    <row r="88" spans="1:21" ht="13.5" thickBot="1">
      <c r="A88" s="17" t="s">
        <v>323</v>
      </c>
      <c r="B88" s="21">
        <v>41282</v>
      </c>
      <c r="C88" s="17" t="s">
        <v>21</v>
      </c>
      <c r="D88" s="24" t="s">
        <v>55</v>
      </c>
      <c r="E88" s="18" t="s">
        <v>324</v>
      </c>
      <c r="F88" s="19" t="s">
        <v>325</v>
      </c>
      <c r="G88" s="23" t="e">
        <f t="shared" si="4"/>
        <v>#N/A</v>
      </c>
      <c r="H88" s="82" t="s">
        <v>325</v>
      </c>
      <c r="I88" s="23" t="e">
        <f t="shared" si="3"/>
        <v>#N/A</v>
      </c>
      <c r="J88" s="24" t="s">
        <v>326</v>
      </c>
      <c r="K88" s="102" t="s">
        <v>18</v>
      </c>
      <c r="L88" s="107" t="s">
        <v>74</v>
      </c>
      <c r="M88" s="104">
        <v>41282</v>
      </c>
    </row>
    <row r="89" spans="1:21" ht="13.5" thickBot="1">
      <c r="A89" s="17" t="s">
        <v>327</v>
      </c>
      <c r="B89" s="21">
        <v>41282</v>
      </c>
      <c r="C89" s="17" t="s">
        <v>66</v>
      </c>
      <c r="D89" s="24" t="s">
        <v>61</v>
      </c>
      <c r="E89" s="18" t="s">
        <v>328</v>
      </c>
      <c r="F89" s="19" t="s">
        <v>329</v>
      </c>
      <c r="G89" s="23" t="e">
        <f t="shared" si="4"/>
        <v>#N/A</v>
      </c>
      <c r="H89" s="82" t="s">
        <v>329</v>
      </c>
      <c r="I89" s="23" t="e">
        <f t="shared" si="3"/>
        <v>#N/A</v>
      </c>
      <c r="J89" s="24" t="s">
        <v>330</v>
      </c>
      <c r="K89" s="102" t="s">
        <v>18</v>
      </c>
      <c r="L89" s="107" t="s">
        <v>19</v>
      </c>
      <c r="M89" s="104">
        <v>41282</v>
      </c>
    </row>
    <row r="90" spans="1:21" ht="13.5" thickBot="1">
      <c r="A90" s="17" t="s">
        <v>331</v>
      </c>
      <c r="B90" s="21">
        <v>41282</v>
      </c>
      <c r="C90" s="17" t="s">
        <v>41</v>
      </c>
      <c r="D90" s="24" t="s">
        <v>55</v>
      </c>
      <c r="E90" s="18" t="s">
        <v>332</v>
      </c>
      <c r="F90" s="19" t="s">
        <v>333</v>
      </c>
      <c r="G90" s="23" t="e">
        <f t="shared" si="4"/>
        <v>#N/A</v>
      </c>
      <c r="H90" s="82" t="s">
        <v>333</v>
      </c>
      <c r="I90" s="23" t="e">
        <f t="shared" si="3"/>
        <v>#N/A</v>
      </c>
      <c r="J90" s="24" t="s">
        <v>334</v>
      </c>
      <c r="K90" s="102" t="s">
        <v>18</v>
      </c>
      <c r="L90" s="107" t="s">
        <v>74</v>
      </c>
      <c r="M90" s="104">
        <v>41282</v>
      </c>
    </row>
    <row r="91" spans="1:21" ht="13.5" thickBot="1">
      <c r="A91" s="17" t="s">
        <v>335</v>
      </c>
      <c r="B91" s="21">
        <v>41282</v>
      </c>
      <c r="C91" s="17" t="s">
        <v>98</v>
      </c>
      <c r="D91" s="24" t="s">
        <v>55</v>
      </c>
      <c r="E91" s="18" t="s">
        <v>32</v>
      </c>
      <c r="F91" s="19" t="s">
        <v>33</v>
      </c>
      <c r="G91" s="23">
        <f t="shared" si="4"/>
        <v>33</v>
      </c>
      <c r="H91" s="82" t="s">
        <v>8295</v>
      </c>
      <c r="I91" s="23">
        <f t="shared" si="3"/>
        <v>33</v>
      </c>
      <c r="J91" s="24" t="s">
        <v>336</v>
      </c>
      <c r="K91" s="102" t="s">
        <v>18</v>
      </c>
      <c r="L91" s="107" t="s">
        <v>19</v>
      </c>
      <c r="M91" s="104">
        <v>41282</v>
      </c>
    </row>
    <row r="92" spans="1:21" ht="13.5" thickBot="1">
      <c r="A92" s="17" t="s">
        <v>337</v>
      </c>
      <c r="B92" s="21">
        <v>41282</v>
      </c>
      <c r="C92" s="17" t="s">
        <v>60</v>
      </c>
      <c r="D92" s="24" t="s">
        <v>55</v>
      </c>
      <c r="E92" s="18" t="s">
        <v>338</v>
      </c>
      <c r="F92" s="19" t="s">
        <v>339</v>
      </c>
      <c r="G92" s="23" t="e">
        <f t="shared" si="4"/>
        <v>#N/A</v>
      </c>
      <c r="H92" s="82" t="s">
        <v>339</v>
      </c>
      <c r="I92" s="23" t="e">
        <f t="shared" si="3"/>
        <v>#N/A</v>
      </c>
      <c r="J92" s="24" t="s">
        <v>340</v>
      </c>
      <c r="K92" s="102" t="s">
        <v>18</v>
      </c>
      <c r="L92" s="107" t="s">
        <v>74</v>
      </c>
      <c r="M92" s="104">
        <v>41282</v>
      </c>
    </row>
    <row r="93" spans="1:21" ht="13.5" thickBot="1">
      <c r="A93" s="17" t="s">
        <v>341</v>
      </c>
      <c r="B93" s="21">
        <v>41282</v>
      </c>
      <c r="C93" s="17" t="s">
        <v>66</v>
      </c>
      <c r="D93" s="24" t="s">
        <v>55</v>
      </c>
      <c r="E93" s="18" t="s">
        <v>338</v>
      </c>
      <c r="F93" s="19" t="s">
        <v>339</v>
      </c>
      <c r="G93" s="23" t="e">
        <f t="shared" si="4"/>
        <v>#N/A</v>
      </c>
      <c r="H93" s="82" t="s">
        <v>339</v>
      </c>
      <c r="I93" s="23" t="e">
        <f t="shared" si="3"/>
        <v>#N/A</v>
      </c>
      <c r="J93" s="24" t="s">
        <v>342</v>
      </c>
      <c r="K93" s="102" t="s">
        <v>18</v>
      </c>
      <c r="L93" s="107" t="s">
        <v>19</v>
      </c>
      <c r="M93" s="104">
        <v>41283</v>
      </c>
    </row>
    <row r="94" spans="1:21" ht="13.5" thickBot="1">
      <c r="A94" s="17" t="s">
        <v>343</v>
      </c>
      <c r="B94" s="21">
        <v>41282</v>
      </c>
      <c r="C94" s="17" t="s">
        <v>21</v>
      </c>
      <c r="D94" s="24" t="s">
        <v>55</v>
      </c>
      <c r="E94" s="18" t="s">
        <v>344</v>
      </c>
      <c r="F94" s="19" t="s">
        <v>345</v>
      </c>
      <c r="G94" s="23" t="e">
        <f t="shared" si="4"/>
        <v>#N/A</v>
      </c>
      <c r="H94" s="82" t="s">
        <v>345</v>
      </c>
      <c r="I94" s="23" t="e">
        <f t="shared" si="3"/>
        <v>#N/A</v>
      </c>
      <c r="J94" s="24" t="s">
        <v>346</v>
      </c>
      <c r="K94" s="102" t="s">
        <v>18</v>
      </c>
      <c r="L94" s="107" t="s">
        <v>19</v>
      </c>
      <c r="M94" s="104">
        <v>41282</v>
      </c>
    </row>
    <row r="95" spans="1:21" ht="13.5" thickBot="1">
      <c r="A95" s="17" t="s">
        <v>347</v>
      </c>
      <c r="B95" s="21">
        <v>41282</v>
      </c>
      <c r="C95" s="17" t="s">
        <v>21</v>
      </c>
      <c r="D95" s="24" t="s">
        <v>61</v>
      </c>
      <c r="E95" s="18" t="s">
        <v>348</v>
      </c>
      <c r="F95" s="19" t="s">
        <v>349</v>
      </c>
      <c r="G95" s="23" t="e">
        <f t="shared" si="4"/>
        <v>#N/A</v>
      </c>
      <c r="H95" s="82" t="s">
        <v>349</v>
      </c>
      <c r="I95" s="23" t="e">
        <f t="shared" si="3"/>
        <v>#N/A</v>
      </c>
      <c r="J95" s="24" t="s">
        <v>350</v>
      </c>
      <c r="K95" s="102" t="s">
        <v>18</v>
      </c>
      <c r="L95" s="107" t="s">
        <v>74</v>
      </c>
      <c r="M95" s="104">
        <v>41282</v>
      </c>
    </row>
    <row r="96" spans="1:21" ht="13.5" thickBot="1">
      <c r="A96" s="17" t="s">
        <v>351</v>
      </c>
      <c r="B96" s="21">
        <v>41282</v>
      </c>
      <c r="C96" s="17" t="s">
        <v>352</v>
      </c>
      <c r="D96" s="24" t="s">
        <v>55</v>
      </c>
      <c r="E96" s="18" t="s">
        <v>113</v>
      </c>
      <c r="F96" s="19" t="s">
        <v>114</v>
      </c>
      <c r="G96" s="23">
        <f t="shared" si="4"/>
        <v>66</v>
      </c>
      <c r="H96" s="82" t="s">
        <v>114</v>
      </c>
      <c r="I96" s="23" t="e">
        <f t="shared" si="3"/>
        <v>#N/A</v>
      </c>
      <c r="J96" s="24" t="s">
        <v>353</v>
      </c>
      <c r="K96" s="102" t="s">
        <v>18</v>
      </c>
      <c r="L96" s="107" t="s">
        <v>19</v>
      </c>
      <c r="M96" s="104">
        <v>41282</v>
      </c>
    </row>
    <row r="97" spans="1:13" ht="13.5" thickBot="1">
      <c r="A97" s="17" t="s">
        <v>354</v>
      </c>
      <c r="B97" s="21">
        <v>41282</v>
      </c>
      <c r="C97" s="17" t="s">
        <v>71</v>
      </c>
      <c r="D97" s="24" t="s">
        <v>55</v>
      </c>
      <c r="E97" s="18" t="s">
        <v>151</v>
      </c>
      <c r="F97" s="19" t="s">
        <v>152</v>
      </c>
      <c r="G97" s="23">
        <f t="shared" si="4"/>
        <v>16</v>
      </c>
      <c r="H97" s="82" t="s">
        <v>152</v>
      </c>
      <c r="I97" s="23" t="e">
        <f t="shared" si="3"/>
        <v>#N/A</v>
      </c>
      <c r="J97" s="24" t="s">
        <v>355</v>
      </c>
      <c r="K97" s="102" t="s">
        <v>18</v>
      </c>
      <c r="L97" s="107" t="s">
        <v>74</v>
      </c>
      <c r="M97" s="104">
        <v>41282</v>
      </c>
    </row>
    <row r="98" spans="1:13" ht="13.5" thickBot="1">
      <c r="A98" s="17" t="s">
        <v>356</v>
      </c>
      <c r="B98" s="21">
        <v>41282</v>
      </c>
      <c r="C98" s="17" t="s">
        <v>21</v>
      </c>
      <c r="D98" s="24" t="s">
        <v>55</v>
      </c>
      <c r="E98" s="18" t="s">
        <v>213</v>
      </c>
      <c r="F98" s="19" t="s">
        <v>214</v>
      </c>
      <c r="G98" s="23">
        <f t="shared" si="4"/>
        <v>26</v>
      </c>
      <c r="H98" s="82" t="s">
        <v>214</v>
      </c>
      <c r="I98" s="23" t="e">
        <f t="shared" si="3"/>
        <v>#N/A</v>
      </c>
      <c r="J98" s="19" t="s">
        <v>357</v>
      </c>
      <c r="K98" s="102" t="s">
        <v>18</v>
      </c>
      <c r="L98" s="107" t="s">
        <v>19</v>
      </c>
      <c r="M98" s="104">
        <v>41282</v>
      </c>
    </row>
    <row r="99" spans="1:13" ht="13.5" thickBot="1">
      <c r="A99" s="17" t="s">
        <v>358</v>
      </c>
      <c r="B99" s="21">
        <v>41282</v>
      </c>
      <c r="C99" s="17" t="s">
        <v>21</v>
      </c>
      <c r="D99" s="24" t="s">
        <v>55</v>
      </c>
      <c r="E99" s="18" t="s">
        <v>213</v>
      </c>
      <c r="F99" s="19" t="s">
        <v>214</v>
      </c>
      <c r="G99" s="23">
        <f t="shared" si="4"/>
        <v>26</v>
      </c>
      <c r="H99" s="82" t="s">
        <v>214</v>
      </c>
      <c r="I99" s="23" t="e">
        <f t="shared" si="3"/>
        <v>#N/A</v>
      </c>
      <c r="J99" s="19" t="s">
        <v>357</v>
      </c>
      <c r="K99" s="102" t="s">
        <v>18</v>
      </c>
      <c r="L99" s="107" t="s">
        <v>19</v>
      </c>
      <c r="M99" s="104">
        <v>41282</v>
      </c>
    </row>
    <row r="100" spans="1:13" ht="13.5" thickBot="1">
      <c r="A100" s="17" t="s">
        <v>359</v>
      </c>
      <c r="B100" s="21">
        <v>41283</v>
      </c>
      <c r="C100" s="17" t="s">
        <v>21</v>
      </c>
      <c r="D100" s="24" t="s">
        <v>360</v>
      </c>
      <c r="E100" s="18" t="s">
        <v>361</v>
      </c>
      <c r="F100" s="23" t="s">
        <v>24</v>
      </c>
      <c r="G100" s="23">
        <f t="shared" si="4"/>
        <v>84</v>
      </c>
      <c r="H100" s="83" t="s">
        <v>24</v>
      </c>
      <c r="I100" s="23">
        <f t="shared" si="3"/>
        <v>84</v>
      </c>
      <c r="J100" s="20"/>
      <c r="K100" s="102" t="s">
        <v>18</v>
      </c>
      <c r="L100" s="107"/>
      <c r="M100" s="104"/>
    </row>
    <row r="101" spans="1:13" ht="26.25" thickBot="1">
      <c r="A101" s="17" t="s">
        <v>362</v>
      </c>
      <c r="B101" s="21">
        <v>41283</v>
      </c>
      <c r="C101" s="17" t="s">
        <v>363</v>
      </c>
      <c r="D101" s="24" t="s">
        <v>55</v>
      </c>
      <c r="E101" s="18" t="s">
        <v>204</v>
      </c>
      <c r="F101" s="23" t="s">
        <v>205</v>
      </c>
      <c r="G101" s="23">
        <f t="shared" si="4"/>
        <v>67</v>
      </c>
      <c r="H101" s="83" t="s">
        <v>364</v>
      </c>
      <c r="I101" s="23" t="e">
        <f t="shared" si="3"/>
        <v>#N/A</v>
      </c>
      <c r="J101" s="20" t="s">
        <v>365</v>
      </c>
      <c r="K101" s="102" t="s">
        <v>18</v>
      </c>
      <c r="L101" s="107" t="s">
        <v>74</v>
      </c>
      <c r="M101" s="104">
        <v>41283</v>
      </c>
    </row>
    <row r="102" spans="1:13" ht="13.5" thickBot="1">
      <c r="A102" s="17" t="s">
        <v>366</v>
      </c>
      <c r="B102" s="21">
        <v>41283</v>
      </c>
      <c r="C102" s="17" t="s">
        <v>225</v>
      </c>
      <c r="D102" s="24" t="s">
        <v>55</v>
      </c>
      <c r="E102" s="18" t="s">
        <v>50</v>
      </c>
      <c r="F102" s="23" t="s">
        <v>51</v>
      </c>
      <c r="G102" s="23">
        <f t="shared" si="4"/>
        <v>54</v>
      </c>
      <c r="H102" s="83" t="s">
        <v>367</v>
      </c>
      <c r="I102" s="23" t="e">
        <f t="shared" si="3"/>
        <v>#N/A</v>
      </c>
      <c r="J102" s="20" t="s">
        <v>368</v>
      </c>
      <c r="K102" s="102" t="s">
        <v>18</v>
      </c>
      <c r="L102" s="107" t="s">
        <v>19</v>
      </c>
      <c r="M102" s="104">
        <v>41283</v>
      </c>
    </row>
    <row r="103" spans="1:13" ht="26.25" thickBot="1">
      <c r="A103" s="17" t="s">
        <v>369</v>
      </c>
      <c r="B103" s="21">
        <v>41283</v>
      </c>
      <c r="C103" s="17" t="s">
        <v>370</v>
      </c>
      <c r="D103" s="17" t="s">
        <v>42</v>
      </c>
      <c r="E103" s="18" t="s">
        <v>371</v>
      </c>
      <c r="F103" s="23" t="s">
        <v>372</v>
      </c>
      <c r="G103" s="23" t="e">
        <f t="shared" si="4"/>
        <v>#N/A</v>
      </c>
      <c r="H103" s="83" t="s">
        <v>372</v>
      </c>
      <c r="I103" s="23" t="e">
        <f t="shared" si="3"/>
        <v>#N/A</v>
      </c>
      <c r="J103" s="20" t="s">
        <v>373</v>
      </c>
      <c r="K103" s="102" t="s">
        <v>18</v>
      </c>
      <c r="L103" s="107" t="s">
        <v>236</v>
      </c>
      <c r="M103" s="104">
        <v>41290</v>
      </c>
    </row>
    <row r="104" spans="1:13" ht="26.25" thickBot="1">
      <c r="A104" s="17" t="s">
        <v>374</v>
      </c>
      <c r="B104" s="21">
        <v>41283</v>
      </c>
      <c r="C104" s="17" t="s">
        <v>375</v>
      </c>
      <c r="D104" s="17" t="s">
        <v>42</v>
      </c>
      <c r="E104" s="18" t="s">
        <v>371</v>
      </c>
      <c r="F104" s="23" t="s">
        <v>372</v>
      </c>
      <c r="G104" s="23" t="e">
        <f t="shared" si="4"/>
        <v>#N/A</v>
      </c>
      <c r="H104" s="83" t="s">
        <v>372</v>
      </c>
      <c r="I104" s="23" t="e">
        <f t="shared" si="3"/>
        <v>#N/A</v>
      </c>
      <c r="J104" s="20" t="s">
        <v>373</v>
      </c>
      <c r="K104" s="102" t="s">
        <v>18</v>
      </c>
      <c r="L104" s="107" t="s">
        <v>236</v>
      </c>
      <c r="M104" s="104">
        <v>41289</v>
      </c>
    </row>
    <row r="105" spans="1:13" ht="26.25" thickBot="1">
      <c r="A105" s="17" t="s">
        <v>376</v>
      </c>
      <c r="B105" s="21">
        <v>41283</v>
      </c>
      <c r="C105" s="17" t="s">
        <v>183</v>
      </c>
      <c r="D105" s="17" t="s">
        <v>55</v>
      </c>
      <c r="E105" s="18" t="s">
        <v>377</v>
      </c>
      <c r="F105" s="23" t="s">
        <v>378</v>
      </c>
      <c r="G105" s="23" t="e">
        <f t="shared" si="4"/>
        <v>#N/A</v>
      </c>
      <c r="H105" s="83" t="s">
        <v>378</v>
      </c>
      <c r="I105" s="23">
        <f t="shared" si="3"/>
        <v>23</v>
      </c>
      <c r="J105" s="23" t="s">
        <v>379</v>
      </c>
      <c r="K105" s="102" t="s">
        <v>18</v>
      </c>
      <c r="L105" s="107"/>
      <c r="M105" s="104"/>
    </row>
    <row r="106" spans="1:13" ht="13.5" thickBot="1">
      <c r="A106" s="17" t="s">
        <v>380</v>
      </c>
      <c r="B106" s="21">
        <v>41283</v>
      </c>
      <c r="C106" s="17" t="s">
        <v>66</v>
      </c>
      <c r="D106" s="17" t="s">
        <v>55</v>
      </c>
      <c r="E106" s="18" t="s">
        <v>381</v>
      </c>
      <c r="F106" s="23" t="s">
        <v>382</v>
      </c>
      <c r="G106" s="23" t="e">
        <f t="shared" si="4"/>
        <v>#N/A</v>
      </c>
      <c r="H106" s="83" t="s">
        <v>382</v>
      </c>
      <c r="I106" s="23" t="e">
        <f t="shared" si="3"/>
        <v>#N/A</v>
      </c>
      <c r="J106" s="23" t="s">
        <v>383</v>
      </c>
      <c r="K106" s="102" t="s">
        <v>18</v>
      </c>
      <c r="L106" s="107" t="s">
        <v>19</v>
      </c>
      <c r="M106" s="104">
        <v>41283</v>
      </c>
    </row>
    <row r="107" spans="1:13" ht="13.5" thickBot="1">
      <c r="A107" s="17" t="s">
        <v>384</v>
      </c>
      <c r="B107" s="21">
        <v>41283</v>
      </c>
      <c r="C107" s="17" t="s">
        <v>21</v>
      </c>
      <c r="D107" s="17" t="s">
        <v>360</v>
      </c>
      <c r="E107" s="18" t="s">
        <v>385</v>
      </c>
      <c r="F107" s="23" t="s">
        <v>24</v>
      </c>
      <c r="G107" s="23">
        <f t="shared" si="4"/>
        <v>84</v>
      </c>
      <c r="H107" s="83" t="s">
        <v>24</v>
      </c>
      <c r="I107" s="23">
        <f t="shared" si="3"/>
        <v>84</v>
      </c>
      <c r="J107" s="20" t="s">
        <v>386</v>
      </c>
      <c r="K107" s="102" t="s">
        <v>18</v>
      </c>
      <c r="L107" s="107"/>
      <c r="M107" s="104"/>
    </row>
    <row r="108" spans="1:13" ht="13.5" thickBot="1">
      <c r="A108" s="17" t="s">
        <v>387</v>
      </c>
      <c r="B108" s="21">
        <v>41283</v>
      </c>
      <c r="C108" s="17" t="s">
        <v>66</v>
      </c>
      <c r="D108" s="17" t="s">
        <v>360</v>
      </c>
      <c r="E108" s="18" t="s">
        <v>388</v>
      </c>
      <c r="F108" s="23" t="s">
        <v>389</v>
      </c>
      <c r="G108" s="23" t="e">
        <f t="shared" si="4"/>
        <v>#N/A</v>
      </c>
      <c r="H108" s="83" t="s">
        <v>389</v>
      </c>
      <c r="I108" s="23" t="e">
        <f t="shared" si="3"/>
        <v>#N/A</v>
      </c>
      <c r="J108" s="23" t="s">
        <v>390</v>
      </c>
      <c r="K108" s="102" t="s">
        <v>18</v>
      </c>
      <c r="L108" s="107" t="s">
        <v>19</v>
      </c>
      <c r="M108" s="104">
        <v>41283</v>
      </c>
    </row>
    <row r="109" spans="1:13" ht="13.5" thickBot="1">
      <c r="A109" s="17" t="s">
        <v>391</v>
      </c>
      <c r="B109" s="21">
        <v>41283</v>
      </c>
      <c r="C109" s="17" t="s">
        <v>392</v>
      </c>
      <c r="D109" s="17" t="s">
        <v>55</v>
      </c>
      <c r="E109" s="18" t="s">
        <v>317</v>
      </c>
      <c r="F109" s="23" t="s">
        <v>318</v>
      </c>
      <c r="G109" s="23" t="e">
        <f t="shared" si="4"/>
        <v>#N/A</v>
      </c>
      <c r="H109" s="83" t="s">
        <v>318</v>
      </c>
      <c r="I109" s="23" t="e">
        <f t="shared" si="3"/>
        <v>#N/A</v>
      </c>
      <c r="J109" s="20" t="s">
        <v>393</v>
      </c>
      <c r="K109" s="102" t="s">
        <v>18</v>
      </c>
      <c r="L109" s="107" t="s">
        <v>394</v>
      </c>
      <c r="M109" s="104">
        <v>41283</v>
      </c>
    </row>
    <row r="110" spans="1:13" ht="13.5" thickBot="1">
      <c r="A110" s="17" t="s">
        <v>395</v>
      </c>
      <c r="B110" s="21">
        <v>41283</v>
      </c>
      <c r="C110" s="17" t="s">
        <v>221</v>
      </c>
      <c r="D110" s="17" t="s">
        <v>55</v>
      </c>
      <c r="E110" s="18" t="s">
        <v>317</v>
      </c>
      <c r="F110" s="23" t="s">
        <v>318</v>
      </c>
      <c r="G110" s="23" t="e">
        <f t="shared" si="4"/>
        <v>#N/A</v>
      </c>
      <c r="H110" s="83" t="s">
        <v>318</v>
      </c>
      <c r="I110" s="23" t="e">
        <f t="shared" si="3"/>
        <v>#N/A</v>
      </c>
      <c r="J110" s="20" t="s">
        <v>396</v>
      </c>
      <c r="K110" s="102" t="s">
        <v>18</v>
      </c>
      <c r="L110" s="107" t="s">
        <v>394</v>
      </c>
      <c r="M110" s="104">
        <v>41283</v>
      </c>
    </row>
    <row r="111" spans="1:13" ht="13.5" thickBot="1">
      <c r="A111" s="17" t="s">
        <v>397</v>
      </c>
      <c r="B111" s="21">
        <v>41283</v>
      </c>
      <c r="C111" s="17" t="s">
        <v>21</v>
      </c>
      <c r="D111" s="24" t="s">
        <v>360</v>
      </c>
      <c r="E111" s="25" t="s">
        <v>94</v>
      </c>
      <c r="F111" s="23" t="s">
        <v>95</v>
      </c>
      <c r="G111" s="23">
        <f t="shared" si="4"/>
        <v>86</v>
      </c>
      <c r="H111" s="83" t="s">
        <v>95</v>
      </c>
      <c r="I111" s="23" t="e">
        <f t="shared" si="3"/>
        <v>#N/A</v>
      </c>
      <c r="J111" s="20" t="s">
        <v>398</v>
      </c>
      <c r="K111" s="102" t="s">
        <v>18</v>
      </c>
      <c r="L111" s="107" t="s">
        <v>74</v>
      </c>
      <c r="M111" s="104">
        <v>41283</v>
      </c>
    </row>
    <row r="112" spans="1:13" ht="13.5" thickBot="1">
      <c r="A112" s="17" t="s">
        <v>399</v>
      </c>
      <c r="B112" s="21">
        <v>41283</v>
      </c>
      <c r="C112" s="17" t="s">
        <v>400</v>
      </c>
      <c r="D112" s="24" t="s">
        <v>55</v>
      </c>
      <c r="E112" s="18" t="s">
        <v>82</v>
      </c>
      <c r="F112" s="23" t="s">
        <v>78</v>
      </c>
      <c r="G112" s="23">
        <f t="shared" si="4"/>
        <v>49</v>
      </c>
      <c r="H112" s="83" t="s">
        <v>8311</v>
      </c>
      <c r="I112" s="23">
        <f t="shared" si="3"/>
        <v>49</v>
      </c>
      <c r="J112" s="20" t="s">
        <v>401</v>
      </c>
      <c r="K112" s="102" t="s">
        <v>18</v>
      </c>
      <c r="L112" s="108" t="s">
        <v>19</v>
      </c>
      <c r="M112" s="104">
        <v>41283</v>
      </c>
    </row>
    <row r="113" spans="1:13" ht="13.5" thickBot="1">
      <c r="A113" s="17" t="s">
        <v>402</v>
      </c>
      <c r="B113" s="21">
        <v>41283</v>
      </c>
      <c r="C113" s="17" t="s">
        <v>85</v>
      </c>
      <c r="D113" s="24" t="s">
        <v>360</v>
      </c>
      <c r="E113" s="18" t="s">
        <v>166</v>
      </c>
      <c r="F113" s="23" t="s">
        <v>403</v>
      </c>
      <c r="G113" s="23" t="e">
        <f t="shared" si="4"/>
        <v>#N/A</v>
      </c>
      <c r="H113" s="83" t="s">
        <v>403</v>
      </c>
      <c r="I113" s="23" t="e">
        <f t="shared" si="3"/>
        <v>#N/A</v>
      </c>
      <c r="J113" s="20" t="s">
        <v>404</v>
      </c>
      <c r="K113" s="102" t="s">
        <v>18</v>
      </c>
      <c r="L113" s="102" t="s">
        <v>19</v>
      </c>
      <c r="M113" s="104">
        <v>41283</v>
      </c>
    </row>
    <row r="114" spans="1:13" ht="26.25" thickBot="1">
      <c r="A114" s="17" t="s">
        <v>405</v>
      </c>
      <c r="B114" s="21">
        <v>41283</v>
      </c>
      <c r="C114" s="24" t="s">
        <v>21</v>
      </c>
      <c r="D114" s="17" t="s">
        <v>55</v>
      </c>
      <c r="E114" s="18" t="s">
        <v>406</v>
      </c>
      <c r="F114" s="23" t="s">
        <v>407</v>
      </c>
      <c r="G114" s="23" t="e">
        <f t="shared" si="4"/>
        <v>#N/A</v>
      </c>
      <c r="H114" s="83" t="s">
        <v>407</v>
      </c>
      <c r="I114" s="23" t="e">
        <f t="shared" si="3"/>
        <v>#N/A</v>
      </c>
      <c r="J114" s="20" t="s">
        <v>408</v>
      </c>
      <c r="K114" s="102" t="s">
        <v>18</v>
      </c>
      <c r="L114" s="102" t="s">
        <v>19</v>
      </c>
      <c r="M114" s="104">
        <v>41283</v>
      </c>
    </row>
    <row r="115" spans="1:13" ht="26.25" thickBot="1">
      <c r="A115" s="17" t="s">
        <v>409</v>
      </c>
      <c r="B115" s="21">
        <v>41283</v>
      </c>
      <c r="C115" s="17" t="s">
        <v>183</v>
      </c>
      <c r="D115" s="17" t="s">
        <v>55</v>
      </c>
      <c r="E115" s="18" t="s">
        <v>410</v>
      </c>
      <c r="F115" s="23" t="s">
        <v>378</v>
      </c>
      <c r="G115" s="23" t="e">
        <f t="shared" si="4"/>
        <v>#N/A</v>
      </c>
      <c r="H115" s="83" t="s">
        <v>378</v>
      </c>
      <c r="I115" s="23">
        <f t="shared" si="3"/>
        <v>23</v>
      </c>
      <c r="J115" s="20" t="s">
        <v>411</v>
      </c>
      <c r="K115" s="102" t="s">
        <v>18</v>
      </c>
      <c r="L115" s="102" t="s">
        <v>19</v>
      </c>
      <c r="M115" s="104">
        <v>41283</v>
      </c>
    </row>
    <row r="116" spans="1:13" ht="13.5" thickBot="1">
      <c r="A116" s="17" t="s">
        <v>412</v>
      </c>
      <c r="B116" s="21">
        <v>41283</v>
      </c>
      <c r="C116" s="17" t="s">
        <v>413</v>
      </c>
      <c r="D116" s="17" t="s">
        <v>55</v>
      </c>
      <c r="E116" s="18" t="s">
        <v>267</v>
      </c>
      <c r="F116" s="23" t="s">
        <v>414</v>
      </c>
      <c r="G116" s="23" t="e">
        <f t="shared" si="4"/>
        <v>#N/A</v>
      </c>
      <c r="H116" s="83" t="s">
        <v>414</v>
      </c>
      <c r="I116" s="23" t="e">
        <f t="shared" si="3"/>
        <v>#N/A</v>
      </c>
      <c r="J116" s="20" t="s">
        <v>415</v>
      </c>
      <c r="K116" s="102" t="s">
        <v>18</v>
      </c>
      <c r="L116" s="102" t="s">
        <v>19</v>
      </c>
      <c r="M116" s="104">
        <v>41283</v>
      </c>
    </row>
    <row r="117" spans="1:13" ht="13.5" thickBot="1">
      <c r="A117" s="17" t="s">
        <v>416</v>
      </c>
      <c r="B117" s="21">
        <v>41283</v>
      </c>
      <c r="C117" s="17" t="s">
        <v>21</v>
      </c>
      <c r="D117" s="17" t="s">
        <v>360</v>
      </c>
      <c r="E117" s="18" t="s">
        <v>417</v>
      </c>
      <c r="F117" s="23" t="s">
        <v>24</v>
      </c>
      <c r="G117" s="23">
        <f t="shared" si="4"/>
        <v>84</v>
      </c>
      <c r="H117" s="83" t="s">
        <v>24</v>
      </c>
      <c r="I117" s="23">
        <f t="shared" si="3"/>
        <v>84</v>
      </c>
      <c r="J117" s="20" t="s">
        <v>418</v>
      </c>
      <c r="K117" s="102" t="s">
        <v>18</v>
      </c>
      <c r="L117" s="102" t="s">
        <v>74</v>
      </c>
      <c r="M117" s="104">
        <v>41283</v>
      </c>
    </row>
    <row r="118" spans="1:13" ht="13.5" thickBot="1">
      <c r="A118" s="17" t="s">
        <v>419</v>
      </c>
      <c r="B118" s="21">
        <v>41283</v>
      </c>
      <c r="C118" s="17" t="s">
        <v>41</v>
      </c>
      <c r="D118" s="17" t="s">
        <v>360</v>
      </c>
      <c r="E118" s="18" t="s">
        <v>420</v>
      </c>
      <c r="F118" s="23" t="s">
        <v>421</v>
      </c>
      <c r="G118" s="23" t="e">
        <f t="shared" si="4"/>
        <v>#N/A</v>
      </c>
      <c r="H118" s="83" t="s">
        <v>421</v>
      </c>
      <c r="I118" s="23" t="e">
        <f t="shared" si="3"/>
        <v>#N/A</v>
      </c>
      <c r="J118" s="20" t="s">
        <v>422</v>
      </c>
      <c r="K118" s="102" t="s">
        <v>18</v>
      </c>
      <c r="L118" s="102" t="s">
        <v>74</v>
      </c>
      <c r="M118" s="104">
        <v>41283</v>
      </c>
    </row>
    <row r="119" spans="1:13" ht="26.25" thickBot="1">
      <c r="A119" s="17" t="s">
        <v>423</v>
      </c>
      <c r="B119" s="21">
        <v>41283</v>
      </c>
      <c r="C119" s="17" t="s">
        <v>424</v>
      </c>
      <c r="D119" s="24" t="s">
        <v>360</v>
      </c>
      <c r="E119" s="18" t="s">
        <v>197</v>
      </c>
      <c r="F119" s="23" t="s">
        <v>198</v>
      </c>
      <c r="G119" s="23">
        <f t="shared" si="4"/>
        <v>36</v>
      </c>
      <c r="H119" s="83" t="s">
        <v>198</v>
      </c>
      <c r="I119" s="23" t="e">
        <f t="shared" si="3"/>
        <v>#N/A</v>
      </c>
      <c r="J119" s="20" t="s">
        <v>425</v>
      </c>
      <c r="K119" s="102" t="s">
        <v>18</v>
      </c>
      <c r="L119" s="102" t="s">
        <v>19</v>
      </c>
      <c r="M119" s="104">
        <v>41283</v>
      </c>
    </row>
    <row r="120" spans="1:13" ht="13.5" thickBot="1">
      <c r="A120" s="17" t="s">
        <v>426</v>
      </c>
      <c r="B120" s="21">
        <v>41283</v>
      </c>
      <c r="C120" s="17" t="s">
        <v>427</v>
      </c>
      <c r="D120" s="24" t="s">
        <v>360</v>
      </c>
      <c r="E120" s="18" t="s">
        <v>197</v>
      </c>
      <c r="F120" s="23" t="s">
        <v>198</v>
      </c>
      <c r="G120" s="23">
        <f t="shared" si="4"/>
        <v>36</v>
      </c>
      <c r="H120" s="83" t="s">
        <v>198</v>
      </c>
      <c r="I120" s="23" t="e">
        <f t="shared" si="3"/>
        <v>#N/A</v>
      </c>
      <c r="J120" s="20" t="s">
        <v>428</v>
      </c>
      <c r="K120" s="102" t="s">
        <v>18</v>
      </c>
      <c r="L120" s="102" t="s">
        <v>19</v>
      </c>
      <c r="M120" s="104">
        <v>41283</v>
      </c>
    </row>
    <row r="121" spans="1:13" ht="13.5" thickBot="1">
      <c r="A121" s="17" t="s">
        <v>429</v>
      </c>
      <c r="B121" s="21">
        <v>41283</v>
      </c>
      <c r="C121" s="17" t="s">
        <v>180</v>
      </c>
      <c r="D121" s="24" t="s">
        <v>61</v>
      </c>
      <c r="E121" s="18" t="s">
        <v>430</v>
      </c>
      <c r="F121" s="23" t="s">
        <v>431</v>
      </c>
      <c r="G121" s="23" t="e">
        <f t="shared" si="4"/>
        <v>#N/A</v>
      </c>
      <c r="H121" s="83" t="s">
        <v>431</v>
      </c>
      <c r="I121" s="23" t="e">
        <f t="shared" si="3"/>
        <v>#N/A</v>
      </c>
      <c r="J121" s="20" t="s">
        <v>432</v>
      </c>
      <c r="K121" s="102" t="s">
        <v>18</v>
      </c>
      <c r="L121" s="102" t="s">
        <v>19</v>
      </c>
      <c r="M121" s="104">
        <v>41283</v>
      </c>
    </row>
    <row r="122" spans="1:13" ht="13.5" thickBot="1">
      <c r="A122" s="17" t="s">
        <v>433</v>
      </c>
      <c r="B122" s="21">
        <v>41283</v>
      </c>
      <c r="C122" s="17" t="s">
        <v>434</v>
      </c>
      <c r="D122" s="24" t="s">
        <v>61</v>
      </c>
      <c r="E122" s="18" t="s">
        <v>430</v>
      </c>
      <c r="F122" s="23" t="s">
        <v>431</v>
      </c>
      <c r="G122" s="23" t="e">
        <f t="shared" si="4"/>
        <v>#N/A</v>
      </c>
      <c r="H122" s="83" t="s">
        <v>431</v>
      </c>
      <c r="I122" s="23" t="e">
        <f t="shared" si="3"/>
        <v>#N/A</v>
      </c>
      <c r="J122" s="20" t="s">
        <v>435</v>
      </c>
      <c r="K122" s="102" t="s">
        <v>18</v>
      </c>
      <c r="L122" s="102"/>
      <c r="M122" s="104"/>
    </row>
    <row r="123" spans="1:13" ht="13.5" thickBot="1">
      <c r="A123" s="17" t="s">
        <v>436</v>
      </c>
      <c r="B123" s="21">
        <v>41283</v>
      </c>
      <c r="C123" s="17" t="s">
        <v>437</v>
      </c>
      <c r="D123" s="24" t="s">
        <v>360</v>
      </c>
      <c r="E123" s="18" t="s">
        <v>317</v>
      </c>
      <c r="F123" s="23" t="s">
        <v>318</v>
      </c>
      <c r="G123" s="23" t="e">
        <f t="shared" si="4"/>
        <v>#N/A</v>
      </c>
      <c r="H123" s="83" t="s">
        <v>318</v>
      </c>
      <c r="I123" s="23" t="e">
        <f t="shared" si="3"/>
        <v>#N/A</v>
      </c>
      <c r="J123" s="20" t="s">
        <v>438</v>
      </c>
      <c r="K123" s="102" t="s">
        <v>18</v>
      </c>
      <c r="L123" s="102" t="s">
        <v>19</v>
      </c>
      <c r="M123" s="104">
        <v>41283</v>
      </c>
    </row>
    <row r="124" spans="1:13" ht="26.25" thickBot="1">
      <c r="A124" s="17" t="s">
        <v>439</v>
      </c>
      <c r="B124" s="21">
        <v>41283</v>
      </c>
      <c r="C124" s="17" t="s">
        <v>266</v>
      </c>
      <c r="D124" s="24" t="s">
        <v>61</v>
      </c>
      <c r="E124" s="18" t="s">
        <v>197</v>
      </c>
      <c r="F124" s="23" t="s">
        <v>198</v>
      </c>
      <c r="G124" s="23">
        <f t="shared" si="4"/>
        <v>36</v>
      </c>
      <c r="H124" s="83" t="s">
        <v>198</v>
      </c>
      <c r="I124" s="23" t="e">
        <f t="shared" si="3"/>
        <v>#N/A</v>
      </c>
      <c r="J124" s="20" t="s">
        <v>440</v>
      </c>
      <c r="K124" s="102" t="s">
        <v>18</v>
      </c>
      <c r="L124" s="102" t="s">
        <v>19</v>
      </c>
      <c r="M124" s="104">
        <v>41283</v>
      </c>
    </row>
    <row r="125" spans="1:13" ht="13.5" thickBot="1">
      <c r="A125" s="17" t="s">
        <v>441</v>
      </c>
      <c r="B125" s="21">
        <v>41283</v>
      </c>
      <c r="C125" s="17" t="s">
        <v>60</v>
      </c>
      <c r="D125" s="17" t="s">
        <v>360</v>
      </c>
      <c r="E125" s="18" t="s">
        <v>328</v>
      </c>
      <c r="F125" s="23" t="s">
        <v>329</v>
      </c>
      <c r="G125" s="23" t="e">
        <f t="shared" si="4"/>
        <v>#N/A</v>
      </c>
      <c r="H125" s="83" t="s">
        <v>329</v>
      </c>
      <c r="I125" s="23" t="e">
        <f t="shared" si="3"/>
        <v>#N/A</v>
      </c>
      <c r="J125" s="20" t="s">
        <v>442</v>
      </c>
      <c r="K125" s="102" t="s">
        <v>18</v>
      </c>
      <c r="L125" s="102" t="s">
        <v>74</v>
      </c>
      <c r="M125" s="104">
        <v>41283</v>
      </c>
    </row>
    <row r="126" spans="1:13" ht="13.5" thickBot="1">
      <c r="A126" s="17" t="s">
        <v>443</v>
      </c>
      <c r="B126" s="21">
        <v>41283</v>
      </c>
      <c r="C126" s="17" t="s">
        <v>21</v>
      </c>
      <c r="D126" s="24" t="s">
        <v>61</v>
      </c>
      <c r="E126" s="18" t="s">
        <v>444</v>
      </c>
      <c r="F126" s="23" t="s">
        <v>445</v>
      </c>
      <c r="G126" s="23" t="e">
        <f t="shared" si="4"/>
        <v>#N/A</v>
      </c>
      <c r="H126" s="83" t="s">
        <v>445</v>
      </c>
      <c r="I126" s="23" t="e">
        <f t="shared" si="3"/>
        <v>#N/A</v>
      </c>
      <c r="J126" s="20" t="s">
        <v>446</v>
      </c>
      <c r="K126" s="102" t="s">
        <v>18</v>
      </c>
      <c r="L126" s="102" t="s">
        <v>74</v>
      </c>
      <c r="M126" s="104">
        <v>41283</v>
      </c>
    </row>
    <row r="127" spans="1:13" ht="13.5" thickBot="1">
      <c r="A127" s="17" t="s">
        <v>447</v>
      </c>
      <c r="B127" s="21">
        <v>41283</v>
      </c>
      <c r="C127" s="17" t="s">
        <v>180</v>
      </c>
      <c r="D127" s="24" t="s">
        <v>360</v>
      </c>
      <c r="E127" s="18" t="s">
        <v>151</v>
      </c>
      <c r="F127" s="23" t="s">
        <v>152</v>
      </c>
      <c r="G127" s="23">
        <f t="shared" si="4"/>
        <v>16</v>
      </c>
      <c r="H127" s="83" t="s">
        <v>152</v>
      </c>
      <c r="I127" s="23" t="e">
        <f t="shared" si="3"/>
        <v>#N/A</v>
      </c>
      <c r="J127" s="20" t="s">
        <v>448</v>
      </c>
      <c r="K127" s="102" t="s">
        <v>18</v>
      </c>
      <c r="L127" s="102" t="s">
        <v>74</v>
      </c>
      <c r="M127" s="104">
        <v>41283</v>
      </c>
    </row>
    <row r="128" spans="1:13" ht="13.5" thickBot="1">
      <c r="A128" s="17" t="s">
        <v>449</v>
      </c>
      <c r="B128" s="21">
        <v>41283</v>
      </c>
      <c r="C128" s="26">
        <v>9</v>
      </c>
      <c r="D128" s="24" t="s">
        <v>360</v>
      </c>
      <c r="E128" s="18" t="s">
        <v>151</v>
      </c>
      <c r="F128" s="23" t="s">
        <v>152</v>
      </c>
      <c r="G128" s="23">
        <f t="shared" si="4"/>
        <v>16</v>
      </c>
      <c r="H128" s="83" t="s">
        <v>152</v>
      </c>
      <c r="I128" s="23" t="e">
        <f t="shared" si="3"/>
        <v>#N/A</v>
      </c>
      <c r="J128" s="20" t="s">
        <v>450</v>
      </c>
      <c r="K128" s="102" t="s">
        <v>18</v>
      </c>
      <c r="L128" s="102" t="s">
        <v>74</v>
      </c>
      <c r="M128" s="104">
        <v>41283</v>
      </c>
    </row>
    <row r="129" spans="1:13" ht="13.5" thickBot="1">
      <c r="A129" s="17" t="s">
        <v>451</v>
      </c>
      <c r="B129" s="21">
        <v>41283</v>
      </c>
      <c r="C129" s="26">
        <v>10</v>
      </c>
      <c r="D129" s="24" t="s">
        <v>360</v>
      </c>
      <c r="E129" s="18" t="s">
        <v>151</v>
      </c>
      <c r="F129" s="23" t="s">
        <v>152</v>
      </c>
      <c r="G129" s="23">
        <f t="shared" si="4"/>
        <v>16</v>
      </c>
      <c r="H129" s="83" t="s">
        <v>152</v>
      </c>
      <c r="I129" s="23" t="e">
        <f t="shared" si="3"/>
        <v>#N/A</v>
      </c>
      <c r="J129" s="27" t="s">
        <v>452</v>
      </c>
      <c r="K129" s="102" t="s">
        <v>18</v>
      </c>
      <c r="L129" s="102" t="s">
        <v>74</v>
      </c>
      <c r="M129" s="104">
        <v>41283</v>
      </c>
    </row>
    <row r="130" spans="1:13" ht="13.5" thickBot="1">
      <c r="A130" s="17" t="s">
        <v>453</v>
      </c>
      <c r="B130" s="21">
        <v>41283</v>
      </c>
      <c r="C130" s="17" t="s">
        <v>46</v>
      </c>
      <c r="D130" s="24" t="s">
        <v>360</v>
      </c>
      <c r="E130" s="18" t="s">
        <v>151</v>
      </c>
      <c r="F130" s="23" t="s">
        <v>152</v>
      </c>
      <c r="G130" s="23">
        <f t="shared" si="4"/>
        <v>16</v>
      </c>
      <c r="H130" s="83" t="s">
        <v>152</v>
      </c>
      <c r="I130" s="23" t="e">
        <f t="shared" ref="I130:I193" si="5">INDEX(S:U,MATCH(H130,U:U,0),1)</f>
        <v>#N/A</v>
      </c>
      <c r="J130" s="27" t="s">
        <v>454</v>
      </c>
      <c r="K130" s="102" t="s">
        <v>18</v>
      </c>
      <c r="L130" s="102" t="s">
        <v>74</v>
      </c>
      <c r="M130" s="104">
        <v>41283</v>
      </c>
    </row>
    <row r="131" spans="1:13" ht="13.5" thickBot="1">
      <c r="A131" s="17" t="s">
        <v>455</v>
      </c>
      <c r="B131" s="21">
        <v>41283</v>
      </c>
      <c r="C131" s="17" t="s">
        <v>456</v>
      </c>
      <c r="D131" s="24" t="s">
        <v>360</v>
      </c>
      <c r="E131" s="18" t="s">
        <v>151</v>
      </c>
      <c r="F131" s="23" t="s">
        <v>152</v>
      </c>
      <c r="G131" s="23">
        <f t="shared" ref="G131:G194" si="6">INDEX($R$2:$U$90,MATCH(F131,$R$2:$R$90,0),2)</f>
        <v>16</v>
      </c>
      <c r="H131" s="83" t="s">
        <v>152</v>
      </c>
      <c r="I131" s="23" t="e">
        <f t="shared" si="5"/>
        <v>#N/A</v>
      </c>
      <c r="J131" s="27" t="s">
        <v>457</v>
      </c>
      <c r="K131" s="102" t="s">
        <v>18</v>
      </c>
      <c r="L131" s="102" t="s">
        <v>74</v>
      </c>
      <c r="M131" s="104">
        <v>41283</v>
      </c>
    </row>
    <row r="132" spans="1:13" ht="13.5" thickBot="1">
      <c r="A132" s="17" t="s">
        <v>458</v>
      </c>
      <c r="B132" s="21">
        <v>41283</v>
      </c>
      <c r="C132" s="17" t="s">
        <v>48</v>
      </c>
      <c r="D132" s="24" t="s">
        <v>360</v>
      </c>
      <c r="E132" s="18" t="s">
        <v>151</v>
      </c>
      <c r="F132" s="23" t="s">
        <v>152</v>
      </c>
      <c r="G132" s="23">
        <f t="shared" si="6"/>
        <v>16</v>
      </c>
      <c r="H132" s="83" t="s">
        <v>152</v>
      </c>
      <c r="I132" s="23" t="e">
        <f t="shared" si="5"/>
        <v>#N/A</v>
      </c>
      <c r="J132" s="27" t="s">
        <v>459</v>
      </c>
      <c r="K132" s="102" t="s">
        <v>18</v>
      </c>
      <c r="L132" s="102" t="s">
        <v>74</v>
      </c>
      <c r="M132" s="104">
        <v>41283</v>
      </c>
    </row>
    <row r="133" spans="1:13" ht="13.5" thickBot="1">
      <c r="A133" s="17" t="s">
        <v>460</v>
      </c>
      <c r="B133" s="21">
        <v>41283</v>
      </c>
      <c r="C133" s="17" t="s">
        <v>53</v>
      </c>
      <c r="D133" s="24" t="s">
        <v>360</v>
      </c>
      <c r="E133" s="18" t="s">
        <v>151</v>
      </c>
      <c r="F133" s="23" t="s">
        <v>152</v>
      </c>
      <c r="G133" s="23">
        <f t="shared" si="6"/>
        <v>16</v>
      </c>
      <c r="H133" s="83" t="s">
        <v>152</v>
      </c>
      <c r="I133" s="23" t="e">
        <f t="shared" si="5"/>
        <v>#N/A</v>
      </c>
      <c r="J133" s="27" t="s">
        <v>461</v>
      </c>
      <c r="K133" s="102" t="s">
        <v>18</v>
      </c>
      <c r="L133" s="102" t="s">
        <v>74</v>
      </c>
      <c r="M133" s="104">
        <v>41283</v>
      </c>
    </row>
    <row r="134" spans="1:13" ht="13.5" thickBot="1">
      <c r="A134" s="17" t="s">
        <v>462</v>
      </c>
      <c r="B134" s="21">
        <v>41283</v>
      </c>
      <c r="C134" s="17" t="s">
        <v>463</v>
      </c>
      <c r="D134" s="24" t="s">
        <v>360</v>
      </c>
      <c r="E134" s="18" t="s">
        <v>151</v>
      </c>
      <c r="F134" s="23" t="s">
        <v>152</v>
      </c>
      <c r="G134" s="23">
        <f t="shared" si="6"/>
        <v>16</v>
      </c>
      <c r="H134" s="83" t="s">
        <v>152</v>
      </c>
      <c r="I134" s="23" t="e">
        <f t="shared" si="5"/>
        <v>#N/A</v>
      </c>
      <c r="J134" s="27" t="s">
        <v>464</v>
      </c>
      <c r="K134" s="102" t="s">
        <v>18</v>
      </c>
      <c r="L134" s="102" t="s">
        <v>74</v>
      </c>
      <c r="M134" s="104">
        <v>41283</v>
      </c>
    </row>
    <row r="135" spans="1:13" ht="13.5" thickBot="1">
      <c r="A135" s="17" t="s">
        <v>465</v>
      </c>
      <c r="B135" s="21">
        <v>41283</v>
      </c>
      <c r="C135" s="17" t="s">
        <v>21</v>
      </c>
      <c r="D135" s="24" t="s">
        <v>360</v>
      </c>
      <c r="E135" s="18" t="s">
        <v>466</v>
      </c>
      <c r="F135" s="23" t="s">
        <v>467</v>
      </c>
      <c r="G135" s="23" t="e">
        <f t="shared" si="6"/>
        <v>#N/A</v>
      </c>
      <c r="H135" s="83" t="s">
        <v>467</v>
      </c>
      <c r="I135" s="23" t="e">
        <f t="shared" si="5"/>
        <v>#N/A</v>
      </c>
      <c r="J135" s="27" t="s">
        <v>240</v>
      </c>
      <c r="K135" s="102" t="s">
        <v>18</v>
      </c>
      <c r="L135" s="102" t="s">
        <v>74</v>
      </c>
      <c r="M135" s="104">
        <v>41283</v>
      </c>
    </row>
    <row r="136" spans="1:13" ht="13.5" thickBot="1">
      <c r="A136" s="17" t="s">
        <v>468</v>
      </c>
      <c r="B136" s="21">
        <v>41283</v>
      </c>
      <c r="C136" s="17" t="s">
        <v>469</v>
      </c>
      <c r="D136" s="24" t="s">
        <v>360</v>
      </c>
      <c r="E136" s="18" t="s">
        <v>470</v>
      </c>
      <c r="F136" s="23" t="s">
        <v>471</v>
      </c>
      <c r="G136" s="23" t="e">
        <f t="shared" si="6"/>
        <v>#N/A</v>
      </c>
      <c r="H136" s="83" t="s">
        <v>471</v>
      </c>
      <c r="I136" s="23" t="e">
        <f t="shared" si="5"/>
        <v>#N/A</v>
      </c>
      <c r="J136" s="27" t="s">
        <v>472</v>
      </c>
      <c r="K136" s="102" t="s">
        <v>18</v>
      </c>
      <c r="L136" s="102" t="s">
        <v>74</v>
      </c>
      <c r="M136" s="104">
        <v>41283</v>
      </c>
    </row>
    <row r="137" spans="1:13" ht="13.5" thickBot="1">
      <c r="A137" s="17" t="s">
        <v>473</v>
      </c>
      <c r="B137" s="21">
        <v>41283</v>
      </c>
      <c r="C137" s="17" t="s">
        <v>424</v>
      </c>
      <c r="D137" s="24" t="s">
        <v>360</v>
      </c>
      <c r="E137" s="18" t="s">
        <v>470</v>
      </c>
      <c r="F137" s="23" t="s">
        <v>471</v>
      </c>
      <c r="G137" s="23" t="e">
        <f t="shared" si="6"/>
        <v>#N/A</v>
      </c>
      <c r="H137" s="83" t="s">
        <v>471</v>
      </c>
      <c r="I137" s="23" t="e">
        <f t="shared" si="5"/>
        <v>#N/A</v>
      </c>
      <c r="J137" s="27" t="s">
        <v>474</v>
      </c>
      <c r="K137" s="102" t="s">
        <v>18</v>
      </c>
      <c r="L137" s="102" t="s">
        <v>74</v>
      </c>
      <c r="M137" s="104">
        <v>41283</v>
      </c>
    </row>
    <row r="138" spans="1:13" ht="13.5" thickBot="1">
      <c r="A138" s="17" t="s">
        <v>475</v>
      </c>
      <c r="B138" s="21">
        <v>41283</v>
      </c>
      <c r="C138" s="17" t="s">
        <v>476</v>
      </c>
      <c r="D138" s="24" t="s">
        <v>360</v>
      </c>
      <c r="E138" s="18" t="s">
        <v>470</v>
      </c>
      <c r="F138" s="23" t="s">
        <v>471</v>
      </c>
      <c r="G138" s="23" t="e">
        <f t="shared" si="6"/>
        <v>#N/A</v>
      </c>
      <c r="H138" s="83" t="s">
        <v>471</v>
      </c>
      <c r="I138" s="23" t="e">
        <f t="shared" si="5"/>
        <v>#N/A</v>
      </c>
      <c r="J138" s="27" t="s">
        <v>477</v>
      </c>
      <c r="K138" s="102" t="s">
        <v>18</v>
      </c>
      <c r="L138" s="102" t="s">
        <v>74</v>
      </c>
      <c r="M138" s="104">
        <v>41283</v>
      </c>
    </row>
    <row r="139" spans="1:13" ht="13.5" thickBot="1">
      <c r="A139" s="17" t="s">
        <v>478</v>
      </c>
      <c r="B139" s="21">
        <v>41283</v>
      </c>
      <c r="C139" s="17" t="s">
        <v>479</v>
      </c>
      <c r="D139" s="24" t="s">
        <v>55</v>
      </c>
      <c r="E139" s="18" t="s">
        <v>480</v>
      </c>
      <c r="F139" s="23" t="s">
        <v>173</v>
      </c>
      <c r="G139" s="23">
        <f t="shared" si="6"/>
        <v>22</v>
      </c>
      <c r="H139" s="83" t="s">
        <v>2037</v>
      </c>
      <c r="I139" s="23">
        <f t="shared" si="5"/>
        <v>22</v>
      </c>
      <c r="J139" s="27" t="s">
        <v>481</v>
      </c>
      <c r="K139" s="102" t="s">
        <v>18</v>
      </c>
      <c r="L139" s="102" t="s">
        <v>19</v>
      </c>
      <c r="M139" s="104">
        <v>41283</v>
      </c>
    </row>
    <row r="140" spans="1:13" ht="26.25" thickBot="1">
      <c r="A140" s="17" t="s">
        <v>482</v>
      </c>
      <c r="B140" s="21">
        <v>41283</v>
      </c>
      <c r="C140" s="17" t="s">
        <v>54</v>
      </c>
      <c r="D140" s="24" t="s">
        <v>360</v>
      </c>
      <c r="E140" s="18" t="s">
        <v>483</v>
      </c>
      <c r="F140" s="23" t="s">
        <v>484</v>
      </c>
      <c r="G140" s="23" t="e">
        <f t="shared" si="6"/>
        <v>#N/A</v>
      </c>
      <c r="H140" s="83" t="s">
        <v>484</v>
      </c>
      <c r="I140" s="23" t="e">
        <f t="shared" si="5"/>
        <v>#N/A</v>
      </c>
      <c r="J140" s="27" t="s">
        <v>485</v>
      </c>
      <c r="K140" s="102" t="s">
        <v>18</v>
      </c>
      <c r="L140" s="102" t="s">
        <v>19</v>
      </c>
      <c r="M140" s="104">
        <v>41283</v>
      </c>
    </row>
    <row r="141" spans="1:13" ht="26.25" thickBot="1">
      <c r="A141" s="17" t="s">
        <v>486</v>
      </c>
      <c r="B141" s="21">
        <v>41283</v>
      </c>
      <c r="C141" s="17" t="s">
        <v>180</v>
      </c>
      <c r="D141" s="24" t="s">
        <v>360</v>
      </c>
      <c r="E141" s="18" t="s">
        <v>487</v>
      </c>
      <c r="F141" s="23" t="s">
        <v>87</v>
      </c>
      <c r="G141" s="23">
        <f t="shared" si="6"/>
        <v>46</v>
      </c>
      <c r="H141" s="83" t="s">
        <v>8308</v>
      </c>
      <c r="I141" s="23">
        <f t="shared" si="5"/>
        <v>46</v>
      </c>
      <c r="J141" s="27" t="s">
        <v>488</v>
      </c>
      <c r="K141" s="102" t="s">
        <v>18</v>
      </c>
      <c r="L141" s="102" t="s">
        <v>19</v>
      </c>
      <c r="M141" s="104">
        <v>41283</v>
      </c>
    </row>
    <row r="142" spans="1:13" ht="26.25" thickBot="1">
      <c r="A142" s="17" t="s">
        <v>489</v>
      </c>
      <c r="B142" s="21">
        <v>41283</v>
      </c>
      <c r="C142" s="17" t="s">
        <v>85</v>
      </c>
      <c r="D142" s="24" t="s">
        <v>360</v>
      </c>
      <c r="E142" s="18" t="s">
        <v>151</v>
      </c>
      <c r="F142" s="23" t="s">
        <v>152</v>
      </c>
      <c r="G142" s="23">
        <f t="shared" si="6"/>
        <v>16</v>
      </c>
      <c r="H142" s="83" t="s">
        <v>152</v>
      </c>
      <c r="I142" s="23" t="e">
        <f t="shared" si="5"/>
        <v>#N/A</v>
      </c>
      <c r="J142" s="27" t="s">
        <v>490</v>
      </c>
      <c r="K142" s="102" t="s">
        <v>18</v>
      </c>
      <c r="L142" s="102" t="s">
        <v>19</v>
      </c>
      <c r="M142" s="104">
        <v>41283</v>
      </c>
    </row>
    <row r="143" spans="1:13" ht="26.25" thickBot="1">
      <c r="A143" s="17" t="s">
        <v>491</v>
      </c>
      <c r="B143" s="21">
        <v>41283</v>
      </c>
      <c r="C143" s="17" t="s">
        <v>274</v>
      </c>
      <c r="D143" s="24" t="s">
        <v>360</v>
      </c>
      <c r="E143" s="18" t="s">
        <v>492</v>
      </c>
      <c r="F143" s="23" t="s">
        <v>101</v>
      </c>
      <c r="G143" s="23">
        <f t="shared" si="6"/>
        <v>58</v>
      </c>
      <c r="H143" s="83" t="s">
        <v>101</v>
      </c>
      <c r="I143" s="23" t="e">
        <f t="shared" si="5"/>
        <v>#N/A</v>
      </c>
      <c r="J143" s="27" t="s">
        <v>493</v>
      </c>
      <c r="K143" s="102" t="s">
        <v>18</v>
      </c>
      <c r="L143" s="109" t="s">
        <v>19</v>
      </c>
      <c r="M143" s="104">
        <v>41283</v>
      </c>
    </row>
    <row r="144" spans="1:13" ht="13.5" thickBot="1">
      <c r="A144" s="17" t="s">
        <v>494</v>
      </c>
      <c r="B144" s="21">
        <v>41283</v>
      </c>
      <c r="C144" s="17" t="s">
        <v>21</v>
      </c>
      <c r="D144" s="24" t="s">
        <v>22</v>
      </c>
      <c r="E144" s="18" t="s">
        <v>495</v>
      </c>
      <c r="F144" s="23" t="s">
        <v>431</v>
      </c>
      <c r="G144" s="23" t="e">
        <f t="shared" si="6"/>
        <v>#N/A</v>
      </c>
      <c r="H144" s="83" t="s">
        <v>431</v>
      </c>
      <c r="I144" s="23" t="e">
        <f t="shared" si="5"/>
        <v>#N/A</v>
      </c>
      <c r="J144" s="27" t="s">
        <v>496</v>
      </c>
      <c r="K144" s="102" t="s">
        <v>18</v>
      </c>
      <c r="L144" s="102" t="s">
        <v>19</v>
      </c>
      <c r="M144" s="104">
        <v>41283</v>
      </c>
    </row>
    <row r="145" spans="1:13" ht="13.5" thickBot="1">
      <c r="A145" s="17" t="s">
        <v>497</v>
      </c>
      <c r="B145" s="21">
        <v>41283</v>
      </c>
      <c r="C145" s="17" t="s">
        <v>498</v>
      </c>
      <c r="D145" s="24" t="s">
        <v>22</v>
      </c>
      <c r="E145" s="18" t="s">
        <v>430</v>
      </c>
      <c r="F145" s="23" t="s">
        <v>431</v>
      </c>
      <c r="G145" s="23" t="e">
        <f t="shared" si="6"/>
        <v>#N/A</v>
      </c>
      <c r="H145" s="83" t="s">
        <v>431</v>
      </c>
      <c r="I145" s="23" t="e">
        <f t="shared" si="5"/>
        <v>#N/A</v>
      </c>
      <c r="J145" s="27" t="s">
        <v>126</v>
      </c>
      <c r="K145" s="102" t="s">
        <v>18</v>
      </c>
      <c r="L145" s="102" t="s">
        <v>19</v>
      </c>
      <c r="M145" s="104">
        <v>41283</v>
      </c>
    </row>
    <row r="146" spans="1:13" ht="13.5" thickBot="1">
      <c r="A146" s="17" t="s">
        <v>499</v>
      </c>
      <c r="B146" s="21">
        <v>41283</v>
      </c>
      <c r="C146" s="17" t="s">
        <v>21</v>
      </c>
      <c r="D146" s="24" t="s">
        <v>360</v>
      </c>
      <c r="E146" s="18" t="s">
        <v>500</v>
      </c>
      <c r="F146" s="23" t="s">
        <v>24</v>
      </c>
      <c r="G146" s="23">
        <f t="shared" si="6"/>
        <v>84</v>
      </c>
      <c r="H146" s="83" t="s">
        <v>24</v>
      </c>
      <c r="I146" s="23">
        <f t="shared" si="5"/>
        <v>84</v>
      </c>
      <c r="J146" s="27" t="s">
        <v>501</v>
      </c>
      <c r="K146" s="102" t="s">
        <v>18</v>
      </c>
      <c r="L146" s="102" t="s">
        <v>74</v>
      </c>
      <c r="M146" s="104">
        <v>41283</v>
      </c>
    </row>
    <row r="147" spans="1:13" ht="13.5" thickBot="1">
      <c r="A147" s="17" t="s">
        <v>502</v>
      </c>
      <c r="B147" s="21">
        <v>41284</v>
      </c>
      <c r="C147" s="17" t="s">
        <v>427</v>
      </c>
      <c r="D147" s="24" t="s">
        <v>503</v>
      </c>
      <c r="E147" s="18" t="s">
        <v>430</v>
      </c>
      <c r="F147" s="23" t="s">
        <v>431</v>
      </c>
      <c r="G147" s="23" t="e">
        <f t="shared" si="6"/>
        <v>#N/A</v>
      </c>
      <c r="H147" s="83" t="s">
        <v>431</v>
      </c>
      <c r="I147" s="23" t="e">
        <f t="shared" si="5"/>
        <v>#N/A</v>
      </c>
      <c r="J147" s="27" t="s">
        <v>504</v>
      </c>
      <c r="K147" s="102" t="s">
        <v>18</v>
      </c>
      <c r="L147" s="102" t="s">
        <v>19</v>
      </c>
      <c r="M147" s="104">
        <v>41284</v>
      </c>
    </row>
    <row r="148" spans="1:13" ht="13.5" thickBot="1">
      <c r="A148" s="17" t="s">
        <v>505</v>
      </c>
      <c r="B148" s="21">
        <v>41284</v>
      </c>
      <c r="C148" s="17" t="s">
        <v>479</v>
      </c>
      <c r="D148" s="24" t="s">
        <v>503</v>
      </c>
      <c r="E148" s="18" t="s">
        <v>506</v>
      </c>
      <c r="F148" s="23" t="s">
        <v>507</v>
      </c>
      <c r="G148" s="23" t="e">
        <f t="shared" si="6"/>
        <v>#N/A</v>
      </c>
      <c r="H148" s="83" t="s">
        <v>507</v>
      </c>
      <c r="I148" s="23" t="e">
        <f t="shared" si="5"/>
        <v>#N/A</v>
      </c>
      <c r="J148" s="27" t="s">
        <v>508</v>
      </c>
      <c r="K148" s="102" t="s">
        <v>18</v>
      </c>
      <c r="L148" s="102" t="s">
        <v>19</v>
      </c>
      <c r="M148" s="104">
        <v>41284</v>
      </c>
    </row>
    <row r="149" spans="1:13" ht="13.5" thickBot="1">
      <c r="A149" s="17" t="s">
        <v>509</v>
      </c>
      <c r="B149" s="21">
        <v>41284</v>
      </c>
      <c r="C149" s="17" t="s">
        <v>21</v>
      </c>
      <c r="D149" s="24" t="s">
        <v>503</v>
      </c>
      <c r="E149" s="18" t="s">
        <v>510</v>
      </c>
      <c r="F149" s="23" t="s">
        <v>325</v>
      </c>
      <c r="G149" s="23" t="e">
        <f t="shared" si="6"/>
        <v>#N/A</v>
      </c>
      <c r="H149" s="83" t="s">
        <v>325</v>
      </c>
      <c r="I149" s="23" t="e">
        <f t="shared" si="5"/>
        <v>#N/A</v>
      </c>
      <c r="J149" s="27" t="s">
        <v>511</v>
      </c>
      <c r="K149" s="102" t="s">
        <v>18</v>
      </c>
      <c r="L149" s="102" t="s">
        <v>19</v>
      </c>
      <c r="M149" s="104">
        <v>41284</v>
      </c>
    </row>
    <row r="150" spans="1:13" ht="13.5" thickBot="1">
      <c r="A150" s="17" t="s">
        <v>512</v>
      </c>
      <c r="B150" s="21">
        <v>40918</v>
      </c>
      <c r="C150" s="17" t="s">
        <v>21</v>
      </c>
      <c r="D150" s="24" t="s">
        <v>360</v>
      </c>
      <c r="E150" s="18" t="s">
        <v>513</v>
      </c>
      <c r="F150" s="23" t="s">
        <v>514</v>
      </c>
      <c r="G150" s="23" t="e">
        <f t="shared" si="6"/>
        <v>#N/A</v>
      </c>
      <c r="H150" s="83" t="s">
        <v>514</v>
      </c>
      <c r="I150" s="23" t="e">
        <f t="shared" si="5"/>
        <v>#N/A</v>
      </c>
      <c r="J150" s="27" t="s">
        <v>515</v>
      </c>
      <c r="K150" s="102" t="s">
        <v>18</v>
      </c>
      <c r="L150" s="102" t="s">
        <v>19</v>
      </c>
      <c r="M150" s="104">
        <v>41284</v>
      </c>
    </row>
    <row r="151" spans="1:13" ht="13.5" thickBot="1">
      <c r="A151" s="17" t="s">
        <v>516</v>
      </c>
      <c r="B151" s="21">
        <v>40918</v>
      </c>
      <c r="C151" s="17" t="s">
        <v>21</v>
      </c>
      <c r="D151" s="24" t="s">
        <v>360</v>
      </c>
      <c r="E151" s="18" t="s">
        <v>513</v>
      </c>
      <c r="F151" s="23" t="s">
        <v>514</v>
      </c>
      <c r="G151" s="23" t="e">
        <f t="shared" si="6"/>
        <v>#N/A</v>
      </c>
      <c r="H151" s="83" t="s">
        <v>514</v>
      </c>
      <c r="I151" s="23" t="e">
        <f t="shared" si="5"/>
        <v>#N/A</v>
      </c>
      <c r="J151" s="27" t="s">
        <v>517</v>
      </c>
      <c r="K151" s="102" t="s">
        <v>18</v>
      </c>
      <c r="L151" s="102" t="s">
        <v>19</v>
      </c>
      <c r="M151" s="104">
        <v>41284</v>
      </c>
    </row>
    <row r="152" spans="1:13" ht="13.5" thickBot="1">
      <c r="A152" s="17" t="s">
        <v>518</v>
      </c>
      <c r="B152" s="21">
        <v>41284</v>
      </c>
      <c r="C152" s="17" t="s">
        <v>54</v>
      </c>
      <c r="D152" s="24" t="s">
        <v>61</v>
      </c>
      <c r="E152" s="18" t="s">
        <v>519</v>
      </c>
      <c r="F152" s="23" t="s">
        <v>520</v>
      </c>
      <c r="G152" s="23" t="e">
        <f t="shared" si="6"/>
        <v>#N/A</v>
      </c>
      <c r="H152" s="83" t="s">
        <v>520</v>
      </c>
      <c r="I152" s="23" t="e">
        <f t="shared" si="5"/>
        <v>#N/A</v>
      </c>
      <c r="J152" s="27" t="s">
        <v>521</v>
      </c>
      <c r="K152" s="102" t="s">
        <v>18</v>
      </c>
      <c r="L152" s="102" t="s">
        <v>149</v>
      </c>
      <c r="M152" s="104"/>
    </row>
    <row r="153" spans="1:13" ht="26.25" thickBot="1">
      <c r="A153" s="17" t="s">
        <v>522</v>
      </c>
      <c r="B153" s="21">
        <v>41284</v>
      </c>
      <c r="C153" s="17" t="s">
        <v>31</v>
      </c>
      <c r="D153" s="24" t="s">
        <v>61</v>
      </c>
      <c r="E153" s="18" t="s">
        <v>519</v>
      </c>
      <c r="F153" s="23" t="s">
        <v>520</v>
      </c>
      <c r="G153" s="23" t="e">
        <f t="shared" si="6"/>
        <v>#N/A</v>
      </c>
      <c r="H153" s="83" t="s">
        <v>520</v>
      </c>
      <c r="I153" s="23" t="e">
        <f t="shared" si="5"/>
        <v>#N/A</v>
      </c>
      <c r="J153" s="27" t="s">
        <v>523</v>
      </c>
      <c r="K153" s="102" t="s">
        <v>18</v>
      </c>
      <c r="L153" s="102" t="s">
        <v>149</v>
      </c>
      <c r="M153" s="104"/>
    </row>
    <row r="154" spans="1:13" ht="13.5" thickBot="1">
      <c r="A154" s="17" t="s">
        <v>524</v>
      </c>
      <c r="B154" s="21">
        <v>41284</v>
      </c>
      <c r="C154" s="17" t="s">
        <v>21</v>
      </c>
      <c r="D154" s="24" t="s">
        <v>360</v>
      </c>
      <c r="E154" s="18" t="s">
        <v>525</v>
      </c>
      <c r="F154" s="23" t="s">
        <v>526</v>
      </c>
      <c r="G154" s="23" t="e">
        <f t="shared" si="6"/>
        <v>#N/A</v>
      </c>
      <c r="H154" s="83" t="s">
        <v>526</v>
      </c>
      <c r="I154" s="23" t="e">
        <f t="shared" si="5"/>
        <v>#N/A</v>
      </c>
      <c r="J154" s="27" t="s">
        <v>527</v>
      </c>
      <c r="K154" s="102" t="s">
        <v>18</v>
      </c>
      <c r="L154" s="102" t="s">
        <v>19</v>
      </c>
      <c r="M154" s="104">
        <v>41284</v>
      </c>
    </row>
    <row r="155" spans="1:13" ht="13.5" thickBot="1">
      <c r="A155" s="17" t="s">
        <v>528</v>
      </c>
      <c r="B155" s="21">
        <v>41284</v>
      </c>
      <c r="C155" s="17" t="s">
        <v>529</v>
      </c>
      <c r="D155" s="24" t="s">
        <v>61</v>
      </c>
      <c r="E155" s="18" t="s">
        <v>209</v>
      </c>
      <c r="F155" s="23" t="s">
        <v>210</v>
      </c>
      <c r="G155" s="23">
        <f t="shared" si="6"/>
        <v>68</v>
      </c>
      <c r="H155" s="83" t="s">
        <v>210</v>
      </c>
      <c r="I155" s="23" t="e">
        <f t="shared" si="5"/>
        <v>#N/A</v>
      </c>
      <c r="J155" s="27" t="s">
        <v>530</v>
      </c>
      <c r="K155" s="102" t="s">
        <v>18</v>
      </c>
      <c r="L155" s="102" t="s">
        <v>19</v>
      </c>
      <c r="M155" s="104">
        <v>41284</v>
      </c>
    </row>
    <row r="156" spans="1:13" ht="13.5" thickBot="1">
      <c r="A156" s="17" t="s">
        <v>531</v>
      </c>
      <c r="B156" s="21">
        <v>41284</v>
      </c>
      <c r="C156" s="17" t="s">
        <v>21</v>
      </c>
      <c r="D156" s="24" t="s">
        <v>503</v>
      </c>
      <c r="E156" s="18" t="s">
        <v>532</v>
      </c>
      <c r="F156" s="18" t="s">
        <v>533</v>
      </c>
      <c r="G156" s="23" t="e">
        <f t="shared" si="6"/>
        <v>#N/A</v>
      </c>
      <c r="H156" s="84" t="s">
        <v>533</v>
      </c>
      <c r="I156" s="23" t="e">
        <f t="shared" si="5"/>
        <v>#N/A</v>
      </c>
      <c r="J156" s="27" t="s">
        <v>534</v>
      </c>
      <c r="K156" s="102" t="s">
        <v>18</v>
      </c>
      <c r="L156" s="102" t="s">
        <v>19</v>
      </c>
      <c r="M156" s="104">
        <v>41285</v>
      </c>
    </row>
    <row r="157" spans="1:13" ht="13.5" thickBot="1">
      <c r="A157" s="17" t="s">
        <v>535</v>
      </c>
      <c r="B157" s="21">
        <v>41284</v>
      </c>
      <c r="C157" s="17" t="s">
        <v>85</v>
      </c>
      <c r="D157" s="24" t="s">
        <v>503</v>
      </c>
      <c r="E157" s="18" t="s">
        <v>338</v>
      </c>
      <c r="F157" s="23" t="s">
        <v>339</v>
      </c>
      <c r="G157" s="23" t="e">
        <f t="shared" si="6"/>
        <v>#N/A</v>
      </c>
      <c r="H157" s="83" t="s">
        <v>339</v>
      </c>
      <c r="I157" s="23" t="e">
        <f t="shared" si="5"/>
        <v>#N/A</v>
      </c>
      <c r="J157" s="27" t="s">
        <v>536</v>
      </c>
      <c r="K157" s="102" t="s">
        <v>18</v>
      </c>
      <c r="L157" s="102" t="s">
        <v>74</v>
      </c>
      <c r="M157" s="104">
        <v>41284</v>
      </c>
    </row>
    <row r="158" spans="1:13" ht="13.5" thickBot="1">
      <c r="A158" s="28" t="s">
        <v>537</v>
      </c>
      <c r="B158" s="21">
        <v>41284</v>
      </c>
      <c r="C158" s="17" t="s">
        <v>183</v>
      </c>
      <c r="D158" s="24" t="s">
        <v>360</v>
      </c>
      <c r="E158" s="24" t="s">
        <v>487</v>
      </c>
      <c r="F158" s="18" t="s">
        <v>87</v>
      </c>
      <c r="G158" s="23">
        <f t="shared" si="6"/>
        <v>46</v>
      </c>
      <c r="H158" s="84" t="s">
        <v>8308</v>
      </c>
      <c r="I158" s="23">
        <f t="shared" si="5"/>
        <v>46</v>
      </c>
      <c r="J158" s="27" t="s">
        <v>538</v>
      </c>
      <c r="K158" s="102" t="s">
        <v>18</v>
      </c>
      <c r="L158" s="102" t="s">
        <v>19</v>
      </c>
      <c r="M158" s="104">
        <v>41284</v>
      </c>
    </row>
    <row r="159" spans="1:13" ht="13.5" thickBot="1">
      <c r="A159" s="28" t="s">
        <v>539</v>
      </c>
      <c r="B159" s="21">
        <v>41284</v>
      </c>
      <c r="C159" s="17" t="s">
        <v>221</v>
      </c>
      <c r="D159" s="24" t="s">
        <v>55</v>
      </c>
      <c r="E159" s="18" t="s">
        <v>267</v>
      </c>
      <c r="F159" s="23" t="s">
        <v>68</v>
      </c>
      <c r="G159" s="23">
        <f t="shared" si="6"/>
        <v>65</v>
      </c>
      <c r="H159" s="83" t="s">
        <v>8327</v>
      </c>
      <c r="I159" s="23">
        <f t="shared" si="5"/>
        <v>65</v>
      </c>
      <c r="J159" s="27" t="s">
        <v>540</v>
      </c>
      <c r="K159" s="102" t="s">
        <v>18</v>
      </c>
      <c r="L159" s="102" t="s">
        <v>19</v>
      </c>
      <c r="M159" s="104">
        <v>41284</v>
      </c>
    </row>
    <row r="160" spans="1:13" ht="13.5" thickBot="1">
      <c r="A160" s="28" t="s">
        <v>541</v>
      </c>
      <c r="B160" s="21">
        <v>41284</v>
      </c>
      <c r="C160" s="17" t="s">
        <v>542</v>
      </c>
      <c r="D160" s="24" t="s">
        <v>360</v>
      </c>
      <c r="E160" s="18" t="s">
        <v>243</v>
      </c>
      <c r="F160" s="23" t="s">
        <v>543</v>
      </c>
      <c r="G160" s="23" t="e">
        <f t="shared" si="6"/>
        <v>#N/A</v>
      </c>
      <c r="H160" s="83" t="s">
        <v>543</v>
      </c>
      <c r="I160" s="23" t="e">
        <f t="shared" si="5"/>
        <v>#N/A</v>
      </c>
      <c r="J160" s="27" t="s">
        <v>544</v>
      </c>
      <c r="K160" s="102" t="s">
        <v>18</v>
      </c>
      <c r="L160" s="102" t="s">
        <v>19</v>
      </c>
      <c r="M160" s="104">
        <v>41284</v>
      </c>
    </row>
    <row r="161" spans="1:13" ht="13.5" thickBot="1">
      <c r="A161" s="28" t="s">
        <v>545</v>
      </c>
      <c r="B161" s="21">
        <v>41284</v>
      </c>
      <c r="C161" s="17" t="s">
        <v>277</v>
      </c>
      <c r="D161" s="24" t="s">
        <v>503</v>
      </c>
      <c r="E161" s="18" t="s">
        <v>282</v>
      </c>
      <c r="F161" s="23" t="s">
        <v>163</v>
      </c>
      <c r="G161" s="23">
        <f t="shared" si="6"/>
        <v>52</v>
      </c>
      <c r="H161" s="83" t="s">
        <v>163</v>
      </c>
      <c r="I161" s="23" t="e">
        <f t="shared" si="5"/>
        <v>#N/A</v>
      </c>
      <c r="J161" s="27" t="s">
        <v>546</v>
      </c>
      <c r="K161" s="102" t="s">
        <v>18</v>
      </c>
      <c r="L161" s="102" t="s">
        <v>19</v>
      </c>
      <c r="M161" s="104">
        <v>41284</v>
      </c>
    </row>
    <row r="162" spans="1:13" ht="13.5" thickBot="1">
      <c r="A162" s="28" t="s">
        <v>547</v>
      </c>
      <c r="B162" s="21">
        <v>41284</v>
      </c>
      <c r="C162" s="17" t="s">
        <v>266</v>
      </c>
      <c r="D162" s="24" t="s">
        <v>503</v>
      </c>
      <c r="E162" s="18" t="s">
        <v>282</v>
      </c>
      <c r="F162" s="23" t="s">
        <v>163</v>
      </c>
      <c r="G162" s="23">
        <f t="shared" si="6"/>
        <v>52</v>
      </c>
      <c r="H162" s="83" t="s">
        <v>163</v>
      </c>
      <c r="I162" s="23" t="e">
        <f t="shared" si="5"/>
        <v>#N/A</v>
      </c>
      <c r="J162" s="27" t="s">
        <v>548</v>
      </c>
      <c r="K162" s="102" t="s">
        <v>18</v>
      </c>
      <c r="L162" s="102" t="s">
        <v>19</v>
      </c>
      <c r="M162" s="104">
        <v>41284</v>
      </c>
    </row>
    <row r="163" spans="1:13" ht="13.5" thickBot="1">
      <c r="A163" s="28" t="s">
        <v>549</v>
      </c>
      <c r="B163" s="21">
        <v>41284</v>
      </c>
      <c r="C163" s="17" t="s">
        <v>550</v>
      </c>
      <c r="D163" s="24" t="s">
        <v>360</v>
      </c>
      <c r="E163" s="18" t="s">
        <v>551</v>
      </c>
      <c r="F163" s="23" t="s">
        <v>44</v>
      </c>
      <c r="G163" s="23">
        <f t="shared" si="6"/>
        <v>62</v>
      </c>
      <c r="H163" s="83" t="s">
        <v>8324</v>
      </c>
      <c r="I163" s="23">
        <f t="shared" si="5"/>
        <v>62</v>
      </c>
      <c r="J163" s="27" t="s">
        <v>552</v>
      </c>
      <c r="K163" s="102" t="s">
        <v>18</v>
      </c>
      <c r="L163" s="102" t="s">
        <v>74</v>
      </c>
      <c r="M163" s="104">
        <v>41284</v>
      </c>
    </row>
    <row r="164" spans="1:13" ht="26.25" thickBot="1">
      <c r="A164" s="28" t="s">
        <v>553</v>
      </c>
      <c r="B164" s="21">
        <v>41284</v>
      </c>
      <c r="C164" s="17" t="s">
        <v>85</v>
      </c>
      <c r="D164" s="24" t="s">
        <v>503</v>
      </c>
      <c r="E164" s="18" t="s">
        <v>554</v>
      </c>
      <c r="F164" s="23" t="s">
        <v>339</v>
      </c>
      <c r="G164" s="23" t="e">
        <f t="shared" si="6"/>
        <v>#N/A</v>
      </c>
      <c r="H164" s="83" t="s">
        <v>339</v>
      </c>
      <c r="I164" s="23" t="e">
        <f t="shared" si="5"/>
        <v>#N/A</v>
      </c>
      <c r="J164" s="27" t="s">
        <v>555</v>
      </c>
      <c r="K164" s="102" t="s">
        <v>18</v>
      </c>
      <c r="L164" s="102"/>
      <c r="M164" s="104"/>
    </row>
    <row r="165" spans="1:13" ht="13.5" thickBot="1">
      <c r="A165" s="28" t="s">
        <v>556</v>
      </c>
      <c r="B165" s="21">
        <v>41284</v>
      </c>
      <c r="C165" s="17" t="s">
        <v>557</v>
      </c>
      <c r="D165" s="24" t="s">
        <v>8361</v>
      </c>
      <c r="E165" s="18" t="s">
        <v>50</v>
      </c>
      <c r="F165" s="23" t="s">
        <v>51</v>
      </c>
      <c r="G165" s="23">
        <f t="shared" si="6"/>
        <v>54</v>
      </c>
      <c r="H165" s="83" t="s">
        <v>222</v>
      </c>
      <c r="I165" s="23" t="e">
        <f t="shared" si="5"/>
        <v>#N/A</v>
      </c>
      <c r="J165" s="23" t="s">
        <v>548</v>
      </c>
      <c r="K165" s="102" t="s">
        <v>18</v>
      </c>
      <c r="L165" s="102" t="s">
        <v>19</v>
      </c>
      <c r="M165" s="104">
        <v>41284</v>
      </c>
    </row>
    <row r="166" spans="1:13" ht="51.75" thickBot="1">
      <c r="A166" s="28" t="s">
        <v>558</v>
      </c>
      <c r="B166" s="21">
        <v>41284</v>
      </c>
      <c r="C166" s="17" t="s">
        <v>98</v>
      </c>
      <c r="D166" s="24" t="s">
        <v>503</v>
      </c>
      <c r="E166" s="18" t="s">
        <v>559</v>
      </c>
      <c r="F166" s="23" t="s">
        <v>560</v>
      </c>
      <c r="G166" s="23" t="e">
        <f t="shared" si="6"/>
        <v>#N/A</v>
      </c>
      <c r="H166" s="83" t="s">
        <v>560</v>
      </c>
      <c r="I166" s="23" t="e">
        <f t="shared" si="5"/>
        <v>#N/A</v>
      </c>
      <c r="J166" s="27" t="s">
        <v>561</v>
      </c>
      <c r="K166" s="102" t="s">
        <v>18</v>
      </c>
      <c r="L166" s="102" t="s">
        <v>562</v>
      </c>
      <c r="M166" s="104">
        <v>41284</v>
      </c>
    </row>
    <row r="167" spans="1:13" ht="13.5" thickBot="1">
      <c r="A167" s="28" t="s">
        <v>563</v>
      </c>
      <c r="B167" s="21">
        <v>41284</v>
      </c>
      <c r="C167" s="17" t="s">
        <v>274</v>
      </c>
      <c r="D167" s="24" t="s">
        <v>360</v>
      </c>
      <c r="E167" s="18" t="s">
        <v>564</v>
      </c>
      <c r="F167" s="23" t="s">
        <v>565</v>
      </c>
      <c r="G167" s="23" t="e">
        <f t="shared" si="6"/>
        <v>#N/A</v>
      </c>
      <c r="H167" s="83" t="s">
        <v>565</v>
      </c>
      <c r="I167" s="23" t="e">
        <f t="shared" si="5"/>
        <v>#N/A</v>
      </c>
      <c r="J167" s="27" t="s">
        <v>566</v>
      </c>
      <c r="K167" s="102" t="s">
        <v>18</v>
      </c>
      <c r="L167" s="102" t="s">
        <v>19</v>
      </c>
      <c r="M167" s="104">
        <v>41284</v>
      </c>
    </row>
    <row r="168" spans="1:13" ht="13.5" thickBot="1">
      <c r="A168" s="28" t="s">
        <v>567</v>
      </c>
      <c r="B168" s="21">
        <v>41284</v>
      </c>
      <c r="C168" s="17" t="s">
        <v>476</v>
      </c>
      <c r="D168" s="24" t="s">
        <v>503</v>
      </c>
      <c r="E168" s="18" t="s">
        <v>564</v>
      </c>
      <c r="F168" s="23" t="s">
        <v>568</v>
      </c>
      <c r="G168" s="23" t="e">
        <f t="shared" si="6"/>
        <v>#N/A</v>
      </c>
      <c r="H168" s="83" t="s">
        <v>568</v>
      </c>
      <c r="I168" s="23" t="e">
        <f t="shared" si="5"/>
        <v>#N/A</v>
      </c>
      <c r="J168" s="27" t="s">
        <v>569</v>
      </c>
      <c r="K168" s="102" t="s">
        <v>18</v>
      </c>
      <c r="L168" s="102" t="s">
        <v>19</v>
      </c>
      <c r="M168" s="104">
        <v>41284</v>
      </c>
    </row>
    <row r="169" spans="1:13" ht="13.5" thickBot="1">
      <c r="A169" s="28" t="s">
        <v>570</v>
      </c>
      <c r="B169" s="21">
        <v>41284</v>
      </c>
      <c r="C169" s="17" t="s">
        <v>66</v>
      </c>
      <c r="D169" s="24" t="s">
        <v>503</v>
      </c>
      <c r="E169" s="18" t="s">
        <v>571</v>
      </c>
      <c r="F169" s="23" t="s">
        <v>572</v>
      </c>
      <c r="G169" s="23" t="e">
        <f t="shared" si="6"/>
        <v>#N/A</v>
      </c>
      <c r="H169" s="83" t="s">
        <v>572</v>
      </c>
      <c r="I169" s="23" t="e">
        <f t="shared" si="5"/>
        <v>#N/A</v>
      </c>
      <c r="J169" s="27" t="s">
        <v>573</v>
      </c>
      <c r="K169" s="102" t="s">
        <v>18</v>
      </c>
      <c r="L169" s="102" t="s">
        <v>574</v>
      </c>
      <c r="M169" s="104">
        <v>41284</v>
      </c>
    </row>
    <row r="170" spans="1:13" ht="13.5" thickBot="1">
      <c r="A170" s="28" t="s">
        <v>575</v>
      </c>
      <c r="B170" s="21">
        <v>41284</v>
      </c>
      <c r="C170" s="17" t="s">
        <v>21</v>
      </c>
      <c r="D170" s="24" t="s">
        <v>503</v>
      </c>
      <c r="E170" s="18" t="s">
        <v>576</v>
      </c>
      <c r="F170" s="23" t="s">
        <v>325</v>
      </c>
      <c r="G170" s="23" t="e">
        <f t="shared" si="6"/>
        <v>#N/A</v>
      </c>
      <c r="H170" s="83" t="s">
        <v>325</v>
      </c>
      <c r="I170" s="23" t="e">
        <f t="shared" si="5"/>
        <v>#N/A</v>
      </c>
      <c r="J170" s="27" t="s">
        <v>577</v>
      </c>
      <c r="K170" s="102" t="s">
        <v>18</v>
      </c>
      <c r="L170" s="102"/>
      <c r="M170" s="104"/>
    </row>
    <row r="171" spans="1:13" ht="13.5" thickBot="1">
      <c r="A171" s="28" t="s">
        <v>578</v>
      </c>
      <c r="B171" s="21">
        <v>41285</v>
      </c>
      <c r="C171" s="17" t="s">
        <v>90</v>
      </c>
      <c r="D171" s="24" t="s">
        <v>503</v>
      </c>
      <c r="E171" s="18" t="s">
        <v>579</v>
      </c>
      <c r="F171" s="23" t="s">
        <v>580</v>
      </c>
      <c r="G171" s="23" t="e">
        <f t="shared" si="6"/>
        <v>#N/A</v>
      </c>
      <c r="H171" s="83" t="s">
        <v>580</v>
      </c>
      <c r="I171" s="23" t="e">
        <f t="shared" si="5"/>
        <v>#N/A</v>
      </c>
      <c r="J171" s="27" t="s">
        <v>581</v>
      </c>
      <c r="K171" s="102" t="s">
        <v>18</v>
      </c>
      <c r="L171" s="102"/>
      <c r="M171" s="104"/>
    </row>
    <row r="172" spans="1:13" ht="13.5" thickBot="1">
      <c r="A172" s="28" t="s">
        <v>582</v>
      </c>
      <c r="B172" s="21">
        <v>41285</v>
      </c>
      <c r="C172" s="17" t="s">
        <v>583</v>
      </c>
      <c r="D172" s="24" t="s">
        <v>584</v>
      </c>
      <c r="E172" s="18" t="s">
        <v>585</v>
      </c>
      <c r="F172" s="23" t="s">
        <v>586</v>
      </c>
      <c r="G172" s="23" t="e">
        <f t="shared" si="6"/>
        <v>#N/A</v>
      </c>
      <c r="H172" s="83" t="s">
        <v>586</v>
      </c>
      <c r="I172" s="23" t="e">
        <f t="shared" si="5"/>
        <v>#N/A</v>
      </c>
      <c r="J172" s="27" t="s">
        <v>587</v>
      </c>
      <c r="K172" s="102" t="s">
        <v>18</v>
      </c>
      <c r="L172" s="102" t="s">
        <v>19</v>
      </c>
      <c r="M172" s="104">
        <v>41285</v>
      </c>
    </row>
    <row r="173" spans="1:13" ht="13.5" thickBot="1">
      <c r="A173" s="28" t="s">
        <v>588</v>
      </c>
      <c r="B173" s="21">
        <v>41285</v>
      </c>
      <c r="C173" s="17" t="s">
        <v>589</v>
      </c>
      <c r="D173" s="24" t="s">
        <v>360</v>
      </c>
      <c r="E173" s="18" t="s">
        <v>590</v>
      </c>
      <c r="F173" s="23" t="s">
        <v>591</v>
      </c>
      <c r="G173" s="23" t="e">
        <f t="shared" si="6"/>
        <v>#N/A</v>
      </c>
      <c r="H173" s="83" t="s">
        <v>591</v>
      </c>
      <c r="I173" s="23" t="e">
        <f t="shared" si="5"/>
        <v>#N/A</v>
      </c>
      <c r="J173" s="27" t="s">
        <v>592</v>
      </c>
      <c r="K173" s="102" t="s">
        <v>18</v>
      </c>
      <c r="L173" s="102"/>
      <c r="M173" s="104"/>
    </row>
    <row r="174" spans="1:13" ht="26.25" thickBot="1">
      <c r="A174" s="28" t="s">
        <v>593</v>
      </c>
      <c r="B174" s="21">
        <v>41285</v>
      </c>
      <c r="C174" s="17" t="s">
        <v>594</v>
      </c>
      <c r="D174" s="24" t="s">
        <v>360</v>
      </c>
      <c r="E174" s="18" t="s">
        <v>113</v>
      </c>
      <c r="F174" s="23" t="s">
        <v>114</v>
      </c>
      <c r="G174" s="23">
        <f t="shared" si="6"/>
        <v>66</v>
      </c>
      <c r="H174" s="83" t="s">
        <v>114</v>
      </c>
      <c r="I174" s="23" t="e">
        <f t="shared" si="5"/>
        <v>#N/A</v>
      </c>
      <c r="J174" s="27" t="s">
        <v>595</v>
      </c>
      <c r="K174" s="102" t="s">
        <v>18</v>
      </c>
      <c r="L174" s="102" t="s">
        <v>19</v>
      </c>
      <c r="M174" s="104">
        <v>41285</v>
      </c>
    </row>
    <row r="175" spans="1:13" ht="26.25" thickBot="1">
      <c r="A175" s="28" t="s">
        <v>596</v>
      </c>
      <c r="B175" s="21">
        <v>41285</v>
      </c>
      <c r="C175" s="17" t="s">
        <v>90</v>
      </c>
      <c r="D175" s="24" t="s">
        <v>503</v>
      </c>
      <c r="E175" s="18" t="s">
        <v>597</v>
      </c>
      <c r="F175" s="23" t="s">
        <v>546</v>
      </c>
      <c r="G175" s="23" t="e">
        <f t="shared" si="6"/>
        <v>#N/A</v>
      </c>
      <c r="H175" s="83" t="s">
        <v>546</v>
      </c>
      <c r="I175" s="23" t="e">
        <f t="shared" si="5"/>
        <v>#N/A</v>
      </c>
      <c r="J175" s="27" t="s">
        <v>598</v>
      </c>
      <c r="K175" s="102" t="s">
        <v>18</v>
      </c>
      <c r="L175" s="102" t="s">
        <v>599</v>
      </c>
      <c r="M175" s="104">
        <v>41288</v>
      </c>
    </row>
    <row r="176" spans="1:13" ht="13.5" thickBot="1">
      <c r="A176" s="28" t="s">
        <v>600</v>
      </c>
      <c r="B176" s="21">
        <v>41285</v>
      </c>
      <c r="C176" s="17" t="s">
        <v>183</v>
      </c>
      <c r="D176" s="24" t="s">
        <v>503</v>
      </c>
      <c r="E176" s="18" t="s">
        <v>601</v>
      </c>
      <c r="F176" s="23" t="s">
        <v>602</v>
      </c>
      <c r="G176" s="23" t="e">
        <f t="shared" si="6"/>
        <v>#N/A</v>
      </c>
      <c r="H176" s="83" t="s">
        <v>602</v>
      </c>
      <c r="I176" s="23" t="e">
        <f t="shared" si="5"/>
        <v>#N/A</v>
      </c>
      <c r="J176" s="27" t="s">
        <v>603</v>
      </c>
      <c r="K176" s="102" t="s">
        <v>18</v>
      </c>
      <c r="L176" s="102" t="s">
        <v>19</v>
      </c>
      <c r="M176" s="104">
        <v>41285</v>
      </c>
    </row>
    <row r="177" spans="1:13" ht="13.5" thickBot="1">
      <c r="A177" s="28" t="s">
        <v>604</v>
      </c>
      <c r="B177" s="21">
        <v>41285</v>
      </c>
      <c r="C177" s="17" t="s">
        <v>85</v>
      </c>
      <c r="D177" s="24" t="s">
        <v>503</v>
      </c>
      <c r="E177" s="18" t="s">
        <v>605</v>
      </c>
      <c r="F177" s="23" t="s">
        <v>382</v>
      </c>
      <c r="G177" s="23" t="e">
        <f t="shared" si="6"/>
        <v>#N/A</v>
      </c>
      <c r="H177" s="83" t="s">
        <v>382</v>
      </c>
      <c r="I177" s="23" t="e">
        <f t="shared" si="5"/>
        <v>#N/A</v>
      </c>
      <c r="J177" s="27" t="s">
        <v>606</v>
      </c>
      <c r="K177" s="102" t="s">
        <v>18</v>
      </c>
      <c r="L177" s="102" t="s">
        <v>607</v>
      </c>
      <c r="M177" s="109">
        <v>41285</v>
      </c>
    </row>
    <row r="178" spans="1:13" ht="13.5" thickBot="1">
      <c r="A178" s="28" t="s">
        <v>608</v>
      </c>
      <c r="B178" s="21">
        <v>41285</v>
      </c>
      <c r="C178" s="17" t="s">
        <v>253</v>
      </c>
      <c r="D178" s="24" t="s">
        <v>503</v>
      </c>
      <c r="E178" s="18" t="s">
        <v>267</v>
      </c>
      <c r="F178" s="23" t="s">
        <v>609</v>
      </c>
      <c r="G178" s="23" t="e">
        <f t="shared" si="6"/>
        <v>#N/A</v>
      </c>
      <c r="H178" s="83" t="s">
        <v>609</v>
      </c>
      <c r="I178" s="23" t="e">
        <f t="shared" si="5"/>
        <v>#N/A</v>
      </c>
      <c r="J178" s="27" t="s">
        <v>610</v>
      </c>
      <c r="K178" s="102" t="s">
        <v>18</v>
      </c>
      <c r="L178" s="102" t="s">
        <v>19</v>
      </c>
      <c r="M178" s="104">
        <v>41285</v>
      </c>
    </row>
    <row r="179" spans="1:13" ht="13.5" thickBot="1">
      <c r="A179" s="28" t="s">
        <v>611</v>
      </c>
      <c r="B179" s="21">
        <v>41285</v>
      </c>
      <c r="C179" s="17" t="s">
        <v>469</v>
      </c>
      <c r="D179" s="24" t="s">
        <v>503</v>
      </c>
      <c r="E179" s="18" t="s">
        <v>267</v>
      </c>
      <c r="F179" s="23" t="s">
        <v>609</v>
      </c>
      <c r="G179" s="23" t="e">
        <f t="shared" si="6"/>
        <v>#N/A</v>
      </c>
      <c r="H179" s="83" t="s">
        <v>609</v>
      </c>
      <c r="I179" s="23" t="e">
        <f t="shared" si="5"/>
        <v>#N/A</v>
      </c>
      <c r="J179" s="27" t="s">
        <v>612</v>
      </c>
      <c r="K179" s="102" t="s">
        <v>18</v>
      </c>
      <c r="L179" s="102" t="s">
        <v>19</v>
      </c>
      <c r="M179" s="104">
        <v>41285</v>
      </c>
    </row>
    <row r="180" spans="1:13" ht="13.5" thickBot="1">
      <c r="A180" s="28" t="s">
        <v>613</v>
      </c>
      <c r="B180" s="21">
        <v>41285</v>
      </c>
      <c r="C180" s="17" t="s">
        <v>463</v>
      </c>
      <c r="D180" s="21">
        <v>41285</v>
      </c>
      <c r="E180" s="18" t="s">
        <v>614</v>
      </c>
      <c r="F180" s="23" t="s">
        <v>615</v>
      </c>
      <c r="G180" s="23" t="e">
        <f t="shared" si="6"/>
        <v>#N/A</v>
      </c>
      <c r="H180" s="83" t="s">
        <v>615</v>
      </c>
      <c r="I180" s="23">
        <f t="shared" si="5"/>
        <v>83</v>
      </c>
      <c r="J180" s="27" t="s">
        <v>616</v>
      </c>
      <c r="K180" s="102" t="s">
        <v>18</v>
      </c>
      <c r="L180" s="102" t="s">
        <v>19</v>
      </c>
      <c r="M180" s="104">
        <v>41285</v>
      </c>
    </row>
    <row r="181" spans="1:13" ht="13.5" thickBot="1">
      <c r="A181" s="28" t="s">
        <v>617</v>
      </c>
      <c r="B181" s="21">
        <v>41285</v>
      </c>
      <c r="C181" s="17" t="s">
        <v>277</v>
      </c>
      <c r="D181" s="21">
        <v>41285</v>
      </c>
      <c r="E181" s="18" t="s">
        <v>614</v>
      </c>
      <c r="F181" s="23" t="s">
        <v>615</v>
      </c>
      <c r="G181" s="23" t="e">
        <f t="shared" si="6"/>
        <v>#N/A</v>
      </c>
      <c r="H181" s="83" t="s">
        <v>615</v>
      </c>
      <c r="I181" s="23">
        <f t="shared" si="5"/>
        <v>83</v>
      </c>
      <c r="J181" s="27" t="s">
        <v>618</v>
      </c>
      <c r="K181" s="102" t="s">
        <v>18</v>
      </c>
      <c r="L181" s="102" t="s">
        <v>19</v>
      </c>
      <c r="M181" s="104">
        <v>41285</v>
      </c>
    </row>
    <row r="182" spans="1:13" ht="13.5" thickBot="1">
      <c r="A182" s="28" t="s">
        <v>619</v>
      </c>
      <c r="B182" s="21">
        <v>41285</v>
      </c>
      <c r="C182" s="17" t="s">
        <v>21</v>
      </c>
      <c r="D182" s="24" t="s">
        <v>584</v>
      </c>
      <c r="E182" s="18" t="s">
        <v>620</v>
      </c>
      <c r="F182" s="23" t="s">
        <v>621</v>
      </c>
      <c r="G182" s="23" t="e">
        <f t="shared" si="6"/>
        <v>#N/A</v>
      </c>
      <c r="H182" s="83" t="s">
        <v>621</v>
      </c>
      <c r="I182" s="23" t="e">
        <f t="shared" si="5"/>
        <v>#N/A</v>
      </c>
      <c r="J182" s="27" t="s">
        <v>622</v>
      </c>
      <c r="K182" s="102" t="s">
        <v>18</v>
      </c>
      <c r="L182" s="102" t="s">
        <v>19</v>
      </c>
      <c r="M182" s="104">
        <v>36902</v>
      </c>
    </row>
    <row r="183" spans="1:13" ht="13.5" thickBot="1">
      <c r="A183" s="28" t="s">
        <v>623</v>
      </c>
      <c r="B183" s="21">
        <v>41285</v>
      </c>
      <c r="C183" s="17" t="s">
        <v>589</v>
      </c>
      <c r="D183" s="24" t="s">
        <v>503</v>
      </c>
      <c r="E183" s="18" t="s">
        <v>307</v>
      </c>
      <c r="F183" s="23" t="s">
        <v>101</v>
      </c>
      <c r="G183" s="23">
        <f t="shared" si="6"/>
        <v>58</v>
      </c>
      <c r="H183" s="83" t="s">
        <v>101</v>
      </c>
      <c r="I183" s="23" t="e">
        <f t="shared" si="5"/>
        <v>#N/A</v>
      </c>
      <c r="J183" s="27" t="s">
        <v>624</v>
      </c>
      <c r="K183" s="102" t="s">
        <v>18</v>
      </c>
      <c r="L183" s="102" t="s">
        <v>19</v>
      </c>
      <c r="M183" s="104">
        <v>41285</v>
      </c>
    </row>
    <row r="184" spans="1:13" ht="13.5" thickBot="1">
      <c r="A184" s="28" t="s">
        <v>625</v>
      </c>
      <c r="B184" s="21">
        <v>41285</v>
      </c>
      <c r="C184" s="17" t="s">
        <v>434</v>
      </c>
      <c r="D184" s="24" t="s">
        <v>360</v>
      </c>
      <c r="E184" s="18" t="s">
        <v>15</v>
      </c>
      <c r="F184" s="23" t="s">
        <v>16</v>
      </c>
      <c r="G184" s="23">
        <f t="shared" si="6"/>
        <v>29</v>
      </c>
      <c r="H184" s="83" t="s">
        <v>8291</v>
      </c>
      <c r="I184" s="23">
        <f t="shared" si="5"/>
        <v>29</v>
      </c>
      <c r="J184" s="27" t="s">
        <v>626</v>
      </c>
      <c r="K184" s="102" t="s">
        <v>18</v>
      </c>
      <c r="L184" s="102" t="s">
        <v>19</v>
      </c>
      <c r="M184" s="104">
        <v>41285</v>
      </c>
    </row>
    <row r="185" spans="1:13" ht="13.5" thickBot="1">
      <c r="A185" s="28" t="s">
        <v>627</v>
      </c>
      <c r="B185" s="21">
        <v>41285</v>
      </c>
      <c r="C185" s="17" t="s">
        <v>85</v>
      </c>
      <c r="D185" s="24" t="s">
        <v>584</v>
      </c>
      <c r="E185" s="18" t="s">
        <v>233</v>
      </c>
      <c r="F185" s="23" t="s">
        <v>234</v>
      </c>
      <c r="G185" s="23" t="e">
        <f t="shared" si="6"/>
        <v>#N/A</v>
      </c>
      <c r="H185" s="83" t="s">
        <v>234</v>
      </c>
      <c r="I185" s="23" t="e">
        <f t="shared" si="5"/>
        <v>#N/A</v>
      </c>
      <c r="J185" s="27" t="s">
        <v>628</v>
      </c>
      <c r="K185" s="102" t="s">
        <v>18</v>
      </c>
      <c r="L185" s="102" t="s">
        <v>19</v>
      </c>
      <c r="M185" s="104">
        <v>41285</v>
      </c>
    </row>
    <row r="186" spans="1:13" ht="13.5" thickBot="1">
      <c r="A186" s="28" t="s">
        <v>629</v>
      </c>
      <c r="B186" s="21">
        <v>41285</v>
      </c>
      <c r="C186" s="17" t="s">
        <v>400</v>
      </c>
      <c r="D186" s="24" t="s">
        <v>503</v>
      </c>
      <c r="E186" s="18" t="s">
        <v>162</v>
      </c>
      <c r="F186" s="23" t="s">
        <v>163</v>
      </c>
      <c r="G186" s="23">
        <f t="shared" si="6"/>
        <v>52</v>
      </c>
      <c r="H186" s="83" t="s">
        <v>163</v>
      </c>
      <c r="I186" s="23" t="e">
        <f t="shared" si="5"/>
        <v>#N/A</v>
      </c>
      <c r="J186" s="27" t="s">
        <v>630</v>
      </c>
      <c r="K186" s="102" t="s">
        <v>18</v>
      </c>
      <c r="L186" s="102" t="s">
        <v>19</v>
      </c>
      <c r="M186" s="104">
        <v>41285</v>
      </c>
    </row>
    <row r="187" spans="1:13" ht="13.5" thickBot="1">
      <c r="A187" s="28" t="s">
        <v>631</v>
      </c>
      <c r="B187" s="21">
        <v>41285</v>
      </c>
      <c r="C187" s="17" t="s">
        <v>31</v>
      </c>
      <c r="D187" s="24" t="s">
        <v>584</v>
      </c>
      <c r="E187" s="18" t="s">
        <v>632</v>
      </c>
      <c r="F187" s="23" t="s">
        <v>633</v>
      </c>
      <c r="G187" s="23" t="e">
        <f t="shared" si="6"/>
        <v>#N/A</v>
      </c>
      <c r="H187" s="83" t="s">
        <v>633</v>
      </c>
      <c r="I187" s="23" t="e">
        <f t="shared" si="5"/>
        <v>#N/A</v>
      </c>
      <c r="J187" s="27" t="s">
        <v>634</v>
      </c>
      <c r="K187" s="102" t="s">
        <v>18</v>
      </c>
      <c r="L187" s="102" t="s">
        <v>19</v>
      </c>
      <c r="M187" s="104">
        <v>41288</v>
      </c>
    </row>
    <row r="188" spans="1:13" ht="13.5" thickBot="1">
      <c r="A188" s="28" t="s">
        <v>635</v>
      </c>
      <c r="B188" s="21">
        <v>41285</v>
      </c>
      <c r="C188" s="17" t="s">
        <v>71</v>
      </c>
      <c r="D188" s="24" t="s">
        <v>584</v>
      </c>
      <c r="E188" s="18" t="s">
        <v>632</v>
      </c>
      <c r="F188" s="23" t="s">
        <v>633</v>
      </c>
      <c r="G188" s="23" t="e">
        <f t="shared" si="6"/>
        <v>#N/A</v>
      </c>
      <c r="H188" s="83" t="s">
        <v>633</v>
      </c>
      <c r="I188" s="23" t="e">
        <f t="shared" si="5"/>
        <v>#N/A</v>
      </c>
      <c r="J188" s="27" t="s">
        <v>636</v>
      </c>
      <c r="K188" s="102" t="s">
        <v>18</v>
      </c>
      <c r="L188" s="102" t="s">
        <v>19</v>
      </c>
      <c r="M188" s="104">
        <v>41285</v>
      </c>
    </row>
    <row r="189" spans="1:13" ht="13.5" thickBot="1">
      <c r="A189" s="28" t="s">
        <v>637</v>
      </c>
      <c r="B189" s="21">
        <v>41285</v>
      </c>
      <c r="C189" s="17" t="s">
        <v>638</v>
      </c>
      <c r="D189" s="24" t="s">
        <v>503</v>
      </c>
      <c r="E189" s="18"/>
      <c r="F189" s="18" t="s">
        <v>639</v>
      </c>
      <c r="G189" s="23" t="e">
        <f t="shared" si="6"/>
        <v>#N/A</v>
      </c>
      <c r="H189" s="84" t="s">
        <v>639</v>
      </c>
      <c r="I189" s="23" t="e">
        <f t="shared" si="5"/>
        <v>#N/A</v>
      </c>
      <c r="J189" s="23" t="s">
        <v>640</v>
      </c>
      <c r="K189" s="102" t="s">
        <v>18</v>
      </c>
      <c r="L189" s="102" t="s">
        <v>19</v>
      </c>
      <c r="M189" s="104">
        <v>41285</v>
      </c>
    </row>
    <row r="190" spans="1:13" ht="26.25" thickBot="1">
      <c r="A190" s="28" t="s">
        <v>641</v>
      </c>
      <c r="B190" s="21">
        <v>41285</v>
      </c>
      <c r="C190" s="17" t="s">
        <v>66</v>
      </c>
      <c r="D190" s="24" t="s">
        <v>503</v>
      </c>
      <c r="E190" s="18" t="s">
        <v>642</v>
      </c>
      <c r="F190" s="23" t="s">
        <v>633</v>
      </c>
      <c r="G190" s="23" t="e">
        <f t="shared" si="6"/>
        <v>#N/A</v>
      </c>
      <c r="H190" s="83" t="s">
        <v>633</v>
      </c>
      <c r="I190" s="23" t="e">
        <f t="shared" si="5"/>
        <v>#N/A</v>
      </c>
      <c r="J190" s="27" t="s">
        <v>643</v>
      </c>
      <c r="K190" s="102" t="s">
        <v>18</v>
      </c>
      <c r="L190" s="102" t="s">
        <v>644</v>
      </c>
      <c r="M190" s="104">
        <v>41288</v>
      </c>
    </row>
    <row r="191" spans="1:13" ht="13.5" thickBot="1">
      <c r="A191" s="28" t="s">
        <v>645</v>
      </c>
      <c r="B191" s="21">
        <v>41285</v>
      </c>
      <c r="C191" s="17" t="s">
        <v>583</v>
      </c>
      <c r="D191" s="24" t="s">
        <v>584</v>
      </c>
      <c r="E191" s="18" t="s">
        <v>317</v>
      </c>
      <c r="F191" s="23" t="s">
        <v>318</v>
      </c>
      <c r="G191" s="23" t="e">
        <f t="shared" si="6"/>
        <v>#N/A</v>
      </c>
      <c r="H191" s="83" t="s">
        <v>318</v>
      </c>
      <c r="I191" s="23" t="e">
        <f t="shared" si="5"/>
        <v>#N/A</v>
      </c>
      <c r="J191" s="27" t="s">
        <v>646</v>
      </c>
      <c r="K191" s="102" t="s">
        <v>18</v>
      </c>
      <c r="L191" s="102" t="s">
        <v>647</v>
      </c>
      <c r="M191" s="104">
        <v>41285</v>
      </c>
    </row>
    <row r="192" spans="1:13" ht="13.5" thickBot="1">
      <c r="A192" s="28" t="s">
        <v>648</v>
      </c>
      <c r="B192" s="21">
        <v>41285</v>
      </c>
      <c r="C192" s="17" t="s">
        <v>21</v>
      </c>
      <c r="D192" s="24" t="s">
        <v>584</v>
      </c>
      <c r="E192" s="18" t="s">
        <v>649</v>
      </c>
      <c r="F192" s="23" t="s">
        <v>325</v>
      </c>
      <c r="G192" s="23" t="e">
        <f t="shared" si="6"/>
        <v>#N/A</v>
      </c>
      <c r="H192" s="83" t="s">
        <v>325</v>
      </c>
      <c r="I192" s="23" t="e">
        <f t="shared" si="5"/>
        <v>#N/A</v>
      </c>
      <c r="J192" s="27" t="s">
        <v>650</v>
      </c>
      <c r="K192" s="102" t="s">
        <v>18</v>
      </c>
      <c r="L192" s="102" t="s">
        <v>647</v>
      </c>
      <c r="M192" s="109">
        <v>41288</v>
      </c>
    </row>
    <row r="193" spans="1:13" ht="26.25" thickBot="1">
      <c r="A193" s="28" t="s">
        <v>651</v>
      </c>
      <c r="B193" s="21">
        <v>41285</v>
      </c>
      <c r="C193" s="17" t="s">
        <v>505</v>
      </c>
      <c r="D193" s="24" t="s">
        <v>584</v>
      </c>
      <c r="E193" s="18" t="s">
        <v>652</v>
      </c>
      <c r="F193" s="23" t="s">
        <v>210</v>
      </c>
      <c r="G193" s="23">
        <f t="shared" si="6"/>
        <v>68</v>
      </c>
      <c r="H193" s="83" t="s">
        <v>210</v>
      </c>
      <c r="I193" s="23" t="e">
        <f t="shared" si="5"/>
        <v>#N/A</v>
      </c>
      <c r="J193" s="27" t="s">
        <v>653</v>
      </c>
      <c r="K193" s="102" t="s">
        <v>18</v>
      </c>
      <c r="L193" s="109" t="s">
        <v>647</v>
      </c>
      <c r="M193" s="104">
        <v>41285</v>
      </c>
    </row>
    <row r="194" spans="1:13" ht="13.5" thickBot="1">
      <c r="A194" s="28" t="s">
        <v>654</v>
      </c>
      <c r="B194" s="21">
        <v>41285</v>
      </c>
      <c r="C194" s="17" t="s">
        <v>66</v>
      </c>
      <c r="D194" s="24" t="s">
        <v>55</v>
      </c>
      <c r="E194" s="18" t="s">
        <v>655</v>
      </c>
      <c r="F194" s="23" t="s">
        <v>173</v>
      </c>
      <c r="G194" s="23">
        <f t="shared" si="6"/>
        <v>22</v>
      </c>
      <c r="H194" s="83" t="s">
        <v>2037</v>
      </c>
      <c r="I194" s="23">
        <f t="shared" ref="I194:I257" si="7">INDEX(S:U,MATCH(H194,U:U,0),1)</f>
        <v>22</v>
      </c>
      <c r="J194" s="27" t="s">
        <v>656</v>
      </c>
      <c r="K194" s="102" t="s">
        <v>18</v>
      </c>
      <c r="L194" s="109" t="s">
        <v>657</v>
      </c>
      <c r="M194" s="104">
        <v>41288</v>
      </c>
    </row>
    <row r="195" spans="1:13" ht="13.5" thickBot="1">
      <c r="A195" s="28" t="s">
        <v>658</v>
      </c>
      <c r="B195" s="21">
        <v>41288</v>
      </c>
      <c r="C195" s="17" t="s">
        <v>71</v>
      </c>
      <c r="D195" s="24" t="s">
        <v>42</v>
      </c>
      <c r="E195" s="18" t="s">
        <v>659</v>
      </c>
      <c r="F195" s="23" t="s">
        <v>514</v>
      </c>
      <c r="G195" s="23" t="e">
        <f t="shared" ref="G195:G258" si="8">INDEX($R$2:$U$90,MATCH(F195,$R$2:$R$90,0),2)</f>
        <v>#N/A</v>
      </c>
      <c r="H195" s="83" t="s">
        <v>514</v>
      </c>
      <c r="I195" s="23" t="e">
        <f t="shared" si="7"/>
        <v>#N/A</v>
      </c>
      <c r="J195" s="27" t="s">
        <v>660</v>
      </c>
      <c r="K195" s="102" t="s">
        <v>18</v>
      </c>
      <c r="L195" s="102" t="s">
        <v>19</v>
      </c>
      <c r="M195" s="104">
        <v>41288</v>
      </c>
    </row>
    <row r="196" spans="1:13" ht="13.5" thickBot="1">
      <c r="A196" s="28" t="s">
        <v>661</v>
      </c>
      <c r="B196" s="21">
        <v>41288</v>
      </c>
      <c r="C196" s="17" t="s">
        <v>662</v>
      </c>
      <c r="D196" s="24" t="s">
        <v>584</v>
      </c>
      <c r="E196" s="18" t="s">
        <v>659</v>
      </c>
      <c r="F196" s="23" t="s">
        <v>514</v>
      </c>
      <c r="G196" s="23" t="e">
        <f t="shared" si="8"/>
        <v>#N/A</v>
      </c>
      <c r="H196" s="83" t="s">
        <v>514</v>
      </c>
      <c r="I196" s="23" t="e">
        <f t="shared" si="7"/>
        <v>#N/A</v>
      </c>
      <c r="J196" s="27" t="s">
        <v>663</v>
      </c>
      <c r="K196" s="102" t="s">
        <v>18</v>
      </c>
      <c r="L196" s="102" t="s">
        <v>19</v>
      </c>
      <c r="M196" s="104">
        <v>41288</v>
      </c>
    </row>
    <row r="197" spans="1:13" ht="26.25" thickBot="1">
      <c r="A197" s="28" t="s">
        <v>664</v>
      </c>
      <c r="B197" s="21">
        <v>41288</v>
      </c>
      <c r="C197" s="17" t="s">
        <v>49</v>
      </c>
      <c r="D197" s="24" t="s">
        <v>584</v>
      </c>
      <c r="E197" s="18" t="s">
        <v>659</v>
      </c>
      <c r="F197" s="23" t="s">
        <v>514</v>
      </c>
      <c r="G197" s="23" t="e">
        <f t="shared" si="8"/>
        <v>#N/A</v>
      </c>
      <c r="H197" s="83" t="s">
        <v>514</v>
      </c>
      <c r="I197" s="23" t="e">
        <f t="shared" si="7"/>
        <v>#N/A</v>
      </c>
      <c r="J197" s="27" t="s">
        <v>665</v>
      </c>
      <c r="K197" s="102" t="s">
        <v>18</v>
      </c>
      <c r="L197" s="102" t="s">
        <v>19</v>
      </c>
      <c r="M197" s="104">
        <v>41288</v>
      </c>
    </row>
    <row r="198" spans="1:13" ht="13.5" thickBot="1">
      <c r="A198" s="28" t="s">
        <v>666</v>
      </c>
      <c r="B198" s="21">
        <v>41288</v>
      </c>
      <c r="C198" s="17" t="s">
        <v>247</v>
      </c>
      <c r="D198" s="24" t="s">
        <v>667</v>
      </c>
      <c r="E198" s="18" t="s">
        <v>668</v>
      </c>
      <c r="F198" s="23" t="s">
        <v>210</v>
      </c>
      <c r="G198" s="23">
        <f t="shared" si="8"/>
        <v>68</v>
      </c>
      <c r="H198" s="83" t="s">
        <v>210</v>
      </c>
      <c r="I198" s="23" t="e">
        <f t="shared" si="7"/>
        <v>#N/A</v>
      </c>
      <c r="J198" s="23" t="s">
        <v>669</v>
      </c>
      <c r="K198" s="102" t="s">
        <v>18</v>
      </c>
      <c r="L198" s="102" t="s">
        <v>74</v>
      </c>
      <c r="M198" s="104">
        <v>41288</v>
      </c>
    </row>
    <row r="199" spans="1:13" ht="13.5" thickBot="1">
      <c r="A199" s="28" t="s">
        <v>670</v>
      </c>
      <c r="B199" s="21">
        <v>41288</v>
      </c>
      <c r="C199" s="17" t="s">
        <v>21</v>
      </c>
      <c r="D199" s="24" t="s">
        <v>671</v>
      </c>
      <c r="E199" s="18" t="s">
        <v>672</v>
      </c>
      <c r="F199" s="23" t="s">
        <v>24</v>
      </c>
      <c r="G199" s="23">
        <f t="shared" si="8"/>
        <v>84</v>
      </c>
      <c r="H199" s="83" t="s">
        <v>24</v>
      </c>
      <c r="I199" s="23">
        <f t="shared" si="7"/>
        <v>84</v>
      </c>
      <c r="J199" s="27" t="s">
        <v>673</v>
      </c>
      <c r="K199" s="102" t="s">
        <v>18</v>
      </c>
      <c r="L199" s="109" t="s">
        <v>657</v>
      </c>
      <c r="M199" s="104">
        <v>41288</v>
      </c>
    </row>
    <row r="200" spans="1:13" ht="13.5" thickBot="1">
      <c r="A200" s="28" t="s">
        <v>674</v>
      </c>
      <c r="B200" s="21">
        <v>41288</v>
      </c>
      <c r="C200" s="17" t="s">
        <v>311</v>
      </c>
      <c r="D200" s="24" t="s">
        <v>503</v>
      </c>
      <c r="E200" s="18" t="s">
        <v>371</v>
      </c>
      <c r="F200" s="23" t="s">
        <v>68</v>
      </c>
      <c r="G200" s="23">
        <f t="shared" si="8"/>
        <v>65</v>
      </c>
      <c r="H200" s="83" t="s">
        <v>8327</v>
      </c>
      <c r="I200" s="23">
        <f t="shared" si="7"/>
        <v>65</v>
      </c>
      <c r="J200" s="27" t="s">
        <v>675</v>
      </c>
      <c r="K200" s="102" t="s">
        <v>18</v>
      </c>
      <c r="L200" s="102"/>
      <c r="M200" s="104"/>
    </row>
    <row r="201" spans="1:13" ht="26.25" thickBot="1">
      <c r="A201" s="28" t="s">
        <v>676</v>
      </c>
      <c r="B201" s="21">
        <v>41288</v>
      </c>
      <c r="C201" s="17" t="s">
        <v>60</v>
      </c>
      <c r="D201" s="24" t="s">
        <v>61</v>
      </c>
      <c r="E201" s="18" t="s">
        <v>677</v>
      </c>
      <c r="F201" s="23" t="s">
        <v>678</v>
      </c>
      <c r="G201" s="23" t="e">
        <f t="shared" si="8"/>
        <v>#N/A</v>
      </c>
      <c r="H201" s="83" t="s">
        <v>678</v>
      </c>
      <c r="I201" s="23" t="e">
        <f t="shared" si="7"/>
        <v>#N/A</v>
      </c>
      <c r="J201" s="23" t="s">
        <v>679</v>
      </c>
      <c r="K201" s="102" t="s">
        <v>18</v>
      </c>
      <c r="L201" s="102" t="s">
        <v>647</v>
      </c>
      <c r="M201" s="104">
        <v>41288</v>
      </c>
    </row>
    <row r="202" spans="1:13" ht="26.25" thickBot="1">
      <c r="A202" s="28" t="s">
        <v>680</v>
      </c>
      <c r="B202" s="21">
        <v>41288</v>
      </c>
      <c r="C202" s="17" t="s">
        <v>66</v>
      </c>
      <c r="D202" s="24" t="s">
        <v>61</v>
      </c>
      <c r="E202" s="18" t="s">
        <v>681</v>
      </c>
      <c r="F202" s="23" t="s">
        <v>678</v>
      </c>
      <c r="G202" s="23" t="e">
        <f t="shared" si="8"/>
        <v>#N/A</v>
      </c>
      <c r="H202" s="83" t="s">
        <v>678</v>
      </c>
      <c r="I202" s="23" t="e">
        <f t="shared" si="7"/>
        <v>#N/A</v>
      </c>
      <c r="J202" s="27" t="s">
        <v>682</v>
      </c>
      <c r="K202" s="102" t="s">
        <v>18</v>
      </c>
      <c r="L202" s="102" t="s">
        <v>647</v>
      </c>
      <c r="M202" s="104">
        <v>41288</v>
      </c>
    </row>
    <row r="203" spans="1:13" ht="13.5" thickBot="1">
      <c r="A203" s="28" t="s">
        <v>683</v>
      </c>
      <c r="B203" s="21">
        <v>41288</v>
      </c>
      <c r="C203" s="17" t="s">
        <v>684</v>
      </c>
      <c r="D203" s="24" t="s">
        <v>503</v>
      </c>
      <c r="E203" s="18" t="s">
        <v>82</v>
      </c>
      <c r="F203" s="23" t="s">
        <v>78</v>
      </c>
      <c r="G203" s="23">
        <f t="shared" si="8"/>
        <v>49</v>
      </c>
      <c r="H203" s="83" t="s">
        <v>8311</v>
      </c>
      <c r="I203" s="23">
        <f t="shared" si="7"/>
        <v>49</v>
      </c>
      <c r="J203" s="27" t="s">
        <v>685</v>
      </c>
      <c r="K203" s="102" t="s">
        <v>18</v>
      </c>
      <c r="L203" s="102" t="s">
        <v>647</v>
      </c>
      <c r="M203" s="104">
        <v>41288</v>
      </c>
    </row>
    <row r="204" spans="1:13" ht="13.5" thickBot="1">
      <c r="A204" s="28" t="s">
        <v>686</v>
      </c>
      <c r="B204" s="21">
        <v>41288</v>
      </c>
      <c r="C204" s="17" t="s">
        <v>557</v>
      </c>
      <c r="D204" s="24" t="s">
        <v>42</v>
      </c>
      <c r="E204" s="18" t="s">
        <v>82</v>
      </c>
      <c r="F204" s="23" t="s">
        <v>78</v>
      </c>
      <c r="G204" s="23">
        <f t="shared" si="8"/>
        <v>49</v>
      </c>
      <c r="H204" s="83" t="s">
        <v>8311</v>
      </c>
      <c r="I204" s="23">
        <f t="shared" si="7"/>
        <v>49</v>
      </c>
      <c r="J204" s="27" t="s">
        <v>687</v>
      </c>
      <c r="K204" s="102" t="s">
        <v>18</v>
      </c>
      <c r="L204" s="102" t="s">
        <v>647</v>
      </c>
      <c r="M204" s="104">
        <v>41288</v>
      </c>
    </row>
    <row r="205" spans="1:13" ht="13.5" thickBot="1">
      <c r="A205" s="28" t="s">
        <v>688</v>
      </c>
      <c r="B205" s="21">
        <v>41288</v>
      </c>
      <c r="C205" s="17" t="s">
        <v>689</v>
      </c>
      <c r="D205" s="24" t="s">
        <v>42</v>
      </c>
      <c r="E205" s="18" t="s">
        <v>82</v>
      </c>
      <c r="F205" s="23" t="s">
        <v>78</v>
      </c>
      <c r="G205" s="23">
        <f t="shared" si="8"/>
        <v>49</v>
      </c>
      <c r="H205" s="83" t="s">
        <v>8311</v>
      </c>
      <c r="I205" s="23">
        <f t="shared" si="7"/>
        <v>49</v>
      </c>
      <c r="J205" s="27" t="s">
        <v>690</v>
      </c>
      <c r="K205" s="102" t="s">
        <v>18</v>
      </c>
      <c r="L205" s="102" t="s">
        <v>647</v>
      </c>
      <c r="M205" s="104">
        <v>41288</v>
      </c>
    </row>
    <row r="206" spans="1:13" ht="26.25" thickBot="1">
      <c r="A206" s="28" t="s">
        <v>691</v>
      </c>
      <c r="B206" s="21">
        <v>41288</v>
      </c>
      <c r="C206" s="17" t="s">
        <v>21</v>
      </c>
      <c r="D206" s="24" t="s">
        <v>671</v>
      </c>
      <c r="E206" s="18" t="s">
        <v>77</v>
      </c>
      <c r="F206" s="23" t="s">
        <v>78</v>
      </c>
      <c r="G206" s="23">
        <f t="shared" si="8"/>
        <v>49</v>
      </c>
      <c r="H206" s="83" t="s">
        <v>8311</v>
      </c>
      <c r="I206" s="23">
        <f t="shared" si="7"/>
        <v>49</v>
      </c>
      <c r="J206" s="27" t="s">
        <v>692</v>
      </c>
      <c r="K206" s="102" t="s">
        <v>18</v>
      </c>
      <c r="L206" s="102"/>
      <c r="M206" s="104"/>
    </row>
    <row r="207" spans="1:13" ht="13.5" thickBot="1">
      <c r="A207" s="28" t="s">
        <v>693</v>
      </c>
      <c r="B207" s="21">
        <v>41288</v>
      </c>
      <c r="C207" s="17" t="s">
        <v>694</v>
      </c>
      <c r="D207" s="24" t="s">
        <v>503</v>
      </c>
      <c r="E207" s="18" t="s">
        <v>564</v>
      </c>
      <c r="F207" s="23" t="s">
        <v>565</v>
      </c>
      <c r="G207" s="23" t="e">
        <f t="shared" si="8"/>
        <v>#N/A</v>
      </c>
      <c r="H207" s="83" t="s">
        <v>565</v>
      </c>
      <c r="I207" s="23" t="e">
        <f t="shared" si="7"/>
        <v>#N/A</v>
      </c>
      <c r="J207" s="27" t="s">
        <v>695</v>
      </c>
      <c r="K207" s="102" t="s">
        <v>18</v>
      </c>
      <c r="L207" s="102" t="s">
        <v>647</v>
      </c>
      <c r="M207" s="104">
        <v>41288</v>
      </c>
    </row>
    <row r="208" spans="1:13" ht="13.5" thickBot="1">
      <c r="A208" s="28" t="s">
        <v>696</v>
      </c>
      <c r="B208" s="21">
        <v>41288</v>
      </c>
      <c r="C208" s="17" t="s">
        <v>321</v>
      </c>
      <c r="D208" s="24" t="s">
        <v>503</v>
      </c>
      <c r="E208" s="18" t="s">
        <v>564</v>
      </c>
      <c r="F208" s="23" t="s">
        <v>565</v>
      </c>
      <c r="G208" s="23" t="e">
        <f t="shared" si="8"/>
        <v>#N/A</v>
      </c>
      <c r="H208" s="83" t="s">
        <v>565</v>
      </c>
      <c r="I208" s="23" t="e">
        <f t="shared" si="7"/>
        <v>#N/A</v>
      </c>
      <c r="J208" s="27" t="s">
        <v>697</v>
      </c>
      <c r="K208" s="102" t="s">
        <v>18</v>
      </c>
      <c r="L208" s="102"/>
      <c r="M208" s="104"/>
    </row>
    <row r="209" spans="1:14" ht="13.5" thickBot="1">
      <c r="A209" s="28" t="s">
        <v>698</v>
      </c>
      <c r="B209" s="21">
        <v>41288</v>
      </c>
      <c r="C209" s="17" t="s">
        <v>21</v>
      </c>
      <c r="D209" s="24" t="s">
        <v>503</v>
      </c>
      <c r="E209" s="18" t="s">
        <v>699</v>
      </c>
      <c r="F209" s="18" t="s">
        <v>700</v>
      </c>
      <c r="G209" s="23" t="e">
        <f t="shared" si="8"/>
        <v>#N/A</v>
      </c>
      <c r="H209" s="84" t="s">
        <v>700</v>
      </c>
      <c r="I209" s="23" t="e">
        <f t="shared" si="7"/>
        <v>#N/A</v>
      </c>
      <c r="J209" s="27" t="s">
        <v>701</v>
      </c>
      <c r="K209" s="102" t="s">
        <v>18</v>
      </c>
      <c r="L209" s="102" t="s">
        <v>647</v>
      </c>
      <c r="M209" s="104">
        <v>41288</v>
      </c>
    </row>
    <row r="210" spans="1:14" ht="13.5" thickBot="1">
      <c r="A210" s="28" t="s">
        <v>702</v>
      </c>
      <c r="B210" s="21">
        <v>41288</v>
      </c>
      <c r="C210" s="17" t="s">
        <v>21</v>
      </c>
      <c r="D210" s="24" t="s">
        <v>503</v>
      </c>
      <c r="E210" s="18" t="s">
        <v>703</v>
      </c>
      <c r="F210" s="23" t="s">
        <v>704</v>
      </c>
      <c r="G210" s="23" t="e">
        <f t="shared" si="8"/>
        <v>#N/A</v>
      </c>
      <c r="H210" s="83" t="s">
        <v>704</v>
      </c>
      <c r="I210" s="23" t="e">
        <f t="shared" si="7"/>
        <v>#N/A</v>
      </c>
      <c r="J210" s="27" t="s">
        <v>705</v>
      </c>
      <c r="K210" s="102" t="s">
        <v>18</v>
      </c>
      <c r="L210" s="102" t="s">
        <v>647</v>
      </c>
      <c r="M210" s="104">
        <v>41288</v>
      </c>
    </row>
    <row r="211" spans="1:14" ht="13.5" thickBot="1">
      <c r="A211" s="28" t="s">
        <v>706</v>
      </c>
      <c r="B211" s="21">
        <v>41288</v>
      </c>
      <c r="C211" s="17" t="s">
        <v>707</v>
      </c>
      <c r="D211" s="24" t="s">
        <v>503</v>
      </c>
      <c r="E211" s="18" t="s">
        <v>430</v>
      </c>
      <c r="F211" s="23" t="s">
        <v>431</v>
      </c>
      <c r="G211" s="23" t="e">
        <f t="shared" si="8"/>
        <v>#N/A</v>
      </c>
      <c r="H211" s="83" t="s">
        <v>431</v>
      </c>
      <c r="I211" s="23" t="e">
        <f t="shared" si="7"/>
        <v>#N/A</v>
      </c>
      <c r="J211" s="27" t="s">
        <v>708</v>
      </c>
      <c r="K211" s="102" t="s">
        <v>18</v>
      </c>
      <c r="L211" s="102" t="s">
        <v>647</v>
      </c>
      <c r="M211" s="104">
        <v>41288</v>
      </c>
    </row>
    <row r="212" spans="1:14" ht="13.5" thickBot="1">
      <c r="A212" s="28" t="s">
        <v>709</v>
      </c>
      <c r="B212" s="21">
        <v>41288</v>
      </c>
      <c r="C212" s="17" t="s">
        <v>225</v>
      </c>
      <c r="D212" s="24" t="s">
        <v>503</v>
      </c>
      <c r="E212" s="18" t="s">
        <v>430</v>
      </c>
      <c r="F212" s="23" t="s">
        <v>431</v>
      </c>
      <c r="G212" s="23" t="e">
        <f t="shared" si="8"/>
        <v>#N/A</v>
      </c>
      <c r="H212" s="83" t="s">
        <v>431</v>
      </c>
      <c r="I212" s="23" t="e">
        <f t="shared" si="7"/>
        <v>#N/A</v>
      </c>
      <c r="J212" s="27" t="s">
        <v>710</v>
      </c>
      <c r="K212" s="102" t="s">
        <v>18</v>
      </c>
      <c r="L212" s="102" t="s">
        <v>647</v>
      </c>
      <c r="M212" s="104">
        <v>41288</v>
      </c>
    </row>
    <row r="213" spans="1:14" ht="13.5" thickBot="1">
      <c r="A213" s="28" t="s">
        <v>711</v>
      </c>
      <c r="B213" s="21">
        <v>41288</v>
      </c>
      <c r="C213" s="17" t="s">
        <v>370</v>
      </c>
      <c r="D213" s="24" t="s">
        <v>503</v>
      </c>
      <c r="E213" s="18" t="s">
        <v>430</v>
      </c>
      <c r="F213" s="23" t="s">
        <v>431</v>
      </c>
      <c r="G213" s="23" t="e">
        <f t="shared" si="8"/>
        <v>#N/A</v>
      </c>
      <c r="H213" s="83" t="s">
        <v>431</v>
      </c>
      <c r="I213" s="23" t="e">
        <f t="shared" si="7"/>
        <v>#N/A</v>
      </c>
      <c r="J213" s="27" t="s">
        <v>712</v>
      </c>
      <c r="K213" s="102" t="s">
        <v>18</v>
      </c>
      <c r="L213" s="102" t="s">
        <v>647</v>
      </c>
      <c r="M213" s="104">
        <v>41288</v>
      </c>
    </row>
    <row r="214" spans="1:14" ht="13.5" thickBot="1">
      <c r="A214" s="28" t="s">
        <v>713</v>
      </c>
      <c r="B214" s="21">
        <v>41288</v>
      </c>
      <c r="C214" s="17" t="s">
        <v>714</v>
      </c>
      <c r="D214" s="24" t="s">
        <v>503</v>
      </c>
      <c r="E214" s="18" t="s">
        <v>430</v>
      </c>
      <c r="F214" s="23" t="s">
        <v>431</v>
      </c>
      <c r="G214" s="23" t="e">
        <f t="shared" si="8"/>
        <v>#N/A</v>
      </c>
      <c r="H214" s="83" t="s">
        <v>431</v>
      </c>
      <c r="I214" s="23" t="e">
        <f t="shared" si="7"/>
        <v>#N/A</v>
      </c>
      <c r="J214" s="27" t="s">
        <v>715</v>
      </c>
      <c r="K214" s="102" t="s">
        <v>18</v>
      </c>
      <c r="L214" s="102" t="s">
        <v>647</v>
      </c>
      <c r="M214" s="104">
        <v>41288</v>
      </c>
    </row>
    <row r="215" spans="1:14" ht="13.5" thickBot="1">
      <c r="A215" s="28" t="s">
        <v>716</v>
      </c>
      <c r="B215" s="21">
        <v>41288</v>
      </c>
      <c r="C215" s="17" t="s">
        <v>717</v>
      </c>
      <c r="D215" s="24" t="s">
        <v>671</v>
      </c>
      <c r="E215" s="18" t="s">
        <v>317</v>
      </c>
      <c r="F215" s="23" t="s">
        <v>318</v>
      </c>
      <c r="G215" s="23" t="e">
        <f t="shared" si="8"/>
        <v>#N/A</v>
      </c>
      <c r="H215" s="83" t="s">
        <v>318</v>
      </c>
      <c r="I215" s="23" t="e">
        <f t="shared" si="7"/>
        <v>#N/A</v>
      </c>
      <c r="J215" s="27" t="s">
        <v>718</v>
      </c>
      <c r="K215" s="102" t="s">
        <v>18</v>
      </c>
      <c r="L215" s="102" t="s">
        <v>719</v>
      </c>
      <c r="M215" s="104">
        <v>41288</v>
      </c>
    </row>
    <row r="216" spans="1:14" ht="13.5" thickBot="1">
      <c r="A216" s="28" t="s">
        <v>720</v>
      </c>
      <c r="B216" s="21">
        <v>41288</v>
      </c>
      <c r="C216" s="17" t="s">
        <v>721</v>
      </c>
      <c r="D216" s="24" t="s">
        <v>503</v>
      </c>
      <c r="E216" s="18" t="s">
        <v>722</v>
      </c>
      <c r="F216" s="23" t="s">
        <v>723</v>
      </c>
      <c r="G216" s="23" t="e">
        <f t="shared" si="8"/>
        <v>#N/A</v>
      </c>
      <c r="H216" s="83" t="s">
        <v>723</v>
      </c>
      <c r="I216" s="23" t="e">
        <f t="shared" si="7"/>
        <v>#N/A</v>
      </c>
      <c r="J216" s="23" t="s">
        <v>724</v>
      </c>
      <c r="K216" s="102" t="s">
        <v>18</v>
      </c>
      <c r="L216" s="102" t="s">
        <v>647</v>
      </c>
      <c r="M216" s="104">
        <v>41288</v>
      </c>
    </row>
    <row r="217" spans="1:14" ht="13.5" thickBot="1">
      <c r="A217" s="28" t="s">
        <v>725</v>
      </c>
      <c r="B217" s="21">
        <v>41288</v>
      </c>
      <c r="C217" s="17" t="s">
        <v>183</v>
      </c>
      <c r="D217" s="24" t="s">
        <v>55</v>
      </c>
      <c r="E217" s="18" t="s">
        <v>726</v>
      </c>
      <c r="F217" s="23" t="s">
        <v>727</v>
      </c>
      <c r="G217" s="23" t="e">
        <f t="shared" si="8"/>
        <v>#N/A</v>
      </c>
      <c r="H217" s="83" t="s">
        <v>727</v>
      </c>
      <c r="I217" s="23" t="e">
        <f t="shared" si="7"/>
        <v>#N/A</v>
      </c>
      <c r="J217" s="29" t="s">
        <v>728</v>
      </c>
      <c r="K217" s="102" t="s">
        <v>18</v>
      </c>
      <c r="L217" s="102" t="s">
        <v>647</v>
      </c>
      <c r="M217" s="104">
        <v>41288</v>
      </c>
    </row>
    <row r="218" spans="1:14" ht="26.25" thickBot="1">
      <c r="A218" s="28" t="s">
        <v>729</v>
      </c>
      <c r="B218" s="21">
        <v>41288</v>
      </c>
      <c r="C218" s="17" t="s">
        <v>434</v>
      </c>
      <c r="D218" s="24" t="s">
        <v>584</v>
      </c>
      <c r="E218" s="18" t="s">
        <v>506</v>
      </c>
      <c r="F218" s="23" t="s">
        <v>507</v>
      </c>
      <c r="G218" s="23" t="e">
        <f t="shared" si="8"/>
        <v>#N/A</v>
      </c>
      <c r="H218" s="83" t="s">
        <v>507</v>
      </c>
      <c r="I218" s="23" t="e">
        <f t="shared" si="7"/>
        <v>#N/A</v>
      </c>
      <c r="J218" s="27" t="s">
        <v>730</v>
      </c>
      <c r="K218" s="102" t="s">
        <v>18</v>
      </c>
      <c r="L218" s="102" t="s">
        <v>647</v>
      </c>
      <c r="M218" s="104">
        <v>41288</v>
      </c>
    </row>
    <row r="219" spans="1:14" ht="13.5" thickBot="1">
      <c r="A219" s="28" t="s">
        <v>731</v>
      </c>
      <c r="B219" s="21">
        <v>41288</v>
      </c>
      <c r="C219" s="17" t="s">
        <v>66</v>
      </c>
      <c r="D219" s="24" t="s">
        <v>671</v>
      </c>
      <c r="E219" s="18" t="s">
        <v>732</v>
      </c>
      <c r="F219" s="23" t="s">
        <v>733</v>
      </c>
      <c r="G219" s="23" t="e">
        <f t="shared" si="8"/>
        <v>#N/A</v>
      </c>
      <c r="H219" s="83" t="s">
        <v>733</v>
      </c>
      <c r="I219" s="23" t="e">
        <f t="shared" si="7"/>
        <v>#N/A</v>
      </c>
      <c r="J219" s="27" t="s">
        <v>734</v>
      </c>
      <c r="K219" s="102" t="s">
        <v>18</v>
      </c>
      <c r="L219" s="102" t="s">
        <v>647</v>
      </c>
      <c r="M219" s="104">
        <v>41288</v>
      </c>
    </row>
    <row r="220" spans="1:14" ht="13.5" thickBot="1">
      <c r="A220" s="28" t="s">
        <v>735</v>
      </c>
      <c r="B220" s="21">
        <v>41288</v>
      </c>
      <c r="C220" s="17" t="s">
        <v>413</v>
      </c>
      <c r="D220" s="24" t="s">
        <v>61</v>
      </c>
      <c r="E220" s="18" t="s">
        <v>736</v>
      </c>
      <c r="F220" s="23" t="s">
        <v>737</v>
      </c>
      <c r="G220" s="23" t="e">
        <f t="shared" si="8"/>
        <v>#N/A</v>
      </c>
      <c r="H220" s="83" t="s">
        <v>737</v>
      </c>
      <c r="I220" s="23" t="e">
        <f t="shared" si="7"/>
        <v>#N/A</v>
      </c>
      <c r="J220" s="27" t="s">
        <v>738</v>
      </c>
      <c r="K220" s="102" t="s">
        <v>18</v>
      </c>
      <c r="L220" s="102" t="s">
        <v>647</v>
      </c>
      <c r="M220" s="104">
        <v>41288</v>
      </c>
    </row>
    <row r="221" spans="1:14" ht="26.25" thickBot="1">
      <c r="A221" s="28" t="s">
        <v>739</v>
      </c>
      <c r="B221" s="21">
        <v>41288</v>
      </c>
      <c r="C221" s="17" t="s">
        <v>21</v>
      </c>
      <c r="D221" s="24" t="s">
        <v>671</v>
      </c>
      <c r="E221" s="18" t="s">
        <v>740</v>
      </c>
      <c r="F221" s="23" t="s">
        <v>24</v>
      </c>
      <c r="G221" s="23">
        <f t="shared" si="8"/>
        <v>84</v>
      </c>
      <c r="H221" s="83" t="s">
        <v>24</v>
      </c>
      <c r="I221" s="23">
        <f t="shared" si="7"/>
        <v>84</v>
      </c>
      <c r="J221" s="27" t="s">
        <v>741</v>
      </c>
      <c r="K221" s="102" t="s">
        <v>18</v>
      </c>
      <c r="L221" s="102" t="s">
        <v>647</v>
      </c>
      <c r="M221" s="104">
        <v>41288</v>
      </c>
      <c r="N221" s="110"/>
    </row>
    <row r="222" spans="1:14" ht="13.5" thickBot="1">
      <c r="A222" s="28" t="s">
        <v>742</v>
      </c>
      <c r="B222" s="21">
        <v>41288</v>
      </c>
      <c r="C222" s="17" t="s">
        <v>85</v>
      </c>
      <c r="D222" s="24" t="s">
        <v>61</v>
      </c>
      <c r="E222" s="18" t="s">
        <v>743</v>
      </c>
      <c r="F222" s="23" t="s">
        <v>744</v>
      </c>
      <c r="G222" s="23" t="e">
        <f t="shared" si="8"/>
        <v>#N/A</v>
      </c>
      <c r="H222" s="83" t="s">
        <v>744</v>
      </c>
      <c r="I222" s="23" t="e">
        <f t="shared" si="7"/>
        <v>#N/A</v>
      </c>
      <c r="J222" s="27" t="s">
        <v>745</v>
      </c>
      <c r="K222" s="102" t="s">
        <v>647</v>
      </c>
      <c r="L222" s="109">
        <v>41288</v>
      </c>
      <c r="M222" s="104"/>
    </row>
    <row r="223" spans="1:14" ht="26.25" thickBot="1">
      <c r="A223" s="28" t="s">
        <v>746</v>
      </c>
      <c r="B223" s="21">
        <v>41288</v>
      </c>
      <c r="C223" s="17" t="s">
        <v>352</v>
      </c>
      <c r="D223" s="24" t="s">
        <v>584</v>
      </c>
      <c r="E223" s="18" t="s">
        <v>124</v>
      </c>
      <c r="F223" s="23" t="s">
        <v>125</v>
      </c>
      <c r="G223" s="23">
        <f t="shared" si="8"/>
        <v>53</v>
      </c>
      <c r="H223" s="83" t="s">
        <v>125</v>
      </c>
      <c r="I223" s="23" t="e">
        <f t="shared" si="7"/>
        <v>#N/A</v>
      </c>
      <c r="J223" s="27" t="s">
        <v>747</v>
      </c>
      <c r="K223" s="102" t="s">
        <v>18</v>
      </c>
      <c r="L223" s="102" t="s">
        <v>647</v>
      </c>
      <c r="M223" s="104">
        <v>41288</v>
      </c>
    </row>
    <row r="224" spans="1:14" ht="13.5" thickBot="1">
      <c r="A224" s="28" t="s">
        <v>748</v>
      </c>
      <c r="B224" s="21">
        <v>41288</v>
      </c>
      <c r="C224" s="17" t="s">
        <v>749</v>
      </c>
      <c r="D224" s="24" t="s">
        <v>671</v>
      </c>
      <c r="E224" s="18" t="s">
        <v>124</v>
      </c>
      <c r="F224" s="23" t="s">
        <v>125</v>
      </c>
      <c r="G224" s="23">
        <f t="shared" si="8"/>
        <v>53</v>
      </c>
      <c r="H224" s="83" t="s">
        <v>125</v>
      </c>
      <c r="I224" s="23" t="e">
        <f t="shared" si="7"/>
        <v>#N/A</v>
      </c>
      <c r="J224" s="27" t="s">
        <v>750</v>
      </c>
      <c r="K224" s="102" t="s">
        <v>18</v>
      </c>
      <c r="L224" s="102" t="s">
        <v>647</v>
      </c>
      <c r="M224" s="104">
        <v>41288</v>
      </c>
    </row>
    <row r="225" spans="1:13" ht="26.25" thickBot="1">
      <c r="A225" s="28" t="s">
        <v>751</v>
      </c>
      <c r="B225" s="21">
        <v>41288</v>
      </c>
      <c r="C225" s="17" t="s">
        <v>21</v>
      </c>
      <c r="D225" s="24" t="s">
        <v>671</v>
      </c>
      <c r="E225" s="18" t="s">
        <v>752</v>
      </c>
      <c r="F225" s="23" t="s">
        <v>753</v>
      </c>
      <c r="G225" s="23" t="e">
        <f t="shared" si="8"/>
        <v>#N/A</v>
      </c>
      <c r="H225" s="83" t="s">
        <v>753</v>
      </c>
      <c r="I225" s="23" t="e">
        <f t="shared" si="7"/>
        <v>#N/A</v>
      </c>
      <c r="J225" s="27" t="s">
        <v>754</v>
      </c>
      <c r="K225" s="102" t="s">
        <v>18</v>
      </c>
      <c r="L225" s="102" t="s">
        <v>755</v>
      </c>
      <c r="M225" s="104">
        <v>41288</v>
      </c>
    </row>
    <row r="226" spans="1:13" ht="26.25" thickBot="1">
      <c r="A226" s="28" t="s">
        <v>756</v>
      </c>
      <c r="B226" s="21">
        <v>41288</v>
      </c>
      <c r="C226" s="17" t="s">
        <v>21</v>
      </c>
      <c r="D226" s="24" t="s">
        <v>671</v>
      </c>
      <c r="E226" s="18" t="s">
        <v>752</v>
      </c>
      <c r="F226" s="23" t="s">
        <v>753</v>
      </c>
      <c r="G226" s="23" t="e">
        <f t="shared" si="8"/>
        <v>#N/A</v>
      </c>
      <c r="H226" s="83" t="s">
        <v>753</v>
      </c>
      <c r="I226" s="23" t="e">
        <f t="shared" si="7"/>
        <v>#N/A</v>
      </c>
      <c r="J226" s="27" t="s">
        <v>757</v>
      </c>
      <c r="K226" s="102" t="s">
        <v>18</v>
      </c>
      <c r="L226" s="102" t="s">
        <v>755</v>
      </c>
      <c r="M226" s="104">
        <v>41288</v>
      </c>
    </row>
    <row r="227" spans="1:13" ht="26.25" thickBot="1">
      <c r="A227" s="28" t="s">
        <v>758</v>
      </c>
      <c r="B227" s="21">
        <v>41288</v>
      </c>
      <c r="C227" s="17" t="s">
        <v>21</v>
      </c>
      <c r="D227" s="24" t="s">
        <v>671</v>
      </c>
      <c r="E227" s="18" t="s">
        <v>752</v>
      </c>
      <c r="F227" s="23" t="s">
        <v>753</v>
      </c>
      <c r="G227" s="23" t="e">
        <f t="shared" si="8"/>
        <v>#N/A</v>
      </c>
      <c r="H227" s="83" t="s">
        <v>753</v>
      </c>
      <c r="I227" s="23" t="e">
        <f t="shared" si="7"/>
        <v>#N/A</v>
      </c>
      <c r="J227" s="27" t="s">
        <v>759</v>
      </c>
      <c r="K227" s="102" t="s">
        <v>18</v>
      </c>
      <c r="L227" s="102" t="s">
        <v>755</v>
      </c>
      <c r="M227" s="104">
        <v>41288</v>
      </c>
    </row>
    <row r="228" spans="1:13" ht="13.5" thickBot="1">
      <c r="A228" s="28" t="s">
        <v>760</v>
      </c>
      <c r="B228" s="21">
        <v>41288</v>
      </c>
      <c r="C228" s="17" t="s">
        <v>21</v>
      </c>
      <c r="D228" s="24" t="s">
        <v>671</v>
      </c>
      <c r="E228" s="18" t="s">
        <v>649</v>
      </c>
      <c r="F228" s="23" t="s">
        <v>24</v>
      </c>
      <c r="G228" s="23">
        <f t="shared" si="8"/>
        <v>84</v>
      </c>
      <c r="H228" s="83" t="s">
        <v>24</v>
      </c>
      <c r="I228" s="23">
        <f t="shared" si="7"/>
        <v>84</v>
      </c>
      <c r="J228" s="27" t="s">
        <v>761</v>
      </c>
      <c r="K228" s="102" t="s">
        <v>18</v>
      </c>
      <c r="L228" s="102" t="s">
        <v>755</v>
      </c>
      <c r="M228" s="104">
        <v>41288</v>
      </c>
    </row>
    <row r="229" spans="1:13" ht="13.5" thickBot="1">
      <c r="A229" s="28" t="s">
        <v>762</v>
      </c>
      <c r="B229" s="21">
        <v>41288</v>
      </c>
      <c r="C229" s="17" t="s">
        <v>21</v>
      </c>
      <c r="D229" s="24" t="s">
        <v>671</v>
      </c>
      <c r="E229" s="18" t="s">
        <v>649</v>
      </c>
      <c r="F229" s="23" t="s">
        <v>24</v>
      </c>
      <c r="G229" s="23">
        <f t="shared" si="8"/>
        <v>84</v>
      </c>
      <c r="H229" s="83" t="s">
        <v>24</v>
      </c>
      <c r="I229" s="23">
        <f t="shared" si="7"/>
        <v>84</v>
      </c>
      <c r="J229" s="27" t="s">
        <v>763</v>
      </c>
      <c r="K229" s="102" t="s">
        <v>18</v>
      </c>
      <c r="L229" s="102"/>
      <c r="M229" s="104"/>
    </row>
    <row r="230" spans="1:13" ht="26.25" thickBot="1">
      <c r="A230" s="28" t="s">
        <v>764</v>
      </c>
      <c r="B230" s="21">
        <v>41288</v>
      </c>
      <c r="C230" s="17" t="s">
        <v>765</v>
      </c>
      <c r="D230" s="24" t="s">
        <v>671</v>
      </c>
      <c r="E230" s="18" t="s">
        <v>766</v>
      </c>
      <c r="F230" s="23" t="s">
        <v>767</v>
      </c>
      <c r="G230" s="23" t="e">
        <f t="shared" si="8"/>
        <v>#N/A</v>
      </c>
      <c r="H230" s="83" t="s">
        <v>767</v>
      </c>
      <c r="I230" s="23" t="e">
        <f t="shared" si="7"/>
        <v>#N/A</v>
      </c>
      <c r="J230" s="27" t="s">
        <v>768</v>
      </c>
      <c r="K230" s="102" t="s">
        <v>18</v>
      </c>
      <c r="L230" s="102" t="s">
        <v>647</v>
      </c>
      <c r="M230" s="104">
        <v>41288</v>
      </c>
    </row>
    <row r="231" spans="1:13" ht="13.5" thickBot="1">
      <c r="A231" s="28" t="s">
        <v>769</v>
      </c>
      <c r="B231" s="21">
        <v>41288</v>
      </c>
      <c r="C231" s="17" t="s">
        <v>31</v>
      </c>
      <c r="D231" s="24" t="s">
        <v>61</v>
      </c>
      <c r="E231" s="18" t="s">
        <v>770</v>
      </c>
      <c r="F231" s="23" t="s">
        <v>431</v>
      </c>
      <c r="G231" s="23" t="e">
        <f t="shared" si="8"/>
        <v>#N/A</v>
      </c>
      <c r="H231" s="83" t="s">
        <v>431</v>
      </c>
      <c r="I231" s="23" t="e">
        <f t="shared" si="7"/>
        <v>#N/A</v>
      </c>
      <c r="J231" s="27" t="s">
        <v>771</v>
      </c>
      <c r="K231" s="102" t="s">
        <v>18</v>
      </c>
      <c r="L231" s="102" t="s">
        <v>647</v>
      </c>
      <c r="M231" s="104">
        <v>41288</v>
      </c>
    </row>
    <row r="232" spans="1:13" ht="26.25" thickBot="1">
      <c r="A232" s="28" t="s">
        <v>772</v>
      </c>
      <c r="B232" s="21">
        <v>41288</v>
      </c>
      <c r="C232" s="17" t="s">
        <v>85</v>
      </c>
      <c r="D232" s="24" t="s">
        <v>584</v>
      </c>
      <c r="E232" s="18" t="s">
        <v>166</v>
      </c>
      <c r="F232" s="23" t="s">
        <v>167</v>
      </c>
      <c r="G232" s="23" t="e">
        <f t="shared" si="8"/>
        <v>#N/A</v>
      </c>
      <c r="H232" s="83" t="s">
        <v>167</v>
      </c>
      <c r="I232" s="23" t="e">
        <f t="shared" si="7"/>
        <v>#N/A</v>
      </c>
      <c r="J232" s="27" t="s">
        <v>773</v>
      </c>
      <c r="K232" s="102" t="s">
        <v>18</v>
      </c>
      <c r="L232" s="102" t="s">
        <v>774</v>
      </c>
      <c r="M232" s="104">
        <v>41288</v>
      </c>
    </row>
    <row r="233" spans="1:13" ht="13.5" thickBot="1">
      <c r="A233" s="28" t="s">
        <v>775</v>
      </c>
      <c r="B233" s="21">
        <v>41288</v>
      </c>
      <c r="C233" s="17" t="s">
        <v>66</v>
      </c>
      <c r="D233" s="24" t="s">
        <v>671</v>
      </c>
      <c r="E233" s="18" t="s">
        <v>776</v>
      </c>
      <c r="F233" s="23" t="s">
        <v>586</v>
      </c>
      <c r="G233" s="23" t="e">
        <f t="shared" si="8"/>
        <v>#N/A</v>
      </c>
      <c r="H233" s="83" t="s">
        <v>586</v>
      </c>
      <c r="I233" s="23" t="e">
        <f t="shared" si="7"/>
        <v>#N/A</v>
      </c>
      <c r="J233" s="27" t="s">
        <v>777</v>
      </c>
      <c r="K233" s="102" t="s">
        <v>18</v>
      </c>
      <c r="L233" s="102" t="s">
        <v>647</v>
      </c>
      <c r="M233" s="104">
        <v>41288</v>
      </c>
    </row>
    <row r="234" spans="1:13" ht="13.5" thickBot="1">
      <c r="A234" s="28" t="s">
        <v>778</v>
      </c>
      <c r="B234" s="21">
        <v>41288</v>
      </c>
      <c r="C234" s="17" t="s">
        <v>60</v>
      </c>
      <c r="D234" s="24" t="s">
        <v>671</v>
      </c>
      <c r="E234" s="18" t="s">
        <v>779</v>
      </c>
      <c r="F234" s="23" t="s">
        <v>780</v>
      </c>
      <c r="G234" s="23" t="e">
        <f t="shared" si="8"/>
        <v>#N/A</v>
      </c>
      <c r="H234" s="83" t="s">
        <v>780</v>
      </c>
      <c r="I234" s="23" t="e">
        <f t="shared" si="7"/>
        <v>#N/A</v>
      </c>
      <c r="J234" s="27" t="s">
        <v>781</v>
      </c>
      <c r="K234" s="102" t="s">
        <v>18</v>
      </c>
      <c r="L234" s="102" t="s">
        <v>755</v>
      </c>
      <c r="M234" s="104">
        <v>41288</v>
      </c>
    </row>
    <row r="235" spans="1:13" ht="13.5" thickBot="1">
      <c r="A235" s="28" t="s">
        <v>782</v>
      </c>
      <c r="B235" s="21">
        <v>41288</v>
      </c>
      <c r="C235" s="17" t="s">
        <v>71</v>
      </c>
      <c r="D235" s="24" t="s">
        <v>671</v>
      </c>
      <c r="E235" s="18" t="s">
        <v>166</v>
      </c>
      <c r="F235" s="23" t="s">
        <v>167</v>
      </c>
      <c r="G235" s="23" t="e">
        <f t="shared" si="8"/>
        <v>#N/A</v>
      </c>
      <c r="H235" s="83" t="s">
        <v>167</v>
      </c>
      <c r="I235" s="23" t="e">
        <f t="shared" si="7"/>
        <v>#N/A</v>
      </c>
      <c r="J235" s="27" t="s">
        <v>783</v>
      </c>
      <c r="K235" s="102" t="s">
        <v>18</v>
      </c>
      <c r="L235" s="102" t="s">
        <v>647</v>
      </c>
      <c r="M235" s="104">
        <v>41288</v>
      </c>
    </row>
    <row r="236" spans="1:13" ht="13.5" thickBot="1">
      <c r="A236" s="28" t="s">
        <v>784</v>
      </c>
      <c r="B236" s="21">
        <v>41288</v>
      </c>
      <c r="C236" s="17" t="s">
        <v>98</v>
      </c>
      <c r="D236" s="24" t="s">
        <v>671</v>
      </c>
      <c r="E236" s="18" t="s">
        <v>642</v>
      </c>
      <c r="F236" s="23" t="s">
        <v>785</v>
      </c>
      <c r="G236" s="23" t="e">
        <f t="shared" si="8"/>
        <v>#N/A</v>
      </c>
      <c r="H236" s="83" t="s">
        <v>785</v>
      </c>
      <c r="I236" s="23" t="e">
        <f t="shared" si="7"/>
        <v>#N/A</v>
      </c>
      <c r="J236" s="27" t="s">
        <v>786</v>
      </c>
      <c r="K236" s="102" t="s">
        <v>18</v>
      </c>
      <c r="L236" s="102" t="s">
        <v>647</v>
      </c>
      <c r="M236" s="104">
        <v>41288</v>
      </c>
    </row>
    <row r="237" spans="1:13" ht="13.5" thickBot="1">
      <c r="A237" s="28" t="s">
        <v>787</v>
      </c>
      <c r="B237" s="21">
        <v>41288</v>
      </c>
      <c r="C237" s="17" t="s">
        <v>788</v>
      </c>
      <c r="D237" s="24" t="s">
        <v>584</v>
      </c>
      <c r="E237" s="18" t="s">
        <v>82</v>
      </c>
      <c r="F237" s="23" t="s">
        <v>78</v>
      </c>
      <c r="G237" s="23">
        <f t="shared" si="8"/>
        <v>49</v>
      </c>
      <c r="H237" s="83" t="s">
        <v>8311</v>
      </c>
      <c r="I237" s="23">
        <f t="shared" si="7"/>
        <v>49</v>
      </c>
      <c r="J237" s="27" t="s">
        <v>789</v>
      </c>
      <c r="K237" s="102" t="s">
        <v>18</v>
      </c>
      <c r="L237" s="102" t="s">
        <v>647</v>
      </c>
      <c r="M237" s="104">
        <v>41288</v>
      </c>
    </row>
    <row r="238" spans="1:13" ht="13.5" thickBot="1">
      <c r="A238" s="28" t="s">
        <v>790</v>
      </c>
      <c r="B238" s="21">
        <v>41288</v>
      </c>
      <c r="C238" s="17" t="s">
        <v>791</v>
      </c>
      <c r="D238" s="24" t="s">
        <v>671</v>
      </c>
      <c r="E238" s="18" t="s">
        <v>792</v>
      </c>
      <c r="F238" s="23" t="s">
        <v>793</v>
      </c>
      <c r="G238" s="23" t="e">
        <f t="shared" si="8"/>
        <v>#N/A</v>
      </c>
      <c r="H238" s="83" t="s">
        <v>793</v>
      </c>
      <c r="I238" s="23" t="e">
        <f t="shared" si="7"/>
        <v>#N/A</v>
      </c>
      <c r="J238" s="27" t="s">
        <v>794</v>
      </c>
      <c r="K238" s="102" t="s">
        <v>18</v>
      </c>
      <c r="L238" s="102" t="s">
        <v>647</v>
      </c>
      <c r="M238" s="104">
        <v>41288</v>
      </c>
    </row>
    <row r="239" spans="1:13" ht="13.5" thickBot="1">
      <c r="A239" s="28" t="s">
        <v>795</v>
      </c>
      <c r="B239" s="21">
        <v>41288</v>
      </c>
      <c r="C239" s="17" t="s">
        <v>463</v>
      </c>
      <c r="D239" s="24" t="s">
        <v>671</v>
      </c>
      <c r="E239" s="18" t="s">
        <v>796</v>
      </c>
      <c r="F239" s="23" t="s">
        <v>507</v>
      </c>
      <c r="G239" s="23" t="e">
        <f t="shared" si="8"/>
        <v>#N/A</v>
      </c>
      <c r="H239" s="83" t="s">
        <v>507</v>
      </c>
      <c r="I239" s="23" t="e">
        <f t="shared" si="7"/>
        <v>#N/A</v>
      </c>
      <c r="J239" s="27" t="s">
        <v>797</v>
      </c>
      <c r="K239" s="102" t="s">
        <v>18</v>
      </c>
      <c r="L239" s="102" t="s">
        <v>647</v>
      </c>
      <c r="M239" s="104">
        <v>41288</v>
      </c>
    </row>
    <row r="240" spans="1:13" ht="13.5" thickBot="1">
      <c r="A240" s="28" t="s">
        <v>798</v>
      </c>
      <c r="B240" s="21">
        <v>41288</v>
      </c>
      <c r="C240" s="17" t="s">
        <v>427</v>
      </c>
      <c r="D240" s="24" t="s">
        <v>671</v>
      </c>
      <c r="E240" s="18" t="s">
        <v>799</v>
      </c>
      <c r="F240" s="23" t="s">
        <v>57</v>
      </c>
      <c r="G240" s="23">
        <f t="shared" si="8"/>
        <v>8</v>
      </c>
      <c r="H240" s="83" t="s">
        <v>8272</v>
      </c>
      <c r="I240" s="23">
        <f t="shared" si="7"/>
        <v>8</v>
      </c>
      <c r="J240" s="27" t="s">
        <v>800</v>
      </c>
      <c r="K240" s="102" t="s">
        <v>18</v>
      </c>
      <c r="L240" s="102" t="s">
        <v>647</v>
      </c>
      <c r="M240" s="104">
        <v>41288</v>
      </c>
    </row>
    <row r="241" spans="1:13" ht="13.5" thickBot="1">
      <c r="A241" s="28" t="s">
        <v>801</v>
      </c>
      <c r="B241" s="21">
        <v>41288</v>
      </c>
      <c r="C241" s="17" t="s">
        <v>802</v>
      </c>
      <c r="D241" s="24" t="s">
        <v>671</v>
      </c>
      <c r="E241" s="18" t="s">
        <v>803</v>
      </c>
      <c r="F241" s="23" t="s">
        <v>804</v>
      </c>
      <c r="G241" s="23" t="e">
        <f t="shared" si="8"/>
        <v>#N/A</v>
      </c>
      <c r="H241" s="83" t="s">
        <v>804</v>
      </c>
      <c r="I241" s="23" t="e">
        <f t="shared" si="7"/>
        <v>#N/A</v>
      </c>
      <c r="J241" s="27" t="s">
        <v>805</v>
      </c>
      <c r="K241" s="102" t="s">
        <v>18</v>
      </c>
      <c r="L241" s="102" t="s">
        <v>647</v>
      </c>
      <c r="M241" s="104">
        <v>41288</v>
      </c>
    </row>
    <row r="242" spans="1:13" ht="13.5" thickBot="1">
      <c r="A242" s="28" t="s">
        <v>806</v>
      </c>
      <c r="B242" s="21">
        <v>41289</v>
      </c>
      <c r="C242" s="17" t="s">
        <v>807</v>
      </c>
      <c r="D242" s="24" t="s">
        <v>671</v>
      </c>
      <c r="E242" s="18" t="s">
        <v>808</v>
      </c>
      <c r="F242" s="23" t="s">
        <v>809</v>
      </c>
      <c r="G242" s="23" t="e">
        <f t="shared" si="8"/>
        <v>#N/A</v>
      </c>
      <c r="H242" s="83" t="s">
        <v>809</v>
      </c>
      <c r="I242" s="23" t="e">
        <f t="shared" si="7"/>
        <v>#N/A</v>
      </c>
      <c r="J242" s="27" t="s">
        <v>810</v>
      </c>
      <c r="K242" s="102" t="s">
        <v>18</v>
      </c>
      <c r="L242" s="102" t="s">
        <v>755</v>
      </c>
      <c r="M242" s="104">
        <v>41289</v>
      </c>
    </row>
    <row r="243" spans="1:13" ht="13.5" thickBot="1">
      <c r="A243" s="28" t="s">
        <v>811</v>
      </c>
      <c r="B243" s="21">
        <v>41289</v>
      </c>
      <c r="C243" s="17" t="s">
        <v>21</v>
      </c>
      <c r="D243" s="24" t="s">
        <v>584</v>
      </c>
      <c r="E243" s="18" t="s">
        <v>812</v>
      </c>
      <c r="F243" s="23" t="s">
        <v>813</v>
      </c>
      <c r="G243" s="23" t="e">
        <f t="shared" si="8"/>
        <v>#N/A</v>
      </c>
      <c r="H243" s="83" t="s">
        <v>813</v>
      </c>
      <c r="I243" s="23" t="e">
        <f t="shared" si="7"/>
        <v>#N/A</v>
      </c>
      <c r="J243" s="27" t="s">
        <v>814</v>
      </c>
      <c r="K243" s="102" t="s">
        <v>18</v>
      </c>
      <c r="L243" s="102" t="s">
        <v>647</v>
      </c>
      <c r="M243" s="104">
        <v>41289</v>
      </c>
    </row>
    <row r="244" spans="1:13" ht="13.5" thickBot="1">
      <c r="A244" s="28" t="s">
        <v>815</v>
      </c>
      <c r="B244" s="21">
        <v>41289</v>
      </c>
      <c r="C244" s="17" t="s">
        <v>21</v>
      </c>
      <c r="D244" s="24" t="s">
        <v>584</v>
      </c>
      <c r="E244" s="18" t="s">
        <v>812</v>
      </c>
      <c r="F244" s="23" t="s">
        <v>813</v>
      </c>
      <c r="G244" s="23" t="e">
        <f t="shared" si="8"/>
        <v>#N/A</v>
      </c>
      <c r="H244" s="83" t="s">
        <v>813</v>
      </c>
      <c r="I244" s="23" t="e">
        <f t="shared" si="7"/>
        <v>#N/A</v>
      </c>
      <c r="J244" s="27" t="s">
        <v>816</v>
      </c>
      <c r="K244" s="102" t="s">
        <v>18</v>
      </c>
      <c r="L244" s="102" t="s">
        <v>647</v>
      </c>
      <c r="M244" s="104">
        <v>41289</v>
      </c>
    </row>
    <row r="245" spans="1:13" ht="13.5" thickBot="1">
      <c r="A245" s="28" t="s">
        <v>817</v>
      </c>
      <c r="B245" s="21">
        <v>41289</v>
      </c>
      <c r="C245" s="17" t="s">
        <v>765</v>
      </c>
      <c r="D245" s="24" t="s">
        <v>584</v>
      </c>
      <c r="E245" s="18" t="s">
        <v>659</v>
      </c>
      <c r="F245" s="23" t="s">
        <v>514</v>
      </c>
      <c r="G245" s="23" t="e">
        <f t="shared" si="8"/>
        <v>#N/A</v>
      </c>
      <c r="H245" s="83" t="s">
        <v>514</v>
      </c>
      <c r="I245" s="23" t="e">
        <f t="shared" si="7"/>
        <v>#N/A</v>
      </c>
      <c r="J245" s="27" t="s">
        <v>818</v>
      </c>
      <c r="K245" s="102" t="s">
        <v>18</v>
      </c>
      <c r="L245" s="102" t="s">
        <v>647</v>
      </c>
      <c r="M245" s="104">
        <v>41289</v>
      </c>
    </row>
    <row r="246" spans="1:13" ht="13.5" thickBot="1">
      <c r="A246" s="28" t="s">
        <v>819</v>
      </c>
      <c r="B246" s="21">
        <v>41289</v>
      </c>
      <c r="C246" s="17" t="s">
        <v>363</v>
      </c>
      <c r="D246" s="24" t="s">
        <v>671</v>
      </c>
      <c r="E246" s="18" t="s">
        <v>377</v>
      </c>
      <c r="F246" s="23" t="s">
        <v>378</v>
      </c>
      <c r="G246" s="23" t="e">
        <f t="shared" si="8"/>
        <v>#N/A</v>
      </c>
      <c r="H246" s="83" t="s">
        <v>378</v>
      </c>
      <c r="I246" s="23">
        <f t="shared" si="7"/>
        <v>23</v>
      </c>
      <c r="J246" s="27" t="s">
        <v>820</v>
      </c>
      <c r="K246" s="102" t="s">
        <v>18</v>
      </c>
      <c r="L246" s="109" t="s">
        <v>657</v>
      </c>
      <c r="M246" s="104">
        <v>41289</v>
      </c>
    </row>
    <row r="247" spans="1:13" ht="13.5" thickBot="1">
      <c r="A247" s="28" t="s">
        <v>821</v>
      </c>
      <c r="B247" s="21">
        <v>41289</v>
      </c>
      <c r="C247" s="17" t="s">
        <v>253</v>
      </c>
      <c r="D247" s="24" t="s">
        <v>671</v>
      </c>
      <c r="E247" s="18" t="s">
        <v>43</v>
      </c>
      <c r="F247" s="23" t="s">
        <v>591</v>
      </c>
      <c r="G247" s="23" t="e">
        <f t="shared" si="8"/>
        <v>#N/A</v>
      </c>
      <c r="H247" s="83" t="s">
        <v>591</v>
      </c>
      <c r="I247" s="23" t="e">
        <f t="shared" si="7"/>
        <v>#N/A</v>
      </c>
      <c r="J247" s="27" t="s">
        <v>822</v>
      </c>
      <c r="K247" s="102" t="s">
        <v>18</v>
      </c>
      <c r="L247" s="102" t="s">
        <v>823</v>
      </c>
      <c r="M247" s="104">
        <v>41289</v>
      </c>
    </row>
    <row r="248" spans="1:13" ht="26.25" thickBot="1">
      <c r="A248" s="28" t="s">
        <v>821</v>
      </c>
      <c r="B248" s="21">
        <v>41289</v>
      </c>
      <c r="C248" s="17" t="s">
        <v>824</v>
      </c>
      <c r="D248" s="24" t="s">
        <v>671</v>
      </c>
      <c r="E248" s="18" t="s">
        <v>792</v>
      </c>
      <c r="F248" s="23" t="s">
        <v>793</v>
      </c>
      <c r="G248" s="23" t="e">
        <f t="shared" si="8"/>
        <v>#N/A</v>
      </c>
      <c r="H248" s="83" t="s">
        <v>793</v>
      </c>
      <c r="I248" s="23" t="e">
        <f t="shared" si="7"/>
        <v>#N/A</v>
      </c>
      <c r="J248" s="27" t="s">
        <v>825</v>
      </c>
      <c r="K248" s="102" t="s">
        <v>18</v>
      </c>
      <c r="L248" s="102" t="s">
        <v>826</v>
      </c>
      <c r="M248" s="104">
        <v>41289</v>
      </c>
    </row>
    <row r="249" spans="1:13" ht="13.5" thickBot="1">
      <c r="A249" s="28" t="s">
        <v>827</v>
      </c>
      <c r="B249" s="21">
        <v>41289</v>
      </c>
      <c r="C249" s="17" t="s">
        <v>21</v>
      </c>
      <c r="D249" s="24" t="s">
        <v>828</v>
      </c>
      <c r="E249" s="18" t="s">
        <v>288</v>
      </c>
      <c r="F249" s="23" t="s">
        <v>289</v>
      </c>
      <c r="G249" s="23" t="e">
        <f t="shared" si="8"/>
        <v>#N/A</v>
      </c>
      <c r="H249" s="83" t="s">
        <v>289</v>
      </c>
      <c r="I249" s="23" t="e">
        <f t="shared" si="7"/>
        <v>#N/A</v>
      </c>
      <c r="J249" s="27" t="s">
        <v>829</v>
      </c>
      <c r="K249" s="102" t="s">
        <v>18</v>
      </c>
      <c r="L249" s="102" t="s">
        <v>826</v>
      </c>
      <c r="M249" s="104">
        <v>41289</v>
      </c>
    </row>
    <row r="250" spans="1:13" ht="13.5" thickBot="1">
      <c r="A250" s="28" t="s">
        <v>830</v>
      </c>
      <c r="B250" s="21">
        <v>41289</v>
      </c>
      <c r="C250" s="17" t="s">
        <v>831</v>
      </c>
      <c r="D250" s="24" t="s">
        <v>671</v>
      </c>
      <c r="E250" s="18" t="s">
        <v>67</v>
      </c>
      <c r="F250" s="23" t="s">
        <v>609</v>
      </c>
      <c r="G250" s="23" t="e">
        <f t="shared" si="8"/>
        <v>#N/A</v>
      </c>
      <c r="H250" s="83" t="s">
        <v>609</v>
      </c>
      <c r="I250" s="23" t="e">
        <f t="shared" si="7"/>
        <v>#N/A</v>
      </c>
      <c r="J250" s="27" t="s">
        <v>832</v>
      </c>
      <c r="K250" s="102" t="s">
        <v>18</v>
      </c>
      <c r="L250" s="109" t="s">
        <v>823</v>
      </c>
      <c r="M250" s="104">
        <v>41289</v>
      </c>
    </row>
    <row r="251" spans="1:13" ht="26.25" thickBot="1">
      <c r="A251" s="28" t="s">
        <v>833</v>
      </c>
      <c r="B251" s="21">
        <v>41289</v>
      </c>
      <c r="C251" s="17" t="s">
        <v>85</v>
      </c>
      <c r="D251" s="24" t="s">
        <v>55</v>
      </c>
      <c r="E251" s="18" t="s">
        <v>371</v>
      </c>
      <c r="F251" s="23" t="s">
        <v>609</v>
      </c>
      <c r="G251" s="23" t="e">
        <f t="shared" si="8"/>
        <v>#N/A</v>
      </c>
      <c r="H251" s="83" t="s">
        <v>609</v>
      </c>
      <c r="I251" s="23" t="e">
        <f t="shared" si="7"/>
        <v>#N/A</v>
      </c>
      <c r="J251" s="27" t="s">
        <v>834</v>
      </c>
      <c r="K251" s="102" t="s">
        <v>18</v>
      </c>
      <c r="L251" s="102" t="s">
        <v>236</v>
      </c>
      <c r="M251" s="104">
        <v>41289</v>
      </c>
    </row>
    <row r="252" spans="1:13" ht="26.25" thickBot="1">
      <c r="A252" s="28" t="s">
        <v>835</v>
      </c>
      <c r="B252" s="21">
        <v>41289</v>
      </c>
      <c r="C252" s="17" t="s">
        <v>476</v>
      </c>
      <c r="D252" s="24" t="s">
        <v>503</v>
      </c>
      <c r="E252" s="18" t="s">
        <v>371</v>
      </c>
      <c r="F252" s="23" t="s">
        <v>609</v>
      </c>
      <c r="G252" s="23" t="e">
        <f t="shared" si="8"/>
        <v>#N/A</v>
      </c>
      <c r="H252" s="83" t="s">
        <v>609</v>
      </c>
      <c r="I252" s="23" t="e">
        <f t="shared" si="7"/>
        <v>#N/A</v>
      </c>
      <c r="J252" s="27" t="s">
        <v>836</v>
      </c>
      <c r="K252" s="102" t="s">
        <v>18</v>
      </c>
      <c r="L252" s="102" t="s">
        <v>236</v>
      </c>
      <c r="M252" s="104">
        <v>41289</v>
      </c>
    </row>
    <row r="253" spans="1:13" ht="26.25" thickBot="1">
      <c r="A253" s="28" t="s">
        <v>837</v>
      </c>
      <c r="B253" s="21">
        <v>41289</v>
      </c>
      <c r="C253" s="17" t="s">
        <v>60</v>
      </c>
      <c r="D253" s="24" t="s">
        <v>55</v>
      </c>
      <c r="E253" s="18" t="s">
        <v>371</v>
      </c>
      <c r="F253" s="23" t="s">
        <v>609</v>
      </c>
      <c r="G253" s="23" t="e">
        <f t="shared" si="8"/>
        <v>#N/A</v>
      </c>
      <c r="H253" s="83" t="s">
        <v>609</v>
      </c>
      <c r="I253" s="23" t="e">
        <f t="shared" si="7"/>
        <v>#N/A</v>
      </c>
      <c r="J253" s="27" t="s">
        <v>834</v>
      </c>
      <c r="K253" s="102" t="s">
        <v>18</v>
      </c>
      <c r="L253" s="102" t="s">
        <v>236</v>
      </c>
      <c r="M253" s="104">
        <v>41289</v>
      </c>
    </row>
    <row r="254" spans="1:13" ht="13.5" thickBot="1">
      <c r="A254" s="28" t="s">
        <v>838</v>
      </c>
      <c r="B254" s="21">
        <v>41289</v>
      </c>
      <c r="C254" s="17" t="s">
        <v>21</v>
      </c>
      <c r="D254" s="24" t="s">
        <v>828</v>
      </c>
      <c r="E254" s="18" t="s">
        <v>839</v>
      </c>
      <c r="F254" s="23" t="s">
        <v>840</v>
      </c>
      <c r="G254" s="23" t="e">
        <f t="shared" si="8"/>
        <v>#N/A</v>
      </c>
      <c r="H254" s="83" t="s">
        <v>840</v>
      </c>
      <c r="I254" s="23" t="e">
        <f t="shared" si="7"/>
        <v>#N/A</v>
      </c>
      <c r="J254" s="23" t="s">
        <v>841</v>
      </c>
      <c r="K254" s="102" t="s">
        <v>18</v>
      </c>
      <c r="L254" s="102" t="s">
        <v>823</v>
      </c>
      <c r="M254" s="104">
        <v>41289</v>
      </c>
    </row>
    <row r="255" spans="1:13" ht="13.5" thickBot="1">
      <c r="A255" s="28" t="s">
        <v>842</v>
      </c>
      <c r="B255" s="21">
        <v>41289</v>
      </c>
      <c r="C255" s="17" t="s">
        <v>31</v>
      </c>
      <c r="D255" s="24" t="s">
        <v>671</v>
      </c>
      <c r="E255" s="18" t="s">
        <v>204</v>
      </c>
      <c r="F255" s="23" t="s">
        <v>843</v>
      </c>
      <c r="G255" s="23" t="e">
        <f t="shared" si="8"/>
        <v>#N/A</v>
      </c>
      <c r="H255" s="83" t="s">
        <v>843</v>
      </c>
      <c r="I255" s="23" t="e">
        <f t="shared" si="7"/>
        <v>#N/A</v>
      </c>
      <c r="J255" s="27" t="s">
        <v>844</v>
      </c>
      <c r="K255" s="102" t="s">
        <v>18</v>
      </c>
      <c r="L255" s="102" t="s">
        <v>719</v>
      </c>
      <c r="M255" s="104">
        <v>41289</v>
      </c>
    </row>
    <row r="256" spans="1:13" ht="13.5" thickBot="1">
      <c r="A256" s="28" t="s">
        <v>845</v>
      </c>
      <c r="B256" s="21">
        <v>41289</v>
      </c>
      <c r="C256" s="17" t="s">
        <v>208</v>
      </c>
      <c r="D256" s="24" t="s">
        <v>828</v>
      </c>
      <c r="E256" s="18" t="s">
        <v>846</v>
      </c>
      <c r="F256" s="23" t="s">
        <v>173</v>
      </c>
      <c r="G256" s="23">
        <f t="shared" si="8"/>
        <v>22</v>
      </c>
      <c r="H256" s="83" t="s">
        <v>2037</v>
      </c>
      <c r="I256" s="23">
        <f t="shared" si="7"/>
        <v>22</v>
      </c>
      <c r="J256" s="27" t="s">
        <v>847</v>
      </c>
      <c r="K256" s="102" t="s">
        <v>18</v>
      </c>
      <c r="L256" s="102" t="s">
        <v>823</v>
      </c>
      <c r="M256" s="104">
        <v>41289</v>
      </c>
    </row>
    <row r="257" spans="1:13" ht="13.5" thickBot="1">
      <c r="A257" s="28" t="s">
        <v>848</v>
      </c>
      <c r="B257" s="21">
        <v>41289</v>
      </c>
      <c r="C257" s="17" t="s">
        <v>21</v>
      </c>
      <c r="D257" s="24" t="s">
        <v>360</v>
      </c>
      <c r="E257" s="18" t="s">
        <v>849</v>
      </c>
      <c r="F257" s="23" t="s">
        <v>850</v>
      </c>
      <c r="G257" s="23" t="e">
        <f t="shared" si="8"/>
        <v>#N/A</v>
      </c>
      <c r="H257" s="83" t="s">
        <v>850</v>
      </c>
      <c r="I257" s="23" t="e">
        <f t="shared" si="7"/>
        <v>#N/A</v>
      </c>
      <c r="J257" s="27" t="s">
        <v>851</v>
      </c>
      <c r="K257" s="102" t="s">
        <v>18</v>
      </c>
      <c r="L257" s="102" t="s">
        <v>826</v>
      </c>
      <c r="M257" s="104">
        <v>41289</v>
      </c>
    </row>
    <row r="258" spans="1:13" ht="13.5" thickBot="1">
      <c r="A258" s="28" t="s">
        <v>852</v>
      </c>
      <c r="B258" s="21">
        <v>41289</v>
      </c>
      <c r="C258" s="17" t="s">
        <v>21</v>
      </c>
      <c r="D258" s="24" t="s">
        <v>828</v>
      </c>
      <c r="E258" s="18" t="s">
        <v>853</v>
      </c>
      <c r="F258" s="23" t="s">
        <v>854</v>
      </c>
      <c r="G258" s="23" t="e">
        <f t="shared" si="8"/>
        <v>#N/A</v>
      </c>
      <c r="H258" s="83" t="s">
        <v>854</v>
      </c>
      <c r="I258" s="23" t="e">
        <f t="shared" ref="I258:I321" si="9">INDEX(S:U,MATCH(H258,U:U,0),1)</f>
        <v>#N/A</v>
      </c>
      <c r="J258" s="27" t="s">
        <v>855</v>
      </c>
      <c r="K258" s="102" t="s">
        <v>18</v>
      </c>
      <c r="L258" s="102" t="s">
        <v>826</v>
      </c>
      <c r="M258" s="104">
        <v>41289</v>
      </c>
    </row>
    <row r="259" spans="1:13" ht="13.5" thickBot="1">
      <c r="A259" s="28" t="s">
        <v>856</v>
      </c>
      <c r="B259" s="21">
        <v>41289</v>
      </c>
      <c r="C259" s="17" t="s">
        <v>857</v>
      </c>
      <c r="D259" s="24" t="s">
        <v>671</v>
      </c>
      <c r="E259" s="18" t="s">
        <v>668</v>
      </c>
      <c r="F259" s="23" t="s">
        <v>210</v>
      </c>
      <c r="G259" s="23">
        <f t="shared" ref="G259:G322" si="10">INDEX($R$2:$U$90,MATCH(F259,$R$2:$R$90,0),2)</f>
        <v>68</v>
      </c>
      <c r="H259" s="83" t="s">
        <v>210</v>
      </c>
      <c r="I259" s="23" t="e">
        <f t="shared" si="9"/>
        <v>#N/A</v>
      </c>
      <c r="J259" s="27" t="s">
        <v>858</v>
      </c>
      <c r="K259" s="102" t="s">
        <v>18</v>
      </c>
      <c r="L259" s="102" t="s">
        <v>823</v>
      </c>
      <c r="M259" s="104">
        <v>41289</v>
      </c>
    </row>
    <row r="260" spans="1:13" ht="13.5" thickBot="1">
      <c r="A260" s="28" t="s">
        <v>859</v>
      </c>
      <c r="B260" s="21">
        <v>41289</v>
      </c>
      <c r="C260" s="17" t="s">
        <v>424</v>
      </c>
      <c r="D260" s="24" t="s">
        <v>671</v>
      </c>
      <c r="E260" s="18" t="s">
        <v>796</v>
      </c>
      <c r="F260" s="23" t="s">
        <v>860</v>
      </c>
      <c r="G260" s="23" t="e">
        <f t="shared" si="10"/>
        <v>#N/A</v>
      </c>
      <c r="H260" s="83" t="s">
        <v>860</v>
      </c>
      <c r="I260" s="23" t="e">
        <f t="shared" si="9"/>
        <v>#N/A</v>
      </c>
      <c r="J260" s="27" t="s">
        <v>861</v>
      </c>
      <c r="K260" s="102" t="s">
        <v>18</v>
      </c>
      <c r="L260" s="102"/>
      <c r="M260" s="104"/>
    </row>
    <row r="261" spans="1:13" ht="13.5" thickBot="1">
      <c r="A261" s="28" t="s">
        <v>862</v>
      </c>
      <c r="B261" s="21">
        <v>41289</v>
      </c>
      <c r="C261" s="17" t="s">
        <v>21</v>
      </c>
      <c r="D261" s="24" t="s">
        <v>828</v>
      </c>
      <c r="E261" s="18" t="s">
        <v>839</v>
      </c>
      <c r="F261" s="23" t="s">
        <v>863</v>
      </c>
      <c r="G261" s="23" t="e">
        <f t="shared" si="10"/>
        <v>#N/A</v>
      </c>
      <c r="H261" s="83" t="s">
        <v>863</v>
      </c>
      <c r="I261" s="23" t="e">
        <f t="shared" si="9"/>
        <v>#N/A</v>
      </c>
      <c r="J261" s="27" t="s">
        <v>864</v>
      </c>
      <c r="K261" s="102" t="s">
        <v>18</v>
      </c>
      <c r="L261" s="102" t="s">
        <v>823</v>
      </c>
      <c r="M261" s="104">
        <v>41289</v>
      </c>
    </row>
    <row r="262" spans="1:13" ht="13.5" thickBot="1">
      <c r="A262" s="28" t="s">
        <v>865</v>
      </c>
      <c r="B262" s="21">
        <v>41289</v>
      </c>
      <c r="C262" s="17" t="s">
        <v>85</v>
      </c>
      <c r="D262" s="24" t="s">
        <v>828</v>
      </c>
      <c r="E262" s="18" t="s">
        <v>328</v>
      </c>
      <c r="F262" s="23" t="s">
        <v>866</v>
      </c>
      <c r="G262" s="23" t="e">
        <f t="shared" si="10"/>
        <v>#N/A</v>
      </c>
      <c r="H262" s="83" t="s">
        <v>866</v>
      </c>
      <c r="I262" s="23" t="e">
        <f t="shared" si="9"/>
        <v>#N/A</v>
      </c>
      <c r="J262" s="27" t="s">
        <v>867</v>
      </c>
      <c r="K262" s="102" t="s">
        <v>18</v>
      </c>
      <c r="L262" s="102"/>
      <c r="M262" s="104"/>
    </row>
    <row r="263" spans="1:13" ht="26.25" thickBot="1">
      <c r="A263" s="28" t="s">
        <v>868</v>
      </c>
      <c r="B263" s="21">
        <v>41289</v>
      </c>
      <c r="C263" s="17" t="s">
        <v>123</v>
      </c>
      <c r="D263" s="24" t="s">
        <v>828</v>
      </c>
      <c r="E263" s="18" t="s">
        <v>846</v>
      </c>
      <c r="F263" s="23" t="s">
        <v>173</v>
      </c>
      <c r="G263" s="23">
        <f t="shared" si="10"/>
        <v>22</v>
      </c>
      <c r="H263" s="83" t="s">
        <v>2037</v>
      </c>
      <c r="I263" s="23">
        <f t="shared" si="9"/>
        <v>22</v>
      </c>
      <c r="J263" s="27" t="s">
        <v>869</v>
      </c>
      <c r="K263" s="102" t="s">
        <v>18</v>
      </c>
      <c r="L263" s="102" t="s">
        <v>823</v>
      </c>
      <c r="M263" s="104">
        <v>41289</v>
      </c>
    </row>
    <row r="264" spans="1:13" ht="13.5" thickBot="1">
      <c r="A264" s="28" t="s">
        <v>870</v>
      </c>
      <c r="B264" s="21">
        <v>41289</v>
      </c>
      <c r="C264" s="17" t="s">
        <v>71</v>
      </c>
      <c r="D264" s="24" t="s">
        <v>503</v>
      </c>
      <c r="E264" s="18" t="s">
        <v>792</v>
      </c>
      <c r="F264" s="23" t="s">
        <v>793</v>
      </c>
      <c r="G264" s="23" t="e">
        <f t="shared" si="10"/>
        <v>#N/A</v>
      </c>
      <c r="H264" s="83" t="s">
        <v>793</v>
      </c>
      <c r="I264" s="23" t="e">
        <f t="shared" si="9"/>
        <v>#N/A</v>
      </c>
      <c r="J264" s="27" t="s">
        <v>871</v>
      </c>
      <c r="K264" s="102" t="s">
        <v>872</v>
      </c>
      <c r="L264" s="102" t="s">
        <v>826</v>
      </c>
      <c r="M264" s="104">
        <v>41289</v>
      </c>
    </row>
    <row r="265" spans="1:13" ht="13.5" thickBot="1">
      <c r="A265" s="28" t="s">
        <v>873</v>
      </c>
      <c r="B265" s="21">
        <v>41289</v>
      </c>
      <c r="C265" s="17" t="s">
        <v>54</v>
      </c>
      <c r="D265" s="24" t="s">
        <v>671</v>
      </c>
      <c r="E265" s="18" t="s">
        <v>677</v>
      </c>
      <c r="F265" s="23" t="s">
        <v>874</v>
      </c>
      <c r="G265" s="23" t="e">
        <f t="shared" si="10"/>
        <v>#N/A</v>
      </c>
      <c r="H265" s="83" t="s">
        <v>874</v>
      </c>
      <c r="I265" s="23" t="e">
        <f t="shared" si="9"/>
        <v>#N/A</v>
      </c>
      <c r="J265" s="23" t="s">
        <v>875</v>
      </c>
      <c r="K265" s="102" t="s">
        <v>18</v>
      </c>
      <c r="L265" s="102" t="s">
        <v>826</v>
      </c>
      <c r="M265" s="104">
        <v>41289</v>
      </c>
    </row>
    <row r="266" spans="1:13" ht="13.5" thickBot="1">
      <c r="A266" s="28" t="s">
        <v>876</v>
      </c>
      <c r="B266" s="21">
        <v>41289</v>
      </c>
      <c r="C266" s="17" t="s">
        <v>90</v>
      </c>
      <c r="D266" s="24" t="s">
        <v>42</v>
      </c>
      <c r="E266" s="18" t="s">
        <v>877</v>
      </c>
      <c r="F266" s="23" t="s">
        <v>878</v>
      </c>
      <c r="G266" s="23" t="e">
        <f t="shared" si="10"/>
        <v>#N/A</v>
      </c>
      <c r="H266" s="83" t="s">
        <v>878</v>
      </c>
      <c r="I266" s="23" t="e">
        <f t="shared" si="9"/>
        <v>#N/A</v>
      </c>
      <c r="J266" s="27" t="s">
        <v>879</v>
      </c>
      <c r="K266" s="102" t="s">
        <v>18</v>
      </c>
      <c r="L266" s="102" t="s">
        <v>880</v>
      </c>
      <c r="M266" s="104">
        <v>41289</v>
      </c>
    </row>
    <row r="267" spans="1:13" ht="26.25" thickBot="1">
      <c r="A267" s="28" t="s">
        <v>881</v>
      </c>
      <c r="B267" s="21">
        <v>41289</v>
      </c>
      <c r="C267" s="17" t="s">
        <v>662</v>
      </c>
      <c r="D267" s="24" t="s">
        <v>360</v>
      </c>
      <c r="E267" s="18" t="s">
        <v>877</v>
      </c>
      <c r="F267" s="23" t="s">
        <v>882</v>
      </c>
      <c r="G267" s="23" t="e">
        <f t="shared" si="10"/>
        <v>#N/A</v>
      </c>
      <c r="H267" s="83" t="s">
        <v>882</v>
      </c>
      <c r="I267" s="23" t="e">
        <f t="shared" si="9"/>
        <v>#N/A</v>
      </c>
      <c r="J267" s="27" t="s">
        <v>883</v>
      </c>
      <c r="K267" s="102" t="s">
        <v>18</v>
      </c>
      <c r="L267" s="102" t="s">
        <v>884</v>
      </c>
      <c r="M267" s="104">
        <v>41289</v>
      </c>
    </row>
    <row r="268" spans="1:13" ht="13.5" thickBot="1">
      <c r="A268" s="28" t="s">
        <v>885</v>
      </c>
      <c r="B268" s="21">
        <v>41289</v>
      </c>
      <c r="C268" s="17" t="s">
        <v>230</v>
      </c>
      <c r="D268" s="24" t="s">
        <v>671</v>
      </c>
      <c r="E268" s="18" t="s">
        <v>172</v>
      </c>
      <c r="F268" s="23" t="s">
        <v>173</v>
      </c>
      <c r="G268" s="23">
        <f t="shared" si="10"/>
        <v>22</v>
      </c>
      <c r="H268" s="83" t="s">
        <v>2037</v>
      </c>
      <c r="I268" s="23">
        <f t="shared" si="9"/>
        <v>22</v>
      </c>
      <c r="J268" s="27" t="s">
        <v>886</v>
      </c>
      <c r="K268" s="102" t="s">
        <v>18</v>
      </c>
      <c r="L268" s="102" t="s">
        <v>826</v>
      </c>
      <c r="M268" s="104">
        <v>41289</v>
      </c>
    </row>
    <row r="269" spans="1:13" ht="13.5" thickBot="1">
      <c r="A269" s="28" t="s">
        <v>887</v>
      </c>
      <c r="B269" s="21">
        <v>41289</v>
      </c>
      <c r="C269" s="17" t="s">
        <v>352</v>
      </c>
      <c r="D269" s="24" t="s">
        <v>828</v>
      </c>
      <c r="E269" s="18" t="s">
        <v>307</v>
      </c>
      <c r="F269" s="23" t="s">
        <v>101</v>
      </c>
      <c r="G269" s="23">
        <f t="shared" si="10"/>
        <v>58</v>
      </c>
      <c r="H269" s="83" t="s">
        <v>101</v>
      </c>
      <c r="I269" s="23" t="e">
        <f t="shared" si="9"/>
        <v>#N/A</v>
      </c>
      <c r="J269" s="27" t="s">
        <v>888</v>
      </c>
      <c r="K269" s="102" t="s">
        <v>18</v>
      </c>
      <c r="L269" s="102" t="s">
        <v>823</v>
      </c>
      <c r="M269" s="104">
        <v>41289</v>
      </c>
    </row>
    <row r="270" spans="1:13" ht="13.5" thickBot="1">
      <c r="A270" s="28" t="s">
        <v>889</v>
      </c>
      <c r="B270" s="21">
        <v>41290</v>
      </c>
      <c r="C270" s="17" t="s">
        <v>21</v>
      </c>
      <c r="D270" s="24" t="s">
        <v>890</v>
      </c>
      <c r="E270" s="18" t="s">
        <v>891</v>
      </c>
      <c r="F270" s="23" t="s">
        <v>753</v>
      </c>
      <c r="G270" s="23" t="e">
        <f t="shared" si="10"/>
        <v>#N/A</v>
      </c>
      <c r="H270" s="83" t="s">
        <v>753</v>
      </c>
      <c r="I270" s="23" t="e">
        <f t="shared" si="9"/>
        <v>#N/A</v>
      </c>
      <c r="J270" s="27" t="s">
        <v>892</v>
      </c>
      <c r="K270" s="102" t="s">
        <v>18</v>
      </c>
      <c r="L270" s="102" t="s">
        <v>823</v>
      </c>
      <c r="M270" s="104">
        <v>41290</v>
      </c>
    </row>
    <row r="271" spans="1:13" ht="13.5" thickBot="1">
      <c r="A271" s="28" t="s">
        <v>893</v>
      </c>
      <c r="B271" s="21">
        <v>41290</v>
      </c>
      <c r="C271" s="17" t="s">
        <v>894</v>
      </c>
      <c r="D271" s="24" t="s">
        <v>671</v>
      </c>
      <c r="E271" s="18" t="s">
        <v>317</v>
      </c>
      <c r="F271" s="23" t="s">
        <v>318</v>
      </c>
      <c r="G271" s="23" t="e">
        <f t="shared" si="10"/>
        <v>#N/A</v>
      </c>
      <c r="H271" s="83" t="s">
        <v>318</v>
      </c>
      <c r="I271" s="23" t="e">
        <f t="shared" si="9"/>
        <v>#N/A</v>
      </c>
      <c r="J271" s="27" t="s">
        <v>895</v>
      </c>
      <c r="K271" s="102" t="s">
        <v>18</v>
      </c>
      <c r="L271" s="102" t="s">
        <v>826</v>
      </c>
      <c r="M271" s="104">
        <v>41290</v>
      </c>
    </row>
    <row r="272" spans="1:13" ht="13.5" thickBot="1">
      <c r="A272" s="28" t="s">
        <v>896</v>
      </c>
      <c r="B272" s="21">
        <v>41290</v>
      </c>
      <c r="C272" s="17" t="s">
        <v>21</v>
      </c>
      <c r="D272" s="24" t="s">
        <v>890</v>
      </c>
      <c r="E272" s="18" t="s">
        <v>897</v>
      </c>
      <c r="F272" s="23" t="s">
        <v>898</v>
      </c>
      <c r="G272" s="23" t="e">
        <f t="shared" si="10"/>
        <v>#N/A</v>
      </c>
      <c r="H272" s="83" t="s">
        <v>898</v>
      </c>
      <c r="I272" s="23" t="e">
        <f t="shared" si="9"/>
        <v>#N/A</v>
      </c>
      <c r="J272" s="27" t="s">
        <v>899</v>
      </c>
      <c r="K272" s="102" t="s">
        <v>18</v>
      </c>
      <c r="L272" s="102" t="s">
        <v>823</v>
      </c>
      <c r="M272" s="104">
        <v>41291</v>
      </c>
    </row>
    <row r="273" spans="1:13" ht="13.5" thickBot="1">
      <c r="A273" s="28" t="s">
        <v>900</v>
      </c>
      <c r="B273" s="21">
        <v>41290</v>
      </c>
      <c r="C273" s="17" t="s">
        <v>60</v>
      </c>
      <c r="D273" s="24" t="s">
        <v>890</v>
      </c>
      <c r="E273" s="18" t="s">
        <v>897</v>
      </c>
      <c r="F273" s="23" t="s">
        <v>898</v>
      </c>
      <c r="G273" s="23" t="e">
        <f t="shared" si="10"/>
        <v>#N/A</v>
      </c>
      <c r="H273" s="83" t="s">
        <v>898</v>
      </c>
      <c r="I273" s="23" t="e">
        <f t="shared" si="9"/>
        <v>#N/A</v>
      </c>
      <c r="J273" s="27" t="s">
        <v>901</v>
      </c>
      <c r="K273" s="102" t="s">
        <v>18</v>
      </c>
      <c r="L273" s="102" t="s">
        <v>823</v>
      </c>
      <c r="M273" s="104">
        <v>41291</v>
      </c>
    </row>
    <row r="274" spans="1:13" ht="13.5" thickBot="1">
      <c r="A274" s="28" t="s">
        <v>902</v>
      </c>
      <c r="B274" s="21">
        <v>41290</v>
      </c>
      <c r="C274" s="17" t="s">
        <v>375</v>
      </c>
      <c r="D274" s="24" t="s">
        <v>584</v>
      </c>
      <c r="E274" s="18" t="s">
        <v>267</v>
      </c>
      <c r="F274" s="23" t="s">
        <v>609</v>
      </c>
      <c r="G274" s="23" t="e">
        <f t="shared" si="10"/>
        <v>#N/A</v>
      </c>
      <c r="H274" s="83" t="s">
        <v>609</v>
      </c>
      <c r="I274" s="23" t="e">
        <f t="shared" si="9"/>
        <v>#N/A</v>
      </c>
      <c r="J274" s="27" t="s">
        <v>903</v>
      </c>
      <c r="K274" s="102" t="s">
        <v>18</v>
      </c>
      <c r="L274" s="102" t="s">
        <v>826</v>
      </c>
      <c r="M274" s="104">
        <v>41290</v>
      </c>
    </row>
    <row r="275" spans="1:13" ht="26.25" thickBot="1">
      <c r="A275" s="28" t="s">
        <v>904</v>
      </c>
      <c r="B275" s="21">
        <v>41290</v>
      </c>
      <c r="C275" s="17" t="s">
        <v>583</v>
      </c>
      <c r="D275" s="24" t="s">
        <v>671</v>
      </c>
      <c r="E275" s="18" t="s">
        <v>267</v>
      </c>
      <c r="F275" s="23" t="s">
        <v>609</v>
      </c>
      <c r="G275" s="23" t="e">
        <f t="shared" si="10"/>
        <v>#N/A</v>
      </c>
      <c r="H275" s="83" t="s">
        <v>609</v>
      </c>
      <c r="I275" s="23" t="e">
        <f t="shared" si="9"/>
        <v>#N/A</v>
      </c>
      <c r="J275" s="27" t="s">
        <v>905</v>
      </c>
      <c r="K275" s="102" t="s">
        <v>18</v>
      </c>
      <c r="L275" s="102" t="s">
        <v>826</v>
      </c>
      <c r="M275" s="104">
        <v>41290</v>
      </c>
    </row>
    <row r="276" spans="1:13" ht="13.5" thickBot="1">
      <c r="A276" s="28" t="s">
        <v>906</v>
      </c>
      <c r="B276" s="21">
        <v>41290</v>
      </c>
      <c r="C276" s="17" t="s">
        <v>21</v>
      </c>
      <c r="D276" s="24" t="s">
        <v>828</v>
      </c>
      <c r="E276" s="18" t="s">
        <v>907</v>
      </c>
      <c r="F276" s="23" t="s">
        <v>908</v>
      </c>
      <c r="G276" s="23" t="e">
        <f t="shared" si="10"/>
        <v>#N/A</v>
      </c>
      <c r="H276" s="83" t="s">
        <v>908</v>
      </c>
      <c r="I276" s="23" t="e">
        <f t="shared" si="9"/>
        <v>#N/A</v>
      </c>
      <c r="J276" s="27" t="s">
        <v>240</v>
      </c>
      <c r="K276" s="102" t="s">
        <v>18</v>
      </c>
      <c r="L276" s="102" t="s">
        <v>823</v>
      </c>
      <c r="M276" s="104">
        <v>41284</v>
      </c>
    </row>
    <row r="277" spans="1:13" ht="13.5" thickBot="1">
      <c r="A277" s="28" t="s">
        <v>909</v>
      </c>
      <c r="B277" s="21">
        <v>41290</v>
      </c>
      <c r="C277" s="17" t="s">
        <v>66</v>
      </c>
      <c r="D277" s="24" t="s">
        <v>890</v>
      </c>
      <c r="E277" s="18" t="s">
        <v>910</v>
      </c>
      <c r="F277" s="23" t="s">
        <v>911</v>
      </c>
      <c r="G277" s="23" t="e">
        <f t="shared" si="10"/>
        <v>#N/A</v>
      </c>
      <c r="H277" s="83" t="s">
        <v>911</v>
      </c>
      <c r="I277" s="23" t="e">
        <f t="shared" si="9"/>
        <v>#N/A</v>
      </c>
      <c r="J277" s="27" t="s">
        <v>912</v>
      </c>
      <c r="K277" s="102" t="s">
        <v>18</v>
      </c>
      <c r="L277" s="102" t="s">
        <v>826</v>
      </c>
      <c r="M277" s="104">
        <v>41290</v>
      </c>
    </row>
    <row r="278" spans="1:13" ht="13.5" thickBot="1">
      <c r="A278" s="28" t="s">
        <v>913</v>
      </c>
      <c r="B278" s="21">
        <v>41290</v>
      </c>
      <c r="C278" s="17" t="s">
        <v>749</v>
      </c>
      <c r="D278" s="24" t="s">
        <v>828</v>
      </c>
      <c r="E278" s="18" t="s">
        <v>188</v>
      </c>
      <c r="F278" s="23" t="s">
        <v>189</v>
      </c>
      <c r="G278" s="23">
        <f t="shared" si="10"/>
        <v>45</v>
      </c>
      <c r="H278" s="83" t="s">
        <v>189</v>
      </c>
      <c r="I278" s="23" t="e">
        <f t="shared" si="9"/>
        <v>#N/A</v>
      </c>
      <c r="J278" s="27" t="s">
        <v>914</v>
      </c>
      <c r="K278" s="102" t="s">
        <v>18</v>
      </c>
      <c r="L278" s="102" t="s">
        <v>826</v>
      </c>
      <c r="M278" s="104">
        <v>41290</v>
      </c>
    </row>
    <row r="279" spans="1:13" ht="13.5" thickBot="1">
      <c r="A279" s="28" t="s">
        <v>915</v>
      </c>
      <c r="B279" s="21">
        <v>41290</v>
      </c>
      <c r="C279" s="17" t="s">
        <v>274</v>
      </c>
      <c r="D279" s="24" t="s">
        <v>828</v>
      </c>
      <c r="E279" s="18" t="s">
        <v>916</v>
      </c>
      <c r="F279" s="23" t="s">
        <v>205</v>
      </c>
      <c r="G279" s="23">
        <f t="shared" si="10"/>
        <v>67</v>
      </c>
      <c r="H279" s="83" t="s">
        <v>227</v>
      </c>
      <c r="I279" s="23" t="e">
        <f t="shared" si="9"/>
        <v>#N/A</v>
      </c>
      <c r="J279" s="23" t="s">
        <v>917</v>
      </c>
      <c r="K279" s="102" t="s">
        <v>18</v>
      </c>
      <c r="L279" s="102" t="s">
        <v>823</v>
      </c>
      <c r="M279" s="104">
        <v>41290</v>
      </c>
    </row>
    <row r="280" spans="1:13" ht="13.5" thickBot="1">
      <c r="A280" s="28" t="s">
        <v>918</v>
      </c>
      <c r="B280" s="21">
        <v>41290</v>
      </c>
      <c r="C280" s="17" t="s">
        <v>71</v>
      </c>
      <c r="D280" s="24" t="s">
        <v>667</v>
      </c>
      <c r="E280" s="18" t="s">
        <v>82</v>
      </c>
      <c r="F280" s="23" t="s">
        <v>78</v>
      </c>
      <c r="G280" s="23">
        <f t="shared" si="10"/>
        <v>49</v>
      </c>
      <c r="H280" s="83" t="s">
        <v>8311</v>
      </c>
      <c r="I280" s="23">
        <f t="shared" si="9"/>
        <v>49</v>
      </c>
      <c r="J280" s="27" t="s">
        <v>919</v>
      </c>
      <c r="K280" s="102" t="s">
        <v>18</v>
      </c>
      <c r="L280" s="102" t="s">
        <v>826</v>
      </c>
      <c r="M280" s="104">
        <v>41290</v>
      </c>
    </row>
    <row r="281" spans="1:13" ht="13.5" thickBot="1">
      <c r="A281" s="28" t="s">
        <v>920</v>
      </c>
      <c r="B281" s="21">
        <v>41290</v>
      </c>
      <c r="C281" s="17" t="s">
        <v>59</v>
      </c>
      <c r="D281" s="24" t="s">
        <v>671</v>
      </c>
      <c r="E281" s="18" t="s">
        <v>921</v>
      </c>
      <c r="F281" s="23" t="s">
        <v>205</v>
      </c>
      <c r="G281" s="23">
        <f t="shared" si="10"/>
        <v>67</v>
      </c>
      <c r="H281" s="83" t="s">
        <v>227</v>
      </c>
      <c r="I281" s="23" t="e">
        <f t="shared" si="9"/>
        <v>#N/A</v>
      </c>
      <c r="J281" s="27" t="s">
        <v>922</v>
      </c>
      <c r="K281" s="102" t="s">
        <v>18</v>
      </c>
      <c r="L281" s="102" t="s">
        <v>826</v>
      </c>
      <c r="M281" s="104">
        <v>41290</v>
      </c>
    </row>
    <row r="282" spans="1:13" ht="13.5" thickBot="1">
      <c r="A282" s="28" t="s">
        <v>923</v>
      </c>
      <c r="B282" s="21">
        <v>41290</v>
      </c>
      <c r="C282" s="17" t="s">
        <v>924</v>
      </c>
      <c r="D282" s="24" t="s">
        <v>828</v>
      </c>
      <c r="E282" s="18" t="s">
        <v>921</v>
      </c>
      <c r="F282" s="23" t="s">
        <v>205</v>
      </c>
      <c r="G282" s="23">
        <f t="shared" si="10"/>
        <v>67</v>
      </c>
      <c r="H282" s="83" t="s">
        <v>227</v>
      </c>
      <c r="I282" s="23" t="e">
        <f t="shared" si="9"/>
        <v>#N/A</v>
      </c>
      <c r="J282" s="27" t="s">
        <v>925</v>
      </c>
      <c r="K282" s="102" t="s">
        <v>18</v>
      </c>
      <c r="L282" s="102" t="s">
        <v>826</v>
      </c>
      <c r="M282" s="104">
        <v>41290</v>
      </c>
    </row>
    <row r="283" spans="1:13" ht="13.5" thickBot="1">
      <c r="A283" s="28" t="s">
        <v>926</v>
      </c>
      <c r="B283" s="21">
        <v>41290</v>
      </c>
      <c r="C283" s="17" t="s">
        <v>98</v>
      </c>
      <c r="D283" s="24" t="s">
        <v>828</v>
      </c>
      <c r="E283" s="18" t="s">
        <v>677</v>
      </c>
      <c r="F283" s="23" t="s">
        <v>874</v>
      </c>
      <c r="G283" s="23" t="e">
        <f t="shared" si="10"/>
        <v>#N/A</v>
      </c>
      <c r="H283" s="83" t="s">
        <v>874</v>
      </c>
      <c r="I283" s="23" t="e">
        <f t="shared" si="9"/>
        <v>#N/A</v>
      </c>
      <c r="J283" s="23" t="s">
        <v>927</v>
      </c>
      <c r="K283" s="102" t="s">
        <v>18</v>
      </c>
      <c r="L283" s="102" t="s">
        <v>826</v>
      </c>
      <c r="M283" s="104">
        <v>41290</v>
      </c>
    </row>
    <row r="284" spans="1:13" ht="13.5" thickBot="1">
      <c r="A284" s="28" t="s">
        <v>928</v>
      </c>
      <c r="B284" s="21">
        <v>41290</v>
      </c>
      <c r="C284" s="17" t="s">
        <v>41</v>
      </c>
      <c r="D284" s="24" t="s">
        <v>890</v>
      </c>
      <c r="E284" s="18" t="s">
        <v>420</v>
      </c>
      <c r="F284" s="23" t="s">
        <v>929</v>
      </c>
      <c r="G284" s="23" t="e">
        <f t="shared" si="10"/>
        <v>#N/A</v>
      </c>
      <c r="H284" s="83" t="s">
        <v>929</v>
      </c>
      <c r="I284" s="23" t="e">
        <f t="shared" si="9"/>
        <v>#N/A</v>
      </c>
      <c r="J284" s="27" t="s">
        <v>930</v>
      </c>
      <c r="K284" s="102" t="s">
        <v>18</v>
      </c>
      <c r="L284" s="102" t="s">
        <v>823</v>
      </c>
      <c r="M284" s="104">
        <v>41292</v>
      </c>
    </row>
    <row r="285" spans="1:13" ht="13.5" thickBot="1">
      <c r="A285" s="28" t="s">
        <v>931</v>
      </c>
      <c r="B285" s="21">
        <v>41290</v>
      </c>
      <c r="C285" s="17" t="s">
        <v>413</v>
      </c>
      <c r="D285" s="24" t="s">
        <v>584</v>
      </c>
      <c r="E285" s="18" t="s">
        <v>932</v>
      </c>
      <c r="F285" s="23" t="s">
        <v>933</v>
      </c>
      <c r="G285" s="23" t="e">
        <f t="shared" si="10"/>
        <v>#N/A</v>
      </c>
      <c r="H285" s="83" t="s">
        <v>933</v>
      </c>
      <c r="I285" s="23" t="e">
        <f t="shared" si="9"/>
        <v>#N/A</v>
      </c>
      <c r="J285" s="27" t="s">
        <v>934</v>
      </c>
      <c r="K285" s="102" t="s">
        <v>18</v>
      </c>
      <c r="L285" s="102" t="s">
        <v>826</v>
      </c>
      <c r="M285" s="104">
        <v>41290</v>
      </c>
    </row>
    <row r="286" spans="1:13" ht="13.5" thickBot="1">
      <c r="A286" s="28" t="s">
        <v>935</v>
      </c>
      <c r="B286" s="21">
        <v>41290</v>
      </c>
      <c r="C286" s="17" t="s">
        <v>66</v>
      </c>
      <c r="D286" s="24" t="s">
        <v>828</v>
      </c>
      <c r="E286" s="18" t="s">
        <v>936</v>
      </c>
      <c r="F286" s="23" t="s">
        <v>937</v>
      </c>
      <c r="G286" s="23" t="e">
        <f t="shared" si="10"/>
        <v>#N/A</v>
      </c>
      <c r="H286" s="83" t="s">
        <v>937</v>
      </c>
      <c r="I286" s="23" t="e">
        <f t="shared" si="9"/>
        <v>#N/A</v>
      </c>
      <c r="J286" s="27" t="s">
        <v>938</v>
      </c>
      <c r="K286" s="102" t="s">
        <v>18</v>
      </c>
      <c r="L286" s="102" t="s">
        <v>826</v>
      </c>
      <c r="M286" s="104">
        <v>41290</v>
      </c>
    </row>
    <row r="287" spans="1:13" ht="13.5" thickBot="1">
      <c r="A287" s="28" t="s">
        <v>939</v>
      </c>
      <c r="B287" s="21">
        <v>41290</v>
      </c>
      <c r="C287" s="17" t="s">
        <v>21</v>
      </c>
      <c r="D287" s="24" t="s">
        <v>890</v>
      </c>
      <c r="E287" s="18" t="s">
        <v>385</v>
      </c>
      <c r="F287" s="23" t="s">
        <v>874</v>
      </c>
      <c r="G287" s="23" t="e">
        <f t="shared" si="10"/>
        <v>#N/A</v>
      </c>
      <c r="H287" s="83" t="s">
        <v>874</v>
      </c>
      <c r="I287" s="23" t="e">
        <f t="shared" si="9"/>
        <v>#N/A</v>
      </c>
      <c r="J287" s="27" t="s">
        <v>940</v>
      </c>
      <c r="K287" s="102" t="s">
        <v>18</v>
      </c>
      <c r="L287" s="102" t="s">
        <v>826</v>
      </c>
      <c r="M287" s="104">
        <v>41290</v>
      </c>
    </row>
    <row r="288" spans="1:13" ht="13.5" thickBot="1">
      <c r="A288" s="28" t="s">
        <v>941</v>
      </c>
      <c r="B288" s="21">
        <v>41290</v>
      </c>
      <c r="C288" s="17" t="s">
        <v>942</v>
      </c>
      <c r="D288" s="24" t="s">
        <v>828</v>
      </c>
      <c r="E288" s="18" t="s">
        <v>172</v>
      </c>
      <c r="F288" s="23" t="s">
        <v>173</v>
      </c>
      <c r="G288" s="23">
        <f t="shared" si="10"/>
        <v>22</v>
      </c>
      <c r="H288" s="83" t="s">
        <v>2037</v>
      </c>
      <c r="I288" s="23">
        <f t="shared" si="9"/>
        <v>22</v>
      </c>
      <c r="J288" s="27" t="s">
        <v>176</v>
      </c>
      <c r="K288" s="102" t="s">
        <v>18</v>
      </c>
      <c r="L288" s="102" t="s">
        <v>826</v>
      </c>
      <c r="M288" s="104">
        <v>41291</v>
      </c>
    </row>
    <row r="289" spans="1:13" ht="26.25" thickBot="1">
      <c r="A289" s="28" t="s">
        <v>943</v>
      </c>
      <c r="B289" s="21">
        <v>41290</v>
      </c>
      <c r="C289" s="17" t="s">
        <v>21</v>
      </c>
      <c r="D289" s="24" t="s">
        <v>890</v>
      </c>
      <c r="E289" s="18" t="s">
        <v>944</v>
      </c>
      <c r="F289" s="23" t="s">
        <v>945</v>
      </c>
      <c r="G289" s="23" t="e">
        <f t="shared" si="10"/>
        <v>#N/A</v>
      </c>
      <c r="H289" s="83" t="s">
        <v>945</v>
      </c>
      <c r="I289" s="23" t="e">
        <f t="shared" si="9"/>
        <v>#N/A</v>
      </c>
      <c r="J289" s="27" t="s">
        <v>946</v>
      </c>
      <c r="K289" s="102" t="s">
        <v>18</v>
      </c>
      <c r="L289" s="102" t="s">
        <v>826</v>
      </c>
      <c r="M289" s="104">
        <v>41291</v>
      </c>
    </row>
    <row r="290" spans="1:13" ht="13.5" thickBot="1">
      <c r="A290" s="28" t="s">
        <v>947</v>
      </c>
      <c r="B290" s="21">
        <v>41290</v>
      </c>
      <c r="C290" s="17" t="s">
        <v>714</v>
      </c>
      <c r="D290" s="24" t="s">
        <v>828</v>
      </c>
      <c r="E290" s="18" t="s">
        <v>267</v>
      </c>
      <c r="F290" s="23" t="s">
        <v>609</v>
      </c>
      <c r="G290" s="23" t="e">
        <f t="shared" si="10"/>
        <v>#N/A</v>
      </c>
      <c r="H290" s="83" t="s">
        <v>609</v>
      </c>
      <c r="I290" s="23" t="e">
        <f t="shared" si="9"/>
        <v>#N/A</v>
      </c>
      <c r="J290" s="27" t="s">
        <v>948</v>
      </c>
      <c r="K290" s="102" t="s">
        <v>18</v>
      </c>
      <c r="L290" s="102" t="s">
        <v>826</v>
      </c>
      <c r="M290" s="104">
        <v>41291</v>
      </c>
    </row>
    <row r="291" spans="1:13" ht="13.5" thickBot="1">
      <c r="A291" s="28" t="s">
        <v>949</v>
      </c>
      <c r="B291" s="21">
        <v>41290</v>
      </c>
      <c r="C291" s="17" t="s">
        <v>90</v>
      </c>
      <c r="D291" s="24" t="s">
        <v>584</v>
      </c>
      <c r="E291" s="18" t="s">
        <v>950</v>
      </c>
      <c r="F291" s="23" t="s">
        <v>163</v>
      </c>
      <c r="G291" s="23">
        <f t="shared" si="10"/>
        <v>52</v>
      </c>
      <c r="H291" s="83" t="s">
        <v>163</v>
      </c>
      <c r="I291" s="23" t="e">
        <f t="shared" si="9"/>
        <v>#N/A</v>
      </c>
      <c r="J291" s="23" t="s">
        <v>951</v>
      </c>
      <c r="K291" s="102" t="s">
        <v>18</v>
      </c>
      <c r="L291" s="102" t="s">
        <v>826</v>
      </c>
      <c r="M291" s="104">
        <v>41290</v>
      </c>
    </row>
    <row r="292" spans="1:13" ht="26.25" thickBot="1">
      <c r="A292" s="28" t="s">
        <v>952</v>
      </c>
      <c r="B292" s="21">
        <v>41290</v>
      </c>
      <c r="C292" s="17" t="s">
        <v>54</v>
      </c>
      <c r="D292" s="24" t="s">
        <v>890</v>
      </c>
      <c r="E292" s="18" t="s">
        <v>166</v>
      </c>
      <c r="F292" s="23" t="s">
        <v>167</v>
      </c>
      <c r="G292" s="23" t="e">
        <f t="shared" si="10"/>
        <v>#N/A</v>
      </c>
      <c r="H292" s="83" t="s">
        <v>167</v>
      </c>
      <c r="I292" s="23" t="e">
        <f t="shared" si="9"/>
        <v>#N/A</v>
      </c>
      <c r="J292" s="27" t="s">
        <v>953</v>
      </c>
      <c r="K292" s="102" t="s">
        <v>18</v>
      </c>
      <c r="L292" s="102" t="s">
        <v>826</v>
      </c>
      <c r="M292" s="104">
        <v>41290</v>
      </c>
    </row>
    <row r="293" spans="1:13" ht="13.5" thickBot="1">
      <c r="A293" s="28" t="s">
        <v>954</v>
      </c>
      <c r="B293" s="21">
        <v>41290</v>
      </c>
      <c r="C293" s="17" t="s">
        <v>183</v>
      </c>
      <c r="D293" s="24" t="s">
        <v>671</v>
      </c>
      <c r="E293" s="18" t="s">
        <v>50</v>
      </c>
      <c r="F293" s="23" t="s">
        <v>51</v>
      </c>
      <c r="G293" s="23">
        <f t="shared" si="10"/>
        <v>54</v>
      </c>
      <c r="H293" s="83" t="s">
        <v>222</v>
      </c>
      <c r="I293" s="23" t="e">
        <f t="shared" si="9"/>
        <v>#N/A</v>
      </c>
      <c r="J293" s="27" t="s">
        <v>955</v>
      </c>
      <c r="K293" s="102" t="s">
        <v>18</v>
      </c>
      <c r="L293" s="102" t="s">
        <v>956</v>
      </c>
      <c r="M293" s="104">
        <v>41290</v>
      </c>
    </row>
    <row r="294" spans="1:13" ht="13.5" thickBot="1">
      <c r="A294" s="28" t="s">
        <v>957</v>
      </c>
      <c r="B294" s="21">
        <v>41290</v>
      </c>
      <c r="C294" s="17" t="s">
        <v>90</v>
      </c>
      <c r="D294" s="24" t="s">
        <v>890</v>
      </c>
      <c r="E294" s="18" t="s">
        <v>677</v>
      </c>
      <c r="F294" s="23" t="s">
        <v>874</v>
      </c>
      <c r="G294" s="23" t="e">
        <f t="shared" si="10"/>
        <v>#N/A</v>
      </c>
      <c r="H294" s="83" t="s">
        <v>874</v>
      </c>
      <c r="I294" s="23" t="e">
        <f t="shared" si="9"/>
        <v>#N/A</v>
      </c>
      <c r="J294" s="27" t="s">
        <v>958</v>
      </c>
      <c r="K294" s="102" t="s">
        <v>18</v>
      </c>
      <c r="L294" s="102" t="s">
        <v>826</v>
      </c>
      <c r="M294" s="104">
        <v>41290</v>
      </c>
    </row>
    <row r="295" spans="1:13" ht="26.25" thickBot="1">
      <c r="A295" s="28" t="s">
        <v>959</v>
      </c>
      <c r="B295" s="21">
        <v>41290</v>
      </c>
      <c r="C295" s="17" t="s">
        <v>424</v>
      </c>
      <c r="D295" s="24" t="s">
        <v>890</v>
      </c>
      <c r="E295" s="18" t="s">
        <v>960</v>
      </c>
      <c r="F295" s="23" t="s">
        <v>961</v>
      </c>
      <c r="G295" s="23" t="e">
        <f t="shared" si="10"/>
        <v>#N/A</v>
      </c>
      <c r="H295" s="83" t="s">
        <v>961</v>
      </c>
      <c r="I295" s="23" t="e">
        <f t="shared" si="9"/>
        <v>#N/A</v>
      </c>
      <c r="J295" s="27" t="s">
        <v>962</v>
      </c>
      <c r="K295" s="102" t="s">
        <v>18</v>
      </c>
      <c r="L295" s="102" t="s">
        <v>963</v>
      </c>
      <c r="M295" s="104">
        <v>41292</v>
      </c>
    </row>
    <row r="296" spans="1:13" ht="13.5" thickBot="1">
      <c r="A296" s="28" t="s">
        <v>964</v>
      </c>
      <c r="B296" s="21">
        <v>41290</v>
      </c>
      <c r="C296" s="17" t="s">
        <v>266</v>
      </c>
      <c r="D296" s="24" t="s">
        <v>360</v>
      </c>
      <c r="E296" s="18" t="s">
        <v>792</v>
      </c>
      <c r="F296" s="23" t="s">
        <v>793</v>
      </c>
      <c r="G296" s="23" t="e">
        <f t="shared" si="10"/>
        <v>#N/A</v>
      </c>
      <c r="H296" s="83" t="s">
        <v>793</v>
      </c>
      <c r="I296" s="23" t="e">
        <f t="shared" si="9"/>
        <v>#N/A</v>
      </c>
      <c r="J296" s="27" t="s">
        <v>965</v>
      </c>
      <c r="K296" s="102" t="s">
        <v>18</v>
      </c>
      <c r="L296" s="102" t="s">
        <v>826</v>
      </c>
      <c r="M296" s="104">
        <v>41291</v>
      </c>
    </row>
    <row r="297" spans="1:13" ht="13.5" thickBot="1">
      <c r="A297" s="28" t="s">
        <v>966</v>
      </c>
      <c r="B297" s="21">
        <v>41290</v>
      </c>
      <c r="C297" s="17" t="s">
        <v>694</v>
      </c>
      <c r="D297" s="24" t="s">
        <v>828</v>
      </c>
      <c r="E297" s="18" t="s">
        <v>381</v>
      </c>
      <c r="F297" s="23" t="s">
        <v>101</v>
      </c>
      <c r="G297" s="23">
        <f t="shared" si="10"/>
        <v>58</v>
      </c>
      <c r="H297" s="83" t="s">
        <v>101</v>
      </c>
      <c r="I297" s="23" t="e">
        <f t="shared" si="9"/>
        <v>#N/A</v>
      </c>
      <c r="J297" s="27" t="s">
        <v>967</v>
      </c>
      <c r="K297" s="102" t="s">
        <v>18</v>
      </c>
      <c r="L297" s="102" t="s">
        <v>826</v>
      </c>
      <c r="M297" s="104">
        <v>41290</v>
      </c>
    </row>
    <row r="298" spans="1:13" ht="13.5" thickBot="1">
      <c r="A298" s="28" t="s">
        <v>968</v>
      </c>
      <c r="B298" s="21">
        <v>41290</v>
      </c>
      <c r="C298" s="17" t="s">
        <v>321</v>
      </c>
      <c r="D298" s="24" t="s">
        <v>828</v>
      </c>
      <c r="E298" s="18" t="s">
        <v>381</v>
      </c>
      <c r="F298" s="23" t="s">
        <v>101</v>
      </c>
      <c r="G298" s="23">
        <f t="shared" si="10"/>
        <v>58</v>
      </c>
      <c r="H298" s="83" t="s">
        <v>101</v>
      </c>
      <c r="I298" s="23" t="e">
        <f t="shared" si="9"/>
        <v>#N/A</v>
      </c>
      <c r="J298" s="27" t="s">
        <v>969</v>
      </c>
      <c r="K298" s="102" t="s">
        <v>18</v>
      </c>
      <c r="L298" s="102" t="s">
        <v>826</v>
      </c>
      <c r="M298" s="104">
        <v>41291</v>
      </c>
    </row>
    <row r="299" spans="1:13" ht="13.5" thickBot="1">
      <c r="A299" s="28" t="s">
        <v>970</v>
      </c>
      <c r="B299" s="21">
        <v>41290</v>
      </c>
      <c r="C299" s="17" t="s">
        <v>476</v>
      </c>
      <c r="D299" s="24" t="s">
        <v>828</v>
      </c>
      <c r="E299" s="18" t="s">
        <v>381</v>
      </c>
      <c r="F299" s="23" t="s">
        <v>101</v>
      </c>
      <c r="G299" s="23">
        <f t="shared" si="10"/>
        <v>58</v>
      </c>
      <c r="H299" s="83" t="s">
        <v>101</v>
      </c>
      <c r="I299" s="23" t="e">
        <f t="shared" si="9"/>
        <v>#N/A</v>
      </c>
      <c r="J299" s="27" t="s">
        <v>971</v>
      </c>
      <c r="K299" s="102" t="s">
        <v>18</v>
      </c>
      <c r="L299" s="102" t="s">
        <v>826</v>
      </c>
      <c r="M299" s="104">
        <v>41290</v>
      </c>
    </row>
    <row r="300" spans="1:13" ht="13.5" thickBot="1">
      <c r="A300" s="28" t="s">
        <v>972</v>
      </c>
      <c r="B300" s="21">
        <v>41290</v>
      </c>
      <c r="C300" s="17" t="s">
        <v>589</v>
      </c>
      <c r="D300" s="24" t="s">
        <v>828</v>
      </c>
      <c r="E300" s="18" t="s">
        <v>104</v>
      </c>
      <c r="F300" s="23" t="s">
        <v>105</v>
      </c>
      <c r="G300" s="23" t="e">
        <f t="shared" si="10"/>
        <v>#N/A</v>
      </c>
      <c r="H300" s="83" t="s">
        <v>105</v>
      </c>
      <c r="I300" s="23" t="e">
        <f t="shared" si="9"/>
        <v>#N/A</v>
      </c>
      <c r="J300" s="27" t="s">
        <v>973</v>
      </c>
      <c r="K300" s="102" t="s">
        <v>18</v>
      </c>
      <c r="L300" s="102" t="s">
        <v>826</v>
      </c>
      <c r="M300" s="104">
        <v>41290</v>
      </c>
    </row>
    <row r="301" spans="1:13" ht="13.5" thickBot="1">
      <c r="A301" s="28" t="s">
        <v>974</v>
      </c>
      <c r="B301" s="21">
        <v>41290</v>
      </c>
      <c r="C301" s="17" t="s">
        <v>85</v>
      </c>
      <c r="D301" s="24" t="s">
        <v>890</v>
      </c>
      <c r="E301" s="18" t="s">
        <v>975</v>
      </c>
      <c r="F301" s="23" t="s">
        <v>733</v>
      </c>
      <c r="G301" s="23" t="e">
        <f t="shared" si="10"/>
        <v>#N/A</v>
      </c>
      <c r="H301" s="83" t="s">
        <v>733</v>
      </c>
      <c r="I301" s="23" t="e">
        <f t="shared" si="9"/>
        <v>#N/A</v>
      </c>
      <c r="J301" s="27" t="s">
        <v>976</v>
      </c>
      <c r="K301" s="102" t="s">
        <v>18</v>
      </c>
      <c r="L301" s="102" t="s">
        <v>826</v>
      </c>
      <c r="M301" s="104">
        <v>41291</v>
      </c>
    </row>
    <row r="302" spans="1:13" ht="13.5" thickBot="1">
      <c r="A302" s="28" t="s">
        <v>977</v>
      </c>
      <c r="B302" s="21">
        <v>41290</v>
      </c>
      <c r="C302" s="17" t="s">
        <v>21</v>
      </c>
      <c r="D302" s="24" t="s">
        <v>890</v>
      </c>
      <c r="E302" s="18" t="s">
        <v>978</v>
      </c>
      <c r="F302" s="23" t="s">
        <v>325</v>
      </c>
      <c r="G302" s="23" t="e">
        <f t="shared" si="10"/>
        <v>#N/A</v>
      </c>
      <c r="H302" s="83" t="s">
        <v>325</v>
      </c>
      <c r="I302" s="23" t="e">
        <f t="shared" si="9"/>
        <v>#N/A</v>
      </c>
      <c r="J302" s="27" t="s">
        <v>979</v>
      </c>
      <c r="K302" s="102" t="s">
        <v>18</v>
      </c>
      <c r="L302" s="102" t="s">
        <v>823</v>
      </c>
      <c r="M302" s="104">
        <v>41290</v>
      </c>
    </row>
    <row r="303" spans="1:13" ht="13.5" thickBot="1">
      <c r="A303" s="28" t="s">
        <v>980</v>
      </c>
      <c r="B303" s="21">
        <v>41290</v>
      </c>
      <c r="C303" s="17" t="s">
        <v>981</v>
      </c>
      <c r="D303" s="24" t="s">
        <v>890</v>
      </c>
      <c r="E303" s="18" t="s">
        <v>982</v>
      </c>
      <c r="F303" s="23" t="s">
        <v>173</v>
      </c>
      <c r="G303" s="23">
        <f t="shared" si="10"/>
        <v>22</v>
      </c>
      <c r="H303" s="83" t="s">
        <v>2037</v>
      </c>
      <c r="I303" s="23">
        <f t="shared" si="9"/>
        <v>22</v>
      </c>
      <c r="J303" s="27" t="s">
        <v>983</v>
      </c>
      <c r="K303" s="102" t="s">
        <v>18</v>
      </c>
      <c r="L303" s="102" t="s">
        <v>823</v>
      </c>
      <c r="M303" s="104">
        <v>41290</v>
      </c>
    </row>
    <row r="304" spans="1:13" ht="13.5" thickBot="1">
      <c r="A304" s="28" t="s">
        <v>984</v>
      </c>
      <c r="B304" s="21">
        <v>41290</v>
      </c>
      <c r="C304" s="17" t="s">
        <v>985</v>
      </c>
      <c r="D304" s="24" t="s">
        <v>828</v>
      </c>
      <c r="E304" s="18" t="s">
        <v>146</v>
      </c>
      <c r="F304" s="23" t="s">
        <v>986</v>
      </c>
      <c r="G304" s="23" t="e">
        <f t="shared" si="10"/>
        <v>#N/A</v>
      </c>
      <c r="H304" s="83" t="s">
        <v>986</v>
      </c>
      <c r="I304" s="23" t="e">
        <f t="shared" si="9"/>
        <v>#N/A</v>
      </c>
      <c r="J304" s="27" t="s">
        <v>64</v>
      </c>
      <c r="K304" s="102" t="s">
        <v>18</v>
      </c>
      <c r="L304" s="102" t="s">
        <v>826</v>
      </c>
      <c r="M304" s="104" t="s">
        <v>546</v>
      </c>
    </row>
    <row r="305" spans="1:13" ht="13.5" thickBot="1">
      <c r="A305" s="28" t="s">
        <v>987</v>
      </c>
      <c r="B305" s="21">
        <v>41290</v>
      </c>
      <c r="C305" s="17" t="s">
        <v>988</v>
      </c>
      <c r="D305" s="24" t="s">
        <v>828</v>
      </c>
      <c r="E305" s="18" t="s">
        <v>146</v>
      </c>
      <c r="F305" s="23" t="s">
        <v>986</v>
      </c>
      <c r="G305" s="23" t="e">
        <f t="shared" si="10"/>
        <v>#N/A</v>
      </c>
      <c r="H305" s="83" t="s">
        <v>986</v>
      </c>
      <c r="I305" s="23" t="e">
        <f t="shared" si="9"/>
        <v>#N/A</v>
      </c>
      <c r="J305" s="27" t="s">
        <v>989</v>
      </c>
      <c r="K305" s="102" t="s">
        <v>18</v>
      </c>
      <c r="L305" s="102" t="s">
        <v>755</v>
      </c>
      <c r="M305" s="104">
        <v>41295</v>
      </c>
    </row>
    <row r="306" spans="1:13" ht="13.5" thickBot="1">
      <c r="A306" s="28" t="s">
        <v>990</v>
      </c>
      <c r="B306" s="21">
        <v>41290</v>
      </c>
      <c r="C306" s="17" t="s">
        <v>991</v>
      </c>
      <c r="D306" s="24" t="s">
        <v>890</v>
      </c>
      <c r="E306" s="18" t="s">
        <v>668</v>
      </c>
      <c r="F306" s="23" t="s">
        <v>210</v>
      </c>
      <c r="G306" s="23">
        <f t="shared" si="10"/>
        <v>68</v>
      </c>
      <c r="H306" s="83" t="s">
        <v>210</v>
      </c>
      <c r="I306" s="23" t="e">
        <f t="shared" si="9"/>
        <v>#N/A</v>
      </c>
      <c r="J306" s="27" t="s">
        <v>992</v>
      </c>
      <c r="K306" s="102" t="s">
        <v>18</v>
      </c>
      <c r="L306" s="102" t="s">
        <v>823</v>
      </c>
      <c r="M306" s="104">
        <v>41290</v>
      </c>
    </row>
    <row r="307" spans="1:13" ht="13.5" thickBot="1">
      <c r="A307" s="28" t="s">
        <v>993</v>
      </c>
      <c r="B307" s="21">
        <v>41291</v>
      </c>
      <c r="C307" s="17" t="s">
        <v>994</v>
      </c>
      <c r="D307" s="24" t="s">
        <v>890</v>
      </c>
      <c r="E307" s="18" t="s">
        <v>267</v>
      </c>
      <c r="F307" s="23" t="s">
        <v>609</v>
      </c>
      <c r="G307" s="23" t="e">
        <f t="shared" si="10"/>
        <v>#N/A</v>
      </c>
      <c r="H307" s="83" t="s">
        <v>609</v>
      </c>
      <c r="I307" s="23" t="e">
        <f t="shared" si="9"/>
        <v>#N/A</v>
      </c>
      <c r="J307" s="27" t="s">
        <v>995</v>
      </c>
      <c r="K307" s="102" t="s">
        <v>18</v>
      </c>
      <c r="L307" s="102" t="s">
        <v>826</v>
      </c>
      <c r="M307" s="104">
        <v>41291</v>
      </c>
    </row>
    <row r="308" spans="1:13" ht="13.5" thickBot="1">
      <c r="A308" s="28" t="s">
        <v>996</v>
      </c>
      <c r="B308" s="21">
        <v>41291</v>
      </c>
      <c r="C308" s="17" t="s">
        <v>123</v>
      </c>
      <c r="D308" s="24" t="s">
        <v>503</v>
      </c>
      <c r="E308" s="18" t="s">
        <v>997</v>
      </c>
      <c r="F308" s="23" t="s">
        <v>998</v>
      </c>
      <c r="G308" s="23" t="e">
        <f t="shared" si="10"/>
        <v>#N/A</v>
      </c>
      <c r="H308" s="83" t="s">
        <v>998</v>
      </c>
      <c r="I308" s="23" t="e">
        <f t="shared" si="9"/>
        <v>#N/A</v>
      </c>
      <c r="J308" s="27" t="s">
        <v>999</v>
      </c>
      <c r="K308" s="102" t="s">
        <v>18</v>
      </c>
      <c r="L308" s="102" t="s">
        <v>149</v>
      </c>
      <c r="M308" s="104"/>
    </row>
    <row r="309" spans="1:13" ht="13.5" thickBot="1">
      <c r="A309" s="28" t="s">
        <v>1000</v>
      </c>
      <c r="B309" s="21">
        <v>41291</v>
      </c>
      <c r="C309" s="17" t="s">
        <v>498</v>
      </c>
      <c r="D309" s="24" t="s">
        <v>890</v>
      </c>
      <c r="E309" s="18" t="s">
        <v>982</v>
      </c>
      <c r="F309" s="23" t="s">
        <v>173</v>
      </c>
      <c r="G309" s="23">
        <f t="shared" si="10"/>
        <v>22</v>
      </c>
      <c r="H309" s="83" t="s">
        <v>2037</v>
      </c>
      <c r="I309" s="23">
        <f t="shared" si="9"/>
        <v>22</v>
      </c>
      <c r="J309" s="27" t="s">
        <v>1001</v>
      </c>
      <c r="K309" s="102" t="s">
        <v>18</v>
      </c>
      <c r="L309" s="102" t="s">
        <v>823</v>
      </c>
      <c r="M309" s="104">
        <v>41291</v>
      </c>
    </row>
    <row r="310" spans="1:13" ht="13.5" thickBot="1">
      <c r="A310" s="28" t="s">
        <v>1002</v>
      </c>
      <c r="B310" s="21">
        <v>41291</v>
      </c>
      <c r="C310" s="17" t="s">
        <v>1003</v>
      </c>
      <c r="D310" s="24" t="s">
        <v>828</v>
      </c>
      <c r="E310" s="18" t="s">
        <v>1004</v>
      </c>
      <c r="F310" s="23" t="s">
        <v>210</v>
      </c>
      <c r="G310" s="23">
        <f t="shared" si="10"/>
        <v>68</v>
      </c>
      <c r="H310" s="83" t="s">
        <v>210</v>
      </c>
      <c r="I310" s="23" t="e">
        <f t="shared" si="9"/>
        <v>#N/A</v>
      </c>
      <c r="J310" s="27" t="s">
        <v>1005</v>
      </c>
      <c r="K310" s="102" t="s">
        <v>18</v>
      </c>
      <c r="L310" s="102" t="s">
        <v>826</v>
      </c>
      <c r="M310" s="104">
        <v>41289</v>
      </c>
    </row>
    <row r="311" spans="1:13" ht="13.5" thickBot="1">
      <c r="A311" s="28" t="s">
        <v>1006</v>
      </c>
      <c r="B311" s="21">
        <v>41291</v>
      </c>
      <c r="C311" s="17" t="s">
        <v>413</v>
      </c>
      <c r="D311" s="24" t="s">
        <v>1007</v>
      </c>
      <c r="E311" s="18" t="s">
        <v>62</v>
      </c>
      <c r="F311" s="23" t="s">
        <v>63</v>
      </c>
      <c r="G311" s="23">
        <f t="shared" si="10"/>
        <v>85</v>
      </c>
      <c r="H311" s="83" t="s">
        <v>63</v>
      </c>
      <c r="I311" s="23" t="e">
        <f t="shared" si="9"/>
        <v>#N/A</v>
      </c>
      <c r="J311" s="27" t="s">
        <v>1008</v>
      </c>
      <c r="K311" s="102" t="s">
        <v>18</v>
      </c>
      <c r="L311" s="102" t="s">
        <v>826</v>
      </c>
      <c r="M311" s="104">
        <v>41291</v>
      </c>
    </row>
    <row r="312" spans="1:13" ht="13.5" thickBot="1">
      <c r="A312" s="28" t="s">
        <v>1009</v>
      </c>
      <c r="B312" s="21">
        <v>41291</v>
      </c>
      <c r="C312" s="17" t="s">
        <v>550</v>
      </c>
      <c r="D312" s="24" t="s">
        <v>890</v>
      </c>
      <c r="E312" s="18" t="s">
        <v>62</v>
      </c>
      <c r="F312" s="23" t="s">
        <v>63</v>
      </c>
      <c r="G312" s="23">
        <f t="shared" si="10"/>
        <v>85</v>
      </c>
      <c r="H312" s="83" t="s">
        <v>63</v>
      </c>
      <c r="I312" s="23" t="e">
        <f t="shared" si="9"/>
        <v>#N/A</v>
      </c>
      <c r="J312" s="27" t="s">
        <v>1010</v>
      </c>
      <c r="K312" s="102" t="s">
        <v>18</v>
      </c>
      <c r="L312" s="109">
        <v>41291</v>
      </c>
      <c r="M312" s="104"/>
    </row>
    <row r="313" spans="1:13" ht="13.5" thickBot="1">
      <c r="A313" s="28" t="s">
        <v>1011</v>
      </c>
      <c r="B313" s="21">
        <v>41291</v>
      </c>
      <c r="C313" s="17" t="s">
        <v>1012</v>
      </c>
      <c r="D313" s="24" t="s">
        <v>890</v>
      </c>
      <c r="E313" s="18" t="s">
        <v>317</v>
      </c>
      <c r="F313" s="23" t="s">
        <v>318</v>
      </c>
      <c r="G313" s="23" t="e">
        <f t="shared" si="10"/>
        <v>#N/A</v>
      </c>
      <c r="H313" s="83" t="s">
        <v>318</v>
      </c>
      <c r="I313" s="23" t="e">
        <f t="shared" si="9"/>
        <v>#N/A</v>
      </c>
      <c r="J313" s="27" t="s">
        <v>1010</v>
      </c>
      <c r="K313" s="102" t="s">
        <v>18</v>
      </c>
      <c r="L313" s="109">
        <v>41291</v>
      </c>
      <c r="M313" s="104"/>
    </row>
    <row r="314" spans="1:13" ht="13.5" thickBot="1">
      <c r="A314" s="28" t="s">
        <v>1013</v>
      </c>
      <c r="B314" s="21">
        <v>41291</v>
      </c>
      <c r="C314" s="17" t="s">
        <v>21</v>
      </c>
      <c r="D314" s="24" t="s">
        <v>890</v>
      </c>
      <c r="E314" s="18" t="s">
        <v>681</v>
      </c>
      <c r="F314" s="23" t="s">
        <v>874</v>
      </c>
      <c r="G314" s="23" t="e">
        <f t="shared" si="10"/>
        <v>#N/A</v>
      </c>
      <c r="H314" s="83" t="s">
        <v>874</v>
      </c>
      <c r="I314" s="23" t="e">
        <f t="shared" si="9"/>
        <v>#N/A</v>
      </c>
      <c r="J314" s="27" t="s">
        <v>1014</v>
      </c>
      <c r="K314" s="102" t="s">
        <v>18</v>
      </c>
      <c r="L314" s="102" t="s">
        <v>826</v>
      </c>
      <c r="M314" s="104">
        <v>41291</v>
      </c>
    </row>
    <row r="315" spans="1:13" ht="13.5" thickBot="1">
      <c r="A315" s="28" t="s">
        <v>1015</v>
      </c>
      <c r="B315" s="21">
        <v>41291</v>
      </c>
      <c r="C315" s="17" t="s">
        <v>242</v>
      </c>
      <c r="D315" s="24" t="s">
        <v>890</v>
      </c>
      <c r="E315" s="18" t="s">
        <v>146</v>
      </c>
      <c r="F315" s="23" t="s">
        <v>986</v>
      </c>
      <c r="G315" s="23" t="e">
        <f t="shared" si="10"/>
        <v>#N/A</v>
      </c>
      <c r="H315" s="83" t="s">
        <v>986</v>
      </c>
      <c r="I315" s="23" t="e">
        <f t="shared" si="9"/>
        <v>#N/A</v>
      </c>
      <c r="J315" s="27" t="s">
        <v>1016</v>
      </c>
      <c r="K315" s="102" t="s">
        <v>18</v>
      </c>
      <c r="L315" s="102" t="s">
        <v>826</v>
      </c>
      <c r="M315" s="104">
        <v>41291</v>
      </c>
    </row>
    <row r="316" spans="1:13" ht="13.5" thickBot="1">
      <c r="A316" s="28" t="s">
        <v>1017</v>
      </c>
      <c r="B316" s="21">
        <v>41291</v>
      </c>
      <c r="C316" s="17" t="s">
        <v>299</v>
      </c>
      <c r="D316" s="24" t="s">
        <v>828</v>
      </c>
      <c r="E316" s="18" t="s">
        <v>590</v>
      </c>
      <c r="F316" s="23" t="s">
        <v>147</v>
      </c>
      <c r="G316" s="23">
        <f t="shared" si="10"/>
        <v>19</v>
      </c>
      <c r="H316" s="83" t="s">
        <v>147</v>
      </c>
      <c r="I316" s="23" t="e">
        <f t="shared" si="9"/>
        <v>#N/A</v>
      </c>
      <c r="J316" s="23" t="s">
        <v>1018</v>
      </c>
      <c r="K316" s="102" t="s">
        <v>18</v>
      </c>
      <c r="L316" s="102" t="s">
        <v>1019</v>
      </c>
      <c r="M316" s="104">
        <v>41291</v>
      </c>
    </row>
    <row r="317" spans="1:13" ht="13.5" thickBot="1">
      <c r="A317" s="28" t="s">
        <v>1020</v>
      </c>
      <c r="B317" s="21">
        <v>41291</v>
      </c>
      <c r="C317" s="17" t="s">
        <v>1021</v>
      </c>
      <c r="D317" s="24" t="s">
        <v>671</v>
      </c>
      <c r="E317" s="18" t="s">
        <v>124</v>
      </c>
      <c r="F317" s="23" t="s">
        <v>125</v>
      </c>
      <c r="G317" s="23">
        <f t="shared" si="10"/>
        <v>53</v>
      </c>
      <c r="H317" s="83" t="s">
        <v>125</v>
      </c>
      <c r="I317" s="23" t="e">
        <f t="shared" si="9"/>
        <v>#N/A</v>
      </c>
      <c r="J317" s="23" t="s">
        <v>1022</v>
      </c>
      <c r="K317" s="102" t="s">
        <v>18</v>
      </c>
      <c r="L317" s="102"/>
      <c r="M317" s="104"/>
    </row>
    <row r="318" spans="1:13" ht="13.5" thickBot="1">
      <c r="A318" s="28" t="s">
        <v>1023</v>
      </c>
      <c r="B318" s="21">
        <v>41291</v>
      </c>
      <c r="C318" s="17" t="s">
        <v>1024</v>
      </c>
      <c r="D318" s="24" t="s">
        <v>828</v>
      </c>
      <c r="E318" s="18" t="s">
        <v>124</v>
      </c>
      <c r="F318" s="23" t="s">
        <v>125</v>
      </c>
      <c r="G318" s="23">
        <f t="shared" si="10"/>
        <v>53</v>
      </c>
      <c r="H318" s="83" t="s">
        <v>125</v>
      </c>
      <c r="I318" s="23" t="e">
        <f t="shared" si="9"/>
        <v>#N/A</v>
      </c>
      <c r="J318" s="23" t="s">
        <v>1022</v>
      </c>
      <c r="K318" s="102" t="s">
        <v>18</v>
      </c>
      <c r="L318" s="102" t="s">
        <v>826</v>
      </c>
      <c r="M318" s="104">
        <v>41291</v>
      </c>
    </row>
    <row r="319" spans="1:13" ht="13.5" thickBot="1">
      <c r="A319" s="28" t="s">
        <v>1025</v>
      </c>
      <c r="B319" s="21">
        <v>41291</v>
      </c>
      <c r="C319" s="17" t="s">
        <v>183</v>
      </c>
      <c r="D319" s="24" t="s">
        <v>1007</v>
      </c>
      <c r="E319" s="18" t="s">
        <v>1026</v>
      </c>
      <c r="F319" s="23" t="s">
        <v>125</v>
      </c>
      <c r="G319" s="23">
        <f t="shared" si="10"/>
        <v>53</v>
      </c>
      <c r="H319" s="83" t="s">
        <v>125</v>
      </c>
      <c r="I319" s="23" t="e">
        <f t="shared" si="9"/>
        <v>#N/A</v>
      </c>
      <c r="J319" s="27" t="s">
        <v>1027</v>
      </c>
      <c r="K319" s="102" t="s">
        <v>18</v>
      </c>
      <c r="L319" s="102" t="s">
        <v>826</v>
      </c>
      <c r="M319" s="104">
        <v>41291</v>
      </c>
    </row>
    <row r="320" spans="1:13" ht="13.5" thickBot="1">
      <c r="A320" s="28" t="s">
        <v>1028</v>
      </c>
      <c r="B320" s="21">
        <v>41291</v>
      </c>
      <c r="C320" s="17" t="s">
        <v>180</v>
      </c>
      <c r="D320" s="24" t="s">
        <v>1007</v>
      </c>
      <c r="E320" s="18" t="s">
        <v>1026</v>
      </c>
      <c r="F320" s="23" t="s">
        <v>125</v>
      </c>
      <c r="G320" s="23">
        <f t="shared" si="10"/>
        <v>53</v>
      </c>
      <c r="H320" s="83" t="s">
        <v>125</v>
      </c>
      <c r="I320" s="23" t="e">
        <f t="shared" si="9"/>
        <v>#N/A</v>
      </c>
      <c r="J320" s="27" t="s">
        <v>1027</v>
      </c>
      <c r="K320" s="102" t="s">
        <v>18</v>
      </c>
      <c r="L320" s="102" t="s">
        <v>826</v>
      </c>
      <c r="M320" s="104">
        <v>41291</v>
      </c>
    </row>
    <row r="321" spans="1:13" ht="13.5" thickBot="1">
      <c r="A321" s="28" t="s">
        <v>1029</v>
      </c>
      <c r="B321" s="21">
        <v>41291</v>
      </c>
      <c r="C321" s="17" t="s">
        <v>21</v>
      </c>
      <c r="D321" s="24" t="s">
        <v>890</v>
      </c>
      <c r="E321" s="18" t="s">
        <v>377</v>
      </c>
      <c r="F321" s="23" t="s">
        <v>378</v>
      </c>
      <c r="G321" s="23" t="e">
        <f t="shared" si="10"/>
        <v>#N/A</v>
      </c>
      <c r="H321" s="83" t="s">
        <v>378</v>
      </c>
      <c r="I321" s="23">
        <f t="shared" si="9"/>
        <v>23</v>
      </c>
      <c r="J321" s="27" t="s">
        <v>1030</v>
      </c>
      <c r="K321" s="102" t="s">
        <v>18</v>
      </c>
      <c r="L321" s="102"/>
      <c r="M321" s="104"/>
    </row>
    <row r="322" spans="1:13" ht="13.5" thickBot="1">
      <c r="A322" s="28" t="s">
        <v>1031</v>
      </c>
      <c r="B322" s="21">
        <v>41291</v>
      </c>
      <c r="C322" s="17" t="s">
        <v>21</v>
      </c>
      <c r="D322" s="24" t="s">
        <v>360</v>
      </c>
      <c r="E322" s="18" t="s">
        <v>1032</v>
      </c>
      <c r="F322" s="23" t="s">
        <v>325</v>
      </c>
      <c r="G322" s="23" t="e">
        <f t="shared" si="10"/>
        <v>#N/A</v>
      </c>
      <c r="H322" s="83" t="s">
        <v>325</v>
      </c>
      <c r="I322" s="23" t="e">
        <f t="shared" ref="I322:I385" si="11">INDEX(S:U,MATCH(H322,U:U,0),1)</f>
        <v>#N/A</v>
      </c>
      <c r="J322" s="27" t="s">
        <v>1033</v>
      </c>
      <c r="K322" s="102" t="s">
        <v>18</v>
      </c>
      <c r="L322" s="102" t="s">
        <v>823</v>
      </c>
      <c r="M322" s="104">
        <v>41291</v>
      </c>
    </row>
    <row r="323" spans="1:13" ht="13.5" thickBot="1">
      <c r="A323" s="28" t="s">
        <v>1034</v>
      </c>
      <c r="B323" s="21">
        <v>41291</v>
      </c>
      <c r="C323" s="17" t="s">
        <v>557</v>
      </c>
      <c r="D323" s="24" t="s">
        <v>828</v>
      </c>
      <c r="E323" s="18" t="s">
        <v>43</v>
      </c>
      <c r="F323" s="23" t="s">
        <v>591</v>
      </c>
      <c r="G323" s="23" t="e">
        <f t="shared" ref="G323:G386" si="12">INDEX($R$2:$U$90,MATCH(F323,$R$2:$R$90,0),2)</f>
        <v>#N/A</v>
      </c>
      <c r="H323" s="83" t="s">
        <v>591</v>
      </c>
      <c r="I323" s="23" t="e">
        <f t="shared" si="11"/>
        <v>#N/A</v>
      </c>
      <c r="J323" s="27" t="s">
        <v>1027</v>
      </c>
      <c r="K323" s="102" t="s">
        <v>18</v>
      </c>
      <c r="L323" s="102" t="s">
        <v>826</v>
      </c>
      <c r="M323" s="104">
        <v>41291</v>
      </c>
    </row>
    <row r="324" spans="1:13" ht="13.5" thickBot="1">
      <c r="A324" s="28" t="s">
        <v>1035</v>
      </c>
      <c r="B324" s="21">
        <v>41291</v>
      </c>
      <c r="C324" s="17" t="s">
        <v>689</v>
      </c>
      <c r="D324" s="24" t="s">
        <v>828</v>
      </c>
      <c r="E324" s="18" t="s">
        <v>43</v>
      </c>
      <c r="F324" s="23" t="s">
        <v>591</v>
      </c>
      <c r="G324" s="23" t="e">
        <f t="shared" si="12"/>
        <v>#N/A</v>
      </c>
      <c r="H324" s="83" t="s">
        <v>591</v>
      </c>
      <c r="I324" s="23" t="e">
        <f t="shared" si="11"/>
        <v>#N/A</v>
      </c>
      <c r="J324" s="27" t="s">
        <v>1027</v>
      </c>
      <c r="K324" s="102" t="s">
        <v>18</v>
      </c>
      <c r="L324" s="102" t="s">
        <v>826</v>
      </c>
      <c r="M324" s="104">
        <v>41291</v>
      </c>
    </row>
    <row r="325" spans="1:13" ht="13.5" thickBot="1">
      <c r="A325" s="28" t="s">
        <v>1036</v>
      </c>
      <c r="B325" s="21">
        <v>41291</v>
      </c>
      <c r="C325" s="17" t="s">
        <v>71</v>
      </c>
      <c r="D325" s="24" t="s">
        <v>890</v>
      </c>
      <c r="E325" s="18" t="s">
        <v>1037</v>
      </c>
      <c r="F325" s="23" t="s">
        <v>1038</v>
      </c>
      <c r="G325" s="23" t="e">
        <f t="shared" si="12"/>
        <v>#N/A</v>
      </c>
      <c r="H325" s="83" t="s">
        <v>1038</v>
      </c>
      <c r="I325" s="23" t="e">
        <f t="shared" si="11"/>
        <v>#N/A</v>
      </c>
      <c r="J325" s="27" t="s">
        <v>1039</v>
      </c>
      <c r="K325" s="102" t="s">
        <v>18</v>
      </c>
      <c r="L325" s="102" t="s">
        <v>823</v>
      </c>
      <c r="M325" s="104">
        <v>41291</v>
      </c>
    </row>
    <row r="326" spans="1:13" ht="13.5" thickBot="1">
      <c r="A326" s="28" t="s">
        <v>1040</v>
      </c>
      <c r="B326" s="21">
        <v>41291</v>
      </c>
      <c r="C326" s="17" t="s">
        <v>1041</v>
      </c>
      <c r="D326" s="24" t="s">
        <v>671</v>
      </c>
      <c r="E326" s="18" t="s">
        <v>172</v>
      </c>
      <c r="F326" s="23" t="s">
        <v>173</v>
      </c>
      <c r="G326" s="23">
        <f t="shared" si="12"/>
        <v>22</v>
      </c>
      <c r="H326" s="83" t="s">
        <v>2037</v>
      </c>
      <c r="I326" s="23">
        <f t="shared" si="11"/>
        <v>22</v>
      </c>
      <c r="J326" s="27" t="s">
        <v>1027</v>
      </c>
      <c r="K326" s="102" t="s">
        <v>18</v>
      </c>
      <c r="L326" s="102" t="s">
        <v>826</v>
      </c>
      <c r="M326" s="104">
        <v>41291</v>
      </c>
    </row>
    <row r="327" spans="1:13" ht="13.5" thickBot="1">
      <c r="A327" s="28" t="s">
        <v>1042</v>
      </c>
      <c r="B327" s="21">
        <v>41291</v>
      </c>
      <c r="C327" s="17" t="s">
        <v>541</v>
      </c>
      <c r="D327" s="24" t="s">
        <v>1007</v>
      </c>
      <c r="E327" s="18" t="s">
        <v>172</v>
      </c>
      <c r="F327" s="23" t="s">
        <v>173</v>
      </c>
      <c r="G327" s="23">
        <f t="shared" si="12"/>
        <v>22</v>
      </c>
      <c r="H327" s="83" t="s">
        <v>2037</v>
      </c>
      <c r="I327" s="23">
        <f t="shared" si="11"/>
        <v>22</v>
      </c>
      <c r="J327" s="27" t="s">
        <v>1043</v>
      </c>
      <c r="K327" s="102" t="s">
        <v>18</v>
      </c>
      <c r="L327" s="102" t="s">
        <v>826</v>
      </c>
      <c r="M327" s="104">
        <v>41291</v>
      </c>
    </row>
    <row r="328" spans="1:13" ht="13.5" thickBot="1">
      <c r="A328" s="28" t="s">
        <v>1044</v>
      </c>
      <c r="B328" s="21">
        <v>41291</v>
      </c>
      <c r="C328" s="17" t="s">
        <v>21</v>
      </c>
      <c r="D328" s="24" t="s">
        <v>1007</v>
      </c>
      <c r="E328" s="18" t="s">
        <v>213</v>
      </c>
      <c r="F328" s="23" t="s">
        <v>214</v>
      </c>
      <c r="G328" s="23">
        <f t="shared" si="12"/>
        <v>26</v>
      </c>
      <c r="H328" s="83" t="s">
        <v>214</v>
      </c>
      <c r="I328" s="23" t="e">
        <f t="shared" si="11"/>
        <v>#N/A</v>
      </c>
      <c r="J328" s="27" t="s">
        <v>1027</v>
      </c>
      <c r="K328" s="102" t="s">
        <v>18</v>
      </c>
      <c r="L328" s="102" t="s">
        <v>826</v>
      </c>
      <c r="M328" s="104">
        <v>41291</v>
      </c>
    </row>
    <row r="329" spans="1:13" ht="13.5" thickBot="1">
      <c r="A329" s="28" t="s">
        <v>1045</v>
      </c>
      <c r="B329" s="21">
        <v>41291</v>
      </c>
      <c r="C329" s="17" t="s">
        <v>717</v>
      </c>
      <c r="D329" s="24" t="s">
        <v>890</v>
      </c>
      <c r="E329" s="18" t="s">
        <v>564</v>
      </c>
      <c r="F329" s="23" t="s">
        <v>565</v>
      </c>
      <c r="G329" s="23" t="e">
        <f t="shared" si="12"/>
        <v>#N/A</v>
      </c>
      <c r="H329" s="83" t="s">
        <v>565</v>
      </c>
      <c r="I329" s="23" t="e">
        <f t="shared" si="11"/>
        <v>#N/A</v>
      </c>
      <c r="J329" s="27" t="s">
        <v>1027</v>
      </c>
      <c r="K329" s="102" t="s">
        <v>18</v>
      </c>
      <c r="L329" s="102" t="s">
        <v>826</v>
      </c>
      <c r="M329" s="104">
        <v>41291</v>
      </c>
    </row>
    <row r="330" spans="1:13" ht="26.25" thickBot="1">
      <c r="A330" s="28" t="s">
        <v>1046</v>
      </c>
      <c r="B330" s="21">
        <v>41291</v>
      </c>
      <c r="C330" s="17" t="s">
        <v>1047</v>
      </c>
      <c r="D330" s="24" t="s">
        <v>890</v>
      </c>
      <c r="E330" s="18" t="s">
        <v>564</v>
      </c>
      <c r="F330" s="23" t="s">
        <v>565</v>
      </c>
      <c r="G330" s="23" t="e">
        <f t="shared" si="12"/>
        <v>#N/A</v>
      </c>
      <c r="H330" s="83" t="s">
        <v>565</v>
      </c>
      <c r="I330" s="23" t="e">
        <f t="shared" si="11"/>
        <v>#N/A</v>
      </c>
      <c r="J330" s="27" t="s">
        <v>1048</v>
      </c>
      <c r="K330" s="102" t="s">
        <v>18</v>
      </c>
      <c r="L330" s="102" t="s">
        <v>826</v>
      </c>
      <c r="M330" s="104">
        <v>41291</v>
      </c>
    </row>
    <row r="331" spans="1:13" ht="13.5" thickBot="1">
      <c r="A331" s="28" t="s">
        <v>1049</v>
      </c>
      <c r="B331" s="21">
        <v>41291</v>
      </c>
      <c r="C331" s="17" t="s">
        <v>589</v>
      </c>
      <c r="D331" s="24" t="s">
        <v>890</v>
      </c>
      <c r="E331" s="18" t="s">
        <v>15</v>
      </c>
      <c r="F331" s="23" t="s">
        <v>16</v>
      </c>
      <c r="G331" s="23">
        <f t="shared" si="12"/>
        <v>29</v>
      </c>
      <c r="H331" s="83" t="s">
        <v>8291</v>
      </c>
      <c r="I331" s="23">
        <f t="shared" si="11"/>
        <v>29</v>
      </c>
      <c r="J331" s="27" t="s">
        <v>1050</v>
      </c>
      <c r="K331" s="102" t="s">
        <v>18</v>
      </c>
      <c r="L331" s="102" t="s">
        <v>826</v>
      </c>
      <c r="M331" s="104">
        <v>41291</v>
      </c>
    </row>
    <row r="332" spans="1:13" ht="26.25" thickBot="1">
      <c r="A332" s="28" t="s">
        <v>1051</v>
      </c>
      <c r="B332" s="21">
        <v>41291</v>
      </c>
      <c r="C332" s="17" t="s">
        <v>183</v>
      </c>
      <c r="D332" s="24" t="s">
        <v>890</v>
      </c>
      <c r="E332" s="18" t="s">
        <v>1052</v>
      </c>
      <c r="F332" s="23" t="s">
        <v>1053</v>
      </c>
      <c r="G332" s="23" t="e">
        <f t="shared" si="12"/>
        <v>#N/A</v>
      </c>
      <c r="H332" s="83" t="s">
        <v>1053</v>
      </c>
      <c r="I332" s="23" t="e">
        <f t="shared" si="11"/>
        <v>#N/A</v>
      </c>
      <c r="J332" s="27" t="s">
        <v>1054</v>
      </c>
      <c r="K332" s="102" t="s">
        <v>18</v>
      </c>
      <c r="L332" s="102" t="s">
        <v>1055</v>
      </c>
      <c r="M332" s="104">
        <v>41291</v>
      </c>
    </row>
    <row r="333" spans="1:13" ht="26.25" thickBot="1">
      <c r="A333" s="28" t="s">
        <v>1056</v>
      </c>
      <c r="B333" s="21">
        <v>41291</v>
      </c>
      <c r="C333" s="17" t="s">
        <v>557</v>
      </c>
      <c r="D333" s="24" t="s">
        <v>890</v>
      </c>
      <c r="E333" s="18" t="s">
        <v>267</v>
      </c>
      <c r="F333" s="23" t="s">
        <v>609</v>
      </c>
      <c r="G333" s="23" t="e">
        <f t="shared" si="12"/>
        <v>#N/A</v>
      </c>
      <c r="H333" s="83" t="s">
        <v>609</v>
      </c>
      <c r="I333" s="23" t="e">
        <f t="shared" si="11"/>
        <v>#N/A</v>
      </c>
      <c r="J333" s="27" t="s">
        <v>1057</v>
      </c>
      <c r="K333" s="102" t="s">
        <v>18</v>
      </c>
      <c r="L333" s="102" t="s">
        <v>826</v>
      </c>
      <c r="M333" s="104">
        <v>41291</v>
      </c>
    </row>
    <row r="334" spans="1:13" ht="13.5" thickBot="1">
      <c r="A334" s="28" t="s">
        <v>1058</v>
      </c>
      <c r="B334" s="21">
        <v>41291</v>
      </c>
      <c r="C334" s="17" t="s">
        <v>1059</v>
      </c>
      <c r="D334" s="24" t="s">
        <v>890</v>
      </c>
      <c r="E334" s="18" t="s">
        <v>267</v>
      </c>
      <c r="F334" s="23" t="s">
        <v>609</v>
      </c>
      <c r="G334" s="23" t="e">
        <f t="shared" si="12"/>
        <v>#N/A</v>
      </c>
      <c r="H334" s="83" t="s">
        <v>609</v>
      </c>
      <c r="I334" s="23" t="e">
        <f t="shared" si="11"/>
        <v>#N/A</v>
      </c>
      <c r="J334" s="27" t="s">
        <v>1060</v>
      </c>
      <c r="K334" s="102" t="s">
        <v>18</v>
      </c>
      <c r="L334" s="102" t="s">
        <v>826</v>
      </c>
      <c r="M334" s="104"/>
    </row>
    <row r="335" spans="1:13" ht="13.5" thickBot="1">
      <c r="A335" s="28" t="s">
        <v>1061</v>
      </c>
      <c r="B335" s="21">
        <v>41291</v>
      </c>
      <c r="C335" s="17" t="s">
        <v>717</v>
      </c>
      <c r="D335" s="24" t="s">
        <v>890</v>
      </c>
      <c r="E335" s="18" t="s">
        <v>267</v>
      </c>
      <c r="F335" s="23" t="s">
        <v>609</v>
      </c>
      <c r="G335" s="23" t="e">
        <f t="shared" si="12"/>
        <v>#N/A</v>
      </c>
      <c r="H335" s="83" t="s">
        <v>609</v>
      </c>
      <c r="I335" s="23" t="e">
        <f t="shared" si="11"/>
        <v>#N/A</v>
      </c>
      <c r="J335" s="27" t="s">
        <v>1060</v>
      </c>
      <c r="K335" s="102" t="s">
        <v>18</v>
      </c>
      <c r="L335" s="102" t="s">
        <v>826</v>
      </c>
      <c r="M335" s="104">
        <v>41291</v>
      </c>
    </row>
    <row r="336" spans="1:13" ht="13.5" thickBot="1">
      <c r="A336" s="28" t="s">
        <v>1062</v>
      </c>
      <c r="B336" s="21">
        <v>41291</v>
      </c>
      <c r="C336" s="17" t="s">
        <v>707</v>
      </c>
      <c r="D336" s="24" t="s">
        <v>584</v>
      </c>
      <c r="E336" s="18" t="s">
        <v>267</v>
      </c>
      <c r="F336" s="23" t="s">
        <v>609</v>
      </c>
      <c r="G336" s="23" t="e">
        <f t="shared" si="12"/>
        <v>#N/A</v>
      </c>
      <c r="H336" s="83" t="s">
        <v>609</v>
      </c>
      <c r="I336" s="23" t="e">
        <f t="shared" si="11"/>
        <v>#N/A</v>
      </c>
      <c r="J336" s="27" t="s">
        <v>1063</v>
      </c>
      <c r="K336" s="102" t="s">
        <v>18</v>
      </c>
      <c r="L336" s="102" t="s">
        <v>826</v>
      </c>
      <c r="M336" s="104">
        <v>41291</v>
      </c>
    </row>
    <row r="337" spans="1:13" ht="13.5" thickBot="1">
      <c r="A337" s="28" t="s">
        <v>1064</v>
      </c>
      <c r="B337" s="21">
        <v>41291</v>
      </c>
      <c r="C337" s="17" t="s">
        <v>1065</v>
      </c>
      <c r="D337" s="24" t="s">
        <v>828</v>
      </c>
      <c r="E337" s="18" t="s">
        <v>267</v>
      </c>
      <c r="F337" s="23" t="s">
        <v>609</v>
      </c>
      <c r="G337" s="23" t="e">
        <f t="shared" si="12"/>
        <v>#N/A</v>
      </c>
      <c r="H337" s="83" t="s">
        <v>609</v>
      </c>
      <c r="I337" s="23" t="e">
        <f t="shared" si="11"/>
        <v>#N/A</v>
      </c>
      <c r="J337" s="27" t="s">
        <v>206</v>
      </c>
      <c r="K337" s="102" t="s">
        <v>18</v>
      </c>
      <c r="L337" s="102" t="s">
        <v>826</v>
      </c>
      <c r="M337" s="104">
        <v>41291</v>
      </c>
    </row>
    <row r="338" spans="1:13" ht="13.5" thickBot="1">
      <c r="A338" s="28" t="s">
        <v>1066</v>
      </c>
      <c r="B338" s="21">
        <v>41291</v>
      </c>
      <c r="C338" s="17" t="s">
        <v>1067</v>
      </c>
      <c r="D338" s="24" t="s">
        <v>828</v>
      </c>
      <c r="E338" s="18" t="s">
        <v>267</v>
      </c>
      <c r="F338" s="23" t="s">
        <v>609</v>
      </c>
      <c r="G338" s="23" t="e">
        <f t="shared" si="12"/>
        <v>#N/A</v>
      </c>
      <c r="H338" s="83" t="s">
        <v>609</v>
      </c>
      <c r="I338" s="23" t="e">
        <f t="shared" si="11"/>
        <v>#N/A</v>
      </c>
      <c r="J338" s="27" t="s">
        <v>1068</v>
      </c>
      <c r="K338" s="102" t="s">
        <v>18</v>
      </c>
      <c r="L338" s="102" t="s">
        <v>826</v>
      </c>
      <c r="M338" s="104">
        <v>41291</v>
      </c>
    </row>
    <row r="339" spans="1:13" ht="13.5" thickBot="1">
      <c r="A339" s="28" t="s">
        <v>1069</v>
      </c>
      <c r="B339" s="21">
        <v>41291</v>
      </c>
      <c r="C339" s="17" t="s">
        <v>21</v>
      </c>
      <c r="D339" s="24" t="s">
        <v>1007</v>
      </c>
      <c r="E339" s="18" t="s">
        <v>1070</v>
      </c>
      <c r="F339" s="23" t="s">
        <v>1071</v>
      </c>
      <c r="G339" s="23" t="e">
        <f t="shared" si="12"/>
        <v>#N/A</v>
      </c>
      <c r="H339" s="83" t="s">
        <v>1071</v>
      </c>
      <c r="I339" s="23" t="e">
        <f t="shared" si="11"/>
        <v>#N/A</v>
      </c>
      <c r="J339" s="27" t="s">
        <v>240</v>
      </c>
      <c r="K339" s="102" t="s">
        <v>18</v>
      </c>
      <c r="L339" s="102" t="s">
        <v>823</v>
      </c>
      <c r="M339" s="104">
        <v>41291</v>
      </c>
    </row>
    <row r="340" spans="1:13" ht="13.5" thickBot="1">
      <c r="A340" s="28" t="s">
        <v>1072</v>
      </c>
      <c r="B340" s="21">
        <v>41291</v>
      </c>
      <c r="C340" s="17" t="s">
        <v>266</v>
      </c>
      <c r="D340" s="24" t="s">
        <v>890</v>
      </c>
      <c r="E340" s="18" t="s">
        <v>1073</v>
      </c>
      <c r="F340" s="23" t="s">
        <v>1074</v>
      </c>
      <c r="G340" s="23" t="e">
        <f t="shared" si="12"/>
        <v>#N/A</v>
      </c>
      <c r="H340" s="83" t="s">
        <v>1074</v>
      </c>
      <c r="I340" s="23" t="e">
        <f t="shared" si="11"/>
        <v>#N/A</v>
      </c>
      <c r="J340" s="27" t="s">
        <v>1075</v>
      </c>
      <c r="K340" s="102" t="s">
        <v>18</v>
      </c>
      <c r="L340" s="102" t="s">
        <v>1076</v>
      </c>
      <c r="M340" s="104">
        <v>41291</v>
      </c>
    </row>
    <row r="341" spans="1:13" ht="13.5" thickBot="1">
      <c r="A341" s="28" t="s">
        <v>1077</v>
      </c>
      <c r="B341" s="21">
        <v>41291</v>
      </c>
      <c r="C341" s="17" t="s">
        <v>765</v>
      </c>
      <c r="D341" s="24" t="s">
        <v>890</v>
      </c>
      <c r="E341" s="18" t="s">
        <v>188</v>
      </c>
      <c r="F341" s="23" t="s">
        <v>189</v>
      </c>
      <c r="G341" s="23">
        <f t="shared" si="12"/>
        <v>45</v>
      </c>
      <c r="H341" s="83" t="s">
        <v>189</v>
      </c>
      <c r="I341" s="23" t="e">
        <f t="shared" si="11"/>
        <v>#N/A</v>
      </c>
      <c r="J341" s="27" t="s">
        <v>1068</v>
      </c>
      <c r="K341" s="102" t="s">
        <v>18</v>
      </c>
      <c r="L341" s="102" t="s">
        <v>826</v>
      </c>
      <c r="M341" s="104">
        <v>41291</v>
      </c>
    </row>
    <row r="342" spans="1:13" ht="13.5" thickBot="1">
      <c r="A342" s="28" t="s">
        <v>1078</v>
      </c>
      <c r="B342" s="21">
        <v>41291</v>
      </c>
      <c r="C342" s="17" t="s">
        <v>59</v>
      </c>
      <c r="D342" s="24" t="s">
        <v>1007</v>
      </c>
      <c r="E342" s="18" t="s">
        <v>151</v>
      </c>
      <c r="F342" s="23" t="s">
        <v>152</v>
      </c>
      <c r="G342" s="23">
        <f t="shared" si="12"/>
        <v>16</v>
      </c>
      <c r="H342" s="83" t="s">
        <v>152</v>
      </c>
      <c r="I342" s="23" t="e">
        <f t="shared" si="11"/>
        <v>#N/A</v>
      </c>
      <c r="J342" s="27" t="s">
        <v>1079</v>
      </c>
      <c r="K342" s="102" t="s">
        <v>18</v>
      </c>
      <c r="L342" s="102" t="s">
        <v>823</v>
      </c>
      <c r="M342" s="104">
        <v>41291</v>
      </c>
    </row>
    <row r="343" spans="1:13" ht="13.5" thickBot="1">
      <c r="A343" s="28" t="s">
        <v>1080</v>
      </c>
      <c r="B343" s="21">
        <v>41291</v>
      </c>
      <c r="C343" s="17" t="s">
        <v>65</v>
      </c>
      <c r="D343" s="24" t="s">
        <v>1007</v>
      </c>
      <c r="E343" s="18" t="s">
        <v>151</v>
      </c>
      <c r="F343" s="23" t="s">
        <v>152</v>
      </c>
      <c r="G343" s="23">
        <f t="shared" si="12"/>
        <v>16</v>
      </c>
      <c r="H343" s="83" t="s">
        <v>152</v>
      </c>
      <c r="I343" s="23" t="e">
        <f t="shared" si="11"/>
        <v>#N/A</v>
      </c>
      <c r="J343" s="27" t="s">
        <v>1081</v>
      </c>
      <c r="K343" s="102" t="s">
        <v>18</v>
      </c>
      <c r="L343" s="102" t="s">
        <v>823</v>
      </c>
      <c r="M343" s="104">
        <v>41291</v>
      </c>
    </row>
    <row r="344" spans="1:13" ht="13.5" thickBot="1">
      <c r="A344" s="28" t="s">
        <v>1082</v>
      </c>
      <c r="B344" s="21">
        <v>41291</v>
      </c>
      <c r="C344" s="17" t="s">
        <v>1083</v>
      </c>
      <c r="D344" s="24" t="s">
        <v>1007</v>
      </c>
      <c r="E344" s="18" t="s">
        <v>151</v>
      </c>
      <c r="F344" s="23" t="s">
        <v>152</v>
      </c>
      <c r="G344" s="23">
        <f t="shared" si="12"/>
        <v>16</v>
      </c>
      <c r="H344" s="83" t="s">
        <v>152</v>
      </c>
      <c r="I344" s="23" t="e">
        <f t="shared" si="11"/>
        <v>#N/A</v>
      </c>
      <c r="J344" s="27" t="s">
        <v>1084</v>
      </c>
      <c r="K344" s="102" t="s">
        <v>18</v>
      </c>
      <c r="L344" s="102" t="s">
        <v>823</v>
      </c>
      <c r="M344" s="104">
        <v>41291</v>
      </c>
    </row>
    <row r="345" spans="1:13" ht="13.5" thickBot="1">
      <c r="A345" s="28" t="s">
        <v>1085</v>
      </c>
      <c r="B345" s="21">
        <v>41291</v>
      </c>
      <c r="C345" s="17" t="s">
        <v>1086</v>
      </c>
      <c r="D345" s="24" t="s">
        <v>890</v>
      </c>
      <c r="E345" s="18" t="s">
        <v>151</v>
      </c>
      <c r="F345" s="23" t="s">
        <v>152</v>
      </c>
      <c r="G345" s="23">
        <f t="shared" si="12"/>
        <v>16</v>
      </c>
      <c r="H345" s="83" t="s">
        <v>152</v>
      </c>
      <c r="I345" s="23" t="e">
        <f t="shared" si="11"/>
        <v>#N/A</v>
      </c>
      <c r="J345" s="27" t="s">
        <v>1087</v>
      </c>
      <c r="K345" s="102" t="s">
        <v>18</v>
      </c>
      <c r="L345" s="102" t="s">
        <v>823</v>
      </c>
      <c r="M345" s="104">
        <v>41291</v>
      </c>
    </row>
    <row r="346" spans="1:13" ht="13.5" thickBot="1">
      <c r="A346" s="28" t="s">
        <v>1088</v>
      </c>
      <c r="B346" s="21">
        <v>41291</v>
      </c>
      <c r="C346" s="17" t="s">
        <v>924</v>
      </c>
      <c r="D346" s="24" t="s">
        <v>890</v>
      </c>
      <c r="E346" s="18" t="s">
        <v>151</v>
      </c>
      <c r="F346" s="23" t="s">
        <v>152</v>
      </c>
      <c r="G346" s="23">
        <f t="shared" si="12"/>
        <v>16</v>
      </c>
      <c r="H346" s="83" t="s">
        <v>152</v>
      </c>
      <c r="I346" s="23" t="e">
        <f t="shared" si="11"/>
        <v>#N/A</v>
      </c>
      <c r="J346" s="27" t="s">
        <v>1089</v>
      </c>
      <c r="K346" s="102" t="s">
        <v>18</v>
      </c>
      <c r="L346" s="102" t="s">
        <v>823</v>
      </c>
      <c r="M346" s="104">
        <v>41291</v>
      </c>
    </row>
    <row r="347" spans="1:13" ht="13.5" thickBot="1">
      <c r="A347" s="28" t="s">
        <v>1090</v>
      </c>
      <c r="B347" s="21">
        <v>41291</v>
      </c>
      <c r="C347" s="17" t="s">
        <v>662</v>
      </c>
      <c r="D347" s="24" t="s">
        <v>1007</v>
      </c>
      <c r="E347" s="18" t="s">
        <v>193</v>
      </c>
      <c r="F347" s="23" t="s">
        <v>1091</v>
      </c>
      <c r="G347" s="23" t="e">
        <f t="shared" si="12"/>
        <v>#N/A</v>
      </c>
      <c r="H347" s="83" t="s">
        <v>1091</v>
      </c>
      <c r="I347" s="23" t="e">
        <f t="shared" si="11"/>
        <v>#N/A</v>
      </c>
      <c r="J347" s="27" t="s">
        <v>195</v>
      </c>
      <c r="K347" s="102" t="s">
        <v>18</v>
      </c>
      <c r="L347" s="102" t="s">
        <v>826</v>
      </c>
      <c r="M347" s="104">
        <v>41291</v>
      </c>
    </row>
    <row r="348" spans="1:13" ht="13.5" thickBot="1">
      <c r="A348" s="28" t="s">
        <v>1092</v>
      </c>
      <c r="B348" s="21">
        <v>41291</v>
      </c>
      <c r="C348" s="17" t="s">
        <v>21</v>
      </c>
      <c r="D348" s="24" t="s">
        <v>1007</v>
      </c>
      <c r="E348" s="18" t="s">
        <v>1093</v>
      </c>
      <c r="F348" s="23" t="s">
        <v>18</v>
      </c>
      <c r="G348" s="23" t="e">
        <f t="shared" si="12"/>
        <v>#N/A</v>
      </c>
      <c r="H348" s="83" t="s">
        <v>18</v>
      </c>
      <c r="I348" s="23" t="e">
        <f t="shared" si="11"/>
        <v>#N/A</v>
      </c>
      <c r="J348" s="27" t="s">
        <v>1094</v>
      </c>
      <c r="K348" s="102" t="s">
        <v>18</v>
      </c>
      <c r="L348" s="102" t="s">
        <v>826</v>
      </c>
      <c r="M348" s="104">
        <v>41291</v>
      </c>
    </row>
    <row r="349" spans="1:13" ht="13.5" thickBot="1">
      <c r="A349" s="28" t="s">
        <v>1095</v>
      </c>
      <c r="B349" s="21">
        <v>41291</v>
      </c>
      <c r="C349" s="17" t="s">
        <v>550</v>
      </c>
      <c r="D349" s="24" t="s">
        <v>671</v>
      </c>
      <c r="E349" s="18" t="s">
        <v>197</v>
      </c>
      <c r="F349" s="23" t="s">
        <v>198</v>
      </c>
      <c r="G349" s="23">
        <f t="shared" si="12"/>
        <v>36</v>
      </c>
      <c r="H349" s="83" t="s">
        <v>198</v>
      </c>
      <c r="I349" s="23" t="e">
        <f t="shared" si="11"/>
        <v>#N/A</v>
      </c>
      <c r="J349" s="27" t="s">
        <v>1096</v>
      </c>
      <c r="K349" s="102" t="s">
        <v>18</v>
      </c>
      <c r="L349" s="102" t="s">
        <v>826</v>
      </c>
      <c r="M349" s="104">
        <v>41291</v>
      </c>
    </row>
    <row r="350" spans="1:13" ht="13.5" thickBot="1">
      <c r="A350" s="28" t="s">
        <v>1097</v>
      </c>
      <c r="B350" s="21">
        <v>41291</v>
      </c>
      <c r="C350" s="17" t="s">
        <v>831</v>
      </c>
      <c r="D350" s="24" t="s">
        <v>828</v>
      </c>
      <c r="E350" s="18" t="s">
        <v>15</v>
      </c>
      <c r="F350" s="23" t="s">
        <v>16</v>
      </c>
      <c r="G350" s="23">
        <f t="shared" si="12"/>
        <v>29</v>
      </c>
      <c r="H350" s="83" t="s">
        <v>8291</v>
      </c>
      <c r="I350" s="23">
        <f t="shared" si="11"/>
        <v>29</v>
      </c>
      <c r="J350" s="27" t="s">
        <v>1098</v>
      </c>
      <c r="K350" s="102" t="s">
        <v>18</v>
      </c>
      <c r="L350" s="102" t="s">
        <v>826</v>
      </c>
      <c r="M350" s="104">
        <v>41291</v>
      </c>
    </row>
    <row r="351" spans="1:13" ht="13.5" thickBot="1">
      <c r="A351" s="28" t="s">
        <v>1099</v>
      </c>
      <c r="B351" s="21">
        <v>41291</v>
      </c>
      <c r="C351" s="17" t="s">
        <v>49</v>
      </c>
      <c r="D351" s="24" t="s">
        <v>828</v>
      </c>
      <c r="E351" s="18" t="s">
        <v>15</v>
      </c>
      <c r="F351" s="23" t="s">
        <v>16</v>
      </c>
      <c r="G351" s="23">
        <f t="shared" si="12"/>
        <v>29</v>
      </c>
      <c r="H351" s="83" t="s">
        <v>8291</v>
      </c>
      <c r="I351" s="23">
        <f t="shared" si="11"/>
        <v>29</v>
      </c>
      <c r="J351" s="27" t="s">
        <v>1100</v>
      </c>
      <c r="K351" s="102" t="s">
        <v>18</v>
      </c>
      <c r="L351" s="102" t="s">
        <v>826</v>
      </c>
      <c r="M351" s="104">
        <v>41291</v>
      </c>
    </row>
    <row r="352" spans="1:13" ht="13.5" thickBot="1">
      <c r="A352" s="28" t="s">
        <v>1101</v>
      </c>
      <c r="B352" s="21">
        <v>41291</v>
      </c>
      <c r="C352" s="17" t="s">
        <v>694</v>
      </c>
      <c r="D352" s="24" t="s">
        <v>1007</v>
      </c>
      <c r="E352" s="18" t="s">
        <v>950</v>
      </c>
      <c r="F352" s="23" t="s">
        <v>163</v>
      </c>
      <c r="G352" s="23">
        <f t="shared" si="12"/>
        <v>52</v>
      </c>
      <c r="H352" s="83" t="s">
        <v>163</v>
      </c>
      <c r="I352" s="23" t="e">
        <f t="shared" si="11"/>
        <v>#N/A</v>
      </c>
      <c r="J352" s="27" t="s">
        <v>1102</v>
      </c>
      <c r="K352" s="102" t="s">
        <v>18</v>
      </c>
      <c r="L352" s="102" t="s">
        <v>826</v>
      </c>
      <c r="M352" s="104">
        <v>41291</v>
      </c>
    </row>
    <row r="353" spans="1:13" ht="13.5" thickBot="1">
      <c r="A353" s="28" t="s">
        <v>1103</v>
      </c>
      <c r="B353" s="21">
        <v>41291</v>
      </c>
      <c r="C353" s="17" t="s">
        <v>321</v>
      </c>
      <c r="D353" s="24" t="s">
        <v>671</v>
      </c>
      <c r="E353" s="18" t="s">
        <v>950</v>
      </c>
      <c r="F353" s="23" t="s">
        <v>163</v>
      </c>
      <c r="G353" s="23">
        <f t="shared" si="12"/>
        <v>52</v>
      </c>
      <c r="H353" s="83" t="s">
        <v>163</v>
      </c>
      <c r="I353" s="23" t="e">
        <f t="shared" si="11"/>
        <v>#N/A</v>
      </c>
      <c r="J353" s="27" t="s">
        <v>1104</v>
      </c>
      <c r="K353" s="102" t="s">
        <v>18</v>
      </c>
      <c r="L353" s="102" t="s">
        <v>826</v>
      </c>
      <c r="M353" s="104">
        <v>41291</v>
      </c>
    </row>
    <row r="354" spans="1:13" ht="13.5" thickBot="1">
      <c r="A354" s="28" t="s">
        <v>1105</v>
      </c>
      <c r="B354" s="21">
        <v>41291</v>
      </c>
      <c r="C354" s="17" t="s">
        <v>594</v>
      </c>
      <c r="D354" s="24" t="s">
        <v>890</v>
      </c>
      <c r="E354" s="18" t="s">
        <v>282</v>
      </c>
      <c r="F354" s="23" t="s">
        <v>163</v>
      </c>
      <c r="G354" s="23">
        <f t="shared" si="12"/>
        <v>52</v>
      </c>
      <c r="H354" s="83" t="s">
        <v>163</v>
      </c>
      <c r="I354" s="23" t="e">
        <f t="shared" si="11"/>
        <v>#N/A</v>
      </c>
      <c r="J354" s="27" t="s">
        <v>1106</v>
      </c>
      <c r="K354" s="102" t="s">
        <v>18</v>
      </c>
      <c r="L354" s="102" t="s">
        <v>826</v>
      </c>
      <c r="M354" s="104">
        <v>41291</v>
      </c>
    </row>
    <row r="355" spans="1:13" ht="13.5" thickBot="1">
      <c r="A355" s="28" t="s">
        <v>1107</v>
      </c>
      <c r="B355" s="21">
        <v>41291</v>
      </c>
      <c r="C355" s="17" t="s">
        <v>85</v>
      </c>
      <c r="D355" s="24" t="s">
        <v>1007</v>
      </c>
      <c r="E355" s="18" t="s">
        <v>1108</v>
      </c>
      <c r="F355" s="23" t="s">
        <v>329</v>
      </c>
      <c r="G355" s="23" t="e">
        <f t="shared" si="12"/>
        <v>#N/A</v>
      </c>
      <c r="H355" s="83" t="s">
        <v>329</v>
      </c>
      <c r="I355" s="23" t="e">
        <f t="shared" si="11"/>
        <v>#N/A</v>
      </c>
      <c r="J355" s="27" t="s">
        <v>1109</v>
      </c>
      <c r="K355" s="102" t="s">
        <v>18</v>
      </c>
      <c r="L355" s="102" t="s">
        <v>1110</v>
      </c>
      <c r="M355" s="104">
        <v>41291</v>
      </c>
    </row>
    <row r="356" spans="1:13" ht="26.25" thickBot="1">
      <c r="A356" s="28" t="s">
        <v>1111</v>
      </c>
      <c r="B356" s="21">
        <v>41291</v>
      </c>
      <c r="C356" s="17" t="s">
        <v>274</v>
      </c>
      <c r="D356" s="24" t="s">
        <v>890</v>
      </c>
      <c r="E356" s="18" t="s">
        <v>1073</v>
      </c>
      <c r="F356" s="23" t="s">
        <v>1112</v>
      </c>
      <c r="G356" s="23" t="e">
        <f t="shared" si="12"/>
        <v>#N/A</v>
      </c>
      <c r="H356" s="83" t="s">
        <v>1112</v>
      </c>
      <c r="I356" s="23" t="e">
        <f t="shared" si="11"/>
        <v>#N/A</v>
      </c>
      <c r="J356" s="27" t="s">
        <v>1113</v>
      </c>
      <c r="K356" s="102" t="s">
        <v>18</v>
      </c>
      <c r="L356" s="102" t="s">
        <v>826</v>
      </c>
      <c r="M356" s="104">
        <v>41291</v>
      </c>
    </row>
    <row r="357" spans="1:13" ht="13.5" thickBot="1">
      <c r="A357" s="28" t="s">
        <v>1114</v>
      </c>
      <c r="B357" s="21">
        <v>41291</v>
      </c>
      <c r="C357" s="17" t="s">
        <v>479</v>
      </c>
      <c r="D357" s="24" t="s">
        <v>1007</v>
      </c>
      <c r="E357" s="18" t="s">
        <v>1073</v>
      </c>
      <c r="F357" s="23" t="s">
        <v>1112</v>
      </c>
      <c r="G357" s="23" t="e">
        <f t="shared" si="12"/>
        <v>#N/A</v>
      </c>
      <c r="H357" s="83" t="s">
        <v>1112</v>
      </c>
      <c r="I357" s="23" t="e">
        <f t="shared" si="11"/>
        <v>#N/A</v>
      </c>
      <c r="J357" s="27" t="s">
        <v>1115</v>
      </c>
      <c r="K357" s="102" t="s">
        <v>18</v>
      </c>
      <c r="L357" s="102" t="s">
        <v>826</v>
      </c>
      <c r="M357" s="104">
        <v>41291</v>
      </c>
    </row>
    <row r="358" spans="1:13" ht="13.5" thickBot="1">
      <c r="A358" s="28" t="s">
        <v>1116</v>
      </c>
      <c r="B358" s="21">
        <v>41291</v>
      </c>
      <c r="C358" s="17"/>
      <c r="D358" s="24"/>
      <c r="E358" s="18"/>
      <c r="F358" s="23"/>
      <c r="G358" s="23" t="e">
        <f t="shared" si="12"/>
        <v>#N/A</v>
      </c>
      <c r="H358" s="83"/>
      <c r="I358" s="23" t="e">
        <f t="shared" si="11"/>
        <v>#N/A</v>
      </c>
      <c r="J358" s="27"/>
      <c r="K358" s="102" t="s">
        <v>18</v>
      </c>
      <c r="L358" s="102"/>
      <c r="M358" s="104"/>
    </row>
    <row r="359" spans="1:13" ht="13.5" thickBot="1">
      <c r="A359" s="28" t="s">
        <v>1117</v>
      </c>
      <c r="B359" s="21">
        <v>41291</v>
      </c>
      <c r="C359" s="17" t="s">
        <v>413</v>
      </c>
      <c r="D359" s="24" t="s">
        <v>1007</v>
      </c>
      <c r="E359" s="18" t="s">
        <v>104</v>
      </c>
      <c r="F359" s="23" t="s">
        <v>105</v>
      </c>
      <c r="G359" s="23" t="e">
        <f t="shared" si="12"/>
        <v>#N/A</v>
      </c>
      <c r="H359" s="83" t="s">
        <v>105</v>
      </c>
      <c r="I359" s="23" t="e">
        <f t="shared" si="11"/>
        <v>#N/A</v>
      </c>
      <c r="J359" s="27" t="s">
        <v>1118</v>
      </c>
      <c r="K359" s="102" t="s">
        <v>18</v>
      </c>
      <c r="L359" s="102" t="s">
        <v>826</v>
      </c>
      <c r="M359" s="104">
        <v>41291</v>
      </c>
    </row>
    <row r="360" spans="1:13" ht="13.5" thickBot="1">
      <c r="A360" s="28" t="s">
        <v>1119</v>
      </c>
      <c r="B360" s="21">
        <v>41291</v>
      </c>
      <c r="C360" s="17" t="s">
        <v>49</v>
      </c>
      <c r="D360" s="24" t="s">
        <v>1007</v>
      </c>
      <c r="E360" s="18" t="s">
        <v>420</v>
      </c>
      <c r="F360" s="23" t="s">
        <v>929</v>
      </c>
      <c r="G360" s="23" t="e">
        <f t="shared" si="12"/>
        <v>#N/A</v>
      </c>
      <c r="H360" s="83" t="s">
        <v>929</v>
      </c>
      <c r="I360" s="23" t="e">
        <f t="shared" si="11"/>
        <v>#N/A</v>
      </c>
      <c r="J360" s="27" t="s">
        <v>1120</v>
      </c>
      <c r="K360" s="102" t="s">
        <v>18</v>
      </c>
      <c r="L360" s="102" t="s">
        <v>826</v>
      </c>
      <c r="M360" s="104">
        <v>41291</v>
      </c>
    </row>
    <row r="361" spans="1:13" ht="13.5" thickBot="1">
      <c r="A361" s="28" t="s">
        <v>1121</v>
      </c>
      <c r="B361" s="21">
        <v>41291</v>
      </c>
      <c r="C361" s="17" t="s">
        <v>583</v>
      </c>
      <c r="D361" s="24" t="s">
        <v>890</v>
      </c>
      <c r="E361" s="18" t="s">
        <v>1122</v>
      </c>
      <c r="F361" s="23" t="s">
        <v>1123</v>
      </c>
      <c r="G361" s="23" t="e">
        <f t="shared" si="12"/>
        <v>#N/A</v>
      </c>
      <c r="H361" s="83" t="s">
        <v>1123</v>
      </c>
      <c r="I361" s="23" t="e">
        <f t="shared" si="11"/>
        <v>#N/A</v>
      </c>
      <c r="J361" s="27" t="s">
        <v>206</v>
      </c>
      <c r="K361" s="102" t="s">
        <v>18</v>
      </c>
      <c r="L361" s="102" t="s">
        <v>826</v>
      </c>
      <c r="M361" s="104">
        <v>41291</v>
      </c>
    </row>
    <row r="362" spans="1:13" ht="13.5" thickBot="1">
      <c r="A362" s="28" t="s">
        <v>1124</v>
      </c>
      <c r="B362" s="21">
        <v>41291</v>
      </c>
      <c r="C362" s="17" t="s">
        <v>1125</v>
      </c>
      <c r="D362" s="24" t="s">
        <v>61</v>
      </c>
      <c r="E362" s="18" t="s">
        <v>1122</v>
      </c>
      <c r="F362" s="23" t="s">
        <v>1123</v>
      </c>
      <c r="G362" s="23" t="e">
        <f t="shared" si="12"/>
        <v>#N/A</v>
      </c>
      <c r="H362" s="83" t="s">
        <v>1123</v>
      </c>
      <c r="I362" s="23" t="e">
        <f t="shared" si="11"/>
        <v>#N/A</v>
      </c>
      <c r="J362" s="27" t="s">
        <v>1126</v>
      </c>
      <c r="K362" s="102" t="s">
        <v>18</v>
      </c>
      <c r="L362" s="102" t="s">
        <v>826</v>
      </c>
      <c r="M362" s="104">
        <v>41291</v>
      </c>
    </row>
    <row r="363" spans="1:13" ht="13.5" thickBot="1">
      <c r="A363" s="28" t="s">
        <v>1127</v>
      </c>
      <c r="B363" s="21">
        <v>41291</v>
      </c>
      <c r="C363" s="17" t="s">
        <v>1128</v>
      </c>
      <c r="D363" s="24" t="s">
        <v>360</v>
      </c>
      <c r="E363" s="18" t="s">
        <v>204</v>
      </c>
      <c r="F363" s="23" t="s">
        <v>205</v>
      </c>
      <c r="G363" s="23">
        <f t="shared" si="12"/>
        <v>67</v>
      </c>
      <c r="H363" s="83" t="s">
        <v>227</v>
      </c>
      <c r="I363" s="23" t="e">
        <f t="shared" si="11"/>
        <v>#N/A</v>
      </c>
      <c r="J363" s="27" t="s">
        <v>1129</v>
      </c>
      <c r="K363" s="102" t="s">
        <v>18</v>
      </c>
      <c r="L363" s="102" t="s">
        <v>826</v>
      </c>
      <c r="M363" s="104">
        <v>41291</v>
      </c>
    </row>
    <row r="364" spans="1:13" ht="13.5" thickBot="1">
      <c r="A364" s="28" t="s">
        <v>1130</v>
      </c>
      <c r="B364" s="21">
        <v>41291</v>
      </c>
      <c r="C364" s="17" t="s">
        <v>54</v>
      </c>
      <c r="D364" s="24" t="s">
        <v>360</v>
      </c>
      <c r="E364" s="18" t="s">
        <v>100</v>
      </c>
      <c r="F364" s="23" t="s">
        <v>101</v>
      </c>
      <c r="G364" s="23">
        <f t="shared" si="12"/>
        <v>58</v>
      </c>
      <c r="H364" s="83" t="s">
        <v>101</v>
      </c>
      <c r="I364" s="23" t="e">
        <f t="shared" si="11"/>
        <v>#N/A</v>
      </c>
      <c r="J364" s="27" t="s">
        <v>206</v>
      </c>
      <c r="K364" s="102" t="s">
        <v>18</v>
      </c>
      <c r="L364" s="102" t="s">
        <v>826</v>
      </c>
      <c r="M364" s="104">
        <v>41291</v>
      </c>
    </row>
    <row r="365" spans="1:13" ht="13.5" thickBot="1">
      <c r="A365" s="28" t="s">
        <v>1131</v>
      </c>
      <c r="B365" s="21">
        <v>41291</v>
      </c>
      <c r="C365" s="17" t="s">
        <v>302</v>
      </c>
      <c r="D365" s="24" t="s">
        <v>890</v>
      </c>
      <c r="E365" s="18" t="s">
        <v>551</v>
      </c>
      <c r="F365" s="23" t="s">
        <v>1132</v>
      </c>
      <c r="G365" s="23" t="e">
        <f t="shared" si="12"/>
        <v>#N/A</v>
      </c>
      <c r="H365" s="83" t="s">
        <v>1132</v>
      </c>
      <c r="I365" s="23" t="e">
        <f t="shared" si="11"/>
        <v>#N/A</v>
      </c>
      <c r="J365" s="27" t="s">
        <v>1133</v>
      </c>
      <c r="K365" s="102" t="s">
        <v>18</v>
      </c>
      <c r="L365" s="102" t="s">
        <v>394</v>
      </c>
      <c r="M365" s="104">
        <v>41291</v>
      </c>
    </row>
    <row r="366" spans="1:13" ht="13.5" thickBot="1">
      <c r="A366" s="28" t="s">
        <v>1134</v>
      </c>
      <c r="B366" s="21">
        <v>41291</v>
      </c>
      <c r="C366" s="17" t="s">
        <v>183</v>
      </c>
      <c r="D366" s="24" t="s">
        <v>1007</v>
      </c>
      <c r="E366" s="18" t="s">
        <v>166</v>
      </c>
      <c r="F366" s="23" t="s">
        <v>167</v>
      </c>
      <c r="G366" s="23" t="e">
        <f t="shared" si="12"/>
        <v>#N/A</v>
      </c>
      <c r="H366" s="83" t="s">
        <v>167</v>
      </c>
      <c r="I366" s="23" t="e">
        <f t="shared" si="11"/>
        <v>#N/A</v>
      </c>
      <c r="J366" s="27" t="s">
        <v>1135</v>
      </c>
      <c r="K366" s="102" t="s">
        <v>18</v>
      </c>
      <c r="L366" s="102" t="s">
        <v>826</v>
      </c>
      <c r="M366" s="104">
        <v>41291</v>
      </c>
    </row>
    <row r="367" spans="1:13" ht="13.5" thickBot="1">
      <c r="A367" s="28" t="s">
        <v>1136</v>
      </c>
      <c r="B367" s="21">
        <v>41291</v>
      </c>
      <c r="C367" s="17" t="s">
        <v>1137</v>
      </c>
      <c r="D367" s="24" t="s">
        <v>890</v>
      </c>
      <c r="E367" s="18" t="s">
        <v>921</v>
      </c>
      <c r="F367" s="23" t="s">
        <v>205</v>
      </c>
      <c r="G367" s="23">
        <f t="shared" si="12"/>
        <v>67</v>
      </c>
      <c r="H367" s="83" t="s">
        <v>227</v>
      </c>
      <c r="I367" s="23" t="e">
        <f t="shared" si="11"/>
        <v>#N/A</v>
      </c>
      <c r="J367" s="27" t="s">
        <v>1135</v>
      </c>
      <c r="K367" s="102" t="s">
        <v>18</v>
      </c>
      <c r="L367" s="102" t="s">
        <v>826</v>
      </c>
      <c r="M367" s="104">
        <v>41291</v>
      </c>
    </row>
    <row r="368" spans="1:13" ht="13.5" thickBot="1">
      <c r="A368" s="28" t="s">
        <v>1138</v>
      </c>
      <c r="B368" s="21">
        <v>41291</v>
      </c>
      <c r="C368" s="17" t="s">
        <v>352</v>
      </c>
      <c r="D368" s="24" t="s">
        <v>1007</v>
      </c>
      <c r="E368" s="18" t="s">
        <v>921</v>
      </c>
      <c r="F368" s="23" t="s">
        <v>205</v>
      </c>
      <c r="G368" s="23">
        <f t="shared" si="12"/>
        <v>67</v>
      </c>
      <c r="H368" s="83" t="s">
        <v>227</v>
      </c>
      <c r="I368" s="23" t="e">
        <f t="shared" si="11"/>
        <v>#N/A</v>
      </c>
      <c r="J368" s="27" t="s">
        <v>1139</v>
      </c>
      <c r="K368" s="102" t="s">
        <v>18</v>
      </c>
      <c r="L368" s="102" t="s">
        <v>826</v>
      </c>
      <c r="M368" s="104">
        <v>41291</v>
      </c>
    </row>
    <row r="369" spans="1:13" ht="26.25" thickBot="1">
      <c r="A369" s="28" t="s">
        <v>1140</v>
      </c>
      <c r="B369" s="21">
        <v>41291</v>
      </c>
      <c r="C369" s="17" t="s">
        <v>21</v>
      </c>
      <c r="D369" s="24" t="s">
        <v>1007</v>
      </c>
      <c r="E369" s="18" t="s">
        <v>1141</v>
      </c>
      <c r="F369" s="23" t="s">
        <v>1142</v>
      </c>
      <c r="G369" s="23" t="e">
        <f t="shared" si="12"/>
        <v>#N/A</v>
      </c>
      <c r="H369" s="83" t="s">
        <v>1142</v>
      </c>
      <c r="I369" s="23" t="e">
        <f t="shared" si="11"/>
        <v>#N/A</v>
      </c>
      <c r="J369" s="27" t="s">
        <v>1143</v>
      </c>
      <c r="K369" s="102" t="s">
        <v>18</v>
      </c>
      <c r="L369" s="102" t="s">
        <v>826</v>
      </c>
      <c r="M369" s="104">
        <v>41291</v>
      </c>
    </row>
    <row r="370" spans="1:13" ht="13.5" thickBot="1">
      <c r="A370" s="28" t="s">
        <v>1144</v>
      </c>
      <c r="B370" s="21">
        <v>41291</v>
      </c>
      <c r="C370" s="17" t="s">
        <v>427</v>
      </c>
      <c r="D370" s="24" t="s">
        <v>1007</v>
      </c>
      <c r="E370" s="18" t="s">
        <v>1145</v>
      </c>
      <c r="F370" s="23" t="s">
        <v>1146</v>
      </c>
      <c r="G370" s="23" t="e">
        <f t="shared" si="12"/>
        <v>#N/A</v>
      </c>
      <c r="H370" s="83" t="s">
        <v>1146</v>
      </c>
      <c r="I370" s="23" t="e">
        <f t="shared" si="11"/>
        <v>#N/A</v>
      </c>
      <c r="J370" s="27" t="s">
        <v>1147</v>
      </c>
      <c r="K370" s="102" t="s">
        <v>18</v>
      </c>
      <c r="L370" s="102" t="s">
        <v>823</v>
      </c>
      <c r="M370" s="104">
        <v>41291</v>
      </c>
    </row>
    <row r="371" spans="1:13" ht="13.5" thickBot="1">
      <c r="A371" s="28" t="s">
        <v>1148</v>
      </c>
      <c r="B371" s="21">
        <v>41291</v>
      </c>
      <c r="C371" s="17" t="s">
        <v>463</v>
      </c>
      <c r="D371" s="24" t="s">
        <v>1007</v>
      </c>
      <c r="E371" s="18" t="s">
        <v>1145</v>
      </c>
      <c r="F371" s="23" t="s">
        <v>1146</v>
      </c>
      <c r="G371" s="23" t="e">
        <f t="shared" si="12"/>
        <v>#N/A</v>
      </c>
      <c r="H371" s="83" t="s">
        <v>1146</v>
      </c>
      <c r="I371" s="23" t="e">
        <f t="shared" si="11"/>
        <v>#N/A</v>
      </c>
      <c r="J371" s="27" t="s">
        <v>1149</v>
      </c>
      <c r="K371" s="102" t="s">
        <v>18</v>
      </c>
      <c r="L371" s="102" t="s">
        <v>823</v>
      </c>
      <c r="M371" s="104">
        <v>41291</v>
      </c>
    </row>
    <row r="372" spans="1:13" ht="13.5" thickBot="1">
      <c r="A372" s="28" t="s">
        <v>1150</v>
      </c>
      <c r="B372" s="21">
        <v>41291</v>
      </c>
      <c r="C372" s="17" t="s">
        <v>434</v>
      </c>
      <c r="D372" s="24" t="s">
        <v>1007</v>
      </c>
      <c r="E372" s="18" t="s">
        <v>1145</v>
      </c>
      <c r="F372" s="23" t="s">
        <v>1146</v>
      </c>
      <c r="G372" s="23" t="e">
        <f t="shared" si="12"/>
        <v>#N/A</v>
      </c>
      <c r="H372" s="83" t="s">
        <v>1146</v>
      </c>
      <c r="I372" s="23" t="e">
        <f t="shared" si="11"/>
        <v>#N/A</v>
      </c>
      <c r="J372" s="27" t="s">
        <v>1151</v>
      </c>
      <c r="K372" s="102" t="s">
        <v>18</v>
      </c>
      <c r="L372" s="102" t="s">
        <v>823</v>
      </c>
      <c r="M372" s="104">
        <v>41291</v>
      </c>
    </row>
    <row r="373" spans="1:13" ht="13.5" thickBot="1">
      <c r="A373" s="28" t="s">
        <v>1152</v>
      </c>
      <c r="B373" s="21">
        <v>41291</v>
      </c>
      <c r="C373" s="17" t="s">
        <v>90</v>
      </c>
      <c r="D373" s="24" t="s">
        <v>1007</v>
      </c>
      <c r="E373" s="18" t="s">
        <v>1153</v>
      </c>
      <c r="F373" s="23" t="s">
        <v>33</v>
      </c>
      <c r="G373" s="23">
        <f t="shared" si="12"/>
        <v>33</v>
      </c>
      <c r="H373" s="83" t="s">
        <v>8295</v>
      </c>
      <c r="I373" s="23">
        <f t="shared" si="11"/>
        <v>33</v>
      </c>
      <c r="J373" s="27" t="s">
        <v>1135</v>
      </c>
      <c r="K373" s="102" t="s">
        <v>18</v>
      </c>
      <c r="L373" s="102" t="s">
        <v>826</v>
      </c>
      <c r="M373" s="104">
        <v>41291</v>
      </c>
    </row>
    <row r="374" spans="1:13" ht="13.5" thickBot="1">
      <c r="A374" s="28" t="s">
        <v>1154</v>
      </c>
      <c r="B374" s="21">
        <v>41291</v>
      </c>
      <c r="C374" s="17" t="s">
        <v>557</v>
      </c>
      <c r="D374" s="24" t="s">
        <v>1007</v>
      </c>
      <c r="E374" s="18" t="s">
        <v>659</v>
      </c>
      <c r="F374" s="23" t="s">
        <v>514</v>
      </c>
      <c r="G374" s="23" t="e">
        <f t="shared" si="12"/>
        <v>#N/A</v>
      </c>
      <c r="H374" s="83" t="s">
        <v>514</v>
      </c>
      <c r="I374" s="23" t="e">
        <f t="shared" si="11"/>
        <v>#N/A</v>
      </c>
      <c r="J374" s="27" t="s">
        <v>1155</v>
      </c>
      <c r="K374" s="102" t="s">
        <v>18</v>
      </c>
      <c r="L374" s="102"/>
      <c r="M374" s="104"/>
    </row>
    <row r="375" spans="1:13" ht="26.25" thickBot="1">
      <c r="A375" s="28" t="s">
        <v>1156</v>
      </c>
      <c r="B375" s="21">
        <v>41291</v>
      </c>
      <c r="C375" s="17" t="s">
        <v>717</v>
      </c>
      <c r="D375" s="24" t="s">
        <v>584</v>
      </c>
      <c r="E375" s="18" t="s">
        <v>82</v>
      </c>
      <c r="F375" s="23" t="s">
        <v>78</v>
      </c>
      <c r="G375" s="23">
        <f t="shared" si="12"/>
        <v>49</v>
      </c>
      <c r="H375" s="83" t="s">
        <v>8311</v>
      </c>
      <c r="I375" s="23">
        <f t="shared" si="11"/>
        <v>49</v>
      </c>
      <c r="J375" s="27" t="s">
        <v>1157</v>
      </c>
      <c r="K375" s="102" t="s">
        <v>18</v>
      </c>
      <c r="L375" s="102" t="s">
        <v>826</v>
      </c>
      <c r="M375" s="104">
        <v>41291</v>
      </c>
    </row>
    <row r="376" spans="1:13" ht="13.5" thickBot="1">
      <c r="A376" s="28" t="s">
        <v>1158</v>
      </c>
      <c r="B376" s="21">
        <v>41291</v>
      </c>
      <c r="C376" s="17" t="s">
        <v>981</v>
      </c>
      <c r="D376" s="24" t="s">
        <v>1007</v>
      </c>
      <c r="E376" s="18" t="s">
        <v>332</v>
      </c>
      <c r="F376" s="23" t="s">
        <v>1159</v>
      </c>
      <c r="G376" s="23" t="e">
        <f t="shared" si="12"/>
        <v>#N/A</v>
      </c>
      <c r="H376" s="83" t="s">
        <v>1159</v>
      </c>
      <c r="I376" s="23" t="e">
        <f t="shared" si="11"/>
        <v>#N/A</v>
      </c>
      <c r="J376" s="27" t="s">
        <v>1160</v>
      </c>
      <c r="K376" s="102" t="s">
        <v>18</v>
      </c>
      <c r="L376" s="102" t="s">
        <v>823</v>
      </c>
      <c r="M376" s="104">
        <v>41291</v>
      </c>
    </row>
    <row r="377" spans="1:13" ht="13.5" thickBot="1">
      <c r="A377" s="28" t="s">
        <v>1161</v>
      </c>
      <c r="B377" s="21">
        <v>41291</v>
      </c>
      <c r="C377" s="17" t="s">
        <v>66</v>
      </c>
      <c r="D377" s="24" t="s">
        <v>1007</v>
      </c>
      <c r="E377" s="18" t="s">
        <v>1162</v>
      </c>
      <c r="F377" s="23" t="s">
        <v>1163</v>
      </c>
      <c r="G377" s="23" t="e">
        <f t="shared" si="12"/>
        <v>#N/A</v>
      </c>
      <c r="H377" s="83" t="s">
        <v>1163</v>
      </c>
      <c r="I377" s="23" t="e">
        <f t="shared" si="11"/>
        <v>#N/A</v>
      </c>
      <c r="J377" s="27" t="s">
        <v>1129</v>
      </c>
      <c r="K377" s="102" t="s">
        <v>18</v>
      </c>
      <c r="L377" s="102" t="s">
        <v>826</v>
      </c>
      <c r="M377" s="104">
        <v>41291</v>
      </c>
    </row>
    <row r="378" spans="1:13" ht="13.5" thickBot="1">
      <c r="A378" s="28" t="s">
        <v>1164</v>
      </c>
      <c r="B378" s="21">
        <v>41291</v>
      </c>
      <c r="C378" s="17" t="s">
        <v>180</v>
      </c>
      <c r="D378" s="24" t="s">
        <v>890</v>
      </c>
      <c r="E378" s="18" t="s">
        <v>1165</v>
      </c>
      <c r="F378" s="23" t="s">
        <v>733</v>
      </c>
      <c r="G378" s="23" t="e">
        <f t="shared" si="12"/>
        <v>#N/A</v>
      </c>
      <c r="H378" s="83" t="s">
        <v>733</v>
      </c>
      <c r="I378" s="23" t="e">
        <f t="shared" si="11"/>
        <v>#N/A</v>
      </c>
      <c r="J378" s="27" t="s">
        <v>1166</v>
      </c>
      <c r="K378" s="102" t="s">
        <v>18</v>
      </c>
      <c r="L378" s="102" t="s">
        <v>826</v>
      </c>
      <c r="M378" s="104">
        <v>41291</v>
      </c>
    </row>
    <row r="379" spans="1:13" ht="13.5" thickBot="1">
      <c r="A379" s="28" t="s">
        <v>1167</v>
      </c>
      <c r="B379" s="21">
        <v>41291</v>
      </c>
      <c r="C379" s="17" t="s">
        <v>183</v>
      </c>
      <c r="D379" s="24" t="s">
        <v>890</v>
      </c>
      <c r="E379" s="18" t="s">
        <v>217</v>
      </c>
      <c r="F379" s="23" t="s">
        <v>218</v>
      </c>
      <c r="G379" s="23">
        <f t="shared" si="12"/>
        <v>37</v>
      </c>
      <c r="H379" s="83" t="s">
        <v>218</v>
      </c>
      <c r="I379" s="23" t="e">
        <f t="shared" si="11"/>
        <v>#N/A</v>
      </c>
      <c r="J379" s="27" t="s">
        <v>1135</v>
      </c>
      <c r="K379" s="102" t="s">
        <v>18</v>
      </c>
      <c r="L379" s="102" t="s">
        <v>826</v>
      </c>
      <c r="M379" s="104">
        <v>41291</v>
      </c>
    </row>
    <row r="380" spans="1:13" ht="13.5" thickBot="1">
      <c r="A380" s="28" t="s">
        <v>1168</v>
      </c>
      <c r="B380" s="21">
        <v>41291</v>
      </c>
      <c r="C380" s="17" t="s">
        <v>1169</v>
      </c>
      <c r="D380" s="24" t="s">
        <v>1007</v>
      </c>
      <c r="E380" s="18" t="s">
        <v>1073</v>
      </c>
      <c r="F380" s="23" t="s">
        <v>1074</v>
      </c>
      <c r="G380" s="23" t="e">
        <f t="shared" si="12"/>
        <v>#N/A</v>
      </c>
      <c r="H380" s="83" t="s">
        <v>1074</v>
      </c>
      <c r="I380" s="23" t="e">
        <f t="shared" si="11"/>
        <v>#N/A</v>
      </c>
      <c r="J380" s="27" t="s">
        <v>1170</v>
      </c>
      <c r="K380" s="102" t="s">
        <v>18</v>
      </c>
      <c r="L380" s="102" t="s">
        <v>826</v>
      </c>
      <c r="M380" s="104">
        <v>41291</v>
      </c>
    </row>
    <row r="381" spans="1:13" ht="13.5" thickBot="1">
      <c r="A381" s="28" t="s">
        <v>1171</v>
      </c>
      <c r="B381" s="21">
        <v>41291</v>
      </c>
      <c r="C381" s="17" t="s">
        <v>1172</v>
      </c>
      <c r="D381" s="24" t="s">
        <v>1007</v>
      </c>
      <c r="E381" s="18" t="s">
        <v>897</v>
      </c>
      <c r="F381" s="23" t="s">
        <v>898</v>
      </c>
      <c r="G381" s="23" t="e">
        <f t="shared" si="12"/>
        <v>#N/A</v>
      </c>
      <c r="H381" s="83" t="s">
        <v>898</v>
      </c>
      <c r="I381" s="23" t="e">
        <f t="shared" si="11"/>
        <v>#N/A</v>
      </c>
      <c r="J381" s="27" t="s">
        <v>1173</v>
      </c>
      <c r="K381" s="102" t="s">
        <v>18</v>
      </c>
      <c r="L381" s="102"/>
      <c r="M381" s="104"/>
    </row>
    <row r="382" spans="1:13" ht="39" thickBot="1">
      <c r="A382" s="28" t="s">
        <v>1174</v>
      </c>
      <c r="B382" s="21">
        <v>41291</v>
      </c>
      <c r="C382" s="17" t="s">
        <v>21</v>
      </c>
      <c r="D382" s="24" t="s">
        <v>1007</v>
      </c>
      <c r="E382" s="18" t="s">
        <v>559</v>
      </c>
      <c r="F382" s="23" t="s">
        <v>1175</v>
      </c>
      <c r="G382" s="23" t="e">
        <f t="shared" si="12"/>
        <v>#N/A</v>
      </c>
      <c r="H382" s="83" t="s">
        <v>1175</v>
      </c>
      <c r="I382" s="23" t="e">
        <f t="shared" si="11"/>
        <v>#N/A</v>
      </c>
      <c r="J382" s="27" t="s">
        <v>1176</v>
      </c>
      <c r="K382" s="102" t="s">
        <v>18</v>
      </c>
      <c r="L382" s="102" t="s">
        <v>1177</v>
      </c>
      <c r="M382" s="104">
        <v>41291</v>
      </c>
    </row>
    <row r="383" spans="1:13" ht="13.5" thickBot="1">
      <c r="A383" s="28" t="s">
        <v>1178</v>
      </c>
      <c r="B383" s="21">
        <v>41291</v>
      </c>
      <c r="C383" s="17" t="s">
        <v>1179</v>
      </c>
      <c r="D383" s="24" t="s">
        <v>1007</v>
      </c>
      <c r="E383" s="18" t="s">
        <v>668</v>
      </c>
      <c r="F383" s="23" t="s">
        <v>210</v>
      </c>
      <c r="G383" s="23">
        <f t="shared" si="12"/>
        <v>68</v>
      </c>
      <c r="H383" s="83" t="s">
        <v>210</v>
      </c>
      <c r="I383" s="23" t="e">
        <f t="shared" si="11"/>
        <v>#N/A</v>
      </c>
      <c r="J383" s="27" t="s">
        <v>1180</v>
      </c>
      <c r="K383" s="102" t="s">
        <v>18</v>
      </c>
      <c r="L383" s="102" t="s">
        <v>823</v>
      </c>
      <c r="M383" s="104">
        <v>41291</v>
      </c>
    </row>
    <row r="384" spans="1:13" ht="13.5" thickBot="1">
      <c r="A384" s="28" t="s">
        <v>1181</v>
      </c>
      <c r="B384" s="21">
        <v>41291</v>
      </c>
      <c r="C384" s="17" t="s">
        <v>1182</v>
      </c>
      <c r="D384" s="24" t="s">
        <v>1007</v>
      </c>
      <c r="E384" s="18" t="s">
        <v>668</v>
      </c>
      <c r="F384" s="23" t="s">
        <v>210</v>
      </c>
      <c r="G384" s="23">
        <f t="shared" si="12"/>
        <v>68</v>
      </c>
      <c r="H384" s="83" t="s">
        <v>210</v>
      </c>
      <c r="I384" s="23" t="e">
        <f t="shared" si="11"/>
        <v>#N/A</v>
      </c>
      <c r="J384" s="27" t="s">
        <v>1183</v>
      </c>
      <c r="K384" s="102" t="s">
        <v>18</v>
      </c>
      <c r="L384" s="102" t="s">
        <v>1184</v>
      </c>
      <c r="M384" s="104">
        <v>41291</v>
      </c>
    </row>
    <row r="385" spans="1:13" ht="13.5" thickBot="1">
      <c r="A385" s="28" t="s">
        <v>1185</v>
      </c>
      <c r="B385" s="21">
        <v>41291</v>
      </c>
      <c r="C385" s="17" t="s">
        <v>802</v>
      </c>
      <c r="D385" s="24" t="s">
        <v>1007</v>
      </c>
      <c r="E385" s="18" t="s">
        <v>62</v>
      </c>
      <c r="F385" s="23" t="s">
        <v>1186</v>
      </c>
      <c r="G385" s="23" t="e">
        <f t="shared" si="12"/>
        <v>#N/A</v>
      </c>
      <c r="H385" s="83" t="s">
        <v>1186</v>
      </c>
      <c r="I385" s="23" t="e">
        <f t="shared" si="11"/>
        <v>#N/A</v>
      </c>
      <c r="J385" s="27" t="s">
        <v>624</v>
      </c>
      <c r="K385" s="102" t="s">
        <v>18</v>
      </c>
      <c r="L385" s="102" t="s">
        <v>823</v>
      </c>
      <c r="M385" s="104">
        <v>41292</v>
      </c>
    </row>
    <row r="386" spans="1:13" ht="13.5" thickBot="1">
      <c r="A386" s="28" t="s">
        <v>1187</v>
      </c>
      <c r="B386" s="21">
        <v>41291</v>
      </c>
      <c r="C386" s="17" t="s">
        <v>1188</v>
      </c>
      <c r="D386" s="24" t="s">
        <v>1007</v>
      </c>
      <c r="E386" s="18" t="s">
        <v>317</v>
      </c>
      <c r="F386" s="23" t="s">
        <v>318</v>
      </c>
      <c r="G386" s="23" t="e">
        <f t="shared" si="12"/>
        <v>#N/A</v>
      </c>
      <c r="H386" s="83" t="s">
        <v>318</v>
      </c>
      <c r="I386" s="23" t="e">
        <f t="shared" ref="I386:I449" si="13">INDEX(S:U,MATCH(H386,U:U,0),1)</f>
        <v>#N/A</v>
      </c>
      <c r="J386" s="27" t="s">
        <v>206</v>
      </c>
      <c r="K386" s="102" t="s">
        <v>18</v>
      </c>
      <c r="L386" s="102" t="s">
        <v>826</v>
      </c>
      <c r="M386" s="104">
        <v>41292</v>
      </c>
    </row>
    <row r="387" spans="1:13" ht="13.5" thickBot="1">
      <c r="A387" s="28" t="s">
        <v>1189</v>
      </c>
      <c r="B387" s="21">
        <v>41292</v>
      </c>
      <c r="C387" s="17" t="s">
        <v>180</v>
      </c>
      <c r="D387" s="24" t="s">
        <v>1007</v>
      </c>
      <c r="E387" s="18" t="s">
        <v>166</v>
      </c>
      <c r="F387" s="23" t="s">
        <v>167</v>
      </c>
      <c r="G387" s="23" t="e">
        <f t="shared" ref="G387:G450" si="14">INDEX($R$2:$U$90,MATCH(F387,$R$2:$R$90,0),2)</f>
        <v>#N/A</v>
      </c>
      <c r="H387" s="83" t="s">
        <v>167</v>
      </c>
      <c r="I387" s="23" t="e">
        <f t="shared" si="13"/>
        <v>#N/A</v>
      </c>
      <c r="J387" s="27" t="s">
        <v>1190</v>
      </c>
      <c r="K387" s="102" t="s">
        <v>18</v>
      </c>
      <c r="L387" s="102" t="s">
        <v>826</v>
      </c>
      <c r="M387" s="104">
        <v>41292</v>
      </c>
    </row>
    <row r="388" spans="1:13" ht="13.5" thickBot="1">
      <c r="A388" s="28" t="s">
        <v>1191</v>
      </c>
      <c r="B388" s="21">
        <v>41292</v>
      </c>
      <c r="C388" s="17" t="s">
        <v>60</v>
      </c>
      <c r="D388" s="24" t="s">
        <v>1007</v>
      </c>
      <c r="E388" s="18" t="s">
        <v>681</v>
      </c>
      <c r="F388" s="23" t="s">
        <v>1074</v>
      </c>
      <c r="G388" s="23" t="e">
        <f t="shared" si="14"/>
        <v>#N/A</v>
      </c>
      <c r="H388" s="83" t="s">
        <v>1074</v>
      </c>
      <c r="I388" s="23" t="e">
        <f t="shared" si="13"/>
        <v>#N/A</v>
      </c>
      <c r="J388" s="27" t="s">
        <v>1192</v>
      </c>
      <c r="K388" s="102" t="s">
        <v>18</v>
      </c>
      <c r="L388" s="102" t="s">
        <v>826</v>
      </c>
      <c r="M388" s="104">
        <v>41292</v>
      </c>
    </row>
    <row r="389" spans="1:13" ht="13.5" thickBot="1">
      <c r="A389" s="28" t="s">
        <v>1193</v>
      </c>
      <c r="B389" s="21">
        <v>41292</v>
      </c>
      <c r="C389" s="17" t="s">
        <v>985</v>
      </c>
      <c r="D389" s="24" t="s">
        <v>1007</v>
      </c>
      <c r="E389" s="18" t="s">
        <v>492</v>
      </c>
      <c r="F389" s="23" t="s">
        <v>101</v>
      </c>
      <c r="G389" s="23">
        <f t="shared" si="14"/>
        <v>58</v>
      </c>
      <c r="H389" s="83" t="s">
        <v>101</v>
      </c>
      <c r="I389" s="23" t="e">
        <f t="shared" si="13"/>
        <v>#N/A</v>
      </c>
      <c r="J389" s="27" t="s">
        <v>206</v>
      </c>
      <c r="K389" s="102" t="s">
        <v>18</v>
      </c>
      <c r="L389" s="102" t="s">
        <v>826</v>
      </c>
      <c r="M389" s="104">
        <v>41292</v>
      </c>
    </row>
    <row r="390" spans="1:13" ht="13.5" thickBot="1">
      <c r="A390" s="28" t="s">
        <v>1194</v>
      </c>
      <c r="B390" s="21">
        <v>41292</v>
      </c>
      <c r="C390" s="17" t="s">
        <v>413</v>
      </c>
      <c r="D390" s="24" t="s">
        <v>671</v>
      </c>
      <c r="E390" s="18" t="s">
        <v>197</v>
      </c>
      <c r="F390" s="23" t="s">
        <v>198</v>
      </c>
      <c r="G390" s="23">
        <f t="shared" si="14"/>
        <v>36</v>
      </c>
      <c r="H390" s="83" t="s">
        <v>198</v>
      </c>
      <c r="I390" s="23" t="e">
        <f t="shared" si="13"/>
        <v>#N/A</v>
      </c>
      <c r="J390" s="27" t="s">
        <v>1195</v>
      </c>
      <c r="K390" s="102" t="s">
        <v>18</v>
      </c>
      <c r="L390" s="102" t="s">
        <v>826</v>
      </c>
      <c r="M390" s="104">
        <v>41292</v>
      </c>
    </row>
    <row r="391" spans="1:13" ht="13.5" thickBot="1">
      <c r="A391" s="28" t="s">
        <v>1196</v>
      </c>
      <c r="B391" s="21">
        <v>41292</v>
      </c>
      <c r="C391" s="17" t="s">
        <v>98</v>
      </c>
      <c r="D391" s="24" t="s">
        <v>1007</v>
      </c>
      <c r="E391" s="18" t="s">
        <v>897</v>
      </c>
      <c r="F391" s="23" t="s">
        <v>1197</v>
      </c>
      <c r="G391" s="23" t="e">
        <f t="shared" si="14"/>
        <v>#N/A</v>
      </c>
      <c r="H391" s="83" t="s">
        <v>1197</v>
      </c>
      <c r="I391" s="23" t="e">
        <f t="shared" si="13"/>
        <v>#N/A</v>
      </c>
      <c r="J391" s="23" t="s">
        <v>1198</v>
      </c>
      <c r="K391" s="102" t="s">
        <v>18</v>
      </c>
      <c r="L391" s="102" t="s">
        <v>1199</v>
      </c>
      <c r="M391" s="104">
        <v>41292</v>
      </c>
    </row>
    <row r="392" spans="1:13" ht="13.5" thickBot="1">
      <c r="A392" s="28" t="s">
        <v>1200</v>
      </c>
      <c r="B392" s="21">
        <v>41292</v>
      </c>
      <c r="C392" s="17" t="s">
        <v>230</v>
      </c>
      <c r="D392" s="24" t="s">
        <v>1201</v>
      </c>
      <c r="E392" s="18" t="s">
        <v>113</v>
      </c>
      <c r="F392" s="23" t="s">
        <v>114</v>
      </c>
      <c r="G392" s="23">
        <f t="shared" si="14"/>
        <v>66</v>
      </c>
      <c r="H392" s="83" t="s">
        <v>114</v>
      </c>
      <c r="I392" s="23" t="e">
        <f t="shared" si="13"/>
        <v>#N/A</v>
      </c>
      <c r="J392" s="23" t="s">
        <v>206</v>
      </c>
      <c r="K392" s="102" t="s">
        <v>18</v>
      </c>
      <c r="L392" s="102" t="s">
        <v>826</v>
      </c>
      <c r="M392" s="104">
        <v>41292</v>
      </c>
    </row>
    <row r="393" spans="1:13" ht="13.5" thickBot="1">
      <c r="A393" s="28" t="s">
        <v>1202</v>
      </c>
      <c r="B393" s="21">
        <v>41292</v>
      </c>
      <c r="C393" s="17" t="s">
        <v>1203</v>
      </c>
      <c r="D393" s="24" t="s">
        <v>890</v>
      </c>
      <c r="E393" s="18" t="s">
        <v>204</v>
      </c>
      <c r="F393" s="23" t="s">
        <v>205</v>
      </c>
      <c r="G393" s="23">
        <f t="shared" si="14"/>
        <v>67</v>
      </c>
      <c r="H393" s="83" t="s">
        <v>227</v>
      </c>
      <c r="I393" s="23" t="e">
        <f t="shared" si="13"/>
        <v>#N/A</v>
      </c>
      <c r="J393" s="27" t="s">
        <v>1204</v>
      </c>
      <c r="K393" s="102" t="s">
        <v>18</v>
      </c>
      <c r="L393" s="102" t="s">
        <v>826</v>
      </c>
      <c r="M393" s="104">
        <v>41292</v>
      </c>
    </row>
    <row r="394" spans="1:13" ht="26.25" thickBot="1">
      <c r="A394" s="28" t="s">
        <v>108</v>
      </c>
      <c r="B394" s="21">
        <v>41292</v>
      </c>
      <c r="C394" s="17" t="s">
        <v>1205</v>
      </c>
      <c r="D394" s="24" t="s">
        <v>890</v>
      </c>
      <c r="E394" s="18" t="s">
        <v>204</v>
      </c>
      <c r="F394" s="23" t="s">
        <v>205</v>
      </c>
      <c r="G394" s="23">
        <f t="shared" si="14"/>
        <v>67</v>
      </c>
      <c r="H394" s="83" t="s">
        <v>227</v>
      </c>
      <c r="I394" s="23" t="e">
        <f t="shared" si="13"/>
        <v>#N/A</v>
      </c>
      <c r="J394" s="27" t="s">
        <v>1206</v>
      </c>
      <c r="K394" s="102" t="s">
        <v>18</v>
      </c>
      <c r="L394" s="102" t="s">
        <v>826</v>
      </c>
      <c r="M394" s="104">
        <v>41292</v>
      </c>
    </row>
    <row r="395" spans="1:13" ht="13.5" thickBot="1">
      <c r="A395" s="28" t="s">
        <v>1207</v>
      </c>
      <c r="B395" s="21">
        <v>41292</v>
      </c>
      <c r="C395" s="17" t="s">
        <v>1067</v>
      </c>
      <c r="D395" s="24" t="s">
        <v>1007</v>
      </c>
      <c r="E395" s="18" t="s">
        <v>377</v>
      </c>
      <c r="F395" s="23" t="s">
        <v>378</v>
      </c>
      <c r="G395" s="23" t="e">
        <f t="shared" si="14"/>
        <v>#N/A</v>
      </c>
      <c r="H395" s="83" t="s">
        <v>378</v>
      </c>
      <c r="I395" s="23">
        <f t="shared" si="13"/>
        <v>23</v>
      </c>
      <c r="J395" s="27" t="s">
        <v>1208</v>
      </c>
      <c r="K395" s="102" t="s">
        <v>18</v>
      </c>
      <c r="L395" s="102" t="s">
        <v>1209</v>
      </c>
      <c r="M395" s="104">
        <v>41292</v>
      </c>
    </row>
    <row r="396" spans="1:13" ht="13.5" thickBot="1">
      <c r="A396" s="28" t="s">
        <v>1210</v>
      </c>
      <c r="B396" s="21">
        <v>41292</v>
      </c>
      <c r="C396" s="17" t="s">
        <v>1211</v>
      </c>
      <c r="D396" s="24" t="s">
        <v>890</v>
      </c>
      <c r="E396" s="18" t="s">
        <v>197</v>
      </c>
      <c r="F396" s="23" t="s">
        <v>198</v>
      </c>
      <c r="G396" s="23">
        <f t="shared" si="14"/>
        <v>36</v>
      </c>
      <c r="H396" s="83" t="s">
        <v>198</v>
      </c>
      <c r="I396" s="23" t="e">
        <f t="shared" si="13"/>
        <v>#N/A</v>
      </c>
      <c r="J396" s="27" t="s">
        <v>1212</v>
      </c>
      <c r="K396" s="102" t="s">
        <v>18</v>
      </c>
      <c r="L396" s="102" t="s">
        <v>826</v>
      </c>
      <c r="M396" s="104">
        <v>41292</v>
      </c>
    </row>
    <row r="397" spans="1:13" ht="13.5" thickBot="1">
      <c r="A397" s="28" t="s">
        <v>1213</v>
      </c>
      <c r="B397" s="21">
        <v>41292</v>
      </c>
      <c r="C397" s="17" t="s">
        <v>550</v>
      </c>
      <c r="D397" s="24" t="s">
        <v>1007</v>
      </c>
      <c r="E397" s="18" t="s">
        <v>614</v>
      </c>
      <c r="F397" s="23" t="s">
        <v>615</v>
      </c>
      <c r="G397" s="23" t="e">
        <f t="shared" si="14"/>
        <v>#N/A</v>
      </c>
      <c r="H397" s="83" t="s">
        <v>615</v>
      </c>
      <c r="I397" s="23">
        <f t="shared" si="13"/>
        <v>83</v>
      </c>
      <c r="J397" s="27" t="s">
        <v>206</v>
      </c>
      <c r="K397" s="102" t="s">
        <v>18</v>
      </c>
      <c r="L397" s="102" t="s">
        <v>826</v>
      </c>
      <c r="M397" s="104">
        <v>41292</v>
      </c>
    </row>
    <row r="398" spans="1:13" ht="13.5" thickBot="1">
      <c r="A398" s="28" t="s">
        <v>1214</v>
      </c>
      <c r="B398" s="21">
        <v>41292</v>
      </c>
      <c r="C398" s="17" t="s">
        <v>54</v>
      </c>
      <c r="D398" s="24" t="s">
        <v>1007</v>
      </c>
      <c r="E398" s="18" t="s">
        <v>897</v>
      </c>
      <c r="F398" s="23" t="s">
        <v>898</v>
      </c>
      <c r="G398" s="23" t="e">
        <f t="shared" si="14"/>
        <v>#N/A</v>
      </c>
      <c r="H398" s="83" t="s">
        <v>898</v>
      </c>
      <c r="I398" s="23" t="e">
        <f t="shared" si="13"/>
        <v>#N/A</v>
      </c>
      <c r="J398" s="27" t="s">
        <v>1215</v>
      </c>
      <c r="K398" s="102" t="s">
        <v>18</v>
      </c>
      <c r="L398" s="102" t="s">
        <v>1184</v>
      </c>
      <c r="M398" s="104">
        <v>41292</v>
      </c>
    </row>
    <row r="399" spans="1:13" ht="13.5" thickBot="1">
      <c r="A399" s="28" t="s">
        <v>1216</v>
      </c>
      <c r="B399" s="21">
        <v>41292</v>
      </c>
      <c r="C399" s="17" t="s">
        <v>1067</v>
      </c>
      <c r="D399" s="24" t="s">
        <v>828</v>
      </c>
      <c r="E399" s="18" t="s">
        <v>43</v>
      </c>
      <c r="F399" s="23" t="s">
        <v>44</v>
      </c>
      <c r="G399" s="23">
        <f t="shared" si="14"/>
        <v>62</v>
      </c>
      <c r="H399" s="83" t="s">
        <v>8324</v>
      </c>
      <c r="I399" s="23">
        <f t="shared" si="13"/>
        <v>62</v>
      </c>
      <c r="J399" s="27" t="s">
        <v>206</v>
      </c>
      <c r="K399" s="102" t="s">
        <v>18</v>
      </c>
      <c r="L399" s="102" t="s">
        <v>826</v>
      </c>
      <c r="M399" s="104">
        <v>41292</v>
      </c>
    </row>
    <row r="400" spans="1:13" ht="13.5" thickBot="1">
      <c r="A400" s="28" t="s">
        <v>1217</v>
      </c>
      <c r="B400" s="21">
        <v>41292</v>
      </c>
      <c r="C400" s="17" t="s">
        <v>1169</v>
      </c>
      <c r="D400" s="24" t="s">
        <v>1007</v>
      </c>
      <c r="E400" s="18" t="s">
        <v>282</v>
      </c>
      <c r="F400" s="23" t="s">
        <v>163</v>
      </c>
      <c r="G400" s="23">
        <f t="shared" si="14"/>
        <v>52</v>
      </c>
      <c r="H400" s="83" t="s">
        <v>163</v>
      </c>
      <c r="I400" s="23" t="e">
        <f t="shared" si="13"/>
        <v>#N/A</v>
      </c>
      <c r="J400" s="27" t="s">
        <v>206</v>
      </c>
      <c r="K400" s="102" t="s">
        <v>18</v>
      </c>
      <c r="L400" s="102" t="s">
        <v>826</v>
      </c>
      <c r="M400" s="104">
        <v>41292</v>
      </c>
    </row>
    <row r="401" spans="1:13" ht="13.5" thickBot="1">
      <c r="A401" s="28" t="s">
        <v>1218</v>
      </c>
      <c r="B401" s="21">
        <v>41292</v>
      </c>
      <c r="C401" s="17" t="s">
        <v>363</v>
      </c>
      <c r="D401" s="24" t="s">
        <v>1007</v>
      </c>
      <c r="E401" s="18" t="s">
        <v>1004</v>
      </c>
      <c r="F401" s="23" t="s">
        <v>210</v>
      </c>
      <c r="G401" s="23">
        <f t="shared" si="14"/>
        <v>68</v>
      </c>
      <c r="H401" s="83" t="s">
        <v>210</v>
      </c>
      <c r="I401" s="23" t="e">
        <f t="shared" si="13"/>
        <v>#N/A</v>
      </c>
      <c r="J401" s="27" t="s">
        <v>1219</v>
      </c>
      <c r="K401" s="102" t="s">
        <v>18</v>
      </c>
      <c r="L401" s="102" t="s">
        <v>826</v>
      </c>
      <c r="M401" s="104">
        <v>41292</v>
      </c>
    </row>
    <row r="402" spans="1:13" ht="13.5" thickBot="1">
      <c r="A402" s="28" t="s">
        <v>1220</v>
      </c>
      <c r="B402" s="21">
        <v>41292</v>
      </c>
      <c r="C402" s="17" t="s">
        <v>1203</v>
      </c>
      <c r="D402" s="24" t="s">
        <v>890</v>
      </c>
      <c r="E402" s="18" t="s">
        <v>668</v>
      </c>
      <c r="F402" s="23" t="s">
        <v>210</v>
      </c>
      <c r="G402" s="23">
        <f t="shared" si="14"/>
        <v>68</v>
      </c>
      <c r="H402" s="83" t="s">
        <v>210</v>
      </c>
      <c r="I402" s="23" t="e">
        <f t="shared" si="13"/>
        <v>#N/A</v>
      </c>
      <c r="J402" s="27" t="s">
        <v>1221</v>
      </c>
      <c r="K402" s="102" t="s">
        <v>18</v>
      </c>
      <c r="L402" s="102" t="s">
        <v>826</v>
      </c>
      <c r="M402" s="104">
        <v>41292</v>
      </c>
    </row>
    <row r="403" spans="1:13" ht="13.5" thickBot="1">
      <c r="A403" s="28" t="s">
        <v>1222</v>
      </c>
      <c r="B403" s="21">
        <v>41292</v>
      </c>
      <c r="C403" s="17" t="s">
        <v>183</v>
      </c>
      <c r="D403" s="24" t="s">
        <v>671</v>
      </c>
      <c r="E403" s="18" t="s">
        <v>677</v>
      </c>
      <c r="F403" s="23" t="s">
        <v>874</v>
      </c>
      <c r="G403" s="23" t="e">
        <f t="shared" si="14"/>
        <v>#N/A</v>
      </c>
      <c r="H403" s="83" t="s">
        <v>874</v>
      </c>
      <c r="I403" s="23" t="e">
        <f t="shared" si="13"/>
        <v>#N/A</v>
      </c>
      <c r="J403" s="27" t="s">
        <v>1223</v>
      </c>
      <c r="K403" s="102" t="s">
        <v>18</v>
      </c>
      <c r="L403" s="102" t="s">
        <v>826</v>
      </c>
      <c r="M403" s="104">
        <v>41292</v>
      </c>
    </row>
    <row r="404" spans="1:13" ht="13.5" thickBot="1">
      <c r="A404" s="28" t="s">
        <v>1224</v>
      </c>
      <c r="B404" s="21">
        <v>41292</v>
      </c>
      <c r="C404" s="17" t="s">
        <v>85</v>
      </c>
      <c r="D404" s="24" t="s">
        <v>671</v>
      </c>
      <c r="E404" s="18" t="s">
        <v>681</v>
      </c>
      <c r="F404" s="23" t="s">
        <v>1074</v>
      </c>
      <c r="G404" s="23" t="e">
        <f t="shared" si="14"/>
        <v>#N/A</v>
      </c>
      <c r="H404" s="83" t="s">
        <v>1074</v>
      </c>
      <c r="I404" s="23" t="e">
        <f t="shared" si="13"/>
        <v>#N/A</v>
      </c>
      <c r="J404" s="27" t="s">
        <v>1223</v>
      </c>
      <c r="K404" s="102" t="s">
        <v>18</v>
      </c>
      <c r="L404" s="102" t="s">
        <v>826</v>
      </c>
      <c r="M404" s="104">
        <v>41292</v>
      </c>
    </row>
    <row r="405" spans="1:13" ht="13.5" thickBot="1">
      <c r="A405" s="28" t="s">
        <v>1225</v>
      </c>
      <c r="B405" s="21">
        <v>41292</v>
      </c>
      <c r="C405" s="17" t="s">
        <v>80</v>
      </c>
      <c r="D405" s="24" t="s">
        <v>1007</v>
      </c>
      <c r="E405" s="18" t="s">
        <v>921</v>
      </c>
      <c r="F405" s="23" t="s">
        <v>205</v>
      </c>
      <c r="G405" s="23">
        <f t="shared" si="14"/>
        <v>67</v>
      </c>
      <c r="H405" s="83" t="s">
        <v>227</v>
      </c>
      <c r="I405" s="23" t="e">
        <f t="shared" si="13"/>
        <v>#N/A</v>
      </c>
      <c r="J405" s="27" t="s">
        <v>1226</v>
      </c>
      <c r="K405" s="102" t="s">
        <v>18</v>
      </c>
      <c r="L405" s="102" t="s">
        <v>826</v>
      </c>
      <c r="M405" s="104">
        <v>41292</v>
      </c>
    </row>
    <row r="406" spans="1:13" ht="13.5" thickBot="1">
      <c r="A406" s="28" t="s">
        <v>1227</v>
      </c>
      <c r="B406" s="21">
        <v>41292</v>
      </c>
      <c r="C406" s="17" t="s">
        <v>1228</v>
      </c>
      <c r="D406" s="24" t="s">
        <v>1007</v>
      </c>
      <c r="E406" s="18" t="s">
        <v>1229</v>
      </c>
      <c r="F406" s="23" t="s">
        <v>205</v>
      </c>
      <c r="G406" s="23">
        <f t="shared" si="14"/>
        <v>67</v>
      </c>
      <c r="H406" s="83" t="s">
        <v>227</v>
      </c>
      <c r="I406" s="23" t="e">
        <f t="shared" si="13"/>
        <v>#N/A</v>
      </c>
      <c r="J406" s="27" t="s">
        <v>1226</v>
      </c>
      <c r="K406" s="102" t="s">
        <v>18</v>
      </c>
      <c r="L406" s="102" t="s">
        <v>826</v>
      </c>
      <c r="M406" s="104">
        <v>41292</v>
      </c>
    </row>
    <row r="407" spans="1:13" ht="26.25" thickBot="1">
      <c r="A407" s="28" t="s">
        <v>1230</v>
      </c>
      <c r="B407" s="21">
        <v>41292</v>
      </c>
      <c r="C407" s="17" t="s">
        <v>988</v>
      </c>
      <c r="D407" s="24" t="s">
        <v>1201</v>
      </c>
      <c r="E407" s="18" t="s">
        <v>1231</v>
      </c>
      <c r="F407" s="23" t="s">
        <v>114</v>
      </c>
      <c r="G407" s="23">
        <f t="shared" si="14"/>
        <v>66</v>
      </c>
      <c r="H407" s="83" t="s">
        <v>114</v>
      </c>
      <c r="I407" s="23" t="e">
        <f t="shared" si="13"/>
        <v>#N/A</v>
      </c>
      <c r="J407" s="27" t="s">
        <v>1232</v>
      </c>
      <c r="K407" s="102" t="s">
        <v>18</v>
      </c>
      <c r="L407" s="102" t="s">
        <v>236</v>
      </c>
      <c r="M407" s="104">
        <v>41292</v>
      </c>
    </row>
    <row r="408" spans="1:13" ht="13.5" thickBot="1">
      <c r="A408" s="28" t="s">
        <v>1233</v>
      </c>
      <c r="B408" s="21">
        <v>41292</v>
      </c>
      <c r="C408" s="17" t="s">
        <v>277</v>
      </c>
      <c r="D408" s="24" t="s">
        <v>1007</v>
      </c>
      <c r="E408" s="18" t="s">
        <v>792</v>
      </c>
      <c r="F408" s="23" t="s">
        <v>793</v>
      </c>
      <c r="G408" s="23" t="e">
        <f t="shared" si="14"/>
        <v>#N/A</v>
      </c>
      <c r="H408" s="83" t="s">
        <v>793</v>
      </c>
      <c r="I408" s="23" t="e">
        <f t="shared" si="13"/>
        <v>#N/A</v>
      </c>
      <c r="J408" s="27" t="s">
        <v>1234</v>
      </c>
      <c r="K408" s="102" t="s">
        <v>18</v>
      </c>
      <c r="L408" s="102" t="s">
        <v>826</v>
      </c>
      <c r="M408" s="104">
        <v>41292</v>
      </c>
    </row>
    <row r="409" spans="1:13" ht="13.5" thickBot="1">
      <c r="A409" s="28" t="s">
        <v>1235</v>
      </c>
      <c r="B409" s="21">
        <v>41292</v>
      </c>
      <c r="C409" s="17" t="s">
        <v>1205</v>
      </c>
      <c r="D409" s="24" t="s">
        <v>1007</v>
      </c>
      <c r="E409" s="24" t="s">
        <v>564</v>
      </c>
      <c r="F409" s="23" t="s">
        <v>565</v>
      </c>
      <c r="G409" s="23" t="e">
        <f t="shared" si="14"/>
        <v>#N/A</v>
      </c>
      <c r="H409" s="83" t="s">
        <v>565</v>
      </c>
      <c r="I409" s="23" t="e">
        <f t="shared" si="13"/>
        <v>#N/A</v>
      </c>
      <c r="J409" s="27" t="s">
        <v>1236</v>
      </c>
      <c r="K409" s="102" t="s">
        <v>18</v>
      </c>
      <c r="L409" s="102" t="s">
        <v>1184</v>
      </c>
      <c r="M409" s="104">
        <v>41292</v>
      </c>
    </row>
    <row r="410" spans="1:13" ht="13.5" thickBot="1">
      <c r="A410" s="28" t="s">
        <v>1237</v>
      </c>
      <c r="B410" s="21">
        <v>41292</v>
      </c>
      <c r="C410" s="17" t="s">
        <v>321</v>
      </c>
      <c r="D410" s="24" t="s">
        <v>1007</v>
      </c>
      <c r="E410" s="18" t="s">
        <v>799</v>
      </c>
      <c r="F410" s="23" t="s">
        <v>57</v>
      </c>
      <c r="G410" s="23">
        <f t="shared" si="14"/>
        <v>8</v>
      </c>
      <c r="H410" s="83" t="s">
        <v>8272</v>
      </c>
      <c r="I410" s="23">
        <f t="shared" si="13"/>
        <v>8</v>
      </c>
      <c r="J410" s="27" t="s">
        <v>206</v>
      </c>
      <c r="K410" s="102" t="s">
        <v>18</v>
      </c>
      <c r="L410" s="102" t="s">
        <v>826</v>
      </c>
      <c r="M410" s="104">
        <v>41292</v>
      </c>
    </row>
    <row r="411" spans="1:13" ht="13.5" thickBot="1">
      <c r="A411" s="28" t="s">
        <v>1238</v>
      </c>
      <c r="B411" s="21">
        <v>41292</v>
      </c>
      <c r="C411" s="17" t="s">
        <v>392</v>
      </c>
      <c r="D411" s="24" t="s">
        <v>1201</v>
      </c>
      <c r="E411" s="18" t="s">
        <v>492</v>
      </c>
      <c r="F411" s="23" t="s">
        <v>101</v>
      </c>
      <c r="G411" s="23">
        <f t="shared" si="14"/>
        <v>58</v>
      </c>
      <c r="H411" s="83" t="s">
        <v>101</v>
      </c>
      <c r="I411" s="23" t="e">
        <f t="shared" si="13"/>
        <v>#N/A</v>
      </c>
      <c r="J411" s="27" t="s">
        <v>206</v>
      </c>
      <c r="K411" s="102" t="s">
        <v>18</v>
      </c>
      <c r="L411" s="102" t="s">
        <v>826</v>
      </c>
      <c r="M411" s="104">
        <v>41292</v>
      </c>
    </row>
    <row r="412" spans="1:13" ht="26.25" thickBot="1">
      <c r="A412" s="28" t="s">
        <v>1239</v>
      </c>
      <c r="B412" s="21">
        <v>41292</v>
      </c>
      <c r="C412" s="17" t="s">
        <v>1240</v>
      </c>
      <c r="D412" s="24" t="s">
        <v>890</v>
      </c>
      <c r="E412" s="18" t="s">
        <v>1241</v>
      </c>
      <c r="F412" s="23" t="s">
        <v>1242</v>
      </c>
      <c r="G412" s="23" t="e">
        <f t="shared" si="14"/>
        <v>#N/A</v>
      </c>
      <c r="H412" s="83" t="s">
        <v>1242</v>
      </c>
      <c r="I412" s="23" t="e">
        <f t="shared" si="13"/>
        <v>#N/A</v>
      </c>
      <c r="J412" s="27" t="s">
        <v>206</v>
      </c>
      <c r="K412" s="102" t="s">
        <v>18</v>
      </c>
      <c r="L412" s="102" t="s">
        <v>826</v>
      </c>
      <c r="M412" s="104">
        <v>41292</v>
      </c>
    </row>
    <row r="413" spans="1:13" ht="26.25" thickBot="1">
      <c r="A413" s="28" t="s">
        <v>1243</v>
      </c>
      <c r="B413" s="21">
        <v>41292</v>
      </c>
      <c r="C413" s="17" t="s">
        <v>684</v>
      </c>
      <c r="D413" s="24" t="s">
        <v>1007</v>
      </c>
      <c r="E413" s="18" t="s">
        <v>1241</v>
      </c>
      <c r="F413" s="23" t="s">
        <v>1242</v>
      </c>
      <c r="G413" s="23" t="e">
        <f t="shared" si="14"/>
        <v>#N/A</v>
      </c>
      <c r="H413" s="83" t="s">
        <v>1242</v>
      </c>
      <c r="I413" s="23" t="e">
        <f t="shared" si="13"/>
        <v>#N/A</v>
      </c>
      <c r="J413" s="27" t="s">
        <v>1244</v>
      </c>
      <c r="K413" s="102" t="s">
        <v>18</v>
      </c>
      <c r="L413" s="102" t="s">
        <v>826</v>
      </c>
      <c r="M413" s="104">
        <v>41292</v>
      </c>
    </row>
    <row r="414" spans="1:13" ht="13.5" thickBot="1">
      <c r="A414" s="28" t="s">
        <v>1245</v>
      </c>
      <c r="B414" s="21">
        <v>41292</v>
      </c>
      <c r="C414" s="17" t="s">
        <v>1041</v>
      </c>
      <c r="D414" s="24" t="s">
        <v>1007</v>
      </c>
      <c r="E414" s="18" t="s">
        <v>480</v>
      </c>
      <c r="F414" s="23" t="s">
        <v>173</v>
      </c>
      <c r="G414" s="23">
        <f t="shared" si="14"/>
        <v>22</v>
      </c>
      <c r="H414" s="83" t="s">
        <v>2037</v>
      </c>
      <c r="I414" s="23">
        <f t="shared" si="13"/>
        <v>22</v>
      </c>
      <c r="J414" s="27" t="s">
        <v>1246</v>
      </c>
      <c r="K414" s="102" t="s">
        <v>18</v>
      </c>
      <c r="L414" s="102" t="s">
        <v>826</v>
      </c>
      <c r="M414" s="104">
        <v>41292</v>
      </c>
    </row>
    <row r="415" spans="1:13" ht="13.5" thickBot="1">
      <c r="A415" s="28" t="s">
        <v>1247</v>
      </c>
      <c r="B415" s="21">
        <v>41292</v>
      </c>
      <c r="C415" s="17" t="s">
        <v>21</v>
      </c>
      <c r="D415" s="24" t="s">
        <v>1007</v>
      </c>
      <c r="E415" s="18" t="s">
        <v>1248</v>
      </c>
      <c r="F415" s="23" t="s">
        <v>101</v>
      </c>
      <c r="G415" s="23">
        <f t="shared" si="14"/>
        <v>58</v>
      </c>
      <c r="H415" s="83" t="s">
        <v>101</v>
      </c>
      <c r="I415" s="23" t="e">
        <f t="shared" si="13"/>
        <v>#N/A</v>
      </c>
      <c r="J415" s="27" t="s">
        <v>206</v>
      </c>
      <c r="K415" s="102" t="s">
        <v>18</v>
      </c>
      <c r="L415" s="102" t="s">
        <v>826</v>
      </c>
      <c r="M415" s="104">
        <v>41292</v>
      </c>
    </row>
    <row r="416" spans="1:13" ht="13.5" thickBot="1">
      <c r="A416" s="28" t="s">
        <v>1249</v>
      </c>
      <c r="B416" s="21">
        <v>41292</v>
      </c>
      <c r="C416" s="17" t="s">
        <v>41</v>
      </c>
      <c r="D416" s="24" t="s">
        <v>890</v>
      </c>
      <c r="E416" s="18" t="s">
        <v>1248</v>
      </c>
      <c r="F416" s="23" t="s">
        <v>101</v>
      </c>
      <c r="G416" s="23">
        <f t="shared" si="14"/>
        <v>58</v>
      </c>
      <c r="H416" s="83" t="s">
        <v>101</v>
      </c>
      <c r="I416" s="23" t="e">
        <f t="shared" si="13"/>
        <v>#N/A</v>
      </c>
      <c r="J416" s="27" t="s">
        <v>206</v>
      </c>
      <c r="K416" s="102" t="s">
        <v>18</v>
      </c>
      <c r="L416" s="102" t="s">
        <v>826</v>
      </c>
      <c r="M416" s="104">
        <v>41292</v>
      </c>
    </row>
    <row r="417" spans="1:13" ht="13.5" thickBot="1">
      <c r="A417" s="28" t="s">
        <v>1250</v>
      </c>
      <c r="B417" s="21">
        <v>41292</v>
      </c>
      <c r="C417" s="17" t="s">
        <v>85</v>
      </c>
      <c r="D417" s="24" t="s">
        <v>1007</v>
      </c>
      <c r="E417" s="18" t="s">
        <v>487</v>
      </c>
      <c r="F417" s="23" t="s">
        <v>87</v>
      </c>
      <c r="G417" s="23">
        <f t="shared" si="14"/>
        <v>46</v>
      </c>
      <c r="H417" s="83" t="s">
        <v>8308</v>
      </c>
      <c r="I417" s="23">
        <f t="shared" si="13"/>
        <v>46</v>
      </c>
      <c r="J417" s="27" t="s">
        <v>1251</v>
      </c>
      <c r="K417" s="102" t="s">
        <v>18</v>
      </c>
      <c r="L417" s="102" t="s">
        <v>826</v>
      </c>
      <c r="M417" s="104">
        <v>41292</v>
      </c>
    </row>
    <row r="418" spans="1:13" ht="13.5" thickBot="1">
      <c r="A418" s="28" t="s">
        <v>1252</v>
      </c>
      <c r="B418" s="21">
        <v>41292</v>
      </c>
      <c r="C418" s="17" t="s">
        <v>54</v>
      </c>
      <c r="D418" s="24" t="s">
        <v>890</v>
      </c>
      <c r="E418" s="18" t="s">
        <v>487</v>
      </c>
      <c r="F418" s="23" t="s">
        <v>87</v>
      </c>
      <c r="G418" s="23">
        <f t="shared" si="14"/>
        <v>46</v>
      </c>
      <c r="H418" s="83" t="s">
        <v>8308</v>
      </c>
      <c r="I418" s="23">
        <f t="shared" si="13"/>
        <v>46</v>
      </c>
      <c r="J418" s="27" t="s">
        <v>1253</v>
      </c>
      <c r="K418" s="102" t="s">
        <v>18</v>
      </c>
      <c r="L418" s="102" t="s">
        <v>826</v>
      </c>
      <c r="M418" s="104">
        <v>41292</v>
      </c>
    </row>
    <row r="419" spans="1:13" ht="13.5" thickBot="1">
      <c r="A419" s="28" t="s">
        <v>1254</v>
      </c>
      <c r="B419" s="21">
        <v>41292</v>
      </c>
      <c r="C419" s="17" t="s">
        <v>60</v>
      </c>
      <c r="D419" s="24" t="s">
        <v>890</v>
      </c>
      <c r="E419" s="18" t="s">
        <v>487</v>
      </c>
      <c r="F419" s="23" t="s">
        <v>87</v>
      </c>
      <c r="G419" s="23">
        <f t="shared" si="14"/>
        <v>46</v>
      </c>
      <c r="H419" s="83" t="s">
        <v>8308</v>
      </c>
      <c r="I419" s="23">
        <f t="shared" si="13"/>
        <v>46</v>
      </c>
      <c r="J419" s="27" t="s">
        <v>1255</v>
      </c>
      <c r="K419" s="102" t="s">
        <v>18</v>
      </c>
      <c r="L419" s="102" t="s">
        <v>826</v>
      </c>
      <c r="M419" s="104">
        <v>41292</v>
      </c>
    </row>
    <row r="420" spans="1:13" ht="13.5" thickBot="1">
      <c r="A420" s="28" t="s">
        <v>1256</v>
      </c>
      <c r="B420" s="21">
        <v>41292</v>
      </c>
      <c r="C420" s="17" t="s">
        <v>1257</v>
      </c>
      <c r="D420" s="24" t="s">
        <v>1007</v>
      </c>
      <c r="E420" s="18" t="s">
        <v>564</v>
      </c>
      <c r="F420" s="23" t="s">
        <v>565</v>
      </c>
      <c r="G420" s="23" t="e">
        <f t="shared" si="14"/>
        <v>#N/A</v>
      </c>
      <c r="H420" s="83" t="s">
        <v>565</v>
      </c>
      <c r="I420" s="23" t="e">
        <f t="shared" si="13"/>
        <v>#N/A</v>
      </c>
      <c r="J420" s="27" t="s">
        <v>1258</v>
      </c>
      <c r="K420" s="102" t="s">
        <v>18</v>
      </c>
      <c r="L420" s="102" t="s">
        <v>394</v>
      </c>
      <c r="M420" s="104">
        <v>41292</v>
      </c>
    </row>
    <row r="421" spans="1:13" ht="13.5" thickBot="1">
      <c r="A421" s="28" t="s">
        <v>1259</v>
      </c>
      <c r="B421" s="21">
        <v>41292</v>
      </c>
      <c r="C421" s="17" t="s">
        <v>352</v>
      </c>
      <c r="D421" s="24" t="s">
        <v>1007</v>
      </c>
      <c r="E421" s="18" t="s">
        <v>381</v>
      </c>
      <c r="F421" s="23" t="s">
        <v>101</v>
      </c>
      <c r="G421" s="23">
        <f t="shared" si="14"/>
        <v>58</v>
      </c>
      <c r="H421" s="83" t="s">
        <v>101</v>
      </c>
      <c r="I421" s="23" t="e">
        <f t="shared" si="13"/>
        <v>#N/A</v>
      </c>
      <c r="J421" s="27" t="s">
        <v>1260</v>
      </c>
      <c r="K421" s="102" t="s">
        <v>18</v>
      </c>
      <c r="L421" s="102" t="s">
        <v>826</v>
      </c>
      <c r="M421" s="104">
        <v>41292</v>
      </c>
    </row>
    <row r="422" spans="1:13" ht="13.5" thickBot="1">
      <c r="A422" s="28" t="s">
        <v>1261</v>
      </c>
      <c r="B422" s="21">
        <v>41292</v>
      </c>
      <c r="C422" s="17" t="s">
        <v>802</v>
      </c>
      <c r="D422" s="24" t="s">
        <v>1201</v>
      </c>
      <c r="E422" s="18" t="s">
        <v>1262</v>
      </c>
      <c r="F422" s="23" t="s">
        <v>1263</v>
      </c>
      <c r="G422" s="23" t="e">
        <f t="shared" si="14"/>
        <v>#N/A</v>
      </c>
      <c r="H422" s="83" t="s">
        <v>1263</v>
      </c>
      <c r="I422" s="23" t="e">
        <f t="shared" si="13"/>
        <v>#N/A</v>
      </c>
      <c r="J422" s="27" t="s">
        <v>1264</v>
      </c>
      <c r="K422" s="102" t="s">
        <v>18</v>
      </c>
      <c r="L422" s="102" t="s">
        <v>826</v>
      </c>
      <c r="M422" s="104">
        <v>41292</v>
      </c>
    </row>
    <row r="423" spans="1:13" ht="13.5" thickBot="1">
      <c r="A423" s="28" t="s">
        <v>1265</v>
      </c>
      <c r="B423" s="21">
        <v>41292</v>
      </c>
      <c r="C423" s="17" t="s">
        <v>392</v>
      </c>
      <c r="D423" s="24" t="s">
        <v>1201</v>
      </c>
      <c r="E423" s="18" t="s">
        <v>1266</v>
      </c>
      <c r="F423" s="23" t="s">
        <v>1267</v>
      </c>
      <c r="G423" s="23" t="e">
        <f t="shared" si="14"/>
        <v>#N/A</v>
      </c>
      <c r="H423" s="83" t="s">
        <v>1267</v>
      </c>
      <c r="I423" s="23" t="e">
        <f t="shared" si="13"/>
        <v>#N/A</v>
      </c>
      <c r="J423" s="27" t="s">
        <v>1268</v>
      </c>
      <c r="K423" s="102" t="s">
        <v>18</v>
      </c>
      <c r="L423" s="102" t="s">
        <v>823</v>
      </c>
      <c r="M423" s="104">
        <v>41292</v>
      </c>
    </row>
    <row r="424" spans="1:13" ht="13.5" thickBot="1">
      <c r="A424" s="28" t="s">
        <v>1269</v>
      </c>
      <c r="B424" s="21">
        <v>41292</v>
      </c>
      <c r="C424" s="17" t="s">
        <v>363</v>
      </c>
      <c r="D424" s="24" t="s">
        <v>1201</v>
      </c>
      <c r="E424" s="18" t="s">
        <v>1266</v>
      </c>
      <c r="F424" s="23" t="s">
        <v>1267</v>
      </c>
      <c r="G424" s="23" t="e">
        <f t="shared" si="14"/>
        <v>#N/A</v>
      </c>
      <c r="H424" s="83" t="s">
        <v>1267</v>
      </c>
      <c r="I424" s="23" t="e">
        <f t="shared" si="13"/>
        <v>#N/A</v>
      </c>
      <c r="J424" s="27" t="s">
        <v>1270</v>
      </c>
      <c r="K424" s="102" t="s">
        <v>18</v>
      </c>
      <c r="L424" s="102" t="s">
        <v>1184</v>
      </c>
      <c r="M424" s="104">
        <v>41292</v>
      </c>
    </row>
    <row r="425" spans="1:13" ht="13.5" thickBot="1">
      <c r="A425" s="28" t="s">
        <v>1271</v>
      </c>
      <c r="B425" s="21">
        <v>41292</v>
      </c>
      <c r="C425" s="17" t="s">
        <v>21</v>
      </c>
      <c r="D425" s="24" t="s">
        <v>828</v>
      </c>
      <c r="E425" s="18" t="s">
        <v>1272</v>
      </c>
      <c r="F425" s="23" t="s">
        <v>1273</v>
      </c>
      <c r="G425" s="23" t="e">
        <f t="shared" si="14"/>
        <v>#N/A</v>
      </c>
      <c r="H425" s="83" t="s">
        <v>1273</v>
      </c>
      <c r="I425" s="23" t="e">
        <f t="shared" si="13"/>
        <v>#N/A</v>
      </c>
      <c r="J425" s="27" t="s">
        <v>1274</v>
      </c>
      <c r="K425" s="102" t="s">
        <v>18</v>
      </c>
      <c r="L425" s="102" t="s">
        <v>826</v>
      </c>
      <c r="M425" s="104">
        <v>41292</v>
      </c>
    </row>
    <row r="426" spans="1:13" ht="13.5" thickBot="1">
      <c r="A426" s="28" t="s">
        <v>1275</v>
      </c>
      <c r="B426" s="21">
        <v>41292</v>
      </c>
      <c r="C426" s="17" t="s">
        <v>689</v>
      </c>
      <c r="D426" s="24" t="s">
        <v>828</v>
      </c>
      <c r="E426" s="18" t="s">
        <v>1122</v>
      </c>
      <c r="F426" s="23" t="s">
        <v>1123</v>
      </c>
      <c r="G426" s="23" t="e">
        <f t="shared" si="14"/>
        <v>#N/A</v>
      </c>
      <c r="H426" s="83" t="s">
        <v>1123</v>
      </c>
      <c r="I426" s="23" t="e">
        <f t="shared" si="13"/>
        <v>#N/A</v>
      </c>
      <c r="J426" s="27" t="s">
        <v>1276</v>
      </c>
      <c r="K426" s="102" t="s">
        <v>18</v>
      </c>
      <c r="L426" s="102" t="s">
        <v>826</v>
      </c>
      <c r="M426" s="104">
        <v>41292</v>
      </c>
    </row>
    <row r="427" spans="1:13" ht="13.5" thickBot="1">
      <c r="A427" s="28" t="s">
        <v>1277</v>
      </c>
      <c r="B427" s="21">
        <v>41292</v>
      </c>
      <c r="C427" s="17"/>
      <c r="D427" s="24"/>
      <c r="E427" s="18"/>
      <c r="F427" s="23"/>
      <c r="G427" s="23" t="e">
        <f t="shared" si="14"/>
        <v>#N/A</v>
      </c>
      <c r="H427" s="83"/>
      <c r="I427" s="23" t="e">
        <f t="shared" si="13"/>
        <v>#N/A</v>
      </c>
      <c r="J427" s="27"/>
      <c r="K427" s="102" t="s">
        <v>18</v>
      </c>
      <c r="L427" s="102"/>
      <c r="M427" s="104"/>
    </row>
    <row r="428" spans="1:13" ht="13.5" thickBot="1">
      <c r="A428" s="28" t="s">
        <v>1278</v>
      </c>
      <c r="B428" s="21">
        <v>41292</v>
      </c>
      <c r="C428" s="17" t="s">
        <v>21</v>
      </c>
      <c r="D428" s="24" t="s">
        <v>22</v>
      </c>
      <c r="E428" s="24" t="s">
        <v>1279</v>
      </c>
      <c r="F428" s="23" t="s">
        <v>1280</v>
      </c>
      <c r="G428" s="23" t="e">
        <f t="shared" si="14"/>
        <v>#N/A</v>
      </c>
      <c r="H428" s="83" t="s">
        <v>1280</v>
      </c>
      <c r="I428" s="23" t="e">
        <f t="shared" si="13"/>
        <v>#N/A</v>
      </c>
      <c r="J428" s="23" t="s">
        <v>1281</v>
      </c>
      <c r="K428" s="102" t="s">
        <v>18</v>
      </c>
      <c r="L428" s="102" t="s">
        <v>1110</v>
      </c>
      <c r="M428" s="104">
        <v>41292</v>
      </c>
    </row>
    <row r="429" spans="1:13" ht="13.5" thickBot="1">
      <c r="A429" s="28" t="s">
        <v>1282</v>
      </c>
      <c r="B429" s="21">
        <v>41292</v>
      </c>
      <c r="C429" s="17" t="s">
        <v>21</v>
      </c>
      <c r="D429" s="24" t="s">
        <v>584</v>
      </c>
      <c r="E429" s="24" t="s">
        <v>1279</v>
      </c>
      <c r="F429" s="23" t="s">
        <v>1280</v>
      </c>
      <c r="G429" s="23" t="e">
        <f t="shared" si="14"/>
        <v>#N/A</v>
      </c>
      <c r="H429" s="83" t="s">
        <v>1280</v>
      </c>
      <c r="I429" s="23" t="e">
        <f t="shared" si="13"/>
        <v>#N/A</v>
      </c>
      <c r="J429" s="23" t="s">
        <v>1281</v>
      </c>
      <c r="K429" s="102" t="s">
        <v>18</v>
      </c>
      <c r="L429" s="102" t="s">
        <v>1110</v>
      </c>
      <c r="M429" s="104">
        <v>41292</v>
      </c>
    </row>
    <row r="430" spans="1:13" ht="13.5" thickBot="1">
      <c r="A430" s="28" t="s">
        <v>1283</v>
      </c>
      <c r="B430" s="21">
        <v>41292</v>
      </c>
      <c r="C430" s="17" t="s">
        <v>1284</v>
      </c>
      <c r="D430" s="24" t="s">
        <v>1007</v>
      </c>
      <c r="E430" s="18" t="s">
        <v>430</v>
      </c>
      <c r="F430" s="23" t="s">
        <v>431</v>
      </c>
      <c r="G430" s="23" t="e">
        <f t="shared" si="14"/>
        <v>#N/A</v>
      </c>
      <c r="H430" s="83" t="s">
        <v>431</v>
      </c>
      <c r="I430" s="23" t="e">
        <f t="shared" si="13"/>
        <v>#N/A</v>
      </c>
      <c r="J430" s="27" t="s">
        <v>1285</v>
      </c>
      <c r="K430" s="102" t="s">
        <v>18</v>
      </c>
      <c r="L430" s="102" t="s">
        <v>826</v>
      </c>
      <c r="M430" s="104">
        <v>41292</v>
      </c>
    </row>
    <row r="431" spans="1:13" ht="13.5" thickBot="1">
      <c r="A431" s="28" t="s">
        <v>1286</v>
      </c>
      <c r="B431" s="21">
        <v>41292</v>
      </c>
      <c r="C431" s="17" t="s">
        <v>343</v>
      </c>
      <c r="D431" s="24" t="s">
        <v>828</v>
      </c>
      <c r="E431" s="18" t="s">
        <v>430</v>
      </c>
      <c r="F431" s="23" t="s">
        <v>431</v>
      </c>
      <c r="G431" s="23" t="e">
        <f t="shared" si="14"/>
        <v>#N/A</v>
      </c>
      <c r="H431" s="83" t="s">
        <v>431</v>
      </c>
      <c r="I431" s="23" t="e">
        <f t="shared" si="13"/>
        <v>#N/A</v>
      </c>
      <c r="J431" s="27" t="s">
        <v>1285</v>
      </c>
      <c r="K431" s="102" t="s">
        <v>18</v>
      </c>
      <c r="L431" s="102" t="s">
        <v>826</v>
      </c>
      <c r="M431" s="104">
        <v>41292</v>
      </c>
    </row>
    <row r="432" spans="1:13" ht="13.5" thickBot="1">
      <c r="A432" s="28" t="s">
        <v>1287</v>
      </c>
      <c r="B432" s="21">
        <v>41292</v>
      </c>
      <c r="C432" s="17" t="s">
        <v>1012</v>
      </c>
      <c r="D432" s="24" t="s">
        <v>503</v>
      </c>
      <c r="E432" s="18" t="s">
        <v>1288</v>
      </c>
      <c r="F432" s="23" t="s">
        <v>431</v>
      </c>
      <c r="G432" s="23" t="e">
        <f t="shared" si="14"/>
        <v>#N/A</v>
      </c>
      <c r="H432" s="83" t="s">
        <v>431</v>
      </c>
      <c r="I432" s="23" t="e">
        <f t="shared" si="13"/>
        <v>#N/A</v>
      </c>
      <c r="J432" s="27" t="s">
        <v>1289</v>
      </c>
      <c r="K432" s="102" t="s">
        <v>18</v>
      </c>
      <c r="L432" s="102" t="s">
        <v>826</v>
      </c>
      <c r="M432" s="104">
        <v>41292</v>
      </c>
    </row>
    <row r="433" spans="1:13" ht="13.5" thickBot="1">
      <c r="A433" s="28" t="s">
        <v>1290</v>
      </c>
      <c r="B433" s="21">
        <v>41292</v>
      </c>
      <c r="C433" s="17" t="s">
        <v>49</v>
      </c>
      <c r="D433" s="24" t="s">
        <v>1007</v>
      </c>
      <c r="E433" s="18" t="s">
        <v>1073</v>
      </c>
      <c r="F433" s="23" t="s">
        <v>1112</v>
      </c>
      <c r="G433" s="23" t="e">
        <f t="shared" si="14"/>
        <v>#N/A</v>
      </c>
      <c r="H433" s="83" t="s">
        <v>1112</v>
      </c>
      <c r="I433" s="23" t="e">
        <f t="shared" si="13"/>
        <v>#N/A</v>
      </c>
      <c r="J433" s="27" t="s">
        <v>1291</v>
      </c>
      <c r="K433" s="102" t="s">
        <v>18</v>
      </c>
      <c r="L433" s="102" t="s">
        <v>826</v>
      </c>
      <c r="M433" s="104">
        <v>41292</v>
      </c>
    </row>
    <row r="434" spans="1:13" ht="13.5" thickBot="1">
      <c r="A434" s="28" t="s">
        <v>1292</v>
      </c>
      <c r="B434" s="21">
        <v>41292</v>
      </c>
      <c r="C434" s="17" t="s">
        <v>662</v>
      </c>
      <c r="D434" s="24" t="s">
        <v>1007</v>
      </c>
      <c r="E434" s="18" t="s">
        <v>1073</v>
      </c>
      <c r="F434" s="23" t="s">
        <v>1112</v>
      </c>
      <c r="G434" s="23" t="e">
        <f t="shared" si="14"/>
        <v>#N/A</v>
      </c>
      <c r="H434" s="83" t="s">
        <v>1112</v>
      </c>
      <c r="I434" s="23" t="e">
        <f t="shared" si="13"/>
        <v>#N/A</v>
      </c>
      <c r="J434" s="27" t="s">
        <v>1293</v>
      </c>
      <c r="K434" s="102" t="s">
        <v>18</v>
      </c>
      <c r="L434" s="102" t="s">
        <v>826</v>
      </c>
      <c r="M434" s="104">
        <v>41292</v>
      </c>
    </row>
    <row r="435" spans="1:13" ht="13.5" thickBot="1">
      <c r="A435" s="28" t="s">
        <v>1294</v>
      </c>
      <c r="B435" s="21">
        <v>41292</v>
      </c>
      <c r="C435" s="17" t="s">
        <v>327</v>
      </c>
      <c r="D435" s="24" t="s">
        <v>828</v>
      </c>
      <c r="E435" s="18" t="s">
        <v>82</v>
      </c>
      <c r="F435" s="23" t="s">
        <v>78</v>
      </c>
      <c r="G435" s="23">
        <f t="shared" si="14"/>
        <v>49</v>
      </c>
      <c r="H435" s="83" t="s">
        <v>8311</v>
      </c>
      <c r="I435" s="23">
        <f t="shared" si="13"/>
        <v>49</v>
      </c>
      <c r="J435" s="27" t="s">
        <v>1295</v>
      </c>
      <c r="K435" s="102" t="s">
        <v>18</v>
      </c>
      <c r="L435" s="102" t="s">
        <v>826</v>
      </c>
      <c r="M435" s="104">
        <v>41292</v>
      </c>
    </row>
    <row r="436" spans="1:13" ht="13.5" thickBot="1">
      <c r="A436" s="28" t="s">
        <v>1296</v>
      </c>
      <c r="B436" s="21">
        <v>41292</v>
      </c>
      <c r="C436" s="17" t="s">
        <v>1297</v>
      </c>
      <c r="D436" s="24" t="s">
        <v>1201</v>
      </c>
      <c r="E436" s="18" t="s">
        <v>1298</v>
      </c>
      <c r="F436" s="23" t="s">
        <v>1299</v>
      </c>
      <c r="G436" s="23" t="e">
        <f t="shared" si="14"/>
        <v>#N/A</v>
      </c>
      <c r="H436" s="83" t="s">
        <v>1299</v>
      </c>
      <c r="I436" s="23" t="e">
        <f t="shared" si="13"/>
        <v>#N/A</v>
      </c>
      <c r="J436" s="27" t="s">
        <v>1300</v>
      </c>
      <c r="K436" s="102" t="s">
        <v>18</v>
      </c>
      <c r="L436" s="102"/>
      <c r="M436" s="104"/>
    </row>
    <row r="437" spans="1:13" ht="13.5" thickBot="1">
      <c r="A437" s="28" t="s">
        <v>1301</v>
      </c>
      <c r="B437" s="21">
        <v>41292</v>
      </c>
      <c r="C437" s="17" t="s">
        <v>427</v>
      </c>
      <c r="D437" s="24" t="s">
        <v>671</v>
      </c>
      <c r="E437" s="18" t="s">
        <v>506</v>
      </c>
      <c r="F437" s="23" t="s">
        <v>318</v>
      </c>
      <c r="G437" s="23" t="e">
        <f t="shared" si="14"/>
        <v>#N/A</v>
      </c>
      <c r="H437" s="83" t="s">
        <v>318</v>
      </c>
      <c r="I437" s="23" t="e">
        <f t="shared" si="13"/>
        <v>#N/A</v>
      </c>
      <c r="J437" s="27" t="s">
        <v>1135</v>
      </c>
      <c r="K437" s="102" t="s">
        <v>18</v>
      </c>
      <c r="L437" s="102" t="s">
        <v>826</v>
      </c>
      <c r="M437" s="104">
        <v>41292</v>
      </c>
    </row>
    <row r="438" spans="1:13" ht="26.25" thickBot="1">
      <c r="A438" s="28" t="s">
        <v>1302</v>
      </c>
      <c r="B438" s="21">
        <v>41292</v>
      </c>
      <c r="C438" s="17" t="s">
        <v>387</v>
      </c>
      <c r="D438" s="24" t="s">
        <v>1007</v>
      </c>
      <c r="E438" s="18" t="s">
        <v>590</v>
      </c>
      <c r="F438" s="23" t="s">
        <v>147</v>
      </c>
      <c r="G438" s="23">
        <f t="shared" si="14"/>
        <v>19</v>
      </c>
      <c r="H438" s="83" t="s">
        <v>147</v>
      </c>
      <c r="I438" s="23" t="e">
        <f t="shared" si="13"/>
        <v>#N/A</v>
      </c>
      <c r="J438" s="27" t="s">
        <v>1303</v>
      </c>
      <c r="K438" s="102" t="s">
        <v>18</v>
      </c>
      <c r="L438" s="102" t="s">
        <v>823</v>
      </c>
      <c r="M438" s="104">
        <v>41292</v>
      </c>
    </row>
    <row r="439" spans="1:13" ht="39" thickBot="1">
      <c r="A439" s="28" t="s">
        <v>1304</v>
      </c>
      <c r="B439" s="21">
        <v>41292</v>
      </c>
      <c r="C439" s="17" t="s">
        <v>391</v>
      </c>
      <c r="D439" s="24" t="s">
        <v>1007</v>
      </c>
      <c r="E439" s="18" t="s">
        <v>590</v>
      </c>
      <c r="F439" s="23" t="s">
        <v>147</v>
      </c>
      <c r="G439" s="23">
        <f t="shared" si="14"/>
        <v>19</v>
      </c>
      <c r="H439" s="83" t="s">
        <v>147</v>
      </c>
      <c r="I439" s="23" t="e">
        <f t="shared" si="13"/>
        <v>#N/A</v>
      </c>
      <c r="J439" s="27" t="s">
        <v>1305</v>
      </c>
      <c r="K439" s="102" t="s">
        <v>18</v>
      </c>
      <c r="L439" s="102" t="s">
        <v>823</v>
      </c>
      <c r="M439" s="104">
        <v>41292</v>
      </c>
    </row>
    <row r="440" spans="1:13" ht="26.25" thickBot="1">
      <c r="A440" s="28" t="s">
        <v>1306</v>
      </c>
      <c r="B440" s="21">
        <v>41292</v>
      </c>
      <c r="C440" s="17" t="s">
        <v>384</v>
      </c>
      <c r="D440" s="24" t="s">
        <v>1007</v>
      </c>
      <c r="E440" s="18" t="s">
        <v>590</v>
      </c>
      <c r="F440" s="23" t="s">
        <v>147</v>
      </c>
      <c r="G440" s="23">
        <f t="shared" si="14"/>
        <v>19</v>
      </c>
      <c r="H440" s="83" t="s">
        <v>147</v>
      </c>
      <c r="I440" s="23" t="e">
        <f t="shared" si="13"/>
        <v>#N/A</v>
      </c>
      <c r="J440" s="27" t="s">
        <v>1307</v>
      </c>
      <c r="K440" s="102" t="s">
        <v>18</v>
      </c>
      <c r="L440" s="102" t="s">
        <v>823</v>
      </c>
      <c r="M440" s="104">
        <v>41292</v>
      </c>
    </row>
    <row r="441" spans="1:13" ht="26.25" thickBot="1">
      <c r="A441" s="28" t="s">
        <v>1308</v>
      </c>
      <c r="B441" s="21">
        <v>41292</v>
      </c>
      <c r="C441" s="17" t="s">
        <v>31</v>
      </c>
      <c r="D441" s="24" t="s">
        <v>42</v>
      </c>
      <c r="E441" s="18" t="s">
        <v>1309</v>
      </c>
      <c r="F441" s="23" t="s">
        <v>1310</v>
      </c>
      <c r="G441" s="23" t="e">
        <f t="shared" si="14"/>
        <v>#N/A</v>
      </c>
      <c r="H441" s="83" t="s">
        <v>1310</v>
      </c>
      <c r="I441" s="23" t="e">
        <f t="shared" si="13"/>
        <v>#N/A</v>
      </c>
      <c r="J441" s="27" t="s">
        <v>1311</v>
      </c>
      <c r="K441" s="102" t="s">
        <v>18</v>
      </c>
      <c r="L441" s="102" t="s">
        <v>823</v>
      </c>
      <c r="M441" s="104">
        <v>41292</v>
      </c>
    </row>
    <row r="442" spans="1:13" ht="13.5" thickBot="1">
      <c r="A442" s="28" t="s">
        <v>1312</v>
      </c>
      <c r="B442" s="21">
        <v>41292</v>
      </c>
      <c r="C442" s="17" t="s">
        <v>942</v>
      </c>
      <c r="D442" s="24" t="s">
        <v>890</v>
      </c>
      <c r="E442" s="18" t="s">
        <v>1262</v>
      </c>
      <c r="F442" s="23" t="s">
        <v>1263</v>
      </c>
      <c r="G442" s="23" t="e">
        <f t="shared" si="14"/>
        <v>#N/A</v>
      </c>
      <c r="H442" s="83" t="s">
        <v>1263</v>
      </c>
      <c r="I442" s="23" t="e">
        <f t="shared" si="13"/>
        <v>#N/A</v>
      </c>
      <c r="J442" s="27" t="s">
        <v>1313</v>
      </c>
      <c r="K442" s="102" t="s">
        <v>18</v>
      </c>
      <c r="L442" s="102"/>
      <c r="M442" s="104"/>
    </row>
    <row r="443" spans="1:13" ht="13.5" thickBot="1">
      <c r="A443" s="28" t="s">
        <v>1314</v>
      </c>
      <c r="B443" s="21">
        <v>41292</v>
      </c>
      <c r="C443" s="17" t="s">
        <v>463</v>
      </c>
      <c r="D443" s="24" t="s">
        <v>1007</v>
      </c>
      <c r="E443" s="18" t="s">
        <v>1315</v>
      </c>
      <c r="F443" s="23" t="s">
        <v>1316</v>
      </c>
      <c r="G443" s="23" t="e">
        <f t="shared" si="14"/>
        <v>#N/A</v>
      </c>
      <c r="H443" s="83" t="s">
        <v>1316</v>
      </c>
      <c r="I443" s="23" t="e">
        <f t="shared" si="13"/>
        <v>#N/A</v>
      </c>
      <c r="J443" s="18" t="s">
        <v>1317</v>
      </c>
      <c r="K443" s="102" t="s">
        <v>18</v>
      </c>
      <c r="L443" s="102" t="s">
        <v>826</v>
      </c>
      <c r="M443" s="104">
        <v>41292</v>
      </c>
    </row>
    <row r="444" spans="1:13" ht="13.5" thickBot="1">
      <c r="A444" s="28" t="s">
        <v>1318</v>
      </c>
      <c r="B444" s="21">
        <v>41292</v>
      </c>
      <c r="C444" s="17" t="s">
        <v>824</v>
      </c>
      <c r="D444" s="24" t="s">
        <v>1007</v>
      </c>
      <c r="E444" s="18" t="s">
        <v>233</v>
      </c>
      <c r="F444" s="23" t="s">
        <v>234</v>
      </c>
      <c r="G444" s="23" t="e">
        <f t="shared" si="14"/>
        <v>#N/A</v>
      </c>
      <c r="H444" s="83" t="s">
        <v>234</v>
      </c>
      <c r="I444" s="23" t="e">
        <f t="shared" si="13"/>
        <v>#N/A</v>
      </c>
      <c r="J444" s="27" t="s">
        <v>1319</v>
      </c>
      <c r="K444" s="102" t="s">
        <v>18</v>
      </c>
      <c r="L444" s="102" t="s">
        <v>826</v>
      </c>
      <c r="M444" s="104">
        <v>41292</v>
      </c>
    </row>
    <row r="445" spans="1:13" ht="13.5" thickBot="1">
      <c r="A445" s="28" t="s">
        <v>1320</v>
      </c>
      <c r="B445" s="21">
        <v>41292</v>
      </c>
      <c r="C445" s="17"/>
      <c r="D445" s="24"/>
      <c r="E445" s="18"/>
      <c r="F445" s="23"/>
      <c r="G445" s="23" t="e">
        <f t="shared" si="14"/>
        <v>#N/A</v>
      </c>
      <c r="H445" s="83"/>
      <c r="I445" s="23" t="e">
        <f t="shared" si="13"/>
        <v>#N/A</v>
      </c>
      <c r="J445" s="27"/>
      <c r="K445" s="102" t="s">
        <v>18</v>
      </c>
      <c r="L445" s="102"/>
      <c r="M445" s="104"/>
    </row>
    <row r="446" spans="1:13" ht="13.5" thickBot="1">
      <c r="A446" s="28" t="s">
        <v>1321</v>
      </c>
      <c r="B446" s="21">
        <v>41292</v>
      </c>
      <c r="C446" s="17" t="s">
        <v>1322</v>
      </c>
      <c r="D446" s="24" t="s">
        <v>890</v>
      </c>
      <c r="E446" s="18" t="s">
        <v>267</v>
      </c>
      <c r="F446" s="23" t="s">
        <v>609</v>
      </c>
      <c r="G446" s="23" t="e">
        <f t="shared" si="14"/>
        <v>#N/A</v>
      </c>
      <c r="H446" s="83" t="s">
        <v>609</v>
      </c>
      <c r="I446" s="23" t="e">
        <f t="shared" si="13"/>
        <v>#N/A</v>
      </c>
      <c r="J446" s="27" t="s">
        <v>1323</v>
      </c>
      <c r="K446" s="102" t="s">
        <v>18</v>
      </c>
      <c r="L446" s="102" t="s">
        <v>826</v>
      </c>
      <c r="M446" s="104">
        <v>41292</v>
      </c>
    </row>
    <row r="447" spans="1:13" ht="13.5" thickBot="1">
      <c r="A447" s="28" t="s">
        <v>1324</v>
      </c>
      <c r="B447" s="21">
        <v>41292</v>
      </c>
      <c r="C447" s="17" t="s">
        <v>31</v>
      </c>
      <c r="D447" s="24" t="s">
        <v>890</v>
      </c>
      <c r="E447" s="18" t="s">
        <v>1165</v>
      </c>
      <c r="F447" s="23" t="s">
        <v>733</v>
      </c>
      <c r="G447" s="23" t="e">
        <f t="shared" si="14"/>
        <v>#N/A</v>
      </c>
      <c r="H447" s="83" t="s">
        <v>733</v>
      </c>
      <c r="I447" s="23" t="e">
        <f t="shared" si="13"/>
        <v>#N/A</v>
      </c>
      <c r="J447" s="27" t="s">
        <v>1325</v>
      </c>
      <c r="K447" s="102" t="s">
        <v>18</v>
      </c>
      <c r="L447" s="102" t="s">
        <v>826</v>
      </c>
      <c r="M447" s="104">
        <v>41292</v>
      </c>
    </row>
    <row r="448" spans="1:13" ht="39" thickBot="1">
      <c r="A448" s="28" t="s">
        <v>1326</v>
      </c>
      <c r="B448" s="21">
        <v>41292</v>
      </c>
      <c r="C448" s="17" t="s">
        <v>1065</v>
      </c>
      <c r="D448" s="24" t="s">
        <v>1201</v>
      </c>
      <c r="E448" s="18" t="s">
        <v>146</v>
      </c>
      <c r="F448" s="23" t="s">
        <v>1327</v>
      </c>
      <c r="G448" s="23" t="e">
        <f t="shared" si="14"/>
        <v>#N/A</v>
      </c>
      <c r="H448" s="83" t="s">
        <v>1327</v>
      </c>
      <c r="I448" s="23" t="e">
        <f t="shared" si="13"/>
        <v>#N/A</v>
      </c>
      <c r="J448" s="27" t="s">
        <v>1328</v>
      </c>
      <c r="K448" s="102" t="s">
        <v>18</v>
      </c>
      <c r="L448" s="102" t="s">
        <v>1019</v>
      </c>
      <c r="M448" s="104">
        <v>41295</v>
      </c>
    </row>
    <row r="449" spans="1:13" ht="26.25" thickBot="1">
      <c r="A449" s="28" t="s">
        <v>1329</v>
      </c>
      <c r="B449" s="21">
        <v>41292</v>
      </c>
      <c r="C449" s="17" t="s">
        <v>1330</v>
      </c>
      <c r="D449" s="24" t="s">
        <v>1007</v>
      </c>
      <c r="E449" s="18" t="s">
        <v>1331</v>
      </c>
      <c r="F449" s="23" t="s">
        <v>1332</v>
      </c>
      <c r="G449" s="23" t="e">
        <f t="shared" si="14"/>
        <v>#N/A</v>
      </c>
      <c r="H449" s="83" t="s">
        <v>1332</v>
      </c>
      <c r="I449" s="23" t="e">
        <f t="shared" si="13"/>
        <v>#N/A</v>
      </c>
      <c r="J449" s="27" t="s">
        <v>1333</v>
      </c>
      <c r="K449" s="102" t="s">
        <v>18</v>
      </c>
      <c r="L449" s="102" t="s">
        <v>823</v>
      </c>
      <c r="M449" s="104">
        <v>41292</v>
      </c>
    </row>
    <row r="450" spans="1:13" ht="13.5" thickBot="1">
      <c r="A450" s="28" t="s">
        <v>1334</v>
      </c>
      <c r="B450" s="21">
        <v>41292</v>
      </c>
      <c r="C450" s="17" t="s">
        <v>831</v>
      </c>
      <c r="D450" s="24" t="s">
        <v>1201</v>
      </c>
      <c r="E450" s="18" t="s">
        <v>1073</v>
      </c>
      <c r="F450" s="23" t="s">
        <v>1074</v>
      </c>
      <c r="G450" s="23" t="e">
        <f t="shared" si="14"/>
        <v>#N/A</v>
      </c>
      <c r="H450" s="83" t="s">
        <v>1074</v>
      </c>
      <c r="I450" s="23" t="e">
        <f t="shared" ref="I450:I513" si="15">INDEX(S:U,MATCH(H450,U:U,0),1)</f>
        <v>#N/A</v>
      </c>
      <c r="J450" s="27" t="s">
        <v>1192</v>
      </c>
      <c r="K450" s="102" t="s">
        <v>18</v>
      </c>
      <c r="L450" s="102" t="s">
        <v>826</v>
      </c>
      <c r="M450" s="104">
        <v>41292</v>
      </c>
    </row>
    <row r="451" spans="1:13" ht="13.5" thickBot="1">
      <c r="A451" s="28" t="s">
        <v>1335</v>
      </c>
      <c r="B451" s="21">
        <v>41292</v>
      </c>
      <c r="C451" s="17" t="s">
        <v>21</v>
      </c>
      <c r="D451" s="24" t="s">
        <v>1201</v>
      </c>
      <c r="E451" s="18" t="s">
        <v>1336</v>
      </c>
      <c r="F451" s="23" t="s">
        <v>1337</v>
      </c>
      <c r="G451" s="23" t="e">
        <f t="shared" ref="G451:G514" si="16">INDEX($R$2:$U$90,MATCH(F451,$R$2:$R$90,0),2)</f>
        <v>#N/A</v>
      </c>
      <c r="H451" s="83" t="s">
        <v>1337</v>
      </c>
      <c r="I451" s="23" t="e">
        <f t="shared" si="15"/>
        <v>#N/A</v>
      </c>
      <c r="J451" s="27" t="s">
        <v>1338</v>
      </c>
      <c r="K451" s="102" t="s">
        <v>18</v>
      </c>
      <c r="L451" s="102" t="s">
        <v>823</v>
      </c>
      <c r="M451" s="104">
        <v>41292</v>
      </c>
    </row>
    <row r="452" spans="1:13" ht="13.5" thickBot="1">
      <c r="A452" s="28" t="s">
        <v>1339</v>
      </c>
      <c r="B452" s="21">
        <v>41292</v>
      </c>
      <c r="C452" s="17" t="s">
        <v>183</v>
      </c>
      <c r="D452" s="24" t="s">
        <v>1007</v>
      </c>
      <c r="E452" s="18" t="s">
        <v>642</v>
      </c>
      <c r="F452" s="23" t="s">
        <v>1209</v>
      </c>
      <c r="G452" s="23" t="e">
        <f t="shared" si="16"/>
        <v>#N/A</v>
      </c>
      <c r="H452" s="83" t="s">
        <v>1209</v>
      </c>
      <c r="I452" s="23" t="e">
        <f t="shared" si="15"/>
        <v>#N/A</v>
      </c>
      <c r="J452" s="27" t="s">
        <v>1340</v>
      </c>
      <c r="K452" s="102" t="s">
        <v>18</v>
      </c>
      <c r="L452" s="102" t="s">
        <v>1110</v>
      </c>
      <c r="M452" s="104">
        <v>41292</v>
      </c>
    </row>
    <row r="453" spans="1:13" ht="13.5" thickBot="1">
      <c r="A453" s="28" t="s">
        <v>1341</v>
      </c>
      <c r="B453" s="21">
        <v>41292</v>
      </c>
      <c r="C453" s="17" t="s">
        <v>426</v>
      </c>
      <c r="D453" s="24" t="s">
        <v>1007</v>
      </c>
      <c r="E453" s="18" t="s">
        <v>371</v>
      </c>
      <c r="F453" s="23" t="s">
        <v>609</v>
      </c>
      <c r="G453" s="23" t="e">
        <f t="shared" si="16"/>
        <v>#N/A</v>
      </c>
      <c r="H453" s="83" t="s">
        <v>609</v>
      </c>
      <c r="I453" s="23" t="e">
        <f t="shared" si="15"/>
        <v>#N/A</v>
      </c>
      <c r="J453" s="27" t="s">
        <v>1342</v>
      </c>
      <c r="K453" s="102" t="s">
        <v>18</v>
      </c>
      <c r="L453" s="102" t="s">
        <v>1019</v>
      </c>
      <c r="M453" s="104">
        <v>41292</v>
      </c>
    </row>
    <row r="454" spans="1:13" ht="26.25" thickBot="1">
      <c r="A454" s="28" t="s">
        <v>1343</v>
      </c>
      <c r="B454" s="21">
        <v>41295</v>
      </c>
      <c r="C454" s="17" t="s">
        <v>1344</v>
      </c>
      <c r="D454" s="24" t="s">
        <v>1007</v>
      </c>
      <c r="E454" s="18" t="s">
        <v>470</v>
      </c>
      <c r="F454" s="23" t="s">
        <v>471</v>
      </c>
      <c r="G454" s="23" t="e">
        <f t="shared" si="16"/>
        <v>#N/A</v>
      </c>
      <c r="H454" s="83" t="s">
        <v>471</v>
      </c>
      <c r="I454" s="23" t="e">
        <f t="shared" si="15"/>
        <v>#N/A</v>
      </c>
      <c r="J454" s="27" t="s">
        <v>1345</v>
      </c>
      <c r="K454" s="102" t="s">
        <v>18</v>
      </c>
      <c r="L454" s="102" t="s">
        <v>755</v>
      </c>
      <c r="M454" s="104">
        <v>41295</v>
      </c>
    </row>
    <row r="455" spans="1:13" ht="13.5" thickBot="1">
      <c r="A455" s="28" t="s">
        <v>1346</v>
      </c>
      <c r="B455" s="21">
        <v>41295</v>
      </c>
      <c r="C455" s="17" t="s">
        <v>36</v>
      </c>
      <c r="D455" s="24" t="s">
        <v>828</v>
      </c>
      <c r="E455" s="18" t="s">
        <v>1347</v>
      </c>
      <c r="F455" s="23" t="s">
        <v>1348</v>
      </c>
      <c r="G455" s="23" t="e">
        <f t="shared" si="16"/>
        <v>#N/A</v>
      </c>
      <c r="H455" s="83" t="s">
        <v>1348</v>
      </c>
      <c r="I455" s="23" t="e">
        <f t="shared" si="15"/>
        <v>#N/A</v>
      </c>
      <c r="J455" s="27" t="s">
        <v>1349</v>
      </c>
      <c r="K455" s="102" t="s">
        <v>18</v>
      </c>
      <c r="L455" s="102"/>
      <c r="M455" s="104"/>
    </row>
    <row r="456" spans="1:13" ht="13.5" thickBot="1">
      <c r="A456" s="28" t="s">
        <v>1350</v>
      </c>
      <c r="B456" s="21">
        <v>41295</v>
      </c>
      <c r="C456" s="17" t="s">
        <v>21</v>
      </c>
      <c r="D456" s="24" t="s">
        <v>1351</v>
      </c>
      <c r="E456" s="18" t="s">
        <v>1352</v>
      </c>
      <c r="F456" s="23" t="s">
        <v>325</v>
      </c>
      <c r="G456" s="23" t="e">
        <f t="shared" si="16"/>
        <v>#N/A</v>
      </c>
      <c r="H456" s="83" t="s">
        <v>325</v>
      </c>
      <c r="I456" s="23" t="e">
        <f t="shared" si="15"/>
        <v>#N/A</v>
      </c>
      <c r="J456" s="27" t="s">
        <v>1353</v>
      </c>
      <c r="K456" s="102" t="s">
        <v>18</v>
      </c>
      <c r="L456" s="102" t="s">
        <v>755</v>
      </c>
      <c r="M456" s="104">
        <v>41295</v>
      </c>
    </row>
    <row r="457" spans="1:13" ht="13.5" thickBot="1">
      <c r="A457" s="28" t="s">
        <v>1354</v>
      </c>
      <c r="B457" s="21">
        <v>41295</v>
      </c>
      <c r="C457" s="17" t="s">
        <v>21</v>
      </c>
      <c r="D457" s="24" t="s">
        <v>1351</v>
      </c>
      <c r="E457" s="18" t="s">
        <v>1352</v>
      </c>
      <c r="F457" s="23" t="s">
        <v>325</v>
      </c>
      <c r="G457" s="23" t="e">
        <f t="shared" si="16"/>
        <v>#N/A</v>
      </c>
      <c r="H457" s="83" t="s">
        <v>325</v>
      </c>
      <c r="I457" s="23" t="e">
        <f t="shared" si="15"/>
        <v>#N/A</v>
      </c>
      <c r="J457" s="27" t="s">
        <v>1355</v>
      </c>
      <c r="K457" s="102" t="s">
        <v>18</v>
      </c>
      <c r="L457" s="102" t="s">
        <v>755</v>
      </c>
      <c r="M457" s="104">
        <v>41295</v>
      </c>
    </row>
    <row r="458" spans="1:13" ht="26.25" thickBot="1">
      <c r="A458" s="28" t="s">
        <v>1356</v>
      </c>
      <c r="B458" s="21">
        <v>41295</v>
      </c>
      <c r="C458" s="17" t="s">
        <v>358</v>
      </c>
      <c r="D458" s="24" t="s">
        <v>1201</v>
      </c>
      <c r="E458" s="18" t="s">
        <v>50</v>
      </c>
      <c r="F458" s="23" t="s">
        <v>51</v>
      </c>
      <c r="G458" s="23">
        <f t="shared" si="16"/>
        <v>54</v>
      </c>
      <c r="H458" s="83" t="s">
        <v>222</v>
      </c>
      <c r="I458" s="23" t="e">
        <f t="shared" si="15"/>
        <v>#N/A</v>
      </c>
      <c r="J458" s="23" t="s">
        <v>1357</v>
      </c>
      <c r="K458" s="102" t="s">
        <v>18</v>
      </c>
      <c r="L458" s="102"/>
      <c r="M458" s="104"/>
    </row>
    <row r="459" spans="1:13" ht="13.5" thickBot="1">
      <c r="A459" s="28" t="s">
        <v>1358</v>
      </c>
      <c r="B459" s="21">
        <v>41295</v>
      </c>
      <c r="C459" s="17" t="s">
        <v>1059</v>
      </c>
      <c r="D459" s="24" t="s">
        <v>1201</v>
      </c>
      <c r="E459" s="18" t="s">
        <v>113</v>
      </c>
      <c r="F459" s="23" t="s">
        <v>114</v>
      </c>
      <c r="G459" s="23">
        <f t="shared" si="16"/>
        <v>66</v>
      </c>
      <c r="H459" s="83" t="s">
        <v>114</v>
      </c>
      <c r="I459" s="23" t="e">
        <f t="shared" si="15"/>
        <v>#N/A</v>
      </c>
      <c r="J459" s="23" t="s">
        <v>1359</v>
      </c>
      <c r="K459" s="102" t="s">
        <v>18</v>
      </c>
      <c r="L459" s="102"/>
      <c r="M459" s="104"/>
    </row>
    <row r="460" spans="1:13" ht="13.5" thickBot="1">
      <c r="A460" s="28" t="s">
        <v>1360</v>
      </c>
      <c r="B460" s="21">
        <v>41295</v>
      </c>
      <c r="C460" s="17" t="s">
        <v>991</v>
      </c>
      <c r="D460" s="24" t="s">
        <v>890</v>
      </c>
      <c r="E460" s="18" t="s">
        <v>668</v>
      </c>
      <c r="F460" s="23" t="s">
        <v>210</v>
      </c>
      <c r="G460" s="23">
        <f t="shared" si="16"/>
        <v>68</v>
      </c>
      <c r="H460" s="83" t="s">
        <v>210</v>
      </c>
      <c r="I460" s="23" t="e">
        <f t="shared" si="15"/>
        <v>#N/A</v>
      </c>
      <c r="J460" s="29" t="s">
        <v>1361</v>
      </c>
      <c r="K460" s="102" t="s">
        <v>18</v>
      </c>
      <c r="L460" s="102"/>
      <c r="M460" s="104"/>
    </row>
    <row r="461" spans="1:13" ht="26.25" thickBot="1">
      <c r="A461" s="28" t="s">
        <v>1362</v>
      </c>
      <c r="B461" s="21">
        <v>41295</v>
      </c>
      <c r="C461" s="17" t="s">
        <v>424</v>
      </c>
      <c r="D461" s="24" t="s">
        <v>1201</v>
      </c>
      <c r="E461" s="18" t="s">
        <v>677</v>
      </c>
      <c r="F461" s="23" t="s">
        <v>874</v>
      </c>
      <c r="G461" s="23" t="e">
        <f t="shared" si="16"/>
        <v>#N/A</v>
      </c>
      <c r="H461" s="83" t="s">
        <v>874</v>
      </c>
      <c r="I461" s="23" t="e">
        <f t="shared" si="15"/>
        <v>#N/A</v>
      </c>
      <c r="J461" s="29" t="s">
        <v>1363</v>
      </c>
      <c r="K461" s="102" t="s">
        <v>18</v>
      </c>
      <c r="L461" s="102" t="s">
        <v>647</v>
      </c>
      <c r="M461" s="104">
        <v>41295</v>
      </c>
    </row>
    <row r="462" spans="1:13" ht="26.25" thickBot="1">
      <c r="A462" s="28" t="s">
        <v>1364</v>
      </c>
      <c r="B462" s="21">
        <v>41295</v>
      </c>
      <c r="C462" s="17" t="s">
        <v>230</v>
      </c>
      <c r="D462" s="24" t="s">
        <v>828</v>
      </c>
      <c r="E462" s="18" t="s">
        <v>659</v>
      </c>
      <c r="F462" s="23" t="s">
        <v>514</v>
      </c>
      <c r="G462" s="23" t="e">
        <f t="shared" si="16"/>
        <v>#N/A</v>
      </c>
      <c r="H462" s="83" t="s">
        <v>514</v>
      </c>
      <c r="I462" s="23" t="e">
        <f t="shared" si="15"/>
        <v>#N/A</v>
      </c>
      <c r="J462" s="29" t="s">
        <v>1365</v>
      </c>
      <c r="K462" s="102" t="s">
        <v>18</v>
      </c>
      <c r="L462" s="102"/>
      <c r="M462" s="104"/>
    </row>
    <row r="463" spans="1:13" ht="26.25" thickBot="1">
      <c r="A463" s="28" t="s">
        <v>1366</v>
      </c>
      <c r="B463" s="21">
        <v>41295</v>
      </c>
      <c r="C463" s="17" t="s">
        <v>21</v>
      </c>
      <c r="D463" s="24" t="s">
        <v>1201</v>
      </c>
      <c r="E463" s="18" t="s">
        <v>307</v>
      </c>
      <c r="F463" s="23" t="s">
        <v>101</v>
      </c>
      <c r="G463" s="23">
        <f t="shared" si="16"/>
        <v>58</v>
      </c>
      <c r="H463" s="83" t="s">
        <v>101</v>
      </c>
      <c r="I463" s="23" t="e">
        <f t="shared" si="15"/>
        <v>#N/A</v>
      </c>
      <c r="J463" s="29" t="s">
        <v>1367</v>
      </c>
      <c r="K463" s="102" t="s">
        <v>18</v>
      </c>
      <c r="L463" s="102" t="s">
        <v>755</v>
      </c>
      <c r="M463" s="104">
        <v>41295</v>
      </c>
    </row>
    <row r="464" spans="1:13" ht="13.5" thickBot="1">
      <c r="A464" s="28" t="s">
        <v>1368</v>
      </c>
      <c r="B464" s="21">
        <v>41295</v>
      </c>
      <c r="C464" s="17" t="s">
        <v>479</v>
      </c>
      <c r="D464" s="24" t="s">
        <v>1201</v>
      </c>
      <c r="E464" s="18" t="s">
        <v>1369</v>
      </c>
      <c r="F464" s="23" t="s">
        <v>1370</v>
      </c>
      <c r="G464" s="23" t="e">
        <f t="shared" si="16"/>
        <v>#N/A</v>
      </c>
      <c r="H464" s="83" t="s">
        <v>1370</v>
      </c>
      <c r="I464" s="23" t="e">
        <f t="shared" si="15"/>
        <v>#N/A</v>
      </c>
      <c r="J464" s="23" t="s">
        <v>1371</v>
      </c>
      <c r="K464" s="102" t="s">
        <v>18</v>
      </c>
      <c r="L464" s="102" t="s">
        <v>826</v>
      </c>
      <c r="M464" s="104">
        <v>41295</v>
      </c>
    </row>
    <row r="465" spans="1:13" ht="13.5" thickBot="1">
      <c r="A465" s="28" t="s">
        <v>1372</v>
      </c>
      <c r="B465" s="21">
        <v>41295</v>
      </c>
      <c r="C465" s="17" t="s">
        <v>347</v>
      </c>
      <c r="D465" s="24" t="s">
        <v>1007</v>
      </c>
      <c r="E465" s="18" t="s">
        <v>50</v>
      </c>
      <c r="F465" s="23" t="s">
        <v>51</v>
      </c>
      <c r="G465" s="23">
        <f t="shared" si="16"/>
        <v>54</v>
      </c>
      <c r="H465" s="83" t="s">
        <v>222</v>
      </c>
      <c r="I465" s="23" t="e">
        <f t="shared" si="15"/>
        <v>#N/A</v>
      </c>
      <c r="J465" s="29" t="s">
        <v>1373</v>
      </c>
      <c r="K465" s="102" t="s">
        <v>18</v>
      </c>
      <c r="L465" s="102" t="s">
        <v>647</v>
      </c>
      <c r="M465" s="104">
        <v>41295</v>
      </c>
    </row>
    <row r="466" spans="1:13" ht="13.5" thickBot="1">
      <c r="A466" s="28" t="s">
        <v>1374</v>
      </c>
      <c r="B466" s="21">
        <v>41295</v>
      </c>
      <c r="C466" s="17" t="s">
        <v>429</v>
      </c>
      <c r="D466" s="24" t="s">
        <v>1201</v>
      </c>
      <c r="E466" s="18" t="s">
        <v>371</v>
      </c>
      <c r="F466" s="23" t="s">
        <v>609</v>
      </c>
      <c r="G466" s="23" t="e">
        <f t="shared" si="16"/>
        <v>#N/A</v>
      </c>
      <c r="H466" s="83" t="s">
        <v>609</v>
      </c>
      <c r="I466" s="23" t="e">
        <f t="shared" si="15"/>
        <v>#N/A</v>
      </c>
      <c r="J466" s="29" t="s">
        <v>1375</v>
      </c>
      <c r="K466" s="102" t="s">
        <v>18</v>
      </c>
      <c r="L466" s="102" t="s">
        <v>755</v>
      </c>
      <c r="M466" s="104">
        <v>41295</v>
      </c>
    </row>
    <row r="467" spans="1:13" ht="13.5" thickBot="1">
      <c r="A467" s="28" t="s">
        <v>1376</v>
      </c>
      <c r="B467" s="21">
        <v>41295</v>
      </c>
      <c r="C467" s="17" t="s">
        <v>21</v>
      </c>
      <c r="D467" s="24" t="s">
        <v>828</v>
      </c>
      <c r="E467" s="18" t="s">
        <v>296</v>
      </c>
      <c r="F467" s="23" t="s">
        <v>1377</v>
      </c>
      <c r="G467" s="23" t="e">
        <f t="shared" si="16"/>
        <v>#N/A</v>
      </c>
      <c r="H467" s="83" t="s">
        <v>1377</v>
      </c>
      <c r="I467" s="23" t="e">
        <f t="shared" si="15"/>
        <v>#N/A</v>
      </c>
      <c r="J467" s="29" t="s">
        <v>1378</v>
      </c>
      <c r="K467" s="102" t="s">
        <v>18</v>
      </c>
      <c r="L467" s="102"/>
      <c r="M467" s="104"/>
    </row>
    <row r="468" spans="1:13" ht="13.5" thickBot="1">
      <c r="A468" s="28" t="s">
        <v>1379</v>
      </c>
      <c r="B468" s="21">
        <v>41295</v>
      </c>
      <c r="C468" s="17" t="s">
        <v>557</v>
      </c>
      <c r="D468" s="24" t="s">
        <v>1380</v>
      </c>
      <c r="E468" s="18" t="s">
        <v>1381</v>
      </c>
      <c r="F468" s="23" t="s">
        <v>961</v>
      </c>
      <c r="G468" s="23" t="e">
        <f t="shared" si="16"/>
        <v>#N/A</v>
      </c>
      <c r="H468" s="83" t="s">
        <v>961</v>
      </c>
      <c r="I468" s="23" t="e">
        <f t="shared" si="15"/>
        <v>#N/A</v>
      </c>
      <c r="J468" s="29" t="s">
        <v>1382</v>
      </c>
      <c r="K468" s="102" t="s">
        <v>18</v>
      </c>
      <c r="L468" s="102" t="s">
        <v>826</v>
      </c>
      <c r="M468" s="104">
        <v>41295</v>
      </c>
    </row>
    <row r="469" spans="1:13" ht="13.5" thickBot="1">
      <c r="A469" s="28" t="s">
        <v>1383</v>
      </c>
      <c r="B469" s="21">
        <v>41295</v>
      </c>
      <c r="C469" s="17" t="s">
        <v>1384</v>
      </c>
      <c r="D469" s="24" t="s">
        <v>1385</v>
      </c>
      <c r="E469" s="18" t="s">
        <v>997</v>
      </c>
      <c r="F469" s="23" t="s">
        <v>998</v>
      </c>
      <c r="G469" s="23" t="e">
        <f t="shared" si="16"/>
        <v>#N/A</v>
      </c>
      <c r="H469" s="83" t="s">
        <v>998</v>
      </c>
      <c r="I469" s="23" t="e">
        <f t="shared" si="15"/>
        <v>#N/A</v>
      </c>
      <c r="J469" s="29" t="s">
        <v>1386</v>
      </c>
      <c r="K469" s="102" t="s">
        <v>18</v>
      </c>
      <c r="L469" s="102" t="s">
        <v>755</v>
      </c>
      <c r="M469" s="104">
        <v>41295</v>
      </c>
    </row>
    <row r="470" spans="1:13" ht="26.25" thickBot="1">
      <c r="A470" s="28" t="s">
        <v>1387</v>
      </c>
      <c r="B470" s="21">
        <v>41295</v>
      </c>
      <c r="C470" s="17" t="s">
        <v>1388</v>
      </c>
      <c r="D470" s="24" t="s">
        <v>1201</v>
      </c>
      <c r="E470" s="18" t="s">
        <v>1389</v>
      </c>
      <c r="F470" s="23" t="s">
        <v>78</v>
      </c>
      <c r="G470" s="23">
        <f t="shared" si="16"/>
        <v>49</v>
      </c>
      <c r="H470" s="83" t="s">
        <v>8311</v>
      </c>
      <c r="I470" s="23">
        <f t="shared" si="15"/>
        <v>49</v>
      </c>
      <c r="J470" s="29" t="s">
        <v>1390</v>
      </c>
      <c r="K470" s="102" t="s">
        <v>18</v>
      </c>
      <c r="L470" s="102" t="s">
        <v>647</v>
      </c>
      <c r="M470" s="104">
        <v>41295</v>
      </c>
    </row>
    <row r="471" spans="1:13" ht="26.25" thickBot="1">
      <c r="A471" s="28" t="s">
        <v>1391</v>
      </c>
      <c r="B471" s="21">
        <v>41295</v>
      </c>
      <c r="C471" s="17" t="s">
        <v>684</v>
      </c>
      <c r="D471" s="24" t="s">
        <v>1201</v>
      </c>
      <c r="E471" s="18" t="s">
        <v>1389</v>
      </c>
      <c r="F471" s="23" t="s">
        <v>78</v>
      </c>
      <c r="G471" s="23">
        <f t="shared" si="16"/>
        <v>49</v>
      </c>
      <c r="H471" s="83" t="s">
        <v>8311</v>
      </c>
      <c r="I471" s="23">
        <f t="shared" si="15"/>
        <v>49</v>
      </c>
      <c r="J471" s="29" t="s">
        <v>1392</v>
      </c>
      <c r="K471" s="102" t="s">
        <v>18</v>
      </c>
      <c r="L471" s="102" t="s">
        <v>647</v>
      </c>
      <c r="M471" s="104">
        <v>41295</v>
      </c>
    </row>
    <row r="472" spans="1:13" ht="26.25" thickBot="1">
      <c r="A472" s="28" t="s">
        <v>1393</v>
      </c>
      <c r="B472" s="21">
        <v>41295</v>
      </c>
      <c r="C472" s="17" t="s">
        <v>397</v>
      </c>
      <c r="D472" s="24" t="s">
        <v>1201</v>
      </c>
      <c r="E472" s="18" t="s">
        <v>1389</v>
      </c>
      <c r="F472" s="23" t="s">
        <v>78</v>
      </c>
      <c r="G472" s="23">
        <f t="shared" si="16"/>
        <v>49</v>
      </c>
      <c r="H472" s="83" t="s">
        <v>8311</v>
      </c>
      <c r="I472" s="23">
        <f t="shared" si="15"/>
        <v>49</v>
      </c>
      <c r="J472" s="29" t="s">
        <v>1394</v>
      </c>
      <c r="K472" s="102" t="s">
        <v>18</v>
      </c>
      <c r="L472" s="102" t="s">
        <v>647</v>
      </c>
      <c r="M472" s="104">
        <v>41295</v>
      </c>
    </row>
    <row r="473" spans="1:13" ht="26.25" thickBot="1">
      <c r="A473" s="28" t="s">
        <v>1395</v>
      </c>
      <c r="B473" s="21">
        <v>41295</v>
      </c>
      <c r="C473" s="17" t="s">
        <v>399</v>
      </c>
      <c r="D473" s="24" t="s">
        <v>1201</v>
      </c>
      <c r="E473" s="18" t="s">
        <v>1389</v>
      </c>
      <c r="F473" s="23" t="s">
        <v>78</v>
      </c>
      <c r="G473" s="23">
        <f t="shared" si="16"/>
        <v>49</v>
      </c>
      <c r="H473" s="83" t="s">
        <v>8311</v>
      </c>
      <c r="I473" s="23">
        <f t="shared" si="15"/>
        <v>49</v>
      </c>
      <c r="J473" s="29" t="s">
        <v>1396</v>
      </c>
      <c r="K473" s="102" t="s">
        <v>18</v>
      </c>
      <c r="L473" s="102" t="s">
        <v>647</v>
      </c>
      <c r="M473" s="104">
        <v>41295</v>
      </c>
    </row>
    <row r="474" spans="1:13" ht="26.25" thickBot="1">
      <c r="A474" s="28" t="s">
        <v>1397</v>
      </c>
      <c r="B474" s="21">
        <v>41295</v>
      </c>
      <c r="C474" s="17" t="s">
        <v>1398</v>
      </c>
      <c r="D474" s="24" t="s">
        <v>1201</v>
      </c>
      <c r="E474" s="18" t="s">
        <v>267</v>
      </c>
      <c r="F474" s="23" t="s">
        <v>609</v>
      </c>
      <c r="G474" s="23" t="e">
        <f t="shared" si="16"/>
        <v>#N/A</v>
      </c>
      <c r="H474" s="83" t="s">
        <v>609</v>
      </c>
      <c r="I474" s="23" t="e">
        <f t="shared" si="15"/>
        <v>#N/A</v>
      </c>
      <c r="J474" s="29" t="s">
        <v>1399</v>
      </c>
      <c r="K474" s="102" t="s">
        <v>18</v>
      </c>
      <c r="L474" s="102"/>
      <c r="M474" s="104"/>
    </row>
    <row r="475" spans="1:13" ht="26.25" thickBot="1">
      <c r="A475" s="28" t="s">
        <v>1400</v>
      </c>
      <c r="B475" s="21">
        <v>41295</v>
      </c>
      <c r="C475" s="17" t="s">
        <v>694</v>
      </c>
      <c r="D475" s="24" t="s">
        <v>1380</v>
      </c>
      <c r="E475" s="18" t="s">
        <v>1401</v>
      </c>
      <c r="F475" s="23" t="s">
        <v>1402</v>
      </c>
      <c r="G475" s="23" t="e">
        <f t="shared" si="16"/>
        <v>#N/A</v>
      </c>
      <c r="H475" s="83" t="s">
        <v>1402</v>
      </c>
      <c r="I475" s="23" t="e">
        <f t="shared" si="15"/>
        <v>#N/A</v>
      </c>
      <c r="J475" s="18" t="s">
        <v>1403</v>
      </c>
      <c r="K475" s="102" t="s">
        <v>18</v>
      </c>
      <c r="L475" s="102"/>
      <c r="M475" s="104"/>
    </row>
    <row r="476" spans="1:13" ht="26.25" thickBot="1">
      <c r="A476" s="28" t="s">
        <v>1404</v>
      </c>
      <c r="B476" s="21">
        <v>41295</v>
      </c>
      <c r="C476" s="17" t="s">
        <v>1405</v>
      </c>
      <c r="D476" s="24" t="s">
        <v>1380</v>
      </c>
      <c r="E476" s="18" t="s">
        <v>921</v>
      </c>
      <c r="F476" s="23" t="s">
        <v>205</v>
      </c>
      <c r="G476" s="23">
        <f t="shared" si="16"/>
        <v>67</v>
      </c>
      <c r="H476" s="83" t="s">
        <v>227</v>
      </c>
      <c r="I476" s="23" t="e">
        <f t="shared" si="15"/>
        <v>#N/A</v>
      </c>
      <c r="J476" s="29" t="s">
        <v>1406</v>
      </c>
      <c r="K476" s="102" t="s">
        <v>18</v>
      </c>
      <c r="L476" s="102" t="s">
        <v>755</v>
      </c>
      <c r="M476" s="104">
        <v>41295</v>
      </c>
    </row>
    <row r="477" spans="1:13" ht="13.5" thickBot="1">
      <c r="A477" s="28" t="s">
        <v>1404</v>
      </c>
      <c r="B477" s="21">
        <v>41295</v>
      </c>
      <c r="C477" s="17" t="s">
        <v>41</v>
      </c>
      <c r="D477" s="24" t="s">
        <v>1380</v>
      </c>
      <c r="E477" s="18" t="s">
        <v>1407</v>
      </c>
      <c r="F477" s="23" t="s">
        <v>1408</v>
      </c>
      <c r="G477" s="23" t="e">
        <f t="shared" si="16"/>
        <v>#N/A</v>
      </c>
      <c r="H477" s="83" t="s">
        <v>1408</v>
      </c>
      <c r="I477" s="23" t="e">
        <f t="shared" si="15"/>
        <v>#N/A</v>
      </c>
      <c r="J477" s="29" t="s">
        <v>1409</v>
      </c>
      <c r="K477" s="102" t="s">
        <v>18</v>
      </c>
      <c r="L477" s="102" t="s">
        <v>755</v>
      </c>
      <c r="M477" s="104">
        <v>41295</v>
      </c>
    </row>
    <row r="478" spans="1:13" ht="13.5" thickBot="1">
      <c r="A478" s="28" t="s">
        <v>1410</v>
      </c>
      <c r="B478" s="21">
        <v>41295</v>
      </c>
      <c r="C478" s="17" t="s">
        <v>274</v>
      </c>
      <c r="D478" s="24" t="s">
        <v>1380</v>
      </c>
      <c r="E478" s="18" t="s">
        <v>642</v>
      </c>
      <c r="F478" s="23" t="s">
        <v>1411</v>
      </c>
      <c r="G478" s="23" t="e">
        <f t="shared" si="16"/>
        <v>#N/A</v>
      </c>
      <c r="H478" s="83" t="s">
        <v>1411</v>
      </c>
      <c r="I478" s="23" t="e">
        <f t="shared" si="15"/>
        <v>#N/A</v>
      </c>
      <c r="J478" s="29" t="s">
        <v>1412</v>
      </c>
      <c r="K478" s="102" t="s">
        <v>18</v>
      </c>
      <c r="L478" s="102"/>
      <c r="M478" s="104"/>
    </row>
    <row r="479" spans="1:13" ht="13.5" thickBot="1">
      <c r="A479" s="28" t="s">
        <v>1413</v>
      </c>
      <c r="B479" s="21">
        <v>41295</v>
      </c>
      <c r="C479" s="17" t="s">
        <v>1414</v>
      </c>
      <c r="D479" s="24" t="s">
        <v>671</v>
      </c>
      <c r="E479" s="18" t="s">
        <v>1415</v>
      </c>
      <c r="F479" s="23" t="s">
        <v>1416</v>
      </c>
      <c r="G479" s="23" t="e">
        <f t="shared" si="16"/>
        <v>#N/A</v>
      </c>
      <c r="H479" s="83" t="s">
        <v>1416</v>
      </c>
      <c r="I479" s="23" t="e">
        <f t="shared" si="15"/>
        <v>#N/A</v>
      </c>
      <c r="J479" s="29" t="s">
        <v>206</v>
      </c>
      <c r="K479" s="102" t="s">
        <v>18</v>
      </c>
      <c r="L479" s="102"/>
      <c r="M479" s="104"/>
    </row>
    <row r="480" spans="1:13" ht="13.5" thickBot="1">
      <c r="A480" s="28" t="s">
        <v>1417</v>
      </c>
      <c r="B480" s="21">
        <v>41295</v>
      </c>
      <c r="C480" s="17" t="s">
        <v>1418</v>
      </c>
      <c r="D480" s="24" t="s">
        <v>671</v>
      </c>
      <c r="E480" s="18" t="s">
        <v>1415</v>
      </c>
      <c r="F480" s="23" t="s">
        <v>1416</v>
      </c>
      <c r="G480" s="23" t="e">
        <f t="shared" si="16"/>
        <v>#N/A</v>
      </c>
      <c r="H480" s="83" t="s">
        <v>1416</v>
      </c>
      <c r="I480" s="23" t="e">
        <f t="shared" si="15"/>
        <v>#N/A</v>
      </c>
      <c r="J480" s="29" t="s">
        <v>206</v>
      </c>
      <c r="K480" s="102" t="s">
        <v>18</v>
      </c>
      <c r="L480" s="102"/>
      <c r="M480" s="104"/>
    </row>
    <row r="481" spans="1:13" ht="13.5" thickBot="1">
      <c r="A481" s="28" t="s">
        <v>1419</v>
      </c>
      <c r="B481" s="21">
        <v>41295</v>
      </c>
      <c r="C481" s="17" t="s">
        <v>1420</v>
      </c>
      <c r="D481" s="24" t="s">
        <v>671</v>
      </c>
      <c r="E481" s="18" t="s">
        <v>1415</v>
      </c>
      <c r="F481" s="23" t="s">
        <v>1416</v>
      </c>
      <c r="G481" s="23" t="e">
        <f t="shared" si="16"/>
        <v>#N/A</v>
      </c>
      <c r="H481" s="83" t="s">
        <v>1416</v>
      </c>
      <c r="I481" s="23" t="e">
        <f t="shared" si="15"/>
        <v>#N/A</v>
      </c>
      <c r="J481" s="29" t="s">
        <v>206</v>
      </c>
      <c r="K481" s="102" t="s">
        <v>18</v>
      </c>
      <c r="L481" s="102" t="s">
        <v>647</v>
      </c>
      <c r="M481" s="104">
        <v>41295</v>
      </c>
    </row>
    <row r="482" spans="1:13" ht="13.5" thickBot="1">
      <c r="A482" s="28" t="s">
        <v>1421</v>
      </c>
      <c r="B482" s="21">
        <v>41295</v>
      </c>
      <c r="C482" s="17" t="s">
        <v>499</v>
      </c>
      <c r="D482" s="24" t="s">
        <v>671</v>
      </c>
      <c r="E482" s="18" t="s">
        <v>1415</v>
      </c>
      <c r="F482" s="23" t="s">
        <v>1416</v>
      </c>
      <c r="G482" s="23" t="e">
        <f t="shared" si="16"/>
        <v>#N/A</v>
      </c>
      <c r="H482" s="83" t="s">
        <v>1416</v>
      </c>
      <c r="I482" s="23" t="e">
        <f t="shared" si="15"/>
        <v>#N/A</v>
      </c>
      <c r="J482" s="29" t="s">
        <v>206</v>
      </c>
      <c r="K482" s="102" t="s">
        <v>18</v>
      </c>
      <c r="L482" s="102"/>
      <c r="M482" s="104"/>
    </row>
    <row r="483" spans="1:13" ht="13.5" thickBot="1">
      <c r="A483" s="28" t="s">
        <v>1422</v>
      </c>
      <c r="B483" s="21">
        <v>41295</v>
      </c>
      <c r="C483" s="17" t="s">
        <v>1423</v>
      </c>
      <c r="D483" s="24" t="s">
        <v>671</v>
      </c>
      <c r="E483" s="18" t="s">
        <v>1415</v>
      </c>
      <c r="F483" s="23" t="s">
        <v>1416</v>
      </c>
      <c r="G483" s="23" t="e">
        <f t="shared" si="16"/>
        <v>#N/A</v>
      </c>
      <c r="H483" s="83" t="s">
        <v>1416</v>
      </c>
      <c r="I483" s="23" t="e">
        <f t="shared" si="15"/>
        <v>#N/A</v>
      </c>
      <c r="J483" s="29" t="s">
        <v>206</v>
      </c>
      <c r="K483" s="102" t="s">
        <v>18</v>
      </c>
      <c r="L483" s="102"/>
      <c r="M483" s="104"/>
    </row>
    <row r="484" spans="1:13" ht="26.25" thickBot="1">
      <c r="A484" s="28" t="s">
        <v>1424</v>
      </c>
      <c r="B484" s="21">
        <v>41295</v>
      </c>
      <c r="C484" s="17" t="s">
        <v>21</v>
      </c>
      <c r="D484" s="24" t="s">
        <v>1380</v>
      </c>
      <c r="E484" s="18" t="s">
        <v>1425</v>
      </c>
      <c r="F484" s="23" t="s">
        <v>24</v>
      </c>
      <c r="G484" s="23">
        <f t="shared" si="16"/>
        <v>84</v>
      </c>
      <c r="H484" s="83" t="s">
        <v>24</v>
      </c>
      <c r="I484" s="23">
        <f t="shared" si="15"/>
        <v>84</v>
      </c>
      <c r="J484" s="29" t="s">
        <v>1426</v>
      </c>
      <c r="K484" s="102" t="s">
        <v>18</v>
      </c>
      <c r="L484" s="102"/>
      <c r="M484" s="104"/>
    </row>
    <row r="485" spans="1:13" ht="13.5" thickBot="1">
      <c r="A485" s="28" t="s">
        <v>1427</v>
      </c>
      <c r="B485" s="21">
        <v>41295</v>
      </c>
      <c r="C485" s="17" t="s">
        <v>21</v>
      </c>
      <c r="D485" s="24" t="s">
        <v>1380</v>
      </c>
      <c r="E485" s="18" t="s">
        <v>1428</v>
      </c>
      <c r="F485" s="23" t="s">
        <v>24</v>
      </c>
      <c r="G485" s="23">
        <f t="shared" si="16"/>
        <v>84</v>
      </c>
      <c r="H485" s="83" t="s">
        <v>24</v>
      </c>
      <c r="I485" s="23">
        <f t="shared" si="15"/>
        <v>84</v>
      </c>
      <c r="J485" s="29" t="s">
        <v>1429</v>
      </c>
      <c r="K485" s="102" t="s">
        <v>18</v>
      </c>
      <c r="L485" s="102" t="s">
        <v>1019</v>
      </c>
      <c r="M485" s="104">
        <v>41295</v>
      </c>
    </row>
    <row r="486" spans="1:13" ht="13.5" thickBot="1">
      <c r="A486" s="28" t="s">
        <v>1430</v>
      </c>
      <c r="B486" s="21">
        <v>41295</v>
      </c>
      <c r="C486" s="17" t="s">
        <v>291</v>
      </c>
      <c r="D486" s="24" t="s">
        <v>671</v>
      </c>
      <c r="E486" s="18" t="s">
        <v>1288</v>
      </c>
      <c r="F486" s="23" t="s">
        <v>431</v>
      </c>
      <c r="G486" s="23" t="e">
        <f t="shared" si="16"/>
        <v>#N/A</v>
      </c>
      <c r="H486" s="83" t="s">
        <v>431</v>
      </c>
      <c r="I486" s="23" t="e">
        <f t="shared" si="15"/>
        <v>#N/A</v>
      </c>
      <c r="J486" s="29" t="s">
        <v>1431</v>
      </c>
      <c r="K486" s="102" t="s">
        <v>18</v>
      </c>
      <c r="L486" s="102" t="s">
        <v>647</v>
      </c>
      <c r="M486" s="104">
        <v>41295</v>
      </c>
    </row>
    <row r="487" spans="1:13" ht="13.5" thickBot="1">
      <c r="A487" s="28" t="s">
        <v>1432</v>
      </c>
      <c r="B487" s="21">
        <v>41295</v>
      </c>
      <c r="C487" s="17" t="s">
        <v>1433</v>
      </c>
      <c r="D487" s="24" t="s">
        <v>584</v>
      </c>
      <c r="E487" s="18" t="s">
        <v>1288</v>
      </c>
      <c r="F487" s="23" t="s">
        <v>431</v>
      </c>
      <c r="G487" s="23" t="e">
        <f t="shared" si="16"/>
        <v>#N/A</v>
      </c>
      <c r="H487" s="83" t="s">
        <v>431</v>
      </c>
      <c r="I487" s="23" t="e">
        <f t="shared" si="15"/>
        <v>#N/A</v>
      </c>
      <c r="J487" s="29" t="s">
        <v>1431</v>
      </c>
      <c r="K487" s="102" t="s">
        <v>18</v>
      </c>
      <c r="L487" s="102" t="s">
        <v>647</v>
      </c>
      <c r="M487" s="104">
        <v>41295</v>
      </c>
    </row>
    <row r="488" spans="1:13" ht="13.5" thickBot="1">
      <c r="A488" s="28" t="s">
        <v>1434</v>
      </c>
      <c r="B488" s="21">
        <v>41295</v>
      </c>
      <c r="C488" s="17" t="s">
        <v>788</v>
      </c>
      <c r="D488" s="24" t="s">
        <v>503</v>
      </c>
      <c r="E488" s="18" t="s">
        <v>1288</v>
      </c>
      <c r="F488" s="23" t="s">
        <v>431</v>
      </c>
      <c r="G488" s="23" t="e">
        <f t="shared" si="16"/>
        <v>#N/A</v>
      </c>
      <c r="H488" s="83" t="s">
        <v>431</v>
      </c>
      <c r="I488" s="23" t="e">
        <f t="shared" si="15"/>
        <v>#N/A</v>
      </c>
      <c r="J488" s="29" t="s">
        <v>1435</v>
      </c>
      <c r="K488" s="102" t="s">
        <v>18</v>
      </c>
      <c r="L488" s="102" t="s">
        <v>647</v>
      </c>
      <c r="M488" s="104">
        <v>41295</v>
      </c>
    </row>
    <row r="489" spans="1:13" ht="13.5" thickBot="1">
      <c r="A489" s="28" t="s">
        <v>1436</v>
      </c>
      <c r="B489" s="21">
        <v>41295</v>
      </c>
      <c r="C489" s="17" t="s">
        <v>894</v>
      </c>
      <c r="D489" s="24" t="s">
        <v>503</v>
      </c>
      <c r="E489" s="18" t="s">
        <v>1288</v>
      </c>
      <c r="F489" s="23" t="s">
        <v>431</v>
      </c>
      <c r="G489" s="23" t="e">
        <f t="shared" si="16"/>
        <v>#N/A</v>
      </c>
      <c r="H489" s="83" t="s">
        <v>431</v>
      </c>
      <c r="I489" s="23" t="e">
        <f t="shared" si="15"/>
        <v>#N/A</v>
      </c>
      <c r="J489" s="29" t="s">
        <v>1435</v>
      </c>
      <c r="K489" s="102" t="s">
        <v>18</v>
      </c>
      <c r="L489" s="102" t="s">
        <v>647</v>
      </c>
      <c r="M489" s="104">
        <v>41295</v>
      </c>
    </row>
    <row r="490" spans="1:13" ht="13.5" thickBot="1">
      <c r="A490" s="28" t="s">
        <v>1437</v>
      </c>
      <c r="B490" s="21">
        <v>41295</v>
      </c>
      <c r="C490" s="17" t="s">
        <v>1188</v>
      </c>
      <c r="D490" s="24" t="s">
        <v>1438</v>
      </c>
      <c r="E490" s="18" t="s">
        <v>1288</v>
      </c>
      <c r="F490" s="23" t="s">
        <v>431</v>
      </c>
      <c r="G490" s="23" t="e">
        <f t="shared" si="16"/>
        <v>#N/A</v>
      </c>
      <c r="H490" s="83" t="s">
        <v>431</v>
      </c>
      <c r="I490" s="23" t="e">
        <f t="shared" si="15"/>
        <v>#N/A</v>
      </c>
      <c r="J490" s="29" t="s">
        <v>1435</v>
      </c>
      <c r="K490" s="102" t="s">
        <v>18</v>
      </c>
      <c r="L490" s="102" t="s">
        <v>647</v>
      </c>
      <c r="M490" s="104">
        <v>41295</v>
      </c>
    </row>
    <row r="491" spans="1:13" ht="13.5" thickBot="1">
      <c r="A491" s="28" t="s">
        <v>1439</v>
      </c>
      <c r="B491" s="21">
        <v>41295</v>
      </c>
      <c r="C491" s="17" t="s">
        <v>21</v>
      </c>
      <c r="D491" s="24" t="s">
        <v>1380</v>
      </c>
      <c r="E491" s="18" t="s">
        <v>1440</v>
      </c>
      <c r="F491" s="23" t="s">
        <v>850</v>
      </c>
      <c r="G491" s="23" t="e">
        <f t="shared" si="16"/>
        <v>#N/A</v>
      </c>
      <c r="H491" s="83" t="s">
        <v>850</v>
      </c>
      <c r="I491" s="23" t="e">
        <f t="shared" si="15"/>
        <v>#N/A</v>
      </c>
      <c r="J491" s="29" t="s">
        <v>240</v>
      </c>
      <c r="K491" s="102" t="s">
        <v>18</v>
      </c>
      <c r="L491" s="102"/>
      <c r="M491" s="104"/>
    </row>
    <row r="492" spans="1:13" ht="13.5" thickBot="1">
      <c r="A492" s="28" t="s">
        <v>1441</v>
      </c>
      <c r="B492" s="21">
        <v>41295</v>
      </c>
      <c r="C492" s="17" t="s">
        <v>1169</v>
      </c>
      <c r="D492" s="24" t="s">
        <v>1201</v>
      </c>
      <c r="E492" s="18" t="s">
        <v>151</v>
      </c>
      <c r="F492" s="23" t="s">
        <v>152</v>
      </c>
      <c r="G492" s="23">
        <f t="shared" si="16"/>
        <v>16</v>
      </c>
      <c r="H492" s="83" t="s">
        <v>152</v>
      </c>
      <c r="I492" s="23" t="e">
        <f t="shared" si="15"/>
        <v>#N/A</v>
      </c>
      <c r="J492" s="29" t="s">
        <v>1442</v>
      </c>
      <c r="K492" s="102" t="s">
        <v>18</v>
      </c>
      <c r="L492" s="102"/>
      <c r="M492" s="104"/>
    </row>
    <row r="493" spans="1:13" ht="26.25" thickBot="1">
      <c r="A493" s="28" t="s">
        <v>1443</v>
      </c>
      <c r="B493" s="21">
        <v>41295</v>
      </c>
      <c r="C493" s="17" t="s">
        <v>21</v>
      </c>
      <c r="D493" s="24" t="s">
        <v>1380</v>
      </c>
      <c r="E493" s="18" t="s">
        <v>1444</v>
      </c>
      <c r="F493" s="23" t="s">
        <v>1445</v>
      </c>
      <c r="G493" s="23" t="e">
        <f t="shared" si="16"/>
        <v>#N/A</v>
      </c>
      <c r="H493" s="83" t="s">
        <v>1445</v>
      </c>
      <c r="I493" s="23" t="e">
        <f t="shared" si="15"/>
        <v>#N/A</v>
      </c>
      <c r="J493" s="29" t="s">
        <v>1446</v>
      </c>
      <c r="K493" s="102" t="s">
        <v>18</v>
      </c>
      <c r="L493" s="102" t="s">
        <v>1184</v>
      </c>
      <c r="M493" s="104">
        <v>41296</v>
      </c>
    </row>
    <row r="494" spans="1:13" ht="13.5" thickBot="1">
      <c r="A494" s="28" t="s">
        <v>1447</v>
      </c>
      <c r="B494" s="21">
        <v>41295</v>
      </c>
      <c r="C494" s="17" t="s">
        <v>21</v>
      </c>
      <c r="D494" s="24" t="s">
        <v>1380</v>
      </c>
      <c r="E494" s="18" t="s">
        <v>1448</v>
      </c>
      <c r="F494" s="23" t="s">
        <v>1449</v>
      </c>
      <c r="G494" s="23" t="e">
        <f t="shared" si="16"/>
        <v>#N/A</v>
      </c>
      <c r="H494" s="83" t="s">
        <v>1449</v>
      </c>
      <c r="I494" s="23" t="e">
        <f t="shared" si="15"/>
        <v>#N/A</v>
      </c>
      <c r="J494" s="29" t="s">
        <v>1450</v>
      </c>
      <c r="K494" s="102" t="s">
        <v>18</v>
      </c>
      <c r="L494" s="102"/>
      <c r="M494" s="104"/>
    </row>
    <row r="495" spans="1:13" ht="13.5" thickBot="1">
      <c r="A495" s="28" t="s">
        <v>1451</v>
      </c>
      <c r="B495" s="21">
        <v>41295</v>
      </c>
      <c r="C495" s="17" t="s">
        <v>991</v>
      </c>
      <c r="D495" s="24" t="s">
        <v>1380</v>
      </c>
      <c r="E495" s="18" t="s">
        <v>659</v>
      </c>
      <c r="F495" s="23" t="s">
        <v>514</v>
      </c>
      <c r="G495" s="23" t="e">
        <f t="shared" si="16"/>
        <v>#N/A</v>
      </c>
      <c r="H495" s="83" t="s">
        <v>514</v>
      </c>
      <c r="I495" s="23" t="e">
        <f t="shared" si="15"/>
        <v>#N/A</v>
      </c>
      <c r="J495" s="29" t="s">
        <v>1452</v>
      </c>
      <c r="K495" s="102" t="s">
        <v>18</v>
      </c>
      <c r="L495" s="102"/>
      <c r="M495" s="104"/>
    </row>
    <row r="496" spans="1:13" ht="13.5" thickBot="1">
      <c r="A496" s="28" t="s">
        <v>1453</v>
      </c>
      <c r="B496" s="21">
        <v>41295</v>
      </c>
      <c r="C496" s="17" t="s">
        <v>107</v>
      </c>
      <c r="D496" s="24" t="s">
        <v>1380</v>
      </c>
      <c r="E496" s="18" t="s">
        <v>921</v>
      </c>
      <c r="F496" s="23" t="s">
        <v>205</v>
      </c>
      <c r="G496" s="23">
        <f t="shared" si="16"/>
        <v>67</v>
      </c>
      <c r="H496" s="83" t="s">
        <v>227</v>
      </c>
      <c r="I496" s="23" t="e">
        <f t="shared" si="15"/>
        <v>#N/A</v>
      </c>
      <c r="J496" s="29" t="s">
        <v>1454</v>
      </c>
      <c r="K496" s="102" t="s">
        <v>18</v>
      </c>
      <c r="L496" s="102"/>
      <c r="M496" s="104"/>
    </row>
    <row r="497" spans="1:13" ht="26.25" thickBot="1">
      <c r="A497" s="28" t="s">
        <v>1455</v>
      </c>
      <c r="B497" s="21">
        <v>41295</v>
      </c>
      <c r="C497" s="17" t="s">
        <v>824</v>
      </c>
      <c r="D497" s="24" t="s">
        <v>1380</v>
      </c>
      <c r="E497" s="18" t="s">
        <v>1108</v>
      </c>
      <c r="F497" s="23" t="s">
        <v>329</v>
      </c>
      <c r="G497" s="23" t="e">
        <f t="shared" si="16"/>
        <v>#N/A</v>
      </c>
      <c r="H497" s="83" t="s">
        <v>329</v>
      </c>
      <c r="I497" s="23" t="e">
        <f t="shared" si="15"/>
        <v>#N/A</v>
      </c>
      <c r="J497" s="29" t="s">
        <v>1456</v>
      </c>
      <c r="K497" s="102" t="s">
        <v>18</v>
      </c>
      <c r="L497" s="102" t="s">
        <v>1110</v>
      </c>
      <c r="M497" s="104">
        <v>41295</v>
      </c>
    </row>
    <row r="498" spans="1:13" ht="13.5" thickBot="1">
      <c r="A498" s="28" t="s">
        <v>1457</v>
      </c>
      <c r="B498" s="21">
        <v>41295</v>
      </c>
      <c r="C498" s="17" t="s">
        <v>54</v>
      </c>
      <c r="D498" s="24" t="s">
        <v>1380</v>
      </c>
      <c r="E498" s="18" t="s">
        <v>1108</v>
      </c>
      <c r="F498" s="23" t="s">
        <v>329</v>
      </c>
      <c r="G498" s="23" t="e">
        <f t="shared" si="16"/>
        <v>#N/A</v>
      </c>
      <c r="H498" s="83" t="s">
        <v>329</v>
      </c>
      <c r="I498" s="23" t="e">
        <f t="shared" si="15"/>
        <v>#N/A</v>
      </c>
      <c r="J498" s="29" t="s">
        <v>1458</v>
      </c>
      <c r="K498" s="102" t="s">
        <v>18</v>
      </c>
      <c r="L498" s="102" t="s">
        <v>1019</v>
      </c>
      <c r="M498" s="104">
        <v>41295</v>
      </c>
    </row>
    <row r="499" spans="1:13" ht="13.5" thickBot="1">
      <c r="A499" s="28" t="s">
        <v>1459</v>
      </c>
      <c r="B499" s="21">
        <v>41295</v>
      </c>
      <c r="C499" s="17" t="s">
        <v>70</v>
      </c>
      <c r="D499" s="24" t="s">
        <v>828</v>
      </c>
      <c r="E499" s="18" t="s">
        <v>1460</v>
      </c>
      <c r="F499" s="23" t="s">
        <v>1461</v>
      </c>
      <c r="G499" s="23" t="e">
        <f t="shared" si="16"/>
        <v>#N/A</v>
      </c>
      <c r="H499" s="83" t="s">
        <v>1461</v>
      </c>
      <c r="I499" s="23" t="e">
        <f t="shared" si="15"/>
        <v>#N/A</v>
      </c>
      <c r="J499" s="29" t="s">
        <v>1462</v>
      </c>
      <c r="K499" s="102" t="s">
        <v>18</v>
      </c>
      <c r="L499" s="102" t="s">
        <v>755</v>
      </c>
      <c r="M499" s="104">
        <v>41295</v>
      </c>
    </row>
    <row r="500" spans="1:13" ht="13.5" thickBot="1">
      <c r="A500" s="28" t="s">
        <v>1463</v>
      </c>
      <c r="B500" s="21">
        <v>41295</v>
      </c>
      <c r="C500" s="17" t="s">
        <v>115</v>
      </c>
      <c r="D500" s="24" t="s">
        <v>1380</v>
      </c>
      <c r="E500" s="18" t="s">
        <v>921</v>
      </c>
      <c r="F500" s="23" t="s">
        <v>205</v>
      </c>
      <c r="G500" s="23">
        <f t="shared" si="16"/>
        <v>67</v>
      </c>
      <c r="H500" s="83" t="s">
        <v>227</v>
      </c>
      <c r="I500" s="23" t="e">
        <f t="shared" si="15"/>
        <v>#N/A</v>
      </c>
      <c r="J500" s="29" t="s">
        <v>1464</v>
      </c>
      <c r="K500" s="102" t="s">
        <v>18</v>
      </c>
      <c r="L500" s="102"/>
      <c r="M500" s="104"/>
    </row>
    <row r="501" spans="1:13" ht="26.25" thickBot="1">
      <c r="A501" s="28" t="s">
        <v>1465</v>
      </c>
      <c r="B501" s="21">
        <v>41295</v>
      </c>
      <c r="C501" s="17" t="s">
        <v>53</v>
      </c>
      <c r="D501" s="24" t="s">
        <v>1380</v>
      </c>
      <c r="E501" s="18" t="s">
        <v>642</v>
      </c>
      <c r="F501" s="23" t="s">
        <v>633</v>
      </c>
      <c r="G501" s="23" t="e">
        <f t="shared" si="16"/>
        <v>#N/A</v>
      </c>
      <c r="H501" s="83" t="s">
        <v>633</v>
      </c>
      <c r="I501" s="23" t="e">
        <f t="shared" si="15"/>
        <v>#N/A</v>
      </c>
      <c r="J501" s="23" t="s">
        <v>1466</v>
      </c>
      <c r="K501" s="102" t="s">
        <v>18</v>
      </c>
      <c r="L501" s="102" t="s">
        <v>823</v>
      </c>
      <c r="M501" s="104">
        <v>41295</v>
      </c>
    </row>
    <row r="502" spans="1:13" ht="26.25" thickBot="1">
      <c r="A502" s="28" t="s">
        <v>1467</v>
      </c>
      <c r="B502" s="21">
        <v>41295</v>
      </c>
      <c r="C502" s="17" t="s">
        <v>90</v>
      </c>
      <c r="D502" s="24" t="s">
        <v>1380</v>
      </c>
      <c r="E502" s="18" t="s">
        <v>1165</v>
      </c>
      <c r="F502" s="23" t="s">
        <v>733</v>
      </c>
      <c r="G502" s="23" t="e">
        <f t="shared" si="16"/>
        <v>#N/A</v>
      </c>
      <c r="H502" s="83" t="s">
        <v>733</v>
      </c>
      <c r="I502" s="23" t="e">
        <f t="shared" si="15"/>
        <v>#N/A</v>
      </c>
      <c r="J502" s="29" t="s">
        <v>1468</v>
      </c>
      <c r="K502" s="102" t="s">
        <v>18</v>
      </c>
      <c r="L502" s="102"/>
      <c r="M502" s="104"/>
    </row>
    <row r="503" spans="1:13" ht="13.5" thickBot="1">
      <c r="A503" s="28" t="s">
        <v>1469</v>
      </c>
      <c r="B503" s="21">
        <v>41295</v>
      </c>
      <c r="C503" s="17" t="s">
        <v>1470</v>
      </c>
      <c r="D503" s="24" t="s">
        <v>1380</v>
      </c>
      <c r="E503" s="18" t="s">
        <v>668</v>
      </c>
      <c r="F503" s="23" t="s">
        <v>210</v>
      </c>
      <c r="G503" s="23">
        <f t="shared" si="16"/>
        <v>68</v>
      </c>
      <c r="H503" s="83" t="s">
        <v>210</v>
      </c>
      <c r="I503" s="23" t="e">
        <f t="shared" si="15"/>
        <v>#N/A</v>
      </c>
      <c r="J503" s="29" t="s">
        <v>1471</v>
      </c>
      <c r="K503" s="102" t="s">
        <v>18</v>
      </c>
      <c r="L503" s="102"/>
      <c r="M503" s="104"/>
    </row>
    <row r="504" spans="1:13" ht="26.25" thickBot="1">
      <c r="A504" s="28" t="s">
        <v>1472</v>
      </c>
      <c r="B504" s="21">
        <v>41295</v>
      </c>
      <c r="C504" s="17" t="s">
        <v>437</v>
      </c>
      <c r="D504" s="24" t="s">
        <v>1007</v>
      </c>
      <c r="E504" s="18" t="s">
        <v>668</v>
      </c>
      <c r="F504" s="23" t="s">
        <v>210</v>
      </c>
      <c r="G504" s="23">
        <f t="shared" si="16"/>
        <v>68</v>
      </c>
      <c r="H504" s="83" t="s">
        <v>210</v>
      </c>
      <c r="I504" s="23" t="e">
        <f t="shared" si="15"/>
        <v>#N/A</v>
      </c>
      <c r="J504" s="29" t="s">
        <v>1473</v>
      </c>
      <c r="K504" s="102" t="s">
        <v>18</v>
      </c>
      <c r="L504" s="102" t="s">
        <v>823</v>
      </c>
      <c r="M504" s="104">
        <v>41295</v>
      </c>
    </row>
    <row r="505" spans="1:13" ht="26.25" thickBot="1">
      <c r="A505" s="28" t="s">
        <v>1474</v>
      </c>
      <c r="B505" s="21">
        <v>41295</v>
      </c>
      <c r="C505" s="17" t="s">
        <v>66</v>
      </c>
      <c r="D505" s="24" t="s">
        <v>1201</v>
      </c>
      <c r="E505" s="18" t="s">
        <v>1141</v>
      </c>
      <c r="F505" s="23" t="s">
        <v>1475</v>
      </c>
      <c r="G505" s="23" t="e">
        <f t="shared" si="16"/>
        <v>#N/A</v>
      </c>
      <c r="H505" s="83" t="s">
        <v>1475</v>
      </c>
      <c r="I505" s="23" t="e">
        <f t="shared" si="15"/>
        <v>#N/A</v>
      </c>
      <c r="J505" s="29" t="s">
        <v>1476</v>
      </c>
      <c r="K505" s="102" t="s">
        <v>18</v>
      </c>
      <c r="L505" s="102"/>
      <c r="M505" s="104"/>
    </row>
    <row r="506" spans="1:13" ht="13.5" thickBot="1">
      <c r="A506" s="28" t="s">
        <v>1477</v>
      </c>
      <c r="B506" s="21">
        <v>41295</v>
      </c>
      <c r="C506" s="17" t="s">
        <v>71</v>
      </c>
      <c r="D506" s="24" t="s">
        <v>1380</v>
      </c>
      <c r="E506" s="18" t="s">
        <v>204</v>
      </c>
      <c r="F506" s="23" t="s">
        <v>205</v>
      </c>
      <c r="G506" s="23">
        <f t="shared" si="16"/>
        <v>67</v>
      </c>
      <c r="H506" s="83" t="s">
        <v>227</v>
      </c>
      <c r="I506" s="23" t="e">
        <f t="shared" si="15"/>
        <v>#N/A</v>
      </c>
      <c r="J506" s="29" t="s">
        <v>1478</v>
      </c>
      <c r="K506" s="102" t="s">
        <v>18</v>
      </c>
      <c r="L506" s="102" t="s">
        <v>823</v>
      </c>
      <c r="M506" s="104">
        <v>41295</v>
      </c>
    </row>
    <row r="507" spans="1:13" ht="13.5" thickBot="1">
      <c r="A507" s="28" t="s">
        <v>1479</v>
      </c>
      <c r="B507" s="21">
        <v>41295</v>
      </c>
      <c r="C507" s="17" t="s">
        <v>583</v>
      </c>
      <c r="D507" s="24" t="s">
        <v>1380</v>
      </c>
      <c r="E507" s="18" t="s">
        <v>1381</v>
      </c>
      <c r="F507" s="23" t="s">
        <v>961</v>
      </c>
      <c r="G507" s="23" t="e">
        <f t="shared" si="16"/>
        <v>#N/A</v>
      </c>
      <c r="H507" s="83" t="s">
        <v>961</v>
      </c>
      <c r="I507" s="23" t="e">
        <f t="shared" si="15"/>
        <v>#N/A</v>
      </c>
      <c r="J507" s="29" t="s">
        <v>1480</v>
      </c>
      <c r="K507" s="102" t="s">
        <v>18</v>
      </c>
      <c r="L507" s="102"/>
      <c r="M507" s="104"/>
    </row>
    <row r="508" spans="1:13" ht="26.25" thickBot="1">
      <c r="A508" s="28" t="s">
        <v>1481</v>
      </c>
      <c r="B508" s="21">
        <v>41295</v>
      </c>
      <c r="C508" s="17" t="s">
        <v>857</v>
      </c>
      <c r="D508" s="24" t="s">
        <v>1380</v>
      </c>
      <c r="E508" s="18" t="s">
        <v>1381</v>
      </c>
      <c r="F508" s="23" t="s">
        <v>961</v>
      </c>
      <c r="G508" s="23" t="e">
        <f t="shared" si="16"/>
        <v>#N/A</v>
      </c>
      <c r="H508" s="83" t="s">
        <v>961</v>
      </c>
      <c r="I508" s="23" t="e">
        <f t="shared" si="15"/>
        <v>#N/A</v>
      </c>
      <c r="J508" s="29" t="s">
        <v>1482</v>
      </c>
      <c r="K508" s="102" t="s">
        <v>18</v>
      </c>
      <c r="L508" s="102"/>
      <c r="M508" s="104"/>
    </row>
    <row r="509" spans="1:13" ht="26.25" thickBot="1">
      <c r="A509" s="28" t="s">
        <v>1483</v>
      </c>
      <c r="B509" s="21">
        <v>41295</v>
      </c>
      <c r="C509" s="17" t="s">
        <v>316</v>
      </c>
      <c r="D509" s="24" t="s">
        <v>828</v>
      </c>
      <c r="E509" s="18" t="s">
        <v>1381</v>
      </c>
      <c r="F509" s="23" t="s">
        <v>961</v>
      </c>
      <c r="G509" s="23" t="e">
        <f t="shared" si="16"/>
        <v>#N/A</v>
      </c>
      <c r="H509" s="83" t="s">
        <v>961</v>
      </c>
      <c r="I509" s="23" t="e">
        <f t="shared" si="15"/>
        <v>#N/A</v>
      </c>
      <c r="J509" s="29" t="s">
        <v>1484</v>
      </c>
      <c r="K509" s="102" t="s">
        <v>18</v>
      </c>
      <c r="L509" s="102"/>
      <c r="M509" s="104"/>
    </row>
    <row r="510" spans="1:13" ht="13.5" thickBot="1">
      <c r="A510" s="28" t="s">
        <v>1485</v>
      </c>
      <c r="B510" s="21">
        <v>41296</v>
      </c>
      <c r="C510" s="17" t="s">
        <v>54</v>
      </c>
      <c r="D510" s="24" t="s">
        <v>1380</v>
      </c>
      <c r="E510" s="18" t="s">
        <v>204</v>
      </c>
      <c r="F510" s="23" t="s">
        <v>205</v>
      </c>
      <c r="G510" s="23">
        <f t="shared" si="16"/>
        <v>67</v>
      </c>
      <c r="H510" s="83" t="s">
        <v>227</v>
      </c>
      <c r="I510" s="23" t="e">
        <f t="shared" si="15"/>
        <v>#N/A</v>
      </c>
      <c r="J510" s="29" t="s">
        <v>1478</v>
      </c>
      <c r="K510" s="102" t="s">
        <v>18</v>
      </c>
      <c r="L510" s="102" t="s">
        <v>823</v>
      </c>
      <c r="M510" s="104">
        <v>41296</v>
      </c>
    </row>
    <row r="511" spans="1:13" ht="13.5" thickBot="1">
      <c r="A511" s="28" t="s">
        <v>1486</v>
      </c>
      <c r="B511" s="21">
        <v>41296</v>
      </c>
      <c r="C511" s="17" t="s">
        <v>1065</v>
      </c>
      <c r="D511" s="24" t="s">
        <v>1380</v>
      </c>
      <c r="E511" s="18" t="s">
        <v>659</v>
      </c>
      <c r="F511" s="23" t="s">
        <v>514</v>
      </c>
      <c r="G511" s="23" t="e">
        <f t="shared" si="16"/>
        <v>#N/A</v>
      </c>
      <c r="H511" s="83" t="s">
        <v>514</v>
      </c>
      <c r="I511" s="23" t="e">
        <f t="shared" si="15"/>
        <v>#N/A</v>
      </c>
      <c r="J511" s="29" t="s">
        <v>1487</v>
      </c>
      <c r="K511" s="102" t="s">
        <v>18</v>
      </c>
      <c r="L511" s="102" t="s">
        <v>647</v>
      </c>
      <c r="M511" s="104">
        <v>41296</v>
      </c>
    </row>
    <row r="512" spans="1:13" ht="13.5" thickBot="1">
      <c r="A512" s="28" t="s">
        <v>1488</v>
      </c>
      <c r="B512" s="21">
        <v>41296</v>
      </c>
      <c r="C512" s="17" t="s">
        <v>589</v>
      </c>
      <c r="D512" s="24" t="s">
        <v>1201</v>
      </c>
      <c r="E512" s="18" t="s">
        <v>677</v>
      </c>
      <c r="F512" s="23" t="s">
        <v>874</v>
      </c>
      <c r="G512" s="23" t="e">
        <f t="shared" si="16"/>
        <v>#N/A</v>
      </c>
      <c r="H512" s="83" t="s">
        <v>874</v>
      </c>
      <c r="I512" s="23" t="e">
        <f t="shared" si="15"/>
        <v>#N/A</v>
      </c>
      <c r="J512" s="29" t="s">
        <v>1489</v>
      </c>
      <c r="K512" s="102" t="s">
        <v>18</v>
      </c>
      <c r="L512" s="102" t="s">
        <v>826</v>
      </c>
      <c r="M512" s="104">
        <v>41296</v>
      </c>
    </row>
    <row r="513" spans="1:13" ht="26.25" thickBot="1">
      <c r="A513" s="28" t="s">
        <v>1490</v>
      </c>
      <c r="B513" s="21">
        <v>41296</v>
      </c>
      <c r="C513" s="17" t="s">
        <v>981</v>
      </c>
      <c r="D513" s="24" t="s">
        <v>1491</v>
      </c>
      <c r="E513" s="18" t="s">
        <v>420</v>
      </c>
      <c r="F513" s="23" t="s">
        <v>1492</v>
      </c>
      <c r="G513" s="23" t="e">
        <f t="shared" si="16"/>
        <v>#N/A</v>
      </c>
      <c r="H513" s="83" t="s">
        <v>1492</v>
      </c>
      <c r="I513" s="23" t="e">
        <f t="shared" si="15"/>
        <v>#N/A</v>
      </c>
      <c r="J513" s="29" t="s">
        <v>1493</v>
      </c>
      <c r="K513" s="102" t="s">
        <v>18</v>
      </c>
      <c r="L513" s="102" t="s">
        <v>823</v>
      </c>
      <c r="M513" s="104">
        <v>41296</v>
      </c>
    </row>
    <row r="514" spans="1:13" ht="13.5" thickBot="1">
      <c r="A514" s="28" t="s">
        <v>1494</v>
      </c>
      <c r="B514" s="21">
        <v>41296</v>
      </c>
      <c r="C514" s="17" t="s">
        <v>142</v>
      </c>
      <c r="D514" s="24" t="s">
        <v>1380</v>
      </c>
      <c r="E514" s="18" t="s">
        <v>921</v>
      </c>
      <c r="F514" s="23" t="s">
        <v>205</v>
      </c>
      <c r="G514" s="23">
        <f t="shared" si="16"/>
        <v>67</v>
      </c>
      <c r="H514" s="83" t="s">
        <v>227</v>
      </c>
      <c r="I514" s="23" t="e">
        <f t="shared" ref="I514:I577" si="17">INDEX(S:U,MATCH(H514,U:U,0),1)</f>
        <v>#N/A</v>
      </c>
      <c r="J514" s="29" t="s">
        <v>1495</v>
      </c>
      <c r="K514" s="102" t="s">
        <v>18</v>
      </c>
      <c r="L514" s="102" t="s">
        <v>826</v>
      </c>
      <c r="M514" s="104">
        <v>41296</v>
      </c>
    </row>
    <row r="515" spans="1:13" ht="26.25" thickBot="1">
      <c r="A515" s="28" t="s">
        <v>1496</v>
      </c>
      <c r="B515" s="21">
        <v>41296</v>
      </c>
      <c r="C515" s="17" t="s">
        <v>103</v>
      </c>
      <c r="D515" s="24" t="s">
        <v>1380</v>
      </c>
      <c r="E515" s="18" t="s">
        <v>921</v>
      </c>
      <c r="F515" s="23" t="s">
        <v>205</v>
      </c>
      <c r="G515" s="23">
        <f t="shared" ref="G515:G578" si="18">INDEX($R$2:$U$90,MATCH(F515,$R$2:$R$90,0),2)</f>
        <v>67</v>
      </c>
      <c r="H515" s="83" t="s">
        <v>227</v>
      </c>
      <c r="I515" s="23" t="e">
        <f t="shared" si="17"/>
        <v>#N/A</v>
      </c>
      <c r="J515" s="29" t="s">
        <v>1497</v>
      </c>
      <c r="K515" s="102" t="s">
        <v>18</v>
      </c>
      <c r="L515" s="102" t="s">
        <v>826</v>
      </c>
      <c r="M515" s="104">
        <v>41296</v>
      </c>
    </row>
    <row r="516" spans="1:13" ht="26.25" thickBot="1">
      <c r="A516" s="28" t="s">
        <v>1498</v>
      </c>
      <c r="B516" s="21">
        <v>41296</v>
      </c>
      <c r="C516" s="17" t="s">
        <v>1499</v>
      </c>
      <c r="D516" s="24" t="s">
        <v>1380</v>
      </c>
      <c r="E516" s="18" t="s">
        <v>921</v>
      </c>
      <c r="F516" s="23" t="s">
        <v>205</v>
      </c>
      <c r="G516" s="23">
        <f t="shared" si="18"/>
        <v>67</v>
      </c>
      <c r="H516" s="83" t="s">
        <v>227</v>
      </c>
      <c r="I516" s="23" t="e">
        <f t="shared" si="17"/>
        <v>#N/A</v>
      </c>
      <c r="J516" s="29" t="s">
        <v>1500</v>
      </c>
      <c r="K516" s="102" t="s">
        <v>18</v>
      </c>
      <c r="L516" s="102" t="s">
        <v>826</v>
      </c>
      <c r="M516" s="104">
        <v>41296</v>
      </c>
    </row>
    <row r="517" spans="1:13" ht="26.25" thickBot="1">
      <c r="A517" s="28" t="s">
        <v>1501</v>
      </c>
      <c r="B517" s="21">
        <v>41296</v>
      </c>
      <c r="C517" s="17" t="s">
        <v>221</v>
      </c>
      <c r="D517" s="24" t="s">
        <v>1007</v>
      </c>
      <c r="E517" s="18" t="s">
        <v>1073</v>
      </c>
      <c r="F517" s="23" t="s">
        <v>1112</v>
      </c>
      <c r="G517" s="23" t="e">
        <f t="shared" si="18"/>
        <v>#N/A</v>
      </c>
      <c r="H517" s="83" t="s">
        <v>1112</v>
      </c>
      <c r="I517" s="23" t="e">
        <f t="shared" si="17"/>
        <v>#N/A</v>
      </c>
      <c r="J517" s="29" t="s">
        <v>1502</v>
      </c>
      <c r="K517" s="102" t="s">
        <v>18</v>
      </c>
      <c r="L517" s="102" t="s">
        <v>826</v>
      </c>
      <c r="M517" s="104">
        <v>41294</v>
      </c>
    </row>
    <row r="518" spans="1:13" ht="13.5" thickBot="1">
      <c r="A518" s="28" t="s">
        <v>1503</v>
      </c>
      <c r="B518" s="21">
        <v>41296</v>
      </c>
      <c r="C518" s="17" t="s">
        <v>274</v>
      </c>
      <c r="D518" s="24" t="s">
        <v>1385</v>
      </c>
      <c r="E518" s="18" t="s">
        <v>1504</v>
      </c>
      <c r="F518" s="23" t="s">
        <v>1505</v>
      </c>
      <c r="G518" s="23" t="e">
        <f t="shared" si="18"/>
        <v>#N/A</v>
      </c>
      <c r="H518" s="83" t="s">
        <v>1505</v>
      </c>
      <c r="I518" s="23" t="e">
        <f t="shared" si="17"/>
        <v>#N/A</v>
      </c>
      <c r="J518" s="29" t="s">
        <v>1506</v>
      </c>
      <c r="K518" s="102" t="s">
        <v>18</v>
      </c>
      <c r="L518" s="102"/>
      <c r="M518" s="104"/>
    </row>
    <row r="519" spans="1:13" ht="13.5" thickBot="1">
      <c r="A519" s="28" t="s">
        <v>1507</v>
      </c>
      <c r="B519" s="21">
        <v>41296</v>
      </c>
      <c r="C519" s="17" t="s">
        <v>21</v>
      </c>
      <c r="D519" s="24" t="s">
        <v>1380</v>
      </c>
      <c r="E519" s="18" t="s">
        <v>659</v>
      </c>
      <c r="F519" s="23" t="s">
        <v>514</v>
      </c>
      <c r="G519" s="23" t="e">
        <f t="shared" si="18"/>
        <v>#N/A</v>
      </c>
      <c r="H519" s="83" t="s">
        <v>514</v>
      </c>
      <c r="I519" s="23" t="e">
        <f t="shared" si="17"/>
        <v>#N/A</v>
      </c>
      <c r="J519" s="29" t="s">
        <v>1508</v>
      </c>
      <c r="K519" s="102" t="s">
        <v>18</v>
      </c>
      <c r="L519" s="102" t="s">
        <v>826</v>
      </c>
      <c r="M519" s="104">
        <v>41296</v>
      </c>
    </row>
    <row r="520" spans="1:13" ht="13.5" thickBot="1">
      <c r="A520" s="28" t="s">
        <v>1509</v>
      </c>
      <c r="B520" s="21">
        <v>41296</v>
      </c>
      <c r="C520" s="17" t="s">
        <v>21</v>
      </c>
      <c r="D520" s="24" t="s">
        <v>1201</v>
      </c>
      <c r="E520" s="18" t="s">
        <v>659</v>
      </c>
      <c r="F520" s="23" t="s">
        <v>514</v>
      </c>
      <c r="G520" s="23" t="e">
        <f t="shared" si="18"/>
        <v>#N/A</v>
      </c>
      <c r="H520" s="83" t="s">
        <v>514</v>
      </c>
      <c r="I520" s="23" t="e">
        <f t="shared" si="17"/>
        <v>#N/A</v>
      </c>
      <c r="J520" s="29" t="s">
        <v>1510</v>
      </c>
      <c r="K520" s="102" t="s">
        <v>18</v>
      </c>
      <c r="L520" s="102" t="s">
        <v>647</v>
      </c>
      <c r="M520" s="104">
        <v>41296</v>
      </c>
    </row>
    <row r="521" spans="1:13" ht="26.25" thickBot="1">
      <c r="A521" s="28" t="s">
        <v>1511</v>
      </c>
      <c r="B521" s="21">
        <v>41296</v>
      </c>
      <c r="C521" s="17" t="s">
        <v>21</v>
      </c>
      <c r="D521" s="24" t="s">
        <v>55</v>
      </c>
      <c r="E521" s="18" t="s">
        <v>659</v>
      </c>
      <c r="F521" s="23" t="s">
        <v>514</v>
      </c>
      <c r="G521" s="23" t="e">
        <f t="shared" si="18"/>
        <v>#N/A</v>
      </c>
      <c r="H521" s="83" t="s">
        <v>514</v>
      </c>
      <c r="I521" s="23" t="e">
        <f t="shared" si="17"/>
        <v>#N/A</v>
      </c>
      <c r="J521" s="29" t="s">
        <v>1512</v>
      </c>
      <c r="K521" s="102" t="s">
        <v>18</v>
      </c>
      <c r="L521" s="102" t="s">
        <v>647</v>
      </c>
      <c r="M521" s="104">
        <v>41296</v>
      </c>
    </row>
    <row r="522" spans="1:13" ht="26.25" thickBot="1">
      <c r="A522" s="28" t="s">
        <v>1513</v>
      </c>
      <c r="B522" s="21">
        <v>41296</v>
      </c>
      <c r="C522" s="17" t="s">
        <v>21</v>
      </c>
      <c r="D522" s="24" t="s">
        <v>1380</v>
      </c>
      <c r="E522" s="18" t="s">
        <v>1514</v>
      </c>
      <c r="F522" s="23" t="s">
        <v>325</v>
      </c>
      <c r="G522" s="23" t="e">
        <f t="shared" si="18"/>
        <v>#N/A</v>
      </c>
      <c r="H522" s="83" t="s">
        <v>325</v>
      </c>
      <c r="I522" s="23" t="e">
        <f t="shared" si="17"/>
        <v>#N/A</v>
      </c>
      <c r="J522" s="29" t="s">
        <v>1515</v>
      </c>
      <c r="K522" s="102" t="s">
        <v>18</v>
      </c>
      <c r="L522" s="102" t="s">
        <v>1516</v>
      </c>
      <c r="M522" s="104">
        <v>41296</v>
      </c>
    </row>
    <row r="523" spans="1:13" ht="13.5" thickBot="1">
      <c r="A523" s="28" t="s">
        <v>1517</v>
      </c>
      <c r="B523" s="21">
        <v>41296</v>
      </c>
      <c r="C523" s="17" t="s">
        <v>277</v>
      </c>
      <c r="D523" s="24" t="s">
        <v>1007</v>
      </c>
      <c r="E523" s="18" t="s">
        <v>677</v>
      </c>
      <c r="F523" s="23" t="s">
        <v>1492</v>
      </c>
      <c r="G523" s="23" t="e">
        <f t="shared" si="18"/>
        <v>#N/A</v>
      </c>
      <c r="H523" s="83" t="s">
        <v>1492</v>
      </c>
      <c r="I523" s="23" t="e">
        <f t="shared" si="17"/>
        <v>#N/A</v>
      </c>
      <c r="J523" s="29" t="s">
        <v>1518</v>
      </c>
      <c r="K523" s="102" t="s">
        <v>18</v>
      </c>
      <c r="L523" s="102" t="s">
        <v>647</v>
      </c>
      <c r="M523" s="104">
        <v>41296</v>
      </c>
    </row>
    <row r="524" spans="1:13" ht="13.5" thickBot="1">
      <c r="A524" s="28" t="s">
        <v>1519</v>
      </c>
      <c r="B524" s="21">
        <v>41296</v>
      </c>
      <c r="C524" s="17" t="s">
        <v>942</v>
      </c>
      <c r="D524" s="24" t="s">
        <v>1380</v>
      </c>
      <c r="E524" s="18" t="s">
        <v>1266</v>
      </c>
      <c r="F524" s="23" t="s">
        <v>609</v>
      </c>
      <c r="G524" s="23" t="e">
        <f t="shared" si="18"/>
        <v>#N/A</v>
      </c>
      <c r="H524" s="83" t="s">
        <v>609</v>
      </c>
      <c r="I524" s="23" t="e">
        <f t="shared" si="17"/>
        <v>#N/A</v>
      </c>
      <c r="J524" s="29" t="s">
        <v>1520</v>
      </c>
      <c r="K524" s="102" t="s">
        <v>18</v>
      </c>
      <c r="L524" s="102" t="s">
        <v>823</v>
      </c>
      <c r="M524" s="104">
        <v>41296</v>
      </c>
    </row>
    <row r="525" spans="1:13" ht="13.5" thickBot="1">
      <c r="A525" s="28" t="s">
        <v>1521</v>
      </c>
      <c r="B525" s="21">
        <v>41296</v>
      </c>
      <c r="C525" s="17" t="s">
        <v>1240</v>
      </c>
      <c r="D525" s="24" t="s">
        <v>1380</v>
      </c>
      <c r="E525" s="18" t="s">
        <v>317</v>
      </c>
      <c r="F525" s="23" t="s">
        <v>318</v>
      </c>
      <c r="G525" s="23" t="e">
        <f t="shared" si="18"/>
        <v>#N/A</v>
      </c>
      <c r="H525" s="83" t="s">
        <v>318</v>
      </c>
      <c r="I525" s="23" t="e">
        <f t="shared" si="17"/>
        <v>#N/A</v>
      </c>
      <c r="J525" s="29" t="s">
        <v>1522</v>
      </c>
      <c r="K525" s="102" t="s">
        <v>18</v>
      </c>
      <c r="L525" s="102"/>
      <c r="M525" s="104"/>
    </row>
    <row r="526" spans="1:13" ht="26.25" thickBot="1">
      <c r="A526" s="28" t="s">
        <v>1523</v>
      </c>
      <c r="B526" s="21">
        <v>41296</v>
      </c>
      <c r="C526" s="17" t="s">
        <v>242</v>
      </c>
      <c r="D526" s="24" t="s">
        <v>1380</v>
      </c>
      <c r="E526" s="18" t="s">
        <v>1004</v>
      </c>
      <c r="F526" s="23" t="s">
        <v>210</v>
      </c>
      <c r="G526" s="23">
        <f t="shared" si="18"/>
        <v>68</v>
      </c>
      <c r="H526" s="83" t="s">
        <v>210</v>
      </c>
      <c r="I526" s="23" t="e">
        <f t="shared" si="17"/>
        <v>#N/A</v>
      </c>
      <c r="J526" s="29" t="s">
        <v>1524</v>
      </c>
      <c r="K526" s="102" t="s">
        <v>18</v>
      </c>
      <c r="L526" s="102"/>
      <c r="M526" s="104"/>
    </row>
    <row r="527" spans="1:13" ht="26.25" thickBot="1">
      <c r="A527" s="28" t="s">
        <v>1525</v>
      </c>
      <c r="B527" s="21">
        <v>41296</v>
      </c>
      <c r="C527" s="17" t="s">
        <v>1405</v>
      </c>
      <c r="D527" s="24" t="s">
        <v>1380</v>
      </c>
      <c r="E527" s="18" t="s">
        <v>1004</v>
      </c>
      <c r="F527" s="23" t="s">
        <v>210</v>
      </c>
      <c r="G527" s="23">
        <f t="shared" si="18"/>
        <v>68</v>
      </c>
      <c r="H527" s="83" t="s">
        <v>210</v>
      </c>
      <c r="I527" s="23" t="e">
        <f t="shared" si="17"/>
        <v>#N/A</v>
      </c>
      <c r="J527" s="29" t="s">
        <v>1526</v>
      </c>
      <c r="K527" s="102" t="s">
        <v>18</v>
      </c>
      <c r="L527" s="102"/>
      <c r="M527" s="104"/>
    </row>
    <row r="528" spans="1:13" ht="13.5" thickBot="1">
      <c r="A528" s="28" t="s">
        <v>1527</v>
      </c>
      <c r="B528" s="21">
        <v>41296</v>
      </c>
      <c r="C528" s="17" t="s">
        <v>242</v>
      </c>
      <c r="D528" s="24" t="s">
        <v>1491</v>
      </c>
      <c r="E528" s="18" t="s">
        <v>950</v>
      </c>
      <c r="F528" s="23" t="s">
        <v>163</v>
      </c>
      <c r="G528" s="23">
        <f t="shared" si="18"/>
        <v>52</v>
      </c>
      <c r="H528" s="83" t="s">
        <v>163</v>
      </c>
      <c r="I528" s="23" t="e">
        <f t="shared" si="17"/>
        <v>#N/A</v>
      </c>
      <c r="J528" s="29" t="s">
        <v>1528</v>
      </c>
      <c r="K528" s="102" t="s">
        <v>18</v>
      </c>
      <c r="L528" s="102"/>
      <c r="M528" s="104"/>
    </row>
    <row r="529" spans="1:13" ht="13.5" thickBot="1">
      <c r="A529" s="28" t="s">
        <v>1529</v>
      </c>
      <c r="B529" s="21">
        <v>41296</v>
      </c>
      <c r="C529" s="17" t="s">
        <v>21</v>
      </c>
      <c r="D529" s="24" t="s">
        <v>1491</v>
      </c>
      <c r="E529" s="18" t="s">
        <v>1530</v>
      </c>
      <c r="F529" s="23" t="s">
        <v>874</v>
      </c>
      <c r="G529" s="23" t="e">
        <f t="shared" si="18"/>
        <v>#N/A</v>
      </c>
      <c r="H529" s="83" t="s">
        <v>874</v>
      </c>
      <c r="I529" s="23" t="e">
        <f t="shared" si="17"/>
        <v>#N/A</v>
      </c>
      <c r="J529" s="29" t="s">
        <v>1531</v>
      </c>
      <c r="K529" s="102" t="s">
        <v>18</v>
      </c>
      <c r="L529" s="102" t="s">
        <v>826</v>
      </c>
      <c r="M529" s="104">
        <v>41296</v>
      </c>
    </row>
    <row r="530" spans="1:13" ht="13.5" thickBot="1">
      <c r="A530" s="28" t="s">
        <v>1532</v>
      </c>
      <c r="B530" s="21">
        <v>41296</v>
      </c>
      <c r="C530" s="17" t="s">
        <v>21</v>
      </c>
      <c r="D530" s="24" t="s">
        <v>1491</v>
      </c>
      <c r="E530" s="18" t="s">
        <v>703</v>
      </c>
      <c r="F530" s="23" t="s">
        <v>1533</v>
      </c>
      <c r="G530" s="23" t="e">
        <f t="shared" si="18"/>
        <v>#N/A</v>
      </c>
      <c r="H530" s="83" t="s">
        <v>1533</v>
      </c>
      <c r="I530" s="23" t="e">
        <f t="shared" si="17"/>
        <v>#N/A</v>
      </c>
      <c r="J530" s="29" t="s">
        <v>1534</v>
      </c>
      <c r="K530" s="102" t="s">
        <v>18</v>
      </c>
      <c r="L530" s="102" t="s">
        <v>647</v>
      </c>
      <c r="M530" s="104">
        <v>41296</v>
      </c>
    </row>
    <row r="531" spans="1:13" ht="26.25" thickBot="1">
      <c r="A531" s="28" t="s">
        <v>1535</v>
      </c>
      <c r="B531" s="21">
        <v>41296</v>
      </c>
      <c r="C531" s="17" t="s">
        <v>1297</v>
      </c>
      <c r="D531" s="24" t="s">
        <v>1491</v>
      </c>
      <c r="E531" s="18" t="s">
        <v>267</v>
      </c>
      <c r="F531" s="23" t="s">
        <v>609</v>
      </c>
      <c r="G531" s="23" t="e">
        <f t="shared" si="18"/>
        <v>#N/A</v>
      </c>
      <c r="H531" s="83" t="s">
        <v>609</v>
      </c>
      <c r="I531" s="23" t="e">
        <f t="shared" si="17"/>
        <v>#N/A</v>
      </c>
      <c r="J531" s="29" t="s">
        <v>1536</v>
      </c>
      <c r="K531" s="102" t="s">
        <v>18</v>
      </c>
      <c r="L531" s="102" t="s">
        <v>823</v>
      </c>
      <c r="M531" s="104">
        <v>41296</v>
      </c>
    </row>
    <row r="532" spans="1:13" ht="13.5" thickBot="1">
      <c r="A532" s="28" t="s">
        <v>1537</v>
      </c>
      <c r="B532" s="21">
        <v>41296</v>
      </c>
      <c r="C532" s="17" t="s">
        <v>1538</v>
      </c>
      <c r="D532" s="24" t="s">
        <v>503</v>
      </c>
      <c r="E532" s="18" t="s">
        <v>1288</v>
      </c>
      <c r="F532" s="23" t="s">
        <v>431</v>
      </c>
      <c r="G532" s="23" t="e">
        <f t="shared" si="18"/>
        <v>#N/A</v>
      </c>
      <c r="H532" s="83" t="s">
        <v>431</v>
      </c>
      <c r="I532" s="23" t="e">
        <f t="shared" si="17"/>
        <v>#N/A</v>
      </c>
      <c r="J532" s="29" t="s">
        <v>1435</v>
      </c>
      <c r="K532" s="102" t="s">
        <v>18</v>
      </c>
      <c r="L532" s="102" t="s">
        <v>826</v>
      </c>
      <c r="M532" s="104">
        <v>41296</v>
      </c>
    </row>
    <row r="533" spans="1:13" ht="26.25" thickBot="1">
      <c r="A533" s="28" t="s">
        <v>1539</v>
      </c>
      <c r="B533" s="21">
        <v>41296</v>
      </c>
      <c r="C533" s="17" t="s">
        <v>384</v>
      </c>
      <c r="D533" s="24" t="s">
        <v>1380</v>
      </c>
      <c r="E533" s="18" t="s">
        <v>162</v>
      </c>
      <c r="F533" s="23" t="s">
        <v>163</v>
      </c>
      <c r="G533" s="23">
        <f t="shared" si="18"/>
        <v>52</v>
      </c>
      <c r="H533" s="83" t="s">
        <v>163</v>
      </c>
      <c r="I533" s="23" t="e">
        <f t="shared" si="17"/>
        <v>#N/A</v>
      </c>
      <c r="J533" s="29" t="s">
        <v>1540</v>
      </c>
      <c r="K533" s="102" t="s">
        <v>18</v>
      </c>
      <c r="L533" s="102" t="s">
        <v>826</v>
      </c>
      <c r="M533" s="104">
        <v>41296</v>
      </c>
    </row>
    <row r="534" spans="1:13" ht="13.5" thickBot="1">
      <c r="A534" s="28" t="s">
        <v>1541</v>
      </c>
      <c r="B534" s="21">
        <v>41296</v>
      </c>
      <c r="C534" s="17" t="s">
        <v>1211</v>
      </c>
      <c r="D534" s="24" t="s">
        <v>1380</v>
      </c>
      <c r="E534" s="18" t="s">
        <v>188</v>
      </c>
      <c r="F534" s="23" t="s">
        <v>189</v>
      </c>
      <c r="G534" s="23">
        <f t="shared" si="18"/>
        <v>45</v>
      </c>
      <c r="H534" s="83" t="s">
        <v>189</v>
      </c>
      <c r="I534" s="23" t="e">
        <f t="shared" si="17"/>
        <v>#N/A</v>
      </c>
      <c r="J534" s="29" t="s">
        <v>1542</v>
      </c>
      <c r="K534" s="102" t="s">
        <v>18</v>
      </c>
      <c r="L534" s="102" t="s">
        <v>826</v>
      </c>
      <c r="M534" s="104">
        <v>41296</v>
      </c>
    </row>
    <row r="535" spans="1:13" ht="26.25" thickBot="1">
      <c r="A535" s="28" t="s">
        <v>1543</v>
      </c>
      <c r="B535" s="21">
        <v>41296</v>
      </c>
      <c r="C535" s="17" t="s">
        <v>316</v>
      </c>
      <c r="D535" s="24" t="s">
        <v>1380</v>
      </c>
      <c r="E535" s="18" t="s">
        <v>188</v>
      </c>
      <c r="F535" s="23" t="s">
        <v>189</v>
      </c>
      <c r="G535" s="23">
        <f t="shared" si="18"/>
        <v>45</v>
      </c>
      <c r="H535" s="83" t="s">
        <v>189</v>
      </c>
      <c r="I535" s="23" t="e">
        <f t="shared" si="17"/>
        <v>#N/A</v>
      </c>
      <c r="J535" s="27" t="s">
        <v>1544</v>
      </c>
      <c r="K535" s="102" t="s">
        <v>18</v>
      </c>
      <c r="L535" s="102" t="s">
        <v>647</v>
      </c>
      <c r="M535" s="104">
        <v>41296</v>
      </c>
    </row>
    <row r="536" spans="1:13" ht="26.25" thickBot="1">
      <c r="A536" s="28" t="s">
        <v>1545</v>
      </c>
      <c r="B536" s="21">
        <v>41296</v>
      </c>
      <c r="C536" s="17" t="s">
        <v>437</v>
      </c>
      <c r="D536" s="24" t="s">
        <v>1380</v>
      </c>
      <c r="E536" s="18" t="s">
        <v>188</v>
      </c>
      <c r="F536" s="23" t="s">
        <v>189</v>
      </c>
      <c r="G536" s="23">
        <f t="shared" si="18"/>
        <v>45</v>
      </c>
      <c r="H536" s="83" t="s">
        <v>189</v>
      </c>
      <c r="I536" s="23" t="e">
        <f t="shared" si="17"/>
        <v>#N/A</v>
      </c>
      <c r="J536" s="27" t="s">
        <v>1546</v>
      </c>
      <c r="K536" s="102" t="s">
        <v>18</v>
      </c>
      <c r="L536" s="102" t="s">
        <v>826</v>
      </c>
      <c r="M536" s="104" t="s">
        <v>1547</v>
      </c>
    </row>
    <row r="537" spans="1:13" ht="26.25" thickBot="1">
      <c r="A537" s="28" t="s">
        <v>1548</v>
      </c>
      <c r="B537" s="21">
        <v>41296</v>
      </c>
      <c r="C537" s="17" t="s">
        <v>662</v>
      </c>
      <c r="D537" s="24" t="s">
        <v>1007</v>
      </c>
      <c r="E537" s="18" t="s">
        <v>480</v>
      </c>
      <c r="F537" s="23" t="s">
        <v>173</v>
      </c>
      <c r="G537" s="23">
        <f t="shared" si="18"/>
        <v>22</v>
      </c>
      <c r="H537" s="83" t="s">
        <v>2037</v>
      </c>
      <c r="I537" s="23">
        <f t="shared" si="17"/>
        <v>22</v>
      </c>
      <c r="J537" s="27" t="s">
        <v>1549</v>
      </c>
      <c r="K537" s="102" t="s">
        <v>18</v>
      </c>
      <c r="L537" s="102" t="s">
        <v>647</v>
      </c>
      <c r="M537" s="104">
        <v>41296</v>
      </c>
    </row>
    <row r="538" spans="1:13" ht="13.5" thickBot="1">
      <c r="A538" s="28" t="s">
        <v>1550</v>
      </c>
      <c r="B538" s="21">
        <v>41296</v>
      </c>
      <c r="C538" s="17" t="s">
        <v>662</v>
      </c>
      <c r="D538" s="24" t="s">
        <v>1380</v>
      </c>
      <c r="E538" s="18" t="s">
        <v>62</v>
      </c>
      <c r="F538" s="23" t="s">
        <v>1551</v>
      </c>
      <c r="G538" s="23" t="e">
        <f t="shared" si="18"/>
        <v>#N/A</v>
      </c>
      <c r="H538" s="83" t="s">
        <v>1551</v>
      </c>
      <c r="I538" s="23" t="e">
        <f t="shared" si="17"/>
        <v>#N/A</v>
      </c>
      <c r="J538" s="27" t="s">
        <v>1552</v>
      </c>
      <c r="K538" s="102" t="s">
        <v>18</v>
      </c>
      <c r="L538" s="102" t="s">
        <v>826</v>
      </c>
      <c r="M538" s="104">
        <v>41296</v>
      </c>
    </row>
    <row r="539" spans="1:13" ht="13.5" thickBot="1">
      <c r="A539" s="28" t="s">
        <v>1553</v>
      </c>
      <c r="B539" s="21">
        <v>41296</v>
      </c>
      <c r="C539" s="17" t="s">
        <v>1554</v>
      </c>
      <c r="D539" s="24" t="s">
        <v>1380</v>
      </c>
      <c r="E539" s="18" t="s">
        <v>267</v>
      </c>
      <c r="F539" s="23" t="s">
        <v>609</v>
      </c>
      <c r="G539" s="23" t="e">
        <f t="shared" si="18"/>
        <v>#N/A</v>
      </c>
      <c r="H539" s="83" t="s">
        <v>609</v>
      </c>
      <c r="I539" s="23" t="e">
        <f t="shared" si="17"/>
        <v>#N/A</v>
      </c>
      <c r="J539" s="27" t="s">
        <v>1555</v>
      </c>
      <c r="K539" s="102" t="s">
        <v>18</v>
      </c>
      <c r="L539" s="102"/>
      <c r="M539" s="104"/>
    </row>
    <row r="540" spans="1:13" ht="26.25" thickBot="1">
      <c r="A540" s="28" t="s">
        <v>1556</v>
      </c>
      <c r="B540" s="21">
        <v>41296</v>
      </c>
      <c r="C540" s="17" t="s">
        <v>1179</v>
      </c>
      <c r="D540" s="24" t="s">
        <v>55</v>
      </c>
      <c r="E540" s="18" t="s">
        <v>267</v>
      </c>
      <c r="F540" s="23" t="s">
        <v>609</v>
      </c>
      <c r="G540" s="23" t="e">
        <f t="shared" si="18"/>
        <v>#N/A</v>
      </c>
      <c r="H540" s="83" t="s">
        <v>609</v>
      </c>
      <c r="I540" s="23" t="e">
        <f t="shared" si="17"/>
        <v>#N/A</v>
      </c>
      <c r="J540" s="27" t="s">
        <v>1557</v>
      </c>
      <c r="K540" s="102" t="s">
        <v>18</v>
      </c>
      <c r="L540" s="102" t="s">
        <v>826</v>
      </c>
      <c r="M540" s="104">
        <v>41297</v>
      </c>
    </row>
    <row r="541" spans="1:13" ht="13.5" thickBot="1">
      <c r="A541" s="28" t="s">
        <v>1558</v>
      </c>
      <c r="B541" s="21">
        <v>41296</v>
      </c>
      <c r="C541" s="17" t="s">
        <v>1257</v>
      </c>
      <c r="D541" s="24" t="s">
        <v>890</v>
      </c>
      <c r="E541" s="18" t="s">
        <v>1559</v>
      </c>
      <c r="F541" s="23" t="s">
        <v>1560</v>
      </c>
      <c r="G541" s="23" t="e">
        <f t="shared" si="18"/>
        <v>#N/A</v>
      </c>
      <c r="H541" s="83" t="s">
        <v>1560</v>
      </c>
      <c r="I541" s="23" t="e">
        <f t="shared" si="17"/>
        <v>#N/A</v>
      </c>
      <c r="J541" s="27" t="s">
        <v>206</v>
      </c>
      <c r="K541" s="102" t="s">
        <v>18</v>
      </c>
      <c r="L541" s="102" t="s">
        <v>826</v>
      </c>
      <c r="M541" s="104">
        <v>41296</v>
      </c>
    </row>
    <row r="542" spans="1:13" ht="26.25" thickBot="1">
      <c r="A542" s="28" t="s">
        <v>1561</v>
      </c>
      <c r="B542" s="21">
        <v>41296</v>
      </c>
      <c r="C542" s="17" t="s">
        <v>447</v>
      </c>
      <c r="D542" s="24" t="s">
        <v>1380</v>
      </c>
      <c r="E542" s="18" t="s">
        <v>371</v>
      </c>
      <c r="F542" s="23" t="s">
        <v>609</v>
      </c>
      <c r="G542" s="23" t="e">
        <f t="shared" si="18"/>
        <v>#N/A</v>
      </c>
      <c r="H542" s="83" t="s">
        <v>609</v>
      </c>
      <c r="I542" s="23" t="e">
        <f t="shared" si="17"/>
        <v>#N/A</v>
      </c>
      <c r="J542" s="27" t="s">
        <v>1562</v>
      </c>
      <c r="K542" s="102" t="s">
        <v>18</v>
      </c>
      <c r="L542" s="102" t="s">
        <v>149</v>
      </c>
      <c r="M542" s="104"/>
    </row>
    <row r="543" spans="1:13" ht="13.5" thickBot="1">
      <c r="A543" s="28" t="s">
        <v>1563</v>
      </c>
      <c r="B543" s="21">
        <v>41296</v>
      </c>
      <c r="C543" s="17" t="s">
        <v>831</v>
      </c>
      <c r="D543" s="24" t="s">
        <v>1491</v>
      </c>
      <c r="E543" s="18" t="s">
        <v>307</v>
      </c>
      <c r="F543" s="23" t="s">
        <v>101</v>
      </c>
      <c r="G543" s="23">
        <f t="shared" si="18"/>
        <v>58</v>
      </c>
      <c r="H543" s="83" t="s">
        <v>101</v>
      </c>
      <c r="I543" s="23" t="e">
        <f t="shared" si="17"/>
        <v>#N/A</v>
      </c>
      <c r="J543" s="27" t="s">
        <v>1564</v>
      </c>
      <c r="K543" s="102" t="s">
        <v>18</v>
      </c>
      <c r="L543" s="102" t="s">
        <v>823</v>
      </c>
      <c r="M543" s="104"/>
    </row>
    <row r="544" spans="1:13" ht="13.5" thickBot="1">
      <c r="A544" s="28" t="s">
        <v>1565</v>
      </c>
      <c r="B544" s="21">
        <v>41296</v>
      </c>
      <c r="C544" s="17" t="s">
        <v>221</v>
      </c>
      <c r="D544" s="24" t="s">
        <v>1491</v>
      </c>
      <c r="E544" s="18" t="s">
        <v>62</v>
      </c>
      <c r="F544" s="23" t="s">
        <v>1551</v>
      </c>
      <c r="G544" s="23" t="e">
        <f t="shared" si="18"/>
        <v>#N/A</v>
      </c>
      <c r="H544" s="83" t="s">
        <v>1551</v>
      </c>
      <c r="I544" s="23" t="e">
        <f t="shared" si="17"/>
        <v>#N/A</v>
      </c>
      <c r="J544" s="27" t="s">
        <v>1566</v>
      </c>
      <c r="K544" s="102" t="s">
        <v>18</v>
      </c>
      <c r="L544" s="102" t="s">
        <v>755</v>
      </c>
      <c r="M544" s="104">
        <v>41296</v>
      </c>
    </row>
    <row r="545" spans="1:18" ht="13.5" thickBot="1">
      <c r="A545" s="28" t="s">
        <v>1567</v>
      </c>
      <c r="B545" s="21">
        <v>41296</v>
      </c>
      <c r="C545" s="17" t="s">
        <v>589</v>
      </c>
      <c r="D545" s="24" t="s">
        <v>1491</v>
      </c>
      <c r="E545" s="18" t="s">
        <v>506</v>
      </c>
      <c r="F545" s="23" t="s">
        <v>507</v>
      </c>
      <c r="G545" s="23" t="e">
        <f t="shared" si="18"/>
        <v>#N/A</v>
      </c>
      <c r="H545" s="83" t="s">
        <v>507</v>
      </c>
      <c r="I545" s="23" t="e">
        <f t="shared" si="17"/>
        <v>#N/A</v>
      </c>
      <c r="J545" s="27" t="s">
        <v>1568</v>
      </c>
      <c r="K545" s="102" t="s">
        <v>18</v>
      </c>
      <c r="L545" s="102" t="s">
        <v>826</v>
      </c>
      <c r="M545" s="104">
        <v>41296</v>
      </c>
    </row>
    <row r="546" spans="1:18" ht="13.5" thickBot="1">
      <c r="A546" s="28" t="s">
        <v>1569</v>
      </c>
      <c r="B546" s="21">
        <v>41296</v>
      </c>
      <c r="C546" s="17" t="s">
        <v>352</v>
      </c>
      <c r="D546" s="24" t="s">
        <v>1491</v>
      </c>
      <c r="E546" s="18" t="s">
        <v>506</v>
      </c>
      <c r="F546" s="23" t="s">
        <v>507</v>
      </c>
      <c r="G546" s="23" t="e">
        <f t="shared" si="18"/>
        <v>#N/A</v>
      </c>
      <c r="H546" s="83" t="s">
        <v>507</v>
      </c>
      <c r="I546" s="23" t="e">
        <f t="shared" si="17"/>
        <v>#N/A</v>
      </c>
      <c r="J546" s="27" t="s">
        <v>1570</v>
      </c>
      <c r="K546" s="102" t="s">
        <v>18</v>
      </c>
      <c r="L546" s="102" t="s">
        <v>647</v>
      </c>
      <c r="M546" s="104">
        <v>41296</v>
      </c>
    </row>
    <row r="547" spans="1:18" ht="13.5" thickBot="1">
      <c r="A547" s="28" t="s">
        <v>1571</v>
      </c>
      <c r="B547" s="21">
        <v>41296</v>
      </c>
      <c r="C547" s="17" t="s">
        <v>436</v>
      </c>
      <c r="D547" s="24" t="s">
        <v>1491</v>
      </c>
      <c r="E547" s="18" t="s">
        <v>50</v>
      </c>
      <c r="F547" s="23" t="s">
        <v>51</v>
      </c>
      <c r="G547" s="23">
        <f t="shared" si="18"/>
        <v>54</v>
      </c>
      <c r="H547" s="83" t="s">
        <v>222</v>
      </c>
      <c r="I547" s="23" t="e">
        <f t="shared" si="17"/>
        <v>#N/A</v>
      </c>
      <c r="J547" s="27" t="s">
        <v>1572</v>
      </c>
      <c r="K547" s="102" t="s">
        <v>18</v>
      </c>
      <c r="L547" s="102" t="s">
        <v>826</v>
      </c>
      <c r="M547" s="104">
        <v>41296</v>
      </c>
    </row>
    <row r="548" spans="1:18" ht="26.25" thickBot="1">
      <c r="A548" s="28" t="s">
        <v>1573</v>
      </c>
      <c r="B548" s="21">
        <v>41296</v>
      </c>
      <c r="C548" s="17" t="s">
        <v>21</v>
      </c>
      <c r="D548" s="24" t="s">
        <v>890</v>
      </c>
      <c r="E548" s="18" t="s">
        <v>1574</v>
      </c>
      <c r="F548" s="23" t="s">
        <v>1575</v>
      </c>
      <c r="G548" s="23" t="e">
        <f t="shared" si="18"/>
        <v>#N/A</v>
      </c>
      <c r="H548" s="83" t="s">
        <v>1575</v>
      </c>
      <c r="I548" s="23" t="e">
        <f t="shared" si="17"/>
        <v>#N/A</v>
      </c>
      <c r="J548" s="27" t="s">
        <v>1576</v>
      </c>
      <c r="K548" s="102" t="s">
        <v>18</v>
      </c>
      <c r="L548" s="102" t="s">
        <v>1577</v>
      </c>
      <c r="M548" s="104">
        <v>41298</v>
      </c>
    </row>
    <row r="549" spans="1:18" ht="13.5" thickBot="1">
      <c r="A549" s="28" t="s">
        <v>1578</v>
      </c>
      <c r="B549" s="21">
        <v>41296</v>
      </c>
      <c r="C549" s="17" t="s">
        <v>66</v>
      </c>
      <c r="D549" s="24" t="s">
        <v>1380</v>
      </c>
      <c r="E549" s="18" t="s">
        <v>1579</v>
      </c>
      <c r="F549" s="23" t="s">
        <v>1580</v>
      </c>
      <c r="G549" s="23" t="e">
        <f t="shared" si="18"/>
        <v>#N/A</v>
      </c>
      <c r="H549" s="83" t="s">
        <v>1580</v>
      </c>
      <c r="I549" s="23" t="e">
        <f t="shared" si="17"/>
        <v>#N/A</v>
      </c>
      <c r="J549" s="27" t="s">
        <v>1581</v>
      </c>
      <c r="K549" s="102" t="s">
        <v>18</v>
      </c>
      <c r="L549" s="102" t="s">
        <v>755</v>
      </c>
      <c r="M549" s="104">
        <v>41296</v>
      </c>
    </row>
    <row r="550" spans="1:18" ht="13.5" thickBot="1">
      <c r="A550" s="28" t="s">
        <v>1582</v>
      </c>
      <c r="B550" s="21">
        <v>41296</v>
      </c>
      <c r="C550" s="17" t="s">
        <v>21</v>
      </c>
      <c r="D550" s="24" t="s">
        <v>1201</v>
      </c>
      <c r="E550" s="18" t="s">
        <v>1579</v>
      </c>
      <c r="F550" s="23" t="s">
        <v>1580</v>
      </c>
      <c r="G550" s="23" t="e">
        <f t="shared" si="18"/>
        <v>#N/A</v>
      </c>
      <c r="H550" s="83" t="s">
        <v>1580</v>
      </c>
      <c r="I550" s="23" t="e">
        <f t="shared" si="17"/>
        <v>#N/A</v>
      </c>
      <c r="J550" s="27" t="s">
        <v>1583</v>
      </c>
      <c r="K550" s="102" t="s">
        <v>18</v>
      </c>
      <c r="L550" s="102" t="s">
        <v>826</v>
      </c>
      <c r="M550" s="104">
        <v>41296</v>
      </c>
    </row>
    <row r="551" spans="1:18" ht="26.25" thickBot="1">
      <c r="A551" s="28" t="s">
        <v>1584</v>
      </c>
      <c r="B551" s="21">
        <v>41296</v>
      </c>
      <c r="C551" s="17" t="s">
        <v>1398</v>
      </c>
      <c r="D551" s="24" t="s">
        <v>1380</v>
      </c>
      <c r="E551" s="18" t="s">
        <v>43</v>
      </c>
      <c r="F551" s="23" t="s">
        <v>591</v>
      </c>
      <c r="G551" s="23" t="e">
        <f t="shared" si="18"/>
        <v>#N/A</v>
      </c>
      <c r="H551" s="83" t="s">
        <v>591</v>
      </c>
      <c r="I551" s="23" t="e">
        <f t="shared" si="17"/>
        <v>#N/A</v>
      </c>
      <c r="J551" s="27" t="s">
        <v>1585</v>
      </c>
      <c r="K551" s="102" t="s">
        <v>18</v>
      </c>
      <c r="L551" s="102" t="s">
        <v>826</v>
      </c>
      <c r="M551" s="104">
        <v>41296</v>
      </c>
    </row>
    <row r="552" spans="1:18" s="129" customFormat="1" ht="13.5" thickBot="1">
      <c r="A552" s="135" t="s">
        <v>1586</v>
      </c>
      <c r="B552" s="136">
        <v>41296</v>
      </c>
      <c r="C552" s="137" t="s">
        <v>1240</v>
      </c>
      <c r="D552" s="137" t="s">
        <v>1380</v>
      </c>
      <c r="E552" s="138" t="s">
        <v>43</v>
      </c>
      <c r="F552" s="139" t="s">
        <v>1587</v>
      </c>
      <c r="G552" s="139" t="e">
        <f t="shared" si="18"/>
        <v>#N/A</v>
      </c>
      <c r="H552" s="139" t="s">
        <v>1587</v>
      </c>
      <c r="I552" s="139" t="e">
        <f t="shared" si="17"/>
        <v>#N/A</v>
      </c>
      <c r="J552" s="140" t="s">
        <v>1588</v>
      </c>
      <c r="K552" s="102" t="s">
        <v>18</v>
      </c>
      <c r="L552" s="102" t="s">
        <v>647</v>
      </c>
      <c r="M552" s="104">
        <v>41296</v>
      </c>
      <c r="N552" s="105"/>
      <c r="O552" s="106"/>
      <c r="R552" s="141"/>
    </row>
    <row r="553" spans="1:18" ht="26.25" thickBot="1">
      <c r="A553" s="28" t="s">
        <v>721</v>
      </c>
      <c r="B553" s="21">
        <v>41296</v>
      </c>
      <c r="C553" s="17" t="s">
        <v>1589</v>
      </c>
      <c r="D553" s="24" t="s">
        <v>1380</v>
      </c>
      <c r="E553" s="18" t="s">
        <v>43</v>
      </c>
      <c r="F553" s="23" t="s">
        <v>591</v>
      </c>
      <c r="G553" s="23" t="e">
        <f t="shared" si="18"/>
        <v>#N/A</v>
      </c>
      <c r="H553" s="83" t="s">
        <v>591</v>
      </c>
      <c r="I553" s="23" t="e">
        <f t="shared" si="17"/>
        <v>#N/A</v>
      </c>
      <c r="J553" s="27" t="s">
        <v>1590</v>
      </c>
      <c r="K553" s="102" t="s">
        <v>18</v>
      </c>
      <c r="L553" s="102" t="s">
        <v>826</v>
      </c>
      <c r="M553" s="104">
        <v>41297</v>
      </c>
    </row>
    <row r="554" spans="1:18" ht="13.5" thickBot="1">
      <c r="A554" s="28" t="s">
        <v>1591</v>
      </c>
      <c r="B554" s="21">
        <v>41295</v>
      </c>
      <c r="C554" s="17" t="s">
        <v>476</v>
      </c>
      <c r="D554" s="24" t="s">
        <v>1380</v>
      </c>
      <c r="E554" s="18" t="s">
        <v>312</v>
      </c>
      <c r="F554" s="23" t="s">
        <v>1592</v>
      </c>
      <c r="G554" s="23" t="e">
        <f t="shared" si="18"/>
        <v>#N/A</v>
      </c>
      <c r="H554" s="83" t="s">
        <v>1592</v>
      </c>
      <c r="I554" s="23" t="e">
        <f t="shared" si="17"/>
        <v>#N/A</v>
      </c>
      <c r="J554" s="27" t="s">
        <v>1593</v>
      </c>
      <c r="K554" s="102" t="s">
        <v>18</v>
      </c>
      <c r="L554" s="102"/>
      <c r="M554" s="104"/>
    </row>
    <row r="555" spans="1:18" s="129" customFormat="1" ht="13.5" thickBot="1">
      <c r="A555" s="135" t="s">
        <v>1586</v>
      </c>
      <c r="B555" s="136">
        <v>41296</v>
      </c>
      <c r="C555" s="137" t="s">
        <v>1240</v>
      </c>
      <c r="D555" s="137" t="s">
        <v>1594</v>
      </c>
      <c r="E555" s="138" t="s">
        <v>43</v>
      </c>
      <c r="F555" s="139" t="s">
        <v>591</v>
      </c>
      <c r="G555" s="139" t="e">
        <f t="shared" si="18"/>
        <v>#N/A</v>
      </c>
      <c r="H555" s="139" t="s">
        <v>591</v>
      </c>
      <c r="I555" s="139" t="e">
        <f t="shared" si="17"/>
        <v>#N/A</v>
      </c>
      <c r="J555" s="140" t="s">
        <v>1595</v>
      </c>
      <c r="K555" s="102" t="s">
        <v>18</v>
      </c>
      <c r="L555" s="102"/>
      <c r="M555" s="104"/>
      <c r="N555" s="105"/>
      <c r="O555" s="106"/>
      <c r="R555" s="141"/>
    </row>
    <row r="556" spans="1:18" ht="13.5" thickBot="1">
      <c r="A556" s="28" t="s">
        <v>1596</v>
      </c>
      <c r="B556" s="21">
        <v>41296</v>
      </c>
      <c r="C556" s="17" t="s">
        <v>424</v>
      </c>
      <c r="D556" s="24" t="s">
        <v>1491</v>
      </c>
      <c r="E556" s="18" t="s">
        <v>792</v>
      </c>
      <c r="F556" s="23" t="s">
        <v>793</v>
      </c>
      <c r="G556" s="23" t="e">
        <f t="shared" si="18"/>
        <v>#N/A</v>
      </c>
      <c r="H556" s="83" t="s">
        <v>793</v>
      </c>
      <c r="I556" s="23" t="e">
        <f t="shared" si="17"/>
        <v>#N/A</v>
      </c>
      <c r="J556" s="27" t="s">
        <v>1597</v>
      </c>
      <c r="K556" s="102" t="s">
        <v>18</v>
      </c>
      <c r="L556" s="102" t="s">
        <v>826</v>
      </c>
      <c r="M556" s="104">
        <v>41297</v>
      </c>
    </row>
    <row r="557" spans="1:18" ht="13.5" thickBot="1">
      <c r="A557" s="28" t="s">
        <v>1598</v>
      </c>
      <c r="B557" s="21">
        <v>41296</v>
      </c>
      <c r="C557" s="17" t="s">
        <v>31</v>
      </c>
      <c r="D557" s="24" t="s">
        <v>1201</v>
      </c>
      <c r="E557" s="18" t="s">
        <v>681</v>
      </c>
      <c r="F557" s="23" t="s">
        <v>1074</v>
      </c>
      <c r="G557" s="23" t="e">
        <f t="shared" si="18"/>
        <v>#N/A</v>
      </c>
      <c r="H557" s="83" t="s">
        <v>1074</v>
      </c>
      <c r="I557" s="23" t="e">
        <f t="shared" si="17"/>
        <v>#N/A</v>
      </c>
      <c r="J557" s="27" t="s">
        <v>1599</v>
      </c>
      <c r="K557" s="102" t="s">
        <v>18</v>
      </c>
      <c r="L557" s="102" t="s">
        <v>647</v>
      </c>
      <c r="M557" s="104">
        <v>41296</v>
      </c>
    </row>
    <row r="558" spans="1:18" s="129" customFormat="1" ht="13.5" thickBot="1">
      <c r="A558" s="135" t="s">
        <v>1600</v>
      </c>
      <c r="B558" s="136">
        <v>41296</v>
      </c>
      <c r="C558" s="137" t="s">
        <v>749</v>
      </c>
      <c r="D558" s="137" t="s">
        <v>1201</v>
      </c>
      <c r="E558" s="138" t="s">
        <v>677</v>
      </c>
      <c r="F558" s="139" t="s">
        <v>874</v>
      </c>
      <c r="G558" s="139" t="e">
        <f t="shared" si="18"/>
        <v>#N/A</v>
      </c>
      <c r="H558" s="139" t="s">
        <v>874</v>
      </c>
      <c r="I558" s="139" t="e">
        <f t="shared" si="17"/>
        <v>#N/A</v>
      </c>
      <c r="J558" s="140" t="s">
        <v>1601</v>
      </c>
      <c r="K558" s="102" t="s">
        <v>18</v>
      </c>
      <c r="L558" s="102" t="s">
        <v>826</v>
      </c>
      <c r="M558" s="104">
        <v>41296</v>
      </c>
      <c r="N558" s="105"/>
      <c r="O558" s="106"/>
      <c r="R558" s="141"/>
    </row>
    <row r="559" spans="1:18" ht="13.5" thickBot="1">
      <c r="A559" s="28" t="s">
        <v>1602</v>
      </c>
      <c r="B559" s="21">
        <v>41296</v>
      </c>
      <c r="C559" s="17" t="s">
        <v>221</v>
      </c>
      <c r="D559" s="24" t="s">
        <v>1491</v>
      </c>
      <c r="E559" s="18" t="s">
        <v>1262</v>
      </c>
      <c r="F559" s="23" t="s">
        <v>1263</v>
      </c>
      <c r="G559" s="23" t="e">
        <f t="shared" si="18"/>
        <v>#N/A</v>
      </c>
      <c r="H559" s="83" t="s">
        <v>1263</v>
      </c>
      <c r="I559" s="23" t="e">
        <f t="shared" si="17"/>
        <v>#N/A</v>
      </c>
      <c r="J559" s="27" t="s">
        <v>1603</v>
      </c>
      <c r="K559" s="102" t="s">
        <v>18</v>
      </c>
      <c r="L559" s="102" t="s">
        <v>826</v>
      </c>
      <c r="M559" s="104">
        <v>41298</v>
      </c>
    </row>
    <row r="560" spans="1:18" s="129" customFormat="1" ht="13.5" thickBot="1">
      <c r="A560" s="135" t="s">
        <v>1600</v>
      </c>
      <c r="B560" s="136">
        <v>41296</v>
      </c>
      <c r="C560" s="137" t="s">
        <v>749</v>
      </c>
      <c r="D560" s="137" t="s">
        <v>1201</v>
      </c>
      <c r="E560" s="138" t="s">
        <v>677</v>
      </c>
      <c r="F560" s="139" t="s">
        <v>874</v>
      </c>
      <c r="G560" s="139" t="e">
        <f t="shared" si="18"/>
        <v>#N/A</v>
      </c>
      <c r="H560" s="139" t="s">
        <v>874</v>
      </c>
      <c r="I560" s="139" t="e">
        <f t="shared" si="17"/>
        <v>#N/A</v>
      </c>
      <c r="J560" s="140" t="s">
        <v>1599</v>
      </c>
      <c r="K560" s="102" t="s">
        <v>18</v>
      </c>
      <c r="L560" s="102"/>
      <c r="M560" s="104"/>
      <c r="N560" s="105"/>
      <c r="O560" s="106"/>
      <c r="R560" s="141"/>
    </row>
    <row r="561" spans="1:13" ht="13.5" thickBot="1">
      <c r="A561" s="28" t="s">
        <v>1604</v>
      </c>
      <c r="B561" s="21">
        <v>41296</v>
      </c>
      <c r="C561" s="17" t="s">
        <v>424</v>
      </c>
      <c r="D561" s="24" t="s">
        <v>1491</v>
      </c>
      <c r="E561" s="18" t="s">
        <v>1381</v>
      </c>
      <c r="F561" s="23" t="s">
        <v>961</v>
      </c>
      <c r="G561" s="23" t="e">
        <f t="shared" si="18"/>
        <v>#N/A</v>
      </c>
      <c r="H561" s="83" t="s">
        <v>961</v>
      </c>
      <c r="I561" s="23" t="e">
        <f t="shared" si="17"/>
        <v>#N/A</v>
      </c>
      <c r="J561" s="27" t="s">
        <v>1605</v>
      </c>
      <c r="K561" s="102" t="s">
        <v>18</v>
      </c>
      <c r="L561" s="102" t="s">
        <v>826</v>
      </c>
      <c r="M561" s="104">
        <v>41296</v>
      </c>
    </row>
    <row r="562" spans="1:13" ht="26.25" thickBot="1">
      <c r="A562" s="28" t="s">
        <v>1606</v>
      </c>
      <c r="B562" s="21">
        <v>41296</v>
      </c>
      <c r="C562" s="17" t="s">
        <v>370</v>
      </c>
      <c r="D562" s="24" t="s">
        <v>1201</v>
      </c>
      <c r="E562" s="18" t="s">
        <v>1262</v>
      </c>
      <c r="F562" s="23" t="s">
        <v>105</v>
      </c>
      <c r="G562" s="23" t="e">
        <f t="shared" si="18"/>
        <v>#N/A</v>
      </c>
      <c r="H562" s="83" t="s">
        <v>105</v>
      </c>
      <c r="I562" s="23" t="e">
        <f t="shared" si="17"/>
        <v>#N/A</v>
      </c>
      <c r="J562" s="27" t="s">
        <v>1607</v>
      </c>
      <c r="K562" s="102" t="s">
        <v>18</v>
      </c>
      <c r="L562" s="102" t="s">
        <v>755</v>
      </c>
      <c r="M562" s="104">
        <v>41297</v>
      </c>
    </row>
    <row r="563" spans="1:13" ht="13.5" thickBot="1">
      <c r="A563" s="28" t="s">
        <v>1608</v>
      </c>
      <c r="B563" s="21">
        <v>41296</v>
      </c>
      <c r="C563" s="17" t="s">
        <v>788</v>
      </c>
      <c r="D563" s="24" t="s">
        <v>671</v>
      </c>
      <c r="E563" s="18" t="s">
        <v>1262</v>
      </c>
      <c r="F563" s="23" t="s">
        <v>105</v>
      </c>
      <c r="G563" s="23" t="e">
        <f t="shared" si="18"/>
        <v>#N/A</v>
      </c>
      <c r="H563" s="83" t="s">
        <v>105</v>
      </c>
      <c r="I563" s="23" t="e">
        <f t="shared" si="17"/>
        <v>#N/A</v>
      </c>
      <c r="J563" s="27" t="s">
        <v>1609</v>
      </c>
      <c r="K563" s="102" t="s">
        <v>18</v>
      </c>
      <c r="L563" s="102" t="s">
        <v>823</v>
      </c>
      <c r="M563" s="104">
        <v>41296</v>
      </c>
    </row>
    <row r="564" spans="1:13" ht="13.5" thickBot="1">
      <c r="A564" s="28" t="s">
        <v>1610</v>
      </c>
      <c r="B564" s="21">
        <v>41296</v>
      </c>
      <c r="C564" s="17" t="s">
        <v>476</v>
      </c>
      <c r="D564" s="24" t="s">
        <v>1491</v>
      </c>
      <c r="E564" s="18" t="s">
        <v>1153</v>
      </c>
      <c r="F564" s="23" t="s">
        <v>1611</v>
      </c>
      <c r="G564" s="23" t="e">
        <f t="shared" si="18"/>
        <v>#N/A</v>
      </c>
      <c r="H564" s="83" t="s">
        <v>1611</v>
      </c>
      <c r="I564" s="23" t="e">
        <f t="shared" si="17"/>
        <v>#N/A</v>
      </c>
      <c r="J564" s="27" t="s">
        <v>1612</v>
      </c>
      <c r="K564" s="102" t="s">
        <v>18</v>
      </c>
      <c r="L564" s="102" t="s">
        <v>826</v>
      </c>
      <c r="M564" s="104">
        <v>41296</v>
      </c>
    </row>
    <row r="565" spans="1:13" ht="13.5" thickBot="1">
      <c r="A565" s="28" t="s">
        <v>1613</v>
      </c>
      <c r="B565" s="21">
        <v>41296</v>
      </c>
      <c r="C565" s="17" t="s">
        <v>765</v>
      </c>
      <c r="D565" s="24" t="s">
        <v>1491</v>
      </c>
      <c r="E565" s="18" t="s">
        <v>614</v>
      </c>
      <c r="F565" s="23" t="s">
        <v>615</v>
      </c>
      <c r="G565" s="23" t="e">
        <f t="shared" si="18"/>
        <v>#N/A</v>
      </c>
      <c r="H565" s="83" t="s">
        <v>615</v>
      </c>
      <c r="I565" s="23">
        <f t="shared" si="17"/>
        <v>83</v>
      </c>
      <c r="J565" s="27" t="s">
        <v>1478</v>
      </c>
      <c r="K565" s="102" t="s">
        <v>18</v>
      </c>
      <c r="L565" s="102" t="s">
        <v>755</v>
      </c>
      <c r="M565" s="104">
        <v>41296</v>
      </c>
    </row>
    <row r="566" spans="1:13" ht="13.5" thickBot="1">
      <c r="A566" s="28" t="s">
        <v>1614</v>
      </c>
      <c r="B566" s="21">
        <v>41296</v>
      </c>
      <c r="C566" s="17" t="s">
        <v>85</v>
      </c>
      <c r="D566" s="24" t="s">
        <v>1491</v>
      </c>
      <c r="E566" s="18" t="s">
        <v>910</v>
      </c>
      <c r="F566" s="23" t="s">
        <v>1615</v>
      </c>
      <c r="G566" s="23" t="e">
        <f t="shared" si="18"/>
        <v>#N/A</v>
      </c>
      <c r="H566" s="83" t="s">
        <v>1615</v>
      </c>
      <c r="I566" s="23" t="e">
        <f t="shared" si="17"/>
        <v>#N/A</v>
      </c>
      <c r="J566" s="27" t="s">
        <v>1616</v>
      </c>
      <c r="K566" s="102" t="s">
        <v>18</v>
      </c>
      <c r="L566" s="102" t="s">
        <v>647</v>
      </c>
      <c r="M566" s="104">
        <v>41296</v>
      </c>
    </row>
    <row r="567" spans="1:13" ht="13.5" thickBot="1">
      <c r="A567" s="28" t="s">
        <v>1617</v>
      </c>
      <c r="B567" s="21">
        <v>41296</v>
      </c>
      <c r="C567" s="17" t="s">
        <v>71</v>
      </c>
      <c r="D567" s="24" t="s">
        <v>1491</v>
      </c>
      <c r="E567" s="18" t="s">
        <v>262</v>
      </c>
      <c r="F567" s="23" t="s">
        <v>1615</v>
      </c>
      <c r="G567" s="23" t="e">
        <f t="shared" si="18"/>
        <v>#N/A</v>
      </c>
      <c r="H567" s="83" t="s">
        <v>1615</v>
      </c>
      <c r="I567" s="23" t="e">
        <f t="shared" si="17"/>
        <v>#N/A</v>
      </c>
      <c r="J567" s="27" t="s">
        <v>264</v>
      </c>
      <c r="K567" s="102" t="s">
        <v>18</v>
      </c>
      <c r="L567" s="102" t="s">
        <v>647</v>
      </c>
      <c r="M567" s="104">
        <v>41296</v>
      </c>
    </row>
    <row r="568" spans="1:13" ht="13.5" thickBot="1">
      <c r="A568" s="28" t="s">
        <v>1618</v>
      </c>
      <c r="B568" s="21">
        <v>41296</v>
      </c>
      <c r="C568" s="17" t="s">
        <v>31</v>
      </c>
      <c r="D568" s="24" t="s">
        <v>1491</v>
      </c>
      <c r="E568" s="18" t="s">
        <v>262</v>
      </c>
      <c r="F568" s="23" t="s">
        <v>1615</v>
      </c>
      <c r="G568" s="23" t="e">
        <f t="shared" si="18"/>
        <v>#N/A</v>
      </c>
      <c r="H568" s="83" t="s">
        <v>1615</v>
      </c>
      <c r="I568" s="23" t="e">
        <f t="shared" si="17"/>
        <v>#N/A</v>
      </c>
      <c r="J568" s="27" t="s">
        <v>1619</v>
      </c>
      <c r="K568" s="102" t="s">
        <v>18</v>
      </c>
      <c r="L568" s="102" t="s">
        <v>647</v>
      </c>
      <c r="M568" s="104">
        <v>41296</v>
      </c>
    </row>
    <row r="569" spans="1:13" ht="13.5" thickBot="1">
      <c r="A569" s="28" t="s">
        <v>1620</v>
      </c>
      <c r="B569" s="21">
        <v>41297</v>
      </c>
      <c r="C569" s="17" t="s">
        <v>1257</v>
      </c>
      <c r="D569" s="24" t="s">
        <v>1491</v>
      </c>
      <c r="E569" s="18" t="s">
        <v>113</v>
      </c>
      <c r="F569" s="23" t="s">
        <v>114</v>
      </c>
      <c r="G569" s="23">
        <f t="shared" si="18"/>
        <v>66</v>
      </c>
      <c r="H569" s="83" t="s">
        <v>114</v>
      </c>
      <c r="I569" s="23" t="e">
        <f t="shared" si="17"/>
        <v>#N/A</v>
      </c>
      <c r="J569" s="27" t="s">
        <v>1621</v>
      </c>
      <c r="K569" s="102" t="s">
        <v>18</v>
      </c>
      <c r="L569" s="102" t="s">
        <v>823</v>
      </c>
      <c r="M569" s="104">
        <v>41297</v>
      </c>
    </row>
    <row r="570" spans="1:13" ht="26.25" thickBot="1">
      <c r="A570" s="28" t="s">
        <v>1622</v>
      </c>
      <c r="B570" s="21">
        <v>41297</v>
      </c>
      <c r="C570" s="17" t="s">
        <v>154</v>
      </c>
      <c r="D570" s="24" t="s">
        <v>1491</v>
      </c>
      <c r="E570" s="18" t="s">
        <v>921</v>
      </c>
      <c r="F570" s="23" t="s">
        <v>205</v>
      </c>
      <c r="G570" s="23">
        <f t="shared" si="18"/>
        <v>67</v>
      </c>
      <c r="H570" s="83" t="s">
        <v>227</v>
      </c>
      <c r="I570" s="23" t="e">
        <f t="shared" si="17"/>
        <v>#N/A</v>
      </c>
      <c r="J570" s="27" t="s">
        <v>1623</v>
      </c>
      <c r="K570" s="102" t="s">
        <v>18</v>
      </c>
      <c r="L570" s="102" t="s">
        <v>826</v>
      </c>
      <c r="M570" s="104">
        <v>41303</v>
      </c>
    </row>
    <row r="571" spans="1:13" ht="13.5" thickBot="1">
      <c r="A571" s="28" t="s">
        <v>1624</v>
      </c>
      <c r="B571" s="21">
        <v>41297</v>
      </c>
      <c r="C571" s="17" t="s">
        <v>395</v>
      </c>
      <c r="D571" s="24" t="s">
        <v>1380</v>
      </c>
      <c r="E571" s="18" t="s">
        <v>50</v>
      </c>
      <c r="F571" s="23" t="s">
        <v>51</v>
      </c>
      <c r="G571" s="23">
        <f t="shared" si="18"/>
        <v>54</v>
      </c>
      <c r="H571" s="83" t="s">
        <v>222</v>
      </c>
      <c r="I571" s="23" t="e">
        <f t="shared" si="17"/>
        <v>#N/A</v>
      </c>
      <c r="J571" s="27" t="s">
        <v>1625</v>
      </c>
      <c r="K571" s="102" t="s">
        <v>18</v>
      </c>
      <c r="L571" s="102" t="s">
        <v>149</v>
      </c>
      <c r="M571" s="104"/>
    </row>
    <row r="572" spans="1:13" ht="13.5" thickBot="1">
      <c r="A572" s="28" t="s">
        <v>1626</v>
      </c>
      <c r="B572" s="21">
        <v>41297</v>
      </c>
      <c r="C572" s="17" t="s">
        <v>475</v>
      </c>
      <c r="D572" s="24" t="s">
        <v>1491</v>
      </c>
      <c r="E572" s="18" t="s">
        <v>67</v>
      </c>
      <c r="F572" s="23" t="s">
        <v>1627</v>
      </c>
      <c r="G572" s="23" t="e">
        <f t="shared" si="18"/>
        <v>#N/A</v>
      </c>
      <c r="H572" s="83" t="s">
        <v>1627</v>
      </c>
      <c r="I572" s="23" t="e">
        <f t="shared" si="17"/>
        <v>#N/A</v>
      </c>
      <c r="J572" s="27" t="s">
        <v>1628</v>
      </c>
      <c r="K572" s="102" t="s">
        <v>18</v>
      </c>
      <c r="L572" s="102" t="s">
        <v>823</v>
      </c>
      <c r="M572" s="104">
        <v>41297</v>
      </c>
    </row>
    <row r="573" spans="1:13" ht="26.25" thickBot="1">
      <c r="A573" s="28" t="s">
        <v>1629</v>
      </c>
      <c r="B573" s="21">
        <v>41297</v>
      </c>
      <c r="C573" s="17" t="s">
        <v>180</v>
      </c>
      <c r="D573" s="24" t="s">
        <v>1491</v>
      </c>
      <c r="E573" s="18" t="s">
        <v>204</v>
      </c>
      <c r="F573" s="23" t="s">
        <v>205</v>
      </c>
      <c r="G573" s="23">
        <f t="shared" si="18"/>
        <v>67</v>
      </c>
      <c r="H573" s="83" t="s">
        <v>227</v>
      </c>
      <c r="I573" s="23" t="e">
        <f t="shared" si="17"/>
        <v>#N/A</v>
      </c>
      <c r="J573" s="27" t="s">
        <v>1630</v>
      </c>
      <c r="K573" s="102" t="s">
        <v>18</v>
      </c>
      <c r="L573" s="102" t="s">
        <v>823</v>
      </c>
      <c r="M573" s="104">
        <v>41298</v>
      </c>
    </row>
    <row r="574" spans="1:13" ht="13.5" thickBot="1">
      <c r="A574" s="28" t="s">
        <v>1631</v>
      </c>
      <c r="B574" s="21">
        <v>41297</v>
      </c>
      <c r="C574" s="17" t="s">
        <v>788</v>
      </c>
      <c r="D574" s="24" t="s">
        <v>1007</v>
      </c>
      <c r="E574" s="18" t="s">
        <v>43</v>
      </c>
      <c r="F574" s="23" t="s">
        <v>591</v>
      </c>
      <c r="G574" s="23" t="e">
        <f t="shared" si="18"/>
        <v>#N/A</v>
      </c>
      <c r="H574" s="83" t="s">
        <v>591</v>
      </c>
      <c r="I574" s="23" t="e">
        <f t="shared" si="17"/>
        <v>#N/A</v>
      </c>
      <c r="J574" s="27" t="s">
        <v>1478</v>
      </c>
      <c r="K574" s="102" t="s">
        <v>18</v>
      </c>
      <c r="L574" s="102" t="s">
        <v>823</v>
      </c>
      <c r="M574" s="104">
        <v>41297</v>
      </c>
    </row>
    <row r="575" spans="1:13" ht="26.25" thickBot="1">
      <c r="A575" s="28" t="s">
        <v>1632</v>
      </c>
      <c r="B575" s="21">
        <v>41297</v>
      </c>
      <c r="C575" s="17" t="s">
        <v>351</v>
      </c>
      <c r="D575" s="24" t="s">
        <v>1380</v>
      </c>
      <c r="E575" s="18" t="s">
        <v>668</v>
      </c>
      <c r="F575" s="23" t="s">
        <v>1633</v>
      </c>
      <c r="G575" s="23" t="e">
        <f t="shared" si="18"/>
        <v>#N/A</v>
      </c>
      <c r="H575" s="83" t="s">
        <v>1633</v>
      </c>
      <c r="I575" s="23" t="e">
        <f t="shared" si="17"/>
        <v>#N/A</v>
      </c>
      <c r="J575" s="27" t="s">
        <v>1634</v>
      </c>
      <c r="K575" s="102" t="s">
        <v>18</v>
      </c>
      <c r="L575" s="102" t="s">
        <v>823</v>
      </c>
      <c r="M575" s="104">
        <v>41297</v>
      </c>
    </row>
    <row r="576" spans="1:13" ht="13.5" thickBot="1">
      <c r="A576" s="28" t="s">
        <v>1635</v>
      </c>
      <c r="B576" s="21">
        <v>41297</v>
      </c>
      <c r="C576" s="17" t="s">
        <v>1169</v>
      </c>
      <c r="D576" s="24" t="s">
        <v>1491</v>
      </c>
      <c r="E576" s="18" t="s">
        <v>312</v>
      </c>
      <c r="F576" s="23" t="s">
        <v>1592</v>
      </c>
      <c r="G576" s="23" t="e">
        <f t="shared" si="18"/>
        <v>#N/A</v>
      </c>
      <c r="H576" s="83" t="s">
        <v>1592</v>
      </c>
      <c r="I576" s="23" t="e">
        <f t="shared" si="17"/>
        <v>#N/A</v>
      </c>
      <c r="J576" s="27" t="s">
        <v>1636</v>
      </c>
      <c r="K576" s="102" t="s">
        <v>18</v>
      </c>
      <c r="L576" s="102" t="s">
        <v>826</v>
      </c>
      <c r="M576" s="104">
        <v>41297</v>
      </c>
    </row>
    <row r="577" spans="1:13" ht="13.5" thickBot="1">
      <c r="A577" s="28" t="s">
        <v>1637</v>
      </c>
      <c r="B577" s="21">
        <v>41297</v>
      </c>
      <c r="C577" s="17" t="s">
        <v>1638</v>
      </c>
      <c r="D577" s="24" t="s">
        <v>1491</v>
      </c>
      <c r="E577" s="18" t="s">
        <v>312</v>
      </c>
      <c r="F577" s="23" t="s">
        <v>1592</v>
      </c>
      <c r="G577" s="23" t="e">
        <f t="shared" si="18"/>
        <v>#N/A</v>
      </c>
      <c r="H577" s="83" t="s">
        <v>1592</v>
      </c>
      <c r="I577" s="23" t="e">
        <f t="shared" si="17"/>
        <v>#N/A</v>
      </c>
      <c r="J577" s="27" t="s">
        <v>1636</v>
      </c>
      <c r="K577" s="102" t="s">
        <v>18</v>
      </c>
      <c r="L577" s="102" t="s">
        <v>826</v>
      </c>
      <c r="M577" s="104">
        <v>41297</v>
      </c>
    </row>
    <row r="578" spans="1:13" ht="13.5" thickBot="1">
      <c r="A578" s="28" t="s">
        <v>1639</v>
      </c>
      <c r="B578" s="21">
        <v>41297</v>
      </c>
      <c r="C578" s="17" t="s">
        <v>21</v>
      </c>
      <c r="D578" s="24" t="s">
        <v>1491</v>
      </c>
      <c r="E578" s="18" t="s">
        <v>1640</v>
      </c>
      <c r="F578" s="23" t="s">
        <v>1641</v>
      </c>
      <c r="G578" s="23" t="e">
        <f t="shared" si="18"/>
        <v>#N/A</v>
      </c>
      <c r="H578" s="83" t="s">
        <v>1641</v>
      </c>
      <c r="I578" s="23" t="e">
        <f t="shared" ref="I578:I641" si="19">INDEX(S:U,MATCH(H578,U:U,0),1)</f>
        <v>#N/A</v>
      </c>
      <c r="J578" s="27" t="s">
        <v>1642</v>
      </c>
      <c r="K578" s="102" t="s">
        <v>18</v>
      </c>
      <c r="L578" s="102" t="s">
        <v>826</v>
      </c>
      <c r="M578" s="104">
        <v>41297</v>
      </c>
    </row>
    <row r="579" spans="1:13" ht="13.5" thickBot="1">
      <c r="A579" s="28" t="s">
        <v>1643</v>
      </c>
      <c r="B579" s="21">
        <v>41297</v>
      </c>
      <c r="C579" s="17" t="s">
        <v>689</v>
      </c>
      <c r="D579" s="24" t="s">
        <v>1491</v>
      </c>
      <c r="E579" s="18" t="s">
        <v>492</v>
      </c>
      <c r="F579" s="23" t="s">
        <v>101</v>
      </c>
      <c r="G579" s="23">
        <f t="shared" ref="G579:G642" si="20">INDEX($R$2:$U$90,MATCH(F579,$R$2:$R$90,0),2)</f>
        <v>58</v>
      </c>
      <c r="H579" s="83" t="s">
        <v>101</v>
      </c>
      <c r="I579" s="23" t="e">
        <f t="shared" si="19"/>
        <v>#N/A</v>
      </c>
      <c r="J579" s="27" t="s">
        <v>1644</v>
      </c>
      <c r="K579" s="102" t="s">
        <v>18</v>
      </c>
      <c r="L579" s="102" t="s">
        <v>823</v>
      </c>
      <c r="M579" s="104">
        <v>41297</v>
      </c>
    </row>
    <row r="580" spans="1:13" ht="26.25" thickBot="1">
      <c r="A580" s="28" t="s">
        <v>1645</v>
      </c>
      <c r="B580" s="21">
        <v>41297</v>
      </c>
      <c r="C580" s="17" t="s">
        <v>1646</v>
      </c>
      <c r="D580" s="24" t="s">
        <v>1007</v>
      </c>
      <c r="E580" s="18" t="s">
        <v>1647</v>
      </c>
      <c r="F580" s="23" t="s">
        <v>1648</v>
      </c>
      <c r="G580" s="23" t="e">
        <f t="shared" si="20"/>
        <v>#N/A</v>
      </c>
      <c r="H580" s="83" t="s">
        <v>1648</v>
      </c>
      <c r="I580" s="23" t="e">
        <f t="shared" si="19"/>
        <v>#N/A</v>
      </c>
      <c r="J580" s="27" t="s">
        <v>1649</v>
      </c>
      <c r="K580" s="102" t="s">
        <v>18</v>
      </c>
      <c r="L580" s="102" t="s">
        <v>826</v>
      </c>
      <c r="M580" s="104">
        <v>41297</v>
      </c>
    </row>
    <row r="581" spans="1:13" ht="26.25" thickBot="1">
      <c r="A581" s="28" t="s">
        <v>1650</v>
      </c>
      <c r="B581" s="21">
        <v>41297</v>
      </c>
      <c r="C581" s="17" t="s">
        <v>180</v>
      </c>
      <c r="D581" s="24" t="s">
        <v>1007</v>
      </c>
      <c r="E581" s="18" t="s">
        <v>1647</v>
      </c>
      <c r="F581" s="23" t="s">
        <v>1648</v>
      </c>
      <c r="G581" s="23" t="e">
        <f t="shared" si="20"/>
        <v>#N/A</v>
      </c>
      <c r="H581" s="83" t="s">
        <v>1648</v>
      </c>
      <c r="I581" s="23" t="e">
        <f t="shared" si="19"/>
        <v>#N/A</v>
      </c>
      <c r="J581" s="27" t="s">
        <v>1651</v>
      </c>
      <c r="K581" s="102" t="s">
        <v>18</v>
      </c>
      <c r="L581" s="102" t="s">
        <v>826</v>
      </c>
      <c r="M581" s="104">
        <v>36914</v>
      </c>
    </row>
    <row r="582" spans="1:13" ht="13.5" thickBot="1">
      <c r="A582" s="28" t="s">
        <v>1652</v>
      </c>
      <c r="B582" s="21">
        <v>41297</v>
      </c>
      <c r="C582" s="17" t="s">
        <v>486</v>
      </c>
      <c r="D582" s="24" t="s">
        <v>1491</v>
      </c>
      <c r="E582" s="18" t="s">
        <v>82</v>
      </c>
      <c r="F582" s="23" t="s">
        <v>1653</v>
      </c>
      <c r="G582" s="23" t="e">
        <f t="shared" si="20"/>
        <v>#N/A</v>
      </c>
      <c r="H582" s="83" t="s">
        <v>8356</v>
      </c>
      <c r="I582" s="23" t="e">
        <f t="shared" si="19"/>
        <v>#N/A</v>
      </c>
      <c r="J582" s="27" t="s">
        <v>1654</v>
      </c>
      <c r="K582" s="102" t="s">
        <v>18</v>
      </c>
      <c r="L582" s="102" t="s">
        <v>826</v>
      </c>
      <c r="M582" s="104">
        <v>41297</v>
      </c>
    </row>
    <row r="583" spans="1:13" ht="26.25" thickBot="1">
      <c r="A583" s="28" t="s">
        <v>1655</v>
      </c>
      <c r="B583" s="21">
        <v>41297</v>
      </c>
      <c r="C583" s="17" t="s">
        <v>423</v>
      </c>
      <c r="D583" s="24" t="s">
        <v>1380</v>
      </c>
      <c r="E583" s="18" t="s">
        <v>82</v>
      </c>
      <c r="F583" s="23" t="s">
        <v>1653</v>
      </c>
      <c r="G583" s="23" t="e">
        <f t="shared" si="20"/>
        <v>#N/A</v>
      </c>
      <c r="H583" s="83" t="s">
        <v>8356</v>
      </c>
      <c r="I583" s="23" t="e">
        <f t="shared" si="19"/>
        <v>#N/A</v>
      </c>
      <c r="J583" s="27" t="s">
        <v>1656</v>
      </c>
      <c r="K583" s="102" t="s">
        <v>18</v>
      </c>
      <c r="L583" s="102" t="s">
        <v>826</v>
      </c>
      <c r="M583" s="104">
        <v>41297</v>
      </c>
    </row>
    <row r="584" spans="1:13" ht="13.5" thickBot="1">
      <c r="A584" s="28" t="s">
        <v>1657</v>
      </c>
      <c r="B584" s="21">
        <v>41297</v>
      </c>
      <c r="C584" s="17" t="s">
        <v>550</v>
      </c>
      <c r="D584" s="24" t="s">
        <v>1385</v>
      </c>
      <c r="E584" s="18" t="s">
        <v>204</v>
      </c>
      <c r="F584" s="23" t="s">
        <v>205</v>
      </c>
      <c r="G584" s="23">
        <f t="shared" si="20"/>
        <v>67</v>
      </c>
      <c r="H584" s="83" t="s">
        <v>227</v>
      </c>
      <c r="I584" s="23" t="e">
        <f t="shared" si="19"/>
        <v>#N/A</v>
      </c>
      <c r="J584" s="27" t="s">
        <v>1658</v>
      </c>
      <c r="K584" s="102" t="s">
        <v>18</v>
      </c>
      <c r="L584" s="102" t="s">
        <v>826</v>
      </c>
      <c r="M584" s="104">
        <v>41297</v>
      </c>
    </row>
    <row r="585" spans="1:13" ht="13.5" thickBot="1">
      <c r="A585" s="28" t="s">
        <v>1659</v>
      </c>
      <c r="B585" s="21">
        <v>41297</v>
      </c>
      <c r="C585" s="17" t="s">
        <v>1169</v>
      </c>
      <c r="D585" s="24" t="s">
        <v>1385</v>
      </c>
      <c r="E585" s="18" t="s">
        <v>204</v>
      </c>
      <c r="F585" s="23" t="s">
        <v>205</v>
      </c>
      <c r="G585" s="23">
        <f t="shared" si="20"/>
        <v>67</v>
      </c>
      <c r="H585" s="83" t="s">
        <v>227</v>
      </c>
      <c r="I585" s="23" t="e">
        <f t="shared" si="19"/>
        <v>#N/A</v>
      </c>
      <c r="J585" s="27" t="s">
        <v>1660</v>
      </c>
      <c r="K585" s="102" t="s">
        <v>18</v>
      </c>
      <c r="L585" s="102" t="s">
        <v>826</v>
      </c>
      <c r="M585" s="104">
        <v>41297</v>
      </c>
    </row>
    <row r="586" spans="1:13" ht="13.5" thickBot="1">
      <c r="A586" s="28" t="s">
        <v>1661</v>
      </c>
      <c r="B586" s="21">
        <v>41297</v>
      </c>
      <c r="C586" s="17" t="s">
        <v>21</v>
      </c>
      <c r="D586" s="24" t="s">
        <v>1662</v>
      </c>
      <c r="E586" s="18" t="s">
        <v>1663</v>
      </c>
      <c r="F586" s="23" t="s">
        <v>1664</v>
      </c>
      <c r="G586" s="23" t="e">
        <f t="shared" si="20"/>
        <v>#N/A</v>
      </c>
      <c r="H586" s="83" t="s">
        <v>1664</v>
      </c>
      <c r="I586" s="23" t="e">
        <f t="shared" si="19"/>
        <v>#N/A</v>
      </c>
      <c r="J586" s="27" t="s">
        <v>1665</v>
      </c>
      <c r="K586" s="102" t="s">
        <v>18</v>
      </c>
      <c r="L586" s="102" t="s">
        <v>826</v>
      </c>
      <c r="M586" s="104">
        <v>41297</v>
      </c>
    </row>
    <row r="587" spans="1:13" ht="13.5" thickBot="1">
      <c r="A587" s="28" t="s">
        <v>1666</v>
      </c>
      <c r="B587" s="21">
        <v>41297</v>
      </c>
      <c r="C587" s="17" t="s">
        <v>985</v>
      </c>
      <c r="D587" s="24" t="s">
        <v>1380</v>
      </c>
      <c r="E587" s="18" t="s">
        <v>1667</v>
      </c>
      <c r="F587" s="23" t="s">
        <v>16</v>
      </c>
      <c r="G587" s="23">
        <f t="shared" si="20"/>
        <v>29</v>
      </c>
      <c r="H587" s="83" t="s">
        <v>8291</v>
      </c>
      <c r="I587" s="23">
        <f t="shared" si="19"/>
        <v>29</v>
      </c>
      <c r="J587" s="27" t="s">
        <v>1668</v>
      </c>
      <c r="K587" s="102" t="s">
        <v>18</v>
      </c>
      <c r="L587" s="102" t="s">
        <v>826</v>
      </c>
      <c r="M587" s="104">
        <v>41297</v>
      </c>
    </row>
    <row r="588" spans="1:13" ht="13.5" thickBot="1">
      <c r="A588" s="28" t="s">
        <v>1669</v>
      </c>
      <c r="B588" s="21">
        <v>41297</v>
      </c>
      <c r="C588" s="17" t="s">
        <v>392</v>
      </c>
      <c r="D588" s="24" t="s">
        <v>1491</v>
      </c>
      <c r="E588" s="18" t="s">
        <v>62</v>
      </c>
      <c r="F588" s="23" t="s">
        <v>1186</v>
      </c>
      <c r="G588" s="23" t="e">
        <f t="shared" si="20"/>
        <v>#N/A</v>
      </c>
      <c r="H588" s="83" t="s">
        <v>1186</v>
      </c>
      <c r="I588" s="23" t="e">
        <f t="shared" si="19"/>
        <v>#N/A</v>
      </c>
      <c r="J588" s="27" t="s">
        <v>1251</v>
      </c>
      <c r="K588" s="102" t="s">
        <v>18</v>
      </c>
      <c r="L588" s="102" t="s">
        <v>826</v>
      </c>
      <c r="M588" s="104">
        <v>41297</v>
      </c>
    </row>
    <row r="589" spans="1:13" ht="13.5" thickBot="1">
      <c r="A589" s="28" t="s">
        <v>1670</v>
      </c>
      <c r="B589" s="21">
        <v>41297</v>
      </c>
      <c r="C589" s="17" t="s">
        <v>473</v>
      </c>
      <c r="D589" s="24" t="s">
        <v>1491</v>
      </c>
      <c r="E589" s="18" t="s">
        <v>67</v>
      </c>
      <c r="F589" s="23" t="s">
        <v>1627</v>
      </c>
      <c r="G589" s="23" t="e">
        <f t="shared" si="20"/>
        <v>#N/A</v>
      </c>
      <c r="H589" s="83" t="s">
        <v>1627</v>
      </c>
      <c r="I589" s="23" t="e">
        <f t="shared" si="19"/>
        <v>#N/A</v>
      </c>
      <c r="J589" s="27" t="s">
        <v>1671</v>
      </c>
      <c r="K589" s="102"/>
      <c r="L589" s="102"/>
      <c r="M589" s="104"/>
    </row>
    <row r="590" spans="1:13" ht="13.5" thickBot="1">
      <c r="A590" s="28" t="s">
        <v>1672</v>
      </c>
      <c r="B590" s="21">
        <v>41297</v>
      </c>
      <c r="C590" s="17" t="s">
        <v>1538</v>
      </c>
      <c r="D590" s="24" t="s">
        <v>1491</v>
      </c>
      <c r="E590" s="18" t="s">
        <v>480</v>
      </c>
      <c r="F590" s="23" t="s">
        <v>1673</v>
      </c>
      <c r="G590" s="23" t="e">
        <f t="shared" si="20"/>
        <v>#N/A</v>
      </c>
      <c r="H590" s="83" t="s">
        <v>1673</v>
      </c>
      <c r="I590" s="23" t="e">
        <f t="shared" si="19"/>
        <v>#N/A</v>
      </c>
      <c r="J590" s="27" t="s">
        <v>1674</v>
      </c>
      <c r="K590" s="102" t="s">
        <v>18</v>
      </c>
      <c r="L590" s="102"/>
      <c r="M590" s="104"/>
    </row>
    <row r="591" spans="1:13" ht="13.5" thickBot="1">
      <c r="A591" s="28" t="s">
        <v>1675</v>
      </c>
      <c r="B591" s="21">
        <v>41297</v>
      </c>
      <c r="C591" s="17" t="s">
        <v>225</v>
      </c>
      <c r="D591" s="24" t="s">
        <v>1201</v>
      </c>
      <c r="E591" s="18" t="s">
        <v>480</v>
      </c>
      <c r="F591" s="23" t="s">
        <v>1673</v>
      </c>
      <c r="G591" s="23" t="e">
        <f t="shared" si="20"/>
        <v>#N/A</v>
      </c>
      <c r="H591" s="83" t="s">
        <v>1673</v>
      </c>
      <c r="I591" s="23" t="e">
        <f t="shared" si="19"/>
        <v>#N/A</v>
      </c>
      <c r="J591" s="27" t="s">
        <v>1676</v>
      </c>
      <c r="K591" s="102" t="s">
        <v>18</v>
      </c>
      <c r="L591" s="102" t="s">
        <v>826</v>
      </c>
      <c r="M591" s="104">
        <v>41297</v>
      </c>
    </row>
    <row r="592" spans="1:13" ht="13.5" thickBot="1">
      <c r="A592" s="28" t="s">
        <v>1677</v>
      </c>
      <c r="B592" s="21">
        <v>41297</v>
      </c>
      <c r="C592" s="17" t="s">
        <v>1678</v>
      </c>
      <c r="D592" s="24" t="s">
        <v>1662</v>
      </c>
      <c r="E592" s="18" t="s">
        <v>480</v>
      </c>
      <c r="F592" s="23" t="s">
        <v>1673</v>
      </c>
      <c r="G592" s="23" t="e">
        <f t="shared" si="20"/>
        <v>#N/A</v>
      </c>
      <c r="H592" s="83" t="s">
        <v>1673</v>
      </c>
      <c r="I592" s="23" t="e">
        <f t="shared" si="19"/>
        <v>#N/A</v>
      </c>
      <c r="J592" s="27" t="s">
        <v>1676</v>
      </c>
      <c r="K592" s="102" t="s">
        <v>18</v>
      </c>
      <c r="L592" s="102" t="s">
        <v>826</v>
      </c>
      <c r="M592" s="104">
        <v>41297</v>
      </c>
    </row>
    <row r="593" spans="1:13" ht="26.25" thickBot="1">
      <c r="A593" s="28" t="s">
        <v>1679</v>
      </c>
      <c r="B593" s="21">
        <v>41297</v>
      </c>
      <c r="C593" s="17" t="s">
        <v>1680</v>
      </c>
      <c r="D593" s="24" t="s">
        <v>1662</v>
      </c>
      <c r="E593" s="18" t="s">
        <v>267</v>
      </c>
      <c r="F593" s="23" t="s">
        <v>1681</v>
      </c>
      <c r="G593" s="23" t="e">
        <f t="shared" si="20"/>
        <v>#N/A</v>
      </c>
      <c r="H593" s="83" t="s">
        <v>1681</v>
      </c>
      <c r="I593" s="23" t="e">
        <f t="shared" si="19"/>
        <v>#N/A</v>
      </c>
      <c r="J593" s="18" t="s">
        <v>1682</v>
      </c>
      <c r="K593" s="102" t="s">
        <v>18</v>
      </c>
      <c r="L593" s="102" t="s">
        <v>1055</v>
      </c>
      <c r="M593" s="104">
        <v>41297</v>
      </c>
    </row>
    <row r="594" spans="1:13" ht="13.5" thickBot="1">
      <c r="A594" s="28" t="s">
        <v>1683</v>
      </c>
      <c r="B594" s="21">
        <v>41297</v>
      </c>
      <c r="C594" s="17" t="s">
        <v>21</v>
      </c>
      <c r="D594" s="24" t="s">
        <v>1380</v>
      </c>
      <c r="E594" s="18" t="s">
        <v>1579</v>
      </c>
      <c r="F594" s="23" t="s">
        <v>1580</v>
      </c>
      <c r="G594" s="23" t="e">
        <f t="shared" si="20"/>
        <v>#N/A</v>
      </c>
      <c r="H594" s="83" t="s">
        <v>1580</v>
      </c>
      <c r="I594" s="23" t="e">
        <f t="shared" si="19"/>
        <v>#N/A</v>
      </c>
      <c r="J594" s="27" t="s">
        <v>1684</v>
      </c>
      <c r="K594" s="102" t="s">
        <v>18</v>
      </c>
      <c r="L594" s="102"/>
      <c r="M594" s="104"/>
    </row>
    <row r="595" spans="1:13" ht="13.5" thickBot="1">
      <c r="A595" s="28" t="s">
        <v>1685</v>
      </c>
      <c r="B595" s="21">
        <v>41297</v>
      </c>
      <c r="C595" s="17" t="s">
        <v>21</v>
      </c>
      <c r="D595" s="24" t="s">
        <v>828</v>
      </c>
      <c r="E595" s="18" t="s">
        <v>1579</v>
      </c>
      <c r="F595" s="23" t="s">
        <v>1580</v>
      </c>
      <c r="G595" s="23" t="e">
        <f t="shared" si="20"/>
        <v>#N/A</v>
      </c>
      <c r="H595" s="83" t="s">
        <v>1580</v>
      </c>
      <c r="I595" s="23" t="e">
        <f t="shared" si="19"/>
        <v>#N/A</v>
      </c>
      <c r="J595" s="27" t="s">
        <v>1686</v>
      </c>
      <c r="K595" s="102" t="s">
        <v>18</v>
      </c>
      <c r="L595" s="102" t="s">
        <v>826</v>
      </c>
      <c r="M595" s="104">
        <v>41297</v>
      </c>
    </row>
    <row r="596" spans="1:13" ht="13.5" thickBot="1">
      <c r="A596" s="28" t="s">
        <v>1687</v>
      </c>
      <c r="B596" s="21">
        <v>41297</v>
      </c>
      <c r="C596" s="17" t="s">
        <v>309</v>
      </c>
      <c r="D596" s="24" t="s">
        <v>1491</v>
      </c>
      <c r="E596" s="18" t="s">
        <v>1122</v>
      </c>
      <c r="F596" s="23" t="s">
        <v>1123</v>
      </c>
      <c r="G596" s="23" t="e">
        <f t="shared" si="20"/>
        <v>#N/A</v>
      </c>
      <c r="H596" s="83" t="s">
        <v>1123</v>
      </c>
      <c r="I596" s="23" t="e">
        <f t="shared" si="19"/>
        <v>#N/A</v>
      </c>
      <c r="J596" s="27" t="s">
        <v>1688</v>
      </c>
      <c r="K596" s="102" t="s">
        <v>18</v>
      </c>
      <c r="L596" s="109" t="s">
        <v>826</v>
      </c>
      <c r="M596" s="104">
        <v>41297</v>
      </c>
    </row>
    <row r="597" spans="1:13" ht="26.25" thickBot="1">
      <c r="A597" s="28" t="s">
        <v>1689</v>
      </c>
      <c r="B597" s="21">
        <v>41297</v>
      </c>
      <c r="C597" s="17" t="s">
        <v>21</v>
      </c>
      <c r="D597" s="24" t="s">
        <v>1662</v>
      </c>
      <c r="E597" s="18" t="s">
        <v>1690</v>
      </c>
      <c r="F597" s="23" t="s">
        <v>325</v>
      </c>
      <c r="G597" s="23" t="e">
        <f t="shared" si="20"/>
        <v>#N/A</v>
      </c>
      <c r="H597" s="83" t="s">
        <v>325</v>
      </c>
      <c r="I597" s="23" t="e">
        <f t="shared" si="19"/>
        <v>#N/A</v>
      </c>
      <c r="J597" s="27" t="s">
        <v>1691</v>
      </c>
      <c r="K597" s="102" t="s">
        <v>18</v>
      </c>
      <c r="L597" s="102" t="s">
        <v>826</v>
      </c>
      <c r="M597" s="104">
        <v>41297</v>
      </c>
    </row>
    <row r="598" spans="1:13" ht="26.25" thickBot="1">
      <c r="A598" s="28" t="s">
        <v>1692</v>
      </c>
      <c r="B598" s="21">
        <v>41297</v>
      </c>
      <c r="C598" s="17" t="s">
        <v>1398</v>
      </c>
      <c r="D598" s="24" t="s">
        <v>1380</v>
      </c>
      <c r="E598" s="18" t="s">
        <v>564</v>
      </c>
      <c r="F598" s="23" t="s">
        <v>565</v>
      </c>
      <c r="G598" s="23" t="e">
        <f t="shared" si="20"/>
        <v>#N/A</v>
      </c>
      <c r="H598" s="83" t="s">
        <v>565</v>
      </c>
      <c r="I598" s="23" t="e">
        <f t="shared" si="19"/>
        <v>#N/A</v>
      </c>
      <c r="J598" s="27" t="s">
        <v>1693</v>
      </c>
      <c r="K598" s="102" t="s">
        <v>18</v>
      </c>
      <c r="L598" s="102" t="s">
        <v>1694</v>
      </c>
      <c r="M598" s="104">
        <v>41297</v>
      </c>
    </row>
    <row r="599" spans="1:13" ht="26.25" thickBot="1">
      <c r="A599" s="28" t="s">
        <v>1695</v>
      </c>
      <c r="B599" s="21">
        <v>41297</v>
      </c>
      <c r="C599" s="17" t="s">
        <v>1696</v>
      </c>
      <c r="D599" s="24" t="s">
        <v>1491</v>
      </c>
      <c r="E599" s="18" t="s">
        <v>564</v>
      </c>
      <c r="F599" s="23" t="s">
        <v>565</v>
      </c>
      <c r="G599" s="23" t="e">
        <f t="shared" si="20"/>
        <v>#N/A</v>
      </c>
      <c r="H599" s="83" t="s">
        <v>565</v>
      </c>
      <c r="I599" s="23" t="e">
        <f t="shared" si="19"/>
        <v>#N/A</v>
      </c>
      <c r="J599" s="27" t="s">
        <v>1697</v>
      </c>
      <c r="K599" s="102" t="s">
        <v>18</v>
      </c>
      <c r="L599" s="102" t="s">
        <v>823</v>
      </c>
      <c r="M599" s="104">
        <v>41297</v>
      </c>
    </row>
    <row r="600" spans="1:13" ht="13.5" thickBot="1">
      <c r="A600" s="28" t="s">
        <v>1698</v>
      </c>
      <c r="B600" s="21">
        <v>41297</v>
      </c>
      <c r="C600" s="17" t="s">
        <v>1699</v>
      </c>
      <c r="D600" s="24" t="s">
        <v>1662</v>
      </c>
      <c r="E600" s="18" t="s">
        <v>267</v>
      </c>
      <c r="F600" s="23" t="s">
        <v>1681</v>
      </c>
      <c r="G600" s="23" t="e">
        <f t="shared" si="20"/>
        <v>#N/A</v>
      </c>
      <c r="H600" s="83" t="s">
        <v>1681</v>
      </c>
      <c r="I600" s="23" t="e">
        <f t="shared" si="19"/>
        <v>#N/A</v>
      </c>
      <c r="J600" s="27" t="s">
        <v>1700</v>
      </c>
      <c r="K600" s="102" t="s">
        <v>18</v>
      </c>
      <c r="L600" s="102" t="s">
        <v>826</v>
      </c>
      <c r="M600" s="104">
        <v>41297</v>
      </c>
    </row>
    <row r="601" spans="1:13" ht="26.25" thickBot="1">
      <c r="A601" s="28" t="s">
        <v>1701</v>
      </c>
      <c r="B601" s="21">
        <v>41297</v>
      </c>
      <c r="C601" s="17" t="s">
        <v>98</v>
      </c>
      <c r="D601" s="24" t="s">
        <v>1702</v>
      </c>
      <c r="E601" s="18" t="s">
        <v>1703</v>
      </c>
      <c r="F601" s="23" t="s">
        <v>1704</v>
      </c>
      <c r="G601" s="23" t="e">
        <f t="shared" si="20"/>
        <v>#N/A</v>
      </c>
      <c r="H601" s="83" t="s">
        <v>1704</v>
      </c>
      <c r="I601" s="23" t="e">
        <f t="shared" si="19"/>
        <v>#N/A</v>
      </c>
      <c r="J601" s="27" t="s">
        <v>1705</v>
      </c>
      <c r="K601" s="102" t="s">
        <v>18</v>
      </c>
      <c r="L601" s="102" t="s">
        <v>1706</v>
      </c>
      <c r="M601" s="104">
        <v>41298</v>
      </c>
    </row>
    <row r="602" spans="1:13" ht="26.25" thickBot="1">
      <c r="A602" s="28" t="s">
        <v>1707</v>
      </c>
      <c r="B602" s="21">
        <v>41297</v>
      </c>
      <c r="C602" s="17" t="s">
        <v>277</v>
      </c>
      <c r="D602" s="24" t="s">
        <v>1708</v>
      </c>
      <c r="E602" s="18" t="s">
        <v>1703</v>
      </c>
      <c r="F602" s="23" t="s">
        <v>1704</v>
      </c>
      <c r="G602" s="23" t="e">
        <f t="shared" si="20"/>
        <v>#N/A</v>
      </c>
      <c r="H602" s="83" t="s">
        <v>1704</v>
      </c>
      <c r="I602" s="23" t="e">
        <f t="shared" si="19"/>
        <v>#N/A</v>
      </c>
      <c r="J602" s="27" t="s">
        <v>1709</v>
      </c>
      <c r="K602" s="102" t="s">
        <v>18</v>
      </c>
      <c r="L602" s="102" t="s">
        <v>1706</v>
      </c>
      <c r="M602" s="104">
        <v>41297</v>
      </c>
    </row>
    <row r="603" spans="1:13" ht="13.5" thickBot="1">
      <c r="A603" s="28" t="s">
        <v>1710</v>
      </c>
      <c r="B603" s="21">
        <v>41297</v>
      </c>
      <c r="C603" s="17" t="s">
        <v>21</v>
      </c>
      <c r="D603" s="24" t="s">
        <v>1380</v>
      </c>
      <c r="E603" s="18" t="s">
        <v>1711</v>
      </c>
      <c r="F603" s="23" t="s">
        <v>1712</v>
      </c>
      <c r="G603" s="23" t="e">
        <f t="shared" si="20"/>
        <v>#N/A</v>
      </c>
      <c r="H603" s="83" t="s">
        <v>1712</v>
      </c>
      <c r="I603" s="23" t="e">
        <f t="shared" si="19"/>
        <v>#N/A</v>
      </c>
      <c r="J603" s="27" t="s">
        <v>1713</v>
      </c>
      <c r="K603" s="102" t="s">
        <v>18</v>
      </c>
      <c r="L603" s="102" t="s">
        <v>823</v>
      </c>
      <c r="M603" s="104">
        <v>41298</v>
      </c>
    </row>
    <row r="604" spans="1:13" ht="13.5" thickBot="1">
      <c r="A604" s="28" t="s">
        <v>1714</v>
      </c>
      <c r="B604" s="21">
        <v>41297</v>
      </c>
      <c r="C604" s="17" t="s">
        <v>183</v>
      </c>
      <c r="D604" s="24" t="s">
        <v>1662</v>
      </c>
      <c r="E604" s="18" t="s">
        <v>1715</v>
      </c>
      <c r="F604" s="23" t="s">
        <v>329</v>
      </c>
      <c r="G604" s="23" t="e">
        <f t="shared" si="20"/>
        <v>#N/A</v>
      </c>
      <c r="H604" s="83" t="s">
        <v>329</v>
      </c>
      <c r="I604" s="23" t="e">
        <f t="shared" si="19"/>
        <v>#N/A</v>
      </c>
      <c r="J604" s="27" t="s">
        <v>1716</v>
      </c>
      <c r="K604" s="102" t="s">
        <v>18</v>
      </c>
      <c r="L604" s="102" t="s">
        <v>1110</v>
      </c>
      <c r="M604" s="104">
        <v>41297</v>
      </c>
    </row>
    <row r="605" spans="1:13" ht="13.5" thickBot="1">
      <c r="A605" s="28" t="s">
        <v>1717</v>
      </c>
      <c r="B605" s="21">
        <v>41297</v>
      </c>
      <c r="C605" s="17" t="s">
        <v>870</v>
      </c>
      <c r="D605" s="24" t="s">
        <v>1491</v>
      </c>
      <c r="E605" s="18" t="s">
        <v>1718</v>
      </c>
      <c r="F605" s="23" t="s">
        <v>18</v>
      </c>
      <c r="G605" s="23" t="e">
        <f t="shared" si="20"/>
        <v>#N/A</v>
      </c>
      <c r="H605" s="83" t="s">
        <v>18</v>
      </c>
      <c r="I605" s="23" t="e">
        <f t="shared" si="19"/>
        <v>#N/A</v>
      </c>
      <c r="J605" s="27" t="s">
        <v>1719</v>
      </c>
      <c r="K605" s="102" t="s">
        <v>18</v>
      </c>
      <c r="L605" s="102"/>
      <c r="M605" s="104"/>
    </row>
    <row r="606" spans="1:13" ht="13.5" thickBot="1">
      <c r="A606" s="28" t="s">
        <v>1720</v>
      </c>
      <c r="B606" s="21">
        <v>41297</v>
      </c>
      <c r="C606" s="17" t="s">
        <v>327</v>
      </c>
      <c r="D606" s="24" t="s">
        <v>1380</v>
      </c>
      <c r="E606" s="18" t="s">
        <v>668</v>
      </c>
      <c r="F606" s="23" t="s">
        <v>1633</v>
      </c>
      <c r="G606" s="23" t="e">
        <f t="shared" si="20"/>
        <v>#N/A</v>
      </c>
      <c r="H606" s="83" t="s">
        <v>1633</v>
      </c>
      <c r="I606" s="23" t="e">
        <f t="shared" si="19"/>
        <v>#N/A</v>
      </c>
      <c r="J606" s="27" t="s">
        <v>1721</v>
      </c>
      <c r="K606" s="102" t="s">
        <v>18</v>
      </c>
      <c r="L606" s="102" t="s">
        <v>826</v>
      </c>
      <c r="M606" s="104">
        <v>41297</v>
      </c>
    </row>
    <row r="607" spans="1:13" ht="13.5" thickBot="1">
      <c r="A607" s="28" t="s">
        <v>1722</v>
      </c>
      <c r="B607" s="21">
        <v>41297</v>
      </c>
      <c r="C607" s="17" t="s">
        <v>1211</v>
      </c>
      <c r="D607" s="24" t="s">
        <v>1662</v>
      </c>
      <c r="E607" s="18" t="s">
        <v>282</v>
      </c>
      <c r="F607" s="23" t="s">
        <v>1723</v>
      </c>
      <c r="G607" s="23" t="e">
        <f t="shared" si="20"/>
        <v>#N/A</v>
      </c>
      <c r="H607" s="83" t="s">
        <v>1723</v>
      </c>
      <c r="I607" s="23" t="e">
        <f t="shared" si="19"/>
        <v>#N/A</v>
      </c>
      <c r="J607" s="27" t="s">
        <v>1724</v>
      </c>
      <c r="K607" s="102" t="s">
        <v>18</v>
      </c>
      <c r="L607" s="102" t="s">
        <v>1725</v>
      </c>
      <c r="M607" s="104">
        <v>41297</v>
      </c>
    </row>
    <row r="608" spans="1:13" ht="13.5" thickBot="1">
      <c r="A608" s="28" t="s">
        <v>1726</v>
      </c>
      <c r="B608" s="21">
        <v>41297</v>
      </c>
      <c r="C608" s="17" t="s">
        <v>1086</v>
      </c>
      <c r="D608" s="24" t="s">
        <v>1491</v>
      </c>
      <c r="E608" s="18" t="s">
        <v>1248</v>
      </c>
      <c r="F608" s="23" t="s">
        <v>101</v>
      </c>
      <c r="G608" s="23">
        <f t="shared" si="20"/>
        <v>58</v>
      </c>
      <c r="H608" s="83" t="s">
        <v>101</v>
      </c>
      <c r="I608" s="23" t="e">
        <f t="shared" si="19"/>
        <v>#N/A</v>
      </c>
      <c r="J608" s="27" t="s">
        <v>1727</v>
      </c>
      <c r="K608" s="102" t="s">
        <v>18</v>
      </c>
      <c r="L608" s="102" t="s">
        <v>826</v>
      </c>
      <c r="M608" s="104">
        <v>41297</v>
      </c>
    </row>
    <row r="609" spans="1:13" ht="26.25" thickBot="1">
      <c r="A609" s="28" t="s">
        <v>1728</v>
      </c>
      <c r="B609" s="21">
        <v>41297</v>
      </c>
      <c r="C609" s="17" t="s">
        <v>180</v>
      </c>
      <c r="D609" s="24" t="s">
        <v>1491</v>
      </c>
      <c r="E609" s="18" t="s">
        <v>420</v>
      </c>
      <c r="F609" s="23" t="s">
        <v>929</v>
      </c>
      <c r="G609" s="23" t="e">
        <f t="shared" si="20"/>
        <v>#N/A</v>
      </c>
      <c r="H609" s="83" t="s">
        <v>929</v>
      </c>
      <c r="I609" s="23" t="e">
        <f t="shared" si="19"/>
        <v>#N/A</v>
      </c>
      <c r="J609" s="27" t="s">
        <v>1729</v>
      </c>
      <c r="K609" s="102" t="s">
        <v>18</v>
      </c>
      <c r="L609" s="102" t="s">
        <v>823</v>
      </c>
      <c r="M609" s="104">
        <v>41297</v>
      </c>
    </row>
    <row r="610" spans="1:13" ht="13.5" thickBot="1">
      <c r="A610" s="28" t="s">
        <v>1730</v>
      </c>
      <c r="B610" s="21">
        <v>41297</v>
      </c>
      <c r="C610" s="17" t="s">
        <v>31</v>
      </c>
      <c r="D610" s="24" t="s">
        <v>1380</v>
      </c>
      <c r="E610" s="18" t="s">
        <v>652</v>
      </c>
      <c r="F610" s="23" t="s">
        <v>210</v>
      </c>
      <c r="G610" s="23">
        <f t="shared" si="20"/>
        <v>68</v>
      </c>
      <c r="H610" s="83" t="s">
        <v>210</v>
      </c>
      <c r="I610" s="23" t="e">
        <f t="shared" si="19"/>
        <v>#N/A</v>
      </c>
      <c r="J610" s="27" t="s">
        <v>1731</v>
      </c>
      <c r="K610" s="102" t="s">
        <v>18</v>
      </c>
      <c r="L610" s="102" t="s">
        <v>826</v>
      </c>
      <c r="M610" s="104">
        <v>41297</v>
      </c>
    </row>
    <row r="611" spans="1:13" ht="13.5" thickBot="1">
      <c r="A611" s="28" t="s">
        <v>1732</v>
      </c>
      <c r="B611" s="21">
        <v>41297</v>
      </c>
      <c r="C611" s="17" t="s">
        <v>21</v>
      </c>
      <c r="D611" s="24" t="s">
        <v>1491</v>
      </c>
      <c r="E611" s="18" t="s">
        <v>1733</v>
      </c>
      <c r="F611" s="23" t="s">
        <v>1734</v>
      </c>
      <c r="G611" s="23" t="e">
        <f t="shared" si="20"/>
        <v>#N/A</v>
      </c>
      <c r="H611" s="83" t="s">
        <v>1734</v>
      </c>
      <c r="I611" s="23" t="e">
        <f t="shared" si="19"/>
        <v>#N/A</v>
      </c>
      <c r="J611" s="27" t="s">
        <v>1735</v>
      </c>
      <c r="K611" s="102" t="s">
        <v>18</v>
      </c>
      <c r="L611" s="102" t="s">
        <v>823</v>
      </c>
      <c r="M611" s="104">
        <v>41297</v>
      </c>
    </row>
    <row r="612" spans="1:13" ht="13.5" thickBot="1">
      <c r="A612" s="28" t="s">
        <v>1736</v>
      </c>
      <c r="B612" s="21">
        <v>41297</v>
      </c>
      <c r="C612" s="17" t="s">
        <v>717</v>
      </c>
      <c r="D612" s="24" t="s">
        <v>1380</v>
      </c>
      <c r="E612" s="18" t="s">
        <v>659</v>
      </c>
      <c r="F612" s="23" t="s">
        <v>514</v>
      </c>
      <c r="G612" s="23" t="e">
        <f t="shared" si="20"/>
        <v>#N/A</v>
      </c>
      <c r="H612" s="83" t="s">
        <v>514</v>
      </c>
      <c r="I612" s="23" t="e">
        <f t="shared" si="19"/>
        <v>#N/A</v>
      </c>
      <c r="J612" s="27" t="s">
        <v>1737</v>
      </c>
      <c r="K612" s="102" t="s">
        <v>18</v>
      </c>
      <c r="L612" s="102" t="s">
        <v>826</v>
      </c>
      <c r="M612" s="104">
        <v>41297</v>
      </c>
    </row>
    <row r="613" spans="1:13" ht="26.25" thickBot="1">
      <c r="A613" s="28" t="s">
        <v>1738</v>
      </c>
      <c r="B613" s="21">
        <v>41297</v>
      </c>
      <c r="C613" s="17" t="s">
        <v>384</v>
      </c>
      <c r="D613" s="24" t="s">
        <v>1491</v>
      </c>
      <c r="E613" s="18" t="s">
        <v>430</v>
      </c>
      <c r="F613" s="23" t="s">
        <v>431</v>
      </c>
      <c r="G613" s="23" t="e">
        <f t="shared" si="20"/>
        <v>#N/A</v>
      </c>
      <c r="H613" s="83" t="s">
        <v>431</v>
      </c>
      <c r="I613" s="23" t="e">
        <f t="shared" si="19"/>
        <v>#N/A</v>
      </c>
      <c r="J613" s="27" t="s">
        <v>1739</v>
      </c>
      <c r="K613" s="102" t="s">
        <v>18</v>
      </c>
      <c r="L613" s="102" t="s">
        <v>826</v>
      </c>
      <c r="M613" s="104">
        <v>41297</v>
      </c>
    </row>
    <row r="614" spans="1:13" ht="13.5" thickBot="1">
      <c r="A614" s="28" t="s">
        <v>1740</v>
      </c>
      <c r="B614" s="21">
        <v>41297</v>
      </c>
      <c r="C614" s="17" t="s">
        <v>369</v>
      </c>
      <c r="D614" s="24" t="s">
        <v>1491</v>
      </c>
      <c r="E614" s="18" t="s">
        <v>430</v>
      </c>
      <c r="F614" s="23" t="s">
        <v>431</v>
      </c>
      <c r="G614" s="23" t="e">
        <f t="shared" si="20"/>
        <v>#N/A</v>
      </c>
      <c r="H614" s="83" t="s">
        <v>431</v>
      </c>
      <c r="I614" s="23" t="e">
        <f t="shared" si="19"/>
        <v>#N/A</v>
      </c>
      <c r="J614" s="27" t="s">
        <v>1741</v>
      </c>
      <c r="K614" s="102" t="s">
        <v>18</v>
      </c>
      <c r="L614" s="102" t="s">
        <v>826</v>
      </c>
      <c r="M614" s="104">
        <v>41297</v>
      </c>
    </row>
    <row r="615" spans="1:13" ht="13.5" thickBot="1">
      <c r="A615" s="28" t="s">
        <v>1742</v>
      </c>
      <c r="B615" s="21">
        <v>41297</v>
      </c>
      <c r="C615" s="17" t="s">
        <v>362</v>
      </c>
      <c r="D615" s="24" t="s">
        <v>1491</v>
      </c>
      <c r="E615" s="18" t="s">
        <v>430</v>
      </c>
      <c r="F615" s="23" t="s">
        <v>431</v>
      </c>
      <c r="G615" s="23" t="e">
        <f t="shared" si="20"/>
        <v>#N/A</v>
      </c>
      <c r="H615" s="83" t="s">
        <v>431</v>
      </c>
      <c r="I615" s="23" t="e">
        <f t="shared" si="19"/>
        <v>#N/A</v>
      </c>
      <c r="J615" s="27" t="s">
        <v>1743</v>
      </c>
      <c r="K615" s="102" t="s">
        <v>18</v>
      </c>
      <c r="L615" s="102" t="s">
        <v>826</v>
      </c>
      <c r="M615" s="104">
        <v>41297</v>
      </c>
    </row>
    <row r="616" spans="1:13" ht="26.25" thickBot="1">
      <c r="A616" s="28" t="s">
        <v>1418</v>
      </c>
      <c r="B616" s="21">
        <v>41297</v>
      </c>
      <c r="C616" s="17" t="s">
        <v>21</v>
      </c>
      <c r="D616" s="24" t="s">
        <v>1662</v>
      </c>
      <c r="E616" s="18" t="s">
        <v>681</v>
      </c>
      <c r="F616" s="23" t="s">
        <v>1744</v>
      </c>
      <c r="G616" s="23" t="e">
        <f t="shared" si="20"/>
        <v>#N/A</v>
      </c>
      <c r="H616" s="83" t="s">
        <v>1744</v>
      </c>
      <c r="I616" s="23" t="e">
        <f t="shared" si="19"/>
        <v>#N/A</v>
      </c>
      <c r="J616" s="27" t="s">
        <v>1745</v>
      </c>
      <c r="K616" s="102" t="s">
        <v>18</v>
      </c>
      <c r="L616" s="102" t="s">
        <v>826</v>
      </c>
      <c r="M616" s="104">
        <v>41297</v>
      </c>
    </row>
    <row r="617" spans="1:13" ht="13.5" thickBot="1">
      <c r="A617" s="28" t="s">
        <v>1746</v>
      </c>
      <c r="B617" s="21">
        <v>41297</v>
      </c>
      <c r="C617" s="17" t="s">
        <v>21</v>
      </c>
      <c r="D617" s="24" t="s">
        <v>1662</v>
      </c>
      <c r="E617" s="18" t="s">
        <v>681</v>
      </c>
      <c r="F617" s="23" t="s">
        <v>1744</v>
      </c>
      <c r="G617" s="23" t="e">
        <f t="shared" si="20"/>
        <v>#N/A</v>
      </c>
      <c r="H617" s="83" t="s">
        <v>1744</v>
      </c>
      <c r="I617" s="23" t="e">
        <f t="shared" si="19"/>
        <v>#N/A</v>
      </c>
      <c r="J617" s="27" t="s">
        <v>1747</v>
      </c>
      <c r="K617" s="102" t="s">
        <v>18</v>
      </c>
      <c r="L617" s="102" t="s">
        <v>826</v>
      </c>
      <c r="M617" s="104">
        <v>41297</v>
      </c>
    </row>
    <row r="618" spans="1:13" ht="26.25" thickBot="1">
      <c r="A618" s="28" t="s">
        <v>1748</v>
      </c>
      <c r="B618" s="21">
        <v>41297</v>
      </c>
      <c r="C618" s="17" t="s">
        <v>1749</v>
      </c>
      <c r="D618" s="24" t="s">
        <v>1662</v>
      </c>
      <c r="E618" s="18" t="s">
        <v>317</v>
      </c>
      <c r="F618" s="23" t="s">
        <v>318</v>
      </c>
      <c r="G618" s="23" t="e">
        <f t="shared" si="20"/>
        <v>#N/A</v>
      </c>
      <c r="H618" s="83" t="s">
        <v>318</v>
      </c>
      <c r="I618" s="23" t="e">
        <f t="shared" si="19"/>
        <v>#N/A</v>
      </c>
      <c r="J618" s="27" t="s">
        <v>1750</v>
      </c>
      <c r="K618" s="102" t="s">
        <v>18</v>
      </c>
      <c r="L618" s="102" t="s">
        <v>823</v>
      </c>
      <c r="M618" s="104">
        <v>41297</v>
      </c>
    </row>
    <row r="619" spans="1:13" ht="13.5" thickBot="1">
      <c r="A619" s="28" t="s">
        <v>1751</v>
      </c>
      <c r="B619" s="21">
        <v>41297</v>
      </c>
      <c r="C619" s="17" t="s">
        <v>465</v>
      </c>
      <c r="D619" s="24" t="s">
        <v>1491</v>
      </c>
      <c r="E619" s="18" t="s">
        <v>1752</v>
      </c>
      <c r="F619" s="23" t="s">
        <v>1753</v>
      </c>
      <c r="G619" s="23" t="e">
        <f t="shared" si="20"/>
        <v>#N/A</v>
      </c>
      <c r="H619" s="83" t="s">
        <v>1753</v>
      </c>
      <c r="I619" s="23" t="e">
        <f t="shared" si="19"/>
        <v>#N/A</v>
      </c>
      <c r="J619" s="27" t="s">
        <v>1754</v>
      </c>
      <c r="K619" s="102" t="s">
        <v>18</v>
      </c>
      <c r="L619" s="102" t="s">
        <v>823</v>
      </c>
      <c r="M619" s="104">
        <v>41297</v>
      </c>
    </row>
    <row r="620" spans="1:13" ht="13.5" thickBot="1">
      <c r="A620" s="28" t="s">
        <v>1755</v>
      </c>
      <c r="B620" s="21">
        <v>41297</v>
      </c>
      <c r="C620" s="17" t="s">
        <v>535</v>
      </c>
      <c r="D620" s="24" t="s">
        <v>1662</v>
      </c>
      <c r="E620" s="18" t="s">
        <v>1752</v>
      </c>
      <c r="F620" s="23" t="s">
        <v>1753</v>
      </c>
      <c r="G620" s="23" t="e">
        <f t="shared" si="20"/>
        <v>#N/A</v>
      </c>
      <c r="H620" s="83" t="s">
        <v>1753</v>
      </c>
      <c r="I620" s="23" t="e">
        <f t="shared" si="19"/>
        <v>#N/A</v>
      </c>
      <c r="J620" s="27" t="s">
        <v>1756</v>
      </c>
      <c r="K620" s="102" t="s">
        <v>18</v>
      </c>
      <c r="L620" s="102" t="s">
        <v>823</v>
      </c>
      <c r="M620" s="104">
        <v>41297</v>
      </c>
    </row>
    <row r="621" spans="1:13" ht="26.25" thickBot="1">
      <c r="A621" s="28" t="s">
        <v>1757</v>
      </c>
      <c r="B621" s="21">
        <v>41297</v>
      </c>
      <c r="C621" s="17" t="s">
        <v>453</v>
      </c>
      <c r="D621" s="24" t="s">
        <v>1201</v>
      </c>
      <c r="E621" s="18" t="s">
        <v>1752</v>
      </c>
      <c r="F621" s="23" t="s">
        <v>1753</v>
      </c>
      <c r="G621" s="23" t="e">
        <f t="shared" si="20"/>
        <v>#N/A</v>
      </c>
      <c r="H621" s="83" t="s">
        <v>1753</v>
      </c>
      <c r="I621" s="23" t="e">
        <f t="shared" si="19"/>
        <v>#N/A</v>
      </c>
      <c r="J621" s="27" t="s">
        <v>1758</v>
      </c>
      <c r="K621" s="102" t="s">
        <v>18</v>
      </c>
      <c r="L621" s="102" t="s">
        <v>823</v>
      </c>
      <c r="M621" s="104">
        <v>41298</v>
      </c>
    </row>
    <row r="622" spans="1:13" ht="26.25" thickBot="1">
      <c r="A622" s="28" t="s">
        <v>1759</v>
      </c>
      <c r="B622" s="21">
        <v>41297</v>
      </c>
      <c r="C622" s="17" t="s">
        <v>475</v>
      </c>
      <c r="D622" s="24" t="s">
        <v>1491</v>
      </c>
      <c r="E622" s="18" t="s">
        <v>1752</v>
      </c>
      <c r="F622" s="23" t="s">
        <v>1753</v>
      </c>
      <c r="G622" s="23" t="e">
        <f t="shared" si="20"/>
        <v>#N/A</v>
      </c>
      <c r="H622" s="83" t="s">
        <v>1753</v>
      </c>
      <c r="I622" s="23" t="e">
        <f t="shared" si="19"/>
        <v>#N/A</v>
      </c>
      <c r="J622" s="27" t="s">
        <v>1760</v>
      </c>
      <c r="K622" s="102" t="s">
        <v>18</v>
      </c>
      <c r="L622" s="102"/>
      <c r="M622" s="104"/>
    </row>
    <row r="623" spans="1:13" ht="13.5" thickBot="1">
      <c r="A623" s="28" t="s">
        <v>1761</v>
      </c>
      <c r="B623" s="21">
        <v>41297</v>
      </c>
      <c r="C623" s="17" t="s">
        <v>505</v>
      </c>
      <c r="D623" s="24" t="s">
        <v>1491</v>
      </c>
      <c r="E623" s="18" t="s">
        <v>1752</v>
      </c>
      <c r="F623" s="23" t="s">
        <v>1753</v>
      </c>
      <c r="G623" s="23" t="e">
        <f t="shared" si="20"/>
        <v>#N/A</v>
      </c>
      <c r="H623" s="83" t="s">
        <v>1753</v>
      </c>
      <c r="I623" s="23" t="e">
        <f t="shared" si="19"/>
        <v>#N/A</v>
      </c>
      <c r="J623" s="27" t="s">
        <v>1762</v>
      </c>
      <c r="K623" s="102" t="s">
        <v>18</v>
      </c>
      <c r="L623" s="102" t="s">
        <v>823</v>
      </c>
      <c r="M623" s="104">
        <v>41297</v>
      </c>
    </row>
    <row r="624" spans="1:13" ht="26.25" thickBot="1">
      <c r="A624" s="28" t="s">
        <v>1763</v>
      </c>
      <c r="B624" s="21">
        <v>41297</v>
      </c>
      <c r="C624" s="17" t="s">
        <v>509</v>
      </c>
      <c r="D624" s="24" t="s">
        <v>1491</v>
      </c>
      <c r="E624" s="18" t="s">
        <v>1752</v>
      </c>
      <c r="F624" s="23" t="s">
        <v>1753</v>
      </c>
      <c r="G624" s="23" t="e">
        <f t="shared" si="20"/>
        <v>#N/A</v>
      </c>
      <c r="H624" s="83" t="s">
        <v>1753</v>
      </c>
      <c r="I624" s="23" t="e">
        <f t="shared" si="19"/>
        <v>#N/A</v>
      </c>
      <c r="J624" s="27" t="s">
        <v>1764</v>
      </c>
      <c r="K624" s="102" t="s">
        <v>18</v>
      </c>
      <c r="L624" s="102" t="s">
        <v>823</v>
      </c>
      <c r="M624" s="104">
        <v>41297</v>
      </c>
    </row>
    <row r="625" spans="1:13" ht="13.5" thickBot="1">
      <c r="A625" s="28" t="s">
        <v>1765</v>
      </c>
      <c r="B625" s="21">
        <v>41297</v>
      </c>
      <c r="C625" s="17" t="s">
        <v>266</v>
      </c>
      <c r="D625" s="24" t="s">
        <v>1662</v>
      </c>
      <c r="E625" s="18" t="s">
        <v>233</v>
      </c>
      <c r="F625" s="23" t="s">
        <v>234</v>
      </c>
      <c r="G625" s="23" t="e">
        <f t="shared" si="20"/>
        <v>#N/A</v>
      </c>
      <c r="H625" s="83" t="s">
        <v>234</v>
      </c>
      <c r="I625" s="23" t="e">
        <f t="shared" si="19"/>
        <v>#N/A</v>
      </c>
      <c r="J625" s="27" t="s">
        <v>1766</v>
      </c>
      <c r="K625" s="102" t="s">
        <v>18</v>
      </c>
      <c r="L625" s="102" t="s">
        <v>823</v>
      </c>
      <c r="M625" s="104">
        <v>41297</v>
      </c>
    </row>
    <row r="626" spans="1:13" ht="13.5" thickBot="1">
      <c r="A626" s="28" t="s">
        <v>1767</v>
      </c>
      <c r="B626" s="21">
        <v>41297</v>
      </c>
      <c r="C626" s="17" t="s">
        <v>21</v>
      </c>
      <c r="D626" s="24" t="s">
        <v>1380</v>
      </c>
      <c r="E626" s="18" t="s">
        <v>1768</v>
      </c>
      <c r="F626" s="23" t="s">
        <v>57</v>
      </c>
      <c r="G626" s="23">
        <f t="shared" si="20"/>
        <v>8</v>
      </c>
      <c r="H626" s="83" t="s">
        <v>8272</v>
      </c>
      <c r="I626" s="23">
        <f t="shared" si="19"/>
        <v>8</v>
      </c>
      <c r="J626" s="27" t="s">
        <v>1769</v>
      </c>
      <c r="K626" s="102" t="s">
        <v>18</v>
      </c>
      <c r="L626" s="102" t="s">
        <v>826</v>
      </c>
      <c r="M626" s="104">
        <v>41297</v>
      </c>
    </row>
    <row r="627" spans="1:13" ht="13.5" thickBot="1">
      <c r="A627" s="28" t="s">
        <v>1770</v>
      </c>
      <c r="B627" s="21">
        <v>41297</v>
      </c>
      <c r="C627" s="17" t="s">
        <v>247</v>
      </c>
      <c r="D627" s="24" t="s">
        <v>1491</v>
      </c>
      <c r="E627" s="18" t="s">
        <v>1768</v>
      </c>
      <c r="F627" s="23" t="s">
        <v>57</v>
      </c>
      <c r="G627" s="23">
        <f t="shared" si="20"/>
        <v>8</v>
      </c>
      <c r="H627" s="83" t="s">
        <v>8272</v>
      </c>
      <c r="I627" s="23">
        <f t="shared" si="19"/>
        <v>8</v>
      </c>
      <c r="J627" s="27" t="s">
        <v>1771</v>
      </c>
      <c r="K627" s="102" t="s">
        <v>1725</v>
      </c>
      <c r="L627" s="109">
        <v>41297</v>
      </c>
      <c r="M627" s="104"/>
    </row>
    <row r="628" spans="1:13" ht="26.25" thickBot="1">
      <c r="A628" s="28" t="s">
        <v>1772</v>
      </c>
      <c r="B628" s="21">
        <v>41297</v>
      </c>
      <c r="C628" s="17" t="s">
        <v>90</v>
      </c>
      <c r="D628" s="24" t="s">
        <v>1662</v>
      </c>
      <c r="E628" s="18" t="s">
        <v>1715</v>
      </c>
      <c r="F628" s="23" t="s">
        <v>329</v>
      </c>
      <c r="G628" s="23" t="e">
        <f t="shared" si="20"/>
        <v>#N/A</v>
      </c>
      <c r="H628" s="83" t="s">
        <v>329</v>
      </c>
      <c r="I628" s="23" t="e">
        <f t="shared" si="19"/>
        <v>#N/A</v>
      </c>
      <c r="J628" s="27" t="s">
        <v>1773</v>
      </c>
      <c r="K628" s="102" t="s">
        <v>18</v>
      </c>
      <c r="L628" s="102" t="s">
        <v>1110</v>
      </c>
      <c r="M628" s="104">
        <v>41298</v>
      </c>
    </row>
    <row r="629" spans="1:13" ht="26.25" thickBot="1">
      <c r="A629" s="28" t="s">
        <v>1774</v>
      </c>
      <c r="B629" s="21">
        <v>41297</v>
      </c>
      <c r="C629" s="17" t="s">
        <v>479</v>
      </c>
      <c r="D629" s="24" t="s">
        <v>1662</v>
      </c>
      <c r="E629" s="18" t="s">
        <v>1715</v>
      </c>
      <c r="F629" s="23" t="s">
        <v>329</v>
      </c>
      <c r="G629" s="23" t="e">
        <f t="shared" si="20"/>
        <v>#N/A</v>
      </c>
      <c r="H629" s="83" t="s">
        <v>329</v>
      </c>
      <c r="I629" s="23" t="e">
        <f t="shared" si="19"/>
        <v>#N/A</v>
      </c>
      <c r="J629" s="27" t="s">
        <v>1775</v>
      </c>
      <c r="K629" s="102" t="s">
        <v>18</v>
      </c>
      <c r="L629" s="102" t="s">
        <v>236</v>
      </c>
      <c r="M629" s="104">
        <v>41298</v>
      </c>
    </row>
    <row r="630" spans="1:13" ht="13.5" thickBot="1">
      <c r="A630" s="28" t="s">
        <v>1776</v>
      </c>
      <c r="B630" s="21">
        <v>41297</v>
      </c>
      <c r="C630" s="17" t="s">
        <v>266</v>
      </c>
      <c r="D630" s="24" t="s">
        <v>1662</v>
      </c>
      <c r="E630" s="18" t="s">
        <v>1715</v>
      </c>
      <c r="F630" s="23" t="s">
        <v>329</v>
      </c>
      <c r="G630" s="23" t="e">
        <f t="shared" si="20"/>
        <v>#N/A</v>
      </c>
      <c r="H630" s="83" t="s">
        <v>329</v>
      </c>
      <c r="I630" s="23" t="e">
        <f t="shared" si="19"/>
        <v>#N/A</v>
      </c>
      <c r="J630" s="27" t="s">
        <v>1777</v>
      </c>
      <c r="K630" s="102" t="s">
        <v>18</v>
      </c>
      <c r="L630" s="102" t="s">
        <v>1778</v>
      </c>
      <c r="M630" s="104">
        <v>41298</v>
      </c>
    </row>
    <row r="631" spans="1:13" ht="13.5" thickBot="1">
      <c r="A631" s="28" t="s">
        <v>1779</v>
      </c>
      <c r="B631" s="21">
        <v>41297</v>
      </c>
      <c r="C631" s="17" t="s">
        <v>1780</v>
      </c>
      <c r="D631" s="24" t="s">
        <v>1491</v>
      </c>
      <c r="E631" s="18" t="s">
        <v>1262</v>
      </c>
      <c r="F631" s="23" t="s">
        <v>1263</v>
      </c>
      <c r="G631" s="23" t="e">
        <f t="shared" si="20"/>
        <v>#N/A</v>
      </c>
      <c r="H631" s="83" t="s">
        <v>1263</v>
      </c>
      <c r="I631" s="23" t="e">
        <f t="shared" si="19"/>
        <v>#N/A</v>
      </c>
      <c r="J631" s="27" t="s">
        <v>1781</v>
      </c>
      <c r="K631" s="102" t="s">
        <v>18</v>
      </c>
      <c r="L631" s="102" t="s">
        <v>826</v>
      </c>
      <c r="M631" s="104">
        <v>41297</v>
      </c>
    </row>
    <row r="632" spans="1:13" ht="13.5" thickBot="1">
      <c r="A632" s="28" t="s">
        <v>1782</v>
      </c>
      <c r="B632" s="21">
        <v>41297</v>
      </c>
      <c r="C632" s="17" t="s">
        <v>1169</v>
      </c>
      <c r="D632" s="24" t="s">
        <v>1662</v>
      </c>
      <c r="E632" s="18" t="s">
        <v>1783</v>
      </c>
      <c r="F632" s="23" t="s">
        <v>1784</v>
      </c>
      <c r="G632" s="23" t="e">
        <f t="shared" si="20"/>
        <v>#N/A</v>
      </c>
      <c r="H632" s="83" t="s">
        <v>1784</v>
      </c>
      <c r="I632" s="23" t="e">
        <f t="shared" si="19"/>
        <v>#N/A</v>
      </c>
      <c r="J632" s="27" t="s">
        <v>1785</v>
      </c>
      <c r="K632" s="102" t="s">
        <v>18</v>
      </c>
      <c r="L632" s="102"/>
      <c r="M632" s="104"/>
    </row>
    <row r="633" spans="1:13" ht="13.5" thickBot="1">
      <c r="A633" s="28" t="s">
        <v>1786</v>
      </c>
      <c r="B633" s="21">
        <v>41297</v>
      </c>
      <c r="C633" s="17" t="s">
        <v>991</v>
      </c>
      <c r="D633" s="24" t="s">
        <v>1491</v>
      </c>
      <c r="E633" s="18" t="s">
        <v>113</v>
      </c>
      <c r="F633" s="23" t="s">
        <v>114</v>
      </c>
      <c r="G633" s="23">
        <f t="shared" si="20"/>
        <v>66</v>
      </c>
      <c r="H633" s="83" t="s">
        <v>114</v>
      </c>
      <c r="I633" s="23" t="e">
        <f t="shared" si="19"/>
        <v>#N/A</v>
      </c>
      <c r="J633" s="27" t="s">
        <v>1787</v>
      </c>
      <c r="K633" s="102" t="s">
        <v>18</v>
      </c>
      <c r="L633" s="102" t="s">
        <v>823</v>
      </c>
      <c r="M633" s="111">
        <v>41297</v>
      </c>
    </row>
    <row r="634" spans="1:13" ht="26.25" thickBot="1">
      <c r="A634" s="28" t="s">
        <v>1788</v>
      </c>
      <c r="B634" s="21">
        <v>41297</v>
      </c>
      <c r="C634" s="17" t="s">
        <v>1021</v>
      </c>
      <c r="D634" s="24" t="s">
        <v>1491</v>
      </c>
      <c r="E634" s="18" t="s">
        <v>677</v>
      </c>
      <c r="F634" s="23" t="s">
        <v>874</v>
      </c>
      <c r="G634" s="23" t="e">
        <f t="shared" si="20"/>
        <v>#N/A</v>
      </c>
      <c r="H634" s="83" t="s">
        <v>874</v>
      </c>
      <c r="I634" s="23" t="e">
        <f t="shared" si="19"/>
        <v>#N/A</v>
      </c>
      <c r="J634" s="27" t="s">
        <v>1789</v>
      </c>
      <c r="K634" s="102" t="s">
        <v>18</v>
      </c>
      <c r="L634" s="102" t="s">
        <v>826</v>
      </c>
      <c r="M634" s="109">
        <v>41298</v>
      </c>
    </row>
    <row r="635" spans="1:13" ht="13.5" thickBot="1">
      <c r="A635" s="28" t="s">
        <v>1790</v>
      </c>
      <c r="B635" s="21">
        <v>41297</v>
      </c>
      <c r="C635" s="17" t="s">
        <v>266</v>
      </c>
      <c r="D635" s="24" t="s">
        <v>1662</v>
      </c>
      <c r="E635" s="18" t="s">
        <v>897</v>
      </c>
      <c r="F635" s="23" t="s">
        <v>898</v>
      </c>
      <c r="G635" s="23" t="e">
        <f t="shared" si="20"/>
        <v>#N/A</v>
      </c>
      <c r="H635" s="83" t="s">
        <v>898</v>
      </c>
      <c r="I635" s="23" t="e">
        <f t="shared" si="19"/>
        <v>#N/A</v>
      </c>
      <c r="J635" s="27" t="s">
        <v>1791</v>
      </c>
      <c r="K635" s="102" t="s">
        <v>18</v>
      </c>
      <c r="L635" s="102" t="s">
        <v>823</v>
      </c>
      <c r="M635" s="109">
        <v>41298</v>
      </c>
    </row>
    <row r="636" spans="1:13" ht="13.5" thickBot="1">
      <c r="A636" s="28" t="s">
        <v>1792</v>
      </c>
      <c r="B636" s="21">
        <v>41298</v>
      </c>
      <c r="C636" s="17" t="s">
        <v>1205</v>
      </c>
      <c r="D636" s="24" t="s">
        <v>1662</v>
      </c>
      <c r="E636" s="18" t="s">
        <v>113</v>
      </c>
      <c r="F636" s="23" t="s">
        <v>114</v>
      </c>
      <c r="G636" s="23">
        <f t="shared" si="20"/>
        <v>66</v>
      </c>
      <c r="H636" s="83" t="s">
        <v>114</v>
      </c>
      <c r="I636" s="23" t="e">
        <f t="shared" si="19"/>
        <v>#N/A</v>
      </c>
      <c r="J636" s="27" t="s">
        <v>1793</v>
      </c>
      <c r="K636" s="102" t="s">
        <v>18</v>
      </c>
      <c r="L636" s="102" t="s">
        <v>823</v>
      </c>
      <c r="M636" s="104">
        <v>41298</v>
      </c>
    </row>
    <row r="637" spans="1:13" ht="13.5" thickBot="1">
      <c r="A637" s="28" t="s">
        <v>1794</v>
      </c>
      <c r="B637" s="21">
        <v>41298</v>
      </c>
      <c r="C637" s="17" t="s">
        <v>321</v>
      </c>
      <c r="D637" s="24" t="s">
        <v>1491</v>
      </c>
      <c r="E637" s="18" t="s">
        <v>792</v>
      </c>
      <c r="F637" s="23" t="s">
        <v>793</v>
      </c>
      <c r="G637" s="23" t="e">
        <f t="shared" si="20"/>
        <v>#N/A</v>
      </c>
      <c r="H637" s="83" t="s">
        <v>793</v>
      </c>
      <c r="I637" s="23" t="e">
        <f t="shared" si="19"/>
        <v>#N/A</v>
      </c>
      <c r="J637" s="27" t="s">
        <v>1795</v>
      </c>
      <c r="K637" s="102" t="s">
        <v>18</v>
      </c>
      <c r="L637" s="102" t="s">
        <v>826</v>
      </c>
      <c r="M637" s="104">
        <v>41298</v>
      </c>
    </row>
    <row r="638" spans="1:13" ht="13.5" thickBot="1">
      <c r="A638" s="28" t="s">
        <v>1796</v>
      </c>
      <c r="B638" s="21">
        <v>41298</v>
      </c>
      <c r="C638" s="17" t="s">
        <v>434</v>
      </c>
      <c r="D638" s="24" t="s">
        <v>1797</v>
      </c>
      <c r="E638" s="18" t="s">
        <v>642</v>
      </c>
      <c r="F638" s="23" t="s">
        <v>785</v>
      </c>
      <c r="G638" s="23" t="e">
        <f t="shared" si="20"/>
        <v>#N/A</v>
      </c>
      <c r="H638" s="83" t="s">
        <v>785</v>
      </c>
      <c r="I638" s="23" t="e">
        <f t="shared" si="19"/>
        <v>#N/A</v>
      </c>
      <c r="J638" s="27" t="s">
        <v>1798</v>
      </c>
      <c r="K638" s="102" t="s">
        <v>18</v>
      </c>
      <c r="L638" s="102" t="s">
        <v>826</v>
      </c>
      <c r="M638" s="109">
        <v>41298</v>
      </c>
    </row>
    <row r="639" spans="1:13" ht="26.25" thickBot="1">
      <c r="A639" s="28" t="s">
        <v>1799</v>
      </c>
      <c r="B639" s="21">
        <v>41298</v>
      </c>
      <c r="C639" s="17" t="s">
        <v>427</v>
      </c>
      <c r="D639" s="24" t="s">
        <v>1797</v>
      </c>
      <c r="E639" s="18" t="s">
        <v>642</v>
      </c>
      <c r="F639" s="23" t="s">
        <v>785</v>
      </c>
      <c r="G639" s="23" t="e">
        <f t="shared" si="20"/>
        <v>#N/A</v>
      </c>
      <c r="H639" s="83" t="s">
        <v>785</v>
      </c>
      <c r="I639" s="23" t="e">
        <f t="shared" si="19"/>
        <v>#N/A</v>
      </c>
      <c r="J639" s="27" t="s">
        <v>1800</v>
      </c>
      <c r="K639" s="102" t="s">
        <v>18</v>
      </c>
      <c r="L639" s="102" t="s">
        <v>826</v>
      </c>
      <c r="M639" s="104">
        <v>41298</v>
      </c>
    </row>
    <row r="640" spans="1:13" ht="13.5" thickBot="1">
      <c r="A640" s="28" t="s">
        <v>1801</v>
      </c>
      <c r="B640" s="21">
        <v>41298</v>
      </c>
      <c r="C640" s="17" t="s">
        <v>436</v>
      </c>
      <c r="D640" s="24" t="s">
        <v>1662</v>
      </c>
      <c r="E640" s="18" t="s">
        <v>1802</v>
      </c>
      <c r="F640" s="23" t="s">
        <v>1803</v>
      </c>
      <c r="G640" s="23" t="e">
        <f t="shared" si="20"/>
        <v>#N/A</v>
      </c>
      <c r="H640" s="83" t="s">
        <v>1803</v>
      </c>
      <c r="I640" s="23" t="e">
        <f t="shared" si="19"/>
        <v>#N/A</v>
      </c>
      <c r="J640" s="27" t="s">
        <v>1804</v>
      </c>
      <c r="K640" s="102" t="s">
        <v>18</v>
      </c>
      <c r="L640" s="102" t="s">
        <v>823</v>
      </c>
      <c r="M640" s="104">
        <v>41298</v>
      </c>
    </row>
    <row r="641" spans="1:13" ht="26.25" thickBot="1">
      <c r="A641" s="28" t="s">
        <v>1805</v>
      </c>
      <c r="B641" s="21">
        <v>41298</v>
      </c>
      <c r="C641" s="17" t="s">
        <v>71</v>
      </c>
      <c r="D641" s="24" t="s">
        <v>1662</v>
      </c>
      <c r="E641" s="18" t="s">
        <v>1806</v>
      </c>
      <c r="F641" s="23" t="s">
        <v>1744</v>
      </c>
      <c r="G641" s="23" t="e">
        <f t="shared" si="20"/>
        <v>#N/A</v>
      </c>
      <c r="H641" s="83" t="s">
        <v>1744</v>
      </c>
      <c r="I641" s="23" t="e">
        <f t="shared" si="19"/>
        <v>#N/A</v>
      </c>
      <c r="J641" s="27" t="s">
        <v>1807</v>
      </c>
      <c r="K641" s="102" t="s">
        <v>18</v>
      </c>
      <c r="L641" s="102" t="s">
        <v>826</v>
      </c>
      <c r="M641" s="104">
        <v>41298</v>
      </c>
    </row>
    <row r="642" spans="1:13" ht="26.25" thickBot="1">
      <c r="A642" s="28" t="s">
        <v>1808</v>
      </c>
      <c r="B642" s="21">
        <v>41298</v>
      </c>
      <c r="C642" s="17" t="s">
        <v>98</v>
      </c>
      <c r="D642" s="24" t="s">
        <v>1662</v>
      </c>
      <c r="E642" s="18" t="s">
        <v>1806</v>
      </c>
      <c r="F642" s="23" t="s">
        <v>1744</v>
      </c>
      <c r="G642" s="23" t="e">
        <f t="shared" si="20"/>
        <v>#N/A</v>
      </c>
      <c r="H642" s="83" t="s">
        <v>1744</v>
      </c>
      <c r="I642" s="23" t="e">
        <f t="shared" ref="I642:I705" si="21">INDEX(S:U,MATCH(H642,U:U,0),1)</f>
        <v>#N/A</v>
      </c>
      <c r="J642" s="27" t="s">
        <v>1809</v>
      </c>
      <c r="K642" s="102" t="s">
        <v>18</v>
      </c>
      <c r="L642" s="102" t="s">
        <v>826</v>
      </c>
      <c r="M642" s="104">
        <v>41298</v>
      </c>
    </row>
    <row r="643" spans="1:13" ht="13.5" thickBot="1">
      <c r="A643" s="28" t="s">
        <v>1810</v>
      </c>
      <c r="B643" s="21">
        <v>41298</v>
      </c>
      <c r="C643" s="17" t="s">
        <v>714</v>
      </c>
      <c r="D643" s="24" t="s">
        <v>1662</v>
      </c>
      <c r="E643" s="18" t="s">
        <v>1073</v>
      </c>
      <c r="F643" s="23" t="s">
        <v>1112</v>
      </c>
      <c r="G643" s="23" t="e">
        <f t="shared" ref="G643:G706" si="22">INDEX($R$2:$U$90,MATCH(F643,$R$2:$R$90,0),2)</f>
        <v>#N/A</v>
      </c>
      <c r="H643" s="83" t="s">
        <v>1112</v>
      </c>
      <c r="I643" s="23" t="e">
        <f t="shared" si="21"/>
        <v>#N/A</v>
      </c>
      <c r="J643" s="27" t="s">
        <v>1811</v>
      </c>
      <c r="K643" s="102" t="s">
        <v>18</v>
      </c>
      <c r="L643" s="102" t="s">
        <v>826</v>
      </c>
      <c r="M643" s="104">
        <v>41298</v>
      </c>
    </row>
    <row r="644" spans="1:13" ht="13.5" thickBot="1">
      <c r="A644" s="142" t="s">
        <v>8363</v>
      </c>
      <c r="B644" s="21">
        <v>41298</v>
      </c>
      <c r="C644" s="17" t="s">
        <v>21</v>
      </c>
      <c r="D644" s="24" t="s">
        <v>1662</v>
      </c>
      <c r="E644" s="18" t="s">
        <v>1812</v>
      </c>
      <c r="F644" s="23" t="s">
        <v>1813</v>
      </c>
      <c r="G644" s="23" t="e">
        <f t="shared" si="22"/>
        <v>#N/A</v>
      </c>
      <c r="H644" s="83" t="s">
        <v>1813</v>
      </c>
      <c r="I644" s="23" t="e">
        <f t="shared" si="21"/>
        <v>#N/A</v>
      </c>
      <c r="J644" s="27" t="s">
        <v>1814</v>
      </c>
      <c r="K644" s="102" t="s">
        <v>18</v>
      </c>
      <c r="L644" s="102"/>
      <c r="M644" s="104"/>
    </row>
    <row r="645" spans="1:13" ht="26.25" thickBot="1">
      <c r="A645" s="142" t="s">
        <v>8363</v>
      </c>
      <c r="B645" s="21">
        <v>41298</v>
      </c>
      <c r="C645" s="17" t="s">
        <v>21</v>
      </c>
      <c r="D645" s="24" t="s">
        <v>1662</v>
      </c>
      <c r="E645" s="18" t="s">
        <v>1812</v>
      </c>
      <c r="F645" s="23" t="s">
        <v>1813</v>
      </c>
      <c r="G645" s="23" t="e">
        <f t="shared" si="22"/>
        <v>#N/A</v>
      </c>
      <c r="H645" s="83" t="s">
        <v>1813</v>
      </c>
      <c r="I645" s="23" t="e">
        <f t="shared" si="21"/>
        <v>#N/A</v>
      </c>
      <c r="J645" s="27" t="s">
        <v>1815</v>
      </c>
      <c r="K645" s="102" t="s">
        <v>18</v>
      </c>
      <c r="L645" s="102"/>
      <c r="M645" s="104"/>
    </row>
    <row r="646" spans="1:13" ht="13.5" thickBot="1">
      <c r="A646" s="28" t="s">
        <v>1816</v>
      </c>
      <c r="B646" s="21">
        <v>41298</v>
      </c>
      <c r="C646" s="17" t="s">
        <v>98</v>
      </c>
      <c r="D646" s="24" t="s">
        <v>22</v>
      </c>
      <c r="E646" s="18" t="s">
        <v>15</v>
      </c>
      <c r="F646" s="23" t="s">
        <v>16</v>
      </c>
      <c r="G646" s="23">
        <f t="shared" si="22"/>
        <v>29</v>
      </c>
      <c r="H646" s="83" t="s">
        <v>8291</v>
      </c>
      <c r="I646" s="23">
        <f t="shared" si="21"/>
        <v>29</v>
      </c>
      <c r="J646" s="27" t="s">
        <v>1817</v>
      </c>
      <c r="K646" s="102" t="s">
        <v>18</v>
      </c>
      <c r="L646" s="102" t="s">
        <v>826</v>
      </c>
      <c r="M646" s="104">
        <v>41298</v>
      </c>
    </row>
    <row r="647" spans="1:13" ht="13.5" thickBot="1">
      <c r="A647" s="28" t="s">
        <v>1818</v>
      </c>
      <c r="B647" s="21">
        <v>41298</v>
      </c>
      <c r="C647" s="17" t="s">
        <v>505</v>
      </c>
      <c r="D647" s="24" t="s">
        <v>1380</v>
      </c>
      <c r="E647" s="18" t="s">
        <v>1819</v>
      </c>
      <c r="F647" s="23" t="s">
        <v>431</v>
      </c>
      <c r="G647" s="23" t="e">
        <f t="shared" si="22"/>
        <v>#N/A</v>
      </c>
      <c r="H647" s="83" t="s">
        <v>431</v>
      </c>
      <c r="I647" s="23" t="e">
        <f t="shared" si="21"/>
        <v>#N/A</v>
      </c>
      <c r="J647" s="27" t="s">
        <v>1820</v>
      </c>
      <c r="K647" s="102" t="s">
        <v>18</v>
      </c>
      <c r="L647" s="102" t="s">
        <v>823</v>
      </c>
      <c r="M647" s="104">
        <v>41298</v>
      </c>
    </row>
    <row r="648" spans="1:13" ht="13.5" thickBot="1">
      <c r="A648" s="28" t="s">
        <v>1821</v>
      </c>
      <c r="B648" s="21">
        <v>41298</v>
      </c>
      <c r="C648" s="17" t="s">
        <v>857</v>
      </c>
      <c r="D648" s="24" t="s">
        <v>1662</v>
      </c>
      <c r="E648" s="18" t="s">
        <v>1822</v>
      </c>
      <c r="F648" s="23" t="s">
        <v>16</v>
      </c>
      <c r="G648" s="23">
        <f t="shared" si="22"/>
        <v>29</v>
      </c>
      <c r="H648" s="83" t="s">
        <v>8291</v>
      </c>
      <c r="I648" s="23">
        <f t="shared" si="21"/>
        <v>29</v>
      </c>
      <c r="J648" s="27" t="s">
        <v>1823</v>
      </c>
      <c r="K648" s="102" t="s">
        <v>18</v>
      </c>
      <c r="L648" s="102" t="s">
        <v>826</v>
      </c>
      <c r="M648" s="104">
        <v>41298</v>
      </c>
    </row>
    <row r="649" spans="1:13" ht="13.5" thickBot="1">
      <c r="A649" s="28" t="s">
        <v>1824</v>
      </c>
      <c r="B649" s="21">
        <v>41298</v>
      </c>
      <c r="C649" s="17" t="s">
        <v>363</v>
      </c>
      <c r="D649" s="24" t="s">
        <v>1491</v>
      </c>
      <c r="E649" s="18" t="s">
        <v>1822</v>
      </c>
      <c r="F649" s="23" t="s">
        <v>16</v>
      </c>
      <c r="G649" s="23">
        <f t="shared" si="22"/>
        <v>29</v>
      </c>
      <c r="H649" s="83" t="s">
        <v>8291</v>
      </c>
      <c r="I649" s="23">
        <f t="shared" si="21"/>
        <v>29</v>
      </c>
      <c r="J649" s="27" t="s">
        <v>1825</v>
      </c>
      <c r="K649" s="102" t="s">
        <v>18</v>
      </c>
      <c r="L649" s="102" t="s">
        <v>826</v>
      </c>
      <c r="M649" s="104">
        <v>41298</v>
      </c>
    </row>
    <row r="650" spans="1:13" ht="13.5" thickBot="1">
      <c r="A650" s="28" t="s">
        <v>1826</v>
      </c>
      <c r="B650" s="21">
        <v>41298</v>
      </c>
      <c r="C650" s="17" t="s">
        <v>363</v>
      </c>
      <c r="D650" s="24" t="s">
        <v>1380</v>
      </c>
      <c r="E650" s="18" t="s">
        <v>1822</v>
      </c>
      <c r="F650" s="23" t="s">
        <v>16</v>
      </c>
      <c r="G650" s="23">
        <f t="shared" si="22"/>
        <v>29</v>
      </c>
      <c r="H650" s="83" t="s">
        <v>8291</v>
      </c>
      <c r="I650" s="23">
        <f t="shared" si="21"/>
        <v>29</v>
      </c>
      <c r="J650" s="27" t="s">
        <v>1827</v>
      </c>
      <c r="K650" s="102" t="s">
        <v>18</v>
      </c>
      <c r="L650" s="102" t="s">
        <v>826</v>
      </c>
      <c r="M650" s="104">
        <v>41298</v>
      </c>
    </row>
    <row r="651" spans="1:13" ht="13.5" thickBot="1">
      <c r="A651" s="28" t="s">
        <v>1828</v>
      </c>
      <c r="B651" s="21">
        <v>41298</v>
      </c>
      <c r="C651" s="17" t="s">
        <v>857</v>
      </c>
      <c r="D651" s="24" t="s">
        <v>1797</v>
      </c>
      <c r="E651" s="18" t="s">
        <v>1073</v>
      </c>
      <c r="F651" s="23" t="s">
        <v>1112</v>
      </c>
      <c r="G651" s="23" t="e">
        <f t="shared" si="22"/>
        <v>#N/A</v>
      </c>
      <c r="H651" s="83" t="s">
        <v>1112</v>
      </c>
      <c r="I651" s="23" t="e">
        <f t="shared" si="21"/>
        <v>#N/A</v>
      </c>
      <c r="J651" s="27" t="s">
        <v>1829</v>
      </c>
      <c r="K651" s="102" t="s">
        <v>18</v>
      </c>
      <c r="L651" s="102"/>
      <c r="M651" s="104"/>
    </row>
    <row r="652" spans="1:13" ht="26.25" thickBot="1">
      <c r="A652" s="28" t="s">
        <v>1830</v>
      </c>
      <c r="B652" s="21">
        <v>41298</v>
      </c>
      <c r="C652" s="17" t="s">
        <v>942</v>
      </c>
      <c r="D652" s="24" t="s">
        <v>1662</v>
      </c>
      <c r="E652" s="18" t="s">
        <v>1052</v>
      </c>
      <c r="F652" s="23" t="s">
        <v>1053</v>
      </c>
      <c r="G652" s="23" t="e">
        <f t="shared" si="22"/>
        <v>#N/A</v>
      </c>
      <c r="H652" s="83" t="s">
        <v>1053</v>
      </c>
      <c r="I652" s="23" t="e">
        <f t="shared" si="21"/>
        <v>#N/A</v>
      </c>
      <c r="J652" s="27" t="s">
        <v>1831</v>
      </c>
      <c r="K652" s="102" t="s">
        <v>18</v>
      </c>
      <c r="L652" s="102" t="s">
        <v>394</v>
      </c>
      <c r="M652" s="104">
        <v>41298</v>
      </c>
    </row>
    <row r="653" spans="1:13" ht="13.5" thickBot="1">
      <c r="A653" s="28" t="s">
        <v>1832</v>
      </c>
      <c r="B653" s="21">
        <v>41298</v>
      </c>
      <c r="C653" s="17" t="s">
        <v>376</v>
      </c>
      <c r="D653" s="24" t="s">
        <v>1201</v>
      </c>
      <c r="E653" s="18" t="s">
        <v>430</v>
      </c>
      <c r="F653" s="23" t="s">
        <v>431</v>
      </c>
      <c r="G653" s="23" t="e">
        <f t="shared" si="22"/>
        <v>#N/A</v>
      </c>
      <c r="H653" s="83" t="s">
        <v>431</v>
      </c>
      <c r="I653" s="23" t="e">
        <f t="shared" si="21"/>
        <v>#N/A</v>
      </c>
      <c r="J653" s="27" t="s">
        <v>1833</v>
      </c>
      <c r="K653" s="102" t="s">
        <v>18</v>
      </c>
      <c r="L653" s="102" t="s">
        <v>826</v>
      </c>
      <c r="M653" s="104">
        <v>41298</v>
      </c>
    </row>
    <row r="654" spans="1:13" ht="13.5" thickBot="1">
      <c r="A654" s="28" t="s">
        <v>1414</v>
      </c>
      <c r="B654" s="21">
        <v>41298</v>
      </c>
      <c r="C654" s="17" t="s">
        <v>321</v>
      </c>
      <c r="D654" s="24" t="s">
        <v>1797</v>
      </c>
      <c r="E654" s="18" t="s">
        <v>1834</v>
      </c>
      <c r="F654" s="23" t="s">
        <v>1611</v>
      </c>
      <c r="G654" s="23" t="e">
        <f t="shared" si="22"/>
        <v>#N/A</v>
      </c>
      <c r="H654" s="83" t="s">
        <v>1611</v>
      </c>
      <c r="I654" s="23" t="e">
        <f t="shared" si="21"/>
        <v>#N/A</v>
      </c>
      <c r="J654" s="27" t="s">
        <v>1835</v>
      </c>
      <c r="K654" s="102" t="s">
        <v>18</v>
      </c>
      <c r="L654" s="102" t="s">
        <v>956</v>
      </c>
      <c r="M654" s="104">
        <v>41298</v>
      </c>
    </row>
    <row r="655" spans="1:13" ht="13.5" thickBot="1">
      <c r="A655" s="28" t="s">
        <v>1836</v>
      </c>
      <c r="B655" s="21">
        <v>41298</v>
      </c>
      <c r="C655" s="17" t="s">
        <v>242</v>
      </c>
      <c r="D655" s="24" t="s">
        <v>1797</v>
      </c>
      <c r="E655" s="18" t="s">
        <v>193</v>
      </c>
      <c r="F655" s="23" t="s">
        <v>101</v>
      </c>
      <c r="G655" s="23">
        <f t="shared" si="22"/>
        <v>58</v>
      </c>
      <c r="H655" s="83" t="s">
        <v>101</v>
      </c>
      <c r="I655" s="23" t="e">
        <f t="shared" si="21"/>
        <v>#N/A</v>
      </c>
      <c r="J655" s="27" t="s">
        <v>1837</v>
      </c>
      <c r="K655" s="102" t="s">
        <v>826</v>
      </c>
      <c r="L655" s="109">
        <v>41298</v>
      </c>
      <c r="M655" s="104"/>
    </row>
    <row r="656" spans="1:13" ht="13.5" thickBot="1">
      <c r="A656" s="28" t="s">
        <v>1838</v>
      </c>
      <c r="B656" s="21">
        <v>41298</v>
      </c>
      <c r="C656" s="17" t="s">
        <v>994</v>
      </c>
      <c r="D656" s="24" t="s">
        <v>1662</v>
      </c>
      <c r="E656" s="18" t="s">
        <v>492</v>
      </c>
      <c r="F656" s="18" t="s">
        <v>101</v>
      </c>
      <c r="G656" s="23">
        <f t="shared" si="22"/>
        <v>58</v>
      </c>
      <c r="H656" s="84" t="s">
        <v>101</v>
      </c>
      <c r="I656" s="23" t="e">
        <f t="shared" si="21"/>
        <v>#N/A</v>
      </c>
      <c r="J656" s="23" t="s">
        <v>1839</v>
      </c>
      <c r="K656" s="102" t="s">
        <v>18</v>
      </c>
      <c r="L656" s="102" t="s">
        <v>826</v>
      </c>
      <c r="M656" s="104">
        <v>41298</v>
      </c>
    </row>
    <row r="657" spans="1:13" ht="13.5" thickBot="1">
      <c r="A657" s="28" t="s">
        <v>1840</v>
      </c>
      <c r="B657" s="21">
        <v>41298</v>
      </c>
      <c r="C657" s="17" t="s">
        <v>21</v>
      </c>
      <c r="D657" s="24" t="s">
        <v>1797</v>
      </c>
      <c r="E657" s="18" t="s">
        <v>1841</v>
      </c>
      <c r="F657" s="23" t="s">
        <v>325</v>
      </c>
      <c r="G657" s="23" t="e">
        <f t="shared" si="22"/>
        <v>#N/A</v>
      </c>
      <c r="H657" s="83" t="s">
        <v>325</v>
      </c>
      <c r="I657" s="23" t="e">
        <f t="shared" si="21"/>
        <v>#N/A</v>
      </c>
      <c r="J657" s="27" t="s">
        <v>1842</v>
      </c>
      <c r="K657" s="102" t="s">
        <v>18</v>
      </c>
      <c r="L657" s="102" t="s">
        <v>826</v>
      </c>
      <c r="M657" s="104">
        <v>41298</v>
      </c>
    </row>
    <row r="658" spans="1:13" ht="13.5" thickBot="1">
      <c r="A658" s="28" t="s">
        <v>1843</v>
      </c>
      <c r="B658" s="21">
        <v>41298</v>
      </c>
      <c r="C658" s="17" t="s">
        <v>596</v>
      </c>
      <c r="D658" s="24" t="s">
        <v>1844</v>
      </c>
      <c r="E658" s="18" t="s">
        <v>50</v>
      </c>
      <c r="F658" s="23" t="s">
        <v>51</v>
      </c>
      <c r="G658" s="23">
        <f t="shared" si="22"/>
        <v>54</v>
      </c>
      <c r="H658" s="83" t="s">
        <v>222</v>
      </c>
      <c r="I658" s="23" t="e">
        <f t="shared" si="21"/>
        <v>#N/A</v>
      </c>
      <c r="J658" s="27" t="s">
        <v>1837</v>
      </c>
      <c r="K658" s="102" t="s">
        <v>18</v>
      </c>
      <c r="L658" s="102" t="s">
        <v>826</v>
      </c>
      <c r="M658" s="104">
        <v>41298</v>
      </c>
    </row>
    <row r="659" spans="1:13" ht="13.5" thickBot="1">
      <c r="A659" s="28" t="s">
        <v>1845</v>
      </c>
      <c r="B659" s="21">
        <v>41298</v>
      </c>
      <c r="C659" s="17" t="s">
        <v>433</v>
      </c>
      <c r="D659" s="24" t="s">
        <v>1491</v>
      </c>
      <c r="E659" s="18" t="s">
        <v>50</v>
      </c>
      <c r="F659" s="23" t="s">
        <v>51</v>
      </c>
      <c r="G659" s="23">
        <f t="shared" si="22"/>
        <v>54</v>
      </c>
      <c r="H659" s="83" t="s">
        <v>222</v>
      </c>
      <c r="I659" s="23" t="e">
        <f t="shared" si="21"/>
        <v>#N/A</v>
      </c>
      <c r="J659" s="27" t="s">
        <v>1846</v>
      </c>
      <c r="K659" s="102" t="s">
        <v>18</v>
      </c>
      <c r="L659" s="102" t="s">
        <v>823</v>
      </c>
      <c r="M659" s="104">
        <v>41298</v>
      </c>
    </row>
    <row r="660" spans="1:13" ht="13.5" thickBot="1">
      <c r="A660" s="28" t="s">
        <v>1847</v>
      </c>
      <c r="B660" s="21">
        <v>41298</v>
      </c>
      <c r="C660" s="17" t="s">
        <v>1848</v>
      </c>
      <c r="D660" s="24" t="s">
        <v>1662</v>
      </c>
      <c r="E660" s="18" t="s">
        <v>146</v>
      </c>
      <c r="F660" s="23" t="s">
        <v>310</v>
      </c>
      <c r="G660" s="23" t="e">
        <f t="shared" si="22"/>
        <v>#N/A</v>
      </c>
      <c r="H660" s="83" t="s">
        <v>310</v>
      </c>
      <c r="I660" s="23" t="e">
        <f t="shared" si="21"/>
        <v>#N/A</v>
      </c>
      <c r="J660" s="27" t="s">
        <v>1849</v>
      </c>
      <c r="K660" s="102" t="s">
        <v>18</v>
      </c>
      <c r="L660" s="102" t="s">
        <v>823</v>
      </c>
      <c r="M660" s="104">
        <v>41298</v>
      </c>
    </row>
    <row r="661" spans="1:13" ht="13.5" thickBot="1">
      <c r="A661" s="28" t="s">
        <v>1850</v>
      </c>
      <c r="B661" s="21">
        <v>41298</v>
      </c>
      <c r="C661" s="17" t="s">
        <v>985</v>
      </c>
      <c r="D661" s="24" t="s">
        <v>1380</v>
      </c>
      <c r="E661" s="18" t="s">
        <v>1822</v>
      </c>
      <c r="F661" s="23" t="s">
        <v>16</v>
      </c>
      <c r="G661" s="23">
        <f t="shared" si="22"/>
        <v>29</v>
      </c>
      <c r="H661" s="83" t="s">
        <v>8291</v>
      </c>
      <c r="I661" s="23">
        <f t="shared" si="21"/>
        <v>29</v>
      </c>
      <c r="J661" s="27" t="s">
        <v>1837</v>
      </c>
      <c r="K661" s="102" t="s">
        <v>18</v>
      </c>
      <c r="L661" s="102" t="s">
        <v>826</v>
      </c>
      <c r="M661" s="104">
        <v>41298</v>
      </c>
    </row>
    <row r="662" spans="1:13" ht="26.25" thickBot="1">
      <c r="A662" s="28" t="s">
        <v>1851</v>
      </c>
      <c r="B662" s="21">
        <v>41298</v>
      </c>
      <c r="C662" s="17" t="s">
        <v>392</v>
      </c>
      <c r="D662" s="24" t="s">
        <v>1491</v>
      </c>
      <c r="E662" s="18" t="s">
        <v>124</v>
      </c>
      <c r="F662" s="23" t="s">
        <v>125</v>
      </c>
      <c r="G662" s="23">
        <f t="shared" si="22"/>
        <v>53</v>
      </c>
      <c r="H662" s="83" t="s">
        <v>125</v>
      </c>
      <c r="I662" s="23" t="e">
        <f t="shared" si="21"/>
        <v>#N/A</v>
      </c>
      <c r="J662" s="27" t="s">
        <v>1852</v>
      </c>
      <c r="K662" s="102" t="s">
        <v>18</v>
      </c>
      <c r="L662" s="102" t="s">
        <v>823</v>
      </c>
      <c r="M662" s="104">
        <v>41298</v>
      </c>
    </row>
    <row r="663" spans="1:13" ht="13.5" thickBot="1">
      <c r="A663" s="28" t="s">
        <v>1853</v>
      </c>
      <c r="B663" s="21">
        <v>41298</v>
      </c>
      <c r="C663" s="17" t="s">
        <v>343</v>
      </c>
      <c r="D663" s="24" t="s">
        <v>1662</v>
      </c>
      <c r="E663" s="18" t="s">
        <v>1122</v>
      </c>
      <c r="F663" s="23" t="s">
        <v>1123</v>
      </c>
      <c r="G663" s="23" t="e">
        <f t="shared" si="22"/>
        <v>#N/A</v>
      </c>
      <c r="H663" s="83" t="s">
        <v>1123</v>
      </c>
      <c r="I663" s="23" t="e">
        <f t="shared" si="21"/>
        <v>#N/A</v>
      </c>
      <c r="J663" s="27" t="s">
        <v>1854</v>
      </c>
      <c r="K663" s="102" t="s">
        <v>18</v>
      </c>
      <c r="L663" s="102" t="s">
        <v>823</v>
      </c>
      <c r="M663" s="104">
        <v>41298</v>
      </c>
    </row>
    <row r="664" spans="1:13" ht="26.25" thickBot="1">
      <c r="A664" s="28" t="s">
        <v>1855</v>
      </c>
      <c r="B664" s="21">
        <v>41298</v>
      </c>
      <c r="C664" s="17" t="s">
        <v>1041</v>
      </c>
      <c r="D664" s="24" t="s">
        <v>1662</v>
      </c>
      <c r="E664" s="18" t="s">
        <v>1052</v>
      </c>
      <c r="F664" s="23" t="s">
        <v>1053</v>
      </c>
      <c r="G664" s="23" t="e">
        <f t="shared" si="22"/>
        <v>#N/A</v>
      </c>
      <c r="H664" s="83" t="s">
        <v>1053</v>
      </c>
      <c r="I664" s="23" t="e">
        <f t="shared" si="21"/>
        <v>#N/A</v>
      </c>
      <c r="J664" s="27" t="s">
        <v>1856</v>
      </c>
      <c r="K664" s="102" t="s">
        <v>18</v>
      </c>
      <c r="L664" s="102" t="s">
        <v>1055</v>
      </c>
      <c r="M664" s="104">
        <v>41298</v>
      </c>
    </row>
    <row r="665" spans="1:13" ht="13.5" thickBot="1">
      <c r="A665" s="28" t="s">
        <v>1857</v>
      </c>
      <c r="B665" s="21">
        <v>41298</v>
      </c>
      <c r="C665" s="17" t="s">
        <v>1179</v>
      </c>
      <c r="D665" s="24" t="s">
        <v>1491</v>
      </c>
      <c r="E665" s="18" t="s">
        <v>564</v>
      </c>
      <c r="F665" s="23" t="s">
        <v>565</v>
      </c>
      <c r="G665" s="23" t="e">
        <f t="shared" si="22"/>
        <v>#N/A</v>
      </c>
      <c r="H665" s="83" t="s">
        <v>565</v>
      </c>
      <c r="I665" s="23" t="e">
        <f t="shared" si="21"/>
        <v>#N/A</v>
      </c>
      <c r="J665" s="27" t="s">
        <v>1858</v>
      </c>
      <c r="K665" s="102" t="s">
        <v>18</v>
      </c>
      <c r="L665" s="102" t="s">
        <v>826</v>
      </c>
      <c r="M665" s="104">
        <v>41298</v>
      </c>
    </row>
    <row r="666" spans="1:13" ht="13.5" thickBot="1">
      <c r="A666" s="28" t="s">
        <v>1859</v>
      </c>
      <c r="B666" s="21">
        <v>41298</v>
      </c>
      <c r="C666" s="17" t="s">
        <v>1041</v>
      </c>
      <c r="D666" s="24" t="s">
        <v>1662</v>
      </c>
      <c r="E666" s="18" t="s">
        <v>950</v>
      </c>
      <c r="F666" s="23" t="s">
        <v>163</v>
      </c>
      <c r="G666" s="23">
        <f t="shared" si="22"/>
        <v>52</v>
      </c>
      <c r="H666" s="83" t="s">
        <v>163</v>
      </c>
      <c r="I666" s="23" t="e">
        <f t="shared" si="21"/>
        <v>#N/A</v>
      </c>
      <c r="J666" s="27" t="s">
        <v>1860</v>
      </c>
      <c r="K666" s="102" t="s">
        <v>18</v>
      </c>
      <c r="L666" s="102" t="s">
        <v>823</v>
      </c>
      <c r="M666" s="104">
        <v>41298</v>
      </c>
    </row>
    <row r="667" spans="1:13" ht="13.5" thickBot="1">
      <c r="A667" s="28" t="s">
        <v>1861</v>
      </c>
      <c r="B667" s="21">
        <v>41298</v>
      </c>
      <c r="C667" s="17" t="s">
        <v>583</v>
      </c>
      <c r="D667" s="24" t="s">
        <v>1662</v>
      </c>
      <c r="E667" s="18" t="s">
        <v>1862</v>
      </c>
      <c r="F667" s="23" t="s">
        <v>1863</v>
      </c>
      <c r="G667" s="23" t="e">
        <f t="shared" si="22"/>
        <v>#N/A</v>
      </c>
      <c r="H667" s="83" t="s">
        <v>1863</v>
      </c>
      <c r="I667" s="23" t="e">
        <f t="shared" si="21"/>
        <v>#N/A</v>
      </c>
      <c r="J667" s="27" t="s">
        <v>1864</v>
      </c>
      <c r="K667" s="102" t="s">
        <v>18</v>
      </c>
      <c r="L667" s="102" t="s">
        <v>826</v>
      </c>
      <c r="M667" s="104">
        <v>41298</v>
      </c>
    </row>
    <row r="668" spans="1:13" ht="13.5" thickBot="1">
      <c r="A668" s="28" t="s">
        <v>1865</v>
      </c>
      <c r="B668" s="21">
        <v>41298</v>
      </c>
      <c r="C668" s="17" t="s">
        <v>857</v>
      </c>
      <c r="D668" s="24" t="s">
        <v>1662</v>
      </c>
      <c r="E668" s="18" t="s">
        <v>1862</v>
      </c>
      <c r="F668" s="23" t="s">
        <v>1863</v>
      </c>
      <c r="G668" s="23" t="e">
        <f t="shared" si="22"/>
        <v>#N/A</v>
      </c>
      <c r="H668" s="83" t="s">
        <v>1863</v>
      </c>
      <c r="I668" s="23" t="e">
        <f t="shared" si="21"/>
        <v>#N/A</v>
      </c>
      <c r="J668" s="27" t="s">
        <v>1866</v>
      </c>
      <c r="K668" s="102" t="s">
        <v>18</v>
      </c>
      <c r="L668" s="102" t="s">
        <v>826</v>
      </c>
      <c r="M668" s="104">
        <v>41298</v>
      </c>
    </row>
    <row r="669" spans="1:13" ht="13.5" thickBot="1">
      <c r="A669" s="28" t="s">
        <v>1867</v>
      </c>
      <c r="B669" s="21">
        <v>41298</v>
      </c>
      <c r="C669" s="17" t="s">
        <v>1059</v>
      </c>
      <c r="D669" s="24" t="s">
        <v>1797</v>
      </c>
      <c r="E669" s="18" t="s">
        <v>1862</v>
      </c>
      <c r="F669" s="23" t="s">
        <v>1863</v>
      </c>
      <c r="G669" s="23" t="e">
        <f t="shared" si="22"/>
        <v>#N/A</v>
      </c>
      <c r="H669" s="83" t="s">
        <v>1863</v>
      </c>
      <c r="I669" s="23" t="e">
        <f t="shared" si="21"/>
        <v>#N/A</v>
      </c>
      <c r="J669" s="27" t="s">
        <v>1868</v>
      </c>
      <c r="K669" s="102" t="s">
        <v>18</v>
      </c>
      <c r="L669" s="102" t="s">
        <v>826</v>
      </c>
      <c r="M669" s="104">
        <v>41298</v>
      </c>
    </row>
    <row r="670" spans="1:13" ht="26.25" thickBot="1">
      <c r="A670" s="28" t="s">
        <v>1869</v>
      </c>
      <c r="B670" s="21">
        <v>41298</v>
      </c>
      <c r="C670" s="17" t="s">
        <v>831</v>
      </c>
      <c r="D670" s="24" t="s">
        <v>1491</v>
      </c>
      <c r="E670" s="18" t="s">
        <v>124</v>
      </c>
      <c r="F670" s="23" t="s">
        <v>125</v>
      </c>
      <c r="G670" s="23">
        <f t="shared" si="22"/>
        <v>53</v>
      </c>
      <c r="H670" s="83" t="s">
        <v>125</v>
      </c>
      <c r="I670" s="23" t="e">
        <f t="shared" si="21"/>
        <v>#N/A</v>
      </c>
      <c r="J670" s="27" t="s">
        <v>1870</v>
      </c>
      <c r="K670" s="102" t="s">
        <v>18</v>
      </c>
      <c r="L670" s="102" t="s">
        <v>826</v>
      </c>
      <c r="M670" s="104">
        <v>41298</v>
      </c>
    </row>
    <row r="671" spans="1:13" ht="13.5" thickBot="1">
      <c r="A671" s="28" t="s">
        <v>1871</v>
      </c>
      <c r="B671" s="21">
        <v>41298</v>
      </c>
      <c r="C671" s="17" t="s">
        <v>550</v>
      </c>
      <c r="D671" s="24" t="s">
        <v>1797</v>
      </c>
      <c r="E671" s="18" t="s">
        <v>1872</v>
      </c>
      <c r="F671" s="23" t="s">
        <v>125</v>
      </c>
      <c r="G671" s="23">
        <f t="shared" si="22"/>
        <v>53</v>
      </c>
      <c r="H671" s="83" t="s">
        <v>125</v>
      </c>
      <c r="I671" s="23" t="e">
        <f t="shared" si="21"/>
        <v>#N/A</v>
      </c>
      <c r="J671" s="27" t="s">
        <v>1837</v>
      </c>
      <c r="K671" s="102" t="s">
        <v>18</v>
      </c>
      <c r="L671" s="102" t="s">
        <v>826</v>
      </c>
      <c r="M671" s="104">
        <v>41298</v>
      </c>
    </row>
    <row r="672" spans="1:13" ht="13.5" thickBot="1">
      <c r="A672" s="28" t="s">
        <v>1873</v>
      </c>
      <c r="B672" s="21">
        <v>41298</v>
      </c>
      <c r="C672" s="17" t="s">
        <v>662</v>
      </c>
      <c r="D672" s="24" t="s">
        <v>1201</v>
      </c>
      <c r="E672" s="18" t="s">
        <v>124</v>
      </c>
      <c r="F672" s="23" t="s">
        <v>125</v>
      </c>
      <c r="G672" s="23">
        <f t="shared" si="22"/>
        <v>53</v>
      </c>
      <c r="H672" s="83" t="s">
        <v>125</v>
      </c>
      <c r="I672" s="23" t="e">
        <f t="shared" si="21"/>
        <v>#N/A</v>
      </c>
      <c r="J672" s="27" t="s">
        <v>1874</v>
      </c>
      <c r="K672" s="102" t="s">
        <v>18</v>
      </c>
      <c r="L672" s="102" t="s">
        <v>823</v>
      </c>
      <c r="M672" s="104">
        <v>41298</v>
      </c>
    </row>
    <row r="673" spans="1:13" ht="13.5" thickBot="1">
      <c r="A673" s="28" t="s">
        <v>1875</v>
      </c>
      <c r="B673" s="21">
        <v>41298</v>
      </c>
      <c r="C673" s="17" t="s">
        <v>985</v>
      </c>
      <c r="D673" s="24" t="s">
        <v>1662</v>
      </c>
      <c r="E673" s="18" t="s">
        <v>282</v>
      </c>
      <c r="F673" s="23" t="s">
        <v>163</v>
      </c>
      <c r="G673" s="23">
        <f t="shared" si="22"/>
        <v>52</v>
      </c>
      <c r="H673" s="83" t="s">
        <v>163</v>
      </c>
      <c r="I673" s="23" t="e">
        <f t="shared" si="21"/>
        <v>#N/A</v>
      </c>
      <c r="J673" s="27" t="s">
        <v>1876</v>
      </c>
      <c r="K673" s="102" t="s">
        <v>18</v>
      </c>
      <c r="L673" s="102" t="s">
        <v>826</v>
      </c>
      <c r="M673" s="104">
        <v>41298</v>
      </c>
    </row>
    <row r="674" spans="1:13" ht="13.5" thickBot="1">
      <c r="A674" s="28" t="s">
        <v>1877</v>
      </c>
      <c r="B674" s="21">
        <v>41298</v>
      </c>
      <c r="C674" s="17" t="s">
        <v>250</v>
      </c>
      <c r="D674" s="24" t="s">
        <v>1662</v>
      </c>
      <c r="E674" s="18" t="s">
        <v>188</v>
      </c>
      <c r="F674" s="23" t="s">
        <v>189</v>
      </c>
      <c r="G674" s="23">
        <f t="shared" si="22"/>
        <v>45</v>
      </c>
      <c r="H674" s="83" t="s">
        <v>189</v>
      </c>
      <c r="I674" s="23" t="e">
        <f t="shared" si="21"/>
        <v>#N/A</v>
      </c>
      <c r="J674" s="27" t="s">
        <v>1878</v>
      </c>
      <c r="K674" s="102" t="s">
        <v>18</v>
      </c>
      <c r="L674" s="102"/>
      <c r="M674" s="104"/>
    </row>
    <row r="675" spans="1:13" ht="13.5" thickBot="1">
      <c r="A675" s="28" t="s">
        <v>1879</v>
      </c>
      <c r="B675" s="21">
        <v>41298</v>
      </c>
      <c r="C675" s="17" t="s">
        <v>831</v>
      </c>
      <c r="D675" s="24" t="s">
        <v>1662</v>
      </c>
      <c r="E675" s="18" t="s">
        <v>1880</v>
      </c>
      <c r="F675" s="23" t="s">
        <v>1263</v>
      </c>
      <c r="G675" s="23" t="e">
        <f t="shared" si="22"/>
        <v>#N/A</v>
      </c>
      <c r="H675" s="83" t="s">
        <v>1263</v>
      </c>
      <c r="I675" s="23" t="e">
        <f t="shared" si="21"/>
        <v>#N/A</v>
      </c>
      <c r="J675" s="27" t="s">
        <v>1881</v>
      </c>
      <c r="K675" s="102" t="s">
        <v>18</v>
      </c>
      <c r="L675" s="102" t="s">
        <v>826</v>
      </c>
      <c r="M675" s="104">
        <v>41298</v>
      </c>
    </row>
    <row r="676" spans="1:13" ht="26.25" thickBot="1">
      <c r="A676" s="28" t="s">
        <v>1882</v>
      </c>
      <c r="B676" s="21">
        <v>41298</v>
      </c>
      <c r="C676" s="17" t="s">
        <v>49</v>
      </c>
      <c r="D676" s="24" t="s">
        <v>1662</v>
      </c>
      <c r="E676" s="18" t="s">
        <v>213</v>
      </c>
      <c r="F676" s="23" t="s">
        <v>214</v>
      </c>
      <c r="G676" s="23">
        <f t="shared" si="22"/>
        <v>26</v>
      </c>
      <c r="H676" s="83" t="s">
        <v>214</v>
      </c>
      <c r="I676" s="23" t="e">
        <f t="shared" si="21"/>
        <v>#N/A</v>
      </c>
      <c r="J676" s="27" t="s">
        <v>1883</v>
      </c>
      <c r="K676" s="102" t="s">
        <v>18</v>
      </c>
      <c r="L676" s="102"/>
      <c r="M676" s="104"/>
    </row>
    <row r="677" spans="1:13" ht="13.5" thickBot="1">
      <c r="A677" s="28" t="s">
        <v>1884</v>
      </c>
      <c r="B677" s="21">
        <v>41298</v>
      </c>
      <c r="C677" s="17" t="s">
        <v>247</v>
      </c>
      <c r="D677" s="24" t="s">
        <v>1662</v>
      </c>
      <c r="E677" s="18" t="s">
        <v>950</v>
      </c>
      <c r="F677" s="23" t="s">
        <v>163</v>
      </c>
      <c r="G677" s="23">
        <f t="shared" si="22"/>
        <v>52</v>
      </c>
      <c r="H677" s="83" t="s">
        <v>163</v>
      </c>
      <c r="I677" s="23" t="e">
        <f t="shared" si="21"/>
        <v>#N/A</v>
      </c>
      <c r="J677" s="27" t="s">
        <v>1885</v>
      </c>
      <c r="K677" s="102" t="s">
        <v>18</v>
      </c>
      <c r="L677" s="102" t="s">
        <v>826</v>
      </c>
      <c r="M677" s="104">
        <v>41298</v>
      </c>
    </row>
    <row r="678" spans="1:13" ht="13.5" thickBot="1">
      <c r="A678" s="28" t="s">
        <v>1886</v>
      </c>
      <c r="B678" s="21">
        <v>41298</v>
      </c>
      <c r="C678" s="17" t="s">
        <v>230</v>
      </c>
      <c r="D678" s="24" t="s">
        <v>1201</v>
      </c>
      <c r="E678" s="18" t="s">
        <v>1887</v>
      </c>
      <c r="F678" s="23" t="s">
        <v>1888</v>
      </c>
      <c r="G678" s="23" t="e">
        <f t="shared" si="22"/>
        <v>#N/A</v>
      </c>
      <c r="H678" s="83" t="s">
        <v>1888</v>
      </c>
      <c r="I678" s="23" t="e">
        <f t="shared" si="21"/>
        <v>#N/A</v>
      </c>
      <c r="J678" s="27" t="s">
        <v>206</v>
      </c>
      <c r="K678" s="102" t="s">
        <v>18</v>
      </c>
      <c r="L678" s="102"/>
      <c r="M678" s="104"/>
    </row>
    <row r="679" spans="1:13" ht="13.5" thickBot="1">
      <c r="A679" s="28" t="s">
        <v>1889</v>
      </c>
      <c r="B679" s="21">
        <v>41298</v>
      </c>
      <c r="C679" s="17" t="s">
        <v>351</v>
      </c>
      <c r="D679" s="24" t="s">
        <v>1797</v>
      </c>
      <c r="E679" s="18" t="s">
        <v>1241</v>
      </c>
      <c r="F679" s="23" t="s">
        <v>1890</v>
      </c>
      <c r="G679" s="23" t="e">
        <f t="shared" si="22"/>
        <v>#N/A</v>
      </c>
      <c r="H679" s="83" t="s">
        <v>1890</v>
      </c>
      <c r="I679" s="23" t="e">
        <f t="shared" si="21"/>
        <v>#N/A</v>
      </c>
      <c r="J679" s="27" t="s">
        <v>1891</v>
      </c>
      <c r="K679" s="102" t="s">
        <v>18</v>
      </c>
      <c r="L679" s="102"/>
      <c r="M679" s="104"/>
    </row>
    <row r="680" spans="1:13" ht="13.5" thickBot="1">
      <c r="A680" s="28" t="s">
        <v>1420</v>
      </c>
      <c r="B680" s="21">
        <v>41298</v>
      </c>
      <c r="C680" s="17" t="s">
        <v>60</v>
      </c>
      <c r="D680" s="24" t="s">
        <v>1797</v>
      </c>
      <c r="E680" s="18" t="s">
        <v>1892</v>
      </c>
      <c r="F680" s="23" t="s">
        <v>1893</v>
      </c>
      <c r="G680" s="23" t="e">
        <f t="shared" si="22"/>
        <v>#N/A</v>
      </c>
      <c r="H680" s="83" t="s">
        <v>1893</v>
      </c>
      <c r="I680" s="23" t="e">
        <f t="shared" si="21"/>
        <v>#N/A</v>
      </c>
      <c r="J680" s="27" t="s">
        <v>1894</v>
      </c>
      <c r="K680" s="102" t="s">
        <v>18</v>
      </c>
      <c r="L680" s="102"/>
      <c r="M680" s="104"/>
    </row>
    <row r="681" spans="1:13" ht="39" thickBot="1">
      <c r="A681" s="28" t="s">
        <v>1895</v>
      </c>
      <c r="B681" s="21">
        <v>41298</v>
      </c>
      <c r="C681" s="17" t="s">
        <v>250</v>
      </c>
      <c r="D681" s="24" t="s">
        <v>1797</v>
      </c>
      <c r="E681" s="18" t="s">
        <v>62</v>
      </c>
      <c r="F681" s="23" t="s">
        <v>1551</v>
      </c>
      <c r="G681" s="23" t="e">
        <f t="shared" si="22"/>
        <v>#N/A</v>
      </c>
      <c r="H681" s="83" t="s">
        <v>1551</v>
      </c>
      <c r="I681" s="23" t="e">
        <f t="shared" si="21"/>
        <v>#N/A</v>
      </c>
      <c r="J681" s="27" t="s">
        <v>1896</v>
      </c>
      <c r="K681" s="102" t="s">
        <v>18</v>
      </c>
      <c r="L681" s="102" t="s">
        <v>1897</v>
      </c>
      <c r="M681" s="104">
        <v>41299</v>
      </c>
    </row>
    <row r="682" spans="1:13" ht="13.5" thickBot="1">
      <c r="A682" s="28" t="s">
        <v>1898</v>
      </c>
      <c r="B682" s="21">
        <v>41298</v>
      </c>
      <c r="C682" s="17" t="s">
        <v>942</v>
      </c>
      <c r="D682" s="24" t="s">
        <v>1797</v>
      </c>
      <c r="E682" s="18" t="s">
        <v>62</v>
      </c>
      <c r="F682" s="23" t="s">
        <v>1551</v>
      </c>
      <c r="G682" s="23" t="e">
        <f t="shared" si="22"/>
        <v>#N/A</v>
      </c>
      <c r="H682" s="83" t="s">
        <v>1551</v>
      </c>
      <c r="I682" s="23" t="e">
        <f t="shared" si="21"/>
        <v>#N/A</v>
      </c>
      <c r="J682" s="27" t="s">
        <v>1899</v>
      </c>
      <c r="K682" s="102" t="s">
        <v>18</v>
      </c>
      <c r="L682" s="102"/>
      <c r="M682" s="104"/>
    </row>
    <row r="683" spans="1:13" ht="26.25" thickBot="1">
      <c r="A683" s="28" t="s">
        <v>1900</v>
      </c>
      <c r="B683" s="21">
        <v>41298</v>
      </c>
      <c r="C683" s="17" t="s">
        <v>1047</v>
      </c>
      <c r="D683" s="24" t="s">
        <v>1901</v>
      </c>
      <c r="E683" s="18" t="s">
        <v>267</v>
      </c>
      <c r="F683" s="23" t="s">
        <v>1902</v>
      </c>
      <c r="G683" s="23" t="e">
        <f t="shared" si="22"/>
        <v>#N/A</v>
      </c>
      <c r="H683" s="83" t="s">
        <v>1902</v>
      </c>
      <c r="I683" s="23" t="e">
        <f t="shared" si="21"/>
        <v>#N/A</v>
      </c>
      <c r="J683" s="27" t="s">
        <v>1903</v>
      </c>
      <c r="K683" s="102" t="s">
        <v>18</v>
      </c>
      <c r="L683" s="102"/>
      <c r="M683" s="104"/>
    </row>
    <row r="684" spans="1:13" ht="26.25" thickBot="1">
      <c r="A684" s="28" t="s">
        <v>1904</v>
      </c>
      <c r="B684" s="21">
        <v>41298</v>
      </c>
      <c r="C684" s="17" t="s">
        <v>1067</v>
      </c>
      <c r="D684" s="24" t="s">
        <v>1662</v>
      </c>
      <c r="E684" s="18" t="s">
        <v>1905</v>
      </c>
      <c r="F684" s="23" t="s">
        <v>1906</v>
      </c>
      <c r="G684" s="23" t="e">
        <f t="shared" si="22"/>
        <v>#N/A</v>
      </c>
      <c r="H684" s="83" t="s">
        <v>1906</v>
      </c>
      <c r="I684" s="23" t="e">
        <f t="shared" si="21"/>
        <v>#N/A</v>
      </c>
      <c r="J684" s="27" t="s">
        <v>1907</v>
      </c>
      <c r="K684" s="102" t="s">
        <v>18</v>
      </c>
      <c r="L684" s="102" t="s">
        <v>1055</v>
      </c>
      <c r="M684" s="104">
        <v>41298</v>
      </c>
    </row>
    <row r="685" spans="1:13" ht="13.5" thickBot="1">
      <c r="A685" s="28" t="s">
        <v>1908</v>
      </c>
      <c r="B685" s="21">
        <v>41298</v>
      </c>
      <c r="C685" s="17" t="s">
        <v>1589</v>
      </c>
      <c r="D685" s="24" t="s">
        <v>1491</v>
      </c>
      <c r="E685" s="18" t="s">
        <v>113</v>
      </c>
      <c r="F685" s="23" t="s">
        <v>114</v>
      </c>
      <c r="G685" s="23">
        <f t="shared" si="22"/>
        <v>66</v>
      </c>
      <c r="H685" s="83" t="s">
        <v>114</v>
      </c>
      <c r="I685" s="23" t="e">
        <f t="shared" si="21"/>
        <v>#N/A</v>
      </c>
      <c r="J685" s="27" t="s">
        <v>1885</v>
      </c>
      <c r="K685" s="102" t="s">
        <v>18</v>
      </c>
      <c r="L685" s="102" t="s">
        <v>826</v>
      </c>
      <c r="M685" s="104">
        <v>41298</v>
      </c>
    </row>
    <row r="686" spans="1:13" ht="13.5" thickBot="1">
      <c r="A686" s="28" t="s">
        <v>1909</v>
      </c>
      <c r="B686" s="21">
        <v>41298</v>
      </c>
      <c r="C686" s="17" t="s">
        <v>21</v>
      </c>
      <c r="D686" s="24" t="s">
        <v>1797</v>
      </c>
      <c r="E686" s="18" t="s">
        <v>1910</v>
      </c>
      <c r="F686" s="23" t="s">
        <v>1911</v>
      </c>
      <c r="G686" s="23" t="e">
        <f t="shared" si="22"/>
        <v>#N/A</v>
      </c>
      <c r="H686" s="83" t="s">
        <v>1911</v>
      </c>
      <c r="I686" s="23" t="e">
        <f t="shared" si="21"/>
        <v>#N/A</v>
      </c>
      <c r="J686" s="27" t="s">
        <v>1912</v>
      </c>
      <c r="K686" s="102" t="s">
        <v>18</v>
      </c>
      <c r="L686" s="102"/>
      <c r="M686" s="104"/>
    </row>
    <row r="687" spans="1:13" ht="26.25" thickBot="1">
      <c r="A687" s="28" t="s">
        <v>1913</v>
      </c>
      <c r="B687" s="21">
        <v>41298</v>
      </c>
      <c r="C687" s="17" t="s">
        <v>831</v>
      </c>
      <c r="D687" s="24" t="s">
        <v>1662</v>
      </c>
      <c r="E687" s="18" t="s">
        <v>213</v>
      </c>
      <c r="F687" s="23" t="s">
        <v>214</v>
      </c>
      <c r="G687" s="23">
        <f t="shared" si="22"/>
        <v>26</v>
      </c>
      <c r="H687" s="83" t="s">
        <v>214</v>
      </c>
      <c r="I687" s="23" t="e">
        <f t="shared" si="21"/>
        <v>#N/A</v>
      </c>
      <c r="J687" s="27" t="s">
        <v>1914</v>
      </c>
      <c r="K687" s="102" t="s">
        <v>18</v>
      </c>
      <c r="L687" s="102"/>
      <c r="M687" s="104"/>
    </row>
    <row r="688" spans="1:13" ht="13.5" thickBot="1">
      <c r="A688" s="28" t="s">
        <v>1915</v>
      </c>
      <c r="B688" s="21">
        <v>41298</v>
      </c>
      <c r="C688" s="17" t="s">
        <v>71</v>
      </c>
      <c r="D688" s="24" t="s">
        <v>1662</v>
      </c>
      <c r="E688" s="18" t="s">
        <v>213</v>
      </c>
      <c r="F688" s="23" t="s">
        <v>214</v>
      </c>
      <c r="G688" s="23">
        <f t="shared" si="22"/>
        <v>26</v>
      </c>
      <c r="H688" s="83" t="s">
        <v>214</v>
      </c>
      <c r="I688" s="23" t="e">
        <f t="shared" si="21"/>
        <v>#N/A</v>
      </c>
      <c r="J688" s="27" t="s">
        <v>1885</v>
      </c>
      <c r="K688" s="102" t="s">
        <v>18</v>
      </c>
      <c r="L688" s="102" t="s">
        <v>826</v>
      </c>
      <c r="M688" s="104">
        <v>41298</v>
      </c>
    </row>
    <row r="689" spans="1:13" ht="13.5" thickBot="1">
      <c r="A689" s="28" t="s">
        <v>1916</v>
      </c>
      <c r="B689" s="21">
        <v>41298</v>
      </c>
      <c r="C689" s="17" t="s">
        <v>351</v>
      </c>
      <c r="D689" s="24" t="s">
        <v>1201</v>
      </c>
      <c r="E689" s="18" t="s">
        <v>1917</v>
      </c>
      <c r="F689" s="23" t="s">
        <v>1918</v>
      </c>
      <c r="G689" s="23" t="e">
        <f t="shared" si="22"/>
        <v>#N/A</v>
      </c>
      <c r="H689" s="83" t="s">
        <v>1918</v>
      </c>
      <c r="I689" s="23" t="e">
        <f t="shared" si="21"/>
        <v>#N/A</v>
      </c>
      <c r="J689" s="27" t="s">
        <v>1919</v>
      </c>
      <c r="K689" s="102" t="s">
        <v>18</v>
      </c>
      <c r="L689" s="102"/>
      <c r="M689" s="104"/>
    </row>
    <row r="690" spans="1:13" ht="13.5" thickBot="1">
      <c r="A690" s="28" t="s">
        <v>1920</v>
      </c>
      <c r="B690" s="21">
        <v>41298</v>
      </c>
      <c r="C690" s="17" t="s">
        <v>1169</v>
      </c>
      <c r="D690" s="24" t="s">
        <v>1797</v>
      </c>
      <c r="E690" s="18" t="s">
        <v>982</v>
      </c>
      <c r="F690" s="23" t="s">
        <v>1921</v>
      </c>
      <c r="G690" s="23" t="e">
        <f t="shared" si="22"/>
        <v>#N/A</v>
      </c>
      <c r="H690" s="83" t="s">
        <v>1921</v>
      </c>
      <c r="I690" s="23" t="e">
        <f t="shared" si="21"/>
        <v>#N/A</v>
      </c>
      <c r="J690" s="27" t="s">
        <v>1001</v>
      </c>
      <c r="K690" s="102" t="s">
        <v>18</v>
      </c>
      <c r="L690" s="102"/>
      <c r="M690" s="104"/>
    </row>
    <row r="691" spans="1:13" ht="26.25" thickBot="1">
      <c r="A691" s="28" t="s">
        <v>1922</v>
      </c>
      <c r="B691" s="21">
        <v>41299</v>
      </c>
      <c r="C691" s="17" t="s">
        <v>225</v>
      </c>
      <c r="D691" s="24" t="s">
        <v>1923</v>
      </c>
      <c r="E691" s="18" t="s">
        <v>166</v>
      </c>
      <c r="F691" s="23" t="s">
        <v>167</v>
      </c>
      <c r="G691" s="23" t="e">
        <f t="shared" si="22"/>
        <v>#N/A</v>
      </c>
      <c r="H691" s="83" t="s">
        <v>167</v>
      </c>
      <c r="I691" s="23" t="e">
        <f t="shared" si="21"/>
        <v>#N/A</v>
      </c>
      <c r="J691" s="27" t="s">
        <v>1924</v>
      </c>
      <c r="K691" s="102" t="s">
        <v>18</v>
      </c>
      <c r="L691" s="102"/>
      <c r="M691" s="104"/>
    </row>
    <row r="692" spans="1:13" ht="13.5" thickBot="1">
      <c r="A692" s="28" t="s">
        <v>1925</v>
      </c>
      <c r="B692" s="21">
        <v>41299</v>
      </c>
      <c r="C692" s="17" t="s">
        <v>1041</v>
      </c>
      <c r="D692" s="24" t="s">
        <v>1662</v>
      </c>
      <c r="E692" s="18" t="s">
        <v>166</v>
      </c>
      <c r="F692" s="23" t="s">
        <v>167</v>
      </c>
      <c r="G692" s="23" t="e">
        <f t="shared" si="22"/>
        <v>#N/A</v>
      </c>
      <c r="H692" s="83" t="s">
        <v>167</v>
      </c>
      <c r="I692" s="23" t="e">
        <f t="shared" si="21"/>
        <v>#N/A</v>
      </c>
      <c r="J692" s="27" t="s">
        <v>1926</v>
      </c>
      <c r="K692" s="102" t="s">
        <v>18</v>
      </c>
      <c r="L692" s="102" t="s">
        <v>826</v>
      </c>
      <c r="M692" s="104">
        <v>41299</v>
      </c>
    </row>
    <row r="693" spans="1:13" ht="13.5" thickBot="1">
      <c r="A693" s="28" t="s">
        <v>1927</v>
      </c>
      <c r="B693" s="21">
        <v>41299</v>
      </c>
      <c r="C693" s="17" t="s">
        <v>1928</v>
      </c>
      <c r="D693" s="24" t="s">
        <v>1923</v>
      </c>
      <c r="E693" s="18" t="s">
        <v>1073</v>
      </c>
      <c r="F693" s="23" t="s">
        <v>1074</v>
      </c>
      <c r="G693" s="23" t="e">
        <f t="shared" si="22"/>
        <v>#N/A</v>
      </c>
      <c r="H693" s="83" t="s">
        <v>1074</v>
      </c>
      <c r="I693" s="23" t="e">
        <f t="shared" si="21"/>
        <v>#N/A</v>
      </c>
      <c r="J693" s="27" t="s">
        <v>1929</v>
      </c>
      <c r="K693" s="102" t="s">
        <v>18</v>
      </c>
      <c r="L693" s="102"/>
      <c r="M693" s="104"/>
    </row>
    <row r="694" spans="1:13" ht="26.25" thickBot="1">
      <c r="A694" s="28" t="s">
        <v>1930</v>
      </c>
      <c r="B694" s="21">
        <v>41299</v>
      </c>
      <c r="C694" s="17" t="s">
        <v>439</v>
      </c>
      <c r="D694" s="24" t="s">
        <v>1380</v>
      </c>
      <c r="E694" s="18" t="s">
        <v>1389</v>
      </c>
      <c r="F694" s="23" t="s">
        <v>1653</v>
      </c>
      <c r="G694" s="23" t="e">
        <f t="shared" si="22"/>
        <v>#N/A</v>
      </c>
      <c r="H694" s="83" t="s">
        <v>8356</v>
      </c>
      <c r="I694" s="23" t="e">
        <f t="shared" si="21"/>
        <v>#N/A</v>
      </c>
      <c r="J694" s="27" t="s">
        <v>1630</v>
      </c>
      <c r="K694" s="102" t="s">
        <v>18</v>
      </c>
      <c r="L694" s="102"/>
      <c r="M694" s="104"/>
    </row>
    <row r="695" spans="1:13" ht="13.5" thickBot="1">
      <c r="A695" s="28" t="s">
        <v>1931</v>
      </c>
      <c r="B695" s="21">
        <v>41299</v>
      </c>
      <c r="C695" s="17" t="s">
        <v>1932</v>
      </c>
      <c r="D695" s="24" t="s">
        <v>1662</v>
      </c>
      <c r="E695" s="18" t="s">
        <v>1389</v>
      </c>
      <c r="F695" s="23" t="s">
        <v>1653</v>
      </c>
      <c r="G695" s="23" t="e">
        <f t="shared" si="22"/>
        <v>#N/A</v>
      </c>
      <c r="H695" s="83" t="s">
        <v>8356</v>
      </c>
      <c r="I695" s="23" t="e">
        <f t="shared" si="21"/>
        <v>#N/A</v>
      </c>
      <c r="J695" s="27" t="s">
        <v>1933</v>
      </c>
      <c r="K695" s="102" t="s">
        <v>18</v>
      </c>
      <c r="L695" s="102"/>
      <c r="M695" s="104"/>
    </row>
    <row r="696" spans="1:13" ht="13.5" thickBot="1">
      <c r="A696" s="28" t="s">
        <v>1934</v>
      </c>
      <c r="B696" s="21">
        <v>41299</v>
      </c>
      <c r="C696" s="17" t="s">
        <v>21</v>
      </c>
      <c r="D696" s="24" t="s">
        <v>1923</v>
      </c>
      <c r="E696" s="18" t="s">
        <v>1935</v>
      </c>
      <c r="F696" s="23" t="s">
        <v>1936</v>
      </c>
      <c r="G696" s="23" t="e">
        <f t="shared" si="22"/>
        <v>#N/A</v>
      </c>
      <c r="H696" s="83" t="s">
        <v>1936</v>
      </c>
      <c r="I696" s="23" t="e">
        <f t="shared" si="21"/>
        <v>#N/A</v>
      </c>
      <c r="J696" s="27" t="s">
        <v>1937</v>
      </c>
      <c r="K696" s="102" t="s">
        <v>18</v>
      </c>
      <c r="L696" s="102"/>
      <c r="M696" s="104"/>
    </row>
    <row r="697" spans="1:13" ht="26.25" thickBot="1">
      <c r="A697" s="28" t="s">
        <v>1938</v>
      </c>
      <c r="B697" s="21">
        <v>41299</v>
      </c>
      <c r="C697" s="17" t="s">
        <v>49</v>
      </c>
      <c r="D697" s="24" t="s">
        <v>1662</v>
      </c>
      <c r="E697" s="18" t="s">
        <v>204</v>
      </c>
      <c r="F697" s="23" t="s">
        <v>1939</v>
      </c>
      <c r="G697" s="23" t="e">
        <f t="shared" si="22"/>
        <v>#N/A</v>
      </c>
      <c r="H697" s="83" t="s">
        <v>1939</v>
      </c>
      <c r="I697" s="23" t="e">
        <f t="shared" si="21"/>
        <v>#N/A</v>
      </c>
      <c r="J697" s="27" t="s">
        <v>1940</v>
      </c>
      <c r="K697" s="102" t="s">
        <v>18</v>
      </c>
      <c r="L697" s="102" t="s">
        <v>719</v>
      </c>
      <c r="M697" s="104">
        <v>41299</v>
      </c>
    </row>
    <row r="698" spans="1:13" ht="13.5" thickBot="1">
      <c r="A698" s="28" t="s">
        <v>1941</v>
      </c>
      <c r="B698" s="21">
        <v>41299</v>
      </c>
      <c r="C698" s="17" t="s">
        <v>21</v>
      </c>
      <c r="D698" s="24" t="s">
        <v>1797</v>
      </c>
      <c r="E698" s="18" t="s">
        <v>146</v>
      </c>
      <c r="F698" s="23" t="s">
        <v>986</v>
      </c>
      <c r="G698" s="23" t="e">
        <f t="shared" si="22"/>
        <v>#N/A</v>
      </c>
      <c r="H698" s="83" t="s">
        <v>986</v>
      </c>
      <c r="I698" s="23" t="e">
        <f t="shared" si="21"/>
        <v>#N/A</v>
      </c>
      <c r="J698" s="27" t="s">
        <v>1942</v>
      </c>
      <c r="K698" s="102" t="s">
        <v>18</v>
      </c>
      <c r="L698" s="102" t="s">
        <v>826</v>
      </c>
      <c r="M698" s="104">
        <v>41299</v>
      </c>
    </row>
    <row r="699" spans="1:13" ht="13.5" thickBot="1">
      <c r="A699" s="28" t="s">
        <v>1943</v>
      </c>
      <c r="B699" s="21">
        <v>41299</v>
      </c>
      <c r="C699" s="17" t="s">
        <v>315</v>
      </c>
      <c r="D699" s="24" t="s">
        <v>1797</v>
      </c>
      <c r="E699" s="18" t="s">
        <v>564</v>
      </c>
      <c r="F699" s="23" t="s">
        <v>565</v>
      </c>
      <c r="G699" s="23" t="e">
        <f t="shared" si="22"/>
        <v>#N/A</v>
      </c>
      <c r="H699" s="83" t="s">
        <v>565</v>
      </c>
      <c r="I699" s="23" t="e">
        <f t="shared" si="21"/>
        <v>#N/A</v>
      </c>
      <c r="J699" s="27" t="s">
        <v>1944</v>
      </c>
      <c r="K699" s="102" t="s">
        <v>18</v>
      </c>
      <c r="L699" s="102"/>
      <c r="M699" s="104"/>
    </row>
    <row r="700" spans="1:13" ht="39" thickBot="1">
      <c r="A700" s="28" t="s">
        <v>1945</v>
      </c>
      <c r="B700" s="21">
        <v>41299</v>
      </c>
      <c r="C700" s="17" t="s">
        <v>85</v>
      </c>
      <c r="D700" s="24" t="s">
        <v>503</v>
      </c>
      <c r="E700" s="18" t="s">
        <v>910</v>
      </c>
      <c r="F700" s="23" t="s">
        <v>1615</v>
      </c>
      <c r="G700" s="23" t="e">
        <f t="shared" si="22"/>
        <v>#N/A</v>
      </c>
      <c r="H700" s="83" t="s">
        <v>1615</v>
      </c>
      <c r="I700" s="23" t="e">
        <f t="shared" si="21"/>
        <v>#N/A</v>
      </c>
      <c r="J700" s="27" t="s">
        <v>1946</v>
      </c>
      <c r="K700" s="102" t="s">
        <v>18</v>
      </c>
      <c r="L700" s="102" t="s">
        <v>755</v>
      </c>
      <c r="M700" s="104">
        <v>41299</v>
      </c>
    </row>
    <row r="701" spans="1:13" ht="39" thickBot="1">
      <c r="A701" s="28" t="s">
        <v>1947</v>
      </c>
      <c r="B701" s="21">
        <v>41299</v>
      </c>
      <c r="C701" s="17" t="s">
        <v>31</v>
      </c>
      <c r="D701" s="24" t="s">
        <v>503</v>
      </c>
      <c r="E701" s="18" t="s">
        <v>910</v>
      </c>
      <c r="F701" s="23" t="s">
        <v>1615</v>
      </c>
      <c r="G701" s="23" t="e">
        <f t="shared" si="22"/>
        <v>#N/A</v>
      </c>
      <c r="H701" s="83" t="s">
        <v>1615</v>
      </c>
      <c r="I701" s="23" t="e">
        <f t="shared" si="21"/>
        <v>#N/A</v>
      </c>
      <c r="J701" s="27" t="s">
        <v>1948</v>
      </c>
      <c r="K701" s="102" t="s">
        <v>18</v>
      </c>
      <c r="L701" s="102"/>
      <c r="M701" s="104"/>
    </row>
    <row r="702" spans="1:13" ht="13.5" thickBot="1">
      <c r="A702" s="28" t="s">
        <v>1949</v>
      </c>
      <c r="B702" s="21">
        <v>41299</v>
      </c>
      <c r="C702" s="17" t="s">
        <v>380</v>
      </c>
      <c r="D702" s="24" t="s">
        <v>1923</v>
      </c>
      <c r="E702" s="18" t="s">
        <v>1122</v>
      </c>
      <c r="F702" s="23" t="s">
        <v>1123</v>
      </c>
      <c r="G702" s="23" t="e">
        <f t="shared" si="22"/>
        <v>#N/A</v>
      </c>
      <c r="H702" s="83" t="s">
        <v>1123</v>
      </c>
      <c r="I702" s="23" t="e">
        <f t="shared" si="21"/>
        <v>#N/A</v>
      </c>
      <c r="J702" s="23" t="s">
        <v>1950</v>
      </c>
      <c r="K702" s="102" t="s">
        <v>18</v>
      </c>
      <c r="L702" s="102" t="s">
        <v>826</v>
      </c>
      <c r="M702" s="109">
        <v>41299</v>
      </c>
    </row>
    <row r="703" spans="1:13" ht="13.5" thickBot="1">
      <c r="A703" s="28" t="s">
        <v>1951</v>
      </c>
      <c r="B703" s="21">
        <v>41299</v>
      </c>
      <c r="C703" s="17" t="s">
        <v>21</v>
      </c>
      <c r="D703" s="24" t="s">
        <v>1380</v>
      </c>
      <c r="E703" s="18" t="s">
        <v>659</v>
      </c>
      <c r="F703" s="23" t="s">
        <v>514</v>
      </c>
      <c r="G703" s="23" t="e">
        <f t="shared" si="22"/>
        <v>#N/A</v>
      </c>
      <c r="H703" s="83" t="s">
        <v>514</v>
      </c>
      <c r="I703" s="23" t="e">
        <f t="shared" si="21"/>
        <v>#N/A</v>
      </c>
      <c r="J703" s="27" t="s">
        <v>1952</v>
      </c>
      <c r="K703" s="102" t="s">
        <v>18</v>
      </c>
      <c r="L703" s="102" t="s">
        <v>647</v>
      </c>
      <c r="M703" s="104">
        <v>41299</v>
      </c>
    </row>
    <row r="704" spans="1:13" ht="13.5" thickBot="1">
      <c r="A704" s="28" t="s">
        <v>1953</v>
      </c>
      <c r="B704" s="21">
        <v>41299</v>
      </c>
      <c r="C704" s="17" t="s">
        <v>915</v>
      </c>
      <c r="D704" s="24" t="s">
        <v>1201</v>
      </c>
      <c r="E704" s="18" t="s">
        <v>1647</v>
      </c>
      <c r="F704" s="23" t="s">
        <v>1954</v>
      </c>
      <c r="G704" s="23" t="e">
        <f t="shared" si="22"/>
        <v>#N/A</v>
      </c>
      <c r="H704" s="83" t="s">
        <v>1954</v>
      </c>
      <c r="I704" s="23" t="e">
        <f t="shared" si="21"/>
        <v>#N/A</v>
      </c>
      <c r="J704" s="27" t="s">
        <v>1955</v>
      </c>
      <c r="K704" s="102" t="s">
        <v>18</v>
      </c>
      <c r="L704" s="102" t="s">
        <v>647</v>
      </c>
      <c r="M704" s="104">
        <v>41299</v>
      </c>
    </row>
    <row r="705" spans="1:13" ht="13.5" thickBot="1">
      <c r="A705" s="28" t="s">
        <v>1956</v>
      </c>
      <c r="B705" s="21">
        <v>41299</v>
      </c>
      <c r="C705" s="17" t="s">
        <v>1360</v>
      </c>
      <c r="D705" s="24" t="s">
        <v>1662</v>
      </c>
      <c r="E705" s="18" t="s">
        <v>1647</v>
      </c>
      <c r="F705" s="23" t="s">
        <v>1954</v>
      </c>
      <c r="G705" s="23" t="e">
        <f t="shared" si="22"/>
        <v>#N/A</v>
      </c>
      <c r="H705" s="83" t="s">
        <v>1954</v>
      </c>
      <c r="I705" s="23" t="e">
        <f t="shared" si="21"/>
        <v>#N/A</v>
      </c>
      <c r="J705" s="27" t="s">
        <v>1957</v>
      </c>
      <c r="K705" s="102" t="s">
        <v>18</v>
      </c>
      <c r="L705" s="102" t="s">
        <v>647</v>
      </c>
      <c r="M705" s="104">
        <v>41299</v>
      </c>
    </row>
    <row r="706" spans="1:13" ht="13.5" thickBot="1">
      <c r="A706" s="28" t="s">
        <v>1958</v>
      </c>
      <c r="B706" s="21">
        <v>41299</v>
      </c>
      <c r="C706" s="17" t="s">
        <v>21</v>
      </c>
      <c r="D706" s="24" t="s">
        <v>1797</v>
      </c>
      <c r="E706" s="18" t="s">
        <v>371</v>
      </c>
      <c r="F706" s="23" t="s">
        <v>1681</v>
      </c>
      <c r="G706" s="23" t="e">
        <f t="shared" si="22"/>
        <v>#N/A</v>
      </c>
      <c r="H706" s="83" t="s">
        <v>1681</v>
      </c>
      <c r="I706" s="23" t="e">
        <f t="shared" ref="I706:I769" si="23">INDEX(S:U,MATCH(H706,U:U,0),1)</f>
        <v>#N/A</v>
      </c>
      <c r="J706" s="27" t="s">
        <v>1959</v>
      </c>
      <c r="K706" s="102" t="s">
        <v>18</v>
      </c>
      <c r="L706" s="102"/>
      <c r="M706" s="104"/>
    </row>
    <row r="707" spans="1:13" ht="13.5" thickBot="1">
      <c r="A707" s="28" t="s">
        <v>1960</v>
      </c>
      <c r="B707" s="21">
        <v>41299</v>
      </c>
      <c r="C707" s="17" t="s">
        <v>183</v>
      </c>
      <c r="D707" s="24" t="s">
        <v>1923</v>
      </c>
      <c r="E707" s="18" t="s">
        <v>420</v>
      </c>
      <c r="F707" s="23" t="s">
        <v>421</v>
      </c>
      <c r="G707" s="23" t="e">
        <f t="shared" ref="G707:G770" si="24">INDEX($R$2:$U$90,MATCH(F707,$R$2:$R$90,0),2)</f>
        <v>#N/A</v>
      </c>
      <c r="H707" s="83" t="s">
        <v>421</v>
      </c>
      <c r="I707" s="23" t="e">
        <f t="shared" si="23"/>
        <v>#N/A</v>
      </c>
      <c r="J707" s="27" t="s">
        <v>1961</v>
      </c>
      <c r="K707" s="102" t="s">
        <v>18</v>
      </c>
      <c r="L707" s="102"/>
      <c r="M707" s="104"/>
    </row>
    <row r="708" spans="1:13" ht="26.25" thickBot="1">
      <c r="A708" s="28" t="s">
        <v>1962</v>
      </c>
      <c r="B708" s="21">
        <v>41299</v>
      </c>
      <c r="C708" s="17" t="s">
        <v>183</v>
      </c>
      <c r="D708" s="24" t="s">
        <v>1662</v>
      </c>
      <c r="E708" s="18" t="s">
        <v>82</v>
      </c>
      <c r="F708" s="23" t="s">
        <v>78</v>
      </c>
      <c r="G708" s="23">
        <f t="shared" si="24"/>
        <v>49</v>
      </c>
      <c r="H708" s="83" t="s">
        <v>8311</v>
      </c>
      <c r="I708" s="23">
        <f t="shared" si="23"/>
        <v>49</v>
      </c>
      <c r="J708" s="27" t="s">
        <v>1963</v>
      </c>
      <c r="K708" s="102" t="s">
        <v>18</v>
      </c>
      <c r="L708" s="102" t="s">
        <v>647</v>
      </c>
      <c r="M708" s="104">
        <v>41299</v>
      </c>
    </row>
    <row r="709" spans="1:13" ht="26.25" thickBot="1">
      <c r="A709" s="28" t="s">
        <v>1964</v>
      </c>
      <c r="B709" s="21">
        <v>41299</v>
      </c>
      <c r="C709" s="17" t="s">
        <v>942</v>
      </c>
      <c r="D709" s="24" t="s">
        <v>1662</v>
      </c>
      <c r="E709" s="18" t="s">
        <v>82</v>
      </c>
      <c r="F709" s="23" t="s">
        <v>78</v>
      </c>
      <c r="G709" s="23">
        <f t="shared" si="24"/>
        <v>49</v>
      </c>
      <c r="H709" s="83" t="s">
        <v>8311</v>
      </c>
      <c r="I709" s="23">
        <f t="shared" si="23"/>
        <v>49</v>
      </c>
      <c r="J709" s="27" t="s">
        <v>1965</v>
      </c>
      <c r="K709" s="102" t="s">
        <v>18</v>
      </c>
      <c r="L709" s="102" t="s">
        <v>647</v>
      </c>
      <c r="M709" s="104">
        <v>41299</v>
      </c>
    </row>
    <row r="710" spans="1:13" ht="26.25" thickBot="1">
      <c r="A710" s="28" t="s">
        <v>1966</v>
      </c>
      <c r="B710" s="21">
        <v>41299</v>
      </c>
      <c r="C710" s="17" t="s">
        <v>489</v>
      </c>
      <c r="D710" s="24" t="s">
        <v>1491</v>
      </c>
      <c r="E710" s="18" t="s">
        <v>82</v>
      </c>
      <c r="F710" s="23" t="s">
        <v>78</v>
      </c>
      <c r="G710" s="23">
        <f t="shared" si="24"/>
        <v>49</v>
      </c>
      <c r="H710" s="83" t="s">
        <v>8311</v>
      </c>
      <c r="I710" s="23">
        <f t="shared" si="23"/>
        <v>49</v>
      </c>
      <c r="J710" s="27" t="s">
        <v>1963</v>
      </c>
      <c r="K710" s="102" t="s">
        <v>18</v>
      </c>
      <c r="L710" s="102"/>
      <c r="M710" s="104"/>
    </row>
    <row r="711" spans="1:13" ht="26.25" thickBot="1">
      <c r="A711" s="28" t="s">
        <v>1967</v>
      </c>
      <c r="B711" s="21">
        <v>41299</v>
      </c>
      <c r="C711" s="17" t="s">
        <v>1065</v>
      </c>
      <c r="D711" s="24" t="s">
        <v>1662</v>
      </c>
      <c r="E711" s="18" t="s">
        <v>82</v>
      </c>
      <c r="F711" s="23" t="s">
        <v>78</v>
      </c>
      <c r="G711" s="23">
        <f t="shared" si="24"/>
        <v>49</v>
      </c>
      <c r="H711" s="83" t="s">
        <v>8311</v>
      </c>
      <c r="I711" s="23">
        <f t="shared" si="23"/>
        <v>49</v>
      </c>
      <c r="J711" s="27" t="s">
        <v>1968</v>
      </c>
      <c r="K711" s="102" t="s">
        <v>18</v>
      </c>
      <c r="L711" s="102" t="s">
        <v>647</v>
      </c>
      <c r="M711" s="104">
        <v>41299</v>
      </c>
    </row>
    <row r="712" spans="1:13" ht="13.5" thickBot="1">
      <c r="A712" s="28" t="s">
        <v>1969</v>
      </c>
      <c r="B712" s="21">
        <v>41299</v>
      </c>
      <c r="C712" s="17" t="s">
        <v>180</v>
      </c>
      <c r="D712" s="24" t="s">
        <v>1797</v>
      </c>
      <c r="E712" s="18" t="s">
        <v>681</v>
      </c>
      <c r="F712" s="23" t="s">
        <v>1112</v>
      </c>
      <c r="G712" s="23" t="e">
        <f t="shared" si="24"/>
        <v>#N/A</v>
      </c>
      <c r="H712" s="83" t="s">
        <v>1112</v>
      </c>
      <c r="I712" s="23" t="e">
        <f t="shared" si="23"/>
        <v>#N/A</v>
      </c>
      <c r="J712" s="27" t="s">
        <v>1970</v>
      </c>
      <c r="K712" s="102" t="s">
        <v>18</v>
      </c>
      <c r="L712" s="102" t="s">
        <v>647</v>
      </c>
      <c r="M712" s="104">
        <v>41299</v>
      </c>
    </row>
    <row r="713" spans="1:13" ht="13.5" thickBot="1">
      <c r="A713" s="28" t="s">
        <v>1971</v>
      </c>
      <c r="B713" s="21">
        <v>41299</v>
      </c>
      <c r="C713" s="17" t="s">
        <v>90</v>
      </c>
      <c r="D713" s="24" t="s">
        <v>1797</v>
      </c>
      <c r="E713" s="18" t="s">
        <v>681</v>
      </c>
      <c r="F713" s="23" t="s">
        <v>1112</v>
      </c>
      <c r="G713" s="23" t="e">
        <f t="shared" si="24"/>
        <v>#N/A</v>
      </c>
      <c r="H713" s="83" t="s">
        <v>1112</v>
      </c>
      <c r="I713" s="23" t="e">
        <f t="shared" si="23"/>
        <v>#N/A</v>
      </c>
      <c r="J713" s="27" t="s">
        <v>1972</v>
      </c>
      <c r="K713" s="102" t="s">
        <v>18</v>
      </c>
      <c r="L713" s="102" t="s">
        <v>647</v>
      </c>
      <c r="M713" s="104">
        <v>41299</v>
      </c>
    </row>
    <row r="714" spans="1:13" ht="13.5" thickBot="1">
      <c r="A714" s="28" t="s">
        <v>1973</v>
      </c>
      <c r="B714" s="21">
        <v>41299</v>
      </c>
      <c r="C714" s="17" t="s">
        <v>557</v>
      </c>
      <c r="D714" s="24" t="s">
        <v>1797</v>
      </c>
      <c r="E714" s="18" t="s">
        <v>492</v>
      </c>
      <c r="F714" s="23" t="s">
        <v>1974</v>
      </c>
      <c r="G714" s="23" t="e">
        <f t="shared" si="24"/>
        <v>#N/A</v>
      </c>
      <c r="H714" s="83" t="s">
        <v>1974</v>
      </c>
      <c r="I714" s="23" t="e">
        <f t="shared" si="23"/>
        <v>#N/A</v>
      </c>
      <c r="J714" s="27" t="s">
        <v>1478</v>
      </c>
      <c r="K714" s="102" t="s">
        <v>18</v>
      </c>
      <c r="L714" s="102" t="s">
        <v>755</v>
      </c>
      <c r="M714" s="104">
        <v>41299</v>
      </c>
    </row>
    <row r="715" spans="1:13" ht="13.5" thickBot="1">
      <c r="A715" s="28" t="s">
        <v>1975</v>
      </c>
      <c r="B715" s="21">
        <v>41299</v>
      </c>
      <c r="C715" s="17" t="s">
        <v>352</v>
      </c>
      <c r="D715" s="24" t="s">
        <v>1007</v>
      </c>
      <c r="E715" s="18" t="s">
        <v>799</v>
      </c>
      <c r="F715" s="23" t="s">
        <v>57</v>
      </c>
      <c r="G715" s="23">
        <f t="shared" si="24"/>
        <v>8</v>
      </c>
      <c r="H715" s="83" t="s">
        <v>8272</v>
      </c>
      <c r="I715" s="23">
        <f t="shared" si="23"/>
        <v>8</v>
      </c>
      <c r="J715" s="27" t="s">
        <v>1976</v>
      </c>
      <c r="K715" s="102" t="s">
        <v>18</v>
      </c>
      <c r="L715" s="102"/>
      <c r="M715" s="104"/>
    </row>
    <row r="716" spans="1:13" ht="13.5" thickBot="1">
      <c r="A716" s="28" t="s">
        <v>1977</v>
      </c>
      <c r="B716" s="21">
        <v>41299</v>
      </c>
      <c r="C716" s="17" t="s">
        <v>1699</v>
      </c>
      <c r="D716" s="24" t="s">
        <v>1923</v>
      </c>
      <c r="E716" s="18" t="s">
        <v>113</v>
      </c>
      <c r="F716" s="23" t="s">
        <v>114</v>
      </c>
      <c r="G716" s="23">
        <f t="shared" si="24"/>
        <v>66</v>
      </c>
      <c r="H716" s="83" t="s">
        <v>114</v>
      </c>
      <c r="I716" s="23" t="e">
        <f t="shared" si="23"/>
        <v>#N/A</v>
      </c>
      <c r="J716" s="27" t="s">
        <v>1978</v>
      </c>
      <c r="K716" s="102" t="s">
        <v>18</v>
      </c>
      <c r="L716" s="102"/>
      <c r="M716" s="104"/>
    </row>
    <row r="717" spans="1:13" ht="26.25" thickBot="1">
      <c r="A717" s="28" t="s">
        <v>1979</v>
      </c>
      <c r="B717" s="21">
        <v>41299</v>
      </c>
      <c r="C717" s="17" t="s">
        <v>1980</v>
      </c>
      <c r="D717" s="24" t="s">
        <v>1662</v>
      </c>
      <c r="E717" s="18" t="s">
        <v>1004</v>
      </c>
      <c r="F717" s="23" t="s">
        <v>1981</v>
      </c>
      <c r="G717" s="23" t="e">
        <f t="shared" si="24"/>
        <v>#N/A</v>
      </c>
      <c r="H717" s="83" t="s">
        <v>1981</v>
      </c>
      <c r="I717" s="23" t="e">
        <f t="shared" si="23"/>
        <v>#N/A</v>
      </c>
      <c r="J717" s="27" t="s">
        <v>1982</v>
      </c>
      <c r="K717" s="102" t="s">
        <v>18</v>
      </c>
      <c r="L717" s="102"/>
      <c r="M717" s="104"/>
    </row>
    <row r="718" spans="1:13" ht="13.5" thickBot="1">
      <c r="A718" s="28" t="s">
        <v>1983</v>
      </c>
      <c r="B718" s="21">
        <v>41299</v>
      </c>
      <c r="C718" s="17" t="s">
        <v>21</v>
      </c>
      <c r="D718" s="24" t="s">
        <v>1662</v>
      </c>
      <c r="E718" s="18" t="s">
        <v>699</v>
      </c>
      <c r="F718" s="23" t="s">
        <v>700</v>
      </c>
      <c r="G718" s="23" t="e">
        <f t="shared" si="24"/>
        <v>#N/A</v>
      </c>
      <c r="H718" s="83" t="s">
        <v>700</v>
      </c>
      <c r="I718" s="23" t="e">
        <f t="shared" si="23"/>
        <v>#N/A</v>
      </c>
      <c r="J718" s="27" t="s">
        <v>1984</v>
      </c>
      <c r="K718" s="102" t="s">
        <v>18</v>
      </c>
      <c r="L718" s="102"/>
      <c r="M718" s="104"/>
    </row>
    <row r="719" spans="1:13" ht="13.5" thickBot="1">
      <c r="A719" s="28" t="s">
        <v>1985</v>
      </c>
      <c r="B719" s="21">
        <v>41299</v>
      </c>
      <c r="C719" s="17" t="s">
        <v>1384</v>
      </c>
      <c r="D719" s="24" t="s">
        <v>1662</v>
      </c>
      <c r="E719" s="18" t="s">
        <v>766</v>
      </c>
      <c r="F719" s="23" t="s">
        <v>767</v>
      </c>
      <c r="G719" s="23" t="e">
        <f t="shared" si="24"/>
        <v>#N/A</v>
      </c>
      <c r="H719" s="83" t="s">
        <v>767</v>
      </c>
      <c r="I719" s="23" t="e">
        <f t="shared" si="23"/>
        <v>#N/A</v>
      </c>
      <c r="J719" s="27" t="s">
        <v>1251</v>
      </c>
      <c r="K719" s="102" t="s">
        <v>18</v>
      </c>
      <c r="L719" s="102"/>
      <c r="M719" s="104"/>
    </row>
    <row r="720" spans="1:13" ht="13.5" thickBot="1">
      <c r="A720" s="28" t="s">
        <v>1986</v>
      </c>
      <c r="B720" s="21">
        <v>41299</v>
      </c>
      <c r="C720" s="17" t="s">
        <v>21</v>
      </c>
      <c r="D720" s="24" t="s">
        <v>1797</v>
      </c>
      <c r="E720" s="18" t="s">
        <v>1910</v>
      </c>
      <c r="F720" s="23" t="s">
        <v>1911</v>
      </c>
      <c r="G720" s="23" t="e">
        <f t="shared" si="24"/>
        <v>#N/A</v>
      </c>
      <c r="H720" s="83" t="s">
        <v>1911</v>
      </c>
      <c r="I720" s="23" t="e">
        <f t="shared" si="23"/>
        <v>#N/A</v>
      </c>
      <c r="J720" s="27" t="s">
        <v>1268</v>
      </c>
      <c r="K720" s="102" t="s">
        <v>18</v>
      </c>
      <c r="L720" s="102"/>
      <c r="M720" s="104"/>
    </row>
    <row r="721" spans="1:13" ht="26.25" thickBot="1">
      <c r="A721" s="28" t="s">
        <v>1987</v>
      </c>
      <c r="B721" s="21">
        <v>41299</v>
      </c>
      <c r="C721" s="17" t="s">
        <v>1284</v>
      </c>
      <c r="D721" s="24" t="s">
        <v>1662</v>
      </c>
      <c r="E721" s="18" t="s">
        <v>204</v>
      </c>
      <c r="F721" s="23" t="s">
        <v>205</v>
      </c>
      <c r="G721" s="23">
        <f t="shared" si="24"/>
        <v>67</v>
      </c>
      <c r="H721" s="83" t="s">
        <v>227</v>
      </c>
      <c r="I721" s="23" t="e">
        <f t="shared" si="23"/>
        <v>#N/A</v>
      </c>
      <c r="J721" s="27" t="s">
        <v>1988</v>
      </c>
      <c r="K721" s="102" t="s">
        <v>18</v>
      </c>
      <c r="L721" s="102"/>
      <c r="M721" s="104"/>
    </row>
    <row r="722" spans="1:13" ht="26.25" thickBot="1">
      <c r="A722" s="28" t="s">
        <v>1989</v>
      </c>
      <c r="B722" s="21">
        <v>41299</v>
      </c>
      <c r="C722" s="17" t="s">
        <v>180</v>
      </c>
      <c r="D722" s="24" t="s">
        <v>1923</v>
      </c>
      <c r="E722" s="18" t="s">
        <v>1990</v>
      </c>
      <c r="F722" s="23" t="s">
        <v>1991</v>
      </c>
      <c r="G722" s="23" t="e">
        <f t="shared" si="24"/>
        <v>#N/A</v>
      </c>
      <c r="H722" s="83" t="s">
        <v>1991</v>
      </c>
      <c r="I722" s="23" t="e">
        <f t="shared" si="23"/>
        <v>#N/A</v>
      </c>
      <c r="J722" s="27" t="s">
        <v>1992</v>
      </c>
      <c r="K722" s="102" t="s">
        <v>18</v>
      </c>
      <c r="L722" s="102"/>
      <c r="M722" s="104"/>
    </row>
    <row r="723" spans="1:13" ht="13.5" thickBot="1">
      <c r="A723" s="28" t="s">
        <v>1993</v>
      </c>
      <c r="B723" s="21">
        <v>41299</v>
      </c>
      <c r="C723" s="17" t="s">
        <v>21</v>
      </c>
      <c r="D723" s="24" t="s">
        <v>1662</v>
      </c>
      <c r="E723" s="18" t="s">
        <v>1994</v>
      </c>
      <c r="F723" s="23" t="s">
        <v>1995</v>
      </c>
      <c r="G723" s="23" t="e">
        <f t="shared" si="24"/>
        <v>#N/A</v>
      </c>
      <c r="H723" s="83" t="s">
        <v>1995</v>
      </c>
      <c r="I723" s="23" t="e">
        <f t="shared" si="23"/>
        <v>#N/A</v>
      </c>
      <c r="J723" s="27" t="s">
        <v>1996</v>
      </c>
      <c r="K723" s="102" t="s">
        <v>18</v>
      </c>
      <c r="L723" s="102"/>
      <c r="M723" s="104"/>
    </row>
    <row r="724" spans="1:13" ht="13.5" thickBot="1">
      <c r="A724" s="28" t="s">
        <v>1997</v>
      </c>
      <c r="B724" s="21">
        <v>41299</v>
      </c>
      <c r="C724" s="17" t="s">
        <v>21</v>
      </c>
      <c r="D724" s="24" t="s">
        <v>1662</v>
      </c>
      <c r="E724" s="18" t="s">
        <v>1994</v>
      </c>
      <c r="F724" s="23" t="s">
        <v>1995</v>
      </c>
      <c r="G724" s="23" t="e">
        <f t="shared" si="24"/>
        <v>#N/A</v>
      </c>
      <c r="H724" s="83" t="s">
        <v>1995</v>
      </c>
      <c r="I724" s="23" t="e">
        <f t="shared" si="23"/>
        <v>#N/A</v>
      </c>
      <c r="J724" s="27" t="s">
        <v>1998</v>
      </c>
      <c r="K724" s="102" t="s">
        <v>18</v>
      </c>
      <c r="L724" s="102"/>
      <c r="M724" s="104"/>
    </row>
    <row r="725" spans="1:13" ht="13.5" thickBot="1">
      <c r="A725" s="28" t="s">
        <v>1999</v>
      </c>
      <c r="B725" s="21">
        <v>41299</v>
      </c>
      <c r="C725" s="17" t="s">
        <v>21</v>
      </c>
      <c r="D725" s="24" t="s">
        <v>1662</v>
      </c>
      <c r="E725" s="18" t="s">
        <v>1994</v>
      </c>
      <c r="F725" s="23" t="s">
        <v>1995</v>
      </c>
      <c r="G725" s="23" t="e">
        <f t="shared" si="24"/>
        <v>#N/A</v>
      </c>
      <c r="H725" s="83" t="s">
        <v>1995</v>
      </c>
      <c r="I725" s="23" t="e">
        <f t="shared" si="23"/>
        <v>#N/A</v>
      </c>
      <c r="J725" s="27" t="s">
        <v>2000</v>
      </c>
      <c r="K725" s="102" t="s">
        <v>18</v>
      </c>
      <c r="L725" s="102"/>
      <c r="M725" s="104"/>
    </row>
    <row r="726" spans="1:13" ht="13.5" thickBot="1">
      <c r="A726" s="28" t="s">
        <v>2001</v>
      </c>
      <c r="B726" s="21">
        <v>41299</v>
      </c>
      <c r="C726" s="17" t="s">
        <v>21</v>
      </c>
      <c r="D726" s="24" t="s">
        <v>1662</v>
      </c>
      <c r="E726" s="18" t="s">
        <v>1994</v>
      </c>
      <c r="F726" s="23" t="s">
        <v>1995</v>
      </c>
      <c r="G726" s="23" t="e">
        <f t="shared" si="24"/>
        <v>#N/A</v>
      </c>
      <c r="H726" s="83" t="s">
        <v>1995</v>
      </c>
      <c r="I726" s="23" t="e">
        <f t="shared" si="23"/>
        <v>#N/A</v>
      </c>
      <c r="J726" s="27" t="s">
        <v>2000</v>
      </c>
      <c r="K726" s="102" t="s">
        <v>18</v>
      </c>
      <c r="L726" s="102"/>
      <c r="M726" s="104"/>
    </row>
    <row r="727" spans="1:13" ht="26.25" thickBot="1">
      <c r="A727" s="28" t="s">
        <v>2002</v>
      </c>
      <c r="B727" s="21">
        <v>41299</v>
      </c>
      <c r="C727" s="17" t="s">
        <v>402</v>
      </c>
      <c r="D727" s="24" t="s">
        <v>1923</v>
      </c>
      <c r="E727" s="18" t="s">
        <v>668</v>
      </c>
      <c r="F727" s="23" t="s">
        <v>1633</v>
      </c>
      <c r="G727" s="23" t="e">
        <f t="shared" si="24"/>
        <v>#N/A</v>
      </c>
      <c r="H727" s="83" t="s">
        <v>1633</v>
      </c>
      <c r="I727" s="23" t="e">
        <f t="shared" si="23"/>
        <v>#N/A</v>
      </c>
      <c r="J727" s="23" t="s">
        <v>2003</v>
      </c>
      <c r="K727" s="102" t="s">
        <v>18</v>
      </c>
      <c r="L727" s="102" t="s">
        <v>1055</v>
      </c>
      <c r="M727" s="104">
        <v>41304</v>
      </c>
    </row>
    <row r="728" spans="1:13" ht="26.25" thickBot="1">
      <c r="A728" s="28" t="s">
        <v>2004</v>
      </c>
      <c r="B728" s="21">
        <v>41299</v>
      </c>
      <c r="C728" s="17" t="s">
        <v>478</v>
      </c>
      <c r="D728" s="24" t="s">
        <v>1923</v>
      </c>
      <c r="E728" s="18" t="s">
        <v>668</v>
      </c>
      <c r="F728" s="23" t="s">
        <v>1633</v>
      </c>
      <c r="G728" s="23" t="e">
        <f t="shared" si="24"/>
        <v>#N/A</v>
      </c>
      <c r="H728" s="83" t="s">
        <v>1633</v>
      </c>
      <c r="I728" s="23" t="e">
        <f t="shared" si="23"/>
        <v>#N/A</v>
      </c>
      <c r="J728" s="27" t="s">
        <v>2005</v>
      </c>
      <c r="K728" s="102" t="s">
        <v>18</v>
      </c>
      <c r="L728" s="102"/>
      <c r="M728" s="104"/>
    </row>
    <row r="729" spans="1:13" ht="26.25" thickBot="1">
      <c r="A729" s="28" t="s">
        <v>2006</v>
      </c>
      <c r="B729" s="21">
        <v>41299</v>
      </c>
      <c r="C729" s="17" t="s">
        <v>1211</v>
      </c>
      <c r="D729" s="24" t="s">
        <v>1662</v>
      </c>
      <c r="E729" s="18" t="s">
        <v>2007</v>
      </c>
      <c r="F729" s="23" t="s">
        <v>2008</v>
      </c>
      <c r="G729" s="23" t="e">
        <f t="shared" si="24"/>
        <v>#N/A</v>
      </c>
      <c r="H729" s="83" t="s">
        <v>2008</v>
      </c>
      <c r="I729" s="23" t="e">
        <f t="shared" si="23"/>
        <v>#N/A</v>
      </c>
      <c r="J729" s="23" t="s">
        <v>2009</v>
      </c>
      <c r="K729" s="102" t="s">
        <v>18</v>
      </c>
      <c r="L729" s="102"/>
      <c r="M729" s="104"/>
    </row>
    <row r="730" spans="1:13" ht="13.5" thickBot="1">
      <c r="A730" s="28" t="s">
        <v>2010</v>
      </c>
      <c r="B730" s="21">
        <v>41299</v>
      </c>
      <c r="C730" s="17" t="s">
        <v>1179</v>
      </c>
      <c r="D730" s="24" t="s">
        <v>1491</v>
      </c>
      <c r="E730" s="18" t="s">
        <v>2011</v>
      </c>
      <c r="F730" s="23" t="s">
        <v>1888</v>
      </c>
      <c r="G730" s="23" t="e">
        <f t="shared" si="24"/>
        <v>#N/A</v>
      </c>
      <c r="H730" s="83" t="s">
        <v>1888</v>
      </c>
      <c r="I730" s="23" t="e">
        <f t="shared" si="23"/>
        <v>#N/A</v>
      </c>
      <c r="J730" s="27" t="s">
        <v>2012</v>
      </c>
      <c r="K730" s="102" t="s">
        <v>18</v>
      </c>
      <c r="L730" s="102"/>
      <c r="M730" s="104"/>
    </row>
    <row r="731" spans="1:13" ht="26.25" thickBot="1">
      <c r="A731" s="28" t="s">
        <v>2013</v>
      </c>
      <c r="B731" s="21">
        <v>41299</v>
      </c>
      <c r="C731" s="17" t="s">
        <v>21</v>
      </c>
      <c r="D731" s="24" t="s">
        <v>1923</v>
      </c>
      <c r="E731" s="18" t="s">
        <v>2014</v>
      </c>
      <c r="F731" s="23" t="s">
        <v>2015</v>
      </c>
      <c r="G731" s="23" t="e">
        <f t="shared" si="24"/>
        <v>#N/A</v>
      </c>
      <c r="H731" s="83" t="s">
        <v>2015</v>
      </c>
      <c r="I731" s="23" t="e">
        <f t="shared" si="23"/>
        <v>#N/A</v>
      </c>
      <c r="J731" s="27" t="s">
        <v>2016</v>
      </c>
      <c r="K731" s="102" t="s">
        <v>18</v>
      </c>
      <c r="L731" s="102"/>
      <c r="M731" s="104"/>
    </row>
    <row r="732" spans="1:13" ht="26.25" thickBot="1">
      <c r="A732" s="28" t="s">
        <v>2017</v>
      </c>
      <c r="B732" s="21">
        <v>41299</v>
      </c>
      <c r="C732" s="17" t="s">
        <v>302</v>
      </c>
      <c r="D732" s="24" t="s">
        <v>1923</v>
      </c>
      <c r="E732" s="18" t="s">
        <v>146</v>
      </c>
      <c r="F732" s="23" t="s">
        <v>2018</v>
      </c>
      <c r="G732" s="23" t="e">
        <f t="shared" si="24"/>
        <v>#N/A</v>
      </c>
      <c r="H732" s="83" t="s">
        <v>2018</v>
      </c>
      <c r="I732" s="23" t="e">
        <f t="shared" si="23"/>
        <v>#N/A</v>
      </c>
      <c r="J732" s="18" t="s">
        <v>2019</v>
      </c>
      <c r="K732" s="102" t="s">
        <v>18</v>
      </c>
      <c r="L732" s="102"/>
      <c r="M732" s="104"/>
    </row>
    <row r="733" spans="1:13" ht="13.5" thickBot="1">
      <c r="A733" s="28" t="s">
        <v>2020</v>
      </c>
      <c r="B733" s="21">
        <v>41299</v>
      </c>
      <c r="C733" s="17" t="s">
        <v>463</v>
      </c>
      <c r="D733" s="24" t="s">
        <v>1797</v>
      </c>
      <c r="E733" s="18" t="s">
        <v>2021</v>
      </c>
      <c r="F733" s="23" t="s">
        <v>218</v>
      </c>
      <c r="G733" s="23">
        <f t="shared" si="24"/>
        <v>37</v>
      </c>
      <c r="H733" s="83" t="s">
        <v>218</v>
      </c>
      <c r="I733" s="23" t="e">
        <f t="shared" si="23"/>
        <v>#N/A</v>
      </c>
      <c r="J733" s="27" t="s">
        <v>2022</v>
      </c>
      <c r="K733" s="102" t="s">
        <v>18</v>
      </c>
      <c r="L733" s="102"/>
      <c r="M733" s="104"/>
    </row>
    <row r="734" spans="1:13" ht="13.5" thickBot="1">
      <c r="A734" s="28" t="s">
        <v>2023</v>
      </c>
      <c r="B734" s="21">
        <v>41299</v>
      </c>
      <c r="C734" s="17" t="s">
        <v>463</v>
      </c>
      <c r="D734" s="24" t="s">
        <v>1923</v>
      </c>
      <c r="E734" s="18" t="s">
        <v>897</v>
      </c>
      <c r="F734" s="23" t="s">
        <v>2024</v>
      </c>
      <c r="G734" s="23" t="e">
        <f t="shared" si="24"/>
        <v>#N/A</v>
      </c>
      <c r="H734" s="83" t="s">
        <v>2024</v>
      </c>
      <c r="I734" s="23" t="e">
        <f t="shared" si="23"/>
        <v>#N/A</v>
      </c>
      <c r="J734" s="27" t="s">
        <v>2025</v>
      </c>
      <c r="K734" s="102" t="s">
        <v>18</v>
      </c>
      <c r="L734" s="102"/>
      <c r="M734" s="104"/>
    </row>
    <row r="735" spans="1:13" ht="13.5" thickBot="1">
      <c r="A735" s="28" t="s">
        <v>2026</v>
      </c>
      <c r="B735" s="21">
        <v>41299</v>
      </c>
      <c r="C735" s="17" t="s">
        <v>788</v>
      </c>
      <c r="D735" s="24" t="s">
        <v>1797</v>
      </c>
      <c r="E735" s="18" t="s">
        <v>1822</v>
      </c>
      <c r="F735" s="23" t="s">
        <v>16</v>
      </c>
      <c r="G735" s="23">
        <f t="shared" si="24"/>
        <v>29</v>
      </c>
      <c r="H735" s="83" t="s">
        <v>8291</v>
      </c>
      <c r="I735" s="23">
        <f t="shared" si="23"/>
        <v>29</v>
      </c>
      <c r="J735" s="27" t="s">
        <v>2027</v>
      </c>
      <c r="K735" s="102" t="s">
        <v>18</v>
      </c>
      <c r="L735" s="102"/>
      <c r="M735" s="104"/>
    </row>
    <row r="736" spans="1:13" ht="13.5" thickBot="1">
      <c r="A736" s="28" t="s">
        <v>2028</v>
      </c>
      <c r="B736" s="21">
        <v>41299</v>
      </c>
      <c r="C736" s="17" t="s">
        <v>894</v>
      </c>
      <c r="D736" s="24" t="s">
        <v>1797</v>
      </c>
      <c r="E736" s="18" t="s">
        <v>1822</v>
      </c>
      <c r="F736" s="23" t="s">
        <v>16</v>
      </c>
      <c r="G736" s="23">
        <f t="shared" si="24"/>
        <v>29</v>
      </c>
      <c r="H736" s="83" t="s">
        <v>8291</v>
      </c>
      <c r="I736" s="23">
        <f t="shared" si="23"/>
        <v>29</v>
      </c>
      <c r="J736" s="27" t="s">
        <v>2029</v>
      </c>
      <c r="K736" s="102" t="s">
        <v>18</v>
      </c>
      <c r="L736" s="102"/>
      <c r="M736" s="104"/>
    </row>
    <row r="737" spans="1:13" ht="13.5" thickBot="1">
      <c r="A737" s="28" t="s">
        <v>2030</v>
      </c>
      <c r="B737" s="21">
        <v>41299</v>
      </c>
      <c r="C737" s="17" t="s">
        <v>1059</v>
      </c>
      <c r="D737" s="24" t="s">
        <v>1797</v>
      </c>
      <c r="E737" s="18" t="s">
        <v>1822</v>
      </c>
      <c r="F737" s="23" t="s">
        <v>16</v>
      </c>
      <c r="G737" s="23">
        <f t="shared" si="24"/>
        <v>29</v>
      </c>
      <c r="H737" s="83" t="s">
        <v>8291</v>
      </c>
      <c r="I737" s="23">
        <f t="shared" si="23"/>
        <v>29</v>
      </c>
      <c r="J737" s="27" t="s">
        <v>2031</v>
      </c>
      <c r="K737" s="102" t="s">
        <v>18</v>
      </c>
      <c r="L737" s="102"/>
      <c r="M737" s="104"/>
    </row>
    <row r="738" spans="1:13" ht="13.5" thickBot="1">
      <c r="A738" s="28" t="s">
        <v>2032</v>
      </c>
      <c r="B738" s="21">
        <v>41299</v>
      </c>
      <c r="C738" s="17" t="s">
        <v>661</v>
      </c>
      <c r="D738" s="24" t="s">
        <v>14</v>
      </c>
      <c r="E738" s="18" t="s">
        <v>50</v>
      </c>
      <c r="F738" s="23" t="s">
        <v>51</v>
      </c>
      <c r="G738" s="23">
        <f t="shared" si="24"/>
        <v>54</v>
      </c>
      <c r="H738" s="83" t="s">
        <v>222</v>
      </c>
      <c r="I738" s="23" t="e">
        <f t="shared" si="23"/>
        <v>#N/A</v>
      </c>
      <c r="J738" s="27" t="s">
        <v>2033</v>
      </c>
      <c r="K738" s="102" t="s">
        <v>18</v>
      </c>
      <c r="L738" s="102"/>
      <c r="M738" s="104"/>
    </row>
    <row r="739" spans="1:13" ht="13.5" thickBot="1">
      <c r="A739" s="28" t="s">
        <v>2034</v>
      </c>
      <c r="B739" s="21">
        <v>41299</v>
      </c>
      <c r="C739" s="17" t="s">
        <v>717</v>
      </c>
      <c r="D739" s="24" t="s">
        <v>1797</v>
      </c>
      <c r="E739" s="18" t="s">
        <v>1822</v>
      </c>
      <c r="F739" s="23" t="s">
        <v>16</v>
      </c>
      <c r="G739" s="23">
        <f t="shared" si="24"/>
        <v>29</v>
      </c>
      <c r="H739" s="83" t="s">
        <v>8291</v>
      </c>
      <c r="I739" s="23">
        <f t="shared" si="23"/>
        <v>29</v>
      </c>
      <c r="J739" s="27" t="s">
        <v>2035</v>
      </c>
      <c r="K739" s="102" t="s">
        <v>18</v>
      </c>
      <c r="L739" s="102"/>
      <c r="M739" s="104"/>
    </row>
    <row r="740" spans="1:13" ht="13.5" thickBot="1">
      <c r="A740" s="28" t="s">
        <v>2036</v>
      </c>
      <c r="B740" s="21">
        <v>41299</v>
      </c>
      <c r="C740" s="17" t="s">
        <v>748</v>
      </c>
      <c r="D740" s="24" t="s">
        <v>1923</v>
      </c>
      <c r="E740" s="18" t="s">
        <v>172</v>
      </c>
      <c r="F740" s="23" t="s">
        <v>2037</v>
      </c>
      <c r="G740" s="23" t="e">
        <f t="shared" si="24"/>
        <v>#N/A</v>
      </c>
      <c r="H740" s="83" t="s">
        <v>2037</v>
      </c>
      <c r="I740" s="23">
        <f t="shared" si="23"/>
        <v>22</v>
      </c>
      <c r="J740" s="27" t="s">
        <v>195</v>
      </c>
      <c r="K740" s="102" t="s">
        <v>18</v>
      </c>
      <c r="L740" s="102"/>
      <c r="M740" s="104"/>
    </row>
    <row r="741" spans="1:13" ht="13.5" thickBot="1">
      <c r="A741" s="28" t="s">
        <v>2038</v>
      </c>
      <c r="B741" s="21">
        <v>41299</v>
      </c>
      <c r="C741" s="17" t="s">
        <v>2039</v>
      </c>
      <c r="D741" s="24" t="s">
        <v>1923</v>
      </c>
      <c r="E741" s="18" t="s">
        <v>2040</v>
      </c>
      <c r="F741" s="23" t="s">
        <v>78</v>
      </c>
      <c r="G741" s="23">
        <f t="shared" si="24"/>
        <v>49</v>
      </c>
      <c r="H741" s="83" t="s">
        <v>8311</v>
      </c>
      <c r="I741" s="23">
        <f t="shared" si="23"/>
        <v>49</v>
      </c>
      <c r="J741" s="27" t="s">
        <v>1885</v>
      </c>
      <c r="K741" s="102" t="s">
        <v>18</v>
      </c>
      <c r="L741" s="102"/>
      <c r="M741" s="104"/>
    </row>
    <row r="742" spans="1:13" ht="13.5" thickBot="1">
      <c r="A742" s="28" t="s">
        <v>2041</v>
      </c>
      <c r="B742" s="21">
        <v>41299</v>
      </c>
      <c r="C742" s="17" t="s">
        <v>1638</v>
      </c>
      <c r="D742" s="24" t="s">
        <v>1923</v>
      </c>
      <c r="E742" s="18" t="s">
        <v>487</v>
      </c>
      <c r="F742" s="23" t="s">
        <v>2042</v>
      </c>
      <c r="G742" s="23" t="e">
        <f t="shared" si="24"/>
        <v>#N/A</v>
      </c>
      <c r="H742" s="83" t="s">
        <v>2042</v>
      </c>
      <c r="I742" s="23" t="e">
        <f t="shared" si="23"/>
        <v>#N/A</v>
      </c>
      <c r="J742" s="27" t="s">
        <v>2043</v>
      </c>
      <c r="K742" s="102" t="s">
        <v>18</v>
      </c>
      <c r="L742" s="102"/>
      <c r="M742" s="104"/>
    </row>
    <row r="743" spans="1:13" ht="13.5" thickBot="1">
      <c r="A743" s="28" t="s">
        <v>2044</v>
      </c>
      <c r="B743" s="21">
        <v>41299</v>
      </c>
      <c r="C743" s="17" t="s">
        <v>323</v>
      </c>
      <c r="D743" s="24" t="s">
        <v>1797</v>
      </c>
      <c r="E743" s="18" t="s">
        <v>2007</v>
      </c>
      <c r="F743" s="23" t="s">
        <v>2045</v>
      </c>
      <c r="G743" s="23" t="e">
        <f t="shared" si="24"/>
        <v>#N/A</v>
      </c>
      <c r="H743" s="83" t="s">
        <v>2045</v>
      </c>
      <c r="I743" s="23" t="e">
        <f t="shared" si="23"/>
        <v>#N/A</v>
      </c>
      <c r="J743" s="27" t="s">
        <v>2046</v>
      </c>
      <c r="K743" s="102" t="s">
        <v>18</v>
      </c>
      <c r="L743" s="102"/>
      <c r="M743" s="104"/>
    </row>
    <row r="744" spans="1:13" ht="13.5" thickBot="1">
      <c r="A744" s="28" t="s">
        <v>2047</v>
      </c>
      <c r="B744" s="21">
        <v>41299</v>
      </c>
      <c r="C744" s="17" t="s">
        <v>1470</v>
      </c>
      <c r="D744" s="24" t="s">
        <v>1797</v>
      </c>
      <c r="E744" s="18" t="s">
        <v>2007</v>
      </c>
      <c r="F744" s="23" t="s">
        <v>2045</v>
      </c>
      <c r="G744" s="23" t="e">
        <f t="shared" si="24"/>
        <v>#N/A</v>
      </c>
      <c r="H744" s="83" t="s">
        <v>2045</v>
      </c>
      <c r="I744" s="23" t="e">
        <f t="shared" si="23"/>
        <v>#N/A</v>
      </c>
      <c r="J744" s="27" t="s">
        <v>2046</v>
      </c>
      <c r="K744" s="102" t="s">
        <v>18</v>
      </c>
      <c r="L744" s="102"/>
      <c r="M744" s="104"/>
    </row>
    <row r="745" spans="1:13" ht="13.5" thickBot="1">
      <c r="A745" s="28" t="s">
        <v>2048</v>
      </c>
      <c r="B745" s="21">
        <v>41299</v>
      </c>
      <c r="C745" s="17" t="s">
        <v>21</v>
      </c>
      <c r="D745" s="24" t="s">
        <v>2049</v>
      </c>
      <c r="E745" s="18" t="s">
        <v>2050</v>
      </c>
      <c r="F745" s="23" t="s">
        <v>18</v>
      </c>
      <c r="G745" s="23" t="e">
        <f t="shared" si="24"/>
        <v>#N/A</v>
      </c>
      <c r="H745" s="83" t="s">
        <v>18</v>
      </c>
      <c r="I745" s="23" t="e">
        <f t="shared" si="23"/>
        <v>#N/A</v>
      </c>
      <c r="J745" s="27" t="s">
        <v>2051</v>
      </c>
      <c r="K745" s="102" t="s">
        <v>18</v>
      </c>
      <c r="L745" s="102"/>
      <c r="M745" s="104"/>
    </row>
    <row r="746" spans="1:13" ht="13.5" thickBot="1">
      <c r="A746" s="28" t="s">
        <v>2052</v>
      </c>
      <c r="B746" s="21">
        <v>41302</v>
      </c>
      <c r="C746" s="17" t="s">
        <v>392</v>
      </c>
      <c r="D746" s="24" t="s">
        <v>1923</v>
      </c>
      <c r="E746" s="18" t="s">
        <v>799</v>
      </c>
      <c r="F746" s="23" t="s">
        <v>57</v>
      </c>
      <c r="G746" s="23">
        <f t="shared" si="24"/>
        <v>8</v>
      </c>
      <c r="H746" s="83" t="s">
        <v>8272</v>
      </c>
      <c r="I746" s="23">
        <f t="shared" si="23"/>
        <v>8</v>
      </c>
      <c r="J746" s="27" t="s">
        <v>2053</v>
      </c>
      <c r="K746" s="102" t="s">
        <v>18</v>
      </c>
      <c r="L746" s="102" t="s">
        <v>719</v>
      </c>
      <c r="M746" s="104">
        <v>41304</v>
      </c>
    </row>
    <row r="747" spans="1:13" ht="13.5" thickBot="1">
      <c r="A747" s="28" t="s">
        <v>2054</v>
      </c>
      <c r="B747" s="21">
        <v>41302</v>
      </c>
      <c r="C747" s="17" t="s">
        <v>303</v>
      </c>
      <c r="D747" s="24" t="s">
        <v>1923</v>
      </c>
      <c r="E747" s="18" t="s">
        <v>267</v>
      </c>
      <c r="F747" s="23" t="s">
        <v>1681</v>
      </c>
      <c r="G747" s="23" t="e">
        <f t="shared" si="24"/>
        <v>#N/A</v>
      </c>
      <c r="H747" s="83" t="s">
        <v>1681</v>
      </c>
      <c r="I747" s="23" t="e">
        <f t="shared" si="23"/>
        <v>#N/A</v>
      </c>
      <c r="J747" s="27" t="s">
        <v>2055</v>
      </c>
      <c r="K747" s="102" t="s">
        <v>18</v>
      </c>
      <c r="L747" s="102"/>
      <c r="M747" s="104"/>
    </row>
    <row r="748" spans="1:13" ht="13.5" thickBot="1">
      <c r="A748" s="28" t="s">
        <v>2056</v>
      </c>
      <c r="B748" s="21">
        <v>41302</v>
      </c>
      <c r="C748" s="17" t="s">
        <v>363</v>
      </c>
      <c r="D748" s="24" t="s">
        <v>1923</v>
      </c>
      <c r="E748" s="18" t="s">
        <v>483</v>
      </c>
      <c r="F748" s="23" t="s">
        <v>602</v>
      </c>
      <c r="G748" s="23" t="e">
        <f t="shared" si="24"/>
        <v>#N/A</v>
      </c>
      <c r="H748" s="83" t="s">
        <v>602</v>
      </c>
      <c r="I748" s="23" t="e">
        <f t="shared" si="23"/>
        <v>#N/A</v>
      </c>
      <c r="J748" s="27" t="s">
        <v>1926</v>
      </c>
      <c r="K748" s="102" t="s">
        <v>18</v>
      </c>
      <c r="L748" s="102"/>
      <c r="M748" s="104"/>
    </row>
    <row r="749" spans="1:13" ht="13.5" thickBot="1">
      <c r="A749" s="28" t="s">
        <v>2057</v>
      </c>
      <c r="B749" s="21">
        <v>41302</v>
      </c>
      <c r="C749" s="17" t="s">
        <v>21</v>
      </c>
      <c r="D749" s="24" t="s">
        <v>2049</v>
      </c>
      <c r="E749" s="18" t="s">
        <v>2058</v>
      </c>
      <c r="F749" s="23" t="s">
        <v>2059</v>
      </c>
      <c r="G749" s="23" t="e">
        <f t="shared" si="24"/>
        <v>#N/A</v>
      </c>
      <c r="H749" s="83" t="s">
        <v>2059</v>
      </c>
      <c r="I749" s="23" t="e">
        <f t="shared" si="23"/>
        <v>#N/A</v>
      </c>
      <c r="J749" s="27" t="s">
        <v>2060</v>
      </c>
      <c r="K749" s="102" t="s">
        <v>18</v>
      </c>
      <c r="L749" s="102"/>
      <c r="M749" s="104"/>
    </row>
    <row r="750" spans="1:13" ht="13.5" thickBot="1">
      <c r="A750" s="28" t="s">
        <v>2061</v>
      </c>
      <c r="B750" s="21">
        <v>41302</v>
      </c>
      <c r="C750" s="17" t="s">
        <v>31</v>
      </c>
      <c r="D750" s="24" t="s">
        <v>1923</v>
      </c>
      <c r="E750" s="18" t="s">
        <v>2062</v>
      </c>
      <c r="F750" s="23" t="s">
        <v>2063</v>
      </c>
      <c r="G750" s="23" t="e">
        <f t="shared" si="24"/>
        <v>#N/A</v>
      </c>
      <c r="H750" s="83" t="s">
        <v>2063</v>
      </c>
      <c r="I750" s="23" t="e">
        <f t="shared" si="23"/>
        <v>#N/A</v>
      </c>
      <c r="J750" s="27" t="s">
        <v>2064</v>
      </c>
      <c r="K750" s="102" t="s">
        <v>18</v>
      </c>
      <c r="L750" s="102"/>
      <c r="M750" s="104"/>
    </row>
    <row r="751" spans="1:13" ht="13.5" thickBot="1">
      <c r="A751" s="28" t="s">
        <v>2065</v>
      </c>
      <c r="B751" s="21">
        <v>41302</v>
      </c>
      <c r="C751" s="17" t="s">
        <v>85</v>
      </c>
      <c r="D751" s="24" t="s">
        <v>1923</v>
      </c>
      <c r="E751" s="18" t="s">
        <v>2062</v>
      </c>
      <c r="F751" s="23" t="s">
        <v>2063</v>
      </c>
      <c r="G751" s="23" t="e">
        <f t="shared" si="24"/>
        <v>#N/A</v>
      </c>
      <c r="H751" s="83" t="s">
        <v>2063</v>
      </c>
      <c r="I751" s="23" t="e">
        <f t="shared" si="23"/>
        <v>#N/A</v>
      </c>
      <c r="J751" s="27" t="s">
        <v>2066</v>
      </c>
      <c r="K751" s="102" t="s">
        <v>18</v>
      </c>
      <c r="L751" s="102"/>
      <c r="M751" s="104"/>
    </row>
    <row r="752" spans="1:13" ht="26.25" thickBot="1">
      <c r="A752" s="28" t="s">
        <v>2067</v>
      </c>
      <c r="B752" s="21">
        <v>41302</v>
      </c>
      <c r="C752" s="17" t="s">
        <v>384</v>
      </c>
      <c r="D752" s="24" t="s">
        <v>1923</v>
      </c>
      <c r="E752" s="30" t="s">
        <v>1122</v>
      </c>
      <c r="F752" s="23" t="s">
        <v>1123</v>
      </c>
      <c r="G752" s="23" t="e">
        <f t="shared" si="24"/>
        <v>#N/A</v>
      </c>
      <c r="H752" s="83" t="s">
        <v>1123</v>
      </c>
      <c r="I752" s="23" t="e">
        <f t="shared" si="23"/>
        <v>#N/A</v>
      </c>
      <c r="J752" s="27" t="s">
        <v>2068</v>
      </c>
      <c r="K752" s="102" t="s">
        <v>18</v>
      </c>
      <c r="L752" s="102"/>
      <c r="M752" s="104"/>
    </row>
    <row r="753" spans="1:13" ht="13.5" thickBot="1">
      <c r="A753" s="28" t="s">
        <v>2069</v>
      </c>
      <c r="B753" s="21">
        <v>41302</v>
      </c>
      <c r="C753" s="17" t="s">
        <v>666</v>
      </c>
      <c r="D753" s="24" t="s">
        <v>1923</v>
      </c>
      <c r="E753" s="18" t="s">
        <v>50</v>
      </c>
      <c r="F753" s="23" t="s">
        <v>51</v>
      </c>
      <c r="G753" s="23">
        <f t="shared" si="24"/>
        <v>54</v>
      </c>
      <c r="H753" s="83" t="s">
        <v>222</v>
      </c>
      <c r="I753" s="23" t="e">
        <f t="shared" si="23"/>
        <v>#N/A</v>
      </c>
      <c r="J753" s="27" t="s">
        <v>2070</v>
      </c>
      <c r="K753" s="102" t="s">
        <v>18</v>
      </c>
      <c r="L753" s="102"/>
      <c r="M753" s="104"/>
    </row>
    <row r="754" spans="1:13" ht="13.5" thickBot="1">
      <c r="A754" s="28" t="s">
        <v>2071</v>
      </c>
      <c r="B754" s="21">
        <v>41302</v>
      </c>
      <c r="C754" s="17" t="s">
        <v>21</v>
      </c>
      <c r="D754" s="24" t="s">
        <v>2049</v>
      </c>
      <c r="E754" s="18" t="s">
        <v>2072</v>
      </c>
      <c r="F754" s="23" t="s">
        <v>2073</v>
      </c>
      <c r="G754" s="23" t="e">
        <f t="shared" si="24"/>
        <v>#N/A</v>
      </c>
      <c r="H754" s="83" t="s">
        <v>2073</v>
      </c>
      <c r="I754" s="23" t="e">
        <f t="shared" si="23"/>
        <v>#N/A</v>
      </c>
      <c r="J754" s="27" t="s">
        <v>2074</v>
      </c>
      <c r="K754" s="102" t="s">
        <v>18</v>
      </c>
      <c r="L754" s="102"/>
      <c r="M754" s="104"/>
    </row>
    <row r="755" spans="1:13" ht="13.5" thickBot="1">
      <c r="A755" s="28" t="s">
        <v>2075</v>
      </c>
      <c r="B755" s="21">
        <v>41302</v>
      </c>
      <c r="C755" s="17" t="s">
        <v>21</v>
      </c>
      <c r="D755" s="24" t="s">
        <v>2049</v>
      </c>
      <c r="E755" s="18" t="s">
        <v>2076</v>
      </c>
      <c r="F755" s="23" t="s">
        <v>105</v>
      </c>
      <c r="G755" s="23" t="e">
        <f t="shared" si="24"/>
        <v>#N/A</v>
      </c>
      <c r="H755" s="83" t="s">
        <v>105</v>
      </c>
      <c r="I755" s="23" t="e">
        <f t="shared" si="23"/>
        <v>#N/A</v>
      </c>
      <c r="J755" s="27" t="s">
        <v>2077</v>
      </c>
      <c r="K755" s="102" t="s">
        <v>18</v>
      </c>
      <c r="L755" s="102"/>
      <c r="M755" s="104"/>
    </row>
    <row r="756" spans="1:13" ht="13.5" thickBot="1">
      <c r="A756" s="28" t="s">
        <v>2078</v>
      </c>
      <c r="B756" s="21">
        <v>41302</v>
      </c>
      <c r="C756" s="17" t="s">
        <v>21</v>
      </c>
      <c r="D756" s="24" t="s">
        <v>2049</v>
      </c>
      <c r="E756" s="18" t="s">
        <v>649</v>
      </c>
      <c r="F756" s="23" t="s">
        <v>24</v>
      </c>
      <c r="G756" s="23">
        <f t="shared" si="24"/>
        <v>84</v>
      </c>
      <c r="H756" s="83" t="s">
        <v>24</v>
      </c>
      <c r="I756" s="23">
        <f t="shared" si="23"/>
        <v>84</v>
      </c>
      <c r="J756" s="27" t="s">
        <v>2079</v>
      </c>
      <c r="K756" s="102" t="s">
        <v>18</v>
      </c>
      <c r="L756" s="102"/>
      <c r="M756" s="104"/>
    </row>
    <row r="757" spans="1:13" ht="13.5" thickBot="1">
      <c r="A757" s="28" t="s">
        <v>2080</v>
      </c>
      <c r="B757" s="21">
        <v>41302</v>
      </c>
      <c r="C757" s="17" t="s">
        <v>21</v>
      </c>
      <c r="D757" s="24" t="s">
        <v>2049</v>
      </c>
      <c r="E757" s="18" t="s">
        <v>649</v>
      </c>
      <c r="F757" s="23" t="s">
        <v>24</v>
      </c>
      <c r="G757" s="23">
        <f t="shared" si="24"/>
        <v>84</v>
      </c>
      <c r="H757" s="83" t="s">
        <v>24</v>
      </c>
      <c r="I757" s="23">
        <f t="shared" si="23"/>
        <v>84</v>
      </c>
      <c r="J757" s="27" t="s">
        <v>2081</v>
      </c>
      <c r="K757" s="102" t="s">
        <v>18</v>
      </c>
      <c r="L757" s="102"/>
      <c r="M757" s="104"/>
    </row>
    <row r="758" spans="1:13" ht="13.5" thickBot="1">
      <c r="A758" s="28" t="s">
        <v>2082</v>
      </c>
      <c r="B758" s="21">
        <v>41302</v>
      </c>
      <c r="C758" s="17" t="s">
        <v>21</v>
      </c>
      <c r="D758" s="24" t="s">
        <v>2049</v>
      </c>
      <c r="E758" s="18" t="s">
        <v>649</v>
      </c>
      <c r="F758" s="23" t="s">
        <v>24</v>
      </c>
      <c r="G758" s="23">
        <f t="shared" si="24"/>
        <v>84</v>
      </c>
      <c r="H758" s="83" t="s">
        <v>24</v>
      </c>
      <c r="I758" s="23">
        <f t="shared" si="23"/>
        <v>84</v>
      </c>
      <c r="J758" s="27" t="s">
        <v>2083</v>
      </c>
      <c r="K758" s="102" t="s">
        <v>18</v>
      </c>
      <c r="L758" s="102"/>
      <c r="M758" s="104"/>
    </row>
    <row r="759" spans="1:13" ht="13.5" thickBot="1">
      <c r="A759" s="28" t="s">
        <v>2084</v>
      </c>
      <c r="B759" s="21">
        <v>41302</v>
      </c>
      <c r="C759" s="17" t="s">
        <v>21</v>
      </c>
      <c r="D759" s="24" t="s">
        <v>2049</v>
      </c>
      <c r="E759" s="18" t="s">
        <v>649</v>
      </c>
      <c r="F759" s="23" t="s">
        <v>24</v>
      </c>
      <c r="G759" s="23">
        <f t="shared" si="24"/>
        <v>84</v>
      </c>
      <c r="H759" s="83" t="s">
        <v>24</v>
      </c>
      <c r="I759" s="23">
        <f t="shared" si="23"/>
        <v>84</v>
      </c>
      <c r="J759" s="27" t="s">
        <v>2085</v>
      </c>
      <c r="K759" s="102" t="s">
        <v>18</v>
      </c>
      <c r="L759" s="102"/>
      <c r="M759" s="104"/>
    </row>
    <row r="760" spans="1:13" ht="13.5" thickBot="1">
      <c r="A760" s="28" t="s">
        <v>2086</v>
      </c>
      <c r="B760" s="21">
        <v>41302</v>
      </c>
      <c r="C760" s="17" t="s">
        <v>21</v>
      </c>
      <c r="D760" s="24" t="s">
        <v>1380</v>
      </c>
      <c r="E760" s="18" t="s">
        <v>2087</v>
      </c>
      <c r="F760" s="23" t="s">
        <v>2088</v>
      </c>
      <c r="G760" s="23" t="e">
        <f t="shared" si="24"/>
        <v>#N/A</v>
      </c>
      <c r="H760" s="83" t="s">
        <v>2088</v>
      </c>
      <c r="I760" s="23" t="e">
        <f t="shared" si="23"/>
        <v>#N/A</v>
      </c>
      <c r="J760" s="27" t="s">
        <v>2089</v>
      </c>
      <c r="K760" s="102" t="s">
        <v>18</v>
      </c>
      <c r="L760" s="102"/>
      <c r="M760" s="104"/>
    </row>
    <row r="761" spans="1:13" ht="13.5" thickBot="1">
      <c r="A761" s="28" t="s">
        <v>2090</v>
      </c>
      <c r="B761" s="21">
        <v>41302</v>
      </c>
      <c r="C761" s="17" t="s">
        <v>21</v>
      </c>
      <c r="D761" s="24" t="s">
        <v>2049</v>
      </c>
      <c r="E761" s="18" t="s">
        <v>344</v>
      </c>
      <c r="F761" s="23" t="s">
        <v>325</v>
      </c>
      <c r="G761" s="23" t="e">
        <f t="shared" si="24"/>
        <v>#N/A</v>
      </c>
      <c r="H761" s="83" t="s">
        <v>325</v>
      </c>
      <c r="I761" s="23" t="e">
        <f t="shared" si="23"/>
        <v>#N/A</v>
      </c>
      <c r="J761" s="23" t="s">
        <v>2091</v>
      </c>
      <c r="K761" s="102" t="s">
        <v>18</v>
      </c>
      <c r="L761" s="102"/>
      <c r="M761" s="104"/>
    </row>
    <row r="762" spans="1:13" ht="13.5" thickBot="1">
      <c r="A762" s="28" t="s">
        <v>2092</v>
      </c>
      <c r="B762" s="21">
        <v>41302</v>
      </c>
      <c r="C762" s="17" t="s">
        <v>54</v>
      </c>
      <c r="D762" s="24" t="s">
        <v>1923</v>
      </c>
      <c r="E762" s="18" t="s">
        <v>936</v>
      </c>
      <c r="F762" s="23" t="s">
        <v>937</v>
      </c>
      <c r="G762" s="23" t="e">
        <f t="shared" si="24"/>
        <v>#N/A</v>
      </c>
      <c r="H762" s="83" t="s">
        <v>937</v>
      </c>
      <c r="I762" s="23" t="e">
        <f t="shared" si="23"/>
        <v>#N/A</v>
      </c>
      <c r="J762" s="23" t="s">
        <v>2093</v>
      </c>
      <c r="K762" s="102" t="s">
        <v>18</v>
      </c>
      <c r="L762" s="102"/>
      <c r="M762" s="104"/>
    </row>
    <row r="763" spans="1:13" ht="90" thickBot="1">
      <c r="A763" s="28" t="s">
        <v>2094</v>
      </c>
      <c r="B763" s="21">
        <v>41302</v>
      </c>
      <c r="C763" s="17" t="s">
        <v>512</v>
      </c>
      <c r="D763" s="24" t="s">
        <v>1491</v>
      </c>
      <c r="E763" s="18" t="s">
        <v>371</v>
      </c>
      <c r="F763" s="23" t="s">
        <v>609</v>
      </c>
      <c r="G763" s="23" t="e">
        <f t="shared" si="24"/>
        <v>#N/A</v>
      </c>
      <c r="H763" s="83" t="s">
        <v>609</v>
      </c>
      <c r="I763" s="23" t="e">
        <f t="shared" si="23"/>
        <v>#N/A</v>
      </c>
      <c r="J763" s="27" t="s">
        <v>2095</v>
      </c>
      <c r="K763" s="102" t="s">
        <v>18</v>
      </c>
      <c r="L763" s="102" t="s">
        <v>2096</v>
      </c>
      <c r="M763" s="104">
        <v>41302</v>
      </c>
    </row>
    <row r="764" spans="1:13" ht="13.5" thickBot="1">
      <c r="A764" s="28" t="s">
        <v>2097</v>
      </c>
      <c r="B764" s="21">
        <v>41302</v>
      </c>
      <c r="C764" s="17" t="s">
        <v>2098</v>
      </c>
      <c r="D764" s="24" t="s">
        <v>1491</v>
      </c>
      <c r="E764" s="18" t="s">
        <v>371</v>
      </c>
      <c r="F764" s="23" t="s">
        <v>609</v>
      </c>
      <c r="G764" s="23" t="e">
        <f t="shared" si="24"/>
        <v>#N/A</v>
      </c>
      <c r="H764" s="83" t="s">
        <v>609</v>
      </c>
      <c r="I764" s="23" t="e">
        <f t="shared" si="23"/>
        <v>#N/A</v>
      </c>
      <c r="J764" s="27" t="s">
        <v>2099</v>
      </c>
      <c r="K764" s="102" t="s">
        <v>18</v>
      </c>
      <c r="L764" s="102"/>
      <c r="M764" s="104"/>
    </row>
    <row r="765" spans="1:13" ht="26.25" thickBot="1">
      <c r="A765" s="28" t="s">
        <v>2100</v>
      </c>
      <c r="B765" s="21">
        <v>41302</v>
      </c>
      <c r="C765" s="17" t="s">
        <v>662</v>
      </c>
      <c r="D765" s="24" t="s">
        <v>1923</v>
      </c>
      <c r="E765" s="18" t="s">
        <v>77</v>
      </c>
      <c r="F765" s="23" t="s">
        <v>78</v>
      </c>
      <c r="G765" s="23">
        <f t="shared" si="24"/>
        <v>49</v>
      </c>
      <c r="H765" s="83" t="s">
        <v>8311</v>
      </c>
      <c r="I765" s="23">
        <f t="shared" si="23"/>
        <v>49</v>
      </c>
      <c r="J765" s="27" t="s">
        <v>2101</v>
      </c>
      <c r="K765" s="102" t="s">
        <v>18</v>
      </c>
      <c r="L765" s="102"/>
      <c r="M765" s="104"/>
    </row>
    <row r="766" spans="1:13" ht="13.5" thickBot="1">
      <c r="A766" s="28" t="s">
        <v>2102</v>
      </c>
      <c r="B766" s="21">
        <v>41302</v>
      </c>
      <c r="C766" s="17" t="s">
        <v>721</v>
      </c>
      <c r="D766" s="24" t="s">
        <v>1923</v>
      </c>
      <c r="E766" s="18" t="s">
        <v>722</v>
      </c>
      <c r="F766" s="23" t="s">
        <v>723</v>
      </c>
      <c r="G766" s="23" t="e">
        <f t="shared" si="24"/>
        <v>#N/A</v>
      </c>
      <c r="H766" s="83" t="s">
        <v>723</v>
      </c>
      <c r="I766" s="23" t="e">
        <f t="shared" si="23"/>
        <v>#N/A</v>
      </c>
      <c r="J766" s="27" t="s">
        <v>2103</v>
      </c>
      <c r="K766" s="102" t="s">
        <v>18</v>
      </c>
      <c r="L766" s="102"/>
      <c r="M766" s="104"/>
    </row>
    <row r="767" spans="1:13" ht="26.25" thickBot="1">
      <c r="A767" s="28" t="s">
        <v>2104</v>
      </c>
      <c r="B767" s="21">
        <v>41302</v>
      </c>
      <c r="C767" s="17" t="s">
        <v>429</v>
      </c>
      <c r="D767" s="24" t="s">
        <v>1797</v>
      </c>
      <c r="E767" s="18" t="s">
        <v>668</v>
      </c>
      <c r="F767" s="23" t="s">
        <v>210</v>
      </c>
      <c r="G767" s="23">
        <f t="shared" si="24"/>
        <v>68</v>
      </c>
      <c r="H767" s="83" t="s">
        <v>210</v>
      </c>
      <c r="I767" s="23" t="e">
        <f t="shared" si="23"/>
        <v>#N/A</v>
      </c>
      <c r="J767" s="27" t="s">
        <v>2105</v>
      </c>
      <c r="K767" s="102" t="s">
        <v>18</v>
      </c>
      <c r="L767" s="102"/>
      <c r="M767" s="104"/>
    </row>
    <row r="768" spans="1:13" ht="13.5" thickBot="1">
      <c r="A768" s="28" t="s">
        <v>2106</v>
      </c>
      <c r="B768" s="21">
        <v>41302</v>
      </c>
      <c r="C768" s="17" t="s">
        <v>2107</v>
      </c>
      <c r="D768" s="24" t="s">
        <v>584</v>
      </c>
      <c r="E768" s="18" t="s">
        <v>668</v>
      </c>
      <c r="F768" s="23" t="s">
        <v>210</v>
      </c>
      <c r="G768" s="23">
        <f t="shared" si="24"/>
        <v>68</v>
      </c>
      <c r="H768" s="83" t="s">
        <v>210</v>
      </c>
      <c r="I768" s="23" t="e">
        <f t="shared" si="23"/>
        <v>#N/A</v>
      </c>
      <c r="J768" s="27" t="s">
        <v>2108</v>
      </c>
      <c r="K768" s="102" t="s">
        <v>18</v>
      </c>
      <c r="L768" s="102"/>
      <c r="M768" s="104"/>
    </row>
    <row r="769" spans="1:13" ht="26.25" thickBot="1">
      <c r="A769" s="28" t="s">
        <v>2109</v>
      </c>
      <c r="B769" s="21">
        <v>41302</v>
      </c>
      <c r="C769" s="17" t="s">
        <v>478</v>
      </c>
      <c r="D769" s="24" t="s">
        <v>1797</v>
      </c>
      <c r="E769" s="18" t="s">
        <v>668</v>
      </c>
      <c r="F769" s="23" t="s">
        <v>210</v>
      </c>
      <c r="G769" s="23">
        <f t="shared" si="24"/>
        <v>68</v>
      </c>
      <c r="H769" s="83" t="s">
        <v>210</v>
      </c>
      <c r="I769" s="23" t="e">
        <f t="shared" si="23"/>
        <v>#N/A</v>
      </c>
      <c r="J769" s="27" t="s">
        <v>2110</v>
      </c>
      <c r="K769" s="102" t="s">
        <v>18</v>
      </c>
      <c r="L769" s="102" t="s">
        <v>755</v>
      </c>
      <c r="M769" s="104">
        <v>41302</v>
      </c>
    </row>
    <row r="770" spans="1:13" ht="13.5" thickBot="1">
      <c r="A770" s="28" t="s">
        <v>2111</v>
      </c>
      <c r="B770" s="21">
        <v>41302</v>
      </c>
      <c r="C770" s="17" t="s">
        <v>175</v>
      </c>
      <c r="D770" s="24" t="s">
        <v>1797</v>
      </c>
      <c r="E770" s="18" t="s">
        <v>921</v>
      </c>
      <c r="F770" s="23" t="s">
        <v>205</v>
      </c>
      <c r="G770" s="23">
        <f t="shared" si="24"/>
        <v>67</v>
      </c>
      <c r="H770" s="83" t="s">
        <v>227</v>
      </c>
      <c r="I770" s="23" t="e">
        <f t="shared" ref="I770:I833" si="25">INDEX(S:U,MATCH(H770,U:U,0),1)</f>
        <v>#N/A</v>
      </c>
      <c r="J770" s="27" t="s">
        <v>2112</v>
      </c>
      <c r="K770" s="102" t="s">
        <v>18</v>
      </c>
      <c r="L770" s="102"/>
      <c r="M770" s="104"/>
    </row>
    <row r="771" spans="1:13" ht="13.5" thickBot="1">
      <c r="A771" s="28" t="s">
        <v>2113</v>
      </c>
      <c r="B771" s="21">
        <v>41302</v>
      </c>
      <c r="C771" s="17" t="s">
        <v>179</v>
      </c>
      <c r="D771" s="24" t="s">
        <v>1797</v>
      </c>
      <c r="E771" s="18" t="s">
        <v>921</v>
      </c>
      <c r="F771" s="23" t="s">
        <v>205</v>
      </c>
      <c r="G771" s="23">
        <f t="shared" ref="G771:G834" si="26">INDEX($R$2:$U$90,MATCH(F771,$R$2:$R$90,0),2)</f>
        <v>67</v>
      </c>
      <c r="H771" s="83" t="s">
        <v>227</v>
      </c>
      <c r="I771" s="23" t="e">
        <f t="shared" si="25"/>
        <v>#N/A</v>
      </c>
      <c r="J771" s="27" t="s">
        <v>2114</v>
      </c>
      <c r="K771" s="102" t="s">
        <v>18</v>
      </c>
      <c r="L771" s="102"/>
      <c r="M771" s="104"/>
    </row>
    <row r="772" spans="1:13" ht="13.5" thickBot="1">
      <c r="A772" s="28" t="s">
        <v>2115</v>
      </c>
      <c r="B772" s="21">
        <v>41302</v>
      </c>
      <c r="C772" s="17" t="s">
        <v>185</v>
      </c>
      <c r="D772" s="24" t="s">
        <v>1797</v>
      </c>
      <c r="E772" s="18" t="s">
        <v>921</v>
      </c>
      <c r="F772" s="23" t="s">
        <v>205</v>
      </c>
      <c r="G772" s="23">
        <f t="shared" si="26"/>
        <v>67</v>
      </c>
      <c r="H772" s="83" t="s">
        <v>227</v>
      </c>
      <c r="I772" s="23" t="e">
        <f t="shared" si="25"/>
        <v>#N/A</v>
      </c>
      <c r="J772" s="27" t="s">
        <v>2116</v>
      </c>
      <c r="K772" s="102" t="s">
        <v>18</v>
      </c>
      <c r="L772" s="102"/>
      <c r="M772" s="104"/>
    </row>
    <row r="773" spans="1:13" ht="26.25" thickBot="1">
      <c r="A773" s="28" t="s">
        <v>2117</v>
      </c>
      <c r="B773" s="21">
        <v>41302</v>
      </c>
      <c r="C773" s="17" t="s">
        <v>765</v>
      </c>
      <c r="D773" s="24" t="s">
        <v>1797</v>
      </c>
      <c r="E773" s="18" t="s">
        <v>2118</v>
      </c>
      <c r="F773" s="23" t="s">
        <v>560</v>
      </c>
      <c r="G773" s="23" t="e">
        <f t="shared" si="26"/>
        <v>#N/A</v>
      </c>
      <c r="H773" s="83" t="s">
        <v>560</v>
      </c>
      <c r="I773" s="23" t="e">
        <f t="shared" si="25"/>
        <v>#N/A</v>
      </c>
      <c r="J773" s="27" t="s">
        <v>2119</v>
      </c>
      <c r="K773" s="102" t="s">
        <v>18</v>
      </c>
      <c r="L773" s="102"/>
      <c r="M773" s="104"/>
    </row>
    <row r="774" spans="1:13" ht="13.5" thickBot="1">
      <c r="A774" s="28" t="s">
        <v>2120</v>
      </c>
      <c r="B774" s="21">
        <v>41302</v>
      </c>
      <c r="C774" s="17" t="s">
        <v>443</v>
      </c>
      <c r="D774" s="24" t="s">
        <v>671</v>
      </c>
      <c r="E774" s="18" t="s">
        <v>1288</v>
      </c>
      <c r="F774" s="23" t="s">
        <v>431</v>
      </c>
      <c r="G774" s="23" t="e">
        <f t="shared" si="26"/>
        <v>#N/A</v>
      </c>
      <c r="H774" s="83" t="s">
        <v>431</v>
      </c>
      <c r="I774" s="23" t="e">
        <f t="shared" si="25"/>
        <v>#N/A</v>
      </c>
      <c r="J774" s="27" t="s">
        <v>2121</v>
      </c>
      <c r="K774" s="102" t="s">
        <v>18</v>
      </c>
      <c r="L774" s="102"/>
      <c r="M774" s="104"/>
    </row>
    <row r="775" spans="1:13" ht="13.5" thickBot="1">
      <c r="A775" s="28" t="s">
        <v>2122</v>
      </c>
      <c r="B775" s="21">
        <v>41302</v>
      </c>
      <c r="C775" s="17" t="s">
        <v>316</v>
      </c>
      <c r="D775" s="24" t="s">
        <v>1797</v>
      </c>
      <c r="E775" s="18" t="s">
        <v>124</v>
      </c>
      <c r="F775" s="23" t="s">
        <v>125</v>
      </c>
      <c r="G775" s="23">
        <f t="shared" si="26"/>
        <v>53</v>
      </c>
      <c r="H775" s="83" t="s">
        <v>125</v>
      </c>
      <c r="I775" s="23" t="e">
        <f t="shared" si="25"/>
        <v>#N/A</v>
      </c>
      <c r="J775" s="27" t="s">
        <v>2123</v>
      </c>
      <c r="K775" s="102" t="s">
        <v>18</v>
      </c>
      <c r="L775" s="102"/>
      <c r="M775" s="104"/>
    </row>
    <row r="776" spans="1:13" ht="26.25" thickBot="1">
      <c r="A776" s="28" t="s">
        <v>2124</v>
      </c>
      <c r="B776" s="21">
        <v>41302</v>
      </c>
      <c r="C776" s="17" t="s">
        <v>988</v>
      </c>
      <c r="D776" s="24" t="s">
        <v>1797</v>
      </c>
      <c r="E776" s="18" t="s">
        <v>124</v>
      </c>
      <c r="F776" s="23" t="s">
        <v>125</v>
      </c>
      <c r="G776" s="23">
        <f t="shared" si="26"/>
        <v>53</v>
      </c>
      <c r="H776" s="83" t="s">
        <v>125</v>
      </c>
      <c r="I776" s="23" t="e">
        <f t="shared" si="25"/>
        <v>#N/A</v>
      </c>
      <c r="J776" s="18" t="s">
        <v>2125</v>
      </c>
      <c r="K776" s="102" t="s">
        <v>18</v>
      </c>
      <c r="L776" s="102"/>
      <c r="M776" s="104"/>
    </row>
    <row r="777" spans="1:13" ht="13.5" thickBot="1">
      <c r="A777" s="28" t="s">
        <v>2126</v>
      </c>
      <c r="B777" s="21">
        <v>41302</v>
      </c>
      <c r="C777" s="17" t="s">
        <v>229</v>
      </c>
      <c r="D777" s="24" t="s">
        <v>2049</v>
      </c>
      <c r="E777" s="18" t="s">
        <v>766</v>
      </c>
      <c r="F777" s="23" t="s">
        <v>2127</v>
      </c>
      <c r="G777" s="23" t="e">
        <f t="shared" si="26"/>
        <v>#N/A</v>
      </c>
      <c r="H777" s="83" t="s">
        <v>2127</v>
      </c>
      <c r="I777" s="23" t="e">
        <f t="shared" si="25"/>
        <v>#N/A</v>
      </c>
      <c r="J777" s="27" t="s">
        <v>2128</v>
      </c>
      <c r="K777" s="102" t="s">
        <v>18</v>
      </c>
      <c r="L777" s="102"/>
      <c r="M777" s="104"/>
    </row>
    <row r="778" spans="1:13" ht="13.5" thickBot="1">
      <c r="A778" s="28" t="s">
        <v>2129</v>
      </c>
      <c r="B778" s="21">
        <v>41302</v>
      </c>
      <c r="C778" s="17" t="s">
        <v>694</v>
      </c>
      <c r="D778" s="24" t="s">
        <v>2049</v>
      </c>
      <c r="E778" s="18" t="s">
        <v>2130</v>
      </c>
      <c r="F778" s="23" t="s">
        <v>565</v>
      </c>
      <c r="G778" s="23" t="e">
        <f t="shared" si="26"/>
        <v>#N/A</v>
      </c>
      <c r="H778" s="83" t="s">
        <v>565</v>
      </c>
      <c r="I778" s="23" t="e">
        <f t="shared" si="25"/>
        <v>#N/A</v>
      </c>
      <c r="J778" s="27" t="s">
        <v>2131</v>
      </c>
      <c r="K778" s="102" t="s">
        <v>18</v>
      </c>
      <c r="L778" s="102"/>
      <c r="M778" s="104"/>
    </row>
    <row r="779" spans="1:13" ht="13.5" thickBot="1">
      <c r="A779" s="28" t="s">
        <v>2132</v>
      </c>
      <c r="B779" s="21">
        <v>41302</v>
      </c>
      <c r="C779" s="17" t="s">
        <v>985</v>
      </c>
      <c r="D779" s="24" t="s">
        <v>2133</v>
      </c>
      <c r="E779" s="18" t="s">
        <v>2134</v>
      </c>
      <c r="F779" s="23" t="s">
        <v>2135</v>
      </c>
      <c r="G779" s="23" t="e">
        <f t="shared" si="26"/>
        <v>#N/A</v>
      </c>
      <c r="H779" s="83" t="s">
        <v>2135</v>
      </c>
      <c r="I779" s="23" t="e">
        <f t="shared" si="25"/>
        <v>#N/A</v>
      </c>
      <c r="J779" s="27" t="s">
        <v>2136</v>
      </c>
      <c r="K779" s="102" t="s">
        <v>18</v>
      </c>
      <c r="L779" s="102"/>
      <c r="M779" s="104"/>
    </row>
    <row r="780" spans="1:13" ht="13.5" thickBot="1">
      <c r="A780" s="28" t="s">
        <v>2137</v>
      </c>
      <c r="B780" s="21">
        <v>41302</v>
      </c>
      <c r="C780" s="17" t="s">
        <v>424</v>
      </c>
      <c r="D780" s="24" t="s">
        <v>2049</v>
      </c>
      <c r="E780" s="18" t="s">
        <v>1052</v>
      </c>
      <c r="F780" s="23" t="s">
        <v>1053</v>
      </c>
      <c r="G780" s="23" t="e">
        <f t="shared" si="26"/>
        <v>#N/A</v>
      </c>
      <c r="H780" s="83" t="s">
        <v>1053</v>
      </c>
      <c r="I780" s="23" t="e">
        <f t="shared" si="25"/>
        <v>#N/A</v>
      </c>
      <c r="J780" s="27" t="s">
        <v>2138</v>
      </c>
      <c r="K780" s="102" t="s">
        <v>18</v>
      </c>
      <c r="L780" s="102"/>
      <c r="M780" s="104"/>
    </row>
    <row r="781" spans="1:13" ht="13.5" thickBot="1">
      <c r="A781" s="28" t="s">
        <v>2139</v>
      </c>
      <c r="B781" s="21">
        <v>41302</v>
      </c>
      <c r="C781" s="17" t="s">
        <v>476</v>
      </c>
      <c r="D781" s="24" t="s">
        <v>2049</v>
      </c>
      <c r="E781" s="18" t="s">
        <v>1052</v>
      </c>
      <c r="F781" s="23" t="s">
        <v>1053</v>
      </c>
      <c r="G781" s="23" t="e">
        <f t="shared" si="26"/>
        <v>#N/A</v>
      </c>
      <c r="H781" s="83" t="s">
        <v>1053</v>
      </c>
      <c r="I781" s="23" t="e">
        <f t="shared" si="25"/>
        <v>#N/A</v>
      </c>
      <c r="J781" s="27" t="s">
        <v>2140</v>
      </c>
      <c r="K781" s="102" t="s">
        <v>18</v>
      </c>
      <c r="L781" s="102"/>
      <c r="M781" s="104"/>
    </row>
    <row r="782" spans="1:13" ht="13.5" thickBot="1">
      <c r="A782" s="28" t="s">
        <v>2141</v>
      </c>
      <c r="B782" s="21">
        <v>41302</v>
      </c>
      <c r="C782" s="17" t="s">
        <v>693</v>
      </c>
      <c r="D782" s="24" t="s">
        <v>2049</v>
      </c>
      <c r="E782" s="18" t="s">
        <v>1752</v>
      </c>
      <c r="F782" s="23" t="s">
        <v>2142</v>
      </c>
      <c r="G782" s="23" t="e">
        <f t="shared" si="26"/>
        <v>#N/A</v>
      </c>
      <c r="H782" s="83" t="s">
        <v>2142</v>
      </c>
      <c r="I782" s="23" t="e">
        <f t="shared" si="25"/>
        <v>#N/A</v>
      </c>
      <c r="J782" s="27" t="s">
        <v>2143</v>
      </c>
      <c r="K782" s="102" t="s">
        <v>18</v>
      </c>
      <c r="L782" s="102"/>
      <c r="M782" s="104"/>
    </row>
    <row r="783" spans="1:13" ht="13.5" thickBot="1">
      <c r="A783" s="28" t="s">
        <v>2144</v>
      </c>
      <c r="B783" s="21">
        <v>41302</v>
      </c>
      <c r="C783" s="17" t="s">
        <v>661</v>
      </c>
      <c r="D783" s="24" t="s">
        <v>1923</v>
      </c>
      <c r="E783" s="18" t="s">
        <v>1752</v>
      </c>
      <c r="F783" s="23" t="s">
        <v>2142</v>
      </c>
      <c r="G783" s="23" t="e">
        <f t="shared" si="26"/>
        <v>#N/A</v>
      </c>
      <c r="H783" s="83" t="s">
        <v>2142</v>
      </c>
      <c r="I783" s="23" t="e">
        <f t="shared" si="25"/>
        <v>#N/A</v>
      </c>
      <c r="J783" s="27" t="s">
        <v>2145</v>
      </c>
      <c r="K783" s="102" t="s">
        <v>18</v>
      </c>
      <c r="L783" s="102"/>
      <c r="M783" s="104"/>
    </row>
    <row r="784" spans="1:13" ht="26.25" thickBot="1">
      <c r="A784" s="28" t="s">
        <v>2146</v>
      </c>
      <c r="B784" s="21">
        <v>41302</v>
      </c>
      <c r="C784" s="17" t="s">
        <v>680</v>
      </c>
      <c r="D784" s="24" t="s">
        <v>1923</v>
      </c>
      <c r="E784" s="18" t="s">
        <v>1752</v>
      </c>
      <c r="F784" s="23" t="s">
        <v>2142</v>
      </c>
      <c r="G784" s="23" t="e">
        <f t="shared" si="26"/>
        <v>#N/A</v>
      </c>
      <c r="H784" s="83" t="s">
        <v>2142</v>
      </c>
      <c r="I784" s="23" t="e">
        <f t="shared" si="25"/>
        <v>#N/A</v>
      </c>
      <c r="J784" s="27" t="s">
        <v>2147</v>
      </c>
      <c r="K784" s="102" t="s">
        <v>18</v>
      </c>
      <c r="L784" s="102"/>
      <c r="M784" s="104"/>
    </row>
    <row r="785" spans="1:13" ht="13.5" thickBot="1">
      <c r="A785" s="28" t="s">
        <v>2148</v>
      </c>
      <c r="B785" s="21">
        <v>41302</v>
      </c>
      <c r="C785" s="17" t="s">
        <v>676</v>
      </c>
      <c r="D785" s="24" t="s">
        <v>1923</v>
      </c>
      <c r="E785" s="18" t="s">
        <v>1752</v>
      </c>
      <c r="F785" s="23" t="s">
        <v>2142</v>
      </c>
      <c r="G785" s="23" t="e">
        <f t="shared" si="26"/>
        <v>#N/A</v>
      </c>
      <c r="H785" s="83" t="s">
        <v>2142</v>
      </c>
      <c r="I785" s="23" t="e">
        <f t="shared" si="25"/>
        <v>#N/A</v>
      </c>
      <c r="J785" s="27" t="s">
        <v>2149</v>
      </c>
      <c r="K785" s="102" t="s">
        <v>18</v>
      </c>
      <c r="L785" s="102"/>
      <c r="M785" s="104"/>
    </row>
    <row r="786" spans="1:13" ht="13.5" thickBot="1">
      <c r="A786" s="28" t="s">
        <v>2150</v>
      </c>
      <c r="B786" s="21">
        <v>41302</v>
      </c>
      <c r="C786" s="17" t="s">
        <v>664</v>
      </c>
      <c r="D786" s="24" t="s">
        <v>1923</v>
      </c>
      <c r="E786" s="18" t="s">
        <v>1752</v>
      </c>
      <c r="F786" s="23" t="s">
        <v>2142</v>
      </c>
      <c r="G786" s="23" t="e">
        <f t="shared" si="26"/>
        <v>#N/A</v>
      </c>
      <c r="H786" s="83" t="s">
        <v>2142</v>
      </c>
      <c r="I786" s="23" t="e">
        <f t="shared" si="25"/>
        <v>#N/A</v>
      </c>
      <c r="J786" s="27" t="s">
        <v>2151</v>
      </c>
      <c r="K786" s="102" t="s">
        <v>18</v>
      </c>
      <c r="L786" s="102"/>
      <c r="M786" s="104"/>
    </row>
    <row r="787" spans="1:13" ht="26.25" thickBot="1">
      <c r="A787" s="28" t="s">
        <v>2152</v>
      </c>
      <c r="B787" s="21">
        <v>41302</v>
      </c>
      <c r="C787" s="17" t="s">
        <v>666</v>
      </c>
      <c r="D787" s="24" t="s">
        <v>1923</v>
      </c>
      <c r="E787" s="18" t="s">
        <v>1752</v>
      </c>
      <c r="F787" s="23" t="s">
        <v>2142</v>
      </c>
      <c r="G787" s="23" t="e">
        <f t="shared" si="26"/>
        <v>#N/A</v>
      </c>
      <c r="H787" s="83" t="s">
        <v>2142</v>
      </c>
      <c r="I787" s="23" t="e">
        <f t="shared" si="25"/>
        <v>#N/A</v>
      </c>
      <c r="J787" s="27" t="s">
        <v>2153</v>
      </c>
      <c r="K787" s="102" t="s">
        <v>18</v>
      </c>
      <c r="L787" s="102"/>
      <c r="M787" s="104"/>
    </row>
    <row r="788" spans="1:13" ht="13.5" thickBot="1">
      <c r="A788" s="28" t="s">
        <v>2154</v>
      </c>
      <c r="B788" s="21">
        <v>41302</v>
      </c>
      <c r="C788" s="17" t="s">
        <v>465</v>
      </c>
      <c r="D788" s="24" t="s">
        <v>1923</v>
      </c>
      <c r="E788" s="18" t="s">
        <v>1752</v>
      </c>
      <c r="F788" s="23" t="s">
        <v>2142</v>
      </c>
      <c r="G788" s="23" t="e">
        <f t="shared" si="26"/>
        <v>#N/A</v>
      </c>
      <c r="H788" s="83" t="s">
        <v>2142</v>
      </c>
      <c r="I788" s="23" t="e">
        <f t="shared" si="25"/>
        <v>#N/A</v>
      </c>
      <c r="J788" s="27" t="s">
        <v>2155</v>
      </c>
      <c r="K788" s="102" t="s">
        <v>18</v>
      </c>
      <c r="L788" s="102"/>
      <c r="M788" s="104"/>
    </row>
    <row r="789" spans="1:13" ht="13.5" thickBot="1">
      <c r="A789" s="28" t="s">
        <v>2156</v>
      </c>
      <c r="B789" s="21">
        <v>41302</v>
      </c>
      <c r="C789" s="17" t="s">
        <v>21</v>
      </c>
      <c r="D789" s="24" t="s">
        <v>1797</v>
      </c>
      <c r="E789" s="18" t="s">
        <v>2157</v>
      </c>
      <c r="F789" s="23" t="s">
        <v>2158</v>
      </c>
      <c r="G789" s="23" t="e">
        <f t="shared" si="26"/>
        <v>#N/A</v>
      </c>
      <c r="H789" s="83" t="s">
        <v>2158</v>
      </c>
      <c r="I789" s="23" t="e">
        <f t="shared" si="25"/>
        <v>#N/A</v>
      </c>
      <c r="J789" s="27" t="s">
        <v>2159</v>
      </c>
      <c r="K789" s="102" t="s">
        <v>18</v>
      </c>
      <c r="L789" s="102"/>
      <c r="M789" s="104"/>
    </row>
    <row r="790" spans="1:13" ht="13.5" thickBot="1">
      <c r="A790" s="28" t="s">
        <v>2160</v>
      </c>
      <c r="B790" s="21">
        <v>41302</v>
      </c>
      <c r="C790" s="17" t="s">
        <v>1169</v>
      </c>
      <c r="D790" s="24" t="s">
        <v>2049</v>
      </c>
      <c r="E790" s="18" t="s">
        <v>2161</v>
      </c>
      <c r="F790" s="23" t="s">
        <v>580</v>
      </c>
      <c r="G790" s="23" t="e">
        <f t="shared" si="26"/>
        <v>#N/A</v>
      </c>
      <c r="H790" s="83" t="s">
        <v>580</v>
      </c>
      <c r="I790" s="23" t="e">
        <f t="shared" si="25"/>
        <v>#N/A</v>
      </c>
      <c r="J790" s="23" t="s">
        <v>2162</v>
      </c>
      <c r="K790" s="102" t="s">
        <v>18</v>
      </c>
      <c r="L790" s="102"/>
      <c r="M790" s="104"/>
    </row>
    <row r="791" spans="1:13" ht="13.5" thickBot="1">
      <c r="A791" s="28" t="s">
        <v>2163</v>
      </c>
      <c r="B791" s="21">
        <v>41299</v>
      </c>
      <c r="C791" s="17" t="s">
        <v>66</v>
      </c>
      <c r="D791" s="24" t="s">
        <v>1923</v>
      </c>
      <c r="E791" s="18" t="s">
        <v>1248</v>
      </c>
      <c r="F791" s="23" t="s">
        <v>2164</v>
      </c>
      <c r="G791" s="23" t="e">
        <f t="shared" si="26"/>
        <v>#N/A</v>
      </c>
      <c r="H791" s="83" t="s">
        <v>2164</v>
      </c>
      <c r="I791" s="23" t="e">
        <f t="shared" si="25"/>
        <v>#N/A</v>
      </c>
      <c r="J791" s="27" t="s">
        <v>2165</v>
      </c>
      <c r="K791" s="102" t="s">
        <v>18</v>
      </c>
      <c r="L791" s="102"/>
      <c r="M791" s="104"/>
    </row>
    <row r="792" spans="1:13" ht="13.5" thickBot="1">
      <c r="A792" s="28" t="s">
        <v>2166</v>
      </c>
      <c r="B792" s="21">
        <v>41302</v>
      </c>
      <c r="C792" s="17" t="s">
        <v>463</v>
      </c>
      <c r="D792" s="24" t="s">
        <v>2049</v>
      </c>
      <c r="E792" s="18" t="s">
        <v>1715</v>
      </c>
      <c r="F792" s="23" t="s">
        <v>329</v>
      </c>
      <c r="G792" s="23" t="e">
        <f t="shared" si="26"/>
        <v>#N/A</v>
      </c>
      <c r="H792" s="83" t="s">
        <v>329</v>
      </c>
      <c r="I792" s="23" t="e">
        <f t="shared" si="25"/>
        <v>#N/A</v>
      </c>
      <c r="J792" s="27" t="s">
        <v>2167</v>
      </c>
      <c r="K792" s="102" t="s">
        <v>18</v>
      </c>
      <c r="L792" s="102"/>
      <c r="M792" s="104"/>
    </row>
    <row r="793" spans="1:13" ht="13.5" thickBot="1">
      <c r="A793" s="28" t="s">
        <v>2168</v>
      </c>
      <c r="B793" s="21">
        <v>41302</v>
      </c>
      <c r="C793" s="17" t="s">
        <v>277</v>
      </c>
      <c r="D793" s="24" t="s">
        <v>2049</v>
      </c>
      <c r="E793" s="18" t="s">
        <v>1715</v>
      </c>
      <c r="F793" s="23" t="s">
        <v>329</v>
      </c>
      <c r="G793" s="23" t="e">
        <f t="shared" si="26"/>
        <v>#N/A</v>
      </c>
      <c r="H793" s="83" t="s">
        <v>329</v>
      </c>
      <c r="I793" s="23" t="e">
        <f t="shared" si="25"/>
        <v>#N/A</v>
      </c>
      <c r="J793" s="27" t="s">
        <v>2167</v>
      </c>
      <c r="K793" s="102" t="s">
        <v>18</v>
      </c>
      <c r="L793" s="102"/>
      <c r="M793" s="104"/>
    </row>
    <row r="794" spans="1:13" ht="26.25" thickBot="1">
      <c r="A794" s="28" t="s">
        <v>2169</v>
      </c>
      <c r="B794" s="21">
        <v>41302</v>
      </c>
      <c r="C794" s="17" t="s">
        <v>21</v>
      </c>
      <c r="D794" s="24" t="s">
        <v>2049</v>
      </c>
      <c r="E794" s="18" t="s">
        <v>2170</v>
      </c>
      <c r="F794" s="23" t="s">
        <v>325</v>
      </c>
      <c r="G794" s="23" t="e">
        <f t="shared" si="26"/>
        <v>#N/A</v>
      </c>
      <c r="H794" s="83" t="s">
        <v>325</v>
      </c>
      <c r="I794" s="23" t="e">
        <f t="shared" si="25"/>
        <v>#N/A</v>
      </c>
      <c r="J794" s="27" t="s">
        <v>2171</v>
      </c>
      <c r="K794" s="102" t="s">
        <v>18</v>
      </c>
      <c r="L794" s="102"/>
      <c r="M794" s="104"/>
    </row>
    <row r="795" spans="1:13" ht="13.5" thickBot="1">
      <c r="A795" s="28" t="s">
        <v>2172</v>
      </c>
      <c r="B795" s="21">
        <v>41302</v>
      </c>
      <c r="C795" s="17" t="s">
        <v>469</v>
      </c>
      <c r="D795" s="24" t="s">
        <v>1923</v>
      </c>
      <c r="E795" s="18" t="s">
        <v>188</v>
      </c>
      <c r="F795" s="23" t="s">
        <v>189</v>
      </c>
      <c r="G795" s="23">
        <f t="shared" si="26"/>
        <v>45</v>
      </c>
      <c r="H795" s="83" t="s">
        <v>189</v>
      </c>
      <c r="I795" s="23" t="e">
        <f t="shared" si="25"/>
        <v>#N/A</v>
      </c>
      <c r="J795" s="27" t="s">
        <v>2173</v>
      </c>
      <c r="K795" s="102" t="s">
        <v>18</v>
      </c>
      <c r="L795" s="102" t="s">
        <v>826</v>
      </c>
      <c r="M795" s="104">
        <v>41305</v>
      </c>
    </row>
    <row r="796" spans="1:13" ht="13.5" thickBot="1">
      <c r="A796" s="28" t="s">
        <v>2174</v>
      </c>
      <c r="B796" s="21">
        <v>41302</v>
      </c>
      <c r="C796" s="17" t="s">
        <v>225</v>
      </c>
      <c r="D796" s="24" t="s">
        <v>1923</v>
      </c>
      <c r="E796" s="18" t="s">
        <v>188</v>
      </c>
      <c r="F796" s="23" t="s">
        <v>189</v>
      </c>
      <c r="G796" s="23">
        <f t="shared" si="26"/>
        <v>45</v>
      </c>
      <c r="H796" s="83" t="s">
        <v>189</v>
      </c>
      <c r="I796" s="23" t="e">
        <f t="shared" si="25"/>
        <v>#N/A</v>
      </c>
      <c r="J796" s="27" t="s">
        <v>2175</v>
      </c>
      <c r="K796" s="102" t="s">
        <v>18</v>
      </c>
      <c r="L796" s="102" t="s">
        <v>826</v>
      </c>
      <c r="M796" s="104">
        <v>41302</v>
      </c>
    </row>
    <row r="797" spans="1:13" ht="13.5" thickBot="1">
      <c r="A797" s="28" t="s">
        <v>2176</v>
      </c>
      <c r="B797" s="21">
        <v>41302</v>
      </c>
      <c r="C797" s="17" t="s">
        <v>1041</v>
      </c>
      <c r="D797" s="24" t="s">
        <v>1797</v>
      </c>
      <c r="E797" s="18" t="s">
        <v>2177</v>
      </c>
      <c r="F797" s="23" t="s">
        <v>189</v>
      </c>
      <c r="G797" s="23">
        <f t="shared" si="26"/>
        <v>45</v>
      </c>
      <c r="H797" s="83" t="s">
        <v>189</v>
      </c>
      <c r="I797" s="23" t="e">
        <f t="shared" si="25"/>
        <v>#N/A</v>
      </c>
      <c r="J797" s="27" t="s">
        <v>969</v>
      </c>
      <c r="K797" s="102" t="s">
        <v>18</v>
      </c>
      <c r="L797" s="102" t="s">
        <v>647</v>
      </c>
      <c r="M797" s="104">
        <v>41303</v>
      </c>
    </row>
    <row r="798" spans="1:13" ht="13.5" thickBot="1">
      <c r="A798" s="28" t="s">
        <v>2178</v>
      </c>
      <c r="B798" s="21">
        <v>41302</v>
      </c>
      <c r="C798" s="17" t="s">
        <v>21</v>
      </c>
      <c r="D798" s="24" t="s">
        <v>1923</v>
      </c>
      <c r="E798" s="18" t="s">
        <v>2179</v>
      </c>
      <c r="F798" s="23" t="s">
        <v>2180</v>
      </c>
      <c r="G798" s="23" t="e">
        <f t="shared" si="26"/>
        <v>#N/A</v>
      </c>
      <c r="H798" s="83" t="s">
        <v>2180</v>
      </c>
      <c r="I798" s="23" t="e">
        <f t="shared" si="25"/>
        <v>#N/A</v>
      </c>
      <c r="J798" s="27" t="s">
        <v>2181</v>
      </c>
      <c r="K798" s="102" t="s">
        <v>18</v>
      </c>
      <c r="L798" s="102" t="s">
        <v>149</v>
      </c>
      <c r="M798" s="104"/>
    </row>
    <row r="799" spans="1:13" ht="13.5" thickBot="1">
      <c r="A799" s="28" t="s">
        <v>2182</v>
      </c>
      <c r="B799" s="21">
        <v>41302</v>
      </c>
      <c r="C799" s="17" t="s">
        <v>21</v>
      </c>
      <c r="D799" s="24" t="s">
        <v>2049</v>
      </c>
      <c r="E799" s="18" t="s">
        <v>2183</v>
      </c>
      <c r="F799" s="23" t="s">
        <v>2184</v>
      </c>
      <c r="G799" s="23" t="e">
        <f t="shared" si="26"/>
        <v>#N/A</v>
      </c>
      <c r="H799" s="83" t="s">
        <v>2184</v>
      </c>
      <c r="I799" s="23" t="e">
        <f t="shared" si="25"/>
        <v>#N/A</v>
      </c>
      <c r="J799" s="27" t="s">
        <v>240</v>
      </c>
      <c r="K799" s="102" t="s">
        <v>18</v>
      </c>
      <c r="L799" s="102" t="s">
        <v>823</v>
      </c>
      <c r="M799" s="104">
        <v>41304</v>
      </c>
    </row>
    <row r="800" spans="1:13" ht="13.5" thickBot="1">
      <c r="A800" s="28" t="s">
        <v>2185</v>
      </c>
      <c r="B800" s="21">
        <v>41302</v>
      </c>
      <c r="C800" s="17" t="s">
        <v>21</v>
      </c>
      <c r="D800" s="24" t="s">
        <v>2049</v>
      </c>
      <c r="E800" s="18" t="s">
        <v>703</v>
      </c>
      <c r="F800" s="23" t="s">
        <v>2186</v>
      </c>
      <c r="G800" s="23" t="e">
        <f t="shared" si="26"/>
        <v>#N/A</v>
      </c>
      <c r="H800" s="83" t="s">
        <v>2186</v>
      </c>
      <c r="I800" s="23" t="e">
        <f t="shared" si="25"/>
        <v>#N/A</v>
      </c>
      <c r="J800" s="27" t="s">
        <v>2187</v>
      </c>
      <c r="K800" s="102" t="s">
        <v>18</v>
      </c>
      <c r="L800" s="102" t="s">
        <v>826</v>
      </c>
      <c r="M800" s="104">
        <v>41302</v>
      </c>
    </row>
    <row r="801" spans="1:13" ht="13.5" thickBot="1">
      <c r="A801" s="28" t="s">
        <v>2188</v>
      </c>
      <c r="B801" s="21">
        <v>41302</v>
      </c>
      <c r="C801" s="17" t="s">
        <v>225</v>
      </c>
      <c r="D801" s="24" t="s">
        <v>1923</v>
      </c>
      <c r="E801" s="18" t="s">
        <v>1768</v>
      </c>
      <c r="F801" s="23" t="s">
        <v>57</v>
      </c>
      <c r="G801" s="23">
        <f t="shared" si="26"/>
        <v>8</v>
      </c>
      <c r="H801" s="83" t="s">
        <v>8272</v>
      </c>
      <c r="I801" s="23">
        <f t="shared" si="25"/>
        <v>8</v>
      </c>
      <c r="J801" s="27" t="s">
        <v>2189</v>
      </c>
      <c r="K801" s="102" t="s">
        <v>18</v>
      </c>
      <c r="L801" s="102"/>
      <c r="M801" s="104"/>
    </row>
    <row r="802" spans="1:13" ht="13.5" thickBot="1">
      <c r="A802" s="28" t="s">
        <v>2190</v>
      </c>
      <c r="B802" s="21">
        <v>41302</v>
      </c>
      <c r="C802" s="17" t="s">
        <v>479</v>
      </c>
      <c r="D802" s="24" t="s">
        <v>2049</v>
      </c>
      <c r="E802" s="18" t="s">
        <v>2191</v>
      </c>
      <c r="F802" s="23" t="s">
        <v>2192</v>
      </c>
      <c r="G802" s="23" t="e">
        <f t="shared" si="26"/>
        <v>#N/A</v>
      </c>
      <c r="H802" s="83" t="s">
        <v>2192</v>
      </c>
      <c r="I802" s="23" t="e">
        <f t="shared" si="25"/>
        <v>#N/A</v>
      </c>
      <c r="J802" s="27" t="s">
        <v>2193</v>
      </c>
      <c r="K802" s="102" t="s">
        <v>18</v>
      </c>
      <c r="L802" s="102" t="s">
        <v>394</v>
      </c>
      <c r="M802" s="104">
        <v>41302</v>
      </c>
    </row>
    <row r="803" spans="1:13" ht="13.5" thickBot="1">
      <c r="A803" s="28" t="s">
        <v>2194</v>
      </c>
      <c r="B803" s="21">
        <v>41302</v>
      </c>
      <c r="C803" s="17" t="s">
        <v>85</v>
      </c>
      <c r="D803" s="24" t="s">
        <v>2049</v>
      </c>
      <c r="E803" s="18" t="s">
        <v>2195</v>
      </c>
      <c r="F803" s="23" t="s">
        <v>2196</v>
      </c>
      <c r="G803" s="23" t="e">
        <f t="shared" si="26"/>
        <v>#N/A</v>
      </c>
      <c r="H803" s="83" t="s">
        <v>2196</v>
      </c>
      <c r="I803" s="23" t="e">
        <f t="shared" si="25"/>
        <v>#N/A</v>
      </c>
      <c r="J803" s="27" t="s">
        <v>2197</v>
      </c>
      <c r="K803" s="102" t="s">
        <v>18</v>
      </c>
      <c r="L803" s="102" t="s">
        <v>1019</v>
      </c>
      <c r="M803" s="104">
        <v>41304</v>
      </c>
    </row>
    <row r="804" spans="1:13" ht="13.5" thickBot="1">
      <c r="A804" s="28" t="s">
        <v>2198</v>
      </c>
      <c r="B804" s="21">
        <v>41302</v>
      </c>
      <c r="C804" s="17" t="s">
        <v>942</v>
      </c>
      <c r="D804" s="24" t="s">
        <v>2049</v>
      </c>
      <c r="E804" s="18" t="s">
        <v>1768</v>
      </c>
      <c r="F804" s="23" t="s">
        <v>57</v>
      </c>
      <c r="G804" s="23">
        <f t="shared" si="26"/>
        <v>8</v>
      </c>
      <c r="H804" s="83" t="s">
        <v>8272</v>
      </c>
      <c r="I804" s="23">
        <f t="shared" si="25"/>
        <v>8</v>
      </c>
      <c r="J804" s="27" t="s">
        <v>2199</v>
      </c>
      <c r="K804" s="102" t="s">
        <v>18</v>
      </c>
      <c r="L804" s="102"/>
      <c r="M804" s="104"/>
    </row>
    <row r="805" spans="1:13" ht="13.5" thickBot="1">
      <c r="A805" s="28" t="s">
        <v>2200</v>
      </c>
      <c r="B805" s="21">
        <v>41302</v>
      </c>
      <c r="C805" s="17" t="s">
        <v>253</v>
      </c>
      <c r="D805" s="24" t="s">
        <v>2049</v>
      </c>
      <c r="E805" s="18" t="s">
        <v>1880</v>
      </c>
      <c r="F805" s="23" t="s">
        <v>105</v>
      </c>
      <c r="G805" s="23" t="e">
        <f t="shared" si="26"/>
        <v>#N/A</v>
      </c>
      <c r="H805" s="83" t="s">
        <v>105</v>
      </c>
      <c r="I805" s="23" t="e">
        <f t="shared" si="25"/>
        <v>#N/A</v>
      </c>
      <c r="J805" s="27" t="s">
        <v>2201</v>
      </c>
      <c r="K805" s="102" t="s">
        <v>18</v>
      </c>
      <c r="L805" s="102" t="s">
        <v>826</v>
      </c>
      <c r="M805" s="104">
        <v>41302</v>
      </c>
    </row>
    <row r="806" spans="1:13" ht="13.5" thickBot="1">
      <c r="A806" s="28" t="s">
        <v>2202</v>
      </c>
      <c r="B806" s="21">
        <v>41302</v>
      </c>
      <c r="C806" s="17"/>
      <c r="D806" s="24"/>
      <c r="E806" s="18"/>
      <c r="F806" s="23"/>
      <c r="G806" s="23" t="e">
        <f t="shared" si="26"/>
        <v>#N/A</v>
      </c>
      <c r="H806" s="83"/>
      <c r="I806" s="23" t="e">
        <f t="shared" si="25"/>
        <v>#N/A</v>
      </c>
      <c r="J806" s="27"/>
      <c r="K806" s="102" t="s">
        <v>18</v>
      </c>
      <c r="L806" s="102"/>
      <c r="M806" s="104"/>
    </row>
    <row r="807" spans="1:13" ht="26.25" thickBot="1">
      <c r="A807" s="28" t="s">
        <v>2203</v>
      </c>
      <c r="B807" s="21">
        <v>41302</v>
      </c>
      <c r="C807" s="17" t="s">
        <v>991</v>
      </c>
      <c r="D807" s="24" t="s">
        <v>1201</v>
      </c>
      <c r="E807" s="18" t="s">
        <v>50</v>
      </c>
      <c r="F807" s="23" t="s">
        <v>51</v>
      </c>
      <c r="G807" s="23">
        <f t="shared" si="26"/>
        <v>54</v>
      </c>
      <c r="H807" s="83" t="s">
        <v>222</v>
      </c>
      <c r="I807" s="23" t="e">
        <f t="shared" si="25"/>
        <v>#N/A</v>
      </c>
      <c r="J807" s="27" t="s">
        <v>2204</v>
      </c>
      <c r="K807" s="102" t="s">
        <v>18</v>
      </c>
      <c r="L807" s="102" t="s">
        <v>823</v>
      </c>
      <c r="M807" s="104">
        <v>41302</v>
      </c>
    </row>
    <row r="808" spans="1:13" ht="13.5" thickBot="1">
      <c r="A808" s="28" t="s">
        <v>2205</v>
      </c>
      <c r="B808" s="21">
        <v>41302</v>
      </c>
      <c r="C808" s="17" t="s">
        <v>413</v>
      </c>
      <c r="D808" s="24" t="s">
        <v>2049</v>
      </c>
      <c r="E808" s="18" t="s">
        <v>2206</v>
      </c>
      <c r="F808" s="23" t="s">
        <v>2037</v>
      </c>
      <c r="G808" s="23" t="e">
        <f t="shared" si="26"/>
        <v>#N/A</v>
      </c>
      <c r="H808" s="83" t="s">
        <v>2037</v>
      </c>
      <c r="I808" s="23">
        <f t="shared" si="25"/>
        <v>22</v>
      </c>
      <c r="J808" s="27" t="s">
        <v>2207</v>
      </c>
      <c r="K808" s="102" t="s">
        <v>18</v>
      </c>
      <c r="L808" s="102"/>
      <c r="M808" s="104"/>
    </row>
    <row r="809" spans="1:13" ht="13.5" thickBot="1">
      <c r="A809" s="28" t="s">
        <v>2208</v>
      </c>
      <c r="B809" s="21">
        <v>41302</v>
      </c>
      <c r="C809" s="17" t="s">
        <v>1589</v>
      </c>
      <c r="D809" s="24" t="s">
        <v>2049</v>
      </c>
      <c r="E809" s="18" t="s">
        <v>1231</v>
      </c>
      <c r="F809" s="23" t="s">
        <v>114</v>
      </c>
      <c r="G809" s="23">
        <f t="shared" si="26"/>
        <v>66</v>
      </c>
      <c r="H809" s="83" t="s">
        <v>114</v>
      </c>
      <c r="I809" s="23" t="e">
        <f t="shared" si="25"/>
        <v>#N/A</v>
      </c>
      <c r="J809" s="27" t="s">
        <v>2209</v>
      </c>
      <c r="K809" s="102" t="s">
        <v>18</v>
      </c>
      <c r="L809" s="102"/>
      <c r="M809" s="104"/>
    </row>
    <row r="810" spans="1:13" ht="13.5" thickBot="1">
      <c r="A810" s="28" t="s">
        <v>2210</v>
      </c>
      <c r="B810" s="21">
        <v>853</v>
      </c>
      <c r="C810" s="17" t="s">
        <v>427</v>
      </c>
      <c r="D810" s="24" t="s">
        <v>2049</v>
      </c>
      <c r="E810" s="18" t="s">
        <v>233</v>
      </c>
      <c r="F810" s="23" t="s">
        <v>234</v>
      </c>
      <c r="G810" s="23" t="e">
        <f t="shared" si="26"/>
        <v>#N/A</v>
      </c>
      <c r="H810" s="83" t="s">
        <v>234</v>
      </c>
      <c r="I810" s="23" t="e">
        <f t="shared" si="25"/>
        <v>#N/A</v>
      </c>
      <c r="J810" s="27" t="s">
        <v>2211</v>
      </c>
      <c r="K810" s="102" t="s">
        <v>18</v>
      </c>
      <c r="L810" s="102" t="s">
        <v>823</v>
      </c>
      <c r="M810" s="104">
        <v>41302</v>
      </c>
    </row>
    <row r="811" spans="1:13" ht="13.5" thickBot="1">
      <c r="A811" s="28" t="s">
        <v>2212</v>
      </c>
      <c r="B811" s="21">
        <v>41302</v>
      </c>
      <c r="C811" s="17" t="s">
        <v>242</v>
      </c>
      <c r="D811" s="24" t="s">
        <v>2049</v>
      </c>
      <c r="E811" s="18" t="s">
        <v>483</v>
      </c>
      <c r="F811" s="23" t="s">
        <v>2213</v>
      </c>
      <c r="G811" s="23" t="e">
        <f t="shared" si="26"/>
        <v>#N/A</v>
      </c>
      <c r="H811" s="83" t="s">
        <v>2213</v>
      </c>
      <c r="I811" s="23" t="e">
        <f t="shared" si="25"/>
        <v>#N/A</v>
      </c>
      <c r="J811" s="27" t="s">
        <v>2214</v>
      </c>
      <c r="K811" s="102" t="s">
        <v>18</v>
      </c>
      <c r="L811" s="102" t="s">
        <v>826</v>
      </c>
      <c r="M811" s="104">
        <v>41302</v>
      </c>
    </row>
    <row r="812" spans="1:13" ht="26.25" thickBot="1">
      <c r="A812" s="28" t="s">
        <v>2215</v>
      </c>
      <c r="B812" s="21">
        <v>41303</v>
      </c>
      <c r="C812" s="17" t="s">
        <v>71</v>
      </c>
      <c r="D812" s="24" t="s">
        <v>2216</v>
      </c>
      <c r="E812" s="18" t="s">
        <v>2062</v>
      </c>
      <c r="F812" s="23" t="s">
        <v>986</v>
      </c>
      <c r="G812" s="23" t="e">
        <f t="shared" si="26"/>
        <v>#N/A</v>
      </c>
      <c r="H812" s="83" t="s">
        <v>986</v>
      </c>
      <c r="I812" s="23" t="e">
        <f t="shared" si="25"/>
        <v>#N/A</v>
      </c>
      <c r="J812" s="27" t="s">
        <v>2217</v>
      </c>
      <c r="K812" s="102" t="s">
        <v>18</v>
      </c>
      <c r="L812" s="102" t="s">
        <v>826</v>
      </c>
      <c r="M812" s="104">
        <v>41303</v>
      </c>
    </row>
    <row r="813" spans="1:13" ht="26.25" thickBot="1">
      <c r="A813" s="28" t="s">
        <v>2218</v>
      </c>
      <c r="B813" s="21">
        <v>41303</v>
      </c>
      <c r="C813" s="17" t="s">
        <v>21</v>
      </c>
      <c r="D813" s="24" t="s">
        <v>2049</v>
      </c>
      <c r="E813" s="18" t="s">
        <v>2219</v>
      </c>
      <c r="F813" s="23" t="s">
        <v>2220</v>
      </c>
      <c r="G813" s="23" t="e">
        <f t="shared" si="26"/>
        <v>#N/A</v>
      </c>
      <c r="H813" s="83" t="s">
        <v>2220</v>
      </c>
      <c r="I813" s="23" t="e">
        <f t="shared" si="25"/>
        <v>#N/A</v>
      </c>
      <c r="J813" s="27" t="s">
        <v>2221</v>
      </c>
      <c r="K813" s="102" t="s">
        <v>18</v>
      </c>
      <c r="L813" s="102" t="s">
        <v>826</v>
      </c>
      <c r="M813" s="104">
        <v>41303</v>
      </c>
    </row>
    <row r="814" spans="1:13" ht="26.25" thickBot="1">
      <c r="A814" s="28" t="s">
        <v>2222</v>
      </c>
      <c r="B814" s="21">
        <v>41303</v>
      </c>
      <c r="C814" s="17" t="s">
        <v>497</v>
      </c>
      <c r="D814" s="24" t="s">
        <v>1662</v>
      </c>
      <c r="E814" s="18" t="s">
        <v>82</v>
      </c>
      <c r="F814" s="23" t="s">
        <v>1653</v>
      </c>
      <c r="G814" s="23" t="e">
        <f t="shared" si="26"/>
        <v>#N/A</v>
      </c>
      <c r="H814" s="83" t="s">
        <v>8356</v>
      </c>
      <c r="I814" s="23" t="e">
        <f t="shared" si="25"/>
        <v>#N/A</v>
      </c>
      <c r="J814" s="27" t="s">
        <v>2223</v>
      </c>
      <c r="K814" s="102" t="s">
        <v>18</v>
      </c>
      <c r="L814" s="102" t="s">
        <v>826</v>
      </c>
      <c r="M814" s="104">
        <v>41303</v>
      </c>
    </row>
    <row r="815" spans="1:13" ht="26.25" thickBot="1">
      <c r="A815" s="28" t="s">
        <v>2224</v>
      </c>
      <c r="B815" s="21">
        <v>41303</v>
      </c>
      <c r="C815" s="17" t="s">
        <v>2225</v>
      </c>
      <c r="D815" s="24" t="s">
        <v>2049</v>
      </c>
      <c r="E815" s="18" t="s">
        <v>82</v>
      </c>
      <c r="F815" s="23" t="s">
        <v>1653</v>
      </c>
      <c r="G815" s="23" t="e">
        <f t="shared" si="26"/>
        <v>#N/A</v>
      </c>
      <c r="H815" s="83" t="s">
        <v>8356</v>
      </c>
      <c r="I815" s="23" t="e">
        <f t="shared" si="25"/>
        <v>#N/A</v>
      </c>
      <c r="J815" s="27" t="s">
        <v>2226</v>
      </c>
      <c r="K815" s="102" t="s">
        <v>18</v>
      </c>
      <c r="L815" s="102" t="s">
        <v>826</v>
      </c>
      <c r="M815" s="104">
        <v>41303</v>
      </c>
    </row>
    <row r="816" spans="1:13" ht="26.25" thickBot="1">
      <c r="A816" s="28" t="s">
        <v>2227</v>
      </c>
      <c r="B816" s="21">
        <v>41303</v>
      </c>
      <c r="C816" s="17" t="s">
        <v>416</v>
      </c>
      <c r="D816" s="24" t="s">
        <v>1702</v>
      </c>
      <c r="E816" s="18" t="s">
        <v>162</v>
      </c>
      <c r="F816" s="23" t="s">
        <v>163</v>
      </c>
      <c r="G816" s="23">
        <f t="shared" si="26"/>
        <v>52</v>
      </c>
      <c r="H816" s="83" t="s">
        <v>163</v>
      </c>
      <c r="I816" s="23" t="e">
        <f t="shared" si="25"/>
        <v>#N/A</v>
      </c>
      <c r="J816" s="27" t="s">
        <v>2228</v>
      </c>
      <c r="K816" s="102" t="s">
        <v>18</v>
      </c>
      <c r="L816" s="102" t="s">
        <v>2229</v>
      </c>
      <c r="M816" s="104">
        <v>41303</v>
      </c>
    </row>
    <row r="817" spans="1:13" ht="26.25" thickBot="1">
      <c r="A817" s="28" t="s">
        <v>2230</v>
      </c>
      <c r="B817" s="21">
        <v>41303</v>
      </c>
      <c r="C817" s="17" t="s">
        <v>1322</v>
      </c>
      <c r="D817" s="24" t="s">
        <v>1923</v>
      </c>
      <c r="E817" s="18" t="s">
        <v>1822</v>
      </c>
      <c r="F817" s="23" t="s">
        <v>16</v>
      </c>
      <c r="G817" s="23">
        <f t="shared" si="26"/>
        <v>29</v>
      </c>
      <c r="H817" s="83" t="s">
        <v>8291</v>
      </c>
      <c r="I817" s="23">
        <f t="shared" si="25"/>
        <v>29</v>
      </c>
      <c r="J817" s="27" t="s">
        <v>2231</v>
      </c>
      <c r="K817" s="102" t="s">
        <v>18</v>
      </c>
      <c r="L817" s="102" t="s">
        <v>826</v>
      </c>
      <c r="M817" s="104">
        <v>41303</v>
      </c>
    </row>
    <row r="818" spans="1:13" ht="13.5" thickBot="1">
      <c r="A818" s="28" t="s">
        <v>2232</v>
      </c>
      <c r="B818" s="21">
        <v>41303</v>
      </c>
      <c r="C818" s="17" t="s">
        <v>85</v>
      </c>
      <c r="D818" s="24" t="s">
        <v>2049</v>
      </c>
      <c r="E818" s="18" t="s">
        <v>2195</v>
      </c>
      <c r="F818" s="23" t="s">
        <v>2196</v>
      </c>
      <c r="G818" s="23" t="e">
        <f t="shared" si="26"/>
        <v>#N/A</v>
      </c>
      <c r="H818" s="83" t="s">
        <v>2196</v>
      </c>
      <c r="I818" s="23" t="e">
        <f t="shared" si="25"/>
        <v>#N/A</v>
      </c>
      <c r="J818" s="27" t="s">
        <v>2197</v>
      </c>
      <c r="K818" s="102" t="s">
        <v>18</v>
      </c>
      <c r="L818" s="102"/>
      <c r="M818" s="104"/>
    </row>
    <row r="819" spans="1:13" ht="13.5" thickBot="1">
      <c r="A819" s="28" t="s">
        <v>2232</v>
      </c>
      <c r="B819" s="21">
        <v>41303</v>
      </c>
      <c r="C819" s="17" t="s">
        <v>21</v>
      </c>
      <c r="D819" s="24" t="s">
        <v>2216</v>
      </c>
      <c r="E819" s="18" t="s">
        <v>2233</v>
      </c>
      <c r="F819" s="23" t="s">
        <v>24</v>
      </c>
      <c r="G819" s="23">
        <f t="shared" si="26"/>
        <v>84</v>
      </c>
      <c r="H819" s="83" t="s">
        <v>24</v>
      </c>
      <c r="I819" s="23">
        <f t="shared" si="25"/>
        <v>84</v>
      </c>
      <c r="J819" s="27" t="s">
        <v>2234</v>
      </c>
      <c r="K819" s="102" t="s">
        <v>18</v>
      </c>
      <c r="L819" s="102" t="s">
        <v>823</v>
      </c>
      <c r="M819" s="104">
        <v>41303</v>
      </c>
    </row>
    <row r="820" spans="1:13" ht="13.5" thickBot="1">
      <c r="A820" s="28" t="s">
        <v>2235</v>
      </c>
      <c r="B820" s="21">
        <v>41303</v>
      </c>
      <c r="C820" s="17" t="s">
        <v>424</v>
      </c>
      <c r="D820" s="24" t="s">
        <v>2049</v>
      </c>
      <c r="E820" s="18" t="s">
        <v>233</v>
      </c>
      <c r="F820" s="23" t="s">
        <v>234</v>
      </c>
      <c r="G820" s="23" t="e">
        <f t="shared" si="26"/>
        <v>#N/A</v>
      </c>
      <c r="H820" s="83" t="s">
        <v>234</v>
      </c>
      <c r="I820" s="23" t="e">
        <f t="shared" si="25"/>
        <v>#N/A</v>
      </c>
      <c r="J820" s="27" t="s">
        <v>2236</v>
      </c>
      <c r="K820" s="102" t="s">
        <v>18</v>
      </c>
      <c r="L820" s="102" t="s">
        <v>1110</v>
      </c>
      <c r="M820" s="104">
        <v>41303</v>
      </c>
    </row>
    <row r="821" spans="1:13" ht="13.5" thickBot="1">
      <c r="A821" s="28" t="s">
        <v>2237</v>
      </c>
      <c r="B821" s="21">
        <v>41303</v>
      </c>
      <c r="C821" s="17" t="s">
        <v>505</v>
      </c>
      <c r="D821" s="24" t="s">
        <v>2049</v>
      </c>
      <c r="E821" s="18" t="s">
        <v>668</v>
      </c>
      <c r="F821" s="23" t="s">
        <v>1633</v>
      </c>
      <c r="G821" s="23" t="e">
        <f t="shared" si="26"/>
        <v>#N/A</v>
      </c>
      <c r="H821" s="83" t="s">
        <v>1633</v>
      </c>
      <c r="I821" s="23" t="e">
        <f t="shared" si="25"/>
        <v>#N/A</v>
      </c>
      <c r="J821" s="27" t="s">
        <v>2238</v>
      </c>
      <c r="K821" s="102" t="s">
        <v>18</v>
      </c>
      <c r="L821" s="102" t="s">
        <v>826</v>
      </c>
      <c r="M821" s="104">
        <v>41303</v>
      </c>
    </row>
    <row r="822" spans="1:13" ht="13.5" thickBot="1">
      <c r="A822" s="28" t="s">
        <v>2239</v>
      </c>
      <c r="B822" s="21">
        <v>41303</v>
      </c>
      <c r="C822" s="17" t="s">
        <v>156</v>
      </c>
      <c r="D822" s="24" t="s">
        <v>503</v>
      </c>
      <c r="E822" s="18" t="s">
        <v>204</v>
      </c>
      <c r="F822" s="23" t="s">
        <v>205</v>
      </c>
      <c r="G822" s="23">
        <f t="shared" si="26"/>
        <v>67</v>
      </c>
      <c r="H822" s="83" t="s">
        <v>227</v>
      </c>
      <c r="I822" s="23" t="e">
        <f t="shared" si="25"/>
        <v>#N/A</v>
      </c>
      <c r="J822" s="27" t="s">
        <v>2240</v>
      </c>
      <c r="K822" s="102" t="s">
        <v>18</v>
      </c>
      <c r="L822" s="102" t="s">
        <v>826</v>
      </c>
      <c r="M822" s="104">
        <v>41303</v>
      </c>
    </row>
    <row r="823" spans="1:13" ht="26.25" thickBot="1">
      <c r="A823" s="28" t="s">
        <v>2241</v>
      </c>
      <c r="B823" s="21">
        <v>41303</v>
      </c>
      <c r="C823" s="17" t="s">
        <v>2242</v>
      </c>
      <c r="D823" s="24" t="s">
        <v>1797</v>
      </c>
      <c r="E823" s="18" t="s">
        <v>82</v>
      </c>
      <c r="F823" s="23" t="s">
        <v>1653</v>
      </c>
      <c r="G823" s="23" t="e">
        <f t="shared" si="26"/>
        <v>#N/A</v>
      </c>
      <c r="H823" s="83" t="s">
        <v>8356</v>
      </c>
      <c r="I823" s="23" t="e">
        <f t="shared" si="25"/>
        <v>#N/A</v>
      </c>
      <c r="J823" s="27" t="s">
        <v>2243</v>
      </c>
      <c r="K823" s="102" t="s">
        <v>18</v>
      </c>
      <c r="L823" s="102" t="s">
        <v>2229</v>
      </c>
      <c r="M823" s="104">
        <v>41303</v>
      </c>
    </row>
    <row r="824" spans="1:13" ht="26.25" thickBot="1">
      <c r="A824" s="28" t="s">
        <v>2244</v>
      </c>
      <c r="B824" s="21">
        <v>41303</v>
      </c>
      <c r="C824" s="17" t="s">
        <v>427</v>
      </c>
      <c r="D824" s="24" t="s">
        <v>2216</v>
      </c>
      <c r="E824" s="18" t="s">
        <v>2245</v>
      </c>
      <c r="F824" s="23" t="s">
        <v>234</v>
      </c>
      <c r="G824" s="23" t="e">
        <f t="shared" si="26"/>
        <v>#N/A</v>
      </c>
      <c r="H824" s="83" t="s">
        <v>234</v>
      </c>
      <c r="I824" s="23" t="e">
        <f t="shared" si="25"/>
        <v>#N/A</v>
      </c>
      <c r="J824" s="18" t="s">
        <v>2246</v>
      </c>
      <c r="K824" s="102" t="s">
        <v>18</v>
      </c>
      <c r="L824" s="102" t="s">
        <v>2247</v>
      </c>
      <c r="M824" s="104">
        <v>41303</v>
      </c>
    </row>
    <row r="825" spans="1:13" ht="13.5" thickBot="1">
      <c r="A825" s="28" t="s">
        <v>2248</v>
      </c>
      <c r="B825" s="21">
        <v>41303</v>
      </c>
      <c r="C825" s="17" t="s">
        <v>1763</v>
      </c>
      <c r="D825" s="24" t="s">
        <v>2049</v>
      </c>
      <c r="E825" s="18" t="s">
        <v>1647</v>
      </c>
      <c r="F825" s="23" t="s">
        <v>1648</v>
      </c>
      <c r="G825" s="23" t="e">
        <f t="shared" si="26"/>
        <v>#N/A</v>
      </c>
      <c r="H825" s="83" t="s">
        <v>1648</v>
      </c>
      <c r="I825" s="23" t="e">
        <f t="shared" si="25"/>
        <v>#N/A</v>
      </c>
      <c r="J825" s="27" t="s">
        <v>2249</v>
      </c>
      <c r="K825" s="102" t="s">
        <v>18</v>
      </c>
      <c r="L825" s="102" t="s">
        <v>826</v>
      </c>
      <c r="M825" s="104">
        <v>41303</v>
      </c>
    </row>
    <row r="826" spans="1:13" ht="26.25" thickBot="1">
      <c r="A826" s="28" t="s">
        <v>2250</v>
      </c>
      <c r="B826" s="21">
        <v>41303</v>
      </c>
      <c r="C826" s="17" t="s">
        <v>1178</v>
      </c>
      <c r="D826" s="24" t="s">
        <v>1923</v>
      </c>
      <c r="E826" s="18" t="s">
        <v>1647</v>
      </c>
      <c r="F826" s="23" t="s">
        <v>1648</v>
      </c>
      <c r="G826" s="23" t="e">
        <f t="shared" si="26"/>
        <v>#N/A</v>
      </c>
      <c r="H826" s="83" t="s">
        <v>1648</v>
      </c>
      <c r="I826" s="23" t="e">
        <f t="shared" si="25"/>
        <v>#N/A</v>
      </c>
      <c r="J826" s="27" t="s">
        <v>2251</v>
      </c>
      <c r="K826" s="102" t="s">
        <v>18</v>
      </c>
      <c r="L826" s="102" t="s">
        <v>826</v>
      </c>
      <c r="M826" s="104">
        <v>41303</v>
      </c>
    </row>
    <row r="827" spans="1:13" ht="39" thickBot="1">
      <c r="A827" s="28" t="s">
        <v>2252</v>
      </c>
      <c r="B827" s="21">
        <v>41303</v>
      </c>
      <c r="C827" s="17" t="s">
        <v>1496</v>
      </c>
      <c r="D827" s="24" t="s">
        <v>1923</v>
      </c>
      <c r="E827" s="18" t="s">
        <v>1647</v>
      </c>
      <c r="F827" s="23" t="s">
        <v>1648</v>
      </c>
      <c r="G827" s="23" t="e">
        <f t="shared" si="26"/>
        <v>#N/A</v>
      </c>
      <c r="H827" s="83" t="s">
        <v>1648</v>
      </c>
      <c r="I827" s="23" t="e">
        <f t="shared" si="25"/>
        <v>#N/A</v>
      </c>
      <c r="J827" s="27" t="s">
        <v>2253</v>
      </c>
      <c r="K827" s="102" t="s">
        <v>18</v>
      </c>
      <c r="L827" s="102" t="s">
        <v>826</v>
      </c>
      <c r="M827" s="104">
        <v>41303</v>
      </c>
    </row>
    <row r="828" spans="1:13" ht="13.5" thickBot="1">
      <c r="A828" s="28" t="s">
        <v>2254</v>
      </c>
      <c r="B828" s="21">
        <v>41303</v>
      </c>
      <c r="C828" s="17" t="s">
        <v>180</v>
      </c>
      <c r="D828" s="24" t="s">
        <v>1923</v>
      </c>
      <c r="E828" s="18" t="s">
        <v>936</v>
      </c>
      <c r="F828" s="23" t="s">
        <v>937</v>
      </c>
      <c r="G828" s="23" t="e">
        <f t="shared" si="26"/>
        <v>#N/A</v>
      </c>
      <c r="H828" s="83" t="s">
        <v>937</v>
      </c>
      <c r="I828" s="23" t="e">
        <f t="shared" si="25"/>
        <v>#N/A</v>
      </c>
      <c r="J828" s="27" t="s">
        <v>2255</v>
      </c>
      <c r="K828" s="102" t="s">
        <v>18</v>
      </c>
      <c r="L828" s="102" t="s">
        <v>826</v>
      </c>
      <c r="M828" s="104">
        <v>41303</v>
      </c>
    </row>
    <row r="829" spans="1:13" ht="13.5" thickBot="1">
      <c r="A829" s="28" t="s">
        <v>2256</v>
      </c>
      <c r="B829" s="21">
        <v>41303</v>
      </c>
      <c r="C829" s="17" t="s">
        <v>21</v>
      </c>
      <c r="D829" s="24" t="s">
        <v>2216</v>
      </c>
      <c r="E829" s="18" t="s">
        <v>525</v>
      </c>
      <c r="F829" s="23" t="s">
        <v>526</v>
      </c>
      <c r="G829" s="23" t="e">
        <f t="shared" si="26"/>
        <v>#N/A</v>
      </c>
      <c r="H829" s="83" t="s">
        <v>526</v>
      </c>
      <c r="I829" s="23" t="e">
        <f t="shared" si="25"/>
        <v>#N/A</v>
      </c>
      <c r="J829" s="27" t="s">
        <v>2257</v>
      </c>
      <c r="K829" s="102" t="s">
        <v>18</v>
      </c>
      <c r="L829" s="102" t="s">
        <v>826</v>
      </c>
      <c r="M829" s="104">
        <v>41303</v>
      </c>
    </row>
    <row r="830" spans="1:13" ht="26.25" thickBot="1">
      <c r="A830" s="28" t="s">
        <v>2258</v>
      </c>
      <c r="B830" s="21">
        <v>41303</v>
      </c>
      <c r="C830" s="17" t="s">
        <v>502</v>
      </c>
      <c r="D830" s="24" t="s">
        <v>1380</v>
      </c>
      <c r="E830" s="18" t="s">
        <v>1298</v>
      </c>
      <c r="F830" s="23" t="s">
        <v>2259</v>
      </c>
      <c r="G830" s="23" t="e">
        <f t="shared" si="26"/>
        <v>#N/A</v>
      </c>
      <c r="H830" s="83" t="s">
        <v>2259</v>
      </c>
      <c r="I830" s="23" t="e">
        <f t="shared" si="25"/>
        <v>#N/A</v>
      </c>
      <c r="J830" s="27" t="s">
        <v>2260</v>
      </c>
      <c r="K830" s="102" t="s">
        <v>18</v>
      </c>
      <c r="L830" s="102" t="s">
        <v>963</v>
      </c>
      <c r="M830" s="104">
        <v>41304</v>
      </c>
    </row>
    <row r="831" spans="1:13" ht="26.25" thickBot="1">
      <c r="A831" s="28" t="s">
        <v>2261</v>
      </c>
      <c r="B831" s="21">
        <v>41303</v>
      </c>
      <c r="C831" s="17" t="s">
        <v>1297</v>
      </c>
      <c r="D831" s="24" t="s">
        <v>1662</v>
      </c>
      <c r="E831" s="18" t="s">
        <v>1298</v>
      </c>
      <c r="F831" s="23" t="s">
        <v>2262</v>
      </c>
      <c r="G831" s="23" t="e">
        <f t="shared" si="26"/>
        <v>#N/A</v>
      </c>
      <c r="H831" s="83" t="s">
        <v>2262</v>
      </c>
      <c r="I831" s="23" t="e">
        <f t="shared" si="25"/>
        <v>#N/A</v>
      </c>
      <c r="J831" s="27" t="s">
        <v>2263</v>
      </c>
      <c r="K831" s="102" t="s">
        <v>18</v>
      </c>
      <c r="L831" s="102" t="s">
        <v>963</v>
      </c>
      <c r="M831" s="104">
        <v>41304</v>
      </c>
    </row>
    <row r="832" spans="1:13" ht="13.5" thickBot="1">
      <c r="A832" s="28" t="s">
        <v>2264</v>
      </c>
      <c r="B832" s="21">
        <v>41303</v>
      </c>
      <c r="C832" s="17" t="s">
        <v>497</v>
      </c>
      <c r="D832" s="24" t="s">
        <v>2049</v>
      </c>
      <c r="E832" s="18" t="s">
        <v>668</v>
      </c>
      <c r="F832" s="23" t="s">
        <v>1633</v>
      </c>
      <c r="G832" s="23" t="e">
        <f t="shared" si="26"/>
        <v>#N/A</v>
      </c>
      <c r="H832" s="83" t="s">
        <v>1633</v>
      </c>
      <c r="I832" s="23" t="e">
        <f t="shared" si="25"/>
        <v>#N/A</v>
      </c>
      <c r="J832" s="27" t="s">
        <v>2265</v>
      </c>
      <c r="K832" s="102" t="s">
        <v>18</v>
      </c>
      <c r="L832" s="102" t="s">
        <v>826</v>
      </c>
      <c r="M832" s="104">
        <v>41303</v>
      </c>
    </row>
    <row r="833" spans="1:13" ht="26.25" thickBot="1">
      <c r="A833" s="28" t="s">
        <v>2266</v>
      </c>
      <c r="B833" s="21">
        <v>41303</v>
      </c>
      <c r="C833" s="17" t="s">
        <v>502</v>
      </c>
      <c r="D833" s="24" t="s">
        <v>2049</v>
      </c>
      <c r="E833" s="18" t="s">
        <v>668</v>
      </c>
      <c r="F833" s="23" t="s">
        <v>1633</v>
      </c>
      <c r="G833" s="23" t="e">
        <f t="shared" si="26"/>
        <v>#N/A</v>
      </c>
      <c r="H833" s="83" t="s">
        <v>1633</v>
      </c>
      <c r="I833" s="23" t="e">
        <f t="shared" si="25"/>
        <v>#N/A</v>
      </c>
      <c r="J833" s="27" t="s">
        <v>2267</v>
      </c>
      <c r="K833" s="102" t="s">
        <v>18</v>
      </c>
      <c r="L833" s="102" t="s">
        <v>1055</v>
      </c>
      <c r="M833" s="104">
        <v>41303</v>
      </c>
    </row>
    <row r="834" spans="1:13" ht="13.5" thickBot="1">
      <c r="A834" s="28" t="s">
        <v>2268</v>
      </c>
      <c r="B834" s="21">
        <v>41303</v>
      </c>
      <c r="C834" s="17" t="s">
        <v>522</v>
      </c>
      <c r="D834" s="24" t="s">
        <v>1797</v>
      </c>
      <c r="E834" s="18" t="s">
        <v>430</v>
      </c>
      <c r="F834" s="23" t="s">
        <v>431</v>
      </c>
      <c r="G834" s="23" t="e">
        <f t="shared" si="26"/>
        <v>#N/A</v>
      </c>
      <c r="H834" s="83" t="s">
        <v>431</v>
      </c>
      <c r="I834" s="23" t="e">
        <f t="shared" ref="I834:I897" si="27">INDEX(S:U,MATCH(H834,U:U,0),1)</f>
        <v>#N/A</v>
      </c>
      <c r="J834" s="27" t="s">
        <v>2269</v>
      </c>
      <c r="K834" s="102" t="s">
        <v>18</v>
      </c>
      <c r="L834" s="102" t="s">
        <v>826</v>
      </c>
      <c r="M834" s="104">
        <v>41303</v>
      </c>
    </row>
    <row r="835" spans="1:13" ht="26.25" thickBot="1">
      <c r="A835" s="28" t="s">
        <v>2270</v>
      </c>
      <c r="B835" s="21">
        <v>41303</v>
      </c>
      <c r="C835" s="17" t="s">
        <v>537</v>
      </c>
      <c r="D835" s="24" t="s">
        <v>1797</v>
      </c>
      <c r="E835" s="18" t="s">
        <v>430</v>
      </c>
      <c r="F835" s="23" t="s">
        <v>431</v>
      </c>
      <c r="G835" s="23" t="e">
        <f t="shared" ref="G835:G898" si="28">INDEX($R$2:$U$90,MATCH(F835,$R$2:$R$90,0),2)</f>
        <v>#N/A</v>
      </c>
      <c r="H835" s="83" t="s">
        <v>431</v>
      </c>
      <c r="I835" s="23" t="e">
        <f t="shared" si="27"/>
        <v>#N/A</v>
      </c>
      <c r="J835" s="27" t="s">
        <v>2271</v>
      </c>
      <c r="K835" s="102" t="s">
        <v>18</v>
      </c>
      <c r="L835" s="102" t="s">
        <v>826</v>
      </c>
      <c r="M835" s="104">
        <v>41303</v>
      </c>
    </row>
    <row r="836" spans="1:13" ht="13.5" thickBot="1">
      <c r="A836" s="28" t="s">
        <v>2272</v>
      </c>
      <c r="B836" s="21">
        <v>41303</v>
      </c>
      <c r="C836" s="17" t="s">
        <v>441</v>
      </c>
      <c r="D836" s="24" t="s">
        <v>2273</v>
      </c>
      <c r="E836" s="18" t="s">
        <v>430</v>
      </c>
      <c r="F836" s="23" t="s">
        <v>431</v>
      </c>
      <c r="G836" s="23" t="e">
        <f t="shared" si="28"/>
        <v>#N/A</v>
      </c>
      <c r="H836" s="83" t="s">
        <v>431</v>
      </c>
      <c r="I836" s="23" t="e">
        <f t="shared" si="27"/>
        <v>#N/A</v>
      </c>
      <c r="J836" s="27" t="s">
        <v>2274</v>
      </c>
      <c r="K836" s="102" t="s">
        <v>18</v>
      </c>
      <c r="L836" s="102" t="s">
        <v>826</v>
      </c>
      <c r="M836" s="104">
        <v>41303</v>
      </c>
    </row>
    <row r="837" spans="1:13" ht="13.5" thickBot="1">
      <c r="A837" s="28" t="s">
        <v>2275</v>
      </c>
      <c r="B837" s="21">
        <v>41303</v>
      </c>
      <c r="C837" s="17" t="s">
        <v>608</v>
      </c>
      <c r="D837" s="24" t="s">
        <v>1923</v>
      </c>
      <c r="E837" s="18" t="s">
        <v>430</v>
      </c>
      <c r="F837" s="23" t="s">
        <v>431</v>
      </c>
      <c r="G837" s="23" t="e">
        <f t="shared" si="28"/>
        <v>#N/A</v>
      </c>
      <c r="H837" s="83" t="s">
        <v>431</v>
      </c>
      <c r="I837" s="23" t="e">
        <f t="shared" si="27"/>
        <v>#N/A</v>
      </c>
      <c r="J837" s="27" t="s">
        <v>2276</v>
      </c>
      <c r="K837" s="102" t="s">
        <v>18</v>
      </c>
      <c r="L837" s="102" t="s">
        <v>826</v>
      </c>
      <c r="M837" s="104">
        <v>41303</v>
      </c>
    </row>
    <row r="838" spans="1:13" ht="13.5" thickBot="1">
      <c r="A838" s="28" t="s">
        <v>2277</v>
      </c>
      <c r="B838" s="21">
        <v>41303</v>
      </c>
      <c r="C838" s="17" t="s">
        <v>593</v>
      </c>
      <c r="D838" s="24" t="s">
        <v>1923</v>
      </c>
      <c r="E838" s="18" t="s">
        <v>430</v>
      </c>
      <c r="F838" s="23" t="s">
        <v>431</v>
      </c>
      <c r="G838" s="23" t="e">
        <f t="shared" si="28"/>
        <v>#N/A</v>
      </c>
      <c r="H838" s="83" t="s">
        <v>431</v>
      </c>
      <c r="I838" s="23" t="e">
        <f t="shared" si="27"/>
        <v>#N/A</v>
      </c>
      <c r="J838" s="27" t="s">
        <v>2278</v>
      </c>
      <c r="K838" s="102" t="s">
        <v>18</v>
      </c>
      <c r="L838" s="102" t="s">
        <v>826</v>
      </c>
      <c r="M838" s="104">
        <v>41303</v>
      </c>
    </row>
    <row r="839" spans="1:13" ht="13.5" thickBot="1">
      <c r="A839" s="28" t="s">
        <v>2279</v>
      </c>
      <c r="B839" s="21">
        <v>41303</v>
      </c>
      <c r="C839" s="17" t="s">
        <v>455</v>
      </c>
      <c r="D839" s="24" t="s">
        <v>1491</v>
      </c>
      <c r="E839" s="18" t="s">
        <v>430</v>
      </c>
      <c r="F839" s="23" t="s">
        <v>431</v>
      </c>
      <c r="G839" s="23" t="e">
        <f t="shared" si="28"/>
        <v>#N/A</v>
      </c>
      <c r="H839" s="83" t="s">
        <v>431</v>
      </c>
      <c r="I839" s="23" t="e">
        <f t="shared" si="27"/>
        <v>#N/A</v>
      </c>
      <c r="J839" s="27" t="s">
        <v>2280</v>
      </c>
      <c r="K839" s="102" t="s">
        <v>18</v>
      </c>
      <c r="L839" s="102" t="s">
        <v>826</v>
      </c>
      <c r="M839" s="104">
        <v>41303</v>
      </c>
    </row>
    <row r="840" spans="1:13" ht="13.5" thickBot="1">
      <c r="A840" s="28" t="s">
        <v>2281</v>
      </c>
      <c r="B840" s="21">
        <v>41303</v>
      </c>
      <c r="C840" s="17" t="s">
        <v>686</v>
      </c>
      <c r="D840" s="24" t="s">
        <v>1923</v>
      </c>
      <c r="E840" s="18" t="s">
        <v>430</v>
      </c>
      <c r="F840" s="23" t="s">
        <v>431</v>
      </c>
      <c r="G840" s="23" t="e">
        <f t="shared" si="28"/>
        <v>#N/A</v>
      </c>
      <c r="H840" s="83" t="s">
        <v>431</v>
      </c>
      <c r="I840" s="23" t="e">
        <f t="shared" si="27"/>
        <v>#N/A</v>
      </c>
      <c r="J840" s="27" t="s">
        <v>2282</v>
      </c>
      <c r="K840" s="102" t="s">
        <v>18</v>
      </c>
      <c r="L840" s="102" t="s">
        <v>826</v>
      </c>
      <c r="M840" s="104">
        <v>41303</v>
      </c>
    </row>
    <row r="841" spans="1:13" ht="13.5" thickBot="1">
      <c r="A841" s="28" t="s">
        <v>2283</v>
      </c>
      <c r="B841" s="21">
        <v>41303</v>
      </c>
      <c r="C841" s="17" t="s">
        <v>21</v>
      </c>
      <c r="D841" s="24" t="s">
        <v>1662</v>
      </c>
      <c r="E841" s="18" t="s">
        <v>2284</v>
      </c>
      <c r="F841" s="23" t="s">
        <v>850</v>
      </c>
      <c r="G841" s="23" t="e">
        <f t="shared" si="28"/>
        <v>#N/A</v>
      </c>
      <c r="H841" s="83" t="s">
        <v>850</v>
      </c>
      <c r="I841" s="23" t="e">
        <f t="shared" si="27"/>
        <v>#N/A</v>
      </c>
      <c r="J841" s="27" t="s">
        <v>2285</v>
      </c>
      <c r="K841" s="102" t="s">
        <v>18</v>
      </c>
      <c r="L841" s="102" t="s">
        <v>826</v>
      </c>
      <c r="M841" s="104">
        <v>41303</v>
      </c>
    </row>
    <row r="842" spans="1:13" ht="13.5" thickBot="1">
      <c r="A842" s="28" t="s">
        <v>2286</v>
      </c>
      <c r="B842" s="21">
        <v>41303</v>
      </c>
      <c r="C842" s="17" t="s">
        <v>702</v>
      </c>
      <c r="D842" s="24" t="s">
        <v>2049</v>
      </c>
      <c r="E842" s="18" t="s">
        <v>551</v>
      </c>
      <c r="F842" s="23" t="s">
        <v>1132</v>
      </c>
      <c r="G842" s="23" t="e">
        <f t="shared" si="28"/>
        <v>#N/A</v>
      </c>
      <c r="H842" s="83" t="s">
        <v>1132</v>
      </c>
      <c r="I842" s="23" t="e">
        <f t="shared" si="27"/>
        <v>#N/A</v>
      </c>
      <c r="J842" s="27" t="s">
        <v>2287</v>
      </c>
      <c r="K842" s="102" t="s">
        <v>18</v>
      </c>
      <c r="L842" s="102" t="s">
        <v>647</v>
      </c>
      <c r="M842" s="104">
        <v>41304</v>
      </c>
    </row>
    <row r="843" spans="1:13" ht="13.5" thickBot="1">
      <c r="A843" s="28" t="s">
        <v>2288</v>
      </c>
      <c r="B843" s="21">
        <v>41303</v>
      </c>
      <c r="C843" s="17" t="s">
        <v>434</v>
      </c>
      <c r="D843" s="24" t="s">
        <v>2216</v>
      </c>
      <c r="E843" s="18" t="s">
        <v>1715</v>
      </c>
      <c r="F843" s="23" t="s">
        <v>329</v>
      </c>
      <c r="G843" s="23" t="e">
        <f t="shared" si="28"/>
        <v>#N/A</v>
      </c>
      <c r="H843" s="83" t="s">
        <v>329</v>
      </c>
      <c r="I843" s="23" t="e">
        <f t="shared" si="27"/>
        <v>#N/A</v>
      </c>
      <c r="J843" s="27" t="s">
        <v>2289</v>
      </c>
      <c r="K843" s="102" t="s">
        <v>18</v>
      </c>
      <c r="L843" s="102" t="s">
        <v>1110</v>
      </c>
      <c r="M843" s="104">
        <v>41303</v>
      </c>
    </row>
    <row r="844" spans="1:13" ht="26.25" thickBot="1">
      <c r="A844" s="28" t="s">
        <v>2290</v>
      </c>
      <c r="B844" s="21">
        <v>41303</v>
      </c>
      <c r="C844" s="17" t="s">
        <v>1172</v>
      </c>
      <c r="D844" s="24" t="s">
        <v>1662</v>
      </c>
      <c r="E844" s="18" t="s">
        <v>1715</v>
      </c>
      <c r="F844" s="23" t="s">
        <v>329</v>
      </c>
      <c r="G844" s="23" t="e">
        <f t="shared" si="28"/>
        <v>#N/A</v>
      </c>
      <c r="H844" s="83" t="s">
        <v>329</v>
      </c>
      <c r="I844" s="23" t="e">
        <f t="shared" si="27"/>
        <v>#N/A</v>
      </c>
      <c r="J844" s="27" t="s">
        <v>2291</v>
      </c>
      <c r="K844" s="102" t="s">
        <v>18</v>
      </c>
      <c r="L844" s="102" t="s">
        <v>963</v>
      </c>
      <c r="M844" s="104">
        <v>41303</v>
      </c>
    </row>
    <row r="845" spans="1:13" ht="13.5" thickBot="1">
      <c r="A845" s="28" t="s">
        <v>2292</v>
      </c>
      <c r="B845" s="21">
        <v>41303</v>
      </c>
      <c r="C845" s="17" t="s">
        <v>2293</v>
      </c>
      <c r="D845" s="24" t="s">
        <v>1923</v>
      </c>
      <c r="E845" s="18" t="s">
        <v>1880</v>
      </c>
      <c r="F845" s="23" t="s">
        <v>105</v>
      </c>
      <c r="G845" s="23" t="e">
        <f t="shared" si="28"/>
        <v>#N/A</v>
      </c>
      <c r="H845" s="83" t="s">
        <v>105</v>
      </c>
      <c r="I845" s="23" t="e">
        <f t="shared" si="27"/>
        <v>#N/A</v>
      </c>
      <c r="J845" s="27" t="s">
        <v>2294</v>
      </c>
      <c r="K845" s="102" t="s">
        <v>18</v>
      </c>
      <c r="L845" s="102" t="s">
        <v>826</v>
      </c>
      <c r="M845" s="104">
        <v>41303</v>
      </c>
    </row>
    <row r="846" spans="1:13" ht="26.25" thickBot="1">
      <c r="A846" s="28" t="s">
        <v>2295</v>
      </c>
      <c r="B846" s="21">
        <v>41303</v>
      </c>
      <c r="C846" s="17" t="s">
        <v>707</v>
      </c>
      <c r="D846" s="24" t="s">
        <v>2049</v>
      </c>
      <c r="E846" s="18" t="s">
        <v>188</v>
      </c>
      <c r="F846" s="23" t="s">
        <v>189</v>
      </c>
      <c r="G846" s="23">
        <f t="shared" si="28"/>
        <v>45</v>
      </c>
      <c r="H846" s="83" t="s">
        <v>189</v>
      </c>
      <c r="I846" s="23" t="e">
        <f t="shared" si="27"/>
        <v>#N/A</v>
      </c>
      <c r="J846" s="27" t="s">
        <v>2296</v>
      </c>
      <c r="K846" s="102" t="s">
        <v>18</v>
      </c>
      <c r="L846" s="102" t="s">
        <v>826</v>
      </c>
      <c r="M846" s="104">
        <v>41303</v>
      </c>
    </row>
    <row r="847" spans="1:13" ht="26.25" thickBot="1">
      <c r="A847" s="28" t="s">
        <v>2297</v>
      </c>
      <c r="B847" s="21">
        <v>41303</v>
      </c>
      <c r="C847" s="17" t="s">
        <v>707</v>
      </c>
      <c r="D847" s="24" t="s">
        <v>2216</v>
      </c>
      <c r="E847" s="18" t="s">
        <v>1052</v>
      </c>
      <c r="F847" s="23" t="s">
        <v>1053</v>
      </c>
      <c r="G847" s="23" t="e">
        <f t="shared" si="28"/>
        <v>#N/A</v>
      </c>
      <c r="H847" s="83" t="s">
        <v>1053</v>
      </c>
      <c r="I847" s="23" t="e">
        <f t="shared" si="27"/>
        <v>#N/A</v>
      </c>
      <c r="J847" s="27" t="s">
        <v>2298</v>
      </c>
      <c r="K847" s="102" t="s">
        <v>18</v>
      </c>
      <c r="L847" s="102" t="s">
        <v>1055</v>
      </c>
      <c r="M847" s="104">
        <v>41303</v>
      </c>
    </row>
    <row r="848" spans="1:13" ht="39" thickBot="1">
      <c r="A848" s="28" t="s">
        <v>2299</v>
      </c>
      <c r="B848" s="21">
        <v>41303</v>
      </c>
      <c r="C848" s="17" t="s">
        <v>375</v>
      </c>
      <c r="D848" s="24" t="s">
        <v>2216</v>
      </c>
      <c r="E848" s="18" t="s">
        <v>1052</v>
      </c>
      <c r="F848" s="23" t="s">
        <v>1053</v>
      </c>
      <c r="G848" s="23" t="e">
        <f t="shared" si="28"/>
        <v>#N/A</v>
      </c>
      <c r="H848" s="83" t="s">
        <v>1053</v>
      </c>
      <c r="I848" s="23" t="e">
        <f t="shared" si="27"/>
        <v>#N/A</v>
      </c>
      <c r="J848" s="27" t="s">
        <v>2300</v>
      </c>
      <c r="K848" s="102" t="s">
        <v>18</v>
      </c>
      <c r="L848" s="102" t="s">
        <v>236</v>
      </c>
      <c r="M848" s="104">
        <v>41303</v>
      </c>
    </row>
    <row r="849" spans="1:13" ht="13.5" thickBot="1">
      <c r="A849" s="28" t="s">
        <v>2301</v>
      </c>
      <c r="B849" s="21">
        <v>41303</v>
      </c>
      <c r="C849" s="17" t="s">
        <v>21</v>
      </c>
      <c r="D849" s="24" t="s">
        <v>2216</v>
      </c>
      <c r="E849" s="18" t="s">
        <v>2302</v>
      </c>
      <c r="F849" s="23" t="s">
        <v>2303</v>
      </c>
      <c r="G849" s="23" t="e">
        <f t="shared" si="28"/>
        <v>#N/A</v>
      </c>
      <c r="H849" s="83" t="s">
        <v>2303</v>
      </c>
      <c r="I849" s="23" t="e">
        <f t="shared" si="27"/>
        <v>#N/A</v>
      </c>
      <c r="J849" s="27" t="s">
        <v>2304</v>
      </c>
      <c r="K849" s="102" t="s">
        <v>18</v>
      </c>
      <c r="L849" s="102" t="s">
        <v>826</v>
      </c>
      <c r="M849" s="104">
        <v>41303</v>
      </c>
    </row>
    <row r="850" spans="1:13" ht="13.5" thickBot="1">
      <c r="A850" s="28" t="s">
        <v>2305</v>
      </c>
      <c r="B850" s="21">
        <v>41303</v>
      </c>
      <c r="C850" s="17" t="s">
        <v>21</v>
      </c>
      <c r="D850" s="24" t="s">
        <v>2216</v>
      </c>
      <c r="E850" s="18" t="s">
        <v>2306</v>
      </c>
      <c r="F850" s="23" t="s">
        <v>325</v>
      </c>
      <c r="G850" s="23" t="e">
        <f t="shared" si="28"/>
        <v>#N/A</v>
      </c>
      <c r="H850" s="83" t="s">
        <v>325</v>
      </c>
      <c r="I850" s="23" t="e">
        <f t="shared" si="27"/>
        <v>#N/A</v>
      </c>
      <c r="J850" s="23" t="s">
        <v>2307</v>
      </c>
      <c r="K850" s="102" t="s">
        <v>18</v>
      </c>
      <c r="L850" s="102" t="s">
        <v>823</v>
      </c>
      <c r="M850" s="104">
        <v>41303</v>
      </c>
    </row>
    <row r="851" spans="1:13" ht="26.25" thickBot="1">
      <c r="A851" s="28" t="s">
        <v>2308</v>
      </c>
      <c r="B851" s="21">
        <v>41303</v>
      </c>
      <c r="C851" s="17" t="s">
        <v>857</v>
      </c>
      <c r="D851" s="24" t="s">
        <v>2216</v>
      </c>
      <c r="E851" s="18" t="s">
        <v>642</v>
      </c>
      <c r="F851" s="23" t="s">
        <v>785</v>
      </c>
      <c r="G851" s="23" t="e">
        <f t="shared" si="28"/>
        <v>#N/A</v>
      </c>
      <c r="H851" s="83" t="s">
        <v>785</v>
      </c>
      <c r="I851" s="23" t="e">
        <f t="shared" si="27"/>
        <v>#N/A</v>
      </c>
      <c r="J851" s="27" t="s">
        <v>2309</v>
      </c>
      <c r="K851" s="102" t="s">
        <v>18</v>
      </c>
      <c r="L851" s="102" t="s">
        <v>826</v>
      </c>
      <c r="M851" s="104">
        <v>41303</v>
      </c>
    </row>
    <row r="852" spans="1:13" ht="13.5" thickBot="1">
      <c r="A852" s="28" t="s">
        <v>2310</v>
      </c>
      <c r="B852" s="21">
        <v>41303</v>
      </c>
      <c r="C852" s="17" t="s">
        <v>802</v>
      </c>
      <c r="D852" s="24" t="s">
        <v>2049</v>
      </c>
      <c r="E852" s="18" t="s">
        <v>197</v>
      </c>
      <c r="F852" s="23" t="s">
        <v>198</v>
      </c>
      <c r="G852" s="23">
        <f t="shared" si="28"/>
        <v>36</v>
      </c>
      <c r="H852" s="83" t="s">
        <v>198</v>
      </c>
      <c r="I852" s="23" t="e">
        <f t="shared" si="27"/>
        <v>#N/A</v>
      </c>
      <c r="J852" s="27" t="s">
        <v>2311</v>
      </c>
      <c r="K852" s="102" t="s">
        <v>18</v>
      </c>
      <c r="L852" s="102" t="s">
        <v>647</v>
      </c>
      <c r="M852" s="104">
        <v>41303</v>
      </c>
    </row>
    <row r="853" spans="1:13" ht="13.5" thickBot="1">
      <c r="A853" s="28" t="s">
        <v>2312</v>
      </c>
      <c r="B853" s="21">
        <v>41303</v>
      </c>
      <c r="C853" s="17" t="s">
        <v>316</v>
      </c>
      <c r="D853" s="24" t="s">
        <v>2049</v>
      </c>
      <c r="E853" s="18" t="s">
        <v>2134</v>
      </c>
      <c r="F853" s="23" t="s">
        <v>2135</v>
      </c>
      <c r="G853" s="23" t="e">
        <f t="shared" si="28"/>
        <v>#N/A</v>
      </c>
      <c r="H853" s="83" t="s">
        <v>2135</v>
      </c>
      <c r="I853" s="23" t="e">
        <f t="shared" si="27"/>
        <v>#N/A</v>
      </c>
      <c r="J853" s="27" t="s">
        <v>2313</v>
      </c>
      <c r="K853" s="102" t="s">
        <v>18</v>
      </c>
      <c r="L853" s="102"/>
      <c r="M853" s="104"/>
    </row>
    <row r="854" spans="1:13" ht="13.5" thickBot="1">
      <c r="A854" s="28" t="s">
        <v>2314</v>
      </c>
      <c r="B854" s="21">
        <v>41303</v>
      </c>
      <c r="C854" s="17" t="s">
        <v>392</v>
      </c>
      <c r="D854" s="24" t="s">
        <v>2216</v>
      </c>
      <c r="E854" s="18" t="s">
        <v>982</v>
      </c>
      <c r="F854" s="23" t="s">
        <v>1921</v>
      </c>
      <c r="G854" s="23" t="e">
        <f t="shared" si="28"/>
        <v>#N/A</v>
      </c>
      <c r="H854" s="83" t="s">
        <v>1921</v>
      </c>
      <c r="I854" s="23" t="e">
        <f t="shared" si="27"/>
        <v>#N/A</v>
      </c>
      <c r="J854" s="27" t="s">
        <v>2315</v>
      </c>
      <c r="K854" s="102" t="s">
        <v>18</v>
      </c>
      <c r="L854" s="102" t="s">
        <v>719</v>
      </c>
      <c r="M854" s="104">
        <v>41303</v>
      </c>
    </row>
    <row r="855" spans="1:13" ht="39" thickBot="1">
      <c r="A855" s="28" t="s">
        <v>2316</v>
      </c>
      <c r="B855" s="21">
        <v>41303</v>
      </c>
      <c r="C855" s="17" t="s">
        <v>802</v>
      </c>
      <c r="D855" s="24" t="s">
        <v>2216</v>
      </c>
      <c r="E855" s="18" t="s">
        <v>982</v>
      </c>
      <c r="F855" s="23" t="s">
        <v>1921</v>
      </c>
      <c r="G855" s="23" t="e">
        <f t="shared" si="28"/>
        <v>#N/A</v>
      </c>
      <c r="H855" s="83" t="s">
        <v>1921</v>
      </c>
      <c r="I855" s="23" t="e">
        <f t="shared" si="27"/>
        <v>#N/A</v>
      </c>
      <c r="J855" s="27" t="s">
        <v>2317</v>
      </c>
      <c r="K855" s="102" t="s">
        <v>18</v>
      </c>
      <c r="L855" s="102" t="s">
        <v>755</v>
      </c>
      <c r="M855" s="104">
        <v>41303</v>
      </c>
    </row>
    <row r="856" spans="1:13" ht="26.25" thickBot="1">
      <c r="A856" s="28" t="s">
        <v>2318</v>
      </c>
      <c r="B856" s="21">
        <v>41303</v>
      </c>
      <c r="C856" s="17" t="s">
        <v>183</v>
      </c>
      <c r="D856" s="24" t="s">
        <v>1797</v>
      </c>
      <c r="E856" s="18" t="s">
        <v>681</v>
      </c>
      <c r="F856" s="23" t="s">
        <v>2319</v>
      </c>
      <c r="G856" s="23" t="e">
        <f t="shared" si="28"/>
        <v>#N/A</v>
      </c>
      <c r="H856" s="83" t="s">
        <v>2319</v>
      </c>
      <c r="I856" s="23" t="e">
        <f t="shared" si="27"/>
        <v>#N/A</v>
      </c>
      <c r="J856" s="27" t="s">
        <v>2320</v>
      </c>
      <c r="K856" s="102" t="s">
        <v>18</v>
      </c>
      <c r="L856" s="102" t="s">
        <v>823</v>
      </c>
      <c r="M856" s="104">
        <v>41297</v>
      </c>
    </row>
    <row r="857" spans="1:13" ht="26.25" thickBot="1">
      <c r="A857" s="28" t="s">
        <v>2321</v>
      </c>
      <c r="B857" s="21">
        <v>41303</v>
      </c>
      <c r="C857" s="17" t="s">
        <v>516</v>
      </c>
      <c r="D857" s="24" t="s">
        <v>2049</v>
      </c>
      <c r="E857" s="18" t="s">
        <v>2322</v>
      </c>
      <c r="F857" s="23" t="s">
        <v>2037</v>
      </c>
      <c r="G857" s="23" t="e">
        <f t="shared" si="28"/>
        <v>#N/A</v>
      </c>
      <c r="H857" s="83" t="s">
        <v>2037</v>
      </c>
      <c r="I857" s="23">
        <f t="shared" si="27"/>
        <v>22</v>
      </c>
      <c r="J857" s="27" t="s">
        <v>2323</v>
      </c>
      <c r="K857" s="102" t="s">
        <v>18</v>
      </c>
      <c r="L857" s="102" t="s">
        <v>1706</v>
      </c>
      <c r="M857" s="104">
        <v>41303</v>
      </c>
    </row>
    <row r="858" spans="1:13" ht="26.25" thickBot="1">
      <c r="A858" s="28" t="s">
        <v>2324</v>
      </c>
      <c r="B858" s="21">
        <v>41303</v>
      </c>
      <c r="C858" s="17" t="s">
        <v>21</v>
      </c>
      <c r="D858" s="24" t="s">
        <v>1923</v>
      </c>
      <c r="E858" s="18" t="s">
        <v>288</v>
      </c>
      <c r="F858" s="23" t="s">
        <v>289</v>
      </c>
      <c r="G858" s="23" t="e">
        <f t="shared" si="28"/>
        <v>#N/A</v>
      </c>
      <c r="H858" s="83" t="s">
        <v>289</v>
      </c>
      <c r="I858" s="23" t="e">
        <f t="shared" si="27"/>
        <v>#N/A</v>
      </c>
      <c r="J858" s="27" t="s">
        <v>2325</v>
      </c>
      <c r="K858" s="102" t="s">
        <v>18</v>
      </c>
      <c r="L858" s="102" t="s">
        <v>826</v>
      </c>
      <c r="M858" s="104">
        <v>41303</v>
      </c>
    </row>
    <row r="859" spans="1:13" ht="26.25" thickBot="1">
      <c r="A859" s="28" t="s">
        <v>2326</v>
      </c>
      <c r="B859" s="21">
        <v>41303</v>
      </c>
      <c r="C859" s="17" t="s">
        <v>985</v>
      </c>
      <c r="D859" s="24" t="s">
        <v>2216</v>
      </c>
      <c r="E859" s="18" t="s">
        <v>799</v>
      </c>
      <c r="F859" s="23" t="s">
        <v>2327</v>
      </c>
      <c r="G859" s="23" t="e">
        <f t="shared" si="28"/>
        <v>#N/A</v>
      </c>
      <c r="H859" s="83" t="s">
        <v>8354</v>
      </c>
      <c r="I859" s="23" t="e">
        <f t="shared" si="27"/>
        <v>#N/A</v>
      </c>
      <c r="J859" s="27" t="s">
        <v>2328</v>
      </c>
      <c r="K859" s="102" t="s">
        <v>18</v>
      </c>
      <c r="L859" s="102" t="s">
        <v>1055</v>
      </c>
      <c r="M859" s="104">
        <v>41303</v>
      </c>
    </row>
    <row r="860" spans="1:13" ht="13.5" thickBot="1">
      <c r="A860" s="28" t="s">
        <v>2329</v>
      </c>
      <c r="B860" s="21">
        <v>41303</v>
      </c>
      <c r="C860" s="17" t="s">
        <v>395</v>
      </c>
      <c r="D860" s="24" t="s">
        <v>2049</v>
      </c>
      <c r="E860" s="18" t="s">
        <v>1122</v>
      </c>
      <c r="F860" s="23" t="s">
        <v>1123</v>
      </c>
      <c r="G860" s="23" t="e">
        <f t="shared" si="28"/>
        <v>#N/A</v>
      </c>
      <c r="H860" s="83" t="s">
        <v>1123</v>
      </c>
      <c r="I860" s="23" t="e">
        <f t="shared" si="27"/>
        <v>#N/A</v>
      </c>
      <c r="J860" s="27" t="s">
        <v>2330</v>
      </c>
      <c r="K860" s="102" t="s">
        <v>18</v>
      </c>
      <c r="L860" s="102" t="s">
        <v>826</v>
      </c>
      <c r="M860" s="104">
        <v>41303</v>
      </c>
    </row>
    <row r="861" spans="1:13" ht="39" thickBot="1">
      <c r="A861" s="28" t="s">
        <v>2331</v>
      </c>
      <c r="B861" s="21">
        <v>41303</v>
      </c>
      <c r="C861" s="17" t="s">
        <v>321</v>
      </c>
      <c r="D861" s="24" t="s">
        <v>2216</v>
      </c>
      <c r="E861" s="18" t="s">
        <v>1052</v>
      </c>
      <c r="F861" s="23" t="s">
        <v>1053</v>
      </c>
      <c r="G861" s="23" t="e">
        <f t="shared" si="28"/>
        <v>#N/A</v>
      </c>
      <c r="H861" s="83" t="s">
        <v>1053</v>
      </c>
      <c r="I861" s="23" t="e">
        <f t="shared" si="27"/>
        <v>#N/A</v>
      </c>
      <c r="J861" s="27" t="s">
        <v>2332</v>
      </c>
      <c r="K861" s="102" t="s">
        <v>18</v>
      </c>
      <c r="L861" s="102" t="s">
        <v>1019</v>
      </c>
      <c r="M861" s="104">
        <v>41304</v>
      </c>
    </row>
    <row r="862" spans="1:13" ht="13.5" thickBot="1">
      <c r="A862" s="28" t="s">
        <v>2333</v>
      </c>
      <c r="B862" s="21">
        <v>41303</v>
      </c>
      <c r="C862" s="17" t="s">
        <v>424</v>
      </c>
      <c r="D862" s="24" t="s">
        <v>1923</v>
      </c>
      <c r="E862" s="18" t="s">
        <v>681</v>
      </c>
      <c r="F862" s="23" t="s">
        <v>1744</v>
      </c>
      <c r="G862" s="23" t="e">
        <f t="shared" si="28"/>
        <v>#N/A</v>
      </c>
      <c r="H862" s="83" t="s">
        <v>1744</v>
      </c>
      <c r="I862" s="23" t="e">
        <f t="shared" si="27"/>
        <v>#N/A</v>
      </c>
      <c r="J862" s="27" t="s">
        <v>2334</v>
      </c>
      <c r="K862" s="102"/>
      <c r="L862" s="102"/>
      <c r="M862" s="104"/>
    </row>
    <row r="863" spans="1:13" ht="13.5" thickBot="1">
      <c r="A863" s="28" t="s">
        <v>2335</v>
      </c>
      <c r="B863" s="21">
        <v>41303</v>
      </c>
      <c r="C863" s="17" t="s">
        <v>2336</v>
      </c>
      <c r="D863" s="24" t="s">
        <v>1923</v>
      </c>
      <c r="E863" s="18" t="s">
        <v>677</v>
      </c>
      <c r="F863" s="23" t="s">
        <v>874</v>
      </c>
      <c r="G863" s="23" t="e">
        <f t="shared" si="28"/>
        <v>#N/A</v>
      </c>
      <c r="H863" s="83" t="s">
        <v>874</v>
      </c>
      <c r="I863" s="23" t="e">
        <f t="shared" si="27"/>
        <v>#N/A</v>
      </c>
      <c r="J863" s="27" t="s">
        <v>2337</v>
      </c>
      <c r="K863" s="102" t="s">
        <v>18</v>
      </c>
      <c r="L863" s="102" t="s">
        <v>826</v>
      </c>
      <c r="M863" s="104">
        <v>41303</v>
      </c>
    </row>
    <row r="864" spans="1:13" ht="13.5" thickBot="1">
      <c r="A864" s="28" t="s">
        <v>2338</v>
      </c>
      <c r="B864" s="21">
        <v>41303</v>
      </c>
      <c r="C864" s="17" t="s">
        <v>277</v>
      </c>
      <c r="D864" s="24" t="s">
        <v>1923</v>
      </c>
      <c r="E864" s="18" t="s">
        <v>681</v>
      </c>
      <c r="F864" s="23" t="s">
        <v>1744</v>
      </c>
      <c r="G864" s="23" t="e">
        <f t="shared" si="28"/>
        <v>#N/A</v>
      </c>
      <c r="H864" s="83" t="s">
        <v>1744</v>
      </c>
      <c r="I864" s="23" t="e">
        <f t="shared" si="27"/>
        <v>#N/A</v>
      </c>
      <c r="J864" s="27" t="s">
        <v>2339</v>
      </c>
      <c r="K864" s="102" t="s">
        <v>18</v>
      </c>
      <c r="L864" s="102" t="s">
        <v>826</v>
      </c>
      <c r="M864" s="104">
        <v>41303</v>
      </c>
    </row>
    <row r="865" spans="1:13" ht="13.5" thickBot="1">
      <c r="A865" s="28" t="s">
        <v>2340</v>
      </c>
      <c r="B865" s="21">
        <v>41303</v>
      </c>
      <c r="C865" s="17" t="s">
        <v>469</v>
      </c>
      <c r="D865" s="24" t="s">
        <v>1923</v>
      </c>
      <c r="E865" s="18" t="s">
        <v>677</v>
      </c>
      <c r="F865" s="23" t="s">
        <v>874</v>
      </c>
      <c r="G865" s="23" t="e">
        <f t="shared" si="28"/>
        <v>#N/A</v>
      </c>
      <c r="H865" s="83" t="s">
        <v>874</v>
      </c>
      <c r="I865" s="23" t="e">
        <f t="shared" si="27"/>
        <v>#N/A</v>
      </c>
      <c r="J865" s="27" t="s">
        <v>2341</v>
      </c>
      <c r="K865" s="102" t="s">
        <v>18</v>
      </c>
      <c r="L865" s="102" t="s">
        <v>826</v>
      </c>
      <c r="M865" s="104">
        <v>41303</v>
      </c>
    </row>
    <row r="866" spans="1:13" ht="13.5" thickBot="1">
      <c r="A866" s="28" t="s">
        <v>2342</v>
      </c>
      <c r="B866" s="21">
        <v>41303</v>
      </c>
      <c r="C866" s="17" t="s">
        <v>463</v>
      </c>
      <c r="D866" s="24" t="s">
        <v>1923</v>
      </c>
      <c r="E866" s="18" t="s">
        <v>681</v>
      </c>
      <c r="F866" s="23" t="s">
        <v>1744</v>
      </c>
      <c r="G866" s="23" t="e">
        <f t="shared" si="28"/>
        <v>#N/A</v>
      </c>
      <c r="H866" s="83" t="s">
        <v>1744</v>
      </c>
      <c r="I866" s="23" t="e">
        <f t="shared" si="27"/>
        <v>#N/A</v>
      </c>
      <c r="J866" s="27" t="s">
        <v>2343</v>
      </c>
      <c r="K866" s="102" t="s">
        <v>18</v>
      </c>
      <c r="L866" s="102" t="s">
        <v>826</v>
      </c>
      <c r="M866" s="104">
        <v>41303</v>
      </c>
    </row>
    <row r="867" spans="1:13" ht="13.5" thickBot="1">
      <c r="A867" s="28" t="s">
        <v>2344</v>
      </c>
      <c r="B867" s="21">
        <v>41303</v>
      </c>
      <c r="C867" s="17" t="s">
        <v>1041</v>
      </c>
      <c r="D867" s="24" t="s">
        <v>1923</v>
      </c>
      <c r="E867" s="18" t="s">
        <v>677</v>
      </c>
      <c r="F867" s="23" t="s">
        <v>874</v>
      </c>
      <c r="G867" s="23" t="e">
        <f t="shared" si="28"/>
        <v>#N/A</v>
      </c>
      <c r="H867" s="83" t="s">
        <v>874</v>
      </c>
      <c r="I867" s="23" t="e">
        <f t="shared" si="27"/>
        <v>#N/A</v>
      </c>
      <c r="J867" s="27" t="s">
        <v>2345</v>
      </c>
      <c r="K867" s="102" t="s">
        <v>18</v>
      </c>
      <c r="L867" s="102" t="s">
        <v>826</v>
      </c>
      <c r="M867" s="104">
        <v>41303</v>
      </c>
    </row>
    <row r="868" spans="1:13" ht="13.5" thickBot="1">
      <c r="A868" s="28" t="s">
        <v>2346</v>
      </c>
      <c r="B868" s="21">
        <v>41303</v>
      </c>
      <c r="C868" s="17" t="s">
        <v>434</v>
      </c>
      <c r="D868" s="24" t="s">
        <v>1923</v>
      </c>
      <c r="E868" s="18" t="s">
        <v>681</v>
      </c>
      <c r="F868" s="23" t="s">
        <v>1744</v>
      </c>
      <c r="G868" s="23" t="e">
        <f t="shared" si="28"/>
        <v>#N/A</v>
      </c>
      <c r="H868" s="83" t="s">
        <v>1744</v>
      </c>
      <c r="I868" s="23" t="e">
        <f t="shared" si="27"/>
        <v>#N/A</v>
      </c>
      <c r="J868" s="27" t="s">
        <v>2347</v>
      </c>
      <c r="K868" s="102" t="s">
        <v>18</v>
      </c>
      <c r="L868" s="102" t="s">
        <v>826</v>
      </c>
      <c r="M868" s="104">
        <v>41303</v>
      </c>
    </row>
    <row r="869" spans="1:13" ht="13.5" thickBot="1">
      <c r="A869" s="28" t="s">
        <v>2348</v>
      </c>
      <c r="B869" s="21">
        <v>41303</v>
      </c>
      <c r="C869" s="17" t="s">
        <v>225</v>
      </c>
      <c r="D869" s="24" t="s">
        <v>1923</v>
      </c>
      <c r="E869" s="18" t="s">
        <v>677</v>
      </c>
      <c r="F869" s="23" t="s">
        <v>874</v>
      </c>
      <c r="G869" s="23" t="e">
        <f t="shared" si="28"/>
        <v>#N/A</v>
      </c>
      <c r="H869" s="83" t="s">
        <v>874</v>
      </c>
      <c r="I869" s="23" t="e">
        <f t="shared" si="27"/>
        <v>#N/A</v>
      </c>
      <c r="J869" s="27" t="s">
        <v>2347</v>
      </c>
      <c r="K869" s="102" t="s">
        <v>18</v>
      </c>
      <c r="L869" s="102" t="s">
        <v>826</v>
      </c>
      <c r="M869" s="104">
        <v>41303</v>
      </c>
    </row>
    <row r="870" spans="1:13" ht="13.5" thickBot="1">
      <c r="A870" s="28" t="s">
        <v>2349</v>
      </c>
      <c r="B870" s="21">
        <v>41303</v>
      </c>
      <c r="C870" s="17" t="s">
        <v>427</v>
      </c>
      <c r="D870" s="24" t="s">
        <v>1923</v>
      </c>
      <c r="E870" s="18" t="s">
        <v>681</v>
      </c>
      <c r="F870" s="23" t="s">
        <v>1744</v>
      </c>
      <c r="G870" s="23" t="e">
        <f t="shared" si="28"/>
        <v>#N/A</v>
      </c>
      <c r="H870" s="83" t="s">
        <v>1744</v>
      </c>
      <c r="I870" s="23" t="e">
        <f t="shared" si="27"/>
        <v>#N/A</v>
      </c>
      <c r="J870" s="27" t="s">
        <v>2350</v>
      </c>
      <c r="K870" s="102" t="s">
        <v>18</v>
      </c>
      <c r="L870" s="102" t="s">
        <v>826</v>
      </c>
      <c r="M870" s="104">
        <v>41303</v>
      </c>
    </row>
    <row r="871" spans="1:13" ht="13.5" thickBot="1">
      <c r="A871" s="28" t="s">
        <v>2351</v>
      </c>
      <c r="B871" s="21">
        <v>41303</v>
      </c>
      <c r="C871" s="17" t="s">
        <v>230</v>
      </c>
      <c r="D871" s="24" t="s">
        <v>1923</v>
      </c>
      <c r="E871" s="18" t="s">
        <v>677</v>
      </c>
      <c r="F871" s="23" t="s">
        <v>874</v>
      </c>
      <c r="G871" s="23" t="e">
        <f t="shared" si="28"/>
        <v>#N/A</v>
      </c>
      <c r="H871" s="83" t="s">
        <v>874</v>
      </c>
      <c r="I871" s="23" t="e">
        <f t="shared" si="27"/>
        <v>#N/A</v>
      </c>
      <c r="J871" s="27" t="s">
        <v>2350</v>
      </c>
      <c r="K871" s="102" t="s">
        <v>18</v>
      </c>
      <c r="L871" s="102" t="s">
        <v>826</v>
      </c>
      <c r="M871" s="104">
        <v>41303</v>
      </c>
    </row>
    <row r="872" spans="1:13" ht="13.5" thickBot="1">
      <c r="A872" s="28" t="s">
        <v>2352</v>
      </c>
      <c r="B872" s="21">
        <v>41303</v>
      </c>
      <c r="C872" s="17" t="s">
        <v>476</v>
      </c>
      <c r="D872" s="24" t="s">
        <v>2216</v>
      </c>
      <c r="E872" s="18" t="s">
        <v>897</v>
      </c>
      <c r="F872" s="23" t="s">
        <v>898</v>
      </c>
      <c r="G872" s="23" t="e">
        <f t="shared" si="28"/>
        <v>#N/A</v>
      </c>
      <c r="H872" s="83" t="s">
        <v>898</v>
      </c>
      <c r="I872" s="23" t="e">
        <f t="shared" si="27"/>
        <v>#N/A</v>
      </c>
      <c r="J872" s="27" t="s">
        <v>2353</v>
      </c>
      <c r="K872" s="102" t="s">
        <v>18</v>
      </c>
      <c r="L872" s="102" t="s">
        <v>2354</v>
      </c>
      <c r="M872" s="104">
        <v>41303</v>
      </c>
    </row>
    <row r="873" spans="1:13" ht="13.5" thickBot="1">
      <c r="A873" s="28" t="s">
        <v>2355</v>
      </c>
      <c r="B873" s="21">
        <v>41303</v>
      </c>
      <c r="C873" s="17" t="s">
        <v>1172</v>
      </c>
      <c r="D873" s="24" t="s">
        <v>2216</v>
      </c>
      <c r="E873" s="18" t="s">
        <v>897</v>
      </c>
      <c r="F873" s="23" t="s">
        <v>898</v>
      </c>
      <c r="G873" s="23" t="e">
        <f t="shared" si="28"/>
        <v>#N/A</v>
      </c>
      <c r="H873" s="83" t="s">
        <v>898</v>
      </c>
      <c r="I873" s="23" t="e">
        <f t="shared" si="27"/>
        <v>#N/A</v>
      </c>
      <c r="J873" s="27"/>
      <c r="K873" s="102"/>
      <c r="L873" s="102"/>
      <c r="M873" s="104"/>
    </row>
    <row r="874" spans="1:13" ht="13.5" thickBot="1">
      <c r="A874" s="28" t="s">
        <v>2356</v>
      </c>
      <c r="B874" s="21">
        <v>41304</v>
      </c>
      <c r="C874" s="17" t="s">
        <v>416</v>
      </c>
      <c r="D874" s="24" t="s">
        <v>2216</v>
      </c>
      <c r="E874" s="18" t="s">
        <v>564</v>
      </c>
      <c r="F874" s="23" t="s">
        <v>565</v>
      </c>
      <c r="G874" s="23" t="e">
        <f t="shared" si="28"/>
        <v>#N/A</v>
      </c>
      <c r="H874" s="83" t="s">
        <v>565</v>
      </c>
      <c r="I874" s="23" t="e">
        <f t="shared" si="27"/>
        <v>#N/A</v>
      </c>
      <c r="J874" s="27" t="s">
        <v>2357</v>
      </c>
      <c r="K874" s="102" t="s">
        <v>18</v>
      </c>
      <c r="L874" s="102" t="s">
        <v>1019</v>
      </c>
      <c r="M874" s="104">
        <v>41304</v>
      </c>
    </row>
    <row r="875" spans="1:13" ht="13.5" thickBot="1">
      <c r="A875" s="28" t="s">
        <v>2358</v>
      </c>
      <c r="B875" s="21">
        <v>41304</v>
      </c>
      <c r="C875" s="17" t="s">
        <v>1065</v>
      </c>
      <c r="D875" s="24" t="s">
        <v>1923</v>
      </c>
      <c r="E875" s="18" t="s">
        <v>1073</v>
      </c>
      <c r="F875" s="23" t="s">
        <v>1112</v>
      </c>
      <c r="G875" s="23" t="e">
        <f t="shared" si="28"/>
        <v>#N/A</v>
      </c>
      <c r="H875" s="83" t="s">
        <v>1112</v>
      </c>
      <c r="I875" s="23" t="e">
        <f t="shared" si="27"/>
        <v>#N/A</v>
      </c>
      <c r="J875" s="27" t="s">
        <v>2359</v>
      </c>
      <c r="K875" s="102" t="s">
        <v>18</v>
      </c>
      <c r="L875" s="102" t="s">
        <v>1110</v>
      </c>
      <c r="M875" s="104">
        <v>41304</v>
      </c>
    </row>
    <row r="876" spans="1:13" ht="13.5" thickBot="1">
      <c r="A876" s="28" t="s">
        <v>2360</v>
      </c>
      <c r="B876" s="21">
        <v>41298</v>
      </c>
      <c r="C876" s="17" t="s">
        <v>1169</v>
      </c>
      <c r="D876" s="24" t="s">
        <v>1797</v>
      </c>
      <c r="E876" s="18" t="s">
        <v>2361</v>
      </c>
      <c r="F876" s="23" t="s">
        <v>2362</v>
      </c>
      <c r="G876" s="23" t="e">
        <f t="shared" si="28"/>
        <v>#N/A</v>
      </c>
      <c r="H876" s="83" t="s">
        <v>2362</v>
      </c>
      <c r="I876" s="23" t="e">
        <f t="shared" si="27"/>
        <v>#N/A</v>
      </c>
      <c r="J876" s="27" t="s">
        <v>2363</v>
      </c>
      <c r="K876" s="102" t="s">
        <v>18</v>
      </c>
      <c r="L876" s="102" t="s">
        <v>826</v>
      </c>
      <c r="M876" s="104">
        <v>41304</v>
      </c>
    </row>
    <row r="877" spans="1:13" ht="13.5" thickBot="1">
      <c r="A877" s="28" t="s">
        <v>2364</v>
      </c>
      <c r="B877" s="21">
        <v>41304</v>
      </c>
      <c r="C877" s="17" t="s">
        <v>476</v>
      </c>
      <c r="D877" s="24" t="s">
        <v>2216</v>
      </c>
      <c r="E877" s="18" t="s">
        <v>681</v>
      </c>
      <c r="F877" s="23" t="s">
        <v>2319</v>
      </c>
      <c r="G877" s="23" t="e">
        <f t="shared" si="28"/>
        <v>#N/A</v>
      </c>
      <c r="H877" s="83" t="s">
        <v>2319</v>
      </c>
      <c r="I877" s="23" t="e">
        <f t="shared" si="27"/>
        <v>#N/A</v>
      </c>
      <c r="J877" s="27" t="s">
        <v>1489</v>
      </c>
      <c r="K877" s="102" t="s">
        <v>18</v>
      </c>
      <c r="L877" s="102" t="s">
        <v>826</v>
      </c>
      <c r="M877" s="104">
        <v>41304</v>
      </c>
    </row>
    <row r="878" spans="1:13" ht="13.5" thickBot="1">
      <c r="A878" s="28" t="s">
        <v>2365</v>
      </c>
      <c r="B878" s="21">
        <v>41304</v>
      </c>
      <c r="C878" s="17" t="s">
        <v>904</v>
      </c>
      <c r="D878" s="24" t="s">
        <v>2216</v>
      </c>
      <c r="E878" s="18" t="s">
        <v>50</v>
      </c>
      <c r="F878" s="23" t="s">
        <v>51</v>
      </c>
      <c r="G878" s="23">
        <f t="shared" si="28"/>
        <v>54</v>
      </c>
      <c r="H878" s="83" t="s">
        <v>222</v>
      </c>
      <c r="I878" s="23" t="e">
        <f t="shared" si="27"/>
        <v>#N/A</v>
      </c>
      <c r="J878" s="27" t="s">
        <v>2366</v>
      </c>
      <c r="K878" s="102" t="s">
        <v>18</v>
      </c>
      <c r="L878" s="102" t="s">
        <v>823</v>
      </c>
      <c r="M878" s="104">
        <v>41304</v>
      </c>
    </row>
    <row r="879" spans="1:13" ht="26.25" thickBot="1">
      <c r="A879" s="28" t="s">
        <v>2367</v>
      </c>
      <c r="B879" s="21">
        <v>41304</v>
      </c>
      <c r="C879" s="17" t="s">
        <v>550</v>
      </c>
      <c r="D879" s="24" t="s">
        <v>2049</v>
      </c>
      <c r="E879" s="18" t="s">
        <v>659</v>
      </c>
      <c r="F879" s="23" t="s">
        <v>514</v>
      </c>
      <c r="G879" s="23" t="e">
        <f t="shared" si="28"/>
        <v>#N/A</v>
      </c>
      <c r="H879" s="83" t="s">
        <v>514</v>
      </c>
      <c r="I879" s="23" t="e">
        <f t="shared" si="27"/>
        <v>#N/A</v>
      </c>
      <c r="J879" s="27" t="s">
        <v>2368</v>
      </c>
      <c r="K879" s="102" t="s">
        <v>18</v>
      </c>
      <c r="L879" s="102" t="s">
        <v>826</v>
      </c>
      <c r="M879" s="104">
        <v>41304</v>
      </c>
    </row>
    <row r="880" spans="1:13" ht="26.25" thickBot="1">
      <c r="A880" s="28" t="s">
        <v>2369</v>
      </c>
      <c r="B880" s="21">
        <v>41304</v>
      </c>
      <c r="C880" s="17" t="s">
        <v>405</v>
      </c>
      <c r="D880" s="24" t="s">
        <v>2049</v>
      </c>
      <c r="E880" s="18" t="s">
        <v>1122</v>
      </c>
      <c r="F880" s="23" t="s">
        <v>1123</v>
      </c>
      <c r="G880" s="23" t="e">
        <f t="shared" si="28"/>
        <v>#N/A</v>
      </c>
      <c r="H880" s="83" t="s">
        <v>1123</v>
      </c>
      <c r="I880" s="23" t="e">
        <f t="shared" si="27"/>
        <v>#N/A</v>
      </c>
      <c r="J880" s="27" t="s">
        <v>2370</v>
      </c>
      <c r="K880" s="102" t="s">
        <v>18</v>
      </c>
      <c r="L880" s="102" t="s">
        <v>1055</v>
      </c>
      <c r="M880" s="104">
        <v>41304</v>
      </c>
    </row>
    <row r="881" spans="1:13" ht="13.5" thickBot="1">
      <c r="A881" s="28" t="s">
        <v>2371</v>
      </c>
      <c r="B881" s="21">
        <v>41304</v>
      </c>
      <c r="C881" s="17" t="s">
        <v>409</v>
      </c>
      <c r="D881" s="24" t="s">
        <v>2049</v>
      </c>
      <c r="E881" s="18" t="s">
        <v>1122</v>
      </c>
      <c r="F881" s="23" t="s">
        <v>1123</v>
      </c>
      <c r="G881" s="23" t="e">
        <f t="shared" si="28"/>
        <v>#N/A</v>
      </c>
      <c r="H881" s="83" t="s">
        <v>1123</v>
      </c>
      <c r="I881" s="23" t="e">
        <f t="shared" si="27"/>
        <v>#N/A</v>
      </c>
      <c r="J881" s="27" t="s">
        <v>2372</v>
      </c>
      <c r="K881" s="102" t="s">
        <v>18</v>
      </c>
      <c r="L881" s="102" t="s">
        <v>1110</v>
      </c>
      <c r="M881" s="104">
        <v>41304</v>
      </c>
    </row>
    <row r="882" spans="1:13" ht="13.5" thickBot="1">
      <c r="A882" s="28" t="s">
        <v>2373</v>
      </c>
      <c r="B882" s="21">
        <v>41304</v>
      </c>
      <c r="C882" s="17" t="s">
        <v>21</v>
      </c>
      <c r="D882" s="24" t="s">
        <v>2374</v>
      </c>
      <c r="E882" s="18" t="s">
        <v>2375</v>
      </c>
      <c r="F882" s="23" t="s">
        <v>2376</v>
      </c>
      <c r="G882" s="23" t="e">
        <f t="shared" si="28"/>
        <v>#N/A</v>
      </c>
      <c r="H882" s="83" t="s">
        <v>2376</v>
      </c>
      <c r="I882" s="23" t="e">
        <f t="shared" si="27"/>
        <v>#N/A</v>
      </c>
      <c r="J882" s="27" t="s">
        <v>2377</v>
      </c>
      <c r="K882" s="102" t="s">
        <v>18</v>
      </c>
      <c r="L882" s="102" t="s">
        <v>826</v>
      </c>
      <c r="M882" s="104">
        <v>41304</v>
      </c>
    </row>
    <row r="883" spans="1:13" ht="26.25" thickBot="1">
      <c r="A883" s="28" t="s">
        <v>2378</v>
      </c>
      <c r="B883" s="21">
        <v>41304</v>
      </c>
      <c r="C883" s="17" t="s">
        <v>21</v>
      </c>
      <c r="D883" s="24" t="s">
        <v>2374</v>
      </c>
      <c r="E883" s="18" t="s">
        <v>157</v>
      </c>
      <c r="F883" s="23" t="s">
        <v>325</v>
      </c>
      <c r="G883" s="23" t="e">
        <f t="shared" si="28"/>
        <v>#N/A</v>
      </c>
      <c r="H883" s="83" t="s">
        <v>325</v>
      </c>
      <c r="I883" s="23" t="e">
        <f t="shared" si="27"/>
        <v>#N/A</v>
      </c>
      <c r="J883" s="23" t="s">
        <v>2379</v>
      </c>
      <c r="K883" s="102" t="s">
        <v>18</v>
      </c>
      <c r="L883" s="102" t="s">
        <v>823</v>
      </c>
      <c r="M883" s="104">
        <v>41304</v>
      </c>
    </row>
    <row r="884" spans="1:13" ht="26.25" thickBot="1">
      <c r="A884" s="28" t="s">
        <v>2380</v>
      </c>
      <c r="B884" s="21">
        <v>41304</v>
      </c>
      <c r="C884" s="17" t="s">
        <v>21</v>
      </c>
      <c r="D884" s="24" t="s">
        <v>2374</v>
      </c>
      <c r="E884" s="18" t="s">
        <v>2381</v>
      </c>
      <c r="F884" s="23" t="s">
        <v>2382</v>
      </c>
      <c r="G884" s="23" t="e">
        <f t="shared" si="28"/>
        <v>#N/A</v>
      </c>
      <c r="H884" s="83" t="s">
        <v>2382</v>
      </c>
      <c r="I884" s="23" t="e">
        <f t="shared" si="27"/>
        <v>#N/A</v>
      </c>
      <c r="J884" s="27" t="s">
        <v>2383</v>
      </c>
      <c r="K884" s="102" t="s">
        <v>18</v>
      </c>
      <c r="L884" s="102" t="s">
        <v>647</v>
      </c>
      <c r="M884" s="104">
        <v>41304</v>
      </c>
    </row>
    <row r="885" spans="1:13" ht="13.5" thickBot="1">
      <c r="A885" s="28" t="s">
        <v>2384</v>
      </c>
      <c r="B885" s="21">
        <v>41304</v>
      </c>
      <c r="C885" s="17" t="s">
        <v>1928</v>
      </c>
      <c r="D885" s="24" t="s">
        <v>2216</v>
      </c>
      <c r="E885" s="18" t="s">
        <v>62</v>
      </c>
      <c r="F885" s="23" t="s">
        <v>2385</v>
      </c>
      <c r="G885" s="23" t="e">
        <f t="shared" si="28"/>
        <v>#N/A</v>
      </c>
      <c r="H885" s="83" t="s">
        <v>2385</v>
      </c>
      <c r="I885" s="23" t="e">
        <f t="shared" si="27"/>
        <v>#N/A</v>
      </c>
      <c r="J885" s="27" t="s">
        <v>2386</v>
      </c>
      <c r="K885" s="102" t="s">
        <v>18</v>
      </c>
      <c r="L885" s="102" t="s">
        <v>1019</v>
      </c>
      <c r="M885" s="104">
        <v>41304</v>
      </c>
    </row>
    <row r="886" spans="1:13" ht="13.5" thickBot="1">
      <c r="A886" s="28" t="s">
        <v>2387</v>
      </c>
      <c r="B886" s="21">
        <v>41304</v>
      </c>
      <c r="C886" s="17" t="s">
        <v>250</v>
      </c>
      <c r="D886" s="24" t="s">
        <v>2216</v>
      </c>
      <c r="E886" s="18" t="s">
        <v>282</v>
      </c>
      <c r="F886" s="23" t="s">
        <v>163</v>
      </c>
      <c r="G886" s="23">
        <f t="shared" si="28"/>
        <v>52</v>
      </c>
      <c r="H886" s="83" t="s">
        <v>163</v>
      </c>
      <c r="I886" s="23" t="e">
        <f t="shared" si="27"/>
        <v>#N/A</v>
      </c>
      <c r="J886" s="27" t="s">
        <v>2388</v>
      </c>
      <c r="K886" s="102" t="s">
        <v>18</v>
      </c>
      <c r="L886" s="102" t="s">
        <v>647</v>
      </c>
      <c r="M886" s="104">
        <v>41304</v>
      </c>
    </row>
    <row r="887" spans="1:13" ht="26.25" thickBot="1">
      <c r="A887" s="28" t="s">
        <v>2389</v>
      </c>
      <c r="B887" s="21">
        <v>41304</v>
      </c>
      <c r="C887" s="17" t="s">
        <v>208</v>
      </c>
      <c r="D887" s="24" t="s">
        <v>671</v>
      </c>
      <c r="E887" s="18" t="s">
        <v>2390</v>
      </c>
      <c r="F887" s="23" t="s">
        <v>2391</v>
      </c>
      <c r="G887" s="23" t="e">
        <f t="shared" si="28"/>
        <v>#N/A</v>
      </c>
      <c r="H887" s="83" t="s">
        <v>2391</v>
      </c>
      <c r="I887" s="23">
        <f t="shared" si="27"/>
        <v>80</v>
      </c>
      <c r="J887" s="27" t="s">
        <v>2228</v>
      </c>
      <c r="K887" s="102" t="s">
        <v>18</v>
      </c>
      <c r="L887" s="102" t="s">
        <v>1706</v>
      </c>
      <c r="M887" s="104">
        <v>41304</v>
      </c>
    </row>
    <row r="888" spans="1:13" ht="39" thickBot="1">
      <c r="A888" s="28" t="s">
        <v>1680</v>
      </c>
      <c r="B888" s="21">
        <v>41304</v>
      </c>
      <c r="C888" s="17" t="s">
        <v>1638</v>
      </c>
      <c r="D888" s="24" t="s">
        <v>2049</v>
      </c>
      <c r="E888" s="18" t="s">
        <v>559</v>
      </c>
      <c r="F888" s="23" t="s">
        <v>1175</v>
      </c>
      <c r="G888" s="23" t="e">
        <f t="shared" si="28"/>
        <v>#N/A</v>
      </c>
      <c r="H888" s="83" t="s">
        <v>1175</v>
      </c>
      <c r="I888" s="23" t="e">
        <f t="shared" si="27"/>
        <v>#N/A</v>
      </c>
      <c r="J888" s="27" t="s">
        <v>2392</v>
      </c>
      <c r="K888" s="102" t="s">
        <v>18</v>
      </c>
      <c r="L888" s="102" t="s">
        <v>2393</v>
      </c>
      <c r="M888" s="104">
        <v>41304</v>
      </c>
    </row>
    <row r="889" spans="1:13" ht="39" thickBot="1">
      <c r="A889" s="28" t="s">
        <v>2394</v>
      </c>
      <c r="B889" s="21">
        <v>41304</v>
      </c>
      <c r="C889" s="17" t="s">
        <v>183</v>
      </c>
      <c r="D889" s="24" t="s">
        <v>2049</v>
      </c>
      <c r="E889" s="18" t="s">
        <v>559</v>
      </c>
      <c r="F889" s="23" t="s">
        <v>1175</v>
      </c>
      <c r="G889" s="23" t="e">
        <f t="shared" si="28"/>
        <v>#N/A</v>
      </c>
      <c r="H889" s="83" t="s">
        <v>1175</v>
      </c>
      <c r="I889" s="23" t="e">
        <f t="shared" si="27"/>
        <v>#N/A</v>
      </c>
      <c r="J889" s="27" t="s">
        <v>2392</v>
      </c>
      <c r="K889" s="102" t="s">
        <v>18</v>
      </c>
      <c r="L889" s="102" t="s">
        <v>2395</v>
      </c>
      <c r="M889" s="104">
        <v>41304</v>
      </c>
    </row>
    <row r="890" spans="1:13" ht="26.25" thickBot="1">
      <c r="A890" s="28" t="s">
        <v>2396</v>
      </c>
      <c r="B890" s="21">
        <v>41304</v>
      </c>
      <c r="C890" s="17" t="s">
        <v>1169</v>
      </c>
      <c r="D890" s="24" t="s">
        <v>2216</v>
      </c>
      <c r="E890" s="18" t="s">
        <v>559</v>
      </c>
      <c r="F890" s="23" t="s">
        <v>1175</v>
      </c>
      <c r="G890" s="23" t="e">
        <f t="shared" si="28"/>
        <v>#N/A</v>
      </c>
      <c r="H890" s="83" t="s">
        <v>1175</v>
      </c>
      <c r="I890" s="23" t="e">
        <f t="shared" si="27"/>
        <v>#N/A</v>
      </c>
      <c r="J890" s="27" t="s">
        <v>2397</v>
      </c>
      <c r="K890" s="102" t="s">
        <v>18</v>
      </c>
      <c r="L890" s="102" t="s">
        <v>1706</v>
      </c>
      <c r="M890" s="104">
        <v>41304</v>
      </c>
    </row>
    <row r="891" spans="1:13" ht="26.25" thickBot="1">
      <c r="A891" s="28" t="s">
        <v>2398</v>
      </c>
      <c r="B891" s="21">
        <v>41304</v>
      </c>
      <c r="C891" s="17" t="s">
        <v>354</v>
      </c>
      <c r="D891" s="24" t="s">
        <v>2374</v>
      </c>
      <c r="E891" s="18" t="s">
        <v>317</v>
      </c>
      <c r="F891" s="23" t="s">
        <v>318</v>
      </c>
      <c r="G891" s="23" t="e">
        <f t="shared" si="28"/>
        <v>#N/A</v>
      </c>
      <c r="H891" s="83" t="s">
        <v>318</v>
      </c>
      <c r="I891" s="23" t="e">
        <f t="shared" si="27"/>
        <v>#N/A</v>
      </c>
      <c r="J891" s="27" t="s">
        <v>2399</v>
      </c>
      <c r="K891" s="102" t="s">
        <v>18</v>
      </c>
      <c r="L891" s="102" t="s">
        <v>1055</v>
      </c>
      <c r="M891" s="104">
        <v>41304</v>
      </c>
    </row>
    <row r="892" spans="1:13" ht="26.25" thickBot="1">
      <c r="A892" s="28" t="s">
        <v>2400</v>
      </c>
      <c r="B892" s="21">
        <v>41304</v>
      </c>
      <c r="C892" s="17" t="s">
        <v>351</v>
      </c>
      <c r="D892" s="24" t="s">
        <v>2216</v>
      </c>
      <c r="E892" s="18" t="s">
        <v>317</v>
      </c>
      <c r="F892" s="23" t="s">
        <v>318</v>
      </c>
      <c r="G892" s="23" t="e">
        <f t="shared" si="28"/>
        <v>#N/A</v>
      </c>
      <c r="H892" s="83" t="s">
        <v>318</v>
      </c>
      <c r="I892" s="23" t="e">
        <f t="shared" si="27"/>
        <v>#N/A</v>
      </c>
      <c r="J892" s="27" t="s">
        <v>2401</v>
      </c>
      <c r="K892" s="102" t="s">
        <v>18</v>
      </c>
      <c r="L892" s="102" t="s">
        <v>1055</v>
      </c>
      <c r="M892" s="104">
        <v>41305</v>
      </c>
    </row>
    <row r="893" spans="1:13" ht="13.5" thickBot="1">
      <c r="A893" s="28" t="s">
        <v>2402</v>
      </c>
      <c r="B893" s="21">
        <v>41304</v>
      </c>
      <c r="C893" s="17" t="s">
        <v>541</v>
      </c>
      <c r="D893" s="24" t="s">
        <v>1797</v>
      </c>
      <c r="E893" s="18" t="s">
        <v>2403</v>
      </c>
      <c r="F893" s="23" t="s">
        <v>2404</v>
      </c>
      <c r="G893" s="23" t="e">
        <f t="shared" si="28"/>
        <v>#N/A</v>
      </c>
      <c r="H893" s="83" t="s">
        <v>2404</v>
      </c>
      <c r="I893" s="23" t="e">
        <f t="shared" si="27"/>
        <v>#N/A</v>
      </c>
      <c r="J893" s="27" t="s">
        <v>2405</v>
      </c>
      <c r="K893" s="102" t="s">
        <v>18</v>
      </c>
      <c r="L893" s="102"/>
      <c r="M893" s="104"/>
    </row>
    <row r="894" spans="1:13" ht="26.25" thickBot="1">
      <c r="A894" s="28" t="s">
        <v>2406</v>
      </c>
      <c r="B894" s="21">
        <v>41304</v>
      </c>
      <c r="C894" s="17" t="s">
        <v>380</v>
      </c>
      <c r="D894" s="24" t="s">
        <v>2216</v>
      </c>
      <c r="E894" s="18" t="s">
        <v>43</v>
      </c>
      <c r="F894" s="23" t="s">
        <v>1587</v>
      </c>
      <c r="G894" s="23" t="e">
        <f t="shared" si="28"/>
        <v>#N/A</v>
      </c>
      <c r="H894" s="83" t="s">
        <v>1587</v>
      </c>
      <c r="I894" s="23" t="e">
        <f t="shared" si="27"/>
        <v>#N/A</v>
      </c>
      <c r="J894" s="27" t="s">
        <v>2407</v>
      </c>
      <c r="K894" s="102" t="s">
        <v>18</v>
      </c>
      <c r="L894" s="102" t="s">
        <v>826</v>
      </c>
      <c r="M894" s="104">
        <v>41304</v>
      </c>
    </row>
    <row r="895" spans="1:13" ht="26.25" thickBot="1">
      <c r="A895" s="28" t="s">
        <v>2408</v>
      </c>
      <c r="B895" s="21">
        <v>41304</v>
      </c>
      <c r="C895" s="17" t="s">
        <v>399</v>
      </c>
      <c r="D895" s="24" t="s">
        <v>2374</v>
      </c>
      <c r="E895" s="18" t="s">
        <v>43</v>
      </c>
      <c r="F895" s="23" t="s">
        <v>1587</v>
      </c>
      <c r="G895" s="23" t="e">
        <f t="shared" si="28"/>
        <v>#N/A</v>
      </c>
      <c r="H895" s="83" t="s">
        <v>1587</v>
      </c>
      <c r="I895" s="23" t="e">
        <f t="shared" si="27"/>
        <v>#N/A</v>
      </c>
      <c r="J895" s="27" t="s">
        <v>2409</v>
      </c>
      <c r="K895" s="102" t="s">
        <v>18</v>
      </c>
      <c r="L895" s="102" t="s">
        <v>826</v>
      </c>
      <c r="M895" s="104">
        <v>41304</v>
      </c>
    </row>
    <row r="896" spans="1:13" ht="13.5" thickBot="1">
      <c r="A896" s="28" t="s">
        <v>2410</v>
      </c>
      <c r="B896" s="21">
        <v>41304</v>
      </c>
      <c r="C896" s="17" t="s">
        <v>60</v>
      </c>
      <c r="D896" s="24" t="s">
        <v>2216</v>
      </c>
      <c r="E896" s="18" t="s">
        <v>2411</v>
      </c>
      <c r="F896" s="23" t="s">
        <v>2412</v>
      </c>
      <c r="G896" s="23" t="e">
        <f t="shared" si="28"/>
        <v>#N/A</v>
      </c>
      <c r="H896" s="83" t="s">
        <v>2412</v>
      </c>
      <c r="I896" s="23" t="e">
        <f t="shared" si="27"/>
        <v>#N/A</v>
      </c>
      <c r="J896" s="27" t="s">
        <v>2413</v>
      </c>
      <c r="K896" s="102" t="s">
        <v>18</v>
      </c>
      <c r="L896" s="102" t="s">
        <v>1725</v>
      </c>
      <c r="M896" s="104">
        <v>41304</v>
      </c>
    </row>
    <row r="897" spans="1:13" ht="13.5" thickBot="1">
      <c r="A897" s="28" t="s">
        <v>2414</v>
      </c>
      <c r="B897" s="21">
        <v>41304</v>
      </c>
      <c r="C897" s="17" t="s">
        <v>689</v>
      </c>
      <c r="D897" s="24" t="s">
        <v>2049</v>
      </c>
      <c r="E897" s="18" t="s">
        <v>1004</v>
      </c>
      <c r="F897" s="23" t="s">
        <v>1981</v>
      </c>
      <c r="G897" s="23" t="e">
        <f t="shared" si="28"/>
        <v>#N/A</v>
      </c>
      <c r="H897" s="83" t="s">
        <v>1981</v>
      </c>
      <c r="I897" s="23" t="e">
        <f t="shared" si="27"/>
        <v>#N/A</v>
      </c>
      <c r="J897" s="27" t="s">
        <v>2415</v>
      </c>
      <c r="K897" s="102" t="s">
        <v>18</v>
      </c>
      <c r="L897" s="102" t="s">
        <v>826</v>
      </c>
      <c r="M897" s="104">
        <v>41304</v>
      </c>
    </row>
    <row r="898" spans="1:13" ht="26.25" thickBot="1">
      <c r="A898" s="28" t="s">
        <v>2416</v>
      </c>
      <c r="B898" s="21">
        <v>41304</v>
      </c>
      <c r="C898" s="17" t="s">
        <v>424</v>
      </c>
      <c r="D898" s="24" t="s">
        <v>2374</v>
      </c>
      <c r="E898" s="18" t="s">
        <v>1715</v>
      </c>
      <c r="F898" s="23" t="s">
        <v>329</v>
      </c>
      <c r="G898" s="23" t="e">
        <f t="shared" si="28"/>
        <v>#N/A</v>
      </c>
      <c r="H898" s="83" t="s">
        <v>329</v>
      </c>
      <c r="I898" s="23" t="e">
        <f t="shared" ref="I898:I961" si="29">INDEX(S:U,MATCH(H898,U:U,0),1)</f>
        <v>#N/A</v>
      </c>
      <c r="J898" s="27" t="s">
        <v>2417</v>
      </c>
      <c r="K898" s="102" t="s">
        <v>18</v>
      </c>
      <c r="L898" s="102" t="s">
        <v>1019</v>
      </c>
      <c r="M898" s="104">
        <v>41304</v>
      </c>
    </row>
    <row r="899" spans="1:13" ht="13.5" thickBot="1">
      <c r="A899" s="28" t="s">
        <v>2418</v>
      </c>
      <c r="B899" s="21">
        <v>41304</v>
      </c>
      <c r="C899" s="17" t="s">
        <v>427</v>
      </c>
      <c r="D899" s="24" t="s">
        <v>2374</v>
      </c>
      <c r="E899" s="18" t="s">
        <v>1715</v>
      </c>
      <c r="F899" s="23" t="s">
        <v>329</v>
      </c>
      <c r="G899" s="23" t="e">
        <f t="shared" ref="G899:G962" si="30">INDEX($R$2:$U$90,MATCH(F899,$R$2:$R$90,0),2)</f>
        <v>#N/A</v>
      </c>
      <c r="H899" s="83" t="s">
        <v>329</v>
      </c>
      <c r="I899" s="23" t="e">
        <f t="shared" si="29"/>
        <v>#N/A</v>
      </c>
      <c r="J899" s="27" t="s">
        <v>2419</v>
      </c>
      <c r="K899" s="102" t="s">
        <v>18</v>
      </c>
      <c r="L899" s="109" t="s">
        <v>826</v>
      </c>
      <c r="M899" s="104">
        <v>41304</v>
      </c>
    </row>
    <row r="900" spans="1:13" ht="13.5" thickBot="1">
      <c r="A900" s="28" t="s">
        <v>2420</v>
      </c>
      <c r="B900" s="21">
        <v>41304</v>
      </c>
      <c r="C900" s="17" t="s">
        <v>21</v>
      </c>
      <c r="D900" s="24" t="s">
        <v>2374</v>
      </c>
      <c r="E900" s="18" t="s">
        <v>2421</v>
      </c>
      <c r="F900" s="23" t="s">
        <v>700</v>
      </c>
      <c r="G900" s="23" t="e">
        <f t="shared" si="30"/>
        <v>#N/A</v>
      </c>
      <c r="H900" s="83" t="s">
        <v>700</v>
      </c>
      <c r="I900" s="23" t="e">
        <f t="shared" si="29"/>
        <v>#N/A</v>
      </c>
      <c r="J900" s="27" t="s">
        <v>2187</v>
      </c>
      <c r="K900" s="102" t="s">
        <v>18</v>
      </c>
      <c r="L900" s="102" t="s">
        <v>826</v>
      </c>
      <c r="M900" s="104">
        <v>41304</v>
      </c>
    </row>
    <row r="901" spans="1:13" ht="26.25" thickBot="1">
      <c r="A901" s="28" t="s">
        <v>2422</v>
      </c>
      <c r="B901" s="21">
        <v>41304</v>
      </c>
      <c r="C901" s="17" t="s">
        <v>138</v>
      </c>
      <c r="D901" s="24" t="s">
        <v>2216</v>
      </c>
      <c r="E901" s="18" t="s">
        <v>151</v>
      </c>
      <c r="F901" s="23" t="s">
        <v>152</v>
      </c>
      <c r="G901" s="23">
        <f t="shared" si="30"/>
        <v>16</v>
      </c>
      <c r="H901" s="83" t="s">
        <v>152</v>
      </c>
      <c r="I901" s="23" t="e">
        <f t="shared" si="29"/>
        <v>#N/A</v>
      </c>
      <c r="J901" s="27" t="s">
        <v>2423</v>
      </c>
      <c r="K901" s="102" t="s">
        <v>18</v>
      </c>
      <c r="L901" s="102" t="s">
        <v>2424</v>
      </c>
      <c r="M901" s="104">
        <v>41304</v>
      </c>
    </row>
    <row r="902" spans="1:13" ht="13.5" thickBot="1">
      <c r="A902" s="28" t="s">
        <v>2425</v>
      </c>
      <c r="B902" s="21">
        <v>41304</v>
      </c>
      <c r="C902" s="17" t="s">
        <v>142</v>
      </c>
      <c r="D902" s="24" t="s">
        <v>2216</v>
      </c>
      <c r="E902" s="18" t="s">
        <v>151</v>
      </c>
      <c r="F902" s="23" t="s">
        <v>152</v>
      </c>
      <c r="G902" s="23">
        <f t="shared" si="30"/>
        <v>16</v>
      </c>
      <c r="H902" s="83" t="s">
        <v>152</v>
      </c>
      <c r="I902" s="23" t="e">
        <f t="shared" si="29"/>
        <v>#N/A</v>
      </c>
      <c r="J902" s="27" t="s">
        <v>2426</v>
      </c>
      <c r="K902" s="102" t="s">
        <v>18</v>
      </c>
      <c r="L902" s="102" t="s">
        <v>719</v>
      </c>
      <c r="M902" s="104">
        <v>41304</v>
      </c>
    </row>
    <row r="903" spans="1:13" ht="13.5" thickBot="1">
      <c r="A903" s="28" t="s">
        <v>2427</v>
      </c>
      <c r="B903" s="21">
        <v>41304</v>
      </c>
      <c r="C903" s="17" t="s">
        <v>127</v>
      </c>
      <c r="D903" s="24" t="s">
        <v>2216</v>
      </c>
      <c r="E903" s="18" t="s">
        <v>151</v>
      </c>
      <c r="F903" s="23" t="s">
        <v>152</v>
      </c>
      <c r="G903" s="23">
        <f t="shared" si="30"/>
        <v>16</v>
      </c>
      <c r="H903" s="83" t="s">
        <v>152</v>
      </c>
      <c r="I903" s="23" t="e">
        <f t="shared" si="29"/>
        <v>#N/A</v>
      </c>
      <c r="J903" s="27" t="s">
        <v>2428</v>
      </c>
      <c r="K903" s="102" t="s">
        <v>18</v>
      </c>
      <c r="L903" s="102" t="s">
        <v>755</v>
      </c>
      <c r="M903" s="104">
        <v>41304</v>
      </c>
    </row>
    <row r="904" spans="1:13" ht="26.25" thickBot="1">
      <c r="A904" s="28" t="s">
        <v>2429</v>
      </c>
      <c r="B904" s="21">
        <v>41304</v>
      </c>
      <c r="C904" s="17" t="s">
        <v>130</v>
      </c>
      <c r="D904" s="24" t="s">
        <v>2216</v>
      </c>
      <c r="E904" s="18" t="s">
        <v>151</v>
      </c>
      <c r="F904" s="23" t="s">
        <v>152</v>
      </c>
      <c r="G904" s="23">
        <f t="shared" si="30"/>
        <v>16</v>
      </c>
      <c r="H904" s="83" t="s">
        <v>152</v>
      </c>
      <c r="I904" s="23" t="e">
        <f t="shared" si="29"/>
        <v>#N/A</v>
      </c>
      <c r="J904" s="27" t="s">
        <v>2430</v>
      </c>
      <c r="K904" s="102" t="s">
        <v>18</v>
      </c>
      <c r="L904" s="102" t="s">
        <v>755</v>
      </c>
      <c r="M904" s="104">
        <v>41304</v>
      </c>
    </row>
    <row r="905" spans="1:13" ht="26.25" thickBot="1">
      <c r="A905" s="28" t="s">
        <v>2431</v>
      </c>
      <c r="B905" s="21">
        <v>41304</v>
      </c>
      <c r="C905" s="17" t="s">
        <v>21</v>
      </c>
      <c r="D905" s="24" t="s">
        <v>2374</v>
      </c>
      <c r="E905" s="18" t="s">
        <v>2432</v>
      </c>
      <c r="F905" s="23" t="s">
        <v>289</v>
      </c>
      <c r="G905" s="23" t="e">
        <f t="shared" si="30"/>
        <v>#N/A</v>
      </c>
      <c r="H905" s="83" t="s">
        <v>289</v>
      </c>
      <c r="I905" s="23" t="e">
        <f t="shared" si="29"/>
        <v>#N/A</v>
      </c>
      <c r="J905" s="23" t="s">
        <v>2433</v>
      </c>
      <c r="K905" s="102" t="s">
        <v>18</v>
      </c>
      <c r="L905" s="102" t="s">
        <v>647</v>
      </c>
      <c r="M905" s="104">
        <v>41304</v>
      </c>
    </row>
    <row r="906" spans="1:13" ht="13.5" thickBot="1">
      <c r="A906" s="28" t="s">
        <v>2434</v>
      </c>
      <c r="B906" s="21">
        <v>41304</v>
      </c>
      <c r="C906" s="17" t="s">
        <v>748</v>
      </c>
      <c r="D906" s="24" t="s">
        <v>2049</v>
      </c>
      <c r="E906" s="18" t="s">
        <v>2435</v>
      </c>
      <c r="F906" s="23" t="s">
        <v>2142</v>
      </c>
      <c r="G906" s="23" t="e">
        <f t="shared" si="30"/>
        <v>#N/A</v>
      </c>
      <c r="H906" s="83" t="s">
        <v>2142</v>
      </c>
      <c r="I906" s="23" t="e">
        <f t="shared" si="29"/>
        <v>#N/A</v>
      </c>
      <c r="J906" s="27" t="s">
        <v>2436</v>
      </c>
      <c r="K906" s="102" t="s">
        <v>18</v>
      </c>
      <c r="L906" s="102" t="s">
        <v>823</v>
      </c>
      <c r="M906" s="104">
        <v>41304</v>
      </c>
    </row>
    <row r="907" spans="1:13" ht="13.5" thickBot="1">
      <c r="A907" s="28" t="s">
        <v>2437</v>
      </c>
      <c r="B907" s="21">
        <v>41304</v>
      </c>
      <c r="C907" s="17" t="s">
        <v>751</v>
      </c>
      <c r="D907" s="24" t="s">
        <v>2216</v>
      </c>
      <c r="E907" s="18" t="s">
        <v>2435</v>
      </c>
      <c r="F907" s="23" t="s">
        <v>2142</v>
      </c>
      <c r="G907" s="23" t="e">
        <f t="shared" si="30"/>
        <v>#N/A</v>
      </c>
      <c r="H907" s="83" t="s">
        <v>2142</v>
      </c>
      <c r="I907" s="23" t="e">
        <f t="shared" si="29"/>
        <v>#N/A</v>
      </c>
      <c r="J907" s="27" t="s">
        <v>2438</v>
      </c>
      <c r="K907" s="102" t="s">
        <v>18</v>
      </c>
      <c r="L907" s="102" t="s">
        <v>755</v>
      </c>
      <c r="M907" s="104">
        <v>41304</v>
      </c>
    </row>
    <row r="908" spans="1:13" ht="26.25" thickBot="1">
      <c r="A908" s="28" t="s">
        <v>2439</v>
      </c>
      <c r="B908" s="21">
        <v>41304</v>
      </c>
      <c r="C908" s="17" t="s">
        <v>716</v>
      </c>
      <c r="D908" s="24" t="s">
        <v>2049</v>
      </c>
      <c r="E908" s="18" t="s">
        <v>2435</v>
      </c>
      <c r="F908" s="23" t="s">
        <v>2142</v>
      </c>
      <c r="G908" s="23" t="e">
        <f t="shared" si="30"/>
        <v>#N/A</v>
      </c>
      <c r="H908" s="83" t="s">
        <v>2142</v>
      </c>
      <c r="I908" s="23" t="e">
        <f t="shared" si="29"/>
        <v>#N/A</v>
      </c>
      <c r="J908" s="27" t="s">
        <v>2440</v>
      </c>
      <c r="K908" s="102" t="s">
        <v>18</v>
      </c>
      <c r="L908" s="102" t="s">
        <v>755</v>
      </c>
      <c r="M908" s="104">
        <v>41304</v>
      </c>
    </row>
    <row r="909" spans="1:13" ht="26.25" thickBot="1">
      <c r="A909" s="28" t="s">
        <v>2441</v>
      </c>
      <c r="B909" s="21">
        <v>41304</v>
      </c>
      <c r="C909" s="17" t="s">
        <v>795</v>
      </c>
      <c r="D909" s="24" t="s">
        <v>2216</v>
      </c>
      <c r="E909" s="18" t="s">
        <v>2435</v>
      </c>
      <c r="F909" s="23" t="s">
        <v>2142</v>
      </c>
      <c r="G909" s="23" t="e">
        <f t="shared" si="30"/>
        <v>#N/A</v>
      </c>
      <c r="H909" s="83" t="s">
        <v>2142</v>
      </c>
      <c r="I909" s="23" t="e">
        <f t="shared" si="29"/>
        <v>#N/A</v>
      </c>
      <c r="J909" s="27" t="s">
        <v>2442</v>
      </c>
      <c r="K909" s="102" t="s">
        <v>18</v>
      </c>
      <c r="L909" s="102" t="s">
        <v>755</v>
      </c>
      <c r="M909" s="104">
        <v>41304</v>
      </c>
    </row>
    <row r="910" spans="1:13" ht="26.25" thickBot="1">
      <c r="A910" s="28" t="s">
        <v>2443</v>
      </c>
      <c r="B910" s="21">
        <v>41304</v>
      </c>
      <c r="C910" s="17" t="s">
        <v>798</v>
      </c>
      <c r="D910" s="24" t="s">
        <v>2216</v>
      </c>
      <c r="E910" s="18" t="s">
        <v>2435</v>
      </c>
      <c r="F910" s="23" t="s">
        <v>2142</v>
      </c>
      <c r="G910" s="23" t="e">
        <f t="shared" si="30"/>
        <v>#N/A</v>
      </c>
      <c r="H910" s="83" t="s">
        <v>2142</v>
      </c>
      <c r="I910" s="23" t="e">
        <f t="shared" si="29"/>
        <v>#N/A</v>
      </c>
      <c r="J910" s="27" t="s">
        <v>2444</v>
      </c>
      <c r="K910" s="102" t="s">
        <v>18</v>
      </c>
      <c r="L910" s="102" t="s">
        <v>755</v>
      </c>
      <c r="M910" s="104">
        <v>41304</v>
      </c>
    </row>
    <row r="911" spans="1:13" ht="13.5" thickBot="1">
      <c r="A911" s="28" t="s">
        <v>2445</v>
      </c>
      <c r="B911" s="21">
        <v>41304</v>
      </c>
      <c r="C911" s="17" t="s">
        <v>21</v>
      </c>
      <c r="D911" s="24" t="s">
        <v>2374</v>
      </c>
      <c r="E911" s="18" t="s">
        <v>2432</v>
      </c>
      <c r="F911" s="23" t="s">
        <v>289</v>
      </c>
      <c r="G911" s="23" t="e">
        <f t="shared" si="30"/>
        <v>#N/A</v>
      </c>
      <c r="H911" s="83" t="s">
        <v>289</v>
      </c>
      <c r="I911" s="23" t="e">
        <f t="shared" si="29"/>
        <v>#N/A</v>
      </c>
      <c r="J911" s="27" t="s">
        <v>2446</v>
      </c>
      <c r="K911" s="102" t="s">
        <v>18</v>
      </c>
      <c r="L911" s="102" t="s">
        <v>647</v>
      </c>
      <c r="M911" s="104">
        <v>41304</v>
      </c>
    </row>
    <row r="912" spans="1:13" ht="13.5" thickBot="1">
      <c r="A912" s="28" t="s">
        <v>2447</v>
      </c>
      <c r="B912" s="21">
        <v>41304</v>
      </c>
      <c r="C912" s="17" t="s">
        <v>1188</v>
      </c>
      <c r="D912" s="24" t="s">
        <v>2374</v>
      </c>
      <c r="E912" s="18" t="s">
        <v>659</v>
      </c>
      <c r="F912" s="31" t="s">
        <v>514</v>
      </c>
      <c r="G912" s="23" t="e">
        <f t="shared" si="30"/>
        <v>#N/A</v>
      </c>
      <c r="H912" s="85" t="s">
        <v>514</v>
      </c>
      <c r="I912" s="23" t="e">
        <f t="shared" si="29"/>
        <v>#N/A</v>
      </c>
      <c r="J912" s="23" t="s">
        <v>2448</v>
      </c>
      <c r="K912" s="102" t="s">
        <v>18</v>
      </c>
      <c r="L912" s="102" t="s">
        <v>826</v>
      </c>
      <c r="M912" s="104">
        <v>41304</v>
      </c>
    </row>
    <row r="913" spans="1:13" ht="13.5" thickBot="1">
      <c r="A913" s="28" t="s">
        <v>2449</v>
      </c>
      <c r="B913" s="21">
        <v>41304</v>
      </c>
      <c r="C913" s="17" t="s">
        <v>1172</v>
      </c>
      <c r="D913" s="24" t="s">
        <v>1662</v>
      </c>
      <c r="E913" s="18" t="s">
        <v>1141</v>
      </c>
      <c r="F913" s="23" t="s">
        <v>2450</v>
      </c>
      <c r="G913" s="23" t="e">
        <f t="shared" si="30"/>
        <v>#N/A</v>
      </c>
      <c r="H913" s="83" t="s">
        <v>2450</v>
      </c>
      <c r="I913" s="23" t="e">
        <f t="shared" si="29"/>
        <v>#N/A</v>
      </c>
      <c r="J913" s="23" t="s">
        <v>2451</v>
      </c>
      <c r="K913" s="102" t="s">
        <v>18</v>
      </c>
      <c r="L913" s="102" t="s">
        <v>1110</v>
      </c>
      <c r="M913" s="104">
        <v>41305</v>
      </c>
    </row>
    <row r="914" spans="1:13" ht="26.25" thickBot="1">
      <c r="A914" s="28" t="s">
        <v>2452</v>
      </c>
      <c r="B914" s="21">
        <v>41304</v>
      </c>
      <c r="C914" s="17" t="s">
        <v>21</v>
      </c>
      <c r="D914" s="24" t="s">
        <v>2374</v>
      </c>
      <c r="E914" s="18" t="s">
        <v>2453</v>
      </c>
      <c r="F914" s="23" t="s">
        <v>325</v>
      </c>
      <c r="G914" s="23" t="e">
        <f t="shared" si="30"/>
        <v>#N/A</v>
      </c>
      <c r="H914" s="83" t="s">
        <v>325</v>
      </c>
      <c r="I914" s="23" t="e">
        <f t="shared" si="29"/>
        <v>#N/A</v>
      </c>
      <c r="J914" s="27" t="s">
        <v>2454</v>
      </c>
      <c r="K914" s="102" t="s">
        <v>18</v>
      </c>
      <c r="L914" s="102" t="s">
        <v>647</v>
      </c>
      <c r="M914" s="104">
        <v>41304</v>
      </c>
    </row>
    <row r="915" spans="1:13" ht="13.5" thickBot="1">
      <c r="A915" s="28" t="s">
        <v>2455</v>
      </c>
      <c r="B915" s="21">
        <v>41304</v>
      </c>
      <c r="C915" s="17" t="s">
        <v>21</v>
      </c>
      <c r="D915" s="24" t="s">
        <v>2374</v>
      </c>
      <c r="E915" s="18" t="s">
        <v>2456</v>
      </c>
      <c r="F915" s="23" t="s">
        <v>2457</v>
      </c>
      <c r="G915" s="23" t="e">
        <f t="shared" si="30"/>
        <v>#N/A</v>
      </c>
      <c r="H915" s="83" t="s">
        <v>2457</v>
      </c>
      <c r="I915" s="23" t="e">
        <f t="shared" si="29"/>
        <v>#N/A</v>
      </c>
      <c r="J915" s="27" t="s">
        <v>2458</v>
      </c>
      <c r="K915" s="102" t="s">
        <v>18</v>
      </c>
      <c r="L915" s="102" t="s">
        <v>755</v>
      </c>
      <c r="M915" s="104">
        <v>41304</v>
      </c>
    </row>
    <row r="916" spans="1:13" ht="26.25" thickBot="1">
      <c r="A916" s="28" t="s">
        <v>2459</v>
      </c>
      <c r="B916" s="21">
        <v>41304</v>
      </c>
      <c r="C916" s="17" t="s">
        <v>720</v>
      </c>
      <c r="D916" s="24" t="s">
        <v>2216</v>
      </c>
      <c r="E916" s="18" t="s">
        <v>430</v>
      </c>
      <c r="F916" s="23" t="s">
        <v>431</v>
      </c>
      <c r="G916" s="23" t="e">
        <f t="shared" si="30"/>
        <v>#N/A</v>
      </c>
      <c r="H916" s="83" t="s">
        <v>431</v>
      </c>
      <c r="I916" s="23" t="e">
        <f t="shared" si="29"/>
        <v>#N/A</v>
      </c>
      <c r="J916" s="27" t="s">
        <v>2460</v>
      </c>
      <c r="K916" s="102" t="s">
        <v>18</v>
      </c>
      <c r="L916" s="102" t="s">
        <v>647</v>
      </c>
      <c r="M916" s="104">
        <v>41304</v>
      </c>
    </row>
    <row r="917" spans="1:13" ht="26.25" thickBot="1">
      <c r="A917" s="28" t="s">
        <v>2461</v>
      </c>
      <c r="B917" s="21">
        <v>41304</v>
      </c>
      <c r="C917" s="17" t="s">
        <v>460</v>
      </c>
      <c r="D917" s="24" t="s">
        <v>2049</v>
      </c>
      <c r="E917" s="18" t="s">
        <v>430</v>
      </c>
      <c r="F917" s="23" t="s">
        <v>431</v>
      </c>
      <c r="G917" s="23" t="e">
        <f t="shared" si="30"/>
        <v>#N/A</v>
      </c>
      <c r="H917" s="83" t="s">
        <v>431</v>
      </c>
      <c r="I917" s="23" t="e">
        <f t="shared" si="29"/>
        <v>#N/A</v>
      </c>
      <c r="J917" s="27" t="s">
        <v>2462</v>
      </c>
      <c r="K917" s="102" t="s">
        <v>18</v>
      </c>
      <c r="L917" s="102" t="s">
        <v>647</v>
      </c>
      <c r="M917" s="104">
        <v>41304</v>
      </c>
    </row>
    <row r="918" spans="1:13" ht="26.25" thickBot="1">
      <c r="A918" s="28" t="s">
        <v>2463</v>
      </c>
      <c r="B918" s="21">
        <v>41304</v>
      </c>
      <c r="C918" s="17" t="s">
        <v>684</v>
      </c>
      <c r="D918" s="24" t="s">
        <v>828</v>
      </c>
      <c r="E918" s="18" t="s">
        <v>430</v>
      </c>
      <c r="F918" s="23" t="s">
        <v>431</v>
      </c>
      <c r="G918" s="23" t="e">
        <f t="shared" si="30"/>
        <v>#N/A</v>
      </c>
      <c r="H918" s="83" t="s">
        <v>431</v>
      </c>
      <c r="I918" s="23" t="e">
        <f t="shared" si="29"/>
        <v>#N/A</v>
      </c>
      <c r="J918" s="27" t="s">
        <v>2464</v>
      </c>
      <c r="K918" s="102" t="s">
        <v>18</v>
      </c>
      <c r="L918" s="102" t="s">
        <v>647</v>
      </c>
      <c r="M918" s="104">
        <v>41304</v>
      </c>
    </row>
    <row r="919" spans="1:13" ht="26.25" thickBot="1">
      <c r="A919" s="28" t="s">
        <v>2465</v>
      </c>
      <c r="B919" s="21">
        <v>41304</v>
      </c>
      <c r="C919" s="17" t="s">
        <v>623</v>
      </c>
      <c r="D919" s="24" t="s">
        <v>2049</v>
      </c>
      <c r="E919" s="18" t="s">
        <v>430</v>
      </c>
      <c r="F919" s="23" t="s">
        <v>431</v>
      </c>
      <c r="G919" s="23" t="e">
        <f t="shared" si="30"/>
        <v>#N/A</v>
      </c>
      <c r="H919" s="83" t="s">
        <v>431</v>
      </c>
      <c r="I919" s="23" t="e">
        <f t="shared" si="29"/>
        <v>#N/A</v>
      </c>
      <c r="J919" s="27" t="s">
        <v>2466</v>
      </c>
      <c r="K919" s="102" t="s">
        <v>18</v>
      </c>
      <c r="L919" s="102" t="s">
        <v>647</v>
      </c>
      <c r="M919" s="104">
        <v>41304</v>
      </c>
    </row>
    <row r="920" spans="1:13" ht="13.5" thickBot="1">
      <c r="A920" s="28" t="s">
        <v>2467</v>
      </c>
      <c r="B920" s="21">
        <v>41304</v>
      </c>
      <c r="C920" s="17" t="s">
        <v>637</v>
      </c>
      <c r="D920" s="24" t="s">
        <v>2049</v>
      </c>
      <c r="E920" s="18" t="s">
        <v>430</v>
      </c>
      <c r="F920" s="23" t="s">
        <v>431</v>
      </c>
      <c r="G920" s="23" t="e">
        <f t="shared" si="30"/>
        <v>#N/A</v>
      </c>
      <c r="H920" s="83" t="s">
        <v>431</v>
      </c>
      <c r="I920" s="23" t="e">
        <f t="shared" si="29"/>
        <v>#N/A</v>
      </c>
      <c r="J920" s="27" t="s">
        <v>2468</v>
      </c>
      <c r="K920" s="102" t="s">
        <v>18</v>
      </c>
      <c r="L920" s="102" t="s">
        <v>647</v>
      </c>
      <c r="M920" s="104">
        <v>41304</v>
      </c>
    </row>
    <row r="921" spans="1:13" ht="13.5" thickBot="1">
      <c r="A921" s="28" t="s">
        <v>2469</v>
      </c>
      <c r="B921" s="21">
        <v>41304</v>
      </c>
      <c r="C921" s="17" t="s">
        <v>641</v>
      </c>
      <c r="D921" s="24" t="s">
        <v>2049</v>
      </c>
      <c r="E921" s="18" t="s">
        <v>430</v>
      </c>
      <c r="F921" s="23" t="s">
        <v>431</v>
      </c>
      <c r="G921" s="23" t="e">
        <f t="shared" si="30"/>
        <v>#N/A</v>
      </c>
      <c r="H921" s="83" t="s">
        <v>431</v>
      </c>
      <c r="I921" s="23" t="e">
        <f t="shared" si="29"/>
        <v>#N/A</v>
      </c>
      <c r="J921" s="27" t="s">
        <v>2470</v>
      </c>
      <c r="K921" s="102" t="s">
        <v>18</v>
      </c>
      <c r="L921" s="102" t="s">
        <v>647</v>
      </c>
      <c r="M921" s="104">
        <v>41304</v>
      </c>
    </row>
    <row r="922" spans="1:13" ht="26.25" thickBot="1">
      <c r="A922" s="28" t="s">
        <v>2471</v>
      </c>
      <c r="B922" s="21">
        <v>41304</v>
      </c>
      <c r="C922" s="17" t="s">
        <v>309</v>
      </c>
      <c r="D922" s="24" t="s">
        <v>890</v>
      </c>
      <c r="E922" s="18" t="s">
        <v>1288</v>
      </c>
      <c r="F922" s="23" t="s">
        <v>431</v>
      </c>
      <c r="G922" s="23" t="e">
        <f t="shared" si="30"/>
        <v>#N/A</v>
      </c>
      <c r="H922" s="83" t="s">
        <v>431</v>
      </c>
      <c r="I922" s="23" t="e">
        <f t="shared" si="29"/>
        <v>#N/A</v>
      </c>
      <c r="J922" s="27" t="s">
        <v>2472</v>
      </c>
      <c r="K922" s="102" t="s">
        <v>18</v>
      </c>
      <c r="L922" s="102" t="s">
        <v>826</v>
      </c>
      <c r="M922" s="104">
        <v>41304</v>
      </c>
    </row>
    <row r="923" spans="1:13" ht="26.25" thickBot="1">
      <c r="A923" s="28" t="s">
        <v>2473</v>
      </c>
      <c r="B923" s="21">
        <v>41304</v>
      </c>
      <c r="C923" s="17" t="s">
        <v>1554</v>
      </c>
      <c r="D923" s="24" t="s">
        <v>671</v>
      </c>
      <c r="E923" s="18" t="s">
        <v>1288</v>
      </c>
      <c r="F923" s="23" t="s">
        <v>431</v>
      </c>
      <c r="G923" s="23" t="e">
        <f t="shared" si="30"/>
        <v>#N/A</v>
      </c>
      <c r="H923" s="83" t="s">
        <v>431</v>
      </c>
      <c r="I923" s="23" t="e">
        <f t="shared" si="29"/>
        <v>#N/A</v>
      </c>
      <c r="J923" s="27" t="s">
        <v>2474</v>
      </c>
      <c r="K923" s="102" t="s">
        <v>18</v>
      </c>
      <c r="L923" s="102" t="s">
        <v>647</v>
      </c>
      <c r="M923" s="104">
        <v>41304</v>
      </c>
    </row>
    <row r="924" spans="1:13" ht="13.5" thickBot="1">
      <c r="A924" s="28" t="s">
        <v>2475</v>
      </c>
      <c r="B924" s="21">
        <v>41304</v>
      </c>
      <c r="C924" s="17" t="s">
        <v>299</v>
      </c>
      <c r="D924" s="24" t="s">
        <v>890</v>
      </c>
      <c r="E924" s="18" t="s">
        <v>1288</v>
      </c>
      <c r="F924" s="23" t="s">
        <v>431</v>
      </c>
      <c r="G924" s="23" t="e">
        <f t="shared" si="30"/>
        <v>#N/A</v>
      </c>
      <c r="H924" s="83" t="s">
        <v>431</v>
      </c>
      <c r="I924" s="23" t="e">
        <f t="shared" si="29"/>
        <v>#N/A</v>
      </c>
      <c r="J924" s="27" t="s">
        <v>2476</v>
      </c>
      <c r="K924" s="102" t="s">
        <v>18</v>
      </c>
      <c r="L924" s="102" t="s">
        <v>826</v>
      </c>
      <c r="M924" s="104">
        <v>41304</v>
      </c>
    </row>
    <row r="925" spans="1:13" ht="26.25" thickBot="1">
      <c r="A925" s="28" t="s">
        <v>2477</v>
      </c>
      <c r="B925" s="21">
        <v>41304</v>
      </c>
      <c r="C925" s="17" t="s">
        <v>434</v>
      </c>
      <c r="D925" s="24" t="s">
        <v>2049</v>
      </c>
      <c r="E925" s="18" t="s">
        <v>2478</v>
      </c>
      <c r="F925" s="23" t="s">
        <v>163</v>
      </c>
      <c r="G925" s="23">
        <f t="shared" si="30"/>
        <v>52</v>
      </c>
      <c r="H925" s="83" t="s">
        <v>163</v>
      </c>
      <c r="I925" s="23" t="e">
        <f t="shared" si="29"/>
        <v>#N/A</v>
      </c>
      <c r="J925" s="27" t="s">
        <v>2479</v>
      </c>
      <c r="K925" s="102" t="s">
        <v>18</v>
      </c>
      <c r="L925" s="102" t="s">
        <v>1055</v>
      </c>
      <c r="M925" s="104">
        <v>41304</v>
      </c>
    </row>
    <row r="926" spans="1:13" ht="13.5" thickBot="1">
      <c r="A926" s="28" t="s">
        <v>2480</v>
      </c>
      <c r="B926" s="21">
        <v>41304</v>
      </c>
      <c r="C926" s="17" t="s">
        <v>491</v>
      </c>
      <c r="D926" s="24" t="s">
        <v>2216</v>
      </c>
      <c r="E926" s="18" t="s">
        <v>430</v>
      </c>
      <c r="F926" s="23" t="s">
        <v>431</v>
      </c>
      <c r="G926" s="23" t="e">
        <f t="shared" si="30"/>
        <v>#N/A</v>
      </c>
      <c r="H926" s="83" t="s">
        <v>431</v>
      </c>
      <c r="I926" s="23" t="e">
        <f t="shared" si="29"/>
        <v>#N/A</v>
      </c>
      <c r="J926" s="27" t="s">
        <v>2481</v>
      </c>
      <c r="K926" s="102" t="s">
        <v>18</v>
      </c>
      <c r="L926" s="102" t="s">
        <v>826</v>
      </c>
      <c r="M926" s="104">
        <v>41304</v>
      </c>
    </row>
    <row r="927" spans="1:13" ht="26.25" thickBot="1">
      <c r="A927" s="28" t="s">
        <v>2482</v>
      </c>
      <c r="B927" s="21">
        <v>41304</v>
      </c>
      <c r="C927" s="17" t="s">
        <v>463</v>
      </c>
      <c r="D927" s="24" t="s">
        <v>2049</v>
      </c>
      <c r="E927" s="18" t="s">
        <v>2483</v>
      </c>
      <c r="F927" s="23" t="s">
        <v>163</v>
      </c>
      <c r="G927" s="23">
        <f t="shared" si="30"/>
        <v>52</v>
      </c>
      <c r="H927" s="83" t="s">
        <v>163</v>
      </c>
      <c r="I927" s="23" t="e">
        <f t="shared" si="29"/>
        <v>#N/A</v>
      </c>
      <c r="J927" s="27" t="s">
        <v>2484</v>
      </c>
      <c r="K927" s="102" t="s">
        <v>18</v>
      </c>
      <c r="L927" s="102" t="s">
        <v>1055</v>
      </c>
      <c r="M927" s="104"/>
    </row>
    <row r="928" spans="1:13" ht="26.25" thickBot="1">
      <c r="A928" s="28" t="s">
        <v>2485</v>
      </c>
      <c r="B928" s="21">
        <v>41304</v>
      </c>
      <c r="C928" s="17" t="s">
        <v>356</v>
      </c>
      <c r="D928" s="24" t="s">
        <v>2216</v>
      </c>
      <c r="E928" s="18" t="s">
        <v>430</v>
      </c>
      <c r="F928" s="23" t="s">
        <v>431</v>
      </c>
      <c r="G928" s="23" t="e">
        <f t="shared" si="30"/>
        <v>#N/A</v>
      </c>
      <c r="H928" s="83" t="s">
        <v>431</v>
      </c>
      <c r="I928" s="23" t="e">
        <f t="shared" si="29"/>
        <v>#N/A</v>
      </c>
      <c r="J928" s="27" t="s">
        <v>2486</v>
      </c>
      <c r="K928" s="102" t="s">
        <v>18</v>
      </c>
      <c r="L928" s="102" t="s">
        <v>826</v>
      </c>
      <c r="M928" s="104">
        <v>41304</v>
      </c>
    </row>
    <row r="929" spans="1:13" ht="26.25" thickBot="1">
      <c r="A929" s="28" t="s">
        <v>2487</v>
      </c>
      <c r="B929" s="21">
        <v>41304</v>
      </c>
      <c r="C929" s="17" t="s">
        <v>358</v>
      </c>
      <c r="D929" s="24" t="s">
        <v>2049</v>
      </c>
      <c r="E929" s="18" t="s">
        <v>430</v>
      </c>
      <c r="F929" s="23" t="s">
        <v>431</v>
      </c>
      <c r="G929" s="23" t="e">
        <f t="shared" si="30"/>
        <v>#N/A</v>
      </c>
      <c r="H929" s="83" t="s">
        <v>431</v>
      </c>
      <c r="I929" s="23" t="e">
        <f t="shared" si="29"/>
        <v>#N/A</v>
      </c>
      <c r="J929" s="27" t="s">
        <v>2488</v>
      </c>
      <c r="K929" s="102" t="s">
        <v>18</v>
      </c>
      <c r="L929" s="109" t="s">
        <v>826</v>
      </c>
      <c r="M929" s="104">
        <v>41304</v>
      </c>
    </row>
    <row r="930" spans="1:13" ht="13.5" thickBot="1">
      <c r="A930" s="28" t="s">
        <v>2489</v>
      </c>
      <c r="B930" s="21">
        <v>41304</v>
      </c>
      <c r="C930" s="17" t="s">
        <v>21</v>
      </c>
      <c r="D930" s="24" t="s">
        <v>2374</v>
      </c>
      <c r="E930" s="18" t="s">
        <v>2490</v>
      </c>
      <c r="F930" s="23" t="s">
        <v>325</v>
      </c>
      <c r="G930" s="23" t="e">
        <f t="shared" si="30"/>
        <v>#N/A</v>
      </c>
      <c r="H930" s="83" t="s">
        <v>325</v>
      </c>
      <c r="I930" s="23" t="e">
        <f t="shared" si="29"/>
        <v>#N/A</v>
      </c>
      <c r="J930" s="27" t="s">
        <v>2491</v>
      </c>
      <c r="K930" s="102" t="s">
        <v>18</v>
      </c>
      <c r="L930" s="102" t="s">
        <v>823</v>
      </c>
      <c r="M930" s="104">
        <v>41304</v>
      </c>
    </row>
    <row r="931" spans="1:13" ht="13.5" thickBot="1">
      <c r="A931" s="28" t="s">
        <v>2492</v>
      </c>
      <c r="B931" s="21">
        <v>41304</v>
      </c>
      <c r="C931" s="17" t="s">
        <v>302</v>
      </c>
      <c r="D931" s="24" t="s">
        <v>2133</v>
      </c>
      <c r="E931" s="18" t="s">
        <v>317</v>
      </c>
      <c r="F931" s="23" t="s">
        <v>318</v>
      </c>
      <c r="G931" s="23" t="e">
        <f t="shared" si="30"/>
        <v>#N/A</v>
      </c>
      <c r="H931" s="83" t="s">
        <v>318</v>
      </c>
      <c r="I931" s="23" t="e">
        <f t="shared" si="29"/>
        <v>#N/A</v>
      </c>
      <c r="J931" s="27" t="s">
        <v>2493</v>
      </c>
      <c r="K931" s="102" t="s">
        <v>18</v>
      </c>
      <c r="L931" s="102" t="s">
        <v>647</v>
      </c>
      <c r="M931" s="104">
        <v>41304</v>
      </c>
    </row>
    <row r="932" spans="1:13" ht="13.5" thickBot="1">
      <c r="A932" s="28" t="s">
        <v>2494</v>
      </c>
      <c r="B932" s="21">
        <v>41304</v>
      </c>
      <c r="C932" s="17" t="s">
        <v>583</v>
      </c>
      <c r="D932" s="24" t="s">
        <v>2216</v>
      </c>
      <c r="E932" s="18" t="s">
        <v>480</v>
      </c>
      <c r="F932" s="23" t="s">
        <v>2037</v>
      </c>
      <c r="G932" s="23" t="e">
        <f t="shared" si="30"/>
        <v>#N/A</v>
      </c>
      <c r="H932" s="83" t="s">
        <v>2037</v>
      </c>
      <c r="I932" s="23">
        <f t="shared" si="29"/>
        <v>22</v>
      </c>
      <c r="J932" s="27" t="s">
        <v>1933</v>
      </c>
      <c r="K932" s="102" t="s">
        <v>18</v>
      </c>
      <c r="L932" s="102" t="s">
        <v>755</v>
      </c>
      <c r="M932" s="104">
        <v>41304</v>
      </c>
    </row>
    <row r="933" spans="1:13" ht="13.5" thickBot="1">
      <c r="A933" s="28" t="s">
        <v>2495</v>
      </c>
      <c r="B933" s="21">
        <v>41304</v>
      </c>
      <c r="C933" s="17" t="s">
        <v>21</v>
      </c>
      <c r="D933" s="24" t="s">
        <v>2374</v>
      </c>
      <c r="E933" s="18" t="s">
        <v>2496</v>
      </c>
      <c r="F933" s="23" t="s">
        <v>325</v>
      </c>
      <c r="G933" s="23" t="e">
        <f t="shared" si="30"/>
        <v>#N/A</v>
      </c>
      <c r="H933" s="83" t="s">
        <v>325</v>
      </c>
      <c r="I933" s="23" t="e">
        <f t="shared" si="29"/>
        <v>#N/A</v>
      </c>
      <c r="J933" s="27" t="s">
        <v>2497</v>
      </c>
      <c r="K933" s="102" t="s">
        <v>18</v>
      </c>
      <c r="L933" s="102" t="s">
        <v>755</v>
      </c>
      <c r="M933" s="104">
        <v>41304</v>
      </c>
    </row>
    <row r="934" spans="1:13" ht="13.5" thickBot="1">
      <c r="A934" s="28" t="s">
        <v>2498</v>
      </c>
      <c r="B934" s="21">
        <v>41304</v>
      </c>
      <c r="C934" s="17" t="s">
        <v>60</v>
      </c>
      <c r="D934" s="24" t="s">
        <v>2374</v>
      </c>
      <c r="E934" s="18" t="s">
        <v>2195</v>
      </c>
      <c r="F934" s="23" t="s">
        <v>2196</v>
      </c>
      <c r="G934" s="23" t="e">
        <f t="shared" si="30"/>
        <v>#N/A</v>
      </c>
      <c r="H934" s="83" t="s">
        <v>2196</v>
      </c>
      <c r="I934" s="23" t="e">
        <f t="shared" si="29"/>
        <v>#N/A</v>
      </c>
      <c r="J934" s="27" t="s">
        <v>2499</v>
      </c>
      <c r="K934" s="102" t="s">
        <v>18</v>
      </c>
      <c r="L934" s="102" t="s">
        <v>2354</v>
      </c>
      <c r="M934" s="104">
        <v>41304</v>
      </c>
    </row>
    <row r="935" spans="1:13" ht="26.25" thickBot="1">
      <c r="A935" s="28" t="s">
        <v>2500</v>
      </c>
      <c r="B935" s="21">
        <v>41304</v>
      </c>
      <c r="C935" s="17" t="s">
        <v>21</v>
      </c>
      <c r="D935" s="24" t="s">
        <v>2374</v>
      </c>
      <c r="E935" s="18" t="s">
        <v>2501</v>
      </c>
      <c r="F935" s="23" t="s">
        <v>18</v>
      </c>
      <c r="G935" s="23" t="e">
        <f t="shared" si="30"/>
        <v>#N/A</v>
      </c>
      <c r="H935" s="83" t="s">
        <v>18</v>
      </c>
      <c r="I935" s="23" t="e">
        <f t="shared" si="29"/>
        <v>#N/A</v>
      </c>
      <c r="J935" s="27" t="s">
        <v>2502</v>
      </c>
      <c r="K935" s="102" t="s">
        <v>18</v>
      </c>
      <c r="L935" s="102" t="s">
        <v>647</v>
      </c>
      <c r="M935" s="104">
        <v>41304</v>
      </c>
    </row>
    <row r="936" spans="1:13" ht="26.25" thickBot="1">
      <c r="A936" s="28" t="s">
        <v>2503</v>
      </c>
      <c r="B936" s="21">
        <v>41304</v>
      </c>
      <c r="C936" s="17" t="s">
        <v>531</v>
      </c>
      <c r="D936" s="24" t="s">
        <v>2216</v>
      </c>
      <c r="E936" s="18" t="s">
        <v>668</v>
      </c>
      <c r="F936" s="23" t="s">
        <v>1633</v>
      </c>
      <c r="G936" s="23" t="e">
        <f t="shared" si="30"/>
        <v>#N/A</v>
      </c>
      <c r="H936" s="83" t="s">
        <v>1633</v>
      </c>
      <c r="I936" s="23" t="e">
        <f t="shared" si="29"/>
        <v>#N/A</v>
      </c>
      <c r="J936" s="27" t="s">
        <v>2504</v>
      </c>
      <c r="K936" s="102" t="s">
        <v>18</v>
      </c>
      <c r="L936" s="102" t="s">
        <v>1055</v>
      </c>
      <c r="M936" s="104">
        <v>41304</v>
      </c>
    </row>
    <row r="937" spans="1:13" ht="13.5" thickBot="1">
      <c r="A937" s="28" t="s">
        <v>2505</v>
      </c>
      <c r="B937" s="21">
        <v>41304</v>
      </c>
      <c r="C937" s="17" t="s">
        <v>842</v>
      </c>
      <c r="D937" s="24" t="s">
        <v>2049</v>
      </c>
      <c r="E937" s="18" t="s">
        <v>770</v>
      </c>
      <c r="F937" s="23" t="s">
        <v>431</v>
      </c>
      <c r="G937" s="23" t="e">
        <f t="shared" si="30"/>
        <v>#N/A</v>
      </c>
      <c r="H937" s="83" t="s">
        <v>431</v>
      </c>
      <c r="I937" s="23" t="e">
        <f t="shared" si="29"/>
        <v>#N/A</v>
      </c>
      <c r="J937" s="27" t="s">
        <v>2506</v>
      </c>
      <c r="K937" s="102" t="s">
        <v>18</v>
      </c>
      <c r="L937" s="102" t="s">
        <v>826</v>
      </c>
      <c r="M937" s="104">
        <v>41304</v>
      </c>
    </row>
    <row r="938" spans="1:13" ht="51.75" thickBot="1">
      <c r="A938" s="28" t="s">
        <v>2507</v>
      </c>
      <c r="B938" s="21">
        <v>41304</v>
      </c>
      <c r="C938" s="17" t="s">
        <v>1169</v>
      </c>
      <c r="D938" s="24" t="s">
        <v>2216</v>
      </c>
      <c r="E938" s="18" t="s">
        <v>2508</v>
      </c>
      <c r="F938" s="23" t="s">
        <v>2509</v>
      </c>
      <c r="G938" s="23" t="e">
        <f t="shared" si="30"/>
        <v>#N/A</v>
      </c>
      <c r="H938" s="83" t="s">
        <v>2509</v>
      </c>
      <c r="I938" s="23" t="e">
        <f t="shared" si="29"/>
        <v>#N/A</v>
      </c>
      <c r="J938" s="27" t="s">
        <v>2510</v>
      </c>
      <c r="K938" s="102" t="s">
        <v>18</v>
      </c>
      <c r="L938" s="102" t="s">
        <v>2511</v>
      </c>
      <c r="M938" s="104">
        <v>41305</v>
      </c>
    </row>
    <row r="939" spans="1:13" ht="13.5" thickBot="1">
      <c r="A939" s="28" t="s">
        <v>2512</v>
      </c>
      <c r="B939" s="21">
        <v>41304</v>
      </c>
      <c r="C939" s="17" t="s">
        <v>315</v>
      </c>
      <c r="D939" s="24" t="s">
        <v>2216</v>
      </c>
      <c r="E939" s="18" t="s">
        <v>267</v>
      </c>
      <c r="F939" s="23" t="s">
        <v>1681</v>
      </c>
      <c r="G939" s="23" t="e">
        <f t="shared" si="30"/>
        <v>#N/A</v>
      </c>
      <c r="H939" s="83" t="s">
        <v>1681</v>
      </c>
      <c r="I939" s="23" t="e">
        <f t="shared" si="29"/>
        <v>#N/A</v>
      </c>
      <c r="J939" s="27" t="s">
        <v>2513</v>
      </c>
      <c r="K939" s="102" t="s">
        <v>18</v>
      </c>
      <c r="L939" s="102" t="s">
        <v>647</v>
      </c>
      <c r="M939" s="104">
        <v>41304</v>
      </c>
    </row>
    <row r="940" spans="1:13" ht="26.25" thickBot="1">
      <c r="A940" s="28" t="s">
        <v>2514</v>
      </c>
      <c r="B940" s="21">
        <v>41304</v>
      </c>
      <c r="C940" s="17" t="s">
        <v>387</v>
      </c>
      <c r="D940" s="24" t="s">
        <v>2216</v>
      </c>
      <c r="E940" s="18" t="s">
        <v>267</v>
      </c>
      <c r="F940" s="23" t="s">
        <v>1681</v>
      </c>
      <c r="G940" s="23" t="e">
        <f t="shared" si="30"/>
        <v>#N/A</v>
      </c>
      <c r="H940" s="83" t="s">
        <v>1681</v>
      </c>
      <c r="I940" s="23" t="e">
        <f t="shared" si="29"/>
        <v>#N/A</v>
      </c>
      <c r="J940" s="27" t="s">
        <v>2515</v>
      </c>
      <c r="K940" s="102" t="s">
        <v>18</v>
      </c>
      <c r="L940" s="102" t="s">
        <v>647</v>
      </c>
      <c r="M940" s="104">
        <v>41304</v>
      </c>
    </row>
    <row r="941" spans="1:13" ht="13.5" thickBot="1">
      <c r="A941" s="28" t="s">
        <v>2516</v>
      </c>
      <c r="B941" s="21">
        <v>41304</v>
      </c>
      <c r="C941" s="17" t="s">
        <v>21</v>
      </c>
      <c r="D941" s="24" t="s">
        <v>2049</v>
      </c>
      <c r="E941" s="18" t="s">
        <v>2072</v>
      </c>
      <c r="F941" s="23" t="s">
        <v>2073</v>
      </c>
      <c r="G941" s="23" t="e">
        <f t="shared" si="30"/>
        <v>#N/A</v>
      </c>
      <c r="H941" s="83" t="s">
        <v>2073</v>
      </c>
      <c r="I941" s="23" t="e">
        <f t="shared" si="29"/>
        <v>#N/A</v>
      </c>
      <c r="J941" s="27" t="s">
        <v>2517</v>
      </c>
      <c r="K941" s="102" t="s">
        <v>18</v>
      </c>
      <c r="L941" s="102" t="s">
        <v>755</v>
      </c>
      <c r="M941" s="104">
        <v>41304</v>
      </c>
    </row>
    <row r="942" spans="1:13" ht="13.5" thickBot="1">
      <c r="A942" s="28" t="s">
        <v>2518</v>
      </c>
      <c r="B942" s="21">
        <v>41304</v>
      </c>
      <c r="C942" s="17" t="s">
        <v>21</v>
      </c>
      <c r="D942" s="24" t="s">
        <v>2374</v>
      </c>
      <c r="E942" s="18" t="s">
        <v>2519</v>
      </c>
      <c r="F942" s="23" t="s">
        <v>325</v>
      </c>
      <c r="G942" s="23" t="e">
        <f t="shared" si="30"/>
        <v>#N/A</v>
      </c>
      <c r="H942" s="83" t="s">
        <v>325</v>
      </c>
      <c r="I942" s="23" t="e">
        <f t="shared" si="29"/>
        <v>#N/A</v>
      </c>
      <c r="J942" s="27" t="s">
        <v>2520</v>
      </c>
      <c r="K942" s="102" t="s">
        <v>18</v>
      </c>
      <c r="L942" s="102" t="s">
        <v>755</v>
      </c>
      <c r="M942" s="104">
        <v>41304</v>
      </c>
    </row>
    <row r="943" spans="1:13" ht="26.25" thickBot="1">
      <c r="A943" s="28" t="s">
        <v>2521</v>
      </c>
      <c r="B943" s="21">
        <v>41304</v>
      </c>
      <c r="C943" s="17" t="s">
        <v>2522</v>
      </c>
      <c r="D943" s="24" t="s">
        <v>2374</v>
      </c>
      <c r="E943" s="18" t="s">
        <v>377</v>
      </c>
      <c r="F943" s="23" t="s">
        <v>2523</v>
      </c>
      <c r="G943" s="23" t="e">
        <f t="shared" si="30"/>
        <v>#N/A</v>
      </c>
      <c r="H943" s="83" t="s">
        <v>2523</v>
      </c>
      <c r="I943" s="23" t="e">
        <f t="shared" si="29"/>
        <v>#N/A</v>
      </c>
      <c r="J943" s="23" t="s">
        <v>2524</v>
      </c>
      <c r="K943" s="102" t="s">
        <v>18</v>
      </c>
      <c r="L943" s="102" t="s">
        <v>647</v>
      </c>
      <c r="M943" s="104">
        <v>41304</v>
      </c>
    </row>
    <row r="944" spans="1:13" ht="26.25" thickBot="1">
      <c r="A944" s="142" t="s">
        <v>8363</v>
      </c>
      <c r="B944" s="21">
        <v>37651</v>
      </c>
      <c r="C944" s="17" t="s">
        <v>707</v>
      </c>
      <c r="D944" s="24" t="s">
        <v>2374</v>
      </c>
      <c r="E944" s="18" t="s">
        <v>307</v>
      </c>
      <c r="F944" s="23" t="s">
        <v>101</v>
      </c>
      <c r="G944" s="23">
        <f t="shared" si="30"/>
        <v>58</v>
      </c>
      <c r="H944" s="83" t="s">
        <v>101</v>
      </c>
      <c r="I944" s="23" t="e">
        <f t="shared" si="29"/>
        <v>#N/A</v>
      </c>
      <c r="J944" s="29" t="s">
        <v>2525</v>
      </c>
      <c r="K944" s="102" t="s">
        <v>18</v>
      </c>
      <c r="L944" s="102" t="s">
        <v>149</v>
      </c>
      <c r="M944" s="104"/>
    </row>
    <row r="945" spans="1:13" ht="13.5" thickBot="1">
      <c r="A945" s="28" t="s">
        <v>2526</v>
      </c>
      <c r="B945" s="21">
        <v>41305</v>
      </c>
      <c r="C945" s="17" t="s">
        <v>274</v>
      </c>
      <c r="D945" s="24" t="s">
        <v>1491</v>
      </c>
      <c r="E945" s="18" t="s">
        <v>233</v>
      </c>
      <c r="F945" s="23" t="s">
        <v>234</v>
      </c>
      <c r="G945" s="23" t="e">
        <f t="shared" si="30"/>
        <v>#N/A</v>
      </c>
      <c r="H945" s="83" t="s">
        <v>234</v>
      </c>
      <c r="I945" s="23" t="e">
        <f t="shared" si="29"/>
        <v>#N/A</v>
      </c>
      <c r="J945" s="27" t="s">
        <v>2527</v>
      </c>
      <c r="K945" s="102" t="s">
        <v>18</v>
      </c>
      <c r="L945" s="102" t="s">
        <v>647</v>
      </c>
      <c r="M945" s="104">
        <v>41305</v>
      </c>
    </row>
    <row r="946" spans="1:13" ht="13.5" thickBot="1">
      <c r="A946" s="28" t="s">
        <v>2528</v>
      </c>
      <c r="B946" s="21">
        <v>41304</v>
      </c>
      <c r="C946" s="17" t="s">
        <v>2529</v>
      </c>
      <c r="D946" s="24" t="s">
        <v>1662</v>
      </c>
      <c r="E946" s="18" t="s">
        <v>2530</v>
      </c>
      <c r="F946" s="23" t="s">
        <v>2531</v>
      </c>
      <c r="G946" s="23" t="e">
        <f t="shared" si="30"/>
        <v>#N/A</v>
      </c>
      <c r="H946" s="83" t="s">
        <v>2531</v>
      </c>
      <c r="I946" s="23" t="e">
        <f t="shared" si="29"/>
        <v>#N/A</v>
      </c>
      <c r="J946" s="27" t="s">
        <v>2532</v>
      </c>
      <c r="K946" s="102" t="s">
        <v>18</v>
      </c>
      <c r="L946" s="102" t="s">
        <v>826</v>
      </c>
      <c r="M946" s="104">
        <v>41304</v>
      </c>
    </row>
    <row r="947" spans="1:13" ht="13.5" thickBot="1">
      <c r="A947" s="28" t="s">
        <v>2533</v>
      </c>
      <c r="B947" s="21">
        <v>41304</v>
      </c>
      <c r="C947" s="17" t="s">
        <v>1228</v>
      </c>
      <c r="D947" s="24" t="s">
        <v>1662</v>
      </c>
      <c r="E947" s="18" t="s">
        <v>2530</v>
      </c>
      <c r="F947" s="23" t="s">
        <v>2531</v>
      </c>
      <c r="G947" s="23" t="e">
        <f t="shared" si="30"/>
        <v>#N/A</v>
      </c>
      <c r="H947" s="83" t="s">
        <v>2531</v>
      </c>
      <c r="I947" s="23" t="e">
        <f t="shared" si="29"/>
        <v>#N/A</v>
      </c>
      <c r="J947" s="27" t="s">
        <v>2534</v>
      </c>
      <c r="K947" s="102" t="s">
        <v>18</v>
      </c>
      <c r="L947" s="102" t="s">
        <v>826</v>
      </c>
      <c r="M947" s="104">
        <v>41304</v>
      </c>
    </row>
    <row r="948" spans="1:13" ht="13.5" thickBot="1">
      <c r="A948" s="28" t="s">
        <v>2528</v>
      </c>
      <c r="B948" s="21">
        <v>41304</v>
      </c>
      <c r="C948" s="17" t="s">
        <v>2529</v>
      </c>
      <c r="D948" s="24" t="s">
        <v>1662</v>
      </c>
      <c r="E948" s="18" t="s">
        <v>2530</v>
      </c>
      <c r="F948" s="23" t="s">
        <v>2531</v>
      </c>
      <c r="G948" s="23" t="e">
        <f t="shared" si="30"/>
        <v>#N/A</v>
      </c>
      <c r="H948" s="83" t="s">
        <v>2531</v>
      </c>
      <c r="I948" s="23" t="e">
        <f t="shared" si="29"/>
        <v>#N/A</v>
      </c>
      <c r="J948" s="27" t="s">
        <v>2535</v>
      </c>
      <c r="K948" s="102" t="s">
        <v>18</v>
      </c>
      <c r="L948" s="102"/>
      <c r="M948" s="104"/>
    </row>
    <row r="949" spans="1:13" ht="13.5" thickBot="1">
      <c r="A949" s="28" t="s">
        <v>2536</v>
      </c>
      <c r="B949" s="21">
        <v>41304</v>
      </c>
      <c r="C949" s="17" t="s">
        <v>75</v>
      </c>
      <c r="D949" s="24" t="s">
        <v>1662</v>
      </c>
      <c r="E949" s="18" t="s">
        <v>2530</v>
      </c>
      <c r="F949" s="23" t="s">
        <v>2531</v>
      </c>
      <c r="G949" s="23" t="e">
        <f t="shared" si="30"/>
        <v>#N/A</v>
      </c>
      <c r="H949" s="83" t="s">
        <v>2531</v>
      </c>
      <c r="I949" s="23" t="e">
        <f t="shared" si="29"/>
        <v>#N/A</v>
      </c>
      <c r="J949" s="27" t="s">
        <v>2537</v>
      </c>
      <c r="K949" s="102" t="s">
        <v>18</v>
      </c>
      <c r="L949" s="102" t="s">
        <v>826</v>
      </c>
      <c r="M949" s="104">
        <v>41304</v>
      </c>
    </row>
    <row r="950" spans="1:13" ht="13.5" thickBot="1">
      <c r="A950" s="28" t="s">
        <v>2538</v>
      </c>
      <c r="B950" s="21">
        <v>41304</v>
      </c>
      <c r="C950" s="17" t="s">
        <v>80</v>
      </c>
      <c r="D950" s="24" t="s">
        <v>1662</v>
      </c>
      <c r="E950" s="18" t="s">
        <v>2530</v>
      </c>
      <c r="F950" s="23" t="s">
        <v>2531</v>
      </c>
      <c r="G950" s="23" t="e">
        <f t="shared" si="30"/>
        <v>#N/A</v>
      </c>
      <c r="H950" s="83" t="s">
        <v>2531</v>
      </c>
      <c r="I950" s="23" t="e">
        <f t="shared" si="29"/>
        <v>#N/A</v>
      </c>
      <c r="J950" s="27" t="s">
        <v>2539</v>
      </c>
      <c r="K950" s="102" t="s">
        <v>18</v>
      </c>
      <c r="L950" s="102" t="s">
        <v>826</v>
      </c>
      <c r="M950" s="104">
        <v>41304</v>
      </c>
    </row>
    <row r="951" spans="1:13" ht="13.5" thickBot="1">
      <c r="A951" s="28" t="s">
        <v>2540</v>
      </c>
      <c r="B951" s="21">
        <v>41304</v>
      </c>
      <c r="C951" s="17" t="s">
        <v>84</v>
      </c>
      <c r="D951" s="24" t="s">
        <v>1662</v>
      </c>
      <c r="E951" s="18" t="s">
        <v>2530</v>
      </c>
      <c r="F951" s="23" t="s">
        <v>2531</v>
      </c>
      <c r="G951" s="23" t="e">
        <f t="shared" si="30"/>
        <v>#N/A</v>
      </c>
      <c r="H951" s="83" t="s">
        <v>2531</v>
      </c>
      <c r="I951" s="23" t="e">
        <f t="shared" si="29"/>
        <v>#N/A</v>
      </c>
      <c r="J951" s="27" t="s">
        <v>2541</v>
      </c>
      <c r="K951" s="102" t="s">
        <v>18</v>
      </c>
      <c r="L951" s="102" t="s">
        <v>826</v>
      </c>
      <c r="M951" s="104">
        <v>41304</v>
      </c>
    </row>
    <row r="952" spans="1:13" ht="13.5" thickBot="1">
      <c r="A952" s="28" t="s">
        <v>2542</v>
      </c>
      <c r="B952" s="21">
        <v>41304</v>
      </c>
      <c r="C952" s="17" t="s">
        <v>89</v>
      </c>
      <c r="D952" s="24" t="s">
        <v>1662</v>
      </c>
      <c r="E952" s="18" t="s">
        <v>2530</v>
      </c>
      <c r="F952" s="23" t="s">
        <v>2531</v>
      </c>
      <c r="G952" s="23" t="e">
        <f t="shared" si="30"/>
        <v>#N/A</v>
      </c>
      <c r="H952" s="83" t="s">
        <v>2531</v>
      </c>
      <c r="I952" s="23" t="e">
        <f t="shared" si="29"/>
        <v>#N/A</v>
      </c>
      <c r="J952" s="27" t="s">
        <v>2543</v>
      </c>
      <c r="K952" s="102" t="s">
        <v>18</v>
      </c>
      <c r="L952" s="102" t="s">
        <v>826</v>
      </c>
      <c r="M952" s="104">
        <v>41304</v>
      </c>
    </row>
    <row r="953" spans="1:13" ht="26.25" thickBot="1">
      <c r="A953" s="28" t="s">
        <v>2544</v>
      </c>
      <c r="B953" s="21">
        <v>41304</v>
      </c>
      <c r="C953" s="17" t="s">
        <v>1398</v>
      </c>
      <c r="D953" s="24" t="s">
        <v>2049</v>
      </c>
      <c r="E953" s="18" t="s">
        <v>492</v>
      </c>
      <c r="F953" s="23" t="s">
        <v>101</v>
      </c>
      <c r="G953" s="23">
        <f t="shared" si="30"/>
        <v>58</v>
      </c>
      <c r="H953" s="83" t="s">
        <v>101</v>
      </c>
      <c r="I953" s="23" t="e">
        <f t="shared" si="29"/>
        <v>#N/A</v>
      </c>
      <c r="J953" s="27" t="s">
        <v>2228</v>
      </c>
      <c r="K953" s="102" t="s">
        <v>18</v>
      </c>
      <c r="L953" s="102" t="s">
        <v>1706</v>
      </c>
      <c r="M953" s="104">
        <v>41304</v>
      </c>
    </row>
    <row r="954" spans="1:13" ht="26.25" thickBot="1">
      <c r="A954" s="28" t="s">
        <v>2545</v>
      </c>
      <c r="B954" s="21">
        <v>41304</v>
      </c>
      <c r="C954" s="17" t="s">
        <v>316</v>
      </c>
      <c r="D954" s="24" t="s">
        <v>2374</v>
      </c>
      <c r="E954" s="18" t="s">
        <v>381</v>
      </c>
      <c r="F954" s="23" t="s">
        <v>101</v>
      </c>
      <c r="G954" s="23">
        <f t="shared" si="30"/>
        <v>58</v>
      </c>
      <c r="H954" s="83" t="s">
        <v>101</v>
      </c>
      <c r="I954" s="23" t="e">
        <f t="shared" si="29"/>
        <v>#N/A</v>
      </c>
      <c r="J954" s="27" t="s">
        <v>2546</v>
      </c>
      <c r="K954" s="102" t="s">
        <v>18</v>
      </c>
      <c r="L954" s="102" t="s">
        <v>1706</v>
      </c>
      <c r="M954" s="104">
        <v>41304</v>
      </c>
    </row>
    <row r="955" spans="1:13" ht="13.5" thickBot="1">
      <c r="A955" s="28" t="s">
        <v>2547</v>
      </c>
      <c r="B955" s="21">
        <v>41299</v>
      </c>
      <c r="C955" s="17" t="s">
        <v>462</v>
      </c>
      <c r="D955" s="24" t="s">
        <v>1923</v>
      </c>
      <c r="E955" s="18" t="s">
        <v>1917</v>
      </c>
      <c r="F955" s="23" t="s">
        <v>2548</v>
      </c>
      <c r="G955" s="23" t="e">
        <f t="shared" si="30"/>
        <v>#N/A</v>
      </c>
      <c r="H955" s="83" t="s">
        <v>2548</v>
      </c>
      <c r="I955" s="23" t="e">
        <f t="shared" si="29"/>
        <v>#N/A</v>
      </c>
      <c r="J955" s="27" t="s">
        <v>2549</v>
      </c>
      <c r="K955" s="102" t="s">
        <v>18</v>
      </c>
      <c r="L955" s="102" t="s">
        <v>719</v>
      </c>
      <c r="M955" s="104">
        <v>41305</v>
      </c>
    </row>
    <row r="956" spans="1:13" ht="13.5" thickBot="1">
      <c r="A956" s="28" t="s">
        <v>2550</v>
      </c>
      <c r="B956" s="21">
        <v>41304</v>
      </c>
      <c r="C956" s="17" t="s">
        <v>1067</v>
      </c>
      <c r="D956" s="24" t="s">
        <v>2216</v>
      </c>
      <c r="E956" s="18" t="s">
        <v>1768</v>
      </c>
      <c r="F956" s="23" t="s">
        <v>2327</v>
      </c>
      <c r="G956" s="23" t="e">
        <f t="shared" si="30"/>
        <v>#N/A</v>
      </c>
      <c r="H956" s="83" t="s">
        <v>8354</v>
      </c>
      <c r="I956" s="23" t="e">
        <f t="shared" si="29"/>
        <v>#N/A</v>
      </c>
      <c r="J956" s="27" t="s">
        <v>2551</v>
      </c>
      <c r="K956" s="102" t="s">
        <v>18</v>
      </c>
      <c r="L956" s="102" t="s">
        <v>826</v>
      </c>
      <c r="M956" s="104">
        <v>41304</v>
      </c>
    </row>
    <row r="957" spans="1:13" ht="13.5" thickBot="1">
      <c r="A957" s="28" t="s">
        <v>2552</v>
      </c>
      <c r="B957" s="21">
        <v>41304</v>
      </c>
      <c r="C957" s="17" t="s">
        <v>887</v>
      </c>
      <c r="D957" s="24" t="s">
        <v>2216</v>
      </c>
      <c r="E957" s="18" t="s">
        <v>50</v>
      </c>
      <c r="F957" s="23" t="s">
        <v>51</v>
      </c>
      <c r="G957" s="23">
        <f t="shared" si="30"/>
        <v>54</v>
      </c>
      <c r="H957" s="83" t="s">
        <v>222</v>
      </c>
      <c r="I957" s="23" t="e">
        <f t="shared" si="29"/>
        <v>#N/A</v>
      </c>
      <c r="J957" s="27" t="s">
        <v>2553</v>
      </c>
      <c r="K957" s="102" t="s">
        <v>18</v>
      </c>
      <c r="L957" s="102" t="s">
        <v>826</v>
      </c>
      <c r="M957" s="104">
        <v>41304</v>
      </c>
    </row>
    <row r="958" spans="1:13" ht="13.5" thickBot="1">
      <c r="A958" s="28" t="s">
        <v>2554</v>
      </c>
      <c r="B958" s="21">
        <v>41305</v>
      </c>
      <c r="C958" s="17" t="s">
        <v>71</v>
      </c>
      <c r="D958" s="24" t="s">
        <v>2049</v>
      </c>
      <c r="E958" s="18" t="s">
        <v>1037</v>
      </c>
      <c r="F958" s="23" t="s">
        <v>1038</v>
      </c>
      <c r="G958" s="23" t="e">
        <f t="shared" si="30"/>
        <v>#N/A</v>
      </c>
      <c r="H958" s="83" t="s">
        <v>1038</v>
      </c>
      <c r="I958" s="23" t="e">
        <f t="shared" si="29"/>
        <v>#N/A</v>
      </c>
      <c r="J958" s="27" t="s">
        <v>1039</v>
      </c>
      <c r="K958" s="102" t="s">
        <v>18</v>
      </c>
      <c r="L958" s="102" t="s">
        <v>823</v>
      </c>
      <c r="M958" s="104">
        <v>41305</v>
      </c>
    </row>
    <row r="959" spans="1:13" ht="26.25" thickBot="1">
      <c r="A959" s="28" t="s">
        <v>2555</v>
      </c>
      <c r="B959" s="21">
        <v>41305</v>
      </c>
      <c r="C959" s="17" t="s">
        <v>1059</v>
      </c>
      <c r="D959" s="24" t="s">
        <v>2374</v>
      </c>
      <c r="E959" s="18" t="s">
        <v>62</v>
      </c>
      <c r="F959" s="23" t="s">
        <v>63</v>
      </c>
      <c r="G959" s="23">
        <f t="shared" si="30"/>
        <v>85</v>
      </c>
      <c r="H959" s="83" t="s">
        <v>63</v>
      </c>
      <c r="I959" s="23" t="e">
        <f t="shared" si="29"/>
        <v>#N/A</v>
      </c>
      <c r="J959" s="27" t="s">
        <v>2556</v>
      </c>
      <c r="K959" s="102" t="s">
        <v>18</v>
      </c>
      <c r="L959" s="102" t="s">
        <v>1055</v>
      </c>
      <c r="M959" s="104">
        <v>41305</v>
      </c>
    </row>
    <row r="960" spans="1:13" ht="26.25" thickBot="1">
      <c r="A960" s="28" t="s">
        <v>2557</v>
      </c>
      <c r="B960" s="21">
        <v>41305</v>
      </c>
      <c r="C960" s="17" t="s">
        <v>1284</v>
      </c>
      <c r="D960" s="24" t="s">
        <v>2374</v>
      </c>
      <c r="E960" s="18" t="s">
        <v>317</v>
      </c>
      <c r="F960" s="23" t="s">
        <v>318</v>
      </c>
      <c r="G960" s="23" t="e">
        <f t="shared" si="30"/>
        <v>#N/A</v>
      </c>
      <c r="H960" s="83" t="s">
        <v>318</v>
      </c>
      <c r="I960" s="23" t="e">
        <f t="shared" si="29"/>
        <v>#N/A</v>
      </c>
      <c r="J960" s="27" t="s">
        <v>2558</v>
      </c>
      <c r="K960" s="102" t="s">
        <v>18</v>
      </c>
      <c r="L960" s="102" t="s">
        <v>826</v>
      </c>
      <c r="M960" s="104">
        <v>41305</v>
      </c>
    </row>
    <row r="961" spans="1:13" ht="13.5" thickBot="1">
      <c r="A961" s="28" t="s">
        <v>2559</v>
      </c>
      <c r="B961" s="21">
        <v>41305</v>
      </c>
      <c r="C961" s="17" t="s">
        <v>1065</v>
      </c>
      <c r="D961" s="24" t="s">
        <v>2216</v>
      </c>
      <c r="E961" s="18" t="s">
        <v>62</v>
      </c>
      <c r="F961" s="23" t="s">
        <v>63</v>
      </c>
      <c r="G961" s="23">
        <f t="shared" si="30"/>
        <v>85</v>
      </c>
      <c r="H961" s="83" t="s">
        <v>63</v>
      </c>
      <c r="I961" s="23" t="e">
        <f t="shared" si="29"/>
        <v>#N/A</v>
      </c>
      <c r="J961" s="27" t="s">
        <v>2560</v>
      </c>
      <c r="K961" s="102" t="s">
        <v>18</v>
      </c>
      <c r="L961" s="102" t="s">
        <v>826</v>
      </c>
      <c r="M961" s="104">
        <v>41305</v>
      </c>
    </row>
    <row r="962" spans="1:13" ht="26.25" thickBot="1">
      <c r="A962" s="28" t="s">
        <v>2561</v>
      </c>
      <c r="B962" s="21">
        <v>41305</v>
      </c>
      <c r="C962" s="17" t="s">
        <v>380</v>
      </c>
      <c r="D962" s="24" t="s">
        <v>2374</v>
      </c>
      <c r="E962" s="18" t="s">
        <v>2562</v>
      </c>
      <c r="F962" s="23" t="s">
        <v>205</v>
      </c>
      <c r="G962" s="23">
        <f t="shared" si="30"/>
        <v>67</v>
      </c>
      <c r="H962" s="83" t="s">
        <v>227</v>
      </c>
      <c r="I962" s="23" t="e">
        <f t="shared" ref="I962:I1025" si="31">INDEX(S:U,MATCH(H962,U:U,0),1)</f>
        <v>#N/A</v>
      </c>
      <c r="J962" s="27" t="s">
        <v>2563</v>
      </c>
      <c r="K962" s="102" t="s">
        <v>18</v>
      </c>
      <c r="L962" s="102" t="s">
        <v>823</v>
      </c>
      <c r="M962" s="104">
        <v>41305</v>
      </c>
    </row>
    <row r="963" spans="1:13" ht="26.25" thickBot="1">
      <c r="A963" s="28" t="s">
        <v>2564</v>
      </c>
      <c r="B963" s="21">
        <v>41305</v>
      </c>
      <c r="C963" s="17" t="s">
        <v>49</v>
      </c>
      <c r="D963" s="24" t="s">
        <v>1923</v>
      </c>
      <c r="E963" s="18" t="s">
        <v>2565</v>
      </c>
      <c r="F963" s="23" t="s">
        <v>2566</v>
      </c>
      <c r="G963" s="23" t="e">
        <f t="shared" ref="G963:G1026" si="32">INDEX($R$2:$U$90,MATCH(F963,$R$2:$R$90,0),2)</f>
        <v>#N/A</v>
      </c>
      <c r="H963" s="83" t="s">
        <v>2566</v>
      </c>
      <c r="I963" s="23" t="e">
        <f t="shared" si="31"/>
        <v>#N/A</v>
      </c>
      <c r="J963" s="27" t="s">
        <v>2567</v>
      </c>
      <c r="K963" s="102" t="s">
        <v>18</v>
      </c>
      <c r="L963" s="102" t="s">
        <v>149</v>
      </c>
      <c r="M963" s="104">
        <v>41305</v>
      </c>
    </row>
    <row r="964" spans="1:13" ht="13.5" thickBot="1">
      <c r="A964" s="28" t="s">
        <v>2568</v>
      </c>
      <c r="B964" s="21">
        <v>41305</v>
      </c>
      <c r="C964" s="17" t="s">
        <v>66</v>
      </c>
      <c r="D964" s="24" t="s">
        <v>2569</v>
      </c>
      <c r="E964" s="18" t="s">
        <v>2570</v>
      </c>
      <c r="F964" s="23" t="s">
        <v>1146</v>
      </c>
      <c r="G964" s="23" t="e">
        <f t="shared" si="32"/>
        <v>#N/A</v>
      </c>
      <c r="H964" s="83" t="s">
        <v>1146</v>
      </c>
      <c r="I964" s="23" t="e">
        <f t="shared" si="31"/>
        <v>#N/A</v>
      </c>
      <c r="J964" s="27" t="s">
        <v>2571</v>
      </c>
      <c r="K964" s="102" t="s">
        <v>18</v>
      </c>
      <c r="L964" s="102" t="s">
        <v>823</v>
      </c>
      <c r="M964" s="104">
        <v>41305</v>
      </c>
    </row>
    <row r="965" spans="1:13" ht="26.25" thickBot="1">
      <c r="A965" s="28" t="s">
        <v>2572</v>
      </c>
      <c r="B965" s="21">
        <v>41305</v>
      </c>
      <c r="C965" s="17" t="s">
        <v>21</v>
      </c>
      <c r="D965" s="17" t="s">
        <v>2374</v>
      </c>
      <c r="E965" s="18" t="s">
        <v>2573</v>
      </c>
      <c r="F965" s="23" t="s">
        <v>2574</v>
      </c>
      <c r="G965" s="23" t="e">
        <f t="shared" si="32"/>
        <v>#N/A</v>
      </c>
      <c r="H965" s="83" t="s">
        <v>2574</v>
      </c>
      <c r="I965" s="23" t="e">
        <f t="shared" si="31"/>
        <v>#N/A</v>
      </c>
      <c r="J965" s="27" t="s">
        <v>2575</v>
      </c>
      <c r="K965" s="102" t="s">
        <v>18</v>
      </c>
      <c r="L965" s="102" t="s">
        <v>1706</v>
      </c>
      <c r="M965" s="104">
        <v>41305</v>
      </c>
    </row>
    <row r="966" spans="1:13" ht="13.5" thickBot="1">
      <c r="A966" s="28" t="s">
        <v>2576</v>
      </c>
      <c r="B966" s="21">
        <v>41305</v>
      </c>
      <c r="C966" s="17" t="s">
        <v>21</v>
      </c>
      <c r="D966" s="24" t="s">
        <v>2577</v>
      </c>
      <c r="E966" s="18" t="s">
        <v>288</v>
      </c>
      <c r="F966" s="23" t="s">
        <v>289</v>
      </c>
      <c r="G966" s="23" t="e">
        <f t="shared" si="32"/>
        <v>#N/A</v>
      </c>
      <c r="H966" s="83" t="s">
        <v>289</v>
      </c>
      <c r="I966" s="23" t="e">
        <f t="shared" si="31"/>
        <v>#N/A</v>
      </c>
      <c r="J966" s="27" t="s">
        <v>2578</v>
      </c>
      <c r="K966" s="102" t="s">
        <v>18</v>
      </c>
      <c r="L966" s="102" t="s">
        <v>826</v>
      </c>
      <c r="M966" s="104">
        <v>41305</v>
      </c>
    </row>
    <row r="967" spans="1:13" ht="26.25" thickBot="1">
      <c r="A967" s="28" t="s">
        <v>2579</v>
      </c>
      <c r="B967" s="21">
        <v>41305</v>
      </c>
      <c r="C967" s="17" t="s">
        <v>1980</v>
      </c>
      <c r="D967" s="24" t="s">
        <v>2374</v>
      </c>
      <c r="E967" s="18" t="s">
        <v>642</v>
      </c>
      <c r="F967" s="23" t="s">
        <v>785</v>
      </c>
      <c r="G967" s="23" t="e">
        <f t="shared" si="32"/>
        <v>#N/A</v>
      </c>
      <c r="H967" s="83" t="s">
        <v>785</v>
      </c>
      <c r="I967" s="23" t="e">
        <f t="shared" si="31"/>
        <v>#N/A</v>
      </c>
      <c r="J967" s="27" t="s">
        <v>2580</v>
      </c>
      <c r="K967" s="102" t="s">
        <v>18</v>
      </c>
      <c r="L967" s="102" t="s">
        <v>826</v>
      </c>
      <c r="M967" s="104">
        <v>41305</v>
      </c>
    </row>
    <row r="968" spans="1:13" ht="26.25" thickBot="1">
      <c r="A968" s="28" t="s">
        <v>2581</v>
      </c>
      <c r="B968" s="21">
        <v>41305</v>
      </c>
      <c r="C968" s="17" t="s">
        <v>321</v>
      </c>
      <c r="D968" s="24" t="s">
        <v>2569</v>
      </c>
      <c r="E968" s="18" t="s">
        <v>233</v>
      </c>
      <c r="F968" s="23" t="s">
        <v>234</v>
      </c>
      <c r="G968" s="23" t="e">
        <f t="shared" si="32"/>
        <v>#N/A</v>
      </c>
      <c r="H968" s="83" t="s">
        <v>234</v>
      </c>
      <c r="I968" s="23" t="e">
        <f t="shared" si="31"/>
        <v>#N/A</v>
      </c>
      <c r="J968" s="27" t="s">
        <v>2582</v>
      </c>
      <c r="K968" s="102" t="s">
        <v>18</v>
      </c>
      <c r="L968" s="102" t="s">
        <v>719</v>
      </c>
      <c r="M968" s="104">
        <v>41306</v>
      </c>
    </row>
    <row r="969" spans="1:13" ht="13.5" thickBot="1">
      <c r="A969" s="28" t="s">
        <v>2583</v>
      </c>
      <c r="B969" s="21">
        <v>41305</v>
      </c>
      <c r="C969" s="17" t="s">
        <v>21</v>
      </c>
      <c r="D969" s="24" t="s">
        <v>2374</v>
      </c>
      <c r="E969" s="18" t="s">
        <v>1935</v>
      </c>
      <c r="F969" s="23" t="s">
        <v>2584</v>
      </c>
      <c r="G969" s="23" t="e">
        <f t="shared" si="32"/>
        <v>#N/A</v>
      </c>
      <c r="H969" s="83" t="s">
        <v>2584</v>
      </c>
      <c r="I969" s="23" t="e">
        <f t="shared" si="31"/>
        <v>#N/A</v>
      </c>
      <c r="J969" s="27" t="s">
        <v>2585</v>
      </c>
      <c r="K969" s="102" t="s">
        <v>18</v>
      </c>
      <c r="L969" s="102" t="s">
        <v>826</v>
      </c>
      <c r="M969" s="104">
        <v>41305</v>
      </c>
    </row>
    <row r="970" spans="1:13" ht="13.5" thickBot="1">
      <c r="A970" s="28" t="s">
        <v>2586</v>
      </c>
      <c r="B970" s="21">
        <v>41305</v>
      </c>
      <c r="C970" s="17" t="s">
        <v>247</v>
      </c>
      <c r="D970" s="24" t="s">
        <v>1662</v>
      </c>
      <c r="E970" s="18" t="s">
        <v>307</v>
      </c>
      <c r="F970" s="23" t="s">
        <v>101</v>
      </c>
      <c r="G970" s="23">
        <f t="shared" si="32"/>
        <v>58</v>
      </c>
      <c r="H970" s="83" t="s">
        <v>101</v>
      </c>
      <c r="I970" s="23" t="e">
        <f t="shared" si="31"/>
        <v>#N/A</v>
      </c>
      <c r="J970" s="27" t="s">
        <v>2587</v>
      </c>
      <c r="K970" s="102" t="s">
        <v>18</v>
      </c>
      <c r="L970" s="102" t="s">
        <v>826</v>
      </c>
      <c r="M970" s="104">
        <v>41305</v>
      </c>
    </row>
    <row r="971" spans="1:13" ht="26.25" thickBot="1">
      <c r="A971" s="28" t="s">
        <v>2588</v>
      </c>
      <c r="B971" s="21">
        <v>41305</v>
      </c>
      <c r="C971" s="17" t="s">
        <v>21</v>
      </c>
      <c r="D971" s="24" t="s">
        <v>2569</v>
      </c>
      <c r="E971" s="18" t="s">
        <v>2589</v>
      </c>
      <c r="F971" s="23" t="s">
        <v>2590</v>
      </c>
      <c r="G971" s="23" t="e">
        <f t="shared" si="32"/>
        <v>#N/A</v>
      </c>
      <c r="H971" s="83" t="s">
        <v>2590</v>
      </c>
      <c r="I971" s="23" t="e">
        <f t="shared" si="31"/>
        <v>#N/A</v>
      </c>
      <c r="J971" s="27" t="s">
        <v>2591</v>
      </c>
      <c r="K971" s="102" t="s">
        <v>18</v>
      </c>
      <c r="L971" s="102" t="s">
        <v>823</v>
      </c>
      <c r="M971" s="104">
        <v>41305</v>
      </c>
    </row>
    <row r="972" spans="1:13" ht="26.25" thickBot="1">
      <c r="A972" s="28" t="s">
        <v>2592</v>
      </c>
      <c r="B972" s="21">
        <v>41305</v>
      </c>
      <c r="C972" s="17" t="s">
        <v>21</v>
      </c>
      <c r="D972" s="24" t="s">
        <v>2374</v>
      </c>
      <c r="E972" s="18" t="s">
        <v>2593</v>
      </c>
      <c r="F972" s="23" t="s">
        <v>520</v>
      </c>
      <c r="G972" s="23" t="e">
        <f t="shared" si="32"/>
        <v>#N/A</v>
      </c>
      <c r="H972" s="83" t="s">
        <v>520</v>
      </c>
      <c r="I972" s="23" t="e">
        <f t="shared" si="31"/>
        <v>#N/A</v>
      </c>
      <c r="J972" s="27" t="s">
        <v>2594</v>
      </c>
      <c r="K972" s="102" t="s">
        <v>18</v>
      </c>
      <c r="L972" s="102" t="s">
        <v>963</v>
      </c>
      <c r="M972" s="104">
        <v>41305</v>
      </c>
    </row>
    <row r="973" spans="1:13" ht="13.5" thickBot="1">
      <c r="A973" s="28" t="s">
        <v>2595</v>
      </c>
      <c r="B973" s="21">
        <v>41305</v>
      </c>
      <c r="C973" s="17" t="s">
        <v>693</v>
      </c>
      <c r="D973" s="24" t="s">
        <v>2374</v>
      </c>
      <c r="E973" s="18" t="s">
        <v>430</v>
      </c>
      <c r="F973" s="23" t="s">
        <v>431</v>
      </c>
      <c r="G973" s="23" t="e">
        <f t="shared" si="32"/>
        <v>#N/A</v>
      </c>
      <c r="H973" s="83" t="s">
        <v>431</v>
      </c>
      <c r="I973" s="23" t="e">
        <f t="shared" si="31"/>
        <v>#N/A</v>
      </c>
      <c r="J973" s="27" t="s">
        <v>2596</v>
      </c>
      <c r="K973" s="102" t="s">
        <v>18</v>
      </c>
      <c r="L973" s="102" t="s">
        <v>826</v>
      </c>
      <c r="M973" s="104">
        <v>41305</v>
      </c>
    </row>
    <row r="974" spans="1:13" ht="26.25" thickBot="1">
      <c r="A974" s="28" t="s">
        <v>2597</v>
      </c>
      <c r="B974" s="21">
        <v>41305</v>
      </c>
      <c r="C974" s="17" t="s">
        <v>1437</v>
      </c>
      <c r="D974" s="24" t="s">
        <v>1923</v>
      </c>
      <c r="E974" s="18" t="s">
        <v>1647</v>
      </c>
      <c r="F974" s="23" t="s">
        <v>1648</v>
      </c>
      <c r="G974" s="23" t="e">
        <f t="shared" si="32"/>
        <v>#N/A</v>
      </c>
      <c r="H974" s="83" t="s">
        <v>1648</v>
      </c>
      <c r="I974" s="23" t="e">
        <f t="shared" si="31"/>
        <v>#N/A</v>
      </c>
      <c r="J974" s="27" t="s">
        <v>2598</v>
      </c>
      <c r="K974" s="102" t="s">
        <v>18</v>
      </c>
      <c r="L974" s="102" t="s">
        <v>647</v>
      </c>
      <c r="M974" s="104">
        <v>41305</v>
      </c>
    </row>
    <row r="975" spans="1:13" ht="26.25" thickBot="1">
      <c r="A975" s="28" t="s">
        <v>2599</v>
      </c>
      <c r="B975" s="21">
        <v>41305</v>
      </c>
      <c r="C975" s="17" t="s">
        <v>1545</v>
      </c>
      <c r="D975" s="24" t="s">
        <v>2133</v>
      </c>
      <c r="E975" s="18" t="s">
        <v>82</v>
      </c>
      <c r="F975" s="23" t="s">
        <v>1653</v>
      </c>
      <c r="G975" s="23" t="e">
        <f t="shared" si="32"/>
        <v>#N/A</v>
      </c>
      <c r="H975" s="83" t="s">
        <v>8356</v>
      </c>
      <c r="I975" s="23" t="e">
        <f t="shared" si="31"/>
        <v>#N/A</v>
      </c>
      <c r="J975" s="27" t="s">
        <v>2600</v>
      </c>
      <c r="K975" s="102" t="s">
        <v>18</v>
      </c>
      <c r="L975" s="102" t="s">
        <v>647</v>
      </c>
      <c r="M975" s="104">
        <v>41306</v>
      </c>
    </row>
    <row r="976" spans="1:13" ht="26.25" thickBot="1">
      <c r="A976" s="28" t="s">
        <v>2601</v>
      </c>
      <c r="B976" s="21">
        <v>41305</v>
      </c>
      <c r="C976" s="17" t="s">
        <v>935</v>
      </c>
      <c r="D976" s="24" t="s">
        <v>2133</v>
      </c>
      <c r="E976" s="18" t="s">
        <v>82</v>
      </c>
      <c r="F976" s="23" t="s">
        <v>1653</v>
      </c>
      <c r="G976" s="23" t="e">
        <f t="shared" si="32"/>
        <v>#N/A</v>
      </c>
      <c r="H976" s="83" t="s">
        <v>8356</v>
      </c>
      <c r="I976" s="23" t="e">
        <f t="shared" si="31"/>
        <v>#N/A</v>
      </c>
      <c r="J976" s="27" t="s">
        <v>2602</v>
      </c>
      <c r="K976" s="102" t="s">
        <v>18</v>
      </c>
      <c r="L976" s="102" t="s">
        <v>647</v>
      </c>
      <c r="M976" s="104">
        <v>41305</v>
      </c>
    </row>
    <row r="977" spans="1:13" ht="13.5" thickBot="1">
      <c r="A977" s="28" t="s">
        <v>2603</v>
      </c>
      <c r="B977" s="21">
        <v>41305</v>
      </c>
      <c r="C977" s="17" t="s">
        <v>1589</v>
      </c>
      <c r="D977" s="24" t="s">
        <v>2569</v>
      </c>
      <c r="E977" s="18" t="s">
        <v>659</v>
      </c>
      <c r="F977" s="23" t="s">
        <v>514</v>
      </c>
      <c r="G977" s="23" t="e">
        <f t="shared" si="32"/>
        <v>#N/A</v>
      </c>
      <c r="H977" s="83" t="s">
        <v>514</v>
      </c>
      <c r="I977" s="23" t="e">
        <f t="shared" si="31"/>
        <v>#N/A</v>
      </c>
      <c r="J977" s="27" t="s">
        <v>2604</v>
      </c>
      <c r="K977" s="102" t="s">
        <v>18</v>
      </c>
      <c r="L977" s="102" t="s">
        <v>826</v>
      </c>
      <c r="M977" s="104">
        <v>41305</v>
      </c>
    </row>
    <row r="978" spans="1:13" ht="13.5" thickBot="1">
      <c r="A978" s="28" t="s">
        <v>2605</v>
      </c>
      <c r="B978" s="21">
        <v>41305</v>
      </c>
      <c r="C978" s="17" t="s">
        <v>1059</v>
      </c>
      <c r="D978" s="24" t="s">
        <v>2216</v>
      </c>
      <c r="E978" s="18" t="s">
        <v>2606</v>
      </c>
      <c r="F978" s="23" t="s">
        <v>2607</v>
      </c>
      <c r="G978" s="23" t="e">
        <f t="shared" si="32"/>
        <v>#N/A</v>
      </c>
      <c r="H978" s="83" t="s">
        <v>2607</v>
      </c>
      <c r="I978" s="23" t="e">
        <f t="shared" si="31"/>
        <v>#N/A</v>
      </c>
      <c r="J978" s="27" t="s">
        <v>2608</v>
      </c>
      <c r="K978" s="102" t="s">
        <v>18</v>
      </c>
      <c r="L978" s="102" t="s">
        <v>647</v>
      </c>
      <c r="M978" s="104">
        <v>41305</v>
      </c>
    </row>
    <row r="979" spans="1:13" ht="13.5" thickBot="1">
      <c r="A979" s="28" t="s">
        <v>2609</v>
      </c>
      <c r="B979" s="21">
        <v>41305</v>
      </c>
      <c r="C979" s="17" t="s">
        <v>303</v>
      </c>
      <c r="D979" s="24" t="s">
        <v>2569</v>
      </c>
      <c r="E979" s="18" t="s">
        <v>2610</v>
      </c>
      <c r="F979" s="23" t="s">
        <v>205</v>
      </c>
      <c r="G979" s="23">
        <f t="shared" si="32"/>
        <v>67</v>
      </c>
      <c r="H979" s="83" t="s">
        <v>227</v>
      </c>
      <c r="I979" s="23" t="e">
        <f t="shared" si="31"/>
        <v>#N/A</v>
      </c>
      <c r="J979" s="27" t="s">
        <v>2611</v>
      </c>
      <c r="K979" s="102" t="s">
        <v>18</v>
      </c>
      <c r="L979" s="102" t="s">
        <v>647</v>
      </c>
      <c r="M979" s="104">
        <v>41305</v>
      </c>
    </row>
    <row r="980" spans="1:13" ht="13.5" thickBot="1">
      <c r="A980" s="28" t="s">
        <v>2609</v>
      </c>
      <c r="B980" s="21">
        <v>41305</v>
      </c>
      <c r="C980" s="17" t="s">
        <v>303</v>
      </c>
      <c r="D980" s="24" t="s">
        <v>2569</v>
      </c>
      <c r="E980" s="18" t="s">
        <v>921</v>
      </c>
      <c r="F980" s="23" t="s">
        <v>205</v>
      </c>
      <c r="G980" s="23">
        <f t="shared" si="32"/>
        <v>67</v>
      </c>
      <c r="H980" s="83" t="s">
        <v>227</v>
      </c>
      <c r="I980" s="23" t="e">
        <f t="shared" si="31"/>
        <v>#N/A</v>
      </c>
      <c r="J980" s="27" t="s">
        <v>2612</v>
      </c>
      <c r="K980" s="102" t="s">
        <v>18</v>
      </c>
      <c r="L980" s="102"/>
      <c r="M980" s="104"/>
    </row>
    <row r="981" spans="1:13" ht="26.25" thickBot="1">
      <c r="A981" s="28" t="s">
        <v>2613</v>
      </c>
      <c r="B981" s="21">
        <v>41305</v>
      </c>
      <c r="C981" s="17" t="s">
        <v>479</v>
      </c>
      <c r="D981" s="24" t="s">
        <v>1662</v>
      </c>
      <c r="E981" s="18" t="s">
        <v>2390</v>
      </c>
      <c r="F981" s="23" t="s">
        <v>2614</v>
      </c>
      <c r="G981" s="23" t="e">
        <f t="shared" si="32"/>
        <v>#N/A</v>
      </c>
      <c r="H981" s="83" t="s">
        <v>2614</v>
      </c>
      <c r="I981" s="23" t="e">
        <f t="shared" si="31"/>
        <v>#N/A</v>
      </c>
      <c r="J981" s="27" t="s">
        <v>2615</v>
      </c>
      <c r="K981" s="102" t="s">
        <v>18</v>
      </c>
      <c r="L981" s="102" t="s">
        <v>755</v>
      </c>
      <c r="M981" s="104">
        <v>41305</v>
      </c>
    </row>
    <row r="982" spans="1:13" ht="13.5" thickBot="1">
      <c r="A982" s="28" t="s">
        <v>2616</v>
      </c>
      <c r="B982" s="21">
        <v>41305</v>
      </c>
      <c r="C982" s="17" t="s">
        <v>36</v>
      </c>
      <c r="D982" s="24" t="s">
        <v>2569</v>
      </c>
      <c r="E982" s="18" t="s">
        <v>722</v>
      </c>
      <c r="F982" s="23" t="s">
        <v>723</v>
      </c>
      <c r="G982" s="23" t="e">
        <f t="shared" si="32"/>
        <v>#N/A</v>
      </c>
      <c r="H982" s="83" t="s">
        <v>723</v>
      </c>
      <c r="I982" s="23" t="e">
        <f t="shared" si="31"/>
        <v>#N/A</v>
      </c>
      <c r="J982" s="27" t="s">
        <v>2617</v>
      </c>
      <c r="K982" s="102" t="s">
        <v>18</v>
      </c>
      <c r="L982" s="102" t="s">
        <v>647</v>
      </c>
      <c r="M982" s="104">
        <v>41305</v>
      </c>
    </row>
    <row r="983" spans="1:13" ht="13.5" thickBot="1">
      <c r="A983" s="28" t="s">
        <v>2618</v>
      </c>
      <c r="B983" s="21">
        <v>41305</v>
      </c>
      <c r="C983" s="17" t="s">
        <v>41</v>
      </c>
      <c r="D983" s="24" t="s">
        <v>2569</v>
      </c>
      <c r="E983" s="18" t="s">
        <v>722</v>
      </c>
      <c r="F983" s="23" t="s">
        <v>723</v>
      </c>
      <c r="G983" s="23" t="e">
        <f t="shared" si="32"/>
        <v>#N/A</v>
      </c>
      <c r="H983" s="83" t="s">
        <v>723</v>
      </c>
      <c r="I983" s="23" t="e">
        <f t="shared" si="31"/>
        <v>#N/A</v>
      </c>
      <c r="J983" s="27" t="s">
        <v>2619</v>
      </c>
      <c r="K983" s="102" t="s">
        <v>18</v>
      </c>
      <c r="L983" s="102" t="s">
        <v>647</v>
      </c>
      <c r="M983" s="104">
        <v>41305</v>
      </c>
    </row>
    <row r="984" spans="1:13" ht="13.5" thickBot="1">
      <c r="A984" s="28" t="s">
        <v>2620</v>
      </c>
      <c r="B984" s="21">
        <v>41305</v>
      </c>
      <c r="C984" s="17" t="s">
        <v>893</v>
      </c>
      <c r="D984" s="24" t="s">
        <v>2569</v>
      </c>
      <c r="E984" s="18" t="s">
        <v>172</v>
      </c>
      <c r="F984" s="23" t="s">
        <v>2037</v>
      </c>
      <c r="G984" s="23" t="e">
        <f t="shared" si="32"/>
        <v>#N/A</v>
      </c>
      <c r="H984" s="83" t="s">
        <v>2037</v>
      </c>
      <c r="I984" s="23">
        <f t="shared" si="31"/>
        <v>22</v>
      </c>
      <c r="J984" s="27" t="s">
        <v>2621</v>
      </c>
      <c r="K984" s="102" t="s">
        <v>18</v>
      </c>
      <c r="L984" s="102" t="s">
        <v>647</v>
      </c>
      <c r="M984" s="104">
        <v>41305</v>
      </c>
    </row>
    <row r="985" spans="1:13" ht="13.5" thickBot="1">
      <c r="A985" s="28" t="s">
        <v>2622</v>
      </c>
      <c r="B985" s="21">
        <v>41305</v>
      </c>
      <c r="C985" s="17" t="s">
        <v>985</v>
      </c>
      <c r="D985" s="24" t="s">
        <v>2374</v>
      </c>
      <c r="E985" s="18" t="s">
        <v>2623</v>
      </c>
      <c r="F985" s="23" t="s">
        <v>1803</v>
      </c>
      <c r="G985" s="23" t="e">
        <f t="shared" si="32"/>
        <v>#N/A</v>
      </c>
      <c r="H985" s="83" t="s">
        <v>1803</v>
      </c>
      <c r="I985" s="23" t="e">
        <f t="shared" si="31"/>
        <v>#N/A</v>
      </c>
      <c r="J985" s="27" t="s">
        <v>2624</v>
      </c>
      <c r="K985" s="102" t="s">
        <v>18</v>
      </c>
      <c r="L985" s="102" t="s">
        <v>647</v>
      </c>
      <c r="M985" s="104">
        <v>41305</v>
      </c>
    </row>
    <row r="986" spans="1:13" ht="13.5" thickBot="1">
      <c r="A986" s="28" t="s">
        <v>2625</v>
      </c>
      <c r="B986" s="21">
        <v>41305</v>
      </c>
      <c r="C986" s="17" t="s">
        <v>316</v>
      </c>
      <c r="D986" s="24" t="s">
        <v>2374</v>
      </c>
      <c r="E986" s="18" t="s">
        <v>2623</v>
      </c>
      <c r="F986" s="23" t="s">
        <v>1803</v>
      </c>
      <c r="G986" s="23" t="e">
        <f t="shared" si="32"/>
        <v>#N/A</v>
      </c>
      <c r="H986" s="83" t="s">
        <v>1803</v>
      </c>
      <c r="I986" s="23" t="e">
        <f t="shared" si="31"/>
        <v>#N/A</v>
      </c>
      <c r="J986" s="27" t="s">
        <v>2624</v>
      </c>
      <c r="K986" s="102" t="s">
        <v>18</v>
      </c>
      <c r="L986" s="102" t="s">
        <v>647</v>
      </c>
      <c r="M986" s="104">
        <v>41305</v>
      </c>
    </row>
    <row r="987" spans="1:13" ht="26.25" thickBot="1">
      <c r="A987" s="28" t="s">
        <v>2626</v>
      </c>
      <c r="B987" s="21">
        <v>41305</v>
      </c>
      <c r="C987" s="17" t="s">
        <v>821</v>
      </c>
      <c r="D987" s="24" t="s">
        <v>2569</v>
      </c>
      <c r="E987" s="18" t="s">
        <v>2627</v>
      </c>
      <c r="F987" s="23" t="s">
        <v>2628</v>
      </c>
      <c r="G987" s="23" t="e">
        <f t="shared" si="32"/>
        <v>#N/A</v>
      </c>
      <c r="H987" s="83" t="s">
        <v>2628</v>
      </c>
      <c r="I987" s="23" t="e">
        <f t="shared" si="31"/>
        <v>#N/A</v>
      </c>
      <c r="J987" s="27" t="s">
        <v>2629</v>
      </c>
      <c r="K987" s="102" t="s">
        <v>18</v>
      </c>
      <c r="L987" s="102" t="s">
        <v>2354</v>
      </c>
      <c r="M987" s="104">
        <v>41305</v>
      </c>
    </row>
    <row r="988" spans="1:13" ht="13.5" thickBot="1">
      <c r="A988" s="28" t="s">
        <v>2630</v>
      </c>
      <c r="B988" s="21">
        <v>41305</v>
      </c>
      <c r="C988" s="17" t="s">
        <v>575</v>
      </c>
      <c r="D988" s="24" t="s">
        <v>2374</v>
      </c>
      <c r="E988" s="18" t="s">
        <v>668</v>
      </c>
      <c r="F988" s="23" t="s">
        <v>1633</v>
      </c>
      <c r="G988" s="23" t="e">
        <f t="shared" si="32"/>
        <v>#N/A</v>
      </c>
      <c r="H988" s="83" t="s">
        <v>1633</v>
      </c>
      <c r="I988" s="23" t="e">
        <f t="shared" si="31"/>
        <v>#N/A</v>
      </c>
      <c r="J988" s="27" t="s">
        <v>2631</v>
      </c>
      <c r="K988" s="102" t="s">
        <v>18</v>
      </c>
      <c r="L988" s="102" t="s">
        <v>149</v>
      </c>
      <c r="M988" s="104">
        <v>41305</v>
      </c>
    </row>
    <row r="989" spans="1:13" ht="13.5" thickBot="1">
      <c r="A989" s="28" t="s">
        <v>2632</v>
      </c>
      <c r="B989" s="21">
        <v>41305</v>
      </c>
      <c r="C989" s="17" t="s">
        <v>575</v>
      </c>
      <c r="D989" s="24" t="s">
        <v>2374</v>
      </c>
      <c r="E989" s="18" t="s">
        <v>668</v>
      </c>
      <c r="F989" s="23" t="s">
        <v>1633</v>
      </c>
      <c r="G989" s="23" t="e">
        <f t="shared" si="32"/>
        <v>#N/A</v>
      </c>
      <c r="H989" s="83" t="s">
        <v>1633</v>
      </c>
      <c r="I989" s="23" t="e">
        <f t="shared" si="31"/>
        <v>#N/A</v>
      </c>
      <c r="J989" s="27" t="s">
        <v>2631</v>
      </c>
      <c r="K989" s="102" t="s">
        <v>18</v>
      </c>
      <c r="L989" s="102" t="s">
        <v>647</v>
      </c>
      <c r="M989" s="104">
        <v>41305</v>
      </c>
    </row>
    <row r="990" spans="1:13" ht="13.5" thickBot="1">
      <c r="A990" s="28" t="s">
        <v>2633</v>
      </c>
      <c r="B990" s="21">
        <v>41305</v>
      </c>
      <c r="C990" s="17" t="s">
        <v>294</v>
      </c>
      <c r="D990" s="24" t="s">
        <v>2569</v>
      </c>
      <c r="E990" s="18" t="s">
        <v>113</v>
      </c>
      <c r="F990" s="23" t="s">
        <v>114</v>
      </c>
      <c r="G990" s="23">
        <f t="shared" si="32"/>
        <v>66</v>
      </c>
      <c r="H990" s="83" t="s">
        <v>114</v>
      </c>
      <c r="I990" s="23" t="e">
        <f t="shared" si="31"/>
        <v>#N/A</v>
      </c>
      <c r="J990" s="27" t="s">
        <v>2634</v>
      </c>
      <c r="K990" s="102" t="s">
        <v>18</v>
      </c>
      <c r="L990" s="102" t="s">
        <v>647</v>
      </c>
      <c r="M990" s="104">
        <v>41305</v>
      </c>
    </row>
    <row r="991" spans="1:13" ht="13.5" thickBot="1">
      <c r="A991" s="28" t="s">
        <v>2635</v>
      </c>
      <c r="B991" s="21">
        <v>41305</v>
      </c>
      <c r="C991" s="17" t="s">
        <v>274</v>
      </c>
      <c r="D991" s="24" t="s">
        <v>890</v>
      </c>
      <c r="E991" s="18" t="s">
        <v>677</v>
      </c>
      <c r="F991" s="23" t="s">
        <v>2319</v>
      </c>
      <c r="G991" s="23" t="e">
        <f t="shared" si="32"/>
        <v>#N/A</v>
      </c>
      <c r="H991" s="83" t="s">
        <v>2319</v>
      </c>
      <c r="I991" s="23" t="e">
        <f t="shared" si="31"/>
        <v>#N/A</v>
      </c>
      <c r="J991" s="27" t="s">
        <v>2636</v>
      </c>
      <c r="K991" s="102" t="s">
        <v>18</v>
      </c>
      <c r="L991" s="102" t="s">
        <v>647</v>
      </c>
      <c r="M991" s="104">
        <v>41305</v>
      </c>
    </row>
    <row r="992" spans="1:13" ht="13.5" thickBot="1">
      <c r="A992" s="28" t="s">
        <v>2637</v>
      </c>
      <c r="B992" s="21">
        <v>41305</v>
      </c>
      <c r="C992" s="17" t="s">
        <v>788</v>
      </c>
      <c r="D992" s="24" t="s">
        <v>2569</v>
      </c>
      <c r="E992" s="18" t="s">
        <v>677</v>
      </c>
      <c r="F992" s="23" t="s">
        <v>2319</v>
      </c>
      <c r="G992" s="23" t="e">
        <f t="shared" si="32"/>
        <v>#N/A</v>
      </c>
      <c r="H992" s="83" t="s">
        <v>2319</v>
      </c>
      <c r="I992" s="23" t="e">
        <f t="shared" si="31"/>
        <v>#N/A</v>
      </c>
      <c r="J992" s="27" t="s">
        <v>2638</v>
      </c>
      <c r="K992" s="102" t="s">
        <v>18</v>
      </c>
      <c r="L992" s="102" t="s">
        <v>647</v>
      </c>
      <c r="M992" s="104">
        <v>41305</v>
      </c>
    </row>
    <row r="993" spans="1:13" ht="13.5" thickBot="1">
      <c r="A993" s="28" t="s">
        <v>2639</v>
      </c>
      <c r="B993" s="21">
        <v>41305</v>
      </c>
      <c r="C993" s="17" t="s">
        <v>596</v>
      </c>
      <c r="D993" s="24" t="s">
        <v>2374</v>
      </c>
      <c r="E993" s="18" t="s">
        <v>67</v>
      </c>
      <c r="F993" s="23" t="s">
        <v>609</v>
      </c>
      <c r="G993" s="23" t="e">
        <f t="shared" si="32"/>
        <v>#N/A</v>
      </c>
      <c r="H993" s="83" t="s">
        <v>609</v>
      </c>
      <c r="I993" s="23" t="e">
        <f t="shared" si="31"/>
        <v>#N/A</v>
      </c>
      <c r="J993" s="27" t="s">
        <v>2640</v>
      </c>
      <c r="K993" s="102" t="s">
        <v>18</v>
      </c>
      <c r="L993" s="102"/>
      <c r="M993" s="104"/>
    </row>
    <row r="994" spans="1:13" ht="26.25" thickBot="1">
      <c r="A994" s="28" t="s">
        <v>2641</v>
      </c>
      <c r="B994" s="21">
        <v>41305</v>
      </c>
      <c r="C994" s="17" t="s">
        <v>2642</v>
      </c>
      <c r="D994" s="24" t="s">
        <v>2049</v>
      </c>
      <c r="E994" s="18" t="s">
        <v>1917</v>
      </c>
      <c r="F994" s="23" t="s">
        <v>1918</v>
      </c>
      <c r="G994" s="23" t="e">
        <f t="shared" si="32"/>
        <v>#N/A</v>
      </c>
      <c r="H994" s="83" t="s">
        <v>1918</v>
      </c>
      <c r="I994" s="23" t="e">
        <f t="shared" si="31"/>
        <v>#N/A</v>
      </c>
      <c r="J994" s="27" t="s">
        <v>2643</v>
      </c>
      <c r="K994" s="102" t="s">
        <v>18</v>
      </c>
      <c r="L994" s="102"/>
      <c r="M994" s="104"/>
    </row>
    <row r="995" spans="1:13" ht="39" thickBot="1">
      <c r="A995" s="28" t="s">
        <v>2644</v>
      </c>
      <c r="B995" s="21">
        <v>41306</v>
      </c>
      <c r="C995" s="17" t="s">
        <v>949</v>
      </c>
      <c r="D995" s="24" t="s">
        <v>2569</v>
      </c>
      <c r="E995" s="18" t="s">
        <v>50</v>
      </c>
      <c r="F995" s="23" t="s">
        <v>51</v>
      </c>
      <c r="G995" s="23">
        <f t="shared" si="32"/>
        <v>54</v>
      </c>
      <c r="H995" s="83" t="s">
        <v>222</v>
      </c>
      <c r="I995" s="23" t="e">
        <f t="shared" si="31"/>
        <v>#N/A</v>
      </c>
      <c r="J995" s="27" t="s">
        <v>2645</v>
      </c>
      <c r="K995" s="102" t="s">
        <v>18</v>
      </c>
      <c r="L995" s="102"/>
      <c r="M995" s="104"/>
    </row>
    <row r="996" spans="1:13" ht="26.25" thickBot="1">
      <c r="A996" s="28" t="s">
        <v>2646</v>
      </c>
      <c r="B996" s="21">
        <v>41306</v>
      </c>
      <c r="C996" s="17" t="s">
        <v>1065</v>
      </c>
      <c r="D996" s="24" t="s">
        <v>2569</v>
      </c>
      <c r="E996" s="18" t="s">
        <v>193</v>
      </c>
      <c r="F996" s="23" t="s">
        <v>101</v>
      </c>
      <c r="G996" s="23">
        <f t="shared" si="32"/>
        <v>58</v>
      </c>
      <c r="H996" s="83" t="s">
        <v>101</v>
      </c>
      <c r="I996" s="23" t="e">
        <f t="shared" si="31"/>
        <v>#N/A</v>
      </c>
      <c r="J996" s="27" t="s">
        <v>2647</v>
      </c>
      <c r="K996" s="102" t="s">
        <v>18</v>
      </c>
      <c r="L996" s="102"/>
      <c r="M996" s="104"/>
    </row>
    <row r="997" spans="1:13" ht="13.5" thickBot="1">
      <c r="A997" s="28" t="s">
        <v>2648</v>
      </c>
      <c r="B997" s="21">
        <v>41306</v>
      </c>
      <c r="C997" s="17" t="s">
        <v>1980</v>
      </c>
      <c r="D997" s="24" t="s">
        <v>2569</v>
      </c>
      <c r="E997" s="18" t="s">
        <v>193</v>
      </c>
      <c r="F997" s="23" t="s">
        <v>101</v>
      </c>
      <c r="G997" s="23">
        <f t="shared" si="32"/>
        <v>58</v>
      </c>
      <c r="H997" s="83" t="s">
        <v>101</v>
      </c>
      <c r="I997" s="23" t="e">
        <f t="shared" si="31"/>
        <v>#N/A</v>
      </c>
      <c r="J997" s="27" t="s">
        <v>2649</v>
      </c>
      <c r="K997" s="102" t="s">
        <v>18</v>
      </c>
      <c r="L997" s="102"/>
      <c r="M997" s="104"/>
    </row>
    <row r="998" spans="1:13" ht="39" thickBot="1">
      <c r="A998" s="28" t="s">
        <v>2650</v>
      </c>
      <c r="B998" s="21">
        <v>41306</v>
      </c>
      <c r="C998" s="17" t="s">
        <v>412</v>
      </c>
      <c r="D998" s="24" t="s">
        <v>1385</v>
      </c>
      <c r="E998" s="18" t="s">
        <v>82</v>
      </c>
      <c r="F998" s="23" t="s">
        <v>1653</v>
      </c>
      <c r="G998" s="23" t="e">
        <f t="shared" si="32"/>
        <v>#N/A</v>
      </c>
      <c r="H998" s="83" t="s">
        <v>8356</v>
      </c>
      <c r="I998" s="23" t="e">
        <f t="shared" si="31"/>
        <v>#N/A</v>
      </c>
      <c r="J998" s="27" t="s">
        <v>2651</v>
      </c>
      <c r="K998" s="102" t="s">
        <v>18</v>
      </c>
      <c r="L998" s="102"/>
      <c r="M998" s="104"/>
    </row>
    <row r="999" spans="1:13" ht="26.25" thickBot="1">
      <c r="A999" s="28" t="s">
        <v>2652</v>
      </c>
      <c r="B999" s="21">
        <v>41306</v>
      </c>
      <c r="C999" s="17" t="s">
        <v>416</v>
      </c>
      <c r="D999" s="24" t="s">
        <v>1385</v>
      </c>
      <c r="E999" s="18" t="s">
        <v>82</v>
      </c>
      <c r="F999" s="23" t="s">
        <v>1653</v>
      </c>
      <c r="G999" s="23" t="e">
        <f t="shared" si="32"/>
        <v>#N/A</v>
      </c>
      <c r="H999" s="83" t="s">
        <v>8356</v>
      </c>
      <c r="I999" s="23" t="e">
        <f t="shared" si="31"/>
        <v>#N/A</v>
      </c>
      <c r="J999" s="27" t="s">
        <v>2653</v>
      </c>
      <c r="K999" s="102" t="s">
        <v>18</v>
      </c>
      <c r="L999" s="102"/>
      <c r="M999" s="104"/>
    </row>
    <row r="1000" spans="1:13" ht="13.5" thickBot="1">
      <c r="A1000" s="28" t="s">
        <v>2654</v>
      </c>
      <c r="B1000" s="21">
        <v>41306</v>
      </c>
      <c r="C1000" s="17" t="s">
        <v>21</v>
      </c>
      <c r="D1000" s="24" t="s">
        <v>2577</v>
      </c>
      <c r="E1000" s="18" t="s">
        <v>2655</v>
      </c>
      <c r="F1000" s="23" t="s">
        <v>325</v>
      </c>
      <c r="G1000" s="23" t="e">
        <f t="shared" si="32"/>
        <v>#N/A</v>
      </c>
      <c r="H1000" s="83" t="s">
        <v>325</v>
      </c>
      <c r="I1000" s="23" t="e">
        <f t="shared" si="31"/>
        <v>#N/A</v>
      </c>
      <c r="J1000" s="27" t="s">
        <v>2656</v>
      </c>
      <c r="K1000" s="102" t="s">
        <v>18</v>
      </c>
      <c r="L1000" s="102"/>
      <c r="M1000" s="104"/>
    </row>
    <row r="1001" spans="1:13" ht="13.5" thickBot="1">
      <c r="A1001" s="28" t="s">
        <v>2657</v>
      </c>
      <c r="B1001" s="21">
        <v>41306</v>
      </c>
      <c r="C1001" s="17" t="s">
        <v>1322</v>
      </c>
      <c r="D1001" s="24" t="s">
        <v>2216</v>
      </c>
      <c r="E1001" s="18" t="s">
        <v>2658</v>
      </c>
      <c r="F1001" s="23" t="s">
        <v>2659</v>
      </c>
      <c r="G1001" s="23" t="e">
        <f t="shared" si="32"/>
        <v>#N/A</v>
      </c>
      <c r="H1001" s="83" t="s">
        <v>2659</v>
      </c>
      <c r="I1001" s="23" t="e">
        <f t="shared" si="31"/>
        <v>#N/A</v>
      </c>
      <c r="J1001" s="27" t="s">
        <v>2660</v>
      </c>
      <c r="K1001" s="102" t="s">
        <v>18</v>
      </c>
      <c r="L1001" s="102"/>
      <c r="M1001" s="104"/>
    </row>
    <row r="1002" spans="1:13" ht="13.5" thickBot="1">
      <c r="A1002" s="28" t="s">
        <v>2661</v>
      </c>
      <c r="B1002" s="21">
        <v>41306</v>
      </c>
      <c r="C1002" s="17" t="s">
        <v>21</v>
      </c>
      <c r="D1002" s="24" t="s">
        <v>2569</v>
      </c>
      <c r="E1002" s="18" t="s">
        <v>2589</v>
      </c>
      <c r="F1002" s="23" t="s">
        <v>421</v>
      </c>
      <c r="G1002" s="23" t="e">
        <f t="shared" si="32"/>
        <v>#N/A</v>
      </c>
      <c r="H1002" s="83" t="s">
        <v>421</v>
      </c>
      <c r="I1002" s="23" t="e">
        <f t="shared" si="31"/>
        <v>#N/A</v>
      </c>
      <c r="J1002" s="27" t="s">
        <v>2662</v>
      </c>
      <c r="K1002" s="102" t="s">
        <v>18</v>
      </c>
      <c r="L1002" s="102" t="s">
        <v>149</v>
      </c>
      <c r="M1002" s="104"/>
    </row>
    <row r="1003" spans="1:13" ht="26.25" thickBot="1">
      <c r="A1003" s="28" t="s">
        <v>2663</v>
      </c>
      <c r="B1003" s="21">
        <v>41306</v>
      </c>
      <c r="C1003" s="17" t="s">
        <v>894</v>
      </c>
      <c r="D1003" s="24" t="s">
        <v>2216</v>
      </c>
      <c r="E1003" s="18" t="s">
        <v>677</v>
      </c>
      <c r="F1003" s="23" t="s">
        <v>874</v>
      </c>
      <c r="G1003" s="23" t="e">
        <f t="shared" si="32"/>
        <v>#N/A</v>
      </c>
      <c r="H1003" s="83" t="s">
        <v>874</v>
      </c>
      <c r="I1003" s="23" t="e">
        <f t="shared" si="31"/>
        <v>#N/A</v>
      </c>
      <c r="J1003" s="27" t="s">
        <v>2664</v>
      </c>
      <c r="K1003" s="102" t="s">
        <v>18</v>
      </c>
      <c r="L1003" s="102"/>
      <c r="M1003" s="104"/>
    </row>
    <row r="1004" spans="1:13" ht="13.5" thickBot="1">
      <c r="A1004" s="28" t="s">
        <v>2665</v>
      </c>
      <c r="B1004" s="21">
        <v>41306</v>
      </c>
      <c r="C1004" s="17" t="s">
        <v>1678</v>
      </c>
      <c r="D1004" s="24" t="s">
        <v>2569</v>
      </c>
      <c r="E1004" s="18" t="s">
        <v>766</v>
      </c>
      <c r="F1004" s="23" t="s">
        <v>767</v>
      </c>
      <c r="G1004" s="23" t="e">
        <f t="shared" si="32"/>
        <v>#N/A</v>
      </c>
      <c r="H1004" s="83" t="s">
        <v>767</v>
      </c>
      <c r="I1004" s="23" t="e">
        <f t="shared" si="31"/>
        <v>#N/A</v>
      </c>
      <c r="J1004" s="27" t="s">
        <v>2666</v>
      </c>
      <c r="K1004" s="102" t="s">
        <v>18</v>
      </c>
      <c r="L1004" s="102" t="s">
        <v>647</v>
      </c>
      <c r="M1004" s="104">
        <v>41306</v>
      </c>
    </row>
    <row r="1005" spans="1:13" ht="13.5" thickBot="1">
      <c r="A1005" s="28" t="s">
        <v>2667</v>
      </c>
      <c r="B1005" s="21">
        <v>41306</v>
      </c>
      <c r="C1005" s="17" t="s">
        <v>352</v>
      </c>
      <c r="D1005" s="24" t="s">
        <v>2569</v>
      </c>
      <c r="E1005" s="18" t="s">
        <v>681</v>
      </c>
      <c r="F1005" s="23" t="s">
        <v>2319</v>
      </c>
      <c r="G1005" s="23" t="e">
        <f t="shared" si="32"/>
        <v>#N/A</v>
      </c>
      <c r="H1005" s="83" t="s">
        <v>2319</v>
      </c>
      <c r="I1005" s="23" t="e">
        <f t="shared" si="31"/>
        <v>#N/A</v>
      </c>
      <c r="J1005" s="27" t="s">
        <v>2668</v>
      </c>
      <c r="K1005" s="102" t="s">
        <v>18</v>
      </c>
      <c r="L1005" s="102" t="s">
        <v>755</v>
      </c>
      <c r="M1005" s="104">
        <v>41306</v>
      </c>
    </row>
    <row r="1006" spans="1:13" ht="26.25" thickBot="1">
      <c r="A1006" s="28" t="s">
        <v>2669</v>
      </c>
      <c r="B1006" s="21">
        <v>41306</v>
      </c>
      <c r="C1006" s="17" t="s">
        <v>302</v>
      </c>
      <c r="D1006" s="24" t="s">
        <v>2569</v>
      </c>
      <c r="E1006" s="18" t="s">
        <v>492</v>
      </c>
      <c r="F1006" s="23" t="s">
        <v>101</v>
      </c>
      <c r="G1006" s="23">
        <f t="shared" si="32"/>
        <v>58</v>
      </c>
      <c r="H1006" s="83" t="s">
        <v>101</v>
      </c>
      <c r="I1006" s="23" t="e">
        <f t="shared" si="31"/>
        <v>#N/A</v>
      </c>
      <c r="J1006" s="27" t="s">
        <v>2670</v>
      </c>
      <c r="K1006" s="102"/>
      <c r="L1006" s="102"/>
      <c r="M1006" s="104"/>
    </row>
    <row r="1007" spans="1:13" ht="13.5" thickBot="1">
      <c r="A1007" s="28" t="s">
        <v>2671</v>
      </c>
      <c r="B1007" s="21">
        <v>41305</v>
      </c>
      <c r="C1007" s="17" t="s">
        <v>321</v>
      </c>
      <c r="D1007" s="24" t="s">
        <v>2569</v>
      </c>
      <c r="E1007" s="18" t="s">
        <v>233</v>
      </c>
      <c r="F1007" s="23"/>
      <c r="G1007" s="23" t="e">
        <f t="shared" si="32"/>
        <v>#N/A</v>
      </c>
      <c r="H1007" s="83"/>
      <c r="I1007" s="23" t="e">
        <f t="shared" si="31"/>
        <v>#N/A</v>
      </c>
      <c r="J1007" s="27"/>
      <c r="K1007" s="102"/>
      <c r="L1007" s="102"/>
      <c r="M1007" s="104"/>
    </row>
    <row r="1008" spans="1:13" ht="26.25" thickBot="1">
      <c r="A1008" s="28" t="s">
        <v>2672</v>
      </c>
      <c r="B1008" s="21">
        <v>41306</v>
      </c>
      <c r="C1008" s="17" t="s">
        <v>550</v>
      </c>
      <c r="D1008" s="24" t="s">
        <v>2577</v>
      </c>
      <c r="E1008" s="18" t="s">
        <v>681</v>
      </c>
      <c r="F1008" s="23" t="s">
        <v>2319</v>
      </c>
      <c r="G1008" s="23" t="e">
        <f t="shared" si="32"/>
        <v>#N/A</v>
      </c>
      <c r="H1008" s="83" t="s">
        <v>2319</v>
      </c>
      <c r="I1008" s="23" t="e">
        <f t="shared" si="31"/>
        <v>#N/A</v>
      </c>
      <c r="J1008" s="27" t="s">
        <v>2673</v>
      </c>
      <c r="K1008" s="102" t="s">
        <v>18</v>
      </c>
      <c r="L1008" s="102"/>
      <c r="M1008" s="104"/>
    </row>
    <row r="1009" spans="1:13" ht="26.25" thickBot="1">
      <c r="A1009" s="28" t="s">
        <v>2674</v>
      </c>
      <c r="B1009" s="21">
        <v>41306</v>
      </c>
      <c r="C1009" s="17" t="s">
        <v>321</v>
      </c>
      <c r="D1009" s="24" t="s">
        <v>2577</v>
      </c>
      <c r="E1009" s="18" t="s">
        <v>681</v>
      </c>
      <c r="F1009" s="23" t="s">
        <v>2319</v>
      </c>
      <c r="G1009" s="23" t="e">
        <f t="shared" si="32"/>
        <v>#N/A</v>
      </c>
      <c r="H1009" s="83" t="s">
        <v>2319</v>
      </c>
      <c r="I1009" s="23" t="e">
        <f t="shared" si="31"/>
        <v>#N/A</v>
      </c>
      <c r="J1009" s="27" t="s">
        <v>2675</v>
      </c>
      <c r="K1009" s="102" t="s">
        <v>18</v>
      </c>
      <c r="L1009" s="102"/>
      <c r="M1009" s="104"/>
    </row>
    <row r="1010" spans="1:13" ht="13.5" thickBot="1">
      <c r="A1010" s="28" t="s">
        <v>2676</v>
      </c>
      <c r="B1010" s="21">
        <v>41306</v>
      </c>
      <c r="C1010" s="17" t="s">
        <v>274</v>
      </c>
      <c r="D1010" s="24" t="s">
        <v>2577</v>
      </c>
      <c r="E1010" s="18" t="s">
        <v>681</v>
      </c>
      <c r="F1010" s="23" t="s">
        <v>2319</v>
      </c>
      <c r="G1010" s="23" t="e">
        <f t="shared" si="32"/>
        <v>#N/A</v>
      </c>
      <c r="H1010" s="83" t="s">
        <v>2319</v>
      </c>
      <c r="I1010" s="23" t="e">
        <f t="shared" si="31"/>
        <v>#N/A</v>
      </c>
      <c r="J1010" s="18" t="s">
        <v>2677</v>
      </c>
      <c r="K1010" s="102" t="s">
        <v>18</v>
      </c>
      <c r="L1010" s="102"/>
      <c r="M1010" s="104"/>
    </row>
    <row r="1011" spans="1:13" ht="13.5" thickBot="1">
      <c r="A1011" s="28" t="s">
        <v>2678</v>
      </c>
      <c r="B1011" s="21">
        <v>41306</v>
      </c>
      <c r="C1011" s="17" t="s">
        <v>1011</v>
      </c>
      <c r="D1011" s="24" t="s">
        <v>2569</v>
      </c>
      <c r="E1011" s="18" t="s">
        <v>1752</v>
      </c>
      <c r="F1011" s="23" t="s">
        <v>2142</v>
      </c>
      <c r="G1011" s="23" t="e">
        <f t="shared" si="32"/>
        <v>#N/A</v>
      </c>
      <c r="H1011" s="83" t="s">
        <v>2142</v>
      </c>
      <c r="I1011" s="23" t="e">
        <f t="shared" si="31"/>
        <v>#N/A</v>
      </c>
      <c r="J1011" s="27" t="s">
        <v>2679</v>
      </c>
      <c r="K1011" s="102" t="s">
        <v>18</v>
      </c>
      <c r="L1011" s="102"/>
      <c r="M1011" s="104"/>
    </row>
    <row r="1012" spans="1:13" ht="26.25" thickBot="1">
      <c r="A1012" s="28" t="s">
        <v>2680</v>
      </c>
      <c r="B1012" s="21">
        <v>41306</v>
      </c>
      <c r="C1012" s="17" t="s">
        <v>1009</v>
      </c>
      <c r="D1012" s="24" t="s">
        <v>2569</v>
      </c>
      <c r="E1012" s="18" t="s">
        <v>1752</v>
      </c>
      <c r="F1012" s="23" t="s">
        <v>2142</v>
      </c>
      <c r="G1012" s="23" t="e">
        <f t="shared" si="32"/>
        <v>#N/A</v>
      </c>
      <c r="H1012" s="83" t="s">
        <v>2142</v>
      </c>
      <c r="I1012" s="23" t="e">
        <f t="shared" si="31"/>
        <v>#N/A</v>
      </c>
      <c r="J1012" s="27" t="s">
        <v>2681</v>
      </c>
      <c r="K1012" s="102" t="s">
        <v>18</v>
      </c>
      <c r="L1012" s="102"/>
      <c r="M1012" s="104"/>
    </row>
    <row r="1013" spans="1:13" ht="26.25" thickBot="1">
      <c r="A1013" s="28" t="s">
        <v>2682</v>
      </c>
      <c r="B1013" s="21">
        <v>41306</v>
      </c>
      <c r="C1013" s="17" t="s">
        <v>881</v>
      </c>
      <c r="D1013" s="24" t="s">
        <v>2374</v>
      </c>
      <c r="E1013" s="18" t="s">
        <v>1752</v>
      </c>
      <c r="F1013" s="23" t="s">
        <v>2142</v>
      </c>
      <c r="G1013" s="23" t="e">
        <f t="shared" si="32"/>
        <v>#N/A</v>
      </c>
      <c r="H1013" s="83" t="s">
        <v>2142</v>
      </c>
      <c r="I1013" s="23" t="e">
        <f t="shared" si="31"/>
        <v>#N/A</v>
      </c>
      <c r="J1013" s="27" t="s">
        <v>2683</v>
      </c>
      <c r="K1013" s="102" t="s">
        <v>18</v>
      </c>
      <c r="L1013" s="102"/>
      <c r="M1013" s="104"/>
    </row>
    <row r="1014" spans="1:13" ht="26.25" thickBot="1">
      <c r="A1014" s="28" t="s">
        <v>2684</v>
      </c>
      <c r="B1014" s="21">
        <v>41306</v>
      </c>
      <c r="C1014" s="17" t="s">
        <v>2685</v>
      </c>
      <c r="D1014" s="24" t="s">
        <v>2569</v>
      </c>
      <c r="E1014" s="18" t="s">
        <v>1752</v>
      </c>
      <c r="F1014" s="23" t="s">
        <v>2142</v>
      </c>
      <c r="G1014" s="23" t="e">
        <f t="shared" si="32"/>
        <v>#N/A</v>
      </c>
      <c r="H1014" s="83" t="s">
        <v>2142</v>
      </c>
      <c r="I1014" s="23" t="e">
        <f t="shared" si="31"/>
        <v>#N/A</v>
      </c>
      <c r="J1014" s="27" t="s">
        <v>2686</v>
      </c>
      <c r="K1014" s="102" t="s">
        <v>18</v>
      </c>
      <c r="L1014" s="102"/>
      <c r="M1014" s="104"/>
    </row>
    <row r="1015" spans="1:13" ht="26.25" thickBot="1">
      <c r="A1015" s="28" t="s">
        <v>2687</v>
      </c>
      <c r="B1015" s="21">
        <v>41306</v>
      </c>
      <c r="C1015" s="17" t="s">
        <v>959</v>
      </c>
      <c r="D1015" s="24" t="s">
        <v>2569</v>
      </c>
      <c r="E1015" s="18" t="s">
        <v>1752</v>
      </c>
      <c r="F1015" s="23" t="s">
        <v>2142</v>
      </c>
      <c r="G1015" s="23" t="e">
        <f t="shared" si="32"/>
        <v>#N/A</v>
      </c>
      <c r="H1015" s="83" t="s">
        <v>2142</v>
      </c>
      <c r="I1015" s="23" t="e">
        <f t="shared" si="31"/>
        <v>#N/A</v>
      </c>
      <c r="J1015" s="27" t="s">
        <v>2688</v>
      </c>
      <c r="K1015" s="102" t="s">
        <v>18</v>
      </c>
      <c r="L1015" s="102" t="s">
        <v>2689</v>
      </c>
      <c r="M1015" s="104"/>
    </row>
    <row r="1016" spans="1:13" ht="26.25" thickBot="1">
      <c r="A1016" s="28" t="s">
        <v>2690</v>
      </c>
      <c r="B1016" s="21">
        <v>41306</v>
      </c>
      <c r="C1016" s="17" t="s">
        <v>889</v>
      </c>
      <c r="D1016" s="24" t="s">
        <v>2374</v>
      </c>
      <c r="E1016" s="18" t="s">
        <v>1752</v>
      </c>
      <c r="F1016" s="23" t="s">
        <v>2142</v>
      </c>
      <c r="G1016" s="23" t="e">
        <f t="shared" si="32"/>
        <v>#N/A</v>
      </c>
      <c r="H1016" s="83" t="s">
        <v>2142</v>
      </c>
      <c r="I1016" s="23" t="e">
        <f t="shared" si="31"/>
        <v>#N/A</v>
      </c>
      <c r="J1016" s="27" t="s">
        <v>2691</v>
      </c>
      <c r="K1016" s="102" t="s">
        <v>18</v>
      </c>
      <c r="L1016" s="102"/>
      <c r="M1016" s="104"/>
    </row>
    <row r="1017" spans="1:13" ht="13.5" thickBot="1">
      <c r="A1017" s="28" t="s">
        <v>2692</v>
      </c>
      <c r="B1017" s="21">
        <v>41306</v>
      </c>
      <c r="C1017" s="17" t="s">
        <v>887</v>
      </c>
      <c r="D1017" s="24" t="s">
        <v>2374</v>
      </c>
      <c r="E1017" s="18" t="s">
        <v>1752</v>
      </c>
      <c r="F1017" s="23" t="s">
        <v>2142</v>
      </c>
      <c r="G1017" s="23" t="e">
        <f t="shared" si="32"/>
        <v>#N/A</v>
      </c>
      <c r="H1017" s="83" t="s">
        <v>2142</v>
      </c>
      <c r="I1017" s="23" t="e">
        <f t="shared" si="31"/>
        <v>#N/A</v>
      </c>
      <c r="J1017" s="27" t="s">
        <v>2693</v>
      </c>
      <c r="K1017" s="102" t="s">
        <v>18</v>
      </c>
      <c r="L1017" s="102"/>
      <c r="M1017" s="104"/>
    </row>
    <row r="1018" spans="1:13" ht="26.25" thickBot="1">
      <c r="A1018" s="28" t="s">
        <v>2694</v>
      </c>
      <c r="B1018" s="21">
        <v>41306</v>
      </c>
      <c r="C1018" s="17" t="s">
        <v>2695</v>
      </c>
      <c r="D1018" s="24" t="s">
        <v>2374</v>
      </c>
      <c r="E1018" s="18" t="s">
        <v>1752</v>
      </c>
      <c r="F1018" s="23" t="s">
        <v>2142</v>
      </c>
      <c r="G1018" s="23" t="e">
        <f t="shared" si="32"/>
        <v>#N/A</v>
      </c>
      <c r="H1018" s="83" t="s">
        <v>2142</v>
      </c>
      <c r="I1018" s="23" t="e">
        <f t="shared" si="31"/>
        <v>#N/A</v>
      </c>
      <c r="J1018" s="27" t="s">
        <v>2696</v>
      </c>
      <c r="K1018" s="102" t="s">
        <v>18</v>
      </c>
      <c r="L1018" s="102"/>
      <c r="M1018" s="104"/>
    </row>
    <row r="1019" spans="1:13" ht="26.25" thickBot="1">
      <c r="A1019" s="28" t="s">
        <v>2697</v>
      </c>
      <c r="B1019" s="21">
        <v>41306</v>
      </c>
      <c r="C1019" s="17" t="s">
        <v>299</v>
      </c>
      <c r="D1019" s="24" t="s">
        <v>2577</v>
      </c>
      <c r="E1019" s="18" t="s">
        <v>2698</v>
      </c>
      <c r="F1019" s="23" t="s">
        <v>2699</v>
      </c>
      <c r="G1019" s="23" t="e">
        <f t="shared" si="32"/>
        <v>#N/A</v>
      </c>
      <c r="H1019" s="83" t="s">
        <v>2699</v>
      </c>
      <c r="I1019" s="23" t="e">
        <f t="shared" si="31"/>
        <v>#N/A</v>
      </c>
      <c r="J1019" s="27" t="s">
        <v>2700</v>
      </c>
      <c r="K1019" s="102" t="s">
        <v>18</v>
      </c>
      <c r="L1019" s="102"/>
      <c r="M1019" s="104"/>
    </row>
    <row r="1020" spans="1:13" ht="26.25" thickBot="1">
      <c r="A1020" s="28" t="s">
        <v>2701</v>
      </c>
      <c r="B1020" s="21">
        <v>41306</v>
      </c>
      <c r="C1020" s="17" t="s">
        <v>1284</v>
      </c>
      <c r="D1020" s="24" t="s">
        <v>2577</v>
      </c>
      <c r="E1020" s="18" t="s">
        <v>1381</v>
      </c>
      <c r="F1020" s="23" t="s">
        <v>961</v>
      </c>
      <c r="G1020" s="23" t="e">
        <f t="shared" si="32"/>
        <v>#N/A</v>
      </c>
      <c r="H1020" s="83" t="s">
        <v>961</v>
      </c>
      <c r="I1020" s="23" t="e">
        <f t="shared" si="31"/>
        <v>#N/A</v>
      </c>
      <c r="J1020" s="27" t="s">
        <v>2702</v>
      </c>
      <c r="K1020" s="102" t="s">
        <v>18</v>
      </c>
      <c r="L1020" s="102"/>
      <c r="M1020" s="104"/>
    </row>
    <row r="1021" spans="1:13" ht="13.5" thickBot="1">
      <c r="A1021" s="28" t="s">
        <v>2703</v>
      </c>
      <c r="B1021" s="21">
        <v>41306</v>
      </c>
      <c r="C1021" s="17" t="s">
        <v>1067</v>
      </c>
      <c r="D1021" s="24" t="s">
        <v>2577</v>
      </c>
      <c r="E1021" s="18" t="s">
        <v>2704</v>
      </c>
      <c r="F1021" s="23" t="s">
        <v>2705</v>
      </c>
      <c r="G1021" s="23" t="e">
        <f t="shared" si="32"/>
        <v>#N/A</v>
      </c>
      <c r="H1021" s="83" t="s">
        <v>2705</v>
      </c>
      <c r="I1021" s="23" t="e">
        <f t="shared" si="31"/>
        <v>#N/A</v>
      </c>
      <c r="J1021" s="27" t="s">
        <v>2706</v>
      </c>
      <c r="K1021" s="102" t="s">
        <v>647</v>
      </c>
      <c r="L1021" s="109">
        <v>41310</v>
      </c>
      <c r="M1021" s="104"/>
    </row>
    <row r="1022" spans="1:13" ht="26.25" thickBot="1">
      <c r="A1022" s="28" t="s">
        <v>2707</v>
      </c>
      <c r="B1022" s="21">
        <v>41306</v>
      </c>
      <c r="C1022" s="17" t="s">
        <v>306</v>
      </c>
      <c r="D1022" s="24" t="s">
        <v>2569</v>
      </c>
      <c r="E1022" s="18" t="s">
        <v>2708</v>
      </c>
      <c r="F1022" s="23" t="s">
        <v>2709</v>
      </c>
      <c r="G1022" s="23" t="e">
        <f t="shared" si="32"/>
        <v>#N/A</v>
      </c>
      <c r="H1022" s="83" t="s">
        <v>2709</v>
      </c>
      <c r="I1022" s="23" t="e">
        <f t="shared" si="31"/>
        <v>#N/A</v>
      </c>
      <c r="J1022" s="27" t="s">
        <v>2710</v>
      </c>
      <c r="K1022" s="102" t="s">
        <v>18</v>
      </c>
      <c r="L1022" s="102"/>
      <c r="M1022" s="104"/>
    </row>
    <row r="1023" spans="1:13" ht="13.5" thickBot="1">
      <c r="A1023" s="28" t="s">
        <v>2711</v>
      </c>
      <c r="B1023" s="21">
        <v>41306</v>
      </c>
      <c r="C1023" s="17" t="s">
        <v>242</v>
      </c>
      <c r="D1023" s="24" t="s">
        <v>1923</v>
      </c>
      <c r="E1023" s="18" t="s">
        <v>124</v>
      </c>
      <c r="F1023" s="23" t="s">
        <v>125</v>
      </c>
      <c r="G1023" s="23">
        <f t="shared" si="32"/>
        <v>53</v>
      </c>
      <c r="H1023" s="83" t="s">
        <v>125</v>
      </c>
      <c r="I1023" s="23" t="e">
        <f t="shared" si="31"/>
        <v>#N/A</v>
      </c>
      <c r="J1023" s="27" t="s">
        <v>2712</v>
      </c>
      <c r="K1023" s="102" t="s">
        <v>18</v>
      </c>
      <c r="L1023" s="102"/>
      <c r="M1023" s="104"/>
    </row>
    <row r="1024" spans="1:13" ht="13.5" thickBot="1">
      <c r="A1024" s="28" t="s">
        <v>2713</v>
      </c>
      <c r="B1024" s="21">
        <v>41306</v>
      </c>
      <c r="C1024" s="17" t="s">
        <v>876</v>
      </c>
      <c r="D1024" s="24" t="s">
        <v>2569</v>
      </c>
      <c r="E1024" s="18" t="s">
        <v>172</v>
      </c>
      <c r="F1024" s="23" t="s">
        <v>1673</v>
      </c>
      <c r="G1024" s="23" t="e">
        <f t="shared" si="32"/>
        <v>#N/A</v>
      </c>
      <c r="H1024" s="83" t="s">
        <v>1673</v>
      </c>
      <c r="I1024" s="23" t="e">
        <f t="shared" si="31"/>
        <v>#N/A</v>
      </c>
      <c r="J1024" s="27" t="s">
        <v>2714</v>
      </c>
      <c r="K1024" s="102" t="s">
        <v>18</v>
      </c>
      <c r="L1024" s="102" t="s">
        <v>647</v>
      </c>
      <c r="M1024" s="104">
        <v>41306</v>
      </c>
    </row>
    <row r="1025" spans="1:13" ht="13.5" thickBot="1">
      <c r="A1025" s="28" t="s">
        <v>2715</v>
      </c>
      <c r="B1025" s="21">
        <v>41306</v>
      </c>
      <c r="C1025" s="17" t="s">
        <v>436</v>
      </c>
      <c r="D1025" s="24" t="s">
        <v>2569</v>
      </c>
      <c r="E1025" s="18" t="s">
        <v>2716</v>
      </c>
      <c r="F1025" s="23" t="s">
        <v>1587</v>
      </c>
      <c r="G1025" s="23" t="e">
        <f t="shared" si="32"/>
        <v>#N/A</v>
      </c>
      <c r="H1025" s="83" t="s">
        <v>1587</v>
      </c>
      <c r="I1025" s="23" t="e">
        <f t="shared" si="31"/>
        <v>#N/A</v>
      </c>
      <c r="J1025" s="27" t="s">
        <v>2717</v>
      </c>
      <c r="K1025" s="102" t="s">
        <v>18</v>
      </c>
      <c r="L1025" s="102"/>
      <c r="M1025" s="104"/>
    </row>
    <row r="1026" spans="1:13" ht="13.5" thickBot="1">
      <c r="A1026" s="28" t="s">
        <v>2718</v>
      </c>
      <c r="B1026" s="21">
        <v>41306</v>
      </c>
      <c r="C1026" s="17" t="s">
        <v>641</v>
      </c>
      <c r="D1026" s="24" t="s">
        <v>2577</v>
      </c>
      <c r="E1026" s="18" t="s">
        <v>668</v>
      </c>
      <c r="F1026" s="23" t="s">
        <v>1633</v>
      </c>
      <c r="G1026" s="23" t="e">
        <f t="shared" si="32"/>
        <v>#N/A</v>
      </c>
      <c r="H1026" s="83" t="s">
        <v>1633</v>
      </c>
      <c r="I1026" s="23" t="e">
        <f t="shared" ref="I1026:I1089" si="33">INDEX(S:U,MATCH(H1026,U:U,0),1)</f>
        <v>#N/A</v>
      </c>
      <c r="J1026" s="27" t="s">
        <v>2719</v>
      </c>
      <c r="K1026" s="102" t="s">
        <v>18</v>
      </c>
      <c r="L1026" s="102"/>
      <c r="M1026" s="104"/>
    </row>
    <row r="1027" spans="1:13" ht="13.5" thickBot="1">
      <c r="A1027" s="28" t="s">
        <v>2720</v>
      </c>
      <c r="B1027" s="21">
        <v>41306</v>
      </c>
      <c r="C1027" s="17" t="s">
        <v>788</v>
      </c>
      <c r="D1027" s="24" t="s">
        <v>2569</v>
      </c>
      <c r="E1027" s="18" t="s">
        <v>950</v>
      </c>
      <c r="F1027" s="23" t="s">
        <v>163</v>
      </c>
      <c r="G1027" s="23">
        <f t="shared" ref="G1027:G1090" si="34">INDEX($R$2:$U$90,MATCH(F1027,$R$2:$R$90,0),2)</f>
        <v>52</v>
      </c>
      <c r="H1027" s="83" t="s">
        <v>163</v>
      </c>
      <c r="I1027" s="23" t="e">
        <f t="shared" si="33"/>
        <v>#N/A</v>
      </c>
      <c r="J1027" s="27" t="s">
        <v>2721</v>
      </c>
      <c r="K1027" s="102" t="s">
        <v>18</v>
      </c>
      <c r="L1027" s="102"/>
      <c r="M1027" s="104"/>
    </row>
    <row r="1028" spans="1:13" ht="13.5" thickBot="1">
      <c r="A1028" s="28" t="s">
        <v>2722</v>
      </c>
      <c r="B1028" s="21">
        <v>41306</v>
      </c>
      <c r="C1028" s="17" t="s">
        <v>802</v>
      </c>
      <c r="D1028" s="24" t="s">
        <v>2374</v>
      </c>
      <c r="E1028" s="18" t="s">
        <v>2723</v>
      </c>
      <c r="F1028" s="23" t="s">
        <v>2724</v>
      </c>
      <c r="G1028" s="23" t="e">
        <f t="shared" si="34"/>
        <v>#N/A</v>
      </c>
      <c r="H1028" s="83" t="s">
        <v>2724</v>
      </c>
      <c r="I1028" s="23" t="e">
        <f t="shared" si="33"/>
        <v>#N/A</v>
      </c>
      <c r="J1028" s="27" t="s">
        <v>2725</v>
      </c>
      <c r="K1028" s="102" t="s">
        <v>18</v>
      </c>
      <c r="L1028" s="102"/>
      <c r="M1028" s="104"/>
    </row>
    <row r="1029" spans="1:13" ht="13.5" thickBot="1">
      <c r="A1029" s="28" t="s">
        <v>2726</v>
      </c>
      <c r="B1029" s="21">
        <v>41306</v>
      </c>
      <c r="C1029" s="17" t="s">
        <v>473</v>
      </c>
      <c r="D1029" s="24" t="s">
        <v>2569</v>
      </c>
      <c r="E1029" s="18" t="s">
        <v>430</v>
      </c>
      <c r="F1029" s="23" t="s">
        <v>431</v>
      </c>
      <c r="G1029" s="23" t="e">
        <f t="shared" si="34"/>
        <v>#N/A</v>
      </c>
      <c r="H1029" s="83" t="s">
        <v>431</v>
      </c>
      <c r="I1029" s="23" t="e">
        <f t="shared" si="33"/>
        <v>#N/A</v>
      </c>
      <c r="J1029" s="27" t="s">
        <v>206</v>
      </c>
      <c r="K1029" s="102" t="s">
        <v>18</v>
      </c>
      <c r="L1029" s="102"/>
      <c r="M1029" s="104"/>
    </row>
    <row r="1030" spans="1:13" ht="13.5" thickBot="1">
      <c r="A1030" s="28" t="s">
        <v>2727</v>
      </c>
      <c r="B1030" s="21">
        <v>41306</v>
      </c>
      <c r="C1030" s="17" t="s">
        <v>691</v>
      </c>
      <c r="D1030" s="24" t="s">
        <v>2374</v>
      </c>
      <c r="E1030" s="18" t="s">
        <v>430</v>
      </c>
      <c r="F1030" s="23" t="s">
        <v>431</v>
      </c>
      <c r="G1030" s="23" t="e">
        <f t="shared" si="34"/>
        <v>#N/A</v>
      </c>
      <c r="H1030" s="83" t="s">
        <v>431</v>
      </c>
      <c r="I1030" s="23" t="e">
        <f t="shared" si="33"/>
        <v>#N/A</v>
      </c>
      <c r="J1030" s="27" t="s">
        <v>2728</v>
      </c>
      <c r="K1030" s="102" t="s">
        <v>18</v>
      </c>
      <c r="L1030" s="102"/>
      <c r="M1030" s="104"/>
    </row>
    <row r="1031" spans="1:13" ht="13.5" thickBot="1">
      <c r="A1031" s="28" t="s">
        <v>2729</v>
      </c>
      <c r="B1031" s="21">
        <v>41306</v>
      </c>
      <c r="C1031" s="17" t="s">
        <v>698</v>
      </c>
      <c r="D1031" s="24" t="s">
        <v>2374</v>
      </c>
      <c r="E1031" s="18" t="s">
        <v>430</v>
      </c>
      <c r="F1031" s="23" t="s">
        <v>431</v>
      </c>
      <c r="G1031" s="23" t="e">
        <f t="shared" si="34"/>
        <v>#N/A</v>
      </c>
      <c r="H1031" s="83" t="s">
        <v>431</v>
      </c>
      <c r="I1031" s="23" t="e">
        <f t="shared" si="33"/>
        <v>#N/A</v>
      </c>
      <c r="J1031" s="27" t="s">
        <v>2730</v>
      </c>
      <c r="K1031" s="102" t="s">
        <v>18</v>
      </c>
      <c r="L1031" s="102"/>
      <c r="M1031" s="104"/>
    </row>
    <row r="1032" spans="1:13" ht="26.25" thickBot="1">
      <c r="A1032" s="28" t="s">
        <v>2731</v>
      </c>
      <c r="B1032" s="21">
        <v>41306</v>
      </c>
      <c r="C1032" s="17" t="s">
        <v>1589</v>
      </c>
      <c r="D1032" s="24" t="s">
        <v>1491</v>
      </c>
      <c r="E1032" s="18" t="s">
        <v>1880</v>
      </c>
      <c r="F1032" s="23" t="s">
        <v>2732</v>
      </c>
      <c r="G1032" s="23" t="e">
        <f t="shared" si="34"/>
        <v>#N/A</v>
      </c>
      <c r="H1032" s="83" t="s">
        <v>2732</v>
      </c>
      <c r="I1032" s="23" t="e">
        <f t="shared" si="33"/>
        <v>#N/A</v>
      </c>
      <c r="J1032" s="27" t="s">
        <v>2733</v>
      </c>
      <c r="K1032" s="102" t="s">
        <v>18</v>
      </c>
      <c r="L1032" s="102"/>
      <c r="M1032" s="104"/>
    </row>
    <row r="1033" spans="1:13" ht="26.25" thickBot="1">
      <c r="A1033" s="28" t="s">
        <v>2734</v>
      </c>
      <c r="B1033" s="21">
        <v>41306</v>
      </c>
      <c r="C1033" s="17" t="s">
        <v>1240</v>
      </c>
      <c r="D1033" s="24" t="s">
        <v>2374</v>
      </c>
      <c r="E1033" s="18" t="s">
        <v>1880</v>
      </c>
      <c r="F1033" s="23" t="s">
        <v>2732</v>
      </c>
      <c r="G1033" s="23" t="e">
        <f t="shared" si="34"/>
        <v>#N/A</v>
      </c>
      <c r="H1033" s="83" t="s">
        <v>2732</v>
      </c>
      <c r="I1033" s="23" t="e">
        <f t="shared" si="33"/>
        <v>#N/A</v>
      </c>
      <c r="J1033" s="27" t="s">
        <v>2735</v>
      </c>
      <c r="K1033" s="102" t="s">
        <v>18</v>
      </c>
      <c r="L1033" s="102"/>
      <c r="M1033" s="104"/>
    </row>
    <row r="1034" spans="1:13" ht="13.5" thickBot="1">
      <c r="A1034" s="28" t="s">
        <v>2736</v>
      </c>
      <c r="B1034" s="21">
        <v>41306</v>
      </c>
      <c r="C1034" s="17" t="s">
        <v>613</v>
      </c>
      <c r="D1034" s="24" t="s">
        <v>2569</v>
      </c>
      <c r="E1034" s="18" t="s">
        <v>668</v>
      </c>
      <c r="F1034" s="23" t="s">
        <v>1633</v>
      </c>
      <c r="G1034" s="23" t="e">
        <f t="shared" si="34"/>
        <v>#N/A</v>
      </c>
      <c r="H1034" s="83" t="s">
        <v>1633</v>
      </c>
      <c r="I1034" s="23" t="e">
        <f t="shared" si="33"/>
        <v>#N/A</v>
      </c>
      <c r="J1034" s="27" t="s">
        <v>2737</v>
      </c>
      <c r="K1034" s="102" t="s">
        <v>18</v>
      </c>
      <c r="L1034" s="102"/>
      <c r="M1034" s="104"/>
    </row>
    <row r="1035" spans="1:13" ht="13.5" thickBot="1">
      <c r="A1035" s="28" t="s">
        <v>2738</v>
      </c>
      <c r="B1035" s="21">
        <v>41306</v>
      </c>
      <c r="C1035" s="17" t="s">
        <v>374</v>
      </c>
      <c r="D1035" s="24" t="s">
        <v>2569</v>
      </c>
      <c r="E1035" s="18" t="s">
        <v>317</v>
      </c>
      <c r="F1035" s="23" t="s">
        <v>318</v>
      </c>
      <c r="G1035" s="23" t="e">
        <f t="shared" si="34"/>
        <v>#N/A</v>
      </c>
      <c r="H1035" s="83" t="s">
        <v>318</v>
      </c>
      <c r="I1035" s="23" t="e">
        <f t="shared" si="33"/>
        <v>#N/A</v>
      </c>
      <c r="J1035" s="27" t="s">
        <v>2739</v>
      </c>
      <c r="K1035" s="102" t="s">
        <v>18</v>
      </c>
      <c r="L1035" s="102"/>
      <c r="M1035" s="104"/>
    </row>
    <row r="1036" spans="1:13" ht="13.5" thickBot="1">
      <c r="A1036" s="28" t="s">
        <v>2740</v>
      </c>
      <c r="B1036" s="21">
        <v>41306</v>
      </c>
      <c r="C1036" s="17" t="s">
        <v>707</v>
      </c>
      <c r="D1036" s="24" t="s">
        <v>2569</v>
      </c>
      <c r="E1036" s="18" t="s">
        <v>2007</v>
      </c>
      <c r="F1036" s="23" t="s">
        <v>2045</v>
      </c>
      <c r="G1036" s="23" t="e">
        <f t="shared" si="34"/>
        <v>#N/A</v>
      </c>
      <c r="H1036" s="83" t="s">
        <v>2045</v>
      </c>
      <c r="I1036" s="23" t="e">
        <f t="shared" si="33"/>
        <v>#N/A</v>
      </c>
      <c r="J1036" s="27" t="s">
        <v>2741</v>
      </c>
      <c r="K1036" s="102" t="s">
        <v>18</v>
      </c>
      <c r="L1036" s="102"/>
      <c r="M1036" s="104"/>
    </row>
    <row r="1037" spans="1:13" ht="13.5" thickBot="1">
      <c r="A1037" s="28" t="s">
        <v>2742</v>
      </c>
      <c r="B1037" s="21"/>
      <c r="C1037" s="17"/>
      <c r="D1037" s="24"/>
      <c r="E1037" s="18"/>
      <c r="F1037" s="23"/>
      <c r="G1037" s="23" t="e">
        <f t="shared" si="34"/>
        <v>#N/A</v>
      </c>
      <c r="H1037" s="83"/>
      <c r="I1037" s="23" t="e">
        <f t="shared" si="33"/>
        <v>#N/A</v>
      </c>
      <c r="J1037" s="27"/>
      <c r="K1037" s="102"/>
      <c r="L1037" s="102"/>
      <c r="M1037" s="104"/>
    </row>
    <row r="1038" spans="1:13" ht="13.5" thickBot="1">
      <c r="A1038" s="28" t="s">
        <v>2743</v>
      </c>
      <c r="B1038" s="21"/>
      <c r="C1038" s="17"/>
      <c r="D1038" s="24"/>
      <c r="E1038" s="18"/>
      <c r="F1038" s="23"/>
      <c r="G1038" s="23" t="e">
        <f t="shared" si="34"/>
        <v>#N/A</v>
      </c>
      <c r="H1038" s="83"/>
      <c r="I1038" s="23" t="e">
        <f t="shared" si="33"/>
        <v>#N/A</v>
      </c>
      <c r="J1038" s="27"/>
      <c r="K1038" s="102"/>
      <c r="L1038" s="102"/>
      <c r="M1038" s="104"/>
    </row>
    <row r="1039" spans="1:13" ht="13.5" thickBot="1">
      <c r="A1039" s="28" t="s">
        <v>2744</v>
      </c>
      <c r="B1039" s="21"/>
      <c r="C1039" s="17"/>
      <c r="D1039" s="24"/>
      <c r="E1039" s="18"/>
      <c r="F1039" s="23"/>
      <c r="G1039" s="23" t="e">
        <f t="shared" si="34"/>
        <v>#N/A</v>
      </c>
      <c r="H1039" s="83"/>
      <c r="I1039" s="23" t="e">
        <f t="shared" si="33"/>
        <v>#N/A</v>
      </c>
      <c r="J1039" s="27"/>
      <c r="K1039" s="102"/>
      <c r="L1039" s="102"/>
      <c r="M1039" s="104"/>
    </row>
    <row r="1040" spans="1:13" ht="13.5" thickBot="1">
      <c r="A1040" s="28" t="s">
        <v>2745</v>
      </c>
      <c r="B1040" s="21"/>
      <c r="C1040" s="17"/>
      <c r="D1040" s="24"/>
      <c r="E1040" s="18"/>
      <c r="F1040" s="23"/>
      <c r="G1040" s="23" t="e">
        <f t="shared" si="34"/>
        <v>#N/A</v>
      </c>
      <c r="H1040" s="83"/>
      <c r="I1040" s="23" t="e">
        <f t="shared" si="33"/>
        <v>#N/A</v>
      </c>
      <c r="J1040" s="27"/>
      <c r="K1040" s="102"/>
      <c r="L1040" s="102"/>
      <c r="M1040" s="104"/>
    </row>
    <row r="1041" spans="1:13" ht="13.5" thickBot="1">
      <c r="A1041" s="28" t="s">
        <v>2746</v>
      </c>
      <c r="B1041" s="21"/>
      <c r="C1041" s="17"/>
      <c r="D1041" s="24"/>
      <c r="E1041" s="18"/>
      <c r="F1041" s="23"/>
      <c r="G1041" s="23" t="e">
        <f t="shared" si="34"/>
        <v>#N/A</v>
      </c>
      <c r="H1041" s="83"/>
      <c r="I1041" s="23" t="e">
        <f t="shared" si="33"/>
        <v>#N/A</v>
      </c>
      <c r="J1041" s="27"/>
      <c r="K1041" s="102"/>
      <c r="L1041" s="102"/>
      <c r="M1041" s="104"/>
    </row>
    <row r="1042" spans="1:13" ht="13.5" thickBot="1">
      <c r="A1042" s="28" t="s">
        <v>2747</v>
      </c>
      <c r="B1042" s="21"/>
      <c r="C1042" s="17"/>
      <c r="D1042" s="24"/>
      <c r="E1042" s="18"/>
      <c r="F1042" s="23"/>
      <c r="G1042" s="23" t="e">
        <f t="shared" si="34"/>
        <v>#N/A</v>
      </c>
      <c r="H1042" s="83"/>
      <c r="I1042" s="23" t="e">
        <f t="shared" si="33"/>
        <v>#N/A</v>
      </c>
      <c r="J1042" s="27"/>
      <c r="K1042" s="102"/>
      <c r="L1042" s="102"/>
      <c r="M1042" s="104"/>
    </row>
    <row r="1043" spans="1:13" ht="13.5" thickBot="1">
      <c r="A1043" s="28" t="s">
        <v>2748</v>
      </c>
      <c r="B1043" s="21"/>
      <c r="C1043" s="17"/>
      <c r="D1043" s="24"/>
      <c r="E1043" s="18"/>
      <c r="F1043" s="23"/>
      <c r="G1043" s="23" t="e">
        <f t="shared" si="34"/>
        <v>#N/A</v>
      </c>
      <c r="H1043" s="83"/>
      <c r="I1043" s="23" t="e">
        <f t="shared" si="33"/>
        <v>#N/A</v>
      </c>
      <c r="J1043" s="27"/>
      <c r="K1043" s="102"/>
      <c r="L1043" s="102"/>
      <c r="M1043" s="104"/>
    </row>
    <row r="1044" spans="1:13" ht="13.5" thickBot="1">
      <c r="A1044" s="28" t="s">
        <v>2749</v>
      </c>
      <c r="B1044" s="21"/>
      <c r="C1044" s="17"/>
      <c r="D1044" s="24"/>
      <c r="E1044" s="18"/>
      <c r="F1044" s="23"/>
      <c r="G1044" s="23" t="e">
        <f t="shared" si="34"/>
        <v>#N/A</v>
      </c>
      <c r="H1044" s="83"/>
      <c r="I1044" s="23" t="e">
        <f t="shared" si="33"/>
        <v>#N/A</v>
      </c>
      <c r="J1044" s="27"/>
      <c r="K1044" s="102"/>
      <c r="L1044" s="102"/>
      <c r="M1044" s="104"/>
    </row>
    <row r="1045" spans="1:13" ht="13.5" thickBot="1">
      <c r="A1045" s="28" t="s">
        <v>2750</v>
      </c>
      <c r="B1045" s="21"/>
      <c r="C1045" s="17"/>
      <c r="D1045" s="24"/>
      <c r="E1045" s="18"/>
      <c r="F1045" s="23"/>
      <c r="G1045" s="23" t="e">
        <f t="shared" si="34"/>
        <v>#N/A</v>
      </c>
      <c r="H1045" s="83"/>
      <c r="I1045" s="23" t="e">
        <f t="shared" si="33"/>
        <v>#N/A</v>
      </c>
      <c r="J1045" s="27"/>
      <c r="K1045" s="102"/>
      <c r="L1045" s="102"/>
      <c r="M1045" s="104"/>
    </row>
    <row r="1046" spans="1:13" ht="13.5" thickBot="1">
      <c r="A1046" s="28" t="s">
        <v>2751</v>
      </c>
      <c r="B1046" s="21">
        <v>41306</v>
      </c>
      <c r="C1046" s="17" t="s">
        <v>694</v>
      </c>
      <c r="D1046" s="24" t="s">
        <v>2577</v>
      </c>
      <c r="E1046" s="18" t="s">
        <v>1052</v>
      </c>
      <c r="F1046" s="23" t="s">
        <v>2752</v>
      </c>
      <c r="G1046" s="23" t="e">
        <f t="shared" si="34"/>
        <v>#N/A</v>
      </c>
      <c r="H1046" s="83" t="s">
        <v>2752</v>
      </c>
      <c r="I1046" s="23" t="e">
        <f t="shared" si="33"/>
        <v>#N/A</v>
      </c>
      <c r="J1046" s="27" t="s">
        <v>2753</v>
      </c>
      <c r="K1046" s="102" t="s">
        <v>18</v>
      </c>
      <c r="L1046" s="102" t="s">
        <v>149</v>
      </c>
      <c r="M1046" s="104"/>
    </row>
    <row r="1047" spans="1:13" ht="13.5" thickBot="1">
      <c r="A1047" s="28" t="s">
        <v>2754</v>
      </c>
      <c r="B1047" s="21">
        <v>41306</v>
      </c>
      <c r="C1047" s="17" t="s">
        <v>21</v>
      </c>
      <c r="D1047" s="24" t="s">
        <v>2577</v>
      </c>
      <c r="E1047" s="18" t="s">
        <v>2755</v>
      </c>
      <c r="F1047" s="23" t="s">
        <v>2756</v>
      </c>
      <c r="G1047" s="23" t="e">
        <f t="shared" si="34"/>
        <v>#N/A</v>
      </c>
      <c r="H1047" s="83" t="s">
        <v>2756</v>
      </c>
      <c r="I1047" s="23" t="e">
        <f t="shared" si="33"/>
        <v>#N/A</v>
      </c>
      <c r="J1047" s="27" t="s">
        <v>2757</v>
      </c>
      <c r="K1047" s="102" t="s">
        <v>18</v>
      </c>
      <c r="L1047" s="102" t="s">
        <v>755</v>
      </c>
      <c r="M1047" s="104">
        <v>41306</v>
      </c>
    </row>
    <row r="1048" spans="1:13" ht="13.5" thickBot="1">
      <c r="A1048" s="28" t="s">
        <v>2758</v>
      </c>
      <c r="B1048" s="21"/>
      <c r="C1048" s="17"/>
      <c r="D1048" s="24"/>
      <c r="E1048" s="18"/>
      <c r="F1048" s="23"/>
      <c r="G1048" s="23" t="e">
        <f t="shared" si="34"/>
        <v>#N/A</v>
      </c>
      <c r="H1048" s="83"/>
      <c r="I1048" s="23" t="e">
        <f t="shared" si="33"/>
        <v>#N/A</v>
      </c>
      <c r="J1048" s="27"/>
      <c r="K1048" s="102"/>
      <c r="L1048" s="102"/>
      <c r="M1048" s="104"/>
    </row>
    <row r="1049" spans="1:13" ht="13.5" thickBot="1">
      <c r="A1049" s="28" t="s">
        <v>2759</v>
      </c>
      <c r="B1049" s="21"/>
      <c r="C1049" s="17"/>
      <c r="D1049" s="24"/>
      <c r="E1049" s="18"/>
      <c r="F1049" s="23"/>
      <c r="G1049" s="23" t="e">
        <f t="shared" si="34"/>
        <v>#N/A</v>
      </c>
      <c r="H1049" s="83"/>
      <c r="I1049" s="23" t="e">
        <f t="shared" si="33"/>
        <v>#N/A</v>
      </c>
      <c r="J1049" s="27"/>
      <c r="K1049" s="102"/>
      <c r="L1049" s="102"/>
      <c r="M1049" s="104"/>
    </row>
    <row r="1050" spans="1:13" ht="13.5" thickBot="1">
      <c r="A1050" s="28" t="s">
        <v>2760</v>
      </c>
      <c r="B1050" s="21"/>
      <c r="C1050" s="17"/>
      <c r="D1050" s="24"/>
      <c r="E1050" s="18"/>
      <c r="F1050" s="23"/>
      <c r="G1050" s="23" t="e">
        <f t="shared" si="34"/>
        <v>#N/A</v>
      </c>
      <c r="H1050" s="83"/>
      <c r="I1050" s="23" t="e">
        <f t="shared" si="33"/>
        <v>#N/A</v>
      </c>
      <c r="J1050" s="27"/>
      <c r="K1050" s="102"/>
      <c r="L1050" s="102"/>
      <c r="M1050" s="104"/>
    </row>
    <row r="1051" spans="1:13" ht="13.5" thickBot="1">
      <c r="A1051" s="28" t="s">
        <v>2761</v>
      </c>
      <c r="B1051" s="21"/>
      <c r="C1051" s="17"/>
      <c r="D1051" s="24"/>
      <c r="E1051" s="18"/>
      <c r="F1051" s="23"/>
      <c r="G1051" s="23" t="e">
        <f t="shared" si="34"/>
        <v>#N/A</v>
      </c>
      <c r="H1051" s="83"/>
      <c r="I1051" s="23" t="e">
        <f t="shared" si="33"/>
        <v>#N/A</v>
      </c>
      <c r="J1051" s="27"/>
      <c r="K1051" s="102"/>
      <c r="L1051" s="102"/>
      <c r="M1051" s="104"/>
    </row>
    <row r="1052" spans="1:13" ht="13.5" thickBot="1">
      <c r="A1052" s="28" t="s">
        <v>2762</v>
      </c>
      <c r="B1052" s="21"/>
      <c r="C1052" s="17"/>
      <c r="D1052" s="24"/>
      <c r="E1052" s="18"/>
      <c r="F1052" s="23"/>
      <c r="G1052" s="23" t="e">
        <f t="shared" si="34"/>
        <v>#N/A</v>
      </c>
      <c r="H1052" s="83"/>
      <c r="I1052" s="23" t="e">
        <f t="shared" si="33"/>
        <v>#N/A</v>
      </c>
      <c r="J1052" s="27"/>
      <c r="K1052" s="102"/>
      <c r="L1052" s="102"/>
      <c r="M1052" s="104"/>
    </row>
    <row r="1053" spans="1:13" ht="13.5" thickBot="1">
      <c r="A1053" s="28" t="s">
        <v>2763</v>
      </c>
      <c r="B1053" s="21"/>
      <c r="C1053" s="17"/>
      <c r="D1053" s="24"/>
      <c r="E1053" s="18"/>
      <c r="F1053" s="23"/>
      <c r="G1053" s="23" t="e">
        <f t="shared" si="34"/>
        <v>#N/A</v>
      </c>
      <c r="H1053" s="83"/>
      <c r="I1053" s="23" t="e">
        <f t="shared" si="33"/>
        <v>#N/A</v>
      </c>
      <c r="J1053" s="27"/>
      <c r="K1053" s="102"/>
      <c r="L1053" s="102"/>
      <c r="M1053" s="104"/>
    </row>
    <row r="1054" spans="1:13" ht="13.5" thickBot="1">
      <c r="A1054" s="28" t="s">
        <v>2764</v>
      </c>
      <c r="B1054" s="21"/>
      <c r="C1054" s="17"/>
      <c r="D1054" s="24"/>
      <c r="E1054" s="18"/>
      <c r="F1054" s="23"/>
      <c r="G1054" s="23" t="e">
        <f t="shared" si="34"/>
        <v>#N/A</v>
      </c>
      <c r="H1054" s="83"/>
      <c r="I1054" s="23" t="e">
        <f t="shared" si="33"/>
        <v>#N/A</v>
      </c>
      <c r="J1054" s="27"/>
      <c r="K1054" s="102"/>
      <c r="L1054" s="102"/>
      <c r="M1054" s="104"/>
    </row>
    <row r="1055" spans="1:13" ht="26.25" thickBot="1">
      <c r="A1055" s="28" t="s">
        <v>2765</v>
      </c>
      <c r="B1055" s="21">
        <v>41306</v>
      </c>
      <c r="C1055" s="17" t="s">
        <v>994</v>
      </c>
      <c r="D1055" s="24" t="s">
        <v>2577</v>
      </c>
      <c r="E1055" s="18" t="s">
        <v>677</v>
      </c>
      <c r="F1055" s="23" t="s">
        <v>2766</v>
      </c>
      <c r="G1055" s="23" t="e">
        <f t="shared" si="34"/>
        <v>#N/A</v>
      </c>
      <c r="H1055" s="83" t="s">
        <v>2766</v>
      </c>
      <c r="I1055" s="23" t="e">
        <f t="shared" si="33"/>
        <v>#N/A</v>
      </c>
      <c r="J1055" s="23" t="s">
        <v>2767</v>
      </c>
      <c r="K1055" s="102" t="s">
        <v>18</v>
      </c>
      <c r="L1055" s="102" t="s">
        <v>1019</v>
      </c>
      <c r="M1055" s="104">
        <v>41306</v>
      </c>
    </row>
    <row r="1056" spans="1:13" ht="13.5" thickBot="1">
      <c r="A1056" s="28" t="s">
        <v>2768</v>
      </c>
      <c r="B1056" s="21">
        <v>41306</v>
      </c>
      <c r="C1056" s="17" t="s">
        <v>437</v>
      </c>
      <c r="D1056" s="24" t="s">
        <v>2577</v>
      </c>
      <c r="E1056" s="18" t="s">
        <v>897</v>
      </c>
      <c r="F1056" s="23" t="s">
        <v>898</v>
      </c>
      <c r="G1056" s="23" t="e">
        <f t="shared" si="34"/>
        <v>#N/A</v>
      </c>
      <c r="H1056" s="83" t="s">
        <v>898</v>
      </c>
      <c r="I1056" s="23" t="e">
        <f t="shared" si="33"/>
        <v>#N/A</v>
      </c>
      <c r="J1056" s="27" t="s">
        <v>2769</v>
      </c>
      <c r="K1056" s="102" t="s">
        <v>18</v>
      </c>
      <c r="L1056" s="102" t="s">
        <v>149</v>
      </c>
      <c r="M1056" s="104"/>
    </row>
    <row r="1057" spans="1:13" ht="13.5" thickBot="1">
      <c r="A1057" s="28" t="s">
        <v>2770</v>
      </c>
      <c r="B1057" s="21">
        <v>41310</v>
      </c>
      <c r="C1057" s="17" t="s">
        <v>60</v>
      </c>
      <c r="D1057" s="24" t="s">
        <v>2771</v>
      </c>
      <c r="E1057" s="18" t="s">
        <v>1162</v>
      </c>
      <c r="F1057" s="23" t="s">
        <v>2772</v>
      </c>
      <c r="G1057" s="23" t="e">
        <f t="shared" si="34"/>
        <v>#N/A</v>
      </c>
      <c r="H1057" s="83" t="s">
        <v>2772</v>
      </c>
      <c r="I1057" s="23" t="e">
        <f t="shared" si="33"/>
        <v>#N/A</v>
      </c>
      <c r="J1057" s="27" t="s">
        <v>195</v>
      </c>
      <c r="K1057" s="102" t="s">
        <v>18</v>
      </c>
      <c r="L1057" s="102"/>
      <c r="M1057" s="104"/>
    </row>
    <row r="1058" spans="1:13" ht="13.5" thickBot="1">
      <c r="A1058" s="28" t="s">
        <v>2773</v>
      </c>
      <c r="B1058" s="21">
        <v>41310</v>
      </c>
      <c r="C1058" s="17" t="s">
        <v>749</v>
      </c>
      <c r="D1058" s="24" t="s">
        <v>2771</v>
      </c>
      <c r="E1058" s="18" t="s">
        <v>681</v>
      </c>
      <c r="F1058" s="23" t="s">
        <v>2319</v>
      </c>
      <c r="G1058" s="23" t="e">
        <f t="shared" si="34"/>
        <v>#N/A</v>
      </c>
      <c r="H1058" s="83" t="s">
        <v>2319</v>
      </c>
      <c r="I1058" s="23" t="e">
        <f t="shared" si="33"/>
        <v>#N/A</v>
      </c>
      <c r="J1058" s="27" t="s">
        <v>2774</v>
      </c>
      <c r="K1058" s="102" t="s">
        <v>18</v>
      </c>
      <c r="L1058" s="102"/>
      <c r="M1058" s="104"/>
    </row>
    <row r="1059" spans="1:13" ht="13.5" thickBot="1">
      <c r="A1059" s="28" t="s">
        <v>2775</v>
      </c>
      <c r="B1059" s="21">
        <v>41310</v>
      </c>
      <c r="C1059" s="17" t="s">
        <v>21</v>
      </c>
      <c r="D1059" s="24" t="s">
        <v>2771</v>
      </c>
      <c r="E1059" s="18" t="s">
        <v>2432</v>
      </c>
      <c r="F1059" s="23" t="s">
        <v>289</v>
      </c>
      <c r="G1059" s="23" t="e">
        <f t="shared" si="34"/>
        <v>#N/A</v>
      </c>
      <c r="H1059" s="83" t="s">
        <v>289</v>
      </c>
      <c r="I1059" s="23" t="e">
        <f t="shared" si="33"/>
        <v>#N/A</v>
      </c>
      <c r="J1059" s="27" t="s">
        <v>2776</v>
      </c>
      <c r="K1059" s="102" t="s">
        <v>18</v>
      </c>
      <c r="L1059" s="102" t="s">
        <v>647</v>
      </c>
      <c r="M1059" s="104">
        <v>41310</v>
      </c>
    </row>
    <row r="1060" spans="1:13" ht="13.5" thickBot="1">
      <c r="A1060" s="28" t="s">
        <v>2777</v>
      </c>
      <c r="B1060" s="21">
        <v>41310</v>
      </c>
      <c r="C1060" s="17" t="s">
        <v>395</v>
      </c>
      <c r="D1060" s="24" t="s">
        <v>2577</v>
      </c>
      <c r="E1060" s="18" t="s">
        <v>317</v>
      </c>
      <c r="F1060" s="23" t="s">
        <v>318</v>
      </c>
      <c r="G1060" s="23" t="e">
        <f t="shared" si="34"/>
        <v>#N/A</v>
      </c>
      <c r="H1060" s="83" t="s">
        <v>318</v>
      </c>
      <c r="I1060" s="23" t="e">
        <f t="shared" si="33"/>
        <v>#N/A</v>
      </c>
      <c r="J1060" s="27" t="s">
        <v>2778</v>
      </c>
      <c r="K1060" s="102" t="s">
        <v>18</v>
      </c>
      <c r="L1060" s="102" t="s">
        <v>647</v>
      </c>
      <c r="M1060" s="104">
        <v>41310</v>
      </c>
    </row>
    <row r="1061" spans="1:13" ht="13.5" thickBot="1">
      <c r="A1061" s="28" t="s">
        <v>2779</v>
      </c>
      <c r="B1061" s="21">
        <v>41310</v>
      </c>
      <c r="C1061" s="17" t="s">
        <v>21</v>
      </c>
      <c r="D1061" s="24" t="s">
        <v>2049</v>
      </c>
      <c r="E1061" s="18" t="s">
        <v>2284</v>
      </c>
      <c r="F1061" s="23" t="s">
        <v>850</v>
      </c>
      <c r="G1061" s="23" t="e">
        <f t="shared" si="34"/>
        <v>#N/A</v>
      </c>
      <c r="H1061" s="83" t="s">
        <v>850</v>
      </c>
      <c r="I1061" s="23" t="e">
        <f t="shared" si="33"/>
        <v>#N/A</v>
      </c>
      <c r="J1061" s="27" t="s">
        <v>2578</v>
      </c>
      <c r="K1061" s="102" t="s">
        <v>18</v>
      </c>
      <c r="L1061" s="102" t="s">
        <v>647</v>
      </c>
      <c r="M1061" s="104">
        <v>41310</v>
      </c>
    </row>
    <row r="1062" spans="1:13" ht="13.5" thickBot="1">
      <c r="A1062" s="28" t="s">
        <v>2780</v>
      </c>
      <c r="B1062" s="21">
        <v>41310</v>
      </c>
      <c r="C1062" s="17" t="s">
        <v>311</v>
      </c>
      <c r="D1062" s="24" t="s">
        <v>2577</v>
      </c>
      <c r="E1062" s="18" t="s">
        <v>921</v>
      </c>
      <c r="F1062" s="23" t="s">
        <v>205</v>
      </c>
      <c r="G1062" s="23">
        <f t="shared" si="34"/>
        <v>67</v>
      </c>
      <c r="H1062" s="83" t="s">
        <v>227</v>
      </c>
      <c r="I1062" s="23" t="e">
        <f t="shared" si="33"/>
        <v>#N/A</v>
      </c>
      <c r="J1062" s="27" t="s">
        <v>2781</v>
      </c>
      <c r="K1062" s="102" t="s">
        <v>18</v>
      </c>
      <c r="L1062" s="102" t="s">
        <v>647</v>
      </c>
      <c r="M1062" s="104">
        <v>41310</v>
      </c>
    </row>
    <row r="1063" spans="1:13" ht="13.5" thickBot="1">
      <c r="A1063" s="28" t="s">
        <v>2782</v>
      </c>
      <c r="B1063" s="21">
        <v>41310</v>
      </c>
      <c r="C1063" s="17" t="s">
        <v>739</v>
      </c>
      <c r="D1063" s="24" t="s">
        <v>2577</v>
      </c>
      <c r="E1063" s="18" t="s">
        <v>430</v>
      </c>
      <c r="F1063" s="23" t="s">
        <v>431</v>
      </c>
      <c r="G1063" s="23" t="e">
        <f t="shared" si="34"/>
        <v>#N/A</v>
      </c>
      <c r="H1063" s="83" t="s">
        <v>431</v>
      </c>
      <c r="I1063" s="23" t="e">
        <f t="shared" si="33"/>
        <v>#N/A</v>
      </c>
      <c r="J1063" s="27" t="s">
        <v>2783</v>
      </c>
      <c r="K1063" s="102" t="s">
        <v>18</v>
      </c>
      <c r="L1063" s="102" t="s">
        <v>647</v>
      </c>
      <c r="M1063" s="104">
        <v>41310</v>
      </c>
    </row>
    <row r="1064" spans="1:13" ht="13.5" thickBot="1">
      <c r="A1064" s="28" t="s">
        <v>2784</v>
      </c>
      <c r="B1064" s="21">
        <v>41310</v>
      </c>
      <c r="C1064" s="17" t="s">
        <v>1169</v>
      </c>
      <c r="D1064" s="24" t="s">
        <v>2577</v>
      </c>
      <c r="E1064" s="18" t="s">
        <v>681</v>
      </c>
      <c r="F1064" s="23" t="s">
        <v>2319</v>
      </c>
      <c r="G1064" s="23" t="e">
        <f t="shared" si="34"/>
        <v>#N/A</v>
      </c>
      <c r="H1064" s="83" t="s">
        <v>2319</v>
      </c>
      <c r="I1064" s="23" t="e">
        <f t="shared" si="33"/>
        <v>#N/A</v>
      </c>
      <c r="J1064" s="27" t="s">
        <v>2785</v>
      </c>
      <c r="K1064" s="102" t="s">
        <v>18</v>
      </c>
      <c r="L1064" s="102" t="s">
        <v>647</v>
      </c>
      <c r="M1064" s="104">
        <v>41310</v>
      </c>
    </row>
    <row r="1065" spans="1:13" ht="13.5" thickBot="1">
      <c r="A1065" s="28"/>
      <c r="B1065" s="21"/>
      <c r="C1065" s="17"/>
      <c r="D1065" s="24"/>
      <c r="E1065" s="18"/>
      <c r="F1065" s="23"/>
      <c r="G1065" s="23" t="e">
        <f t="shared" si="34"/>
        <v>#N/A</v>
      </c>
      <c r="H1065" s="83"/>
      <c r="I1065" s="23" t="e">
        <f t="shared" si="33"/>
        <v>#N/A</v>
      </c>
      <c r="J1065" s="27"/>
      <c r="K1065" s="102"/>
      <c r="L1065" s="102"/>
      <c r="M1065" s="104"/>
    </row>
    <row r="1066" spans="1:13" ht="13.5" thickBot="1">
      <c r="A1066" s="28"/>
      <c r="B1066" s="21"/>
      <c r="C1066" s="17"/>
      <c r="D1066" s="24"/>
      <c r="E1066" s="18"/>
      <c r="F1066" s="23"/>
      <c r="G1066" s="23" t="e">
        <f t="shared" si="34"/>
        <v>#N/A</v>
      </c>
      <c r="H1066" s="83"/>
      <c r="I1066" s="23" t="e">
        <f t="shared" si="33"/>
        <v>#N/A</v>
      </c>
      <c r="J1066" s="27"/>
      <c r="K1066" s="102"/>
      <c r="L1066" s="102"/>
      <c r="M1066" s="104"/>
    </row>
    <row r="1067" spans="1:13" ht="13.5" thickBot="1">
      <c r="A1067" s="28"/>
      <c r="B1067" s="21"/>
      <c r="C1067" s="17"/>
      <c r="D1067" s="24"/>
      <c r="E1067" s="18"/>
      <c r="F1067" s="23"/>
      <c r="G1067" s="23" t="e">
        <f t="shared" si="34"/>
        <v>#N/A</v>
      </c>
      <c r="H1067" s="83"/>
      <c r="I1067" s="23" t="e">
        <f t="shared" si="33"/>
        <v>#N/A</v>
      </c>
      <c r="J1067" s="27"/>
      <c r="K1067" s="102"/>
      <c r="L1067" s="102"/>
      <c r="M1067" s="104"/>
    </row>
    <row r="1068" spans="1:13" ht="13.5" thickBot="1">
      <c r="A1068" s="28" t="s">
        <v>2786</v>
      </c>
      <c r="B1068" s="21">
        <v>41310</v>
      </c>
      <c r="C1068" s="17" t="s">
        <v>469</v>
      </c>
      <c r="D1068" s="24" t="s">
        <v>2577</v>
      </c>
      <c r="E1068" s="18" t="s">
        <v>282</v>
      </c>
      <c r="F1068" s="23" t="s">
        <v>163</v>
      </c>
      <c r="G1068" s="23">
        <f t="shared" si="34"/>
        <v>52</v>
      </c>
      <c r="H1068" s="83" t="s">
        <v>163</v>
      </c>
      <c r="I1068" s="23" t="e">
        <f t="shared" si="33"/>
        <v>#N/A</v>
      </c>
      <c r="J1068" s="27" t="s">
        <v>2787</v>
      </c>
      <c r="K1068" s="102" t="s">
        <v>18</v>
      </c>
      <c r="L1068" s="102"/>
      <c r="M1068" s="104"/>
    </row>
    <row r="1069" spans="1:13" ht="26.25" thickBot="1">
      <c r="A1069" s="28" t="s">
        <v>2788</v>
      </c>
      <c r="B1069" s="21">
        <v>41310</v>
      </c>
      <c r="C1069" s="17" t="s">
        <v>1041</v>
      </c>
      <c r="D1069" s="24" t="s">
        <v>2771</v>
      </c>
      <c r="E1069" s="18" t="s">
        <v>282</v>
      </c>
      <c r="F1069" s="23" t="s">
        <v>163</v>
      </c>
      <c r="G1069" s="23">
        <f t="shared" si="34"/>
        <v>52</v>
      </c>
      <c r="H1069" s="83" t="s">
        <v>163</v>
      </c>
      <c r="I1069" s="23" t="e">
        <f t="shared" si="33"/>
        <v>#N/A</v>
      </c>
      <c r="J1069" s="27" t="s">
        <v>2789</v>
      </c>
      <c r="K1069" s="102" t="s">
        <v>18</v>
      </c>
      <c r="L1069" s="102"/>
      <c r="M1069" s="104"/>
    </row>
    <row r="1070" spans="1:13" ht="13.5" thickBot="1">
      <c r="A1070" s="28" t="s">
        <v>2790</v>
      </c>
      <c r="B1070" s="21">
        <v>41310</v>
      </c>
      <c r="C1070" s="17" t="s">
        <v>913</v>
      </c>
      <c r="D1070" s="24" t="s">
        <v>2577</v>
      </c>
      <c r="E1070" s="18" t="s">
        <v>371</v>
      </c>
      <c r="F1070" s="23" t="s">
        <v>609</v>
      </c>
      <c r="G1070" s="23" t="e">
        <f t="shared" si="34"/>
        <v>#N/A</v>
      </c>
      <c r="H1070" s="83" t="s">
        <v>609</v>
      </c>
      <c r="I1070" s="23" t="e">
        <f t="shared" si="33"/>
        <v>#N/A</v>
      </c>
      <c r="J1070" s="27" t="s">
        <v>1342</v>
      </c>
      <c r="K1070" s="102" t="s">
        <v>18</v>
      </c>
      <c r="L1070" s="102"/>
      <c r="M1070" s="104"/>
    </row>
    <row r="1071" spans="1:13" ht="13.5" thickBot="1">
      <c r="A1071" s="28" t="s">
        <v>2791</v>
      </c>
      <c r="B1071" s="21">
        <v>41310</v>
      </c>
      <c r="C1071" s="17" t="s">
        <v>815</v>
      </c>
      <c r="D1071" s="24" t="s">
        <v>2771</v>
      </c>
      <c r="E1071" s="18" t="s">
        <v>1298</v>
      </c>
      <c r="F1071" s="23" t="s">
        <v>2792</v>
      </c>
      <c r="G1071" s="23" t="e">
        <f t="shared" si="34"/>
        <v>#N/A</v>
      </c>
      <c r="H1071" s="83" t="s">
        <v>2792</v>
      </c>
      <c r="I1071" s="23" t="e">
        <f t="shared" si="33"/>
        <v>#N/A</v>
      </c>
      <c r="J1071" s="27" t="s">
        <v>2263</v>
      </c>
      <c r="K1071" s="102" t="s">
        <v>18</v>
      </c>
      <c r="L1071" s="102"/>
      <c r="M1071" s="104"/>
    </row>
    <row r="1072" spans="1:13" ht="13.5" thickBot="1">
      <c r="A1072" s="28" t="s">
        <v>2793</v>
      </c>
      <c r="B1072" s="21">
        <v>41306</v>
      </c>
      <c r="C1072" s="17" t="s">
        <v>915</v>
      </c>
      <c r="D1072" s="24" t="s">
        <v>2577</v>
      </c>
      <c r="E1072" s="18" t="s">
        <v>172</v>
      </c>
      <c r="F1072" s="23" t="s">
        <v>2794</v>
      </c>
      <c r="G1072" s="23" t="e">
        <f t="shared" si="34"/>
        <v>#N/A</v>
      </c>
      <c r="H1072" s="83" t="s">
        <v>2794</v>
      </c>
      <c r="I1072" s="23" t="e">
        <f t="shared" si="33"/>
        <v>#N/A</v>
      </c>
      <c r="J1072" s="27" t="s">
        <v>2795</v>
      </c>
      <c r="K1072" s="102" t="s">
        <v>18</v>
      </c>
      <c r="L1072" s="102"/>
      <c r="M1072" s="104"/>
    </row>
    <row r="1073" spans="1:13" ht="13.5" thickBot="1">
      <c r="A1073" s="28" t="s">
        <v>2796</v>
      </c>
      <c r="B1073" s="21">
        <v>41306</v>
      </c>
      <c r="C1073" s="17" t="s">
        <v>913</v>
      </c>
      <c r="D1073" s="24" t="s">
        <v>2771</v>
      </c>
      <c r="E1073" s="18" t="s">
        <v>172</v>
      </c>
      <c r="F1073" s="23" t="s">
        <v>2794</v>
      </c>
      <c r="G1073" s="23" t="e">
        <f t="shared" si="34"/>
        <v>#N/A</v>
      </c>
      <c r="H1073" s="83" t="s">
        <v>2794</v>
      </c>
      <c r="I1073" s="23" t="e">
        <f t="shared" si="33"/>
        <v>#N/A</v>
      </c>
      <c r="J1073" s="27" t="s">
        <v>2797</v>
      </c>
      <c r="K1073" s="102" t="s">
        <v>18</v>
      </c>
      <c r="L1073" s="102"/>
      <c r="M1073" s="104"/>
    </row>
    <row r="1074" spans="1:13" ht="13.5" thickBot="1">
      <c r="A1074" s="28" t="s">
        <v>2798</v>
      </c>
      <c r="B1074" s="21">
        <v>41310</v>
      </c>
      <c r="C1074" s="17" t="s">
        <v>479</v>
      </c>
      <c r="D1074" s="24" t="s">
        <v>2771</v>
      </c>
      <c r="E1074" s="18" t="s">
        <v>2799</v>
      </c>
      <c r="F1074" s="23" t="s">
        <v>2800</v>
      </c>
      <c r="G1074" s="23" t="e">
        <f t="shared" si="34"/>
        <v>#N/A</v>
      </c>
      <c r="H1074" s="83" t="s">
        <v>2800</v>
      </c>
      <c r="I1074" s="23" t="e">
        <f t="shared" si="33"/>
        <v>#N/A</v>
      </c>
      <c r="J1074" s="27" t="s">
        <v>2801</v>
      </c>
      <c r="K1074" s="102" t="s">
        <v>18</v>
      </c>
      <c r="L1074" s="102"/>
      <c r="M1074" s="104"/>
    </row>
    <row r="1075" spans="1:13" ht="26.25" thickBot="1">
      <c r="A1075" s="28" t="s">
        <v>2802</v>
      </c>
      <c r="B1075" s="21">
        <v>41310</v>
      </c>
      <c r="C1075" s="17" t="s">
        <v>21</v>
      </c>
      <c r="D1075" s="24" t="s">
        <v>2771</v>
      </c>
      <c r="E1075" s="18" t="s">
        <v>2803</v>
      </c>
      <c r="F1075" s="23" t="s">
        <v>2804</v>
      </c>
      <c r="G1075" s="23" t="e">
        <f t="shared" si="34"/>
        <v>#N/A</v>
      </c>
      <c r="H1075" s="83" t="s">
        <v>2804</v>
      </c>
      <c r="I1075" s="23" t="e">
        <f t="shared" si="33"/>
        <v>#N/A</v>
      </c>
      <c r="J1075" s="27" t="s">
        <v>2805</v>
      </c>
      <c r="K1075" s="102" t="s">
        <v>18</v>
      </c>
      <c r="L1075" s="102"/>
      <c r="M1075" s="104"/>
    </row>
    <row r="1076" spans="1:13" ht="13.5" thickBot="1">
      <c r="A1076" s="28" t="s">
        <v>2806</v>
      </c>
      <c r="B1076" s="21">
        <v>41310</v>
      </c>
      <c r="C1076" s="17" t="s">
        <v>221</v>
      </c>
      <c r="D1076" s="24" t="s">
        <v>2771</v>
      </c>
      <c r="E1076" s="18" t="s">
        <v>1248</v>
      </c>
      <c r="F1076" s="23" t="s">
        <v>2164</v>
      </c>
      <c r="G1076" s="23" t="e">
        <f t="shared" si="34"/>
        <v>#N/A</v>
      </c>
      <c r="H1076" s="83" t="s">
        <v>2164</v>
      </c>
      <c r="I1076" s="23" t="e">
        <f t="shared" si="33"/>
        <v>#N/A</v>
      </c>
      <c r="J1076" s="27" t="s">
        <v>2807</v>
      </c>
      <c r="K1076" s="102"/>
      <c r="L1076" s="102"/>
      <c r="M1076" s="104"/>
    </row>
    <row r="1077" spans="1:13" ht="13.5" thickBot="1">
      <c r="A1077" s="28" t="s">
        <v>2808</v>
      </c>
      <c r="B1077" s="21">
        <v>41279</v>
      </c>
      <c r="C1077" s="17" t="s">
        <v>49</v>
      </c>
      <c r="D1077" s="24" t="s">
        <v>2771</v>
      </c>
      <c r="E1077" s="18" t="s">
        <v>1248</v>
      </c>
      <c r="F1077" s="23" t="s">
        <v>2164</v>
      </c>
      <c r="G1077" s="23" t="e">
        <f t="shared" si="34"/>
        <v>#N/A</v>
      </c>
      <c r="H1077" s="83" t="s">
        <v>2164</v>
      </c>
      <c r="I1077" s="23" t="e">
        <f t="shared" si="33"/>
        <v>#N/A</v>
      </c>
      <c r="J1077" s="27" t="s">
        <v>2809</v>
      </c>
      <c r="K1077" s="102" t="s">
        <v>18</v>
      </c>
      <c r="L1077" s="102"/>
      <c r="M1077" s="104"/>
    </row>
    <row r="1078" spans="1:13" ht="26.25" thickBot="1">
      <c r="A1078" s="28" t="s">
        <v>2810</v>
      </c>
      <c r="B1078" s="21">
        <v>40913</v>
      </c>
      <c r="C1078" s="17" t="s">
        <v>541</v>
      </c>
      <c r="D1078" s="24" t="s">
        <v>2577</v>
      </c>
      <c r="E1078" s="18" t="s">
        <v>243</v>
      </c>
      <c r="F1078" s="23" t="s">
        <v>2811</v>
      </c>
      <c r="G1078" s="23" t="e">
        <f t="shared" si="34"/>
        <v>#N/A</v>
      </c>
      <c r="H1078" s="83" t="s">
        <v>2811</v>
      </c>
      <c r="I1078" s="23">
        <f t="shared" si="33"/>
        <v>9</v>
      </c>
      <c r="J1078" s="27" t="s">
        <v>2812</v>
      </c>
      <c r="K1078" s="102" t="s">
        <v>18</v>
      </c>
      <c r="L1078" s="102"/>
      <c r="M1078" s="104"/>
    </row>
    <row r="1079" spans="1:13" ht="13.5" thickBot="1">
      <c r="A1079" s="28" t="s">
        <v>2813</v>
      </c>
      <c r="B1079" s="21">
        <v>41310</v>
      </c>
      <c r="C1079" s="17" t="s">
        <v>689</v>
      </c>
      <c r="D1079" s="24" t="s">
        <v>2771</v>
      </c>
      <c r="E1079" s="18" t="s">
        <v>483</v>
      </c>
      <c r="F1079" s="23" t="s">
        <v>602</v>
      </c>
      <c r="G1079" s="23" t="e">
        <f t="shared" si="34"/>
        <v>#N/A</v>
      </c>
      <c r="H1079" s="83" t="s">
        <v>602</v>
      </c>
      <c r="I1079" s="23" t="e">
        <f t="shared" si="33"/>
        <v>#N/A</v>
      </c>
      <c r="J1079" s="27" t="s">
        <v>546</v>
      </c>
      <c r="K1079" s="102" t="s">
        <v>18</v>
      </c>
      <c r="L1079" s="102"/>
      <c r="M1079" s="104"/>
    </row>
    <row r="1080" spans="1:13" ht="13.5" thickBot="1">
      <c r="A1080" s="28" t="s">
        <v>2814</v>
      </c>
      <c r="B1080" s="21">
        <v>41310</v>
      </c>
      <c r="C1080" s="17" t="s">
        <v>21</v>
      </c>
      <c r="D1080" s="24" t="s">
        <v>2771</v>
      </c>
      <c r="E1080" s="18" t="s">
        <v>2815</v>
      </c>
      <c r="F1080" s="23" t="s">
        <v>325</v>
      </c>
      <c r="G1080" s="23" t="e">
        <f t="shared" si="34"/>
        <v>#N/A</v>
      </c>
      <c r="H1080" s="83" t="s">
        <v>325</v>
      </c>
      <c r="I1080" s="23" t="e">
        <f t="shared" si="33"/>
        <v>#N/A</v>
      </c>
      <c r="J1080" s="27" t="s">
        <v>2234</v>
      </c>
      <c r="K1080" s="102" t="s">
        <v>18</v>
      </c>
      <c r="L1080" s="102"/>
      <c r="M1080" s="104"/>
    </row>
    <row r="1081" spans="1:13" ht="13.5" thickBot="1">
      <c r="A1081" s="28" t="s">
        <v>2816</v>
      </c>
      <c r="B1081" s="21">
        <v>41310</v>
      </c>
      <c r="C1081" s="17" t="s">
        <v>309</v>
      </c>
      <c r="D1081" s="24" t="s">
        <v>2577</v>
      </c>
      <c r="E1081" s="18" t="s">
        <v>921</v>
      </c>
      <c r="F1081" s="23" t="s">
        <v>205</v>
      </c>
      <c r="G1081" s="23">
        <f t="shared" si="34"/>
        <v>67</v>
      </c>
      <c r="H1081" s="83" t="s">
        <v>227</v>
      </c>
      <c r="I1081" s="23" t="e">
        <f t="shared" si="33"/>
        <v>#N/A</v>
      </c>
      <c r="J1081" s="27" t="s">
        <v>206</v>
      </c>
      <c r="K1081" s="102" t="s">
        <v>18</v>
      </c>
      <c r="L1081" s="102"/>
      <c r="M1081" s="104"/>
    </row>
    <row r="1082" spans="1:13" ht="13.5" thickBot="1">
      <c r="A1082" s="28" t="s">
        <v>2817</v>
      </c>
      <c r="B1082" s="21">
        <v>41310</v>
      </c>
      <c r="C1082" s="17" t="s">
        <v>478</v>
      </c>
      <c r="D1082" s="24" t="s">
        <v>2771</v>
      </c>
      <c r="E1082" s="18" t="s">
        <v>1122</v>
      </c>
      <c r="F1082" s="23" t="s">
        <v>1123</v>
      </c>
      <c r="G1082" s="23" t="e">
        <f t="shared" si="34"/>
        <v>#N/A</v>
      </c>
      <c r="H1082" s="83" t="s">
        <v>1123</v>
      </c>
      <c r="I1082" s="23" t="e">
        <f t="shared" si="33"/>
        <v>#N/A</v>
      </c>
      <c r="J1082" s="27" t="s">
        <v>1378</v>
      </c>
      <c r="K1082" s="102" t="s">
        <v>18</v>
      </c>
      <c r="L1082" s="102"/>
      <c r="M1082" s="104"/>
    </row>
    <row r="1083" spans="1:13" ht="13.5" thickBot="1">
      <c r="A1083" s="28" t="s">
        <v>2818</v>
      </c>
      <c r="B1083" s="21">
        <v>41310</v>
      </c>
      <c r="C1083" s="17" t="s">
        <v>465</v>
      </c>
      <c r="D1083" s="24" t="s">
        <v>2577</v>
      </c>
      <c r="E1083" s="18" t="s">
        <v>1122</v>
      </c>
      <c r="F1083" s="23" t="s">
        <v>1123</v>
      </c>
      <c r="G1083" s="23" t="e">
        <f t="shared" si="34"/>
        <v>#N/A</v>
      </c>
      <c r="H1083" s="83" t="s">
        <v>1123</v>
      </c>
      <c r="I1083" s="23" t="e">
        <f t="shared" si="33"/>
        <v>#N/A</v>
      </c>
      <c r="J1083" s="27" t="s">
        <v>2819</v>
      </c>
      <c r="K1083" s="102" t="s">
        <v>18</v>
      </c>
      <c r="L1083" s="102"/>
      <c r="M1083" s="104"/>
    </row>
    <row r="1084" spans="1:13" ht="13.5" thickBot="1">
      <c r="A1084" s="28" t="s">
        <v>2820</v>
      </c>
      <c r="B1084" s="21">
        <v>41310</v>
      </c>
      <c r="C1084" s="17" t="s">
        <v>482</v>
      </c>
      <c r="D1084" s="24" t="s">
        <v>2577</v>
      </c>
      <c r="E1084" s="18" t="s">
        <v>1122</v>
      </c>
      <c r="F1084" s="23" t="s">
        <v>1123</v>
      </c>
      <c r="G1084" s="23" t="e">
        <f t="shared" si="34"/>
        <v>#N/A</v>
      </c>
      <c r="H1084" s="83" t="s">
        <v>1123</v>
      </c>
      <c r="I1084" s="23" t="e">
        <f t="shared" si="33"/>
        <v>#N/A</v>
      </c>
      <c r="J1084" s="27" t="s">
        <v>2821</v>
      </c>
      <c r="K1084" s="102" t="s">
        <v>18</v>
      </c>
      <c r="L1084" s="102"/>
      <c r="M1084" s="104"/>
    </row>
    <row r="1085" spans="1:13" ht="13.5" thickBot="1">
      <c r="A1085" s="28" t="s">
        <v>2822</v>
      </c>
      <c r="B1085" s="21">
        <v>40944</v>
      </c>
      <c r="C1085" s="17" t="s">
        <v>299</v>
      </c>
      <c r="D1085" s="24" t="s">
        <v>2374</v>
      </c>
      <c r="E1085" s="18" t="s">
        <v>113</v>
      </c>
      <c r="F1085" s="23" t="s">
        <v>114</v>
      </c>
      <c r="G1085" s="23">
        <f t="shared" si="34"/>
        <v>66</v>
      </c>
      <c r="H1085" s="83" t="s">
        <v>114</v>
      </c>
      <c r="I1085" s="23" t="e">
        <f t="shared" si="33"/>
        <v>#N/A</v>
      </c>
      <c r="J1085" s="27" t="s">
        <v>2823</v>
      </c>
      <c r="K1085" s="102" t="s">
        <v>18</v>
      </c>
      <c r="L1085" s="102"/>
      <c r="M1085" s="104"/>
    </row>
    <row r="1086" spans="1:13" ht="13.5" thickBot="1">
      <c r="A1086" s="28" t="s">
        <v>2824</v>
      </c>
      <c r="B1086" s="21">
        <v>40944</v>
      </c>
      <c r="C1086" s="17" t="s">
        <v>294</v>
      </c>
      <c r="D1086" s="24" t="s">
        <v>2771</v>
      </c>
      <c r="E1086" s="18" t="s">
        <v>766</v>
      </c>
      <c r="F1086" s="23" t="s">
        <v>767</v>
      </c>
      <c r="G1086" s="23" t="e">
        <f t="shared" si="34"/>
        <v>#N/A</v>
      </c>
      <c r="H1086" s="83" t="s">
        <v>767</v>
      </c>
      <c r="I1086" s="23" t="e">
        <f t="shared" si="33"/>
        <v>#N/A</v>
      </c>
      <c r="J1086" s="27" t="s">
        <v>2825</v>
      </c>
      <c r="K1086" s="102" t="s">
        <v>18</v>
      </c>
      <c r="L1086" s="102"/>
      <c r="M1086" s="104"/>
    </row>
    <row r="1087" spans="1:13" ht="39" thickBot="1">
      <c r="A1087" s="28" t="s">
        <v>2826</v>
      </c>
      <c r="B1087" s="21">
        <v>41310</v>
      </c>
      <c r="C1087" s="17" t="s">
        <v>306</v>
      </c>
      <c r="D1087" s="24" t="s">
        <v>2771</v>
      </c>
      <c r="E1087" s="18" t="s">
        <v>766</v>
      </c>
      <c r="F1087" s="23" t="s">
        <v>767</v>
      </c>
      <c r="G1087" s="23" t="e">
        <f t="shared" si="34"/>
        <v>#N/A</v>
      </c>
      <c r="H1087" s="83" t="s">
        <v>767</v>
      </c>
      <c r="I1087" s="23" t="e">
        <f t="shared" si="33"/>
        <v>#N/A</v>
      </c>
      <c r="J1087" s="27" t="s">
        <v>2827</v>
      </c>
      <c r="K1087" s="102" t="s">
        <v>18</v>
      </c>
      <c r="L1087" s="102"/>
      <c r="M1087" s="104"/>
    </row>
    <row r="1088" spans="1:13" ht="13.5" thickBot="1">
      <c r="A1088" s="28" t="s">
        <v>2828</v>
      </c>
      <c r="B1088" s="21">
        <v>41310</v>
      </c>
      <c r="C1088" s="17" t="s">
        <v>1398</v>
      </c>
      <c r="D1088" s="24" t="s">
        <v>2771</v>
      </c>
      <c r="E1088" s="18" t="s">
        <v>188</v>
      </c>
      <c r="F1088" s="23" t="s">
        <v>189</v>
      </c>
      <c r="G1088" s="23">
        <f t="shared" si="34"/>
        <v>45</v>
      </c>
      <c r="H1088" s="83" t="s">
        <v>189</v>
      </c>
      <c r="I1088" s="23" t="e">
        <f t="shared" si="33"/>
        <v>#N/A</v>
      </c>
      <c r="J1088" s="27" t="s">
        <v>2829</v>
      </c>
      <c r="K1088" s="102" t="s">
        <v>18</v>
      </c>
      <c r="L1088" s="102"/>
      <c r="M1088" s="104"/>
    </row>
    <row r="1089" spans="1:13" ht="13.5" thickBot="1">
      <c r="A1089" s="28" t="s">
        <v>2830</v>
      </c>
      <c r="B1089" s="21">
        <v>41310</v>
      </c>
      <c r="C1089" s="17" t="s">
        <v>765</v>
      </c>
      <c r="D1089" s="24" t="s">
        <v>2771</v>
      </c>
      <c r="E1089" s="18" t="s">
        <v>188</v>
      </c>
      <c r="F1089" s="23" t="s">
        <v>189</v>
      </c>
      <c r="G1089" s="23">
        <f t="shared" si="34"/>
        <v>45</v>
      </c>
      <c r="H1089" s="83" t="s">
        <v>189</v>
      </c>
      <c r="I1089" s="23" t="e">
        <f t="shared" si="33"/>
        <v>#N/A</v>
      </c>
      <c r="J1089" s="27" t="s">
        <v>2831</v>
      </c>
      <c r="K1089" s="102" t="s">
        <v>18</v>
      </c>
      <c r="L1089" s="102"/>
      <c r="M1089" s="104"/>
    </row>
    <row r="1090" spans="1:13" ht="13.5" thickBot="1">
      <c r="A1090" s="28" t="s">
        <v>2832</v>
      </c>
      <c r="B1090" s="21">
        <v>41310</v>
      </c>
      <c r="C1090" s="17" t="s">
        <v>1589</v>
      </c>
      <c r="D1090" s="24" t="s">
        <v>2771</v>
      </c>
      <c r="E1090" s="18" t="s">
        <v>188</v>
      </c>
      <c r="F1090" s="23" t="s">
        <v>189</v>
      </c>
      <c r="G1090" s="23">
        <f t="shared" si="34"/>
        <v>45</v>
      </c>
      <c r="H1090" s="83" t="s">
        <v>189</v>
      </c>
      <c r="I1090" s="23" t="e">
        <f t="shared" ref="I1090:I1153" si="35">INDEX(S:U,MATCH(H1090,U:U,0),1)</f>
        <v>#N/A</v>
      </c>
      <c r="J1090" s="27" t="s">
        <v>206</v>
      </c>
      <c r="K1090" s="102" t="s">
        <v>18</v>
      </c>
      <c r="L1090" s="102"/>
      <c r="M1090" s="104"/>
    </row>
    <row r="1091" spans="1:13" ht="26.25" thickBot="1">
      <c r="A1091" s="28" t="s">
        <v>2833</v>
      </c>
      <c r="B1091" s="21">
        <v>41310</v>
      </c>
      <c r="C1091" s="17" t="s">
        <v>469</v>
      </c>
      <c r="D1091" s="24" t="s">
        <v>2569</v>
      </c>
      <c r="E1091" s="18" t="s">
        <v>2834</v>
      </c>
      <c r="F1091" s="23" t="s">
        <v>609</v>
      </c>
      <c r="G1091" s="23" t="e">
        <f t="shared" ref="G1091:G1154" si="36">INDEX($R$2:$U$90,MATCH(F1091,$R$2:$R$90,0),2)</f>
        <v>#N/A</v>
      </c>
      <c r="H1091" s="83" t="s">
        <v>609</v>
      </c>
      <c r="I1091" s="23" t="e">
        <f t="shared" si="35"/>
        <v>#N/A</v>
      </c>
      <c r="J1091" s="27" t="s">
        <v>2835</v>
      </c>
      <c r="K1091" s="102" t="s">
        <v>18</v>
      </c>
      <c r="L1091" s="102"/>
      <c r="M1091" s="104"/>
    </row>
    <row r="1092" spans="1:13" ht="26.25" thickBot="1">
      <c r="A1092" s="28" t="s">
        <v>2836</v>
      </c>
      <c r="B1092" s="21">
        <v>41310</v>
      </c>
      <c r="C1092" s="17" t="s">
        <v>2837</v>
      </c>
      <c r="D1092" s="24" t="s">
        <v>2569</v>
      </c>
      <c r="E1092" s="18" t="s">
        <v>82</v>
      </c>
      <c r="F1092" s="23" t="s">
        <v>78</v>
      </c>
      <c r="G1092" s="23">
        <f t="shared" si="36"/>
        <v>49</v>
      </c>
      <c r="H1092" s="83" t="s">
        <v>8311</v>
      </c>
      <c r="I1092" s="23">
        <f t="shared" si="35"/>
        <v>49</v>
      </c>
      <c r="J1092" s="27" t="s">
        <v>2838</v>
      </c>
      <c r="K1092" s="102" t="s">
        <v>18</v>
      </c>
      <c r="L1092" s="102"/>
      <c r="M1092" s="104"/>
    </row>
    <row r="1093" spans="1:13" ht="13.5" thickBot="1">
      <c r="A1093" s="28" t="s">
        <v>2839</v>
      </c>
      <c r="B1093" s="21">
        <v>41310</v>
      </c>
      <c r="C1093" s="17" t="s">
        <v>2840</v>
      </c>
      <c r="D1093" s="24" t="s">
        <v>2577</v>
      </c>
      <c r="E1093" s="18" t="s">
        <v>82</v>
      </c>
      <c r="F1093" s="23" t="s">
        <v>78</v>
      </c>
      <c r="G1093" s="23">
        <f t="shared" si="36"/>
        <v>49</v>
      </c>
      <c r="H1093" s="83" t="s">
        <v>8311</v>
      </c>
      <c r="I1093" s="23">
        <f t="shared" si="35"/>
        <v>49</v>
      </c>
      <c r="J1093" s="27" t="s">
        <v>2841</v>
      </c>
      <c r="K1093" s="102" t="s">
        <v>18</v>
      </c>
      <c r="L1093" s="102"/>
      <c r="M1093" s="104"/>
    </row>
    <row r="1094" spans="1:13" ht="13.5" thickBot="1">
      <c r="A1094" s="142" t="s">
        <v>8363</v>
      </c>
      <c r="B1094" s="21">
        <v>41310</v>
      </c>
      <c r="C1094" s="17" t="s">
        <v>815</v>
      </c>
      <c r="D1094" s="24" t="s">
        <v>2374</v>
      </c>
      <c r="E1094" s="18" t="s">
        <v>371</v>
      </c>
      <c r="F1094" s="23" t="s">
        <v>609</v>
      </c>
      <c r="G1094" s="23" t="e">
        <f t="shared" si="36"/>
        <v>#N/A</v>
      </c>
      <c r="H1094" s="83" t="s">
        <v>609</v>
      </c>
      <c r="I1094" s="23" t="e">
        <f t="shared" si="35"/>
        <v>#N/A</v>
      </c>
      <c r="J1094" s="27" t="s">
        <v>2842</v>
      </c>
      <c r="K1094" s="102" t="s">
        <v>18</v>
      </c>
      <c r="L1094" s="102"/>
      <c r="M1094" s="104"/>
    </row>
    <row r="1095" spans="1:13" ht="26.25" thickBot="1">
      <c r="A1095" s="28" t="s">
        <v>2843</v>
      </c>
      <c r="B1095" s="21">
        <v>41310</v>
      </c>
      <c r="C1095" s="17" t="s">
        <v>2844</v>
      </c>
      <c r="D1095" s="24" t="s">
        <v>2569</v>
      </c>
      <c r="E1095" s="18" t="s">
        <v>82</v>
      </c>
      <c r="F1095" s="23" t="s">
        <v>78</v>
      </c>
      <c r="G1095" s="23">
        <f t="shared" si="36"/>
        <v>49</v>
      </c>
      <c r="H1095" s="83" t="s">
        <v>8311</v>
      </c>
      <c r="I1095" s="23">
        <f t="shared" si="35"/>
        <v>49</v>
      </c>
      <c r="J1095" s="27" t="s">
        <v>2845</v>
      </c>
      <c r="K1095" s="102" t="s">
        <v>18</v>
      </c>
      <c r="L1095" s="102"/>
      <c r="M1095" s="104"/>
    </row>
    <row r="1096" spans="1:13" ht="26.25" thickBot="1">
      <c r="A1096" s="28" t="s">
        <v>2846</v>
      </c>
      <c r="B1096" s="21">
        <v>41310</v>
      </c>
      <c r="C1096" s="17" t="s">
        <v>2847</v>
      </c>
      <c r="D1096" s="24" t="s">
        <v>2569</v>
      </c>
      <c r="E1096" s="18" t="s">
        <v>82</v>
      </c>
      <c r="F1096" s="23" t="s">
        <v>78</v>
      </c>
      <c r="G1096" s="23">
        <f t="shared" si="36"/>
        <v>49</v>
      </c>
      <c r="H1096" s="83" t="s">
        <v>8311</v>
      </c>
      <c r="I1096" s="23">
        <f t="shared" si="35"/>
        <v>49</v>
      </c>
      <c r="J1096" s="27" t="s">
        <v>2848</v>
      </c>
      <c r="K1096" s="102" t="s">
        <v>18</v>
      </c>
      <c r="L1096" s="102"/>
      <c r="M1096" s="104"/>
    </row>
    <row r="1097" spans="1:13" ht="26.25" thickBot="1">
      <c r="A1097" s="28" t="s">
        <v>2849</v>
      </c>
      <c r="B1097" s="21">
        <v>41310</v>
      </c>
      <c r="C1097" s="17" t="s">
        <v>2850</v>
      </c>
      <c r="D1097" s="24" t="s">
        <v>2569</v>
      </c>
      <c r="E1097" s="18" t="s">
        <v>82</v>
      </c>
      <c r="F1097" s="23" t="s">
        <v>78</v>
      </c>
      <c r="G1097" s="23">
        <f t="shared" si="36"/>
        <v>49</v>
      </c>
      <c r="H1097" s="83" t="s">
        <v>8311</v>
      </c>
      <c r="I1097" s="23">
        <f t="shared" si="35"/>
        <v>49</v>
      </c>
      <c r="J1097" s="27" t="s">
        <v>2851</v>
      </c>
      <c r="K1097" s="102" t="s">
        <v>18</v>
      </c>
      <c r="L1097" s="102"/>
      <c r="M1097" s="104"/>
    </row>
    <row r="1098" spans="1:13" ht="26.25" thickBot="1">
      <c r="A1098" s="28" t="s">
        <v>2852</v>
      </c>
      <c r="B1098" s="21">
        <v>41310</v>
      </c>
      <c r="C1098" s="17" t="s">
        <v>2853</v>
      </c>
      <c r="D1098" s="24" t="s">
        <v>2854</v>
      </c>
      <c r="E1098" s="18" t="s">
        <v>82</v>
      </c>
      <c r="F1098" s="23" t="s">
        <v>78</v>
      </c>
      <c r="G1098" s="23">
        <f t="shared" si="36"/>
        <v>49</v>
      </c>
      <c r="H1098" s="83" t="s">
        <v>8311</v>
      </c>
      <c r="I1098" s="23">
        <f t="shared" si="35"/>
        <v>49</v>
      </c>
      <c r="J1098" s="27" t="s">
        <v>2855</v>
      </c>
      <c r="K1098" s="102" t="s">
        <v>18</v>
      </c>
      <c r="L1098" s="102"/>
      <c r="M1098" s="104"/>
    </row>
    <row r="1099" spans="1:13" ht="26.25" thickBot="1">
      <c r="A1099" s="28" t="s">
        <v>2856</v>
      </c>
      <c r="B1099" s="21">
        <v>41310</v>
      </c>
      <c r="C1099" s="17" t="s">
        <v>2857</v>
      </c>
      <c r="D1099" s="24" t="s">
        <v>2577</v>
      </c>
      <c r="E1099" s="18" t="s">
        <v>82</v>
      </c>
      <c r="F1099" s="23" t="s">
        <v>78</v>
      </c>
      <c r="G1099" s="23">
        <f t="shared" si="36"/>
        <v>49</v>
      </c>
      <c r="H1099" s="83" t="s">
        <v>8311</v>
      </c>
      <c r="I1099" s="23">
        <f t="shared" si="35"/>
        <v>49</v>
      </c>
      <c r="J1099" s="27" t="s">
        <v>2858</v>
      </c>
      <c r="K1099" s="102" t="s">
        <v>18</v>
      </c>
      <c r="L1099" s="102"/>
      <c r="M1099" s="104"/>
    </row>
    <row r="1100" spans="1:13" ht="13.5" thickBot="1">
      <c r="A1100" s="28" t="s">
        <v>2859</v>
      </c>
      <c r="B1100" s="21">
        <v>41310</v>
      </c>
      <c r="C1100" s="17" t="s">
        <v>2860</v>
      </c>
      <c r="D1100" s="24" t="s">
        <v>2771</v>
      </c>
      <c r="E1100" s="18" t="s">
        <v>659</v>
      </c>
      <c r="F1100" s="23" t="s">
        <v>514</v>
      </c>
      <c r="G1100" s="23" t="e">
        <f t="shared" si="36"/>
        <v>#N/A</v>
      </c>
      <c r="H1100" s="83" t="s">
        <v>514</v>
      </c>
      <c r="I1100" s="23" t="e">
        <f t="shared" si="35"/>
        <v>#N/A</v>
      </c>
      <c r="J1100" s="27" t="s">
        <v>2861</v>
      </c>
      <c r="K1100" s="102" t="s">
        <v>18</v>
      </c>
      <c r="L1100" s="102"/>
      <c r="M1100" s="104"/>
    </row>
    <row r="1101" spans="1:13" ht="13.5" thickBot="1">
      <c r="A1101" s="28" t="s">
        <v>2862</v>
      </c>
      <c r="B1101" s="21">
        <v>41310</v>
      </c>
      <c r="C1101" s="17" t="s">
        <v>1433</v>
      </c>
      <c r="D1101" s="24" t="s">
        <v>2771</v>
      </c>
      <c r="E1101" s="18" t="s">
        <v>659</v>
      </c>
      <c r="F1101" s="23" t="s">
        <v>514</v>
      </c>
      <c r="G1101" s="23" t="e">
        <f t="shared" si="36"/>
        <v>#N/A</v>
      </c>
      <c r="H1101" s="83" t="s">
        <v>514</v>
      </c>
      <c r="I1101" s="23" t="e">
        <f t="shared" si="35"/>
        <v>#N/A</v>
      </c>
      <c r="J1101" s="27" t="s">
        <v>2863</v>
      </c>
      <c r="K1101" s="102"/>
      <c r="L1101" s="102"/>
      <c r="M1101" s="104"/>
    </row>
    <row r="1102" spans="1:13" ht="13.5" thickBot="1">
      <c r="A1102" s="28" t="s">
        <v>2864</v>
      </c>
      <c r="B1102" s="21">
        <v>41310</v>
      </c>
      <c r="C1102" s="17" t="s">
        <v>499</v>
      </c>
      <c r="D1102" s="24" t="s">
        <v>1380</v>
      </c>
      <c r="E1102" s="18" t="s">
        <v>1288</v>
      </c>
      <c r="F1102" s="23" t="s">
        <v>431</v>
      </c>
      <c r="G1102" s="23" t="e">
        <f t="shared" si="36"/>
        <v>#N/A</v>
      </c>
      <c r="H1102" s="83" t="s">
        <v>431</v>
      </c>
      <c r="I1102" s="23" t="e">
        <f t="shared" si="35"/>
        <v>#N/A</v>
      </c>
      <c r="J1102" s="27" t="s">
        <v>2865</v>
      </c>
      <c r="K1102" s="102" t="s">
        <v>18</v>
      </c>
      <c r="L1102" s="102"/>
      <c r="M1102" s="104"/>
    </row>
    <row r="1103" spans="1:13" ht="13.5" thickBot="1">
      <c r="A1103" s="28" t="s">
        <v>2866</v>
      </c>
      <c r="B1103" s="21">
        <v>41310</v>
      </c>
      <c r="C1103" s="17" t="s">
        <v>594</v>
      </c>
      <c r="D1103" s="24" t="s">
        <v>2577</v>
      </c>
      <c r="E1103" s="18" t="s">
        <v>681</v>
      </c>
      <c r="F1103" s="23" t="s">
        <v>2319</v>
      </c>
      <c r="G1103" s="23" t="e">
        <f t="shared" si="36"/>
        <v>#N/A</v>
      </c>
      <c r="H1103" s="83" t="s">
        <v>2319</v>
      </c>
      <c r="I1103" s="23" t="e">
        <f t="shared" si="35"/>
        <v>#N/A</v>
      </c>
      <c r="J1103" s="27" t="s">
        <v>2867</v>
      </c>
      <c r="K1103" s="102" t="s">
        <v>18</v>
      </c>
      <c r="L1103" s="102"/>
      <c r="M1103" s="104"/>
    </row>
    <row r="1104" spans="1:13" ht="26.25" thickBot="1">
      <c r="A1104" s="28" t="s">
        <v>2868</v>
      </c>
      <c r="B1104" s="21">
        <v>41310</v>
      </c>
      <c r="C1104" s="17" t="s">
        <v>2098</v>
      </c>
      <c r="D1104" s="24" t="s">
        <v>2771</v>
      </c>
      <c r="E1104" s="18" t="s">
        <v>2869</v>
      </c>
      <c r="F1104" s="23" t="s">
        <v>2870</v>
      </c>
      <c r="G1104" s="23" t="e">
        <f t="shared" si="36"/>
        <v>#N/A</v>
      </c>
      <c r="H1104" s="83" t="s">
        <v>2870</v>
      </c>
      <c r="I1104" s="23" t="e">
        <f t="shared" si="35"/>
        <v>#N/A</v>
      </c>
      <c r="J1104" s="23" t="s">
        <v>2871</v>
      </c>
      <c r="K1104" s="102" t="s">
        <v>18</v>
      </c>
      <c r="L1104" s="102"/>
      <c r="M1104" s="104"/>
    </row>
    <row r="1105" spans="1:13" ht="13.5" thickBot="1">
      <c r="A1105" s="28" t="s">
        <v>2872</v>
      </c>
      <c r="B1105" s="21">
        <v>41310</v>
      </c>
      <c r="C1105" s="17" t="s">
        <v>1638</v>
      </c>
      <c r="D1105" s="24" t="s">
        <v>2771</v>
      </c>
      <c r="E1105" s="18" t="s">
        <v>1715</v>
      </c>
      <c r="F1105" s="23" t="s">
        <v>866</v>
      </c>
      <c r="G1105" s="23" t="e">
        <f t="shared" si="36"/>
        <v>#N/A</v>
      </c>
      <c r="H1105" s="83" t="s">
        <v>866</v>
      </c>
      <c r="I1105" s="23" t="e">
        <f t="shared" si="35"/>
        <v>#N/A</v>
      </c>
      <c r="J1105" s="29" t="s">
        <v>2873</v>
      </c>
      <c r="K1105" s="102"/>
      <c r="L1105" s="102"/>
      <c r="M1105" s="104"/>
    </row>
    <row r="1106" spans="1:13" ht="13.5" thickBot="1">
      <c r="A1106" s="28" t="s">
        <v>2874</v>
      </c>
      <c r="B1106" s="21">
        <v>41310</v>
      </c>
      <c r="C1106" s="17" t="s">
        <v>352</v>
      </c>
      <c r="D1106" s="24" t="s">
        <v>2771</v>
      </c>
      <c r="E1106" s="18" t="s">
        <v>1715</v>
      </c>
      <c r="F1106" s="23" t="s">
        <v>866</v>
      </c>
      <c r="G1106" s="23" t="e">
        <f t="shared" si="36"/>
        <v>#N/A</v>
      </c>
      <c r="H1106" s="83" t="s">
        <v>866</v>
      </c>
      <c r="I1106" s="23" t="e">
        <f t="shared" si="35"/>
        <v>#N/A</v>
      </c>
      <c r="J1106" s="29" t="s">
        <v>2875</v>
      </c>
      <c r="K1106" s="102"/>
      <c r="L1106" s="102"/>
      <c r="M1106" s="104"/>
    </row>
    <row r="1107" spans="1:13" ht="13.5" thickBot="1">
      <c r="A1107" s="28" t="s">
        <v>2876</v>
      </c>
      <c r="B1107" s="21">
        <v>41310</v>
      </c>
      <c r="C1107" s="17" t="s">
        <v>589</v>
      </c>
      <c r="D1107" s="24" t="s">
        <v>2771</v>
      </c>
      <c r="E1107" s="18" t="s">
        <v>1715</v>
      </c>
      <c r="F1107" s="23" t="s">
        <v>866</v>
      </c>
      <c r="G1107" s="23" t="e">
        <f t="shared" si="36"/>
        <v>#N/A</v>
      </c>
      <c r="H1107" s="83" t="s">
        <v>866</v>
      </c>
      <c r="I1107" s="23" t="e">
        <f t="shared" si="35"/>
        <v>#N/A</v>
      </c>
      <c r="J1107" s="29" t="s">
        <v>2877</v>
      </c>
      <c r="K1107" s="102"/>
      <c r="L1107" s="102"/>
      <c r="M1107" s="104"/>
    </row>
    <row r="1108" spans="1:13" ht="13.5" thickBot="1">
      <c r="A1108" s="28" t="s">
        <v>2878</v>
      </c>
      <c r="B1108" s="21">
        <v>41311</v>
      </c>
      <c r="C1108" s="17" t="s">
        <v>1015</v>
      </c>
      <c r="D1108" s="24" t="s">
        <v>2771</v>
      </c>
      <c r="E1108" s="18" t="s">
        <v>50</v>
      </c>
      <c r="F1108" s="23" t="s">
        <v>51</v>
      </c>
      <c r="G1108" s="23">
        <f t="shared" si="36"/>
        <v>54</v>
      </c>
      <c r="H1108" s="83" t="s">
        <v>222</v>
      </c>
      <c r="I1108" s="23" t="e">
        <f t="shared" si="35"/>
        <v>#N/A</v>
      </c>
      <c r="J1108" s="29" t="s">
        <v>2879</v>
      </c>
      <c r="K1108" s="102"/>
      <c r="L1108" s="102"/>
      <c r="M1108" s="104"/>
    </row>
    <row r="1109" spans="1:13" ht="26.25" thickBot="1">
      <c r="A1109" s="28" t="s">
        <v>2880</v>
      </c>
      <c r="B1109" s="21">
        <v>41311</v>
      </c>
      <c r="C1109" s="17" t="s">
        <v>2396</v>
      </c>
      <c r="D1109" s="24" t="s">
        <v>2771</v>
      </c>
      <c r="E1109" s="18" t="s">
        <v>2881</v>
      </c>
      <c r="F1109" s="23" t="s">
        <v>2882</v>
      </c>
      <c r="G1109" s="23" t="e">
        <f t="shared" si="36"/>
        <v>#N/A</v>
      </c>
      <c r="H1109" s="83" t="s">
        <v>2882</v>
      </c>
      <c r="I1109" s="23" t="e">
        <f t="shared" si="35"/>
        <v>#N/A</v>
      </c>
      <c r="J1109" s="29" t="s">
        <v>2883</v>
      </c>
      <c r="K1109" s="102"/>
      <c r="L1109" s="102"/>
      <c r="M1109" s="104"/>
    </row>
    <row r="1110" spans="1:13" ht="26.25" thickBot="1">
      <c r="A1110" s="28" t="s">
        <v>2884</v>
      </c>
      <c r="B1110" s="21">
        <v>41311</v>
      </c>
      <c r="C1110" s="17" t="s">
        <v>1205</v>
      </c>
      <c r="D1110" s="24" t="s">
        <v>2885</v>
      </c>
      <c r="E1110" s="18" t="s">
        <v>2886</v>
      </c>
      <c r="F1110" s="23" t="s">
        <v>1091</v>
      </c>
      <c r="G1110" s="23" t="e">
        <f t="shared" si="36"/>
        <v>#N/A</v>
      </c>
      <c r="H1110" s="83" t="s">
        <v>1091</v>
      </c>
      <c r="I1110" s="23" t="e">
        <f t="shared" si="35"/>
        <v>#N/A</v>
      </c>
      <c r="J1110" s="29" t="s">
        <v>2887</v>
      </c>
      <c r="K1110" s="102"/>
      <c r="L1110" s="102"/>
      <c r="M1110" s="104"/>
    </row>
    <row r="1111" spans="1:13" ht="26.25" thickBot="1">
      <c r="A1111" s="28" t="s">
        <v>2888</v>
      </c>
      <c r="B1111" s="21">
        <v>41311</v>
      </c>
      <c r="C1111" s="17" t="s">
        <v>617</v>
      </c>
      <c r="D1111" s="24" t="s">
        <v>2577</v>
      </c>
      <c r="E1111" s="18" t="s">
        <v>668</v>
      </c>
      <c r="F1111" s="23" t="s">
        <v>1633</v>
      </c>
      <c r="G1111" s="23" t="e">
        <f t="shared" si="36"/>
        <v>#N/A</v>
      </c>
      <c r="H1111" s="83" t="s">
        <v>1633</v>
      </c>
      <c r="I1111" s="23" t="e">
        <f t="shared" si="35"/>
        <v>#N/A</v>
      </c>
      <c r="J1111" s="29" t="s">
        <v>2889</v>
      </c>
      <c r="K1111" s="102" t="s">
        <v>18</v>
      </c>
      <c r="L1111" s="102" t="s">
        <v>647</v>
      </c>
      <c r="M1111" s="104">
        <v>41314</v>
      </c>
    </row>
    <row r="1112" spans="1:13" ht="13.5" thickBot="1">
      <c r="A1112" s="28" t="s">
        <v>2890</v>
      </c>
      <c r="B1112" s="21">
        <v>41311</v>
      </c>
      <c r="C1112" s="17" t="s">
        <v>1638</v>
      </c>
      <c r="D1112" s="24" t="s">
        <v>2577</v>
      </c>
      <c r="E1112" s="18" t="s">
        <v>681</v>
      </c>
      <c r="F1112" s="23" t="s">
        <v>2319</v>
      </c>
      <c r="G1112" s="23" t="e">
        <f t="shared" si="36"/>
        <v>#N/A</v>
      </c>
      <c r="H1112" s="83" t="s">
        <v>2319</v>
      </c>
      <c r="I1112" s="23" t="e">
        <f t="shared" si="35"/>
        <v>#N/A</v>
      </c>
      <c r="J1112" s="29" t="s">
        <v>2891</v>
      </c>
      <c r="K1112" s="102"/>
      <c r="L1112" s="102"/>
      <c r="M1112" s="104"/>
    </row>
    <row r="1113" spans="1:13" ht="13.5" thickBot="1">
      <c r="A1113" s="28" t="s">
        <v>2892</v>
      </c>
      <c r="B1113" s="21">
        <v>41311</v>
      </c>
      <c r="C1113" s="17" t="s">
        <v>1322</v>
      </c>
      <c r="D1113" s="24" t="s">
        <v>2885</v>
      </c>
      <c r="E1113" s="18" t="s">
        <v>2886</v>
      </c>
      <c r="F1113" s="23" t="s">
        <v>101</v>
      </c>
      <c r="G1113" s="23">
        <f t="shared" si="36"/>
        <v>58</v>
      </c>
      <c r="H1113" s="83" t="s">
        <v>101</v>
      </c>
      <c r="I1113" s="23" t="e">
        <f t="shared" si="35"/>
        <v>#N/A</v>
      </c>
      <c r="J1113" s="29" t="s">
        <v>206</v>
      </c>
      <c r="K1113" s="102"/>
      <c r="L1113" s="102"/>
      <c r="M1113" s="104"/>
    </row>
    <row r="1114" spans="1:13" ht="13.5" thickBot="1">
      <c r="A1114" s="28" t="s">
        <v>2893</v>
      </c>
      <c r="B1114" s="21">
        <v>41311</v>
      </c>
      <c r="C1114" s="17" t="s">
        <v>21</v>
      </c>
      <c r="D1114" s="24" t="s">
        <v>1923</v>
      </c>
      <c r="E1114" s="18" t="s">
        <v>2894</v>
      </c>
      <c r="F1114" s="23" t="s">
        <v>63</v>
      </c>
      <c r="G1114" s="23">
        <f t="shared" si="36"/>
        <v>85</v>
      </c>
      <c r="H1114" s="83" t="s">
        <v>63</v>
      </c>
      <c r="I1114" s="23" t="e">
        <f t="shared" si="35"/>
        <v>#N/A</v>
      </c>
      <c r="J1114" s="29" t="s">
        <v>2895</v>
      </c>
      <c r="K1114" s="102"/>
      <c r="L1114" s="102"/>
      <c r="M1114" s="104"/>
    </row>
    <row r="1115" spans="1:13" ht="13.5" thickBot="1">
      <c r="A1115" s="28" t="s">
        <v>2896</v>
      </c>
      <c r="B1115" s="21">
        <v>41311</v>
      </c>
      <c r="C1115" s="17" t="s">
        <v>21</v>
      </c>
      <c r="D1115" s="24" t="s">
        <v>1923</v>
      </c>
      <c r="E1115" s="18" t="s">
        <v>2897</v>
      </c>
      <c r="F1115" s="23" t="s">
        <v>63</v>
      </c>
      <c r="G1115" s="23">
        <f t="shared" si="36"/>
        <v>85</v>
      </c>
      <c r="H1115" s="83" t="s">
        <v>63</v>
      </c>
      <c r="I1115" s="23" t="e">
        <f t="shared" si="35"/>
        <v>#N/A</v>
      </c>
      <c r="J1115" s="29" t="s">
        <v>2895</v>
      </c>
      <c r="K1115" s="102"/>
      <c r="L1115" s="102"/>
      <c r="M1115" s="104"/>
    </row>
    <row r="1116" spans="1:13" ht="26.25" thickBot="1">
      <c r="A1116" s="28" t="s">
        <v>2898</v>
      </c>
      <c r="B1116" s="21">
        <v>41311</v>
      </c>
      <c r="C1116" s="17" t="s">
        <v>1678</v>
      </c>
      <c r="D1116" s="24" t="s">
        <v>2569</v>
      </c>
      <c r="E1116" s="18" t="s">
        <v>1004</v>
      </c>
      <c r="F1116" s="23" t="s">
        <v>1633</v>
      </c>
      <c r="G1116" s="23" t="e">
        <f t="shared" si="36"/>
        <v>#N/A</v>
      </c>
      <c r="H1116" s="83" t="s">
        <v>1633</v>
      </c>
      <c r="I1116" s="23" t="e">
        <f t="shared" si="35"/>
        <v>#N/A</v>
      </c>
      <c r="J1116" s="29" t="s">
        <v>2899</v>
      </c>
      <c r="K1116" s="102"/>
      <c r="L1116" s="102"/>
      <c r="M1116" s="104"/>
    </row>
    <row r="1117" spans="1:13" ht="13.5" thickBot="1">
      <c r="A1117" s="28" t="s">
        <v>2900</v>
      </c>
      <c r="B1117" s="21">
        <v>41311</v>
      </c>
      <c r="C1117" s="17" t="s">
        <v>688</v>
      </c>
      <c r="D1117" s="24" t="s">
        <v>2771</v>
      </c>
      <c r="E1117" s="18" t="s">
        <v>668</v>
      </c>
      <c r="F1117" s="23" t="s">
        <v>1633</v>
      </c>
      <c r="G1117" s="23" t="e">
        <f t="shared" si="36"/>
        <v>#N/A</v>
      </c>
      <c r="H1117" s="83" t="s">
        <v>1633</v>
      </c>
      <c r="I1117" s="23" t="e">
        <f t="shared" si="35"/>
        <v>#N/A</v>
      </c>
      <c r="J1117" s="29" t="s">
        <v>2901</v>
      </c>
      <c r="K1117" s="102"/>
      <c r="L1117" s="102"/>
      <c r="M1117" s="104"/>
    </row>
    <row r="1118" spans="1:13" ht="13.5" thickBot="1">
      <c r="A1118" s="28" t="s">
        <v>2902</v>
      </c>
      <c r="B1118" s="21">
        <v>41311</v>
      </c>
      <c r="C1118" s="17" t="s">
        <v>2903</v>
      </c>
      <c r="D1118" s="24" t="s">
        <v>2577</v>
      </c>
      <c r="E1118" s="18" t="s">
        <v>1752</v>
      </c>
      <c r="F1118" s="23" t="s">
        <v>2142</v>
      </c>
      <c r="G1118" s="23" t="e">
        <f t="shared" si="36"/>
        <v>#N/A</v>
      </c>
      <c r="H1118" s="83" t="s">
        <v>2142</v>
      </c>
      <c r="I1118" s="23" t="e">
        <f t="shared" si="35"/>
        <v>#N/A</v>
      </c>
      <c r="J1118" s="29" t="s">
        <v>2904</v>
      </c>
      <c r="K1118" s="102"/>
      <c r="L1118" s="102"/>
      <c r="M1118" s="104"/>
    </row>
    <row r="1119" spans="1:13" ht="13.5" thickBot="1">
      <c r="A1119" s="28" t="s">
        <v>2905</v>
      </c>
      <c r="B1119" s="21">
        <v>41311</v>
      </c>
      <c r="C1119" s="17" t="s">
        <v>21</v>
      </c>
      <c r="D1119" s="24" t="s">
        <v>2885</v>
      </c>
      <c r="E1119" s="18" t="s">
        <v>703</v>
      </c>
      <c r="F1119" s="23" t="s">
        <v>1533</v>
      </c>
      <c r="G1119" s="23" t="e">
        <f t="shared" si="36"/>
        <v>#N/A</v>
      </c>
      <c r="H1119" s="83" t="s">
        <v>1533</v>
      </c>
      <c r="I1119" s="23" t="e">
        <f t="shared" si="35"/>
        <v>#N/A</v>
      </c>
      <c r="J1119" s="29" t="s">
        <v>2906</v>
      </c>
      <c r="K1119" s="102"/>
      <c r="L1119" s="102"/>
      <c r="M1119" s="104"/>
    </row>
    <row r="1120" spans="1:13" ht="13.5" thickBot="1">
      <c r="A1120" s="28" t="s">
        <v>2907</v>
      </c>
      <c r="B1120" s="21">
        <v>41311</v>
      </c>
      <c r="C1120" s="17" t="s">
        <v>335</v>
      </c>
      <c r="D1120" s="24" t="s">
        <v>1923</v>
      </c>
      <c r="E1120" s="18" t="s">
        <v>480</v>
      </c>
      <c r="F1120" s="23" t="s">
        <v>2794</v>
      </c>
      <c r="G1120" s="23" t="e">
        <f t="shared" si="36"/>
        <v>#N/A</v>
      </c>
      <c r="H1120" s="83" t="s">
        <v>2794</v>
      </c>
      <c r="I1120" s="23" t="e">
        <f t="shared" si="35"/>
        <v>#N/A</v>
      </c>
      <c r="J1120" s="29" t="s">
        <v>2908</v>
      </c>
      <c r="K1120" s="102"/>
      <c r="L1120" s="102"/>
      <c r="M1120" s="104"/>
    </row>
    <row r="1121" spans="1:13" ht="13.5" thickBot="1">
      <c r="A1121" s="28" t="s">
        <v>2909</v>
      </c>
      <c r="B1121" s="21">
        <v>41311</v>
      </c>
      <c r="C1121" s="17" t="s">
        <v>926</v>
      </c>
      <c r="D1121" s="24" t="s">
        <v>2885</v>
      </c>
      <c r="E1121" s="18" t="s">
        <v>2910</v>
      </c>
      <c r="F1121" s="23" t="s">
        <v>2794</v>
      </c>
      <c r="G1121" s="23" t="e">
        <f t="shared" si="36"/>
        <v>#N/A</v>
      </c>
      <c r="H1121" s="83" t="s">
        <v>2794</v>
      </c>
      <c r="I1121" s="23" t="e">
        <f t="shared" si="35"/>
        <v>#N/A</v>
      </c>
      <c r="J1121" s="29" t="s">
        <v>2911</v>
      </c>
      <c r="K1121" s="102"/>
      <c r="L1121" s="102"/>
      <c r="M1121" s="104"/>
    </row>
    <row r="1122" spans="1:13" ht="13.5" thickBot="1">
      <c r="A1122" s="28" t="s">
        <v>2912</v>
      </c>
      <c r="B1122" s="21">
        <v>41311</v>
      </c>
      <c r="C1122" s="17" t="s">
        <v>1257</v>
      </c>
      <c r="D1122" s="24" t="s">
        <v>1797</v>
      </c>
      <c r="E1122" s="18" t="s">
        <v>2913</v>
      </c>
      <c r="F1122" s="23" t="s">
        <v>961</v>
      </c>
      <c r="G1122" s="23" t="e">
        <f t="shared" si="36"/>
        <v>#N/A</v>
      </c>
      <c r="H1122" s="83" t="s">
        <v>961</v>
      </c>
      <c r="I1122" s="23" t="e">
        <f t="shared" si="35"/>
        <v>#N/A</v>
      </c>
      <c r="J1122" s="29" t="s">
        <v>2914</v>
      </c>
      <c r="K1122" s="102"/>
      <c r="L1122" s="102"/>
      <c r="M1122" s="104"/>
    </row>
    <row r="1123" spans="1:13" ht="13.5" thickBot="1">
      <c r="A1123" s="28" t="s">
        <v>2915</v>
      </c>
      <c r="B1123" s="21">
        <v>41311</v>
      </c>
      <c r="C1123" s="17" t="s">
        <v>1188</v>
      </c>
      <c r="D1123" s="24" t="s">
        <v>1797</v>
      </c>
      <c r="E1123" s="18" t="s">
        <v>2913</v>
      </c>
      <c r="F1123" s="23" t="s">
        <v>961</v>
      </c>
      <c r="G1123" s="23" t="e">
        <f t="shared" si="36"/>
        <v>#N/A</v>
      </c>
      <c r="H1123" s="83" t="s">
        <v>961</v>
      </c>
      <c r="I1123" s="23" t="e">
        <f t="shared" si="35"/>
        <v>#N/A</v>
      </c>
      <c r="J1123" s="29" t="s">
        <v>2914</v>
      </c>
      <c r="K1123" s="102"/>
      <c r="L1123" s="102"/>
      <c r="M1123" s="104"/>
    </row>
    <row r="1124" spans="1:13" ht="13.5" thickBot="1">
      <c r="A1124" s="28" t="s">
        <v>2916</v>
      </c>
      <c r="B1124" s="21">
        <v>41311</v>
      </c>
      <c r="C1124" s="17" t="s">
        <v>1203</v>
      </c>
      <c r="D1124" s="24" t="s">
        <v>1797</v>
      </c>
      <c r="E1124" s="18" t="s">
        <v>2913</v>
      </c>
      <c r="F1124" s="23" t="s">
        <v>961</v>
      </c>
      <c r="G1124" s="23" t="e">
        <f t="shared" si="36"/>
        <v>#N/A</v>
      </c>
      <c r="H1124" s="83" t="s">
        <v>961</v>
      </c>
      <c r="I1124" s="23" t="e">
        <f t="shared" si="35"/>
        <v>#N/A</v>
      </c>
      <c r="J1124" s="29" t="s">
        <v>2914</v>
      </c>
      <c r="K1124" s="102"/>
      <c r="L1124" s="102"/>
      <c r="M1124" s="104"/>
    </row>
    <row r="1125" spans="1:13" ht="13.5" thickBot="1">
      <c r="A1125" s="28" t="s">
        <v>2917</v>
      </c>
      <c r="B1125" s="21">
        <v>41311</v>
      </c>
      <c r="C1125" s="17" t="s">
        <v>542</v>
      </c>
      <c r="D1125" s="24" t="s">
        <v>1797</v>
      </c>
      <c r="E1125" s="18" t="s">
        <v>2913</v>
      </c>
      <c r="F1125" s="23" t="s">
        <v>961</v>
      </c>
      <c r="G1125" s="23" t="e">
        <f t="shared" si="36"/>
        <v>#N/A</v>
      </c>
      <c r="H1125" s="83" t="s">
        <v>961</v>
      </c>
      <c r="I1125" s="23" t="e">
        <f t="shared" si="35"/>
        <v>#N/A</v>
      </c>
      <c r="J1125" s="29" t="s">
        <v>2914</v>
      </c>
      <c r="K1125" s="102"/>
      <c r="L1125" s="102"/>
      <c r="M1125" s="104"/>
    </row>
    <row r="1126" spans="1:13" ht="13.5" thickBot="1">
      <c r="A1126" s="28" t="s">
        <v>2918</v>
      </c>
      <c r="B1126" s="21">
        <v>41311</v>
      </c>
      <c r="C1126" s="17" t="s">
        <v>1205</v>
      </c>
      <c r="D1126" s="24" t="s">
        <v>1797</v>
      </c>
      <c r="E1126" s="18" t="s">
        <v>2913</v>
      </c>
      <c r="F1126" s="23" t="s">
        <v>961</v>
      </c>
      <c r="G1126" s="23" t="e">
        <f t="shared" si="36"/>
        <v>#N/A</v>
      </c>
      <c r="H1126" s="83" t="s">
        <v>961</v>
      </c>
      <c r="I1126" s="23" t="e">
        <f t="shared" si="35"/>
        <v>#N/A</v>
      </c>
      <c r="J1126" s="29" t="s">
        <v>2914</v>
      </c>
      <c r="K1126" s="102"/>
      <c r="L1126" s="102"/>
      <c r="M1126" s="104"/>
    </row>
    <row r="1127" spans="1:13" ht="13.5" thickBot="1">
      <c r="A1127" s="28" t="s">
        <v>2919</v>
      </c>
      <c r="B1127" s="21">
        <v>41311</v>
      </c>
      <c r="C1127" s="17" t="s">
        <v>1398</v>
      </c>
      <c r="D1127" s="24" t="s">
        <v>1797</v>
      </c>
      <c r="E1127" s="18" t="s">
        <v>2913</v>
      </c>
      <c r="F1127" s="23" t="s">
        <v>961</v>
      </c>
      <c r="G1127" s="23" t="e">
        <f t="shared" si="36"/>
        <v>#N/A</v>
      </c>
      <c r="H1127" s="83" t="s">
        <v>961</v>
      </c>
      <c r="I1127" s="23" t="e">
        <f t="shared" si="35"/>
        <v>#N/A</v>
      </c>
      <c r="J1127" s="29" t="s">
        <v>2914</v>
      </c>
      <c r="K1127" s="102"/>
      <c r="L1127" s="102"/>
      <c r="M1127" s="104"/>
    </row>
    <row r="1128" spans="1:13" ht="13.5" thickBot="1">
      <c r="A1128" s="28" t="s">
        <v>2920</v>
      </c>
      <c r="B1128" s="21">
        <v>41311</v>
      </c>
      <c r="C1128" s="17" t="s">
        <v>1012</v>
      </c>
      <c r="D1128" s="24" t="s">
        <v>1797</v>
      </c>
      <c r="E1128" s="18" t="s">
        <v>2913</v>
      </c>
      <c r="F1128" s="23" t="s">
        <v>961</v>
      </c>
      <c r="G1128" s="23" t="e">
        <f t="shared" si="36"/>
        <v>#N/A</v>
      </c>
      <c r="H1128" s="83" t="s">
        <v>961</v>
      </c>
      <c r="I1128" s="23" t="e">
        <f t="shared" si="35"/>
        <v>#N/A</v>
      </c>
      <c r="J1128" s="29" t="s">
        <v>2914</v>
      </c>
      <c r="K1128" s="102"/>
      <c r="L1128" s="102"/>
      <c r="M1128" s="104"/>
    </row>
    <row r="1129" spans="1:13" ht="13.5" thickBot="1">
      <c r="A1129" s="28" t="s">
        <v>2921</v>
      </c>
      <c r="B1129" s="21">
        <v>41311</v>
      </c>
      <c r="C1129" s="17" t="s">
        <v>1589</v>
      </c>
      <c r="D1129" s="24" t="s">
        <v>1797</v>
      </c>
      <c r="E1129" s="18" t="s">
        <v>2913</v>
      </c>
      <c r="F1129" s="23" t="s">
        <v>961</v>
      </c>
      <c r="G1129" s="23" t="e">
        <f t="shared" si="36"/>
        <v>#N/A</v>
      </c>
      <c r="H1129" s="83" t="s">
        <v>961</v>
      </c>
      <c r="I1129" s="23" t="e">
        <f t="shared" si="35"/>
        <v>#N/A</v>
      </c>
      <c r="J1129" s="29" t="s">
        <v>2914</v>
      </c>
      <c r="K1129" s="102"/>
      <c r="L1129" s="102"/>
      <c r="M1129" s="104"/>
    </row>
    <row r="1130" spans="1:13" ht="13.5" thickBot="1">
      <c r="A1130" s="28" t="s">
        <v>2922</v>
      </c>
      <c r="B1130" s="21">
        <v>41311</v>
      </c>
      <c r="C1130" s="17" t="s">
        <v>1538</v>
      </c>
      <c r="D1130" s="24" t="s">
        <v>1797</v>
      </c>
      <c r="E1130" s="18" t="s">
        <v>2913</v>
      </c>
      <c r="F1130" s="23" t="s">
        <v>961</v>
      </c>
      <c r="G1130" s="23" t="e">
        <f t="shared" si="36"/>
        <v>#N/A</v>
      </c>
      <c r="H1130" s="83" t="s">
        <v>961</v>
      </c>
      <c r="I1130" s="23" t="e">
        <f t="shared" si="35"/>
        <v>#N/A</v>
      </c>
      <c r="J1130" s="29" t="s">
        <v>2914</v>
      </c>
      <c r="K1130" s="102"/>
      <c r="L1130" s="102"/>
      <c r="M1130" s="104"/>
    </row>
    <row r="1131" spans="1:13" ht="13.5" thickBot="1">
      <c r="A1131" s="28" t="s">
        <v>2923</v>
      </c>
      <c r="B1131" s="21">
        <v>41311</v>
      </c>
      <c r="C1131" s="17" t="s">
        <v>1240</v>
      </c>
      <c r="D1131" s="24" t="s">
        <v>1797</v>
      </c>
      <c r="E1131" s="18" t="s">
        <v>2913</v>
      </c>
      <c r="F1131" s="23" t="s">
        <v>961</v>
      </c>
      <c r="G1131" s="23" t="e">
        <f t="shared" si="36"/>
        <v>#N/A</v>
      </c>
      <c r="H1131" s="83" t="s">
        <v>961</v>
      </c>
      <c r="I1131" s="23" t="e">
        <f t="shared" si="35"/>
        <v>#N/A</v>
      </c>
      <c r="J1131" s="29" t="s">
        <v>2914</v>
      </c>
      <c r="K1131" s="102"/>
      <c r="L1131" s="102"/>
      <c r="M1131" s="104"/>
    </row>
    <row r="1132" spans="1:13" ht="13.5" thickBot="1">
      <c r="A1132" s="28" t="s">
        <v>2924</v>
      </c>
      <c r="B1132" s="21">
        <v>41311</v>
      </c>
      <c r="C1132" s="17" t="s">
        <v>2522</v>
      </c>
      <c r="D1132" s="24" t="s">
        <v>1797</v>
      </c>
      <c r="E1132" s="18" t="s">
        <v>2913</v>
      </c>
      <c r="F1132" s="23" t="s">
        <v>961</v>
      </c>
      <c r="G1132" s="23" t="e">
        <f t="shared" si="36"/>
        <v>#N/A</v>
      </c>
      <c r="H1132" s="83" t="s">
        <v>961</v>
      </c>
      <c r="I1132" s="23" t="e">
        <f t="shared" si="35"/>
        <v>#N/A</v>
      </c>
      <c r="J1132" s="29" t="s">
        <v>2914</v>
      </c>
      <c r="K1132" s="102"/>
      <c r="L1132" s="102"/>
      <c r="M1132" s="104"/>
    </row>
    <row r="1133" spans="1:13" ht="13.5" thickBot="1">
      <c r="A1133" s="28" t="s">
        <v>2925</v>
      </c>
      <c r="B1133" s="21">
        <v>41311</v>
      </c>
      <c r="C1133" s="17" t="s">
        <v>1780</v>
      </c>
      <c r="D1133" s="24" t="s">
        <v>1797</v>
      </c>
      <c r="E1133" s="18" t="s">
        <v>2913</v>
      </c>
      <c r="F1133" s="23" t="s">
        <v>961</v>
      </c>
      <c r="G1133" s="23" t="e">
        <f t="shared" si="36"/>
        <v>#N/A</v>
      </c>
      <c r="H1133" s="83" t="s">
        <v>961</v>
      </c>
      <c r="I1133" s="23" t="e">
        <f t="shared" si="35"/>
        <v>#N/A</v>
      </c>
      <c r="J1133" s="29" t="s">
        <v>2914</v>
      </c>
      <c r="K1133" s="102"/>
      <c r="L1133" s="102"/>
      <c r="M1133" s="104"/>
    </row>
    <row r="1134" spans="1:13" ht="13.5" thickBot="1">
      <c r="A1134" s="28" t="s">
        <v>2926</v>
      </c>
      <c r="B1134" s="21">
        <v>41311</v>
      </c>
      <c r="C1134" s="17" t="s">
        <v>460</v>
      </c>
      <c r="D1134" s="24" t="s">
        <v>2577</v>
      </c>
      <c r="E1134" s="18" t="s">
        <v>43</v>
      </c>
      <c r="F1134" s="23" t="s">
        <v>2142</v>
      </c>
      <c r="G1134" s="23" t="e">
        <f t="shared" si="36"/>
        <v>#N/A</v>
      </c>
      <c r="H1134" s="83" t="s">
        <v>2142</v>
      </c>
      <c r="I1134" s="23" t="e">
        <f t="shared" si="35"/>
        <v>#N/A</v>
      </c>
      <c r="J1134" s="29" t="s">
        <v>2927</v>
      </c>
      <c r="K1134" s="102"/>
      <c r="L1134" s="102"/>
      <c r="M1134" s="104"/>
    </row>
    <row r="1135" spans="1:13" ht="13.5" thickBot="1">
      <c r="A1135" s="28" t="s">
        <v>2928</v>
      </c>
      <c r="B1135" s="21">
        <v>41311</v>
      </c>
      <c r="C1135" s="17" t="s">
        <v>465</v>
      </c>
      <c r="D1135" s="24" t="s">
        <v>2577</v>
      </c>
      <c r="E1135" s="18" t="s">
        <v>43</v>
      </c>
      <c r="F1135" s="23" t="s">
        <v>2142</v>
      </c>
      <c r="G1135" s="23" t="e">
        <f t="shared" si="36"/>
        <v>#N/A</v>
      </c>
      <c r="H1135" s="83" t="s">
        <v>2142</v>
      </c>
      <c r="I1135" s="23" t="e">
        <f t="shared" si="35"/>
        <v>#N/A</v>
      </c>
      <c r="J1135" s="29" t="s">
        <v>206</v>
      </c>
      <c r="K1135" s="102"/>
      <c r="L1135" s="102"/>
      <c r="M1135" s="104"/>
    </row>
    <row r="1136" spans="1:13" ht="13.5" thickBot="1">
      <c r="A1136" s="28" t="s">
        <v>2929</v>
      </c>
      <c r="B1136" s="21">
        <v>41311</v>
      </c>
      <c r="C1136" s="17" t="s">
        <v>462</v>
      </c>
      <c r="D1136" s="24" t="s">
        <v>2577</v>
      </c>
      <c r="E1136" s="18" t="s">
        <v>43</v>
      </c>
      <c r="F1136" s="23" t="s">
        <v>2142</v>
      </c>
      <c r="G1136" s="23" t="e">
        <f t="shared" si="36"/>
        <v>#N/A</v>
      </c>
      <c r="H1136" s="83" t="s">
        <v>2142</v>
      </c>
      <c r="I1136" s="23" t="e">
        <f t="shared" si="35"/>
        <v>#N/A</v>
      </c>
      <c r="J1136" s="29" t="s">
        <v>1212</v>
      </c>
      <c r="K1136" s="102"/>
      <c r="L1136" s="102"/>
      <c r="M1136" s="104"/>
    </row>
    <row r="1137" spans="1:13" ht="13.5" thickBot="1">
      <c r="A1137" s="28" t="s">
        <v>2930</v>
      </c>
      <c r="B1137" s="21">
        <v>41311</v>
      </c>
      <c r="C1137" s="17" t="s">
        <v>66</v>
      </c>
      <c r="D1137" s="24" t="s">
        <v>76</v>
      </c>
      <c r="E1137" s="18" t="s">
        <v>2062</v>
      </c>
      <c r="F1137" s="23" t="s">
        <v>310</v>
      </c>
      <c r="G1137" s="23" t="e">
        <f t="shared" si="36"/>
        <v>#N/A</v>
      </c>
      <c r="H1137" s="83" t="s">
        <v>310</v>
      </c>
      <c r="I1137" s="23" t="e">
        <f t="shared" si="35"/>
        <v>#N/A</v>
      </c>
      <c r="J1137" s="29" t="s">
        <v>195</v>
      </c>
      <c r="K1137" s="102"/>
      <c r="L1137" s="102"/>
      <c r="M1137" s="104"/>
    </row>
    <row r="1138" spans="1:13" ht="13.5" thickBot="1">
      <c r="A1138" s="28" t="s">
        <v>2931</v>
      </c>
      <c r="B1138" s="21">
        <v>41311</v>
      </c>
      <c r="C1138" s="17" t="s">
        <v>31</v>
      </c>
      <c r="D1138" s="24" t="s">
        <v>2885</v>
      </c>
      <c r="E1138" s="18" t="s">
        <v>1407</v>
      </c>
      <c r="F1138" s="23" t="s">
        <v>1408</v>
      </c>
      <c r="G1138" s="23" t="e">
        <f t="shared" si="36"/>
        <v>#N/A</v>
      </c>
      <c r="H1138" s="83" t="s">
        <v>1408</v>
      </c>
      <c r="I1138" s="23" t="e">
        <f t="shared" si="35"/>
        <v>#N/A</v>
      </c>
      <c r="J1138" s="29" t="s">
        <v>624</v>
      </c>
      <c r="K1138" s="102"/>
      <c r="L1138" s="102"/>
      <c r="M1138" s="104"/>
    </row>
    <row r="1139" spans="1:13" ht="13.5" thickBot="1">
      <c r="A1139" s="28" t="s">
        <v>2932</v>
      </c>
      <c r="B1139" s="21">
        <v>41311</v>
      </c>
      <c r="C1139" s="17" t="s">
        <v>717</v>
      </c>
      <c r="D1139" s="24" t="s">
        <v>2885</v>
      </c>
      <c r="E1139" s="18" t="s">
        <v>492</v>
      </c>
      <c r="F1139" s="23" t="s">
        <v>101</v>
      </c>
      <c r="G1139" s="23">
        <f t="shared" si="36"/>
        <v>58</v>
      </c>
      <c r="H1139" s="83" t="s">
        <v>101</v>
      </c>
      <c r="I1139" s="23" t="e">
        <f t="shared" si="35"/>
        <v>#N/A</v>
      </c>
      <c r="J1139" s="29" t="s">
        <v>2933</v>
      </c>
      <c r="K1139" s="102"/>
      <c r="L1139" s="102"/>
      <c r="M1139" s="104"/>
    </row>
    <row r="1140" spans="1:13" ht="13.5" thickBot="1">
      <c r="A1140" s="28" t="s">
        <v>2934</v>
      </c>
      <c r="B1140" s="21">
        <v>41311</v>
      </c>
      <c r="C1140" s="17" t="s">
        <v>469</v>
      </c>
      <c r="D1140" s="24" t="s">
        <v>2577</v>
      </c>
      <c r="E1140" s="18" t="s">
        <v>381</v>
      </c>
      <c r="F1140" s="23" t="s">
        <v>101</v>
      </c>
      <c r="G1140" s="23">
        <f t="shared" si="36"/>
        <v>58</v>
      </c>
      <c r="H1140" s="83" t="s">
        <v>101</v>
      </c>
      <c r="I1140" s="23" t="e">
        <f t="shared" si="35"/>
        <v>#N/A</v>
      </c>
      <c r="J1140" s="29" t="s">
        <v>1212</v>
      </c>
      <c r="K1140" s="102"/>
      <c r="L1140" s="102"/>
      <c r="M1140" s="104"/>
    </row>
    <row r="1141" spans="1:13" ht="13.5" thickBot="1">
      <c r="A1141" s="28" t="s">
        <v>2935</v>
      </c>
      <c r="B1141" s="21">
        <v>41311</v>
      </c>
      <c r="C1141" s="17" t="s">
        <v>1678</v>
      </c>
      <c r="D1141" s="24" t="s">
        <v>2885</v>
      </c>
      <c r="E1141" s="18" t="s">
        <v>1231</v>
      </c>
      <c r="F1141" s="23" t="s">
        <v>114</v>
      </c>
      <c r="G1141" s="23">
        <f t="shared" si="36"/>
        <v>66</v>
      </c>
      <c r="H1141" s="83" t="s">
        <v>114</v>
      </c>
      <c r="I1141" s="23" t="e">
        <f t="shared" si="35"/>
        <v>#N/A</v>
      </c>
      <c r="J1141" s="29" t="s">
        <v>2936</v>
      </c>
      <c r="K1141" s="102"/>
      <c r="L1141" s="102"/>
      <c r="M1141" s="104"/>
    </row>
    <row r="1142" spans="1:13" ht="13.5" thickBot="1">
      <c r="A1142" s="142" t="s">
        <v>8363</v>
      </c>
      <c r="B1142" s="21">
        <v>41311</v>
      </c>
      <c r="C1142" s="17" t="s">
        <v>1638</v>
      </c>
      <c r="D1142" s="24" t="s">
        <v>2569</v>
      </c>
      <c r="E1142" s="18" t="s">
        <v>487</v>
      </c>
      <c r="F1142" s="23" t="s">
        <v>87</v>
      </c>
      <c r="G1142" s="23">
        <f t="shared" si="36"/>
        <v>46</v>
      </c>
      <c r="H1142" s="83" t="s">
        <v>8308</v>
      </c>
      <c r="I1142" s="23">
        <f t="shared" si="35"/>
        <v>46</v>
      </c>
      <c r="J1142" s="29" t="s">
        <v>1478</v>
      </c>
      <c r="K1142" s="102"/>
      <c r="L1142" s="102"/>
      <c r="M1142" s="104"/>
    </row>
    <row r="1143" spans="1:13" ht="13.5" thickBot="1">
      <c r="A1143" s="28" t="s">
        <v>2937</v>
      </c>
      <c r="B1143" s="21">
        <v>41311</v>
      </c>
      <c r="C1143" s="17" t="s">
        <v>308</v>
      </c>
      <c r="D1143" s="24" t="s">
        <v>2885</v>
      </c>
      <c r="E1143" s="18" t="s">
        <v>766</v>
      </c>
      <c r="F1143" s="23" t="s">
        <v>767</v>
      </c>
      <c r="G1143" s="23" t="e">
        <f t="shared" si="36"/>
        <v>#N/A</v>
      </c>
      <c r="H1143" s="83" t="s">
        <v>767</v>
      </c>
      <c r="I1143" s="23" t="e">
        <f t="shared" si="35"/>
        <v>#N/A</v>
      </c>
      <c r="J1143" s="29" t="s">
        <v>1212</v>
      </c>
      <c r="K1143" s="102"/>
      <c r="L1143" s="102"/>
      <c r="M1143" s="104"/>
    </row>
    <row r="1144" spans="1:13" ht="26.25" thickBot="1">
      <c r="A1144" s="28" t="s">
        <v>2938</v>
      </c>
      <c r="B1144" s="21">
        <v>41311</v>
      </c>
      <c r="C1144" s="17" t="s">
        <v>180</v>
      </c>
      <c r="D1144" s="24" t="s">
        <v>2771</v>
      </c>
      <c r="E1144" s="18" t="s">
        <v>605</v>
      </c>
      <c r="F1144" s="23" t="s">
        <v>382</v>
      </c>
      <c r="G1144" s="23" t="e">
        <f t="shared" si="36"/>
        <v>#N/A</v>
      </c>
      <c r="H1144" s="83" t="s">
        <v>382</v>
      </c>
      <c r="I1144" s="23" t="e">
        <f t="shared" si="35"/>
        <v>#N/A</v>
      </c>
      <c r="J1144" s="29" t="s">
        <v>2939</v>
      </c>
      <c r="K1144" s="102"/>
      <c r="L1144" s="102"/>
      <c r="M1144" s="104"/>
    </row>
    <row r="1145" spans="1:13" ht="13.5" thickBot="1">
      <c r="A1145" s="28" t="s">
        <v>2940</v>
      </c>
      <c r="B1145" s="21">
        <v>41311</v>
      </c>
      <c r="C1145" s="17" t="s">
        <v>315</v>
      </c>
      <c r="D1145" s="24" t="s">
        <v>2577</v>
      </c>
      <c r="E1145" s="18" t="s">
        <v>2941</v>
      </c>
      <c r="F1145" s="23" t="s">
        <v>205</v>
      </c>
      <c r="G1145" s="23">
        <f t="shared" si="36"/>
        <v>67</v>
      </c>
      <c r="H1145" s="83" t="s">
        <v>227</v>
      </c>
      <c r="I1145" s="23" t="e">
        <f t="shared" si="35"/>
        <v>#N/A</v>
      </c>
      <c r="J1145" s="29" t="s">
        <v>2942</v>
      </c>
      <c r="K1145" s="102"/>
      <c r="L1145" s="102"/>
      <c r="M1145" s="104"/>
    </row>
    <row r="1146" spans="1:13" ht="13.5" thickBot="1">
      <c r="A1146" s="28" t="s">
        <v>2943</v>
      </c>
      <c r="B1146" s="21">
        <v>41311</v>
      </c>
      <c r="C1146" s="17" t="s">
        <v>1182</v>
      </c>
      <c r="D1146" s="24" t="s">
        <v>2771</v>
      </c>
      <c r="E1146" s="18" t="s">
        <v>1822</v>
      </c>
      <c r="F1146" s="23" t="s">
        <v>16</v>
      </c>
      <c r="G1146" s="23">
        <f t="shared" si="36"/>
        <v>29</v>
      </c>
      <c r="H1146" s="83" t="s">
        <v>8291</v>
      </c>
      <c r="I1146" s="23">
        <f t="shared" si="35"/>
        <v>29</v>
      </c>
      <c r="J1146" s="29" t="s">
        <v>2944</v>
      </c>
      <c r="K1146" s="102"/>
      <c r="L1146" s="102"/>
      <c r="M1146" s="104"/>
    </row>
    <row r="1147" spans="1:13" ht="26.25" thickBot="1">
      <c r="A1147" s="28" t="s">
        <v>2945</v>
      </c>
      <c r="B1147" s="21">
        <v>41311</v>
      </c>
      <c r="C1147" s="17" t="s">
        <v>831</v>
      </c>
      <c r="D1147" s="24" t="s">
        <v>2577</v>
      </c>
      <c r="E1147" s="18" t="s">
        <v>519</v>
      </c>
      <c r="F1147" s="23" t="s">
        <v>520</v>
      </c>
      <c r="G1147" s="23" t="e">
        <f t="shared" si="36"/>
        <v>#N/A</v>
      </c>
      <c r="H1147" s="83" t="s">
        <v>520</v>
      </c>
      <c r="I1147" s="23" t="e">
        <f t="shared" si="35"/>
        <v>#N/A</v>
      </c>
      <c r="J1147" s="29" t="s">
        <v>2946</v>
      </c>
      <c r="K1147" s="102" t="s">
        <v>18</v>
      </c>
      <c r="L1147" s="102" t="s">
        <v>149</v>
      </c>
      <c r="M1147" s="104"/>
    </row>
    <row r="1148" spans="1:13" ht="13.5" thickBot="1">
      <c r="A1148" s="28" t="s">
        <v>2947</v>
      </c>
      <c r="B1148" s="21">
        <v>41311</v>
      </c>
      <c r="C1148" s="17" t="s">
        <v>419</v>
      </c>
      <c r="D1148" s="24" t="s">
        <v>2771</v>
      </c>
      <c r="E1148" s="18" t="s">
        <v>317</v>
      </c>
      <c r="F1148" s="23" t="s">
        <v>318</v>
      </c>
      <c r="G1148" s="23" t="e">
        <f t="shared" si="36"/>
        <v>#N/A</v>
      </c>
      <c r="H1148" s="83" t="s">
        <v>318</v>
      </c>
      <c r="I1148" s="23" t="e">
        <f t="shared" si="35"/>
        <v>#N/A</v>
      </c>
      <c r="J1148" s="29" t="s">
        <v>2948</v>
      </c>
      <c r="K1148" s="102"/>
      <c r="L1148" s="102"/>
      <c r="M1148" s="104"/>
    </row>
    <row r="1149" spans="1:13" ht="13.5" thickBot="1">
      <c r="A1149" s="28" t="s">
        <v>2949</v>
      </c>
      <c r="B1149" s="21">
        <v>41311</v>
      </c>
      <c r="C1149" s="17" t="s">
        <v>509</v>
      </c>
      <c r="D1149" s="24" t="s">
        <v>2577</v>
      </c>
      <c r="E1149" s="18" t="s">
        <v>564</v>
      </c>
      <c r="F1149" s="23" t="s">
        <v>565</v>
      </c>
      <c r="G1149" s="23" t="e">
        <f t="shared" si="36"/>
        <v>#N/A</v>
      </c>
      <c r="H1149" s="83" t="s">
        <v>565</v>
      </c>
      <c r="I1149" s="23" t="e">
        <f t="shared" si="35"/>
        <v>#N/A</v>
      </c>
      <c r="J1149" s="29" t="s">
        <v>1212</v>
      </c>
      <c r="K1149" s="102"/>
      <c r="L1149" s="102"/>
      <c r="M1149" s="104"/>
    </row>
    <row r="1150" spans="1:13" ht="26.25" thickBot="1">
      <c r="A1150" s="28" t="s">
        <v>2950</v>
      </c>
      <c r="B1150" s="21">
        <v>41311</v>
      </c>
      <c r="C1150" s="17" t="s">
        <v>98</v>
      </c>
      <c r="D1150" s="24" t="s">
        <v>2771</v>
      </c>
      <c r="E1150" s="18" t="s">
        <v>2951</v>
      </c>
      <c r="F1150" s="23" t="s">
        <v>318</v>
      </c>
      <c r="G1150" s="23" t="e">
        <f t="shared" si="36"/>
        <v>#N/A</v>
      </c>
      <c r="H1150" s="83" t="s">
        <v>318</v>
      </c>
      <c r="I1150" s="23" t="e">
        <f t="shared" si="35"/>
        <v>#N/A</v>
      </c>
      <c r="J1150" s="29" t="s">
        <v>2952</v>
      </c>
      <c r="K1150" s="102"/>
      <c r="L1150" s="102"/>
      <c r="M1150" s="104"/>
    </row>
    <row r="1151" spans="1:13" ht="13.5" thickBot="1">
      <c r="A1151" s="28" t="s">
        <v>2953</v>
      </c>
      <c r="B1151" s="21">
        <v>41311</v>
      </c>
      <c r="C1151" s="17" t="s">
        <v>662</v>
      </c>
      <c r="D1151" s="24" t="s">
        <v>2771</v>
      </c>
      <c r="E1151" s="18" t="s">
        <v>1415</v>
      </c>
      <c r="F1151" s="23" t="s">
        <v>2954</v>
      </c>
      <c r="G1151" s="23" t="e">
        <f t="shared" si="36"/>
        <v>#N/A</v>
      </c>
      <c r="H1151" s="83" t="s">
        <v>2954</v>
      </c>
      <c r="I1151" s="23" t="e">
        <f t="shared" si="35"/>
        <v>#N/A</v>
      </c>
      <c r="J1151" s="29" t="s">
        <v>2955</v>
      </c>
      <c r="K1151" s="102"/>
      <c r="L1151" s="102"/>
      <c r="M1151" s="104"/>
    </row>
    <row r="1152" spans="1:13" ht="13.5" thickBot="1">
      <c r="A1152" s="28" t="s">
        <v>2956</v>
      </c>
      <c r="B1152" s="21">
        <v>41311</v>
      </c>
      <c r="C1152" s="17" t="s">
        <v>49</v>
      </c>
      <c r="D1152" s="24" t="s">
        <v>2771</v>
      </c>
      <c r="E1152" s="18" t="s">
        <v>1415</v>
      </c>
      <c r="F1152" s="23" t="s">
        <v>2954</v>
      </c>
      <c r="G1152" s="23" t="e">
        <f t="shared" si="36"/>
        <v>#N/A</v>
      </c>
      <c r="H1152" s="83" t="s">
        <v>2954</v>
      </c>
      <c r="I1152" s="23" t="e">
        <f t="shared" si="35"/>
        <v>#N/A</v>
      </c>
      <c r="J1152" s="29" t="s">
        <v>2957</v>
      </c>
      <c r="K1152" s="102"/>
      <c r="L1152" s="102"/>
      <c r="M1152" s="104"/>
    </row>
    <row r="1153" spans="1:13" ht="13.5" thickBot="1">
      <c r="A1153" s="28" t="s">
        <v>2958</v>
      </c>
      <c r="B1153" s="21">
        <v>41311</v>
      </c>
      <c r="C1153" s="17" t="s">
        <v>84</v>
      </c>
      <c r="D1153" s="24" t="s">
        <v>2771</v>
      </c>
      <c r="E1153" s="18" t="s">
        <v>1415</v>
      </c>
      <c r="F1153" s="23" t="s">
        <v>2954</v>
      </c>
      <c r="G1153" s="23" t="e">
        <f t="shared" si="36"/>
        <v>#N/A</v>
      </c>
      <c r="H1153" s="83" t="s">
        <v>2954</v>
      </c>
      <c r="I1153" s="23" t="e">
        <f t="shared" si="35"/>
        <v>#N/A</v>
      </c>
      <c r="J1153" s="29" t="s">
        <v>1118</v>
      </c>
      <c r="K1153" s="102"/>
      <c r="L1153" s="102"/>
      <c r="M1153" s="104"/>
    </row>
    <row r="1154" spans="1:13" ht="13.5" thickBot="1">
      <c r="A1154" s="28" t="s">
        <v>2959</v>
      </c>
      <c r="B1154" s="21">
        <v>41311</v>
      </c>
      <c r="C1154" s="17" t="s">
        <v>1980</v>
      </c>
      <c r="D1154" s="24" t="s">
        <v>2885</v>
      </c>
      <c r="E1154" s="18" t="s">
        <v>166</v>
      </c>
      <c r="F1154" s="23" t="s">
        <v>167</v>
      </c>
      <c r="G1154" s="23" t="e">
        <f t="shared" si="36"/>
        <v>#N/A</v>
      </c>
      <c r="H1154" s="83" t="s">
        <v>167</v>
      </c>
      <c r="I1154" s="23" t="e">
        <f t="shared" ref="I1154:I1217" si="37">INDEX(S:U,MATCH(H1154,U:U,0),1)</f>
        <v>#N/A</v>
      </c>
      <c r="J1154" s="29" t="s">
        <v>1212</v>
      </c>
      <c r="K1154" s="102"/>
      <c r="L1154" s="102"/>
      <c r="M1154" s="104"/>
    </row>
    <row r="1155" spans="1:13" ht="13.5" thickBot="1">
      <c r="A1155" s="28" t="s">
        <v>2960</v>
      </c>
      <c r="B1155" s="21">
        <v>41311</v>
      </c>
      <c r="C1155" s="17" t="s">
        <v>1059</v>
      </c>
      <c r="D1155" s="24" t="s">
        <v>2885</v>
      </c>
      <c r="E1155" s="18" t="s">
        <v>166</v>
      </c>
      <c r="F1155" s="23" t="s">
        <v>167</v>
      </c>
      <c r="G1155" s="23" t="e">
        <f t="shared" ref="G1155:G1218" si="38">INDEX($R$2:$U$90,MATCH(F1155,$R$2:$R$90,0),2)</f>
        <v>#N/A</v>
      </c>
      <c r="H1155" s="83" t="s">
        <v>167</v>
      </c>
      <c r="I1155" s="23" t="e">
        <f t="shared" si="37"/>
        <v>#N/A</v>
      </c>
      <c r="J1155" s="29" t="s">
        <v>1118</v>
      </c>
      <c r="K1155" s="102"/>
      <c r="L1155" s="102"/>
      <c r="M1155" s="104"/>
    </row>
    <row r="1156" spans="1:13" ht="13.5" thickBot="1">
      <c r="A1156" s="28" t="s">
        <v>2961</v>
      </c>
      <c r="B1156" s="21">
        <v>41311</v>
      </c>
      <c r="C1156" s="17" t="s">
        <v>684</v>
      </c>
      <c r="D1156" s="24" t="s">
        <v>2771</v>
      </c>
      <c r="E1156" s="18" t="s">
        <v>1822</v>
      </c>
      <c r="F1156" s="23" t="s">
        <v>16</v>
      </c>
      <c r="G1156" s="23">
        <f t="shared" si="38"/>
        <v>29</v>
      </c>
      <c r="H1156" s="83" t="s">
        <v>8291</v>
      </c>
      <c r="I1156" s="23">
        <f t="shared" si="37"/>
        <v>29</v>
      </c>
      <c r="J1156" s="29" t="s">
        <v>181</v>
      </c>
      <c r="K1156" s="102"/>
      <c r="L1156" s="102"/>
      <c r="M1156" s="104"/>
    </row>
    <row r="1157" spans="1:13" ht="13.5" thickBot="1">
      <c r="A1157" s="28" t="s">
        <v>2962</v>
      </c>
      <c r="B1157" s="21">
        <v>41311</v>
      </c>
      <c r="C1157" s="17" t="s">
        <v>1297</v>
      </c>
      <c r="D1157" s="24" t="s">
        <v>2577</v>
      </c>
      <c r="E1157" s="18" t="s">
        <v>1822</v>
      </c>
      <c r="F1157" s="23" t="s">
        <v>16</v>
      </c>
      <c r="G1157" s="23">
        <f t="shared" si="38"/>
        <v>29</v>
      </c>
      <c r="H1157" s="83" t="s">
        <v>8291</v>
      </c>
      <c r="I1157" s="23">
        <f t="shared" si="37"/>
        <v>29</v>
      </c>
      <c r="J1157" s="29" t="s">
        <v>1212</v>
      </c>
      <c r="K1157" s="102"/>
      <c r="L1157" s="102"/>
      <c r="M1157" s="104"/>
    </row>
    <row r="1158" spans="1:13" ht="13.5" thickBot="1">
      <c r="A1158" s="28" t="s">
        <v>2963</v>
      </c>
      <c r="B1158" s="21">
        <v>41311</v>
      </c>
      <c r="C1158" s="17" t="s">
        <v>409</v>
      </c>
      <c r="D1158" s="24" t="s">
        <v>2771</v>
      </c>
      <c r="E1158" s="18" t="s">
        <v>317</v>
      </c>
      <c r="F1158" s="23" t="s">
        <v>318</v>
      </c>
      <c r="G1158" s="23" t="e">
        <f t="shared" si="38"/>
        <v>#N/A</v>
      </c>
      <c r="H1158" s="83" t="s">
        <v>318</v>
      </c>
      <c r="I1158" s="23" t="e">
        <f t="shared" si="37"/>
        <v>#N/A</v>
      </c>
      <c r="J1158" s="29" t="s">
        <v>206</v>
      </c>
      <c r="K1158" s="102"/>
      <c r="L1158" s="102"/>
      <c r="M1158" s="104"/>
    </row>
    <row r="1159" spans="1:13" ht="13.5" thickBot="1">
      <c r="A1159" s="28" t="s">
        <v>2964</v>
      </c>
      <c r="B1159" s="21">
        <v>41311</v>
      </c>
      <c r="C1159" s="17" t="s">
        <v>21</v>
      </c>
      <c r="D1159" s="24" t="s">
        <v>2885</v>
      </c>
      <c r="E1159" s="18" t="s">
        <v>296</v>
      </c>
      <c r="F1159" s="23" t="s">
        <v>297</v>
      </c>
      <c r="G1159" s="23" t="e">
        <f t="shared" si="38"/>
        <v>#N/A</v>
      </c>
      <c r="H1159" s="83" t="s">
        <v>297</v>
      </c>
      <c r="I1159" s="23" t="e">
        <f t="shared" si="37"/>
        <v>#N/A</v>
      </c>
      <c r="J1159" s="29" t="s">
        <v>2965</v>
      </c>
      <c r="K1159" s="102"/>
      <c r="L1159" s="102"/>
      <c r="M1159" s="104"/>
    </row>
    <row r="1160" spans="1:13" ht="13.5" thickBot="1">
      <c r="A1160" s="28" t="s">
        <v>2966</v>
      </c>
      <c r="B1160" s="21">
        <v>41311</v>
      </c>
      <c r="C1160" s="17" t="s">
        <v>21</v>
      </c>
      <c r="D1160" s="24" t="s">
        <v>2885</v>
      </c>
      <c r="E1160" s="18" t="s">
        <v>296</v>
      </c>
      <c r="F1160" s="29" t="s">
        <v>2967</v>
      </c>
      <c r="G1160" s="23" t="e">
        <f t="shared" si="38"/>
        <v>#N/A</v>
      </c>
      <c r="H1160" s="86" t="s">
        <v>2967</v>
      </c>
      <c r="I1160" s="23" t="e">
        <f t="shared" si="37"/>
        <v>#N/A</v>
      </c>
      <c r="J1160" s="13" t="s">
        <v>2965</v>
      </c>
      <c r="K1160" s="102"/>
      <c r="L1160" s="102"/>
      <c r="M1160" s="104"/>
    </row>
    <row r="1161" spans="1:13" ht="13.5" thickBot="1">
      <c r="A1161" s="28" t="s">
        <v>2968</v>
      </c>
      <c r="B1161" s="21">
        <v>41311</v>
      </c>
      <c r="C1161" s="17" t="s">
        <v>694</v>
      </c>
      <c r="D1161" s="24" t="s">
        <v>2771</v>
      </c>
      <c r="E1161" s="18" t="s">
        <v>2969</v>
      </c>
      <c r="F1161" s="23" t="s">
        <v>214</v>
      </c>
      <c r="G1161" s="23">
        <f t="shared" si="38"/>
        <v>26</v>
      </c>
      <c r="H1161" s="83" t="s">
        <v>214</v>
      </c>
      <c r="I1161" s="23" t="e">
        <f t="shared" si="37"/>
        <v>#N/A</v>
      </c>
      <c r="J1161" s="29" t="s">
        <v>206</v>
      </c>
      <c r="K1161" s="102"/>
      <c r="L1161" s="102"/>
      <c r="M1161" s="104"/>
    </row>
    <row r="1162" spans="1:13" ht="26.25" thickBot="1">
      <c r="A1162" s="28" t="s">
        <v>2970</v>
      </c>
      <c r="B1162" s="21">
        <v>41311</v>
      </c>
      <c r="C1162" s="17" t="s">
        <v>494</v>
      </c>
      <c r="D1162" s="24" t="s">
        <v>2885</v>
      </c>
      <c r="E1162" s="18" t="s">
        <v>1122</v>
      </c>
      <c r="F1162" s="23" t="s">
        <v>2811</v>
      </c>
      <c r="G1162" s="23" t="e">
        <f t="shared" si="38"/>
        <v>#N/A</v>
      </c>
      <c r="H1162" s="83" t="s">
        <v>2811</v>
      </c>
      <c r="I1162" s="23">
        <f t="shared" si="37"/>
        <v>9</v>
      </c>
      <c r="J1162" s="29" t="s">
        <v>206</v>
      </c>
      <c r="K1162" s="102"/>
      <c r="L1162" s="102"/>
      <c r="M1162" s="104"/>
    </row>
    <row r="1163" spans="1:13" ht="13.5" thickBot="1">
      <c r="A1163" s="28" t="s">
        <v>2971</v>
      </c>
      <c r="B1163" s="21">
        <v>41311</v>
      </c>
      <c r="C1163" s="17" t="s">
        <v>2972</v>
      </c>
      <c r="D1163" s="24" t="s">
        <v>2885</v>
      </c>
      <c r="E1163" s="18" t="s">
        <v>1768</v>
      </c>
      <c r="F1163" s="23" t="s">
        <v>57</v>
      </c>
      <c r="G1163" s="23">
        <f t="shared" si="38"/>
        <v>8</v>
      </c>
      <c r="H1163" s="83" t="s">
        <v>8272</v>
      </c>
      <c r="I1163" s="23">
        <f t="shared" si="37"/>
        <v>8</v>
      </c>
      <c r="J1163" s="29" t="s">
        <v>1212</v>
      </c>
      <c r="K1163" s="102"/>
      <c r="L1163" s="102"/>
      <c r="M1163" s="104"/>
    </row>
    <row r="1164" spans="1:13" ht="13.5" thickBot="1">
      <c r="A1164" s="28" t="s">
        <v>2973</v>
      </c>
      <c r="B1164" s="21">
        <v>41311</v>
      </c>
      <c r="C1164" s="17" t="s">
        <v>423</v>
      </c>
      <c r="D1164" s="24" t="s">
        <v>2569</v>
      </c>
      <c r="E1164" s="18" t="s">
        <v>267</v>
      </c>
      <c r="F1164" s="23" t="s">
        <v>609</v>
      </c>
      <c r="G1164" s="23" t="e">
        <f t="shared" si="38"/>
        <v>#N/A</v>
      </c>
      <c r="H1164" s="83" t="s">
        <v>609</v>
      </c>
      <c r="I1164" s="23" t="e">
        <f t="shared" si="37"/>
        <v>#N/A</v>
      </c>
      <c r="J1164" s="29" t="s">
        <v>2974</v>
      </c>
      <c r="K1164" s="102"/>
      <c r="L1164" s="102"/>
      <c r="M1164" s="104"/>
    </row>
    <row r="1165" spans="1:13" ht="13.5" thickBot="1">
      <c r="A1165" s="28" t="s">
        <v>2975</v>
      </c>
      <c r="B1165" s="21">
        <v>41311</v>
      </c>
      <c r="C1165" s="17" t="s">
        <v>311</v>
      </c>
      <c r="D1165" s="24" t="s">
        <v>2885</v>
      </c>
      <c r="E1165" s="18" t="s">
        <v>2941</v>
      </c>
      <c r="F1165" s="23" t="s">
        <v>205</v>
      </c>
      <c r="G1165" s="23">
        <f t="shared" si="38"/>
        <v>67</v>
      </c>
      <c r="H1165" s="83" t="s">
        <v>227</v>
      </c>
      <c r="I1165" s="23" t="e">
        <f t="shared" si="37"/>
        <v>#N/A</v>
      </c>
      <c r="J1165" s="29" t="s">
        <v>2976</v>
      </c>
      <c r="K1165" s="102"/>
      <c r="L1165" s="102"/>
      <c r="M1165" s="104"/>
    </row>
    <row r="1166" spans="1:13" ht="13.5" thickBot="1">
      <c r="A1166" s="28" t="s">
        <v>2977</v>
      </c>
      <c r="B1166" s="21">
        <v>41311</v>
      </c>
      <c r="C1166" s="17" t="s">
        <v>242</v>
      </c>
      <c r="D1166" s="24" t="s">
        <v>2569</v>
      </c>
      <c r="E1166" s="18" t="s">
        <v>2978</v>
      </c>
      <c r="F1166" s="23" t="s">
        <v>2979</v>
      </c>
      <c r="G1166" s="23" t="e">
        <f t="shared" si="38"/>
        <v>#N/A</v>
      </c>
      <c r="H1166" s="83" t="s">
        <v>2979</v>
      </c>
      <c r="I1166" s="23" t="e">
        <f t="shared" si="37"/>
        <v>#N/A</v>
      </c>
      <c r="J1166" s="29" t="s">
        <v>2980</v>
      </c>
      <c r="K1166" s="102"/>
      <c r="L1166" s="102"/>
      <c r="M1166" s="104"/>
    </row>
    <row r="1167" spans="1:13" ht="13.5" thickBot="1">
      <c r="A1167" s="28" t="s">
        <v>2981</v>
      </c>
      <c r="B1167" s="21">
        <v>41311</v>
      </c>
      <c r="C1167" s="17" t="s">
        <v>988</v>
      </c>
      <c r="D1167" s="24" t="s">
        <v>890</v>
      </c>
      <c r="E1167" s="18" t="s">
        <v>2978</v>
      </c>
      <c r="F1167" s="23" t="s">
        <v>2979</v>
      </c>
      <c r="G1167" s="23" t="e">
        <f t="shared" si="38"/>
        <v>#N/A</v>
      </c>
      <c r="H1167" s="83" t="s">
        <v>2979</v>
      </c>
      <c r="I1167" s="23" t="e">
        <f t="shared" si="37"/>
        <v>#N/A</v>
      </c>
      <c r="J1167" s="29" t="s">
        <v>2982</v>
      </c>
      <c r="K1167" s="102"/>
      <c r="L1167" s="102"/>
      <c r="M1167" s="104"/>
    </row>
    <row r="1168" spans="1:13" ht="13.5" thickBot="1">
      <c r="A1168" s="28" t="s">
        <v>2983</v>
      </c>
      <c r="B1168" s="21">
        <v>41311</v>
      </c>
      <c r="C1168" s="17" t="s">
        <v>1211</v>
      </c>
      <c r="D1168" s="24" t="s">
        <v>2569</v>
      </c>
      <c r="E1168" s="18" t="s">
        <v>2978</v>
      </c>
      <c r="F1168" s="23" t="s">
        <v>2979</v>
      </c>
      <c r="G1168" s="23" t="e">
        <f t="shared" si="38"/>
        <v>#N/A</v>
      </c>
      <c r="H1168" s="83" t="s">
        <v>2979</v>
      </c>
      <c r="I1168" s="23" t="e">
        <f t="shared" si="37"/>
        <v>#N/A</v>
      </c>
      <c r="J1168" s="29" t="s">
        <v>2984</v>
      </c>
      <c r="K1168" s="102"/>
      <c r="L1168" s="102"/>
      <c r="M1168" s="104"/>
    </row>
    <row r="1169" spans="1:14" ht="13.5" thickBot="1">
      <c r="A1169" s="28" t="s">
        <v>2985</v>
      </c>
      <c r="B1169" s="21">
        <v>41311</v>
      </c>
      <c r="C1169" s="17" t="s">
        <v>21</v>
      </c>
      <c r="D1169" s="24" t="s">
        <v>2885</v>
      </c>
      <c r="E1169" s="18" t="s">
        <v>525</v>
      </c>
      <c r="F1169" s="23" t="s">
        <v>526</v>
      </c>
      <c r="G1169" s="23" t="e">
        <f t="shared" si="38"/>
        <v>#N/A</v>
      </c>
      <c r="H1169" s="83" t="s">
        <v>526</v>
      </c>
      <c r="I1169" s="23" t="e">
        <f t="shared" si="37"/>
        <v>#N/A</v>
      </c>
      <c r="J1169" s="29" t="s">
        <v>2965</v>
      </c>
      <c r="K1169" s="102" t="s">
        <v>18</v>
      </c>
      <c r="L1169" s="102"/>
      <c r="M1169" s="104"/>
    </row>
    <row r="1170" spans="1:14" ht="13.5" thickBot="1">
      <c r="A1170" s="28" t="s">
        <v>2986</v>
      </c>
      <c r="B1170" s="21">
        <v>41311</v>
      </c>
      <c r="C1170" s="17" t="s">
        <v>291</v>
      </c>
      <c r="D1170" s="24" t="s">
        <v>2771</v>
      </c>
      <c r="E1170" s="18" t="s">
        <v>1231</v>
      </c>
      <c r="F1170" s="23" t="s">
        <v>114</v>
      </c>
      <c r="G1170" s="23">
        <f t="shared" si="38"/>
        <v>66</v>
      </c>
      <c r="H1170" s="83" t="s">
        <v>114</v>
      </c>
      <c r="I1170" s="23" t="e">
        <f t="shared" si="37"/>
        <v>#N/A</v>
      </c>
      <c r="J1170" s="29" t="s">
        <v>2987</v>
      </c>
      <c r="K1170" s="102" t="s">
        <v>18</v>
      </c>
      <c r="L1170" s="102"/>
      <c r="M1170" s="104"/>
    </row>
    <row r="1171" spans="1:14" ht="13.5" thickBot="1">
      <c r="A1171" s="28" t="s">
        <v>2988</v>
      </c>
      <c r="B1171" s="21">
        <v>41311</v>
      </c>
      <c r="C1171" s="17" t="s">
        <v>550</v>
      </c>
      <c r="D1171" s="24" t="s">
        <v>2885</v>
      </c>
      <c r="E1171" s="18" t="s">
        <v>1108</v>
      </c>
      <c r="F1171" s="23" t="s">
        <v>2989</v>
      </c>
      <c r="G1171" s="23" t="e">
        <f t="shared" si="38"/>
        <v>#N/A</v>
      </c>
      <c r="H1171" s="83" t="s">
        <v>2989</v>
      </c>
      <c r="I1171" s="23" t="e">
        <f t="shared" si="37"/>
        <v>#N/A</v>
      </c>
      <c r="J1171" s="29" t="s">
        <v>2990</v>
      </c>
      <c r="K1171" s="102" t="s">
        <v>18</v>
      </c>
      <c r="L1171" s="102"/>
      <c r="M1171" s="104"/>
    </row>
    <row r="1172" spans="1:14" ht="13.5" thickBot="1">
      <c r="A1172" s="28" t="s">
        <v>2991</v>
      </c>
      <c r="B1172" s="21">
        <v>41311</v>
      </c>
      <c r="C1172" s="17" t="s">
        <v>1749</v>
      </c>
      <c r="D1172" s="24" t="s">
        <v>2885</v>
      </c>
      <c r="E1172" s="18" t="s">
        <v>2992</v>
      </c>
      <c r="F1172" s="23" t="s">
        <v>105</v>
      </c>
      <c r="G1172" s="23" t="e">
        <f t="shared" si="38"/>
        <v>#N/A</v>
      </c>
      <c r="H1172" s="83" t="s">
        <v>105</v>
      </c>
      <c r="I1172" s="23" t="e">
        <f t="shared" si="37"/>
        <v>#N/A</v>
      </c>
      <c r="J1172" s="29" t="s">
        <v>2965</v>
      </c>
      <c r="K1172" s="102" t="s">
        <v>18</v>
      </c>
      <c r="L1172" s="102"/>
      <c r="M1172" s="104"/>
    </row>
    <row r="1173" spans="1:14" ht="13.5" thickBot="1">
      <c r="A1173" s="28" t="s">
        <v>2993</v>
      </c>
      <c r="B1173" s="21">
        <v>41311</v>
      </c>
      <c r="C1173" s="17" t="s">
        <v>1182</v>
      </c>
      <c r="D1173" s="24" t="s">
        <v>2885</v>
      </c>
      <c r="E1173" s="18" t="s">
        <v>2992</v>
      </c>
      <c r="F1173" s="23" t="s">
        <v>105</v>
      </c>
      <c r="G1173" s="23" t="e">
        <f t="shared" si="38"/>
        <v>#N/A</v>
      </c>
      <c r="H1173" s="83" t="s">
        <v>105</v>
      </c>
      <c r="I1173" s="23" t="e">
        <f t="shared" si="37"/>
        <v>#N/A</v>
      </c>
      <c r="J1173" s="27" t="s">
        <v>1118</v>
      </c>
      <c r="K1173" s="102" t="s">
        <v>18</v>
      </c>
      <c r="L1173" s="102"/>
      <c r="M1173" s="104"/>
    </row>
    <row r="1174" spans="1:14" ht="13.5" thickBot="1">
      <c r="A1174" s="28" t="s">
        <v>2994</v>
      </c>
      <c r="B1174" s="21">
        <v>41311</v>
      </c>
      <c r="C1174" s="17" t="s">
        <v>1780</v>
      </c>
      <c r="D1174" s="24" t="s">
        <v>2885</v>
      </c>
      <c r="E1174" s="18" t="s">
        <v>483</v>
      </c>
      <c r="F1174" s="23" t="s">
        <v>602</v>
      </c>
      <c r="G1174" s="23" t="e">
        <f t="shared" si="38"/>
        <v>#N/A</v>
      </c>
      <c r="H1174" s="83" t="s">
        <v>602</v>
      </c>
      <c r="I1174" s="23" t="e">
        <f t="shared" si="37"/>
        <v>#N/A</v>
      </c>
      <c r="J1174" s="27" t="s">
        <v>2995</v>
      </c>
      <c r="K1174" s="102" t="s">
        <v>18</v>
      </c>
      <c r="L1174" s="102"/>
      <c r="M1174" s="104"/>
    </row>
    <row r="1175" spans="1:14" ht="13.5" thickBot="1">
      <c r="A1175" s="28" t="s">
        <v>2178</v>
      </c>
      <c r="B1175" s="21">
        <v>41311</v>
      </c>
      <c r="C1175" s="17" t="s">
        <v>21</v>
      </c>
      <c r="D1175" s="24" t="s">
        <v>1923</v>
      </c>
      <c r="E1175" s="18" t="s">
        <v>2179</v>
      </c>
      <c r="F1175" s="23" t="s">
        <v>2180</v>
      </c>
      <c r="G1175" s="23" t="e">
        <f t="shared" si="38"/>
        <v>#N/A</v>
      </c>
      <c r="H1175" s="83" t="s">
        <v>2180</v>
      </c>
      <c r="I1175" s="23" t="e">
        <f t="shared" si="37"/>
        <v>#N/A</v>
      </c>
      <c r="J1175" s="27" t="s">
        <v>2996</v>
      </c>
      <c r="K1175" s="102" t="s">
        <v>18</v>
      </c>
      <c r="L1175" s="102"/>
      <c r="M1175" s="104"/>
    </row>
    <row r="1176" spans="1:14" ht="13.5" thickBot="1">
      <c r="A1176" s="28" t="s">
        <v>2997</v>
      </c>
      <c r="B1176" s="21">
        <v>41311</v>
      </c>
      <c r="C1176" s="17" t="s">
        <v>250</v>
      </c>
      <c r="D1176" s="24" t="s">
        <v>2049</v>
      </c>
      <c r="E1176" s="18" t="s">
        <v>677</v>
      </c>
      <c r="F1176" s="23" t="s">
        <v>874</v>
      </c>
      <c r="G1176" s="23" t="e">
        <f t="shared" si="38"/>
        <v>#N/A</v>
      </c>
      <c r="H1176" s="83" t="s">
        <v>874</v>
      </c>
      <c r="I1176" s="23" t="e">
        <f t="shared" si="37"/>
        <v>#N/A</v>
      </c>
      <c r="J1176" s="27" t="s">
        <v>2998</v>
      </c>
      <c r="K1176" s="102" t="s">
        <v>18</v>
      </c>
      <c r="L1176" s="102"/>
      <c r="M1176" s="104">
        <v>40932</v>
      </c>
      <c r="N1176" s="105" t="s">
        <v>2999</v>
      </c>
    </row>
    <row r="1177" spans="1:14" ht="26.25" thickBot="1">
      <c r="A1177" s="28" t="s">
        <v>3000</v>
      </c>
      <c r="B1177" s="21">
        <v>41311</v>
      </c>
      <c r="C1177" s="17" t="s">
        <v>3001</v>
      </c>
      <c r="D1177" s="24" t="s">
        <v>2854</v>
      </c>
      <c r="E1177" s="18" t="s">
        <v>82</v>
      </c>
      <c r="F1177" s="23" t="s">
        <v>1653</v>
      </c>
      <c r="G1177" s="23" t="e">
        <f t="shared" si="38"/>
        <v>#N/A</v>
      </c>
      <c r="H1177" s="83" t="s">
        <v>8356</v>
      </c>
      <c r="I1177" s="23" t="e">
        <f t="shared" si="37"/>
        <v>#N/A</v>
      </c>
      <c r="J1177" s="27" t="s">
        <v>3002</v>
      </c>
      <c r="K1177" s="102" t="s">
        <v>18</v>
      </c>
      <c r="L1177" s="112"/>
      <c r="M1177" s="104"/>
    </row>
    <row r="1178" spans="1:14" ht="13.5" thickBot="1">
      <c r="A1178" s="28" t="s">
        <v>3003</v>
      </c>
      <c r="B1178" s="21">
        <v>41311</v>
      </c>
      <c r="C1178" s="17" t="s">
        <v>3004</v>
      </c>
      <c r="D1178" s="24" t="s">
        <v>2577</v>
      </c>
      <c r="E1178" s="18" t="s">
        <v>82</v>
      </c>
      <c r="F1178" s="23" t="s">
        <v>1653</v>
      </c>
      <c r="G1178" s="23" t="e">
        <f t="shared" si="38"/>
        <v>#N/A</v>
      </c>
      <c r="H1178" s="83" t="s">
        <v>8356</v>
      </c>
      <c r="I1178" s="23" t="e">
        <f t="shared" si="37"/>
        <v>#N/A</v>
      </c>
      <c r="J1178" s="27" t="s">
        <v>3005</v>
      </c>
      <c r="K1178" s="102" t="s">
        <v>18</v>
      </c>
      <c r="L1178" s="112"/>
      <c r="M1178" s="104"/>
    </row>
    <row r="1179" spans="1:14" ht="13.5" thickBot="1">
      <c r="A1179" s="28" t="s">
        <v>3006</v>
      </c>
      <c r="B1179" s="21">
        <v>41311</v>
      </c>
      <c r="C1179" s="17" t="s">
        <v>3007</v>
      </c>
      <c r="D1179" s="24" t="s">
        <v>2771</v>
      </c>
      <c r="E1179" s="18" t="s">
        <v>82</v>
      </c>
      <c r="F1179" s="23" t="s">
        <v>1653</v>
      </c>
      <c r="G1179" s="23" t="e">
        <f t="shared" si="38"/>
        <v>#N/A</v>
      </c>
      <c r="H1179" s="83" t="s">
        <v>8356</v>
      </c>
      <c r="I1179" s="23" t="e">
        <f t="shared" si="37"/>
        <v>#N/A</v>
      </c>
      <c r="J1179" s="27" t="s">
        <v>3008</v>
      </c>
      <c r="K1179" s="102" t="s">
        <v>18</v>
      </c>
      <c r="L1179" s="112"/>
      <c r="M1179" s="104"/>
    </row>
    <row r="1180" spans="1:14" ht="13.5" thickBot="1">
      <c r="A1180" s="28" t="s">
        <v>3009</v>
      </c>
      <c r="B1180" s="21">
        <v>41311</v>
      </c>
      <c r="C1180" s="17" t="s">
        <v>3010</v>
      </c>
      <c r="D1180" s="24" t="s">
        <v>2771</v>
      </c>
      <c r="E1180" s="18" t="s">
        <v>82</v>
      </c>
      <c r="F1180" s="23" t="s">
        <v>1653</v>
      </c>
      <c r="G1180" s="23" t="e">
        <f t="shared" si="38"/>
        <v>#N/A</v>
      </c>
      <c r="H1180" s="83" t="s">
        <v>8356</v>
      </c>
      <c r="I1180" s="23" t="e">
        <f t="shared" si="37"/>
        <v>#N/A</v>
      </c>
      <c r="J1180" s="27" t="s">
        <v>3011</v>
      </c>
      <c r="K1180" s="102" t="s">
        <v>18</v>
      </c>
      <c r="L1180" s="112"/>
      <c r="M1180" s="104"/>
    </row>
    <row r="1181" spans="1:14" ht="26.25" thickBot="1">
      <c r="A1181" s="28" t="s">
        <v>3012</v>
      </c>
      <c r="B1181" s="21">
        <v>41311</v>
      </c>
      <c r="C1181" s="17" t="s">
        <v>3013</v>
      </c>
      <c r="D1181" s="24" t="s">
        <v>2854</v>
      </c>
      <c r="E1181" s="18" t="s">
        <v>82</v>
      </c>
      <c r="F1181" s="23" t="s">
        <v>1653</v>
      </c>
      <c r="G1181" s="23" t="e">
        <f t="shared" si="38"/>
        <v>#N/A</v>
      </c>
      <c r="H1181" s="83" t="s">
        <v>8356</v>
      </c>
      <c r="I1181" s="23" t="e">
        <f t="shared" si="37"/>
        <v>#N/A</v>
      </c>
      <c r="J1181" s="27" t="s">
        <v>3014</v>
      </c>
      <c r="K1181" s="102" t="s">
        <v>18</v>
      </c>
      <c r="L1181" s="112"/>
      <c r="M1181" s="104"/>
    </row>
    <row r="1182" spans="1:14" ht="13.5" thickBot="1">
      <c r="A1182" s="28" t="s">
        <v>3015</v>
      </c>
      <c r="B1182" s="21">
        <v>41311</v>
      </c>
      <c r="C1182" s="17" t="s">
        <v>714</v>
      </c>
      <c r="D1182" s="24" t="s">
        <v>2885</v>
      </c>
      <c r="E1182" s="18" t="s">
        <v>282</v>
      </c>
      <c r="F1182" s="23" t="s">
        <v>163</v>
      </c>
      <c r="G1182" s="23">
        <f t="shared" si="38"/>
        <v>52</v>
      </c>
      <c r="H1182" s="83" t="s">
        <v>163</v>
      </c>
      <c r="I1182" s="23" t="e">
        <f t="shared" si="37"/>
        <v>#N/A</v>
      </c>
      <c r="J1182" s="27" t="s">
        <v>1724</v>
      </c>
      <c r="K1182" s="102" t="s">
        <v>18</v>
      </c>
      <c r="L1182" s="112"/>
      <c r="M1182" s="104"/>
    </row>
    <row r="1183" spans="1:14" ht="26.25" thickBot="1">
      <c r="A1183" s="28" t="s">
        <v>3016</v>
      </c>
      <c r="B1183" s="21">
        <v>41311</v>
      </c>
      <c r="C1183" s="17" t="s">
        <v>90</v>
      </c>
      <c r="D1183" s="24" t="s">
        <v>2771</v>
      </c>
      <c r="E1183" s="18" t="s">
        <v>776</v>
      </c>
      <c r="F1183" s="23" t="s">
        <v>3017</v>
      </c>
      <c r="G1183" s="23" t="e">
        <f t="shared" si="38"/>
        <v>#N/A</v>
      </c>
      <c r="H1183" s="83" t="s">
        <v>3017</v>
      </c>
      <c r="I1183" s="23" t="e">
        <f t="shared" si="37"/>
        <v>#N/A</v>
      </c>
      <c r="J1183" s="27" t="s">
        <v>3018</v>
      </c>
      <c r="K1183" s="102" t="s">
        <v>18</v>
      </c>
      <c r="L1183" s="112" t="s">
        <v>1055</v>
      </c>
      <c r="M1183" s="104">
        <v>40945</v>
      </c>
    </row>
    <row r="1184" spans="1:14" ht="13.5" thickBot="1">
      <c r="A1184" s="28" t="s">
        <v>3019</v>
      </c>
      <c r="B1184" s="21">
        <v>41311</v>
      </c>
      <c r="C1184" s="17" t="s">
        <v>21</v>
      </c>
      <c r="D1184" s="24" t="s">
        <v>2577</v>
      </c>
      <c r="E1184" s="18" t="s">
        <v>3020</v>
      </c>
      <c r="F1184" s="23" t="s">
        <v>205</v>
      </c>
      <c r="G1184" s="23">
        <f t="shared" si="38"/>
        <v>67</v>
      </c>
      <c r="H1184" s="83" t="s">
        <v>227</v>
      </c>
      <c r="I1184" s="23" t="e">
        <f t="shared" si="37"/>
        <v>#N/A</v>
      </c>
      <c r="J1184" s="27" t="s">
        <v>3021</v>
      </c>
      <c r="K1184" s="102" t="s">
        <v>18</v>
      </c>
      <c r="L1184" s="112"/>
      <c r="M1184" s="104"/>
    </row>
    <row r="1185" spans="1:13" ht="13.5" thickBot="1">
      <c r="A1185" s="28" t="s">
        <v>3022</v>
      </c>
      <c r="B1185" s="21">
        <v>41311</v>
      </c>
      <c r="C1185" s="17" t="s">
        <v>49</v>
      </c>
      <c r="D1185" s="24" t="s">
        <v>2771</v>
      </c>
      <c r="E1185" s="18" t="s">
        <v>559</v>
      </c>
      <c r="F1185" s="23" t="s">
        <v>3023</v>
      </c>
      <c r="G1185" s="23" t="e">
        <f t="shared" si="38"/>
        <v>#N/A</v>
      </c>
      <c r="H1185" s="83" t="s">
        <v>3023</v>
      </c>
      <c r="I1185" s="23" t="e">
        <f t="shared" si="37"/>
        <v>#N/A</v>
      </c>
      <c r="J1185" s="27" t="s">
        <v>3024</v>
      </c>
      <c r="K1185" s="102" t="s">
        <v>18</v>
      </c>
      <c r="L1185" s="112"/>
      <c r="M1185" s="104"/>
    </row>
    <row r="1186" spans="1:13" ht="13.5" thickBot="1">
      <c r="A1186" s="28" t="s">
        <v>3025</v>
      </c>
      <c r="B1186" s="21">
        <v>41311</v>
      </c>
      <c r="C1186" s="17" t="s">
        <v>362</v>
      </c>
      <c r="D1186" s="24" t="s">
        <v>2771</v>
      </c>
      <c r="E1186" s="18" t="s">
        <v>1004</v>
      </c>
      <c r="F1186" s="23" t="s">
        <v>3026</v>
      </c>
      <c r="G1186" s="23" t="e">
        <f t="shared" si="38"/>
        <v>#N/A</v>
      </c>
      <c r="H1186" s="83" t="s">
        <v>3026</v>
      </c>
      <c r="I1186" s="23" t="e">
        <f t="shared" si="37"/>
        <v>#N/A</v>
      </c>
      <c r="J1186" s="27" t="s">
        <v>3011</v>
      </c>
      <c r="K1186" s="102" t="s">
        <v>18</v>
      </c>
      <c r="L1186" s="112"/>
      <c r="M1186" s="104"/>
    </row>
    <row r="1187" spans="1:13" ht="13.5" thickBot="1">
      <c r="A1187" s="28" t="s">
        <v>3027</v>
      </c>
      <c r="B1187" s="21">
        <v>41311</v>
      </c>
      <c r="C1187" s="17" t="s">
        <v>71</v>
      </c>
      <c r="D1187" s="24" t="s">
        <v>2885</v>
      </c>
      <c r="E1187" s="18" t="s">
        <v>1347</v>
      </c>
      <c r="F1187" s="23" t="s">
        <v>3028</v>
      </c>
      <c r="G1187" s="23" t="e">
        <f t="shared" si="38"/>
        <v>#N/A</v>
      </c>
      <c r="H1187" s="83" t="s">
        <v>3028</v>
      </c>
      <c r="I1187" s="23" t="e">
        <f t="shared" si="37"/>
        <v>#N/A</v>
      </c>
      <c r="J1187" s="27" t="s">
        <v>3029</v>
      </c>
      <c r="K1187" s="102" t="s">
        <v>18</v>
      </c>
      <c r="L1187" s="112"/>
      <c r="M1187" s="104"/>
    </row>
    <row r="1188" spans="1:13" ht="13.5" thickBot="1">
      <c r="A1188" s="28" t="s">
        <v>3030</v>
      </c>
      <c r="B1188" s="21">
        <v>41311</v>
      </c>
      <c r="C1188" s="17" t="s">
        <v>3031</v>
      </c>
      <c r="D1188" s="24" t="s">
        <v>2885</v>
      </c>
      <c r="E1188" s="18" t="s">
        <v>559</v>
      </c>
      <c r="F1188" s="23" t="s">
        <v>3023</v>
      </c>
      <c r="G1188" s="23" t="e">
        <f t="shared" si="38"/>
        <v>#N/A</v>
      </c>
      <c r="H1188" s="83" t="s">
        <v>3023</v>
      </c>
      <c r="I1188" s="23" t="e">
        <f t="shared" si="37"/>
        <v>#N/A</v>
      </c>
      <c r="J1188" s="27" t="s">
        <v>3032</v>
      </c>
      <c r="K1188" s="102" t="s">
        <v>18</v>
      </c>
      <c r="L1188" s="112"/>
      <c r="M1188" s="104"/>
    </row>
    <row r="1189" spans="1:13" ht="13.5" thickBot="1">
      <c r="A1189" s="28" t="s">
        <v>3033</v>
      </c>
      <c r="B1189" s="21">
        <v>41311</v>
      </c>
      <c r="C1189" s="17" t="s">
        <v>3034</v>
      </c>
      <c r="D1189" s="24" t="s">
        <v>2885</v>
      </c>
      <c r="E1189" s="18" t="s">
        <v>62</v>
      </c>
      <c r="F1189" s="23" t="s">
        <v>3035</v>
      </c>
      <c r="G1189" s="23" t="e">
        <f t="shared" si="38"/>
        <v>#N/A</v>
      </c>
      <c r="H1189" s="83" t="s">
        <v>3035</v>
      </c>
      <c r="I1189" s="23" t="e">
        <f t="shared" si="37"/>
        <v>#N/A</v>
      </c>
      <c r="J1189" s="27" t="s">
        <v>3036</v>
      </c>
      <c r="K1189" s="102" t="s">
        <v>18</v>
      </c>
      <c r="L1189" s="112"/>
      <c r="M1189" s="104"/>
    </row>
    <row r="1190" spans="1:13" ht="13.5" thickBot="1">
      <c r="A1190" s="28" t="s">
        <v>3037</v>
      </c>
      <c r="B1190" s="21">
        <v>41311</v>
      </c>
      <c r="C1190" s="17" t="s">
        <v>749</v>
      </c>
      <c r="D1190" s="24" t="s">
        <v>2885</v>
      </c>
      <c r="E1190" s="18" t="s">
        <v>233</v>
      </c>
      <c r="F1190" s="23" t="s">
        <v>234</v>
      </c>
      <c r="G1190" s="23" t="e">
        <f t="shared" si="38"/>
        <v>#N/A</v>
      </c>
      <c r="H1190" s="83" t="s">
        <v>234</v>
      </c>
      <c r="I1190" s="23" t="e">
        <f t="shared" si="37"/>
        <v>#N/A</v>
      </c>
      <c r="J1190" s="27" t="s">
        <v>3038</v>
      </c>
      <c r="K1190" s="102" t="s">
        <v>18</v>
      </c>
      <c r="L1190" s="112"/>
      <c r="M1190" s="104"/>
    </row>
    <row r="1191" spans="1:13" ht="13.5" thickBot="1">
      <c r="A1191" s="28" t="s">
        <v>3039</v>
      </c>
      <c r="B1191" s="21">
        <v>41311</v>
      </c>
      <c r="C1191" s="17" t="s">
        <v>1638</v>
      </c>
      <c r="D1191" s="24" t="s">
        <v>2885</v>
      </c>
      <c r="E1191" s="18" t="s">
        <v>233</v>
      </c>
      <c r="F1191" s="23" t="s">
        <v>234</v>
      </c>
      <c r="G1191" s="23" t="e">
        <f t="shared" si="38"/>
        <v>#N/A</v>
      </c>
      <c r="H1191" s="83" t="s">
        <v>234</v>
      </c>
      <c r="I1191" s="23" t="e">
        <f t="shared" si="37"/>
        <v>#N/A</v>
      </c>
      <c r="J1191" s="27" t="s">
        <v>3040</v>
      </c>
      <c r="K1191" s="102" t="s">
        <v>18</v>
      </c>
      <c r="L1191" s="112"/>
      <c r="M1191" s="104"/>
    </row>
    <row r="1192" spans="1:13" ht="13.5" thickBot="1">
      <c r="A1192" s="28" t="s">
        <v>3041</v>
      </c>
      <c r="B1192" s="21">
        <v>41311</v>
      </c>
      <c r="C1192" s="17" t="s">
        <v>594</v>
      </c>
      <c r="D1192" s="24" t="s">
        <v>2885</v>
      </c>
      <c r="E1192" s="18" t="s">
        <v>233</v>
      </c>
      <c r="F1192" s="23" t="s">
        <v>234</v>
      </c>
      <c r="G1192" s="23" t="e">
        <f t="shared" si="38"/>
        <v>#N/A</v>
      </c>
      <c r="H1192" s="83" t="s">
        <v>234</v>
      </c>
      <c r="I1192" s="23" t="e">
        <f t="shared" si="37"/>
        <v>#N/A</v>
      </c>
      <c r="J1192" s="27" t="s">
        <v>3042</v>
      </c>
      <c r="K1192" s="102" t="s">
        <v>18</v>
      </c>
      <c r="L1192" s="112"/>
      <c r="M1192" s="104"/>
    </row>
    <row r="1193" spans="1:13" ht="13.5" thickBot="1">
      <c r="A1193" s="28" t="s">
        <v>3043</v>
      </c>
      <c r="B1193" s="21">
        <v>41311</v>
      </c>
      <c r="C1193" s="17" t="s">
        <v>315</v>
      </c>
      <c r="D1193" s="24" t="s">
        <v>2885</v>
      </c>
      <c r="E1193" s="18" t="s">
        <v>659</v>
      </c>
      <c r="F1193" s="23" t="s">
        <v>514</v>
      </c>
      <c r="G1193" s="23" t="e">
        <f t="shared" si="38"/>
        <v>#N/A</v>
      </c>
      <c r="H1193" s="83" t="s">
        <v>514</v>
      </c>
      <c r="I1193" s="23" t="e">
        <f t="shared" si="37"/>
        <v>#N/A</v>
      </c>
      <c r="J1193" s="27" t="s">
        <v>3044</v>
      </c>
      <c r="K1193" s="102" t="s">
        <v>18</v>
      </c>
      <c r="L1193" s="112"/>
      <c r="M1193" s="104"/>
    </row>
    <row r="1194" spans="1:13" ht="13.5" thickBot="1">
      <c r="A1194" s="28" t="s">
        <v>3045</v>
      </c>
      <c r="B1194" s="21">
        <v>41311</v>
      </c>
      <c r="C1194" s="17" t="s">
        <v>413</v>
      </c>
      <c r="D1194" s="24" t="s">
        <v>3046</v>
      </c>
      <c r="E1194" s="18" t="s">
        <v>487</v>
      </c>
      <c r="F1194" s="23" t="s">
        <v>87</v>
      </c>
      <c r="G1194" s="23">
        <f t="shared" si="38"/>
        <v>46</v>
      </c>
      <c r="H1194" s="83" t="s">
        <v>8308</v>
      </c>
      <c r="I1194" s="23">
        <f t="shared" si="37"/>
        <v>46</v>
      </c>
      <c r="J1194" s="27" t="s">
        <v>206</v>
      </c>
      <c r="K1194" s="102" t="s">
        <v>18</v>
      </c>
      <c r="L1194" s="112"/>
      <c r="M1194" s="104"/>
    </row>
    <row r="1195" spans="1:13" ht="13.5" thickBot="1">
      <c r="A1195" s="28" t="s">
        <v>3047</v>
      </c>
      <c r="B1195" s="21">
        <v>41311</v>
      </c>
      <c r="C1195" s="17" t="s">
        <v>1041</v>
      </c>
      <c r="D1195" s="24" t="s">
        <v>2885</v>
      </c>
      <c r="E1195" s="18" t="s">
        <v>1872</v>
      </c>
      <c r="F1195" s="23" t="s">
        <v>125</v>
      </c>
      <c r="G1195" s="23">
        <f t="shared" si="38"/>
        <v>53</v>
      </c>
      <c r="H1195" s="83" t="s">
        <v>125</v>
      </c>
      <c r="I1195" s="23" t="e">
        <f t="shared" si="37"/>
        <v>#N/A</v>
      </c>
      <c r="J1195" s="27" t="s">
        <v>126</v>
      </c>
      <c r="K1195" s="102" t="s">
        <v>18</v>
      </c>
      <c r="L1195" s="112"/>
      <c r="M1195" s="104"/>
    </row>
    <row r="1196" spans="1:13" ht="13.5" thickBot="1">
      <c r="A1196" s="28" t="s">
        <v>3048</v>
      </c>
      <c r="B1196" s="21">
        <v>41311</v>
      </c>
      <c r="C1196" s="17" t="s">
        <v>230</v>
      </c>
      <c r="D1196" s="24" t="s">
        <v>2885</v>
      </c>
      <c r="E1196" s="18" t="s">
        <v>1872</v>
      </c>
      <c r="F1196" s="23" t="s">
        <v>125</v>
      </c>
      <c r="G1196" s="23">
        <f t="shared" si="38"/>
        <v>53</v>
      </c>
      <c r="H1196" s="83" t="s">
        <v>125</v>
      </c>
      <c r="I1196" s="23" t="e">
        <f t="shared" si="37"/>
        <v>#N/A</v>
      </c>
      <c r="J1196" s="27" t="s">
        <v>3049</v>
      </c>
      <c r="K1196" s="102" t="s">
        <v>18</v>
      </c>
      <c r="L1196" s="112"/>
      <c r="M1196" s="104"/>
    </row>
    <row r="1197" spans="1:13" ht="13.5" thickBot="1">
      <c r="A1197" s="28" t="s">
        <v>3050</v>
      </c>
      <c r="B1197" s="21">
        <v>41311</v>
      </c>
      <c r="C1197" s="17" t="s">
        <v>308</v>
      </c>
      <c r="D1197" s="24" t="s">
        <v>2885</v>
      </c>
      <c r="E1197" s="18" t="s">
        <v>113</v>
      </c>
      <c r="F1197" s="23" t="s">
        <v>114</v>
      </c>
      <c r="G1197" s="23">
        <f t="shared" si="38"/>
        <v>66</v>
      </c>
      <c r="H1197" s="83" t="s">
        <v>114</v>
      </c>
      <c r="I1197" s="23" t="e">
        <f t="shared" si="37"/>
        <v>#N/A</v>
      </c>
      <c r="J1197" s="27" t="s">
        <v>206</v>
      </c>
      <c r="K1197" s="102" t="s">
        <v>18</v>
      </c>
      <c r="L1197" s="112"/>
      <c r="M1197" s="104"/>
    </row>
    <row r="1198" spans="1:13" ht="13.5" thickBot="1">
      <c r="A1198" s="28" t="s">
        <v>3051</v>
      </c>
      <c r="B1198" s="21">
        <v>41311</v>
      </c>
      <c r="C1198" s="17" t="s">
        <v>337</v>
      </c>
      <c r="D1198" s="24" t="s">
        <v>2771</v>
      </c>
      <c r="E1198" s="18" t="s">
        <v>204</v>
      </c>
      <c r="F1198" s="23" t="s">
        <v>205</v>
      </c>
      <c r="G1198" s="23">
        <f t="shared" si="38"/>
        <v>67</v>
      </c>
      <c r="H1198" s="83" t="s">
        <v>227</v>
      </c>
      <c r="I1198" s="23" t="e">
        <f t="shared" si="37"/>
        <v>#N/A</v>
      </c>
      <c r="J1198" s="27" t="s">
        <v>2778</v>
      </c>
      <c r="K1198" s="102" t="s">
        <v>18</v>
      </c>
      <c r="L1198" s="112"/>
      <c r="M1198" s="104"/>
    </row>
    <row r="1199" spans="1:13" ht="26.25" thickBot="1">
      <c r="A1199" s="28" t="s">
        <v>3052</v>
      </c>
      <c r="B1199" s="21">
        <v>41311</v>
      </c>
      <c r="C1199" s="17" t="s">
        <v>1384</v>
      </c>
      <c r="D1199" s="24" t="s">
        <v>2577</v>
      </c>
      <c r="E1199" s="18" t="s">
        <v>2565</v>
      </c>
      <c r="F1199" s="23" t="s">
        <v>2566</v>
      </c>
      <c r="G1199" s="23" t="e">
        <f t="shared" si="38"/>
        <v>#N/A</v>
      </c>
      <c r="H1199" s="83" t="s">
        <v>2566</v>
      </c>
      <c r="I1199" s="23" t="e">
        <f t="shared" si="37"/>
        <v>#N/A</v>
      </c>
      <c r="J1199" s="27" t="s">
        <v>3053</v>
      </c>
      <c r="K1199" s="102"/>
      <c r="L1199" s="112"/>
      <c r="M1199" s="104"/>
    </row>
    <row r="1200" spans="1:13" ht="26.25" thickBot="1">
      <c r="A1200" s="28" t="s">
        <v>3054</v>
      </c>
      <c r="B1200" s="21">
        <v>41311</v>
      </c>
      <c r="C1200" s="17" t="s">
        <v>221</v>
      </c>
      <c r="D1200" s="24" t="s">
        <v>2771</v>
      </c>
      <c r="E1200" s="18" t="s">
        <v>86</v>
      </c>
      <c r="F1200" s="23" t="s">
        <v>87</v>
      </c>
      <c r="G1200" s="23">
        <f t="shared" si="38"/>
        <v>46</v>
      </c>
      <c r="H1200" s="83" t="s">
        <v>8308</v>
      </c>
      <c r="I1200" s="23">
        <f t="shared" si="37"/>
        <v>46</v>
      </c>
      <c r="J1200" s="27" t="s">
        <v>3055</v>
      </c>
      <c r="K1200" s="102" t="s">
        <v>18</v>
      </c>
      <c r="L1200" s="112" t="s">
        <v>1055</v>
      </c>
      <c r="M1200" s="104">
        <v>41313</v>
      </c>
    </row>
    <row r="1201" spans="1:13" ht="13.5" thickBot="1">
      <c r="A1201" s="28" t="s">
        <v>3056</v>
      </c>
      <c r="B1201" s="21">
        <v>41311</v>
      </c>
      <c r="C1201" s="17" t="s">
        <v>473</v>
      </c>
      <c r="D1201" s="24" t="s">
        <v>2885</v>
      </c>
      <c r="E1201" s="18" t="s">
        <v>2134</v>
      </c>
      <c r="F1201" s="23" t="s">
        <v>3057</v>
      </c>
      <c r="G1201" s="23" t="e">
        <f t="shared" si="38"/>
        <v>#N/A</v>
      </c>
      <c r="H1201" s="83" t="s">
        <v>3057</v>
      </c>
      <c r="I1201" s="23" t="e">
        <f t="shared" si="37"/>
        <v>#N/A</v>
      </c>
      <c r="J1201" s="23" t="s">
        <v>3058</v>
      </c>
      <c r="K1201" s="102" t="s">
        <v>18</v>
      </c>
      <c r="L1201" s="112" t="s">
        <v>149</v>
      </c>
      <c r="M1201" s="104"/>
    </row>
    <row r="1202" spans="1:13" ht="13.5" thickBot="1">
      <c r="A1202" s="28" t="s">
        <v>3059</v>
      </c>
      <c r="B1202" s="21">
        <v>41312</v>
      </c>
      <c r="C1202" s="17" t="s">
        <v>765</v>
      </c>
      <c r="D1202" s="24" t="s">
        <v>2577</v>
      </c>
      <c r="E1202" s="18" t="s">
        <v>681</v>
      </c>
      <c r="F1202" s="23" t="s">
        <v>2319</v>
      </c>
      <c r="G1202" s="23" t="e">
        <f t="shared" si="38"/>
        <v>#N/A</v>
      </c>
      <c r="H1202" s="83" t="s">
        <v>2319</v>
      </c>
      <c r="I1202" s="23" t="e">
        <f t="shared" si="37"/>
        <v>#N/A</v>
      </c>
      <c r="J1202" s="27" t="s">
        <v>3060</v>
      </c>
      <c r="K1202" s="102" t="s">
        <v>18</v>
      </c>
      <c r="L1202" s="112"/>
      <c r="M1202" s="104"/>
    </row>
    <row r="1203" spans="1:13" ht="13.5" thickBot="1">
      <c r="A1203" s="28" t="s">
        <v>3061</v>
      </c>
      <c r="B1203" s="21">
        <v>41312</v>
      </c>
      <c r="C1203" s="17" t="s">
        <v>1012</v>
      </c>
      <c r="D1203" s="24" t="s">
        <v>2577</v>
      </c>
      <c r="E1203" s="18" t="s">
        <v>677</v>
      </c>
      <c r="F1203" s="23" t="s">
        <v>874</v>
      </c>
      <c r="G1203" s="23" t="e">
        <f t="shared" si="38"/>
        <v>#N/A</v>
      </c>
      <c r="H1203" s="83" t="s">
        <v>874</v>
      </c>
      <c r="I1203" s="23" t="e">
        <f t="shared" si="37"/>
        <v>#N/A</v>
      </c>
      <c r="J1203" s="27" t="s">
        <v>3060</v>
      </c>
      <c r="K1203" s="102" t="s">
        <v>18</v>
      </c>
      <c r="L1203" s="112"/>
      <c r="M1203" s="104"/>
    </row>
    <row r="1204" spans="1:13" ht="13.5" thickBot="1">
      <c r="A1204" s="28" t="s">
        <v>3062</v>
      </c>
      <c r="B1204" s="21">
        <v>41312</v>
      </c>
      <c r="C1204" s="17" t="s">
        <v>293</v>
      </c>
      <c r="D1204" s="24" t="s">
        <v>2885</v>
      </c>
      <c r="E1204" s="18" t="s">
        <v>1262</v>
      </c>
      <c r="F1204" s="23" t="s">
        <v>105</v>
      </c>
      <c r="G1204" s="23" t="e">
        <f t="shared" si="38"/>
        <v>#N/A</v>
      </c>
      <c r="H1204" s="83" t="s">
        <v>105</v>
      </c>
      <c r="I1204" s="23" t="e">
        <f t="shared" si="37"/>
        <v>#N/A</v>
      </c>
      <c r="J1204" s="27" t="s">
        <v>3063</v>
      </c>
      <c r="K1204" s="102" t="s">
        <v>18</v>
      </c>
      <c r="L1204" s="112"/>
      <c r="M1204" s="104"/>
    </row>
    <row r="1205" spans="1:13" ht="13.5" thickBot="1">
      <c r="A1205" s="28" t="s">
        <v>3064</v>
      </c>
      <c r="B1205" s="21">
        <v>41312</v>
      </c>
      <c r="C1205" s="17" t="s">
        <v>1047</v>
      </c>
      <c r="D1205" s="24" t="s">
        <v>1662</v>
      </c>
      <c r="E1205" s="18" t="s">
        <v>659</v>
      </c>
      <c r="F1205" s="23" t="s">
        <v>514</v>
      </c>
      <c r="G1205" s="23" t="e">
        <f t="shared" si="38"/>
        <v>#N/A</v>
      </c>
      <c r="H1205" s="83" t="s">
        <v>514</v>
      </c>
      <c r="I1205" s="23" t="e">
        <f t="shared" si="37"/>
        <v>#N/A</v>
      </c>
      <c r="J1205" s="27" t="s">
        <v>3065</v>
      </c>
      <c r="K1205" s="102" t="s">
        <v>18</v>
      </c>
      <c r="L1205" s="112"/>
      <c r="M1205" s="104"/>
    </row>
    <row r="1206" spans="1:13" ht="13.5" thickBot="1">
      <c r="A1206" s="28" t="s">
        <v>3066</v>
      </c>
      <c r="B1206" s="21">
        <v>41312</v>
      </c>
      <c r="C1206" s="17" t="s">
        <v>1384</v>
      </c>
      <c r="D1206" s="24" t="s">
        <v>1662</v>
      </c>
      <c r="E1206" s="18" t="s">
        <v>659</v>
      </c>
      <c r="F1206" s="23" t="s">
        <v>514</v>
      </c>
      <c r="G1206" s="23" t="e">
        <f t="shared" si="38"/>
        <v>#N/A</v>
      </c>
      <c r="H1206" s="83" t="s">
        <v>514</v>
      </c>
      <c r="I1206" s="23" t="e">
        <f t="shared" si="37"/>
        <v>#N/A</v>
      </c>
      <c r="J1206" s="27" t="s">
        <v>3067</v>
      </c>
      <c r="K1206" s="102" t="s">
        <v>18</v>
      </c>
      <c r="L1206" s="112"/>
      <c r="M1206" s="104"/>
    </row>
    <row r="1207" spans="1:13" ht="13.5" thickBot="1">
      <c r="A1207" s="28" t="s">
        <v>3068</v>
      </c>
      <c r="B1207" s="21">
        <v>41312</v>
      </c>
      <c r="C1207" s="17" t="s">
        <v>1257</v>
      </c>
      <c r="D1207" s="24" t="s">
        <v>1662</v>
      </c>
      <c r="E1207" s="18" t="s">
        <v>659</v>
      </c>
      <c r="F1207" s="23" t="s">
        <v>514</v>
      </c>
      <c r="G1207" s="23" t="e">
        <f t="shared" si="38"/>
        <v>#N/A</v>
      </c>
      <c r="H1207" s="83" t="s">
        <v>514</v>
      </c>
      <c r="I1207" s="23" t="e">
        <f t="shared" si="37"/>
        <v>#N/A</v>
      </c>
      <c r="J1207" s="27" t="s">
        <v>3069</v>
      </c>
      <c r="K1207" s="102" t="s">
        <v>18</v>
      </c>
      <c r="L1207" s="112"/>
      <c r="M1207" s="104"/>
    </row>
    <row r="1208" spans="1:13" ht="13.5" thickBot="1">
      <c r="A1208" s="28" t="s">
        <v>3070</v>
      </c>
      <c r="B1208" s="21">
        <v>41312</v>
      </c>
      <c r="C1208" s="17" t="s">
        <v>1203</v>
      </c>
      <c r="D1208" s="24" t="s">
        <v>1662</v>
      </c>
      <c r="E1208" s="18" t="s">
        <v>659</v>
      </c>
      <c r="F1208" s="23" t="s">
        <v>514</v>
      </c>
      <c r="G1208" s="23" t="e">
        <f t="shared" si="38"/>
        <v>#N/A</v>
      </c>
      <c r="H1208" s="83" t="s">
        <v>514</v>
      </c>
      <c r="I1208" s="23" t="e">
        <f t="shared" si="37"/>
        <v>#N/A</v>
      </c>
      <c r="J1208" s="27" t="s">
        <v>3071</v>
      </c>
      <c r="K1208" s="102" t="s">
        <v>18</v>
      </c>
      <c r="L1208" s="112"/>
      <c r="M1208" s="104"/>
    </row>
    <row r="1209" spans="1:13" ht="13.5" thickBot="1">
      <c r="A1209" s="28" t="s">
        <v>3072</v>
      </c>
      <c r="B1209" s="21">
        <v>41312</v>
      </c>
      <c r="C1209" s="17" t="s">
        <v>1072</v>
      </c>
      <c r="D1209" s="24" t="s">
        <v>2771</v>
      </c>
      <c r="E1209" s="18" t="s">
        <v>371</v>
      </c>
      <c r="F1209" s="23" t="s">
        <v>609</v>
      </c>
      <c r="G1209" s="23" t="e">
        <f t="shared" si="38"/>
        <v>#N/A</v>
      </c>
      <c r="H1209" s="83" t="s">
        <v>609</v>
      </c>
      <c r="I1209" s="23" t="e">
        <f t="shared" si="37"/>
        <v>#N/A</v>
      </c>
      <c r="J1209" s="27" t="s">
        <v>3073</v>
      </c>
      <c r="K1209" s="102" t="s">
        <v>18</v>
      </c>
      <c r="L1209" s="112"/>
      <c r="M1209" s="104"/>
    </row>
    <row r="1210" spans="1:13" ht="13.5" thickBot="1">
      <c r="A1210" s="28" t="s">
        <v>3074</v>
      </c>
      <c r="B1210" s="21">
        <v>41312</v>
      </c>
      <c r="C1210" s="17" t="s">
        <v>1077</v>
      </c>
      <c r="D1210" s="24" t="s">
        <v>2771</v>
      </c>
      <c r="E1210" s="18" t="s">
        <v>371</v>
      </c>
      <c r="F1210" s="23" t="s">
        <v>609</v>
      </c>
      <c r="G1210" s="23" t="e">
        <f t="shared" si="38"/>
        <v>#N/A</v>
      </c>
      <c r="H1210" s="83" t="s">
        <v>609</v>
      </c>
      <c r="I1210" s="23" t="e">
        <f t="shared" si="37"/>
        <v>#N/A</v>
      </c>
      <c r="J1210" s="27" t="s">
        <v>3075</v>
      </c>
      <c r="K1210" s="102" t="s">
        <v>18</v>
      </c>
      <c r="L1210" s="112" t="s">
        <v>149</v>
      </c>
      <c r="M1210" s="104"/>
    </row>
    <row r="1211" spans="1:13" ht="13.5" thickBot="1">
      <c r="A1211" s="28" t="s">
        <v>3076</v>
      </c>
      <c r="B1211" s="21">
        <v>41312</v>
      </c>
      <c r="C1211" s="17" t="s">
        <v>433</v>
      </c>
      <c r="D1211" s="24" t="s">
        <v>3077</v>
      </c>
      <c r="E1211" s="18" t="s">
        <v>146</v>
      </c>
      <c r="F1211" s="23" t="s">
        <v>310</v>
      </c>
      <c r="G1211" s="23" t="e">
        <f t="shared" si="38"/>
        <v>#N/A</v>
      </c>
      <c r="H1211" s="83" t="s">
        <v>310</v>
      </c>
      <c r="I1211" s="23" t="e">
        <f t="shared" si="37"/>
        <v>#N/A</v>
      </c>
      <c r="J1211" s="27" t="s">
        <v>3078</v>
      </c>
      <c r="K1211" s="102" t="s">
        <v>18</v>
      </c>
      <c r="L1211" s="112"/>
      <c r="M1211" s="104"/>
    </row>
    <row r="1212" spans="1:13" ht="13.5" thickBot="1">
      <c r="A1212" s="28" t="s">
        <v>3079</v>
      </c>
      <c r="B1212" s="21">
        <v>41312</v>
      </c>
      <c r="C1212" s="17" t="s">
        <v>221</v>
      </c>
      <c r="D1212" s="24" t="s">
        <v>2771</v>
      </c>
      <c r="E1212" s="18" t="s">
        <v>3080</v>
      </c>
      <c r="F1212" s="23" t="s">
        <v>733</v>
      </c>
      <c r="G1212" s="23" t="e">
        <f t="shared" si="38"/>
        <v>#N/A</v>
      </c>
      <c r="H1212" s="83" t="s">
        <v>733</v>
      </c>
      <c r="I1212" s="23" t="e">
        <f t="shared" si="37"/>
        <v>#N/A</v>
      </c>
      <c r="J1212" s="27" t="s">
        <v>1212</v>
      </c>
      <c r="K1212" s="102" t="s">
        <v>18</v>
      </c>
      <c r="L1212" s="112"/>
      <c r="M1212" s="104"/>
    </row>
    <row r="1213" spans="1:13" ht="13.5" thickBot="1">
      <c r="A1213" s="28" t="s">
        <v>3081</v>
      </c>
      <c r="B1213" s="21">
        <v>41312</v>
      </c>
      <c r="C1213" s="17" t="s">
        <v>1384</v>
      </c>
      <c r="D1213" s="24" t="s">
        <v>2885</v>
      </c>
      <c r="E1213" s="18" t="s">
        <v>62</v>
      </c>
      <c r="F1213" s="23" t="s">
        <v>1186</v>
      </c>
      <c r="G1213" s="23" t="e">
        <f t="shared" si="38"/>
        <v>#N/A</v>
      </c>
      <c r="H1213" s="83" t="s">
        <v>1186</v>
      </c>
      <c r="I1213" s="23" t="e">
        <f t="shared" si="37"/>
        <v>#N/A</v>
      </c>
      <c r="J1213" s="27" t="s">
        <v>3082</v>
      </c>
      <c r="K1213" s="102" t="s">
        <v>18</v>
      </c>
      <c r="L1213" s="112"/>
      <c r="M1213" s="104"/>
    </row>
    <row r="1214" spans="1:13" ht="13.5" thickBot="1">
      <c r="A1214" s="28" t="s">
        <v>3083</v>
      </c>
      <c r="B1214" s="21">
        <v>41312</v>
      </c>
      <c r="C1214" s="17" t="s">
        <v>21</v>
      </c>
      <c r="D1214" s="24" t="s">
        <v>3077</v>
      </c>
      <c r="E1214" s="18" t="s">
        <v>1910</v>
      </c>
      <c r="F1214" s="23" t="s">
        <v>1911</v>
      </c>
      <c r="G1214" s="23" t="e">
        <f t="shared" si="38"/>
        <v>#N/A</v>
      </c>
      <c r="H1214" s="83" t="s">
        <v>1911</v>
      </c>
      <c r="I1214" s="23" t="e">
        <f t="shared" si="37"/>
        <v>#N/A</v>
      </c>
      <c r="J1214" s="27" t="s">
        <v>3084</v>
      </c>
      <c r="K1214" s="102" t="s">
        <v>18</v>
      </c>
      <c r="L1214" s="112"/>
      <c r="M1214" s="104"/>
    </row>
    <row r="1215" spans="1:13" ht="13.5" thickBot="1">
      <c r="A1215" s="28" t="s">
        <v>3085</v>
      </c>
      <c r="B1215" s="21">
        <v>41312</v>
      </c>
      <c r="C1215" s="17" t="s">
        <v>475</v>
      </c>
      <c r="D1215" s="24" t="s">
        <v>2569</v>
      </c>
      <c r="E1215" s="18" t="s">
        <v>430</v>
      </c>
      <c r="F1215" s="23" t="s">
        <v>431</v>
      </c>
      <c r="G1215" s="23" t="e">
        <f t="shared" si="38"/>
        <v>#N/A</v>
      </c>
      <c r="H1215" s="83" t="s">
        <v>431</v>
      </c>
      <c r="I1215" s="23" t="e">
        <f t="shared" si="37"/>
        <v>#N/A</v>
      </c>
      <c r="J1215" s="27" t="s">
        <v>206</v>
      </c>
      <c r="K1215" s="102" t="s">
        <v>18</v>
      </c>
      <c r="L1215" s="112"/>
      <c r="M1215" s="104"/>
    </row>
    <row r="1216" spans="1:13" ht="13.5" thickBot="1">
      <c r="A1216" s="28" t="s">
        <v>3086</v>
      </c>
      <c r="B1216" s="21">
        <v>41312</v>
      </c>
      <c r="C1216" s="17" t="s">
        <v>920</v>
      </c>
      <c r="D1216" s="24" t="s">
        <v>2771</v>
      </c>
      <c r="E1216" s="18" t="s">
        <v>1288</v>
      </c>
      <c r="F1216" s="23" t="s">
        <v>431</v>
      </c>
      <c r="G1216" s="23" t="e">
        <f t="shared" si="38"/>
        <v>#N/A</v>
      </c>
      <c r="H1216" s="83" t="s">
        <v>431</v>
      </c>
      <c r="I1216" s="23" t="e">
        <f t="shared" si="37"/>
        <v>#N/A</v>
      </c>
      <c r="J1216" s="27" t="s">
        <v>3087</v>
      </c>
      <c r="K1216" s="102" t="s">
        <v>18</v>
      </c>
      <c r="L1216" s="112"/>
      <c r="M1216" s="104"/>
    </row>
    <row r="1217" spans="1:13" ht="26.25" thickBot="1">
      <c r="A1217" s="28" t="s">
        <v>3088</v>
      </c>
      <c r="B1217" s="21">
        <v>41312</v>
      </c>
      <c r="C1217" s="17" t="s">
        <v>327</v>
      </c>
      <c r="D1217" s="24" t="s">
        <v>99</v>
      </c>
      <c r="E1217" s="18" t="s">
        <v>377</v>
      </c>
      <c r="F1217" s="23" t="s">
        <v>767</v>
      </c>
      <c r="G1217" s="23" t="e">
        <f t="shared" si="38"/>
        <v>#N/A</v>
      </c>
      <c r="H1217" s="83" t="s">
        <v>767</v>
      </c>
      <c r="I1217" s="23" t="e">
        <f t="shared" si="37"/>
        <v>#N/A</v>
      </c>
      <c r="J1217" s="27" t="s">
        <v>3089</v>
      </c>
      <c r="K1217" s="102" t="s">
        <v>18</v>
      </c>
      <c r="L1217" s="112"/>
      <c r="M1217" s="104"/>
    </row>
    <row r="1218" spans="1:13" ht="13.5" thickBot="1">
      <c r="A1218" s="28" t="s">
        <v>3090</v>
      </c>
      <c r="B1218" s="21">
        <v>41312</v>
      </c>
      <c r="C1218" s="17" t="s">
        <v>662</v>
      </c>
      <c r="D1218" s="24" t="s">
        <v>2885</v>
      </c>
      <c r="E1218" s="18" t="s">
        <v>681</v>
      </c>
      <c r="F1218" s="23" t="s">
        <v>2319</v>
      </c>
      <c r="G1218" s="23" t="e">
        <f t="shared" si="38"/>
        <v>#N/A</v>
      </c>
      <c r="H1218" s="83" t="s">
        <v>2319</v>
      </c>
      <c r="I1218" s="23" t="e">
        <f t="shared" ref="I1218:I1281" si="39">INDEX(S:U,MATCH(H1218,U:U,0),1)</f>
        <v>#N/A</v>
      </c>
      <c r="J1218" s="27" t="s">
        <v>3091</v>
      </c>
      <c r="K1218" s="102" t="s">
        <v>18</v>
      </c>
      <c r="L1218" s="112"/>
      <c r="M1218" s="104"/>
    </row>
    <row r="1219" spans="1:13" ht="13.5" thickBot="1">
      <c r="A1219" s="28" t="s">
        <v>3092</v>
      </c>
      <c r="B1219" s="21">
        <v>41318</v>
      </c>
      <c r="C1219" s="17" t="s">
        <v>1322</v>
      </c>
      <c r="D1219" s="24" t="s">
        <v>2771</v>
      </c>
      <c r="E1219" s="18" t="s">
        <v>312</v>
      </c>
      <c r="F1219" s="23" t="s">
        <v>3093</v>
      </c>
      <c r="G1219" s="23" t="e">
        <f t="shared" ref="G1219:G1282" si="40">INDEX($R$2:$U$90,MATCH(F1219,$R$2:$R$90,0),2)</f>
        <v>#N/A</v>
      </c>
      <c r="H1219" s="83" t="s">
        <v>3093</v>
      </c>
      <c r="I1219" s="23" t="e">
        <f t="shared" si="39"/>
        <v>#N/A</v>
      </c>
      <c r="J1219" s="27" t="s">
        <v>3094</v>
      </c>
      <c r="K1219" s="102" t="s">
        <v>18</v>
      </c>
      <c r="L1219" s="112" t="s">
        <v>647</v>
      </c>
      <c r="M1219" s="104">
        <v>41318</v>
      </c>
    </row>
    <row r="1220" spans="1:13" ht="26.25" thickBot="1">
      <c r="A1220" s="28" t="s">
        <v>3095</v>
      </c>
      <c r="B1220" s="21">
        <v>41312</v>
      </c>
      <c r="C1220" s="17" t="s">
        <v>3096</v>
      </c>
      <c r="D1220" s="24" t="s">
        <v>2885</v>
      </c>
      <c r="E1220" s="18" t="s">
        <v>82</v>
      </c>
      <c r="F1220" s="23" t="s">
        <v>1653</v>
      </c>
      <c r="G1220" s="23" t="e">
        <f t="shared" si="40"/>
        <v>#N/A</v>
      </c>
      <c r="H1220" s="83" t="s">
        <v>8356</v>
      </c>
      <c r="I1220" s="23" t="e">
        <f t="shared" si="39"/>
        <v>#N/A</v>
      </c>
      <c r="J1220" s="27" t="s">
        <v>3097</v>
      </c>
      <c r="K1220" s="102" t="s">
        <v>18</v>
      </c>
      <c r="L1220" s="112" t="s">
        <v>647</v>
      </c>
      <c r="M1220" s="104">
        <v>41312</v>
      </c>
    </row>
    <row r="1221" spans="1:13" ht="13.5" thickBot="1">
      <c r="A1221" s="28" t="s">
        <v>3098</v>
      </c>
      <c r="B1221" s="21">
        <v>41312</v>
      </c>
      <c r="C1221" s="17" t="s">
        <v>3099</v>
      </c>
      <c r="D1221" s="24" t="s">
        <v>2885</v>
      </c>
      <c r="E1221" s="18" t="s">
        <v>1052</v>
      </c>
      <c r="F1221" s="23" t="s">
        <v>3100</v>
      </c>
      <c r="G1221" s="23" t="e">
        <f t="shared" si="40"/>
        <v>#N/A</v>
      </c>
      <c r="H1221" s="83" t="s">
        <v>3100</v>
      </c>
      <c r="I1221" s="23" t="e">
        <f t="shared" si="39"/>
        <v>#N/A</v>
      </c>
      <c r="J1221" s="27" t="s">
        <v>3101</v>
      </c>
      <c r="K1221" s="102" t="s">
        <v>18</v>
      </c>
      <c r="L1221" s="112" t="s">
        <v>647</v>
      </c>
      <c r="M1221" s="104">
        <v>41312</v>
      </c>
    </row>
    <row r="1222" spans="1:13" ht="13.5" thickBot="1">
      <c r="A1222" s="28" t="s">
        <v>3102</v>
      </c>
      <c r="B1222" s="21">
        <v>41312</v>
      </c>
      <c r="C1222" s="17" t="s">
        <v>327</v>
      </c>
      <c r="D1222" s="24" t="s">
        <v>2771</v>
      </c>
      <c r="E1222" s="18" t="s">
        <v>3103</v>
      </c>
      <c r="F1222" s="23" t="s">
        <v>101</v>
      </c>
      <c r="G1222" s="23">
        <f t="shared" si="40"/>
        <v>58</v>
      </c>
      <c r="H1222" s="83" t="s">
        <v>101</v>
      </c>
      <c r="I1222" s="23" t="e">
        <f t="shared" si="39"/>
        <v>#N/A</v>
      </c>
      <c r="J1222" s="27" t="s">
        <v>206</v>
      </c>
      <c r="K1222" s="102" t="s">
        <v>18</v>
      </c>
      <c r="L1222" s="112"/>
      <c r="M1222" s="104"/>
    </row>
    <row r="1223" spans="1:13" ht="26.25" thickBot="1">
      <c r="A1223" s="28" t="s">
        <v>3104</v>
      </c>
      <c r="B1223" s="21">
        <v>41312</v>
      </c>
      <c r="C1223" s="17" t="s">
        <v>458</v>
      </c>
      <c r="D1223" s="24" t="s">
        <v>2577</v>
      </c>
      <c r="E1223" s="18" t="s">
        <v>43</v>
      </c>
      <c r="F1223" s="23" t="s">
        <v>3105</v>
      </c>
      <c r="G1223" s="23" t="e">
        <f t="shared" si="40"/>
        <v>#N/A</v>
      </c>
      <c r="H1223" s="83" t="s">
        <v>3105</v>
      </c>
      <c r="I1223" s="23" t="e">
        <f t="shared" si="39"/>
        <v>#N/A</v>
      </c>
      <c r="J1223" s="27" t="s">
        <v>3106</v>
      </c>
      <c r="K1223" s="102" t="s">
        <v>18</v>
      </c>
      <c r="L1223" s="112" t="s">
        <v>1055</v>
      </c>
      <c r="M1223" s="104">
        <v>41312</v>
      </c>
    </row>
    <row r="1224" spans="1:13" ht="13.5" thickBot="1">
      <c r="A1224" s="28" t="s">
        <v>3107</v>
      </c>
      <c r="B1224" s="21">
        <v>41312</v>
      </c>
      <c r="C1224" s="17" t="s">
        <v>1257</v>
      </c>
      <c r="D1224" s="24" t="s">
        <v>2885</v>
      </c>
      <c r="E1224" s="18" t="s">
        <v>377</v>
      </c>
      <c r="F1224" s="23" t="s">
        <v>767</v>
      </c>
      <c r="G1224" s="23" t="e">
        <f t="shared" si="40"/>
        <v>#N/A</v>
      </c>
      <c r="H1224" s="83" t="s">
        <v>767</v>
      </c>
      <c r="I1224" s="23" t="e">
        <f t="shared" si="39"/>
        <v>#N/A</v>
      </c>
      <c r="J1224" s="27" t="s">
        <v>3108</v>
      </c>
      <c r="K1224" s="102" t="s">
        <v>18</v>
      </c>
      <c r="L1224" s="112"/>
      <c r="M1224" s="104"/>
    </row>
    <row r="1225" spans="1:13" ht="13.5" thickBot="1">
      <c r="A1225" s="28" t="s">
        <v>3109</v>
      </c>
      <c r="B1225" s="21">
        <v>41312</v>
      </c>
      <c r="C1225" s="17" t="s">
        <v>21</v>
      </c>
      <c r="D1225" s="24" t="s">
        <v>3110</v>
      </c>
      <c r="E1225" s="18" t="s">
        <v>699</v>
      </c>
      <c r="F1225" s="23" t="s">
        <v>3111</v>
      </c>
      <c r="G1225" s="23" t="e">
        <f t="shared" si="40"/>
        <v>#N/A</v>
      </c>
      <c r="H1225" s="83" t="s">
        <v>3111</v>
      </c>
      <c r="I1225" s="23" t="e">
        <f t="shared" si="39"/>
        <v>#N/A</v>
      </c>
      <c r="J1225" s="27" t="s">
        <v>973</v>
      </c>
      <c r="K1225" s="102" t="s">
        <v>18</v>
      </c>
      <c r="L1225" s="112"/>
      <c r="M1225" s="104"/>
    </row>
    <row r="1226" spans="1:13" ht="13.5" thickBot="1">
      <c r="A1226" s="28" t="s">
        <v>3112</v>
      </c>
      <c r="B1226" s="21">
        <v>41312</v>
      </c>
      <c r="C1226" s="17" t="s">
        <v>547</v>
      </c>
      <c r="D1226" s="24" t="s">
        <v>2885</v>
      </c>
      <c r="E1226" s="18" t="s">
        <v>162</v>
      </c>
      <c r="F1226" s="23" t="s">
        <v>163</v>
      </c>
      <c r="G1226" s="23">
        <f t="shared" si="40"/>
        <v>52</v>
      </c>
      <c r="H1226" s="83" t="s">
        <v>163</v>
      </c>
      <c r="I1226" s="23" t="e">
        <f t="shared" si="39"/>
        <v>#N/A</v>
      </c>
      <c r="J1226" s="27" t="s">
        <v>3113</v>
      </c>
      <c r="K1226" s="102" t="s">
        <v>18</v>
      </c>
      <c r="L1226" s="112"/>
      <c r="M1226" s="104"/>
    </row>
    <row r="1227" spans="1:13" ht="13.5" thickBot="1">
      <c r="A1227" s="28" t="s">
        <v>3114</v>
      </c>
      <c r="B1227" s="21">
        <v>41312</v>
      </c>
      <c r="C1227" s="17" t="s">
        <v>512</v>
      </c>
      <c r="D1227" s="24" t="s">
        <v>2577</v>
      </c>
      <c r="E1227" s="18" t="s">
        <v>564</v>
      </c>
      <c r="F1227" s="23" t="s">
        <v>565</v>
      </c>
      <c r="G1227" s="23" t="e">
        <f t="shared" si="40"/>
        <v>#N/A</v>
      </c>
      <c r="H1227" s="83" t="s">
        <v>565</v>
      </c>
      <c r="I1227" s="23" t="e">
        <f t="shared" si="39"/>
        <v>#N/A</v>
      </c>
      <c r="J1227" s="27" t="s">
        <v>3115</v>
      </c>
      <c r="K1227" s="102" t="s">
        <v>18</v>
      </c>
      <c r="L1227" s="112"/>
      <c r="M1227" s="104"/>
    </row>
    <row r="1228" spans="1:13" ht="26.25" thickBot="1">
      <c r="A1228" s="28" t="s">
        <v>3116</v>
      </c>
      <c r="B1228" s="21">
        <v>41312</v>
      </c>
      <c r="C1228" s="17" t="s">
        <v>1240</v>
      </c>
      <c r="D1228" s="24" t="s">
        <v>2771</v>
      </c>
      <c r="E1228" s="18" t="s">
        <v>601</v>
      </c>
      <c r="F1228" s="23" t="s">
        <v>602</v>
      </c>
      <c r="G1228" s="23" t="e">
        <f t="shared" si="40"/>
        <v>#N/A</v>
      </c>
      <c r="H1228" s="83" t="s">
        <v>602</v>
      </c>
      <c r="I1228" s="23" t="e">
        <f t="shared" si="39"/>
        <v>#N/A</v>
      </c>
      <c r="J1228" s="23" t="s">
        <v>3117</v>
      </c>
      <c r="K1228" s="102" t="s">
        <v>18</v>
      </c>
      <c r="L1228" s="112" t="s">
        <v>3118</v>
      </c>
      <c r="M1228" s="104">
        <v>41313</v>
      </c>
    </row>
    <row r="1229" spans="1:13" ht="26.25" thickBot="1">
      <c r="A1229" s="28" t="s">
        <v>3119</v>
      </c>
      <c r="B1229" s="21">
        <v>41312</v>
      </c>
      <c r="C1229" s="17" t="s">
        <v>266</v>
      </c>
      <c r="D1229" s="24" t="s">
        <v>3077</v>
      </c>
      <c r="E1229" s="18" t="s">
        <v>776</v>
      </c>
      <c r="F1229" s="23" t="s">
        <v>3120</v>
      </c>
      <c r="G1229" s="23" t="e">
        <f t="shared" si="40"/>
        <v>#N/A</v>
      </c>
      <c r="H1229" s="83" t="s">
        <v>3120</v>
      </c>
      <c r="I1229" s="23" t="e">
        <f t="shared" si="39"/>
        <v>#N/A</v>
      </c>
      <c r="J1229" s="29" t="s">
        <v>3121</v>
      </c>
      <c r="K1229" s="102" t="s">
        <v>18</v>
      </c>
      <c r="L1229" s="112" t="s">
        <v>755</v>
      </c>
      <c r="M1229" s="104">
        <v>41312</v>
      </c>
    </row>
    <row r="1230" spans="1:13" ht="13.5" thickBot="1">
      <c r="A1230" s="28" t="s">
        <v>3122</v>
      </c>
      <c r="B1230" s="21">
        <v>41312</v>
      </c>
      <c r="C1230" s="17" t="s">
        <v>1538</v>
      </c>
      <c r="D1230" s="24" t="s">
        <v>3077</v>
      </c>
      <c r="E1230" s="18" t="s">
        <v>3123</v>
      </c>
      <c r="F1230" s="23" t="s">
        <v>101</v>
      </c>
      <c r="G1230" s="23">
        <f t="shared" si="40"/>
        <v>58</v>
      </c>
      <c r="H1230" s="83" t="s">
        <v>101</v>
      </c>
      <c r="I1230" s="23" t="e">
        <f t="shared" si="39"/>
        <v>#N/A</v>
      </c>
      <c r="J1230" s="27" t="s">
        <v>3124</v>
      </c>
      <c r="K1230" s="102" t="s">
        <v>18</v>
      </c>
      <c r="L1230" s="112" t="s">
        <v>647</v>
      </c>
      <c r="M1230" s="104">
        <v>41312</v>
      </c>
    </row>
    <row r="1231" spans="1:13" ht="13.5" thickBot="1">
      <c r="A1231" s="28" t="s">
        <v>3125</v>
      </c>
      <c r="B1231" s="21">
        <v>41312</v>
      </c>
      <c r="C1231" s="17" t="s">
        <v>541</v>
      </c>
      <c r="D1231" s="24" t="s">
        <v>2885</v>
      </c>
      <c r="E1231" s="18" t="s">
        <v>43</v>
      </c>
      <c r="F1231" s="23" t="s">
        <v>2142</v>
      </c>
      <c r="G1231" s="23" t="e">
        <f t="shared" si="40"/>
        <v>#N/A</v>
      </c>
      <c r="H1231" s="83" t="s">
        <v>2142</v>
      </c>
      <c r="I1231" s="23" t="e">
        <f t="shared" si="39"/>
        <v>#N/A</v>
      </c>
      <c r="J1231" s="27" t="s">
        <v>3126</v>
      </c>
      <c r="K1231" s="102" t="s">
        <v>18</v>
      </c>
      <c r="L1231" s="112"/>
      <c r="M1231" s="104"/>
    </row>
    <row r="1232" spans="1:13" ht="13.5" thickBot="1">
      <c r="A1232" s="28" t="s">
        <v>3127</v>
      </c>
      <c r="B1232" s="21">
        <v>41312</v>
      </c>
      <c r="C1232" s="17" t="s">
        <v>942</v>
      </c>
      <c r="D1232" s="24" t="s">
        <v>2885</v>
      </c>
      <c r="E1232" s="18" t="s">
        <v>3128</v>
      </c>
      <c r="F1232" s="23" t="s">
        <v>1704</v>
      </c>
      <c r="G1232" s="23" t="e">
        <f t="shared" si="40"/>
        <v>#N/A</v>
      </c>
      <c r="H1232" s="83" t="s">
        <v>1704</v>
      </c>
      <c r="I1232" s="23" t="e">
        <f t="shared" si="39"/>
        <v>#N/A</v>
      </c>
      <c r="J1232" s="27" t="s">
        <v>3129</v>
      </c>
      <c r="K1232" s="102" t="s">
        <v>18</v>
      </c>
      <c r="L1232" s="112"/>
      <c r="M1232" s="104"/>
    </row>
    <row r="1233" spans="1:13" ht="13.5" thickBot="1">
      <c r="A1233" s="28" t="s">
        <v>3130</v>
      </c>
      <c r="B1233" s="21">
        <v>41312</v>
      </c>
      <c r="C1233" s="17" t="s">
        <v>1257</v>
      </c>
      <c r="D1233" s="24" t="s">
        <v>2885</v>
      </c>
      <c r="E1233" s="18" t="s">
        <v>62</v>
      </c>
      <c r="F1233" s="23" t="s">
        <v>1186</v>
      </c>
      <c r="G1233" s="23" t="e">
        <f t="shared" si="40"/>
        <v>#N/A</v>
      </c>
      <c r="H1233" s="83" t="s">
        <v>1186</v>
      </c>
      <c r="I1233" s="23" t="e">
        <f t="shared" si="39"/>
        <v>#N/A</v>
      </c>
      <c r="J1233" s="27" t="s">
        <v>3131</v>
      </c>
      <c r="K1233" s="102" t="s">
        <v>18</v>
      </c>
      <c r="L1233" s="112"/>
      <c r="M1233" s="104"/>
    </row>
    <row r="1234" spans="1:13" ht="26.25" thickBot="1">
      <c r="A1234" s="28" t="s">
        <v>3132</v>
      </c>
      <c r="B1234" s="21">
        <v>41312</v>
      </c>
      <c r="C1234" s="17" t="s">
        <v>3133</v>
      </c>
      <c r="D1234" s="24" t="s">
        <v>2885</v>
      </c>
      <c r="E1234" s="18" t="s">
        <v>82</v>
      </c>
      <c r="F1234" s="23" t="s">
        <v>78</v>
      </c>
      <c r="G1234" s="23">
        <f t="shared" si="40"/>
        <v>49</v>
      </c>
      <c r="H1234" s="83" t="s">
        <v>8311</v>
      </c>
      <c r="I1234" s="23">
        <f t="shared" si="39"/>
        <v>49</v>
      </c>
      <c r="J1234" s="27" t="s">
        <v>3134</v>
      </c>
      <c r="K1234" s="102" t="s">
        <v>18</v>
      </c>
      <c r="L1234" s="112"/>
      <c r="M1234" s="104"/>
    </row>
    <row r="1235" spans="1:13" ht="26.25" thickBot="1">
      <c r="A1235" s="28" t="s">
        <v>3135</v>
      </c>
      <c r="B1235" s="21">
        <v>41312</v>
      </c>
      <c r="C1235" s="17" t="s">
        <v>3136</v>
      </c>
      <c r="D1235" s="24" t="s">
        <v>2885</v>
      </c>
      <c r="E1235" s="18" t="s">
        <v>82</v>
      </c>
      <c r="F1235" s="23" t="s">
        <v>78</v>
      </c>
      <c r="G1235" s="23">
        <f t="shared" si="40"/>
        <v>49</v>
      </c>
      <c r="H1235" s="83" t="s">
        <v>8311</v>
      </c>
      <c r="I1235" s="23">
        <f t="shared" si="39"/>
        <v>49</v>
      </c>
      <c r="J1235" s="27" t="s">
        <v>2649</v>
      </c>
      <c r="K1235" s="102" t="s">
        <v>18</v>
      </c>
      <c r="L1235" s="112" t="s">
        <v>1055</v>
      </c>
      <c r="M1235" s="104">
        <v>41312</v>
      </c>
    </row>
    <row r="1236" spans="1:13" ht="13.5" thickBot="1">
      <c r="A1236" s="28" t="s">
        <v>3137</v>
      </c>
      <c r="B1236" s="21">
        <v>41312</v>
      </c>
      <c r="C1236" s="17" t="s">
        <v>230</v>
      </c>
      <c r="D1236" s="24" t="s">
        <v>2771</v>
      </c>
      <c r="E1236" s="18" t="s">
        <v>151</v>
      </c>
      <c r="F1236" s="23" t="s">
        <v>152</v>
      </c>
      <c r="G1236" s="23">
        <f t="shared" si="40"/>
        <v>16</v>
      </c>
      <c r="H1236" s="83" t="s">
        <v>152</v>
      </c>
      <c r="I1236" s="23" t="e">
        <f t="shared" si="39"/>
        <v>#N/A</v>
      </c>
      <c r="J1236" s="27" t="s">
        <v>3138</v>
      </c>
      <c r="K1236" s="102" t="s">
        <v>18</v>
      </c>
      <c r="L1236" s="112" t="s">
        <v>755</v>
      </c>
      <c r="M1236" s="104">
        <v>41312</v>
      </c>
    </row>
    <row r="1237" spans="1:13" ht="13.5" thickBot="1">
      <c r="A1237" s="28" t="s">
        <v>3139</v>
      </c>
      <c r="B1237" s="21">
        <v>41312</v>
      </c>
      <c r="C1237" s="17" t="s">
        <v>21</v>
      </c>
      <c r="D1237" s="24" t="s">
        <v>3077</v>
      </c>
      <c r="E1237" s="18" t="s">
        <v>3140</v>
      </c>
      <c r="F1237" s="23" t="s">
        <v>325</v>
      </c>
      <c r="G1237" s="23" t="e">
        <f t="shared" si="40"/>
        <v>#N/A</v>
      </c>
      <c r="H1237" s="83" t="s">
        <v>325</v>
      </c>
      <c r="I1237" s="23" t="e">
        <f t="shared" si="39"/>
        <v>#N/A</v>
      </c>
      <c r="J1237" s="27" t="s">
        <v>3141</v>
      </c>
      <c r="K1237" s="102" t="s">
        <v>18</v>
      </c>
      <c r="L1237" s="112" t="s">
        <v>755</v>
      </c>
      <c r="M1237" s="104">
        <v>41312</v>
      </c>
    </row>
    <row r="1238" spans="1:13" ht="13.5" thickBot="1">
      <c r="A1238" s="28" t="s">
        <v>3142</v>
      </c>
      <c r="B1238" s="21">
        <v>41312</v>
      </c>
      <c r="C1238" s="17" t="s">
        <v>315</v>
      </c>
      <c r="D1238" s="24" t="s">
        <v>2885</v>
      </c>
      <c r="E1238" s="18" t="s">
        <v>492</v>
      </c>
      <c r="F1238" s="23" t="s">
        <v>101</v>
      </c>
      <c r="G1238" s="23">
        <f t="shared" si="40"/>
        <v>58</v>
      </c>
      <c r="H1238" s="83" t="s">
        <v>101</v>
      </c>
      <c r="I1238" s="23" t="e">
        <f t="shared" si="39"/>
        <v>#N/A</v>
      </c>
      <c r="J1238" s="27" t="s">
        <v>546</v>
      </c>
      <c r="K1238" s="102" t="s">
        <v>18</v>
      </c>
      <c r="L1238" s="112"/>
      <c r="M1238" s="104"/>
    </row>
    <row r="1239" spans="1:13" ht="13.5" thickBot="1">
      <c r="A1239" s="28" t="s">
        <v>3143</v>
      </c>
      <c r="B1239" s="21">
        <v>41312</v>
      </c>
      <c r="C1239" s="17" t="s">
        <v>900</v>
      </c>
      <c r="D1239" s="24" t="s">
        <v>2577</v>
      </c>
      <c r="E1239" s="18" t="s">
        <v>371</v>
      </c>
      <c r="F1239" s="23" t="s">
        <v>609</v>
      </c>
      <c r="G1239" s="23" t="e">
        <f t="shared" si="40"/>
        <v>#N/A</v>
      </c>
      <c r="H1239" s="83" t="s">
        <v>609</v>
      </c>
      <c r="I1239" s="23" t="e">
        <f t="shared" si="39"/>
        <v>#N/A</v>
      </c>
      <c r="J1239" s="27" t="s">
        <v>3144</v>
      </c>
      <c r="K1239" s="102" t="s">
        <v>18</v>
      </c>
      <c r="L1239" s="112"/>
      <c r="M1239" s="104"/>
    </row>
    <row r="1240" spans="1:13" ht="13.5" thickBot="1">
      <c r="A1240" s="28" t="s">
        <v>3145</v>
      </c>
      <c r="B1240" s="21">
        <v>41312</v>
      </c>
      <c r="C1240" s="17" t="s">
        <v>931</v>
      </c>
      <c r="D1240" s="24" t="s">
        <v>2771</v>
      </c>
      <c r="E1240" s="18" t="s">
        <v>371</v>
      </c>
      <c r="F1240" s="23" t="s">
        <v>609</v>
      </c>
      <c r="G1240" s="23" t="e">
        <f t="shared" si="40"/>
        <v>#N/A</v>
      </c>
      <c r="H1240" s="83" t="s">
        <v>609</v>
      </c>
      <c r="I1240" s="23" t="e">
        <f t="shared" si="39"/>
        <v>#N/A</v>
      </c>
      <c r="J1240" s="27" t="s">
        <v>2901</v>
      </c>
      <c r="K1240" s="102" t="s">
        <v>18</v>
      </c>
      <c r="L1240" s="112"/>
      <c r="M1240" s="104"/>
    </row>
    <row r="1241" spans="1:13" ht="13.5" thickBot="1">
      <c r="A1241" s="28" t="s">
        <v>3146</v>
      </c>
      <c r="B1241" s="21">
        <v>41312</v>
      </c>
      <c r="C1241" s="17" t="s">
        <v>902</v>
      </c>
      <c r="D1241" s="24" t="s">
        <v>2577</v>
      </c>
      <c r="E1241" s="18" t="s">
        <v>371</v>
      </c>
      <c r="F1241" s="23" t="s">
        <v>609</v>
      </c>
      <c r="G1241" s="23" t="e">
        <f t="shared" si="40"/>
        <v>#N/A</v>
      </c>
      <c r="H1241" s="83" t="s">
        <v>609</v>
      </c>
      <c r="I1241" s="23" t="e">
        <f t="shared" si="39"/>
        <v>#N/A</v>
      </c>
      <c r="J1241" s="27" t="s">
        <v>3147</v>
      </c>
      <c r="K1241" s="102" t="s">
        <v>18</v>
      </c>
      <c r="L1241" s="112"/>
      <c r="M1241" s="104"/>
    </row>
    <row r="1242" spans="1:13" ht="26.25" thickBot="1">
      <c r="A1242" s="28" t="s">
        <v>3148</v>
      </c>
      <c r="B1242" s="21">
        <v>41312</v>
      </c>
      <c r="C1242" s="17" t="s">
        <v>707</v>
      </c>
      <c r="D1242" s="24" t="s">
        <v>2771</v>
      </c>
      <c r="E1242" s="18" t="s">
        <v>3149</v>
      </c>
      <c r="F1242" s="23" t="s">
        <v>3150</v>
      </c>
      <c r="G1242" s="23" t="e">
        <f t="shared" si="40"/>
        <v>#N/A</v>
      </c>
      <c r="H1242" s="83" t="s">
        <v>3150</v>
      </c>
      <c r="I1242" s="23" t="e">
        <f t="shared" si="39"/>
        <v>#N/A</v>
      </c>
      <c r="J1242" s="27" t="s">
        <v>3151</v>
      </c>
      <c r="K1242" s="102" t="s">
        <v>18</v>
      </c>
      <c r="L1242" s="112" t="s">
        <v>1055</v>
      </c>
      <c r="M1242" s="104">
        <v>41316</v>
      </c>
    </row>
    <row r="1243" spans="1:13" ht="26.25" thickBot="1">
      <c r="A1243" s="28" t="s">
        <v>3152</v>
      </c>
      <c r="B1243" s="21">
        <v>41312</v>
      </c>
      <c r="C1243" s="17" t="s">
        <v>714</v>
      </c>
      <c r="D1243" s="24" t="s">
        <v>2771</v>
      </c>
      <c r="E1243" s="18" t="s">
        <v>3149</v>
      </c>
      <c r="F1243" s="23" t="s">
        <v>3150</v>
      </c>
      <c r="G1243" s="23" t="e">
        <f t="shared" si="40"/>
        <v>#N/A</v>
      </c>
      <c r="H1243" s="83" t="s">
        <v>3150</v>
      </c>
      <c r="I1243" s="23" t="e">
        <f t="shared" si="39"/>
        <v>#N/A</v>
      </c>
      <c r="J1243" s="27" t="s">
        <v>3153</v>
      </c>
      <c r="K1243" s="102" t="s">
        <v>18</v>
      </c>
      <c r="L1243" s="112" t="s">
        <v>1055</v>
      </c>
      <c r="M1243" s="104">
        <v>41316</v>
      </c>
    </row>
    <row r="1244" spans="1:13" ht="13.5" thickBot="1">
      <c r="A1244" s="28" t="s">
        <v>3154</v>
      </c>
      <c r="B1244" s="21">
        <v>41312</v>
      </c>
      <c r="C1244" s="17" t="s">
        <v>1067</v>
      </c>
      <c r="D1244" s="24" t="s">
        <v>2885</v>
      </c>
      <c r="E1244" s="18" t="s">
        <v>3149</v>
      </c>
      <c r="F1244" s="23" t="s">
        <v>3150</v>
      </c>
      <c r="G1244" s="23" t="e">
        <f t="shared" si="40"/>
        <v>#N/A</v>
      </c>
      <c r="H1244" s="83" t="s">
        <v>3150</v>
      </c>
      <c r="I1244" s="23" t="e">
        <f t="shared" si="39"/>
        <v>#N/A</v>
      </c>
      <c r="J1244" s="27" t="s">
        <v>3155</v>
      </c>
      <c r="K1244" s="102" t="s">
        <v>18</v>
      </c>
      <c r="L1244" s="112"/>
      <c r="M1244" s="104"/>
    </row>
    <row r="1245" spans="1:13" ht="13.5" thickBot="1">
      <c r="A1245" s="28" t="s">
        <v>3156</v>
      </c>
      <c r="B1245" s="21">
        <v>41312</v>
      </c>
      <c r="C1245" s="17" t="s">
        <v>557</v>
      </c>
      <c r="D1245" s="24" t="s">
        <v>2885</v>
      </c>
      <c r="E1245" s="18" t="s">
        <v>3149</v>
      </c>
      <c r="F1245" s="23" t="s">
        <v>3150</v>
      </c>
      <c r="G1245" s="23" t="e">
        <f t="shared" si="40"/>
        <v>#N/A</v>
      </c>
      <c r="H1245" s="83" t="s">
        <v>3150</v>
      </c>
      <c r="I1245" s="23" t="e">
        <f t="shared" si="39"/>
        <v>#N/A</v>
      </c>
      <c r="J1245" s="27" t="s">
        <v>3155</v>
      </c>
      <c r="K1245" s="102" t="s">
        <v>18</v>
      </c>
      <c r="L1245" s="112"/>
      <c r="M1245" s="104"/>
    </row>
    <row r="1246" spans="1:13" ht="13.5" thickBot="1">
      <c r="A1246" s="28" t="s">
        <v>3157</v>
      </c>
      <c r="B1246" s="21">
        <v>41312</v>
      </c>
      <c r="C1246" s="17" t="s">
        <v>277</v>
      </c>
      <c r="D1246" s="24" t="s">
        <v>2885</v>
      </c>
      <c r="E1246" s="18" t="s">
        <v>3158</v>
      </c>
      <c r="F1246" s="23" t="s">
        <v>3159</v>
      </c>
      <c r="G1246" s="23" t="e">
        <f t="shared" si="40"/>
        <v>#N/A</v>
      </c>
      <c r="H1246" s="83" t="s">
        <v>3159</v>
      </c>
      <c r="I1246" s="23" t="e">
        <f t="shared" si="39"/>
        <v>#N/A</v>
      </c>
      <c r="J1246" s="27" t="s">
        <v>3160</v>
      </c>
      <c r="K1246" s="102" t="s">
        <v>18</v>
      </c>
      <c r="L1246" s="112"/>
      <c r="M1246" s="104"/>
    </row>
    <row r="1247" spans="1:13" ht="13.5" thickBot="1">
      <c r="A1247" s="28" t="s">
        <v>3161</v>
      </c>
      <c r="B1247" s="21">
        <v>41312</v>
      </c>
      <c r="C1247" s="17" t="s">
        <v>991</v>
      </c>
      <c r="D1247" s="24" t="s">
        <v>2577</v>
      </c>
      <c r="E1247" s="18" t="s">
        <v>677</v>
      </c>
      <c r="F1247" s="23" t="s">
        <v>874</v>
      </c>
      <c r="G1247" s="23" t="e">
        <f t="shared" si="40"/>
        <v>#N/A</v>
      </c>
      <c r="H1247" s="83" t="s">
        <v>874</v>
      </c>
      <c r="I1247" s="23" t="e">
        <f t="shared" si="39"/>
        <v>#N/A</v>
      </c>
      <c r="J1247" s="27" t="s">
        <v>3162</v>
      </c>
      <c r="K1247" s="102" t="s">
        <v>18</v>
      </c>
      <c r="L1247" s="112"/>
      <c r="M1247" s="104"/>
    </row>
    <row r="1248" spans="1:13" ht="13.5" thickBot="1">
      <c r="A1248" s="28" t="s">
        <v>3163</v>
      </c>
      <c r="B1248" s="21">
        <v>41312</v>
      </c>
      <c r="C1248" s="17" t="s">
        <v>93</v>
      </c>
      <c r="D1248" s="24" t="s">
        <v>1491</v>
      </c>
      <c r="E1248" s="18" t="s">
        <v>1248</v>
      </c>
      <c r="F1248" s="23" t="s">
        <v>101</v>
      </c>
      <c r="G1248" s="23">
        <f t="shared" si="40"/>
        <v>58</v>
      </c>
      <c r="H1248" s="83" t="s">
        <v>101</v>
      </c>
      <c r="I1248" s="23" t="e">
        <f t="shared" si="39"/>
        <v>#N/A</v>
      </c>
      <c r="J1248" s="27" t="s">
        <v>3164</v>
      </c>
      <c r="K1248" s="102" t="s">
        <v>18</v>
      </c>
      <c r="L1248" s="112"/>
      <c r="M1248" s="104"/>
    </row>
    <row r="1249" spans="1:13" ht="13.5" thickBot="1">
      <c r="A1249" s="28" t="s">
        <v>3165</v>
      </c>
      <c r="B1249" s="21">
        <v>41312</v>
      </c>
      <c r="C1249" s="17" t="s">
        <v>93</v>
      </c>
      <c r="D1249" s="24" t="s">
        <v>2885</v>
      </c>
      <c r="E1249" s="18" t="s">
        <v>3166</v>
      </c>
      <c r="F1249" s="23" t="s">
        <v>733</v>
      </c>
      <c r="G1249" s="23" t="e">
        <f t="shared" si="40"/>
        <v>#N/A</v>
      </c>
      <c r="H1249" s="83" t="s">
        <v>733</v>
      </c>
      <c r="I1249" s="23" t="e">
        <f t="shared" si="39"/>
        <v>#N/A</v>
      </c>
      <c r="J1249" s="27" t="s">
        <v>2717</v>
      </c>
      <c r="K1249" s="102" t="s">
        <v>18</v>
      </c>
      <c r="L1249" s="112"/>
      <c r="M1249" s="104"/>
    </row>
    <row r="1250" spans="1:13" ht="13.5" thickBot="1">
      <c r="A1250" s="28" t="s">
        <v>3167</v>
      </c>
      <c r="B1250" s="21">
        <v>41312</v>
      </c>
      <c r="C1250" s="17" t="s">
        <v>1041</v>
      </c>
      <c r="D1250" s="24" t="s">
        <v>3077</v>
      </c>
      <c r="E1250" s="18" t="s">
        <v>792</v>
      </c>
      <c r="F1250" s="23" t="s">
        <v>793</v>
      </c>
      <c r="G1250" s="23" t="e">
        <f t="shared" si="40"/>
        <v>#N/A</v>
      </c>
      <c r="H1250" s="83" t="s">
        <v>793</v>
      </c>
      <c r="I1250" s="23" t="e">
        <f t="shared" si="39"/>
        <v>#N/A</v>
      </c>
      <c r="J1250" s="27" t="s">
        <v>3168</v>
      </c>
      <c r="K1250" s="102" t="s">
        <v>18</v>
      </c>
      <c r="L1250" s="112"/>
      <c r="M1250" s="104"/>
    </row>
    <row r="1251" spans="1:13" ht="13.5" thickBot="1">
      <c r="A1251" s="28" t="s">
        <v>3169</v>
      </c>
      <c r="B1251" s="21">
        <v>41312</v>
      </c>
      <c r="C1251" s="17" t="s">
        <v>402</v>
      </c>
      <c r="D1251" s="24" t="s">
        <v>2885</v>
      </c>
      <c r="E1251" s="18" t="s">
        <v>1880</v>
      </c>
      <c r="F1251" s="23" t="s">
        <v>105</v>
      </c>
      <c r="G1251" s="23" t="e">
        <f t="shared" si="40"/>
        <v>#N/A</v>
      </c>
      <c r="H1251" s="83" t="s">
        <v>105</v>
      </c>
      <c r="I1251" s="23" t="e">
        <f t="shared" si="39"/>
        <v>#N/A</v>
      </c>
      <c r="J1251" s="27" t="s">
        <v>3170</v>
      </c>
      <c r="K1251" s="102" t="s">
        <v>18</v>
      </c>
      <c r="L1251" s="112"/>
      <c r="M1251" s="104"/>
    </row>
    <row r="1252" spans="1:13" ht="13.5" thickBot="1">
      <c r="A1252" s="28" t="s">
        <v>3171</v>
      </c>
      <c r="B1252" s="21">
        <v>41312</v>
      </c>
      <c r="C1252" s="17" t="s">
        <v>49</v>
      </c>
      <c r="D1252" s="24" t="s">
        <v>3077</v>
      </c>
      <c r="E1252" s="18" t="s">
        <v>681</v>
      </c>
      <c r="F1252" s="23" t="s">
        <v>2319</v>
      </c>
      <c r="G1252" s="23" t="e">
        <f t="shared" si="40"/>
        <v>#N/A</v>
      </c>
      <c r="H1252" s="83" t="s">
        <v>2319</v>
      </c>
      <c r="I1252" s="23" t="e">
        <f t="shared" si="39"/>
        <v>#N/A</v>
      </c>
      <c r="J1252" s="27" t="s">
        <v>3172</v>
      </c>
      <c r="K1252" s="102" t="s">
        <v>18</v>
      </c>
      <c r="L1252" s="112"/>
      <c r="M1252" s="104"/>
    </row>
    <row r="1253" spans="1:13" ht="13.5" thickBot="1">
      <c r="A1253" s="28" t="s">
        <v>3173</v>
      </c>
      <c r="B1253" s="21">
        <v>41312</v>
      </c>
      <c r="C1253" s="17" t="s">
        <v>1169</v>
      </c>
      <c r="D1253" s="24" t="s">
        <v>3077</v>
      </c>
      <c r="E1253" s="18" t="s">
        <v>1108</v>
      </c>
      <c r="F1253" s="23" t="s">
        <v>2989</v>
      </c>
      <c r="G1253" s="23" t="e">
        <f t="shared" si="40"/>
        <v>#N/A</v>
      </c>
      <c r="H1253" s="83" t="s">
        <v>2989</v>
      </c>
      <c r="I1253" s="23" t="e">
        <f t="shared" si="39"/>
        <v>#N/A</v>
      </c>
      <c r="J1253" s="27" t="s">
        <v>3174</v>
      </c>
      <c r="K1253" s="102" t="s">
        <v>18</v>
      </c>
      <c r="L1253" s="112"/>
      <c r="M1253" s="104"/>
    </row>
    <row r="1254" spans="1:13" ht="13.5" thickBot="1">
      <c r="A1254" s="28" t="s">
        <v>3175</v>
      </c>
      <c r="B1254" s="21">
        <v>41312</v>
      </c>
      <c r="C1254" s="17" t="s">
        <v>180</v>
      </c>
      <c r="D1254" s="24" t="s">
        <v>2885</v>
      </c>
      <c r="E1254" s="18" t="s">
        <v>3176</v>
      </c>
      <c r="F1254" s="23" t="s">
        <v>1186</v>
      </c>
      <c r="G1254" s="23" t="e">
        <f t="shared" si="40"/>
        <v>#N/A</v>
      </c>
      <c r="H1254" s="83" t="s">
        <v>1186</v>
      </c>
      <c r="I1254" s="23" t="e">
        <f t="shared" si="39"/>
        <v>#N/A</v>
      </c>
      <c r="J1254" s="27" t="s">
        <v>3177</v>
      </c>
      <c r="K1254" s="102" t="s">
        <v>18</v>
      </c>
      <c r="L1254" s="112"/>
      <c r="M1254" s="104"/>
    </row>
    <row r="1255" spans="1:13" ht="26.25" thickBot="1">
      <c r="A1255" s="28" t="s">
        <v>3178</v>
      </c>
      <c r="B1255" s="21">
        <v>41312</v>
      </c>
      <c r="C1255" s="17" t="s">
        <v>463</v>
      </c>
      <c r="D1255" s="24" t="s">
        <v>2771</v>
      </c>
      <c r="E1255" s="18" t="s">
        <v>50</v>
      </c>
      <c r="F1255" s="23" t="s">
        <v>3179</v>
      </c>
      <c r="G1255" s="23" t="e">
        <f t="shared" si="40"/>
        <v>#N/A</v>
      </c>
      <c r="H1255" s="83" t="s">
        <v>3179</v>
      </c>
      <c r="I1255" s="23" t="e">
        <f t="shared" si="39"/>
        <v>#N/A</v>
      </c>
      <c r="J1255" s="27" t="s">
        <v>3180</v>
      </c>
      <c r="K1255" s="102" t="s">
        <v>18</v>
      </c>
      <c r="M1255" s="104">
        <v>41313</v>
      </c>
    </row>
    <row r="1256" spans="1:13" ht="26.25" thickBot="1">
      <c r="A1256" s="28" t="s">
        <v>3181</v>
      </c>
      <c r="B1256" s="21">
        <v>41312</v>
      </c>
      <c r="C1256" s="17" t="s">
        <v>2522</v>
      </c>
      <c r="D1256" s="24" t="s">
        <v>3077</v>
      </c>
      <c r="E1256" s="18" t="s">
        <v>62</v>
      </c>
      <c r="F1256" s="23" t="s">
        <v>1186</v>
      </c>
      <c r="G1256" s="23" t="e">
        <f t="shared" si="40"/>
        <v>#N/A</v>
      </c>
      <c r="H1256" s="83" t="s">
        <v>1186</v>
      </c>
      <c r="I1256" s="23" t="e">
        <f t="shared" si="39"/>
        <v>#N/A</v>
      </c>
      <c r="J1256" s="27" t="s">
        <v>3182</v>
      </c>
      <c r="K1256" s="102" t="s">
        <v>18</v>
      </c>
      <c r="L1256" s="112" t="s">
        <v>3183</v>
      </c>
      <c r="M1256" s="104">
        <v>41312</v>
      </c>
    </row>
    <row r="1257" spans="1:13" ht="13.5" thickBot="1">
      <c r="A1257" s="28" t="s">
        <v>3184</v>
      </c>
      <c r="B1257" s="21">
        <v>41312</v>
      </c>
      <c r="C1257" s="17" t="s">
        <v>662</v>
      </c>
      <c r="D1257" s="24" t="s">
        <v>3077</v>
      </c>
      <c r="E1257" s="18" t="s">
        <v>233</v>
      </c>
      <c r="F1257" s="23" t="s">
        <v>234</v>
      </c>
      <c r="G1257" s="23" t="e">
        <f t="shared" si="40"/>
        <v>#N/A</v>
      </c>
      <c r="H1257" s="83" t="s">
        <v>234</v>
      </c>
      <c r="I1257" s="23" t="e">
        <f t="shared" si="39"/>
        <v>#N/A</v>
      </c>
      <c r="J1257" s="27" t="s">
        <v>3185</v>
      </c>
      <c r="K1257" s="102" t="s">
        <v>18</v>
      </c>
      <c r="L1257" s="112" t="s">
        <v>647</v>
      </c>
      <c r="M1257" s="104">
        <v>41312</v>
      </c>
    </row>
    <row r="1258" spans="1:13" ht="13.5" thickBot="1">
      <c r="A1258" s="28" t="s">
        <v>3186</v>
      </c>
      <c r="B1258" s="21">
        <v>41312</v>
      </c>
      <c r="C1258" s="17" t="s">
        <v>49</v>
      </c>
      <c r="D1258" s="24" t="s">
        <v>3077</v>
      </c>
      <c r="E1258" s="18" t="s">
        <v>233</v>
      </c>
      <c r="F1258" s="23" t="s">
        <v>234</v>
      </c>
      <c r="G1258" s="23" t="e">
        <f t="shared" si="40"/>
        <v>#N/A</v>
      </c>
      <c r="H1258" s="83" t="s">
        <v>234</v>
      </c>
      <c r="I1258" s="23" t="e">
        <f t="shared" si="39"/>
        <v>#N/A</v>
      </c>
      <c r="J1258" s="27" t="s">
        <v>3187</v>
      </c>
      <c r="K1258" s="102" t="s">
        <v>18</v>
      </c>
      <c r="L1258" s="112"/>
      <c r="M1258" s="104"/>
    </row>
    <row r="1259" spans="1:13" ht="26.25" thickBot="1">
      <c r="A1259" s="28" t="s">
        <v>3188</v>
      </c>
      <c r="B1259" s="21">
        <v>41312</v>
      </c>
      <c r="C1259" s="17" t="s">
        <v>70</v>
      </c>
      <c r="D1259" s="24" t="s">
        <v>2885</v>
      </c>
      <c r="E1259" s="18" t="s">
        <v>233</v>
      </c>
      <c r="F1259" s="23" t="s">
        <v>234</v>
      </c>
      <c r="G1259" s="23" t="e">
        <f t="shared" si="40"/>
        <v>#N/A</v>
      </c>
      <c r="H1259" s="83" t="s">
        <v>234</v>
      </c>
      <c r="I1259" s="23" t="e">
        <f t="shared" si="39"/>
        <v>#N/A</v>
      </c>
      <c r="J1259" s="27" t="s">
        <v>3189</v>
      </c>
      <c r="K1259" s="102" t="s">
        <v>18</v>
      </c>
      <c r="L1259" s="112" t="s">
        <v>719</v>
      </c>
      <c r="M1259" s="104"/>
    </row>
    <row r="1260" spans="1:13" ht="13.5" thickBot="1">
      <c r="A1260" s="28" t="s">
        <v>3190</v>
      </c>
      <c r="B1260" s="21">
        <v>41312</v>
      </c>
      <c r="C1260" s="17" t="s">
        <v>70</v>
      </c>
      <c r="D1260" s="24" t="s">
        <v>3077</v>
      </c>
      <c r="E1260" s="18" t="s">
        <v>233</v>
      </c>
      <c r="F1260" s="23" t="s">
        <v>234</v>
      </c>
      <c r="G1260" s="23" t="e">
        <f t="shared" si="40"/>
        <v>#N/A</v>
      </c>
      <c r="H1260" s="83" t="s">
        <v>234</v>
      </c>
      <c r="I1260" s="23" t="e">
        <f t="shared" si="39"/>
        <v>#N/A</v>
      </c>
      <c r="J1260" s="27" t="s">
        <v>3191</v>
      </c>
      <c r="K1260" s="102" t="s">
        <v>18</v>
      </c>
      <c r="L1260" s="112" t="s">
        <v>1110</v>
      </c>
      <c r="M1260" s="104">
        <v>41312</v>
      </c>
    </row>
    <row r="1261" spans="1:13" ht="13.5" thickBot="1">
      <c r="A1261" s="28" t="s">
        <v>3192</v>
      </c>
      <c r="B1261" s="21">
        <v>41312</v>
      </c>
      <c r="C1261" s="17" t="s">
        <v>1980</v>
      </c>
      <c r="D1261" s="24" t="s">
        <v>2771</v>
      </c>
      <c r="E1261" s="18"/>
      <c r="F1261" s="23" t="s">
        <v>198</v>
      </c>
      <c r="G1261" s="23">
        <f t="shared" si="40"/>
        <v>36</v>
      </c>
      <c r="H1261" s="83" t="s">
        <v>198</v>
      </c>
      <c r="I1261" s="23" t="e">
        <f t="shared" si="39"/>
        <v>#N/A</v>
      </c>
      <c r="J1261" s="27" t="s">
        <v>1212</v>
      </c>
      <c r="K1261" s="102" t="s">
        <v>18</v>
      </c>
      <c r="L1261" s="112"/>
      <c r="M1261" s="104"/>
    </row>
    <row r="1262" spans="1:13" ht="26.25" thickBot="1">
      <c r="A1262" s="28" t="s">
        <v>3193</v>
      </c>
      <c r="B1262" s="21">
        <v>41312</v>
      </c>
      <c r="C1262" s="17" t="s">
        <v>21</v>
      </c>
      <c r="D1262" s="24" t="s">
        <v>3077</v>
      </c>
      <c r="E1262" s="18" t="s">
        <v>307</v>
      </c>
      <c r="F1262" s="23" t="s">
        <v>101</v>
      </c>
      <c r="G1262" s="23">
        <f t="shared" si="40"/>
        <v>58</v>
      </c>
      <c r="H1262" s="83" t="s">
        <v>101</v>
      </c>
      <c r="I1262" s="23" t="e">
        <f t="shared" si="39"/>
        <v>#N/A</v>
      </c>
      <c r="J1262" s="27" t="s">
        <v>3194</v>
      </c>
      <c r="K1262" s="102" t="s">
        <v>18</v>
      </c>
      <c r="L1262" s="112"/>
      <c r="M1262" s="104"/>
    </row>
    <row r="1263" spans="1:13" ht="13.5" thickBot="1">
      <c r="A1263" s="28" t="s">
        <v>3195</v>
      </c>
      <c r="B1263" s="21">
        <v>41312</v>
      </c>
      <c r="C1263" s="17" t="s">
        <v>21</v>
      </c>
      <c r="D1263" s="24" t="s">
        <v>3196</v>
      </c>
      <c r="E1263" s="18" t="s">
        <v>2755</v>
      </c>
      <c r="F1263" s="23" t="s">
        <v>3197</v>
      </c>
      <c r="G1263" s="23" t="e">
        <f t="shared" si="40"/>
        <v>#N/A</v>
      </c>
      <c r="H1263" s="83" t="s">
        <v>3197</v>
      </c>
      <c r="I1263" s="23" t="e">
        <f t="shared" si="39"/>
        <v>#N/A</v>
      </c>
      <c r="J1263" s="27" t="s">
        <v>3198</v>
      </c>
      <c r="K1263" s="102" t="s">
        <v>18</v>
      </c>
      <c r="L1263" s="112"/>
      <c r="M1263" s="104"/>
    </row>
    <row r="1264" spans="1:13" ht="13.5" thickBot="1">
      <c r="A1264" s="28" t="s">
        <v>3199</v>
      </c>
      <c r="B1264" s="21">
        <v>41312</v>
      </c>
      <c r="C1264" s="17" t="s">
        <v>21</v>
      </c>
      <c r="D1264" s="24" t="s">
        <v>3077</v>
      </c>
      <c r="E1264" s="18" t="s">
        <v>1298</v>
      </c>
      <c r="F1264" s="23" t="s">
        <v>3200</v>
      </c>
      <c r="G1264" s="23" t="e">
        <f t="shared" si="40"/>
        <v>#N/A</v>
      </c>
      <c r="H1264" s="83" t="s">
        <v>3200</v>
      </c>
      <c r="I1264" s="23" t="e">
        <f t="shared" si="39"/>
        <v>#N/A</v>
      </c>
      <c r="J1264" s="27" t="s">
        <v>3201</v>
      </c>
      <c r="K1264" s="102" t="s">
        <v>18</v>
      </c>
      <c r="L1264" s="112"/>
      <c r="M1264" s="104"/>
    </row>
    <row r="1265" spans="1:13" ht="26.25" thickBot="1">
      <c r="A1265" s="28" t="s">
        <v>3202</v>
      </c>
      <c r="B1265" s="21">
        <v>41312</v>
      </c>
      <c r="C1265" s="17" t="s">
        <v>49</v>
      </c>
      <c r="D1265" s="24" t="s">
        <v>3077</v>
      </c>
      <c r="E1265" s="18" t="s">
        <v>3203</v>
      </c>
      <c r="F1265" s="23" t="s">
        <v>1505</v>
      </c>
      <c r="G1265" s="23" t="e">
        <f t="shared" si="40"/>
        <v>#N/A</v>
      </c>
      <c r="H1265" s="83" t="s">
        <v>1505</v>
      </c>
      <c r="I1265" s="23" t="e">
        <f t="shared" si="39"/>
        <v>#N/A</v>
      </c>
      <c r="J1265" s="27" t="s">
        <v>3204</v>
      </c>
      <c r="K1265" s="102" t="s">
        <v>18</v>
      </c>
      <c r="L1265" s="112" t="s">
        <v>1055</v>
      </c>
      <c r="M1265" s="104">
        <v>41312</v>
      </c>
    </row>
    <row r="1266" spans="1:13" ht="26.25" thickBot="1">
      <c r="A1266" s="28" t="s">
        <v>3205</v>
      </c>
      <c r="B1266" s="21">
        <v>41312</v>
      </c>
      <c r="C1266" s="17" t="s">
        <v>2550</v>
      </c>
      <c r="D1266" s="24" t="s">
        <v>3077</v>
      </c>
      <c r="E1266" s="18" t="s">
        <v>2881</v>
      </c>
      <c r="F1266" s="23" t="s">
        <v>1648</v>
      </c>
      <c r="G1266" s="23" t="e">
        <f t="shared" si="40"/>
        <v>#N/A</v>
      </c>
      <c r="H1266" s="83" t="s">
        <v>1648</v>
      </c>
      <c r="I1266" s="23" t="e">
        <f t="shared" si="39"/>
        <v>#N/A</v>
      </c>
      <c r="J1266" s="27" t="s">
        <v>3206</v>
      </c>
      <c r="K1266" s="102" t="s">
        <v>18</v>
      </c>
      <c r="L1266" s="112" t="s">
        <v>149</v>
      </c>
      <c r="M1266" s="104"/>
    </row>
    <row r="1267" spans="1:13" ht="26.25" thickBot="1">
      <c r="A1267" s="28" t="s">
        <v>3207</v>
      </c>
      <c r="B1267" s="21">
        <v>41312</v>
      </c>
      <c r="C1267" s="17" t="s">
        <v>542</v>
      </c>
      <c r="D1267" s="24" t="s">
        <v>3077</v>
      </c>
      <c r="E1267" s="18" t="s">
        <v>62</v>
      </c>
      <c r="F1267" s="23" t="s">
        <v>1186</v>
      </c>
      <c r="G1267" s="23" t="e">
        <f t="shared" si="40"/>
        <v>#N/A</v>
      </c>
      <c r="H1267" s="83" t="s">
        <v>1186</v>
      </c>
      <c r="I1267" s="23" t="e">
        <f t="shared" si="39"/>
        <v>#N/A</v>
      </c>
      <c r="J1267" s="23" t="s">
        <v>3208</v>
      </c>
      <c r="K1267" s="102" t="s">
        <v>18</v>
      </c>
      <c r="L1267" s="112"/>
      <c r="M1267" s="104"/>
    </row>
    <row r="1268" spans="1:13" ht="39" thickBot="1">
      <c r="A1268" s="28" t="s">
        <v>3209</v>
      </c>
      <c r="B1268" s="21">
        <v>41312</v>
      </c>
      <c r="C1268" s="17" t="s">
        <v>1045</v>
      </c>
      <c r="D1268" s="24" t="s">
        <v>2885</v>
      </c>
      <c r="E1268" s="18" t="s">
        <v>50</v>
      </c>
      <c r="F1268" s="23" t="s">
        <v>51</v>
      </c>
      <c r="G1268" s="23">
        <f t="shared" si="40"/>
        <v>54</v>
      </c>
      <c r="H1268" s="83" t="s">
        <v>222</v>
      </c>
      <c r="I1268" s="23" t="e">
        <f t="shared" si="39"/>
        <v>#N/A</v>
      </c>
      <c r="J1268" s="27" t="s">
        <v>3210</v>
      </c>
      <c r="K1268" s="102" t="s">
        <v>18</v>
      </c>
      <c r="L1268" s="112" t="s">
        <v>3211</v>
      </c>
      <c r="M1268" s="104" t="s">
        <v>3212</v>
      </c>
    </row>
    <row r="1269" spans="1:13" ht="13.5" thickBot="1">
      <c r="A1269" s="28" t="s">
        <v>3213</v>
      </c>
      <c r="B1269" s="21">
        <v>41312</v>
      </c>
      <c r="C1269" s="17" t="s">
        <v>1101</v>
      </c>
      <c r="D1269" s="24" t="s">
        <v>2885</v>
      </c>
      <c r="E1269" s="18" t="s">
        <v>770</v>
      </c>
      <c r="F1269" s="23" t="s">
        <v>431</v>
      </c>
      <c r="G1269" s="23" t="e">
        <f t="shared" si="40"/>
        <v>#N/A</v>
      </c>
      <c r="H1269" s="83" t="s">
        <v>431</v>
      </c>
      <c r="I1269" s="23" t="e">
        <f t="shared" si="39"/>
        <v>#N/A</v>
      </c>
      <c r="J1269" s="27" t="s">
        <v>3214</v>
      </c>
      <c r="K1269" s="102" t="s">
        <v>18</v>
      </c>
      <c r="L1269" s="112"/>
      <c r="M1269" s="104"/>
    </row>
    <row r="1270" spans="1:13" ht="26.25" thickBot="1">
      <c r="A1270" s="28" t="s">
        <v>3215</v>
      </c>
      <c r="B1270" s="21">
        <v>41313</v>
      </c>
      <c r="C1270" s="17" t="s">
        <v>21</v>
      </c>
      <c r="D1270" s="17" t="s">
        <v>2577</v>
      </c>
      <c r="E1270" s="18" t="s">
        <v>659</v>
      </c>
      <c r="F1270" s="23" t="s">
        <v>514</v>
      </c>
      <c r="G1270" s="23" t="e">
        <f t="shared" si="40"/>
        <v>#N/A</v>
      </c>
      <c r="H1270" s="83" t="s">
        <v>514</v>
      </c>
      <c r="I1270" s="23" t="e">
        <f t="shared" si="39"/>
        <v>#N/A</v>
      </c>
      <c r="J1270" s="27" t="s">
        <v>3216</v>
      </c>
      <c r="K1270" s="102" t="s">
        <v>18</v>
      </c>
      <c r="L1270" s="112"/>
      <c r="M1270" s="104"/>
    </row>
    <row r="1271" spans="1:13" ht="13.5" thickBot="1">
      <c r="A1271" s="28" t="s">
        <v>3217</v>
      </c>
      <c r="B1271" s="21">
        <v>41313</v>
      </c>
      <c r="C1271" s="17" t="s">
        <v>316</v>
      </c>
      <c r="D1271" s="24" t="s">
        <v>3077</v>
      </c>
      <c r="E1271" s="18" t="s">
        <v>233</v>
      </c>
      <c r="F1271" s="23" t="s">
        <v>234</v>
      </c>
      <c r="G1271" s="23" t="e">
        <f t="shared" si="40"/>
        <v>#N/A</v>
      </c>
      <c r="H1271" s="83" t="s">
        <v>234</v>
      </c>
      <c r="I1271" s="23" t="e">
        <f t="shared" si="39"/>
        <v>#N/A</v>
      </c>
      <c r="J1271" s="27" t="s">
        <v>3218</v>
      </c>
      <c r="K1271" s="102" t="s">
        <v>18</v>
      </c>
      <c r="L1271" s="112" t="s">
        <v>755</v>
      </c>
      <c r="M1271" s="104">
        <v>41313</v>
      </c>
    </row>
    <row r="1272" spans="1:13" ht="13.5" thickBot="1">
      <c r="A1272" s="28" t="s">
        <v>3219</v>
      </c>
      <c r="B1272" s="21">
        <v>41313</v>
      </c>
      <c r="C1272" s="17" t="s">
        <v>392</v>
      </c>
      <c r="D1272" s="24" t="s">
        <v>3077</v>
      </c>
      <c r="E1272" s="18" t="s">
        <v>233</v>
      </c>
      <c r="F1272" s="23" t="s">
        <v>234</v>
      </c>
      <c r="G1272" s="23" t="e">
        <f t="shared" si="40"/>
        <v>#N/A</v>
      </c>
      <c r="H1272" s="83" t="s">
        <v>234</v>
      </c>
      <c r="I1272" s="23" t="e">
        <f t="shared" si="39"/>
        <v>#N/A</v>
      </c>
      <c r="J1272" s="27" t="s">
        <v>3220</v>
      </c>
      <c r="K1272" s="102" t="s">
        <v>18</v>
      </c>
      <c r="L1272" s="112"/>
      <c r="M1272" s="104"/>
    </row>
    <row r="1273" spans="1:13" ht="13.5" thickBot="1">
      <c r="A1273" s="28" t="s">
        <v>3221</v>
      </c>
      <c r="B1273" s="21">
        <v>41313</v>
      </c>
      <c r="C1273" s="17" t="s">
        <v>21</v>
      </c>
      <c r="D1273" s="24" t="s">
        <v>2885</v>
      </c>
      <c r="E1273" s="18" t="s">
        <v>1579</v>
      </c>
      <c r="F1273" s="23" t="s">
        <v>514</v>
      </c>
      <c r="G1273" s="23" t="e">
        <f t="shared" si="40"/>
        <v>#N/A</v>
      </c>
      <c r="H1273" s="83" t="s">
        <v>514</v>
      </c>
      <c r="I1273" s="23" t="e">
        <f t="shared" si="39"/>
        <v>#N/A</v>
      </c>
      <c r="J1273" s="27" t="s">
        <v>3222</v>
      </c>
      <c r="K1273" s="102" t="s">
        <v>18</v>
      </c>
      <c r="L1273" s="112"/>
      <c r="M1273" s="104"/>
    </row>
    <row r="1274" spans="1:13" ht="13.5" thickBot="1">
      <c r="A1274" s="28" t="s">
        <v>3223</v>
      </c>
      <c r="B1274" s="21">
        <v>41313</v>
      </c>
      <c r="C1274" s="17" t="s">
        <v>1928</v>
      </c>
      <c r="D1274" s="24" t="s">
        <v>2569</v>
      </c>
      <c r="E1274" s="18" t="s">
        <v>307</v>
      </c>
      <c r="F1274" s="23" t="s">
        <v>101</v>
      </c>
      <c r="G1274" s="23">
        <f t="shared" si="40"/>
        <v>58</v>
      </c>
      <c r="H1274" s="83" t="s">
        <v>101</v>
      </c>
      <c r="I1274" s="23" t="e">
        <f t="shared" si="39"/>
        <v>#N/A</v>
      </c>
      <c r="J1274" s="27" t="s">
        <v>3224</v>
      </c>
      <c r="K1274" s="102" t="s">
        <v>18</v>
      </c>
      <c r="L1274" s="112"/>
      <c r="M1274" s="104"/>
    </row>
    <row r="1275" spans="1:13" ht="13.5" thickBot="1">
      <c r="A1275" s="28" t="s">
        <v>3225</v>
      </c>
      <c r="B1275" s="21">
        <v>41313</v>
      </c>
      <c r="C1275" s="17" t="s">
        <v>857</v>
      </c>
      <c r="D1275" s="24" t="s">
        <v>3077</v>
      </c>
      <c r="E1275" s="18" t="s">
        <v>1052</v>
      </c>
      <c r="F1275" s="23" t="s">
        <v>2752</v>
      </c>
      <c r="G1275" s="23" t="e">
        <f t="shared" si="40"/>
        <v>#N/A</v>
      </c>
      <c r="H1275" s="83" t="s">
        <v>2752</v>
      </c>
      <c r="I1275" s="23" t="e">
        <f t="shared" si="39"/>
        <v>#N/A</v>
      </c>
      <c r="J1275" s="27" t="s">
        <v>3226</v>
      </c>
      <c r="K1275" s="102" t="s">
        <v>18</v>
      </c>
      <c r="L1275" s="112"/>
      <c r="M1275" s="104"/>
    </row>
    <row r="1276" spans="1:13" ht="13.5" thickBot="1">
      <c r="A1276" s="28" t="s">
        <v>3227</v>
      </c>
      <c r="B1276" s="21">
        <v>41313</v>
      </c>
      <c r="C1276" s="17" t="s">
        <v>1188</v>
      </c>
      <c r="D1276" s="24" t="s">
        <v>3077</v>
      </c>
      <c r="E1276" s="18" t="s">
        <v>62</v>
      </c>
      <c r="F1276" s="23" t="s">
        <v>63</v>
      </c>
      <c r="G1276" s="23">
        <f t="shared" si="40"/>
        <v>85</v>
      </c>
      <c r="H1276" s="83" t="s">
        <v>63</v>
      </c>
      <c r="I1276" s="23" t="e">
        <f t="shared" si="39"/>
        <v>#N/A</v>
      </c>
      <c r="J1276" s="27" t="s">
        <v>3228</v>
      </c>
      <c r="K1276" s="102" t="s">
        <v>18</v>
      </c>
      <c r="L1276" s="112" t="s">
        <v>647</v>
      </c>
      <c r="M1276" s="104">
        <v>41313</v>
      </c>
    </row>
    <row r="1277" spans="1:13" ht="13.5" thickBot="1">
      <c r="A1277" s="28" t="s">
        <v>3229</v>
      </c>
      <c r="B1277" s="21">
        <v>41313</v>
      </c>
      <c r="C1277" s="17" t="s">
        <v>21</v>
      </c>
      <c r="D1277" s="24" t="s">
        <v>3077</v>
      </c>
      <c r="E1277" s="18" t="s">
        <v>2219</v>
      </c>
      <c r="F1277" s="23" t="s">
        <v>3230</v>
      </c>
      <c r="G1277" s="23" t="e">
        <f t="shared" si="40"/>
        <v>#N/A</v>
      </c>
      <c r="H1277" s="83" t="s">
        <v>3230</v>
      </c>
      <c r="I1277" s="23" t="e">
        <f t="shared" si="39"/>
        <v>#N/A</v>
      </c>
      <c r="J1277" s="27" t="s">
        <v>3231</v>
      </c>
      <c r="K1277" s="102" t="s">
        <v>18</v>
      </c>
      <c r="L1277" s="112" t="s">
        <v>647</v>
      </c>
      <c r="M1277" s="104">
        <v>41313</v>
      </c>
    </row>
    <row r="1278" spans="1:13" ht="13.5" thickBot="1">
      <c r="A1278" s="28" t="s">
        <v>3232</v>
      </c>
      <c r="B1278" s="21">
        <v>41313</v>
      </c>
      <c r="C1278" s="17" t="s">
        <v>1012</v>
      </c>
      <c r="D1278" s="24" t="s">
        <v>3077</v>
      </c>
      <c r="E1278" s="18" t="s">
        <v>3233</v>
      </c>
      <c r="F1278" s="23" t="s">
        <v>3234</v>
      </c>
      <c r="G1278" s="23" t="e">
        <f t="shared" si="40"/>
        <v>#N/A</v>
      </c>
      <c r="H1278" s="83" t="s">
        <v>3234</v>
      </c>
      <c r="I1278" s="23" t="e">
        <f t="shared" si="39"/>
        <v>#N/A</v>
      </c>
      <c r="J1278" s="27" t="s">
        <v>3235</v>
      </c>
      <c r="K1278" s="102" t="s">
        <v>18</v>
      </c>
      <c r="L1278" s="112" t="s">
        <v>719</v>
      </c>
      <c r="M1278" s="104">
        <v>41313</v>
      </c>
    </row>
    <row r="1279" spans="1:13" ht="13.5" thickBot="1">
      <c r="A1279" s="28" t="s">
        <v>3236</v>
      </c>
      <c r="B1279" s="21">
        <v>41313</v>
      </c>
      <c r="C1279" s="17" t="s">
        <v>497</v>
      </c>
      <c r="D1279" s="24" t="s">
        <v>2854</v>
      </c>
      <c r="E1279" s="18" t="s">
        <v>3237</v>
      </c>
      <c r="F1279" s="23" t="s">
        <v>205</v>
      </c>
      <c r="G1279" s="23">
        <f t="shared" si="40"/>
        <v>67</v>
      </c>
      <c r="H1279" s="83" t="s">
        <v>227</v>
      </c>
      <c r="I1279" s="23" t="e">
        <f t="shared" si="39"/>
        <v>#N/A</v>
      </c>
      <c r="J1279" s="27" t="s">
        <v>206</v>
      </c>
      <c r="K1279" s="102" t="s">
        <v>18</v>
      </c>
      <c r="L1279" s="112" t="s">
        <v>647</v>
      </c>
      <c r="M1279" s="104">
        <v>41313</v>
      </c>
    </row>
    <row r="1280" spans="1:13" ht="13.5" thickBot="1">
      <c r="A1280" s="28" t="s">
        <v>3238</v>
      </c>
      <c r="B1280" s="21">
        <v>41313</v>
      </c>
      <c r="C1280" s="17" t="s">
        <v>208</v>
      </c>
      <c r="D1280" s="24" t="s">
        <v>3077</v>
      </c>
      <c r="E1280" s="18" t="s">
        <v>722</v>
      </c>
      <c r="F1280" s="23" t="s">
        <v>723</v>
      </c>
      <c r="G1280" s="23" t="e">
        <f t="shared" si="40"/>
        <v>#N/A</v>
      </c>
      <c r="H1280" s="83" t="s">
        <v>723</v>
      </c>
      <c r="I1280" s="23" t="e">
        <f t="shared" si="39"/>
        <v>#N/A</v>
      </c>
      <c r="J1280" s="27" t="s">
        <v>3239</v>
      </c>
      <c r="K1280" s="102" t="s">
        <v>18</v>
      </c>
      <c r="L1280" s="112" t="s">
        <v>647</v>
      </c>
      <c r="M1280" s="104">
        <v>41313</v>
      </c>
    </row>
    <row r="1281" spans="1:13" ht="13.5" thickBot="1">
      <c r="A1281" s="28" t="s">
        <v>3240</v>
      </c>
      <c r="B1281" s="21">
        <v>41313</v>
      </c>
      <c r="C1281" s="17" t="s">
        <v>123</v>
      </c>
      <c r="D1281" s="24" t="s">
        <v>3077</v>
      </c>
      <c r="E1281" s="18" t="s">
        <v>722</v>
      </c>
      <c r="F1281" s="23" t="s">
        <v>723</v>
      </c>
      <c r="G1281" s="23" t="e">
        <f t="shared" si="40"/>
        <v>#N/A</v>
      </c>
      <c r="H1281" s="83" t="s">
        <v>723</v>
      </c>
      <c r="I1281" s="23" t="e">
        <f t="shared" si="39"/>
        <v>#N/A</v>
      </c>
      <c r="J1281" s="27" t="s">
        <v>3239</v>
      </c>
      <c r="K1281" s="102" t="s">
        <v>18</v>
      </c>
      <c r="L1281" s="112" t="s">
        <v>647</v>
      </c>
      <c r="M1281" s="104">
        <v>41313</v>
      </c>
    </row>
    <row r="1282" spans="1:13" ht="13.5" thickBot="1">
      <c r="A1282" s="28" t="s">
        <v>3241</v>
      </c>
      <c r="B1282" s="21">
        <v>41313</v>
      </c>
      <c r="C1282" s="17" t="s">
        <v>409</v>
      </c>
      <c r="D1282" s="24" t="s">
        <v>2577</v>
      </c>
      <c r="E1282" s="18" t="s">
        <v>1887</v>
      </c>
      <c r="F1282" s="23" t="s">
        <v>2045</v>
      </c>
      <c r="G1282" s="23" t="e">
        <f t="shared" si="40"/>
        <v>#N/A</v>
      </c>
      <c r="H1282" s="83" t="s">
        <v>2045</v>
      </c>
      <c r="I1282" s="23" t="e">
        <f t="shared" ref="I1282:I1345" si="41">INDEX(S:U,MATCH(H1282,U:U,0),1)</f>
        <v>#N/A</v>
      </c>
      <c r="J1282" s="27" t="s">
        <v>206</v>
      </c>
      <c r="K1282" s="102" t="s">
        <v>18</v>
      </c>
      <c r="L1282" s="112" t="s">
        <v>647</v>
      </c>
      <c r="M1282" s="104">
        <v>41313</v>
      </c>
    </row>
    <row r="1283" spans="1:13" ht="13.5" thickBot="1">
      <c r="A1283" s="28" t="s">
        <v>3242</v>
      </c>
      <c r="B1283" s="21">
        <v>41313</v>
      </c>
      <c r="C1283" s="17" t="s">
        <v>583</v>
      </c>
      <c r="D1283" s="24" t="s">
        <v>2569</v>
      </c>
      <c r="E1283" s="18" t="s">
        <v>2623</v>
      </c>
      <c r="F1283" s="23" t="s">
        <v>1803</v>
      </c>
      <c r="G1283" s="23" t="e">
        <f t="shared" ref="G1283:G1346" si="42">INDEX($R$2:$U$90,MATCH(F1283,$R$2:$R$90,0),2)</f>
        <v>#N/A</v>
      </c>
      <c r="H1283" s="83" t="s">
        <v>1803</v>
      </c>
      <c r="I1283" s="23" t="e">
        <f t="shared" si="41"/>
        <v>#N/A</v>
      </c>
      <c r="J1283" s="27" t="s">
        <v>3243</v>
      </c>
      <c r="K1283" s="102" t="s">
        <v>18</v>
      </c>
      <c r="L1283" s="112" t="s">
        <v>647</v>
      </c>
      <c r="M1283" s="104">
        <v>41313</v>
      </c>
    </row>
    <row r="1284" spans="1:13" ht="13.5" thickBot="1">
      <c r="A1284" s="28" t="s">
        <v>3244</v>
      </c>
      <c r="B1284" s="21">
        <v>41313</v>
      </c>
      <c r="C1284" s="17" t="s">
        <v>1125</v>
      </c>
      <c r="D1284" s="24" t="s">
        <v>2569</v>
      </c>
      <c r="E1284" s="18" t="s">
        <v>2623</v>
      </c>
      <c r="F1284" s="23" t="s">
        <v>1803</v>
      </c>
      <c r="G1284" s="23" t="e">
        <f t="shared" si="42"/>
        <v>#N/A</v>
      </c>
      <c r="H1284" s="83" t="s">
        <v>1803</v>
      </c>
      <c r="I1284" s="23" t="e">
        <f t="shared" si="41"/>
        <v>#N/A</v>
      </c>
      <c r="J1284" s="27" t="s">
        <v>3245</v>
      </c>
      <c r="K1284" s="102" t="s">
        <v>18</v>
      </c>
      <c r="L1284" s="112" t="s">
        <v>647</v>
      </c>
      <c r="M1284" s="104">
        <v>41313</v>
      </c>
    </row>
    <row r="1285" spans="1:13" ht="13.5" thickBot="1">
      <c r="A1285" s="28" t="s">
        <v>3246</v>
      </c>
      <c r="B1285" s="21">
        <v>41313</v>
      </c>
      <c r="C1285" s="17" t="s">
        <v>1398</v>
      </c>
      <c r="D1285" s="24" t="s">
        <v>2885</v>
      </c>
      <c r="E1285" s="18" t="s">
        <v>3247</v>
      </c>
      <c r="F1285" s="23" t="s">
        <v>1803</v>
      </c>
      <c r="G1285" s="23" t="e">
        <f t="shared" si="42"/>
        <v>#N/A</v>
      </c>
      <c r="H1285" s="83" t="s">
        <v>1803</v>
      </c>
      <c r="I1285" s="23" t="e">
        <f t="shared" si="41"/>
        <v>#N/A</v>
      </c>
      <c r="J1285" s="27" t="s">
        <v>3248</v>
      </c>
      <c r="K1285" s="102" t="s">
        <v>18</v>
      </c>
      <c r="L1285" s="112" t="s">
        <v>647</v>
      </c>
      <c r="M1285" s="104">
        <v>41313</v>
      </c>
    </row>
    <row r="1286" spans="1:13" ht="13.5" thickBot="1">
      <c r="A1286" s="28" t="s">
        <v>3249</v>
      </c>
      <c r="B1286" s="21">
        <v>41313</v>
      </c>
      <c r="C1286" s="17" t="s">
        <v>896</v>
      </c>
      <c r="D1286" s="24" t="s">
        <v>2885</v>
      </c>
      <c r="E1286" s="18" t="s">
        <v>430</v>
      </c>
      <c r="F1286" s="23" t="s">
        <v>431</v>
      </c>
      <c r="G1286" s="23" t="e">
        <f t="shared" si="42"/>
        <v>#N/A</v>
      </c>
      <c r="H1286" s="83" t="s">
        <v>431</v>
      </c>
      <c r="I1286" s="23" t="e">
        <f t="shared" si="41"/>
        <v>#N/A</v>
      </c>
      <c r="J1286" s="27" t="s">
        <v>3250</v>
      </c>
      <c r="K1286" s="102" t="s">
        <v>18</v>
      </c>
      <c r="L1286" s="112" t="s">
        <v>647</v>
      </c>
      <c r="M1286" s="104">
        <v>41313</v>
      </c>
    </row>
    <row r="1287" spans="1:13" ht="13.5" thickBot="1">
      <c r="A1287" s="28" t="s">
        <v>3251</v>
      </c>
      <c r="B1287" s="21">
        <v>41313</v>
      </c>
      <c r="C1287" s="17" t="s">
        <v>968</v>
      </c>
      <c r="D1287" s="24" t="s">
        <v>2885</v>
      </c>
      <c r="E1287" s="18" t="s">
        <v>430</v>
      </c>
      <c r="F1287" s="23" t="s">
        <v>431</v>
      </c>
      <c r="G1287" s="23" t="e">
        <f t="shared" si="42"/>
        <v>#N/A</v>
      </c>
      <c r="H1287" s="83" t="s">
        <v>431</v>
      </c>
      <c r="I1287" s="23" t="e">
        <f t="shared" si="41"/>
        <v>#N/A</v>
      </c>
      <c r="J1287" s="27" t="s">
        <v>3252</v>
      </c>
      <c r="K1287" s="102" t="s">
        <v>18</v>
      </c>
      <c r="L1287" s="112" t="s">
        <v>647</v>
      </c>
      <c r="M1287" s="104">
        <v>41313</v>
      </c>
    </row>
    <row r="1288" spans="1:13" ht="13.5" thickBot="1">
      <c r="A1288" s="28" t="s">
        <v>3253</v>
      </c>
      <c r="B1288" s="21">
        <v>41313</v>
      </c>
      <c r="C1288" s="17" t="s">
        <v>1749</v>
      </c>
      <c r="D1288" s="24" t="s">
        <v>2771</v>
      </c>
      <c r="E1288" s="18" t="s">
        <v>1822</v>
      </c>
      <c r="F1288" s="23" t="s">
        <v>16</v>
      </c>
      <c r="G1288" s="23">
        <f t="shared" si="42"/>
        <v>29</v>
      </c>
      <c r="H1288" s="83" t="s">
        <v>8291</v>
      </c>
      <c r="I1288" s="23">
        <f t="shared" si="41"/>
        <v>29</v>
      </c>
      <c r="J1288" s="27" t="s">
        <v>2131</v>
      </c>
      <c r="K1288" s="102" t="s">
        <v>18</v>
      </c>
      <c r="L1288" s="112" t="s">
        <v>647</v>
      </c>
      <c r="M1288" s="104">
        <v>41313</v>
      </c>
    </row>
    <row r="1289" spans="1:13" ht="13.5" thickBot="1">
      <c r="A1289" s="28" t="s">
        <v>3254</v>
      </c>
      <c r="B1289" s="21">
        <v>41313</v>
      </c>
      <c r="C1289" s="17" t="s">
        <v>707</v>
      </c>
      <c r="D1289" s="24" t="s">
        <v>3110</v>
      </c>
      <c r="E1289" s="18" t="s">
        <v>381</v>
      </c>
      <c r="F1289" s="23" t="s">
        <v>101</v>
      </c>
      <c r="G1289" s="23">
        <f t="shared" si="42"/>
        <v>58</v>
      </c>
      <c r="H1289" s="83" t="s">
        <v>101</v>
      </c>
      <c r="I1289" s="23" t="e">
        <f t="shared" si="41"/>
        <v>#N/A</v>
      </c>
      <c r="J1289" s="27" t="s">
        <v>3255</v>
      </c>
      <c r="K1289" s="102" t="s">
        <v>18</v>
      </c>
      <c r="L1289" s="112" t="s">
        <v>647</v>
      </c>
      <c r="M1289" s="104">
        <v>41313</v>
      </c>
    </row>
    <row r="1290" spans="1:13" ht="13.5" thickBot="1">
      <c r="A1290" s="28" t="s">
        <v>3256</v>
      </c>
      <c r="B1290" s="21">
        <v>41313</v>
      </c>
      <c r="C1290" s="17" t="s">
        <v>1434</v>
      </c>
      <c r="D1290" s="24" t="s">
        <v>3077</v>
      </c>
      <c r="E1290" s="18" t="s">
        <v>3237</v>
      </c>
      <c r="F1290" s="23" t="s">
        <v>205</v>
      </c>
      <c r="G1290" s="23">
        <f t="shared" si="42"/>
        <v>67</v>
      </c>
      <c r="H1290" s="83" t="s">
        <v>227</v>
      </c>
      <c r="I1290" s="23" t="e">
        <f t="shared" si="41"/>
        <v>#N/A</v>
      </c>
      <c r="J1290" s="27" t="s">
        <v>3257</v>
      </c>
      <c r="K1290" s="102" t="s">
        <v>18</v>
      </c>
      <c r="L1290" s="112" t="s">
        <v>647</v>
      </c>
      <c r="M1290" s="104">
        <v>41313</v>
      </c>
    </row>
    <row r="1291" spans="1:13" ht="26.25" thickBot="1">
      <c r="A1291" s="28" t="s">
        <v>3258</v>
      </c>
      <c r="B1291" s="21">
        <v>41313</v>
      </c>
      <c r="C1291" s="17" t="s">
        <v>1047</v>
      </c>
      <c r="D1291" s="24" t="s">
        <v>3077</v>
      </c>
      <c r="E1291" s="18" t="s">
        <v>312</v>
      </c>
      <c r="F1291" s="23" t="s">
        <v>3259</v>
      </c>
      <c r="G1291" s="23" t="e">
        <f t="shared" si="42"/>
        <v>#N/A</v>
      </c>
      <c r="H1291" s="83" t="s">
        <v>3259</v>
      </c>
      <c r="I1291" s="23" t="e">
        <f t="shared" si="41"/>
        <v>#N/A</v>
      </c>
      <c r="J1291" s="27" t="s">
        <v>3260</v>
      </c>
      <c r="K1291" s="102" t="s">
        <v>18</v>
      </c>
      <c r="L1291" s="112" t="s">
        <v>1055</v>
      </c>
      <c r="M1291" s="104">
        <v>41313</v>
      </c>
    </row>
    <row r="1292" spans="1:13" ht="39" thickBot="1">
      <c r="A1292" s="28" t="s">
        <v>3261</v>
      </c>
      <c r="B1292" s="21">
        <v>41313</v>
      </c>
      <c r="C1292" s="17" t="s">
        <v>21</v>
      </c>
      <c r="D1292" s="24" t="s">
        <v>2885</v>
      </c>
      <c r="E1292" s="18" t="s">
        <v>3262</v>
      </c>
      <c r="F1292" s="23" t="s">
        <v>24</v>
      </c>
      <c r="G1292" s="23">
        <f t="shared" si="42"/>
        <v>84</v>
      </c>
      <c r="H1292" s="83" t="s">
        <v>24</v>
      </c>
      <c r="I1292" s="23">
        <f t="shared" si="41"/>
        <v>84</v>
      </c>
      <c r="J1292" s="27" t="s">
        <v>3263</v>
      </c>
      <c r="K1292" s="102" t="s">
        <v>18</v>
      </c>
      <c r="L1292" s="112" t="s">
        <v>3264</v>
      </c>
      <c r="M1292" s="104">
        <v>41316</v>
      </c>
    </row>
    <row r="1293" spans="1:13" ht="26.25" thickBot="1">
      <c r="A1293" s="28" t="s">
        <v>3265</v>
      </c>
      <c r="B1293" s="21">
        <v>41313</v>
      </c>
      <c r="C1293" s="17" t="s">
        <v>424</v>
      </c>
      <c r="D1293" s="24" t="s">
        <v>3077</v>
      </c>
      <c r="E1293" s="18" t="s">
        <v>3266</v>
      </c>
      <c r="F1293" s="23" t="s">
        <v>3267</v>
      </c>
      <c r="G1293" s="23" t="e">
        <f t="shared" si="42"/>
        <v>#N/A</v>
      </c>
      <c r="H1293" s="83" t="s">
        <v>3267</v>
      </c>
      <c r="I1293" s="23" t="e">
        <f t="shared" si="41"/>
        <v>#N/A</v>
      </c>
      <c r="J1293" s="23" t="s">
        <v>3268</v>
      </c>
      <c r="K1293" s="102" t="s">
        <v>18</v>
      </c>
      <c r="L1293" s="112"/>
      <c r="M1293" s="104"/>
    </row>
    <row r="1294" spans="1:13" ht="26.25" thickBot="1">
      <c r="A1294" s="28" t="s">
        <v>3269</v>
      </c>
      <c r="B1294" s="21">
        <v>41313</v>
      </c>
      <c r="C1294" s="17" t="s">
        <v>2098</v>
      </c>
      <c r="D1294" s="24" t="s">
        <v>2569</v>
      </c>
      <c r="E1294" s="18" t="s">
        <v>564</v>
      </c>
      <c r="F1294" s="23" t="s">
        <v>565</v>
      </c>
      <c r="G1294" s="23" t="e">
        <f t="shared" si="42"/>
        <v>#N/A</v>
      </c>
      <c r="H1294" s="83" t="s">
        <v>565</v>
      </c>
      <c r="I1294" s="23" t="e">
        <f t="shared" si="41"/>
        <v>#N/A</v>
      </c>
      <c r="J1294" s="27" t="s">
        <v>3270</v>
      </c>
      <c r="K1294" s="102" t="s">
        <v>18</v>
      </c>
      <c r="L1294" s="112" t="s">
        <v>3271</v>
      </c>
      <c r="M1294" s="104">
        <v>41314</v>
      </c>
    </row>
    <row r="1295" spans="1:13" ht="13.5" thickBot="1">
      <c r="A1295" s="28" t="s">
        <v>3272</v>
      </c>
      <c r="B1295" s="21">
        <v>41313</v>
      </c>
      <c r="C1295" s="17" t="s">
        <v>758</v>
      </c>
      <c r="D1295" s="24" t="s">
        <v>3077</v>
      </c>
      <c r="E1295" s="18" t="s">
        <v>564</v>
      </c>
      <c r="F1295" s="23" t="s">
        <v>565</v>
      </c>
      <c r="G1295" s="23" t="e">
        <f t="shared" si="42"/>
        <v>#N/A</v>
      </c>
      <c r="H1295" s="83" t="s">
        <v>565</v>
      </c>
      <c r="I1295" s="23" t="e">
        <f t="shared" si="41"/>
        <v>#N/A</v>
      </c>
      <c r="J1295" s="27" t="s">
        <v>3273</v>
      </c>
      <c r="K1295" s="102" t="s">
        <v>18</v>
      </c>
      <c r="L1295" s="112" t="s">
        <v>755</v>
      </c>
      <c r="M1295" s="104">
        <v>41314</v>
      </c>
    </row>
    <row r="1296" spans="1:13" ht="13.5" thickBot="1">
      <c r="A1296" s="28" t="s">
        <v>3274</v>
      </c>
      <c r="B1296" s="21">
        <v>41313</v>
      </c>
      <c r="C1296" s="17" t="s">
        <v>762</v>
      </c>
      <c r="D1296" s="24" t="s">
        <v>3077</v>
      </c>
      <c r="E1296" s="18" t="s">
        <v>564</v>
      </c>
      <c r="F1296" s="23" t="s">
        <v>565</v>
      </c>
      <c r="G1296" s="23" t="e">
        <f t="shared" si="42"/>
        <v>#N/A</v>
      </c>
      <c r="H1296" s="83" t="s">
        <v>565</v>
      </c>
      <c r="I1296" s="23" t="e">
        <f t="shared" si="41"/>
        <v>#N/A</v>
      </c>
      <c r="J1296" s="27" t="s">
        <v>3275</v>
      </c>
      <c r="K1296" s="102" t="s">
        <v>18</v>
      </c>
      <c r="L1296" s="112" t="s">
        <v>755</v>
      </c>
      <c r="M1296" s="104">
        <v>41313</v>
      </c>
    </row>
    <row r="1297" spans="1:13" ht="26.25" thickBot="1">
      <c r="A1297" s="28" t="s">
        <v>3276</v>
      </c>
      <c r="B1297" s="21">
        <v>41313</v>
      </c>
      <c r="C1297" s="17" t="s">
        <v>416</v>
      </c>
      <c r="D1297" s="24" t="s">
        <v>3077</v>
      </c>
      <c r="E1297" s="18" t="s">
        <v>2913</v>
      </c>
      <c r="F1297" s="23" t="s">
        <v>961</v>
      </c>
      <c r="G1297" s="23" t="e">
        <f t="shared" si="42"/>
        <v>#N/A</v>
      </c>
      <c r="H1297" s="83" t="s">
        <v>961</v>
      </c>
      <c r="I1297" s="23" t="e">
        <f t="shared" si="41"/>
        <v>#N/A</v>
      </c>
      <c r="J1297" s="27" t="s">
        <v>3277</v>
      </c>
      <c r="K1297" s="102" t="s">
        <v>18</v>
      </c>
      <c r="L1297" s="112" t="s">
        <v>647</v>
      </c>
      <c r="M1297" s="104">
        <v>41316</v>
      </c>
    </row>
    <row r="1298" spans="1:13" ht="26.25" thickBot="1">
      <c r="A1298" s="28" t="s">
        <v>3278</v>
      </c>
      <c r="B1298" s="21">
        <v>41313</v>
      </c>
      <c r="C1298" s="17" t="s">
        <v>2642</v>
      </c>
      <c r="D1298" s="24" t="s">
        <v>2577</v>
      </c>
      <c r="E1298" s="18" t="s">
        <v>564</v>
      </c>
      <c r="F1298" s="23" t="s">
        <v>565</v>
      </c>
      <c r="G1298" s="23" t="e">
        <f t="shared" si="42"/>
        <v>#N/A</v>
      </c>
      <c r="H1298" s="83" t="s">
        <v>565</v>
      </c>
      <c r="I1298" s="23" t="e">
        <f t="shared" si="41"/>
        <v>#N/A</v>
      </c>
      <c r="J1298" s="27" t="s">
        <v>3279</v>
      </c>
      <c r="K1298" s="102" t="s">
        <v>18</v>
      </c>
      <c r="L1298" s="112" t="s">
        <v>1055</v>
      </c>
      <c r="M1298" s="104">
        <v>41313</v>
      </c>
    </row>
    <row r="1299" spans="1:13" ht="13.5" thickBot="1">
      <c r="A1299" s="28" t="s">
        <v>3280</v>
      </c>
      <c r="B1299" s="21">
        <v>41313</v>
      </c>
      <c r="C1299" s="17" t="s">
        <v>66</v>
      </c>
      <c r="D1299" s="24" t="s">
        <v>2885</v>
      </c>
      <c r="E1299" s="18" t="s">
        <v>2062</v>
      </c>
      <c r="F1299" s="23" t="s">
        <v>310</v>
      </c>
      <c r="G1299" s="23" t="e">
        <f t="shared" si="42"/>
        <v>#N/A</v>
      </c>
      <c r="H1299" s="83" t="s">
        <v>310</v>
      </c>
      <c r="I1299" s="23" t="e">
        <f t="shared" si="41"/>
        <v>#N/A</v>
      </c>
      <c r="J1299" s="27" t="s">
        <v>3281</v>
      </c>
      <c r="K1299" s="102" t="s">
        <v>18</v>
      </c>
      <c r="L1299" s="112" t="s">
        <v>755</v>
      </c>
      <c r="M1299" s="104">
        <v>41313</v>
      </c>
    </row>
    <row r="1300" spans="1:13" ht="26.25" thickBot="1">
      <c r="A1300" s="28" t="s">
        <v>3282</v>
      </c>
      <c r="B1300" s="21">
        <v>41313</v>
      </c>
      <c r="C1300" s="17" t="s">
        <v>60</v>
      </c>
      <c r="D1300" s="24" t="s">
        <v>2885</v>
      </c>
      <c r="E1300" s="18" t="s">
        <v>2062</v>
      </c>
      <c r="F1300" s="23" t="s">
        <v>310</v>
      </c>
      <c r="G1300" s="23" t="e">
        <f t="shared" si="42"/>
        <v>#N/A</v>
      </c>
      <c r="H1300" s="83" t="s">
        <v>310</v>
      </c>
      <c r="I1300" s="23" t="e">
        <f t="shared" si="41"/>
        <v>#N/A</v>
      </c>
      <c r="J1300" s="27" t="s">
        <v>3283</v>
      </c>
      <c r="K1300" s="102" t="s">
        <v>18</v>
      </c>
      <c r="L1300" s="112" t="s">
        <v>3271</v>
      </c>
      <c r="M1300" s="104">
        <v>41316</v>
      </c>
    </row>
    <row r="1301" spans="1:13" ht="13.5" thickBot="1">
      <c r="A1301" s="28" t="s">
        <v>3284</v>
      </c>
      <c r="B1301" s="21">
        <v>41313</v>
      </c>
      <c r="C1301" s="17" t="s">
        <v>21</v>
      </c>
      <c r="D1301" s="24" t="s">
        <v>3077</v>
      </c>
      <c r="E1301" s="18" t="s">
        <v>3285</v>
      </c>
      <c r="F1301" s="23" t="s">
        <v>3286</v>
      </c>
      <c r="G1301" s="23" t="e">
        <f t="shared" si="42"/>
        <v>#N/A</v>
      </c>
      <c r="H1301" s="83" t="s">
        <v>3286</v>
      </c>
      <c r="I1301" s="23" t="e">
        <f t="shared" si="41"/>
        <v>#N/A</v>
      </c>
      <c r="J1301" s="27" t="s">
        <v>3287</v>
      </c>
      <c r="K1301" s="102" t="s">
        <v>18</v>
      </c>
      <c r="L1301" s="112" t="s">
        <v>1019</v>
      </c>
      <c r="M1301" s="104">
        <v>41313</v>
      </c>
    </row>
    <row r="1302" spans="1:13" ht="13.5" thickBot="1">
      <c r="A1302" s="28" t="s">
        <v>3288</v>
      </c>
      <c r="B1302" s="21">
        <v>41313</v>
      </c>
      <c r="C1302" s="17"/>
      <c r="D1302" s="24"/>
      <c r="E1302" s="18"/>
      <c r="F1302" s="23"/>
      <c r="G1302" s="23" t="e">
        <f t="shared" si="42"/>
        <v>#N/A</v>
      </c>
      <c r="H1302" s="83"/>
      <c r="I1302" s="23" t="e">
        <f t="shared" si="41"/>
        <v>#N/A</v>
      </c>
      <c r="J1302" s="27"/>
      <c r="K1302" s="102" t="s">
        <v>18</v>
      </c>
      <c r="L1302" s="112"/>
      <c r="M1302" s="104"/>
    </row>
    <row r="1303" spans="1:13" ht="13.5" thickBot="1">
      <c r="A1303" s="28" t="s">
        <v>3289</v>
      </c>
      <c r="B1303" s="21">
        <v>41313</v>
      </c>
      <c r="C1303" s="17" t="s">
        <v>749</v>
      </c>
      <c r="D1303" s="24" t="s">
        <v>3110</v>
      </c>
      <c r="E1303" s="18" t="s">
        <v>1052</v>
      </c>
      <c r="F1303" s="23" t="s">
        <v>3100</v>
      </c>
      <c r="G1303" s="23" t="e">
        <f t="shared" si="42"/>
        <v>#N/A</v>
      </c>
      <c r="H1303" s="83" t="s">
        <v>3100</v>
      </c>
      <c r="I1303" s="23" t="e">
        <f t="shared" si="41"/>
        <v>#N/A</v>
      </c>
      <c r="J1303" s="27" t="s">
        <v>3290</v>
      </c>
      <c r="K1303" s="102" t="s">
        <v>18</v>
      </c>
      <c r="L1303" s="112" t="s">
        <v>647</v>
      </c>
      <c r="M1303" s="104">
        <v>41316</v>
      </c>
    </row>
    <row r="1304" spans="1:13" ht="13.5" thickBot="1">
      <c r="A1304" s="28" t="s">
        <v>3291</v>
      </c>
      <c r="B1304" s="21">
        <v>41313</v>
      </c>
      <c r="C1304" s="17" t="s">
        <v>3292</v>
      </c>
      <c r="D1304" s="24" t="s">
        <v>3077</v>
      </c>
      <c r="E1304" s="18" t="s">
        <v>921</v>
      </c>
      <c r="F1304" s="23" t="s">
        <v>205</v>
      </c>
      <c r="G1304" s="23">
        <f t="shared" si="42"/>
        <v>67</v>
      </c>
      <c r="H1304" s="83" t="s">
        <v>227</v>
      </c>
      <c r="I1304" s="23" t="e">
        <f t="shared" si="41"/>
        <v>#N/A</v>
      </c>
      <c r="J1304" s="27" t="s">
        <v>3293</v>
      </c>
      <c r="K1304" s="102" t="s">
        <v>18</v>
      </c>
      <c r="L1304" s="112"/>
      <c r="M1304" s="104"/>
    </row>
    <row r="1305" spans="1:13" ht="13.5" thickBot="1">
      <c r="A1305" s="142" t="s">
        <v>8363</v>
      </c>
      <c r="B1305" s="21">
        <v>41316</v>
      </c>
      <c r="C1305" s="17" t="s">
        <v>362</v>
      </c>
      <c r="D1305" s="24" t="s">
        <v>3077</v>
      </c>
      <c r="E1305" s="18" t="s">
        <v>921</v>
      </c>
      <c r="F1305" s="32" t="s">
        <v>205</v>
      </c>
      <c r="G1305" s="23">
        <f t="shared" si="42"/>
        <v>67</v>
      </c>
      <c r="H1305" s="87" t="s">
        <v>227</v>
      </c>
      <c r="I1305" s="23" t="e">
        <f t="shared" si="41"/>
        <v>#N/A</v>
      </c>
      <c r="J1305" s="32" t="s">
        <v>3294</v>
      </c>
      <c r="K1305" s="102" t="s">
        <v>18</v>
      </c>
      <c r="L1305" s="112" t="s">
        <v>647</v>
      </c>
      <c r="M1305" s="104">
        <v>41316</v>
      </c>
    </row>
    <row r="1306" spans="1:13" ht="13.5" thickBot="1">
      <c r="A1306" s="142" t="s">
        <v>8363</v>
      </c>
      <c r="B1306" s="21">
        <v>41316</v>
      </c>
      <c r="C1306" s="17" t="s">
        <v>358</v>
      </c>
      <c r="D1306" s="24" t="s">
        <v>3077</v>
      </c>
      <c r="E1306" s="18" t="s">
        <v>921</v>
      </c>
      <c r="F1306" s="32" t="s">
        <v>205</v>
      </c>
      <c r="G1306" s="23">
        <f t="shared" si="42"/>
        <v>67</v>
      </c>
      <c r="H1306" s="87" t="s">
        <v>227</v>
      </c>
      <c r="I1306" s="23" t="e">
        <f t="shared" si="41"/>
        <v>#N/A</v>
      </c>
      <c r="J1306" s="32" t="s">
        <v>3295</v>
      </c>
      <c r="K1306" s="102" t="s">
        <v>18</v>
      </c>
      <c r="L1306" s="112" t="s">
        <v>647</v>
      </c>
      <c r="M1306" s="104">
        <v>41316</v>
      </c>
    </row>
    <row r="1307" spans="1:13" ht="13.5" thickBot="1">
      <c r="A1307" s="142" t="s">
        <v>8363</v>
      </c>
      <c r="B1307" s="21">
        <v>41316</v>
      </c>
      <c r="C1307" s="17" t="s">
        <v>359</v>
      </c>
      <c r="D1307" s="24" t="s">
        <v>3077</v>
      </c>
      <c r="E1307" s="18" t="s">
        <v>921</v>
      </c>
      <c r="F1307" s="32" t="s">
        <v>205</v>
      </c>
      <c r="G1307" s="23">
        <f t="shared" si="42"/>
        <v>67</v>
      </c>
      <c r="H1307" s="87" t="s">
        <v>227</v>
      </c>
      <c r="I1307" s="23" t="e">
        <f t="shared" si="41"/>
        <v>#N/A</v>
      </c>
      <c r="J1307" s="32" t="s">
        <v>3296</v>
      </c>
      <c r="K1307" s="102" t="s">
        <v>18</v>
      </c>
      <c r="L1307" s="112" t="s">
        <v>647</v>
      </c>
      <c r="M1307" s="104">
        <v>41316</v>
      </c>
    </row>
    <row r="1308" spans="1:13" ht="13.5" thickBot="1">
      <c r="A1308" s="28" t="s">
        <v>3297</v>
      </c>
      <c r="B1308" s="21">
        <v>41313</v>
      </c>
      <c r="C1308" s="17" t="s">
        <v>426</v>
      </c>
      <c r="D1308" s="24" t="s">
        <v>2771</v>
      </c>
      <c r="E1308" s="18" t="s">
        <v>2698</v>
      </c>
      <c r="F1308" s="23" t="s">
        <v>205</v>
      </c>
      <c r="G1308" s="23">
        <f t="shared" si="42"/>
        <v>67</v>
      </c>
      <c r="H1308" s="83" t="s">
        <v>227</v>
      </c>
      <c r="I1308" s="23" t="e">
        <f t="shared" si="41"/>
        <v>#N/A</v>
      </c>
      <c r="J1308" s="27" t="s">
        <v>3298</v>
      </c>
      <c r="K1308" s="102" t="s">
        <v>18</v>
      </c>
      <c r="L1308" s="112" t="s">
        <v>647</v>
      </c>
      <c r="M1308" s="104">
        <v>41316</v>
      </c>
    </row>
    <row r="1309" spans="1:13" ht="26.25" thickBot="1">
      <c r="A1309" s="28" t="s">
        <v>3299</v>
      </c>
      <c r="B1309" s="21">
        <v>41313</v>
      </c>
      <c r="C1309" s="17" t="s">
        <v>437</v>
      </c>
      <c r="D1309" s="24" t="s">
        <v>3110</v>
      </c>
      <c r="E1309" s="18" t="s">
        <v>3166</v>
      </c>
      <c r="F1309" s="23" t="s">
        <v>733</v>
      </c>
      <c r="G1309" s="23" t="e">
        <f t="shared" si="42"/>
        <v>#N/A</v>
      </c>
      <c r="H1309" s="83" t="s">
        <v>733</v>
      </c>
      <c r="I1309" s="23" t="e">
        <f t="shared" si="41"/>
        <v>#N/A</v>
      </c>
      <c r="J1309" s="27" t="s">
        <v>3300</v>
      </c>
      <c r="K1309" s="102" t="s">
        <v>18</v>
      </c>
      <c r="L1309" s="112" t="s">
        <v>647</v>
      </c>
      <c r="M1309" s="104">
        <v>41316</v>
      </c>
    </row>
    <row r="1310" spans="1:13" ht="13.5" thickBot="1">
      <c r="A1310" s="28" t="s">
        <v>3301</v>
      </c>
      <c r="B1310" s="21">
        <v>41313</v>
      </c>
      <c r="C1310" s="17" t="s">
        <v>21</v>
      </c>
      <c r="D1310" s="24" t="s">
        <v>2885</v>
      </c>
      <c r="E1310" s="18" t="s">
        <v>3302</v>
      </c>
      <c r="F1310" s="23" t="s">
        <v>804</v>
      </c>
      <c r="G1310" s="23" t="e">
        <f t="shared" si="42"/>
        <v>#N/A</v>
      </c>
      <c r="H1310" s="83" t="s">
        <v>804</v>
      </c>
      <c r="I1310" s="23" t="e">
        <f t="shared" si="41"/>
        <v>#N/A</v>
      </c>
      <c r="J1310" s="27" t="s">
        <v>3303</v>
      </c>
      <c r="K1310" s="102" t="s">
        <v>18</v>
      </c>
      <c r="L1310" s="112" t="s">
        <v>647</v>
      </c>
      <c r="M1310" s="104">
        <v>41316</v>
      </c>
    </row>
    <row r="1311" spans="1:13" ht="13.5" thickBot="1">
      <c r="A1311" s="28" t="s">
        <v>3304</v>
      </c>
      <c r="B1311" s="21">
        <v>41313</v>
      </c>
      <c r="C1311" s="17" t="s">
        <v>433</v>
      </c>
      <c r="D1311" s="24" t="s">
        <v>2885</v>
      </c>
      <c r="E1311" s="18" t="s">
        <v>480</v>
      </c>
      <c r="F1311" s="23" t="s">
        <v>2037</v>
      </c>
      <c r="G1311" s="23" t="e">
        <f t="shared" si="42"/>
        <v>#N/A</v>
      </c>
      <c r="H1311" s="83" t="s">
        <v>2037</v>
      </c>
      <c r="I1311" s="23">
        <f t="shared" si="41"/>
        <v>22</v>
      </c>
      <c r="J1311" s="27" t="s">
        <v>3305</v>
      </c>
      <c r="K1311" s="102" t="s">
        <v>18</v>
      </c>
      <c r="L1311" s="112" t="s">
        <v>647</v>
      </c>
      <c r="M1311" s="104">
        <v>41316</v>
      </c>
    </row>
    <row r="1312" spans="1:13" ht="26.25" thickBot="1">
      <c r="A1312" s="28" t="s">
        <v>3306</v>
      </c>
      <c r="B1312" s="21">
        <v>41313</v>
      </c>
      <c r="C1312" s="17" t="s">
        <v>1188</v>
      </c>
      <c r="D1312" s="24" t="s">
        <v>3110</v>
      </c>
      <c r="E1312" s="18" t="s">
        <v>677</v>
      </c>
      <c r="F1312" s="23" t="s">
        <v>874</v>
      </c>
      <c r="G1312" s="23" t="e">
        <f t="shared" si="42"/>
        <v>#N/A</v>
      </c>
      <c r="H1312" s="83" t="s">
        <v>874</v>
      </c>
      <c r="I1312" s="23" t="e">
        <f t="shared" si="41"/>
        <v>#N/A</v>
      </c>
      <c r="J1312" s="27" t="s">
        <v>3307</v>
      </c>
      <c r="K1312" s="102" t="s">
        <v>18</v>
      </c>
      <c r="L1312" s="112" t="s">
        <v>3308</v>
      </c>
      <c r="M1312" s="104"/>
    </row>
    <row r="1313" spans="1:13" ht="26.25" thickBot="1">
      <c r="A1313" s="28" t="s">
        <v>3309</v>
      </c>
      <c r="B1313" s="21">
        <v>41313</v>
      </c>
      <c r="C1313" s="17" t="s">
        <v>1780</v>
      </c>
      <c r="D1313" s="24" t="s">
        <v>3110</v>
      </c>
      <c r="E1313" s="18" t="s">
        <v>62</v>
      </c>
      <c r="F1313" s="23" t="s">
        <v>63</v>
      </c>
      <c r="G1313" s="23">
        <f t="shared" si="42"/>
        <v>85</v>
      </c>
      <c r="H1313" s="83" t="s">
        <v>63</v>
      </c>
      <c r="I1313" s="23" t="e">
        <f t="shared" si="41"/>
        <v>#N/A</v>
      </c>
      <c r="J1313" s="27" t="s">
        <v>3310</v>
      </c>
      <c r="K1313" s="102" t="s">
        <v>18</v>
      </c>
      <c r="L1313" s="112"/>
      <c r="M1313" s="104"/>
    </row>
    <row r="1314" spans="1:13" ht="26.25" thickBot="1">
      <c r="A1314" s="28" t="s">
        <v>3311</v>
      </c>
      <c r="B1314" s="21">
        <v>41313</v>
      </c>
      <c r="C1314" s="17" t="s">
        <v>1589</v>
      </c>
      <c r="D1314" s="24" t="s">
        <v>3110</v>
      </c>
      <c r="E1314" s="18" t="s">
        <v>62</v>
      </c>
      <c r="F1314" s="23" t="s">
        <v>63</v>
      </c>
      <c r="G1314" s="23">
        <f t="shared" si="42"/>
        <v>85</v>
      </c>
      <c r="H1314" s="83" t="s">
        <v>63</v>
      </c>
      <c r="I1314" s="23" t="e">
        <f t="shared" si="41"/>
        <v>#N/A</v>
      </c>
      <c r="J1314" s="27" t="s">
        <v>3312</v>
      </c>
      <c r="K1314" s="102" t="s">
        <v>18</v>
      </c>
      <c r="L1314" s="112"/>
      <c r="M1314" s="104"/>
    </row>
    <row r="1315" spans="1:13" ht="13.5" thickBot="1">
      <c r="A1315" s="28" t="s">
        <v>3313</v>
      </c>
      <c r="B1315" s="21">
        <v>41313</v>
      </c>
      <c r="C1315" s="17" t="s">
        <v>1904</v>
      </c>
      <c r="D1315" s="24" t="s">
        <v>3077</v>
      </c>
      <c r="E1315" s="18" t="s">
        <v>652</v>
      </c>
      <c r="F1315" s="23" t="s">
        <v>210</v>
      </c>
      <c r="G1315" s="23">
        <f t="shared" si="42"/>
        <v>68</v>
      </c>
      <c r="H1315" s="83" t="s">
        <v>210</v>
      </c>
      <c r="I1315" s="23" t="e">
        <f t="shared" si="41"/>
        <v>#N/A</v>
      </c>
      <c r="J1315" s="27" t="s">
        <v>3314</v>
      </c>
      <c r="K1315" s="102" t="s">
        <v>18</v>
      </c>
      <c r="L1315" s="112"/>
      <c r="M1315" s="104"/>
    </row>
    <row r="1316" spans="1:13" ht="13.5" thickBot="1">
      <c r="A1316" s="28" t="s">
        <v>3315</v>
      </c>
      <c r="B1316" s="21">
        <v>41313</v>
      </c>
      <c r="C1316" s="17" t="s">
        <v>3316</v>
      </c>
      <c r="D1316" s="24" t="s">
        <v>2577</v>
      </c>
      <c r="E1316" s="18" t="s">
        <v>1752</v>
      </c>
      <c r="F1316" s="23" t="s">
        <v>3105</v>
      </c>
      <c r="G1316" s="23" t="e">
        <f t="shared" si="42"/>
        <v>#N/A</v>
      </c>
      <c r="H1316" s="83" t="s">
        <v>3105</v>
      </c>
      <c r="I1316" s="23" t="e">
        <f t="shared" si="41"/>
        <v>#N/A</v>
      </c>
      <c r="J1316" s="27" t="s">
        <v>3317</v>
      </c>
      <c r="K1316" s="102" t="s">
        <v>18</v>
      </c>
      <c r="L1316" s="112"/>
      <c r="M1316" s="104"/>
    </row>
    <row r="1317" spans="1:13" ht="13.5" thickBot="1">
      <c r="A1317" s="28" t="s">
        <v>3318</v>
      </c>
      <c r="B1317" s="21">
        <v>41313</v>
      </c>
      <c r="C1317" s="17" t="s">
        <v>413</v>
      </c>
      <c r="D1317" s="24" t="s">
        <v>55</v>
      </c>
      <c r="E1317" s="18" t="s">
        <v>3319</v>
      </c>
      <c r="F1317" s="23" t="s">
        <v>3320</v>
      </c>
      <c r="G1317" s="23" t="e">
        <f t="shared" si="42"/>
        <v>#N/A</v>
      </c>
      <c r="H1317" s="83" t="s">
        <v>3320</v>
      </c>
      <c r="I1317" s="23" t="e">
        <f t="shared" si="41"/>
        <v>#N/A</v>
      </c>
      <c r="J1317" s="27" t="s">
        <v>3321</v>
      </c>
      <c r="K1317" s="102" t="s">
        <v>18</v>
      </c>
      <c r="L1317" s="112" t="s">
        <v>1110</v>
      </c>
      <c r="M1317" s="104">
        <v>41316</v>
      </c>
    </row>
    <row r="1318" spans="1:13" ht="13.5" thickBot="1">
      <c r="A1318" s="28" t="s">
        <v>3322</v>
      </c>
      <c r="B1318" s="21">
        <v>41313</v>
      </c>
      <c r="C1318" s="17" t="s">
        <v>1041</v>
      </c>
      <c r="D1318" s="24" t="s">
        <v>3077</v>
      </c>
      <c r="E1318" s="18" t="s">
        <v>799</v>
      </c>
      <c r="F1318" s="23" t="s">
        <v>57</v>
      </c>
      <c r="G1318" s="23">
        <f t="shared" si="42"/>
        <v>8</v>
      </c>
      <c r="H1318" s="83" t="s">
        <v>8272</v>
      </c>
      <c r="I1318" s="23">
        <f t="shared" si="41"/>
        <v>8</v>
      </c>
      <c r="J1318" s="27" t="s">
        <v>3323</v>
      </c>
      <c r="K1318" s="102" t="s">
        <v>18</v>
      </c>
      <c r="L1318" s="112"/>
      <c r="M1318" s="104"/>
    </row>
    <row r="1319" spans="1:13" ht="13.5" thickBot="1">
      <c r="A1319" s="28" t="s">
        <v>3324</v>
      </c>
      <c r="B1319" s="21">
        <v>41313</v>
      </c>
      <c r="C1319" s="17" t="s">
        <v>802</v>
      </c>
      <c r="D1319" s="24" t="s">
        <v>3110</v>
      </c>
      <c r="E1319" s="18" t="s">
        <v>3325</v>
      </c>
      <c r="F1319" s="23" t="s">
        <v>866</v>
      </c>
      <c r="G1319" s="23" t="e">
        <f t="shared" si="42"/>
        <v>#N/A</v>
      </c>
      <c r="H1319" s="83" t="s">
        <v>866</v>
      </c>
      <c r="I1319" s="23" t="e">
        <f t="shared" si="41"/>
        <v>#N/A</v>
      </c>
      <c r="J1319" s="27" t="s">
        <v>3326</v>
      </c>
      <c r="K1319" s="102" t="s">
        <v>18</v>
      </c>
      <c r="L1319" s="112" t="s">
        <v>1110</v>
      </c>
      <c r="M1319" s="104">
        <v>41313</v>
      </c>
    </row>
    <row r="1320" spans="1:13" ht="13.5" thickBot="1">
      <c r="A1320" s="28" t="s">
        <v>3327</v>
      </c>
      <c r="B1320" s="21">
        <v>41313</v>
      </c>
      <c r="C1320" s="17" t="s">
        <v>3328</v>
      </c>
      <c r="D1320" s="24" t="s">
        <v>2885</v>
      </c>
      <c r="E1320" s="18" t="s">
        <v>82</v>
      </c>
      <c r="F1320" s="23" t="s">
        <v>1653</v>
      </c>
      <c r="G1320" s="23" t="e">
        <f t="shared" si="42"/>
        <v>#N/A</v>
      </c>
      <c r="H1320" s="83" t="s">
        <v>8356</v>
      </c>
      <c r="I1320" s="23" t="e">
        <f t="shared" si="41"/>
        <v>#N/A</v>
      </c>
      <c r="J1320" s="27" t="s">
        <v>3329</v>
      </c>
      <c r="K1320" s="102" t="s">
        <v>18</v>
      </c>
      <c r="L1320" s="112"/>
      <c r="M1320" s="104"/>
    </row>
    <row r="1321" spans="1:13" ht="26.25" thickBot="1">
      <c r="A1321" s="28" t="s">
        <v>3330</v>
      </c>
      <c r="B1321" s="21">
        <v>41313</v>
      </c>
      <c r="C1321" s="17" t="s">
        <v>3331</v>
      </c>
      <c r="D1321" s="24" t="s">
        <v>3077</v>
      </c>
      <c r="E1321" s="18" t="s">
        <v>82</v>
      </c>
      <c r="F1321" s="23" t="s">
        <v>1653</v>
      </c>
      <c r="G1321" s="23" t="e">
        <f t="shared" si="42"/>
        <v>#N/A</v>
      </c>
      <c r="H1321" s="83" t="s">
        <v>8356</v>
      </c>
      <c r="I1321" s="23" t="e">
        <f t="shared" si="41"/>
        <v>#N/A</v>
      </c>
      <c r="J1321" s="27" t="s">
        <v>3332</v>
      </c>
      <c r="K1321" s="102" t="s">
        <v>18</v>
      </c>
      <c r="L1321" s="112"/>
      <c r="M1321" s="104"/>
    </row>
    <row r="1322" spans="1:13" ht="26.25" thickBot="1">
      <c r="A1322" s="28" t="s">
        <v>3333</v>
      </c>
      <c r="B1322" s="21">
        <v>41313</v>
      </c>
      <c r="C1322" s="17" t="s">
        <v>3334</v>
      </c>
      <c r="D1322" s="24" t="s">
        <v>3077</v>
      </c>
      <c r="E1322" s="18" t="s">
        <v>82</v>
      </c>
      <c r="F1322" s="23" t="s">
        <v>1653</v>
      </c>
      <c r="G1322" s="23" t="e">
        <f t="shared" si="42"/>
        <v>#N/A</v>
      </c>
      <c r="H1322" s="83" t="s">
        <v>8356</v>
      </c>
      <c r="I1322" s="23" t="e">
        <f t="shared" si="41"/>
        <v>#N/A</v>
      </c>
      <c r="J1322" s="27" t="s">
        <v>3335</v>
      </c>
      <c r="K1322" s="102" t="s">
        <v>18</v>
      </c>
      <c r="L1322" s="112"/>
      <c r="M1322" s="104"/>
    </row>
    <row r="1323" spans="1:13" ht="13.5" thickBot="1">
      <c r="A1323" s="28" t="s">
        <v>3336</v>
      </c>
      <c r="B1323" s="21">
        <v>41313</v>
      </c>
      <c r="C1323" s="17" t="s">
        <v>3337</v>
      </c>
      <c r="D1323" s="24" t="s">
        <v>3077</v>
      </c>
      <c r="E1323" s="18" t="s">
        <v>82</v>
      </c>
      <c r="F1323" s="23" t="s">
        <v>1653</v>
      </c>
      <c r="G1323" s="23" t="e">
        <f t="shared" si="42"/>
        <v>#N/A</v>
      </c>
      <c r="H1323" s="83" t="s">
        <v>8356</v>
      </c>
      <c r="I1323" s="23" t="e">
        <f t="shared" si="41"/>
        <v>#N/A</v>
      </c>
      <c r="J1323" s="27" t="s">
        <v>3338</v>
      </c>
      <c r="K1323" s="102" t="s">
        <v>18</v>
      </c>
      <c r="L1323" s="112"/>
      <c r="M1323" s="104"/>
    </row>
    <row r="1324" spans="1:13" ht="13.5" thickBot="1">
      <c r="A1324" s="28" t="s">
        <v>3339</v>
      </c>
      <c r="B1324" s="21">
        <v>41313</v>
      </c>
      <c r="C1324" s="17" t="s">
        <v>1384</v>
      </c>
      <c r="D1324" s="24" t="s">
        <v>2049</v>
      </c>
      <c r="E1324" s="18" t="s">
        <v>1822</v>
      </c>
      <c r="F1324" s="23" t="s">
        <v>16</v>
      </c>
      <c r="G1324" s="23">
        <f t="shared" si="42"/>
        <v>29</v>
      </c>
      <c r="H1324" s="83" t="s">
        <v>8291</v>
      </c>
      <c r="I1324" s="23">
        <f t="shared" si="41"/>
        <v>29</v>
      </c>
      <c r="J1324" s="23" t="s">
        <v>3340</v>
      </c>
      <c r="K1324" s="102" t="s">
        <v>18</v>
      </c>
      <c r="L1324" s="112" t="s">
        <v>647</v>
      </c>
      <c r="M1324" s="104">
        <v>41313</v>
      </c>
    </row>
    <row r="1325" spans="1:13" ht="26.25" thickBot="1">
      <c r="A1325" s="28" t="s">
        <v>3341</v>
      </c>
      <c r="B1325" s="21">
        <v>41313</v>
      </c>
      <c r="C1325" s="17" t="s">
        <v>321</v>
      </c>
      <c r="D1325" s="24" t="s">
        <v>3110</v>
      </c>
      <c r="E1325" s="18" t="s">
        <v>1990</v>
      </c>
      <c r="F1325" s="23" t="s">
        <v>3342</v>
      </c>
      <c r="G1325" s="23" t="e">
        <f t="shared" si="42"/>
        <v>#N/A</v>
      </c>
      <c r="H1325" s="83" t="s">
        <v>3342</v>
      </c>
      <c r="I1325" s="23" t="e">
        <f t="shared" si="41"/>
        <v>#N/A</v>
      </c>
      <c r="J1325" s="29" t="s">
        <v>3343</v>
      </c>
      <c r="K1325" s="102" t="s">
        <v>18</v>
      </c>
      <c r="L1325" s="112" t="s">
        <v>647</v>
      </c>
      <c r="M1325" s="104">
        <v>41313</v>
      </c>
    </row>
    <row r="1326" spans="1:13" ht="13.5" thickBot="1">
      <c r="A1326" s="28" t="s">
        <v>3344</v>
      </c>
      <c r="B1326" s="21">
        <v>41313</v>
      </c>
      <c r="C1326" s="17" t="s">
        <v>2972</v>
      </c>
      <c r="D1326" s="24" t="s">
        <v>3110</v>
      </c>
      <c r="E1326" s="18" t="s">
        <v>213</v>
      </c>
      <c r="F1326" s="23" t="s">
        <v>214</v>
      </c>
      <c r="G1326" s="23">
        <f t="shared" si="42"/>
        <v>26</v>
      </c>
      <c r="H1326" s="83" t="s">
        <v>214</v>
      </c>
      <c r="I1326" s="23" t="e">
        <f t="shared" si="41"/>
        <v>#N/A</v>
      </c>
      <c r="J1326" s="29" t="s">
        <v>2717</v>
      </c>
      <c r="K1326" s="102" t="s">
        <v>18</v>
      </c>
      <c r="L1326" s="112" t="s">
        <v>647</v>
      </c>
      <c r="M1326" s="104">
        <v>41282</v>
      </c>
    </row>
    <row r="1327" spans="1:13" ht="64.5" thickBot="1">
      <c r="A1327" s="28" t="s">
        <v>3345</v>
      </c>
      <c r="B1327" s="21">
        <v>41313</v>
      </c>
      <c r="C1327" s="17" t="s">
        <v>1554</v>
      </c>
      <c r="D1327" s="24" t="s">
        <v>3110</v>
      </c>
      <c r="E1327" s="18" t="s">
        <v>62</v>
      </c>
      <c r="F1327" s="23" t="s">
        <v>63</v>
      </c>
      <c r="G1327" s="23">
        <f t="shared" si="42"/>
        <v>85</v>
      </c>
      <c r="H1327" s="83" t="s">
        <v>63</v>
      </c>
      <c r="I1327" s="23" t="e">
        <f t="shared" si="41"/>
        <v>#N/A</v>
      </c>
      <c r="J1327" s="29" t="s">
        <v>3346</v>
      </c>
      <c r="K1327" s="102" t="s">
        <v>18</v>
      </c>
      <c r="L1327" s="112" t="s">
        <v>3347</v>
      </c>
      <c r="M1327" s="104">
        <v>41313</v>
      </c>
    </row>
    <row r="1328" spans="1:13" ht="13.5" thickBot="1">
      <c r="A1328" s="28" t="s">
        <v>3348</v>
      </c>
      <c r="B1328" s="21">
        <v>41313</v>
      </c>
      <c r="C1328" s="17" t="s">
        <v>887</v>
      </c>
      <c r="D1328" s="24" t="s">
        <v>2577</v>
      </c>
      <c r="E1328" s="18" t="s">
        <v>1288</v>
      </c>
      <c r="F1328" s="23" t="s">
        <v>431</v>
      </c>
      <c r="G1328" s="23" t="e">
        <f t="shared" si="42"/>
        <v>#N/A</v>
      </c>
      <c r="H1328" s="83" t="s">
        <v>431</v>
      </c>
      <c r="I1328" s="23" t="e">
        <f t="shared" si="41"/>
        <v>#N/A</v>
      </c>
      <c r="J1328" s="27" t="s">
        <v>3349</v>
      </c>
      <c r="K1328" s="102" t="s">
        <v>18</v>
      </c>
      <c r="L1328" s="112" t="s">
        <v>755</v>
      </c>
      <c r="M1328" s="104">
        <v>41313</v>
      </c>
    </row>
    <row r="1329" spans="1:13" ht="13.5" thickBot="1">
      <c r="A1329" s="28" t="s">
        <v>3350</v>
      </c>
      <c r="B1329" s="21">
        <v>41313</v>
      </c>
      <c r="C1329" s="17" t="s">
        <v>320</v>
      </c>
      <c r="D1329" s="24" t="s">
        <v>3110</v>
      </c>
      <c r="E1329" s="18" t="s">
        <v>1768</v>
      </c>
      <c r="F1329" s="23" t="s">
        <v>57</v>
      </c>
      <c r="G1329" s="23">
        <f t="shared" si="42"/>
        <v>8</v>
      </c>
      <c r="H1329" s="83" t="s">
        <v>8272</v>
      </c>
      <c r="I1329" s="23">
        <f t="shared" si="41"/>
        <v>8</v>
      </c>
      <c r="J1329" s="27" t="s">
        <v>3351</v>
      </c>
      <c r="K1329" s="102" t="s">
        <v>18</v>
      </c>
      <c r="L1329" s="112"/>
      <c r="M1329" s="104"/>
    </row>
    <row r="1330" spans="1:13" ht="51.75" thickBot="1">
      <c r="A1330" s="28" t="s">
        <v>3352</v>
      </c>
      <c r="B1330" s="21">
        <v>41316</v>
      </c>
      <c r="C1330" s="17" t="s">
        <v>60</v>
      </c>
      <c r="D1330" s="24" t="s">
        <v>3353</v>
      </c>
      <c r="E1330" s="18" t="s">
        <v>3354</v>
      </c>
      <c r="F1330" s="23" t="s">
        <v>2391</v>
      </c>
      <c r="G1330" s="23" t="e">
        <f t="shared" si="42"/>
        <v>#N/A</v>
      </c>
      <c r="H1330" s="83" t="s">
        <v>2391</v>
      </c>
      <c r="I1330" s="23">
        <f t="shared" si="41"/>
        <v>80</v>
      </c>
      <c r="J1330" s="27" t="s">
        <v>3355</v>
      </c>
      <c r="K1330" s="102" t="s">
        <v>18</v>
      </c>
      <c r="L1330" s="112" t="s">
        <v>3356</v>
      </c>
      <c r="M1330" s="104"/>
    </row>
    <row r="1331" spans="1:13" ht="13.5" thickBot="1">
      <c r="A1331" s="28" t="s">
        <v>3357</v>
      </c>
      <c r="B1331" s="21">
        <v>41313</v>
      </c>
      <c r="C1331" s="17" t="s">
        <v>337</v>
      </c>
      <c r="D1331" s="24" t="s">
        <v>3110</v>
      </c>
      <c r="E1331" s="18" t="s">
        <v>377</v>
      </c>
      <c r="F1331" s="23" t="s">
        <v>767</v>
      </c>
      <c r="G1331" s="23" t="e">
        <f t="shared" si="42"/>
        <v>#N/A</v>
      </c>
      <c r="H1331" s="83" t="s">
        <v>767</v>
      </c>
      <c r="I1331" s="23" t="e">
        <f t="shared" si="41"/>
        <v>#N/A</v>
      </c>
      <c r="J1331" s="27" t="s">
        <v>3358</v>
      </c>
      <c r="K1331" s="102" t="s">
        <v>18</v>
      </c>
      <c r="L1331" s="112"/>
      <c r="M1331" s="104"/>
    </row>
    <row r="1332" spans="1:13" ht="13.5" thickBot="1">
      <c r="A1332" s="28" t="s">
        <v>3359</v>
      </c>
      <c r="B1332" s="21">
        <v>41313</v>
      </c>
      <c r="C1332" s="17" t="s">
        <v>354</v>
      </c>
      <c r="D1332" s="24" t="s">
        <v>3077</v>
      </c>
      <c r="E1332" s="18" t="s">
        <v>377</v>
      </c>
      <c r="F1332" s="23" t="s">
        <v>767</v>
      </c>
      <c r="G1332" s="23" t="e">
        <f t="shared" si="42"/>
        <v>#N/A</v>
      </c>
      <c r="H1332" s="83" t="s">
        <v>767</v>
      </c>
      <c r="I1332" s="23" t="e">
        <f t="shared" si="41"/>
        <v>#N/A</v>
      </c>
      <c r="J1332" s="27" t="s">
        <v>3360</v>
      </c>
      <c r="K1332" s="102" t="s">
        <v>18</v>
      </c>
      <c r="L1332" s="112"/>
      <c r="M1332" s="104"/>
    </row>
    <row r="1333" spans="1:13" ht="26.25" thickBot="1">
      <c r="A1333" s="28" t="s">
        <v>3361</v>
      </c>
      <c r="B1333" s="21">
        <v>41313</v>
      </c>
      <c r="C1333" s="17" t="s">
        <v>343</v>
      </c>
      <c r="D1333" s="24" t="s">
        <v>3362</v>
      </c>
      <c r="E1333" s="18" t="s">
        <v>377</v>
      </c>
      <c r="F1333" s="23" t="s">
        <v>767</v>
      </c>
      <c r="G1333" s="23" t="e">
        <f t="shared" si="42"/>
        <v>#N/A</v>
      </c>
      <c r="H1333" s="83" t="s">
        <v>767</v>
      </c>
      <c r="I1333" s="23" t="e">
        <f t="shared" si="41"/>
        <v>#N/A</v>
      </c>
      <c r="J1333" s="27" t="s">
        <v>3363</v>
      </c>
      <c r="K1333" s="102" t="s">
        <v>18</v>
      </c>
      <c r="L1333" s="112"/>
      <c r="M1333" s="104"/>
    </row>
    <row r="1334" spans="1:13" ht="13.5" thickBot="1">
      <c r="A1334" s="28" t="s">
        <v>3364</v>
      </c>
      <c r="B1334" s="21">
        <v>41313</v>
      </c>
      <c r="C1334" s="17" t="s">
        <v>1284</v>
      </c>
      <c r="D1334" s="24" t="s">
        <v>3362</v>
      </c>
      <c r="E1334" s="18" t="s">
        <v>377</v>
      </c>
      <c r="F1334" s="23" t="s">
        <v>767</v>
      </c>
      <c r="G1334" s="23" t="e">
        <f t="shared" si="42"/>
        <v>#N/A</v>
      </c>
      <c r="H1334" s="83" t="s">
        <v>767</v>
      </c>
      <c r="I1334" s="23" t="e">
        <f t="shared" si="41"/>
        <v>#N/A</v>
      </c>
      <c r="J1334" s="27" t="s">
        <v>3365</v>
      </c>
      <c r="K1334" s="102" t="s">
        <v>18</v>
      </c>
      <c r="L1334" s="112" t="s">
        <v>755</v>
      </c>
      <c r="M1334" s="104">
        <v>41316</v>
      </c>
    </row>
    <row r="1335" spans="1:13" ht="26.25" thickBot="1">
      <c r="A1335" s="28" t="s">
        <v>3366</v>
      </c>
      <c r="B1335" s="21">
        <v>41313</v>
      </c>
      <c r="C1335" s="17" t="s">
        <v>802</v>
      </c>
      <c r="D1335" s="24" t="s">
        <v>2885</v>
      </c>
      <c r="E1335" s="18" t="s">
        <v>681</v>
      </c>
      <c r="F1335" s="23" t="s">
        <v>2319</v>
      </c>
      <c r="G1335" s="23" t="e">
        <f t="shared" si="42"/>
        <v>#N/A</v>
      </c>
      <c r="H1335" s="83" t="s">
        <v>2319</v>
      </c>
      <c r="I1335" s="23" t="e">
        <f t="shared" si="41"/>
        <v>#N/A</v>
      </c>
      <c r="J1335" s="27" t="s">
        <v>3367</v>
      </c>
      <c r="K1335" s="102" t="s">
        <v>18</v>
      </c>
      <c r="L1335" s="112"/>
      <c r="M1335" s="104"/>
    </row>
    <row r="1336" spans="1:13" ht="13.5" thickBot="1">
      <c r="A1336" s="28" t="s">
        <v>3368</v>
      </c>
      <c r="B1336" s="21">
        <v>41316</v>
      </c>
      <c r="C1336" s="17" t="s">
        <v>1312</v>
      </c>
      <c r="D1336" s="24" t="s">
        <v>3110</v>
      </c>
      <c r="E1336" s="18" t="s">
        <v>50</v>
      </c>
      <c r="F1336" s="23" t="s">
        <v>51</v>
      </c>
      <c r="G1336" s="23">
        <f t="shared" si="42"/>
        <v>54</v>
      </c>
      <c r="H1336" s="83" t="s">
        <v>222</v>
      </c>
      <c r="I1336" s="23" t="e">
        <f t="shared" si="41"/>
        <v>#N/A</v>
      </c>
      <c r="J1336" s="27" t="s">
        <v>3369</v>
      </c>
      <c r="K1336" s="102" t="s">
        <v>18</v>
      </c>
      <c r="L1336" s="112"/>
      <c r="M1336" s="104"/>
    </row>
    <row r="1337" spans="1:13" ht="26.25" thickBot="1">
      <c r="A1337" s="28" t="s">
        <v>3370</v>
      </c>
      <c r="B1337" s="21">
        <v>41313</v>
      </c>
      <c r="C1337" s="17" t="s">
        <v>473</v>
      </c>
      <c r="D1337" s="24" t="s">
        <v>3110</v>
      </c>
      <c r="E1337" s="18" t="s">
        <v>146</v>
      </c>
      <c r="F1337" s="18" t="s">
        <v>310</v>
      </c>
      <c r="G1337" s="23" t="e">
        <f t="shared" si="42"/>
        <v>#N/A</v>
      </c>
      <c r="H1337" s="84" t="s">
        <v>310</v>
      </c>
      <c r="I1337" s="23" t="e">
        <f t="shared" si="41"/>
        <v>#N/A</v>
      </c>
      <c r="J1337" s="18" t="s">
        <v>3371</v>
      </c>
      <c r="K1337" s="102" t="s">
        <v>18</v>
      </c>
      <c r="L1337" s="112"/>
      <c r="M1337" s="104"/>
    </row>
    <row r="1338" spans="1:13" ht="13.5" thickBot="1">
      <c r="A1338" s="142" t="s">
        <v>8363</v>
      </c>
      <c r="B1338" s="21">
        <v>41313</v>
      </c>
      <c r="C1338" s="17" t="s">
        <v>1127</v>
      </c>
      <c r="D1338" s="24" t="s">
        <v>3077</v>
      </c>
      <c r="E1338" s="18" t="s">
        <v>371</v>
      </c>
      <c r="F1338" s="32" t="s">
        <v>609</v>
      </c>
      <c r="G1338" s="23" t="e">
        <f t="shared" si="42"/>
        <v>#N/A</v>
      </c>
      <c r="H1338" s="87" t="s">
        <v>609</v>
      </c>
      <c r="I1338" s="23" t="e">
        <f t="shared" si="41"/>
        <v>#N/A</v>
      </c>
      <c r="J1338" s="32" t="s">
        <v>3372</v>
      </c>
      <c r="K1338" s="102" t="s">
        <v>18</v>
      </c>
      <c r="L1338" s="112" t="s">
        <v>755</v>
      </c>
      <c r="M1338" s="104">
        <v>41316</v>
      </c>
    </row>
    <row r="1339" spans="1:13" ht="13.5" thickBot="1">
      <c r="A1339" s="142" t="s">
        <v>8363</v>
      </c>
      <c r="B1339" s="21">
        <v>41316</v>
      </c>
      <c r="C1339" s="17" t="s">
        <v>362</v>
      </c>
      <c r="D1339" s="24" t="s">
        <v>3077</v>
      </c>
      <c r="E1339" s="18" t="s">
        <v>921</v>
      </c>
      <c r="F1339" s="32" t="s">
        <v>205</v>
      </c>
      <c r="G1339" s="23">
        <f t="shared" si="42"/>
        <v>67</v>
      </c>
      <c r="H1339" s="87" t="s">
        <v>227</v>
      </c>
      <c r="I1339" s="23" t="e">
        <f t="shared" si="41"/>
        <v>#N/A</v>
      </c>
      <c r="J1339" s="32" t="s">
        <v>3294</v>
      </c>
      <c r="K1339" s="102" t="s">
        <v>18</v>
      </c>
      <c r="L1339" s="112" t="s">
        <v>647</v>
      </c>
      <c r="M1339" s="104">
        <v>41316</v>
      </c>
    </row>
    <row r="1340" spans="1:13" ht="13.5" thickBot="1">
      <c r="A1340" s="28" t="s">
        <v>3373</v>
      </c>
      <c r="B1340" s="21">
        <v>41316</v>
      </c>
      <c r="C1340" s="17" t="s">
        <v>266</v>
      </c>
      <c r="D1340" s="24" t="s">
        <v>3362</v>
      </c>
      <c r="E1340" s="18" t="s">
        <v>492</v>
      </c>
      <c r="F1340" s="23" t="s">
        <v>101</v>
      </c>
      <c r="G1340" s="23">
        <f t="shared" si="42"/>
        <v>58</v>
      </c>
      <c r="H1340" s="83" t="s">
        <v>101</v>
      </c>
      <c r="I1340" s="23" t="e">
        <f t="shared" si="41"/>
        <v>#N/A</v>
      </c>
      <c r="J1340" s="27" t="s">
        <v>3374</v>
      </c>
      <c r="K1340" s="102" t="s">
        <v>18</v>
      </c>
      <c r="L1340" s="112"/>
      <c r="M1340" s="104"/>
    </row>
    <row r="1341" spans="1:13" ht="13.5" thickBot="1">
      <c r="A1341" s="28" t="s">
        <v>3375</v>
      </c>
      <c r="B1341" s="21">
        <v>41316</v>
      </c>
      <c r="C1341" s="17" t="s">
        <v>765</v>
      </c>
      <c r="D1341" s="24" t="s">
        <v>2885</v>
      </c>
      <c r="E1341" s="18" t="s">
        <v>233</v>
      </c>
      <c r="F1341" s="23" t="s">
        <v>234</v>
      </c>
      <c r="G1341" s="23" t="e">
        <f t="shared" si="42"/>
        <v>#N/A</v>
      </c>
      <c r="H1341" s="83" t="s">
        <v>234</v>
      </c>
      <c r="I1341" s="23" t="e">
        <f t="shared" si="41"/>
        <v>#N/A</v>
      </c>
      <c r="J1341" s="27" t="s">
        <v>3376</v>
      </c>
      <c r="K1341" s="102" t="s">
        <v>18</v>
      </c>
      <c r="L1341" s="112"/>
      <c r="M1341" s="104"/>
    </row>
    <row r="1342" spans="1:13" ht="13.5" thickBot="1">
      <c r="A1342" s="28" t="s">
        <v>3377</v>
      </c>
      <c r="B1342" s="21">
        <v>41316</v>
      </c>
      <c r="C1342" s="17" t="s">
        <v>362</v>
      </c>
      <c r="D1342" s="24" t="s">
        <v>3110</v>
      </c>
      <c r="E1342" s="18" t="s">
        <v>2941</v>
      </c>
      <c r="F1342" s="23" t="s">
        <v>205</v>
      </c>
      <c r="G1342" s="23">
        <f t="shared" si="42"/>
        <v>67</v>
      </c>
      <c r="H1342" s="83" t="s">
        <v>227</v>
      </c>
      <c r="I1342" s="23" t="e">
        <f t="shared" si="41"/>
        <v>#N/A</v>
      </c>
      <c r="J1342" s="27" t="s">
        <v>3378</v>
      </c>
      <c r="K1342" s="102" t="s">
        <v>18</v>
      </c>
      <c r="L1342" s="112"/>
      <c r="M1342" s="104"/>
    </row>
    <row r="1343" spans="1:13" ht="13.5" thickBot="1">
      <c r="A1343" s="28" t="s">
        <v>3379</v>
      </c>
      <c r="B1343" s="21">
        <v>41316</v>
      </c>
      <c r="C1343" s="17" t="s">
        <v>359</v>
      </c>
      <c r="D1343" s="24" t="s">
        <v>3110</v>
      </c>
      <c r="E1343" s="18" t="s">
        <v>2941</v>
      </c>
      <c r="F1343" s="23" t="s">
        <v>205</v>
      </c>
      <c r="G1343" s="23">
        <f t="shared" si="42"/>
        <v>67</v>
      </c>
      <c r="H1343" s="83" t="s">
        <v>227</v>
      </c>
      <c r="I1343" s="23" t="e">
        <f t="shared" si="41"/>
        <v>#N/A</v>
      </c>
      <c r="J1343" s="27" t="s">
        <v>3380</v>
      </c>
      <c r="K1343" s="102" t="s">
        <v>18</v>
      </c>
      <c r="L1343" s="112"/>
      <c r="M1343" s="104"/>
    </row>
    <row r="1344" spans="1:13" ht="13.5" thickBot="1">
      <c r="A1344" s="28" t="s">
        <v>3381</v>
      </c>
      <c r="B1344" s="21">
        <v>41316</v>
      </c>
      <c r="C1344" s="17" t="s">
        <v>400</v>
      </c>
      <c r="D1344" s="24" t="s">
        <v>3110</v>
      </c>
      <c r="E1344" s="18" t="s">
        <v>233</v>
      </c>
      <c r="F1344" s="23" t="s">
        <v>234</v>
      </c>
      <c r="G1344" s="23" t="e">
        <f t="shared" si="42"/>
        <v>#N/A</v>
      </c>
      <c r="H1344" s="83" t="s">
        <v>234</v>
      </c>
      <c r="I1344" s="23" t="e">
        <f t="shared" si="41"/>
        <v>#N/A</v>
      </c>
      <c r="J1344" s="27" t="s">
        <v>3382</v>
      </c>
      <c r="K1344" s="102" t="s">
        <v>18</v>
      </c>
      <c r="L1344" s="112"/>
      <c r="M1344" s="104"/>
    </row>
    <row r="1345" spans="1:13" ht="13.5" thickBot="1">
      <c r="A1345" s="28" t="s">
        <v>3383</v>
      </c>
      <c r="B1345" s="21">
        <v>41316</v>
      </c>
      <c r="C1345" s="17" t="s">
        <v>1748</v>
      </c>
      <c r="D1345" s="24" t="s">
        <v>2771</v>
      </c>
      <c r="E1345" s="18" t="s">
        <v>652</v>
      </c>
      <c r="F1345" s="23" t="s">
        <v>210</v>
      </c>
      <c r="G1345" s="23">
        <f t="shared" si="42"/>
        <v>68</v>
      </c>
      <c r="H1345" s="83" t="s">
        <v>210</v>
      </c>
      <c r="I1345" s="23" t="e">
        <f t="shared" si="41"/>
        <v>#N/A</v>
      </c>
      <c r="J1345" s="27" t="s">
        <v>3384</v>
      </c>
      <c r="K1345" s="102" t="s">
        <v>18</v>
      </c>
      <c r="L1345" s="112"/>
      <c r="M1345" s="104"/>
    </row>
    <row r="1346" spans="1:13" ht="13.5" thickBot="1">
      <c r="A1346" s="28" t="s">
        <v>3385</v>
      </c>
      <c r="B1346" s="21">
        <v>41316</v>
      </c>
      <c r="C1346" s="17" t="s">
        <v>1749</v>
      </c>
      <c r="D1346" s="24" t="s">
        <v>3353</v>
      </c>
      <c r="E1346" s="18" t="s">
        <v>659</v>
      </c>
      <c r="F1346" s="23" t="s">
        <v>514</v>
      </c>
      <c r="G1346" s="23" t="e">
        <f t="shared" si="42"/>
        <v>#N/A</v>
      </c>
      <c r="H1346" s="83" t="s">
        <v>514</v>
      </c>
      <c r="I1346" s="23" t="e">
        <f t="shared" ref="I1346:I1409" si="43">INDEX(S:U,MATCH(H1346,U:U,0),1)</f>
        <v>#N/A</v>
      </c>
      <c r="J1346" s="23" t="s">
        <v>3386</v>
      </c>
      <c r="K1346" s="102" t="s">
        <v>18</v>
      </c>
      <c r="L1346" s="112"/>
      <c r="M1346" s="104"/>
    </row>
    <row r="1347" spans="1:13" ht="13.5" thickBot="1">
      <c r="A1347" s="28" t="s">
        <v>3387</v>
      </c>
      <c r="B1347" s="21">
        <v>41316</v>
      </c>
      <c r="C1347" s="17" t="s">
        <v>1418</v>
      </c>
      <c r="D1347" s="24" t="s">
        <v>2771</v>
      </c>
      <c r="E1347" s="18" t="s">
        <v>652</v>
      </c>
      <c r="F1347" s="23" t="s">
        <v>210</v>
      </c>
      <c r="G1347" s="23">
        <f t="shared" ref="G1347:G1410" si="44">INDEX($R$2:$U$90,MATCH(F1347,$R$2:$R$90,0),2)</f>
        <v>68</v>
      </c>
      <c r="H1347" s="83" t="s">
        <v>210</v>
      </c>
      <c r="I1347" s="23" t="e">
        <f t="shared" si="43"/>
        <v>#N/A</v>
      </c>
      <c r="J1347" s="27" t="s">
        <v>3384</v>
      </c>
      <c r="K1347" s="102" t="s">
        <v>18</v>
      </c>
      <c r="L1347" s="112"/>
      <c r="M1347" s="104"/>
    </row>
    <row r="1348" spans="1:13" ht="13.5" thickBot="1">
      <c r="A1348" s="28" t="s">
        <v>3388</v>
      </c>
      <c r="B1348" s="21">
        <v>41316</v>
      </c>
      <c r="C1348" s="17" t="s">
        <v>1669</v>
      </c>
      <c r="D1348" s="24" t="s">
        <v>2771</v>
      </c>
      <c r="E1348" s="18" t="s">
        <v>652</v>
      </c>
      <c r="F1348" s="23" t="s">
        <v>210</v>
      </c>
      <c r="G1348" s="23">
        <f t="shared" si="44"/>
        <v>68</v>
      </c>
      <c r="H1348" s="83" t="s">
        <v>210</v>
      </c>
      <c r="I1348" s="23" t="e">
        <f t="shared" si="43"/>
        <v>#N/A</v>
      </c>
      <c r="J1348" s="27" t="s">
        <v>3384</v>
      </c>
      <c r="K1348" s="102" t="s">
        <v>18</v>
      </c>
      <c r="L1348" s="112"/>
      <c r="M1348" s="104"/>
    </row>
    <row r="1349" spans="1:13" ht="13.5" thickBot="1">
      <c r="A1349" s="28" t="s">
        <v>3389</v>
      </c>
      <c r="B1349" s="21">
        <v>41316</v>
      </c>
      <c r="C1349" s="17" t="s">
        <v>1763</v>
      </c>
      <c r="D1349" s="24" t="s">
        <v>2771</v>
      </c>
      <c r="E1349" s="18" t="s">
        <v>652</v>
      </c>
      <c r="F1349" s="23" t="s">
        <v>210</v>
      </c>
      <c r="G1349" s="23">
        <f t="shared" si="44"/>
        <v>68</v>
      </c>
      <c r="H1349" s="83" t="s">
        <v>210</v>
      </c>
      <c r="I1349" s="23" t="e">
        <f t="shared" si="43"/>
        <v>#N/A</v>
      </c>
      <c r="J1349" s="27" t="s">
        <v>3384</v>
      </c>
      <c r="K1349" s="102" t="s">
        <v>18</v>
      </c>
      <c r="L1349" s="112"/>
      <c r="M1349" s="104"/>
    </row>
    <row r="1350" spans="1:13" ht="13.5" thickBot="1">
      <c r="A1350" s="28" t="s">
        <v>3390</v>
      </c>
      <c r="B1350" s="21">
        <v>41316</v>
      </c>
      <c r="C1350" s="17" t="s">
        <v>1742</v>
      </c>
      <c r="D1350" s="24" t="s">
        <v>2771</v>
      </c>
      <c r="E1350" s="18" t="s">
        <v>652</v>
      </c>
      <c r="F1350" s="23" t="s">
        <v>210</v>
      </c>
      <c r="G1350" s="23">
        <f t="shared" si="44"/>
        <v>68</v>
      </c>
      <c r="H1350" s="83" t="s">
        <v>210</v>
      </c>
      <c r="I1350" s="23" t="e">
        <f t="shared" si="43"/>
        <v>#N/A</v>
      </c>
      <c r="J1350" s="27" t="s">
        <v>3384</v>
      </c>
      <c r="K1350" s="102" t="s">
        <v>18</v>
      </c>
      <c r="L1350" s="112"/>
      <c r="M1350" s="104"/>
    </row>
    <row r="1351" spans="1:13" ht="13.5" thickBot="1">
      <c r="A1351" s="28" t="s">
        <v>3391</v>
      </c>
      <c r="B1351" s="21">
        <v>41316</v>
      </c>
      <c r="C1351" s="17" t="s">
        <v>1701</v>
      </c>
      <c r="D1351" s="24" t="s">
        <v>2771</v>
      </c>
      <c r="E1351" s="18" t="s">
        <v>652</v>
      </c>
      <c r="F1351" s="23" t="s">
        <v>210</v>
      </c>
      <c r="G1351" s="23">
        <f t="shared" si="44"/>
        <v>68</v>
      </c>
      <c r="H1351" s="83" t="s">
        <v>210</v>
      </c>
      <c r="I1351" s="23" t="e">
        <f t="shared" si="43"/>
        <v>#N/A</v>
      </c>
      <c r="J1351" s="27" t="s">
        <v>3384</v>
      </c>
      <c r="K1351" s="102" t="s">
        <v>18</v>
      </c>
      <c r="L1351" s="112"/>
      <c r="M1351" s="104"/>
    </row>
    <row r="1352" spans="1:13" ht="13.5" thickBot="1">
      <c r="A1352" s="28" t="s">
        <v>3392</v>
      </c>
      <c r="B1352" s="21">
        <v>41316</v>
      </c>
      <c r="C1352" s="17" t="s">
        <v>1746</v>
      </c>
      <c r="D1352" s="24" t="s">
        <v>2771</v>
      </c>
      <c r="E1352" s="18" t="s">
        <v>652</v>
      </c>
      <c r="F1352" s="23" t="s">
        <v>210</v>
      </c>
      <c r="G1352" s="23">
        <f t="shared" si="44"/>
        <v>68</v>
      </c>
      <c r="H1352" s="83" t="s">
        <v>210</v>
      </c>
      <c r="I1352" s="23" t="e">
        <f t="shared" si="43"/>
        <v>#N/A</v>
      </c>
      <c r="J1352" s="27" t="s">
        <v>3384</v>
      </c>
      <c r="K1352" s="102" t="s">
        <v>18</v>
      </c>
      <c r="L1352" s="112"/>
      <c r="M1352" s="104"/>
    </row>
    <row r="1353" spans="1:13" ht="13.5" thickBot="1">
      <c r="A1353" s="28" t="s">
        <v>3393</v>
      </c>
      <c r="B1353" s="21">
        <v>41316</v>
      </c>
      <c r="C1353" s="17" t="s">
        <v>1672</v>
      </c>
      <c r="D1353" s="24" t="s">
        <v>2771</v>
      </c>
      <c r="E1353" s="18" t="s">
        <v>652</v>
      </c>
      <c r="F1353" s="23" t="s">
        <v>210</v>
      </c>
      <c r="G1353" s="23">
        <f t="shared" si="44"/>
        <v>68</v>
      </c>
      <c r="H1353" s="83" t="s">
        <v>210</v>
      </c>
      <c r="I1353" s="23" t="e">
        <f t="shared" si="43"/>
        <v>#N/A</v>
      </c>
      <c r="J1353" s="27" t="s">
        <v>3384</v>
      </c>
      <c r="K1353" s="102" t="s">
        <v>18</v>
      </c>
      <c r="L1353" s="112"/>
      <c r="M1353" s="104"/>
    </row>
    <row r="1354" spans="1:13" ht="13.5" thickBot="1">
      <c r="A1354" s="28" t="s">
        <v>3394</v>
      </c>
      <c r="B1354" s="21">
        <v>41316</v>
      </c>
      <c r="C1354" s="17" t="s">
        <v>1670</v>
      </c>
      <c r="D1354" s="24" t="s">
        <v>2771</v>
      </c>
      <c r="E1354" s="18" t="s">
        <v>652</v>
      </c>
      <c r="F1354" s="23" t="s">
        <v>210</v>
      </c>
      <c r="G1354" s="23">
        <f t="shared" si="44"/>
        <v>68</v>
      </c>
      <c r="H1354" s="83" t="s">
        <v>210</v>
      </c>
      <c r="I1354" s="23" t="e">
        <f t="shared" si="43"/>
        <v>#N/A</v>
      </c>
      <c r="J1354" s="27" t="s">
        <v>3384</v>
      </c>
      <c r="K1354" s="102" t="s">
        <v>18</v>
      </c>
      <c r="L1354" s="112"/>
      <c r="M1354" s="104"/>
    </row>
    <row r="1355" spans="1:13" ht="13.5" thickBot="1">
      <c r="A1355" s="28" t="s">
        <v>3395</v>
      </c>
      <c r="B1355" s="21">
        <v>41316</v>
      </c>
      <c r="C1355" s="17" t="s">
        <v>1757</v>
      </c>
      <c r="D1355" s="24" t="s">
        <v>2771</v>
      </c>
      <c r="E1355" s="18" t="s">
        <v>652</v>
      </c>
      <c r="F1355" s="23" t="s">
        <v>210</v>
      </c>
      <c r="G1355" s="23">
        <f t="shared" si="44"/>
        <v>68</v>
      </c>
      <c r="H1355" s="83" t="s">
        <v>210</v>
      </c>
      <c r="I1355" s="23" t="e">
        <f t="shared" si="43"/>
        <v>#N/A</v>
      </c>
      <c r="J1355" s="27" t="s">
        <v>3384</v>
      </c>
      <c r="K1355" s="102" t="s">
        <v>18</v>
      </c>
      <c r="L1355" s="112"/>
      <c r="M1355" s="104"/>
    </row>
    <row r="1356" spans="1:13" ht="13.5" thickBot="1">
      <c r="A1356" s="28" t="s">
        <v>3396</v>
      </c>
      <c r="B1356" s="21">
        <v>41316</v>
      </c>
      <c r="C1356" s="17" t="s">
        <v>1740</v>
      </c>
      <c r="D1356" s="24" t="s">
        <v>2771</v>
      </c>
      <c r="E1356" s="18" t="s">
        <v>652</v>
      </c>
      <c r="F1356" s="23" t="s">
        <v>210</v>
      </c>
      <c r="G1356" s="23">
        <f t="shared" si="44"/>
        <v>68</v>
      </c>
      <c r="H1356" s="83" t="s">
        <v>210</v>
      </c>
      <c r="I1356" s="23" t="e">
        <f t="shared" si="43"/>
        <v>#N/A</v>
      </c>
      <c r="J1356" s="27" t="s">
        <v>3384</v>
      </c>
      <c r="K1356" s="102" t="s">
        <v>18</v>
      </c>
      <c r="L1356" s="112"/>
      <c r="M1356" s="104"/>
    </row>
    <row r="1357" spans="1:13" ht="13.5" thickBot="1">
      <c r="A1357" s="28" t="s">
        <v>3397</v>
      </c>
      <c r="B1357" s="21">
        <v>41316</v>
      </c>
      <c r="C1357" s="17" t="s">
        <v>1751</v>
      </c>
      <c r="D1357" s="24" t="s">
        <v>2771</v>
      </c>
      <c r="E1357" s="18" t="s">
        <v>652</v>
      </c>
      <c r="F1357" s="23" t="s">
        <v>210</v>
      </c>
      <c r="G1357" s="23">
        <f t="shared" si="44"/>
        <v>68</v>
      </c>
      <c r="H1357" s="83" t="s">
        <v>210</v>
      </c>
      <c r="I1357" s="23" t="e">
        <f t="shared" si="43"/>
        <v>#N/A</v>
      </c>
      <c r="J1357" s="27" t="s">
        <v>3384</v>
      </c>
      <c r="K1357" s="102" t="s">
        <v>18</v>
      </c>
      <c r="L1357" s="112"/>
      <c r="M1357" s="104"/>
    </row>
    <row r="1358" spans="1:13" ht="13.5" thickBot="1">
      <c r="A1358" s="28" t="s">
        <v>3398</v>
      </c>
      <c r="B1358" s="21">
        <v>41316</v>
      </c>
      <c r="C1358" s="17" t="s">
        <v>1761</v>
      </c>
      <c r="D1358" s="24" t="s">
        <v>2771</v>
      </c>
      <c r="E1358" s="18" t="s">
        <v>652</v>
      </c>
      <c r="F1358" s="23" t="s">
        <v>210</v>
      </c>
      <c r="G1358" s="23">
        <f t="shared" si="44"/>
        <v>68</v>
      </c>
      <c r="H1358" s="83" t="s">
        <v>210</v>
      </c>
      <c r="I1358" s="23" t="e">
        <f t="shared" si="43"/>
        <v>#N/A</v>
      </c>
      <c r="J1358" s="27" t="s">
        <v>3384</v>
      </c>
      <c r="K1358" s="102" t="s">
        <v>18</v>
      </c>
      <c r="L1358" s="112"/>
      <c r="M1358" s="104"/>
    </row>
    <row r="1359" spans="1:13" ht="13.5" thickBot="1">
      <c r="A1359" s="28" t="s">
        <v>3399</v>
      </c>
      <c r="B1359" s="21">
        <v>41316</v>
      </c>
      <c r="C1359" s="17" t="s">
        <v>1677</v>
      </c>
      <c r="D1359" s="24" t="s">
        <v>2771</v>
      </c>
      <c r="E1359" s="18" t="s">
        <v>652</v>
      </c>
      <c r="F1359" s="23" t="s">
        <v>210</v>
      </c>
      <c r="G1359" s="23">
        <f t="shared" si="44"/>
        <v>68</v>
      </c>
      <c r="H1359" s="83" t="s">
        <v>210</v>
      </c>
      <c r="I1359" s="23" t="e">
        <f t="shared" si="43"/>
        <v>#N/A</v>
      </c>
      <c r="J1359" s="27" t="s">
        <v>3384</v>
      </c>
      <c r="K1359" s="102" t="s">
        <v>18</v>
      </c>
      <c r="L1359" s="112"/>
      <c r="M1359" s="104"/>
    </row>
    <row r="1360" spans="1:13" ht="13.5" thickBot="1">
      <c r="A1360" s="28" t="s">
        <v>3400</v>
      </c>
      <c r="B1360" s="21">
        <v>41316</v>
      </c>
      <c r="C1360" s="17" t="s">
        <v>1698</v>
      </c>
      <c r="D1360" s="24" t="s">
        <v>2771</v>
      </c>
      <c r="E1360" s="18" t="s">
        <v>652</v>
      </c>
      <c r="F1360" s="23" t="s">
        <v>210</v>
      </c>
      <c r="G1360" s="23">
        <f t="shared" si="44"/>
        <v>68</v>
      </c>
      <c r="H1360" s="83" t="s">
        <v>210</v>
      </c>
      <c r="I1360" s="23" t="e">
        <f t="shared" si="43"/>
        <v>#N/A</v>
      </c>
      <c r="J1360" s="27" t="s">
        <v>3384</v>
      </c>
      <c r="K1360" s="102" t="s">
        <v>18</v>
      </c>
      <c r="L1360" s="112"/>
      <c r="M1360" s="104"/>
    </row>
    <row r="1361" spans="1:13" ht="13.5" thickBot="1">
      <c r="A1361" s="28" t="s">
        <v>3401</v>
      </c>
      <c r="B1361" s="21">
        <v>41316</v>
      </c>
      <c r="C1361" s="17" t="s">
        <v>1695</v>
      </c>
      <c r="D1361" s="24" t="s">
        <v>2771</v>
      </c>
      <c r="E1361" s="18" t="s">
        <v>652</v>
      </c>
      <c r="F1361" s="23" t="s">
        <v>210</v>
      </c>
      <c r="G1361" s="23">
        <f t="shared" si="44"/>
        <v>68</v>
      </c>
      <c r="H1361" s="83" t="s">
        <v>210</v>
      </c>
      <c r="I1361" s="23" t="e">
        <f t="shared" si="43"/>
        <v>#N/A</v>
      </c>
      <c r="J1361" s="27" t="s">
        <v>3384</v>
      </c>
      <c r="K1361" s="102" t="s">
        <v>18</v>
      </c>
      <c r="L1361" s="112"/>
      <c r="M1361" s="104"/>
    </row>
    <row r="1362" spans="1:13" ht="13.5" thickBot="1">
      <c r="A1362" s="28" t="s">
        <v>3402</v>
      </c>
      <c r="B1362" s="21">
        <v>41316</v>
      </c>
      <c r="C1362" s="17" t="s">
        <v>1738</v>
      </c>
      <c r="D1362" s="24" t="s">
        <v>2771</v>
      </c>
      <c r="E1362" s="18" t="s">
        <v>652</v>
      </c>
      <c r="F1362" s="23" t="s">
        <v>210</v>
      </c>
      <c r="G1362" s="23">
        <f t="shared" si="44"/>
        <v>68</v>
      </c>
      <c r="H1362" s="83" t="s">
        <v>210</v>
      </c>
      <c r="I1362" s="23" t="e">
        <f t="shared" si="43"/>
        <v>#N/A</v>
      </c>
      <c r="J1362" s="27" t="s">
        <v>3384</v>
      </c>
      <c r="K1362" s="102" t="s">
        <v>18</v>
      </c>
      <c r="L1362" s="112"/>
      <c r="M1362" s="104"/>
    </row>
    <row r="1363" spans="1:13" ht="13.5" thickBot="1">
      <c r="A1363" s="28" t="s">
        <v>3403</v>
      </c>
      <c r="B1363" s="21">
        <v>41316</v>
      </c>
      <c r="C1363" s="17" t="s">
        <v>1765</v>
      </c>
      <c r="D1363" s="24" t="s">
        <v>2771</v>
      </c>
      <c r="E1363" s="18" t="s">
        <v>652</v>
      </c>
      <c r="F1363" s="23" t="s">
        <v>210</v>
      </c>
      <c r="G1363" s="23">
        <f t="shared" si="44"/>
        <v>68</v>
      </c>
      <c r="H1363" s="83" t="s">
        <v>210</v>
      </c>
      <c r="I1363" s="23" t="e">
        <f t="shared" si="43"/>
        <v>#N/A</v>
      </c>
      <c r="J1363" s="27" t="s">
        <v>3384</v>
      </c>
      <c r="K1363" s="102" t="s">
        <v>18</v>
      </c>
      <c r="L1363" s="112"/>
      <c r="M1363" s="104"/>
    </row>
    <row r="1364" spans="1:13" ht="13.5" thickBot="1">
      <c r="A1364" s="28" t="s">
        <v>3404</v>
      </c>
      <c r="B1364" s="21">
        <v>41316</v>
      </c>
      <c r="C1364" s="17" t="s">
        <v>413</v>
      </c>
      <c r="D1364" s="24" t="s">
        <v>2771</v>
      </c>
      <c r="E1364" s="18" t="s">
        <v>681</v>
      </c>
      <c r="F1364" s="23" t="s">
        <v>2319</v>
      </c>
      <c r="G1364" s="23" t="e">
        <f t="shared" si="44"/>
        <v>#N/A</v>
      </c>
      <c r="H1364" s="83" t="s">
        <v>2319</v>
      </c>
      <c r="I1364" s="23" t="e">
        <f t="shared" si="43"/>
        <v>#N/A</v>
      </c>
      <c r="J1364" s="27" t="s">
        <v>3405</v>
      </c>
      <c r="K1364" s="102" t="s">
        <v>18</v>
      </c>
      <c r="L1364" s="112"/>
      <c r="M1364" s="104"/>
    </row>
    <row r="1365" spans="1:13" ht="13.5" thickBot="1">
      <c r="A1365" s="28" t="s">
        <v>3406</v>
      </c>
      <c r="B1365" s="21">
        <v>41316</v>
      </c>
      <c r="C1365" s="17" t="s">
        <v>295</v>
      </c>
      <c r="D1365" s="24" t="s">
        <v>2771</v>
      </c>
      <c r="E1365" s="18" t="s">
        <v>3407</v>
      </c>
      <c r="F1365" s="23" t="s">
        <v>3408</v>
      </c>
      <c r="G1365" s="23" t="e">
        <f t="shared" si="44"/>
        <v>#N/A</v>
      </c>
      <c r="H1365" s="83" t="s">
        <v>3408</v>
      </c>
      <c r="I1365" s="23" t="e">
        <f t="shared" si="43"/>
        <v>#N/A</v>
      </c>
      <c r="J1365" s="27" t="s">
        <v>3409</v>
      </c>
      <c r="K1365" s="102" t="s">
        <v>18</v>
      </c>
      <c r="L1365" s="112"/>
      <c r="M1365" s="104"/>
    </row>
    <row r="1366" spans="1:13" ht="13.5" thickBot="1">
      <c r="A1366" s="28" t="s">
        <v>3410</v>
      </c>
      <c r="B1366" s="21">
        <v>41316</v>
      </c>
      <c r="C1366" s="17" t="s">
        <v>1678</v>
      </c>
      <c r="D1366" s="24" t="s">
        <v>2771</v>
      </c>
      <c r="E1366" s="18" t="s">
        <v>3407</v>
      </c>
      <c r="F1366" s="23" t="s">
        <v>3408</v>
      </c>
      <c r="G1366" s="23" t="e">
        <f t="shared" si="44"/>
        <v>#N/A</v>
      </c>
      <c r="H1366" s="83" t="s">
        <v>3408</v>
      </c>
      <c r="I1366" s="23" t="e">
        <f t="shared" si="43"/>
        <v>#N/A</v>
      </c>
      <c r="J1366" s="27" t="s">
        <v>3409</v>
      </c>
      <c r="K1366" s="102" t="s">
        <v>18</v>
      </c>
      <c r="L1366" s="112"/>
      <c r="M1366" s="104"/>
    </row>
    <row r="1367" spans="1:13" ht="13.5" thickBot="1">
      <c r="A1367" s="28" t="s">
        <v>3411</v>
      </c>
      <c r="B1367" s="21">
        <v>41316</v>
      </c>
      <c r="C1367" s="17" t="s">
        <v>3412</v>
      </c>
      <c r="D1367" s="24" t="s">
        <v>3077</v>
      </c>
      <c r="E1367" s="18" t="s">
        <v>3413</v>
      </c>
      <c r="F1367" s="23" t="s">
        <v>3414</v>
      </c>
      <c r="G1367" s="23" t="e">
        <f t="shared" si="44"/>
        <v>#N/A</v>
      </c>
      <c r="H1367" s="83" t="s">
        <v>3414</v>
      </c>
      <c r="I1367" s="23" t="e">
        <f t="shared" si="43"/>
        <v>#N/A</v>
      </c>
      <c r="J1367" s="27" t="s">
        <v>3415</v>
      </c>
      <c r="K1367" s="102" t="s">
        <v>18</v>
      </c>
      <c r="L1367" s="112"/>
      <c r="M1367" s="104"/>
    </row>
    <row r="1368" spans="1:13" ht="13.5" thickBot="1">
      <c r="A1368" s="28" t="s">
        <v>3416</v>
      </c>
      <c r="B1368" s="21">
        <v>41316</v>
      </c>
      <c r="C1368" s="17" t="s">
        <v>1194</v>
      </c>
      <c r="D1368" s="24" t="s">
        <v>3077</v>
      </c>
      <c r="E1368" s="18" t="s">
        <v>50</v>
      </c>
      <c r="F1368" s="23" t="s">
        <v>51</v>
      </c>
      <c r="G1368" s="23">
        <f t="shared" si="44"/>
        <v>54</v>
      </c>
      <c r="H1368" s="83" t="s">
        <v>222</v>
      </c>
      <c r="I1368" s="23" t="e">
        <f t="shared" si="43"/>
        <v>#N/A</v>
      </c>
      <c r="J1368" s="27" t="s">
        <v>3417</v>
      </c>
      <c r="K1368" s="102" t="s">
        <v>18</v>
      </c>
      <c r="L1368" s="112"/>
      <c r="M1368" s="104"/>
    </row>
    <row r="1369" spans="1:13" ht="39" thickBot="1">
      <c r="A1369" s="28" t="s">
        <v>3418</v>
      </c>
      <c r="B1369" s="21">
        <v>41316</v>
      </c>
      <c r="C1369" s="17" t="s">
        <v>1214</v>
      </c>
      <c r="D1369" s="24" t="s">
        <v>3353</v>
      </c>
      <c r="E1369" s="18" t="s">
        <v>50</v>
      </c>
      <c r="F1369" s="23" t="s">
        <v>51</v>
      </c>
      <c r="G1369" s="23">
        <f t="shared" si="44"/>
        <v>54</v>
      </c>
      <c r="H1369" s="83" t="s">
        <v>222</v>
      </c>
      <c r="I1369" s="23" t="e">
        <f t="shared" si="43"/>
        <v>#N/A</v>
      </c>
      <c r="J1369" s="27" t="s">
        <v>3419</v>
      </c>
      <c r="K1369" s="102" t="s">
        <v>18</v>
      </c>
      <c r="L1369" s="112"/>
      <c r="M1369" s="104"/>
    </row>
    <row r="1370" spans="1:13" ht="13.5" thickBot="1">
      <c r="A1370" s="28" t="s">
        <v>3420</v>
      </c>
      <c r="B1370" s="21">
        <v>41316</v>
      </c>
      <c r="C1370" s="17" t="s">
        <v>21</v>
      </c>
      <c r="D1370" s="24" t="s">
        <v>3353</v>
      </c>
      <c r="E1370" s="18" t="s">
        <v>703</v>
      </c>
      <c r="F1370" s="23" t="s">
        <v>2186</v>
      </c>
      <c r="G1370" s="23" t="e">
        <f t="shared" si="44"/>
        <v>#N/A</v>
      </c>
      <c r="H1370" s="83" t="s">
        <v>2186</v>
      </c>
      <c r="I1370" s="23" t="e">
        <f t="shared" si="43"/>
        <v>#N/A</v>
      </c>
      <c r="J1370" s="27" t="s">
        <v>2578</v>
      </c>
      <c r="K1370" s="102" t="s">
        <v>18</v>
      </c>
      <c r="L1370" s="112"/>
      <c r="M1370" s="104"/>
    </row>
    <row r="1371" spans="1:13" ht="13.5" thickBot="1">
      <c r="A1371" s="28" t="s">
        <v>3421</v>
      </c>
      <c r="B1371" s="21">
        <v>41316</v>
      </c>
      <c r="C1371" s="17" t="s">
        <v>1203</v>
      </c>
      <c r="D1371" s="24" t="s">
        <v>3353</v>
      </c>
      <c r="E1371" s="18" t="s">
        <v>197</v>
      </c>
      <c r="F1371" s="23" t="s">
        <v>198</v>
      </c>
      <c r="G1371" s="23">
        <f t="shared" si="44"/>
        <v>36</v>
      </c>
      <c r="H1371" s="83" t="s">
        <v>198</v>
      </c>
      <c r="I1371" s="23" t="e">
        <f t="shared" si="43"/>
        <v>#N/A</v>
      </c>
      <c r="J1371" s="27" t="s">
        <v>3422</v>
      </c>
      <c r="K1371" s="102" t="s">
        <v>18</v>
      </c>
      <c r="L1371" s="112"/>
      <c r="M1371" s="104"/>
    </row>
    <row r="1372" spans="1:13" ht="26.25" thickBot="1">
      <c r="A1372" s="28" t="s">
        <v>3423</v>
      </c>
      <c r="B1372" s="21">
        <v>41316</v>
      </c>
      <c r="C1372" s="17" t="s">
        <v>1538</v>
      </c>
      <c r="D1372" s="24" t="s">
        <v>3110</v>
      </c>
      <c r="E1372" s="18" t="s">
        <v>307</v>
      </c>
      <c r="F1372" s="23" t="s">
        <v>101</v>
      </c>
      <c r="G1372" s="23">
        <f t="shared" si="44"/>
        <v>58</v>
      </c>
      <c r="H1372" s="83" t="s">
        <v>101</v>
      </c>
      <c r="I1372" s="23" t="e">
        <f t="shared" si="43"/>
        <v>#N/A</v>
      </c>
      <c r="J1372" s="27" t="s">
        <v>3424</v>
      </c>
      <c r="K1372" s="102" t="s">
        <v>18</v>
      </c>
      <c r="L1372" s="112"/>
      <c r="M1372" s="104"/>
    </row>
    <row r="1373" spans="1:13" ht="13.5" thickBot="1">
      <c r="A1373" s="28" t="s">
        <v>3425</v>
      </c>
      <c r="B1373" s="21">
        <v>41316</v>
      </c>
      <c r="C1373" s="17" t="s">
        <v>857</v>
      </c>
      <c r="D1373" s="24" t="s">
        <v>2771</v>
      </c>
      <c r="E1373" s="18" t="s">
        <v>197</v>
      </c>
      <c r="F1373" s="23" t="s">
        <v>198</v>
      </c>
      <c r="G1373" s="23">
        <f t="shared" si="44"/>
        <v>36</v>
      </c>
      <c r="H1373" s="83" t="s">
        <v>198</v>
      </c>
      <c r="I1373" s="23" t="e">
        <f t="shared" si="43"/>
        <v>#N/A</v>
      </c>
      <c r="J1373" s="27" t="s">
        <v>3426</v>
      </c>
      <c r="K1373" s="102" t="s">
        <v>18</v>
      </c>
      <c r="L1373" s="112" t="s">
        <v>647</v>
      </c>
      <c r="M1373" s="104">
        <v>41316</v>
      </c>
    </row>
    <row r="1374" spans="1:13" ht="26.25" thickBot="1">
      <c r="A1374" s="28" t="s">
        <v>3427</v>
      </c>
      <c r="B1374" s="21">
        <v>41316</v>
      </c>
      <c r="C1374" s="17" t="s">
        <v>1059</v>
      </c>
      <c r="D1374" s="24" t="s">
        <v>3110</v>
      </c>
      <c r="E1374" s="18" t="s">
        <v>3428</v>
      </c>
      <c r="F1374" s="23" t="s">
        <v>3429</v>
      </c>
      <c r="G1374" s="23" t="e">
        <f t="shared" si="44"/>
        <v>#N/A</v>
      </c>
      <c r="H1374" s="83" t="s">
        <v>3429</v>
      </c>
      <c r="I1374" s="23" t="e">
        <f t="shared" si="43"/>
        <v>#N/A</v>
      </c>
      <c r="J1374" s="27" t="s">
        <v>3430</v>
      </c>
      <c r="K1374" s="102" t="s">
        <v>18</v>
      </c>
      <c r="L1374" s="112"/>
      <c r="M1374" s="104"/>
    </row>
    <row r="1375" spans="1:13" ht="13.5" thickBot="1">
      <c r="A1375" s="28" t="s">
        <v>3431</v>
      </c>
      <c r="B1375" s="21">
        <v>41316</v>
      </c>
      <c r="C1375" s="17" t="s">
        <v>71</v>
      </c>
      <c r="D1375" s="24" t="s">
        <v>3353</v>
      </c>
      <c r="E1375" s="18" t="s">
        <v>632</v>
      </c>
      <c r="F1375" s="23" t="s">
        <v>633</v>
      </c>
      <c r="G1375" s="23" t="e">
        <f t="shared" si="44"/>
        <v>#N/A</v>
      </c>
      <c r="H1375" s="83" t="s">
        <v>633</v>
      </c>
      <c r="I1375" s="23" t="e">
        <f t="shared" si="43"/>
        <v>#N/A</v>
      </c>
      <c r="J1375" s="27" t="s">
        <v>3432</v>
      </c>
      <c r="K1375" s="102" t="s">
        <v>18</v>
      </c>
      <c r="L1375" s="112" t="s">
        <v>149</v>
      </c>
      <c r="M1375" s="104"/>
    </row>
    <row r="1376" spans="1:13" ht="13.5" thickBot="1">
      <c r="A1376" s="28" t="s">
        <v>3433</v>
      </c>
      <c r="B1376" s="21">
        <v>41316</v>
      </c>
      <c r="C1376" s="17" t="s">
        <v>98</v>
      </c>
      <c r="D1376" s="24" t="s">
        <v>3353</v>
      </c>
      <c r="E1376" s="18" t="s">
        <v>632</v>
      </c>
      <c r="F1376" s="23" t="s">
        <v>633</v>
      </c>
      <c r="G1376" s="23" t="e">
        <f t="shared" si="44"/>
        <v>#N/A</v>
      </c>
      <c r="H1376" s="83" t="s">
        <v>633</v>
      </c>
      <c r="I1376" s="23" t="e">
        <f t="shared" si="43"/>
        <v>#N/A</v>
      </c>
      <c r="J1376" s="27" t="s">
        <v>3434</v>
      </c>
      <c r="K1376" s="102" t="s">
        <v>18</v>
      </c>
      <c r="L1376" s="112" t="s">
        <v>149</v>
      </c>
      <c r="M1376" s="104"/>
    </row>
    <row r="1377" spans="1:13" ht="13.5" thickBot="1">
      <c r="A1377" s="28" t="s">
        <v>3435</v>
      </c>
      <c r="B1377" s="21">
        <v>41316</v>
      </c>
      <c r="C1377" s="17" t="s">
        <v>1067</v>
      </c>
      <c r="D1377" s="24" t="s">
        <v>1491</v>
      </c>
      <c r="E1377" s="18" t="s">
        <v>3436</v>
      </c>
      <c r="F1377" s="23" t="s">
        <v>3437</v>
      </c>
      <c r="G1377" s="23" t="e">
        <f t="shared" si="44"/>
        <v>#N/A</v>
      </c>
      <c r="H1377" s="83" t="s">
        <v>3437</v>
      </c>
      <c r="I1377" s="23" t="e">
        <f t="shared" si="43"/>
        <v>#N/A</v>
      </c>
      <c r="J1377" s="27" t="s">
        <v>206</v>
      </c>
      <c r="K1377" s="102" t="s">
        <v>18</v>
      </c>
      <c r="L1377" s="112"/>
      <c r="M1377" s="104"/>
    </row>
    <row r="1378" spans="1:13" ht="13.5" thickBot="1">
      <c r="A1378" s="28" t="s">
        <v>3438</v>
      </c>
      <c r="B1378" s="21">
        <v>41316</v>
      </c>
      <c r="C1378" s="17" t="s">
        <v>277</v>
      </c>
      <c r="D1378" s="24" t="s">
        <v>1491</v>
      </c>
      <c r="E1378" s="18" t="s">
        <v>3436</v>
      </c>
      <c r="F1378" s="23" t="s">
        <v>3437</v>
      </c>
      <c r="G1378" s="23" t="e">
        <f t="shared" si="44"/>
        <v>#N/A</v>
      </c>
      <c r="H1378" s="83" t="s">
        <v>3437</v>
      </c>
      <c r="I1378" s="23" t="e">
        <f t="shared" si="43"/>
        <v>#N/A</v>
      </c>
      <c r="J1378" s="27" t="s">
        <v>3439</v>
      </c>
      <c r="K1378" s="102" t="s">
        <v>18</v>
      </c>
      <c r="L1378" s="112"/>
      <c r="M1378" s="104"/>
    </row>
    <row r="1379" spans="1:13" ht="13.5" thickBot="1">
      <c r="A1379" s="28" t="s">
        <v>3440</v>
      </c>
      <c r="B1379" s="21">
        <v>41316</v>
      </c>
      <c r="C1379" s="17" t="s">
        <v>1182</v>
      </c>
      <c r="D1379" s="24" t="s">
        <v>3441</v>
      </c>
      <c r="E1379" s="18" t="s">
        <v>3436</v>
      </c>
      <c r="F1379" s="23" t="s">
        <v>3437</v>
      </c>
      <c r="G1379" s="23" t="e">
        <f t="shared" si="44"/>
        <v>#N/A</v>
      </c>
      <c r="H1379" s="83" t="s">
        <v>3437</v>
      </c>
      <c r="I1379" s="23" t="e">
        <f t="shared" si="43"/>
        <v>#N/A</v>
      </c>
      <c r="J1379" s="27" t="s">
        <v>3442</v>
      </c>
      <c r="K1379" s="102" t="s">
        <v>18</v>
      </c>
      <c r="L1379" s="112"/>
      <c r="M1379" s="104"/>
    </row>
    <row r="1380" spans="1:13" ht="13.5" thickBot="1">
      <c r="A1380" s="28" t="s">
        <v>3443</v>
      </c>
      <c r="B1380" s="21">
        <v>41316</v>
      </c>
      <c r="C1380" s="17" t="s">
        <v>302</v>
      </c>
      <c r="D1380" s="24" t="s">
        <v>3353</v>
      </c>
      <c r="E1380" s="18" t="s">
        <v>188</v>
      </c>
      <c r="F1380" s="23" t="s">
        <v>189</v>
      </c>
      <c r="G1380" s="23">
        <f t="shared" si="44"/>
        <v>45</v>
      </c>
      <c r="H1380" s="83" t="s">
        <v>189</v>
      </c>
      <c r="I1380" s="23" t="e">
        <f t="shared" si="43"/>
        <v>#N/A</v>
      </c>
      <c r="J1380" s="27" t="s">
        <v>3444</v>
      </c>
      <c r="K1380" s="102" t="s">
        <v>18</v>
      </c>
      <c r="L1380" s="112"/>
      <c r="M1380" s="104"/>
    </row>
    <row r="1381" spans="1:13" ht="13.5" thickBot="1">
      <c r="A1381" s="28" t="s">
        <v>3445</v>
      </c>
      <c r="B1381" s="21">
        <v>41316</v>
      </c>
      <c r="C1381" s="17" t="s">
        <v>939</v>
      </c>
      <c r="D1381" s="24" t="s">
        <v>2771</v>
      </c>
      <c r="E1381" s="18" t="s">
        <v>371</v>
      </c>
      <c r="F1381" s="23" t="s">
        <v>609</v>
      </c>
      <c r="G1381" s="23" t="e">
        <f t="shared" si="44"/>
        <v>#N/A</v>
      </c>
      <c r="H1381" s="83" t="s">
        <v>609</v>
      </c>
      <c r="I1381" s="23" t="e">
        <f t="shared" si="43"/>
        <v>#N/A</v>
      </c>
      <c r="J1381" s="27" t="s">
        <v>1212</v>
      </c>
      <c r="K1381" s="102" t="s">
        <v>18</v>
      </c>
      <c r="L1381" s="112"/>
      <c r="M1381" s="104"/>
    </row>
    <row r="1382" spans="1:13" ht="13.5" thickBot="1">
      <c r="A1382" s="28" t="s">
        <v>3446</v>
      </c>
      <c r="B1382" s="21">
        <v>41316</v>
      </c>
      <c r="C1382" s="17" t="s">
        <v>935</v>
      </c>
      <c r="D1382" s="24" t="s">
        <v>2771</v>
      </c>
      <c r="E1382" s="18" t="s">
        <v>371</v>
      </c>
      <c r="F1382" s="23" t="s">
        <v>609</v>
      </c>
      <c r="G1382" s="23" t="e">
        <f t="shared" si="44"/>
        <v>#N/A</v>
      </c>
      <c r="H1382" s="83" t="s">
        <v>609</v>
      </c>
      <c r="I1382" s="23" t="e">
        <f t="shared" si="43"/>
        <v>#N/A</v>
      </c>
      <c r="J1382" s="27" t="s">
        <v>1212</v>
      </c>
      <c r="K1382" s="102" t="s">
        <v>18</v>
      </c>
      <c r="L1382" s="112"/>
      <c r="M1382" s="104"/>
    </row>
    <row r="1383" spans="1:13" ht="26.25" thickBot="1">
      <c r="A1383" s="28" t="s">
        <v>3447</v>
      </c>
      <c r="B1383" s="21">
        <v>41316</v>
      </c>
      <c r="C1383" s="17" t="s">
        <v>970</v>
      </c>
      <c r="D1383" s="24" t="s">
        <v>3110</v>
      </c>
      <c r="E1383" s="18" t="s">
        <v>430</v>
      </c>
      <c r="F1383" s="23" t="s">
        <v>431</v>
      </c>
      <c r="G1383" s="23" t="e">
        <f t="shared" si="44"/>
        <v>#N/A</v>
      </c>
      <c r="H1383" s="83" t="s">
        <v>431</v>
      </c>
      <c r="I1383" s="23" t="e">
        <f t="shared" si="43"/>
        <v>#N/A</v>
      </c>
      <c r="J1383" s="27" t="s">
        <v>3448</v>
      </c>
      <c r="K1383" s="102" t="s">
        <v>18</v>
      </c>
      <c r="L1383" s="112"/>
      <c r="M1383" s="104"/>
    </row>
    <row r="1384" spans="1:13" ht="26.25" thickBot="1">
      <c r="A1384" s="28" t="s">
        <v>3449</v>
      </c>
      <c r="B1384" s="21">
        <v>41316</v>
      </c>
      <c r="C1384" s="17" t="s">
        <v>974</v>
      </c>
      <c r="D1384" s="24" t="s">
        <v>3110</v>
      </c>
      <c r="E1384" s="18" t="s">
        <v>430</v>
      </c>
      <c r="F1384" s="23" t="s">
        <v>431</v>
      </c>
      <c r="G1384" s="23" t="e">
        <f t="shared" si="44"/>
        <v>#N/A</v>
      </c>
      <c r="H1384" s="83" t="s">
        <v>431</v>
      </c>
      <c r="I1384" s="23" t="e">
        <f t="shared" si="43"/>
        <v>#N/A</v>
      </c>
      <c r="J1384" s="27" t="s">
        <v>3448</v>
      </c>
      <c r="K1384" s="102" t="s">
        <v>18</v>
      </c>
      <c r="L1384" s="112"/>
      <c r="M1384" s="104"/>
    </row>
    <row r="1385" spans="1:13" ht="26.25" thickBot="1">
      <c r="A1385" s="28" t="s">
        <v>3450</v>
      </c>
      <c r="B1385" s="21">
        <v>41316</v>
      </c>
      <c r="C1385" s="17" t="s">
        <v>1182</v>
      </c>
      <c r="D1385" s="24" t="s">
        <v>3353</v>
      </c>
      <c r="E1385" s="18" t="s">
        <v>3451</v>
      </c>
      <c r="F1385" s="23" t="s">
        <v>227</v>
      </c>
      <c r="G1385" s="23" t="e">
        <f t="shared" si="44"/>
        <v>#N/A</v>
      </c>
      <c r="H1385" s="83" t="s">
        <v>227</v>
      </c>
      <c r="I1385" s="23" t="e">
        <f t="shared" si="43"/>
        <v>#N/A</v>
      </c>
      <c r="J1385" s="27" t="s">
        <v>3452</v>
      </c>
      <c r="K1385" s="102" t="s">
        <v>18</v>
      </c>
      <c r="L1385" s="112"/>
      <c r="M1385" s="104"/>
    </row>
    <row r="1386" spans="1:13" ht="26.25" thickBot="1">
      <c r="A1386" s="28" t="s">
        <v>1932</v>
      </c>
      <c r="B1386" s="21">
        <v>41316</v>
      </c>
      <c r="C1386" s="17" t="s">
        <v>358</v>
      </c>
      <c r="D1386" s="24" t="s">
        <v>3077</v>
      </c>
      <c r="E1386" s="18" t="s">
        <v>492</v>
      </c>
      <c r="F1386" s="23" t="s">
        <v>101</v>
      </c>
      <c r="G1386" s="23">
        <f t="shared" si="44"/>
        <v>58</v>
      </c>
      <c r="H1386" s="83" t="s">
        <v>101</v>
      </c>
      <c r="I1386" s="23" t="e">
        <f t="shared" si="43"/>
        <v>#N/A</v>
      </c>
      <c r="J1386" s="27" t="s">
        <v>3453</v>
      </c>
      <c r="K1386" s="102" t="s">
        <v>18</v>
      </c>
      <c r="L1386" s="112"/>
      <c r="M1386" s="104"/>
    </row>
    <row r="1387" spans="1:13" ht="13.5" thickBot="1">
      <c r="A1387" s="28" t="s">
        <v>3454</v>
      </c>
      <c r="B1387" s="21">
        <v>41316</v>
      </c>
      <c r="C1387" s="17" t="s">
        <v>237</v>
      </c>
      <c r="D1387" s="24" t="s">
        <v>3110</v>
      </c>
      <c r="E1387" s="18" t="s">
        <v>307</v>
      </c>
      <c r="F1387" s="23" t="s">
        <v>101</v>
      </c>
      <c r="G1387" s="23">
        <f t="shared" si="44"/>
        <v>58</v>
      </c>
      <c r="H1387" s="83" t="s">
        <v>101</v>
      </c>
      <c r="I1387" s="23" t="e">
        <f t="shared" si="43"/>
        <v>#N/A</v>
      </c>
      <c r="J1387" s="27" t="s">
        <v>3455</v>
      </c>
      <c r="K1387" s="102" t="s">
        <v>18</v>
      </c>
      <c r="L1387" s="112"/>
      <c r="M1387" s="104"/>
    </row>
    <row r="1388" spans="1:13" ht="13.5" thickBot="1">
      <c r="A1388" s="28" t="s">
        <v>3456</v>
      </c>
      <c r="B1388" s="21">
        <v>41316</v>
      </c>
      <c r="C1388" s="17" t="s">
        <v>90</v>
      </c>
      <c r="D1388" s="24" t="s">
        <v>3110</v>
      </c>
      <c r="E1388" s="18" t="s">
        <v>936</v>
      </c>
      <c r="F1388" s="23" t="s">
        <v>937</v>
      </c>
      <c r="G1388" s="23" t="e">
        <f t="shared" si="44"/>
        <v>#N/A</v>
      </c>
      <c r="H1388" s="83" t="s">
        <v>937</v>
      </c>
      <c r="I1388" s="23" t="e">
        <f t="shared" si="43"/>
        <v>#N/A</v>
      </c>
      <c r="J1388" s="27" t="s">
        <v>3457</v>
      </c>
      <c r="K1388" s="102" t="s">
        <v>18</v>
      </c>
      <c r="L1388" s="112"/>
      <c r="M1388" s="104"/>
    </row>
    <row r="1389" spans="1:13" ht="13.5" thickBot="1">
      <c r="A1389" s="28" t="s">
        <v>3458</v>
      </c>
      <c r="B1389" s="21">
        <v>41316</v>
      </c>
      <c r="C1389" s="17" t="s">
        <v>183</v>
      </c>
      <c r="D1389" s="24" t="s">
        <v>3110</v>
      </c>
      <c r="E1389" s="18" t="s">
        <v>936</v>
      </c>
      <c r="F1389" s="23" t="s">
        <v>937</v>
      </c>
      <c r="G1389" s="23" t="e">
        <f t="shared" si="44"/>
        <v>#N/A</v>
      </c>
      <c r="H1389" s="83" t="s">
        <v>937</v>
      </c>
      <c r="I1389" s="23" t="e">
        <f t="shared" si="43"/>
        <v>#N/A</v>
      </c>
      <c r="J1389" s="27" t="s">
        <v>3459</v>
      </c>
      <c r="K1389" s="102" t="s">
        <v>18</v>
      </c>
      <c r="L1389" s="112"/>
      <c r="M1389" s="104"/>
    </row>
    <row r="1390" spans="1:13" ht="13.5" thickBot="1">
      <c r="A1390" s="28" t="s">
        <v>3460</v>
      </c>
      <c r="B1390" s="21">
        <v>41316</v>
      </c>
      <c r="C1390" s="17" t="s">
        <v>49</v>
      </c>
      <c r="D1390" s="24" t="s">
        <v>3353</v>
      </c>
      <c r="E1390" s="18" t="s">
        <v>3461</v>
      </c>
      <c r="F1390" s="23" t="s">
        <v>329</v>
      </c>
      <c r="G1390" s="23" t="e">
        <f t="shared" si="44"/>
        <v>#N/A</v>
      </c>
      <c r="H1390" s="83" t="s">
        <v>329</v>
      </c>
      <c r="I1390" s="23" t="e">
        <f t="shared" si="43"/>
        <v>#N/A</v>
      </c>
      <c r="J1390" s="27" t="s">
        <v>3462</v>
      </c>
      <c r="K1390" s="102" t="s">
        <v>18</v>
      </c>
      <c r="L1390" s="112"/>
      <c r="M1390" s="104"/>
    </row>
    <row r="1391" spans="1:13" ht="26.25" thickBot="1">
      <c r="A1391" s="28" t="s">
        <v>3463</v>
      </c>
      <c r="B1391" s="21">
        <v>41316</v>
      </c>
      <c r="C1391" s="17" t="s">
        <v>399</v>
      </c>
      <c r="D1391" s="24" t="s">
        <v>3077</v>
      </c>
      <c r="E1391" s="18" t="s">
        <v>2941</v>
      </c>
      <c r="F1391" s="23" t="s">
        <v>227</v>
      </c>
      <c r="G1391" s="23" t="e">
        <f t="shared" si="44"/>
        <v>#N/A</v>
      </c>
      <c r="H1391" s="83" t="s">
        <v>227</v>
      </c>
      <c r="I1391" s="23" t="e">
        <f t="shared" si="43"/>
        <v>#N/A</v>
      </c>
      <c r="J1391" s="27" t="s">
        <v>3464</v>
      </c>
      <c r="K1391" s="102" t="s">
        <v>18</v>
      </c>
      <c r="L1391" s="112"/>
      <c r="M1391" s="104"/>
    </row>
    <row r="1392" spans="1:13" ht="26.25" thickBot="1">
      <c r="A1392" s="28" t="s">
        <v>3465</v>
      </c>
      <c r="B1392" s="21">
        <v>41316</v>
      </c>
      <c r="C1392" s="17" t="s">
        <v>588</v>
      </c>
      <c r="D1392" s="24" t="s">
        <v>3110</v>
      </c>
      <c r="E1392" s="18" t="s">
        <v>2021</v>
      </c>
      <c r="F1392" s="23" t="s">
        <v>218</v>
      </c>
      <c r="G1392" s="23">
        <f t="shared" si="44"/>
        <v>37</v>
      </c>
      <c r="H1392" s="83" t="s">
        <v>218</v>
      </c>
      <c r="I1392" s="23" t="e">
        <f t="shared" si="43"/>
        <v>#N/A</v>
      </c>
      <c r="J1392" s="27" t="s">
        <v>3466</v>
      </c>
      <c r="K1392" s="102" t="s">
        <v>18</v>
      </c>
      <c r="L1392" s="112"/>
      <c r="M1392" s="104"/>
    </row>
    <row r="1393" spans="1:13" ht="13.5" thickBot="1">
      <c r="A1393" s="28" t="s">
        <v>2107</v>
      </c>
      <c r="B1393" s="21">
        <v>41316</v>
      </c>
      <c r="C1393" s="17" t="s">
        <v>575</v>
      </c>
      <c r="D1393" s="24" t="s">
        <v>3110</v>
      </c>
      <c r="E1393" s="18" t="s">
        <v>2021</v>
      </c>
      <c r="F1393" s="23" t="s">
        <v>218</v>
      </c>
      <c r="G1393" s="23">
        <f t="shared" si="44"/>
        <v>37</v>
      </c>
      <c r="H1393" s="83" t="s">
        <v>218</v>
      </c>
      <c r="I1393" s="23" t="e">
        <f t="shared" si="43"/>
        <v>#N/A</v>
      </c>
      <c r="J1393" s="27" t="s">
        <v>3467</v>
      </c>
      <c r="K1393" s="102" t="s">
        <v>18</v>
      </c>
      <c r="L1393" s="112"/>
      <c r="M1393" s="104"/>
    </row>
    <row r="1394" spans="1:13" ht="13.5" thickBot="1">
      <c r="A1394" s="28" t="s">
        <v>3468</v>
      </c>
      <c r="B1394" s="21">
        <v>41316</v>
      </c>
      <c r="C1394" s="17" t="s">
        <v>589</v>
      </c>
      <c r="D1394" s="24" t="s">
        <v>2771</v>
      </c>
      <c r="E1394" s="18" t="s">
        <v>217</v>
      </c>
      <c r="F1394" s="23" t="s">
        <v>218</v>
      </c>
      <c r="G1394" s="23">
        <f t="shared" si="44"/>
        <v>37</v>
      </c>
      <c r="H1394" s="83" t="s">
        <v>218</v>
      </c>
      <c r="I1394" s="23" t="e">
        <f t="shared" si="43"/>
        <v>#N/A</v>
      </c>
      <c r="J1394" s="27" t="s">
        <v>219</v>
      </c>
      <c r="K1394" s="102" t="s">
        <v>18</v>
      </c>
      <c r="L1394" s="112"/>
      <c r="M1394" s="104"/>
    </row>
    <row r="1395" spans="1:13" ht="13.5" thickBot="1">
      <c r="A1395" s="28" t="s">
        <v>3469</v>
      </c>
      <c r="B1395" s="21">
        <v>41316</v>
      </c>
      <c r="C1395" s="17" t="s">
        <v>550</v>
      </c>
      <c r="D1395" s="24" t="s">
        <v>2771</v>
      </c>
      <c r="E1395" s="18" t="s">
        <v>217</v>
      </c>
      <c r="F1395" s="23" t="s">
        <v>218</v>
      </c>
      <c r="G1395" s="23">
        <f t="shared" si="44"/>
        <v>37</v>
      </c>
      <c r="H1395" s="83" t="s">
        <v>218</v>
      </c>
      <c r="I1395" s="23" t="e">
        <f t="shared" si="43"/>
        <v>#N/A</v>
      </c>
      <c r="J1395" s="27" t="s">
        <v>3470</v>
      </c>
      <c r="K1395" s="102" t="s">
        <v>18</v>
      </c>
      <c r="L1395" s="112"/>
      <c r="M1395" s="104"/>
    </row>
    <row r="1396" spans="1:13" ht="13.5" thickBot="1">
      <c r="A1396" s="28" t="s">
        <v>2242</v>
      </c>
      <c r="B1396" s="21">
        <v>41316</v>
      </c>
      <c r="C1396" s="17" t="s">
        <v>1297</v>
      </c>
      <c r="D1396" s="24" t="s">
        <v>3362</v>
      </c>
      <c r="E1396" s="18" t="s">
        <v>483</v>
      </c>
      <c r="F1396" s="23" t="s">
        <v>602</v>
      </c>
      <c r="G1396" s="23" t="e">
        <f t="shared" si="44"/>
        <v>#N/A</v>
      </c>
      <c r="H1396" s="83" t="s">
        <v>602</v>
      </c>
      <c r="I1396" s="23" t="e">
        <f t="shared" si="43"/>
        <v>#N/A</v>
      </c>
      <c r="J1396" s="27" t="s">
        <v>3255</v>
      </c>
      <c r="K1396" s="102" t="s">
        <v>18</v>
      </c>
      <c r="L1396" s="112"/>
      <c r="M1396" s="104"/>
    </row>
    <row r="1397" spans="1:13" ht="26.25" thickBot="1">
      <c r="A1397" s="28" t="s">
        <v>3471</v>
      </c>
      <c r="B1397" s="21">
        <v>41316</v>
      </c>
      <c r="C1397" s="17" t="s">
        <v>707</v>
      </c>
      <c r="D1397" s="24" t="s">
        <v>3353</v>
      </c>
      <c r="E1397" s="18" t="s">
        <v>506</v>
      </c>
      <c r="F1397" s="23" t="s">
        <v>507</v>
      </c>
      <c r="G1397" s="23" t="e">
        <f t="shared" si="44"/>
        <v>#N/A</v>
      </c>
      <c r="H1397" s="83" t="s">
        <v>507</v>
      </c>
      <c r="I1397" s="23" t="e">
        <f t="shared" si="43"/>
        <v>#N/A</v>
      </c>
      <c r="J1397" s="27" t="s">
        <v>3472</v>
      </c>
      <c r="K1397" s="102" t="s">
        <v>18</v>
      </c>
      <c r="L1397" s="112"/>
      <c r="M1397" s="104"/>
    </row>
    <row r="1398" spans="1:13" ht="13.5" thickBot="1">
      <c r="A1398" s="28" t="s">
        <v>3473</v>
      </c>
      <c r="B1398" s="21">
        <v>41316</v>
      </c>
      <c r="C1398" s="17" t="s">
        <v>857</v>
      </c>
      <c r="D1398" s="24" t="s">
        <v>3353</v>
      </c>
      <c r="E1398" s="18" t="s">
        <v>1401</v>
      </c>
      <c r="F1398" s="23" t="s">
        <v>2164</v>
      </c>
      <c r="G1398" s="23" t="e">
        <f t="shared" si="44"/>
        <v>#N/A</v>
      </c>
      <c r="H1398" s="83" t="s">
        <v>2164</v>
      </c>
      <c r="I1398" s="23" t="e">
        <f t="shared" si="43"/>
        <v>#N/A</v>
      </c>
      <c r="J1398" s="27" t="s">
        <v>3474</v>
      </c>
      <c r="K1398" s="102" t="s">
        <v>18</v>
      </c>
      <c r="L1398" s="112"/>
      <c r="M1398" s="104"/>
    </row>
    <row r="1399" spans="1:13" ht="13.5" thickBot="1">
      <c r="A1399" s="28" t="s">
        <v>3475</v>
      </c>
      <c r="B1399" s="21">
        <v>41316</v>
      </c>
      <c r="C1399" s="17" t="s">
        <v>1205</v>
      </c>
      <c r="D1399" s="24" t="s">
        <v>3110</v>
      </c>
      <c r="E1399" s="18" t="s">
        <v>312</v>
      </c>
      <c r="F1399" s="23"/>
      <c r="G1399" s="23" t="e">
        <f t="shared" si="44"/>
        <v>#N/A</v>
      </c>
      <c r="H1399" s="83"/>
      <c r="I1399" s="23" t="e">
        <f t="shared" si="43"/>
        <v>#N/A</v>
      </c>
      <c r="J1399" s="27"/>
      <c r="K1399" s="102" t="s">
        <v>18</v>
      </c>
      <c r="L1399" s="112"/>
      <c r="M1399" s="104"/>
    </row>
    <row r="1400" spans="1:13" ht="13.5" thickBot="1">
      <c r="A1400" s="28" t="s">
        <v>3476</v>
      </c>
      <c r="B1400" s="21">
        <v>41316</v>
      </c>
      <c r="C1400" s="17" t="s">
        <v>707</v>
      </c>
      <c r="D1400" s="24" t="s">
        <v>3110</v>
      </c>
      <c r="E1400" s="18" t="s">
        <v>282</v>
      </c>
      <c r="F1400" s="23" t="s">
        <v>163</v>
      </c>
      <c r="G1400" s="23">
        <f t="shared" si="44"/>
        <v>52</v>
      </c>
      <c r="H1400" s="83" t="s">
        <v>163</v>
      </c>
      <c r="I1400" s="23" t="e">
        <f t="shared" si="43"/>
        <v>#N/A</v>
      </c>
      <c r="J1400" s="27" t="s">
        <v>3477</v>
      </c>
      <c r="K1400" s="102" t="s">
        <v>18</v>
      </c>
      <c r="L1400" s="112"/>
      <c r="M1400" s="104"/>
    </row>
    <row r="1401" spans="1:13" ht="13.5" thickBot="1">
      <c r="A1401" s="28" t="s">
        <v>3478</v>
      </c>
      <c r="B1401" s="21">
        <v>41316</v>
      </c>
      <c r="C1401" s="17" t="s">
        <v>21</v>
      </c>
      <c r="D1401" s="24" t="s">
        <v>3077</v>
      </c>
      <c r="E1401" s="18" t="s">
        <v>659</v>
      </c>
      <c r="F1401" s="23" t="s">
        <v>514</v>
      </c>
      <c r="G1401" s="23" t="e">
        <f t="shared" si="44"/>
        <v>#N/A</v>
      </c>
      <c r="H1401" s="83" t="s">
        <v>514</v>
      </c>
      <c r="I1401" s="23" t="e">
        <f t="shared" si="43"/>
        <v>#N/A</v>
      </c>
      <c r="J1401" s="27" t="s">
        <v>3479</v>
      </c>
      <c r="K1401" s="102" t="s">
        <v>18</v>
      </c>
      <c r="L1401" s="112"/>
      <c r="M1401" s="104"/>
    </row>
    <row r="1402" spans="1:13" ht="26.25" thickBot="1">
      <c r="A1402" s="28" t="s">
        <v>3480</v>
      </c>
      <c r="B1402" s="21">
        <v>41316</v>
      </c>
      <c r="C1402" s="17" t="s">
        <v>654</v>
      </c>
      <c r="D1402" s="24" t="s">
        <v>3110</v>
      </c>
      <c r="E1402" s="18" t="s">
        <v>1122</v>
      </c>
      <c r="F1402" s="23" t="s">
        <v>1123</v>
      </c>
      <c r="G1402" s="23" t="e">
        <f t="shared" si="44"/>
        <v>#N/A</v>
      </c>
      <c r="H1402" s="83" t="s">
        <v>1123</v>
      </c>
      <c r="I1402" s="23" t="e">
        <f t="shared" si="43"/>
        <v>#N/A</v>
      </c>
      <c r="J1402" s="27" t="s">
        <v>245</v>
      </c>
      <c r="K1402" s="102" t="s">
        <v>18</v>
      </c>
      <c r="L1402" s="112"/>
      <c r="M1402" s="104"/>
    </row>
    <row r="1403" spans="1:13" ht="26.25" thickBot="1">
      <c r="A1403" s="28" t="s">
        <v>3481</v>
      </c>
      <c r="B1403" s="21">
        <v>41316</v>
      </c>
      <c r="C1403" s="17" t="s">
        <v>1127</v>
      </c>
      <c r="D1403" s="24" t="s">
        <v>3110</v>
      </c>
      <c r="E1403" s="18" t="s">
        <v>50</v>
      </c>
      <c r="F1403" s="23" t="s">
        <v>51</v>
      </c>
      <c r="G1403" s="23">
        <f t="shared" si="44"/>
        <v>54</v>
      </c>
      <c r="H1403" s="83" t="s">
        <v>222</v>
      </c>
      <c r="I1403" s="23" t="e">
        <f t="shared" si="43"/>
        <v>#N/A</v>
      </c>
      <c r="J1403" s="27" t="s">
        <v>3482</v>
      </c>
      <c r="K1403" s="102" t="s">
        <v>18</v>
      </c>
      <c r="L1403" s="112" t="s">
        <v>647</v>
      </c>
      <c r="M1403" s="104">
        <v>41316</v>
      </c>
    </row>
    <row r="1404" spans="1:13" ht="26.25" thickBot="1">
      <c r="A1404" s="28" t="s">
        <v>3483</v>
      </c>
      <c r="B1404" s="21">
        <v>41316</v>
      </c>
      <c r="C1404" s="17" t="s">
        <v>662</v>
      </c>
      <c r="D1404" s="24" t="s">
        <v>3353</v>
      </c>
      <c r="E1404" s="18" t="s">
        <v>3484</v>
      </c>
      <c r="F1404" s="23" t="s">
        <v>227</v>
      </c>
      <c r="G1404" s="23" t="e">
        <f t="shared" si="44"/>
        <v>#N/A</v>
      </c>
      <c r="H1404" s="83" t="s">
        <v>227</v>
      </c>
      <c r="I1404" s="23" t="e">
        <f t="shared" si="43"/>
        <v>#N/A</v>
      </c>
      <c r="J1404" s="27" t="s">
        <v>3485</v>
      </c>
      <c r="K1404" s="102" t="s">
        <v>18</v>
      </c>
      <c r="L1404" s="112"/>
      <c r="M1404" s="104"/>
    </row>
    <row r="1405" spans="1:13" ht="13.5" thickBot="1">
      <c r="A1405" s="28" t="s">
        <v>3486</v>
      </c>
      <c r="B1405" s="21">
        <v>41316</v>
      </c>
      <c r="C1405" s="17" t="s">
        <v>801</v>
      </c>
      <c r="D1405" s="24" t="s">
        <v>2771</v>
      </c>
      <c r="E1405" s="18" t="s">
        <v>430</v>
      </c>
      <c r="F1405" s="23" t="s">
        <v>431</v>
      </c>
      <c r="G1405" s="23" t="e">
        <f t="shared" si="44"/>
        <v>#N/A</v>
      </c>
      <c r="H1405" s="83" t="s">
        <v>431</v>
      </c>
      <c r="I1405" s="23" t="e">
        <f t="shared" si="43"/>
        <v>#N/A</v>
      </c>
      <c r="J1405" s="27" t="s">
        <v>3487</v>
      </c>
      <c r="K1405" s="102" t="s">
        <v>18</v>
      </c>
      <c r="L1405" s="112" t="s">
        <v>647</v>
      </c>
      <c r="M1405" s="104">
        <v>41316</v>
      </c>
    </row>
    <row r="1406" spans="1:13" ht="13.5" thickBot="1">
      <c r="A1406" s="28" t="s">
        <v>3488</v>
      </c>
      <c r="B1406" s="21">
        <v>41316</v>
      </c>
      <c r="C1406" s="17" t="s">
        <v>806</v>
      </c>
      <c r="D1406" s="24" t="s">
        <v>2771</v>
      </c>
      <c r="E1406" s="18" t="s">
        <v>430</v>
      </c>
      <c r="F1406" s="23" t="s">
        <v>431</v>
      </c>
      <c r="G1406" s="23" t="e">
        <f t="shared" si="44"/>
        <v>#N/A</v>
      </c>
      <c r="H1406" s="83" t="s">
        <v>431</v>
      </c>
      <c r="I1406" s="23" t="e">
        <f t="shared" si="43"/>
        <v>#N/A</v>
      </c>
      <c r="J1406" s="27" t="s">
        <v>3487</v>
      </c>
      <c r="K1406" s="102" t="s">
        <v>18</v>
      </c>
      <c r="L1406" s="112"/>
      <c r="M1406" s="104"/>
    </row>
    <row r="1407" spans="1:13" ht="13.5" thickBot="1">
      <c r="A1407" s="28" t="s">
        <v>3489</v>
      </c>
      <c r="B1407" s="21">
        <v>41316</v>
      </c>
      <c r="C1407" s="17" t="s">
        <v>392</v>
      </c>
      <c r="D1407" s="24" t="s">
        <v>2885</v>
      </c>
      <c r="E1407" s="18" t="s">
        <v>3080</v>
      </c>
      <c r="F1407" s="23" t="s">
        <v>733</v>
      </c>
      <c r="G1407" s="23" t="e">
        <f t="shared" si="44"/>
        <v>#N/A</v>
      </c>
      <c r="H1407" s="83" t="s">
        <v>733</v>
      </c>
      <c r="I1407" s="23" t="e">
        <f t="shared" si="43"/>
        <v>#N/A</v>
      </c>
      <c r="J1407" s="27" t="s">
        <v>3490</v>
      </c>
      <c r="K1407" s="102" t="s">
        <v>18</v>
      </c>
      <c r="L1407" s="112"/>
      <c r="M1407" s="104"/>
    </row>
    <row r="1408" spans="1:13" ht="13.5" thickBot="1">
      <c r="A1408" s="28" t="s">
        <v>3491</v>
      </c>
      <c r="B1408" s="21">
        <v>41316</v>
      </c>
      <c r="C1408" s="17" t="s">
        <v>831</v>
      </c>
      <c r="D1408" s="24" t="s">
        <v>2885</v>
      </c>
      <c r="E1408" s="18" t="s">
        <v>3080</v>
      </c>
      <c r="F1408" s="23" t="s">
        <v>733</v>
      </c>
      <c r="G1408" s="23" t="e">
        <f t="shared" si="44"/>
        <v>#N/A</v>
      </c>
      <c r="H1408" s="83" t="s">
        <v>733</v>
      </c>
      <c r="I1408" s="23" t="e">
        <f t="shared" si="43"/>
        <v>#N/A</v>
      </c>
      <c r="J1408" s="27" t="s">
        <v>3492</v>
      </c>
      <c r="K1408" s="102" t="s">
        <v>18</v>
      </c>
      <c r="L1408" s="112"/>
      <c r="M1408" s="104"/>
    </row>
    <row r="1409" spans="1:13" ht="13.5" thickBot="1">
      <c r="A1409" s="28" t="s">
        <v>3493</v>
      </c>
      <c r="B1409" s="21">
        <v>41316</v>
      </c>
      <c r="C1409" s="17" t="s">
        <v>578</v>
      </c>
      <c r="D1409" s="24" t="s">
        <v>3110</v>
      </c>
      <c r="E1409" s="18" t="s">
        <v>2021</v>
      </c>
      <c r="F1409" s="23" t="s">
        <v>218</v>
      </c>
      <c r="G1409" s="23">
        <f t="shared" si="44"/>
        <v>37</v>
      </c>
      <c r="H1409" s="83" t="s">
        <v>218</v>
      </c>
      <c r="I1409" s="23" t="e">
        <f t="shared" si="43"/>
        <v>#N/A</v>
      </c>
      <c r="J1409" s="27" t="s">
        <v>3494</v>
      </c>
      <c r="K1409" s="102" t="s">
        <v>18</v>
      </c>
      <c r="L1409" s="112"/>
      <c r="M1409" s="104"/>
    </row>
    <row r="1410" spans="1:13" ht="13.5" thickBot="1">
      <c r="A1410" s="28" t="s">
        <v>3495</v>
      </c>
      <c r="B1410" s="21">
        <v>41316</v>
      </c>
      <c r="C1410" s="17" t="s">
        <v>582</v>
      </c>
      <c r="D1410" s="24" t="s">
        <v>3110</v>
      </c>
      <c r="E1410" s="18" t="s">
        <v>2021</v>
      </c>
      <c r="F1410" s="23" t="s">
        <v>218</v>
      </c>
      <c r="G1410" s="23">
        <f t="shared" si="44"/>
        <v>37</v>
      </c>
      <c r="H1410" s="83" t="s">
        <v>218</v>
      </c>
      <c r="I1410" s="23" t="e">
        <f t="shared" ref="I1410:I1473" si="45">INDEX(S:U,MATCH(H1410,U:U,0),1)</f>
        <v>#N/A</v>
      </c>
      <c r="J1410" s="27" t="s">
        <v>3496</v>
      </c>
      <c r="K1410" s="102" t="s">
        <v>18</v>
      </c>
      <c r="L1410" s="112"/>
      <c r="M1410" s="104"/>
    </row>
    <row r="1411" spans="1:13" ht="26.25" thickBot="1">
      <c r="A1411" s="28" t="s">
        <v>3497</v>
      </c>
      <c r="B1411" s="21">
        <v>41316</v>
      </c>
      <c r="C1411" s="17" t="s">
        <v>302</v>
      </c>
      <c r="D1411" s="24" t="s">
        <v>2885</v>
      </c>
      <c r="E1411" s="18" t="s">
        <v>1822</v>
      </c>
      <c r="F1411" s="23" t="s">
        <v>16</v>
      </c>
      <c r="G1411" s="23">
        <f t="shared" ref="G1411:G1474" si="46">INDEX($R$2:$U$90,MATCH(F1411,$R$2:$R$90,0),2)</f>
        <v>29</v>
      </c>
      <c r="H1411" s="83" t="s">
        <v>8291</v>
      </c>
      <c r="I1411" s="23">
        <f t="shared" si="45"/>
        <v>29</v>
      </c>
      <c r="J1411" s="27" t="s">
        <v>3498</v>
      </c>
      <c r="K1411" s="102" t="s">
        <v>18</v>
      </c>
      <c r="L1411" s="112"/>
      <c r="M1411" s="104"/>
    </row>
    <row r="1412" spans="1:13" ht="26.25" thickBot="1">
      <c r="A1412" s="28" t="s">
        <v>3499</v>
      </c>
      <c r="B1412" s="21">
        <v>41316</v>
      </c>
      <c r="C1412" s="17" t="s">
        <v>478</v>
      </c>
      <c r="D1412" s="24" t="s">
        <v>3110</v>
      </c>
      <c r="E1412" s="18" t="s">
        <v>146</v>
      </c>
      <c r="F1412" s="23" t="s">
        <v>310</v>
      </c>
      <c r="G1412" s="23" t="e">
        <f t="shared" si="46"/>
        <v>#N/A</v>
      </c>
      <c r="H1412" s="83" t="s">
        <v>310</v>
      </c>
      <c r="I1412" s="23" t="e">
        <f t="shared" si="45"/>
        <v>#N/A</v>
      </c>
      <c r="J1412" s="27" t="s">
        <v>3500</v>
      </c>
      <c r="K1412" s="102" t="s">
        <v>18</v>
      </c>
      <c r="L1412" s="112" t="s">
        <v>647</v>
      </c>
      <c r="M1412" s="104">
        <v>41316</v>
      </c>
    </row>
    <row r="1413" spans="1:13" ht="13.5" thickBot="1">
      <c r="A1413" s="28" t="s">
        <v>3501</v>
      </c>
      <c r="B1413" s="21">
        <v>41316</v>
      </c>
      <c r="C1413" s="17" t="s">
        <v>3502</v>
      </c>
      <c r="D1413" s="24" t="s">
        <v>2771</v>
      </c>
      <c r="E1413" s="18" t="s">
        <v>1262</v>
      </c>
      <c r="F1413" s="23" t="s">
        <v>105</v>
      </c>
      <c r="G1413" s="23" t="e">
        <f t="shared" si="46"/>
        <v>#N/A</v>
      </c>
      <c r="H1413" s="83" t="s">
        <v>105</v>
      </c>
      <c r="I1413" s="23" t="e">
        <f t="shared" si="45"/>
        <v>#N/A</v>
      </c>
      <c r="J1413" s="27" t="s">
        <v>3503</v>
      </c>
      <c r="K1413" s="102" t="s">
        <v>18</v>
      </c>
      <c r="L1413" s="112"/>
      <c r="M1413" s="104"/>
    </row>
    <row r="1414" spans="1:13" ht="13.5" thickBot="1">
      <c r="A1414" s="28" t="s">
        <v>3504</v>
      </c>
      <c r="B1414" s="21">
        <v>41316</v>
      </c>
      <c r="C1414" s="17" t="s">
        <v>21</v>
      </c>
      <c r="D1414" s="24" t="s">
        <v>3353</v>
      </c>
      <c r="E1414" s="18" t="s">
        <v>3505</v>
      </c>
      <c r="F1414" s="23" t="s">
        <v>3506</v>
      </c>
      <c r="G1414" s="23" t="e">
        <f t="shared" si="46"/>
        <v>#N/A</v>
      </c>
      <c r="H1414" s="83" t="s">
        <v>3506</v>
      </c>
      <c r="I1414" s="23" t="e">
        <f t="shared" si="45"/>
        <v>#N/A</v>
      </c>
      <c r="J1414" s="27" t="s">
        <v>3507</v>
      </c>
      <c r="K1414" s="102" t="s">
        <v>18</v>
      </c>
      <c r="L1414" s="112"/>
      <c r="M1414" s="104"/>
    </row>
    <row r="1415" spans="1:13" ht="13.5" thickBot="1">
      <c r="A1415" s="28" t="s">
        <v>3508</v>
      </c>
      <c r="B1415" s="21">
        <v>41316</v>
      </c>
      <c r="C1415" s="17" t="s">
        <v>21</v>
      </c>
      <c r="D1415" s="24" t="s">
        <v>3353</v>
      </c>
      <c r="E1415" s="18" t="s">
        <v>3505</v>
      </c>
      <c r="F1415" s="23" t="s">
        <v>3506</v>
      </c>
      <c r="G1415" s="23" t="e">
        <f t="shared" si="46"/>
        <v>#N/A</v>
      </c>
      <c r="H1415" s="83" t="s">
        <v>3506</v>
      </c>
      <c r="I1415" s="23" t="e">
        <f t="shared" si="45"/>
        <v>#N/A</v>
      </c>
      <c r="J1415" s="27" t="s">
        <v>3509</v>
      </c>
      <c r="K1415" s="102" t="s">
        <v>18</v>
      </c>
      <c r="L1415" s="112"/>
      <c r="M1415" s="104"/>
    </row>
    <row r="1416" spans="1:13" ht="13.5" thickBot="1">
      <c r="A1416" s="28" t="s">
        <v>3510</v>
      </c>
      <c r="B1416" s="21">
        <v>41316</v>
      </c>
      <c r="C1416" s="17" t="s">
        <v>802</v>
      </c>
      <c r="D1416" s="24" t="s">
        <v>3077</v>
      </c>
      <c r="E1416" s="18" t="s">
        <v>487</v>
      </c>
      <c r="F1416" s="23" t="s">
        <v>3511</v>
      </c>
      <c r="G1416" s="23" t="e">
        <f t="shared" si="46"/>
        <v>#N/A</v>
      </c>
      <c r="H1416" s="83" t="s">
        <v>3511</v>
      </c>
      <c r="I1416" s="23" t="e">
        <f t="shared" si="45"/>
        <v>#N/A</v>
      </c>
      <c r="J1416" s="27" t="s">
        <v>3512</v>
      </c>
      <c r="K1416" s="102" t="s">
        <v>18</v>
      </c>
      <c r="L1416" s="112"/>
      <c r="M1416" s="104"/>
    </row>
    <row r="1417" spans="1:13" ht="13.5" thickBot="1">
      <c r="A1417" s="28" t="s">
        <v>3513</v>
      </c>
      <c r="B1417" s="21">
        <v>41316</v>
      </c>
      <c r="C1417" s="17" t="s">
        <v>631</v>
      </c>
      <c r="D1417" s="24" t="s">
        <v>2885</v>
      </c>
      <c r="E1417" s="18" t="s">
        <v>1262</v>
      </c>
      <c r="F1417" s="23" t="s">
        <v>105</v>
      </c>
      <c r="G1417" s="23" t="e">
        <f t="shared" si="46"/>
        <v>#N/A</v>
      </c>
      <c r="H1417" s="83" t="s">
        <v>105</v>
      </c>
      <c r="I1417" s="23" t="e">
        <f t="shared" si="45"/>
        <v>#N/A</v>
      </c>
      <c r="J1417" s="27" t="s">
        <v>3514</v>
      </c>
      <c r="K1417" s="102" t="s">
        <v>18</v>
      </c>
      <c r="L1417" s="112"/>
      <c r="M1417" s="104"/>
    </row>
    <row r="1418" spans="1:13" ht="13.5" thickBot="1">
      <c r="A1418" s="28" t="s">
        <v>3515</v>
      </c>
      <c r="B1418" s="21">
        <v>41316</v>
      </c>
      <c r="C1418" s="17" t="s">
        <v>359</v>
      </c>
      <c r="D1418" s="24" t="s">
        <v>3353</v>
      </c>
      <c r="E1418" s="18" t="s">
        <v>166</v>
      </c>
      <c r="F1418" s="23" t="s">
        <v>167</v>
      </c>
      <c r="G1418" s="23" t="e">
        <f t="shared" si="46"/>
        <v>#N/A</v>
      </c>
      <c r="H1418" s="83" t="s">
        <v>167</v>
      </c>
      <c r="I1418" s="23" t="e">
        <f t="shared" si="45"/>
        <v>#N/A</v>
      </c>
      <c r="J1418" s="27" t="s">
        <v>2717</v>
      </c>
      <c r="K1418" s="102" t="s">
        <v>18</v>
      </c>
      <c r="L1418" s="112"/>
      <c r="M1418" s="104"/>
    </row>
    <row r="1419" spans="1:13" ht="13.5" thickBot="1">
      <c r="A1419" s="142" t="s">
        <v>8363</v>
      </c>
      <c r="B1419" s="21">
        <v>41316</v>
      </c>
      <c r="C1419" s="17" t="s">
        <v>1538</v>
      </c>
      <c r="D1419" s="24" t="s">
        <v>3110</v>
      </c>
      <c r="E1419" s="18" t="s">
        <v>307</v>
      </c>
      <c r="F1419" s="23" t="s">
        <v>101</v>
      </c>
      <c r="G1419" s="23">
        <f t="shared" si="46"/>
        <v>58</v>
      </c>
      <c r="H1419" s="83" t="s">
        <v>101</v>
      </c>
      <c r="I1419" s="23" t="e">
        <f t="shared" si="45"/>
        <v>#N/A</v>
      </c>
      <c r="J1419" s="27" t="s">
        <v>3516</v>
      </c>
      <c r="K1419" s="102" t="s">
        <v>18</v>
      </c>
      <c r="L1419" s="112" t="s">
        <v>755</v>
      </c>
      <c r="M1419" s="104">
        <v>41316</v>
      </c>
    </row>
    <row r="1420" spans="1:13" ht="13.5" thickBot="1">
      <c r="A1420" s="142" t="s">
        <v>8363</v>
      </c>
      <c r="B1420" s="21">
        <v>41317</v>
      </c>
      <c r="C1420" s="17" t="s">
        <v>250</v>
      </c>
      <c r="D1420" s="24" t="s">
        <v>3517</v>
      </c>
      <c r="E1420" s="18" t="s">
        <v>1145</v>
      </c>
      <c r="F1420" s="23" t="s">
        <v>1146</v>
      </c>
      <c r="G1420" s="23" t="e">
        <f t="shared" si="46"/>
        <v>#N/A</v>
      </c>
      <c r="H1420" s="83" t="s">
        <v>1146</v>
      </c>
      <c r="I1420" s="23" t="e">
        <f t="shared" si="45"/>
        <v>#N/A</v>
      </c>
      <c r="J1420" s="27" t="s">
        <v>3518</v>
      </c>
      <c r="K1420" s="102" t="s">
        <v>18</v>
      </c>
      <c r="L1420" s="112" t="s">
        <v>755</v>
      </c>
      <c r="M1420" s="104">
        <v>41317</v>
      </c>
    </row>
    <row r="1421" spans="1:13" ht="26.25" thickBot="1">
      <c r="A1421" s="28" t="s">
        <v>3519</v>
      </c>
      <c r="B1421" s="21">
        <v>41317</v>
      </c>
      <c r="C1421" s="17" t="s">
        <v>180</v>
      </c>
      <c r="D1421" s="24" t="s">
        <v>3110</v>
      </c>
      <c r="E1421" s="18" t="s">
        <v>50</v>
      </c>
      <c r="F1421" s="23" t="s">
        <v>51</v>
      </c>
      <c r="G1421" s="23">
        <f t="shared" si="46"/>
        <v>54</v>
      </c>
      <c r="H1421" s="83" t="s">
        <v>222</v>
      </c>
      <c r="I1421" s="23" t="e">
        <f t="shared" si="45"/>
        <v>#N/A</v>
      </c>
      <c r="J1421" s="27" t="s">
        <v>3520</v>
      </c>
      <c r="K1421" s="102" t="s">
        <v>18</v>
      </c>
      <c r="L1421" s="112" t="s">
        <v>1019</v>
      </c>
      <c r="M1421" s="104" t="s">
        <v>3521</v>
      </c>
    </row>
    <row r="1422" spans="1:13" ht="13.5" thickBot="1">
      <c r="A1422" s="28" t="s">
        <v>3522</v>
      </c>
      <c r="B1422" s="21">
        <v>41317</v>
      </c>
      <c r="C1422" s="17" t="s">
        <v>21</v>
      </c>
      <c r="D1422" s="24" t="s">
        <v>3353</v>
      </c>
      <c r="E1422" s="18" t="s">
        <v>1530</v>
      </c>
      <c r="F1422" s="23" t="s">
        <v>3523</v>
      </c>
      <c r="G1422" s="23" t="e">
        <f t="shared" si="46"/>
        <v>#N/A</v>
      </c>
      <c r="H1422" s="83" t="s">
        <v>3523</v>
      </c>
      <c r="I1422" s="23" t="e">
        <f t="shared" si="45"/>
        <v>#N/A</v>
      </c>
      <c r="J1422" s="23" t="s">
        <v>3524</v>
      </c>
      <c r="K1422" s="102"/>
      <c r="L1422" s="112"/>
      <c r="M1422" s="104"/>
    </row>
    <row r="1423" spans="1:13" ht="13.5" thickBot="1">
      <c r="A1423" s="28" t="s">
        <v>3525</v>
      </c>
      <c r="B1423" s="21">
        <v>41317</v>
      </c>
      <c r="C1423" s="17" t="s">
        <v>21</v>
      </c>
      <c r="D1423" s="24" t="s">
        <v>3353</v>
      </c>
      <c r="E1423" s="18" t="s">
        <v>1530</v>
      </c>
      <c r="F1423" s="23" t="s">
        <v>3523</v>
      </c>
      <c r="G1423" s="23" t="e">
        <f t="shared" si="46"/>
        <v>#N/A</v>
      </c>
      <c r="H1423" s="83" t="s">
        <v>3523</v>
      </c>
      <c r="I1423" s="23" t="e">
        <f t="shared" si="45"/>
        <v>#N/A</v>
      </c>
      <c r="J1423" s="27" t="s">
        <v>3526</v>
      </c>
      <c r="K1423" s="102"/>
      <c r="L1423" s="112"/>
      <c r="M1423" s="104"/>
    </row>
    <row r="1424" spans="1:13" ht="13.5" thickBot="1">
      <c r="A1424" s="28" t="s">
        <v>3527</v>
      </c>
      <c r="B1424" s="21">
        <v>41317</v>
      </c>
      <c r="C1424" s="17" t="s">
        <v>21</v>
      </c>
      <c r="D1424" s="24" t="s">
        <v>3517</v>
      </c>
      <c r="E1424" s="18" t="s">
        <v>3528</v>
      </c>
      <c r="F1424" s="23" t="s">
        <v>325</v>
      </c>
      <c r="G1424" s="23" t="e">
        <f t="shared" si="46"/>
        <v>#N/A</v>
      </c>
      <c r="H1424" s="83" t="s">
        <v>325</v>
      </c>
      <c r="I1424" s="23" t="e">
        <f t="shared" si="45"/>
        <v>#N/A</v>
      </c>
      <c r="J1424" s="27" t="s">
        <v>3529</v>
      </c>
      <c r="K1424" s="102" t="s">
        <v>18</v>
      </c>
      <c r="L1424" s="112" t="s">
        <v>647</v>
      </c>
      <c r="M1424" s="104">
        <v>41317</v>
      </c>
    </row>
    <row r="1425" spans="1:13" ht="13.5" thickBot="1">
      <c r="A1425" s="28" t="s">
        <v>3530</v>
      </c>
      <c r="B1425" s="21">
        <v>41317</v>
      </c>
      <c r="C1425" s="17" t="s">
        <v>1207</v>
      </c>
      <c r="D1425" s="24" t="s">
        <v>3110</v>
      </c>
      <c r="E1425" s="18" t="s">
        <v>50</v>
      </c>
      <c r="F1425" s="23" t="s">
        <v>51</v>
      </c>
      <c r="G1425" s="23">
        <f t="shared" si="46"/>
        <v>54</v>
      </c>
      <c r="H1425" s="83" t="s">
        <v>222</v>
      </c>
      <c r="I1425" s="23" t="e">
        <f t="shared" si="45"/>
        <v>#N/A</v>
      </c>
      <c r="J1425" s="27" t="s">
        <v>3531</v>
      </c>
      <c r="K1425" s="102"/>
      <c r="L1425" s="112"/>
      <c r="M1425" s="104"/>
    </row>
    <row r="1426" spans="1:13" ht="13.5" thickBot="1">
      <c r="A1426" s="28" t="s">
        <v>2039</v>
      </c>
      <c r="B1426" s="21">
        <v>41317</v>
      </c>
      <c r="C1426" s="17" t="s">
        <v>802</v>
      </c>
      <c r="D1426" s="24" t="s">
        <v>3077</v>
      </c>
      <c r="E1426" s="18" t="s">
        <v>233</v>
      </c>
      <c r="F1426" s="23" t="s">
        <v>234</v>
      </c>
      <c r="G1426" s="23" t="e">
        <f t="shared" si="46"/>
        <v>#N/A</v>
      </c>
      <c r="H1426" s="83" t="s">
        <v>234</v>
      </c>
      <c r="I1426" s="23" t="e">
        <f t="shared" si="45"/>
        <v>#N/A</v>
      </c>
      <c r="J1426" s="27" t="s">
        <v>3532</v>
      </c>
      <c r="K1426" s="102"/>
      <c r="L1426" s="112"/>
      <c r="M1426" s="104"/>
    </row>
    <row r="1427" spans="1:13" ht="13.5" thickBot="1">
      <c r="A1427" s="28" t="s">
        <v>3533</v>
      </c>
      <c r="B1427" s="21">
        <v>41317</v>
      </c>
      <c r="C1427" s="17" t="s">
        <v>1749</v>
      </c>
      <c r="D1427" s="24" t="s">
        <v>3353</v>
      </c>
      <c r="E1427" s="18" t="s">
        <v>3534</v>
      </c>
      <c r="F1427" s="23" t="s">
        <v>2794</v>
      </c>
      <c r="G1427" s="23" t="e">
        <f t="shared" si="46"/>
        <v>#N/A</v>
      </c>
      <c r="H1427" s="83" t="s">
        <v>2794</v>
      </c>
      <c r="I1427" s="23" t="e">
        <f t="shared" si="45"/>
        <v>#N/A</v>
      </c>
      <c r="J1427" s="27" t="s">
        <v>3535</v>
      </c>
      <c r="K1427" s="102"/>
      <c r="L1427" s="112"/>
      <c r="M1427" s="104"/>
    </row>
    <row r="1428" spans="1:13" ht="26.25" thickBot="1">
      <c r="A1428" s="28" t="s">
        <v>3536</v>
      </c>
      <c r="B1428" s="21">
        <v>41317</v>
      </c>
      <c r="C1428" s="17" t="s">
        <v>351</v>
      </c>
      <c r="D1428" s="24" t="s">
        <v>2885</v>
      </c>
      <c r="E1428" s="18" t="s">
        <v>659</v>
      </c>
      <c r="F1428" s="23" t="s">
        <v>514</v>
      </c>
      <c r="G1428" s="23" t="e">
        <f t="shared" si="46"/>
        <v>#N/A</v>
      </c>
      <c r="H1428" s="83" t="s">
        <v>514</v>
      </c>
      <c r="I1428" s="23" t="e">
        <f t="shared" si="45"/>
        <v>#N/A</v>
      </c>
      <c r="J1428" s="27" t="s">
        <v>3537</v>
      </c>
      <c r="K1428" s="102"/>
      <c r="L1428" s="112"/>
      <c r="M1428" s="104"/>
    </row>
    <row r="1429" spans="1:13" ht="13.5" thickBot="1">
      <c r="A1429" s="28" t="s">
        <v>3538</v>
      </c>
      <c r="B1429" s="21">
        <v>41317</v>
      </c>
      <c r="C1429" s="17" t="s">
        <v>21</v>
      </c>
      <c r="D1429" s="24" t="s">
        <v>3517</v>
      </c>
      <c r="E1429" s="18" t="s">
        <v>3539</v>
      </c>
      <c r="F1429" s="23" t="s">
        <v>3540</v>
      </c>
      <c r="G1429" s="23" t="e">
        <f t="shared" si="46"/>
        <v>#N/A</v>
      </c>
      <c r="H1429" s="83" t="s">
        <v>3540</v>
      </c>
      <c r="I1429" s="23" t="e">
        <f t="shared" si="45"/>
        <v>#N/A</v>
      </c>
      <c r="J1429" s="27" t="s">
        <v>3541</v>
      </c>
      <c r="K1429" s="102"/>
      <c r="L1429" s="112"/>
      <c r="M1429" s="104"/>
    </row>
    <row r="1430" spans="1:13" ht="13.5" thickBot="1">
      <c r="A1430" s="28" t="s">
        <v>3542</v>
      </c>
      <c r="B1430" s="21">
        <v>41317</v>
      </c>
      <c r="C1430" s="17" t="s">
        <v>2111</v>
      </c>
      <c r="D1430" s="24" t="s">
        <v>3353</v>
      </c>
      <c r="E1430" s="18" t="s">
        <v>3543</v>
      </c>
      <c r="F1430" s="23" t="s">
        <v>3544</v>
      </c>
      <c r="G1430" s="23" t="e">
        <f t="shared" si="46"/>
        <v>#N/A</v>
      </c>
      <c r="H1430" s="83" t="s">
        <v>3544</v>
      </c>
      <c r="I1430" s="23" t="e">
        <f t="shared" si="45"/>
        <v>#N/A</v>
      </c>
      <c r="J1430" s="27" t="s">
        <v>3545</v>
      </c>
      <c r="K1430" s="102"/>
      <c r="L1430" s="112"/>
      <c r="M1430" s="104"/>
    </row>
    <row r="1431" spans="1:13" ht="13.5" thickBot="1">
      <c r="A1431" s="28" t="s">
        <v>3546</v>
      </c>
      <c r="B1431" s="21">
        <v>41317</v>
      </c>
      <c r="C1431" s="17" t="s">
        <v>557</v>
      </c>
      <c r="D1431" s="24" t="s">
        <v>3353</v>
      </c>
      <c r="E1431" s="18" t="s">
        <v>1052</v>
      </c>
      <c r="F1431" s="23" t="s">
        <v>3547</v>
      </c>
      <c r="G1431" s="23" t="e">
        <f t="shared" si="46"/>
        <v>#N/A</v>
      </c>
      <c r="H1431" s="83" t="s">
        <v>3547</v>
      </c>
      <c r="I1431" s="23" t="e">
        <f t="shared" si="45"/>
        <v>#N/A</v>
      </c>
      <c r="J1431" s="27" t="s">
        <v>3548</v>
      </c>
      <c r="K1431" s="102"/>
      <c r="L1431" s="112"/>
      <c r="M1431" s="104"/>
    </row>
    <row r="1432" spans="1:13" ht="13.5" thickBot="1">
      <c r="A1432" s="28" t="s">
        <v>3549</v>
      </c>
      <c r="B1432" s="21">
        <v>41317</v>
      </c>
      <c r="C1432" s="17" t="s">
        <v>453</v>
      </c>
      <c r="D1432" s="24" t="s">
        <v>3353</v>
      </c>
      <c r="E1432" s="18" t="s">
        <v>492</v>
      </c>
      <c r="F1432" s="23" t="s">
        <v>101</v>
      </c>
      <c r="G1432" s="23">
        <f t="shared" si="46"/>
        <v>58</v>
      </c>
      <c r="H1432" s="83" t="s">
        <v>101</v>
      </c>
      <c r="I1432" s="23" t="e">
        <f t="shared" si="45"/>
        <v>#N/A</v>
      </c>
      <c r="J1432" s="27" t="s">
        <v>3550</v>
      </c>
      <c r="K1432" s="102"/>
      <c r="L1432" s="112"/>
      <c r="M1432" s="104"/>
    </row>
    <row r="1433" spans="1:13" ht="13.5" thickBot="1">
      <c r="A1433" s="28" t="s">
        <v>3551</v>
      </c>
      <c r="B1433" s="21">
        <v>41317</v>
      </c>
      <c r="C1433" s="17" t="s">
        <v>321</v>
      </c>
      <c r="D1433" s="24" t="s">
        <v>3517</v>
      </c>
      <c r="E1433" s="18" t="s">
        <v>776</v>
      </c>
      <c r="F1433" s="23" t="s">
        <v>3552</v>
      </c>
      <c r="G1433" s="23" t="e">
        <f t="shared" si="46"/>
        <v>#N/A</v>
      </c>
      <c r="H1433" s="83" t="s">
        <v>3552</v>
      </c>
      <c r="I1433" s="23" t="e">
        <f t="shared" si="45"/>
        <v>#N/A</v>
      </c>
      <c r="J1433" s="27" t="s">
        <v>3553</v>
      </c>
      <c r="K1433" s="102" t="s">
        <v>18</v>
      </c>
      <c r="L1433" s="112" t="s">
        <v>647</v>
      </c>
      <c r="M1433" s="104">
        <v>41317</v>
      </c>
    </row>
    <row r="1434" spans="1:13" ht="13.5" thickBot="1">
      <c r="A1434" s="28" t="s">
        <v>2225</v>
      </c>
      <c r="B1434" s="21">
        <v>41317</v>
      </c>
      <c r="C1434" s="17" t="s">
        <v>225</v>
      </c>
      <c r="D1434" s="24" t="s">
        <v>3110</v>
      </c>
      <c r="E1434" s="18" t="s">
        <v>3554</v>
      </c>
      <c r="F1434" s="23" t="s">
        <v>609</v>
      </c>
      <c r="G1434" s="23" t="e">
        <f t="shared" si="46"/>
        <v>#N/A</v>
      </c>
      <c r="H1434" s="83" t="s">
        <v>609</v>
      </c>
      <c r="I1434" s="23" t="e">
        <f t="shared" si="45"/>
        <v>#N/A</v>
      </c>
      <c r="J1434" s="27" t="s">
        <v>3555</v>
      </c>
      <c r="K1434" s="102" t="s">
        <v>18</v>
      </c>
      <c r="L1434" s="112" t="s">
        <v>647</v>
      </c>
      <c r="M1434" s="104">
        <v>41317</v>
      </c>
    </row>
    <row r="1435" spans="1:13" ht="13.5" thickBot="1">
      <c r="A1435" s="28" t="s">
        <v>3556</v>
      </c>
      <c r="B1435" s="21">
        <v>41317</v>
      </c>
      <c r="C1435" s="17" t="s">
        <v>402</v>
      </c>
      <c r="D1435" s="24" t="s">
        <v>3077</v>
      </c>
      <c r="E1435" s="18" t="s">
        <v>204</v>
      </c>
      <c r="F1435" s="23" t="s">
        <v>227</v>
      </c>
      <c r="G1435" s="23" t="e">
        <f t="shared" si="46"/>
        <v>#N/A</v>
      </c>
      <c r="H1435" s="83" t="s">
        <v>227</v>
      </c>
      <c r="I1435" s="23" t="e">
        <f t="shared" si="45"/>
        <v>#N/A</v>
      </c>
      <c r="J1435" s="27" t="s">
        <v>3557</v>
      </c>
      <c r="K1435" s="102" t="s">
        <v>18</v>
      </c>
      <c r="L1435" s="112" t="s">
        <v>647</v>
      </c>
      <c r="M1435" s="104">
        <v>41317</v>
      </c>
    </row>
    <row r="1436" spans="1:13" ht="13.5" thickBot="1">
      <c r="A1436" s="28" t="s">
        <v>3558</v>
      </c>
      <c r="B1436" s="21">
        <v>41317</v>
      </c>
      <c r="C1436" s="17" t="s">
        <v>21</v>
      </c>
      <c r="D1436" s="24" t="s">
        <v>2885</v>
      </c>
      <c r="E1436" s="18" t="s">
        <v>1640</v>
      </c>
      <c r="F1436" s="23" t="s">
        <v>3559</v>
      </c>
      <c r="G1436" s="23" t="e">
        <f t="shared" si="46"/>
        <v>#N/A</v>
      </c>
      <c r="H1436" s="83" t="s">
        <v>3559</v>
      </c>
      <c r="I1436" s="23" t="e">
        <f t="shared" si="45"/>
        <v>#N/A</v>
      </c>
      <c r="J1436" s="27" t="s">
        <v>3560</v>
      </c>
      <c r="K1436" s="102" t="s">
        <v>18</v>
      </c>
      <c r="L1436" s="112" t="s">
        <v>647</v>
      </c>
      <c r="M1436" s="104">
        <v>41317</v>
      </c>
    </row>
    <row r="1437" spans="1:13" ht="26.25" thickBot="1">
      <c r="A1437" s="28" t="s">
        <v>3561</v>
      </c>
      <c r="B1437" s="21">
        <v>41317</v>
      </c>
      <c r="C1437" s="17" t="s">
        <v>306</v>
      </c>
      <c r="D1437" s="24" t="s">
        <v>3353</v>
      </c>
      <c r="E1437" s="18" t="s">
        <v>950</v>
      </c>
      <c r="F1437" s="23" t="s">
        <v>163</v>
      </c>
      <c r="G1437" s="23">
        <f t="shared" si="46"/>
        <v>52</v>
      </c>
      <c r="H1437" s="83" t="s">
        <v>163</v>
      </c>
      <c r="I1437" s="23" t="e">
        <f t="shared" si="45"/>
        <v>#N/A</v>
      </c>
      <c r="J1437" s="27" t="s">
        <v>3562</v>
      </c>
      <c r="K1437" s="102" t="s">
        <v>18</v>
      </c>
      <c r="L1437" s="112" t="s">
        <v>644</v>
      </c>
      <c r="M1437" s="104">
        <v>41317</v>
      </c>
    </row>
    <row r="1438" spans="1:13" ht="13.5" thickBot="1">
      <c r="A1438" s="28" t="s">
        <v>3563</v>
      </c>
      <c r="B1438" s="21">
        <v>41317</v>
      </c>
      <c r="C1438" s="17" t="s">
        <v>375</v>
      </c>
      <c r="D1438" s="24" t="s">
        <v>3353</v>
      </c>
      <c r="E1438" s="18" t="s">
        <v>188</v>
      </c>
      <c r="F1438" s="23" t="s">
        <v>189</v>
      </c>
      <c r="G1438" s="23">
        <f t="shared" si="46"/>
        <v>45</v>
      </c>
      <c r="H1438" s="83" t="s">
        <v>189</v>
      </c>
      <c r="I1438" s="23" t="e">
        <f t="shared" si="45"/>
        <v>#N/A</v>
      </c>
      <c r="J1438" s="27" t="s">
        <v>3564</v>
      </c>
      <c r="K1438" s="102" t="s">
        <v>18</v>
      </c>
      <c r="L1438" s="112" t="s">
        <v>755</v>
      </c>
      <c r="M1438" s="104">
        <v>41317</v>
      </c>
    </row>
    <row r="1439" spans="1:13" ht="26.25" thickBot="1">
      <c r="A1439" s="28" t="s">
        <v>3565</v>
      </c>
      <c r="B1439" s="21">
        <v>41317</v>
      </c>
      <c r="C1439" s="17" t="s">
        <v>915</v>
      </c>
      <c r="D1439" s="24" t="s">
        <v>3353</v>
      </c>
      <c r="E1439" s="18" t="s">
        <v>668</v>
      </c>
      <c r="F1439" s="23" t="s">
        <v>210</v>
      </c>
      <c r="G1439" s="23">
        <f t="shared" si="46"/>
        <v>68</v>
      </c>
      <c r="H1439" s="83" t="s">
        <v>210</v>
      </c>
      <c r="I1439" s="23" t="e">
        <f t="shared" si="45"/>
        <v>#N/A</v>
      </c>
      <c r="J1439" s="27" t="s">
        <v>3566</v>
      </c>
      <c r="K1439" s="102" t="s">
        <v>18</v>
      </c>
      <c r="L1439" s="112" t="s">
        <v>647</v>
      </c>
      <c r="M1439" s="104">
        <v>41317</v>
      </c>
    </row>
    <row r="1440" spans="1:13" ht="13.5" thickBot="1">
      <c r="A1440" s="28" t="s">
        <v>3567</v>
      </c>
      <c r="B1440" s="21">
        <v>41317</v>
      </c>
      <c r="C1440" s="17" t="s">
        <v>954</v>
      </c>
      <c r="D1440" s="24" t="s">
        <v>3353</v>
      </c>
      <c r="E1440" s="18" t="s">
        <v>668</v>
      </c>
      <c r="F1440" s="23" t="s">
        <v>210</v>
      </c>
      <c r="G1440" s="23">
        <f t="shared" si="46"/>
        <v>68</v>
      </c>
      <c r="H1440" s="83" t="s">
        <v>210</v>
      </c>
      <c r="I1440" s="23" t="e">
        <f t="shared" si="45"/>
        <v>#N/A</v>
      </c>
      <c r="J1440" s="27" t="s">
        <v>3568</v>
      </c>
      <c r="K1440" s="102" t="s">
        <v>18</v>
      </c>
      <c r="L1440" s="112" t="s">
        <v>647</v>
      </c>
      <c r="M1440" s="104">
        <v>41317</v>
      </c>
    </row>
    <row r="1441" spans="1:13" ht="13.5" thickBot="1">
      <c r="A1441" s="28" t="s">
        <v>3569</v>
      </c>
      <c r="B1441" s="21">
        <v>41317</v>
      </c>
      <c r="C1441" s="17" t="s">
        <v>957</v>
      </c>
      <c r="D1441" s="24" t="s">
        <v>3353</v>
      </c>
      <c r="E1441" s="18" t="s">
        <v>668</v>
      </c>
      <c r="F1441" s="23" t="s">
        <v>210</v>
      </c>
      <c r="G1441" s="23">
        <f t="shared" si="46"/>
        <v>68</v>
      </c>
      <c r="H1441" s="83" t="s">
        <v>210</v>
      </c>
      <c r="I1441" s="23" t="e">
        <f t="shared" si="45"/>
        <v>#N/A</v>
      </c>
      <c r="J1441" s="27" t="s">
        <v>3570</v>
      </c>
      <c r="K1441" s="102" t="s">
        <v>18</v>
      </c>
      <c r="L1441" s="112" t="s">
        <v>647</v>
      </c>
      <c r="M1441" s="104">
        <v>41317</v>
      </c>
    </row>
    <row r="1442" spans="1:13" ht="13.5" thickBot="1">
      <c r="A1442" s="28" t="s">
        <v>3571</v>
      </c>
      <c r="B1442" s="21">
        <v>41317</v>
      </c>
      <c r="C1442" s="17" t="s">
        <v>913</v>
      </c>
      <c r="D1442" s="24" t="s">
        <v>3353</v>
      </c>
      <c r="E1442" s="18" t="s">
        <v>668</v>
      </c>
      <c r="F1442" s="23" t="s">
        <v>210</v>
      </c>
      <c r="G1442" s="23">
        <f t="shared" si="46"/>
        <v>68</v>
      </c>
      <c r="H1442" s="83" t="s">
        <v>210</v>
      </c>
      <c r="I1442" s="23" t="e">
        <f t="shared" si="45"/>
        <v>#N/A</v>
      </c>
      <c r="J1442" s="27" t="s">
        <v>3572</v>
      </c>
      <c r="K1442" s="102" t="s">
        <v>18</v>
      </c>
      <c r="L1442" s="112" t="s">
        <v>647</v>
      </c>
      <c r="M1442" s="104">
        <v>41317</v>
      </c>
    </row>
    <row r="1443" spans="1:13" ht="26.25" thickBot="1">
      <c r="A1443" s="28" t="s">
        <v>3573</v>
      </c>
      <c r="B1443" s="21">
        <v>41317</v>
      </c>
      <c r="C1443" s="17" t="s">
        <v>949</v>
      </c>
      <c r="D1443" s="24" t="s">
        <v>3353</v>
      </c>
      <c r="E1443" s="18" t="s">
        <v>668</v>
      </c>
      <c r="F1443" s="23" t="s">
        <v>210</v>
      </c>
      <c r="G1443" s="23">
        <f t="shared" si="46"/>
        <v>68</v>
      </c>
      <c r="H1443" s="83" t="s">
        <v>210</v>
      </c>
      <c r="I1443" s="23" t="e">
        <f t="shared" si="45"/>
        <v>#N/A</v>
      </c>
      <c r="J1443" s="27" t="s">
        <v>3574</v>
      </c>
      <c r="K1443" s="102" t="s">
        <v>18</v>
      </c>
      <c r="L1443" s="112" t="s">
        <v>647</v>
      </c>
      <c r="M1443" s="104">
        <v>41317</v>
      </c>
    </row>
    <row r="1444" spans="1:13" ht="13.5" thickBot="1">
      <c r="A1444" s="28" t="s">
        <v>3575</v>
      </c>
      <c r="B1444" s="21">
        <v>41317</v>
      </c>
      <c r="C1444" s="17" t="s">
        <v>952</v>
      </c>
      <c r="D1444" s="24" t="s">
        <v>3353</v>
      </c>
      <c r="E1444" s="18" t="s">
        <v>668</v>
      </c>
      <c r="F1444" s="23" t="s">
        <v>210</v>
      </c>
      <c r="G1444" s="23">
        <f t="shared" si="46"/>
        <v>68</v>
      </c>
      <c r="H1444" s="83" t="s">
        <v>210</v>
      </c>
      <c r="I1444" s="23" t="e">
        <f t="shared" si="45"/>
        <v>#N/A</v>
      </c>
      <c r="J1444" s="27" t="s">
        <v>3576</v>
      </c>
      <c r="K1444" s="102"/>
      <c r="L1444" s="112"/>
      <c r="M1444" s="104"/>
    </row>
    <row r="1445" spans="1:13" ht="26.25" thickBot="1">
      <c r="A1445" s="28" t="s">
        <v>3577</v>
      </c>
      <c r="B1445" s="21">
        <v>41317</v>
      </c>
      <c r="C1445" s="17" t="s">
        <v>21</v>
      </c>
      <c r="D1445" s="24" t="s">
        <v>3517</v>
      </c>
      <c r="E1445" s="18" t="s">
        <v>1141</v>
      </c>
      <c r="F1445" s="23" t="s">
        <v>2450</v>
      </c>
      <c r="G1445" s="23" t="e">
        <f t="shared" si="46"/>
        <v>#N/A</v>
      </c>
      <c r="H1445" s="83" t="s">
        <v>2450</v>
      </c>
      <c r="I1445" s="23" t="e">
        <f t="shared" si="45"/>
        <v>#N/A</v>
      </c>
      <c r="J1445" s="27" t="s">
        <v>3578</v>
      </c>
      <c r="K1445" s="102"/>
      <c r="L1445" s="112"/>
      <c r="M1445" s="104"/>
    </row>
    <row r="1446" spans="1:13" ht="13.5" thickBot="1">
      <c r="A1446" s="28" t="s">
        <v>3579</v>
      </c>
      <c r="B1446" s="21">
        <v>41317</v>
      </c>
      <c r="C1446" s="17" t="s">
        <v>904</v>
      </c>
      <c r="D1446" s="24" t="s">
        <v>3077</v>
      </c>
      <c r="E1446" s="18" t="s">
        <v>668</v>
      </c>
      <c r="F1446" s="23" t="s">
        <v>210</v>
      </c>
      <c r="G1446" s="23">
        <f t="shared" si="46"/>
        <v>68</v>
      </c>
      <c r="H1446" s="83" t="s">
        <v>210</v>
      </c>
      <c r="I1446" s="23" t="e">
        <f t="shared" si="45"/>
        <v>#N/A</v>
      </c>
      <c r="J1446" s="27" t="s">
        <v>3580</v>
      </c>
      <c r="K1446" s="102"/>
      <c r="L1446" s="112"/>
      <c r="M1446" s="104"/>
    </row>
    <row r="1447" spans="1:13" ht="26.25" thickBot="1">
      <c r="A1447" s="28" t="s">
        <v>3581</v>
      </c>
      <c r="B1447" s="21">
        <v>41317</v>
      </c>
      <c r="C1447" s="17" t="s">
        <v>959</v>
      </c>
      <c r="D1447" s="24" t="s">
        <v>3353</v>
      </c>
      <c r="E1447" s="18" t="s">
        <v>668</v>
      </c>
      <c r="F1447" s="23" t="s">
        <v>210</v>
      </c>
      <c r="G1447" s="23">
        <f t="shared" si="46"/>
        <v>68</v>
      </c>
      <c r="H1447" s="83" t="s">
        <v>210</v>
      </c>
      <c r="I1447" s="23" t="e">
        <f t="shared" si="45"/>
        <v>#N/A</v>
      </c>
      <c r="J1447" s="27" t="s">
        <v>3582</v>
      </c>
      <c r="K1447" s="102"/>
      <c r="L1447" s="112"/>
      <c r="M1447" s="104"/>
    </row>
    <row r="1448" spans="1:13" ht="26.25" thickBot="1">
      <c r="A1448" s="28" t="s">
        <v>3583</v>
      </c>
      <c r="B1448" s="21">
        <v>41317</v>
      </c>
      <c r="C1448" s="17" t="s">
        <v>416</v>
      </c>
      <c r="D1448" s="24" t="s">
        <v>3110</v>
      </c>
      <c r="E1448" s="18" t="s">
        <v>1880</v>
      </c>
      <c r="F1448" s="23" t="s">
        <v>105</v>
      </c>
      <c r="G1448" s="23" t="e">
        <f t="shared" si="46"/>
        <v>#N/A</v>
      </c>
      <c r="H1448" s="83" t="s">
        <v>105</v>
      </c>
      <c r="I1448" s="23" t="e">
        <f t="shared" si="45"/>
        <v>#N/A</v>
      </c>
      <c r="J1448" s="27" t="s">
        <v>3584</v>
      </c>
      <c r="K1448" s="102"/>
      <c r="L1448" s="112"/>
      <c r="M1448" s="104"/>
    </row>
    <row r="1449" spans="1:13" ht="26.25" thickBot="1">
      <c r="A1449" s="28" t="s">
        <v>3585</v>
      </c>
      <c r="B1449" s="21">
        <v>41317</v>
      </c>
      <c r="C1449" s="17" t="s">
        <v>1554</v>
      </c>
      <c r="D1449" s="24" t="s">
        <v>3353</v>
      </c>
      <c r="E1449" s="18" t="s">
        <v>188</v>
      </c>
      <c r="F1449" s="23" t="s">
        <v>3586</v>
      </c>
      <c r="G1449" s="23" t="e">
        <f t="shared" si="46"/>
        <v>#N/A</v>
      </c>
      <c r="H1449" s="83" t="s">
        <v>3586</v>
      </c>
      <c r="I1449" s="23" t="e">
        <f t="shared" si="45"/>
        <v>#N/A</v>
      </c>
      <c r="J1449" s="27" t="s">
        <v>3587</v>
      </c>
      <c r="K1449" s="102"/>
      <c r="L1449" s="112"/>
      <c r="M1449" s="104"/>
    </row>
    <row r="1450" spans="1:13" ht="26.25" thickBot="1">
      <c r="A1450" s="28" t="s">
        <v>3588</v>
      </c>
      <c r="B1450" s="21">
        <v>41317</v>
      </c>
      <c r="C1450" s="17" t="s">
        <v>363</v>
      </c>
      <c r="D1450" s="24" t="s">
        <v>3517</v>
      </c>
      <c r="E1450" s="18" t="s">
        <v>3319</v>
      </c>
      <c r="F1450" s="23" t="s">
        <v>866</v>
      </c>
      <c r="G1450" s="23" t="e">
        <f t="shared" si="46"/>
        <v>#N/A</v>
      </c>
      <c r="H1450" s="83" t="s">
        <v>866</v>
      </c>
      <c r="I1450" s="23" t="e">
        <f t="shared" si="45"/>
        <v>#N/A</v>
      </c>
      <c r="J1450" s="23" t="s">
        <v>3589</v>
      </c>
      <c r="K1450" s="102"/>
      <c r="L1450" s="112"/>
      <c r="M1450" s="104"/>
    </row>
    <row r="1451" spans="1:13" ht="26.25" thickBot="1">
      <c r="A1451" s="28" t="s">
        <v>3590</v>
      </c>
      <c r="B1451" s="21">
        <v>41317</v>
      </c>
      <c r="C1451" s="17" t="s">
        <v>221</v>
      </c>
      <c r="D1451" s="24" t="s">
        <v>3517</v>
      </c>
      <c r="E1451" s="18" t="s">
        <v>3319</v>
      </c>
      <c r="F1451" s="23" t="s">
        <v>866</v>
      </c>
      <c r="G1451" s="23" t="e">
        <f t="shared" si="46"/>
        <v>#N/A</v>
      </c>
      <c r="H1451" s="83" t="s">
        <v>866</v>
      </c>
      <c r="I1451" s="23" t="e">
        <f t="shared" si="45"/>
        <v>#N/A</v>
      </c>
      <c r="J1451" s="27" t="s">
        <v>3591</v>
      </c>
      <c r="K1451" s="102"/>
      <c r="L1451" s="112"/>
      <c r="M1451" s="104"/>
    </row>
    <row r="1452" spans="1:13" ht="13.5" thickBot="1">
      <c r="A1452" s="28" t="s">
        <v>3592</v>
      </c>
      <c r="B1452" s="21">
        <v>41317</v>
      </c>
      <c r="C1452" s="17" t="s">
        <v>375</v>
      </c>
      <c r="D1452" s="24" t="s">
        <v>3353</v>
      </c>
      <c r="E1452" s="18" t="s">
        <v>559</v>
      </c>
      <c r="F1452" s="23" t="s">
        <v>3593</v>
      </c>
      <c r="G1452" s="23" t="e">
        <f t="shared" si="46"/>
        <v>#N/A</v>
      </c>
      <c r="H1452" s="83" t="s">
        <v>3593</v>
      </c>
      <c r="I1452" s="23" t="e">
        <f t="shared" si="45"/>
        <v>#N/A</v>
      </c>
      <c r="J1452" s="27" t="s">
        <v>3594</v>
      </c>
      <c r="K1452" s="102"/>
      <c r="L1452" s="112"/>
      <c r="M1452" s="104"/>
    </row>
    <row r="1453" spans="1:13" ht="13.5" thickBot="1">
      <c r="A1453" s="28" t="s">
        <v>3595</v>
      </c>
      <c r="B1453" s="21">
        <v>41317</v>
      </c>
      <c r="C1453" s="17" t="s">
        <v>21</v>
      </c>
      <c r="D1453" s="24" t="s">
        <v>3353</v>
      </c>
      <c r="E1453" s="18" t="s">
        <v>296</v>
      </c>
      <c r="F1453" s="23" t="s">
        <v>297</v>
      </c>
      <c r="G1453" s="23" t="e">
        <f t="shared" si="46"/>
        <v>#N/A</v>
      </c>
      <c r="H1453" s="83" t="s">
        <v>297</v>
      </c>
      <c r="I1453" s="23" t="e">
        <f t="shared" si="45"/>
        <v>#N/A</v>
      </c>
      <c r="J1453" s="27" t="s">
        <v>2578</v>
      </c>
      <c r="K1453" s="102"/>
      <c r="L1453" s="112"/>
      <c r="M1453" s="104"/>
    </row>
    <row r="1454" spans="1:13" ht="13.5" thickBot="1">
      <c r="A1454" s="28" t="s">
        <v>3596</v>
      </c>
      <c r="B1454" s="21">
        <v>41317</v>
      </c>
      <c r="C1454" s="17" t="s">
        <v>21</v>
      </c>
      <c r="D1454" s="24" t="s">
        <v>3353</v>
      </c>
      <c r="E1454" s="18" t="s">
        <v>296</v>
      </c>
      <c r="F1454" s="23" t="s">
        <v>2967</v>
      </c>
      <c r="G1454" s="23" t="e">
        <f t="shared" si="46"/>
        <v>#N/A</v>
      </c>
      <c r="H1454" s="83" t="s">
        <v>2967</v>
      </c>
      <c r="I1454" s="23" t="e">
        <f t="shared" si="45"/>
        <v>#N/A</v>
      </c>
      <c r="J1454" s="27" t="s">
        <v>2578</v>
      </c>
      <c r="K1454" s="102"/>
      <c r="L1454" s="112"/>
      <c r="M1454" s="104"/>
    </row>
    <row r="1455" spans="1:13" ht="13.5" thickBot="1">
      <c r="A1455" s="28" t="s">
        <v>3597</v>
      </c>
      <c r="B1455" s="21">
        <v>41317</v>
      </c>
      <c r="C1455" s="17" t="s">
        <v>791</v>
      </c>
      <c r="D1455" s="24" t="s">
        <v>3353</v>
      </c>
      <c r="E1455" s="18" t="s">
        <v>3598</v>
      </c>
      <c r="F1455" s="23" t="s">
        <v>3599</v>
      </c>
      <c r="G1455" s="23" t="e">
        <f t="shared" si="46"/>
        <v>#N/A</v>
      </c>
      <c r="H1455" s="83" t="s">
        <v>3599</v>
      </c>
      <c r="I1455" s="23" t="e">
        <f t="shared" si="45"/>
        <v>#N/A</v>
      </c>
      <c r="J1455" s="27" t="s">
        <v>1478</v>
      </c>
      <c r="K1455" s="102"/>
      <c r="L1455" s="112"/>
      <c r="M1455" s="104"/>
    </row>
    <row r="1456" spans="1:13" ht="26.25" thickBot="1">
      <c r="A1456" s="28" t="s">
        <v>3600</v>
      </c>
      <c r="B1456" s="21">
        <v>41317</v>
      </c>
      <c r="C1456" s="17" t="s">
        <v>1554</v>
      </c>
      <c r="D1456" s="24" t="s">
        <v>3353</v>
      </c>
      <c r="E1456" s="18" t="s">
        <v>677</v>
      </c>
      <c r="F1456" s="23" t="s">
        <v>874</v>
      </c>
      <c r="G1456" s="23" t="e">
        <f t="shared" si="46"/>
        <v>#N/A</v>
      </c>
      <c r="H1456" s="83" t="s">
        <v>874</v>
      </c>
      <c r="I1456" s="23" t="e">
        <f t="shared" si="45"/>
        <v>#N/A</v>
      </c>
      <c r="J1456" s="27" t="s">
        <v>3601</v>
      </c>
      <c r="K1456" s="102"/>
      <c r="L1456" s="112"/>
      <c r="M1456" s="104"/>
    </row>
    <row r="1457" spans="1:13" ht="13.5" thickBot="1">
      <c r="A1457" s="28" t="s">
        <v>3602</v>
      </c>
      <c r="B1457" s="21">
        <v>41317</v>
      </c>
      <c r="C1457" s="17" t="s">
        <v>1780</v>
      </c>
      <c r="D1457" s="24" t="s">
        <v>3353</v>
      </c>
      <c r="E1457" s="18" t="s">
        <v>1052</v>
      </c>
      <c r="F1457" s="23" t="s">
        <v>2752</v>
      </c>
      <c r="G1457" s="23" t="e">
        <f t="shared" si="46"/>
        <v>#N/A</v>
      </c>
      <c r="H1457" s="83" t="s">
        <v>2752</v>
      </c>
      <c r="I1457" s="23" t="e">
        <f t="shared" si="45"/>
        <v>#N/A</v>
      </c>
      <c r="J1457" s="27" t="s">
        <v>3603</v>
      </c>
      <c r="K1457" s="102"/>
      <c r="L1457" s="112"/>
      <c r="M1457" s="104"/>
    </row>
    <row r="1458" spans="1:13" ht="13.5" thickBot="1">
      <c r="A1458" s="28" t="s">
        <v>3604</v>
      </c>
      <c r="B1458" s="21">
        <v>41317</v>
      </c>
      <c r="C1458" s="17" t="s">
        <v>1554</v>
      </c>
      <c r="D1458" s="24" t="s">
        <v>3517</v>
      </c>
      <c r="E1458" s="18" t="s">
        <v>1052</v>
      </c>
      <c r="F1458" s="23" t="s">
        <v>2752</v>
      </c>
      <c r="G1458" s="23" t="e">
        <f t="shared" si="46"/>
        <v>#N/A</v>
      </c>
      <c r="H1458" s="83" t="s">
        <v>2752</v>
      </c>
      <c r="I1458" s="23" t="e">
        <f t="shared" si="45"/>
        <v>#N/A</v>
      </c>
      <c r="J1458" s="27" t="s">
        <v>3605</v>
      </c>
      <c r="K1458" s="102"/>
      <c r="L1458" s="112"/>
      <c r="M1458" s="104"/>
    </row>
    <row r="1459" spans="1:13" ht="13.5" thickBot="1">
      <c r="A1459" s="28" t="s">
        <v>3606</v>
      </c>
      <c r="B1459" s="21">
        <v>41317</v>
      </c>
      <c r="C1459" s="17" t="s">
        <v>66</v>
      </c>
      <c r="D1459" s="24" t="s">
        <v>3077</v>
      </c>
      <c r="E1459" s="18" t="s">
        <v>3607</v>
      </c>
      <c r="F1459" s="23" t="s">
        <v>3608</v>
      </c>
      <c r="G1459" s="23" t="e">
        <f t="shared" si="46"/>
        <v>#N/A</v>
      </c>
      <c r="H1459" s="83" t="s">
        <v>3608</v>
      </c>
      <c r="I1459" s="23" t="e">
        <f t="shared" si="45"/>
        <v>#N/A</v>
      </c>
      <c r="J1459" s="27" t="s">
        <v>3609</v>
      </c>
      <c r="K1459" s="102"/>
      <c r="L1459" s="112"/>
      <c r="M1459" s="104"/>
    </row>
    <row r="1460" spans="1:13" ht="13.5" thickBot="1">
      <c r="A1460" s="28" t="s">
        <v>3610</v>
      </c>
      <c r="B1460" s="21">
        <v>41317</v>
      </c>
      <c r="C1460" s="17" t="s">
        <v>60</v>
      </c>
      <c r="D1460" s="24" t="s">
        <v>3077</v>
      </c>
      <c r="E1460" s="18" t="s">
        <v>3607</v>
      </c>
      <c r="F1460" s="23" t="s">
        <v>3608</v>
      </c>
      <c r="G1460" s="23" t="e">
        <f t="shared" si="46"/>
        <v>#N/A</v>
      </c>
      <c r="H1460" s="83" t="s">
        <v>3608</v>
      </c>
      <c r="I1460" s="23" t="e">
        <f t="shared" si="45"/>
        <v>#N/A</v>
      </c>
      <c r="J1460" s="27" t="s">
        <v>3611</v>
      </c>
      <c r="K1460" s="102"/>
      <c r="L1460" s="112"/>
      <c r="M1460" s="104"/>
    </row>
    <row r="1461" spans="1:13" ht="13.5" thickBot="1">
      <c r="A1461" s="142" t="s">
        <v>8363</v>
      </c>
      <c r="B1461" s="21">
        <v>41317</v>
      </c>
      <c r="C1461" s="17" t="s">
        <v>990</v>
      </c>
      <c r="D1461" s="24" t="s">
        <v>3110</v>
      </c>
      <c r="E1461" s="18" t="s">
        <v>430</v>
      </c>
      <c r="F1461" s="23" t="s">
        <v>431</v>
      </c>
      <c r="G1461" s="23" t="e">
        <f t="shared" si="46"/>
        <v>#N/A</v>
      </c>
      <c r="H1461" s="83" t="s">
        <v>431</v>
      </c>
      <c r="I1461" s="23" t="e">
        <f t="shared" si="45"/>
        <v>#N/A</v>
      </c>
      <c r="J1461" s="27" t="s">
        <v>3612</v>
      </c>
      <c r="K1461" s="102"/>
      <c r="L1461" s="112"/>
      <c r="M1461" s="104"/>
    </row>
    <row r="1462" spans="1:13" ht="13.5" thickBot="1">
      <c r="A1462" s="28" t="s">
        <v>3613</v>
      </c>
      <c r="B1462" s="21">
        <v>41317</v>
      </c>
      <c r="C1462" s="17" t="s">
        <v>996</v>
      </c>
      <c r="D1462" s="24" t="s">
        <v>3110</v>
      </c>
      <c r="E1462" s="18" t="s">
        <v>430</v>
      </c>
      <c r="F1462" s="23" t="s">
        <v>431</v>
      </c>
      <c r="G1462" s="23" t="e">
        <f t="shared" si="46"/>
        <v>#N/A</v>
      </c>
      <c r="H1462" s="83" t="s">
        <v>431</v>
      </c>
      <c r="I1462" s="23" t="e">
        <f t="shared" si="45"/>
        <v>#N/A</v>
      </c>
      <c r="J1462" s="27" t="s">
        <v>3614</v>
      </c>
      <c r="K1462" s="102"/>
      <c r="L1462" s="112"/>
      <c r="M1462" s="104"/>
    </row>
    <row r="1463" spans="1:13" ht="13.5" thickBot="1">
      <c r="A1463" s="142" t="s">
        <v>8363</v>
      </c>
      <c r="B1463" s="21">
        <v>41317</v>
      </c>
      <c r="C1463" s="17" t="s">
        <v>3615</v>
      </c>
      <c r="D1463" s="24" t="s">
        <v>3077</v>
      </c>
      <c r="E1463" s="18" t="s">
        <v>668</v>
      </c>
      <c r="F1463" s="23" t="s">
        <v>210</v>
      </c>
      <c r="G1463" s="23">
        <f t="shared" si="46"/>
        <v>68</v>
      </c>
      <c r="H1463" s="83" t="s">
        <v>210</v>
      </c>
      <c r="I1463" s="23" t="e">
        <f t="shared" si="45"/>
        <v>#N/A</v>
      </c>
      <c r="J1463" s="27" t="s">
        <v>3616</v>
      </c>
      <c r="K1463" s="102"/>
      <c r="L1463" s="112"/>
      <c r="M1463" s="104"/>
    </row>
    <row r="1464" spans="1:13" ht="26.25" thickBot="1">
      <c r="A1464" s="28" t="s">
        <v>2857</v>
      </c>
      <c r="B1464" s="21">
        <v>41317</v>
      </c>
      <c r="C1464" s="17" t="s">
        <v>1049</v>
      </c>
      <c r="D1464" s="24" t="s">
        <v>3517</v>
      </c>
      <c r="E1464" s="18" t="s">
        <v>430</v>
      </c>
      <c r="F1464" s="23" t="s">
        <v>431</v>
      </c>
      <c r="G1464" s="23" t="e">
        <f t="shared" si="46"/>
        <v>#N/A</v>
      </c>
      <c r="H1464" s="83" t="s">
        <v>431</v>
      </c>
      <c r="I1464" s="23" t="e">
        <f t="shared" si="45"/>
        <v>#N/A</v>
      </c>
      <c r="J1464" s="27" t="s">
        <v>3617</v>
      </c>
      <c r="K1464" s="102"/>
      <c r="L1464" s="112"/>
      <c r="M1464" s="104"/>
    </row>
    <row r="1465" spans="1:13" ht="13.5" thickBot="1">
      <c r="A1465" s="28" t="s">
        <v>3618</v>
      </c>
      <c r="B1465" s="21">
        <v>41317</v>
      </c>
      <c r="C1465" s="17" t="s">
        <v>1017</v>
      </c>
      <c r="D1465" s="24" t="s">
        <v>3517</v>
      </c>
      <c r="E1465" s="18" t="s">
        <v>430</v>
      </c>
      <c r="F1465" s="23" t="s">
        <v>431</v>
      </c>
      <c r="G1465" s="23" t="e">
        <f t="shared" si="46"/>
        <v>#N/A</v>
      </c>
      <c r="H1465" s="83" t="s">
        <v>431</v>
      </c>
      <c r="I1465" s="23" t="e">
        <f t="shared" si="45"/>
        <v>#N/A</v>
      </c>
      <c r="J1465" s="27" t="s">
        <v>3619</v>
      </c>
      <c r="K1465" s="102"/>
      <c r="L1465" s="112"/>
      <c r="M1465" s="104"/>
    </row>
    <row r="1466" spans="1:13" ht="26.25" thickBot="1">
      <c r="A1466" s="28" t="s">
        <v>2840</v>
      </c>
      <c r="B1466" s="21">
        <v>41317</v>
      </c>
      <c r="C1466" s="17" t="s">
        <v>359</v>
      </c>
      <c r="D1466" s="24" t="s">
        <v>3517</v>
      </c>
      <c r="E1466" s="18" t="s">
        <v>950</v>
      </c>
      <c r="F1466" s="23" t="s">
        <v>163</v>
      </c>
      <c r="G1466" s="23">
        <f t="shared" si="46"/>
        <v>52</v>
      </c>
      <c r="H1466" s="83" t="s">
        <v>163</v>
      </c>
      <c r="I1466" s="23" t="e">
        <f t="shared" si="45"/>
        <v>#N/A</v>
      </c>
      <c r="J1466" s="27" t="s">
        <v>3620</v>
      </c>
      <c r="K1466" s="102"/>
      <c r="L1466" s="112"/>
      <c r="M1466" s="104"/>
    </row>
    <row r="1467" spans="1:13" ht="13.5" thickBot="1">
      <c r="A1467" s="28" t="s">
        <v>2844</v>
      </c>
      <c r="B1467" s="21">
        <v>41317</v>
      </c>
      <c r="C1467" s="17" t="s">
        <v>311</v>
      </c>
      <c r="D1467" s="24" t="s">
        <v>3517</v>
      </c>
      <c r="E1467" s="18" t="s">
        <v>1460</v>
      </c>
      <c r="F1467" s="23" t="s">
        <v>1461</v>
      </c>
      <c r="G1467" s="23" t="e">
        <f t="shared" si="46"/>
        <v>#N/A</v>
      </c>
      <c r="H1467" s="83" t="s">
        <v>1461</v>
      </c>
      <c r="I1467" s="23" t="e">
        <f t="shared" si="45"/>
        <v>#N/A</v>
      </c>
      <c r="J1467" s="27" t="s">
        <v>3621</v>
      </c>
      <c r="K1467" s="102"/>
      <c r="L1467" s="112"/>
      <c r="M1467" s="104"/>
    </row>
    <row r="1468" spans="1:13" ht="13.5" thickBot="1">
      <c r="A1468" s="28" t="s">
        <v>2847</v>
      </c>
      <c r="B1468" s="21">
        <v>41317</v>
      </c>
      <c r="C1468" s="17" t="s">
        <v>392</v>
      </c>
      <c r="D1468" s="24" t="s">
        <v>3110</v>
      </c>
      <c r="E1468" s="18" t="s">
        <v>3622</v>
      </c>
      <c r="F1468" s="23" t="s">
        <v>2319</v>
      </c>
      <c r="G1468" s="23" t="e">
        <f t="shared" si="46"/>
        <v>#N/A</v>
      </c>
      <c r="H1468" s="83" t="s">
        <v>2319</v>
      </c>
      <c r="I1468" s="23" t="e">
        <f t="shared" si="45"/>
        <v>#N/A</v>
      </c>
      <c r="J1468" s="27" t="s">
        <v>3623</v>
      </c>
      <c r="K1468" s="102" t="s">
        <v>18</v>
      </c>
      <c r="L1468" s="112" t="s">
        <v>647</v>
      </c>
      <c r="M1468" s="104">
        <v>41317</v>
      </c>
    </row>
    <row r="1469" spans="1:13" ht="13.5" thickBot="1">
      <c r="A1469" s="28" t="s">
        <v>2837</v>
      </c>
      <c r="B1469" s="21">
        <v>41317</v>
      </c>
      <c r="C1469" s="17" t="s">
        <v>1780</v>
      </c>
      <c r="D1469" s="24" t="s">
        <v>3110</v>
      </c>
      <c r="E1469" s="18" t="s">
        <v>677</v>
      </c>
      <c r="F1469" s="23" t="s">
        <v>874</v>
      </c>
      <c r="G1469" s="23" t="e">
        <f t="shared" si="46"/>
        <v>#N/A</v>
      </c>
      <c r="H1469" s="83" t="s">
        <v>874</v>
      </c>
      <c r="I1469" s="23" t="e">
        <f t="shared" si="45"/>
        <v>#N/A</v>
      </c>
      <c r="J1469" s="27" t="s">
        <v>3624</v>
      </c>
      <c r="K1469" s="102" t="s">
        <v>18</v>
      </c>
      <c r="L1469" s="112" t="s">
        <v>647</v>
      </c>
      <c r="M1469" s="104">
        <v>41317</v>
      </c>
    </row>
    <row r="1470" spans="1:13" ht="13.5" thickBot="1">
      <c r="A1470" s="28" t="s">
        <v>2850</v>
      </c>
      <c r="B1470" s="21">
        <v>41317</v>
      </c>
      <c r="C1470" s="17" t="s">
        <v>2860</v>
      </c>
      <c r="D1470" s="24" t="s">
        <v>3077</v>
      </c>
      <c r="E1470" s="18" t="s">
        <v>3622</v>
      </c>
      <c r="F1470" s="23" t="s">
        <v>2319</v>
      </c>
      <c r="G1470" s="23" t="e">
        <f t="shared" si="46"/>
        <v>#N/A</v>
      </c>
      <c r="H1470" s="83" t="s">
        <v>2319</v>
      </c>
      <c r="I1470" s="23" t="e">
        <f t="shared" si="45"/>
        <v>#N/A</v>
      </c>
      <c r="J1470" s="27" t="s">
        <v>3625</v>
      </c>
      <c r="K1470" s="102" t="s">
        <v>18</v>
      </c>
      <c r="L1470" s="112" t="s">
        <v>647</v>
      </c>
      <c r="M1470" s="104">
        <v>41317</v>
      </c>
    </row>
    <row r="1471" spans="1:13" ht="13.5" thickBot="1">
      <c r="A1471" s="28" t="s">
        <v>3004</v>
      </c>
      <c r="B1471" s="21">
        <v>41317</v>
      </c>
      <c r="C1471" s="17" t="s">
        <v>453</v>
      </c>
      <c r="D1471" s="24" t="s">
        <v>1797</v>
      </c>
      <c r="E1471" s="18" t="s">
        <v>668</v>
      </c>
      <c r="F1471" s="23" t="s">
        <v>210</v>
      </c>
      <c r="G1471" s="23">
        <f t="shared" si="46"/>
        <v>68</v>
      </c>
      <c r="H1471" s="83" t="s">
        <v>210</v>
      </c>
      <c r="I1471" s="23" t="e">
        <f t="shared" si="45"/>
        <v>#N/A</v>
      </c>
      <c r="J1471" s="27" t="s">
        <v>3626</v>
      </c>
      <c r="K1471" s="102"/>
      <c r="L1471" s="112"/>
      <c r="M1471" s="104"/>
    </row>
    <row r="1472" spans="1:13" ht="13.5" thickBot="1">
      <c r="A1472" s="28" t="s">
        <v>3627</v>
      </c>
      <c r="B1472" s="21">
        <v>41317</v>
      </c>
      <c r="C1472" s="17" t="s">
        <v>1211</v>
      </c>
      <c r="D1472" s="24" t="s">
        <v>3353</v>
      </c>
      <c r="E1472" s="18" t="s">
        <v>681</v>
      </c>
      <c r="F1472" s="23" t="s">
        <v>2319</v>
      </c>
      <c r="G1472" s="23" t="e">
        <f t="shared" si="46"/>
        <v>#N/A</v>
      </c>
      <c r="H1472" s="83" t="s">
        <v>2319</v>
      </c>
      <c r="I1472" s="23" t="e">
        <f t="shared" si="45"/>
        <v>#N/A</v>
      </c>
      <c r="J1472" s="27" t="s">
        <v>3628</v>
      </c>
      <c r="K1472" s="102"/>
      <c r="L1472" s="112"/>
      <c r="M1472" s="104"/>
    </row>
    <row r="1473" spans="1:13" ht="26.25" thickBot="1">
      <c r="A1473" s="28" t="s">
        <v>3629</v>
      </c>
      <c r="B1473" s="21">
        <v>41317</v>
      </c>
      <c r="C1473" s="17" t="s">
        <v>988</v>
      </c>
      <c r="D1473" s="24" t="s">
        <v>3353</v>
      </c>
      <c r="E1473" s="18" t="s">
        <v>681</v>
      </c>
      <c r="F1473" s="23" t="s">
        <v>2319</v>
      </c>
      <c r="G1473" s="23" t="e">
        <f t="shared" si="46"/>
        <v>#N/A</v>
      </c>
      <c r="H1473" s="83" t="s">
        <v>2319</v>
      </c>
      <c r="I1473" s="23" t="e">
        <f t="shared" si="45"/>
        <v>#N/A</v>
      </c>
      <c r="J1473" s="27" t="s">
        <v>3630</v>
      </c>
      <c r="K1473" s="102"/>
      <c r="L1473" s="112"/>
      <c r="M1473" s="104"/>
    </row>
    <row r="1474" spans="1:13" ht="26.25" thickBot="1">
      <c r="A1474" s="28" t="s">
        <v>3631</v>
      </c>
      <c r="B1474" s="21">
        <v>41317</v>
      </c>
      <c r="C1474" s="17" t="s">
        <v>363</v>
      </c>
      <c r="D1474" s="24" t="s">
        <v>3353</v>
      </c>
      <c r="E1474" s="18" t="s">
        <v>681</v>
      </c>
      <c r="F1474" s="23" t="s">
        <v>2319</v>
      </c>
      <c r="G1474" s="23" t="e">
        <f t="shared" si="46"/>
        <v>#N/A</v>
      </c>
      <c r="H1474" s="83" t="s">
        <v>2319</v>
      </c>
      <c r="I1474" s="23" t="e">
        <f t="shared" ref="I1474:I1537" si="47">INDEX(S:U,MATCH(H1474,U:U,0),1)</f>
        <v>#N/A</v>
      </c>
      <c r="J1474" s="27" t="s">
        <v>3632</v>
      </c>
      <c r="K1474" s="102"/>
      <c r="L1474" s="112"/>
      <c r="M1474" s="104"/>
    </row>
    <row r="1475" spans="1:13" ht="26.25" thickBot="1">
      <c r="A1475" s="28" t="s">
        <v>3633</v>
      </c>
      <c r="B1475" s="21">
        <v>41317</v>
      </c>
      <c r="C1475" s="17" t="s">
        <v>831</v>
      </c>
      <c r="D1475" s="24" t="s">
        <v>3353</v>
      </c>
      <c r="E1475" s="18" t="s">
        <v>681</v>
      </c>
      <c r="F1475" s="23" t="s">
        <v>2319</v>
      </c>
      <c r="G1475" s="23" t="e">
        <f t="shared" ref="G1475:G1538" si="48">INDEX($R$2:$U$90,MATCH(F1475,$R$2:$R$90,0),2)</f>
        <v>#N/A</v>
      </c>
      <c r="H1475" s="83" t="s">
        <v>2319</v>
      </c>
      <c r="I1475" s="23" t="e">
        <f t="shared" si="47"/>
        <v>#N/A</v>
      </c>
      <c r="J1475" s="27" t="s">
        <v>3634</v>
      </c>
      <c r="K1475" s="102"/>
      <c r="L1475" s="112"/>
      <c r="M1475" s="104"/>
    </row>
    <row r="1476" spans="1:13" ht="26.25" thickBot="1">
      <c r="A1476" s="28" t="s">
        <v>3635</v>
      </c>
      <c r="B1476" s="21">
        <v>41317</v>
      </c>
      <c r="C1476" s="17" t="s">
        <v>985</v>
      </c>
      <c r="D1476" s="24" t="s">
        <v>3353</v>
      </c>
      <c r="E1476" s="18" t="s">
        <v>681</v>
      </c>
      <c r="F1476" s="23" t="s">
        <v>2319</v>
      </c>
      <c r="G1476" s="23" t="e">
        <f t="shared" si="48"/>
        <v>#N/A</v>
      </c>
      <c r="H1476" s="83" t="s">
        <v>2319</v>
      </c>
      <c r="I1476" s="23" t="e">
        <f t="shared" si="47"/>
        <v>#N/A</v>
      </c>
      <c r="J1476" s="27" t="s">
        <v>3636</v>
      </c>
      <c r="K1476" s="102"/>
      <c r="L1476" s="112"/>
      <c r="M1476" s="104"/>
    </row>
    <row r="1477" spans="1:13" ht="26.25" thickBot="1">
      <c r="A1477" s="28" t="s">
        <v>3637</v>
      </c>
      <c r="B1477" s="21">
        <v>41317</v>
      </c>
      <c r="C1477" s="17" t="s">
        <v>21</v>
      </c>
      <c r="D1477" s="24" t="s">
        <v>3517</v>
      </c>
      <c r="E1477" s="18" t="s">
        <v>3638</v>
      </c>
      <c r="F1477" s="23" t="s">
        <v>3639</v>
      </c>
      <c r="G1477" s="23" t="e">
        <f t="shared" si="48"/>
        <v>#N/A</v>
      </c>
      <c r="H1477" s="83" t="s">
        <v>3639</v>
      </c>
      <c r="I1477" s="23" t="e">
        <f t="shared" si="47"/>
        <v>#N/A</v>
      </c>
      <c r="J1477" s="27"/>
      <c r="K1477" s="102"/>
      <c r="L1477" s="112"/>
      <c r="M1477" s="104"/>
    </row>
    <row r="1478" spans="1:13" ht="13.5" thickBot="1">
      <c r="A1478" s="28" t="s">
        <v>3640</v>
      </c>
      <c r="B1478" s="21">
        <v>41317</v>
      </c>
      <c r="C1478" s="17" t="s">
        <v>790</v>
      </c>
      <c r="D1478" s="24" t="s">
        <v>3353</v>
      </c>
      <c r="E1478" s="18" t="s">
        <v>564</v>
      </c>
      <c r="F1478" s="23" t="s">
        <v>565</v>
      </c>
      <c r="G1478" s="23" t="e">
        <f t="shared" si="48"/>
        <v>#N/A</v>
      </c>
      <c r="H1478" s="83" t="s">
        <v>565</v>
      </c>
      <c r="I1478" s="23" t="e">
        <f t="shared" si="47"/>
        <v>#N/A</v>
      </c>
      <c r="J1478" s="27" t="s">
        <v>3641</v>
      </c>
      <c r="K1478" s="102"/>
      <c r="L1478" s="112"/>
      <c r="M1478" s="104"/>
    </row>
    <row r="1479" spans="1:13" ht="13.5" thickBot="1">
      <c r="A1479" s="28" t="s">
        <v>3642</v>
      </c>
      <c r="B1479" s="21">
        <v>41317</v>
      </c>
      <c r="C1479" s="17" t="s">
        <v>21</v>
      </c>
      <c r="D1479" s="24" t="s">
        <v>3353</v>
      </c>
      <c r="E1479" s="18" t="s">
        <v>2284</v>
      </c>
      <c r="F1479" s="23" t="s">
        <v>850</v>
      </c>
      <c r="G1479" s="23" t="e">
        <f t="shared" si="48"/>
        <v>#N/A</v>
      </c>
      <c r="H1479" s="83" t="s">
        <v>850</v>
      </c>
      <c r="I1479" s="23" t="e">
        <f t="shared" si="47"/>
        <v>#N/A</v>
      </c>
      <c r="J1479" s="27" t="s">
        <v>3643</v>
      </c>
      <c r="K1479" s="102"/>
      <c r="L1479" s="112"/>
      <c r="M1479" s="104"/>
    </row>
    <row r="1480" spans="1:13" ht="13.5" thickBot="1">
      <c r="A1480" s="28" t="s">
        <v>3644</v>
      </c>
      <c r="B1480" s="21">
        <v>41317</v>
      </c>
      <c r="C1480" s="17" t="s">
        <v>497</v>
      </c>
      <c r="D1480" s="24" t="s">
        <v>3517</v>
      </c>
      <c r="E1480" s="18" t="s">
        <v>317</v>
      </c>
      <c r="F1480" s="23" t="s">
        <v>318</v>
      </c>
      <c r="G1480" s="23" t="e">
        <f t="shared" si="48"/>
        <v>#N/A</v>
      </c>
      <c r="H1480" s="83" t="s">
        <v>318</v>
      </c>
      <c r="I1480" s="23" t="e">
        <f t="shared" si="47"/>
        <v>#N/A</v>
      </c>
      <c r="J1480" s="27" t="s">
        <v>3645</v>
      </c>
      <c r="K1480" s="102" t="s">
        <v>18</v>
      </c>
      <c r="L1480" s="112"/>
      <c r="M1480" s="104"/>
    </row>
    <row r="1481" spans="1:13" ht="13.5" thickBot="1">
      <c r="A1481" s="28" t="s">
        <v>3646</v>
      </c>
      <c r="B1481" s="21">
        <v>41317</v>
      </c>
      <c r="C1481" s="17" t="s">
        <v>399</v>
      </c>
      <c r="D1481" s="24" t="s">
        <v>3110</v>
      </c>
      <c r="E1481" s="18" t="s">
        <v>3647</v>
      </c>
      <c r="F1481" s="23" t="s">
        <v>767</v>
      </c>
      <c r="G1481" s="23" t="e">
        <f t="shared" si="48"/>
        <v>#N/A</v>
      </c>
      <c r="H1481" s="83" t="s">
        <v>767</v>
      </c>
      <c r="I1481" s="23" t="e">
        <f t="shared" si="47"/>
        <v>#N/A</v>
      </c>
      <c r="J1481" s="27" t="s">
        <v>3648</v>
      </c>
      <c r="K1481" s="102" t="s">
        <v>18</v>
      </c>
      <c r="L1481" s="112"/>
      <c r="M1481" s="104"/>
    </row>
    <row r="1482" spans="1:13" ht="13.5" thickBot="1">
      <c r="A1482" s="28" t="s">
        <v>3649</v>
      </c>
      <c r="B1482" s="21">
        <v>41317</v>
      </c>
      <c r="C1482" s="17" t="s">
        <v>402</v>
      </c>
      <c r="D1482" s="24" t="s">
        <v>3650</v>
      </c>
      <c r="E1482" s="18" t="s">
        <v>3647</v>
      </c>
      <c r="F1482" s="23" t="s">
        <v>767</v>
      </c>
      <c r="G1482" s="23" t="e">
        <f t="shared" si="48"/>
        <v>#N/A</v>
      </c>
      <c r="H1482" s="83" t="s">
        <v>767</v>
      </c>
      <c r="I1482" s="23" t="e">
        <f t="shared" si="47"/>
        <v>#N/A</v>
      </c>
      <c r="J1482" s="27" t="s">
        <v>3651</v>
      </c>
      <c r="K1482" s="102" t="s">
        <v>18</v>
      </c>
      <c r="L1482" s="112"/>
      <c r="M1482" s="104"/>
    </row>
    <row r="1483" spans="1:13" ht="13.5" thickBot="1">
      <c r="A1483" s="28" t="s">
        <v>3652</v>
      </c>
      <c r="B1483" s="21">
        <v>41318</v>
      </c>
      <c r="C1483" s="17" t="s">
        <v>21</v>
      </c>
      <c r="D1483" s="24" t="s">
        <v>3653</v>
      </c>
      <c r="E1483" s="18" t="s">
        <v>3539</v>
      </c>
      <c r="F1483" s="23" t="s">
        <v>3540</v>
      </c>
      <c r="G1483" s="23" t="e">
        <f t="shared" si="48"/>
        <v>#N/A</v>
      </c>
      <c r="H1483" s="83" t="s">
        <v>3540</v>
      </c>
      <c r="I1483" s="23" t="e">
        <f t="shared" si="47"/>
        <v>#N/A</v>
      </c>
      <c r="J1483" s="27" t="s">
        <v>3654</v>
      </c>
      <c r="K1483" s="102"/>
      <c r="L1483" s="112"/>
      <c r="M1483" s="104"/>
    </row>
    <row r="1484" spans="1:13" ht="13.5" thickBot="1">
      <c r="A1484" s="28" t="s">
        <v>3655</v>
      </c>
      <c r="B1484" s="21">
        <v>41318</v>
      </c>
      <c r="C1484" s="17" t="s">
        <v>321</v>
      </c>
      <c r="D1484" s="24" t="s">
        <v>3517</v>
      </c>
      <c r="E1484" s="18" t="s">
        <v>3656</v>
      </c>
      <c r="F1484" s="23" t="s">
        <v>3657</v>
      </c>
      <c r="G1484" s="23" t="e">
        <f t="shared" si="48"/>
        <v>#N/A</v>
      </c>
      <c r="H1484" s="83" t="s">
        <v>3657</v>
      </c>
      <c r="I1484" s="23" t="e">
        <f t="shared" si="47"/>
        <v>#N/A</v>
      </c>
      <c r="J1484" s="27" t="s">
        <v>1854</v>
      </c>
      <c r="K1484" s="102"/>
      <c r="L1484" s="112"/>
      <c r="M1484" s="104"/>
    </row>
    <row r="1485" spans="1:13" ht="26.25" thickBot="1">
      <c r="A1485" s="28" t="s">
        <v>3658</v>
      </c>
      <c r="B1485" s="21">
        <v>41318</v>
      </c>
      <c r="C1485" s="17" t="s">
        <v>920</v>
      </c>
      <c r="D1485" s="24" t="s">
        <v>3517</v>
      </c>
      <c r="E1485" s="18" t="s">
        <v>585</v>
      </c>
      <c r="F1485" s="23" t="s">
        <v>3017</v>
      </c>
      <c r="G1485" s="23" t="e">
        <f t="shared" si="48"/>
        <v>#N/A</v>
      </c>
      <c r="H1485" s="83" t="s">
        <v>3017</v>
      </c>
      <c r="I1485" s="23" t="e">
        <f t="shared" si="47"/>
        <v>#N/A</v>
      </c>
      <c r="J1485" s="27" t="s">
        <v>3659</v>
      </c>
      <c r="K1485" s="102"/>
      <c r="L1485" s="112"/>
      <c r="M1485" s="104"/>
    </row>
    <row r="1486" spans="1:13" ht="26.25" thickBot="1">
      <c r="A1486" s="28" t="s">
        <v>3660</v>
      </c>
      <c r="B1486" s="21">
        <v>41318</v>
      </c>
      <c r="C1486" s="17" t="s">
        <v>923</v>
      </c>
      <c r="D1486" s="24" t="s">
        <v>3517</v>
      </c>
      <c r="E1486" s="18" t="s">
        <v>585</v>
      </c>
      <c r="F1486" s="23" t="s">
        <v>3017</v>
      </c>
      <c r="G1486" s="23" t="e">
        <f t="shared" si="48"/>
        <v>#N/A</v>
      </c>
      <c r="H1486" s="83" t="s">
        <v>3017</v>
      </c>
      <c r="I1486" s="23" t="e">
        <f t="shared" si="47"/>
        <v>#N/A</v>
      </c>
      <c r="J1486" s="27" t="s">
        <v>3661</v>
      </c>
      <c r="K1486" s="102"/>
      <c r="L1486" s="112"/>
      <c r="M1486" s="104"/>
    </row>
    <row r="1487" spans="1:13" ht="13.5" thickBot="1">
      <c r="A1487" s="28" t="s">
        <v>3662</v>
      </c>
      <c r="B1487" s="21">
        <v>41318</v>
      </c>
      <c r="C1487" s="17" t="s">
        <v>942</v>
      </c>
      <c r="D1487" s="24" t="s">
        <v>3353</v>
      </c>
      <c r="E1487" s="18" t="s">
        <v>3663</v>
      </c>
      <c r="F1487" s="23" t="s">
        <v>3664</v>
      </c>
      <c r="G1487" s="23" t="e">
        <f t="shared" si="48"/>
        <v>#N/A</v>
      </c>
      <c r="H1487" s="83" t="s">
        <v>3664</v>
      </c>
      <c r="I1487" s="23" t="e">
        <f t="shared" si="47"/>
        <v>#N/A</v>
      </c>
      <c r="J1487" s="27" t="s">
        <v>3665</v>
      </c>
      <c r="K1487" s="102"/>
      <c r="L1487" s="112"/>
      <c r="M1487" s="104"/>
    </row>
    <row r="1488" spans="1:13" ht="13.5" thickBot="1">
      <c r="A1488" s="28" t="s">
        <v>3666</v>
      </c>
      <c r="B1488" s="21">
        <v>41318</v>
      </c>
      <c r="C1488" s="17" t="s">
        <v>21</v>
      </c>
      <c r="D1488" s="24" t="s">
        <v>3353</v>
      </c>
      <c r="E1488" s="18" t="s">
        <v>3667</v>
      </c>
      <c r="F1488" s="23" t="s">
        <v>813</v>
      </c>
      <c r="G1488" s="23" t="e">
        <f t="shared" si="48"/>
        <v>#N/A</v>
      </c>
      <c r="H1488" s="83" t="s">
        <v>813</v>
      </c>
      <c r="I1488" s="23" t="e">
        <f t="shared" si="47"/>
        <v>#N/A</v>
      </c>
      <c r="J1488" s="27" t="s">
        <v>3668</v>
      </c>
      <c r="K1488" s="102"/>
      <c r="L1488" s="112"/>
      <c r="M1488" s="104"/>
    </row>
    <row r="1489" spans="1:13" ht="13.5" thickBot="1">
      <c r="A1489" s="28" t="s">
        <v>3669</v>
      </c>
      <c r="B1489" s="21">
        <v>41318</v>
      </c>
      <c r="C1489" s="17" t="s">
        <v>1059</v>
      </c>
      <c r="D1489" s="24" t="s">
        <v>3517</v>
      </c>
      <c r="E1489" s="18" t="s">
        <v>282</v>
      </c>
      <c r="F1489" s="23" t="s">
        <v>163</v>
      </c>
      <c r="G1489" s="23">
        <f t="shared" si="48"/>
        <v>52</v>
      </c>
      <c r="H1489" s="83" t="s">
        <v>163</v>
      </c>
      <c r="I1489" s="23" t="e">
        <f t="shared" si="47"/>
        <v>#N/A</v>
      </c>
      <c r="J1489" s="27" t="s">
        <v>3670</v>
      </c>
      <c r="K1489" s="102"/>
      <c r="L1489" s="112"/>
      <c r="M1489" s="104"/>
    </row>
    <row r="1490" spans="1:13" ht="13.5" thickBot="1">
      <c r="A1490" s="28" t="s">
        <v>3671</v>
      </c>
      <c r="B1490" s="21">
        <v>41318</v>
      </c>
      <c r="C1490" s="17" t="s">
        <v>627</v>
      </c>
      <c r="D1490" s="24" t="s">
        <v>3353</v>
      </c>
      <c r="E1490" s="18" t="s">
        <v>2021</v>
      </c>
      <c r="F1490" s="23" t="s">
        <v>218</v>
      </c>
      <c r="G1490" s="23">
        <f t="shared" si="48"/>
        <v>37</v>
      </c>
      <c r="H1490" s="83" t="s">
        <v>218</v>
      </c>
      <c r="I1490" s="23" t="e">
        <f t="shared" si="47"/>
        <v>#N/A</v>
      </c>
      <c r="J1490" s="27" t="s">
        <v>3672</v>
      </c>
      <c r="K1490" s="102"/>
      <c r="L1490" s="112"/>
      <c r="M1490" s="104"/>
    </row>
    <row r="1491" spans="1:13" ht="13.5" thickBot="1">
      <c r="A1491" s="28" t="s">
        <v>3673</v>
      </c>
      <c r="B1491" s="21">
        <v>41318</v>
      </c>
      <c r="C1491" s="17" t="s">
        <v>1012</v>
      </c>
      <c r="D1491" s="24" t="s">
        <v>3517</v>
      </c>
      <c r="E1491" s="18" t="s">
        <v>2007</v>
      </c>
      <c r="F1491" s="23" t="s">
        <v>2045</v>
      </c>
      <c r="G1491" s="23" t="e">
        <f t="shared" si="48"/>
        <v>#N/A</v>
      </c>
      <c r="H1491" s="83" t="s">
        <v>2045</v>
      </c>
      <c r="I1491" s="23" t="e">
        <f t="shared" si="47"/>
        <v>#N/A</v>
      </c>
      <c r="J1491" s="27" t="s">
        <v>3674</v>
      </c>
      <c r="K1491" s="102"/>
      <c r="L1491" s="112"/>
      <c r="M1491" s="104"/>
    </row>
    <row r="1492" spans="1:13" ht="13.5" thickBot="1">
      <c r="A1492" s="28" t="s">
        <v>3675</v>
      </c>
      <c r="B1492" s="21">
        <v>41318</v>
      </c>
      <c r="C1492" s="17" t="s">
        <v>2695</v>
      </c>
      <c r="D1492" s="24" t="s">
        <v>3517</v>
      </c>
      <c r="E1492" s="18" t="s">
        <v>564</v>
      </c>
      <c r="F1492" s="23" t="s">
        <v>565</v>
      </c>
      <c r="G1492" s="23" t="e">
        <f t="shared" si="48"/>
        <v>#N/A</v>
      </c>
      <c r="H1492" s="83" t="s">
        <v>565</v>
      </c>
      <c r="I1492" s="23" t="e">
        <f t="shared" si="47"/>
        <v>#N/A</v>
      </c>
      <c r="J1492" s="27" t="s">
        <v>3676</v>
      </c>
      <c r="K1492" s="102" t="s">
        <v>18</v>
      </c>
      <c r="L1492" s="112" t="s">
        <v>149</v>
      </c>
      <c r="M1492" s="104"/>
    </row>
    <row r="1493" spans="1:13" ht="26.25" thickBot="1">
      <c r="A1493" s="28" t="s">
        <v>3677</v>
      </c>
      <c r="B1493" s="21">
        <v>41318</v>
      </c>
      <c r="C1493" s="17" t="s">
        <v>1169</v>
      </c>
      <c r="D1493" s="24" t="s">
        <v>3653</v>
      </c>
      <c r="E1493" s="18" t="s">
        <v>3678</v>
      </c>
      <c r="F1493" s="23" t="s">
        <v>210</v>
      </c>
      <c r="G1493" s="23">
        <f t="shared" si="48"/>
        <v>68</v>
      </c>
      <c r="H1493" s="83" t="s">
        <v>210</v>
      </c>
      <c r="I1493" s="23" t="e">
        <f t="shared" si="47"/>
        <v>#N/A</v>
      </c>
      <c r="J1493" s="27" t="s">
        <v>3679</v>
      </c>
      <c r="K1493" s="102"/>
      <c r="L1493" s="112"/>
      <c r="M1493" s="104"/>
    </row>
    <row r="1494" spans="1:13" ht="13.5" thickBot="1">
      <c r="A1494" s="28" t="s">
        <v>3680</v>
      </c>
      <c r="B1494" s="21">
        <v>41318</v>
      </c>
      <c r="C1494" s="17" t="s">
        <v>21</v>
      </c>
      <c r="D1494" s="24" t="s">
        <v>3653</v>
      </c>
      <c r="E1494" s="18" t="s">
        <v>288</v>
      </c>
      <c r="F1494" s="23" t="s">
        <v>289</v>
      </c>
      <c r="G1494" s="23" t="e">
        <f t="shared" si="48"/>
        <v>#N/A</v>
      </c>
      <c r="H1494" s="83" t="s">
        <v>289</v>
      </c>
      <c r="I1494" s="23" t="e">
        <f t="shared" si="47"/>
        <v>#N/A</v>
      </c>
      <c r="J1494" s="27" t="s">
        <v>3681</v>
      </c>
      <c r="K1494" s="102"/>
      <c r="L1494" s="112"/>
      <c r="M1494" s="104"/>
    </row>
    <row r="1495" spans="1:13" ht="26.25" thickBot="1">
      <c r="A1495" s="28" t="s">
        <v>3682</v>
      </c>
      <c r="B1495" s="21">
        <v>41318</v>
      </c>
      <c r="C1495" s="17" t="s">
        <v>1434</v>
      </c>
      <c r="D1495" s="24" t="s">
        <v>3353</v>
      </c>
      <c r="E1495" s="18" t="s">
        <v>50</v>
      </c>
      <c r="F1495" s="23" t="s">
        <v>51</v>
      </c>
      <c r="G1495" s="23">
        <f t="shared" si="48"/>
        <v>54</v>
      </c>
      <c r="H1495" s="83" t="s">
        <v>222</v>
      </c>
      <c r="I1495" s="23" t="e">
        <f t="shared" si="47"/>
        <v>#N/A</v>
      </c>
      <c r="J1495" s="27" t="s">
        <v>3683</v>
      </c>
      <c r="K1495" s="102"/>
      <c r="L1495" s="112"/>
      <c r="M1495" s="104"/>
    </row>
    <row r="1496" spans="1:13" ht="26.25" thickBot="1">
      <c r="A1496" s="28" t="s">
        <v>3684</v>
      </c>
      <c r="B1496" s="21">
        <v>41318</v>
      </c>
      <c r="C1496" s="17" t="s">
        <v>1848</v>
      </c>
      <c r="D1496" s="24" t="s">
        <v>3517</v>
      </c>
      <c r="E1496" s="18" t="s">
        <v>642</v>
      </c>
      <c r="F1496" s="23" t="s">
        <v>3685</v>
      </c>
      <c r="G1496" s="23" t="e">
        <f t="shared" si="48"/>
        <v>#N/A</v>
      </c>
      <c r="H1496" s="83" t="s">
        <v>3685</v>
      </c>
      <c r="I1496" s="23" t="e">
        <f t="shared" si="47"/>
        <v>#N/A</v>
      </c>
      <c r="J1496" s="27" t="s">
        <v>3686</v>
      </c>
      <c r="K1496" s="102"/>
      <c r="L1496" s="112"/>
      <c r="M1496" s="104"/>
    </row>
    <row r="1497" spans="1:13" ht="13.5" thickBot="1">
      <c r="A1497" s="28" t="s">
        <v>3687</v>
      </c>
      <c r="B1497" s="21">
        <v>41318</v>
      </c>
      <c r="C1497" s="17" t="s">
        <v>21</v>
      </c>
      <c r="D1497" s="24" t="s">
        <v>3110</v>
      </c>
      <c r="E1497" s="18" t="s">
        <v>699</v>
      </c>
      <c r="F1497" s="23" t="s">
        <v>3111</v>
      </c>
      <c r="G1497" s="23" t="e">
        <f t="shared" si="48"/>
        <v>#N/A</v>
      </c>
      <c r="H1497" s="83" t="s">
        <v>3111</v>
      </c>
      <c r="I1497" s="23" t="e">
        <f t="shared" si="47"/>
        <v>#N/A</v>
      </c>
      <c r="J1497" s="27" t="s">
        <v>3688</v>
      </c>
      <c r="K1497" s="102"/>
      <c r="L1497" s="112"/>
      <c r="M1497" s="104"/>
    </row>
    <row r="1498" spans="1:13" ht="13.5" thickBot="1">
      <c r="A1498" s="28" t="s">
        <v>3689</v>
      </c>
      <c r="B1498" s="21">
        <v>41318</v>
      </c>
      <c r="C1498" s="17" t="s">
        <v>21</v>
      </c>
      <c r="D1498" s="24" t="s">
        <v>3653</v>
      </c>
      <c r="E1498" s="18" t="s">
        <v>3690</v>
      </c>
      <c r="F1498" s="23" t="s">
        <v>3691</v>
      </c>
      <c r="G1498" s="23" t="e">
        <f t="shared" si="48"/>
        <v>#N/A</v>
      </c>
      <c r="H1498" s="83" t="s">
        <v>3691</v>
      </c>
      <c r="I1498" s="23" t="e">
        <f t="shared" si="47"/>
        <v>#N/A</v>
      </c>
      <c r="J1498" s="27" t="s">
        <v>3692</v>
      </c>
      <c r="K1498" s="102"/>
      <c r="L1498" s="112"/>
      <c r="M1498" s="104"/>
    </row>
    <row r="1499" spans="1:13" ht="13.5" thickBot="1">
      <c r="A1499" s="28" t="s">
        <v>3693</v>
      </c>
      <c r="B1499" s="21">
        <v>41318</v>
      </c>
      <c r="C1499" s="17" t="s">
        <v>85</v>
      </c>
      <c r="D1499" s="24" t="s">
        <v>3077</v>
      </c>
      <c r="E1499" s="18" t="s">
        <v>2411</v>
      </c>
      <c r="F1499" s="23" t="s">
        <v>1863</v>
      </c>
      <c r="G1499" s="23" t="e">
        <f t="shared" si="48"/>
        <v>#N/A</v>
      </c>
      <c r="H1499" s="83" t="s">
        <v>1863</v>
      </c>
      <c r="I1499" s="23" t="e">
        <f t="shared" si="47"/>
        <v>#N/A</v>
      </c>
      <c r="J1499" s="27" t="s">
        <v>3694</v>
      </c>
      <c r="K1499" s="102"/>
      <c r="L1499" s="112"/>
      <c r="M1499" s="104"/>
    </row>
    <row r="1500" spans="1:13" ht="13.5" thickBot="1">
      <c r="A1500" s="28" t="s">
        <v>3695</v>
      </c>
      <c r="B1500" s="21">
        <v>41318</v>
      </c>
      <c r="C1500" s="17" t="s">
        <v>85</v>
      </c>
      <c r="D1500" s="24" t="s">
        <v>3517</v>
      </c>
      <c r="E1500" s="18" t="s">
        <v>2062</v>
      </c>
      <c r="F1500" s="23" t="s">
        <v>310</v>
      </c>
      <c r="G1500" s="23" t="e">
        <f t="shared" si="48"/>
        <v>#N/A</v>
      </c>
      <c r="H1500" s="83" t="s">
        <v>310</v>
      </c>
      <c r="I1500" s="23" t="e">
        <f t="shared" si="47"/>
        <v>#N/A</v>
      </c>
      <c r="J1500" s="27" t="s">
        <v>1478</v>
      </c>
      <c r="K1500" s="102"/>
      <c r="L1500" s="112"/>
      <c r="M1500" s="104"/>
    </row>
    <row r="1501" spans="1:13" ht="13.5" thickBot="1">
      <c r="A1501" s="28" t="s">
        <v>3696</v>
      </c>
      <c r="B1501" s="21">
        <v>41318</v>
      </c>
      <c r="C1501" s="17" t="s">
        <v>397</v>
      </c>
      <c r="D1501" s="24" t="s">
        <v>3077</v>
      </c>
      <c r="E1501" s="18" t="s">
        <v>2941</v>
      </c>
      <c r="F1501" s="23" t="s">
        <v>227</v>
      </c>
      <c r="G1501" s="23" t="e">
        <f t="shared" si="48"/>
        <v>#N/A</v>
      </c>
      <c r="H1501" s="83" t="s">
        <v>227</v>
      </c>
      <c r="I1501" s="23" t="e">
        <f t="shared" si="47"/>
        <v>#N/A</v>
      </c>
      <c r="J1501" s="27" t="s">
        <v>3697</v>
      </c>
      <c r="K1501" s="102"/>
      <c r="L1501" s="112"/>
      <c r="M1501" s="104"/>
    </row>
    <row r="1502" spans="1:13" ht="13.5" thickBot="1">
      <c r="A1502" s="28" t="s">
        <v>3698</v>
      </c>
      <c r="B1502" s="21">
        <v>41318</v>
      </c>
      <c r="C1502" s="17" t="s">
        <v>21</v>
      </c>
      <c r="D1502" s="24" t="s">
        <v>3653</v>
      </c>
      <c r="E1502" s="18" t="s">
        <v>118</v>
      </c>
      <c r="F1502" s="23" t="s">
        <v>3699</v>
      </c>
      <c r="G1502" s="23" t="e">
        <f t="shared" si="48"/>
        <v>#N/A</v>
      </c>
      <c r="H1502" s="83" t="s">
        <v>3699</v>
      </c>
      <c r="I1502" s="23" t="e">
        <f t="shared" si="47"/>
        <v>#N/A</v>
      </c>
      <c r="J1502" s="27" t="s">
        <v>3700</v>
      </c>
      <c r="K1502" s="102"/>
      <c r="L1502" s="112"/>
      <c r="M1502" s="104"/>
    </row>
    <row r="1503" spans="1:13" ht="26.25" thickBot="1">
      <c r="A1503" s="28" t="s">
        <v>3701</v>
      </c>
      <c r="B1503" s="21">
        <v>41318</v>
      </c>
      <c r="C1503" s="17" t="s">
        <v>1659</v>
      </c>
      <c r="D1503" s="24" t="s">
        <v>2569</v>
      </c>
      <c r="E1503" s="18" t="s">
        <v>652</v>
      </c>
      <c r="F1503" s="23" t="s">
        <v>210</v>
      </c>
      <c r="G1503" s="23">
        <f t="shared" si="48"/>
        <v>68</v>
      </c>
      <c r="H1503" s="83" t="s">
        <v>210</v>
      </c>
      <c r="I1503" s="23" t="e">
        <f t="shared" si="47"/>
        <v>#N/A</v>
      </c>
      <c r="J1503" s="27" t="s">
        <v>3702</v>
      </c>
      <c r="K1503" s="102" t="s">
        <v>18</v>
      </c>
      <c r="L1503" s="112" t="s">
        <v>755</v>
      </c>
      <c r="M1503" s="104">
        <v>41318</v>
      </c>
    </row>
    <row r="1504" spans="1:13" ht="13.5" thickBot="1">
      <c r="A1504" s="28" t="s">
        <v>3703</v>
      </c>
      <c r="B1504" s="21">
        <v>41318</v>
      </c>
      <c r="C1504" s="17" t="s">
        <v>1717</v>
      </c>
      <c r="D1504" s="24" t="s">
        <v>3517</v>
      </c>
      <c r="E1504" s="18" t="s">
        <v>50</v>
      </c>
      <c r="F1504" s="23" t="s">
        <v>51</v>
      </c>
      <c r="G1504" s="23">
        <f t="shared" si="48"/>
        <v>54</v>
      </c>
      <c r="H1504" s="83" t="s">
        <v>222</v>
      </c>
      <c r="I1504" s="23" t="e">
        <f t="shared" si="47"/>
        <v>#N/A</v>
      </c>
      <c r="J1504" s="27" t="s">
        <v>3704</v>
      </c>
      <c r="K1504" s="102"/>
      <c r="L1504" s="112"/>
      <c r="M1504" s="104"/>
    </row>
    <row r="1505" spans="1:13" ht="26.25" thickBot="1">
      <c r="A1505" s="28" t="s">
        <v>3705</v>
      </c>
      <c r="B1505" s="21">
        <v>41318</v>
      </c>
      <c r="C1505" s="17" t="s">
        <v>1683</v>
      </c>
      <c r="D1505" s="24" t="s">
        <v>3517</v>
      </c>
      <c r="E1505" s="18" t="s">
        <v>50</v>
      </c>
      <c r="F1505" s="23" t="s">
        <v>51</v>
      </c>
      <c r="G1505" s="23">
        <f t="shared" si="48"/>
        <v>54</v>
      </c>
      <c r="H1505" s="83" t="s">
        <v>222</v>
      </c>
      <c r="I1505" s="23" t="e">
        <f t="shared" si="47"/>
        <v>#N/A</v>
      </c>
      <c r="J1505" s="27" t="s">
        <v>3706</v>
      </c>
      <c r="K1505" s="102" t="s">
        <v>18</v>
      </c>
      <c r="L1505" s="112" t="s">
        <v>719</v>
      </c>
      <c r="M1505" s="104"/>
    </row>
    <row r="1506" spans="1:13" ht="26.25" thickBot="1">
      <c r="A1506" s="28" t="s">
        <v>3707</v>
      </c>
      <c r="B1506" s="21">
        <v>41318</v>
      </c>
      <c r="C1506" s="17" t="s">
        <v>1679</v>
      </c>
      <c r="D1506" s="24" t="s">
        <v>3517</v>
      </c>
      <c r="E1506" s="18" t="s">
        <v>50</v>
      </c>
      <c r="F1506" s="23" t="s">
        <v>51</v>
      </c>
      <c r="G1506" s="23">
        <f t="shared" si="48"/>
        <v>54</v>
      </c>
      <c r="H1506" s="83" t="s">
        <v>222</v>
      </c>
      <c r="I1506" s="23" t="e">
        <f t="shared" si="47"/>
        <v>#N/A</v>
      </c>
      <c r="J1506" s="27" t="s">
        <v>3708</v>
      </c>
      <c r="K1506" s="102"/>
      <c r="L1506" s="112"/>
      <c r="M1506" s="104"/>
    </row>
    <row r="1507" spans="1:13" ht="64.5" thickBot="1">
      <c r="A1507" s="28" t="s">
        <v>3709</v>
      </c>
      <c r="B1507" s="21">
        <v>41318</v>
      </c>
      <c r="C1507" s="17" t="s">
        <v>1517</v>
      </c>
      <c r="D1507" s="24" t="s">
        <v>3653</v>
      </c>
      <c r="E1507" s="18" t="s">
        <v>50</v>
      </c>
      <c r="F1507" s="23" t="s">
        <v>51</v>
      </c>
      <c r="G1507" s="23">
        <f t="shared" si="48"/>
        <v>54</v>
      </c>
      <c r="H1507" s="83" t="s">
        <v>222</v>
      </c>
      <c r="I1507" s="23" t="e">
        <f t="shared" si="47"/>
        <v>#N/A</v>
      </c>
      <c r="J1507" s="27" t="s">
        <v>3710</v>
      </c>
      <c r="K1507" s="102" t="s">
        <v>18</v>
      </c>
      <c r="L1507" s="112" t="s">
        <v>3711</v>
      </c>
      <c r="M1507" s="104">
        <v>41319</v>
      </c>
    </row>
    <row r="1508" spans="1:13" ht="13.5" thickBot="1">
      <c r="A1508" s="28" t="s">
        <v>3712</v>
      </c>
      <c r="B1508" s="21">
        <v>41318</v>
      </c>
      <c r="C1508" s="17" t="s">
        <v>1707</v>
      </c>
      <c r="D1508" s="24" t="s">
        <v>3517</v>
      </c>
      <c r="E1508" s="18" t="s">
        <v>50</v>
      </c>
      <c r="F1508" s="23" t="s">
        <v>51</v>
      </c>
      <c r="G1508" s="23">
        <f t="shared" si="48"/>
        <v>54</v>
      </c>
      <c r="H1508" s="83" t="s">
        <v>222</v>
      </c>
      <c r="I1508" s="23" t="e">
        <f t="shared" si="47"/>
        <v>#N/A</v>
      </c>
      <c r="J1508" s="27" t="s">
        <v>3713</v>
      </c>
      <c r="K1508" s="102"/>
      <c r="L1508" s="112"/>
      <c r="M1508" s="104"/>
    </row>
    <row r="1509" spans="1:13" ht="26.25" thickBot="1">
      <c r="A1509" s="28" t="s">
        <v>3714</v>
      </c>
      <c r="B1509" s="21">
        <v>41318</v>
      </c>
      <c r="C1509" s="17" t="s">
        <v>427</v>
      </c>
      <c r="D1509" s="24" t="s">
        <v>3653</v>
      </c>
      <c r="E1509" s="18" t="s">
        <v>3715</v>
      </c>
      <c r="F1509" s="23" t="s">
        <v>3716</v>
      </c>
      <c r="G1509" s="23" t="e">
        <f t="shared" si="48"/>
        <v>#N/A</v>
      </c>
      <c r="H1509" s="83" t="s">
        <v>3716</v>
      </c>
      <c r="I1509" s="23" t="e">
        <f t="shared" si="47"/>
        <v>#N/A</v>
      </c>
      <c r="J1509" s="27" t="s">
        <v>3717</v>
      </c>
      <c r="K1509" s="102"/>
      <c r="L1509" s="112"/>
      <c r="M1509" s="104"/>
    </row>
    <row r="1510" spans="1:13" ht="26.25" thickBot="1">
      <c r="A1510" s="28" t="s">
        <v>3718</v>
      </c>
      <c r="B1510" s="21">
        <v>41318</v>
      </c>
      <c r="C1510" s="17" t="s">
        <v>449</v>
      </c>
      <c r="D1510" s="24" t="s">
        <v>3353</v>
      </c>
      <c r="E1510" s="18" t="s">
        <v>1880</v>
      </c>
      <c r="F1510" s="23" t="s">
        <v>105</v>
      </c>
      <c r="G1510" s="23" t="e">
        <f t="shared" si="48"/>
        <v>#N/A</v>
      </c>
      <c r="H1510" s="83" t="s">
        <v>105</v>
      </c>
      <c r="I1510" s="23" t="e">
        <f t="shared" si="47"/>
        <v>#N/A</v>
      </c>
      <c r="J1510" s="27" t="s">
        <v>3719</v>
      </c>
      <c r="K1510" s="102"/>
      <c r="L1510" s="112"/>
      <c r="M1510" s="104"/>
    </row>
    <row r="1511" spans="1:13" ht="26.25" thickBot="1">
      <c r="A1511" s="28" t="s">
        <v>3720</v>
      </c>
      <c r="B1511" s="21">
        <v>41318</v>
      </c>
      <c r="C1511" s="17" t="s">
        <v>725</v>
      </c>
      <c r="D1511" s="24" t="s">
        <v>3353</v>
      </c>
      <c r="E1511" s="18" t="s">
        <v>1262</v>
      </c>
      <c r="F1511" s="23" t="s">
        <v>105</v>
      </c>
      <c r="G1511" s="23" t="e">
        <f t="shared" si="48"/>
        <v>#N/A</v>
      </c>
      <c r="H1511" s="83" t="s">
        <v>105</v>
      </c>
      <c r="I1511" s="23" t="e">
        <f t="shared" si="47"/>
        <v>#N/A</v>
      </c>
      <c r="J1511" s="27" t="s">
        <v>3721</v>
      </c>
      <c r="K1511" s="102"/>
      <c r="L1511" s="112"/>
      <c r="M1511" s="104"/>
    </row>
    <row r="1512" spans="1:13" ht="13.5" thickBot="1">
      <c r="A1512" s="28" t="s">
        <v>3722</v>
      </c>
      <c r="B1512" s="21">
        <v>41318</v>
      </c>
      <c r="C1512" s="17" t="s">
        <v>274</v>
      </c>
      <c r="D1512" s="24" t="s">
        <v>3517</v>
      </c>
      <c r="E1512" s="18" t="s">
        <v>3176</v>
      </c>
      <c r="F1512" s="23" t="s">
        <v>63</v>
      </c>
      <c r="G1512" s="23">
        <f t="shared" si="48"/>
        <v>85</v>
      </c>
      <c r="H1512" s="83" t="s">
        <v>63</v>
      </c>
      <c r="I1512" s="23" t="e">
        <f t="shared" si="47"/>
        <v>#N/A</v>
      </c>
      <c r="J1512" s="27" t="s">
        <v>3723</v>
      </c>
      <c r="K1512" s="102"/>
      <c r="L1512" s="112"/>
      <c r="M1512" s="104"/>
    </row>
    <row r="1513" spans="1:13" ht="13.5" thickBot="1">
      <c r="A1513" s="28" t="s">
        <v>3724</v>
      </c>
      <c r="B1513" s="21">
        <v>41318</v>
      </c>
      <c r="C1513" s="17" t="s">
        <v>85</v>
      </c>
      <c r="D1513" s="24" t="s">
        <v>3517</v>
      </c>
      <c r="E1513" s="18" t="s">
        <v>3725</v>
      </c>
      <c r="F1513" s="23" t="s">
        <v>520</v>
      </c>
      <c r="G1513" s="23" t="e">
        <f t="shared" si="48"/>
        <v>#N/A</v>
      </c>
      <c r="H1513" s="83" t="s">
        <v>520</v>
      </c>
      <c r="I1513" s="23" t="e">
        <f t="shared" si="47"/>
        <v>#N/A</v>
      </c>
      <c r="J1513" s="27" t="s">
        <v>3726</v>
      </c>
      <c r="K1513" s="102"/>
      <c r="L1513" s="112"/>
      <c r="M1513" s="104"/>
    </row>
    <row r="1514" spans="1:13" ht="13.5" thickBot="1">
      <c r="A1514" s="28" t="s">
        <v>3727</v>
      </c>
      <c r="B1514" s="21">
        <v>41318</v>
      </c>
      <c r="C1514" s="17" t="s">
        <v>489</v>
      </c>
      <c r="D1514" s="24" t="s">
        <v>3653</v>
      </c>
      <c r="E1514" s="18" t="s">
        <v>492</v>
      </c>
      <c r="F1514" s="23" t="s">
        <v>101</v>
      </c>
      <c r="G1514" s="23">
        <f t="shared" si="48"/>
        <v>58</v>
      </c>
      <c r="H1514" s="83" t="s">
        <v>101</v>
      </c>
      <c r="I1514" s="23" t="e">
        <f t="shared" si="47"/>
        <v>#N/A</v>
      </c>
      <c r="J1514" s="27" t="s">
        <v>3728</v>
      </c>
      <c r="K1514" s="102" t="s">
        <v>18</v>
      </c>
      <c r="L1514" s="112" t="s">
        <v>719</v>
      </c>
      <c r="M1514" s="104">
        <v>41318</v>
      </c>
    </row>
    <row r="1515" spans="1:13" ht="13.5" thickBot="1">
      <c r="A1515" s="28" t="s">
        <v>3729</v>
      </c>
      <c r="B1515" s="21">
        <v>41318</v>
      </c>
      <c r="C1515" s="17" t="s">
        <v>1826</v>
      </c>
      <c r="D1515" s="24" t="s">
        <v>3353</v>
      </c>
      <c r="E1515" s="18" t="s">
        <v>1752</v>
      </c>
      <c r="F1515" s="23" t="s">
        <v>3105</v>
      </c>
      <c r="G1515" s="23" t="e">
        <f t="shared" si="48"/>
        <v>#N/A</v>
      </c>
      <c r="H1515" s="83" t="s">
        <v>3105</v>
      </c>
      <c r="I1515" s="23" t="e">
        <f t="shared" si="47"/>
        <v>#N/A</v>
      </c>
      <c r="J1515" s="27" t="s">
        <v>3730</v>
      </c>
      <c r="K1515" s="102"/>
      <c r="L1515" s="112"/>
      <c r="M1515" s="104"/>
    </row>
    <row r="1516" spans="1:13" ht="13.5" thickBot="1">
      <c r="A1516" s="28" t="s">
        <v>3731</v>
      </c>
      <c r="B1516" s="21">
        <v>41318</v>
      </c>
      <c r="C1516" s="17" t="s">
        <v>1740</v>
      </c>
      <c r="D1516" s="24" t="s">
        <v>3353</v>
      </c>
      <c r="E1516" s="18" t="s">
        <v>1752</v>
      </c>
      <c r="F1516" s="23" t="s">
        <v>3105</v>
      </c>
      <c r="G1516" s="23" t="e">
        <f t="shared" si="48"/>
        <v>#N/A</v>
      </c>
      <c r="H1516" s="83" t="s">
        <v>3105</v>
      </c>
      <c r="I1516" s="23" t="e">
        <f t="shared" si="47"/>
        <v>#N/A</v>
      </c>
      <c r="J1516" s="27" t="s">
        <v>3730</v>
      </c>
      <c r="K1516" s="102"/>
      <c r="L1516" s="112"/>
      <c r="M1516" s="104"/>
    </row>
    <row r="1517" spans="1:13" ht="13.5" thickBot="1">
      <c r="A1517" s="28" t="s">
        <v>3732</v>
      </c>
      <c r="B1517" s="21">
        <v>41318</v>
      </c>
      <c r="C1517" s="17" t="s">
        <v>1541</v>
      </c>
      <c r="D1517" s="24" t="s">
        <v>3353</v>
      </c>
      <c r="E1517" s="18" t="s">
        <v>1752</v>
      </c>
      <c r="F1517" s="23" t="s">
        <v>3105</v>
      </c>
      <c r="G1517" s="23" t="e">
        <f t="shared" si="48"/>
        <v>#N/A</v>
      </c>
      <c r="H1517" s="83" t="s">
        <v>3105</v>
      </c>
      <c r="I1517" s="23" t="e">
        <f t="shared" si="47"/>
        <v>#N/A</v>
      </c>
      <c r="J1517" s="27" t="s">
        <v>3730</v>
      </c>
      <c r="K1517" s="102"/>
      <c r="L1517" s="112"/>
      <c r="M1517" s="104"/>
    </row>
    <row r="1518" spans="1:13" ht="13.5" thickBot="1">
      <c r="A1518" s="28" t="s">
        <v>3733</v>
      </c>
      <c r="B1518" s="21">
        <v>41318</v>
      </c>
      <c r="C1518" s="17" t="s">
        <v>1728</v>
      </c>
      <c r="D1518" s="24" t="s">
        <v>3353</v>
      </c>
      <c r="E1518" s="18" t="s">
        <v>1752</v>
      </c>
      <c r="F1518" s="23" t="s">
        <v>3105</v>
      </c>
      <c r="G1518" s="23" t="e">
        <f t="shared" si="48"/>
        <v>#N/A</v>
      </c>
      <c r="H1518" s="83" t="s">
        <v>3105</v>
      </c>
      <c r="I1518" s="23" t="e">
        <f t="shared" si="47"/>
        <v>#N/A</v>
      </c>
      <c r="J1518" s="27" t="s">
        <v>3730</v>
      </c>
      <c r="K1518" s="102"/>
      <c r="L1518" s="112"/>
      <c r="M1518" s="104"/>
    </row>
    <row r="1519" spans="1:13" ht="13.5" thickBot="1">
      <c r="A1519" s="28" t="s">
        <v>3734</v>
      </c>
      <c r="B1519" s="21">
        <v>41318</v>
      </c>
      <c r="C1519" s="17" t="s">
        <v>1726</v>
      </c>
      <c r="D1519" s="24" t="s">
        <v>3353</v>
      </c>
      <c r="E1519" s="18" t="s">
        <v>1752</v>
      </c>
      <c r="F1519" s="23" t="s">
        <v>3105</v>
      </c>
      <c r="G1519" s="23" t="e">
        <f t="shared" si="48"/>
        <v>#N/A</v>
      </c>
      <c r="H1519" s="83" t="s">
        <v>3105</v>
      </c>
      <c r="I1519" s="23" t="e">
        <f t="shared" si="47"/>
        <v>#N/A</v>
      </c>
      <c r="J1519" s="27" t="s">
        <v>3730</v>
      </c>
      <c r="K1519" s="102"/>
      <c r="L1519" s="112"/>
      <c r="M1519" s="104"/>
    </row>
    <row r="1520" spans="1:13" ht="13.5" thickBot="1">
      <c r="A1520" s="28" t="s">
        <v>3735</v>
      </c>
      <c r="B1520" s="21">
        <v>41318</v>
      </c>
      <c r="C1520" s="17" t="s">
        <v>1090</v>
      </c>
      <c r="D1520" s="24" t="s">
        <v>3353</v>
      </c>
      <c r="E1520" s="18" t="s">
        <v>1752</v>
      </c>
      <c r="F1520" s="23" t="s">
        <v>3105</v>
      </c>
      <c r="G1520" s="23" t="e">
        <f t="shared" si="48"/>
        <v>#N/A</v>
      </c>
      <c r="H1520" s="83" t="s">
        <v>3105</v>
      </c>
      <c r="I1520" s="23" t="e">
        <f t="shared" si="47"/>
        <v>#N/A</v>
      </c>
      <c r="J1520" s="27" t="s">
        <v>3730</v>
      </c>
      <c r="K1520" s="102"/>
      <c r="L1520" s="112"/>
      <c r="M1520" s="104"/>
    </row>
    <row r="1521" spans="1:13" ht="13.5" thickBot="1">
      <c r="A1521" s="28" t="s">
        <v>2853</v>
      </c>
      <c r="B1521" s="21">
        <v>41318</v>
      </c>
      <c r="C1521" s="17" t="s">
        <v>494</v>
      </c>
      <c r="D1521" s="24" t="s">
        <v>3517</v>
      </c>
      <c r="E1521" s="18" t="s">
        <v>480</v>
      </c>
      <c r="F1521" s="23" t="s">
        <v>2794</v>
      </c>
      <c r="G1521" s="23" t="e">
        <f t="shared" si="48"/>
        <v>#N/A</v>
      </c>
      <c r="H1521" s="83" t="s">
        <v>2794</v>
      </c>
      <c r="I1521" s="23" t="e">
        <f t="shared" si="47"/>
        <v>#N/A</v>
      </c>
      <c r="J1521" s="27" t="s">
        <v>3736</v>
      </c>
      <c r="K1521" s="102"/>
      <c r="L1521" s="112"/>
      <c r="M1521" s="104"/>
    </row>
    <row r="1522" spans="1:13" ht="13.5" thickBot="1">
      <c r="A1522" s="28" t="s">
        <v>3010</v>
      </c>
      <c r="B1522" s="21">
        <v>41318</v>
      </c>
      <c r="C1522" s="17" t="s">
        <v>60</v>
      </c>
      <c r="D1522" s="24" t="s">
        <v>3737</v>
      </c>
      <c r="E1522" s="18" t="s">
        <v>1052</v>
      </c>
      <c r="F1522" s="23" t="s">
        <v>2752</v>
      </c>
      <c r="G1522" s="23" t="e">
        <f t="shared" si="48"/>
        <v>#N/A</v>
      </c>
      <c r="H1522" s="83" t="s">
        <v>2752</v>
      </c>
      <c r="I1522" s="23" t="e">
        <f t="shared" si="47"/>
        <v>#N/A</v>
      </c>
      <c r="J1522" s="27" t="s">
        <v>3738</v>
      </c>
      <c r="K1522" s="102"/>
      <c r="L1522" s="112"/>
      <c r="M1522" s="104"/>
    </row>
    <row r="1523" spans="1:13" ht="13.5" thickBot="1">
      <c r="A1523" s="28" t="s">
        <v>3001</v>
      </c>
      <c r="B1523" s="21">
        <v>41318</v>
      </c>
      <c r="C1523" s="17" t="s">
        <v>384</v>
      </c>
      <c r="D1523" s="24" t="s">
        <v>3653</v>
      </c>
      <c r="E1523" s="18" t="s">
        <v>2565</v>
      </c>
      <c r="F1523" s="23" t="s">
        <v>3739</v>
      </c>
      <c r="G1523" s="23" t="e">
        <f t="shared" si="48"/>
        <v>#N/A</v>
      </c>
      <c r="H1523" s="83" t="s">
        <v>3739</v>
      </c>
      <c r="I1523" s="23" t="e">
        <f t="shared" si="47"/>
        <v>#N/A</v>
      </c>
      <c r="J1523" s="27" t="s">
        <v>3740</v>
      </c>
      <c r="K1523" s="102" t="s">
        <v>18</v>
      </c>
      <c r="L1523" s="112" t="s">
        <v>719</v>
      </c>
      <c r="M1523" s="104">
        <v>41318</v>
      </c>
    </row>
    <row r="1524" spans="1:13" ht="13.5" thickBot="1">
      <c r="A1524" s="28" t="s">
        <v>3741</v>
      </c>
      <c r="B1524" s="21">
        <v>41318</v>
      </c>
      <c r="C1524" s="17" t="s">
        <v>1090</v>
      </c>
      <c r="D1524" s="24" t="s">
        <v>3653</v>
      </c>
      <c r="E1524" s="18" t="s">
        <v>430</v>
      </c>
      <c r="F1524" s="23" t="s">
        <v>431</v>
      </c>
      <c r="G1524" s="23" t="e">
        <f t="shared" si="48"/>
        <v>#N/A</v>
      </c>
      <c r="H1524" s="83" t="s">
        <v>431</v>
      </c>
      <c r="I1524" s="23" t="e">
        <f t="shared" si="47"/>
        <v>#N/A</v>
      </c>
      <c r="J1524" s="27" t="s">
        <v>3742</v>
      </c>
      <c r="K1524" s="102" t="s">
        <v>18</v>
      </c>
      <c r="L1524" s="112" t="s">
        <v>647</v>
      </c>
      <c r="M1524" s="104">
        <v>41318</v>
      </c>
    </row>
    <row r="1525" spans="1:13" ht="13.5" thickBot="1">
      <c r="A1525" s="28" t="s">
        <v>3013</v>
      </c>
      <c r="B1525" s="21">
        <v>41318</v>
      </c>
      <c r="C1525" s="17" t="s">
        <v>1056</v>
      </c>
      <c r="D1525" s="24" t="s">
        <v>3517</v>
      </c>
      <c r="E1525" s="18" t="s">
        <v>430</v>
      </c>
      <c r="F1525" s="23" t="s">
        <v>431</v>
      </c>
      <c r="G1525" s="23" t="e">
        <f t="shared" si="48"/>
        <v>#N/A</v>
      </c>
      <c r="H1525" s="83" t="s">
        <v>431</v>
      </c>
      <c r="I1525" s="23" t="e">
        <f t="shared" si="47"/>
        <v>#N/A</v>
      </c>
      <c r="J1525" s="27" t="s">
        <v>3743</v>
      </c>
      <c r="K1525" s="102" t="s">
        <v>18</v>
      </c>
      <c r="L1525" s="112" t="s">
        <v>647</v>
      </c>
      <c r="M1525" s="104">
        <v>41318</v>
      </c>
    </row>
    <row r="1526" spans="1:13" ht="13.5" thickBot="1">
      <c r="A1526" s="28" t="s">
        <v>3007</v>
      </c>
      <c r="B1526" s="21">
        <v>41318</v>
      </c>
      <c r="C1526" s="17" t="s">
        <v>972</v>
      </c>
      <c r="D1526" s="24" t="s">
        <v>3110</v>
      </c>
      <c r="E1526" s="18" t="s">
        <v>430</v>
      </c>
      <c r="F1526" s="23" t="s">
        <v>431</v>
      </c>
      <c r="G1526" s="23" t="e">
        <f t="shared" si="48"/>
        <v>#N/A</v>
      </c>
      <c r="H1526" s="83" t="s">
        <v>431</v>
      </c>
      <c r="I1526" s="23" t="e">
        <f t="shared" si="47"/>
        <v>#N/A</v>
      </c>
      <c r="J1526" s="27" t="s">
        <v>3744</v>
      </c>
      <c r="K1526" s="102" t="s">
        <v>18</v>
      </c>
      <c r="L1526" s="112" t="s">
        <v>647</v>
      </c>
      <c r="M1526" s="104">
        <v>41318</v>
      </c>
    </row>
    <row r="1527" spans="1:13" ht="13.5" thickBot="1">
      <c r="A1527" s="28" t="s">
        <v>3745</v>
      </c>
      <c r="B1527" s="21">
        <v>41318</v>
      </c>
      <c r="C1527" s="17" t="s">
        <v>977</v>
      </c>
      <c r="D1527" s="24" t="s">
        <v>3077</v>
      </c>
      <c r="E1527" s="18" t="s">
        <v>430</v>
      </c>
      <c r="F1527" s="23" t="s">
        <v>431</v>
      </c>
      <c r="G1527" s="23" t="e">
        <f t="shared" si="48"/>
        <v>#N/A</v>
      </c>
      <c r="H1527" s="83" t="s">
        <v>431</v>
      </c>
      <c r="I1527" s="23" t="e">
        <f t="shared" si="47"/>
        <v>#N/A</v>
      </c>
      <c r="J1527" s="27" t="s">
        <v>3744</v>
      </c>
      <c r="K1527" s="102" t="s">
        <v>18</v>
      </c>
      <c r="L1527" s="112" t="s">
        <v>647</v>
      </c>
      <c r="M1527" s="104">
        <v>41318</v>
      </c>
    </row>
    <row r="1528" spans="1:13" ht="13.5" thickBot="1">
      <c r="A1528" s="28" t="s">
        <v>3746</v>
      </c>
      <c r="B1528" s="21">
        <v>41318</v>
      </c>
      <c r="C1528" s="17" t="s">
        <v>1928</v>
      </c>
      <c r="D1528" s="24" t="s">
        <v>3517</v>
      </c>
      <c r="E1528" s="18" t="s">
        <v>3747</v>
      </c>
      <c r="F1528" s="23" t="s">
        <v>793</v>
      </c>
      <c r="G1528" s="23" t="e">
        <f t="shared" si="48"/>
        <v>#N/A</v>
      </c>
      <c r="H1528" s="83" t="s">
        <v>793</v>
      </c>
      <c r="I1528" s="23" t="e">
        <f t="shared" si="47"/>
        <v>#N/A</v>
      </c>
      <c r="J1528" s="27" t="s">
        <v>3748</v>
      </c>
      <c r="K1528" s="102" t="s">
        <v>18</v>
      </c>
      <c r="L1528" s="112" t="s">
        <v>647</v>
      </c>
      <c r="M1528" s="104">
        <v>41318</v>
      </c>
    </row>
    <row r="1529" spans="1:13" ht="13.5" thickBot="1">
      <c r="A1529" s="28" t="s">
        <v>3749</v>
      </c>
      <c r="B1529" s="21">
        <v>41318</v>
      </c>
      <c r="C1529" s="17" t="s">
        <v>3334</v>
      </c>
      <c r="D1529" s="24" t="s">
        <v>2885</v>
      </c>
      <c r="E1529" s="18" t="s">
        <v>3750</v>
      </c>
      <c r="F1529" s="23" t="s">
        <v>1653</v>
      </c>
      <c r="G1529" s="23" t="e">
        <f t="shared" si="48"/>
        <v>#N/A</v>
      </c>
      <c r="H1529" s="83" t="s">
        <v>8356</v>
      </c>
      <c r="I1529" s="23" t="e">
        <f t="shared" si="47"/>
        <v>#N/A</v>
      </c>
      <c r="J1529" s="27" t="s">
        <v>3751</v>
      </c>
      <c r="K1529" s="102" t="s">
        <v>18</v>
      </c>
      <c r="L1529" s="112" t="s">
        <v>826</v>
      </c>
      <c r="M1529" s="104">
        <v>41318</v>
      </c>
    </row>
    <row r="1530" spans="1:13" ht="13.5" thickBot="1">
      <c r="A1530" s="28" t="s">
        <v>3752</v>
      </c>
      <c r="B1530" s="21">
        <v>41319</v>
      </c>
      <c r="C1530" s="17" t="s">
        <v>3753</v>
      </c>
      <c r="D1530" s="24" t="s">
        <v>3517</v>
      </c>
      <c r="E1530" s="18" t="s">
        <v>3754</v>
      </c>
      <c r="F1530" s="23" t="s">
        <v>3755</v>
      </c>
      <c r="G1530" s="23" t="e">
        <f t="shared" si="48"/>
        <v>#N/A</v>
      </c>
      <c r="H1530" s="83" t="s">
        <v>3755</v>
      </c>
      <c r="I1530" s="23" t="e">
        <f t="shared" si="47"/>
        <v>#N/A</v>
      </c>
      <c r="J1530" s="27" t="s">
        <v>3756</v>
      </c>
      <c r="K1530" s="102"/>
      <c r="L1530" s="112"/>
      <c r="M1530" s="104"/>
    </row>
    <row r="1531" spans="1:13" ht="26.25" thickBot="1">
      <c r="A1531" s="28" t="s">
        <v>3757</v>
      </c>
      <c r="B1531" s="21">
        <v>41319</v>
      </c>
      <c r="C1531" s="17" t="s">
        <v>583</v>
      </c>
      <c r="D1531" s="24" t="s">
        <v>3653</v>
      </c>
      <c r="E1531" s="18" t="s">
        <v>3758</v>
      </c>
      <c r="F1531" s="23" t="s">
        <v>733</v>
      </c>
      <c r="G1531" s="23" t="e">
        <f t="shared" si="48"/>
        <v>#N/A</v>
      </c>
      <c r="H1531" s="83" t="s">
        <v>733</v>
      </c>
      <c r="I1531" s="23" t="e">
        <f t="shared" si="47"/>
        <v>#N/A</v>
      </c>
      <c r="J1531" s="27" t="s">
        <v>3759</v>
      </c>
      <c r="K1531" s="102" t="s">
        <v>18</v>
      </c>
      <c r="L1531" s="112" t="s">
        <v>3760</v>
      </c>
      <c r="M1531" s="104">
        <v>41319</v>
      </c>
    </row>
    <row r="1532" spans="1:13" ht="13.5" thickBot="1">
      <c r="A1532" s="28" t="s">
        <v>3133</v>
      </c>
      <c r="B1532" s="21">
        <v>41319</v>
      </c>
      <c r="C1532" s="17" t="s">
        <v>1687</v>
      </c>
      <c r="D1532" s="24" t="s">
        <v>3517</v>
      </c>
      <c r="E1532" s="18" t="s">
        <v>50</v>
      </c>
      <c r="F1532" s="23" t="s">
        <v>51</v>
      </c>
      <c r="G1532" s="23">
        <f t="shared" si="48"/>
        <v>54</v>
      </c>
      <c r="H1532" s="83" t="s">
        <v>222</v>
      </c>
      <c r="I1532" s="23" t="e">
        <f t="shared" si="47"/>
        <v>#N/A</v>
      </c>
      <c r="J1532" s="27" t="s">
        <v>3761</v>
      </c>
      <c r="K1532" s="102"/>
      <c r="L1532" s="112"/>
      <c r="M1532" s="104"/>
    </row>
    <row r="1533" spans="1:13" ht="26.25" thickBot="1">
      <c r="A1533" s="28" t="s">
        <v>3096</v>
      </c>
      <c r="B1533" s="21">
        <v>41319</v>
      </c>
      <c r="C1533" s="17" t="s">
        <v>2293</v>
      </c>
      <c r="D1533" s="24" t="s">
        <v>3517</v>
      </c>
      <c r="E1533" s="18" t="s">
        <v>659</v>
      </c>
      <c r="F1533" s="23" t="s">
        <v>514</v>
      </c>
      <c r="G1533" s="23" t="e">
        <f t="shared" si="48"/>
        <v>#N/A</v>
      </c>
      <c r="H1533" s="83" t="s">
        <v>514</v>
      </c>
      <c r="I1533" s="23" t="e">
        <f t="shared" si="47"/>
        <v>#N/A</v>
      </c>
      <c r="J1533" s="27" t="s">
        <v>3762</v>
      </c>
      <c r="K1533" s="102"/>
      <c r="L1533" s="112"/>
      <c r="M1533" s="104"/>
    </row>
    <row r="1534" spans="1:13" ht="13.5" thickBot="1">
      <c r="A1534" s="28" t="s">
        <v>3763</v>
      </c>
      <c r="B1534" s="21">
        <v>41319</v>
      </c>
      <c r="C1534" s="17" t="s">
        <v>122</v>
      </c>
      <c r="D1534" s="24" t="s">
        <v>3353</v>
      </c>
      <c r="E1534" s="18" t="s">
        <v>2195</v>
      </c>
      <c r="F1534" s="23" t="s">
        <v>898</v>
      </c>
      <c r="G1534" s="23" t="e">
        <f t="shared" si="48"/>
        <v>#N/A</v>
      </c>
      <c r="H1534" s="83" t="s">
        <v>898</v>
      </c>
      <c r="I1534" s="23" t="e">
        <f t="shared" si="47"/>
        <v>#N/A</v>
      </c>
      <c r="J1534" s="27" t="s">
        <v>3764</v>
      </c>
      <c r="K1534" s="102"/>
      <c r="L1534" s="112"/>
      <c r="M1534" s="104"/>
    </row>
    <row r="1535" spans="1:13" ht="13.5" thickBot="1">
      <c r="A1535" s="28" t="s">
        <v>3765</v>
      </c>
      <c r="B1535" s="21">
        <v>41319</v>
      </c>
      <c r="C1535" s="17" t="s">
        <v>356</v>
      </c>
      <c r="D1535" s="24" t="s">
        <v>3077</v>
      </c>
      <c r="E1535" s="18" t="s">
        <v>659</v>
      </c>
      <c r="F1535" s="23" t="s">
        <v>514</v>
      </c>
      <c r="G1535" s="23" t="e">
        <f t="shared" si="48"/>
        <v>#N/A</v>
      </c>
      <c r="H1535" s="83" t="s">
        <v>514</v>
      </c>
      <c r="I1535" s="23" t="e">
        <f t="shared" si="47"/>
        <v>#N/A</v>
      </c>
      <c r="J1535" s="27" t="s">
        <v>3766</v>
      </c>
      <c r="K1535" s="102" t="s">
        <v>18</v>
      </c>
      <c r="L1535" s="112" t="s">
        <v>647</v>
      </c>
      <c r="M1535" s="104">
        <v>41319</v>
      </c>
    </row>
    <row r="1536" spans="1:13" ht="13.5" thickBot="1">
      <c r="A1536" s="28" t="s">
        <v>3767</v>
      </c>
      <c r="B1536" s="21">
        <v>41319</v>
      </c>
      <c r="C1536" s="17" t="s">
        <v>358</v>
      </c>
      <c r="D1536" s="24" t="s">
        <v>3077</v>
      </c>
      <c r="E1536" s="18" t="s">
        <v>659</v>
      </c>
      <c r="F1536" s="23" t="s">
        <v>514</v>
      </c>
      <c r="G1536" s="23" t="e">
        <f t="shared" si="48"/>
        <v>#N/A</v>
      </c>
      <c r="H1536" s="83" t="s">
        <v>514</v>
      </c>
      <c r="I1536" s="23" t="e">
        <f t="shared" si="47"/>
        <v>#N/A</v>
      </c>
      <c r="J1536" s="27" t="s">
        <v>3067</v>
      </c>
      <c r="K1536" s="102" t="s">
        <v>18</v>
      </c>
      <c r="L1536" s="112" t="s">
        <v>647</v>
      </c>
      <c r="M1536" s="104">
        <v>41319</v>
      </c>
    </row>
    <row r="1537" spans="1:13" ht="13.5" thickBot="1">
      <c r="A1537" s="28" t="s">
        <v>3328</v>
      </c>
      <c r="B1537" s="21">
        <v>41319</v>
      </c>
      <c r="C1537" s="17" t="s">
        <v>359</v>
      </c>
      <c r="D1537" s="24" t="s">
        <v>3077</v>
      </c>
      <c r="E1537" s="18" t="s">
        <v>659</v>
      </c>
      <c r="F1537" s="23" t="s">
        <v>514</v>
      </c>
      <c r="G1537" s="23" t="e">
        <f t="shared" si="48"/>
        <v>#N/A</v>
      </c>
      <c r="H1537" s="83" t="s">
        <v>514</v>
      </c>
      <c r="I1537" s="23" t="e">
        <f t="shared" si="47"/>
        <v>#N/A</v>
      </c>
      <c r="J1537" s="27" t="s">
        <v>3768</v>
      </c>
      <c r="K1537" s="102" t="s">
        <v>18</v>
      </c>
      <c r="L1537" s="112" t="s">
        <v>647</v>
      </c>
      <c r="M1537" s="104">
        <v>41319</v>
      </c>
    </row>
    <row r="1538" spans="1:13" ht="13.5" thickBot="1">
      <c r="A1538" s="28" t="s">
        <v>3769</v>
      </c>
      <c r="B1538" s="21">
        <v>41319</v>
      </c>
      <c r="C1538" s="17" t="s">
        <v>362</v>
      </c>
      <c r="D1538" s="24" t="s">
        <v>3077</v>
      </c>
      <c r="E1538" s="18" t="s">
        <v>659</v>
      </c>
      <c r="F1538" s="23" t="s">
        <v>514</v>
      </c>
      <c r="G1538" s="23" t="e">
        <f t="shared" si="48"/>
        <v>#N/A</v>
      </c>
      <c r="H1538" s="83" t="s">
        <v>514</v>
      </c>
      <c r="I1538" s="23" t="e">
        <f t="shared" ref="I1538:I1601" si="49">INDEX(S:U,MATCH(H1538,U:U,0),1)</f>
        <v>#N/A</v>
      </c>
      <c r="J1538" s="27" t="s">
        <v>3071</v>
      </c>
      <c r="K1538" s="102" t="s">
        <v>18</v>
      </c>
      <c r="L1538" s="112" t="s">
        <v>647</v>
      </c>
      <c r="M1538" s="104">
        <v>41319</v>
      </c>
    </row>
    <row r="1539" spans="1:13" ht="13.5" thickBot="1">
      <c r="A1539" s="28" t="s">
        <v>3136</v>
      </c>
      <c r="B1539" s="21">
        <v>41319</v>
      </c>
      <c r="C1539" s="17" t="s">
        <v>497</v>
      </c>
      <c r="D1539" s="24" t="s">
        <v>3770</v>
      </c>
      <c r="E1539" s="18" t="s">
        <v>204</v>
      </c>
      <c r="F1539" s="23" t="s">
        <v>227</v>
      </c>
      <c r="G1539" s="23" t="e">
        <f t="shared" ref="G1539:G1602" si="50">INDEX($R$2:$U$90,MATCH(F1539,$R$2:$R$90,0),2)</f>
        <v>#N/A</v>
      </c>
      <c r="H1539" s="83" t="s">
        <v>227</v>
      </c>
      <c r="I1539" s="23" t="e">
        <f t="shared" si="49"/>
        <v>#N/A</v>
      </c>
      <c r="J1539" s="27" t="s">
        <v>3771</v>
      </c>
      <c r="K1539" s="102" t="s">
        <v>18</v>
      </c>
      <c r="L1539" s="112" t="s">
        <v>647</v>
      </c>
      <c r="M1539" s="104">
        <v>41319</v>
      </c>
    </row>
    <row r="1540" spans="1:13" ht="13.5" thickBot="1">
      <c r="A1540" s="28" t="s">
        <v>3772</v>
      </c>
      <c r="B1540" s="21">
        <v>41319</v>
      </c>
      <c r="C1540" s="17" t="s">
        <v>21</v>
      </c>
      <c r="D1540" s="24" t="s">
        <v>3773</v>
      </c>
      <c r="E1540" s="18" t="s">
        <v>812</v>
      </c>
      <c r="F1540" s="23" t="s">
        <v>813</v>
      </c>
      <c r="G1540" s="23" t="e">
        <f t="shared" si="50"/>
        <v>#N/A</v>
      </c>
      <c r="H1540" s="83" t="s">
        <v>813</v>
      </c>
      <c r="I1540" s="23" t="e">
        <f t="shared" si="49"/>
        <v>#N/A</v>
      </c>
      <c r="J1540" s="27" t="s">
        <v>3774</v>
      </c>
      <c r="K1540" s="102" t="s">
        <v>18</v>
      </c>
      <c r="L1540" s="112" t="s">
        <v>647</v>
      </c>
      <c r="M1540" s="104">
        <v>41319</v>
      </c>
    </row>
    <row r="1541" spans="1:13" ht="13.5" thickBot="1">
      <c r="A1541" s="28" t="s">
        <v>3775</v>
      </c>
      <c r="B1541" s="21">
        <v>41319</v>
      </c>
      <c r="C1541" s="17" t="s">
        <v>21</v>
      </c>
      <c r="D1541" s="24" t="s">
        <v>3353</v>
      </c>
      <c r="E1541" s="18" t="s">
        <v>3667</v>
      </c>
      <c r="F1541" s="23" t="s">
        <v>813</v>
      </c>
      <c r="G1541" s="23" t="e">
        <f t="shared" si="50"/>
        <v>#N/A</v>
      </c>
      <c r="H1541" s="83" t="s">
        <v>813</v>
      </c>
      <c r="I1541" s="23" t="e">
        <f t="shared" si="49"/>
        <v>#N/A</v>
      </c>
      <c r="J1541" s="27" t="s">
        <v>3774</v>
      </c>
      <c r="K1541" s="102" t="s">
        <v>18</v>
      </c>
      <c r="L1541" s="112" t="s">
        <v>647</v>
      </c>
      <c r="M1541" s="104">
        <v>41319</v>
      </c>
    </row>
    <row r="1542" spans="1:13" ht="26.25" thickBot="1">
      <c r="A1542" s="28" t="s">
        <v>3776</v>
      </c>
      <c r="B1542" s="21">
        <v>41319</v>
      </c>
      <c r="C1542" s="17" t="s">
        <v>66</v>
      </c>
      <c r="D1542" s="24" t="s">
        <v>3517</v>
      </c>
      <c r="E1542" s="18" t="s">
        <v>3777</v>
      </c>
      <c r="F1542" s="23" t="s">
        <v>78</v>
      </c>
      <c r="G1542" s="23">
        <f t="shared" si="50"/>
        <v>49</v>
      </c>
      <c r="H1542" s="83" t="s">
        <v>8311</v>
      </c>
      <c r="I1542" s="23">
        <f t="shared" si="49"/>
        <v>49</v>
      </c>
      <c r="J1542" s="27" t="s">
        <v>3778</v>
      </c>
      <c r="K1542" s="102" t="s">
        <v>18</v>
      </c>
      <c r="L1542" s="112" t="s">
        <v>3760</v>
      </c>
      <c r="M1542" s="104">
        <v>41319</v>
      </c>
    </row>
    <row r="1543" spans="1:13" ht="13.5" thickBot="1">
      <c r="A1543" s="28" t="s">
        <v>3779</v>
      </c>
      <c r="B1543" s="21">
        <v>41319</v>
      </c>
      <c r="C1543" s="17" t="s">
        <v>1678</v>
      </c>
      <c r="D1543" s="24" t="s">
        <v>3517</v>
      </c>
      <c r="E1543" s="18" t="s">
        <v>3780</v>
      </c>
      <c r="F1543" s="23" t="s">
        <v>2607</v>
      </c>
      <c r="G1543" s="23" t="e">
        <f t="shared" si="50"/>
        <v>#N/A</v>
      </c>
      <c r="H1543" s="83" t="s">
        <v>2607</v>
      </c>
      <c r="I1543" s="23" t="e">
        <f t="shared" si="49"/>
        <v>#N/A</v>
      </c>
      <c r="J1543" s="27" t="s">
        <v>2578</v>
      </c>
      <c r="K1543" s="102" t="s">
        <v>18</v>
      </c>
      <c r="L1543" s="112" t="s">
        <v>647</v>
      </c>
      <c r="M1543" s="104">
        <v>41319</v>
      </c>
    </row>
    <row r="1544" spans="1:13" ht="13.5" thickBot="1">
      <c r="A1544" s="28" t="s">
        <v>3781</v>
      </c>
      <c r="B1544" s="21">
        <v>41319</v>
      </c>
      <c r="C1544" s="17" t="s">
        <v>1483</v>
      </c>
      <c r="D1544" s="24" t="s">
        <v>3353</v>
      </c>
      <c r="E1544" s="18" t="s">
        <v>1752</v>
      </c>
      <c r="F1544" s="23" t="s">
        <v>3105</v>
      </c>
      <c r="G1544" s="23" t="e">
        <f t="shared" si="50"/>
        <v>#N/A</v>
      </c>
      <c r="H1544" s="83" t="s">
        <v>3105</v>
      </c>
      <c r="I1544" s="23" t="e">
        <f t="shared" si="49"/>
        <v>#N/A</v>
      </c>
      <c r="J1544" s="27" t="s">
        <v>3782</v>
      </c>
      <c r="K1544" s="102"/>
      <c r="L1544" s="112"/>
      <c r="M1544" s="104"/>
    </row>
    <row r="1545" spans="1:13" ht="13.5" thickBot="1">
      <c r="A1545" s="28" t="s">
        <v>3334</v>
      </c>
      <c r="B1545" s="21">
        <v>41319</v>
      </c>
      <c r="C1545" s="17" t="s">
        <v>1857</v>
      </c>
      <c r="D1545" s="24" t="s">
        <v>2577</v>
      </c>
      <c r="E1545" s="18" t="s">
        <v>1752</v>
      </c>
      <c r="F1545" s="23" t="s">
        <v>3105</v>
      </c>
      <c r="G1545" s="23" t="e">
        <f t="shared" si="50"/>
        <v>#N/A</v>
      </c>
      <c r="H1545" s="83" t="s">
        <v>3105</v>
      </c>
      <c r="I1545" s="23" t="e">
        <f t="shared" si="49"/>
        <v>#N/A</v>
      </c>
      <c r="J1545" s="27" t="s">
        <v>3782</v>
      </c>
      <c r="K1545" s="102"/>
      <c r="L1545" s="112"/>
      <c r="M1545" s="104"/>
    </row>
    <row r="1546" spans="1:13" ht="13.5" thickBot="1">
      <c r="A1546" s="28" t="s">
        <v>3783</v>
      </c>
      <c r="B1546" s="21">
        <v>41319</v>
      </c>
      <c r="C1546" s="17" t="s">
        <v>1983</v>
      </c>
      <c r="D1546" s="24" t="s">
        <v>3653</v>
      </c>
      <c r="E1546" s="18" t="s">
        <v>1752</v>
      </c>
      <c r="F1546" s="23" t="s">
        <v>3105</v>
      </c>
      <c r="G1546" s="23" t="e">
        <f t="shared" si="50"/>
        <v>#N/A</v>
      </c>
      <c r="H1546" s="83" t="s">
        <v>3105</v>
      </c>
      <c r="I1546" s="23" t="e">
        <f t="shared" si="49"/>
        <v>#N/A</v>
      </c>
      <c r="J1546" s="27" t="s">
        <v>3782</v>
      </c>
      <c r="K1546" s="102"/>
      <c r="L1546" s="112"/>
      <c r="M1546" s="104"/>
    </row>
    <row r="1547" spans="1:13" ht="13.5" thickBot="1">
      <c r="A1547" s="28" t="s">
        <v>3784</v>
      </c>
      <c r="B1547" s="21">
        <v>41319</v>
      </c>
      <c r="C1547" s="17" t="s">
        <v>2020</v>
      </c>
      <c r="D1547" s="24" t="s">
        <v>3653</v>
      </c>
      <c r="E1547" s="18" t="s">
        <v>1752</v>
      </c>
      <c r="F1547" s="23" t="s">
        <v>3105</v>
      </c>
      <c r="G1547" s="23" t="e">
        <f t="shared" si="50"/>
        <v>#N/A</v>
      </c>
      <c r="H1547" s="83" t="s">
        <v>3105</v>
      </c>
      <c r="I1547" s="23" t="e">
        <f t="shared" si="49"/>
        <v>#N/A</v>
      </c>
      <c r="J1547" s="27" t="s">
        <v>3782</v>
      </c>
      <c r="K1547" s="102"/>
      <c r="L1547" s="112"/>
      <c r="M1547" s="104"/>
    </row>
    <row r="1548" spans="1:13" ht="13.5" thickBot="1">
      <c r="A1548" s="28" t="s">
        <v>3785</v>
      </c>
      <c r="B1548" s="21">
        <v>41319</v>
      </c>
      <c r="C1548" s="17" t="s">
        <v>458</v>
      </c>
      <c r="D1548" s="24" t="s">
        <v>3773</v>
      </c>
      <c r="E1548" s="18" t="s">
        <v>1667</v>
      </c>
      <c r="F1548" s="23" t="s">
        <v>16</v>
      </c>
      <c r="G1548" s="23">
        <f t="shared" si="50"/>
        <v>29</v>
      </c>
      <c r="H1548" s="83" t="s">
        <v>8291</v>
      </c>
      <c r="I1548" s="23">
        <f t="shared" si="49"/>
        <v>29</v>
      </c>
      <c r="J1548" s="27" t="s">
        <v>1933</v>
      </c>
      <c r="K1548" s="102"/>
      <c r="L1548" s="112"/>
      <c r="M1548" s="104"/>
    </row>
    <row r="1549" spans="1:13" ht="26.25" thickBot="1">
      <c r="A1549" s="28" t="s">
        <v>3786</v>
      </c>
      <c r="B1549" s="21">
        <v>41319</v>
      </c>
      <c r="C1549" s="17" t="s">
        <v>617</v>
      </c>
      <c r="D1549" s="24" t="s">
        <v>3353</v>
      </c>
      <c r="E1549" s="18" t="s">
        <v>2869</v>
      </c>
      <c r="F1549" s="23" t="s">
        <v>3755</v>
      </c>
      <c r="G1549" s="23" t="e">
        <f t="shared" si="50"/>
        <v>#N/A</v>
      </c>
      <c r="H1549" s="83" t="s">
        <v>3755</v>
      </c>
      <c r="I1549" s="23" t="e">
        <f t="shared" si="49"/>
        <v>#N/A</v>
      </c>
      <c r="J1549" s="27" t="s">
        <v>3787</v>
      </c>
      <c r="K1549" s="102" t="s">
        <v>18</v>
      </c>
      <c r="L1549" s="112" t="s">
        <v>1706</v>
      </c>
      <c r="M1549" s="104">
        <v>41319</v>
      </c>
    </row>
    <row r="1550" spans="1:13" ht="13.5" thickBot="1">
      <c r="A1550" s="28" t="s">
        <v>3331</v>
      </c>
      <c r="B1550" s="21">
        <v>41319</v>
      </c>
      <c r="C1550" s="17" t="s">
        <v>735</v>
      </c>
      <c r="D1550" s="24" t="s">
        <v>3110</v>
      </c>
      <c r="E1550" s="18" t="s">
        <v>113</v>
      </c>
      <c r="F1550" s="23" t="s">
        <v>114</v>
      </c>
      <c r="G1550" s="23">
        <f t="shared" si="50"/>
        <v>66</v>
      </c>
      <c r="H1550" s="83" t="s">
        <v>114</v>
      </c>
      <c r="I1550" s="23" t="e">
        <f t="shared" si="49"/>
        <v>#N/A</v>
      </c>
      <c r="J1550" s="27" t="s">
        <v>3788</v>
      </c>
      <c r="K1550" s="102" t="s">
        <v>18</v>
      </c>
      <c r="L1550" s="112" t="s">
        <v>647</v>
      </c>
      <c r="M1550" s="104">
        <v>41319</v>
      </c>
    </row>
    <row r="1551" spans="1:13" ht="13.5" thickBot="1">
      <c r="A1551" s="28" t="s">
        <v>3789</v>
      </c>
      <c r="B1551" s="21">
        <v>41319</v>
      </c>
      <c r="C1551" s="17" t="s">
        <v>21</v>
      </c>
      <c r="D1551" s="24" t="s">
        <v>3773</v>
      </c>
      <c r="E1551" s="18" t="s">
        <v>3790</v>
      </c>
      <c r="F1551" s="23" t="s">
        <v>3791</v>
      </c>
      <c r="G1551" s="23" t="e">
        <f t="shared" si="50"/>
        <v>#N/A</v>
      </c>
      <c r="H1551" s="83" t="s">
        <v>3791</v>
      </c>
      <c r="I1551" s="23" t="e">
        <f t="shared" si="49"/>
        <v>#N/A</v>
      </c>
      <c r="J1551" s="27" t="s">
        <v>3792</v>
      </c>
      <c r="K1551" s="102"/>
      <c r="L1551" s="112"/>
      <c r="M1551" s="104"/>
    </row>
    <row r="1552" spans="1:13" ht="26.25" thickBot="1">
      <c r="A1552" s="28" t="s">
        <v>3793</v>
      </c>
      <c r="B1552" s="21">
        <v>41319</v>
      </c>
      <c r="C1552" s="17" t="s">
        <v>380</v>
      </c>
      <c r="D1552" s="24" t="s">
        <v>3353</v>
      </c>
      <c r="E1552" s="18" t="s">
        <v>3794</v>
      </c>
      <c r="F1552" s="23" t="s">
        <v>318</v>
      </c>
      <c r="G1552" s="23" t="e">
        <f t="shared" si="50"/>
        <v>#N/A</v>
      </c>
      <c r="H1552" s="83" t="s">
        <v>318</v>
      </c>
      <c r="I1552" s="23" t="e">
        <f t="shared" si="49"/>
        <v>#N/A</v>
      </c>
      <c r="J1552" s="27" t="s">
        <v>3795</v>
      </c>
      <c r="K1552" s="102"/>
      <c r="L1552" s="112"/>
      <c r="M1552" s="104"/>
    </row>
    <row r="1553" spans="1:13" ht="26.25" thickBot="1">
      <c r="A1553" s="28" t="s">
        <v>3796</v>
      </c>
      <c r="B1553" s="21">
        <v>41319</v>
      </c>
      <c r="C1553" s="17" t="s">
        <v>53</v>
      </c>
      <c r="D1553" s="24" t="s">
        <v>3773</v>
      </c>
      <c r="E1553" s="18" t="s">
        <v>2530</v>
      </c>
      <c r="F1553" s="23" t="s">
        <v>3797</v>
      </c>
      <c r="G1553" s="23" t="e">
        <f t="shared" si="50"/>
        <v>#N/A</v>
      </c>
      <c r="H1553" s="83" t="s">
        <v>3797</v>
      </c>
      <c r="I1553" s="23" t="e">
        <f t="shared" si="49"/>
        <v>#N/A</v>
      </c>
      <c r="J1553" s="27" t="s">
        <v>1864</v>
      </c>
      <c r="K1553" s="102" t="s">
        <v>18</v>
      </c>
      <c r="L1553" s="112" t="s">
        <v>647</v>
      </c>
      <c r="M1553" s="104">
        <v>41319</v>
      </c>
    </row>
    <row r="1554" spans="1:13" ht="13.5" thickBot="1">
      <c r="A1554" s="28" t="s">
        <v>3337</v>
      </c>
      <c r="B1554" s="21">
        <v>41319</v>
      </c>
      <c r="C1554" s="17" t="s">
        <v>857</v>
      </c>
      <c r="D1554" s="24" t="s">
        <v>3653</v>
      </c>
      <c r="E1554" s="23" t="s">
        <v>483</v>
      </c>
      <c r="F1554" s="23" t="s">
        <v>2213</v>
      </c>
      <c r="G1554" s="23" t="e">
        <f t="shared" si="50"/>
        <v>#N/A</v>
      </c>
      <c r="H1554" s="83" t="s">
        <v>2213</v>
      </c>
      <c r="I1554" s="23" t="e">
        <f t="shared" si="49"/>
        <v>#N/A</v>
      </c>
      <c r="J1554" s="27" t="s">
        <v>3798</v>
      </c>
      <c r="K1554" s="102"/>
      <c r="L1554" s="112"/>
      <c r="M1554" s="104"/>
    </row>
    <row r="1555" spans="1:13" ht="13.5" thickBot="1">
      <c r="A1555" s="28" t="s">
        <v>3799</v>
      </c>
      <c r="B1555" s="21">
        <v>41319</v>
      </c>
      <c r="C1555" s="17" t="s">
        <v>1161</v>
      </c>
      <c r="D1555" s="24" t="s">
        <v>3353</v>
      </c>
      <c r="E1555" s="18" t="s">
        <v>371</v>
      </c>
      <c r="F1555" s="23" t="s">
        <v>609</v>
      </c>
      <c r="G1555" s="23" t="e">
        <f t="shared" si="50"/>
        <v>#N/A</v>
      </c>
      <c r="H1555" s="83" t="s">
        <v>609</v>
      </c>
      <c r="I1555" s="23" t="e">
        <f t="shared" si="49"/>
        <v>#N/A</v>
      </c>
      <c r="J1555" s="27" t="s">
        <v>3800</v>
      </c>
      <c r="K1555" s="102"/>
      <c r="L1555" s="112"/>
      <c r="M1555" s="104"/>
    </row>
    <row r="1556" spans="1:13" ht="13.5" thickBot="1">
      <c r="A1556" s="28" t="s">
        <v>3801</v>
      </c>
      <c r="B1556" s="21">
        <v>41319</v>
      </c>
      <c r="C1556" s="17" t="s">
        <v>1069</v>
      </c>
      <c r="D1556" s="24" t="s">
        <v>3110</v>
      </c>
      <c r="E1556" s="18" t="s">
        <v>371</v>
      </c>
      <c r="F1556" s="23" t="s">
        <v>609</v>
      </c>
      <c r="G1556" s="23" t="e">
        <f t="shared" si="50"/>
        <v>#N/A</v>
      </c>
      <c r="H1556" s="83" t="s">
        <v>609</v>
      </c>
      <c r="I1556" s="23" t="e">
        <f t="shared" si="49"/>
        <v>#N/A</v>
      </c>
      <c r="J1556" s="27" t="s">
        <v>3802</v>
      </c>
      <c r="K1556" s="102"/>
      <c r="L1556" s="112"/>
      <c r="M1556" s="104"/>
    </row>
    <row r="1557" spans="1:13" ht="13.5" thickBot="1">
      <c r="A1557" s="28" t="s">
        <v>3803</v>
      </c>
      <c r="B1557" s="21">
        <v>41319</v>
      </c>
      <c r="C1557" s="17" t="s">
        <v>1158</v>
      </c>
      <c r="D1557" s="24" t="s">
        <v>3353</v>
      </c>
      <c r="E1557" s="18" t="s">
        <v>371</v>
      </c>
      <c r="F1557" s="23" t="s">
        <v>609</v>
      </c>
      <c r="G1557" s="23" t="e">
        <f t="shared" si="50"/>
        <v>#N/A</v>
      </c>
      <c r="H1557" s="83" t="s">
        <v>609</v>
      </c>
      <c r="I1557" s="23" t="e">
        <f t="shared" si="49"/>
        <v>#N/A</v>
      </c>
      <c r="J1557" s="27" t="s">
        <v>3804</v>
      </c>
      <c r="K1557" s="102"/>
      <c r="L1557" s="112"/>
      <c r="M1557" s="104"/>
    </row>
    <row r="1558" spans="1:13" ht="13.5" thickBot="1">
      <c r="A1558" s="28" t="s">
        <v>3805</v>
      </c>
      <c r="B1558" s="21">
        <v>41319</v>
      </c>
      <c r="C1558" s="17" t="s">
        <v>1119</v>
      </c>
      <c r="D1558" s="24" t="s">
        <v>3077</v>
      </c>
      <c r="E1558" s="18" t="s">
        <v>371</v>
      </c>
      <c r="F1558" s="23" t="s">
        <v>609</v>
      </c>
      <c r="G1558" s="23" t="e">
        <f t="shared" si="50"/>
        <v>#N/A</v>
      </c>
      <c r="H1558" s="83" t="s">
        <v>609</v>
      </c>
      <c r="I1558" s="23" t="e">
        <f t="shared" si="49"/>
        <v>#N/A</v>
      </c>
      <c r="J1558" s="27" t="s">
        <v>3806</v>
      </c>
      <c r="K1558" s="102"/>
      <c r="L1558" s="112"/>
      <c r="M1558" s="104"/>
    </row>
    <row r="1559" spans="1:13" ht="13.5" thickBot="1">
      <c r="A1559" s="28" t="s">
        <v>3807</v>
      </c>
      <c r="B1559" s="21">
        <v>41319</v>
      </c>
      <c r="C1559" s="17" t="s">
        <v>21</v>
      </c>
      <c r="D1559" s="24" t="s">
        <v>3773</v>
      </c>
      <c r="E1559" s="18" t="s">
        <v>3808</v>
      </c>
      <c r="F1559" s="23" t="s">
        <v>325</v>
      </c>
      <c r="G1559" s="23" t="e">
        <f t="shared" si="50"/>
        <v>#N/A</v>
      </c>
      <c r="H1559" s="83" t="s">
        <v>325</v>
      </c>
      <c r="I1559" s="23" t="e">
        <f t="shared" si="49"/>
        <v>#N/A</v>
      </c>
      <c r="J1559" s="27" t="s">
        <v>3809</v>
      </c>
      <c r="K1559" s="102"/>
      <c r="L1559" s="112"/>
      <c r="M1559" s="104"/>
    </row>
    <row r="1560" spans="1:13" ht="13.5" thickBot="1">
      <c r="A1560" s="28" t="s">
        <v>3810</v>
      </c>
      <c r="B1560" s="21">
        <v>41319</v>
      </c>
      <c r="C1560" s="17" t="s">
        <v>250</v>
      </c>
      <c r="D1560" s="24" t="s">
        <v>2569</v>
      </c>
      <c r="E1560" s="18" t="s">
        <v>204</v>
      </c>
      <c r="F1560" s="23" t="s">
        <v>227</v>
      </c>
      <c r="G1560" s="23" t="e">
        <f t="shared" si="50"/>
        <v>#N/A</v>
      </c>
      <c r="H1560" s="83" t="s">
        <v>227</v>
      </c>
      <c r="I1560" s="23" t="e">
        <f t="shared" si="49"/>
        <v>#N/A</v>
      </c>
      <c r="J1560" s="27" t="s">
        <v>3811</v>
      </c>
      <c r="K1560" s="102"/>
      <c r="L1560" s="112"/>
      <c r="M1560" s="104"/>
    </row>
    <row r="1561" spans="1:13" ht="13.5" thickBot="1">
      <c r="A1561" s="28" t="s">
        <v>3812</v>
      </c>
      <c r="B1561" s="21">
        <v>41319</v>
      </c>
      <c r="C1561" s="17" t="s">
        <v>887</v>
      </c>
      <c r="D1561" s="24" t="s">
        <v>3773</v>
      </c>
      <c r="E1561" s="18" t="s">
        <v>3813</v>
      </c>
      <c r="F1561" s="23" t="s">
        <v>227</v>
      </c>
      <c r="G1561" s="23" t="e">
        <f t="shared" si="50"/>
        <v>#N/A</v>
      </c>
      <c r="H1561" s="83" t="s">
        <v>227</v>
      </c>
      <c r="I1561" s="23" t="e">
        <f t="shared" si="49"/>
        <v>#N/A</v>
      </c>
      <c r="J1561" s="27" t="s">
        <v>2649</v>
      </c>
      <c r="K1561" s="102"/>
      <c r="L1561" s="112"/>
      <c r="M1561" s="104"/>
    </row>
    <row r="1562" spans="1:13" ht="13.5" thickBot="1">
      <c r="A1562" s="28" t="s">
        <v>3814</v>
      </c>
      <c r="B1562" s="21">
        <v>41319</v>
      </c>
      <c r="C1562" s="17" t="s">
        <v>1125</v>
      </c>
      <c r="D1562" s="24" t="s">
        <v>3815</v>
      </c>
      <c r="E1562" s="18" t="s">
        <v>3080</v>
      </c>
      <c r="F1562" s="23" t="s">
        <v>3664</v>
      </c>
      <c r="G1562" s="23" t="e">
        <f t="shared" si="50"/>
        <v>#N/A</v>
      </c>
      <c r="H1562" s="83" t="s">
        <v>3664</v>
      </c>
      <c r="I1562" s="23" t="e">
        <f t="shared" si="49"/>
        <v>#N/A</v>
      </c>
      <c r="J1562" s="27" t="s">
        <v>3816</v>
      </c>
      <c r="K1562" s="102"/>
      <c r="L1562" s="112"/>
      <c r="M1562" s="104"/>
    </row>
    <row r="1563" spans="1:13" ht="13.5" thickBot="1">
      <c r="A1563" s="28" t="s">
        <v>3817</v>
      </c>
      <c r="B1563" s="21">
        <v>41319</v>
      </c>
      <c r="C1563" s="17" t="s">
        <v>957</v>
      </c>
      <c r="D1563" s="24" t="s">
        <v>3653</v>
      </c>
      <c r="E1563" s="18" t="s">
        <v>3818</v>
      </c>
      <c r="F1563" s="23" t="s">
        <v>227</v>
      </c>
      <c r="G1563" s="23" t="e">
        <f t="shared" si="50"/>
        <v>#N/A</v>
      </c>
      <c r="H1563" s="83" t="s">
        <v>227</v>
      </c>
      <c r="I1563" s="23" t="e">
        <f t="shared" si="49"/>
        <v>#N/A</v>
      </c>
      <c r="J1563" s="27" t="s">
        <v>3819</v>
      </c>
      <c r="K1563" s="102"/>
      <c r="L1563" s="112"/>
      <c r="M1563" s="104"/>
    </row>
    <row r="1564" spans="1:13" ht="13.5" thickBot="1">
      <c r="A1564" s="28" t="s">
        <v>3820</v>
      </c>
      <c r="B1564" s="21">
        <v>41319</v>
      </c>
      <c r="C1564" s="17" t="s">
        <v>760</v>
      </c>
      <c r="D1564" s="24" t="s">
        <v>3773</v>
      </c>
      <c r="E1564" s="18" t="s">
        <v>1122</v>
      </c>
      <c r="F1564" s="23" t="s">
        <v>1123</v>
      </c>
      <c r="G1564" s="23" t="e">
        <f t="shared" si="50"/>
        <v>#N/A</v>
      </c>
      <c r="H1564" s="83" t="s">
        <v>1123</v>
      </c>
      <c r="I1564" s="23" t="e">
        <f t="shared" si="49"/>
        <v>#N/A</v>
      </c>
      <c r="J1564" s="27" t="s">
        <v>2717</v>
      </c>
      <c r="K1564" s="102"/>
      <c r="L1564" s="112"/>
      <c r="M1564" s="104"/>
    </row>
    <row r="1565" spans="1:13" ht="13.5" thickBot="1">
      <c r="A1565" s="28" t="s">
        <v>3821</v>
      </c>
      <c r="B1565" s="21">
        <v>41319</v>
      </c>
      <c r="C1565" s="17" t="s">
        <v>1080</v>
      </c>
      <c r="D1565" s="24" t="s">
        <v>3517</v>
      </c>
      <c r="E1565" s="18" t="s">
        <v>1298</v>
      </c>
      <c r="F1565" s="23" t="s">
        <v>3200</v>
      </c>
      <c r="G1565" s="23" t="e">
        <f t="shared" si="50"/>
        <v>#N/A</v>
      </c>
      <c r="H1565" s="83" t="s">
        <v>3200</v>
      </c>
      <c r="I1565" s="23" t="e">
        <f t="shared" si="49"/>
        <v>#N/A</v>
      </c>
      <c r="J1565" s="27" t="s">
        <v>3822</v>
      </c>
      <c r="K1565" s="102"/>
      <c r="L1565" s="112"/>
      <c r="M1565" s="104"/>
    </row>
    <row r="1566" spans="1:13" ht="13.5" thickBot="1">
      <c r="A1566" s="28" t="s">
        <v>3823</v>
      </c>
      <c r="B1566" s="21">
        <v>41319</v>
      </c>
      <c r="C1566" s="17" t="s">
        <v>277</v>
      </c>
      <c r="D1566" s="24" t="s">
        <v>3773</v>
      </c>
      <c r="E1566" s="18" t="s">
        <v>3176</v>
      </c>
      <c r="F1566" s="23" t="s">
        <v>63</v>
      </c>
      <c r="G1566" s="23">
        <f t="shared" si="50"/>
        <v>85</v>
      </c>
      <c r="H1566" s="83" t="s">
        <v>63</v>
      </c>
      <c r="I1566" s="23" t="e">
        <f t="shared" si="49"/>
        <v>#N/A</v>
      </c>
      <c r="J1566" s="27" t="s">
        <v>2801</v>
      </c>
      <c r="K1566" s="102" t="s">
        <v>18</v>
      </c>
      <c r="L1566" s="112" t="s">
        <v>1019</v>
      </c>
      <c r="M1566" s="104">
        <v>41319</v>
      </c>
    </row>
    <row r="1567" spans="1:13" ht="13.5" thickBot="1">
      <c r="A1567" s="28" t="s">
        <v>3824</v>
      </c>
      <c r="B1567" s="21">
        <v>41319</v>
      </c>
      <c r="C1567" s="17" t="s">
        <v>112</v>
      </c>
      <c r="D1567" s="24" t="s">
        <v>3517</v>
      </c>
      <c r="E1567" s="18" t="s">
        <v>1153</v>
      </c>
      <c r="F1567" s="23" t="s">
        <v>3825</v>
      </c>
      <c r="G1567" s="23" t="e">
        <f t="shared" si="50"/>
        <v>#N/A</v>
      </c>
      <c r="H1567" s="83" t="s">
        <v>3825</v>
      </c>
      <c r="I1567" s="23" t="e">
        <f t="shared" si="49"/>
        <v>#N/A</v>
      </c>
      <c r="J1567" s="27" t="s">
        <v>2717</v>
      </c>
      <c r="K1567" s="102"/>
      <c r="L1567" s="112"/>
      <c r="M1567" s="104"/>
    </row>
    <row r="1568" spans="1:13" ht="13.5" thickBot="1">
      <c r="A1568" s="28" t="s">
        <v>3826</v>
      </c>
      <c r="B1568" s="21">
        <v>41319</v>
      </c>
      <c r="C1568" s="17" t="s">
        <v>1470</v>
      </c>
      <c r="D1568" s="24" t="s">
        <v>3517</v>
      </c>
      <c r="E1568" s="18" t="s">
        <v>188</v>
      </c>
      <c r="F1568" s="23" t="s">
        <v>189</v>
      </c>
      <c r="G1568" s="23">
        <f t="shared" si="50"/>
        <v>45</v>
      </c>
      <c r="H1568" s="83" t="s">
        <v>189</v>
      </c>
      <c r="I1568" s="23" t="e">
        <f t="shared" si="49"/>
        <v>#N/A</v>
      </c>
      <c r="J1568" s="27" t="s">
        <v>2717</v>
      </c>
      <c r="K1568" s="102"/>
      <c r="L1568" s="112"/>
      <c r="M1568" s="104"/>
    </row>
    <row r="1569" spans="1:13" ht="26.25" thickBot="1">
      <c r="A1569" s="28" t="s">
        <v>3827</v>
      </c>
      <c r="B1569" s="21">
        <v>41319</v>
      </c>
      <c r="C1569" s="17" t="s">
        <v>1284</v>
      </c>
      <c r="D1569" s="24" t="s">
        <v>3653</v>
      </c>
      <c r="E1569" s="18" t="s">
        <v>1768</v>
      </c>
      <c r="F1569" s="23" t="s">
        <v>57</v>
      </c>
      <c r="G1569" s="23">
        <f t="shared" si="50"/>
        <v>8</v>
      </c>
      <c r="H1569" s="83" t="s">
        <v>8272</v>
      </c>
      <c r="I1569" s="23">
        <f t="shared" si="49"/>
        <v>8</v>
      </c>
      <c r="J1569" s="27" t="s">
        <v>3828</v>
      </c>
      <c r="K1569" s="102"/>
      <c r="L1569" s="112"/>
      <c r="M1569" s="104"/>
    </row>
    <row r="1570" spans="1:13" ht="13.5" thickBot="1">
      <c r="A1570" s="28" t="s">
        <v>3829</v>
      </c>
      <c r="B1570" s="21">
        <v>41319</v>
      </c>
      <c r="C1570" s="17" t="s">
        <v>437</v>
      </c>
      <c r="D1570" s="24" t="s">
        <v>3773</v>
      </c>
      <c r="E1570" s="18" t="s">
        <v>3319</v>
      </c>
      <c r="F1570" s="23" t="s">
        <v>866</v>
      </c>
      <c r="G1570" s="23" t="e">
        <f t="shared" si="50"/>
        <v>#N/A</v>
      </c>
      <c r="H1570" s="83" t="s">
        <v>866</v>
      </c>
      <c r="I1570" s="23" t="e">
        <f t="shared" si="49"/>
        <v>#N/A</v>
      </c>
      <c r="J1570" s="27" t="s">
        <v>3830</v>
      </c>
      <c r="K1570" s="102"/>
      <c r="L1570" s="112"/>
      <c r="M1570" s="104"/>
    </row>
    <row r="1571" spans="1:13" ht="13.5" thickBot="1">
      <c r="A1571" s="28" t="s">
        <v>3831</v>
      </c>
      <c r="B1571" s="21">
        <v>41319</v>
      </c>
      <c r="C1571" s="17" t="s">
        <v>570</v>
      </c>
      <c r="D1571" s="24" t="s">
        <v>3653</v>
      </c>
      <c r="E1571" s="18" t="s">
        <v>317</v>
      </c>
      <c r="F1571" s="23" t="s">
        <v>318</v>
      </c>
      <c r="G1571" s="23" t="e">
        <f t="shared" si="50"/>
        <v>#N/A</v>
      </c>
      <c r="H1571" s="83" t="s">
        <v>318</v>
      </c>
      <c r="I1571" s="23" t="e">
        <f t="shared" si="49"/>
        <v>#N/A</v>
      </c>
      <c r="J1571" s="27" t="s">
        <v>3832</v>
      </c>
      <c r="K1571" s="102"/>
      <c r="L1571" s="112"/>
      <c r="M1571" s="104"/>
    </row>
    <row r="1572" spans="1:13" ht="13.5" thickBot="1">
      <c r="A1572" s="28" t="s">
        <v>3833</v>
      </c>
      <c r="B1572" s="21">
        <v>41319</v>
      </c>
      <c r="C1572" s="17" t="s">
        <v>707</v>
      </c>
      <c r="D1572" s="24" t="s">
        <v>3517</v>
      </c>
      <c r="E1572" s="18" t="s">
        <v>792</v>
      </c>
      <c r="F1572" s="23" t="s">
        <v>793</v>
      </c>
      <c r="G1572" s="23" t="e">
        <f t="shared" si="50"/>
        <v>#N/A</v>
      </c>
      <c r="H1572" s="83" t="s">
        <v>793</v>
      </c>
      <c r="I1572" s="23" t="e">
        <f t="shared" si="49"/>
        <v>#N/A</v>
      </c>
      <c r="J1572" s="27" t="s">
        <v>3834</v>
      </c>
      <c r="K1572" s="102"/>
      <c r="L1572" s="112"/>
      <c r="M1572" s="104"/>
    </row>
    <row r="1573" spans="1:13" ht="13.5" thickBot="1">
      <c r="A1573" s="28" t="s">
        <v>3835</v>
      </c>
      <c r="B1573" s="21">
        <v>41319</v>
      </c>
      <c r="C1573" s="17" t="s">
        <v>3814</v>
      </c>
      <c r="D1573" s="24" t="s">
        <v>3353</v>
      </c>
      <c r="E1573" s="18" t="s">
        <v>82</v>
      </c>
      <c r="F1573" s="23" t="s">
        <v>1653</v>
      </c>
      <c r="G1573" s="23" t="e">
        <f t="shared" si="50"/>
        <v>#N/A</v>
      </c>
      <c r="H1573" s="83" t="s">
        <v>8356</v>
      </c>
      <c r="I1573" s="23" t="e">
        <f t="shared" si="49"/>
        <v>#N/A</v>
      </c>
      <c r="J1573" s="27" t="s">
        <v>3836</v>
      </c>
      <c r="K1573" s="102"/>
      <c r="L1573" s="112"/>
      <c r="M1573" s="104"/>
    </row>
    <row r="1574" spans="1:13" ht="13.5" thickBot="1">
      <c r="A1574" s="28" t="s">
        <v>3837</v>
      </c>
      <c r="B1574" s="21">
        <v>41319</v>
      </c>
      <c r="C1574" s="17" t="s">
        <v>3838</v>
      </c>
      <c r="D1574" s="24" t="s">
        <v>3653</v>
      </c>
      <c r="E1574" s="18" t="s">
        <v>82</v>
      </c>
      <c r="F1574" s="23" t="s">
        <v>1653</v>
      </c>
      <c r="G1574" s="23" t="e">
        <f t="shared" si="50"/>
        <v>#N/A</v>
      </c>
      <c r="H1574" s="83" t="s">
        <v>8356</v>
      </c>
      <c r="I1574" s="23" t="e">
        <f t="shared" si="49"/>
        <v>#N/A</v>
      </c>
      <c r="J1574" s="27" t="s">
        <v>3839</v>
      </c>
      <c r="K1574" s="102"/>
      <c r="L1574" s="112"/>
      <c r="M1574" s="104"/>
    </row>
    <row r="1575" spans="1:13" ht="51.75" thickBot="1">
      <c r="A1575" s="28" t="s">
        <v>3840</v>
      </c>
      <c r="B1575" s="21">
        <v>41319</v>
      </c>
      <c r="C1575" s="17" t="s">
        <v>253</v>
      </c>
      <c r="D1575" s="24" t="s">
        <v>3517</v>
      </c>
      <c r="E1575" s="18" t="s">
        <v>559</v>
      </c>
      <c r="F1575" s="23" t="s">
        <v>1175</v>
      </c>
      <c r="G1575" s="23" t="e">
        <f t="shared" si="50"/>
        <v>#N/A</v>
      </c>
      <c r="H1575" s="83" t="s">
        <v>1175</v>
      </c>
      <c r="I1575" s="23" t="e">
        <f t="shared" si="49"/>
        <v>#N/A</v>
      </c>
      <c r="J1575" s="27" t="s">
        <v>3841</v>
      </c>
      <c r="K1575" s="102" t="s">
        <v>18</v>
      </c>
      <c r="L1575" s="112" t="s">
        <v>3842</v>
      </c>
      <c r="M1575" s="104">
        <v>41319</v>
      </c>
    </row>
    <row r="1576" spans="1:13" ht="13.5" thickBot="1">
      <c r="A1576" s="28" t="s">
        <v>3843</v>
      </c>
      <c r="B1576" s="21">
        <v>41319</v>
      </c>
      <c r="C1576" s="17" t="s">
        <v>253</v>
      </c>
      <c r="D1576" s="24" t="s">
        <v>3517</v>
      </c>
      <c r="E1576" s="18" t="s">
        <v>559</v>
      </c>
      <c r="F1576" s="23" t="s">
        <v>1175</v>
      </c>
      <c r="G1576" s="23" t="e">
        <f t="shared" si="50"/>
        <v>#N/A</v>
      </c>
      <c r="H1576" s="83" t="s">
        <v>1175</v>
      </c>
      <c r="I1576" s="23" t="e">
        <f t="shared" si="49"/>
        <v>#N/A</v>
      </c>
      <c r="J1576" s="27" t="s">
        <v>3844</v>
      </c>
      <c r="K1576" s="102"/>
      <c r="L1576" s="112"/>
      <c r="M1576" s="104"/>
    </row>
    <row r="1577" spans="1:13" ht="26.25" thickBot="1">
      <c r="A1577" s="28" t="s">
        <v>3845</v>
      </c>
      <c r="B1577" s="21">
        <v>41319</v>
      </c>
      <c r="C1577" s="17" t="s">
        <v>1193</v>
      </c>
      <c r="D1577" s="24" t="s">
        <v>3653</v>
      </c>
      <c r="E1577" s="18" t="s">
        <v>371</v>
      </c>
      <c r="F1577" s="23" t="s">
        <v>609</v>
      </c>
      <c r="G1577" s="23" t="e">
        <f t="shared" si="50"/>
        <v>#N/A</v>
      </c>
      <c r="H1577" s="83" t="s">
        <v>609</v>
      </c>
      <c r="I1577" s="23" t="e">
        <f t="shared" si="49"/>
        <v>#N/A</v>
      </c>
      <c r="J1577" s="27" t="s">
        <v>3846</v>
      </c>
      <c r="K1577" s="102"/>
      <c r="L1577" s="112"/>
      <c r="M1577" s="104"/>
    </row>
    <row r="1578" spans="1:13" ht="26.25" thickBot="1">
      <c r="A1578" s="28" t="s">
        <v>3847</v>
      </c>
      <c r="B1578" s="21">
        <v>41319</v>
      </c>
      <c r="C1578" s="17" t="s">
        <v>1059</v>
      </c>
      <c r="D1578" s="24" t="s">
        <v>3353</v>
      </c>
      <c r="E1578" s="18" t="s">
        <v>124</v>
      </c>
      <c r="F1578" s="23" t="s">
        <v>125</v>
      </c>
      <c r="G1578" s="23">
        <f t="shared" si="50"/>
        <v>53</v>
      </c>
      <c r="H1578" s="83" t="s">
        <v>125</v>
      </c>
      <c r="I1578" s="23" t="e">
        <f t="shared" si="49"/>
        <v>#N/A</v>
      </c>
      <c r="J1578" s="27" t="s">
        <v>3848</v>
      </c>
      <c r="K1578" s="102" t="s">
        <v>18</v>
      </c>
      <c r="L1578" s="112" t="s">
        <v>3849</v>
      </c>
      <c r="M1578" s="104">
        <v>41320</v>
      </c>
    </row>
    <row r="1579" spans="1:13" ht="13.5" thickBot="1">
      <c r="A1579" s="28" t="s">
        <v>3850</v>
      </c>
      <c r="B1579" s="21">
        <v>41319</v>
      </c>
      <c r="C1579" s="17" t="s">
        <v>3851</v>
      </c>
      <c r="D1579" s="24" t="s">
        <v>3773</v>
      </c>
      <c r="E1579" s="18" t="s">
        <v>3852</v>
      </c>
      <c r="F1579" s="23" t="s">
        <v>3853</v>
      </c>
      <c r="G1579" s="23" t="e">
        <f t="shared" si="50"/>
        <v>#N/A</v>
      </c>
      <c r="H1579" s="83" t="s">
        <v>3853</v>
      </c>
      <c r="I1579" s="23" t="e">
        <f t="shared" si="49"/>
        <v>#N/A</v>
      </c>
      <c r="J1579" s="27" t="s">
        <v>3854</v>
      </c>
      <c r="K1579" s="102"/>
      <c r="L1579" s="112"/>
      <c r="M1579" s="104"/>
    </row>
    <row r="1580" spans="1:13" ht="26.25" thickBot="1">
      <c r="A1580" s="28" t="s">
        <v>3855</v>
      </c>
      <c r="B1580" s="21">
        <v>41319</v>
      </c>
      <c r="C1580" s="17" t="s">
        <v>441</v>
      </c>
      <c r="D1580" s="24" t="s">
        <v>3773</v>
      </c>
      <c r="E1580" s="18" t="s">
        <v>377</v>
      </c>
      <c r="F1580" s="23" t="s">
        <v>767</v>
      </c>
      <c r="G1580" s="23" t="e">
        <f t="shared" si="50"/>
        <v>#N/A</v>
      </c>
      <c r="H1580" s="83" t="s">
        <v>767</v>
      </c>
      <c r="I1580" s="23" t="e">
        <f t="shared" si="49"/>
        <v>#N/A</v>
      </c>
      <c r="J1580" s="27" t="s">
        <v>3856</v>
      </c>
      <c r="K1580" s="102"/>
      <c r="L1580" s="112"/>
      <c r="M1580" s="104"/>
    </row>
    <row r="1581" spans="1:13" ht="13.5" thickBot="1">
      <c r="A1581" s="28" t="s">
        <v>3857</v>
      </c>
      <c r="B1581" s="21">
        <v>41319</v>
      </c>
      <c r="C1581" s="17" t="s">
        <v>413</v>
      </c>
      <c r="D1581" s="24" t="s">
        <v>3773</v>
      </c>
      <c r="E1581" s="18" t="s">
        <v>3858</v>
      </c>
      <c r="F1581" s="23" t="s">
        <v>1332</v>
      </c>
      <c r="G1581" s="23" t="e">
        <f t="shared" si="50"/>
        <v>#N/A</v>
      </c>
      <c r="H1581" s="83" t="s">
        <v>1332</v>
      </c>
      <c r="I1581" s="23" t="e">
        <f t="shared" si="49"/>
        <v>#N/A</v>
      </c>
      <c r="J1581" s="27" t="s">
        <v>1478</v>
      </c>
      <c r="K1581" s="102"/>
      <c r="L1581" s="112"/>
      <c r="M1581" s="104"/>
    </row>
    <row r="1582" spans="1:13" ht="13.5" thickBot="1">
      <c r="A1582" s="28" t="s">
        <v>3859</v>
      </c>
      <c r="B1582" s="21">
        <v>41320</v>
      </c>
      <c r="C1582" s="17" t="s">
        <v>1067</v>
      </c>
      <c r="D1582" s="24" t="s">
        <v>3517</v>
      </c>
      <c r="E1582" s="18" t="s">
        <v>3166</v>
      </c>
      <c r="F1582" s="23" t="s">
        <v>733</v>
      </c>
      <c r="G1582" s="23" t="e">
        <f t="shared" si="50"/>
        <v>#N/A</v>
      </c>
      <c r="H1582" s="83" t="s">
        <v>733</v>
      </c>
      <c r="I1582" s="23" t="e">
        <f t="shared" si="49"/>
        <v>#N/A</v>
      </c>
      <c r="J1582" s="27" t="s">
        <v>3860</v>
      </c>
      <c r="K1582" s="102"/>
      <c r="L1582" s="112"/>
      <c r="M1582" s="104"/>
    </row>
    <row r="1583" spans="1:13" ht="13.5" thickBot="1">
      <c r="A1583" s="28" t="s">
        <v>3861</v>
      </c>
      <c r="B1583" s="21">
        <v>41320</v>
      </c>
      <c r="C1583" s="17" t="s">
        <v>250</v>
      </c>
      <c r="D1583" s="24" t="s">
        <v>3770</v>
      </c>
      <c r="E1583" s="18" t="s">
        <v>3319</v>
      </c>
      <c r="F1583" s="23" t="s">
        <v>3862</v>
      </c>
      <c r="G1583" s="23" t="e">
        <f t="shared" si="50"/>
        <v>#N/A</v>
      </c>
      <c r="H1583" s="83" t="s">
        <v>3862</v>
      </c>
      <c r="I1583" s="23" t="e">
        <f t="shared" si="49"/>
        <v>#N/A</v>
      </c>
      <c r="J1583" s="27" t="s">
        <v>3863</v>
      </c>
      <c r="K1583" s="102"/>
      <c r="L1583" s="112"/>
      <c r="M1583" s="104"/>
    </row>
    <row r="1584" spans="1:13" ht="13.5" thickBot="1">
      <c r="A1584" s="28" t="s">
        <v>3864</v>
      </c>
      <c r="B1584" s="21">
        <v>41320</v>
      </c>
      <c r="C1584" s="17" t="s">
        <v>400</v>
      </c>
      <c r="D1584" s="24" t="s">
        <v>3773</v>
      </c>
      <c r="E1584" s="18" t="s">
        <v>3319</v>
      </c>
      <c r="F1584" s="23" t="s">
        <v>3862</v>
      </c>
      <c r="G1584" s="23" t="e">
        <f t="shared" si="50"/>
        <v>#N/A</v>
      </c>
      <c r="H1584" s="83" t="s">
        <v>3862</v>
      </c>
      <c r="I1584" s="23" t="e">
        <f t="shared" si="49"/>
        <v>#N/A</v>
      </c>
      <c r="J1584" s="27" t="s">
        <v>3865</v>
      </c>
      <c r="K1584" s="102"/>
      <c r="L1584" s="112"/>
      <c r="M1584" s="104"/>
    </row>
    <row r="1585" spans="1:13" ht="26.25" thickBot="1">
      <c r="A1585" s="28" t="s">
        <v>3866</v>
      </c>
      <c r="B1585" s="21">
        <v>41320</v>
      </c>
      <c r="C1585" s="17" t="s">
        <v>1240</v>
      </c>
      <c r="D1585" s="24" t="s">
        <v>3773</v>
      </c>
      <c r="E1585" s="18" t="s">
        <v>197</v>
      </c>
      <c r="F1585" s="23" t="s">
        <v>3867</v>
      </c>
      <c r="G1585" s="23" t="e">
        <f t="shared" si="50"/>
        <v>#N/A</v>
      </c>
      <c r="H1585" s="83" t="s">
        <v>3867</v>
      </c>
      <c r="I1585" s="23" t="e">
        <f t="shared" si="49"/>
        <v>#N/A</v>
      </c>
      <c r="J1585" s="23" t="s">
        <v>3867</v>
      </c>
      <c r="K1585" s="102"/>
      <c r="L1585" s="112"/>
      <c r="M1585" s="104"/>
    </row>
    <row r="1586" spans="1:13" ht="13.5" thickBot="1">
      <c r="A1586" s="28" t="s">
        <v>3868</v>
      </c>
      <c r="B1586" s="21">
        <v>41320</v>
      </c>
      <c r="C1586" s="17" t="s">
        <v>242</v>
      </c>
      <c r="D1586" s="24" t="s">
        <v>3773</v>
      </c>
      <c r="E1586" s="18" t="s">
        <v>681</v>
      </c>
      <c r="F1586" s="23" t="s">
        <v>2319</v>
      </c>
      <c r="G1586" s="23" t="e">
        <f t="shared" si="50"/>
        <v>#N/A</v>
      </c>
      <c r="H1586" s="83" t="s">
        <v>2319</v>
      </c>
      <c r="I1586" s="23" t="e">
        <f t="shared" si="49"/>
        <v>#N/A</v>
      </c>
      <c r="J1586" s="27" t="s">
        <v>3869</v>
      </c>
      <c r="K1586" s="102"/>
      <c r="L1586" s="112"/>
      <c r="M1586" s="104"/>
    </row>
    <row r="1587" spans="1:13" ht="13.5" thickBot="1">
      <c r="A1587" s="28" t="s">
        <v>3870</v>
      </c>
      <c r="B1587" s="21">
        <v>41320</v>
      </c>
      <c r="C1587" s="17" t="s">
        <v>505</v>
      </c>
      <c r="D1587" s="24" t="s">
        <v>3653</v>
      </c>
      <c r="E1587" s="18" t="s">
        <v>480</v>
      </c>
      <c r="F1587" s="23" t="s">
        <v>2794</v>
      </c>
      <c r="G1587" s="23" t="e">
        <f t="shared" si="50"/>
        <v>#N/A</v>
      </c>
      <c r="H1587" s="83" t="s">
        <v>2794</v>
      </c>
      <c r="I1587" s="23" t="e">
        <f t="shared" si="49"/>
        <v>#N/A</v>
      </c>
      <c r="J1587" s="27" t="s">
        <v>3871</v>
      </c>
      <c r="K1587" s="102" t="s">
        <v>18</v>
      </c>
      <c r="L1587" s="112"/>
      <c r="M1587" s="104"/>
    </row>
    <row r="1588" spans="1:13" ht="13.5" thickBot="1">
      <c r="A1588" s="28" t="s">
        <v>3872</v>
      </c>
      <c r="B1588" s="21">
        <v>41320</v>
      </c>
      <c r="C1588" s="17" t="s">
        <v>502</v>
      </c>
      <c r="D1588" s="24" t="s">
        <v>3653</v>
      </c>
      <c r="E1588" s="18" t="s">
        <v>480</v>
      </c>
      <c r="F1588" s="23" t="s">
        <v>2794</v>
      </c>
      <c r="G1588" s="23" t="e">
        <f t="shared" si="50"/>
        <v>#N/A</v>
      </c>
      <c r="H1588" s="83" t="s">
        <v>2794</v>
      </c>
      <c r="I1588" s="23" t="e">
        <f t="shared" si="49"/>
        <v>#N/A</v>
      </c>
      <c r="J1588" s="27" t="s">
        <v>3873</v>
      </c>
      <c r="K1588" s="102"/>
      <c r="L1588" s="112"/>
      <c r="M1588" s="104"/>
    </row>
    <row r="1589" spans="1:13" ht="13.5" thickBot="1">
      <c r="A1589" s="28" t="s">
        <v>3874</v>
      </c>
      <c r="B1589" s="21">
        <v>41320</v>
      </c>
      <c r="C1589" s="17" t="s">
        <v>518</v>
      </c>
      <c r="D1589" s="24" t="s">
        <v>3773</v>
      </c>
      <c r="E1589" s="18" t="s">
        <v>480</v>
      </c>
      <c r="F1589" s="23" t="s">
        <v>2794</v>
      </c>
      <c r="G1589" s="23" t="e">
        <f t="shared" si="50"/>
        <v>#N/A</v>
      </c>
      <c r="H1589" s="83" t="s">
        <v>2794</v>
      </c>
      <c r="I1589" s="23" t="e">
        <f t="shared" si="49"/>
        <v>#N/A</v>
      </c>
      <c r="J1589" s="27" t="s">
        <v>2908</v>
      </c>
      <c r="K1589" s="102"/>
      <c r="L1589" s="112"/>
      <c r="M1589" s="104"/>
    </row>
    <row r="1590" spans="1:13" ht="13.5" thickBot="1">
      <c r="A1590" s="28" t="s">
        <v>3875</v>
      </c>
      <c r="B1590" s="21">
        <v>41320</v>
      </c>
      <c r="C1590" s="17" t="s">
        <v>1358</v>
      </c>
      <c r="D1590" s="24" t="s">
        <v>3773</v>
      </c>
      <c r="E1590" s="18" t="s">
        <v>1298</v>
      </c>
      <c r="F1590" s="23" t="s">
        <v>3876</v>
      </c>
      <c r="G1590" s="23" t="e">
        <f t="shared" si="50"/>
        <v>#N/A</v>
      </c>
      <c r="H1590" s="83" t="s">
        <v>3876</v>
      </c>
      <c r="I1590" s="23" t="e">
        <f t="shared" si="49"/>
        <v>#N/A</v>
      </c>
      <c r="J1590" s="27" t="s">
        <v>3877</v>
      </c>
      <c r="K1590" s="102"/>
      <c r="L1590" s="112"/>
      <c r="M1590" s="104"/>
    </row>
    <row r="1591" spans="1:13" ht="13.5" thickBot="1">
      <c r="A1591" s="28" t="s">
        <v>3878</v>
      </c>
      <c r="B1591" s="21">
        <v>41320</v>
      </c>
      <c r="C1591" s="17" t="s">
        <v>1144</v>
      </c>
      <c r="D1591" s="24" t="s">
        <v>3770</v>
      </c>
      <c r="E1591" s="18" t="s">
        <v>1298</v>
      </c>
      <c r="F1591" s="23" t="s">
        <v>3876</v>
      </c>
      <c r="G1591" s="23" t="e">
        <f t="shared" si="50"/>
        <v>#N/A</v>
      </c>
      <c r="H1591" s="83" t="s">
        <v>3876</v>
      </c>
      <c r="I1591" s="23" t="e">
        <f t="shared" si="49"/>
        <v>#N/A</v>
      </c>
      <c r="J1591" s="27" t="s">
        <v>3879</v>
      </c>
      <c r="K1591" s="102"/>
      <c r="L1591" s="112"/>
      <c r="M1591" s="104"/>
    </row>
    <row r="1592" spans="1:13" ht="13.5" thickBot="1">
      <c r="A1592" s="28" t="s">
        <v>3880</v>
      </c>
      <c r="B1592" s="21">
        <v>41320</v>
      </c>
      <c r="C1592" s="17" t="s">
        <v>21</v>
      </c>
      <c r="D1592" s="24" t="s">
        <v>3773</v>
      </c>
      <c r="E1592" s="18" t="s">
        <v>3881</v>
      </c>
      <c r="F1592" s="23" t="s">
        <v>3882</v>
      </c>
      <c r="G1592" s="23" t="e">
        <f t="shared" si="50"/>
        <v>#N/A</v>
      </c>
      <c r="H1592" s="83" t="s">
        <v>3882</v>
      </c>
      <c r="I1592" s="23" t="e">
        <f t="shared" si="49"/>
        <v>#N/A</v>
      </c>
      <c r="J1592" s="27" t="s">
        <v>3883</v>
      </c>
      <c r="K1592" s="102"/>
      <c r="L1592" s="112"/>
      <c r="M1592" s="104"/>
    </row>
    <row r="1593" spans="1:13" ht="13.5" thickBot="1">
      <c r="A1593" s="28" t="s">
        <v>3884</v>
      </c>
      <c r="B1593" s="21">
        <v>41320</v>
      </c>
      <c r="C1593" s="17" t="s">
        <v>21</v>
      </c>
      <c r="D1593" s="24" t="s">
        <v>3770</v>
      </c>
      <c r="E1593" s="18" t="s">
        <v>3885</v>
      </c>
      <c r="F1593" s="23" t="s">
        <v>3882</v>
      </c>
      <c r="G1593" s="23" t="e">
        <f t="shared" si="50"/>
        <v>#N/A</v>
      </c>
      <c r="H1593" s="83" t="s">
        <v>3882</v>
      </c>
      <c r="I1593" s="23" t="e">
        <f t="shared" si="49"/>
        <v>#N/A</v>
      </c>
      <c r="J1593" s="27" t="s">
        <v>3883</v>
      </c>
      <c r="K1593" s="102"/>
      <c r="L1593" s="112"/>
      <c r="M1593" s="104"/>
    </row>
    <row r="1594" spans="1:13" ht="13.5" thickBot="1">
      <c r="A1594" s="28" t="s">
        <v>3886</v>
      </c>
      <c r="B1594" s="21">
        <v>41320</v>
      </c>
      <c r="C1594" s="17" t="s">
        <v>21</v>
      </c>
      <c r="D1594" s="24" t="s">
        <v>3770</v>
      </c>
      <c r="E1594" s="18" t="s">
        <v>233</v>
      </c>
      <c r="F1594" s="23" t="s">
        <v>234</v>
      </c>
      <c r="G1594" s="23" t="e">
        <f t="shared" si="50"/>
        <v>#N/A</v>
      </c>
      <c r="H1594" s="83" t="s">
        <v>234</v>
      </c>
      <c r="I1594" s="23" t="e">
        <f t="shared" si="49"/>
        <v>#N/A</v>
      </c>
      <c r="J1594" s="23" t="s">
        <v>3887</v>
      </c>
      <c r="K1594" s="102"/>
      <c r="L1594" s="112"/>
      <c r="M1594" s="104"/>
    </row>
    <row r="1595" spans="1:13" ht="13.5" thickBot="1">
      <c r="A1595" s="28" t="s">
        <v>3888</v>
      </c>
      <c r="B1595" s="21">
        <v>41320</v>
      </c>
      <c r="C1595" s="17" t="s">
        <v>2860</v>
      </c>
      <c r="D1595" s="24" t="s">
        <v>3770</v>
      </c>
      <c r="E1595" s="18" t="s">
        <v>197</v>
      </c>
      <c r="F1595" s="23" t="s">
        <v>198</v>
      </c>
      <c r="G1595" s="23">
        <f t="shared" si="50"/>
        <v>36</v>
      </c>
      <c r="H1595" s="83" t="s">
        <v>198</v>
      </c>
      <c r="I1595" s="23" t="e">
        <f t="shared" si="49"/>
        <v>#N/A</v>
      </c>
      <c r="J1595" s="27" t="s">
        <v>3889</v>
      </c>
      <c r="K1595" s="102"/>
      <c r="L1595" s="112"/>
      <c r="M1595" s="104"/>
    </row>
    <row r="1596" spans="1:13" ht="13.5" thickBot="1">
      <c r="A1596" s="28" t="s">
        <v>3890</v>
      </c>
      <c r="B1596" s="21">
        <v>41320</v>
      </c>
      <c r="C1596" s="17" t="s">
        <v>1156</v>
      </c>
      <c r="D1596" s="24" t="s">
        <v>3653</v>
      </c>
      <c r="E1596" s="18" t="s">
        <v>371</v>
      </c>
      <c r="F1596" s="23" t="s">
        <v>609</v>
      </c>
      <c r="G1596" s="23" t="e">
        <f t="shared" si="50"/>
        <v>#N/A</v>
      </c>
      <c r="H1596" s="83" t="s">
        <v>609</v>
      </c>
      <c r="I1596" s="23" t="e">
        <f t="shared" si="49"/>
        <v>#N/A</v>
      </c>
      <c r="J1596" s="27" t="s">
        <v>3891</v>
      </c>
      <c r="K1596" s="102"/>
      <c r="L1596" s="112"/>
      <c r="M1596" s="104"/>
    </row>
    <row r="1597" spans="1:13" ht="13.5" thickBot="1">
      <c r="A1597" s="28" t="s">
        <v>3892</v>
      </c>
      <c r="B1597" s="21">
        <v>41320</v>
      </c>
      <c r="C1597" s="17" t="s">
        <v>424</v>
      </c>
      <c r="D1597" s="24" t="s">
        <v>3773</v>
      </c>
      <c r="E1597" s="18" t="s">
        <v>3176</v>
      </c>
      <c r="F1597" s="23" t="s">
        <v>63</v>
      </c>
      <c r="G1597" s="23">
        <f t="shared" si="50"/>
        <v>85</v>
      </c>
      <c r="H1597" s="83" t="s">
        <v>63</v>
      </c>
      <c r="I1597" s="23" t="e">
        <f t="shared" si="49"/>
        <v>#N/A</v>
      </c>
      <c r="J1597" s="27" t="s">
        <v>3893</v>
      </c>
      <c r="K1597" s="102"/>
      <c r="L1597" s="112"/>
      <c r="M1597" s="104"/>
    </row>
    <row r="1598" spans="1:13" ht="13.5" thickBot="1">
      <c r="A1598" s="28" t="s">
        <v>3894</v>
      </c>
      <c r="B1598" s="21">
        <v>41320</v>
      </c>
      <c r="C1598" s="17" t="s">
        <v>790</v>
      </c>
      <c r="D1598" s="24" t="s">
        <v>3773</v>
      </c>
      <c r="E1598" s="18" t="s">
        <v>1122</v>
      </c>
      <c r="F1598" s="23" t="s">
        <v>1123</v>
      </c>
      <c r="G1598" s="23" t="e">
        <f t="shared" si="50"/>
        <v>#N/A</v>
      </c>
      <c r="H1598" s="83" t="s">
        <v>1123</v>
      </c>
      <c r="I1598" s="23" t="e">
        <f t="shared" si="49"/>
        <v>#N/A</v>
      </c>
      <c r="J1598" s="27" t="s">
        <v>3895</v>
      </c>
      <c r="K1598" s="102"/>
      <c r="L1598" s="112"/>
      <c r="M1598" s="104"/>
    </row>
    <row r="1599" spans="1:13" ht="26.25" thickBot="1">
      <c r="A1599" s="28" t="s">
        <v>3896</v>
      </c>
      <c r="B1599" s="21">
        <v>41320</v>
      </c>
      <c r="C1599" s="17" t="s">
        <v>1433</v>
      </c>
      <c r="D1599" s="24" t="s">
        <v>3773</v>
      </c>
      <c r="E1599" s="18" t="s">
        <v>3897</v>
      </c>
      <c r="F1599" s="23" t="s">
        <v>105</v>
      </c>
      <c r="G1599" s="23" t="e">
        <f t="shared" si="50"/>
        <v>#N/A</v>
      </c>
      <c r="H1599" s="83" t="s">
        <v>105</v>
      </c>
      <c r="I1599" s="23" t="e">
        <f t="shared" si="49"/>
        <v>#N/A</v>
      </c>
      <c r="J1599" s="27" t="s">
        <v>3898</v>
      </c>
      <c r="K1599" s="102" t="s">
        <v>18</v>
      </c>
      <c r="L1599" s="112" t="s">
        <v>3899</v>
      </c>
      <c r="M1599" s="104"/>
    </row>
    <row r="1600" spans="1:13" ht="13.5" thickBot="1">
      <c r="A1600" s="28" t="s">
        <v>3900</v>
      </c>
      <c r="B1600" s="21">
        <v>41320</v>
      </c>
      <c r="C1600" s="17" t="s">
        <v>806</v>
      </c>
      <c r="D1600" s="24" t="s">
        <v>2771</v>
      </c>
      <c r="E1600" s="18" t="s">
        <v>2881</v>
      </c>
      <c r="F1600" s="23" t="s">
        <v>2882</v>
      </c>
      <c r="G1600" s="23" t="e">
        <f t="shared" si="50"/>
        <v>#N/A</v>
      </c>
      <c r="H1600" s="83" t="s">
        <v>2882</v>
      </c>
      <c r="I1600" s="23" t="e">
        <f t="shared" si="49"/>
        <v>#N/A</v>
      </c>
      <c r="J1600" s="27" t="s">
        <v>3901</v>
      </c>
      <c r="K1600" s="102"/>
      <c r="L1600" s="112"/>
      <c r="M1600" s="104"/>
    </row>
    <row r="1601" spans="1:13" ht="13.5" thickBot="1">
      <c r="A1601" s="28" t="s">
        <v>3902</v>
      </c>
      <c r="B1601" s="21">
        <v>41320</v>
      </c>
      <c r="C1601" s="17" t="s">
        <v>862</v>
      </c>
      <c r="D1601" s="24" t="s">
        <v>2771</v>
      </c>
      <c r="E1601" s="18" t="s">
        <v>3903</v>
      </c>
      <c r="F1601" s="23" t="s">
        <v>3904</v>
      </c>
      <c r="G1601" s="23" t="e">
        <f t="shared" si="50"/>
        <v>#N/A</v>
      </c>
      <c r="H1601" s="83" t="s">
        <v>3904</v>
      </c>
      <c r="I1601" s="23" t="e">
        <f t="shared" si="49"/>
        <v>#N/A</v>
      </c>
      <c r="J1601" s="27" t="s">
        <v>3905</v>
      </c>
      <c r="K1601" s="102"/>
      <c r="L1601" s="112"/>
      <c r="M1601" s="104"/>
    </row>
    <row r="1602" spans="1:13" ht="13.5" thickBot="1">
      <c r="A1602" s="28" t="s">
        <v>3906</v>
      </c>
      <c r="B1602" s="21">
        <v>41320</v>
      </c>
      <c r="C1602" s="17" t="s">
        <v>928</v>
      </c>
      <c r="D1602" s="24" t="s">
        <v>3077</v>
      </c>
      <c r="E1602" s="18" t="s">
        <v>371</v>
      </c>
      <c r="F1602" s="23" t="s">
        <v>609</v>
      </c>
      <c r="G1602" s="23" t="e">
        <f t="shared" si="50"/>
        <v>#N/A</v>
      </c>
      <c r="H1602" s="83" t="s">
        <v>609</v>
      </c>
      <c r="I1602" s="23" t="e">
        <f t="shared" ref="I1602:I1665" si="51">INDEX(S:U,MATCH(H1602,U:U,0),1)</f>
        <v>#N/A</v>
      </c>
      <c r="J1602" s="27" t="s">
        <v>2957</v>
      </c>
      <c r="K1602" s="102"/>
      <c r="L1602" s="112"/>
      <c r="M1602" s="104"/>
    </row>
    <row r="1603" spans="1:13" ht="13.5" thickBot="1">
      <c r="A1603" s="28" t="s">
        <v>3907</v>
      </c>
      <c r="B1603" s="21">
        <v>41320</v>
      </c>
      <c r="C1603" s="17" t="s">
        <v>583</v>
      </c>
      <c r="D1603" s="24" t="s">
        <v>3770</v>
      </c>
      <c r="E1603" s="18" t="s">
        <v>1052</v>
      </c>
      <c r="F1603" s="23" t="s">
        <v>2752</v>
      </c>
      <c r="G1603" s="23" t="e">
        <f t="shared" ref="G1603:G1666" si="52">INDEX($R$2:$U$90,MATCH(F1603,$R$2:$R$90,0),2)</f>
        <v>#N/A</v>
      </c>
      <c r="H1603" s="83" t="s">
        <v>2752</v>
      </c>
      <c r="I1603" s="23" t="e">
        <f t="shared" si="51"/>
        <v>#N/A</v>
      </c>
      <c r="J1603" s="27"/>
      <c r="K1603" s="102"/>
      <c r="L1603" s="112"/>
      <c r="M1603" s="104"/>
    </row>
    <row r="1604" spans="1:13" ht="13.5" thickBot="1">
      <c r="A1604" s="28" t="s">
        <v>3908</v>
      </c>
      <c r="B1604" s="21">
        <v>41320</v>
      </c>
      <c r="C1604" s="17" t="s">
        <v>3909</v>
      </c>
      <c r="D1604" s="24" t="s">
        <v>3770</v>
      </c>
      <c r="E1604" s="18" t="s">
        <v>82</v>
      </c>
      <c r="F1604" s="23" t="s">
        <v>1653</v>
      </c>
      <c r="G1604" s="23" t="e">
        <f t="shared" si="52"/>
        <v>#N/A</v>
      </c>
      <c r="H1604" s="83" t="s">
        <v>8356</v>
      </c>
      <c r="I1604" s="23" t="e">
        <f t="shared" si="51"/>
        <v>#N/A</v>
      </c>
      <c r="J1604" s="27" t="s">
        <v>3910</v>
      </c>
      <c r="K1604" s="102"/>
      <c r="L1604" s="112"/>
      <c r="M1604" s="104"/>
    </row>
    <row r="1605" spans="1:13" ht="13.5" thickBot="1">
      <c r="A1605" s="28" t="s">
        <v>3911</v>
      </c>
      <c r="B1605" s="21">
        <v>41320</v>
      </c>
      <c r="C1605" s="17" t="s">
        <v>3912</v>
      </c>
      <c r="D1605" s="24" t="s">
        <v>3770</v>
      </c>
      <c r="E1605" s="18" t="s">
        <v>82</v>
      </c>
      <c r="F1605" s="23" t="s">
        <v>1653</v>
      </c>
      <c r="G1605" s="23" t="e">
        <f t="shared" si="52"/>
        <v>#N/A</v>
      </c>
      <c r="H1605" s="83" t="s">
        <v>8356</v>
      </c>
      <c r="I1605" s="23" t="e">
        <f t="shared" si="51"/>
        <v>#N/A</v>
      </c>
      <c r="J1605" s="27" t="s">
        <v>3228</v>
      </c>
      <c r="K1605" s="102"/>
      <c r="L1605" s="112"/>
      <c r="M1605" s="104"/>
    </row>
    <row r="1606" spans="1:13" ht="13.5" thickBot="1">
      <c r="A1606" s="28" t="s">
        <v>3913</v>
      </c>
      <c r="B1606" s="21">
        <v>41320</v>
      </c>
      <c r="C1606" s="17" t="s">
        <v>242</v>
      </c>
      <c r="D1606" s="24" t="s">
        <v>3517</v>
      </c>
      <c r="E1606" s="18" t="s">
        <v>2130</v>
      </c>
      <c r="F1606" s="23" t="s">
        <v>565</v>
      </c>
      <c r="G1606" s="23" t="e">
        <f t="shared" si="52"/>
        <v>#N/A</v>
      </c>
      <c r="H1606" s="83" t="s">
        <v>565</v>
      </c>
      <c r="I1606" s="23" t="e">
        <f t="shared" si="51"/>
        <v>#N/A</v>
      </c>
      <c r="J1606" s="27" t="s">
        <v>2131</v>
      </c>
      <c r="K1606" s="102"/>
      <c r="L1606" s="112"/>
      <c r="M1606" s="104"/>
    </row>
    <row r="1607" spans="1:13" ht="13.5" thickBot="1">
      <c r="A1607" s="28" t="s">
        <v>3914</v>
      </c>
      <c r="B1607" s="21">
        <v>41320</v>
      </c>
      <c r="C1607" s="17" t="s">
        <v>1082</v>
      </c>
      <c r="D1607" s="24" t="s">
        <v>3773</v>
      </c>
      <c r="E1607" s="18" t="s">
        <v>668</v>
      </c>
      <c r="F1607" s="23" t="s">
        <v>210</v>
      </c>
      <c r="G1607" s="23">
        <f t="shared" si="52"/>
        <v>68</v>
      </c>
      <c r="H1607" s="83" t="s">
        <v>210</v>
      </c>
      <c r="I1607" s="23" t="e">
        <f t="shared" si="51"/>
        <v>#N/A</v>
      </c>
      <c r="J1607" s="27" t="s">
        <v>3915</v>
      </c>
      <c r="K1607" s="102"/>
      <c r="L1607" s="112"/>
      <c r="M1607" s="104"/>
    </row>
    <row r="1608" spans="1:13" ht="13.5" thickBot="1">
      <c r="A1608" s="28" t="s">
        <v>3916</v>
      </c>
      <c r="B1608" s="21">
        <v>41320</v>
      </c>
      <c r="C1608" s="17" t="s">
        <v>1085</v>
      </c>
      <c r="D1608" s="24" t="s">
        <v>3773</v>
      </c>
      <c r="E1608" s="18" t="s">
        <v>668</v>
      </c>
      <c r="F1608" s="23" t="s">
        <v>210</v>
      </c>
      <c r="G1608" s="23">
        <f t="shared" si="52"/>
        <v>68</v>
      </c>
      <c r="H1608" s="83" t="s">
        <v>210</v>
      </c>
      <c r="I1608" s="23" t="e">
        <f t="shared" si="51"/>
        <v>#N/A</v>
      </c>
      <c r="J1608" s="27" t="s">
        <v>3915</v>
      </c>
      <c r="K1608" s="102"/>
      <c r="L1608" s="112"/>
      <c r="M1608" s="104"/>
    </row>
    <row r="1609" spans="1:13" ht="26.25" thickBot="1">
      <c r="A1609" s="28" t="s">
        <v>3917</v>
      </c>
      <c r="B1609" s="21">
        <v>41320</v>
      </c>
      <c r="C1609" s="17" t="s">
        <v>1980</v>
      </c>
      <c r="D1609" s="24" t="s">
        <v>3517</v>
      </c>
      <c r="E1609" s="18" t="s">
        <v>3918</v>
      </c>
      <c r="F1609" s="23" t="s">
        <v>3919</v>
      </c>
      <c r="G1609" s="23" t="e">
        <f t="shared" si="52"/>
        <v>#N/A</v>
      </c>
      <c r="H1609" s="83" t="s">
        <v>3919</v>
      </c>
      <c r="I1609" s="23" t="e">
        <f t="shared" si="51"/>
        <v>#N/A</v>
      </c>
      <c r="J1609" s="27" t="s">
        <v>3920</v>
      </c>
      <c r="K1609" s="102"/>
      <c r="L1609" s="112"/>
      <c r="M1609" s="104"/>
    </row>
    <row r="1610" spans="1:13" ht="13.5" thickBot="1">
      <c r="A1610" s="28" t="s">
        <v>3921</v>
      </c>
      <c r="B1610" s="21">
        <v>41320</v>
      </c>
      <c r="C1610" s="17" t="s">
        <v>327</v>
      </c>
      <c r="D1610" s="24" t="s">
        <v>3653</v>
      </c>
      <c r="E1610" s="18" t="s">
        <v>1822</v>
      </c>
      <c r="F1610" s="23" t="s">
        <v>16</v>
      </c>
      <c r="G1610" s="23">
        <f t="shared" si="52"/>
        <v>29</v>
      </c>
      <c r="H1610" s="83" t="s">
        <v>8291</v>
      </c>
      <c r="I1610" s="23">
        <f t="shared" si="51"/>
        <v>29</v>
      </c>
      <c r="J1610" s="27" t="s">
        <v>2131</v>
      </c>
      <c r="K1610" s="102"/>
      <c r="L1610" s="112"/>
      <c r="M1610" s="104"/>
    </row>
    <row r="1611" spans="1:13" ht="13.5" thickBot="1">
      <c r="A1611" s="28" t="s">
        <v>3922</v>
      </c>
      <c r="B1611" s="21">
        <v>41320</v>
      </c>
      <c r="C1611" s="17" t="s">
        <v>306</v>
      </c>
      <c r="D1611" s="24" t="s">
        <v>3077</v>
      </c>
      <c r="E1611" s="18" t="s">
        <v>1822</v>
      </c>
      <c r="F1611" s="23" t="s">
        <v>16</v>
      </c>
      <c r="G1611" s="23">
        <f t="shared" si="52"/>
        <v>29</v>
      </c>
      <c r="H1611" s="83" t="s">
        <v>8291</v>
      </c>
      <c r="I1611" s="23">
        <f t="shared" si="51"/>
        <v>29</v>
      </c>
      <c r="J1611" s="27" t="s">
        <v>3923</v>
      </c>
      <c r="K1611" s="102"/>
      <c r="L1611" s="112"/>
      <c r="M1611" s="104"/>
    </row>
    <row r="1612" spans="1:13" ht="26.25" thickBot="1">
      <c r="A1612" s="28" t="s">
        <v>3924</v>
      </c>
      <c r="B1612" s="21">
        <v>41320</v>
      </c>
      <c r="C1612" s="17" t="s">
        <v>1169</v>
      </c>
      <c r="D1612" s="24" t="s">
        <v>3773</v>
      </c>
      <c r="E1612" s="18" t="s">
        <v>3925</v>
      </c>
      <c r="F1612" s="23" t="s">
        <v>3926</v>
      </c>
      <c r="G1612" s="23" t="e">
        <f t="shared" si="52"/>
        <v>#N/A</v>
      </c>
      <c r="H1612" s="83" t="s">
        <v>3926</v>
      </c>
      <c r="I1612" s="23" t="e">
        <f t="shared" si="51"/>
        <v>#N/A</v>
      </c>
      <c r="J1612" s="27" t="s">
        <v>3927</v>
      </c>
      <c r="K1612" s="102"/>
      <c r="L1612" s="112"/>
      <c r="M1612" s="104"/>
    </row>
    <row r="1613" spans="1:13" ht="13.5" thickBot="1">
      <c r="A1613" s="28" t="s">
        <v>3928</v>
      </c>
      <c r="B1613" s="21">
        <v>41320</v>
      </c>
      <c r="C1613" s="17" t="s">
        <v>765</v>
      </c>
      <c r="D1613" s="24" t="s">
        <v>3353</v>
      </c>
      <c r="E1613" s="18" t="s">
        <v>3925</v>
      </c>
      <c r="F1613" s="23" t="s">
        <v>3926</v>
      </c>
      <c r="G1613" s="23" t="e">
        <f t="shared" si="52"/>
        <v>#N/A</v>
      </c>
      <c r="H1613" s="83" t="s">
        <v>3926</v>
      </c>
      <c r="I1613" s="23" t="e">
        <f t="shared" si="51"/>
        <v>#N/A</v>
      </c>
      <c r="J1613" s="27" t="s">
        <v>3929</v>
      </c>
      <c r="K1613" s="102"/>
      <c r="L1613" s="112"/>
      <c r="M1613" s="104"/>
    </row>
    <row r="1614" spans="1:13" ht="26.25" thickBot="1">
      <c r="A1614" s="28" t="s">
        <v>3930</v>
      </c>
      <c r="B1614" s="21">
        <v>41320</v>
      </c>
      <c r="C1614" s="17" t="s">
        <v>21</v>
      </c>
      <c r="D1614" s="24" t="s">
        <v>2885</v>
      </c>
      <c r="E1614" s="18" t="s">
        <v>1994</v>
      </c>
      <c r="F1614" s="23" t="s">
        <v>3931</v>
      </c>
      <c r="G1614" s="23" t="e">
        <f t="shared" si="52"/>
        <v>#N/A</v>
      </c>
      <c r="H1614" s="83" t="s">
        <v>3931</v>
      </c>
      <c r="I1614" s="23" t="e">
        <f t="shared" si="51"/>
        <v>#N/A</v>
      </c>
      <c r="J1614" s="27" t="s">
        <v>3932</v>
      </c>
      <c r="K1614" s="102"/>
      <c r="L1614" s="112"/>
      <c r="M1614" s="104"/>
    </row>
    <row r="1615" spans="1:13" ht="13.5" thickBot="1">
      <c r="A1615" s="28" t="s">
        <v>3933</v>
      </c>
      <c r="B1615" s="21">
        <v>41320</v>
      </c>
      <c r="C1615" s="17" t="s">
        <v>303</v>
      </c>
      <c r="D1615" s="24" t="s">
        <v>3773</v>
      </c>
      <c r="E1615" s="18" t="s">
        <v>2658</v>
      </c>
      <c r="F1615" s="23" t="s">
        <v>933</v>
      </c>
      <c r="G1615" s="23" t="e">
        <f t="shared" si="52"/>
        <v>#N/A</v>
      </c>
      <c r="H1615" s="83" t="s">
        <v>933</v>
      </c>
      <c r="I1615" s="23" t="e">
        <f t="shared" si="51"/>
        <v>#N/A</v>
      </c>
      <c r="J1615" s="27" t="s">
        <v>3934</v>
      </c>
      <c r="K1615" s="102"/>
      <c r="L1615" s="112"/>
      <c r="M1615" s="104"/>
    </row>
    <row r="1616" spans="1:13" ht="26.25" thickBot="1">
      <c r="A1616" s="28" t="s">
        <v>3935</v>
      </c>
      <c r="B1616" s="21">
        <v>41320</v>
      </c>
      <c r="C1616" s="17" t="s">
        <v>384</v>
      </c>
      <c r="D1616" s="24" t="s">
        <v>2569</v>
      </c>
      <c r="E1616" s="18" t="s">
        <v>317</v>
      </c>
      <c r="F1616" s="23" t="s">
        <v>318</v>
      </c>
      <c r="G1616" s="23" t="e">
        <f t="shared" si="52"/>
        <v>#N/A</v>
      </c>
      <c r="H1616" s="83" t="s">
        <v>318</v>
      </c>
      <c r="I1616" s="23" t="e">
        <f t="shared" si="51"/>
        <v>#N/A</v>
      </c>
      <c r="J1616" s="27" t="s">
        <v>3936</v>
      </c>
      <c r="K1616" s="102"/>
      <c r="L1616" s="112"/>
      <c r="M1616" s="104"/>
    </row>
    <row r="1617" spans="1:13" ht="13.5" thickBot="1">
      <c r="A1617" s="28" t="s">
        <v>3937</v>
      </c>
      <c r="B1617" s="21">
        <v>41320</v>
      </c>
      <c r="C1617" s="17" t="s">
        <v>21</v>
      </c>
      <c r="D1617" s="24" t="s">
        <v>3773</v>
      </c>
      <c r="E1617" s="18" t="s">
        <v>3938</v>
      </c>
      <c r="F1617" s="23" t="s">
        <v>297</v>
      </c>
      <c r="G1617" s="23" t="e">
        <f t="shared" si="52"/>
        <v>#N/A</v>
      </c>
      <c r="H1617" s="83" t="s">
        <v>297</v>
      </c>
      <c r="I1617" s="23" t="e">
        <f t="shared" si="51"/>
        <v>#N/A</v>
      </c>
      <c r="J1617" s="27" t="s">
        <v>3939</v>
      </c>
      <c r="K1617" s="102"/>
      <c r="L1617" s="112"/>
      <c r="M1617" s="104"/>
    </row>
    <row r="1618" spans="1:13" ht="13.5" thickBot="1">
      <c r="A1618" s="28" t="s">
        <v>3940</v>
      </c>
      <c r="B1618" s="21">
        <v>41320</v>
      </c>
      <c r="C1618" s="17" t="s">
        <v>21</v>
      </c>
      <c r="D1618" s="24" t="s">
        <v>3773</v>
      </c>
      <c r="E1618" s="18" t="s">
        <v>3938</v>
      </c>
      <c r="F1618" s="23" t="s">
        <v>297</v>
      </c>
      <c r="G1618" s="23" t="e">
        <f t="shared" si="52"/>
        <v>#N/A</v>
      </c>
      <c r="H1618" s="83" t="s">
        <v>297</v>
      </c>
      <c r="I1618" s="23" t="e">
        <f t="shared" si="51"/>
        <v>#N/A</v>
      </c>
      <c r="J1618" s="27" t="s">
        <v>3694</v>
      </c>
      <c r="K1618" s="102"/>
      <c r="L1618" s="112"/>
      <c r="M1618" s="104"/>
    </row>
    <row r="1619" spans="1:13" ht="13.5" thickBot="1">
      <c r="A1619" s="28" t="s">
        <v>3941</v>
      </c>
      <c r="B1619" s="21">
        <v>41320</v>
      </c>
      <c r="C1619" s="17" t="s">
        <v>21</v>
      </c>
      <c r="D1619" s="24" t="s">
        <v>3773</v>
      </c>
      <c r="E1619" s="18" t="s">
        <v>3938</v>
      </c>
      <c r="F1619" s="23" t="s">
        <v>3942</v>
      </c>
      <c r="G1619" s="23" t="e">
        <f t="shared" si="52"/>
        <v>#N/A</v>
      </c>
      <c r="H1619" s="83" t="s">
        <v>3942</v>
      </c>
      <c r="I1619" s="23" t="e">
        <f t="shared" si="51"/>
        <v>#N/A</v>
      </c>
      <c r="J1619" s="27" t="s">
        <v>3694</v>
      </c>
      <c r="K1619" s="102"/>
      <c r="L1619" s="112"/>
      <c r="M1619" s="104"/>
    </row>
    <row r="1620" spans="1:13" ht="13.5" thickBot="1">
      <c r="A1620" s="28" t="s">
        <v>3943</v>
      </c>
      <c r="B1620" s="21">
        <v>41320</v>
      </c>
      <c r="C1620" s="17" t="s">
        <v>21</v>
      </c>
      <c r="D1620" s="24" t="s">
        <v>3773</v>
      </c>
      <c r="E1620" s="18" t="s">
        <v>3938</v>
      </c>
      <c r="F1620" s="23" t="s">
        <v>3942</v>
      </c>
      <c r="G1620" s="23" t="e">
        <f t="shared" si="52"/>
        <v>#N/A</v>
      </c>
      <c r="H1620" s="83" t="s">
        <v>3942</v>
      </c>
      <c r="I1620" s="23" t="e">
        <f t="shared" si="51"/>
        <v>#N/A</v>
      </c>
      <c r="J1620" s="27" t="s">
        <v>3944</v>
      </c>
      <c r="K1620" s="102"/>
      <c r="L1620" s="112"/>
      <c r="M1620" s="104"/>
    </row>
    <row r="1621" spans="1:13" ht="13.5" thickBot="1">
      <c r="A1621" s="28" t="s">
        <v>3945</v>
      </c>
      <c r="B1621" s="21">
        <v>41320</v>
      </c>
      <c r="C1621" s="17" t="s">
        <v>1755</v>
      </c>
      <c r="D1621" s="24" t="s">
        <v>3770</v>
      </c>
      <c r="E1621" s="18" t="s">
        <v>3946</v>
      </c>
      <c r="F1621" s="23" t="s">
        <v>3947</v>
      </c>
      <c r="G1621" s="23" t="e">
        <f t="shared" si="52"/>
        <v>#N/A</v>
      </c>
      <c r="H1621" s="83" t="s">
        <v>3947</v>
      </c>
      <c r="I1621" s="23" t="e">
        <f t="shared" si="51"/>
        <v>#N/A</v>
      </c>
      <c r="J1621" s="27" t="s">
        <v>1478</v>
      </c>
      <c r="K1621" s="102"/>
      <c r="L1621" s="112"/>
      <c r="M1621" s="104"/>
    </row>
    <row r="1622" spans="1:13" ht="13.5" thickBot="1">
      <c r="A1622" s="28" t="s">
        <v>3948</v>
      </c>
      <c r="B1622" s="21">
        <v>41320</v>
      </c>
      <c r="C1622" s="17" t="s">
        <v>1589</v>
      </c>
      <c r="D1622" s="24" t="s">
        <v>3353</v>
      </c>
      <c r="E1622" s="18" t="s">
        <v>642</v>
      </c>
      <c r="F1622" s="23" t="s">
        <v>633</v>
      </c>
      <c r="G1622" s="23" t="e">
        <f t="shared" si="52"/>
        <v>#N/A</v>
      </c>
      <c r="H1622" s="83" t="s">
        <v>633</v>
      </c>
      <c r="I1622" s="23" t="e">
        <f t="shared" si="51"/>
        <v>#N/A</v>
      </c>
      <c r="J1622" s="27" t="s">
        <v>3949</v>
      </c>
      <c r="K1622" s="102"/>
      <c r="L1622" s="112"/>
      <c r="M1622" s="104"/>
    </row>
    <row r="1623" spans="1:13" ht="13.5" thickBot="1">
      <c r="A1623" s="28" t="s">
        <v>3912</v>
      </c>
      <c r="B1623" s="21">
        <v>41320</v>
      </c>
      <c r="C1623" s="17" t="s">
        <v>717</v>
      </c>
      <c r="D1623" s="24" t="s">
        <v>3773</v>
      </c>
      <c r="E1623" s="18" t="s">
        <v>282</v>
      </c>
      <c r="F1623" s="23" t="s">
        <v>163</v>
      </c>
      <c r="G1623" s="23">
        <f t="shared" si="52"/>
        <v>52</v>
      </c>
      <c r="H1623" s="83" t="s">
        <v>163</v>
      </c>
      <c r="I1623" s="23" t="e">
        <f t="shared" si="51"/>
        <v>#N/A</v>
      </c>
      <c r="J1623" s="27" t="s">
        <v>3950</v>
      </c>
      <c r="K1623" s="102"/>
      <c r="L1623" s="112"/>
      <c r="M1623" s="104"/>
    </row>
    <row r="1624" spans="1:13" ht="13.5" thickBot="1">
      <c r="A1624" s="28" t="s">
        <v>3909</v>
      </c>
      <c r="B1624" s="21">
        <v>41320</v>
      </c>
      <c r="C1624" s="17" t="s">
        <v>399</v>
      </c>
      <c r="D1624" s="24" t="s">
        <v>3110</v>
      </c>
      <c r="E1624" s="18" t="s">
        <v>3951</v>
      </c>
      <c r="F1624" s="23" t="s">
        <v>767</v>
      </c>
      <c r="G1624" s="23" t="e">
        <f t="shared" si="52"/>
        <v>#N/A</v>
      </c>
      <c r="H1624" s="83" t="s">
        <v>767</v>
      </c>
      <c r="I1624" s="23" t="e">
        <f t="shared" si="51"/>
        <v>#N/A</v>
      </c>
      <c r="J1624" s="27" t="s">
        <v>3952</v>
      </c>
      <c r="K1624" s="102"/>
      <c r="L1624" s="112"/>
      <c r="M1624" s="104"/>
    </row>
    <row r="1625" spans="1:13" ht="13.5" thickBot="1">
      <c r="A1625" s="28" t="s">
        <v>3953</v>
      </c>
      <c r="B1625" s="21">
        <v>41320</v>
      </c>
      <c r="C1625" s="17" t="s">
        <v>429</v>
      </c>
      <c r="D1625" s="24" t="s">
        <v>3110</v>
      </c>
      <c r="E1625" s="18" t="s">
        <v>3951</v>
      </c>
      <c r="F1625" s="23" t="s">
        <v>767</v>
      </c>
      <c r="G1625" s="23" t="e">
        <f t="shared" si="52"/>
        <v>#N/A</v>
      </c>
      <c r="H1625" s="83" t="s">
        <v>767</v>
      </c>
      <c r="I1625" s="23" t="e">
        <f t="shared" si="51"/>
        <v>#N/A</v>
      </c>
      <c r="J1625" s="27" t="s">
        <v>3954</v>
      </c>
      <c r="K1625" s="102"/>
      <c r="L1625" s="112"/>
      <c r="M1625" s="104"/>
    </row>
    <row r="1626" spans="1:13" ht="13.5" thickBot="1">
      <c r="A1626" s="28" t="s">
        <v>3955</v>
      </c>
      <c r="B1626" s="21">
        <v>41320</v>
      </c>
      <c r="C1626" s="17" t="s">
        <v>433</v>
      </c>
      <c r="D1626" s="24" t="s">
        <v>3110</v>
      </c>
      <c r="E1626" s="18" t="s">
        <v>3951</v>
      </c>
      <c r="F1626" s="23" t="s">
        <v>767</v>
      </c>
      <c r="G1626" s="23" t="e">
        <f t="shared" si="52"/>
        <v>#N/A</v>
      </c>
      <c r="H1626" s="83" t="s">
        <v>767</v>
      </c>
      <c r="I1626" s="23" t="e">
        <f t="shared" si="51"/>
        <v>#N/A</v>
      </c>
      <c r="J1626" s="27" t="s">
        <v>3956</v>
      </c>
      <c r="K1626" s="102"/>
      <c r="L1626" s="112"/>
      <c r="M1626" s="104"/>
    </row>
    <row r="1627" spans="1:13" ht="13.5" thickBot="1">
      <c r="A1627" s="28" t="s">
        <v>3957</v>
      </c>
      <c r="B1627" s="21">
        <v>41320</v>
      </c>
      <c r="C1627" s="17" t="s">
        <v>436</v>
      </c>
      <c r="D1627" s="24" t="s">
        <v>3110</v>
      </c>
      <c r="E1627" s="18" t="s">
        <v>3951</v>
      </c>
      <c r="F1627" s="23" t="s">
        <v>767</v>
      </c>
      <c r="G1627" s="23" t="e">
        <f t="shared" si="52"/>
        <v>#N/A</v>
      </c>
      <c r="H1627" s="83" t="s">
        <v>767</v>
      </c>
      <c r="I1627" s="23" t="e">
        <f t="shared" si="51"/>
        <v>#N/A</v>
      </c>
      <c r="J1627" s="27" t="s">
        <v>3958</v>
      </c>
      <c r="K1627" s="102"/>
      <c r="L1627" s="112"/>
      <c r="M1627" s="104"/>
    </row>
    <row r="1628" spans="1:13" ht="13.5" thickBot="1">
      <c r="A1628" s="28" t="s">
        <v>3959</v>
      </c>
      <c r="B1628" s="21">
        <v>41320</v>
      </c>
      <c r="C1628" s="17" t="s">
        <v>439</v>
      </c>
      <c r="D1628" s="24" t="s">
        <v>3110</v>
      </c>
      <c r="E1628" s="18" t="s">
        <v>3951</v>
      </c>
      <c r="F1628" s="23" t="s">
        <v>767</v>
      </c>
      <c r="G1628" s="23" t="e">
        <f t="shared" si="52"/>
        <v>#N/A</v>
      </c>
      <c r="H1628" s="83" t="s">
        <v>767</v>
      </c>
      <c r="I1628" s="23" t="e">
        <f t="shared" si="51"/>
        <v>#N/A</v>
      </c>
      <c r="J1628" s="27" t="s">
        <v>3960</v>
      </c>
      <c r="K1628" s="102"/>
      <c r="L1628" s="112"/>
      <c r="M1628" s="104"/>
    </row>
    <row r="1629" spans="1:13" ht="13.5" thickBot="1">
      <c r="A1629" s="28" t="s">
        <v>3961</v>
      </c>
      <c r="B1629" s="21">
        <v>41320</v>
      </c>
      <c r="C1629" s="17" t="s">
        <v>3935</v>
      </c>
      <c r="D1629" s="24" t="s">
        <v>3773</v>
      </c>
      <c r="E1629" s="18" t="s">
        <v>82</v>
      </c>
      <c r="F1629" s="23" t="s">
        <v>1653</v>
      </c>
      <c r="G1629" s="23" t="e">
        <f t="shared" si="52"/>
        <v>#N/A</v>
      </c>
      <c r="H1629" s="83" t="s">
        <v>8356</v>
      </c>
      <c r="I1629" s="23" t="e">
        <f t="shared" si="51"/>
        <v>#N/A</v>
      </c>
      <c r="J1629" s="27" t="s">
        <v>3962</v>
      </c>
      <c r="K1629" s="102"/>
      <c r="L1629" s="112"/>
      <c r="M1629" s="104"/>
    </row>
    <row r="1630" spans="1:13" ht="13.5" thickBot="1">
      <c r="A1630" s="28" t="s">
        <v>3963</v>
      </c>
      <c r="B1630" s="21">
        <v>41320</v>
      </c>
      <c r="C1630" s="17" t="s">
        <v>942</v>
      </c>
      <c r="D1630" s="24" t="s">
        <v>3770</v>
      </c>
      <c r="E1630" s="18" t="s">
        <v>3319</v>
      </c>
      <c r="F1630" s="23" t="s">
        <v>866</v>
      </c>
      <c r="G1630" s="23" t="e">
        <f t="shared" si="52"/>
        <v>#N/A</v>
      </c>
      <c r="H1630" s="83" t="s">
        <v>866</v>
      </c>
      <c r="I1630" s="23" t="e">
        <f t="shared" si="51"/>
        <v>#N/A</v>
      </c>
      <c r="J1630" s="27" t="s">
        <v>3723</v>
      </c>
      <c r="K1630" s="102"/>
      <c r="L1630" s="112"/>
      <c r="M1630" s="104"/>
    </row>
    <row r="1631" spans="1:13" ht="13.5" thickBot="1">
      <c r="A1631" s="28" t="s">
        <v>3964</v>
      </c>
      <c r="B1631" s="21">
        <v>41320</v>
      </c>
      <c r="C1631" s="17" t="s">
        <v>347</v>
      </c>
      <c r="D1631" s="24" t="s">
        <v>3353</v>
      </c>
      <c r="E1631" s="18" t="s">
        <v>377</v>
      </c>
      <c r="F1631" s="23" t="s">
        <v>767</v>
      </c>
      <c r="G1631" s="23" t="e">
        <f t="shared" si="52"/>
        <v>#N/A</v>
      </c>
      <c r="H1631" s="83" t="s">
        <v>767</v>
      </c>
      <c r="I1631" s="23" t="e">
        <f t="shared" si="51"/>
        <v>#N/A</v>
      </c>
      <c r="J1631" s="27" t="s">
        <v>3965</v>
      </c>
      <c r="K1631" s="102"/>
      <c r="L1631" s="112"/>
      <c r="M1631" s="104"/>
    </row>
    <row r="1632" spans="1:13" ht="13.5" thickBot="1">
      <c r="A1632" s="28" t="s">
        <v>3966</v>
      </c>
      <c r="B1632" s="21">
        <v>41320</v>
      </c>
      <c r="C1632" s="17" t="s">
        <v>802</v>
      </c>
      <c r="D1632" s="24" t="s">
        <v>3770</v>
      </c>
      <c r="E1632" s="18" t="s">
        <v>3176</v>
      </c>
      <c r="F1632" s="23" t="s">
        <v>1186</v>
      </c>
      <c r="G1632" s="23" t="e">
        <f t="shared" si="52"/>
        <v>#N/A</v>
      </c>
      <c r="H1632" s="83" t="s">
        <v>1186</v>
      </c>
      <c r="I1632" s="23" t="e">
        <f t="shared" si="51"/>
        <v>#N/A</v>
      </c>
      <c r="J1632" s="27" t="s">
        <v>3967</v>
      </c>
      <c r="K1632" s="102"/>
      <c r="L1632" s="112"/>
      <c r="M1632" s="104"/>
    </row>
    <row r="1633" spans="1:13" ht="13.5" thickBot="1">
      <c r="A1633" s="28" t="s">
        <v>3968</v>
      </c>
      <c r="B1633" s="21">
        <v>41320</v>
      </c>
      <c r="C1633" s="17" t="s">
        <v>180</v>
      </c>
      <c r="D1633" s="24" t="s">
        <v>3770</v>
      </c>
      <c r="E1633" s="18" t="s">
        <v>3969</v>
      </c>
      <c r="F1633" s="23" t="s">
        <v>3970</v>
      </c>
      <c r="G1633" s="23" t="e">
        <f t="shared" si="52"/>
        <v>#N/A</v>
      </c>
      <c r="H1633" s="83" t="s">
        <v>3970</v>
      </c>
      <c r="I1633" s="23" t="e">
        <f t="shared" si="51"/>
        <v>#N/A</v>
      </c>
      <c r="J1633" s="27" t="s">
        <v>3971</v>
      </c>
      <c r="K1633" s="102"/>
      <c r="L1633" s="112"/>
      <c r="M1633" s="104"/>
    </row>
    <row r="1634" spans="1:13" ht="13.5" thickBot="1">
      <c r="A1634" s="28" t="s">
        <v>3972</v>
      </c>
      <c r="B1634" s="21">
        <v>41320</v>
      </c>
      <c r="C1634" s="17" t="s">
        <v>1240</v>
      </c>
      <c r="D1634" s="24" t="s">
        <v>3517</v>
      </c>
      <c r="E1634" s="18" t="s">
        <v>213</v>
      </c>
      <c r="F1634" s="23" t="s">
        <v>214</v>
      </c>
      <c r="G1634" s="23">
        <f t="shared" si="52"/>
        <v>26</v>
      </c>
      <c r="H1634" s="83" t="s">
        <v>214</v>
      </c>
      <c r="I1634" s="23" t="e">
        <f t="shared" si="51"/>
        <v>#N/A</v>
      </c>
      <c r="J1634" s="27" t="s">
        <v>3973</v>
      </c>
      <c r="K1634" s="102"/>
      <c r="L1634" s="112"/>
      <c r="M1634" s="104"/>
    </row>
    <row r="1635" spans="1:13" ht="13.5" thickBot="1">
      <c r="A1635" s="28" t="s">
        <v>3974</v>
      </c>
      <c r="B1635" s="21">
        <v>41320</v>
      </c>
      <c r="C1635" s="17" t="s">
        <v>376</v>
      </c>
      <c r="D1635" s="24" t="s">
        <v>3770</v>
      </c>
      <c r="E1635" s="18" t="s">
        <v>113</v>
      </c>
      <c r="F1635" s="23" t="s">
        <v>114</v>
      </c>
      <c r="G1635" s="23">
        <f t="shared" si="52"/>
        <v>66</v>
      </c>
      <c r="H1635" s="83" t="s">
        <v>114</v>
      </c>
      <c r="I1635" s="23" t="e">
        <f t="shared" si="51"/>
        <v>#N/A</v>
      </c>
      <c r="J1635" s="27" t="s">
        <v>3975</v>
      </c>
      <c r="K1635" s="102"/>
      <c r="L1635" s="112"/>
      <c r="M1635" s="104"/>
    </row>
    <row r="1636" spans="1:13" ht="13.5" thickBot="1">
      <c r="A1636" s="28" t="s">
        <v>3976</v>
      </c>
      <c r="B1636" s="21">
        <v>41320</v>
      </c>
      <c r="C1636" s="17" t="s">
        <v>2154</v>
      </c>
      <c r="D1636" s="24" t="s">
        <v>3773</v>
      </c>
      <c r="E1636" s="18" t="s">
        <v>1752</v>
      </c>
      <c r="F1636" s="23" t="s">
        <v>3105</v>
      </c>
      <c r="G1636" s="23" t="e">
        <f t="shared" si="52"/>
        <v>#N/A</v>
      </c>
      <c r="H1636" s="83" t="s">
        <v>3105</v>
      </c>
      <c r="I1636" s="23" t="e">
        <f t="shared" si="51"/>
        <v>#N/A</v>
      </c>
      <c r="J1636" s="27" t="s">
        <v>3977</v>
      </c>
      <c r="K1636" s="102"/>
      <c r="L1636" s="112"/>
      <c r="M1636" s="104"/>
    </row>
    <row r="1637" spans="1:13" ht="13.5" thickBot="1">
      <c r="A1637" s="28" t="s">
        <v>3978</v>
      </c>
      <c r="B1637" s="21">
        <v>41320</v>
      </c>
      <c r="C1637" s="17" t="s">
        <v>2154</v>
      </c>
      <c r="D1637" s="24" t="s">
        <v>3773</v>
      </c>
      <c r="E1637" s="18" t="s">
        <v>1752</v>
      </c>
      <c r="F1637" s="23" t="s">
        <v>3105</v>
      </c>
      <c r="G1637" s="23" t="e">
        <f t="shared" si="52"/>
        <v>#N/A</v>
      </c>
      <c r="H1637" s="83" t="s">
        <v>3105</v>
      </c>
      <c r="I1637" s="23" t="e">
        <f t="shared" si="51"/>
        <v>#N/A</v>
      </c>
      <c r="J1637" s="27" t="s">
        <v>3977</v>
      </c>
      <c r="K1637" s="102"/>
      <c r="L1637" s="112"/>
      <c r="M1637" s="104"/>
    </row>
    <row r="1638" spans="1:13" ht="13.5" thickBot="1">
      <c r="A1638" s="28" t="s">
        <v>3979</v>
      </c>
      <c r="B1638" s="21">
        <v>41320</v>
      </c>
      <c r="C1638" s="17" t="s">
        <v>2152</v>
      </c>
      <c r="D1638" s="24" t="s">
        <v>3773</v>
      </c>
      <c r="E1638" s="18" t="s">
        <v>1752</v>
      </c>
      <c r="F1638" s="23" t="s">
        <v>3105</v>
      </c>
      <c r="G1638" s="23" t="e">
        <f t="shared" si="52"/>
        <v>#N/A</v>
      </c>
      <c r="H1638" s="83" t="s">
        <v>3105</v>
      </c>
      <c r="I1638" s="23" t="e">
        <f t="shared" si="51"/>
        <v>#N/A</v>
      </c>
      <c r="J1638" s="27" t="s">
        <v>3977</v>
      </c>
      <c r="K1638" s="102"/>
      <c r="L1638" s="112"/>
      <c r="M1638" s="104"/>
    </row>
    <row r="1639" spans="1:13" ht="13.5" thickBot="1">
      <c r="A1639" s="28" t="s">
        <v>3980</v>
      </c>
      <c r="B1639" s="21">
        <v>41320</v>
      </c>
      <c r="C1639" s="17" t="s">
        <v>1486</v>
      </c>
      <c r="D1639" s="24" t="s">
        <v>3773</v>
      </c>
      <c r="E1639" s="18" t="s">
        <v>1752</v>
      </c>
      <c r="F1639" s="23" t="s">
        <v>3105</v>
      </c>
      <c r="G1639" s="23" t="e">
        <f t="shared" si="52"/>
        <v>#N/A</v>
      </c>
      <c r="H1639" s="83" t="s">
        <v>3105</v>
      </c>
      <c r="I1639" s="23" t="e">
        <f t="shared" si="51"/>
        <v>#N/A</v>
      </c>
      <c r="J1639" s="27" t="s">
        <v>3977</v>
      </c>
      <c r="K1639" s="102"/>
      <c r="L1639" s="112"/>
      <c r="M1639" s="104"/>
    </row>
    <row r="1640" spans="1:13" ht="13.5" thickBot="1">
      <c r="A1640" s="28" t="s">
        <v>3981</v>
      </c>
      <c r="B1640" s="21">
        <v>41320</v>
      </c>
      <c r="C1640" s="17" t="s">
        <v>1488</v>
      </c>
      <c r="D1640" s="24" t="s">
        <v>3773</v>
      </c>
      <c r="E1640" s="18" t="s">
        <v>1752</v>
      </c>
      <c r="F1640" s="23" t="s">
        <v>3105</v>
      </c>
      <c r="G1640" s="23" t="e">
        <f t="shared" si="52"/>
        <v>#N/A</v>
      </c>
      <c r="H1640" s="83" t="s">
        <v>3105</v>
      </c>
      <c r="I1640" s="23" t="e">
        <f t="shared" si="51"/>
        <v>#N/A</v>
      </c>
      <c r="J1640" s="27" t="s">
        <v>3977</v>
      </c>
      <c r="K1640" s="102"/>
      <c r="L1640" s="112"/>
      <c r="M1640" s="104"/>
    </row>
    <row r="1641" spans="1:13" ht="13.5" thickBot="1">
      <c r="A1641" s="28" t="s">
        <v>3982</v>
      </c>
      <c r="B1641" s="21">
        <v>41320</v>
      </c>
      <c r="C1641" s="17" t="s">
        <v>1490</v>
      </c>
      <c r="D1641" s="24" t="s">
        <v>3773</v>
      </c>
      <c r="E1641" s="18" t="s">
        <v>1752</v>
      </c>
      <c r="F1641" s="23" t="s">
        <v>3105</v>
      </c>
      <c r="G1641" s="23" t="e">
        <f t="shared" si="52"/>
        <v>#N/A</v>
      </c>
      <c r="H1641" s="83" t="s">
        <v>3105</v>
      </c>
      <c r="I1641" s="23" t="e">
        <f t="shared" si="51"/>
        <v>#N/A</v>
      </c>
      <c r="J1641" s="27" t="s">
        <v>3977</v>
      </c>
      <c r="K1641" s="102"/>
      <c r="L1641" s="112"/>
      <c r="M1641" s="104"/>
    </row>
    <row r="1642" spans="1:13" ht="13.5" thickBot="1">
      <c r="A1642" s="28" t="s">
        <v>3983</v>
      </c>
      <c r="B1642" s="21">
        <v>41320</v>
      </c>
      <c r="C1642" s="17" t="s">
        <v>3928</v>
      </c>
      <c r="D1642" s="24" t="s">
        <v>3653</v>
      </c>
      <c r="E1642" s="18" t="s">
        <v>82</v>
      </c>
      <c r="F1642" s="23" t="s">
        <v>78</v>
      </c>
      <c r="G1642" s="23">
        <f t="shared" si="52"/>
        <v>49</v>
      </c>
      <c r="H1642" s="83" t="s">
        <v>8311</v>
      </c>
      <c r="I1642" s="23">
        <f t="shared" si="51"/>
        <v>49</v>
      </c>
      <c r="J1642" s="27" t="s">
        <v>3984</v>
      </c>
      <c r="K1642" s="102"/>
      <c r="L1642" s="112"/>
      <c r="M1642" s="104"/>
    </row>
    <row r="1643" spans="1:13" ht="13.5" thickBot="1">
      <c r="A1643" s="28" t="s">
        <v>3985</v>
      </c>
      <c r="B1643" s="21">
        <v>41320</v>
      </c>
      <c r="C1643" s="17" t="s">
        <v>1398</v>
      </c>
      <c r="D1643" s="24" t="s">
        <v>3773</v>
      </c>
      <c r="E1643" s="18" t="s">
        <v>1872</v>
      </c>
      <c r="F1643" s="23" t="s">
        <v>125</v>
      </c>
      <c r="G1643" s="23">
        <f t="shared" si="52"/>
        <v>53</v>
      </c>
      <c r="H1643" s="83" t="s">
        <v>125</v>
      </c>
      <c r="I1643" s="23" t="e">
        <f t="shared" si="51"/>
        <v>#N/A</v>
      </c>
      <c r="J1643" s="27" t="s">
        <v>3255</v>
      </c>
      <c r="K1643" s="102"/>
      <c r="L1643" s="112"/>
      <c r="M1643" s="104"/>
    </row>
    <row r="1644" spans="1:13" ht="13.5" thickBot="1">
      <c r="A1644" s="28" t="s">
        <v>3986</v>
      </c>
      <c r="B1644" s="21">
        <v>41320</v>
      </c>
      <c r="C1644" s="17" t="s">
        <v>1013</v>
      </c>
      <c r="D1644" s="24" t="s">
        <v>3770</v>
      </c>
      <c r="E1644" s="18" t="s">
        <v>43</v>
      </c>
      <c r="F1644" s="23" t="s">
        <v>591</v>
      </c>
      <c r="G1644" s="23" t="e">
        <f t="shared" si="52"/>
        <v>#N/A</v>
      </c>
      <c r="H1644" s="83" t="s">
        <v>591</v>
      </c>
      <c r="I1644" s="23" t="e">
        <f t="shared" si="51"/>
        <v>#N/A</v>
      </c>
      <c r="J1644" s="27" t="s">
        <v>2717</v>
      </c>
      <c r="K1644" s="102"/>
      <c r="L1644" s="112"/>
      <c r="M1644" s="104"/>
    </row>
    <row r="1645" spans="1:13" ht="13.5" thickBot="1">
      <c r="A1645" s="28"/>
      <c r="B1645" s="21"/>
      <c r="C1645" s="17"/>
      <c r="D1645" s="24"/>
      <c r="E1645" s="18"/>
      <c r="F1645" s="23"/>
      <c r="G1645" s="23" t="e">
        <f t="shared" si="52"/>
        <v>#N/A</v>
      </c>
      <c r="H1645" s="83"/>
      <c r="I1645" s="23" t="e">
        <f t="shared" si="51"/>
        <v>#N/A</v>
      </c>
      <c r="J1645" s="27"/>
      <c r="K1645" s="102"/>
      <c r="L1645" s="112"/>
      <c r="M1645" s="104"/>
    </row>
    <row r="1646" spans="1:13" ht="13.5" thickBot="1">
      <c r="A1646" s="28"/>
      <c r="B1646" s="21"/>
      <c r="C1646" s="17"/>
      <c r="D1646" s="24"/>
      <c r="E1646" s="18"/>
      <c r="F1646" s="23"/>
      <c r="G1646" s="23" t="e">
        <f t="shared" si="52"/>
        <v>#N/A</v>
      </c>
      <c r="H1646" s="83"/>
      <c r="I1646" s="23" t="e">
        <f t="shared" si="51"/>
        <v>#N/A</v>
      </c>
      <c r="J1646" s="27"/>
      <c r="K1646" s="102"/>
      <c r="L1646" s="112"/>
      <c r="M1646" s="104"/>
    </row>
    <row r="1647" spans="1:13" ht="13.5" thickBot="1">
      <c r="A1647" s="28"/>
      <c r="B1647" s="21"/>
      <c r="C1647" s="17"/>
      <c r="D1647" s="24"/>
      <c r="E1647" s="18"/>
      <c r="F1647" s="23"/>
      <c r="G1647" s="23" t="e">
        <f t="shared" si="52"/>
        <v>#N/A</v>
      </c>
      <c r="H1647" s="83"/>
      <c r="I1647" s="23" t="e">
        <f t="shared" si="51"/>
        <v>#N/A</v>
      </c>
      <c r="J1647" s="27"/>
      <c r="K1647" s="102"/>
      <c r="L1647" s="112"/>
      <c r="M1647" s="104"/>
    </row>
    <row r="1648" spans="1:13" ht="13.5" thickBot="1">
      <c r="A1648" s="28"/>
      <c r="B1648" s="21">
        <v>41320</v>
      </c>
      <c r="C1648" s="17"/>
      <c r="D1648" s="24"/>
      <c r="E1648" s="18"/>
      <c r="F1648" s="23"/>
      <c r="G1648" s="23" t="e">
        <f t="shared" si="52"/>
        <v>#N/A</v>
      </c>
      <c r="H1648" s="83"/>
      <c r="I1648" s="23" t="e">
        <f t="shared" si="51"/>
        <v>#N/A</v>
      </c>
      <c r="J1648" s="27"/>
      <c r="K1648" s="102"/>
      <c r="L1648" s="112"/>
      <c r="M1648" s="104"/>
    </row>
    <row r="1649" spans="1:13" ht="13.5" thickBot="1">
      <c r="A1649" s="28" t="s">
        <v>3987</v>
      </c>
      <c r="B1649" s="21">
        <v>41320</v>
      </c>
      <c r="C1649" s="17" t="s">
        <v>3930</v>
      </c>
      <c r="D1649" s="24" t="s">
        <v>3653</v>
      </c>
      <c r="E1649" s="18" t="s">
        <v>82</v>
      </c>
      <c r="F1649" s="23" t="s">
        <v>78</v>
      </c>
      <c r="G1649" s="23">
        <f t="shared" si="52"/>
        <v>49</v>
      </c>
      <c r="H1649" s="83" t="s">
        <v>8311</v>
      </c>
      <c r="I1649" s="23">
        <f t="shared" si="51"/>
        <v>49</v>
      </c>
      <c r="J1649" s="27" t="s">
        <v>3988</v>
      </c>
      <c r="K1649" s="102"/>
      <c r="L1649" s="112"/>
      <c r="M1649" s="104"/>
    </row>
    <row r="1650" spans="1:13" ht="13.5" thickBot="1">
      <c r="A1650" s="28" t="s">
        <v>3989</v>
      </c>
      <c r="B1650" s="21">
        <v>41323</v>
      </c>
      <c r="C1650" s="17" t="s">
        <v>499</v>
      </c>
      <c r="D1650" s="24" t="s">
        <v>3653</v>
      </c>
      <c r="E1650" s="18" t="s">
        <v>3990</v>
      </c>
      <c r="F1650" s="23" t="s">
        <v>227</v>
      </c>
      <c r="G1650" s="23" t="e">
        <f t="shared" si="52"/>
        <v>#N/A</v>
      </c>
      <c r="H1650" s="83" t="s">
        <v>227</v>
      </c>
      <c r="I1650" s="23" t="e">
        <f t="shared" si="51"/>
        <v>#N/A</v>
      </c>
      <c r="J1650" s="27" t="s">
        <v>3991</v>
      </c>
      <c r="K1650" s="102"/>
      <c r="L1650" s="112"/>
      <c r="M1650" s="104"/>
    </row>
    <row r="1651" spans="1:13" ht="13.5" thickBot="1">
      <c r="A1651" s="28" t="s">
        <v>3992</v>
      </c>
      <c r="B1651" s="21">
        <v>41323</v>
      </c>
      <c r="C1651" s="17" t="s">
        <v>502</v>
      </c>
      <c r="D1651" s="24" t="s">
        <v>3653</v>
      </c>
      <c r="E1651" s="18" t="s">
        <v>3990</v>
      </c>
      <c r="F1651" s="23" t="s">
        <v>227</v>
      </c>
      <c r="G1651" s="23" t="e">
        <f t="shared" si="52"/>
        <v>#N/A</v>
      </c>
      <c r="H1651" s="83" t="s">
        <v>227</v>
      </c>
      <c r="I1651" s="23" t="e">
        <f t="shared" si="51"/>
        <v>#N/A</v>
      </c>
      <c r="J1651" s="27" t="s">
        <v>3993</v>
      </c>
      <c r="K1651" s="102"/>
      <c r="L1651" s="112"/>
      <c r="M1651" s="104"/>
    </row>
    <row r="1652" spans="1:13" ht="13.5" thickBot="1">
      <c r="A1652" s="28" t="s">
        <v>3994</v>
      </c>
      <c r="B1652" s="21">
        <v>41323</v>
      </c>
      <c r="C1652" s="17" t="s">
        <v>509</v>
      </c>
      <c r="D1652" s="24" t="s">
        <v>3653</v>
      </c>
      <c r="E1652" s="18" t="s">
        <v>3990</v>
      </c>
      <c r="F1652" s="23" t="s">
        <v>227</v>
      </c>
      <c r="G1652" s="23" t="e">
        <f t="shared" si="52"/>
        <v>#N/A</v>
      </c>
      <c r="H1652" s="83" t="s">
        <v>227</v>
      </c>
      <c r="I1652" s="23" t="e">
        <f t="shared" si="51"/>
        <v>#N/A</v>
      </c>
      <c r="J1652" s="27" t="s">
        <v>3995</v>
      </c>
      <c r="K1652" s="102"/>
      <c r="L1652" s="112"/>
      <c r="M1652" s="104"/>
    </row>
    <row r="1653" spans="1:13" ht="26.25" thickBot="1">
      <c r="A1653" s="28" t="s">
        <v>3996</v>
      </c>
      <c r="B1653" s="21">
        <v>41323</v>
      </c>
      <c r="C1653" s="17" t="s">
        <v>392</v>
      </c>
      <c r="D1653" s="24" t="s">
        <v>3770</v>
      </c>
      <c r="E1653" s="18" t="s">
        <v>3997</v>
      </c>
      <c r="F1653" s="23" t="s">
        <v>105</v>
      </c>
      <c r="G1653" s="23" t="e">
        <f t="shared" si="52"/>
        <v>#N/A</v>
      </c>
      <c r="H1653" s="83" t="s">
        <v>105</v>
      </c>
      <c r="I1653" s="23" t="e">
        <f t="shared" si="51"/>
        <v>#N/A</v>
      </c>
      <c r="J1653" s="27" t="s">
        <v>3998</v>
      </c>
      <c r="K1653" s="102"/>
      <c r="L1653" s="112"/>
      <c r="M1653" s="104"/>
    </row>
    <row r="1654" spans="1:13" ht="13.5" thickBot="1">
      <c r="A1654" s="28" t="s">
        <v>3999</v>
      </c>
      <c r="B1654" s="21">
        <v>41323</v>
      </c>
      <c r="C1654" s="17" t="s">
        <v>21</v>
      </c>
      <c r="D1654" s="24" t="s">
        <v>2374</v>
      </c>
      <c r="E1654" s="18" t="s">
        <v>4000</v>
      </c>
      <c r="F1654" s="23" t="s">
        <v>4001</v>
      </c>
      <c r="G1654" s="23" t="e">
        <f t="shared" si="52"/>
        <v>#N/A</v>
      </c>
      <c r="H1654" s="83" t="s">
        <v>4001</v>
      </c>
      <c r="I1654" s="23" t="e">
        <f t="shared" si="51"/>
        <v>#N/A</v>
      </c>
      <c r="J1654" s="23" t="s">
        <v>4002</v>
      </c>
      <c r="K1654" s="102"/>
      <c r="L1654" s="112"/>
      <c r="M1654" s="104"/>
    </row>
    <row r="1655" spans="1:13" ht="13.5" thickBot="1">
      <c r="A1655" s="28" t="s">
        <v>4003</v>
      </c>
      <c r="B1655" s="21">
        <v>41323</v>
      </c>
      <c r="C1655" s="17" t="s">
        <v>1041</v>
      </c>
      <c r="D1655" s="24" t="s">
        <v>3770</v>
      </c>
      <c r="E1655" s="18" t="s">
        <v>681</v>
      </c>
      <c r="F1655" s="23" t="s">
        <v>2319</v>
      </c>
      <c r="G1655" s="23" t="e">
        <f t="shared" si="52"/>
        <v>#N/A</v>
      </c>
      <c r="H1655" s="83" t="s">
        <v>2319</v>
      </c>
      <c r="I1655" s="23" t="e">
        <f t="shared" si="51"/>
        <v>#N/A</v>
      </c>
      <c r="J1655" s="27" t="s">
        <v>4004</v>
      </c>
      <c r="K1655" s="102"/>
      <c r="L1655" s="112"/>
      <c r="M1655" s="104"/>
    </row>
    <row r="1656" spans="1:13" ht="13.5" thickBot="1">
      <c r="A1656" s="28" t="s">
        <v>4005</v>
      </c>
      <c r="B1656" s="21">
        <v>41323</v>
      </c>
      <c r="C1656" s="17" t="s">
        <v>694</v>
      </c>
      <c r="D1656" s="24" t="s">
        <v>3770</v>
      </c>
      <c r="E1656" s="18" t="s">
        <v>3715</v>
      </c>
      <c r="F1656" s="23" t="s">
        <v>3523</v>
      </c>
      <c r="G1656" s="23" t="e">
        <f t="shared" si="52"/>
        <v>#N/A</v>
      </c>
      <c r="H1656" s="83" t="s">
        <v>3523</v>
      </c>
      <c r="I1656" s="23" t="e">
        <f t="shared" si="51"/>
        <v>#N/A</v>
      </c>
      <c r="J1656" s="27" t="s">
        <v>4006</v>
      </c>
      <c r="K1656" s="102"/>
      <c r="L1656" s="112"/>
      <c r="M1656" s="104"/>
    </row>
    <row r="1657" spans="1:13" ht="26.25" thickBot="1">
      <c r="A1657" s="28" t="s">
        <v>4007</v>
      </c>
      <c r="B1657" s="21">
        <v>41323</v>
      </c>
      <c r="C1657" s="17" t="s">
        <v>352</v>
      </c>
      <c r="D1657" s="24" t="s">
        <v>3770</v>
      </c>
      <c r="E1657" s="18" t="s">
        <v>3715</v>
      </c>
      <c r="F1657" s="23" t="s">
        <v>3523</v>
      </c>
      <c r="G1657" s="23" t="e">
        <f t="shared" si="52"/>
        <v>#N/A</v>
      </c>
      <c r="H1657" s="83" t="s">
        <v>3523</v>
      </c>
      <c r="I1657" s="23" t="e">
        <f t="shared" si="51"/>
        <v>#N/A</v>
      </c>
      <c r="J1657" s="27" t="s">
        <v>4008</v>
      </c>
      <c r="K1657" s="102"/>
      <c r="L1657" s="112"/>
      <c r="M1657" s="104"/>
    </row>
    <row r="1658" spans="1:13" ht="13.5" thickBot="1">
      <c r="A1658" s="28" t="s">
        <v>4009</v>
      </c>
      <c r="B1658" s="21">
        <v>41323</v>
      </c>
      <c r="C1658" s="17" t="s">
        <v>437</v>
      </c>
      <c r="D1658" s="24" t="s">
        <v>3815</v>
      </c>
      <c r="E1658" s="18" t="s">
        <v>2191</v>
      </c>
      <c r="F1658" s="23"/>
      <c r="G1658" s="23" t="e">
        <f t="shared" si="52"/>
        <v>#N/A</v>
      </c>
      <c r="H1658" s="83"/>
      <c r="I1658" s="23" t="e">
        <f t="shared" si="51"/>
        <v>#N/A</v>
      </c>
      <c r="J1658" s="27"/>
      <c r="K1658" s="102"/>
      <c r="L1658" s="112"/>
      <c r="M1658" s="104"/>
    </row>
    <row r="1659" spans="1:13" ht="13.5" thickBot="1">
      <c r="A1659" s="28" t="s">
        <v>4010</v>
      </c>
      <c r="B1659" s="21">
        <v>41323</v>
      </c>
      <c r="C1659" s="17" t="s">
        <v>295</v>
      </c>
      <c r="D1659" s="24" t="s">
        <v>3773</v>
      </c>
      <c r="E1659" s="18" t="s">
        <v>4011</v>
      </c>
      <c r="F1659" s="23" t="s">
        <v>1091</v>
      </c>
      <c r="G1659" s="23" t="e">
        <f t="shared" si="52"/>
        <v>#N/A</v>
      </c>
      <c r="H1659" s="83" t="s">
        <v>1091</v>
      </c>
      <c r="I1659" s="23" t="e">
        <f t="shared" si="51"/>
        <v>#N/A</v>
      </c>
      <c r="J1659" s="27" t="s">
        <v>1478</v>
      </c>
      <c r="K1659" s="102"/>
      <c r="L1659" s="112"/>
      <c r="M1659" s="104"/>
    </row>
    <row r="1660" spans="1:13" ht="13.5" thickBot="1">
      <c r="A1660" s="28" t="s">
        <v>4012</v>
      </c>
      <c r="B1660" s="21">
        <v>41323</v>
      </c>
      <c r="C1660" s="17" t="s">
        <v>98</v>
      </c>
      <c r="D1660" s="24" t="s">
        <v>3815</v>
      </c>
      <c r="E1660" s="18" t="s">
        <v>4013</v>
      </c>
      <c r="F1660" s="23" t="s">
        <v>1416</v>
      </c>
      <c r="G1660" s="23" t="e">
        <f t="shared" si="52"/>
        <v>#N/A</v>
      </c>
      <c r="H1660" s="83" t="s">
        <v>1416</v>
      </c>
      <c r="I1660" s="23" t="e">
        <f t="shared" si="51"/>
        <v>#N/A</v>
      </c>
      <c r="J1660" s="27" t="s">
        <v>4014</v>
      </c>
      <c r="K1660" s="102"/>
      <c r="L1660" s="112"/>
      <c r="M1660" s="104"/>
    </row>
    <row r="1661" spans="1:13" ht="13.5" thickBot="1">
      <c r="A1661" s="28" t="s">
        <v>4015</v>
      </c>
      <c r="B1661" s="21">
        <v>41323</v>
      </c>
      <c r="C1661" s="17" t="s">
        <v>21</v>
      </c>
      <c r="D1661" s="24" t="s">
        <v>3770</v>
      </c>
      <c r="E1661" s="18" t="s">
        <v>4016</v>
      </c>
      <c r="F1661" s="23" t="s">
        <v>2794</v>
      </c>
      <c r="G1661" s="23" t="e">
        <f t="shared" si="52"/>
        <v>#N/A</v>
      </c>
      <c r="H1661" s="83" t="s">
        <v>2794</v>
      </c>
      <c r="I1661" s="23" t="e">
        <f t="shared" si="51"/>
        <v>#N/A</v>
      </c>
      <c r="J1661" s="27" t="s">
        <v>4017</v>
      </c>
      <c r="K1661" s="102"/>
      <c r="L1661" s="112"/>
      <c r="M1661" s="104"/>
    </row>
    <row r="1662" spans="1:13" ht="13.5" thickBot="1">
      <c r="A1662" s="28" t="s">
        <v>4018</v>
      </c>
      <c r="B1662" s="21">
        <v>41323</v>
      </c>
      <c r="C1662" s="17" t="s">
        <v>1036</v>
      </c>
      <c r="D1662" s="24" t="s">
        <v>3770</v>
      </c>
      <c r="E1662" s="18" t="s">
        <v>172</v>
      </c>
      <c r="F1662" s="23" t="s">
        <v>2794</v>
      </c>
      <c r="G1662" s="23" t="e">
        <f t="shared" si="52"/>
        <v>#N/A</v>
      </c>
      <c r="H1662" s="83" t="s">
        <v>2794</v>
      </c>
      <c r="I1662" s="23" t="e">
        <f t="shared" si="51"/>
        <v>#N/A</v>
      </c>
      <c r="J1662" s="27" t="s">
        <v>4019</v>
      </c>
      <c r="K1662" s="102"/>
      <c r="L1662" s="112"/>
      <c r="M1662" s="104"/>
    </row>
    <row r="1663" spans="1:13" ht="13.5" thickBot="1">
      <c r="A1663" s="28" t="s">
        <v>4020</v>
      </c>
      <c r="B1663" s="21">
        <v>41323</v>
      </c>
      <c r="C1663" s="17" t="s">
        <v>1000</v>
      </c>
      <c r="D1663" s="24" t="s">
        <v>3770</v>
      </c>
      <c r="E1663" s="18" t="s">
        <v>172</v>
      </c>
      <c r="F1663" s="23" t="s">
        <v>2794</v>
      </c>
      <c r="G1663" s="23" t="e">
        <f t="shared" si="52"/>
        <v>#N/A</v>
      </c>
      <c r="H1663" s="83" t="s">
        <v>2794</v>
      </c>
      <c r="I1663" s="23" t="e">
        <f t="shared" si="51"/>
        <v>#N/A</v>
      </c>
      <c r="J1663" s="27" t="s">
        <v>4021</v>
      </c>
      <c r="K1663" s="102"/>
      <c r="L1663" s="112"/>
      <c r="M1663" s="104"/>
    </row>
    <row r="1664" spans="1:13" ht="26.25" thickBot="1">
      <c r="A1664" s="28" t="s">
        <v>4022</v>
      </c>
      <c r="B1664" s="21">
        <v>41323</v>
      </c>
      <c r="C1664" s="17" t="s">
        <v>399</v>
      </c>
      <c r="D1664" s="24" t="s">
        <v>3815</v>
      </c>
      <c r="E1664" s="18" t="s">
        <v>950</v>
      </c>
      <c r="F1664" s="23" t="s">
        <v>163</v>
      </c>
      <c r="G1664" s="23">
        <f t="shared" si="52"/>
        <v>52</v>
      </c>
      <c r="H1664" s="83" t="s">
        <v>163</v>
      </c>
      <c r="I1664" s="23" t="e">
        <f t="shared" si="51"/>
        <v>#N/A</v>
      </c>
      <c r="J1664" s="27" t="s">
        <v>4023</v>
      </c>
      <c r="K1664" s="102"/>
      <c r="L1664" s="112"/>
      <c r="M1664" s="104"/>
    </row>
    <row r="1665" spans="1:13" ht="13.5" thickBot="1">
      <c r="A1665" s="28" t="s">
        <v>4024</v>
      </c>
      <c r="B1665" s="21">
        <v>41323</v>
      </c>
      <c r="C1665" s="17" t="s">
        <v>631</v>
      </c>
      <c r="D1665" s="24" t="s">
        <v>3773</v>
      </c>
      <c r="E1665" s="18" t="s">
        <v>317</v>
      </c>
      <c r="F1665" s="23" t="s">
        <v>318</v>
      </c>
      <c r="G1665" s="23" t="e">
        <f t="shared" si="52"/>
        <v>#N/A</v>
      </c>
      <c r="H1665" s="83" t="s">
        <v>318</v>
      </c>
      <c r="I1665" s="23" t="e">
        <f t="shared" si="51"/>
        <v>#N/A</v>
      </c>
      <c r="J1665" s="27" t="s">
        <v>2965</v>
      </c>
      <c r="K1665" s="102"/>
      <c r="L1665" s="112"/>
      <c r="M1665" s="104"/>
    </row>
    <row r="1666" spans="1:13" ht="13.5" thickBot="1">
      <c r="A1666" s="28" t="s">
        <v>4025</v>
      </c>
      <c r="B1666" s="21">
        <v>41323</v>
      </c>
      <c r="C1666" s="17" t="s">
        <v>535</v>
      </c>
      <c r="D1666" s="24" t="s">
        <v>3770</v>
      </c>
      <c r="E1666" s="18" t="s">
        <v>2941</v>
      </c>
      <c r="F1666" s="23" t="s">
        <v>227</v>
      </c>
      <c r="G1666" s="23" t="e">
        <f t="shared" si="52"/>
        <v>#N/A</v>
      </c>
      <c r="H1666" s="83" t="s">
        <v>227</v>
      </c>
      <c r="I1666" s="23" t="e">
        <f t="shared" ref="I1666:I1729" si="53">INDEX(S:U,MATCH(H1666,U:U,0),1)</f>
        <v>#N/A</v>
      </c>
      <c r="J1666" s="27" t="s">
        <v>2578</v>
      </c>
      <c r="K1666" s="102"/>
      <c r="L1666" s="112"/>
      <c r="M1666" s="104"/>
    </row>
    <row r="1667" spans="1:13" ht="13.5" thickBot="1">
      <c r="A1667" s="28" t="s">
        <v>4026</v>
      </c>
      <c r="B1667" s="21">
        <v>41323</v>
      </c>
      <c r="C1667" s="17" t="s">
        <v>1922</v>
      </c>
      <c r="D1667" s="24" t="s">
        <v>3770</v>
      </c>
      <c r="E1667" s="18" t="s">
        <v>50</v>
      </c>
      <c r="F1667" s="23" t="s">
        <v>4027</v>
      </c>
      <c r="G1667" s="23" t="e">
        <f t="shared" ref="G1667:G1730" si="54">INDEX($R$2:$U$90,MATCH(F1667,$R$2:$R$90,0),2)</f>
        <v>#N/A</v>
      </c>
      <c r="H1667" s="83" t="s">
        <v>4027</v>
      </c>
      <c r="I1667" s="23" t="e">
        <f t="shared" si="53"/>
        <v>#N/A</v>
      </c>
      <c r="J1667" s="27" t="s">
        <v>1139</v>
      </c>
      <c r="K1667" s="102"/>
      <c r="L1667" s="112"/>
      <c r="M1667" s="104"/>
    </row>
    <row r="1668" spans="1:13" ht="13.5" thickBot="1">
      <c r="A1668" s="28" t="s">
        <v>4028</v>
      </c>
      <c r="B1668" s="21">
        <v>41323</v>
      </c>
      <c r="C1668" s="17" t="s">
        <v>351</v>
      </c>
      <c r="D1668" s="24" t="s">
        <v>3815</v>
      </c>
      <c r="E1668" s="18" t="s">
        <v>1768</v>
      </c>
      <c r="F1668" s="23" t="s">
        <v>57</v>
      </c>
      <c r="G1668" s="23">
        <f t="shared" si="54"/>
        <v>8</v>
      </c>
      <c r="H1668" s="83" t="s">
        <v>8272</v>
      </c>
      <c r="I1668" s="23">
        <f t="shared" si="53"/>
        <v>8</v>
      </c>
      <c r="J1668" s="27" t="s">
        <v>1139</v>
      </c>
      <c r="K1668" s="102"/>
      <c r="L1668" s="112"/>
      <c r="M1668" s="104"/>
    </row>
    <row r="1669" spans="1:13" ht="13.5" thickBot="1">
      <c r="A1669" s="28" t="s">
        <v>4029</v>
      </c>
      <c r="B1669" s="21">
        <v>41323</v>
      </c>
      <c r="C1669" s="17" t="s">
        <v>363</v>
      </c>
      <c r="D1669" s="24" t="s">
        <v>4030</v>
      </c>
      <c r="E1669" s="18" t="s">
        <v>2969</v>
      </c>
      <c r="F1669" s="23" t="s">
        <v>214</v>
      </c>
      <c r="G1669" s="23">
        <f t="shared" si="54"/>
        <v>26</v>
      </c>
      <c r="H1669" s="83" t="s">
        <v>214</v>
      </c>
      <c r="I1669" s="23" t="e">
        <f t="shared" si="53"/>
        <v>#N/A</v>
      </c>
      <c r="J1669" s="18" t="s">
        <v>4031</v>
      </c>
      <c r="K1669" s="102"/>
      <c r="L1669" s="112"/>
      <c r="M1669" s="104"/>
    </row>
    <row r="1670" spans="1:13" ht="13.5" thickBot="1">
      <c r="A1670" s="28" t="s">
        <v>4032</v>
      </c>
      <c r="B1670" s="21">
        <v>41323</v>
      </c>
      <c r="C1670" s="17" t="s">
        <v>1059</v>
      </c>
      <c r="D1670" s="24" t="s">
        <v>3815</v>
      </c>
      <c r="E1670" s="18" t="s">
        <v>3663</v>
      </c>
      <c r="F1670" s="23" t="s">
        <v>733</v>
      </c>
      <c r="G1670" s="23" t="e">
        <f t="shared" si="54"/>
        <v>#N/A</v>
      </c>
      <c r="H1670" s="83" t="s">
        <v>733</v>
      </c>
      <c r="I1670" s="23" t="e">
        <f t="shared" si="53"/>
        <v>#N/A</v>
      </c>
      <c r="J1670" s="27" t="s">
        <v>4033</v>
      </c>
      <c r="K1670" s="102"/>
      <c r="L1670" s="112"/>
      <c r="M1670" s="104"/>
    </row>
    <row r="1671" spans="1:13" ht="13.5" thickBot="1">
      <c r="A1671" s="28" t="s">
        <v>4034</v>
      </c>
      <c r="B1671" s="21">
        <v>41323</v>
      </c>
      <c r="C1671" s="17" t="s">
        <v>242</v>
      </c>
      <c r="D1671" s="24" t="s">
        <v>3353</v>
      </c>
      <c r="E1671" s="18" t="s">
        <v>3663</v>
      </c>
      <c r="F1671" s="23" t="s">
        <v>733</v>
      </c>
      <c r="G1671" s="23" t="e">
        <f t="shared" si="54"/>
        <v>#N/A</v>
      </c>
      <c r="H1671" s="83" t="s">
        <v>733</v>
      </c>
      <c r="I1671" s="23" t="e">
        <f t="shared" si="53"/>
        <v>#N/A</v>
      </c>
      <c r="J1671" s="27" t="s">
        <v>4035</v>
      </c>
      <c r="K1671" s="102"/>
      <c r="L1671" s="112"/>
      <c r="M1671" s="104"/>
    </row>
    <row r="1672" spans="1:13" ht="13.5" thickBot="1">
      <c r="A1672" s="28" t="s">
        <v>4036</v>
      </c>
      <c r="B1672" s="21">
        <v>41323</v>
      </c>
      <c r="C1672" s="17" t="s">
        <v>1677</v>
      </c>
      <c r="D1672" s="24" t="s">
        <v>3653</v>
      </c>
      <c r="E1672" s="18" t="s">
        <v>50</v>
      </c>
      <c r="F1672" s="23" t="s">
        <v>51</v>
      </c>
      <c r="G1672" s="23">
        <f t="shared" si="54"/>
        <v>54</v>
      </c>
      <c r="H1672" s="83" t="s">
        <v>222</v>
      </c>
      <c r="I1672" s="23" t="e">
        <f t="shared" si="53"/>
        <v>#N/A</v>
      </c>
      <c r="J1672" s="27" t="s">
        <v>4037</v>
      </c>
      <c r="K1672" s="102"/>
      <c r="L1672" s="112"/>
      <c r="M1672" s="104"/>
    </row>
    <row r="1673" spans="1:13" ht="13.5" thickBot="1">
      <c r="A1673" s="28" t="s">
        <v>4038</v>
      </c>
      <c r="B1673" s="21">
        <v>41323</v>
      </c>
      <c r="C1673" s="17" t="s">
        <v>988</v>
      </c>
      <c r="D1673" s="24" t="s">
        <v>3815</v>
      </c>
      <c r="E1673" s="18" t="s">
        <v>2062</v>
      </c>
      <c r="F1673" s="23" t="s">
        <v>310</v>
      </c>
      <c r="G1673" s="23" t="e">
        <f t="shared" si="54"/>
        <v>#N/A</v>
      </c>
      <c r="H1673" s="83" t="s">
        <v>310</v>
      </c>
      <c r="I1673" s="23" t="e">
        <f t="shared" si="53"/>
        <v>#N/A</v>
      </c>
      <c r="J1673" s="27" t="s">
        <v>195</v>
      </c>
      <c r="K1673" s="102"/>
      <c r="L1673" s="112"/>
      <c r="M1673" s="104"/>
    </row>
    <row r="1674" spans="1:13" ht="13.5" thickBot="1">
      <c r="A1674" s="28" t="s">
        <v>4039</v>
      </c>
      <c r="B1674" s="21">
        <v>41323</v>
      </c>
      <c r="C1674" s="17" t="s">
        <v>4040</v>
      </c>
      <c r="D1674" s="24" t="s">
        <v>3770</v>
      </c>
      <c r="E1674" s="18" t="s">
        <v>82</v>
      </c>
      <c r="F1674" s="23" t="s">
        <v>4041</v>
      </c>
      <c r="G1674" s="23" t="e">
        <f t="shared" si="54"/>
        <v>#N/A</v>
      </c>
      <c r="H1674" s="83" t="s">
        <v>8357</v>
      </c>
      <c r="I1674" s="23" t="e">
        <f t="shared" si="53"/>
        <v>#N/A</v>
      </c>
      <c r="J1674" s="27" t="s">
        <v>4042</v>
      </c>
      <c r="K1674" s="102"/>
      <c r="L1674" s="112"/>
      <c r="M1674" s="104"/>
    </row>
    <row r="1675" spans="1:13" ht="13.5" thickBot="1">
      <c r="A1675" s="28" t="s">
        <v>4043</v>
      </c>
      <c r="B1675" s="21">
        <v>41323</v>
      </c>
      <c r="C1675" s="17" t="s">
        <v>868</v>
      </c>
      <c r="D1675" s="24" t="s">
        <v>3770</v>
      </c>
      <c r="E1675" s="18" t="s">
        <v>564</v>
      </c>
      <c r="F1675" s="23" t="s">
        <v>4044</v>
      </c>
      <c r="G1675" s="23" t="e">
        <f t="shared" si="54"/>
        <v>#N/A</v>
      </c>
      <c r="H1675" s="83" t="s">
        <v>4044</v>
      </c>
      <c r="I1675" s="23" t="e">
        <f t="shared" si="53"/>
        <v>#N/A</v>
      </c>
      <c r="J1675" s="27" t="s">
        <v>1212</v>
      </c>
      <c r="K1675" s="102"/>
      <c r="L1675" s="112"/>
      <c r="M1675" s="104"/>
    </row>
    <row r="1676" spans="1:13" ht="13.5" thickBot="1">
      <c r="A1676" s="28" t="s">
        <v>4045</v>
      </c>
      <c r="B1676" s="21">
        <v>41323</v>
      </c>
      <c r="C1676" s="17" t="s">
        <v>247</v>
      </c>
      <c r="D1676" s="24" t="s">
        <v>3770</v>
      </c>
      <c r="E1676" s="18" t="s">
        <v>681</v>
      </c>
      <c r="F1676" s="23" t="s">
        <v>2319</v>
      </c>
      <c r="G1676" s="23" t="e">
        <f t="shared" si="54"/>
        <v>#N/A</v>
      </c>
      <c r="H1676" s="83" t="s">
        <v>2319</v>
      </c>
      <c r="I1676" s="23" t="e">
        <f t="shared" si="53"/>
        <v>#N/A</v>
      </c>
      <c r="J1676" s="27" t="s">
        <v>4046</v>
      </c>
      <c r="K1676" s="102"/>
      <c r="L1676" s="112"/>
      <c r="M1676" s="104"/>
    </row>
    <row r="1677" spans="1:13" ht="13.5" thickBot="1">
      <c r="A1677" s="28" t="s">
        <v>4047</v>
      </c>
      <c r="B1677" s="21">
        <v>41323</v>
      </c>
      <c r="C1677" s="17" t="s">
        <v>400</v>
      </c>
      <c r="D1677" s="24" t="s">
        <v>3653</v>
      </c>
      <c r="E1677" s="18" t="s">
        <v>681</v>
      </c>
      <c r="F1677" s="23" t="s">
        <v>2319</v>
      </c>
      <c r="G1677" s="23" t="e">
        <f t="shared" si="54"/>
        <v>#N/A</v>
      </c>
      <c r="H1677" s="83" t="s">
        <v>2319</v>
      </c>
      <c r="I1677" s="23" t="e">
        <f t="shared" si="53"/>
        <v>#N/A</v>
      </c>
      <c r="J1677" s="27" t="s">
        <v>4048</v>
      </c>
      <c r="K1677" s="102"/>
      <c r="L1677" s="112"/>
      <c r="M1677" s="104"/>
    </row>
    <row r="1678" spans="1:13" ht="26.25" thickBot="1">
      <c r="A1678" s="28" t="s">
        <v>4049</v>
      </c>
      <c r="B1678" s="21">
        <v>41323</v>
      </c>
      <c r="C1678" s="17" t="s">
        <v>253</v>
      </c>
      <c r="D1678" s="24" t="s">
        <v>3653</v>
      </c>
      <c r="E1678" s="18" t="s">
        <v>681</v>
      </c>
      <c r="F1678" s="23" t="s">
        <v>2319</v>
      </c>
      <c r="G1678" s="23" t="e">
        <f t="shared" si="54"/>
        <v>#N/A</v>
      </c>
      <c r="H1678" s="83" t="s">
        <v>2319</v>
      </c>
      <c r="I1678" s="23" t="e">
        <f t="shared" si="53"/>
        <v>#N/A</v>
      </c>
      <c r="J1678" s="27" t="s">
        <v>4050</v>
      </c>
      <c r="K1678" s="102"/>
      <c r="L1678" s="112"/>
      <c r="M1678" s="104"/>
    </row>
    <row r="1679" spans="1:13" ht="26.25" thickBot="1">
      <c r="A1679" s="28" t="s">
        <v>4051</v>
      </c>
      <c r="B1679" s="21">
        <v>41323</v>
      </c>
      <c r="C1679" s="17" t="s">
        <v>250</v>
      </c>
      <c r="D1679" s="24" t="s">
        <v>3773</v>
      </c>
      <c r="E1679" s="18" t="s">
        <v>681</v>
      </c>
      <c r="F1679" s="23" t="s">
        <v>2319</v>
      </c>
      <c r="G1679" s="23" t="e">
        <f t="shared" si="54"/>
        <v>#N/A</v>
      </c>
      <c r="H1679" s="83" t="s">
        <v>2319</v>
      </c>
      <c r="I1679" s="23" t="e">
        <f t="shared" si="53"/>
        <v>#N/A</v>
      </c>
      <c r="J1679" s="27" t="s">
        <v>4052</v>
      </c>
      <c r="K1679" s="102"/>
      <c r="L1679" s="112"/>
      <c r="M1679" s="104"/>
    </row>
    <row r="1680" spans="1:13" ht="13.5" thickBot="1">
      <c r="A1680" s="28" t="s">
        <v>4053</v>
      </c>
      <c r="B1680" s="21">
        <v>41323</v>
      </c>
      <c r="C1680" s="17" t="s">
        <v>230</v>
      </c>
      <c r="D1680" s="24" t="s">
        <v>3770</v>
      </c>
      <c r="E1680" s="18" t="s">
        <v>681</v>
      </c>
      <c r="F1680" s="23" t="s">
        <v>2319</v>
      </c>
      <c r="G1680" s="23" t="e">
        <f t="shared" si="54"/>
        <v>#N/A</v>
      </c>
      <c r="H1680" s="83" t="s">
        <v>2319</v>
      </c>
      <c r="I1680" s="23" t="e">
        <f t="shared" si="53"/>
        <v>#N/A</v>
      </c>
      <c r="J1680" s="27" t="s">
        <v>4054</v>
      </c>
      <c r="K1680" s="102"/>
      <c r="L1680" s="112"/>
      <c r="M1680" s="104"/>
    </row>
    <row r="1681" spans="1:13" ht="26.25" thickBot="1">
      <c r="A1681" s="28" t="s">
        <v>4055</v>
      </c>
      <c r="B1681" s="21">
        <v>41323</v>
      </c>
      <c r="C1681" s="17" t="s">
        <v>1067</v>
      </c>
      <c r="D1681" s="24" t="s">
        <v>3815</v>
      </c>
      <c r="E1681" s="18" t="s">
        <v>681</v>
      </c>
      <c r="F1681" s="23" t="s">
        <v>2319</v>
      </c>
      <c r="G1681" s="23" t="e">
        <f t="shared" si="54"/>
        <v>#N/A</v>
      </c>
      <c r="H1681" s="83" t="s">
        <v>2319</v>
      </c>
      <c r="I1681" s="23" t="e">
        <f t="shared" si="53"/>
        <v>#N/A</v>
      </c>
      <c r="J1681" s="27" t="s">
        <v>4056</v>
      </c>
      <c r="K1681" s="102"/>
      <c r="L1681" s="112"/>
      <c r="M1681" s="104"/>
    </row>
    <row r="1682" spans="1:13" ht="13.5" thickBot="1">
      <c r="A1682" s="28" t="s">
        <v>4057</v>
      </c>
      <c r="B1682" s="21">
        <v>41323</v>
      </c>
      <c r="C1682" s="17" t="s">
        <v>469</v>
      </c>
      <c r="D1682" s="24" t="s">
        <v>3770</v>
      </c>
      <c r="E1682" s="18" t="s">
        <v>681</v>
      </c>
      <c r="F1682" s="23" t="s">
        <v>2319</v>
      </c>
      <c r="G1682" s="23" t="e">
        <f t="shared" si="54"/>
        <v>#N/A</v>
      </c>
      <c r="H1682" s="83" t="s">
        <v>2319</v>
      </c>
      <c r="I1682" s="23" t="e">
        <f t="shared" si="53"/>
        <v>#N/A</v>
      </c>
      <c r="J1682" s="13" t="s">
        <v>4058</v>
      </c>
      <c r="K1682" s="102"/>
      <c r="L1682" s="112"/>
      <c r="M1682" s="104"/>
    </row>
    <row r="1683" spans="1:13" ht="13.5" thickBot="1">
      <c r="A1683" s="28" t="s">
        <v>4059</v>
      </c>
      <c r="B1683" s="21">
        <v>41323</v>
      </c>
      <c r="C1683" s="17" t="s">
        <v>942</v>
      </c>
      <c r="D1683" s="24" t="s">
        <v>3770</v>
      </c>
      <c r="E1683" s="18" t="s">
        <v>681</v>
      </c>
      <c r="F1683" s="23" t="s">
        <v>2319</v>
      </c>
      <c r="G1683" s="23" t="e">
        <f t="shared" si="54"/>
        <v>#N/A</v>
      </c>
      <c r="H1683" s="83" t="s">
        <v>2319</v>
      </c>
      <c r="I1683" s="23" t="e">
        <f t="shared" si="53"/>
        <v>#N/A</v>
      </c>
      <c r="J1683" s="27" t="s">
        <v>4060</v>
      </c>
      <c r="K1683" s="102"/>
      <c r="L1683" s="112"/>
      <c r="M1683" s="104"/>
    </row>
    <row r="1684" spans="1:13" ht="13.5" thickBot="1">
      <c r="A1684" s="28" t="s">
        <v>4061</v>
      </c>
      <c r="B1684" s="21">
        <v>41323</v>
      </c>
      <c r="C1684" s="17" t="s">
        <v>1125</v>
      </c>
      <c r="D1684" s="24" t="s">
        <v>3815</v>
      </c>
      <c r="E1684" s="18" t="s">
        <v>796</v>
      </c>
      <c r="F1684" s="23" t="s">
        <v>507</v>
      </c>
      <c r="G1684" s="23" t="e">
        <f t="shared" si="54"/>
        <v>#N/A</v>
      </c>
      <c r="H1684" s="83" t="s">
        <v>507</v>
      </c>
      <c r="I1684" s="23" t="e">
        <f t="shared" si="53"/>
        <v>#N/A</v>
      </c>
      <c r="J1684" s="27" t="s">
        <v>1212</v>
      </c>
      <c r="K1684" s="102"/>
      <c r="L1684" s="112"/>
      <c r="M1684" s="104"/>
    </row>
    <row r="1685" spans="1:13" ht="13.5" thickBot="1">
      <c r="A1685" s="28" t="s">
        <v>4062</v>
      </c>
      <c r="B1685" s="21">
        <v>41323</v>
      </c>
      <c r="C1685" s="17" t="s">
        <v>400</v>
      </c>
      <c r="D1685" s="24" t="s">
        <v>3353</v>
      </c>
      <c r="E1685" s="18" t="s">
        <v>50</v>
      </c>
      <c r="F1685" s="23" t="s">
        <v>3179</v>
      </c>
      <c r="G1685" s="23" t="e">
        <f t="shared" si="54"/>
        <v>#N/A</v>
      </c>
      <c r="H1685" s="83" t="s">
        <v>3179</v>
      </c>
      <c r="I1685" s="23" t="e">
        <f t="shared" si="53"/>
        <v>#N/A</v>
      </c>
      <c r="J1685" s="27" t="s">
        <v>4063</v>
      </c>
      <c r="K1685" s="102"/>
      <c r="L1685" s="112"/>
      <c r="M1685" s="104"/>
    </row>
    <row r="1686" spans="1:13" ht="26.25" thickBot="1">
      <c r="A1686" s="28" t="s">
        <v>4064</v>
      </c>
      <c r="B1686" s="21">
        <v>41323</v>
      </c>
      <c r="C1686" s="17" t="s">
        <v>21</v>
      </c>
      <c r="D1686" s="24" t="s">
        <v>3353</v>
      </c>
      <c r="E1686" s="18" t="s">
        <v>4065</v>
      </c>
      <c r="F1686" s="23" t="s">
        <v>4066</v>
      </c>
      <c r="G1686" s="23" t="e">
        <f t="shared" si="54"/>
        <v>#N/A</v>
      </c>
      <c r="H1686" s="83" t="s">
        <v>4066</v>
      </c>
      <c r="I1686" s="23" t="e">
        <f t="shared" si="53"/>
        <v>#N/A</v>
      </c>
      <c r="J1686" s="27" t="s">
        <v>4067</v>
      </c>
      <c r="K1686" s="102"/>
      <c r="L1686" s="112"/>
      <c r="M1686" s="104"/>
    </row>
    <row r="1687" spans="1:13" ht="39" thickBot="1">
      <c r="A1687" s="28" t="s">
        <v>4068</v>
      </c>
      <c r="B1687" s="21">
        <v>41323</v>
      </c>
      <c r="C1687" s="17" t="s">
        <v>662</v>
      </c>
      <c r="D1687" s="24" t="s">
        <v>3653</v>
      </c>
      <c r="E1687" s="18" t="s">
        <v>4069</v>
      </c>
      <c r="F1687" s="23" t="s">
        <v>4070</v>
      </c>
      <c r="G1687" s="23" t="e">
        <f t="shared" si="54"/>
        <v>#N/A</v>
      </c>
      <c r="H1687" s="83" t="s">
        <v>4070</v>
      </c>
      <c r="I1687" s="23" t="e">
        <f t="shared" si="53"/>
        <v>#N/A</v>
      </c>
      <c r="J1687" s="27" t="s">
        <v>4071</v>
      </c>
      <c r="K1687" s="102"/>
      <c r="L1687" s="112"/>
      <c r="M1687" s="104"/>
    </row>
    <row r="1688" spans="1:13" ht="13.5" thickBot="1">
      <c r="A1688" s="28" t="s">
        <v>4072</v>
      </c>
      <c r="B1688" s="21">
        <v>41323</v>
      </c>
      <c r="C1688" s="17" t="s">
        <v>993</v>
      </c>
      <c r="D1688" s="24" t="s">
        <v>3773</v>
      </c>
      <c r="E1688" s="18" t="s">
        <v>43</v>
      </c>
      <c r="F1688" s="23" t="s">
        <v>3105</v>
      </c>
      <c r="G1688" s="23" t="e">
        <f t="shared" si="54"/>
        <v>#N/A</v>
      </c>
      <c r="H1688" s="83" t="s">
        <v>3105</v>
      </c>
      <c r="I1688" s="23" t="e">
        <f t="shared" si="53"/>
        <v>#N/A</v>
      </c>
      <c r="J1688" s="27" t="s">
        <v>4073</v>
      </c>
      <c r="K1688" s="102"/>
      <c r="L1688" s="112"/>
      <c r="M1688" s="104"/>
    </row>
    <row r="1689" spans="1:13" ht="13.5" thickBot="1">
      <c r="A1689" s="28" t="s">
        <v>4074</v>
      </c>
      <c r="B1689" s="21">
        <v>41323</v>
      </c>
      <c r="C1689" s="17" t="s">
        <v>996</v>
      </c>
      <c r="D1689" s="24" t="s">
        <v>3773</v>
      </c>
      <c r="E1689" s="18" t="s">
        <v>43</v>
      </c>
      <c r="F1689" s="23" t="s">
        <v>3105</v>
      </c>
      <c r="G1689" s="23" t="e">
        <f t="shared" si="54"/>
        <v>#N/A</v>
      </c>
      <c r="H1689" s="83" t="s">
        <v>3105</v>
      </c>
      <c r="I1689" s="23" t="e">
        <f t="shared" si="53"/>
        <v>#N/A</v>
      </c>
      <c r="J1689" s="27" t="s">
        <v>4075</v>
      </c>
      <c r="K1689" s="102"/>
      <c r="L1689" s="112"/>
      <c r="M1689" s="104"/>
    </row>
    <row r="1690" spans="1:13" ht="13.5" thickBot="1">
      <c r="A1690" s="28" t="s">
        <v>4076</v>
      </c>
      <c r="B1690" s="21">
        <v>41323</v>
      </c>
      <c r="C1690" s="17" t="s">
        <v>928</v>
      </c>
      <c r="D1690" s="24" t="s">
        <v>3773</v>
      </c>
      <c r="E1690" s="18" t="s">
        <v>43</v>
      </c>
      <c r="F1690" s="23" t="s">
        <v>3105</v>
      </c>
      <c r="G1690" s="23" t="e">
        <f t="shared" si="54"/>
        <v>#N/A</v>
      </c>
      <c r="H1690" s="83" t="s">
        <v>3105</v>
      </c>
      <c r="I1690" s="23" t="e">
        <f t="shared" si="53"/>
        <v>#N/A</v>
      </c>
      <c r="J1690" s="27" t="s">
        <v>1212</v>
      </c>
      <c r="K1690" s="102"/>
      <c r="L1690" s="112"/>
      <c r="M1690" s="104"/>
    </row>
    <row r="1691" spans="1:13" ht="26.25" thickBot="1">
      <c r="A1691" s="28" t="s">
        <v>4077</v>
      </c>
      <c r="B1691" s="21">
        <v>41323</v>
      </c>
      <c r="C1691" s="17" t="s">
        <v>21</v>
      </c>
      <c r="D1691" s="24" t="s">
        <v>3815</v>
      </c>
      <c r="E1691" s="18" t="s">
        <v>4078</v>
      </c>
      <c r="F1691" s="23" t="s">
        <v>4079</v>
      </c>
      <c r="G1691" s="23" t="e">
        <f t="shared" si="54"/>
        <v>#N/A</v>
      </c>
      <c r="H1691" s="83" t="s">
        <v>4079</v>
      </c>
      <c r="I1691" s="23" t="e">
        <f t="shared" si="53"/>
        <v>#N/A</v>
      </c>
      <c r="J1691" s="27" t="s">
        <v>4080</v>
      </c>
      <c r="K1691" s="102"/>
      <c r="L1691" s="112"/>
      <c r="M1691" s="104"/>
    </row>
    <row r="1692" spans="1:13" ht="13.5" thickBot="1">
      <c r="A1692" s="28" t="s">
        <v>4081</v>
      </c>
      <c r="B1692" s="21">
        <v>41323</v>
      </c>
      <c r="C1692" s="17" t="s">
        <v>354</v>
      </c>
      <c r="D1692" s="24" t="s">
        <v>3773</v>
      </c>
      <c r="E1692" s="18" t="s">
        <v>188</v>
      </c>
      <c r="F1692" s="23" t="s">
        <v>4082</v>
      </c>
      <c r="G1692" s="23" t="e">
        <f t="shared" si="54"/>
        <v>#N/A</v>
      </c>
      <c r="H1692" s="83" t="s">
        <v>4082</v>
      </c>
      <c r="I1692" s="23">
        <f t="shared" si="53"/>
        <v>45</v>
      </c>
      <c r="J1692" s="27" t="s">
        <v>4075</v>
      </c>
      <c r="K1692" s="102"/>
      <c r="L1692" s="112"/>
      <c r="M1692" s="104"/>
    </row>
    <row r="1693" spans="1:13" ht="13.5" thickBot="1">
      <c r="A1693" s="28" t="s">
        <v>4083</v>
      </c>
      <c r="B1693" s="21">
        <v>41323</v>
      </c>
      <c r="C1693" s="17" t="s">
        <v>356</v>
      </c>
      <c r="D1693" s="24" t="s">
        <v>3773</v>
      </c>
      <c r="E1693" s="18" t="s">
        <v>188</v>
      </c>
      <c r="F1693" s="23" t="s">
        <v>4082</v>
      </c>
      <c r="G1693" s="23" t="e">
        <f t="shared" si="54"/>
        <v>#N/A</v>
      </c>
      <c r="H1693" s="83" t="s">
        <v>4082</v>
      </c>
      <c r="I1693" s="23">
        <f t="shared" si="53"/>
        <v>45</v>
      </c>
      <c r="J1693" s="27" t="s">
        <v>1139</v>
      </c>
      <c r="K1693" s="102"/>
      <c r="L1693" s="112"/>
      <c r="M1693" s="104"/>
    </row>
    <row r="1694" spans="1:13" ht="13.5" thickBot="1">
      <c r="A1694" s="28" t="s">
        <v>4084</v>
      </c>
      <c r="B1694" s="21">
        <v>41323</v>
      </c>
      <c r="C1694" s="17" t="s">
        <v>380</v>
      </c>
      <c r="D1694" s="24" t="s">
        <v>3770</v>
      </c>
      <c r="E1694" s="18" t="s">
        <v>188</v>
      </c>
      <c r="F1694" s="23" t="s">
        <v>4082</v>
      </c>
      <c r="G1694" s="23" t="e">
        <f t="shared" si="54"/>
        <v>#N/A</v>
      </c>
      <c r="H1694" s="83" t="s">
        <v>4082</v>
      </c>
      <c r="I1694" s="23">
        <f t="shared" si="53"/>
        <v>45</v>
      </c>
      <c r="J1694" s="27" t="s">
        <v>4085</v>
      </c>
      <c r="K1694" s="102"/>
      <c r="L1694" s="112"/>
      <c r="M1694" s="104"/>
    </row>
    <row r="1695" spans="1:13" ht="13.5" thickBot="1">
      <c r="A1695" s="28" t="s">
        <v>4086</v>
      </c>
      <c r="B1695" s="21">
        <v>41323</v>
      </c>
      <c r="C1695" s="17" t="s">
        <v>1980</v>
      </c>
      <c r="D1695" s="24" t="s">
        <v>3815</v>
      </c>
      <c r="E1695" s="18"/>
      <c r="F1695" s="23" t="s">
        <v>198</v>
      </c>
      <c r="G1695" s="23">
        <f t="shared" si="54"/>
        <v>36</v>
      </c>
      <c r="H1695" s="83" t="s">
        <v>198</v>
      </c>
      <c r="I1695" s="23" t="e">
        <f t="shared" si="53"/>
        <v>#N/A</v>
      </c>
      <c r="J1695" s="27" t="s">
        <v>1139</v>
      </c>
      <c r="K1695" s="102"/>
      <c r="L1695" s="112"/>
      <c r="M1695" s="104"/>
    </row>
    <row r="1696" spans="1:13" ht="13.5" thickBot="1">
      <c r="A1696" s="28" t="s">
        <v>4087</v>
      </c>
      <c r="B1696" s="21">
        <v>41323</v>
      </c>
      <c r="C1696" s="17" t="s">
        <v>1699</v>
      </c>
      <c r="D1696" s="24" t="s">
        <v>3815</v>
      </c>
      <c r="E1696" s="18" t="s">
        <v>197</v>
      </c>
      <c r="F1696" s="23" t="s">
        <v>198</v>
      </c>
      <c r="G1696" s="23">
        <f t="shared" si="54"/>
        <v>36</v>
      </c>
      <c r="H1696" s="83" t="s">
        <v>198</v>
      </c>
      <c r="I1696" s="23" t="e">
        <f t="shared" si="53"/>
        <v>#N/A</v>
      </c>
      <c r="J1696" s="27" t="s">
        <v>1373</v>
      </c>
      <c r="K1696" s="102"/>
      <c r="L1696" s="112"/>
      <c r="M1696" s="104"/>
    </row>
    <row r="1697" spans="1:13" ht="13.5" thickBot="1">
      <c r="A1697" s="28" t="s">
        <v>4088</v>
      </c>
      <c r="B1697" s="21">
        <v>41323</v>
      </c>
      <c r="C1697" s="17" t="s">
        <v>375</v>
      </c>
      <c r="D1697" s="24" t="s">
        <v>3770</v>
      </c>
      <c r="E1697" s="18" t="s">
        <v>681</v>
      </c>
      <c r="F1697" s="23" t="s">
        <v>2319</v>
      </c>
      <c r="G1697" s="23" t="e">
        <f t="shared" si="54"/>
        <v>#N/A</v>
      </c>
      <c r="H1697" s="83" t="s">
        <v>2319</v>
      </c>
      <c r="I1697" s="23" t="e">
        <f t="shared" si="53"/>
        <v>#N/A</v>
      </c>
      <c r="J1697" s="27" t="s">
        <v>3091</v>
      </c>
      <c r="K1697" s="102"/>
      <c r="L1697" s="112"/>
      <c r="M1697" s="104"/>
    </row>
    <row r="1698" spans="1:13" ht="39" thickBot="1">
      <c r="A1698" s="28" t="s">
        <v>4089</v>
      </c>
      <c r="B1698" s="21">
        <v>41323</v>
      </c>
      <c r="C1698" s="17" t="s">
        <v>392</v>
      </c>
      <c r="D1698" s="24" t="s">
        <v>3815</v>
      </c>
      <c r="E1698" s="18" t="s">
        <v>4090</v>
      </c>
      <c r="F1698" s="23" t="s">
        <v>4091</v>
      </c>
      <c r="G1698" s="23" t="e">
        <f t="shared" si="54"/>
        <v>#N/A</v>
      </c>
      <c r="H1698" s="83" t="s">
        <v>4091</v>
      </c>
      <c r="I1698" s="23" t="e">
        <f t="shared" si="53"/>
        <v>#N/A</v>
      </c>
      <c r="J1698" s="27" t="s">
        <v>4092</v>
      </c>
      <c r="K1698" s="102"/>
      <c r="L1698" s="112"/>
      <c r="M1698" s="104"/>
    </row>
    <row r="1699" spans="1:13" ht="13.5" thickBot="1">
      <c r="A1699" s="28" t="s">
        <v>4093</v>
      </c>
      <c r="B1699" s="21">
        <v>41323</v>
      </c>
      <c r="C1699" s="17" t="s">
        <v>489</v>
      </c>
      <c r="D1699" s="24" t="s">
        <v>3517</v>
      </c>
      <c r="E1699" s="18" t="s">
        <v>3534</v>
      </c>
      <c r="F1699" s="23" t="s">
        <v>2794</v>
      </c>
      <c r="G1699" s="23" t="e">
        <f t="shared" si="54"/>
        <v>#N/A</v>
      </c>
      <c r="H1699" s="83" t="s">
        <v>2794</v>
      </c>
      <c r="I1699" s="23" t="e">
        <f t="shared" si="53"/>
        <v>#N/A</v>
      </c>
      <c r="J1699" s="27" t="s">
        <v>4094</v>
      </c>
      <c r="K1699" s="102"/>
      <c r="L1699" s="112"/>
      <c r="M1699" s="104"/>
    </row>
    <row r="1700" spans="1:13" ht="13.5" thickBot="1">
      <c r="A1700" s="28" t="s">
        <v>4095</v>
      </c>
      <c r="B1700" s="21">
        <v>41323</v>
      </c>
      <c r="C1700" s="17" t="s">
        <v>717</v>
      </c>
      <c r="D1700" s="24" t="s">
        <v>3815</v>
      </c>
      <c r="E1700" s="18" t="s">
        <v>3080</v>
      </c>
      <c r="F1700" s="23" t="s">
        <v>733</v>
      </c>
      <c r="G1700" s="23" t="e">
        <f t="shared" si="54"/>
        <v>#N/A</v>
      </c>
      <c r="H1700" s="83" t="s">
        <v>733</v>
      </c>
      <c r="I1700" s="23" t="e">
        <f t="shared" si="53"/>
        <v>#N/A</v>
      </c>
      <c r="J1700" s="27" t="s">
        <v>1212</v>
      </c>
      <c r="K1700" s="102" t="s">
        <v>18</v>
      </c>
      <c r="L1700" s="112" t="s">
        <v>647</v>
      </c>
      <c r="M1700" s="104">
        <v>41324</v>
      </c>
    </row>
    <row r="1701" spans="1:13" ht="13.5" thickBot="1">
      <c r="A1701" s="28" t="s">
        <v>4096</v>
      </c>
      <c r="B1701" s="21">
        <v>41323</v>
      </c>
      <c r="C1701" s="17" t="s">
        <v>196</v>
      </c>
      <c r="D1701" s="24" t="s">
        <v>3773</v>
      </c>
      <c r="E1701" s="18" t="s">
        <v>1401</v>
      </c>
      <c r="F1701" s="23" t="s">
        <v>2164</v>
      </c>
      <c r="G1701" s="23" t="e">
        <f t="shared" si="54"/>
        <v>#N/A</v>
      </c>
      <c r="H1701" s="83" t="s">
        <v>2164</v>
      </c>
      <c r="I1701" s="23" t="e">
        <f t="shared" si="53"/>
        <v>#N/A</v>
      </c>
      <c r="J1701" s="27" t="s">
        <v>4097</v>
      </c>
      <c r="K1701" s="102"/>
      <c r="L1701" s="112"/>
      <c r="M1701" s="104"/>
    </row>
    <row r="1702" spans="1:13" ht="13.5" thickBot="1">
      <c r="A1702" s="28" t="s">
        <v>4098</v>
      </c>
      <c r="B1702" s="21">
        <v>41323</v>
      </c>
      <c r="C1702" s="17" t="s">
        <v>200</v>
      </c>
      <c r="D1702" s="24" t="s">
        <v>3773</v>
      </c>
      <c r="E1702" s="18" t="s">
        <v>1401</v>
      </c>
      <c r="F1702" s="23" t="s">
        <v>2164</v>
      </c>
      <c r="G1702" s="23" t="e">
        <f t="shared" si="54"/>
        <v>#N/A</v>
      </c>
      <c r="H1702" s="83" t="s">
        <v>2164</v>
      </c>
      <c r="I1702" s="23" t="e">
        <f t="shared" si="53"/>
        <v>#N/A</v>
      </c>
      <c r="J1702" s="27" t="s">
        <v>4099</v>
      </c>
      <c r="K1702" s="102"/>
      <c r="L1702" s="112"/>
      <c r="M1702" s="104"/>
    </row>
    <row r="1703" spans="1:13" ht="13.5" thickBot="1">
      <c r="A1703" s="28" t="s">
        <v>4100</v>
      </c>
      <c r="B1703" s="21">
        <v>41323</v>
      </c>
      <c r="C1703" s="17" t="s">
        <v>207</v>
      </c>
      <c r="D1703" s="24" t="s">
        <v>3773</v>
      </c>
      <c r="E1703" s="18" t="s">
        <v>1401</v>
      </c>
      <c r="F1703" s="23" t="s">
        <v>2164</v>
      </c>
      <c r="G1703" s="23" t="e">
        <f t="shared" si="54"/>
        <v>#N/A</v>
      </c>
      <c r="H1703" s="83" t="s">
        <v>2164</v>
      </c>
      <c r="I1703" s="23" t="e">
        <f t="shared" si="53"/>
        <v>#N/A</v>
      </c>
      <c r="J1703" s="27" t="s">
        <v>4099</v>
      </c>
      <c r="K1703" s="102"/>
      <c r="L1703" s="112"/>
      <c r="M1703" s="104"/>
    </row>
    <row r="1704" spans="1:13" ht="13.5" thickBot="1">
      <c r="A1704" s="28" t="s">
        <v>4100</v>
      </c>
      <c r="B1704" s="21">
        <v>41323</v>
      </c>
      <c r="C1704" s="17" t="s">
        <v>4049</v>
      </c>
      <c r="D1704" s="24" t="s">
        <v>3046</v>
      </c>
      <c r="E1704" s="18" t="s">
        <v>82</v>
      </c>
      <c r="F1704" s="23" t="s">
        <v>78</v>
      </c>
      <c r="G1704" s="23">
        <f t="shared" si="54"/>
        <v>49</v>
      </c>
      <c r="H1704" s="83" t="s">
        <v>8311</v>
      </c>
      <c r="I1704" s="23">
        <f t="shared" si="53"/>
        <v>49</v>
      </c>
      <c r="J1704" s="27" t="s">
        <v>4101</v>
      </c>
      <c r="K1704" s="102"/>
      <c r="L1704" s="112"/>
      <c r="M1704" s="104"/>
    </row>
    <row r="1705" spans="1:13" ht="13.5" thickBot="1">
      <c r="A1705" s="28" t="s">
        <v>4102</v>
      </c>
      <c r="B1705" s="21">
        <v>41323</v>
      </c>
      <c r="C1705" s="17" t="s">
        <v>21</v>
      </c>
      <c r="D1705" s="24" t="s">
        <v>3770</v>
      </c>
      <c r="E1705" s="18" t="s">
        <v>2284</v>
      </c>
      <c r="F1705" s="23" t="s">
        <v>850</v>
      </c>
      <c r="G1705" s="23" t="e">
        <f t="shared" si="54"/>
        <v>#N/A</v>
      </c>
      <c r="H1705" s="83" t="s">
        <v>850</v>
      </c>
      <c r="I1705" s="23" t="e">
        <f t="shared" si="53"/>
        <v>#N/A</v>
      </c>
      <c r="J1705" s="27" t="s">
        <v>2578</v>
      </c>
      <c r="K1705" s="102"/>
      <c r="L1705" s="112"/>
      <c r="M1705" s="104"/>
    </row>
    <row r="1706" spans="1:13" ht="13.5" thickBot="1">
      <c r="A1706" s="28" t="s">
        <v>4103</v>
      </c>
      <c r="B1706" s="21">
        <v>41323</v>
      </c>
      <c r="C1706" s="17" t="s">
        <v>21</v>
      </c>
      <c r="D1706" s="24" t="s">
        <v>3773</v>
      </c>
      <c r="E1706" s="18" t="s">
        <v>4104</v>
      </c>
      <c r="F1706" s="23" t="s">
        <v>325</v>
      </c>
      <c r="G1706" s="23" t="e">
        <f t="shared" si="54"/>
        <v>#N/A</v>
      </c>
      <c r="H1706" s="83" t="s">
        <v>325</v>
      </c>
      <c r="I1706" s="23" t="e">
        <f t="shared" si="53"/>
        <v>#N/A</v>
      </c>
      <c r="J1706" s="27" t="s">
        <v>4105</v>
      </c>
      <c r="K1706" s="102"/>
      <c r="L1706" s="112"/>
      <c r="M1706" s="104"/>
    </row>
    <row r="1707" spans="1:13" ht="13.5" thickBot="1">
      <c r="A1707" s="28" t="s">
        <v>4106</v>
      </c>
      <c r="B1707" s="21">
        <v>41323</v>
      </c>
      <c r="C1707" s="17" t="s">
        <v>1041</v>
      </c>
      <c r="D1707" s="24" t="s">
        <v>3815</v>
      </c>
      <c r="E1707" s="18" t="s">
        <v>233</v>
      </c>
      <c r="F1707" s="23" t="s">
        <v>234</v>
      </c>
      <c r="G1707" s="23" t="e">
        <f t="shared" si="54"/>
        <v>#N/A</v>
      </c>
      <c r="H1707" s="83" t="s">
        <v>234</v>
      </c>
      <c r="I1707" s="23" t="e">
        <f t="shared" si="53"/>
        <v>#N/A</v>
      </c>
      <c r="J1707" s="27" t="s">
        <v>4107</v>
      </c>
      <c r="K1707" s="102"/>
      <c r="L1707" s="112"/>
      <c r="M1707" s="104"/>
    </row>
    <row r="1708" spans="1:13" ht="13.5" thickBot="1">
      <c r="A1708" s="28" t="s">
        <v>4108</v>
      </c>
      <c r="B1708" s="21">
        <v>41323</v>
      </c>
      <c r="C1708" s="17" t="s">
        <v>437</v>
      </c>
      <c r="D1708" s="24" t="s">
        <v>3517</v>
      </c>
      <c r="E1708" s="18" t="s">
        <v>233</v>
      </c>
      <c r="F1708" s="23" t="s">
        <v>234</v>
      </c>
      <c r="G1708" s="23" t="e">
        <f t="shared" si="54"/>
        <v>#N/A</v>
      </c>
      <c r="H1708" s="83" t="s">
        <v>234</v>
      </c>
      <c r="I1708" s="23" t="e">
        <f t="shared" si="53"/>
        <v>#N/A</v>
      </c>
      <c r="J1708" s="27" t="s">
        <v>4109</v>
      </c>
      <c r="K1708" s="102"/>
      <c r="L1708" s="112"/>
      <c r="M1708" s="104"/>
    </row>
    <row r="1709" spans="1:13" ht="13.5" thickBot="1">
      <c r="A1709" s="28" t="s">
        <v>4110</v>
      </c>
      <c r="B1709" s="21">
        <v>41323</v>
      </c>
      <c r="C1709" s="17" t="s">
        <v>230</v>
      </c>
      <c r="D1709" s="24" t="s">
        <v>3815</v>
      </c>
      <c r="E1709" s="18" t="s">
        <v>233</v>
      </c>
      <c r="F1709" s="23" t="s">
        <v>234</v>
      </c>
      <c r="G1709" s="23" t="e">
        <f t="shared" si="54"/>
        <v>#N/A</v>
      </c>
      <c r="H1709" s="83" t="s">
        <v>234</v>
      </c>
      <c r="I1709" s="23" t="e">
        <f t="shared" si="53"/>
        <v>#N/A</v>
      </c>
      <c r="J1709" s="27" t="s">
        <v>4111</v>
      </c>
      <c r="K1709" s="102"/>
      <c r="L1709" s="112"/>
      <c r="M1709" s="104"/>
    </row>
    <row r="1710" spans="1:13" ht="13.5" thickBot="1">
      <c r="A1710" s="28" t="s">
        <v>4112</v>
      </c>
      <c r="B1710" s="21">
        <v>41323</v>
      </c>
      <c r="C1710" s="17" t="s">
        <v>384</v>
      </c>
      <c r="D1710" s="24" t="s">
        <v>3773</v>
      </c>
      <c r="E1710" s="18" t="s">
        <v>104</v>
      </c>
      <c r="F1710" s="23" t="s">
        <v>105</v>
      </c>
      <c r="G1710" s="23" t="e">
        <f t="shared" si="54"/>
        <v>#N/A</v>
      </c>
      <c r="H1710" s="83" t="s">
        <v>105</v>
      </c>
      <c r="I1710" s="23" t="e">
        <f t="shared" si="53"/>
        <v>#N/A</v>
      </c>
      <c r="J1710" s="27" t="s">
        <v>1285</v>
      </c>
      <c r="K1710" s="102"/>
      <c r="L1710" s="112"/>
      <c r="M1710" s="104"/>
    </row>
    <row r="1711" spans="1:13" ht="13.5" thickBot="1">
      <c r="A1711" s="28" t="s">
        <v>4113</v>
      </c>
      <c r="B1711" s="21">
        <v>41323</v>
      </c>
      <c r="C1711" s="17" t="s">
        <v>2272</v>
      </c>
      <c r="D1711" s="24" t="s">
        <v>3815</v>
      </c>
      <c r="E1711" s="18" t="s">
        <v>2435</v>
      </c>
      <c r="F1711" s="23" t="s">
        <v>3105</v>
      </c>
      <c r="G1711" s="23" t="e">
        <f t="shared" si="54"/>
        <v>#N/A</v>
      </c>
      <c r="H1711" s="83" t="s">
        <v>3105</v>
      </c>
      <c r="I1711" s="23" t="e">
        <f t="shared" si="53"/>
        <v>#N/A</v>
      </c>
      <c r="J1711" s="27" t="s">
        <v>4114</v>
      </c>
      <c r="K1711" s="102"/>
      <c r="L1711" s="112"/>
      <c r="M1711" s="104"/>
    </row>
    <row r="1712" spans="1:13" ht="13.5" thickBot="1">
      <c r="A1712" s="28" t="s">
        <v>4115</v>
      </c>
      <c r="B1712" s="21">
        <v>41323</v>
      </c>
      <c r="C1712" s="17" t="s">
        <v>1383</v>
      </c>
      <c r="D1712" s="24" t="s">
        <v>3770</v>
      </c>
      <c r="E1712" s="18" t="s">
        <v>2435</v>
      </c>
      <c r="F1712" s="23" t="s">
        <v>3105</v>
      </c>
      <c r="G1712" s="23" t="e">
        <f t="shared" si="54"/>
        <v>#N/A</v>
      </c>
      <c r="H1712" s="83" t="s">
        <v>3105</v>
      </c>
      <c r="I1712" s="23" t="e">
        <f t="shared" si="53"/>
        <v>#N/A</v>
      </c>
      <c r="J1712" s="27" t="s">
        <v>4114</v>
      </c>
      <c r="K1712" s="102"/>
      <c r="L1712" s="112"/>
      <c r="M1712" s="104"/>
    </row>
    <row r="1713" spans="1:13" ht="13.5" thickBot="1">
      <c r="A1713" s="28" t="s">
        <v>4116</v>
      </c>
      <c r="B1713" s="21">
        <v>41323</v>
      </c>
      <c r="C1713" s="17" t="s">
        <v>2261</v>
      </c>
      <c r="D1713" s="24" t="s">
        <v>3815</v>
      </c>
      <c r="E1713" s="18" t="s">
        <v>2435</v>
      </c>
      <c r="F1713" s="23" t="s">
        <v>3105</v>
      </c>
      <c r="G1713" s="23" t="e">
        <f t="shared" si="54"/>
        <v>#N/A</v>
      </c>
      <c r="H1713" s="83" t="s">
        <v>3105</v>
      </c>
      <c r="I1713" s="23" t="e">
        <f t="shared" si="53"/>
        <v>#N/A</v>
      </c>
      <c r="J1713" s="27" t="s">
        <v>4114</v>
      </c>
      <c r="K1713" s="102"/>
      <c r="L1713" s="112"/>
      <c r="M1713" s="104"/>
    </row>
    <row r="1714" spans="1:13" ht="13.5" thickBot="1">
      <c r="A1714" s="28" t="s">
        <v>4117</v>
      </c>
      <c r="B1714" s="21">
        <v>41323</v>
      </c>
      <c r="C1714" s="17" t="s">
        <v>2258</v>
      </c>
      <c r="D1714" s="24" t="s">
        <v>3815</v>
      </c>
      <c r="E1714" s="18" t="s">
        <v>2435</v>
      </c>
      <c r="F1714" s="23" t="s">
        <v>3105</v>
      </c>
      <c r="G1714" s="23" t="e">
        <f t="shared" si="54"/>
        <v>#N/A</v>
      </c>
      <c r="H1714" s="83" t="s">
        <v>3105</v>
      </c>
      <c r="I1714" s="23" t="e">
        <f t="shared" si="53"/>
        <v>#N/A</v>
      </c>
      <c r="J1714" s="27" t="s">
        <v>4114</v>
      </c>
      <c r="K1714" s="102"/>
      <c r="L1714" s="112"/>
      <c r="M1714" s="104"/>
    </row>
    <row r="1715" spans="1:13" ht="13.5" thickBot="1">
      <c r="A1715" s="28" t="s">
        <v>4118</v>
      </c>
      <c r="B1715" s="21">
        <v>41323</v>
      </c>
      <c r="C1715" s="17" t="s">
        <v>2268</v>
      </c>
      <c r="D1715" s="24" t="s">
        <v>3815</v>
      </c>
      <c r="E1715" s="18" t="s">
        <v>2435</v>
      </c>
      <c r="F1715" s="23" t="s">
        <v>3105</v>
      </c>
      <c r="G1715" s="23" t="e">
        <f t="shared" si="54"/>
        <v>#N/A</v>
      </c>
      <c r="H1715" s="83" t="s">
        <v>3105</v>
      </c>
      <c r="I1715" s="23" t="e">
        <f t="shared" si="53"/>
        <v>#N/A</v>
      </c>
      <c r="J1715" s="27" t="s">
        <v>4114</v>
      </c>
      <c r="K1715" s="102"/>
      <c r="L1715" s="112"/>
      <c r="M1715" s="104"/>
    </row>
    <row r="1716" spans="1:13" ht="13.5" thickBot="1">
      <c r="A1716" s="28" t="s">
        <v>4119</v>
      </c>
      <c r="B1716" s="21">
        <v>41320</v>
      </c>
      <c r="C1716" s="17" t="s">
        <v>424</v>
      </c>
      <c r="D1716" s="24" t="s">
        <v>3770</v>
      </c>
      <c r="E1716" s="18" t="s">
        <v>4120</v>
      </c>
      <c r="F1716" s="23" t="s">
        <v>937</v>
      </c>
      <c r="G1716" s="23" t="e">
        <f t="shared" si="54"/>
        <v>#N/A</v>
      </c>
      <c r="H1716" s="83" t="s">
        <v>937</v>
      </c>
      <c r="I1716" s="23" t="e">
        <f t="shared" si="53"/>
        <v>#N/A</v>
      </c>
      <c r="J1716" s="27" t="s">
        <v>4121</v>
      </c>
      <c r="K1716" s="102"/>
      <c r="L1716" s="112"/>
      <c r="M1716" s="104"/>
    </row>
    <row r="1717" spans="1:13" ht="13.5" thickBot="1">
      <c r="A1717" s="28" t="s">
        <v>4122</v>
      </c>
      <c r="B1717" s="21">
        <v>41323</v>
      </c>
      <c r="C1717" s="17" t="s">
        <v>437</v>
      </c>
      <c r="D1717" s="24" t="s">
        <v>3815</v>
      </c>
      <c r="E1717" s="18" t="s">
        <v>2191</v>
      </c>
      <c r="F1717" s="23" t="s">
        <v>2192</v>
      </c>
      <c r="G1717" s="23" t="e">
        <f t="shared" si="54"/>
        <v>#N/A</v>
      </c>
      <c r="H1717" s="83" t="s">
        <v>2192</v>
      </c>
      <c r="I1717" s="23" t="e">
        <f t="shared" si="53"/>
        <v>#N/A</v>
      </c>
      <c r="J1717" s="27" t="s">
        <v>4123</v>
      </c>
      <c r="K1717" s="102"/>
      <c r="L1717" s="112"/>
      <c r="M1717" s="104"/>
    </row>
    <row r="1718" spans="1:13" ht="13.5" thickBot="1">
      <c r="A1718" s="28" t="s">
        <v>4124</v>
      </c>
      <c r="B1718" s="21">
        <v>41318</v>
      </c>
      <c r="C1718" s="17" t="s">
        <v>1101</v>
      </c>
      <c r="D1718" s="24" t="s">
        <v>3653</v>
      </c>
      <c r="E1718" s="18" t="s">
        <v>430</v>
      </c>
      <c r="F1718" s="23" t="s">
        <v>431</v>
      </c>
      <c r="G1718" s="23" t="e">
        <f t="shared" si="54"/>
        <v>#N/A</v>
      </c>
      <c r="H1718" s="83" t="s">
        <v>431</v>
      </c>
      <c r="I1718" s="23" t="e">
        <f t="shared" si="53"/>
        <v>#N/A</v>
      </c>
      <c r="J1718" s="27" t="s">
        <v>4125</v>
      </c>
      <c r="K1718" s="102"/>
      <c r="L1718" s="112"/>
      <c r="M1718" s="104"/>
    </row>
    <row r="1719" spans="1:13" ht="13.5" thickBot="1">
      <c r="A1719" s="28" t="s">
        <v>4126</v>
      </c>
      <c r="B1719" s="21">
        <v>41323</v>
      </c>
      <c r="C1719" s="17" t="s">
        <v>1103</v>
      </c>
      <c r="D1719" s="24" t="s">
        <v>3653</v>
      </c>
      <c r="E1719" s="18" t="s">
        <v>430</v>
      </c>
      <c r="F1719" s="23" t="s">
        <v>431</v>
      </c>
      <c r="G1719" s="23" t="e">
        <f t="shared" si="54"/>
        <v>#N/A</v>
      </c>
      <c r="H1719" s="83" t="s">
        <v>431</v>
      </c>
      <c r="I1719" s="23" t="e">
        <f t="shared" si="53"/>
        <v>#N/A</v>
      </c>
      <c r="J1719" s="27" t="s">
        <v>4127</v>
      </c>
      <c r="K1719" s="102"/>
      <c r="L1719" s="112"/>
      <c r="M1719" s="104"/>
    </row>
    <row r="1720" spans="1:13" ht="13.5" thickBot="1">
      <c r="A1720" s="28" t="s">
        <v>4128</v>
      </c>
      <c r="B1720" s="21">
        <v>41323</v>
      </c>
      <c r="C1720" s="17" t="s">
        <v>4076</v>
      </c>
      <c r="D1720" s="24" t="s">
        <v>3046</v>
      </c>
      <c r="E1720" s="18" t="s">
        <v>82</v>
      </c>
      <c r="F1720" s="23" t="s">
        <v>1653</v>
      </c>
      <c r="G1720" s="23" t="e">
        <f t="shared" si="54"/>
        <v>#N/A</v>
      </c>
      <c r="H1720" s="83" t="s">
        <v>8356</v>
      </c>
      <c r="I1720" s="23" t="e">
        <f t="shared" si="53"/>
        <v>#N/A</v>
      </c>
      <c r="J1720" s="27" t="s">
        <v>4129</v>
      </c>
      <c r="K1720" s="102"/>
      <c r="L1720" s="112"/>
      <c r="M1720" s="104"/>
    </row>
    <row r="1721" spans="1:13" ht="13.5" thickBot="1">
      <c r="A1721" s="28" t="s">
        <v>4130</v>
      </c>
      <c r="B1721" s="21">
        <v>41323</v>
      </c>
      <c r="C1721" s="17" t="s">
        <v>4074</v>
      </c>
      <c r="D1721" s="24" t="s">
        <v>3046</v>
      </c>
      <c r="E1721" s="18" t="s">
        <v>82</v>
      </c>
      <c r="F1721" s="23" t="s">
        <v>1653</v>
      </c>
      <c r="G1721" s="23" t="e">
        <f t="shared" si="54"/>
        <v>#N/A</v>
      </c>
      <c r="H1721" s="83" t="s">
        <v>8356</v>
      </c>
      <c r="I1721" s="23" t="e">
        <f t="shared" si="53"/>
        <v>#N/A</v>
      </c>
      <c r="J1721" s="27" t="s">
        <v>4131</v>
      </c>
      <c r="K1721" s="102"/>
      <c r="L1721" s="112"/>
      <c r="M1721" s="104"/>
    </row>
    <row r="1722" spans="1:13" ht="13.5" thickBot="1">
      <c r="A1722" s="28" t="s">
        <v>4132</v>
      </c>
      <c r="B1722" s="21">
        <v>41323</v>
      </c>
      <c r="C1722" s="17" t="s">
        <v>1065</v>
      </c>
      <c r="D1722" s="24" t="s">
        <v>3815</v>
      </c>
      <c r="E1722" s="18" t="s">
        <v>792</v>
      </c>
      <c r="F1722" s="23" t="s">
        <v>793</v>
      </c>
      <c r="G1722" s="23" t="e">
        <f t="shared" si="54"/>
        <v>#N/A</v>
      </c>
      <c r="H1722" s="83" t="s">
        <v>793</v>
      </c>
      <c r="I1722" s="23" t="e">
        <f t="shared" si="53"/>
        <v>#N/A</v>
      </c>
      <c r="J1722" s="27" t="s">
        <v>1212</v>
      </c>
      <c r="K1722" s="102"/>
      <c r="L1722" s="112"/>
      <c r="M1722" s="104"/>
    </row>
    <row r="1723" spans="1:13" ht="13.5" thickBot="1">
      <c r="A1723" s="28" t="s">
        <v>4133</v>
      </c>
      <c r="B1723" s="21">
        <v>41323</v>
      </c>
      <c r="C1723" s="17" t="s">
        <v>253</v>
      </c>
      <c r="D1723" s="24" t="s">
        <v>3773</v>
      </c>
      <c r="E1723" s="18" t="s">
        <v>1248</v>
      </c>
      <c r="F1723" s="23" t="s">
        <v>101</v>
      </c>
      <c r="G1723" s="23">
        <f t="shared" si="54"/>
        <v>58</v>
      </c>
      <c r="H1723" s="83" t="s">
        <v>101</v>
      </c>
      <c r="I1723" s="23" t="e">
        <f t="shared" si="53"/>
        <v>#N/A</v>
      </c>
      <c r="J1723" s="27" t="s">
        <v>195</v>
      </c>
      <c r="K1723" s="102"/>
      <c r="L1723" s="112"/>
      <c r="M1723" s="104"/>
    </row>
    <row r="1724" spans="1:13" ht="13.5" thickBot="1">
      <c r="A1724" s="28" t="s">
        <v>4134</v>
      </c>
      <c r="B1724" s="21">
        <v>41323</v>
      </c>
      <c r="C1724" s="17" t="s">
        <v>1125</v>
      </c>
      <c r="D1724" s="24" t="s">
        <v>3815</v>
      </c>
      <c r="E1724" s="18" t="s">
        <v>792</v>
      </c>
      <c r="F1724" s="23" t="s">
        <v>793</v>
      </c>
      <c r="G1724" s="23" t="e">
        <f t="shared" si="54"/>
        <v>#N/A</v>
      </c>
      <c r="H1724" s="83" t="s">
        <v>793</v>
      </c>
      <c r="I1724" s="23" t="e">
        <f t="shared" si="53"/>
        <v>#N/A</v>
      </c>
      <c r="J1724" s="27" t="s">
        <v>4017</v>
      </c>
      <c r="K1724" s="102"/>
      <c r="L1724" s="112"/>
      <c r="M1724" s="104"/>
    </row>
    <row r="1725" spans="1:13" ht="13.5" thickBot="1">
      <c r="A1725" s="28" t="s">
        <v>4135</v>
      </c>
      <c r="B1725" s="21">
        <v>41323</v>
      </c>
      <c r="C1725" s="17" t="s">
        <v>567</v>
      </c>
      <c r="D1725" s="24" t="s">
        <v>3815</v>
      </c>
      <c r="E1725" s="18" t="s">
        <v>4136</v>
      </c>
      <c r="F1725" s="23" t="s">
        <v>318</v>
      </c>
      <c r="G1725" s="23" t="e">
        <f t="shared" si="54"/>
        <v>#N/A</v>
      </c>
      <c r="H1725" s="83" t="s">
        <v>318</v>
      </c>
      <c r="I1725" s="23" t="e">
        <f t="shared" si="53"/>
        <v>#N/A</v>
      </c>
      <c r="J1725" s="27" t="s">
        <v>4137</v>
      </c>
      <c r="K1725" s="102"/>
      <c r="L1725" s="112"/>
      <c r="M1725" s="104"/>
    </row>
    <row r="1726" spans="1:13" ht="26.25" thickBot="1">
      <c r="A1726" s="28" t="s">
        <v>4138</v>
      </c>
      <c r="B1726" s="21">
        <v>41323</v>
      </c>
      <c r="C1726" s="17" t="s">
        <v>1080</v>
      </c>
      <c r="D1726" s="24" t="s">
        <v>3773</v>
      </c>
      <c r="E1726" s="18" t="s">
        <v>668</v>
      </c>
      <c r="F1726" s="23" t="s">
        <v>210</v>
      </c>
      <c r="G1726" s="23">
        <f t="shared" si="54"/>
        <v>68</v>
      </c>
      <c r="H1726" s="83" t="s">
        <v>210</v>
      </c>
      <c r="I1726" s="23" t="e">
        <f t="shared" si="53"/>
        <v>#N/A</v>
      </c>
      <c r="J1726" s="27" t="s">
        <v>4139</v>
      </c>
      <c r="K1726" s="102"/>
      <c r="L1726" s="112"/>
      <c r="M1726" s="104"/>
    </row>
    <row r="1727" spans="1:13" ht="13.5" thickBot="1">
      <c r="A1727" s="28" t="s">
        <v>4140</v>
      </c>
      <c r="B1727" s="21">
        <v>41323</v>
      </c>
      <c r="C1727" s="17" t="s">
        <v>1064</v>
      </c>
      <c r="D1727" s="24" t="s">
        <v>3653</v>
      </c>
      <c r="E1727" s="18" t="s">
        <v>668</v>
      </c>
      <c r="F1727" s="23" t="s">
        <v>210</v>
      </c>
      <c r="G1727" s="23">
        <f t="shared" si="54"/>
        <v>68</v>
      </c>
      <c r="H1727" s="83" t="s">
        <v>210</v>
      </c>
      <c r="I1727" s="23" t="e">
        <f t="shared" si="53"/>
        <v>#N/A</v>
      </c>
      <c r="J1727" s="27" t="s">
        <v>4141</v>
      </c>
      <c r="K1727" s="102"/>
      <c r="L1727" s="112"/>
      <c r="M1727" s="104"/>
    </row>
    <row r="1728" spans="1:13" ht="13.5" thickBot="1">
      <c r="A1728" s="28" t="s">
        <v>4142</v>
      </c>
      <c r="B1728" s="21">
        <v>41323</v>
      </c>
      <c r="C1728" s="17" t="s">
        <v>437</v>
      </c>
      <c r="D1728" s="24" t="s">
        <v>3770</v>
      </c>
      <c r="E1728" s="18" t="s">
        <v>681</v>
      </c>
      <c r="F1728" s="23" t="s">
        <v>2319</v>
      </c>
      <c r="G1728" s="23" t="e">
        <f t="shared" si="54"/>
        <v>#N/A</v>
      </c>
      <c r="H1728" s="83" t="s">
        <v>2319</v>
      </c>
      <c r="I1728" s="23" t="e">
        <f t="shared" si="53"/>
        <v>#N/A</v>
      </c>
      <c r="J1728" s="27" t="s">
        <v>4143</v>
      </c>
      <c r="K1728" s="102"/>
      <c r="L1728" s="112"/>
      <c r="M1728" s="104"/>
    </row>
    <row r="1729" spans="1:13" ht="13.5" thickBot="1">
      <c r="A1729" s="28" t="s">
        <v>4144</v>
      </c>
      <c r="B1729" s="21">
        <v>41323</v>
      </c>
      <c r="C1729" s="17" t="s">
        <v>658</v>
      </c>
      <c r="D1729" s="24" t="s">
        <v>3815</v>
      </c>
      <c r="E1729" s="18" t="s">
        <v>317</v>
      </c>
      <c r="F1729" s="23" t="s">
        <v>318</v>
      </c>
      <c r="G1729" s="23" t="e">
        <f t="shared" si="54"/>
        <v>#N/A</v>
      </c>
      <c r="H1729" s="83" t="s">
        <v>318</v>
      </c>
      <c r="I1729" s="23" t="e">
        <f t="shared" si="53"/>
        <v>#N/A</v>
      </c>
      <c r="J1729" s="27" t="s">
        <v>4145</v>
      </c>
      <c r="K1729" s="102"/>
      <c r="L1729" s="112"/>
      <c r="M1729" s="104"/>
    </row>
    <row r="1730" spans="1:13" ht="13.5" thickBot="1">
      <c r="A1730" s="28" t="s">
        <v>4146</v>
      </c>
      <c r="B1730" s="21">
        <v>41323</v>
      </c>
      <c r="C1730" s="17" t="s">
        <v>303</v>
      </c>
      <c r="D1730" s="24" t="s">
        <v>3770</v>
      </c>
      <c r="E1730" s="18" t="s">
        <v>193</v>
      </c>
      <c r="F1730" s="23" t="s">
        <v>101</v>
      </c>
      <c r="G1730" s="23">
        <f t="shared" si="54"/>
        <v>58</v>
      </c>
      <c r="H1730" s="83" t="s">
        <v>101</v>
      </c>
      <c r="I1730" s="23" t="e">
        <f t="shared" ref="I1730:I1793" si="55">INDEX(S:U,MATCH(H1730,U:U,0),1)</f>
        <v>#N/A</v>
      </c>
      <c r="J1730" s="27" t="s">
        <v>2717</v>
      </c>
      <c r="K1730" s="102"/>
      <c r="L1730" s="112"/>
      <c r="M1730" s="104"/>
    </row>
    <row r="1731" spans="1:13" ht="13.5" thickBot="1">
      <c r="A1731" s="28" t="s">
        <v>4147</v>
      </c>
      <c r="B1731" s="21">
        <v>41323</v>
      </c>
      <c r="C1731" s="17" t="s">
        <v>3980</v>
      </c>
      <c r="D1731" s="24" t="s">
        <v>3770</v>
      </c>
      <c r="E1731" s="18" t="s">
        <v>82</v>
      </c>
      <c r="F1731" s="23" t="s">
        <v>78</v>
      </c>
      <c r="G1731" s="23">
        <f t="shared" ref="G1731:G1794" si="56">INDEX($R$2:$U$90,MATCH(F1731,$R$2:$R$90,0),2)</f>
        <v>49</v>
      </c>
      <c r="H1731" s="83" t="s">
        <v>8311</v>
      </c>
      <c r="I1731" s="23">
        <f t="shared" si="55"/>
        <v>49</v>
      </c>
      <c r="J1731" s="27" t="s">
        <v>1325</v>
      </c>
      <c r="K1731" s="102"/>
      <c r="L1731" s="112"/>
      <c r="M1731" s="104"/>
    </row>
    <row r="1732" spans="1:13" ht="13.5" thickBot="1">
      <c r="A1732" s="28" t="s">
        <v>4148</v>
      </c>
      <c r="B1732" s="21">
        <v>41323</v>
      </c>
      <c r="C1732" s="17" t="s">
        <v>1182</v>
      </c>
      <c r="D1732" s="24" t="s">
        <v>3815</v>
      </c>
      <c r="E1732" s="18" t="s">
        <v>4149</v>
      </c>
      <c r="F1732" s="23" t="s">
        <v>4150</v>
      </c>
      <c r="G1732" s="23" t="e">
        <f t="shared" si="56"/>
        <v>#N/A</v>
      </c>
      <c r="H1732" s="83" t="s">
        <v>4150</v>
      </c>
      <c r="I1732" s="23" t="e">
        <f t="shared" si="55"/>
        <v>#N/A</v>
      </c>
      <c r="J1732" s="27" t="s">
        <v>4151</v>
      </c>
      <c r="K1732" s="102"/>
      <c r="L1732" s="112"/>
      <c r="M1732" s="104"/>
    </row>
    <row r="1733" spans="1:13" ht="13.5" thickBot="1">
      <c r="A1733" s="28" t="s">
        <v>4152</v>
      </c>
      <c r="B1733" s="21">
        <v>41323</v>
      </c>
      <c r="C1733" s="17" t="s">
        <v>991</v>
      </c>
      <c r="D1733" s="24" t="s">
        <v>3815</v>
      </c>
      <c r="E1733" s="18" t="s">
        <v>282</v>
      </c>
      <c r="F1733" s="23" t="s">
        <v>163</v>
      </c>
      <c r="G1733" s="23">
        <f t="shared" si="56"/>
        <v>52</v>
      </c>
      <c r="H1733" s="83" t="s">
        <v>163</v>
      </c>
      <c r="I1733" s="23" t="e">
        <f t="shared" si="55"/>
        <v>#N/A</v>
      </c>
      <c r="J1733" s="27" t="s">
        <v>1139</v>
      </c>
      <c r="K1733" s="102"/>
      <c r="L1733" s="112"/>
      <c r="M1733" s="104"/>
    </row>
    <row r="1734" spans="1:13" ht="13.5" thickBot="1">
      <c r="A1734" s="28" t="s">
        <v>4153</v>
      </c>
      <c r="B1734" s="21">
        <v>41323</v>
      </c>
      <c r="C1734" s="17" t="s">
        <v>1898</v>
      </c>
      <c r="D1734" s="24" t="s">
        <v>3770</v>
      </c>
      <c r="E1734" s="18" t="s">
        <v>50</v>
      </c>
      <c r="F1734" s="23" t="s">
        <v>51</v>
      </c>
      <c r="G1734" s="23">
        <f t="shared" si="56"/>
        <v>54</v>
      </c>
      <c r="H1734" s="83" t="s">
        <v>222</v>
      </c>
      <c r="I1734" s="23" t="e">
        <f t="shared" si="55"/>
        <v>#N/A</v>
      </c>
      <c r="J1734" s="27" t="s">
        <v>1212</v>
      </c>
      <c r="K1734" s="102"/>
      <c r="L1734" s="112"/>
      <c r="M1734" s="104"/>
    </row>
    <row r="1735" spans="1:13" ht="13.5" thickBot="1">
      <c r="A1735" s="28" t="s">
        <v>4154</v>
      </c>
      <c r="B1735" s="21">
        <v>41323</v>
      </c>
      <c r="C1735" s="17" t="s">
        <v>806</v>
      </c>
      <c r="D1735" s="24" t="s">
        <v>3770</v>
      </c>
      <c r="E1735" s="18" t="s">
        <v>1122</v>
      </c>
      <c r="F1735" s="23" t="s">
        <v>1123</v>
      </c>
      <c r="G1735" s="23" t="e">
        <f t="shared" si="56"/>
        <v>#N/A</v>
      </c>
      <c r="H1735" s="83" t="s">
        <v>1123</v>
      </c>
      <c r="I1735" s="23" t="e">
        <f t="shared" si="55"/>
        <v>#N/A</v>
      </c>
      <c r="J1735" s="27" t="s">
        <v>4155</v>
      </c>
      <c r="K1735" s="102"/>
      <c r="L1735" s="112"/>
      <c r="M1735" s="104"/>
    </row>
    <row r="1736" spans="1:13" ht="13.5" thickBot="1">
      <c r="A1736" s="28" t="s">
        <v>4156</v>
      </c>
      <c r="B1736" s="21">
        <v>41323</v>
      </c>
      <c r="C1736" s="17" t="s">
        <v>221</v>
      </c>
      <c r="D1736" s="24" t="s">
        <v>3815</v>
      </c>
      <c r="E1736" s="18" t="s">
        <v>4157</v>
      </c>
      <c r="F1736" s="23" t="s">
        <v>218</v>
      </c>
      <c r="G1736" s="23">
        <f t="shared" si="56"/>
        <v>37</v>
      </c>
      <c r="H1736" s="83" t="s">
        <v>218</v>
      </c>
      <c r="I1736" s="23" t="e">
        <f t="shared" si="55"/>
        <v>#N/A</v>
      </c>
      <c r="J1736" s="27" t="s">
        <v>219</v>
      </c>
      <c r="K1736" s="102"/>
      <c r="L1736" s="112"/>
      <c r="M1736" s="104"/>
    </row>
    <row r="1737" spans="1:13" ht="26.25" thickBot="1">
      <c r="A1737" s="28" t="s">
        <v>4158</v>
      </c>
      <c r="B1737" s="21">
        <v>41323</v>
      </c>
      <c r="C1737" s="17" t="s">
        <v>419</v>
      </c>
      <c r="D1737" s="24" t="s">
        <v>3653</v>
      </c>
      <c r="E1737" s="18" t="s">
        <v>377</v>
      </c>
      <c r="F1737" s="23" t="s">
        <v>767</v>
      </c>
      <c r="G1737" s="23" t="e">
        <f t="shared" si="56"/>
        <v>#N/A</v>
      </c>
      <c r="H1737" s="83" t="s">
        <v>767</v>
      </c>
      <c r="I1737" s="23" t="e">
        <f t="shared" si="55"/>
        <v>#N/A</v>
      </c>
      <c r="J1737" s="27" t="s">
        <v>4159</v>
      </c>
      <c r="K1737" s="102"/>
      <c r="L1737" s="112"/>
      <c r="M1737" s="104"/>
    </row>
    <row r="1738" spans="1:13" ht="13.5" thickBot="1">
      <c r="A1738" s="28" t="s">
        <v>4160</v>
      </c>
      <c r="B1738" s="21">
        <v>41323</v>
      </c>
      <c r="C1738" s="17" t="s">
        <v>369</v>
      </c>
      <c r="D1738" s="24" t="s">
        <v>3770</v>
      </c>
      <c r="E1738" s="18" t="s">
        <v>113</v>
      </c>
      <c r="F1738" s="23" t="s">
        <v>114</v>
      </c>
      <c r="G1738" s="23">
        <f t="shared" si="56"/>
        <v>66</v>
      </c>
      <c r="H1738" s="83" t="s">
        <v>114</v>
      </c>
      <c r="I1738" s="23" t="e">
        <f t="shared" si="55"/>
        <v>#N/A</v>
      </c>
      <c r="J1738" s="27" t="s">
        <v>2717</v>
      </c>
      <c r="K1738" s="102"/>
      <c r="L1738" s="112"/>
      <c r="M1738" s="104"/>
    </row>
    <row r="1739" spans="1:13" ht="13.5" thickBot="1">
      <c r="A1739" s="28" t="s">
        <v>4161</v>
      </c>
      <c r="B1739" s="21">
        <v>41323</v>
      </c>
      <c r="C1739" s="17" t="s">
        <v>821</v>
      </c>
      <c r="D1739" s="24" t="s">
        <v>3770</v>
      </c>
      <c r="E1739" s="18" t="s">
        <v>1122</v>
      </c>
      <c r="F1739" s="23" t="s">
        <v>1123</v>
      </c>
      <c r="G1739" s="23" t="e">
        <f t="shared" si="56"/>
        <v>#N/A</v>
      </c>
      <c r="H1739" s="83" t="s">
        <v>1123</v>
      </c>
      <c r="I1739" s="23" t="e">
        <f t="shared" si="55"/>
        <v>#N/A</v>
      </c>
      <c r="J1739" s="27" t="s">
        <v>4162</v>
      </c>
      <c r="K1739" s="102"/>
      <c r="L1739" s="112"/>
      <c r="M1739" s="104"/>
    </row>
    <row r="1740" spans="1:13" ht="13.5" thickBot="1">
      <c r="A1740" s="28" t="s">
        <v>4163</v>
      </c>
      <c r="B1740" s="21">
        <v>41323</v>
      </c>
      <c r="C1740" s="17" t="s">
        <v>870</v>
      </c>
      <c r="D1740" s="24" t="s">
        <v>3815</v>
      </c>
      <c r="E1740" s="18" t="s">
        <v>1122</v>
      </c>
      <c r="F1740" s="23" t="s">
        <v>1123</v>
      </c>
      <c r="G1740" s="23" t="e">
        <f t="shared" si="56"/>
        <v>#N/A</v>
      </c>
      <c r="H1740" s="83" t="s">
        <v>1123</v>
      </c>
      <c r="I1740" s="23" t="e">
        <f t="shared" si="55"/>
        <v>#N/A</v>
      </c>
      <c r="J1740" s="27" t="s">
        <v>4164</v>
      </c>
      <c r="K1740" s="102"/>
      <c r="L1740" s="112"/>
      <c r="M1740" s="104"/>
    </row>
    <row r="1741" spans="1:13" ht="13.5" thickBot="1">
      <c r="A1741" s="28" t="s">
        <v>4165</v>
      </c>
      <c r="B1741" s="21">
        <v>41323</v>
      </c>
      <c r="C1741" s="17" t="s">
        <v>811</v>
      </c>
      <c r="D1741" s="24" t="s">
        <v>3770</v>
      </c>
      <c r="E1741" s="18" t="s">
        <v>1122</v>
      </c>
      <c r="F1741" s="23" t="s">
        <v>1123</v>
      </c>
      <c r="G1741" s="23" t="e">
        <f t="shared" si="56"/>
        <v>#N/A</v>
      </c>
      <c r="H1741" s="83" t="s">
        <v>1123</v>
      </c>
      <c r="I1741" s="23" t="e">
        <f t="shared" si="55"/>
        <v>#N/A</v>
      </c>
      <c r="J1741" s="27" t="s">
        <v>4166</v>
      </c>
      <c r="K1741" s="102"/>
      <c r="L1741" s="112"/>
      <c r="M1741" s="104"/>
    </row>
    <row r="1742" spans="1:13" ht="13.5" thickBot="1">
      <c r="A1742" s="28" t="s">
        <v>4167</v>
      </c>
      <c r="B1742" s="21">
        <v>41323</v>
      </c>
      <c r="C1742" s="17" t="s">
        <v>806</v>
      </c>
      <c r="D1742" s="24" t="s">
        <v>3770</v>
      </c>
      <c r="E1742" s="18" t="s">
        <v>1122</v>
      </c>
      <c r="F1742" s="23" t="s">
        <v>1123</v>
      </c>
      <c r="G1742" s="23" t="e">
        <f t="shared" si="56"/>
        <v>#N/A</v>
      </c>
      <c r="H1742" s="83" t="s">
        <v>1123</v>
      </c>
      <c r="I1742" s="23" t="e">
        <f t="shared" si="55"/>
        <v>#N/A</v>
      </c>
      <c r="J1742" s="27" t="s">
        <v>4168</v>
      </c>
      <c r="K1742" s="102"/>
      <c r="L1742" s="112"/>
      <c r="M1742" s="104"/>
    </row>
    <row r="1743" spans="1:13" ht="13.5" thickBot="1">
      <c r="A1743" s="28" t="s">
        <v>4169</v>
      </c>
      <c r="B1743" s="21">
        <v>41323</v>
      </c>
      <c r="C1743" s="17" t="s">
        <v>479</v>
      </c>
      <c r="D1743" s="24" t="s">
        <v>3653</v>
      </c>
      <c r="E1743" s="18" t="s">
        <v>4170</v>
      </c>
      <c r="F1743" s="23" t="s">
        <v>4171</v>
      </c>
      <c r="G1743" s="23" t="e">
        <f t="shared" si="56"/>
        <v>#N/A</v>
      </c>
      <c r="H1743" s="83" t="s">
        <v>4171</v>
      </c>
      <c r="I1743" s="23" t="e">
        <f t="shared" si="55"/>
        <v>#N/A</v>
      </c>
      <c r="J1743" s="27" t="s">
        <v>4172</v>
      </c>
      <c r="K1743" s="102"/>
      <c r="L1743" s="112"/>
      <c r="M1743" s="104"/>
    </row>
    <row r="1744" spans="1:13" ht="13.5" thickBot="1">
      <c r="A1744" s="28" t="s">
        <v>4173</v>
      </c>
      <c r="B1744" s="21">
        <v>41323</v>
      </c>
      <c r="C1744" s="17" t="s">
        <v>384</v>
      </c>
      <c r="D1744" s="24" t="s">
        <v>3815</v>
      </c>
      <c r="E1744" s="18" t="s">
        <v>166</v>
      </c>
      <c r="F1744" s="23" t="s">
        <v>167</v>
      </c>
      <c r="G1744" s="23" t="e">
        <f t="shared" si="56"/>
        <v>#N/A</v>
      </c>
      <c r="H1744" s="83" t="s">
        <v>167</v>
      </c>
      <c r="I1744" s="23" t="e">
        <f t="shared" si="55"/>
        <v>#N/A</v>
      </c>
      <c r="J1744" s="27" t="s">
        <v>1325</v>
      </c>
      <c r="K1744" s="102"/>
      <c r="L1744" s="112"/>
      <c r="M1744" s="104"/>
    </row>
    <row r="1745" spans="1:13" ht="13.5" thickBot="1">
      <c r="A1745" s="28" t="s">
        <v>4174</v>
      </c>
      <c r="B1745" s="21">
        <v>41323</v>
      </c>
      <c r="C1745" s="17" t="s">
        <v>331</v>
      </c>
      <c r="D1745" s="24" t="s">
        <v>3815</v>
      </c>
      <c r="E1745" s="18" t="s">
        <v>193</v>
      </c>
      <c r="F1745" s="23" t="s">
        <v>4175</v>
      </c>
      <c r="G1745" s="23" t="e">
        <f t="shared" si="56"/>
        <v>#N/A</v>
      </c>
      <c r="H1745" s="83" t="s">
        <v>4175</v>
      </c>
      <c r="I1745" s="23" t="e">
        <f t="shared" si="55"/>
        <v>#N/A</v>
      </c>
      <c r="J1745" s="27" t="s">
        <v>195</v>
      </c>
      <c r="K1745" s="102"/>
      <c r="L1745" s="112"/>
      <c r="M1745" s="104"/>
    </row>
    <row r="1746" spans="1:13" ht="13.5" thickBot="1">
      <c r="A1746" s="28" t="s">
        <v>4176</v>
      </c>
      <c r="B1746" s="21">
        <v>41323</v>
      </c>
      <c r="C1746" s="17" t="s">
        <v>335</v>
      </c>
      <c r="D1746" s="24" t="s">
        <v>3773</v>
      </c>
      <c r="E1746" s="18" t="s">
        <v>1822</v>
      </c>
      <c r="F1746" s="23" t="s">
        <v>16</v>
      </c>
      <c r="G1746" s="23">
        <f t="shared" si="56"/>
        <v>29</v>
      </c>
      <c r="H1746" s="83" t="s">
        <v>8291</v>
      </c>
      <c r="I1746" s="23">
        <f t="shared" si="55"/>
        <v>29</v>
      </c>
      <c r="J1746" s="27" t="s">
        <v>4177</v>
      </c>
      <c r="K1746" s="102"/>
      <c r="L1746" s="112"/>
      <c r="M1746" s="104"/>
    </row>
    <row r="1747" spans="1:13" ht="13.5" thickBot="1">
      <c r="A1747" s="28" t="s">
        <v>4178</v>
      </c>
      <c r="B1747" s="21">
        <v>41323</v>
      </c>
      <c r="C1747" s="17" t="s">
        <v>343</v>
      </c>
      <c r="D1747" s="24" t="s">
        <v>3815</v>
      </c>
      <c r="E1747" s="18" t="s">
        <v>307</v>
      </c>
      <c r="F1747" s="23" t="s">
        <v>101</v>
      </c>
      <c r="G1747" s="23">
        <f t="shared" si="56"/>
        <v>58</v>
      </c>
      <c r="H1747" s="83" t="s">
        <v>101</v>
      </c>
      <c r="I1747" s="23" t="e">
        <f t="shared" si="55"/>
        <v>#N/A</v>
      </c>
      <c r="J1747" s="27" t="s">
        <v>4179</v>
      </c>
      <c r="K1747" s="102"/>
      <c r="L1747" s="112"/>
      <c r="M1747" s="104"/>
    </row>
    <row r="1748" spans="1:13" ht="13.5" thickBot="1">
      <c r="A1748" s="28" t="s">
        <v>4180</v>
      </c>
      <c r="B1748" s="21">
        <v>41323</v>
      </c>
      <c r="C1748" s="17" t="s">
        <v>363</v>
      </c>
      <c r="D1748" s="24" t="s">
        <v>3815</v>
      </c>
      <c r="E1748" s="18" t="s">
        <v>3176</v>
      </c>
      <c r="F1748" s="23" t="s">
        <v>63</v>
      </c>
      <c r="G1748" s="23">
        <f t="shared" si="56"/>
        <v>85</v>
      </c>
      <c r="H1748" s="83" t="s">
        <v>63</v>
      </c>
      <c r="I1748" s="23" t="e">
        <f t="shared" si="55"/>
        <v>#N/A</v>
      </c>
      <c r="J1748" s="27" t="s">
        <v>1212</v>
      </c>
      <c r="K1748" s="102"/>
      <c r="L1748" s="112"/>
      <c r="M1748" s="104"/>
    </row>
    <row r="1749" spans="1:13" ht="13.5" thickBot="1">
      <c r="A1749" s="28" t="s">
        <v>4181</v>
      </c>
      <c r="B1749" s="21">
        <v>41323</v>
      </c>
      <c r="C1749" s="17" t="s">
        <v>539</v>
      </c>
      <c r="D1749" s="24" t="s">
        <v>3815</v>
      </c>
      <c r="E1749" s="18" t="s">
        <v>2941</v>
      </c>
      <c r="F1749" s="23" t="s">
        <v>227</v>
      </c>
      <c r="G1749" s="23" t="e">
        <f t="shared" si="56"/>
        <v>#N/A</v>
      </c>
      <c r="H1749" s="83" t="s">
        <v>227</v>
      </c>
      <c r="I1749" s="23" t="e">
        <f t="shared" si="55"/>
        <v>#N/A</v>
      </c>
      <c r="J1749" s="27" t="s">
        <v>4182</v>
      </c>
      <c r="K1749" s="102"/>
      <c r="L1749" s="112"/>
      <c r="M1749" s="104"/>
    </row>
    <row r="1750" spans="1:13" ht="13.5" thickBot="1">
      <c r="A1750" s="28" t="s">
        <v>4183</v>
      </c>
      <c r="B1750" s="21">
        <v>41323</v>
      </c>
      <c r="C1750" s="17" t="s">
        <v>537</v>
      </c>
      <c r="D1750" s="24" t="s">
        <v>3815</v>
      </c>
      <c r="E1750" s="18" t="s">
        <v>2941</v>
      </c>
      <c r="F1750" s="23" t="s">
        <v>227</v>
      </c>
      <c r="G1750" s="23" t="e">
        <f t="shared" si="56"/>
        <v>#N/A</v>
      </c>
      <c r="H1750" s="83" t="s">
        <v>227</v>
      </c>
      <c r="I1750" s="23" t="e">
        <f t="shared" si="55"/>
        <v>#N/A</v>
      </c>
      <c r="J1750" s="27" t="s">
        <v>1139</v>
      </c>
      <c r="K1750" s="102"/>
      <c r="L1750" s="112"/>
      <c r="M1750" s="104"/>
    </row>
    <row r="1751" spans="1:13" ht="13.5" thickBot="1">
      <c r="A1751" s="28" t="s">
        <v>4184</v>
      </c>
      <c r="B1751" s="21">
        <v>41323</v>
      </c>
      <c r="C1751" s="17" t="s">
        <v>541</v>
      </c>
      <c r="D1751" s="24" t="s">
        <v>3815</v>
      </c>
      <c r="E1751" s="18" t="s">
        <v>2941</v>
      </c>
      <c r="F1751" s="23" t="s">
        <v>227</v>
      </c>
      <c r="G1751" s="23" t="e">
        <f t="shared" si="56"/>
        <v>#N/A</v>
      </c>
      <c r="H1751" s="83" t="s">
        <v>227</v>
      </c>
      <c r="I1751" s="23" t="e">
        <f t="shared" si="55"/>
        <v>#N/A</v>
      </c>
      <c r="J1751" s="27" t="s">
        <v>4185</v>
      </c>
      <c r="K1751" s="102"/>
      <c r="L1751" s="112"/>
      <c r="M1751" s="104"/>
    </row>
    <row r="1752" spans="1:13" ht="26.25" thickBot="1">
      <c r="A1752" s="28" t="s">
        <v>4186</v>
      </c>
      <c r="B1752" s="21">
        <v>41323</v>
      </c>
      <c r="C1752" s="17" t="s">
        <v>453</v>
      </c>
      <c r="D1752" s="24" t="s">
        <v>3517</v>
      </c>
      <c r="E1752" s="18" t="s">
        <v>1004</v>
      </c>
      <c r="F1752" s="23" t="s">
        <v>210</v>
      </c>
      <c r="G1752" s="23">
        <f t="shared" si="56"/>
        <v>68</v>
      </c>
      <c r="H1752" s="83" t="s">
        <v>210</v>
      </c>
      <c r="I1752" s="23" t="e">
        <f t="shared" si="55"/>
        <v>#N/A</v>
      </c>
      <c r="J1752" s="27" t="s">
        <v>4187</v>
      </c>
      <c r="K1752" s="102"/>
      <c r="L1752" s="112"/>
      <c r="M1752" s="104"/>
    </row>
    <row r="1753" spans="1:13" ht="13.5" thickBot="1">
      <c r="A1753" s="28" t="s">
        <v>4188</v>
      </c>
      <c r="B1753" s="21">
        <v>41323</v>
      </c>
      <c r="C1753" s="17" t="s">
        <v>375</v>
      </c>
      <c r="D1753" s="24" t="s">
        <v>3770</v>
      </c>
      <c r="E1753" s="18" t="s">
        <v>1153</v>
      </c>
      <c r="F1753" s="23" t="s">
        <v>4189</v>
      </c>
      <c r="G1753" s="23" t="e">
        <f t="shared" si="56"/>
        <v>#N/A</v>
      </c>
      <c r="H1753" s="83" t="s">
        <v>4189</v>
      </c>
      <c r="I1753" s="23" t="e">
        <f t="shared" si="55"/>
        <v>#N/A</v>
      </c>
      <c r="J1753" s="27" t="s">
        <v>4190</v>
      </c>
      <c r="K1753" s="102"/>
      <c r="L1753" s="112"/>
      <c r="M1753" s="104"/>
    </row>
    <row r="1754" spans="1:13" ht="26.25" thickBot="1">
      <c r="A1754" s="28" t="s">
        <v>4191</v>
      </c>
      <c r="B1754" s="21">
        <v>41323</v>
      </c>
      <c r="C1754" s="17" t="s">
        <v>416</v>
      </c>
      <c r="D1754" s="24" t="s">
        <v>3815</v>
      </c>
      <c r="E1754" s="18" t="s">
        <v>204</v>
      </c>
      <c r="F1754" s="23" t="s">
        <v>227</v>
      </c>
      <c r="G1754" s="23" t="e">
        <f t="shared" si="56"/>
        <v>#N/A</v>
      </c>
      <c r="H1754" s="83" t="s">
        <v>227</v>
      </c>
      <c r="I1754" s="23" t="e">
        <f t="shared" si="55"/>
        <v>#N/A</v>
      </c>
      <c r="J1754" s="27" t="s">
        <v>4192</v>
      </c>
      <c r="K1754" s="102"/>
      <c r="L1754" s="112"/>
      <c r="M1754" s="104"/>
    </row>
    <row r="1755" spans="1:13" ht="13.5" thickBot="1">
      <c r="A1755" s="28" t="s">
        <v>4193</v>
      </c>
      <c r="B1755" s="21">
        <v>41323</v>
      </c>
      <c r="C1755" s="17" t="s">
        <v>412</v>
      </c>
      <c r="D1755" s="24" t="s">
        <v>3815</v>
      </c>
      <c r="E1755" s="18" t="s">
        <v>2941</v>
      </c>
      <c r="F1755" s="23" t="s">
        <v>227</v>
      </c>
      <c r="G1755" s="23" t="e">
        <f t="shared" si="56"/>
        <v>#N/A</v>
      </c>
      <c r="H1755" s="83" t="s">
        <v>227</v>
      </c>
      <c r="I1755" s="23" t="e">
        <f t="shared" si="55"/>
        <v>#N/A</v>
      </c>
      <c r="J1755" s="27" t="s">
        <v>1204</v>
      </c>
      <c r="K1755" s="102"/>
      <c r="L1755" s="112"/>
      <c r="M1755" s="104"/>
    </row>
    <row r="1756" spans="1:13" ht="26.25" thickBot="1">
      <c r="A1756" s="28" t="s">
        <v>4194</v>
      </c>
      <c r="B1756" s="21">
        <v>41323</v>
      </c>
      <c r="C1756" s="17" t="s">
        <v>557</v>
      </c>
      <c r="D1756" s="24" t="s">
        <v>3815</v>
      </c>
      <c r="E1756" s="18" t="s">
        <v>1834</v>
      </c>
      <c r="F1756" s="23" t="s">
        <v>4195</v>
      </c>
      <c r="G1756" s="23" t="e">
        <f t="shared" si="56"/>
        <v>#N/A</v>
      </c>
      <c r="H1756" s="83" t="s">
        <v>4195</v>
      </c>
      <c r="I1756" s="23">
        <f t="shared" si="55"/>
        <v>33</v>
      </c>
      <c r="J1756" s="27" t="s">
        <v>4196</v>
      </c>
      <c r="K1756" s="102"/>
      <c r="L1756" s="112"/>
      <c r="M1756" s="104"/>
    </row>
    <row r="1757" spans="1:13" ht="13.5" thickBot="1">
      <c r="A1757" s="28" t="s">
        <v>4197</v>
      </c>
      <c r="B1757" s="21">
        <v>41323</v>
      </c>
      <c r="C1757" s="17" t="s">
        <v>1107</v>
      </c>
      <c r="D1757" s="24" t="s">
        <v>3770</v>
      </c>
      <c r="E1757" s="18" t="s">
        <v>668</v>
      </c>
      <c r="F1757" s="23" t="s">
        <v>210</v>
      </c>
      <c r="G1757" s="23">
        <f t="shared" si="56"/>
        <v>68</v>
      </c>
      <c r="H1757" s="83" t="s">
        <v>210</v>
      </c>
      <c r="I1757" s="23" t="e">
        <f t="shared" si="55"/>
        <v>#N/A</v>
      </c>
      <c r="J1757" s="27" t="s">
        <v>4198</v>
      </c>
      <c r="K1757" s="102"/>
      <c r="L1757" s="112"/>
      <c r="M1757" s="104"/>
    </row>
    <row r="1758" spans="1:13" ht="13.5" thickBot="1">
      <c r="A1758" s="28" t="s">
        <v>4199</v>
      </c>
      <c r="B1758" s="21">
        <v>41323</v>
      </c>
      <c r="C1758" s="17" t="s">
        <v>21</v>
      </c>
      <c r="D1758" s="24" t="s">
        <v>3815</v>
      </c>
      <c r="E1758" s="18" t="s">
        <v>113</v>
      </c>
      <c r="F1758" s="23" t="s">
        <v>114</v>
      </c>
      <c r="G1758" s="23">
        <f t="shared" si="56"/>
        <v>66</v>
      </c>
      <c r="H1758" s="83" t="s">
        <v>114</v>
      </c>
      <c r="I1758" s="23" t="e">
        <f t="shared" si="55"/>
        <v>#N/A</v>
      </c>
      <c r="J1758" s="27" t="s">
        <v>1325</v>
      </c>
      <c r="K1758" s="102"/>
      <c r="L1758" s="112"/>
      <c r="M1758" s="104"/>
    </row>
    <row r="1759" spans="1:13" ht="13.5" thickBot="1">
      <c r="A1759" s="28" t="s">
        <v>4200</v>
      </c>
      <c r="B1759" s="21">
        <v>41323</v>
      </c>
      <c r="C1759" s="17" t="s">
        <v>557</v>
      </c>
      <c r="D1759" s="24" t="s">
        <v>3815</v>
      </c>
      <c r="E1759" s="18" t="s">
        <v>681</v>
      </c>
      <c r="F1759" s="23" t="s">
        <v>2319</v>
      </c>
      <c r="G1759" s="23" t="e">
        <f t="shared" si="56"/>
        <v>#N/A</v>
      </c>
      <c r="H1759" s="83" t="s">
        <v>2319</v>
      </c>
      <c r="I1759" s="23" t="e">
        <f t="shared" si="55"/>
        <v>#N/A</v>
      </c>
      <c r="J1759" s="27" t="s">
        <v>3091</v>
      </c>
      <c r="K1759" s="102"/>
      <c r="L1759" s="112"/>
      <c r="M1759" s="104"/>
    </row>
    <row r="1760" spans="1:13" ht="26.25" thickBot="1">
      <c r="A1760" s="28" t="s">
        <v>4201</v>
      </c>
      <c r="B1760" s="21">
        <v>41323</v>
      </c>
      <c r="C1760" s="17" t="s">
        <v>1012</v>
      </c>
      <c r="D1760" s="24" t="s">
        <v>3815</v>
      </c>
      <c r="E1760" s="18" t="s">
        <v>151</v>
      </c>
      <c r="F1760" s="23" t="s">
        <v>152</v>
      </c>
      <c r="G1760" s="23">
        <f t="shared" si="56"/>
        <v>16</v>
      </c>
      <c r="H1760" s="83" t="s">
        <v>152</v>
      </c>
      <c r="I1760" s="23" t="e">
        <f t="shared" si="55"/>
        <v>#N/A</v>
      </c>
      <c r="J1760" s="27" t="s">
        <v>4202</v>
      </c>
      <c r="K1760" s="102"/>
      <c r="L1760" s="112"/>
      <c r="M1760" s="104"/>
    </row>
    <row r="1761" spans="1:13" ht="26.25" thickBot="1">
      <c r="A1761" s="28" t="s">
        <v>4203</v>
      </c>
      <c r="B1761" s="21">
        <v>41323</v>
      </c>
      <c r="C1761" s="17" t="s">
        <v>1205</v>
      </c>
      <c r="D1761" s="24" t="s">
        <v>3815</v>
      </c>
      <c r="E1761" s="18" t="s">
        <v>151</v>
      </c>
      <c r="F1761" s="23" t="s">
        <v>152</v>
      </c>
      <c r="G1761" s="23">
        <f t="shared" si="56"/>
        <v>16</v>
      </c>
      <c r="H1761" s="83" t="s">
        <v>152</v>
      </c>
      <c r="I1761" s="23" t="e">
        <f t="shared" si="55"/>
        <v>#N/A</v>
      </c>
      <c r="J1761" s="27" t="s">
        <v>4204</v>
      </c>
      <c r="K1761" s="102"/>
      <c r="L1761" s="112"/>
      <c r="M1761" s="104"/>
    </row>
    <row r="1762" spans="1:13" ht="26.25" thickBot="1">
      <c r="A1762" s="28" t="s">
        <v>4205</v>
      </c>
      <c r="B1762" s="21">
        <v>41323</v>
      </c>
      <c r="C1762" s="17" t="s">
        <v>4206</v>
      </c>
      <c r="D1762" s="24" t="s">
        <v>3653</v>
      </c>
      <c r="E1762" s="18" t="s">
        <v>652</v>
      </c>
      <c r="F1762" s="23" t="s">
        <v>210</v>
      </c>
      <c r="G1762" s="23">
        <f t="shared" si="56"/>
        <v>68</v>
      </c>
      <c r="H1762" s="83" t="s">
        <v>210</v>
      </c>
      <c r="I1762" s="23" t="e">
        <f t="shared" si="55"/>
        <v>#N/A</v>
      </c>
      <c r="J1762" s="27" t="s">
        <v>4207</v>
      </c>
      <c r="K1762" s="102"/>
      <c r="L1762" s="112"/>
      <c r="M1762" s="104"/>
    </row>
    <row r="1763" spans="1:13" ht="13.5" thickBot="1">
      <c r="A1763" s="28" t="s">
        <v>4208</v>
      </c>
      <c r="B1763" s="21">
        <v>41323</v>
      </c>
      <c r="C1763" s="17" t="s">
        <v>524</v>
      </c>
      <c r="D1763" s="24" t="s">
        <v>3815</v>
      </c>
      <c r="E1763" s="18" t="s">
        <v>1004</v>
      </c>
      <c r="F1763" s="23" t="s">
        <v>210</v>
      </c>
      <c r="G1763" s="23">
        <f t="shared" si="56"/>
        <v>68</v>
      </c>
      <c r="H1763" s="83" t="s">
        <v>210</v>
      </c>
      <c r="I1763" s="23" t="e">
        <f t="shared" si="55"/>
        <v>#N/A</v>
      </c>
      <c r="J1763" s="27" t="s">
        <v>4209</v>
      </c>
      <c r="K1763" s="102"/>
      <c r="L1763" s="112"/>
      <c r="M1763" s="104"/>
    </row>
    <row r="1764" spans="1:13" ht="26.25" thickBot="1">
      <c r="A1764" s="28" t="s">
        <v>4210</v>
      </c>
      <c r="B1764" s="21">
        <v>41323</v>
      </c>
      <c r="C1764" s="17" t="s">
        <v>85</v>
      </c>
      <c r="D1764" s="24" t="s">
        <v>3815</v>
      </c>
      <c r="E1764" s="18" t="s">
        <v>4149</v>
      </c>
      <c r="F1764" s="23" t="s">
        <v>4211</v>
      </c>
      <c r="G1764" s="23" t="e">
        <f t="shared" si="56"/>
        <v>#N/A</v>
      </c>
      <c r="H1764" s="83" t="s">
        <v>4211</v>
      </c>
      <c r="I1764" s="23" t="e">
        <f t="shared" si="55"/>
        <v>#N/A</v>
      </c>
      <c r="J1764" s="27" t="s">
        <v>4212</v>
      </c>
      <c r="K1764" s="102"/>
      <c r="L1764" s="112"/>
      <c r="M1764" s="104"/>
    </row>
    <row r="1765" spans="1:13" ht="13.5" thickBot="1">
      <c r="A1765" s="28" t="s">
        <v>4213</v>
      </c>
      <c r="B1765" s="21">
        <v>41323</v>
      </c>
      <c r="C1765" s="17" t="s">
        <v>717</v>
      </c>
      <c r="D1765" s="24" t="s">
        <v>3815</v>
      </c>
      <c r="E1765" s="18" t="s">
        <v>381</v>
      </c>
      <c r="F1765" s="23" t="s">
        <v>101</v>
      </c>
      <c r="G1765" s="23">
        <f t="shared" si="56"/>
        <v>58</v>
      </c>
      <c r="H1765" s="83" t="s">
        <v>101</v>
      </c>
      <c r="I1765" s="23" t="e">
        <f t="shared" si="55"/>
        <v>#N/A</v>
      </c>
      <c r="J1765" s="27" t="s">
        <v>1325</v>
      </c>
      <c r="K1765" s="102"/>
      <c r="L1765" s="112"/>
      <c r="M1765" s="104"/>
    </row>
    <row r="1766" spans="1:13" ht="13.5" thickBot="1">
      <c r="A1766" s="28" t="s">
        <v>4214</v>
      </c>
      <c r="B1766" s="21">
        <v>41323</v>
      </c>
      <c r="C1766" s="17" t="s">
        <v>1930</v>
      </c>
      <c r="D1766" s="24" t="s">
        <v>3815</v>
      </c>
      <c r="E1766" s="18" t="s">
        <v>50</v>
      </c>
      <c r="F1766" s="23" t="s">
        <v>51</v>
      </c>
      <c r="G1766" s="23">
        <f t="shared" si="56"/>
        <v>54</v>
      </c>
      <c r="H1766" s="83" t="s">
        <v>222</v>
      </c>
      <c r="I1766" s="23" t="e">
        <f t="shared" si="55"/>
        <v>#N/A</v>
      </c>
      <c r="J1766" s="27" t="s">
        <v>4215</v>
      </c>
      <c r="K1766" s="102"/>
      <c r="L1766" s="112"/>
      <c r="M1766" s="104"/>
    </row>
    <row r="1767" spans="1:13" ht="26.25" thickBot="1">
      <c r="A1767" s="28" t="s">
        <v>4216</v>
      </c>
      <c r="B1767" s="21">
        <v>41323</v>
      </c>
      <c r="C1767" s="17" t="s">
        <v>758</v>
      </c>
      <c r="D1767" s="24" t="s">
        <v>3773</v>
      </c>
      <c r="E1767" s="18" t="s">
        <v>243</v>
      </c>
      <c r="F1767" s="23" t="s">
        <v>1123</v>
      </c>
      <c r="G1767" s="23" t="e">
        <f t="shared" si="56"/>
        <v>#N/A</v>
      </c>
      <c r="H1767" s="83" t="s">
        <v>1123</v>
      </c>
      <c r="I1767" s="23" t="e">
        <f t="shared" si="55"/>
        <v>#N/A</v>
      </c>
      <c r="J1767" s="27" t="s">
        <v>4217</v>
      </c>
      <c r="K1767" s="102"/>
      <c r="L1767" s="112"/>
      <c r="M1767" s="104"/>
    </row>
    <row r="1768" spans="1:13" ht="13.5" thickBot="1">
      <c r="A1768" s="28" t="s">
        <v>4218</v>
      </c>
      <c r="B1768" s="21">
        <v>41323</v>
      </c>
      <c r="C1768" s="17" t="s">
        <v>760</v>
      </c>
      <c r="D1768" s="24" t="s">
        <v>3773</v>
      </c>
      <c r="E1768" s="18" t="s">
        <v>243</v>
      </c>
      <c r="F1768" s="23" t="s">
        <v>1123</v>
      </c>
      <c r="G1768" s="23" t="e">
        <f t="shared" si="56"/>
        <v>#N/A</v>
      </c>
      <c r="H1768" s="83" t="s">
        <v>1123</v>
      </c>
      <c r="I1768" s="23" t="e">
        <f t="shared" si="55"/>
        <v>#N/A</v>
      </c>
      <c r="J1768" s="27" t="s">
        <v>4219</v>
      </c>
      <c r="K1768" s="102"/>
      <c r="L1768" s="112"/>
      <c r="M1768" s="104"/>
    </row>
    <row r="1769" spans="1:13" ht="13.5" thickBot="1">
      <c r="A1769" s="28" t="s">
        <v>4220</v>
      </c>
      <c r="B1769" s="21">
        <v>41323</v>
      </c>
      <c r="C1769" s="17" t="s">
        <v>21</v>
      </c>
      <c r="D1769" s="24" t="s">
        <v>3815</v>
      </c>
      <c r="E1769" s="18" t="s">
        <v>4221</v>
      </c>
      <c r="F1769" s="23" t="s">
        <v>4222</v>
      </c>
      <c r="G1769" s="23" t="e">
        <f t="shared" si="56"/>
        <v>#N/A</v>
      </c>
      <c r="H1769" s="83" t="s">
        <v>4222</v>
      </c>
      <c r="I1769" s="23" t="e">
        <f t="shared" si="55"/>
        <v>#N/A</v>
      </c>
      <c r="J1769" s="27" t="s">
        <v>4223</v>
      </c>
      <c r="K1769" s="102"/>
      <c r="L1769" s="112"/>
      <c r="M1769" s="104"/>
    </row>
    <row r="1770" spans="1:13" ht="13.5" thickBot="1">
      <c r="A1770" s="28" t="s">
        <v>4224</v>
      </c>
      <c r="B1770" s="21">
        <v>41324</v>
      </c>
      <c r="C1770" s="17" t="s">
        <v>21</v>
      </c>
      <c r="D1770" s="24" t="s">
        <v>3815</v>
      </c>
      <c r="E1770" s="18" t="s">
        <v>677</v>
      </c>
      <c r="F1770" s="23" t="s">
        <v>874</v>
      </c>
      <c r="G1770" s="23" t="e">
        <f t="shared" si="56"/>
        <v>#N/A</v>
      </c>
      <c r="H1770" s="83" t="s">
        <v>874</v>
      </c>
      <c r="I1770" s="23" t="e">
        <f t="shared" si="55"/>
        <v>#N/A</v>
      </c>
      <c r="J1770" s="27" t="s">
        <v>4225</v>
      </c>
      <c r="K1770" s="102"/>
      <c r="L1770" s="112"/>
      <c r="M1770" s="104"/>
    </row>
    <row r="1771" spans="1:13" ht="13.5" thickBot="1">
      <c r="A1771" s="28" t="s">
        <v>4226</v>
      </c>
      <c r="B1771" s="21">
        <v>41324</v>
      </c>
      <c r="C1771" s="17" t="s">
        <v>370</v>
      </c>
      <c r="D1771" s="24" t="s">
        <v>3773</v>
      </c>
      <c r="E1771" s="18" t="s">
        <v>681</v>
      </c>
      <c r="F1771" s="23" t="s">
        <v>2319</v>
      </c>
      <c r="G1771" s="23" t="e">
        <f t="shared" si="56"/>
        <v>#N/A</v>
      </c>
      <c r="H1771" s="83" t="s">
        <v>2319</v>
      </c>
      <c r="I1771" s="23" t="e">
        <f t="shared" si="55"/>
        <v>#N/A</v>
      </c>
      <c r="J1771" s="27" t="s">
        <v>4227</v>
      </c>
      <c r="K1771" s="102"/>
      <c r="L1771" s="112"/>
      <c r="M1771" s="104"/>
    </row>
    <row r="1772" spans="1:13" ht="13.5" thickBot="1">
      <c r="A1772" s="28" t="s">
        <v>4228</v>
      </c>
      <c r="B1772" s="21">
        <v>41324</v>
      </c>
      <c r="C1772" s="17" t="s">
        <v>4229</v>
      </c>
      <c r="D1772" s="24" t="s">
        <v>3773</v>
      </c>
      <c r="E1772" s="18" t="s">
        <v>677</v>
      </c>
      <c r="F1772" s="23" t="s">
        <v>874</v>
      </c>
      <c r="G1772" s="23" t="e">
        <f t="shared" si="56"/>
        <v>#N/A</v>
      </c>
      <c r="H1772" s="83" t="s">
        <v>874</v>
      </c>
      <c r="I1772" s="23" t="e">
        <f t="shared" si="55"/>
        <v>#N/A</v>
      </c>
      <c r="J1772" s="27" t="s">
        <v>4230</v>
      </c>
      <c r="K1772" s="102"/>
      <c r="L1772" s="112"/>
      <c r="M1772" s="104"/>
    </row>
    <row r="1773" spans="1:13" ht="13.5" thickBot="1">
      <c r="A1773" s="28" t="s">
        <v>4231</v>
      </c>
      <c r="B1773" s="21">
        <v>41324</v>
      </c>
      <c r="C1773" s="17" t="s">
        <v>1805</v>
      </c>
      <c r="D1773" s="24" t="s">
        <v>3815</v>
      </c>
      <c r="E1773" s="18" t="s">
        <v>3946</v>
      </c>
      <c r="F1773" s="23" t="s">
        <v>227</v>
      </c>
      <c r="G1773" s="23" t="e">
        <f t="shared" si="56"/>
        <v>#N/A</v>
      </c>
      <c r="H1773" s="83" t="s">
        <v>227</v>
      </c>
      <c r="I1773" s="23" t="e">
        <f t="shared" si="55"/>
        <v>#N/A</v>
      </c>
      <c r="J1773" s="27" t="s">
        <v>4232</v>
      </c>
      <c r="K1773" s="102"/>
      <c r="L1773" s="112"/>
      <c r="M1773" s="104"/>
    </row>
    <row r="1774" spans="1:13" ht="13.5" thickBot="1">
      <c r="A1774" s="28" t="s">
        <v>4233</v>
      </c>
      <c r="B1774" s="21">
        <v>41324</v>
      </c>
      <c r="C1774" s="17" t="s">
        <v>405</v>
      </c>
      <c r="D1774" s="24" t="s">
        <v>3815</v>
      </c>
      <c r="E1774" s="18" t="s">
        <v>166</v>
      </c>
      <c r="F1774" s="23" t="s">
        <v>167</v>
      </c>
      <c r="G1774" s="23" t="e">
        <f t="shared" si="56"/>
        <v>#N/A</v>
      </c>
      <c r="H1774" s="83" t="s">
        <v>167</v>
      </c>
      <c r="I1774" s="23" t="e">
        <f t="shared" si="55"/>
        <v>#N/A</v>
      </c>
      <c r="J1774" s="27" t="s">
        <v>4234</v>
      </c>
      <c r="K1774" s="102"/>
      <c r="L1774" s="112"/>
      <c r="M1774" s="104"/>
    </row>
    <row r="1775" spans="1:13" ht="13.5" thickBot="1">
      <c r="A1775" s="28" t="s">
        <v>4235</v>
      </c>
      <c r="B1775" s="21">
        <v>41324</v>
      </c>
      <c r="C1775" s="17" t="s">
        <v>402</v>
      </c>
      <c r="D1775" s="24" t="s">
        <v>3815</v>
      </c>
      <c r="E1775" s="18" t="s">
        <v>166</v>
      </c>
      <c r="F1775" s="23" t="s">
        <v>167</v>
      </c>
      <c r="G1775" s="23" t="e">
        <f t="shared" si="56"/>
        <v>#N/A</v>
      </c>
      <c r="H1775" s="83" t="s">
        <v>167</v>
      </c>
      <c r="I1775" s="23" t="e">
        <f t="shared" si="55"/>
        <v>#N/A</v>
      </c>
      <c r="J1775" s="27" t="s">
        <v>4236</v>
      </c>
      <c r="K1775" s="102"/>
      <c r="L1775" s="112"/>
      <c r="M1775" s="104"/>
    </row>
    <row r="1776" spans="1:13" ht="13.5" thickBot="1">
      <c r="A1776" s="28" t="s">
        <v>4237</v>
      </c>
      <c r="B1776" s="21">
        <v>41324</v>
      </c>
      <c r="C1776" s="17" t="s">
        <v>351</v>
      </c>
      <c r="D1776" s="24" t="s">
        <v>3815</v>
      </c>
      <c r="E1776" s="18" t="s">
        <v>1822</v>
      </c>
      <c r="F1776" s="23" t="s">
        <v>16</v>
      </c>
      <c r="G1776" s="23">
        <f t="shared" si="56"/>
        <v>29</v>
      </c>
      <c r="H1776" s="83" t="s">
        <v>8291</v>
      </c>
      <c r="I1776" s="23">
        <f t="shared" si="55"/>
        <v>29</v>
      </c>
      <c r="J1776" s="27" t="s">
        <v>4238</v>
      </c>
      <c r="K1776" s="102"/>
      <c r="L1776" s="112"/>
      <c r="M1776" s="104"/>
    </row>
    <row r="1777" spans="1:13" ht="13.5" thickBot="1">
      <c r="A1777" s="28" t="s">
        <v>4239</v>
      </c>
      <c r="B1777" s="21">
        <v>41324</v>
      </c>
      <c r="C1777" s="17" t="s">
        <v>294</v>
      </c>
      <c r="D1777" s="24" t="s">
        <v>2885</v>
      </c>
      <c r="E1777" s="18" t="s">
        <v>1822</v>
      </c>
      <c r="F1777" s="23" t="s">
        <v>16</v>
      </c>
      <c r="G1777" s="23">
        <f t="shared" si="56"/>
        <v>29</v>
      </c>
      <c r="H1777" s="83" t="s">
        <v>8291</v>
      </c>
      <c r="I1777" s="23">
        <f t="shared" si="55"/>
        <v>29</v>
      </c>
      <c r="J1777" s="27" t="s">
        <v>4240</v>
      </c>
      <c r="K1777" s="102"/>
      <c r="L1777" s="112"/>
      <c r="M1777" s="104"/>
    </row>
    <row r="1778" spans="1:13" ht="13.5" thickBot="1">
      <c r="A1778" s="28" t="s">
        <v>4241</v>
      </c>
      <c r="B1778" s="21">
        <v>41324</v>
      </c>
      <c r="C1778" s="17" t="s">
        <v>857</v>
      </c>
      <c r="D1778" s="24" t="s">
        <v>3815</v>
      </c>
      <c r="E1778" s="18" t="s">
        <v>506</v>
      </c>
      <c r="F1778" s="23" t="s">
        <v>507</v>
      </c>
      <c r="G1778" s="23" t="e">
        <f t="shared" si="56"/>
        <v>#N/A</v>
      </c>
      <c r="H1778" s="83" t="s">
        <v>507</v>
      </c>
      <c r="I1778" s="23" t="e">
        <f t="shared" si="55"/>
        <v>#N/A</v>
      </c>
      <c r="J1778" s="27" t="s">
        <v>4242</v>
      </c>
      <c r="K1778" s="102"/>
      <c r="L1778" s="112"/>
      <c r="M1778" s="104"/>
    </row>
    <row r="1779" spans="1:13" ht="26.25" thickBot="1">
      <c r="A1779" s="28" t="s">
        <v>4243</v>
      </c>
      <c r="B1779" s="21">
        <v>41324</v>
      </c>
      <c r="C1779" s="17" t="s">
        <v>363</v>
      </c>
      <c r="D1779" s="24" t="s">
        <v>3815</v>
      </c>
      <c r="E1779" s="18" t="s">
        <v>1990</v>
      </c>
      <c r="F1779" s="23" t="s">
        <v>3342</v>
      </c>
      <c r="G1779" s="23" t="e">
        <f t="shared" si="56"/>
        <v>#N/A</v>
      </c>
      <c r="H1779" s="83" t="s">
        <v>3342</v>
      </c>
      <c r="I1779" s="23" t="e">
        <f t="shared" si="55"/>
        <v>#N/A</v>
      </c>
      <c r="J1779" s="27" t="s">
        <v>4244</v>
      </c>
      <c r="K1779" s="102"/>
      <c r="L1779" s="112"/>
      <c r="M1779" s="104"/>
    </row>
    <row r="1780" spans="1:13" ht="13.5" thickBot="1">
      <c r="A1780" s="28" t="s">
        <v>4245</v>
      </c>
      <c r="B1780" s="21">
        <v>41324</v>
      </c>
      <c r="C1780" s="17" t="s">
        <v>384</v>
      </c>
      <c r="D1780" s="24" t="s">
        <v>3815</v>
      </c>
      <c r="E1780" s="18" t="s">
        <v>188</v>
      </c>
      <c r="F1780" s="23" t="s">
        <v>189</v>
      </c>
      <c r="G1780" s="23">
        <f t="shared" si="56"/>
        <v>45</v>
      </c>
      <c r="H1780" s="83" t="s">
        <v>189</v>
      </c>
      <c r="I1780" s="23" t="e">
        <f t="shared" si="55"/>
        <v>#N/A</v>
      </c>
      <c r="J1780" s="27" t="s">
        <v>4246</v>
      </c>
      <c r="K1780" s="102"/>
      <c r="L1780" s="112"/>
      <c r="M1780" s="104"/>
    </row>
    <row r="1781" spans="1:13" ht="13.5" thickBot="1">
      <c r="A1781" s="28" t="s">
        <v>4247</v>
      </c>
      <c r="B1781" s="21">
        <v>41324</v>
      </c>
      <c r="C1781" s="17" t="s">
        <v>356</v>
      </c>
      <c r="D1781" s="24" t="s">
        <v>3815</v>
      </c>
      <c r="E1781" s="18" t="s">
        <v>1822</v>
      </c>
      <c r="F1781" s="23" t="s">
        <v>16</v>
      </c>
      <c r="G1781" s="23">
        <f t="shared" si="56"/>
        <v>29</v>
      </c>
      <c r="H1781" s="83" t="s">
        <v>8291</v>
      </c>
      <c r="I1781" s="23">
        <f t="shared" si="55"/>
        <v>29</v>
      </c>
      <c r="J1781" s="27" t="s">
        <v>1325</v>
      </c>
      <c r="K1781" s="102"/>
      <c r="L1781" s="112"/>
      <c r="M1781" s="104"/>
    </row>
    <row r="1782" spans="1:13" ht="13.5" thickBot="1">
      <c r="A1782" s="28" t="s">
        <v>4248</v>
      </c>
      <c r="B1782" s="21">
        <v>41324</v>
      </c>
      <c r="C1782" s="17" t="s">
        <v>354</v>
      </c>
      <c r="D1782" s="24" t="s">
        <v>3815</v>
      </c>
      <c r="E1782" s="18" t="s">
        <v>1822</v>
      </c>
      <c r="F1782" s="23" t="s">
        <v>16</v>
      </c>
      <c r="G1782" s="23">
        <f t="shared" si="56"/>
        <v>29</v>
      </c>
      <c r="H1782" s="83" t="s">
        <v>8291</v>
      </c>
      <c r="I1782" s="23">
        <f t="shared" si="55"/>
        <v>29</v>
      </c>
      <c r="J1782" s="27" t="s">
        <v>1139</v>
      </c>
      <c r="K1782" s="102"/>
      <c r="L1782" s="112"/>
      <c r="M1782" s="104"/>
    </row>
    <row r="1783" spans="1:13" ht="13.5" thickBot="1">
      <c r="A1783" s="28" t="s">
        <v>4249</v>
      </c>
      <c r="B1783" s="21">
        <v>41324</v>
      </c>
      <c r="C1783" s="17" t="s">
        <v>335</v>
      </c>
      <c r="D1783" s="24" t="s">
        <v>3653</v>
      </c>
      <c r="E1783" s="18" t="s">
        <v>2941</v>
      </c>
      <c r="F1783" s="23" t="s">
        <v>227</v>
      </c>
      <c r="G1783" s="23" t="e">
        <f t="shared" si="56"/>
        <v>#N/A</v>
      </c>
      <c r="H1783" s="83" t="s">
        <v>227</v>
      </c>
      <c r="I1783" s="23" t="e">
        <f t="shared" si="55"/>
        <v>#N/A</v>
      </c>
      <c r="J1783" s="27" t="s">
        <v>4250</v>
      </c>
      <c r="K1783" s="102"/>
      <c r="L1783" s="112"/>
      <c r="M1783" s="104"/>
    </row>
    <row r="1784" spans="1:13" ht="26.25" thickBot="1">
      <c r="A1784" s="28" t="s">
        <v>4251</v>
      </c>
      <c r="B1784" s="21">
        <v>41324</v>
      </c>
      <c r="C1784" s="17" t="s">
        <v>21</v>
      </c>
      <c r="D1784" s="24" t="s">
        <v>3815</v>
      </c>
      <c r="E1784" s="18" t="s">
        <v>4252</v>
      </c>
      <c r="F1784" s="23" t="s">
        <v>4253</v>
      </c>
      <c r="G1784" s="23" t="e">
        <f t="shared" si="56"/>
        <v>#N/A</v>
      </c>
      <c r="H1784" s="83" t="s">
        <v>4253</v>
      </c>
      <c r="I1784" s="23" t="e">
        <f t="shared" si="55"/>
        <v>#N/A</v>
      </c>
      <c r="J1784" s="27" t="s">
        <v>3643</v>
      </c>
      <c r="K1784" s="102"/>
      <c r="L1784" s="112"/>
      <c r="M1784" s="104"/>
    </row>
    <row r="1785" spans="1:13" ht="13.5" thickBot="1">
      <c r="A1785" s="28" t="s">
        <v>4254</v>
      </c>
      <c r="B1785" s="21">
        <v>41324</v>
      </c>
      <c r="C1785" s="17" t="s">
        <v>455</v>
      </c>
      <c r="D1785" s="24" t="s">
        <v>3815</v>
      </c>
      <c r="E1785" s="18" t="s">
        <v>766</v>
      </c>
      <c r="F1785" s="23" t="s">
        <v>2127</v>
      </c>
      <c r="G1785" s="23" t="e">
        <f t="shared" si="56"/>
        <v>#N/A</v>
      </c>
      <c r="H1785" s="83" t="s">
        <v>2127</v>
      </c>
      <c r="I1785" s="23" t="e">
        <f t="shared" si="55"/>
        <v>#N/A</v>
      </c>
      <c r="J1785" s="27" t="s">
        <v>1325</v>
      </c>
      <c r="K1785" s="102"/>
      <c r="L1785" s="112"/>
      <c r="M1785" s="104"/>
    </row>
    <row r="1786" spans="1:13" ht="26.25" thickBot="1">
      <c r="A1786" s="28" t="s">
        <v>4255</v>
      </c>
      <c r="B1786" s="21">
        <v>41324</v>
      </c>
      <c r="C1786" s="17" t="s">
        <v>426</v>
      </c>
      <c r="D1786" s="24" t="s">
        <v>3815</v>
      </c>
      <c r="E1786" s="18" t="s">
        <v>766</v>
      </c>
      <c r="F1786" s="23" t="s">
        <v>2127</v>
      </c>
      <c r="G1786" s="23" t="e">
        <f t="shared" si="56"/>
        <v>#N/A</v>
      </c>
      <c r="H1786" s="83" t="s">
        <v>2127</v>
      </c>
      <c r="I1786" s="23" t="e">
        <f t="shared" si="55"/>
        <v>#N/A</v>
      </c>
      <c r="J1786" s="27" t="s">
        <v>4256</v>
      </c>
      <c r="K1786" s="102"/>
      <c r="L1786" s="112"/>
      <c r="M1786" s="104"/>
    </row>
    <row r="1787" spans="1:13" ht="26.25" thickBot="1">
      <c r="A1787" s="28" t="s">
        <v>4257</v>
      </c>
      <c r="B1787" s="21">
        <v>41324</v>
      </c>
      <c r="C1787" s="17" t="s">
        <v>405</v>
      </c>
      <c r="D1787" s="24" t="s">
        <v>3815</v>
      </c>
      <c r="E1787" s="18" t="s">
        <v>950</v>
      </c>
      <c r="F1787" s="23" t="s">
        <v>163</v>
      </c>
      <c r="G1787" s="23">
        <f t="shared" si="56"/>
        <v>52</v>
      </c>
      <c r="H1787" s="83" t="s">
        <v>163</v>
      </c>
      <c r="I1787" s="23" t="e">
        <f t="shared" si="55"/>
        <v>#N/A</v>
      </c>
      <c r="J1787" s="27" t="s">
        <v>4258</v>
      </c>
      <c r="K1787" s="102"/>
      <c r="L1787" s="112"/>
      <c r="M1787" s="104"/>
    </row>
    <row r="1788" spans="1:13" ht="13.5" thickBot="1">
      <c r="A1788" s="28" t="s">
        <v>4259</v>
      </c>
      <c r="B1788" s="21">
        <v>41324</v>
      </c>
      <c r="C1788" s="17" t="s">
        <v>1696</v>
      </c>
      <c r="D1788" s="24" t="s">
        <v>3815</v>
      </c>
      <c r="E1788" s="18" t="s">
        <v>1872</v>
      </c>
      <c r="F1788" s="23" t="s">
        <v>125</v>
      </c>
      <c r="G1788" s="23">
        <f t="shared" si="56"/>
        <v>53</v>
      </c>
      <c r="H1788" s="83" t="s">
        <v>125</v>
      </c>
      <c r="I1788" s="23" t="e">
        <f t="shared" si="55"/>
        <v>#N/A</v>
      </c>
      <c r="J1788" s="27" t="s">
        <v>195</v>
      </c>
      <c r="K1788" s="102"/>
      <c r="L1788" s="112"/>
      <c r="M1788" s="104"/>
    </row>
    <row r="1789" spans="1:13" ht="13.5" thickBot="1">
      <c r="A1789" s="28" t="s">
        <v>4260</v>
      </c>
      <c r="B1789" s="21">
        <v>41324</v>
      </c>
      <c r="C1789" s="17" t="s">
        <v>684</v>
      </c>
      <c r="D1789" s="24" t="s">
        <v>3815</v>
      </c>
      <c r="E1789" s="18" t="s">
        <v>1872</v>
      </c>
      <c r="F1789" s="23" t="s">
        <v>125</v>
      </c>
      <c r="G1789" s="23">
        <f t="shared" si="56"/>
        <v>53</v>
      </c>
      <c r="H1789" s="83" t="s">
        <v>125</v>
      </c>
      <c r="I1789" s="23" t="e">
        <f t="shared" si="55"/>
        <v>#N/A</v>
      </c>
      <c r="J1789" s="27" t="s">
        <v>1325</v>
      </c>
      <c r="K1789" s="102"/>
      <c r="L1789" s="112"/>
      <c r="M1789" s="104"/>
    </row>
    <row r="1790" spans="1:13" ht="13.5" thickBot="1">
      <c r="A1790" s="28" t="s">
        <v>4261</v>
      </c>
      <c r="B1790" s="21">
        <v>41324</v>
      </c>
      <c r="C1790" s="17" t="s">
        <v>392</v>
      </c>
      <c r="D1790" s="24" t="s">
        <v>3770</v>
      </c>
      <c r="E1790" s="18" t="s">
        <v>124</v>
      </c>
      <c r="F1790" s="23" t="s">
        <v>125</v>
      </c>
      <c r="G1790" s="23">
        <f t="shared" si="56"/>
        <v>53</v>
      </c>
      <c r="H1790" s="83" t="s">
        <v>125</v>
      </c>
      <c r="I1790" s="23" t="e">
        <f t="shared" si="55"/>
        <v>#N/A</v>
      </c>
      <c r="J1790" s="27" t="s">
        <v>4262</v>
      </c>
      <c r="K1790" s="102"/>
      <c r="L1790" s="112"/>
      <c r="M1790" s="104"/>
    </row>
    <row r="1791" spans="1:13" ht="13.5" thickBot="1">
      <c r="A1791" s="28" t="s">
        <v>4263</v>
      </c>
      <c r="B1791" s="21">
        <v>41324</v>
      </c>
      <c r="C1791" s="17" t="s">
        <v>21</v>
      </c>
      <c r="D1791" s="24" t="s">
        <v>3815</v>
      </c>
      <c r="E1791" s="18" t="s">
        <v>3505</v>
      </c>
      <c r="F1791" s="23" t="s">
        <v>4264</v>
      </c>
      <c r="G1791" s="23" t="e">
        <f t="shared" si="56"/>
        <v>#N/A</v>
      </c>
      <c r="H1791" s="83" t="s">
        <v>4264</v>
      </c>
      <c r="I1791" s="23" t="e">
        <f t="shared" si="55"/>
        <v>#N/A</v>
      </c>
      <c r="J1791" s="27" t="s">
        <v>4265</v>
      </c>
      <c r="K1791" s="102"/>
      <c r="L1791" s="112"/>
      <c r="M1791" s="104"/>
    </row>
    <row r="1792" spans="1:13" ht="13.5" thickBot="1">
      <c r="A1792" s="28" t="s">
        <v>4266</v>
      </c>
      <c r="B1792" s="21">
        <v>41324</v>
      </c>
      <c r="C1792" s="17" t="s">
        <v>4083</v>
      </c>
      <c r="D1792" s="24" t="s">
        <v>4267</v>
      </c>
      <c r="E1792" s="18" t="s">
        <v>82</v>
      </c>
      <c r="F1792" s="23" t="s">
        <v>78</v>
      </c>
      <c r="G1792" s="23">
        <f t="shared" si="56"/>
        <v>49</v>
      </c>
      <c r="H1792" s="83" t="s">
        <v>8311</v>
      </c>
      <c r="I1792" s="23">
        <f t="shared" si="55"/>
        <v>49</v>
      </c>
      <c r="J1792" s="27" t="s">
        <v>4268</v>
      </c>
      <c r="K1792" s="102"/>
      <c r="L1792" s="112"/>
      <c r="M1792" s="104"/>
    </row>
    <row r="1793" spans="1:13" ht="13.5" thickBot="1">
      <c r="A1793" s="28" t="s">
        <v>4269</v>
      </c>
      <c r="B1793" s="21">
        <v>41324</v>
      </c>
      <c r="C1793" s="17" t="s">
        <v>2098</v>
      </c>
      <c r="D1793" s="24" t="s">
        <v>3815</v>
      </c>
      <c r="E1793" s="18" t="s">
        <v>492</v>
      </c>
      <c r="F1793" s="23" t="s">
        <v>101</v>
      </c>
      <c r="G1793" s="23">
        <f t="shared" si="56"/>
        <v>58</v>
      </c>
      <c r="H1793" s="83" t="s">
        <v>101</v>
      </c>
      <c r="I1793" s="23" t="e">
        <f t="shared" si="55"/>
        <v>#N/A</v>
      </c>
      <c r="J1793" s="27" t="s">
        <v>4270</v>
      </c>
      <c r="K1793" s="102"/>
      <c r="L1793" s="112"/>
      <c r="M1793" s="104"/>
    </row>
    <row r="1794" spans="1:13" ht="13.5" thickBot="1">
      <c r="A1794" s="28" t="s">
        <v>4271</v>
      </c>
      <c r="B1794" s="21">
        <v>41324</v>
      </c>
      <c r="C1794" s="17" t="s">
        <v>516</v>
      </c>
      <c r="D1794" s="24" t="s">
        <v>3815</v>
      </c>
      <c r="E1794" s="18" t="s">
        <v>492</v>
      </c>
      <c r="F1794" s="23" t="s">
        <v>101</v>
      </c>
      <c r="G1794" s="23">
        <f t="shared" si="56"/>
        <v>58</v>
      </c>
      <c r="H1794" s="83" t="s">
        <v>101</v>
      </c>
      <c r="I1794" s="23" t="e">
        <f t="shared" ref="I1794:I1857" si="57">INDEX(S:U,MATCH(H1794,U:U,0),1)</f>
        <v>#N/A</v>
      </c>
      <c r="J1794" s="27" t="s">
        <v>195</v>
      </c>
      <c r="K1794" s="102"/>
      <c r="L1794" s="112"/>
      <c r="M1794" s="104"/>
    </row>
    <row r="1795" spans="1:13" ht="13.5" thickBot="1">
      <c r="A1795" s="28" t="s">
        <v>4272</v>
      </c>
      <c r="B1795" s="21">
        <v>41324</v>
      </c>
      <c r="C1795" s="17" t="s">
        <v>499</v>
      </c>
      <c r="D1795" s="24" t="s">
        <v>3770</v>
      </c>
      <c r="E1795" s="18" t="s">
        <v>492</v>
      </c>
      <c r="F1795" s="23" t="s">
        <v>101</v>
      </c>
      <c r="G1795" s="23">
        <f t="shared" ref="G1795:G1858" si="58">INDEX($R$2:$U$90,MATCH(F1795,$R$2:$R$90,0),2)</f>
        <v>58</v>
      </c>
      <c r="H1795" s="83" t="s">
        <v>101</v>
      </c>
      <c r="I1795" s="23" t="e">
        <f t="shared" si="57"/>
        <v>#N/A</v>
      </c>
      <c r="J1795" s="27" t="s">
        <v>4273</v>
      </c>
      <c r="K1795" s="102"/>
      <c r="L1795" s="112"/>
      <c r="M1795" s="104"/>
    </row>
    <row r="1796" spans="1:13" ht="13.5" thickBot="1">
      <c r="A1796" s="28" t="s">
        <v>4274</v>
      </c>
      <c r="B1796" s="21">
        <v>41324</v>
      </c>
      <c r="C1796" s="17" t="s">
        <v>1179</v>
      </c>
      <c r="D1796" s="24" t="s">
        <v>3815</v>
      </c>
      <c r="E1796" s="18" t="s">
        <v>197</v>
      </c>
      <c r="F1796" s="23" t="s">
        <v>198</v>
      </c>
      <c r="G1796" s="23">
        <f t="shared" si="58"/>
        <v>36</v>
      </c>
      <c r="H1796" s="83" t="s">
        <v>198</v>
      </c>
      <c r="I1796" s="23" t="e">
        <f t="shared" si="57"/>
        <v>#N/A</v>
      </c>
      <c r="J1796" s="27" t="s">
        <v>4275</v>
      </c>
      <c r="K1796" s="102"/>
      <c r="L1796" s="112"/>
      <c r="M1796" s="104"/>
    </row>
    <row r="1797" spans="1:13" ht="13.5" thickBot="1">
      <c r="A1797" s="28" t="s">
        <v>4276</v>
      </c>
      <c r="B1797" s="21">
        <v>41324</v>
      </c>
      <c r="C1797" s="17" t="s">
        <v>662</v>
      </c>
      <c r="D1797" s="24" t="s">
        <v>3815</v>
      </c>
      <c r="E1797" s="18" t="s">
        <v>4277</v>
      </c>
      <c r="F1797" s="23" t="s">
        <v>2800</v>
      </c>
      <c r="G1797" s="23" t="e">
        <f t="shared" si="58"/>
        <v>#N/A</v>
      </c>
      <c r="H1797" s="83" t="s">
        <v>2800</v>
      </c>
      <c r="I1797" s="23" t="e">
        <f t="shared" si="57"/>
        <v>#N/A</v>
      </c>
      <c r="J1797" s="27" t="s">
        <v>4278</v>
      </c>
      <c r="K1797" s="102"/>
      <c r="L1797" s="112"/>
      <c r="M1797" s="104"/>
    </row>
    <row r="1798" spans="1:13" ht="26.25" thickBot="1">
      <c r="A1798" s="28" t="s">
        <v>4279</v>
      </c>
      <c r="B1798" s="21">
        <v>41324</v>
      </c>
      <c r="C1798" s="17" t="s">
        <v>1202</v>
      </c>
      <c r="D1798" s="24" t="s">
        <v>3815</v>
      </c>
      <c r="E1798" s="18" t="s">
        <v>4280</v>
      </c>
      <c r="F1798" s="23" t="s">
        <v>210</v>
      </c>
      <c r="G1798" s="23">
        <f t="shared" si="58"/>
        <v>68</v>
      </c>
      <c r="H1798" s="83" t="s">
        <v>210</v>
      </c>
      <c r="I1798" s="23" t="e">
        <f t="shared" si="57"/>
        <v>#N/A</v>
      </c>
      <c r="J1798" s="27" t="s">
        <v>4281</v>
      </c>
      <c r="K1798" s="102"/>
      <c r="L1798" s="112"/>
      <c r="M1798" s="104"/>
    </row>
    <row r="1799" spans="1:13" ht="13.5" thickBot="1">
      <c r="A1799" s="28" t="s">
        <v>4282</v>
      </c>
      <c r="B1799" s="21">
        <v>41324</v>
      </c>
      <c r="C1799" s="17" t="s">
        <v>366</v>
      </c>
      <c r="D1799" s="24" t="s">
        <v>3517</v>
      </c>
      <c r="E1799" s="18" t="s">
        <v>950</v>
      </c>
      <c r="F1799" s="23" t="s">
        <v>163</v>
      </c>
      <c r="G1799" s="23">
        <f t="shared" si="58"/>
        <v>52</v>
      </c>
      <c r="H1799" s="83" t="s">
        <v>163</v>
      </c>
      <c r="I1799" s="23" t="e">
        <f t="shared" si="57"/>
        <v>#N/A</v>
      </c>
      <c r="J1799" s="27" t="s">
        <v>4283</v>
      </c>
      <c r="K1799" s="102"/>
      <c r="L1799" s="112"/>
      <c r="M1799" s="104"/>
    </row>
    <row r="1800" spans="1:13" ht="13.5" thickBot="1">
      <c r="A1800" s="28" t="s">
        <v>4284</v>
      </c>
      <c r="B1800" s="21">
        <v>41324</v>
      </c>
      <c r="C1800" s="17" t="s">
        <v>1211</v>
      </c>
      <c r="D1800" s="24" t="s">
        <v>3815</v>
      </c>
      <c r="E1800" s="18" t="s">
        <v>4285</v>
      </c>
      <c r="F1800" s="23" t="s">
        <v>63</v>
      </c>
      <c r="G1800" s="23">
        <f t="shared" si="58"/>
        <v>85</v>
      </c>
      <c r="H1800" s="83" t="s">
        <v>63</v>
      </c>
      <c r="I1800" s="23" t="e">
        <f t="shared" si="57"/>
        <v>#N/A</v>
      </c>
      <c r="J1800" s="27" t="s">
        <v>4283</v>
      </c>
      <c r="K1800" s="102"/>
      <c r="L1800" s="112"/>
      <c r="M1800" s="104"/>
    </row>
    <row r="1801" spans="1:13" ht="13.5" thickBot="1">
      <c r="A1801" s="28" t="s">
        <v>4286</v>
      </c>
      <c r="B1801" s="21">
        <v>41324</v>
      </c>
      <c r="C1801" s="17" t="s">
        <v>1470</v>
      </c>
      <c r="D1801" s="24" t="s">
        <v>3770</v>
      </c>
      <c r="E1801" s="18" t="s">
        <v>677</v>
      </c>
      <c r="F1801" s="23" t="s">
        <v>2319</v>
      </c>
      <c r="G1801" s="23" t="e">
        <f t="shared" si="58"/>
        <v>#N/A</v>
      </c>
      <c r="H1801" s="83" t="s">
        <v>2319</v>
      </c>
      <c r="I1801" s="23" t="e">
        <f t="shared" si="57"/>
        <v>#N/A</v>
      </c>
      <c r="J1801" s="27" t="s">
        <v>4287</v>
      </c>
      <c r="K1801" s="102"/>
      <c r="L1801" s="112"/>
      <c r="M1801" s="104"/>
    </row>
    <row r="1802" spans="1:13" ht="13.5" thickBot="1">
      <c r="A1802" s="28" t="s">
        <v>4288</v>
      </c>
      <c r="B1802" s="21">
        <v>41324</v>
      </c>
      <c r="C1802" s="17" t="s">
        <v>397</v>
      </c>
      <c r="D1802" s="24" t="s">
        <v>4267</v>
      </c>
      <c r="E1802" s="18" t="s">
        <v>113</v>
      </c>
      <c r="F1802" s="23" t="s">
        <v>114</v>
      </c>
      <c r="G1802" s="23">
        <f t="shared" si="58"/>
        <v>66</v>
      </c>
      <c r="H1802" s="83" t="s">
        <v>114</v>
      </c>
      <c r="I1802" s="23" t="e">
        <f t="shared" si="57"/>
        <v>#N/A</v>
      </c>
      <c r="J1802" s="27" t="s">
        <v>4289</v>
      </c>
      <c r="K1802" s="102"/>
      <c r="L1802" s="112"/>
      <c r="M1802" s="104"/>
    </row>
    <row r="1803" spans="1:13" ht="13.5" thickBot="1">
      <c r="A1803" s="28" t="s">
        <v>4290</v>
      </c>
      <c r="B1803" s="21">
        <v>41324</v>
      </c>
      <c r="C1803" s="17" t="s">
        <v>1861</v>
      </c>
      <c r="D1803" s="24" t="s">
        <v>3815</v>
      </c>
      <c r="E1803" s="18" t="s">
        <v>50</v>
      </c>
      <c r="F1803" s="23" t="s">
        <v>51</v>
      </c>
      <c r="G1803" s="23">
        <f t="shared" si="58"/>
        <v>54</v>
      </c>
      <c r="H1803" s="83" t="s">
        <v>222</v>
      </c>
      <c r="I1803" s="23" t="e">
        <f t="shared" si="57"/>
        <v>#N/A</v>
      </c>
      <c r="J1803" s="27" t="s">
        <v>4291</v>
      </c>
      <c r="K1803" s="102"/>
      <c r="L1803" s="112"/>
      <c r="M1803" s="104"/>
    </row>
    <row r="1804" spans="1:13" ht="13.5" thickBot="1">
      <c r="A1804" s="28" t="s">
        <v>4292</v>
      </c>
      <c r="B1804" s="21">
        <v>41324</v>
      </c>
      <c r="C1804" s="17" t="s">
        <v>21</v>
      </c>
      <c r="D1804" s="24" t="s">
        <v>3517</v>
      </c>
      <c r="E1804" s="18" t="s">
        <v>659</v>
      </c>
      <c r="F1804" s="23" t="s">
        <v>514</v>
      </c>
      <c r="G1804" s="23" t="e">
        <f t="shared" si="58"/>
        <v>#N/A</v>
      </c>
      <c r="H1804" s="83" t="s">
        <v>514</v>
      </c>
      <c r="I1804" s="23" t="e">
        <f t="shared" si="57"/>
        <v>#N/A</v>
      </c>
      <c r="J1804" s="27" t="s">
        <v>4293</v>
      </c>
      <c r="K1804" s="102"/>
      <c r="L1804" s="112"/>
      <c r="M1804" s="104"/>
    </row>
    <row r="1805" spans="1:13" ht="13.5" thickBot="1">
      <c r="A1805" s="28" t="s">
        <v>4294</v>
      </c>
      <c r="B1805" s="21">
        <v>41324</v>
      </c>
      <c r="C1805" s="17" t="s">
        <v>21</v>
      </c>
      <c r="D1805" s="24" t="s">
        <v>3517</v>
      </c>
      <c r="E1805" s="18" t="s">
        <v>659</v>
      </c>
      <c r="F1805" s="23" t="s">
        <v>514</v>
      </c>
      <c r="G1805" s="23" t="e">
        <f t="shared" si="58"/>
        <v>#N/A</v>
      </c>
      <c r="H1805" s="83" t="s">
        <v>514</v>
      </c>
      <c r="I1805" s="23" t="e">
        <f t="shared" si="57"/>
        <v>#N/A</v>
      </c>
      <c r="J1805" s="27" t="s">
        <v>4295</v>
      </c>
      <c r="K1805" s="102"/>
      <c r="L1805" s="112"/>
      <c r="M1805" s="104"/>
    </row>
    <row r="1806" spans="1:13" ht="13.5" thickBot="1">
      <c r="A1806" s="28" t="s">
        <v>4296</v>
      </c>
      <c r="B1806" s="21">
        <v>41324</v>
      </c>
      <c r="C1806" s="17" t="s">
        <v>788</v>
      </c>
      <c r="D1806" s="24" t="s">
        <v>4267</v>
      </c>
      <c r="E1806" s="18" t="s">
        <v>3663</v>
      </c>
      <c r="F1806" s="23" t="s">
        <v>733</v>
      </c>
      <c r="G1806" s="23" t="e">
        <f t="shared" si="58"/>
        <v>#N/A</v>
      </c>
      <c r="H1806" s="83" t="s">
        <v>733</v>
      </c>
      <c r="I1806" s="23" t="e">
        <f t="shared" si="57"/>
        <v>#N/A</v>
      </c>
      <c r="J1806" s="27" t="s">
        <v>4297</v>
      </c>
      <c r="K1806" s="102"/>
      <c r="L1806" s="112"/>
      <c r="M1806" s="104"/>
    </row>
    <row r="1807" spans="1:13" ht="13.5" thickBot="1">
      <c r="A1807" s="28" t="s">
        <v>4298</v>
      </c>
      <c r="B1807" s="21">
        <v>41324</v>
      </c>
      <c r="C1807" s="17" t="s">
        <v>857</v>
      </c>
      <c r="D1807" s="24" t="s">
        <v>4267</v>
      </c>
      <c r="E1807" s="18" t="s">
        <v>4149</v>
      </c>
      <c r="F1807" s="23" t="s">
        <v>4299</v>
      </c>
      <c r="G1807" s="23" t="e">
        <f t="shared" si="58"/>
        <v>#N/A</v>
      </c>
      <c r="H1807" s="83" t="s">
        <v>4299</v>
      </c>
      <c r="I1807" s="23" t="e">
        <f t="shared" si="57"/>
        <v>#N/A</v>
      </c>
      <c r="J1807" s="27" t="s">
        <v>4300</v>
      </c>
      <c r="K1807" s="102"/>
      <c r="L1807" s="112"/>
      <c r="M1807" s="104"/>
    </row>
    <row r="1808" spans="1:13" ht="13.5" thickBot="1">
      <c r="A1808" s="28" t="s">
        <v>4301</v>
      </c>
      <c r="B1808" s="21">
        <v>41324</v>
      </c>
      <c r="C1808" s="17" t="s">
        <v>337</v>
      </c>
      <c r="D1808" s="24" t="s">
        <v>3815</v>
      </c>
      <c r="E1808" s="18" t="s">
        <v>483</v>
      </c>
      <c r="F1808" s="23" t="s">
        <v>602</v>
      </c>
      <c r="G1808" s="23" t="e">
        <f t="shared" si="58"/>
        <v>#N/A</v>
      </c>
      <c r="H1808" s="83" t="s">
        <v>602</v>
      </c>
      <c r="I1808" s="23" t="e">
        <f t="shared" si="57"/>
        <v>#N/A</v>
      </c>
      <c r="J1808" s="27" t="s">
        <v>1139</v>
      </c>
      <c r="K1808" s="102"/>
      <c r="L1808" s="112"/>
      <c r="M1808" s="104"/>
    </row>
    <row r="1809" spans="1:13" ht="13.5" thickBot="1">
      <c r="A1809" s="28" t="s">
        <v>4302</v>
      </c>
      <c r="B1809" s="21">
        <v>41324</v>
      </c>
      <c r="C1809" s="17" t="s">
        <v>831</v>
      </c>
      <c r="D1809" s="24" t="s">
        <v>3815</v>
      </c>
      <c r="E1809" s="18" t="s">
        <v>487</v>
      </c>
      <c r="F1809" s="23" t="s">
        <v>87</v>
      </c>
      <c r="G1809" s="23">
        <f t="shared" si="58"/>
        <v>46</v>
      </c>
      <c r="H1809" s="83" t="s">
        <v>8308</v>
      </c>
      <c r="I1809" s="23">
        <f t="shared" si="57"/>
        <v>46</v>
      </c>
      <c r="J1809" s="27" t="s">
        <v>1139</v>
      </c>
      <c r="K1809" s="102"/>
      <c r="L1809" s="112"/>
      <c r="M1809" s="104"/>
    </row>
    <row r="1810" spans="1:13" ht="13.5" thickBot="1">
      <c r="A1810" s="28" t="s">
        <v>4303</v>
      </c>
      <c r="B1810" s="21">
        <v>41324</v>
      </c>
      <c r="C1810" s="17" t="s">
        <v>363</v>
      </c>
      <c r="D1810" s="24" t="s">
        <v>3815</v>
      </c>
      <c r="E1810" s="18" t="s">
        <v>487</v>
      </c>
      <c r="F1810" s="23" t="s">
        <v>87</v>
      </c>
      <c r="G1810" s="23">
        <f t="shared" si="58"/>
        <v>46</v>
      </c>
      <c r="H1810" s="83" t="s">
        <v>8308</v>
      </c>
      <c r="I1810" s="23">
        <f t="shared" si="57"/>
        <v>46</v>
      </c>
      <c r="J1810" s="27" t="s">
        <v>4304</v>
      </c>
      <c r="K1810" s="102"/>
      <c r="L1810" s="112"/>
      <c r="M1810" s="104"/>
    </row>
    <row r="1811" spans="1:13" ht="26.25" thickBot="1">
      <c r="A1811" s="28" t="s">
        <v>4305</v>
      </c>
      <c r="B1811" s="21">
        <v>41324</v>
      </c>
      <c r="C1811" s="17" t="s">
        <v>21</v>
      </c>
      <c r="D1811" s="24" t="s">
        <v>3110</v>
      </c>
      <c r="E1811" s="18" t="s">
        <v>2432</v>
      </c>
      <c r="F1811" s="23" t="s">
        <v>289</v>
      </c>
      <c r="G1811" s="23" t="e">
        <f t="shared" si="58"/>
        <v>#N/A</v>
      </c>
      <c r="H1811" s="83" t="s">
        <v>289</v>
      </c>
      <c r="I1811" s="23" t="e">
        <f t="shared" si="57"/>
        <v>#N/A</v>
      </c>
      <c r="J1811" s="27" t="s">
        <v>4306</v>
      </c>
      <c r="K1811" s="102"/>
      <c r="L1811" s="112"/>
      <c r="M1811" s="104"/>
    </row>
    <row r="1812" spans="1:13" ht="13.5" thickBot="1">
      <c r="A1812" s="28" t="s">
        <v>4307</v>
      </c>
      <c r="B1812" s="21">
        <v>41324</v>
      </c>
      <c r="C1812" s="17" t="s">
        <v>1284</v>
      </c>
      <c r="D1812" s="24" t="s">
        <v>3815</v>
      </c>
      <c r="E1812" s="18" t="s">
        <v>2411</v>
      </c>
      <c r="F1812" s="23" t="s">
        <v>1863</v>
      </c>
      <c r="G1812" s="23" t="e">
        <f t="shared" si="58"/>
        <v>#N/A</v>
      </c>
      <c r="H1812" s="83" t="s">
        <v>1863</v>
      </c>
      <c r="I1812" s="23" t="e">
        <f t="shared" si="57"/>
        <v>#N/A</v>
      </c>
      <c r="J1812" s="27" t="s">
        <v>4308</v>
      </c>
      <c r="K1812" s="102"/>
      <c r="L1812" s="112"/>
      <c r="M1812" s="104"/>
    </row>
    <row r="1813" spans="1:13" ht="13.5" thickBot="1">
      <c r="A1813" s="28" t="s">
        <v>4309</v>
      </c>
      <c r="B1813" s="21">
        <v>41324</v>
      </c>
      <c r="C1813" s="17" t="s">
        <v>343</v>
      </c>
      <c r="D1813" s="24" t="s">
        <v>3815</v>
      </c>
      <c r="E1813" s="18" t="s">
        <v>2411</v>
      </c>
      <c r="F1813" s="23" t="s">
        <v>1863</v>
      </c>
      <c r="G1813" s="23" t="e">
        <f t="shared" si="58"/>
        <v>#N/A</v>
      </c>
      <c r="H1813" s="83" t="s">
        <v>1863</v>
      </c>
      <c r="I1813" s="23" t="e">
        <f t="shared" si="57"/>
        <v>#N/A</v>
      </c>
      <c r="J1813" s="27" t="s">
        <v>4310</v>
      </c>
      <c r="K1813" s="102"/>
      <c r="L1813" s="112"/>
      <c r="M1813" s="104"/>
    </row>
    <row r="1814" spans="1:13" ht="13.5" thickBot="1">
      <c r="A1814" s="28" t="s">
        <v>4311</v>
      </c>
      <c r="B1814" s="21">
        <v>41324</v>
      </c>
      <c r="C1814" s="17" t="s">
        <v>302</v>
      </c>
      <c r="D1814" s="24" t="s">
        <v>3815</v>
      </c>
      <c r="E1814" s="18" t="s">
        <v>4312</v>
      </c>
      <c r="F1814" s="23" t="s">
        <v>615</v>
      </c>
      <c r="G1814" s="23" t="e">
        <f t="shared" si="58"/>
        <v>#N/A</v>
      </c>
      <c r="H1814" s="83" t="s">
        <v>615</v>
      </c>
      <c r="I1814" s="23">
        <f t="shared" si="57"/>
        <v>83</v>
      </c>
      <c r="J1814" s="27" t="s">
        <v>4313</v>
      </c>
      <c r="K1814" s="102"/>
      <c r="L1814" s="112"/>
      <c r="M1814" s="104"/>
    </row>
    <row r="1815" spans="1:13" ht="13.5" thickBot="1">
      <c r="A1815" s="28" t="s">
        <v>4314</v>
      </c>
      <c r="B1815" s="21">
        <v>41324</v>
      </c>
      <c r="C1815" s="17" t="s">
        <v>295</v>
      </c>
      <c r="D1815" s="24" t="s">
        <v>3815</v>
      </c>
      <c r="E1815" s="18" t="s">
        <v>4312</v>
      </c>
      <c r="F1815" s="23" t="s">
        <v>615</v>
      </c>
      <c r="G1815" s="23" t="e">
        <f t="shared" si="58"/>
        <v>#N/A</v>
      </c>
      <c r="H1815" s="83" t="s">
        <v>615</v>
      </c>
      <c r="I1815" s="23">
        <f t="shared" si="57"/>
        <v>83</v>
      </c>
      <c r="J1815" s="27" t="s">
        <v>4315</v>
      </c>
      <c r="K1815" s="102"/>
      <c r="L1815" s="112"/>
      <c r="M1815" s="104"/>
    </row>
    <row r="1816" spans="1:13" ht="13.5" thickBot="1">
      <c r="A1816" s="28" t="s">
        <v>4316</v>
      </c>
      <c r="B1816" s="21">
        <v>41324</v>
      </c>
      <c r="C1816" s="17" t="s">
        <v>21</v>
      </c>
      <c r="D1816" s="24" t="s">
        <v>4267</v>
      </c>
      <c r="E1816" s="18" t="s">
        <v>1407</v>
      </c>
      <c r="F1816" s="23" t="s">
        <v>1408</v>
      </c>
      <c r="G1816" s="23" t="e">
        <f t="shared" si="58"/>
        <v>#N/A</v>
      </c>
      <c r="H1816" s="83" t="s">
        <v>1408</v>
      </c>
      <c r="I1816" s="23" t="e">
        <f t="shared" si="57"/>
        <v>#N/A</v>
      </c>
      <c r="J1816" s="23" t="s">
        <v>4317</v>
      </c>
      <c r="K1816" s="102"/>
      <c r="L1816" s="112"/>
      <c r="M1816" s="104"/>
    </row>
    <row r="1817" spans="1:13" ht="13.5" thickBot="1">
      <c r="A1817" s="28" t="s">
        <v>4318</v>
      </c>
      <c r="B1817" s="21">
        <v>41324</v>
      </c>
      <c r="C1817" s="17" t="s">
        <v>2642</v>
      </c>
      <c r="D1817" s="24" t="s">
        <v>3110</v>
      </c>
      <c r="E1817" s="18" t="s">
        <v>2941</v>
      </c>
      <c r="F1817" s="23" t="s">
        <v>227</v>
      </c>
      <c r="G1817" s="23" t="e">
        <f t="shared" si="58"/>
        <v>#N/A</v>
      </c>
      <c r="H1817" s="83" t="s">
        <v>227</v>
      </c>
      <c r="I1817" s="23" t="e">
        <f t="shared" si="57"/>
        <v>#N/A</v>
      </c>
      <c r="J1817" s="27" t="s">
        <v>4319</v>
      </c>
      <c r="K1817" s="102"/>
      <c r="L1817" s="112"/>
      <c r="M1817" s="104"/>
    </row>
    <row r="1818" spans="1:13" ht="13.5" thickBot="1">
      <c r="A1818" s="28" t="s">
        <v>4320</v>
      </c>
      <c r="B1818" s="21">
        <v>41324</v>
      </c>
      <c r="C1818" s="17" t="s">
        <v>516</v>
      </c>
      <c r="D1818" s="24" t="s">
        <v>3110</v>
      </c>
      <c r="E1818" s="18" t="s">
        <v>2941</v>
      </c>
      <c r="F1818" s="23" t="s">
        <v>227</v>
      </c>
      <c r="G1818" s="23" t="e">
        <f t="shared" si="58"/>
        <v>#N/A</v>
      </c>
      <c r="H1818" s="83" t="s">
        <v>227</v>
      </c>
      <c r="I1818" s="23" t="e">
        <f t="shared" si="57"/>
        <v>#N/A</v>
      </c>
      <c r="J1818" s="27" t="s">
        <v>4321</v>
      </c>
      <c r="K1818" s="102"/>
      <c r="L1818" s="112"/>
      <c r="M1818" s="104"/>
    </row>
    <row r="1819" spans="1:13" ht="13.5" thickBot="1">
      <c r="A1819" s="28" t="s">
        <v>4322</v>
      </c>
      <c r="B1819" s="21">
        <v>41324</v>
      </c>
      <c r="C1819" s="17" t="s">
        <v>21</v>
      </c>
      <c r="D1819" s="24" t="s">
        <v>3815</v>
      </c>
      <c r="E1819" s="18" t="s">
        <v>4323</v>
      </c>
      <c r="F1819" s="23" t="s">
        <v>3544</v>
      </c>
      <c r="G1819" s="23" t="e">
        <f t="shared" si="58"/>
        <v>#N/A</v>
      </c>
      <c r="H1819" s="83" t="s">
        <v>3544</v>
      </c>
      <c r="I1819" s="23" t="e">
        <f t="shared" si="57"/>
        <v>#N/A</v>
      </c>
      <c r="J1819" s="27" t="s">
        <v>4324</v>
      </c>
      <c r="K1819" s="102"/>
      <c r="L1819" s="112"/>
      <c r="M1819" s="104"/>
    </row>
    <row r="1820" spans="1:13" ht="26.25" thickBot="1">
      <c r="A1820" s="28" t="s">
        <v>4325</v>
      </c>
      <c r="B1820" s="21">
        <v>41324</v>
      </c>
      <c r="C1820" s="17" t="s">
        <v>1971</v>
      </c>
      <c r="D1820" s="24" t="s">
        <v>3815</v>
      </c>
      <c r="E1820" s="18" t="s">
        <v>50</v>
      </c>
      <c r="F1820" s="23" t="s">
        <v>3179</v>
      </c>
      <c r="G1820" s="23" t="e">
        <f t="shared" si="58"/>
        <v>#N/A</v>
      </c>
      <c r="H1820" s="83" t="s">
        <v>3179</v>
      </c>
      <c r="I1820" s="23" t="e">
        <f t="shared" si="57"/>
        <v>#N/A</v>
      </c>
      <c r="J1820" s="27" t="s">
        <v>4326</v>
      </c>
      <c r="K1820" s="102" t="s">
        <v>18</v>
      </c>
      <c r="L1820" s="112" t="s">
        <v>4327</v>
      </c>
      <c r="M1820" s="104">
        <v>41324</v>
      </c>
    </row>
    <row r="1821" spans="1:13" ht="13.5" thickBot="1">
      <c r="A1821" s="28" t="s">
        <v>4328</v>
      </c>
      <c r="B1821" s="21">
        <v>41324</v>
      </c>
      <c r="C1821" s="17" t="s">
        <v>85</v>
      </c>
      <c r="D1821" s="24" t="s">
        <v>3815</v>
      </c>
      <c r="E1821" s="18" t="s">
        <v>1162</v>
      </c>
      <c r="F1821" s="23" t="s">
        <v>2772</v>
      </c>
      <c r="G1821" s="23" t="e">
        <f t="shared" si="58"/>
        <v>#N/A</v>
      </c>
      <c r="H1821" s="83" t="s">
        <v>2772</v>
      </c>
      <c r="I1821" s="23" t="e">
        <f t="shared" si="57"/>
        <v>#N/A</v>
      </c>
      <c r="J1821" s="27" t="s">
        <v>195</v>
      </c>
      <c r="K1821" s="102"/>
      <c r="L1821" s="112"/>
      <c r="M1821" s="104"/>
    </row>
    <row r="1822" spans="1:13" ht="13.5" thickBot="1">
      <c r="A1822" s="28" t="s">
        <v>4329</v>
      </c>
      <c r="B1822" s="21">
        <v>41324</v>
      </c>
      <c r="C1822" s="17" t="s">
        <v>323</v>
      </c>
      <c r="D1822" s="24" t="s">
        <v>3770</v>
      </c>
      <c r="E1822" s="18" t="s">
        <v>677</v>
      </c>
      <c r="F1822" s="23" t="s">
        <v>874</v>
      </c>
      <c r="G1822" s="23" t="e">
        <f t="shared" si="58"/>
        <v>#N/A</v>
      </c>
      <c r="H1822" s="83" t="s">
        <v>874</v>
      </c>
      <c r="I1822" s="23" t="e">
        <f t="shared" si="57"/>
        <v>#N/A</v>
      </c>
      <c r="J1822" s="27" t="s">
        <v>4330</v>
      </c>
      <c r="K1822" s="102"/>
      <c r="L1822" s="112"/>
      <c r="M1822" s="104"/>
    </row>
    <row r="1823" spans="1:13" ht="13.5" thickBot="1">
      <c r="A1823" s="28" t="s">
        <v>4331</v>
      </c>
      <c r="B1823" s="21">
        <v>41324</v>
      </c>
      <c r="C1823" s="17" t="s">
        <v>4332</v>
      </c>
      <c r="D1823" s="24" t="s">
        <v>4267</v>
      </c>
      <c r="E1823" s="18" t="s">
        <v>4333</v>
      </c>
      <c r="F1823" s="23" t="s">
        <v>4334</v>
      </c>
      <c r="G1823" s="23" t="e">
        <f t="shared" si="58"/>
        <v>#N/A</v>
      </c>
      <c r="H1823" s="83" t="s">
        <v>4334</v>
      </c>
      <c r="I1823" s="23" t="e">
        <f t="shared" si="57"/>
        <v>#N/A</v>
      </c>
      <c r="J1823" s="27" t="s">
        <v>4335</v>
      </c>
      <c r="K1823" s="102"/>
      <c r="L1823" s="112"/>
      <c r="M1823" s="104"/>
    </row>
    <row r="1824" spans="1:13" ht="26.25" thickBot="1">
      <c r="A1824" s="28" t="s">
        <v>4336</v>
      </c>
      <c r="B1824" s="21">
        <v>41324</v>
      </c>
      <c r="C1824" s="17" t="s">
        <v>384</v>
      </c>
      <c r="D1824" s="24" t="s">
        <v>3653</v>
      </c>
      <c r="E1824" s="18" t="s">
        <v>204</v>
      </c>
      <c r="F1824" s="23" t="s">
        <v>227</v>
      </c>
      <c r="G1824" s="23" t="e">
        <f t="shared" si="58"/>
        <v>#N/A</v>
      </c>
      <c r="H1824" s="83" t="s">
        <v>227</v>
      </c>
      <c r="I1824" s="23" t="e">
        <f t="shared" si="57"/>
        <v>#N/A</v>
      </c>
      <c r="J1824" s="27" t="s">
        <v>4337</v>
      </c>
      <c r="K1824" s="102"/>
      <c r="L1824" s="112"/>
      <c r="M1824" s="104"/>
    </row>
    <row r="1825" spans="1:13" ht="13.5" thickBot="1">
      <c r="A1825" s="28" t="s">
        <v>4338</v>
      </c>
      <c r="B1825" s="21">
        <v>41324</v>
      </c>
      <c r="C1825" s="17" t="s">
        <v>688</v>
      </c>
      <c r="D1825" s="24" t="s">
        <v>4267</v>
      </c>
      <c r="E1825" s="18" t="s">
        <v>317</v>
      </c>
      <c r="F1825" s="23" t="s">
        <v>318</v>
      </c>
      <c r="G1825" s="23" t="e">
        <f t="shared" si="58"/>
        <v>#N/A</v>
      </c>
      <c r="H1825" s="83" t="s">
        <v>318</v>
      </c>
      <c r="I1825" s="23" t="e">
        <f t="shared" si="57"/>
        <v>#N/A</v>
      </c>
      <c r="J1825" s="27" t="s">
        <v>4339</v>
      </c>
      <c r="K1825" s="102"/>
      <c r="L1825" s="112"/>
      <c r="M1825" s="104"/>
    </row>
    <row r="1826" spans="1:13" ht="13.5" thickBot="1">
      <c r="A1826" s="28" t="s">
        <v>4340</v>
      </c>
      <c r="B1826" s="21">
        <v>41324</v>
      </c>
      <c r="C1826" s="17" t="s">
        <v>4341</v>
      </c>
      <c r="D1826" s="24" t="s">
        <v>4267</v>
      </c>
      <c r="E1826" s="18" t="s">
        <v>197</v>
      </c>
      <c r="F1826" s="23" t="s">
        <v>198</v>
      </c>
      <c r="G1826" s="23">
        <f t="shared" si="58"/>
        <v>36</v>
      </c>
      <c r="H1826" s="83" t="s">
        <v>198</v>
      </c>
      <c r="I1826" s="23" t="e">
        <f t="shared" si="57"/>
        <v>#N/A</v>
      </c>
      <c r="J1826" s="27" t="s">
        <v>783</v>
      </c>
      <c r="K1826" s="102"/>
      <c r="L1826" s="112"/>
      <c r="M1826" s="104"/>
    </row>
    <row r="1827" spans="1:13" ht="13.5" thickBot="1">
      <c r="A1827" s="28" t="s">
        <v>4342</v>
      </c>
      <c r="B1827" s="21">
        <v>41324</v>
      </c>
      <c r="C1827" s="17" t="s">
        <v>909</v>
      </c>
      <c r="D1827" s="24" t="s">
        <v>3653</v>
      </c>
      <c r="E1827" s="18" t="s">
        <v>43</v>
      </c>
      <c r="F1827" s="23" t="s">
        <v>591</v>
      </c>
      <c r="G1827" s="23" t="e">
        <f t="shared" si="58"/>
        <v>#N/A</v>
      </c>
      <c r="H1827" s="83" t="s">
        <v>591</v>
      </c>
      <c r="I1827" s="23" t="e">
        <f t="shared" si="57"/>
        <v>#N/A</v>
      </c>
      <c r="J1827" s="27" t="s">
        <v>4343</v>
      </c>
      <c r="K1827" s="102"/>
      <c r="L1827" s="112"/>
      <c r="M1827" s="104"/>
    </row>
    <row r="1828" spans="1:13" ht="13.5" thickBot="1">
      <c r="A1828" s="28" t="s">
        <v>4344</v>
      </c>
      <c r="B1828" s="21">
        <v>41324</v>
      </c>
      <c r="C1828" s="17" t="s">
        <v>423</v>
      </c>
      <c r="D1828" s="24" t="s">
        <v>3815</v>
      </c>
      <c r="E1828" s="18" t="s">
        <v>659</v>
      </c>
      <c r="F1828" s="23" t="s">
        <v>514</v>
      </c>
      <c r="G1828" s="23" t="e">
        <f t="shared" si="58"/>
        <v>#N/A</v>
      </c>
      <c r="H1828" s="83" t="s">
        <v>514</v>
      </c>
      <c r="I1828" s="23" t="e">
        <f t="shared" si="57"/>
        <v>#N/A</v>
      </c>
      <c r="J1828" s="27" t="s">
        <v>4345</v>
      </c>
      <c r="K1828" s="102"/>
      <c r="L1828" s="112"/>
      <c r="M1828" s="104"/>
    </row>
    <row r="1829" spans="1:13" ht="13.5" thickBot="1">
      <c r="A1829" s="28" t="s">
        <v>4346</v>
      </c>
      <c r="B1829" s="21">
        <v>41324</v>
      </c>
      <c r="C1829" s="17" t="s">
        <v>4347</v>
      </c>
      <c r="D1829" s="24" t="s">
        <v>3773</v>
      </c>
      <c r="E1829" s="18" t="s">
        <v>430</v>
      </c>
      <c r="F1829" s="23" t="s">
        <v>431</v>
      </c>
      <c r="G1829" s="23" t="e">
        <f t="shared" si="58"/>
        <v>#N/A</v>
      </c>
      <c r="H1829" s="83" t="s">
        <v>431</v>
      </c>
      <c r="I1829" s="23" t="e">
        <f t="shared" si="57"/>
        <v>#N/A</v>
      </c>
      <c r="J1829" s="27" t="s">
        <v>4348</v>
      </c>
      <c r="K1829" s="102"/>
      <c r="L1829" s="112"/>
      <c r="M1829" s="104"/>
    </row>
    <row r="1830" spans="1:13" ht="13.5" thickBot="1">
      <c r="A1830" s="28" t="s">
        <v>4349</v>
      </c>
      <c r="B1830" s="21">
        <v>41324</v>
      </c>
      <c r="C1830" s="17" t="s">
        <v>250</v>
      </c>
      <c r="D1830" s="24" t="s">
        <v>4267</v>
      </c>
      <c r="E1830" s="18" t="s">
        <v>3203</v>
      </c>
      <c r="F1830" s="23" t="s">
        <v>1505</v>
      </c>
      <c r="G1830" s="23" t="e">
        <f t="shared" si="58"/>
        <v>#N/A</v>
      </c>
      <c r="H1830" s="83" t="s">
        <v>1505</v>
      </c>
      <c r="I1830" s="23" t="e">
        <f t="shared" si="57"/>
        <v>#N/A</v>
      </c>
      <c r="J1830" s="27" t="s">
        <v>4350</v>
      </c>
      <c r="K1830" s="102"/>
      <c r="L1830" s="112"/>
      <c r="M1830" s="104"/>
    </row>
    <row r="1831" spans="1:13" ht="39" thickBot="1">
      <c r="A1831" s="28" t="s">
        <v>4351</v>
      </c>
      <c r="B1831" s="21">
        <v>41324</v>
      </c>
      <c r="C1831" s="17" t="s">
        <v>1169</v>
      </c>
      <c r="D1831" s="24" t="s">
        <v>4267</v>
      </c>
      <c r="E1831" s="18" t="s">
        <v>4352</v>
      </c>
      <c r="F1831" s="23" t="s">
        <v>4353</v>
      </c>
      <c r="G1831" s="23" t="e">
        <f t="shared" si="58"/>
        <v>#N/A</v>
      </c>
      <c r="H1831" s="83" t="s">
        <v>4353</v>
      </c>
      <c r="I1831" s="23" t="e">
        <f t="shared" si="57"/>
        <v>#N/A</v>
      </c>
      <c r="J1831" s="27"/>
      <c r="K1831" s="102"/>
      <c r="L1831" s="112"/>
      <c r="M1831" s="104"/>
    </row>
    <row r="1832" spans="1:13" ht="13.5" thickBot="1">
      <c r="A1832" s="28" t="s">
        <v>4354</v>
      </c>
      <c r="B1832" s="21">
        <v>41324</v>
      </c>
      <c r="C1832" s="17" t="s">
        <v>502</v>
      </c>
      <c r="D1832" s="24" t="s">
        <v>3815</v>
      </c>
      <c r="E1832" s="18" t="s">
        <v>492</v>
      </c>
      <c r="F1832" s="23" t="s">
        <v>101</v>
      </c>
      <c r="G1832" s="23">
        <f t="shared" si="58"/>
        <v>58</v>
      </c>
      <c r="H1832" s="83" t="s">
        <v>101</v>
      </c>
      <c r="I1832" s="23" t="e">
        <f t="shared" si="57"/>
        <v>#N/A</v>
      </c>
      <c r="J1832" s="27" t="s">
        <v>4355</v>
      </c>
      <c r="K1832" s="102"/>
      <c r="L1832" s="112"/>
      <c r="M1832" s="104"/>
    </row>
    <row r="1833" spans="1:13" ht="13.5" thickBot="1">
      <c r="A1833" s="28" t="s">
        <v>4356</v>
      </c>
      <c r="B1833" s="21">
        <v>41324</v>
      </c>
      <c r="C1833" s="17" t="s">
        <v>1638</v>
      </c>
      <c r="D1833" s="24" t="s">
        <v>3815</v>
      </c>
      <c r="E1833" s="18" t="s">
        <v>4357</v>
      </c>
      <c r="F1833" s="23" t="s">
        <v>4358</v>
      </c>
      <c r="G1833" s="23" t="e">
        <f t="shared" si="58"/>
        <v>#N/A</v>
      </c>
      <c r="H1833" s="83" t="s">
        <v>4358</v>
      </c>
      <c r="I1833" s="23" t="e">
        <f t="shared" si="57"/>
        <v>#N/A</v>
      </c>
      <c r="J1833" s="27" t="s">
        <v>4359</v>
      </c>
      <c r="K1833" s="102"/>
      <c r="L1833" s="112"/>
      <c r="M1833" s="104"/>
    </row>
    <row r="1834" spans="1:13" ht="13.5" thickBot="1">
      <c r="A1834" s="28" t="s">
        <v>4360</v>
      </c>
      <c r="B1834" s="21">
        <v>41324</v>
      </c>
      <c r="C1834" s="17" t="s">
        <v>594</v>
      </c>
      <c r="D1834" s="24" t="s">
        <v>3815</v>
      </c>
      <c r="E1834" s="18" t="s">
        <v>4357</v>
      </c>
      <c r="F1834" s="23" t="s">
        <v>4358</v>
      </c>
      <c r="G1834" s="23" t="e">
        <f t="shared" si="58"/>
        <v>#N/A</v>
      </c>
      <c r="H1834" s="83" t="s">
        <v>4358</v>
      </c>
      <c r="I1834" s="23" t="e">
        <f t="shared" si="57"/>
        <v>#N/A</v>
      </c>
      <c r="J1834" s="27" t="s">
        <v>4359</v>
      </c>
      <c r="K1834" s="102"/>
      <c r="L1834" s="112"/>
      <c r="M1834" s="104"/>
    </row>
    <row r="1835" spans="1:13" ht="13.5" thickBot="1">
      <c r="A1835" s="28" t="s">
        <v>4361</v>
      </c>
      <c r="B1835" s="21">
        <v>41324</v>
      </c>
      <c r="C1835" s="17" t="s">
        <v>550</v>
      </c>
      <c r="D1835" s="24" t="s">
        <v>3815</v>
      </c>
      <c r="E1835" s="18" t="s">
        <v>4357</v>
      </c>
      <c r="F1835" s="23" t="s">
        <v>4358</v>
      </c>
      <c r="G1835" s="23" t="e">
        <f t="shared" si="58"/>
        <v>#N/A</v>
      </c>
      <c r="H1835" s="83" t="s">
        <v>4358</v>
      </c>
      <c r="I1835" s="23" t="e">
        <f t="shared" si="57"/>
        <v>#N/A</v>
      </c>
      <c r="J1835" s="27" t="s">
        <v>4359</v>
      </c>
      <c r="K1835" s="102"/>
      <c r="L1835" s="112"/>
      <c r="M1835" s="104"/>
    </row>
    <row r="1836" spans="1:13" ht="13.5" thickBot="1">
      <c r="A1836" s="28" t="s">
        <v>4362</v>
      </c>
      <c r="B1836" s="21">
        <v>41324</v>
      </c>
      <c r="C1836" s="17" t="s">
        <v>1169</v>
      </c>
      <c r="D1836" s="24" t="s">
        <v>3815</v>
      </c>
      <c r="E1836" s="18" t="s">
        <v>4357</v>
      </c>
      <c r="F1836" s="23" t="s">
        <v>4358</v>
      </c>
      <c r="G1836" s="23" t="e">
        <f t="shared" si="58"/>
        <v>#N/A</v>
      </c>
      <c r="H1836" s="83" t="s">
        <v>4358</v>
      </c>
      <c r="I1836" s="23" t="e">
        <f t="shared" si="57"/>
        <v>#N/A</v>
      </c>
      <c r="J1836" s="27" t="s">
        <v>4359</v>
      </c>
      <c r="K1836" s="102"/>
      <c r="L1836" s="112"/>
      <c r="M1836" s="104"/>
    </row>
    <row r="1837" spans="1:13" ht="13.5" thickBot="1">
      <c r="A1837" s="28" t="s">
        <v>4363</v>
      </c>
      <c r="B1837" s="21">
        <v>41324</v>
      </c>
      <c r="C1837" s="17" t="s">
        <v>765</v>
      </c>
      <c r="D1837" s="24" t="s">
        <v>3815</v>
      </c>
      <c r="E1837" s="18" t="s">
        <v>4357</v>
      </c>
      <c r="F1837" s="23" t="s">
        <v>4358</v>
      </c>
      <c r="G1837" s="23" t="e">
        <f t="shared" si="58"/>
        <v>#N/A</v>
      </c>
      <c r="H1837" s="83" t="s">
        <v>4358</v>
      </c>
      <c r="I1837" s="23" t="e">
        <f t="shared" si="57"/>
        <v>#N/A</v>
      </c>
      <c r="J1837" s="27" t="s">
        <v>4359</v>
      </c>
      <c r="K1837" s="102"/>
      <c r="L1837" s="112"/>
      <c r="M1837" s="104"/>
    </row>
    <row r="1838" spans="1:13" ht="13.5" thickBot="1">
      <c r="A1838" s="28" t="s">
        <v>4364</v>
      </c>
      <c r="B1838" s="21">
        <v>41324</v>
      </c>
      <c r="C1838" s="17" t="s">
        <v>413</v>
      </c>
      <c r="D1838" s="24" t="s">
        <v>3815</v>
      </c>
      <c r="E1838" s="18" t="s">
        <v>4357</v>
      </c>
      <c r="F1838" s="23" t="s">
        <v>4358</v>
      </c>
      <c r="G1838" s="23" t="e">
        <f t="shared" si="58"/>
        <v>#N/A</v>
      </c>
      <c r="H1838" s="83" t="s">
        <v>4358</v>
      </c>
      <c r="I1838" s="23" t="e">
        <f t="shared" si="57"/>
        <v>#N/A</v>
      </c>
      <c r="J1838" s="27" t="s">
        <v>4359</v>
      </c>
      <c r="K1838" s="102"/>
      <c r="L1838" s="112"/>
      <c r="M1838" s="104"/>
    </row>
    <row r="1839" spans="1:13" ht="13.5" thickBot="1">
      <c r="A1839" s="28" t="s">
        <v>4365</v>
      </c>
      <c r="B1839" s="21">
        <v>41324</v>
      </c>
      <c r="C1839" s="17" t="s">
        <v>802</v>
      </c>
      <c r="D1839" s="24" t="s">
        <v>3815</v>
      </c>
      <c r="E1839" s="18" t="s">
        <v>4357</v>
      </c>
      <c r="F1839" s="23" t="s">
        <v>4358</v>
      </c>
      <c r="G1839" s="23" t="e">
        <f t="shared" si="58"/>
        <v>#N/A</v>
      </c>
      <c r="H1839" s="83" t="s">
        <v>4358</v>
      </c>
      <c r="I1839" s="23" t="e">
        <f t="shared" si="57"/>
        <v>#N/A</v>
      </c>
      <c r="J1839" s="27" t="s">
        <v>4359</v>
      </c>
      <c r="K1839" s="102"/>
      <c r="L1839" s="112"/>
      <c r="M1839" s="104"/>
    </row>
    <row r="1840" spans="1:13" ht="13.5" thickBot="1">
      <c r="A1840" s="28" t="s">
        <v>4366</v>
      </c>
      <c r="B1840" s="21">
        <v>41324</v>
      </c>
      <c r="C1840" s="17" t="s">
        <v>662</v>
      </c>
      <c r="D1840" s="24" t="s">
        <v>3815</v>
      </c>
      <c r="E1840" s="18" t="s">
        <v>4357</v>
      </c>
      <c r="F1840" s="23" t="s">
        <v>4358</v>
      </c>
      <c r="G1840" s="23" t="e">
        <f t="shared" si="58"/>
        <v>#N/A</v>
      </c>
      <c r="H1840" s="83" t="s">
        <v>4358</v>
      </c>
      <c r="I1840" s="23" t="e">
        <f t="shared" si="57"/>
        <v>#N/A</v>
      </c>
      <c r="J1840" s="27" t="s">
        <v>4359</v>
      </c>
      <c r="K1840" s="102"/>
      <c r="L1840" s="112"/>
      <c r="M1840" s="104"/>
    </row>
    <row r="1841" spans="1:13" ht="13.5" thickBot="1">
      <c r="A1841" s="28" t="s">
        <v>4367</v>
      </c>
      <c r="B1841" s="21">
        <v>41324</v>
      </c>
      <c r="C1841" s="17" t="s">
        <v>49</v>
      </c>
      <c r="D1841" s="24" t="s">
        <v>3815</v>
      </c>
      <c r="E1841" s="18" t="s">
        <v>4357</v>
      </c>
      <c r="F1841" s="23" t="s">
        <v>4358</v>
      </c>
      <c r="G1841" s="23" t="e">
        <f t="shared" si="58"/>
        <v>#N/A</v>
      </c>
      <c r="H1841" s="83" t="s">
        <v>4358</v>
      </c>
      <c r="I1841" s="23" t="e">
        <f t="shared" si="57"/>
        <v>#N/A</v>
      </c>
      <c r="J1841" s="27" t="s">
        <v>4359</v>
      </c>
      <c r="K1841" s="102"/>
      <c r="L1841" s="112"/>
      <c r="M1841" s="104"/>
    </row>
    <row r="1842" spans="1:13" ht="13.5" thickBot="1">
      <c r="A1842" s="28" t="s">
        <v>4368</v>
      </c>
      <c r="B1842" s="21">
        <v>41324</v>
      </c>
      <c r="C1842" s="17" t="s">
        <v>221</v>
      </c>
      <c r="D1842" s="24" t="s">
        <v>3815</v>
      </c>
      <c r="E1842" s="18" t="s">
        <v>4357</v>
      </c>
      <c r="F1842" s="23" t="s">
        <v>4358</v>
      </c>
      <c r="G1842" s="23" t="e">
        <f t="shared" si="58"/>
        <v>#N/A</v>
      </c>
      <c r="H1842" s="83" t="s">
        <v>4358</v>
      </c>
      <c r="I1842" s="23" t="e">
        <f t="shared" si="57"/>
        <v>#N/A</v>
      </c>
      <c r="J1842" s="27" t="s">
        <v>4359</v>
      </c>
      <c r="K1842" s="102"/>
      <c r="L1842" s="112"/>
      <c r="M1842" s="104"/>
    </row>
    <row r="1843" spans="1:13" ht="13.5" thickBot="1">
      <c r="A1843" s="28" t="s">
        <v>4369</v>
      </c>
      <c r="B1843" s="21">
        <v>41324</v>
      </c>
      <c r="C1843" s="17" t="s">
        <v>392</v>
      </c>
      <c r="D1843" s="24" t="s">
        <v>3815</v>
      </c>
      <c r="E1843" s="18" t="s">
        <v>4357</v>
      </c>
      <c r="F1843" s="23" t="s">
        <v>4358</v>
      </c>
      <c r="G1843" s="23" t="e">
        <f t="shared" si="58"/>
        <v>#N/A</v>
      </c>
      <c r="H1843" s="83" t="s">
        <v>4358</v>
      </c>
      <c r="I1843" s="23" t="e">
        <f t="shared" si="57"/>
        <v>#N/A</v>
      </c>
      <c r="J1843" s="27" t="s">
        <v>4359</v>
      </c>
      <c r="K1843" s="102"/>
      <c r="L1843" s="112"/>
      <c r="M1843" s="104"/>
    </row>
    <row r="1844" spans="1:13" ht="13.5" thickBot="1">
      <c r="A1844" s="28" t="s">
        <v>4370</v>
      </c>
      <c r="B1844" s="21">
        <v>41324</v>
      </c>
      <c r="C1844" s="17" t="s">
        <v>831</v>
      </c>
      <c r="D1844" s="24" t="s">
        <v>3815</v>
      </c>
      <c r="E1844" s="18" t="s">
        <v>4357</v>
      </c>
      <c r="F1844" s="23" t="s">
        <v>4358</v>
      </c>
      <c r="G1844" s="23" t="e">
        <f t="shared" si="58"/>
        <v>#N/A</v>
      </c>
      <c r="H1844" s="83" t="s">
        <v>4358</v>
      </c>
      <c r="I1844" s="23" t="e">
        <f t="shared" si="57"/>
        <v>#N/A</v>
      </c>
      <c r="J1844" s="27" t="s">
        <v>4359</v>
      </c>
      <c r="K1844" s="102"/>
      <c r="L1844" s="112"/>
      <c r="M1844" s="104"/>
    </row>
    <row r="1845" spans="1:13" ht="13.5" thickBot="1">
      <c r="A1845" s="28" t="s">
        <v>4371</v>
      </c>
      <c r="B1845" s="21">
        <v>41324</v>
      </c>
      <c r="C1845" s="17" t="s">
        <v>363</v>
      </c>
      <c r="D1845" s="24" t="s">
        <v>3815</v>
      </c>
      <c r="E1845" s="18" t="s">
        <v>4357</v>
      </c>
      <c r="F1845" s="23" t="s">
        <v>4358</v>
      </c>
      <c r="G1845" s="23" t="e">
        <f t="shared" si="58"/>
        <v>#N/A</v>
      </c>
      <c r="H1845" s="83" t="s">
        <v>4358</v>
      </c>
      <c r="I1845" s="23" t="e">
        <f t="shared" si="57"/>
        <v>#N/A</v>
      </c>
      <c r="J1845" s="27" t="s">
        <v>4359</v>
      </c>
      <c r="K1845" s="102"/>
      <c r="L1845" s="112"/>
      <c r="M1845" s="104"/>
    </row>
    <row r="1846" spans="1:13" ht="13.5" thickBot="1">
      <c r="A1846" s="28" t="s">
        <v>4372</v>
      </c>
      <c r="B1846" s="21">
        <v>41324</v>
      </c>
      <c r="C1846" s="17" t="s">
        <v>1211</v>
      </c>
      <c r="D1846" s="24" t="s">
        <v>3815</v>
      </c>
      <c r="E1846" s="18" t="s">
        <v>4357</v>
      </c>
      <c r="F1846" s="23" t="s">
        <v>4358</v>
      </c>
      <c r="G1846" s="23" t="e">
        <f t="shared" si="58"/>
        <v>#N/A</v>
      </c>
      <c r="H1846" s="83" t="s">
        <v>4358</v>
      </c>
      <c r="I1846" s="23" t="e">
        <f t="shared" si="57"/>
        <v>#N/A</v>
      </c>
      <c r="J1846" s="27" t="s">
        <v>4359</v>
      </c>
      <c r="K1846" s="102"/>
      <c r="L1846" s="112"/>
      <c r="M1846" s="104"/>
    </row>
    <row r="1847" spans="1:13" ht="13.5" thickBot="1">
      <c r="A1847" s="28" t="s">
        <v>4373</v>
      </c>
      <c r="B1847" s="21">
        <v>41324</v>
      </c>
      <c r="C1847" s="17" t="s">
        <v>985</v>
      </c>
      <c r="D1847" s="24" t="s">
        <v>3815</v>
      </c>
      <c r="E1847" s="18" t="s">
        <v>4357</v>
      </c>
      <c r="F1847" s="23" t="s">
        <v>4358</v>
      </c>
      <c r="G1847" s="23" t="e">
        <f t="shared" si="58"/>
        <v>#N/A</v>
      </c>
      <c r="H1847" s="83" t="s">
        <v>4358</v>
      </c>
      <c r="I1847" s="23" t="e">
        <f t="shared" si="57"/>
        <v>#N/A</v>
      </c>
      <c r="J1847" s="27" t="s">
        <v>4359</v>
      </c>
      <c r="K1847" s="102"/>
      <c r="L1847" s="112"/>
      <c r="M1847" s="104"/>
    </row>
    <row r="1848" spans="1:13" ht="13.5" thickBot="1">
      <c r="A1848" s="28" t="s">
        <v>4374</v>
      </c>
      <c r="B1848" s="21">
        <v>41324</v>
      </c>
      <c r="C1848" s="17" t="s">
        <v>988</v>
      </c>
      <c r="D1848" s="24" t="s">
        <v>3815</v>
      </c>
      <c r="E1848" s="18" t="s">
        <v>4357</v>
      </c>
      <c r="F1848" s="23" t="s">
        <v>4358</v>
      </c>
      <c r="G1848" s="23" t="e">
        <f t="shared" si="58"/>
        <v>#N/A</v>
      </c>
      <c r="H1848" s="83" t="s">
        <v>4358</v>
      </c>
      <c r="I1848" s="23" t="e">
        <f t="shared" si="57"/>
        <v>#N/A</v>
      </c>
      <c r="J1848" s="27" t="s">
        <v>4359</v>
      </c>
      <c r="K1848" s="102"/>
      <c r="L1848" s="112"/>
      <c r="M1848" s="104"/>
    </row>
    <row r="1849" spans="1:13" ht="13.5" thickBot="1">
      <c r="A1849" s="28" t="s">
        <v>4375</v>
      </c>
      <c r="B1849" s="21">
        <v>41324</v>
      </c>
      <c r="C1849" s="17" t="s">
        <v>316</v>
      </c>
      <c r="D1849" s="24" t="s">
        <v>3815</v>
      </c>
      <c r="E1849" s="18" t="s">
        <v>4357</v>
      </c>
      <c r="F1849" s="23" t="s">
        <v>4358</v>
      </c>
      <c r="G1849" s="23" t="e">
        <f t="shared" si="58"/>
        <v>#N/A</v>
      </c>
      <c r="H1849" s="83" t="s">
        <v>4358</v>
      </c>
      <c r="I1849" s="23" t="e">
        <f t="shared" si="57"/>
        <v>#N/A</v>
      </c>
      <c r="J1849" s="27" t="s">
        <v>4359</v>
      </c>
      <c r="K1849" s="102"/>
      <c r="L1849" s="112"/>
      <c r="M1849" s="104"/>
    </row>
    <row r="1850" spans="1:13" ht="13.5" thickBot="1">
      <c r="A1850" s="28" t="s">
        <v>4376</v>
      </c>
      <c r="B1850" s="21">
        <v>41324</v>
      </c>
      <c r="C1850" s="17" t="s">
        <v>831</v>
      </c>
      <c r="D1850" s="24" t="s">
        <v>3815</v>
      </c>
      <c r="E1850" s="18" t="s">
        <v>776</v>
      </c>
      <c r="F1850" s="23" t="s">
        <v>4377</v>
      </c>
      <c r="G1850" s="23" t="e">
        <f t="shared" si="58"/>
        <v>#N/A</v>
      </c>
      <c r="H1850" s="83" t="s">
        <v>4377</v>
      </c>
      <c r="I1850" s="23" t="e">
        <f t="shared" si="57"/>
        <v>#N/A</v>
      </c>
      <c r="J1850" s="27" t="s">
        <v>1139</v>
      </c>
      <c r="K1850" s="102"/>
      <c r="L1850" s="112"/>
      <c r="M1850" s="104"/>
    </row>
    <row r="1851" spans="1:13" ht="13.5" thickBot="1">
      <c r="A1851" s="28" t="s">
        <v>4378</v>
      </c>
      <c r="B1851" s="21">
        <v>41324</v>
      </c>
      <c r="C1851" s="17" t="s">
        <v>437</v>
      </c>
      <c r="D1851" s="24" t="s">
        <v>3815</v>
      </c>
      <c r="E1851" s="18" t="s">
        <v>2723</v>
      </c>
      <c r="F1851" s="23" t="s">
        <v>2979</v>
      </c>
      <c r="G1851" s="23" t="e">
        <f t="shared" si="58"/>
        <v>#N/A</v>
      </c>
      <c r="H1851" s="83" t="s">
        <v>2979</v>
      </c>
      <c r="I1851" s="23" t="e">
        <f t="shared" si="57"/>
        <v>#N/A</v>
      </c>
      <c r="J1851" s="27" t="s">
        <v>4379</v>
      </c>
      <c r="K1851" s="102"/>
      <c r="L1851" s="112"/>
      <c r="M1851" s="104"/>
    </row>
    <row r="1852" spans="1:13" ht="13.5" thickBot="1">
      <c r="A1852" s="28" t="s">
        <v>4380</v>
      </c>
      <c r="B1852" s="21">
        <v>41324</v>
      </c>
      <c r="C1852" s="17" t="s">
        <v>71</v>
      </c>
      <c r="D1852" s="24" t="s">
        <v>4267</v>
      </c>
      <c r="E1852" s="18" t="s">
        <v>1141</v>
      </c>
      <c r="F1852" s="23" t="s">
        <v>4381</v>
      </c>
      <c r="G1852" s="23" t="e">
        <f t="shared" si="58"/>
        <v>#N/A</v>
      </c>
      <c r="H1852" s="83" t="s">
        <v>4381</v>
      </c>
      <c r="I1852" s="23" t="e">
        <f t="shared" si="57"/>
        <v>#N/A</v>
      </c>
      <c r="J1852" s="27" t="s">
        <v>4382</v>
      </c>
      <c r="K1852" s="102"/>
      <c r="L1852" s="112"/>
      <c r="M1852" s="104"/>
    </row>
    <row r="1853" spans="1:13" ht="13.5" thickBot="1">
      <c r="A1853" s="28" t="s">
        <v>4383</v>
      </c>
      <c r="B1853" s="21">
        <v>41324</v>
      </c>
      <c r="C1853" s="17" t="s">
        <v>21</v>
      </c>
      <c r="D1853" s="24" t="s">
        <v>4267</v>
      </c>
      <c r="E1853" s="18" t="s">
        <v>982</v>
      </c>
      <c r="F1853" s="23" t="s">
        <v>2037</v>
      </c>
      <c r="G1853" s="23" t="e">
        <f t="shared" si="58"/>
        <v>#N/A</v>
      </c>
      <c r="H1853" s="83" t="s">
        <v>2037</v>
      </c>
      <c r="I1853" s="23">
        <f t="shared" si="57"/>
        <v>22</v>
      </c>
      <c r="J1853" s="27" t="s">
        <v>4384</v>
      </c>
      <c r="K1853" s="102"/>
      <c r="L1853" s="112"/>
      <c r="M1853" s="104"/>
    </row>
    <row r="1854" spans="1:13" ht="26.25" thickBot="1">
      <c r="A1854" s="28" t="s">
        <v>4385</v>
      </c>
      <c r="B1854" s="21">
        <v>41324</v>
      </c>
      <c r="C1854" s="17" t="s">
        <v>2972</v>
      </c>
      <c r="D1854" s="24" t="s">
        <v>4267</v>
      </c>
      <c r="E1854" s="18" t="s">
        <v>1266</v>
      </c>
      <c r="F1854" s="23" t="s">
        <v>609</v>
      </c>
      <c r="G1854" s="23" t="e">
        <f t="shared" si="58"/>
        <v>#N/A</v>
      </c>
      <c r="H1854" s="83" t="s">
        <v>609</v>
      </c>
      <c r="I1854" s="23" t="e">
        <f t="shared" si="57"/>
        <v>#N/A</v>
      </c>
      <c r="J1854" s="27" t="s">
        <v>4386</v>
      </c>
      <c r="K1854" s="102"/>
      <c r="L1854" s="112"/>
      <c r="M1854" s="104"/>
    </row>
    <row r="1855" spans="1:13" ht="13.5" thickBot="1">
      <c r="A1855" s="28" t="s">
        <v>4387</v>
      </c>
      <c r="B1855" s="21">
        <v>41324</v>
      </c>
      <c r="C1855" s="17" t="s">
        <v>416</v>
      </c>
      <c r="D1855" s="24" t="s">
        <v>4267</v>
      </c>
      <c r="E1855" s="18" t="s">
        <v>1880</v>
      </c>
      <c r="F1855" s="23" t="s">
        <v>105</v>
      </c>
      <c r="G1855" s="23" t="e">
        <f t="shared" si="58"/>
        <v>#N/A</v>
      </c>
      <c r="H1855" s="83" t="s">
        <v>105</v>
      </c>
      <c r="I1855" s="23" t="e">
        <f t="shared" si="57"/>
        <v>#N/A</v>
      </c>
      <c r="J1855" s="27" t="s">
        <v>4388</v>
      </c>
      <c r="K1855" s="102"/>
      <c r="L1855" s="112"/>
      <c r="M1855" s="104"/>
    </row>
    <row r="1856" spans="1:13" ht="26.25" thickBot="1">
      <c r="A1856" s="28" t="s">
        <v>4389</v>
      </c>
      <c r="B1856" s="21">
        <v>41324</v>
      </c>
      <c r="C1856" s="17" t="s">
        <v>1589</v>
      </c>
      <c r="D1856" s="24" t="s">
        <v>4267</v>
      </c>
      <c r="E1856" s="18" t="s">
        <v>151</v>
      </c>
      <c r="F1856" s="23" t="s">
        <v>152</v>
      </c>
      <c r="G1856" s="23">
        <f t="shared" si="58"/>
        <v>16</v>
      </c>
      <c r="H1856" s="83" t="s">
        <v>152</v>
      </c>
      <c r="I1856" s="23" t="e">
        <f t="shared" si="57"/>
        <v>#N/A</v>
      </c>
      <c r="J1856" s="27" t="s">
        <v>4390</v>
      </c>
      <c r="K1856" s="102"/>
      <c r="L1856" s="112"/>
      <c r="M1856" s="104"/>
    </row>
    <row r="1857" spans="1:13" ht="13.5" thickBot="1">
      <c r="A1857" s="28" t="s">
        <v>4391</v>
      </c>
      <c r="B1857" s="21">
        <v>41324</v>
      </c>
      <c r="C1857" s="17" t="s">
        <v>1040</v>
      </c>
      <c r="D1857" s="24" t="s">
        <v>3770</v>
      </c>
      <c r="E1857" s="18" t="s">
        <v>172</v>
      </c>
      <c r="F1857" s="23" t="s">
        <v>2794</v>
      </c>
      <c r="G1857" s="23" t="e">
        <f t="shared" si="58"/>
        <v>#N/A</v>
      </c>
      <c r="H1857" s="83" t="s">
        <v>2794</v>
      </c>
      <c r="I1857" s="23" t="e">
        <f t="shared" si="57"/>
        <v>#N/A</v>
      </c>
      <c r="J1857" s="27" t="s">
        <v>2797</v>
      </c>
      <c r="K1857" s="102"/>
      <c r="L1857" s="112"/>
      <c r="M1857" s="104"/>
    </row>
    <row r="1858" spans="1:13" ht="13.5" thickBot="1">
      <c r="A1858" s="28" t="s">
        <v>4392</v>
      </c>
      <c r="B1858" s="21">
        <v>41324</v>
      </c>
      <c r="C1858" s="17" t="s">
        <v>522</v>
      </c>
      <c r="D1858" s="24" t="s">
        <v>3770</v>
      </c>
      <c r="E1858" s="18" t="s">
        <v>480</v>
      </c>
      <c r="F1858" s="23" t="s">
        <v>2794</v>
      </c>
      <c r="G1858" s="23" t="e">
        <f t="shared" si="58"/>
        <v>#N/A</v>
      </c>
      <c r="H1858" s="83" t="s">
        <v>2794</v>
      </c>
      <c r="I1858" s="23" t="e">
        <f t="shared" ref="I1858:I1921" si="59">INDEX(S:U,MATCH(H1858,U:U,0),1)</f>
        <v>#N/A</v>
      </c>
      <c r="J1858" s="27" t="s">
        <v>4393</v>
      </c>
      <c r="K1858" s="102"/>
      <c r="L1858" s="112"/>
      <c r="M1858" s="104"/>
    </row>
    <row r="1859" spans="1:13" ht="26.25" thickBot="1">
      <c r="A1859" s="28" t="s">
        <v>4394</v>
      </c>
      <c r="B1859" s="21">
        <v>41324</v>
      </c>
      <c r="C1859" s="17" t="s">
        <v>1969</v>
      </c>
      <c r="D1859" s="24" t="s">
        <v>3815</v>
      </c>
      <c r="E1859" s="18" t="s">
        <v>50</v>
      </c>
      <c r="F1859" s="23" t="s">
        <v>51</v>
      </c>
      <c r="G1859" s="23">
        <f t="shared" ref="G1859:G1922" si="60">INDEX($R$2:$U$90,MATCH(F1859,$R$2:$R$90,0),2)</f>
        <v>54</v>
      </c>
      <c r="H1859" s="83" t="s">
        <v>222</v>
      </c>
      <c r="I1859" s="23" t="e">
        <f t="shared" si="59"/>
        <v>#N/A</v>
      </c>
      <c r="J1859" s="27" t="s">
        <v>4395</v>
      </c>
      <c r="K1859" s="102" t="s">
        <v>18</v>
      </c>
      <c r="L1859" s="112" t="s">
        <v>4327</v>
      </c>
      <c r="M1859" s="104">
        <v>41324</v>
      </c>
    </row>
    <row r="1860" spans="1:13" ht="26.25" thickBot="1">
      <c r="A1860" s="28" t="s">
        <v>4396</v>
      </c>
      <c r="B1860" s="21">
        <v>41324</v>
      </c>
      <c r="C1860" s="17" t="s">
        <v>359</v>
      </c>
      <c r="D1860" s="24" t="s">
        <v>4267</v>
      </c>
      <c r="E1860" s="18" t="s">
        <v>4397</v>
      </c>
      <c r="F1860" s="23" t="s">
        <v>3685</v>
      </c>
      <c r="G1860" s="23" t="e">
        <f t="shared" si="60"/>
        <v>#N/A</v>
      </c>
      <c r="H1860" s="83" t="s">
        <v>3685</v>
      </c>
      <c r="I1860" s="23" t="e">
        <f t="shared" si="59"/>
        <v>#N/A</v>
      </c>
      <c r="J1860" s="27" t="s">
        <v>4398</v>
      </c>
      <c r="K1860" s="102"/>
      <c r="L1860" s="112"/>
      <c r="M1860" s="104"/>
    </row>
    <row r="1861" spans="1:13" ht="13.5" thickBot="1">
      <c r="A1861" s="28" t="s">
        <v>4399</v>
      </c>
      <c r="B1861" s="21">
        <v>41325</v>
      </c>
      <c r="C1861" s="17" t="s">
        <v>21</v>
      </c>
      <c r="D1861" s="24" t="s">
        <v>4400</v>
      </c>
      <c r="E1861" s="18"/>
      <c r="F1861" s="23" t="s">
        <v>4401</v>
      </c>
      <c r="G1861" s="23" t="e">
        <f t="shared" si="60"/>
        <v>#N/A</v>
      </c>
      <c r="H1861" s="83" t="s">
        <v>4401</v>
      </c>
      <c r="I1861" s="23" t="e">
        <f t="shared" si="59"/>
        <v>#N/A</v>
      </c>
      <c r="J1861" s="27" t="s">
        <v>4402</v>
      </c>
      <c r="K1861" s="102"/>
      <c r="L1861" s="112"/>
      <c r="M1861" s="104"/>
    </row>
    <row r="1862" spans="1:13" ht="13.5" thickBot="1">
      <c r="A1862" s="28" t="s">
        <v>4403</v>
      </c>
      <c r="B1862" s="21">
        <v>41325</v>
      </c>
      <c r="C1862" s="17" t="s">
        <v>1196</v>
      </c>
      <c r="D1862" s="24" t="s">
        <v>4267</v>
      </c>
      <c r="E1862" s="18" t="s">
        <v>668</v>
      </c>
      <c r="F1862" s="23" t="s">
        <v>210</v>
      </c>
      <c r="G1862" s="23">
        <f t="shared" si="60"/>
        <v>68</v>
      </c>
      <c r="H1862" s="83" t="s">
        <v>210</v>
      </c>
      <c r="I1862" s="23" t="e">
        <f t="shared" si="59"/>
        <v>#N/A</v>
      </c>
      <c r="J1862" s="27" t="s">
        <v>4404</v>
      </c>
      <c r="K1862" s="102"/>
      <c r="L1862" s="112"/>
      <c r="M1862" s="104"/>
    </row>
    <row r="1863" spans="1:13" ht="13.5" thickBot="1">
      <c r="A1863" s="28" t="s">
        <v>4405</v>
      </c>
      <c r="B1863" s="21">
        <v>41325</v>
      </c>
      <c r="C1863" s="17" t="s">
        <v>993</v>
      </c>
      <c r="D1863" s="24" t="s">
        <v>4267</v>
      </c>
      <c r="E1863" s="18" t="s">
        <v>146</v>
      </c>
      <c r="F1863" s="23" t="s">
        <v>986</v>
      </c>
      <c r="G1863" s="23" t="e">
        <f t="shared" si="60"/>
        <v>#N/A</v>
      </c>
      <c r="H1863" s="83" t="s">
        <v>986</v>
      </c>
      <c r="I1863" s="23" t="e">
        <f t="shared" si="59"/>
        <v>#N/A</v>
      </c>
      <c r="J1863" s="27" t="s">
        <v>4406</v>
      </c>
      <c r="K1863" s="102"/>
      <c r="L1863" s="112"/>
      <c r="M1863" s="104"/>
    </row>
    <row r="1864" spans="1:13" ht="26.25" thickBot="1">
      <c r="A1864" s="28" t="s">
        <v>4407</v>
      </c>
      <c r="B1864" s="21">
        <v>41325</v>
      </c>
      <c r="C1864" s="17" t="s">
        <v>531</v>
      </c>
      <c r="D1864" s="24" t="s">
        <v>3815</v>
      </c>
      <c r="E1864" s="18" t="s">
        <v>2941</v>
      </c>
      <c r="F1864" s="23" t="s">
        <v>227</v>
      </c>
      <c r="G1864" s="23" t="e">
        <f t="shared" si="60"/>
        <v>#N/A</v>
      </c>
      <c r="H1864" s="83" t="s">
        <v>227</v>
      </c>
      <c r="I1864" s="23" t="e">
        <f t="shared" si="59"/>
        <v>#N/A</v>
      </c>
      <c r="J1864" s="27" t="s">
        <v>4408</v>
      </c>
      <c r="K1864" s="102"/>
      <c r="L1864" s="112"/>
      <c r="M1864" s="104"/>
    </row>
    <row r="1865" spans="1:13" ht="13.5" thickBot="1">
      <c r="A1865" s="28" t="s">
        <v>4409</v>
      </c>
      <c r="B1865" s="21">
        <v>41325</v>
      </c>
      <c r="C1865" s="17" t="s">
        <v>720</v>
      </c>
      <c r="D1865" s="24" t="s">
        <v>4400</v>
      </c>
      <c r="E1865" s="18" t="s">
        <v>317</v>
      </c>
      <c r="F1865" s="23" t="s">
        <v>318</v>
      </c>
      <c r="G1865" s="23" t="e">
        <f t="shared" si="60"/>
        <v>#N/A</v>
      </c>
      <c r="H1865" s="83" t="s">
        <v>318</v>
      </c>
      <c r="I1865" s="23" t="e">
        <f t="shared" si="59"/>
        <v>#N/A</v>
      </c>
      <c r="J1865" s="27" t="s">
        <v>4410</v>
      </c>
      <c r="K1865" s="102"/>
      <c r="L1865" s="112"/>
      <c r="M1865" s="104"/>
    </row>
    <row r="1866" spans="1:13" ht="13.5" thickBot="1">
      <c r="A1866" s="28" t="s">
        <v>4411</v>
      </c>
      <c r="B1866" s="21">
        <v>41325</v>
      </c>
      <c r="C1866" s="17" t="s">
        <v>524</v>
      </c>
      <c r="D1866" s="24" t="s">
        <v>4267</v>
      </c>
      <c r="E1866" s="18" t="s">
        <v>492</v>
      </c>
      <c r="F1866" s="23" t="s">
        <v>101</v>
      </c>
      <c r="G1866" s="23">
        <f t="shared" si="60"/>
        <v>58</v>
      </c>
      <c r="H1866" s="83" t="s">
        <v>101</v>
      </c>
      <c r="I1866" s="23" t="e">
        <f t="shared" si="59"/>
        <v>#N/A</v>
      </c>
      <c r="J1866" s="27" t="s">
        <v>4412</v>
      </c>
      <c r="K1866" s="102"/>
      <c r="L1866" s="112"/>
      <c r="M1866" s="104"/>
    </row>
    <row r="1867" spans="1:13" ht="13.5" thickBot="1">
      <c r="A1867" s="28" t="s">
        <v>4413</v>
      </c>
      <c r="B1867" s="21">
        <v>41325</v>
      </c>
      <c r="C1867" s="17" t="s">
        <v>21</v>
      </c>
      <c r="D1867" s="24" t="s">
        <v>4400</v>
      </c>
      <c r="E1867" s="18" t="s">
        <v>4414</v>
      </c>
      <c r="F1867" s="23" t="s">
        <v>325</v>
      </c>
      <c r="G1867" s="23" t="e">
        <f t="shared" si="60"/>
        <v>#N/A</v>
      </c>
      <c r="H1867" s="83" t="s">
        <v>325</v>
      </c>
      <c r="I1867" s="23" t="e">
        <f t="shared" si="59"/>
        <v>#N/A</v>
      </c>
      <c r="J1867" s="23" t="s">
        <v>4415</v>
      </c>
      <c r="K1867" s="102"/>
      <c r="L1867" s="112"/>
      <c r="M1867" s="104"/>
    </row>
    <row r="1868" spans="1:13" ht="13.5" thickBot="1">
      <c r="A1868" s="28" t="s">
        <v>4416</v>
      </c>
      <c r="B1868" s="21">
        <v>41325</v>
      </c>
      <c r="C1868" s="17" t="s">
        <v>494</v>
      </c>
      <c r="D1868" s="24" t="s">
        <v>4400</v>
      </c>
      <c r="E1868" s="18" t="s">
        <v>3436</v>
      </c>
      <c r="F1868" s="23" t="s">
        <v>4417</v>
      </c>
      <c r="G1868" s="23" t="e">
        <f t="shared" si="60"/>
        <v>#N/A</v>
      </c>
      <c r="H1868" s="83" t="s">
        <v>4417</v>
      </c>
      <c r="I1868" s="23" t="e">
        <f t="shared" si="59"/>
        <v>#N/A</v>
      </c>
      <c r="J1868" s="27" t="s">
        <v>4418</v>
      </c>
      <c r="K1868" s="102"/>
      <c r="L1868" s="112"/>
      <c r="M1868" s="104"/>
    </row>
    <row r="1869" spans="1:13" ht="13.5" thickBot="1">
      <c r="A1869" s="28" t="s">
        <v>4419</v>
      </c>
      <c r="B1869" s="21">
        <v>41325</v>
      </c>
      <c r="C1869" s="17" t="s">
        <v>380</v>
      </c>
      <c r="D1869" s="24" t="s">
        <v>4267</v>
      </c>
      <c r="E1869" s="18" t="s">
        <v>4420</v>
      </c>
      <c r="F1869" s="23" t="s">
        <v>57</v>
      </c>
      <c r="G1869" s="23">
        <f t="shared" si="60"/>
        <v>8</v>
      </c>
      <c r="H1869" s="83" t="s">
        <v>8272</v>
      </c>
      <c r="I1869" s="23">
        <f t="shared" si="59"/>
        <v>8</v>
      </c>
      <c r="J1869" s="27" t="s">
        <v>3228</v>
      </c>
      <c r="K1869" s="102"/>
      <c r="L1869" s="112"/>
      <c r="M1869" s="104"/>
    </row>
    <row r="1870" spans="1:13" ht="13.5" thickBot="1">
      <c r="A1870" s="28" t="s">
        <v>4421</v>
      </c>
      <c r="B1870" s="21">
        <v>41325</v>
      </c>
      <c r="C1870" s="17" t="s">
        <v>293</v>
      </c>
      <c r="D1870" s="24" t="s">
        <v>4400</v>
      </c>
      <c r="E1870" s="18" t="s">
        <v>4422</v>
      </c>
      <c r="F1870" s="23" t="s">
        <v>4423</v>
      </c>
      <c r="G1870" s="23" t="e">
        <f t="shared" si="60"/>
        <v>#N/A</v>
      </c>
      <c r="H1870" s="83" t="s">
        <v>4423</v>
      </c>
      <c r="I1870" s="23" t="e">
        <f t="shared" si="59"/>
        <v>#N/A</v>
      </c>
      <c r="J1870" s="27" t="s">
        <v>4424</v>
      </c>
      <c r="K1870" s="102"/>
      <c r="L1870" s="112"/>
      <c r="M1870" s="104"/>
    </row>
    <row r="1871" spans="1:13" ht="13.5" thickBot="1">
      <c r="A1871" s="28" t="s">
        <v>4425</v>
      </c>
      <c r="B1871" s="21">
        <v>41325</v>
      </c>
      <c r="C1871" s="17" t="s">
        <v>1979</v>
      </c>
      <c r="D1871" s="24" t="s">
        <v>4267</v>
      </c>
      <c r="E1871" s="18" t="s">
        <v>50</v>
      </c>
      <c r="F1871" s="23" t="s">
        <v>51</v>
      </c>
      <c r="G1871" s="23">
        <f t="shared" si="60"/>
        <v>54</v>
      </c>
      <c r="H1871" s="83" t="s">
        <v>222</v>
      </c>
      <c r="I1871" s="23" t="e">
        <f t="shared" si="59"/>
        <v>#N/A</v>
      </c>
      <c r="J1871" s="27" t="s">
        <v>4426</v>
      </c>
      <c r="K1871" s="102"/>
      <c r="L1871" s="112"/>
      <c r="M1871" s="104"/>
    </row>
    <row r="1872" spans="1:13" ht="26.25" thickBot="1">
      <c r="A1872" s="28" t="s">
        <v>4427</v>
      </c>
      <c r="B1872" s="21">
        <v>41325</v>
      </c>
      <c r="C1872" s="17" t="s">
        <v>354</v>
      </c>
      <c r="D1872" s="24" t="s">
        <v>4400</v>
      </c>
      <c r="E1872" s="18" t="s">
        <v>4428</v>
      </c>
      <c r="F1872" s="23" t="s">
        <v>4429</v>
      </c>
      <c r="G1872" s="23" t="e">
        <f t="shared" si="60"/>
        <v>#N/A</v>
      </c>
      <c r="H1872" s="83" t="s">
        <v>4429</v>
      </c>
      <c r="I1872" s="23" t="e">
        <f t="shared" si="59"/>
        <v>#N/A</v>
      </c>
      <c r="J1872" s="27" t="s">
        <v>4430</v>
      </c>
      <c r="K1872" s="102"/>
      <c r="L1872" s="112"/>
      <c r="M1872" s="104"/>
    </row>
    <row r="1873" spans="1:13" ht="26.25" thickBot="1">
      <c r="A1873" s="28" t="s">
        <v>4431</v>
      </c>
      <c r="B1873" s="21">
        <v>41325</v>
      </c>
      <c r="C1873" s="17" t="s">
        <v>356</v>
      </c>
      <c r="D1873" s="24" t="s">
        <v>4400</v>
      </c>
      <c r="E1873" s="18" t="s">
        <v>4428</v>
      </c>
      <c r="F1873" s="23" t="s">
        <v>4429</v>
      </c>
      <c r="G1873" s="23" t="e">
        <f t="shared" si="60"/>
        <v>#N/A</v>
      </c>
      <c r="H1873" s="83" t="s">
        <v>4429</v>
      </c>
      <c r="I1873" s="23" t="e">
        <f t="shared" si="59"/>
        <v>#N/A</v>
      </c>
      <c r="J1873" s="27" t="s">
        <v>4432</v>
      </c>
      <c r="K1873" s="102"/>
      <c r="L1873" s="112"/>
      <c r="M1873" s="104"/>
    </row>
    <row r="1874" spans="1:13" ht="26.25" thickBot="1">
      <c r="A1874" s="28" t="s">
        <v>4433</v>
      </c>
      <c r="B1874" s="21">
        <v>41325</v>
      </c>
      <c r="C1874" s="17" t="s">
        <v>358</v>
      </c>
      <c r="D1874" s="24" t="s">
        <v>4400</v>
      </c>
      <c r="E1874" s="18" t="s">
        <v>4428</v>
      </c>
      <c r="F1874" s="23" t="s">
        <v>4429</v>
      </c>
      <c r="G1874" s="23" t="e">
        <f t="shared" si="60"/>
        <v>#N/A</v>
      </c>
      <c r="H1874" s="83" t="s">
        <v>4429</v>
      </c>
      <c r="I1874" s="23" t="e">
        <f t="shared" si="59"/>
        <v>#N/A</v>
      </c>
      <c r="J1874" s="27" t="s">
        <v>4434</v>
      </c>
      <c r="K1874" s="102"/>
      <c r="L1874" s="112"/>
      <c r="M1874" s="104"/>
    </row>
    <row r="1875" spans="1:13" ht="13.5" thickBot="1">
      <c r="A1875" s="28" t="s">
        <v>4435</v>
      </c>
      <c r="B1875" s="21">
        <v>41325</v>
      </c>
      <c r="C1875" s="17" t="s">
        <v>424</v>
      </c>
      <c r="D1875" s="24" t="s">
        <v>4267</v>
      </c>
      <c r="E1875" s="18" t="s">
        <v>204</v>
      </c>
      <c r="F1875" s="23" t="s">
        <v>227</v>
      </c>
      <c r="G1875" s="23" t="e">
        <f t="shared" si="60"/>
        <v>#N/A</v>
      </c>
      <c r="H1875" s="83" t="s">
        <v>227</v>
      </c>
      <c r="I1875" s="23" t="e">
        <f t="shared" si="59"/>
        <v>#N/A</v>
      </c>
      <c r="J1875" s="27" t="s">
        <v>4436</v>
      </c>
      <c r="K1875" s="102"/>
      <c r="L1875" s="112"/>
      <c r="M1875" s="104"/>
    </row>
    <row r="1876" spans="1:13" ht="26.25" thickBot="1">
      <c r="A1876" s="28" t="s">
        <v>4437</v>
      </c>
      <c r="B1876" s="21">
        <v>41325</v>
      </c>
      <c r="C1876" s="17" t="s">
        <v>21</v>
      </c>
      <c r="D1876" s="24" t="s">
        <v>4438</v>
      </c>
      <c r="E1876" s="18" t="s">
        <v>82</v>
      </c>
      <c r="F1876" s="23" t="s">
        <v>78</v>
      </c>
      <c r="G1876" s="23">
        <f t="shared" si="60"/>
        <v>49</v>
      </c>
      <c r="H1876" s="83" t="s">
        <v>8311</v>
      </c>
      <c r="I1876" s="23">
        <f t="shared" si="59"/>
        <v>49</v>
      </c>
      <c r="J1876" s="27" t="s">
        <v>4439</v>
      </c>
      <c r="K1876" s="102"/>
      <c r="L1876" s="112"/>
      <c r="M1876" s="104"/>
    </row>
    <row r="1877" spans="1:13" ht="13.5" thickBot="1">
      <c r="A1877" s="28" t="s">
        <v>4440</v>
      </c>
      <c r="B1877" s="21">
        <v>41325</v>
      </c>
      <c r="C1877" s="17" t="s">
        <v>4100</v>
      </c>
      <c r="D1877" s="24" t="s">
        <v>4267</v>
      </c>
      <c r="E1877" s="18" t="s">
        <v>82</v>
      </c>
      <c r="F1877" s="23" t="s">
        <v>78</v>
      </c>
      <c r="G1877" s="23">
        <f t="shared" si="60"/>
        <v>49</v>
      </c>
      <c r="H1877" s="83" t="s">
        <v>8311</v>
      </c>
      <c r="I1877" s="23">
        <f t="shared" si="59"/>
        <v>49</v>
      </c>
      <c r="J1877" s="27" t="s">
        <v>4441</v>
      </c>
      <c r="K1877" s="102"/>
      <c r="L1877" s="112"/>
      <c r="M1877" s="104"/>
    </row>
    <row r="1878" spans="1:13" ht="13.5" thickBot="1">
      <c r="A1878" s="28" t="s">
        <v>4442</v>
      </c>
      <c r="B1878" s="21">
        <v>41325</v>
      </c>
      <c r="C1878" s="17" t="s">
        <v>351</v>
      </c>
      <c r="D1878" s="24" t="s">
        <v>3517</v>
      </c>
      <c r="E1878" s="18" t="s">
        <v>4443</v>
      </c>
      <c r="F1878" s="23" t="s">
        <v>227</v>
      </c>
      <c r="G1878" s="23" t="e">
        <f t="shared" si="60"/>
        <v>#N/A</v>
      </c>
      <c r="H1878" s="83" t="s">
        <v>227</v>
      </c>
      <c r="I1878" s="23" t="e">
        <f t="shared" si="59"/>
        <v>#N/A</v>
      </c>
      <c r="J1878" s="27" t="s">
        <v>4444</v>
      </c>
      <c r="K1878" s="102"/>
      <c r="L1878" s="112"/>
      <c r="M1878" s="104"/>
    </row>
    <row r="1879" spans="1:13" ht="13.5" thickBot="1">
      <c r="A1879" s="28" t="s">
        <v>4445</v>
      </c>
      <c r="B1879" s="21">
        <v>41325</v>
      </c>
      <c r="C1879" s="17" t="s">
        <v>1909</v>
      </c>
      <c r="D1879" s="24" t="s">
        <v>4267</v>
      </c>
      <c r="E1879" s="18" t="s">
        <v>1298</v>
      </c>
      <c r="F1879" s="23" t="s">
        <v>3200</v>
      </c>
      <c r="G1879" s="23" t="e">
        <f t="shared" si="60"/>
        <v>#N/A</v>
      </c>
      <c r="H1879" s="83" t="s">
        <v>3200</v>
      </c>
      <c r="I1879" s="23" t="e">
        <f t="shared" si="59"/>
        <v>#N/A</v>
      </c>
      <c r="J1879" s="27" t="s">
        <v>4446</v>
      </c>
      <c r="K1879" s="102"/>
      <c r="L1879" s="112"/>
      <c r="M1879" s="104"/>
    </row>
    <row r="1880" spans="1:13" ht="13.5" thickBot="1">
      <c r="A1880" s="28" t="s">
        <v>4447</v>
      </c>
      <c r="B1880" s="21">
        <v>41325</v>
      </c>
      <c r="C1880" s="17" t="s">
        <v>1391</v>
      </c>
      <c r="D1880" s="24" t="s">
        <v>4267</v>
      </c>
      <c r="E1880" s="18" t="s">
        <v>1288</v>
      </c>
      <c r="F1880" s="23" t="s">
        <v>431</v>
      </c>
      <c r="G1880" s="23" t="e">
        <f t="shared" si="60"/>
        <v>#N/A</v>
      </c>
      <c r="H1880" s="83" t="s">
        <v>431</v>
      </c>
      <c r="I1880" s="23" t="e">
        <f t="shared" si="59"/>
        <v>#N/A</v>
      </c>
      <c r="J1880" s="27" t="s">
        <v>4448</v>
      </c>
      <c r="K1880" s="102"/>
      <c r="L1880" s="112"/>
      <c r="M1880" s="104"/>
    </row>
    <row r="1881" spans="1:13" ht="13.5" thickBot="1">
      <c r="A1881" s="28" t="s">
        <v>4449</v>
      </c>
      <c r="B1881" s="21">
        <v>41325</v>
      </c>
      <c r="C1881" s="17" t="s">
        <v>707</v>
      </c>
      <c r="D1881" s="24" t="s">
        <v>3770</v>
      </c>
      <c r="E1881" s="18" t="s">
        <v>681</v>
      </c>
      <c r="F1881" s="23" t="s">
        <v>2319</v>
      </c>
      <c r="G1881" s="23" t="e">
        <f t="shared" si="60"/>
        <v>#N/A</v>
      </c>
      <c r="H1881" s="83" t="s">
        <v>2319</v>
      </c>
      <c r="I1881" s="23" t="e">
        <f t="shared" si="59"/>
        <v>#N/A</v>
      </c>
      <c r="J1881" s="27" t="s">
        <v>4450</v>
      </c>
      <c r="K1881" s="102"/>
      <c r="L1881" s="112"/>
      <c r="M1881" s="104"/>
    </row>
    <row r="1882" spans="1:13" ht="13.5" thickBot="1">
      <c r="A1882" s="28" t="s">
        <v>4451</v>
      </c>
      <c r="B1882" s="21">
        <v>41325</v>
      </c>
      <c r="C1882" s="17" t="s">
        <v>478</v>
      </c>
      <c r="D1882" s="24" t="s">
        <v>4267</v>
      </c>
      <c r="E1882" s="18" t="s">
        <v>766</v>
      </c>
      <c r="F1882" s="23" t="s">
        <v>767</v>
      </c>
      <c r="G1882" s="23" t="e">
        <f t="shared" si="60"/>
        <v>#N/A</v>
      </c>
      <c r="H1882" s="83" t="s">
        <v>767</v>
      </c>
      <c r="I1882" s="23" t="e">
        <f t="shared" si="59"/>
        <v>#N/A</v>
      </c>
      <c r="J1882" s="27" t="s">
        <v>2717</v>
      </c>
      <c r="K1882" s="102"/>
      <c r="L1882" s="112"/>
      <c r="M1882" s="104"/>
    </row>
    <row r="1883" spans="1:13" ht="13.5" thickBot="1">
      <c r="A1883" s="28" t="s">
        <v>4452</v>
      </c>
      <c r="B1883" s="21">
        <v>41325</v>
      </c>
      <c r="C1883" s="17" t="s">
        <v>482</v>
      </c>
      <c r="D1883" s="24" t="s">
        <v>4267</v>
      </c>
      <c r="E1883" s="18" t="s">
        <v>766</v>
      </c>
      <c r="F1883" s="23" t="s">
        <v>767</v>
      </c>
      <c r="G1883" s="23" t="e">
        <f t="shared" si="60"/>
        <v>#N/A</v>
      </c>
      <c r="H1883" s="83" t="s">
        <v>767</v>
      </c>
      <c r="I1883" s="23" t="e">
        <f t="shared" si="59"/>
        <v>#N/A</v>
      </c>
      <c r="J1883" s="27" t="s">
        <v>3910</v>
      </c>
      <c r="K1883" s="102"/>
      <c r="L1883" s="112"/>
      <c r="M1883" s="104"/>
    </row>
    <row r="1884" spans="1:13" ht="13.5" thickBot="1">
      <c r="A1884" s="28" t="s">
        <v>4453</v>
      </c>
      <c r="B1884" s="21">
        <v>41325</v>
      </c>
      <c r="C1884" s="17" t="s">
        <v>486</v>
      </c>
      <c r="D1884" s="24" t="s">
        <v>4400</v>
      </c>
      <c r="E1884" s="18" t="s">
        <v>766</v>
      </c>
      <c r="F1884" s="23" t="s">
        <v>767</v>
      </c>
      <c r="G1884" s="23" t="e">
        <f t="shared" si="60"/>
        <v>#N/A</v>
      </c>
      <c r="H1884" s="83" t="s">
        <v>767</v>
      </c>
      <c r="I1884" s="23" t="e">
        <f t="shared" si="59"/>
        <v>#N/A</v>
      </c>
      <c r="J1884" s="27" t="s">
        <v>4454</v>
      </c>
      <c r="K1884" s="102"/>
      <c r="L1884" s="112"/>
      <c r="M1884" s="104"/>
    </row>
    <row r="1885" spans="1:13" ht="13.5" thickBot="1">
      <c r="A1885" s="28" t="s">
        <v>4455</v>
      </c>
      <c r="B1885" s="21">
        <v>41325</v>
      </c>
      <c r="C1885" s="17" t="s">
        <v>21</v>
      </c>
      <c r="D1885" s="24" t="s">
        <v>2771</v>
      </c>
      <c r="E1885" s="18" t="s">
        <v>4456</v>
      </c>
      <c r="F1885" s="23" t="s">
        <v>4457</v>
      </c>
      <c r="G1885" s="23" t="e">
        <f t="shared" si="60"/>
        <v>#N/A</v>
      </c>
      <c r="H1885" s="83" t="s">
        <v>4457</v>
      </c>
      <c r="I1885" s="23" t="e">
        <f t="shared" si="59"/>
        <v>#N/A</v>
      </c>
      <c r="J1885" s="27" t="s">
        <v>4458</v>
      </c>
      <c r="K1885" s="102"/>
      <c r="L1885" s="112"/>
      <c r="M1885" s="104"/>
    </row>
    <row r="1886" spans="1:13" ht="26.25" thickBot="1">
      <c r="A1886" s="28" t="s">
        <v>4459</v>
      </c>
      <c r="B1886" s="21">
        <v>41325</v>
      </c>
      <c r="C1886" s="17" t="s">
        <v>423</v>
      </c>
      <c r="D1886" s="24" t="s">
        <v>4267</v>
      </c>
      <c r="E1886" s="18" t="s">
        <v>1231</v>
      </c>
      <c r="F1886" s="23" t="s">
        <v>114</v>
      </c>
      <c r="G1886" s="23">
        <f t="shared" si="60"/>
        <v>66</v>
      </c>
      <c r="H1886" s="83" t="s">
        <v>114</v>
      </c>
      <c r="I1886" s="23" t="e">
        <f t="shared" si="59"/>
        <v>#N/A</v>
      </c>
      <c r="J1886" s="27" t="s">
        <v>4460</v>
      </c>
      <c r="K1886" s="102"/>
      <c r="L1886" s="112"/>
      <c r="M1886" s="104"/>
    </row>
    <row r="1887" spans="1:13" ht="13.5" thickBot="1">
      <c r="A1887" s="28" t="s">
        <v>4461</v>
      </c>
      <c r="B1887" s="21">
        <v>41325</v>
      </c>
      <c r="C1887" s="17" t="s">
        <v>423</v>
      </c>
      <c r="D1887" s="24" t="s">
        <v>4462</v>
      </c>
      <c r="E1887" s="18" t="s">
        <v>1231</v>
      </c>
      <c r="F1887" s="23" t="s">
        <v>114</v>
      </c>
      <c r="G1887" s="23">
        <f t="shared" si="60"/>
        <v>66</v>
      </c>
      <c r="H1887" s="83" t="s">
        <v>114</v>
      </c>
      <c r="I1887" s="23" t="e">
        <f t="shared" si="59"/>
        <v>#N/A</v>
      </c>
      <c r="J1887" s="27" t="s">
        <v>4463</v>
      </c>
      <c r="K1887" s="102"/>
      <c r="L1887" s="112"/>
      <c r="M1887" s="104"/>
    </row>
    <row r="1888" spans="1:13" ht="13.5" thickBot="1">
      <c r="A1888" s="28" t="s">
        <v>4464</v>
      </c>
      <c r="B1888" s="21">
        <v>41325</v>
      </c>
      <c r="C1888" s="17" t="s">
        <v>1092</v>
      </c>
      <c r="D1888" s="24" t="s">
        <v>3653</v>
      </c>
      <c r="E1888" s="18" t="s">
        <v>430</v>
      </c>
      <c r="F1888" s="23" t="s">
        <v>431</v>
      </c>
      <c r="G1888" s="23" t="e">
        <f t="shared" si="60"/>
        <v>#N/A</v>
      </c>
      <c r="H1888" s="83" t="s">
        <v>431</v>
      </c>
      <c r="I1888" s="23" t="e">
        <f t="shared" si="59"/>
        <v>#N/A</v>
      </c>
      <c r="J1888" s="27" t="s">
        <v>2965</v>
      </c>
      <c r="K1888" s="102"/>
      <c r="L1888" s="112"/>
      <c r="M1888" s="104"/>
    </row>
    <row r="1889" spans="1:13" ht="13.5" thickBot="1">
      <c r="A1889" s="28" t="s">
        <v>4465</v>
      </c>
      <c r="B1889" s="21">
        <v>41325</v>
      </c>
      <c r="C1889" s="17" t="s">
        <v>1150</v>
      </c>
      <c r="D1889" s="24" t="s">
        <v>3815</v>
      </c>
      <c r="E1889" s="18" t="s">
        <v>430</v>
      </c>
      <c r="F1889" s="23" t="s">
        <v>431</v>
      </c>
      <c r="G1889" s="23" t="e">
        <f t="shared" si="60"/>
        <v>#N/A</v>
      </c>
      <c r="H1889" s="83" t="s">
        <v>431</v>
      </c>
      <c r="I1889" s="23" t="e">
        <f t="shared" si="59"/>
        <v>#N/A</v>
      </c>
      <c r="J1889" s="27" t="s">
        <v>4466</v>
      </c>
      <c r="K1889" s="102"/>
      <c r="L1889" s="112"/>
      <c r="M1889" s="104"/>
    </row>
    <row r="1890" spans="1:13" ht="13.5" thickBot="1">
      <c r="A1890" s="28" t="s">
        <v>4467</v>
      </c>
      <c r="B1890" s="21">
        <v>41325</v>
      </c>
      <c r="C1890" s="17" t="s">
        <v>108</v>
      </c>
      <c r="D1890" s="24" t="s">
        <v>4267</v>
      </c>
      <c r="E1890" s="18" t="s">
        <v>430</v>
      </c>
      <c r="F1890" s="23" t="s">
        <v>431</v>
      </c>
      <c r="G1890" s="23" t="e">
        <f t="shared" si="60"/>
        <v>#N/A</v>
      </c>
      <c r="H1890" s="83" t="s">
        <v>431</v>
      </c>
      <c r="I1890" s="23" t="e">
        <f t="shared" si="59"/>
        <v>#N/A</v>
      </c>
      <c r="J1890" s="27" t="s">
        <v>4468</v>
      </c>
      <c r="K1890" s="102"/>
      <c r="L1890" s="112"/>
      <c r="M1890" s="104"/>
    </row>
    <row r="1891" spans="1:13" ht="13.5" thickBot="1">
      <c r="A1891" s="28" t="s">
        <v>4469</v>
      </c>
      <c r="B1891" s="21">
        <v>41325</v>
      </c>
      <c r="C1891" s="17" t="s">
        <v>1202</v>
      </c>
      <c r="D1891" s="24" t="s">
        <v>4267</v>
      </c>
      <c r="E1891" s="18" t="s">
        <v>430</v>
      </c>
      <c r="F1891" s="23" t="s">
        <v>431</v>
      </c>
      <c r="G1891" s="23" t="e">
        <f t="shared" si="60"/>
        <v>#N/A</v>
      </c>
      <c r="H1891" s="83" t="s">
        <v>431</v>
      </c>
      <c r="I1891" s="23" t="e">
        <f t="shared" si="59"/>
        <v>#N/A</v>
      </c>
      <c r="J1891" s="27" t="s">
        <v>4127</v>
      </c>
      <c r="K1891" s="102"/>
      <c r="L1891" s="112"/>
      <c r="M1891" s="104"/>
    </row>
    <row r="1892" spans="1:13" ht="13.5" thickBot="1">
      <c r="A1892" s="28" t="s">
        <v>4470</v>
      </c>
      <c r="B1892" s="21">
        <v>41325</v>
      </c>
      <c r="C1892" s="17" t="s">
        <v>1124</v>
      </c>
      <c r="D1892" s="24" t="s">
        <v>4267</v>
      </c>
      <c r="E1892" s="18" t="s">
        <v>430</v>
      </c>
      <c r="F1892" s="23" t="s">
        <v>431</v>
      </c>
      <c r="G1892" s="23" t="e">
        <f t="shared" si="60"/>
        <v>#N/A</v>
      </c>
      <c r="H1892" s="83" t="s">
        <v>431</v>
      </c>
      <c r="I1892" s="23" t="e">
        <f t="shared" si="59"/>
        <v>#N/A</v>
      </c>
      <c r="J1892" s="27" t="s">
        <v>4471</v>
      </c>
      <c r="K1892" s="102"/>
      <c r="L1892" s="112"/>
      <c r="M1892" s="104"/>
    </row>
    <row r="1893" spans="1:13" ht="13.5" thickBot="1">
      <c r="A1893" s="28" t="s">
        <v>4472</v>
      </c>
      <c r="B1893" s="21">
        <v>41325</v>
      </c>
      <c r="C1893" s="17" t="s">
        <v>1152</v>
      </c>
      <c r="D1893" s="24" t="s">
        <v>3815</v>
      </c>
      <c r="E1893" s="18" t="s">
        <v>430</v>
      </c>
      <c r="F1893" s="23" t="s">
        <v>431</v>
      </c>
      <c r="G1893" s="23" t="e">
        <f t="shared" si="60"/>
        <v>#N/A</v>
      </c>
      <c r="H1893" s="83" t="s">
        <v>431</v>
      </c>
      <c r="I1893" s="23" t="e">
        <f t="shared" si="59"/>
        <v>#N/A</v>
      </c>
      <c r="J1893" s="27" t="s">
        <v>4473</v>
      </c>
      <c r="K1893" s="102"/>
      <c r="L1893" s="112"/>
      <c r="M1893" s="104"/>
    </row>
    <row r="1894" spans="1:13" ht="13.5" thickBot="1">
      <c r="A1894" s="28" t="s">
        <v>4474</v>
      </c>
      <c r="B1894" s="21">
        <v>41325</v>
      </c>
      <c r="C1894" s="17" t="s">
        <v>1346</v>
      </c>
      <c r="D1894" s="24" t="s">
        <v>3773</v>
      </c>
      <c r="E1894" s="18" t="s">
        <v>1288</v>
      </c>
      <c r="F1894" s="23" t="s">
        <v>431</v>
      </c>
      <c r="G1894" s="23" t="e">
        <f t="shared" si="60"/>
        <v>#N/A</v>
      </c>
      <c r="H1894" s="83" t="s">
        <v>431</v>
      </c>
      <c r="I1894" s="23" t="e">
        <f t="shared" si="59"/>
        <v>#N/A</v>
      </c>
      <c r="J1894" s="27" t="s">
        <v>4475</v>
      </c>
      <c r="K1894" s="102"/>
      <c r="L1894" s="112"/>
      <c r="M1894" s="104"/>
    </row>
    <row r="1895" spans="1:13" ht="13.5" thickBot="1">
      <c r="A1895" s="28" t="s">
        <v>4476</v>
      </c>
      <c r="B1895" s="21">
        <v>41325</v>
      </c>
      <c r="C1895" s="17" t="s">
        <v>375</v>
      </c>
      <c r="D1895" s="24" t="s">
        <v>4267</v>
      </c>
      <c r="E1895" s="18" t="s">
        <v>233</v>
      </c>
      <c r="F1895" s="23" t="s">
        <v>234</v>
      </c>
      <c r="G1895" s="23" t="e">
        <f t="shared" si="60"/>
        <v>#N/A</v>
      </c>
      <c r="H1895" s="83" t="s">
        <v>234</v>
      </c>
      <c r="I1895" s="23" t="e">
        <f t="shared" si="59"/>
        <v>#N/A</v>
      </c>
      <c r="J1895" s="23" t="s">
        <v>4477</v>
      </c>
      <c r="K1895" s="102"/>
      <c r="L1895" s="112"/>
      <c r="M1895" s="104"/>
    </row>
    <row r="1896" spans="1:13" ht="13.5" thickBot="1">
      <c r="A1896" s="28" t="s">
        <v>4478</v>
      </c>
      <c r="B1896" s="21">
        <v>41325</v>
      </c>
      <c r="C1896" s="17" t="s">
        <v>21</v>
      </c>
      <c r="D1896" s="24" t="s">
        <v>4267</v>
      </c>
      <c r="E1896" s="18" t="s">
        <v>525</v>
      </c>
      <c r="F1896" s="23" t="s">
        <v>526</v>
      </c>
      <c r="G1896" s="23" t="e">
        <f t="shared" si="60"/>
        <v>#N/A</v>
      </c>
      <c r="H1896" s="83" t="s">
        <v>526</v>
      </c>
      <c r="I1896" s="23" t="e">
        <f t="shared" si="59"/>
        <v>#N/A</v>
      </c>
      <c r="J1896" s="27" t="s">
        <v>2578</v>
      </c>
      <c r="K1896" s="102"/>
      <c r="L1896" s="112"/>
      <c r="M1896" s="104"/>
    </row>
    <row r="1897" spans="1:13" ht="13.5" thickBot="1">
      <c r="A1897" s="28" t="s">
        <v>4479</v>
      </c>
      <c r="B1897" s="21">
        <v>41325</v>
      </c>
      <c r="C1897" s="17" t="s">
        <v>21</v>
      </c>
      <c r="D1897" s="24" t="s">
        <v>4400</v>
      </c>
      <c r="E1897" s="18" t="s">
        <v>2432</v>
      </c>
      <c r="F1897" s="23" t="s">
        <v>289</v>
      </c>
      <c r="G1897" s="23" t="e">
        <f t="shared" si="60"/>
        <v>#N/A</v>
      </c>
      <c r="H1897" s="83" t="s">
        <v>289</v>
      </c>
      <c r="I1897" s="23" t="e">
        <f t="shared" si="59"/>
        <v>#N/A</v>
      </c>
      <c r="J1897" s="27" t="s">
        <v>3694</v>
      </c>
      <c r="K1897" s="102"/>
      <c r="L1897" s="112"/>
      <c r="M1897" s="104"/>
    </row>
    <row r="1898" spans="1:13" ht="13.5" thickBot="1">
      <c r="A1898" s="28" t="s">
        <v>4480</v>
      </c>
      <c r="B1898" s="21">
        <v>41325</v>
      </c>
      <c r="C1898" s="17" t="s">
        <v>359</v>
      </c>
      <c r="D1898" s="24" t="s">
        <v>4400</v>
      </c>
      <c r="E1898" s="18" t="s">
        <v>4428</v>
      </c>
      <c r="F1898" s="23" t="s">
        <v>4481</v>
      </c>
      <c r="G1898" s="23" t="e">
        <f t="shared" si="60"/>
        <v>#N/A</v>
      </c>
      <c r="H1898" s="83" t="s">
        <v>4481</v>
      </c>
      <c r="I1898" s="23" t="e">
        <f t="shared" si="59"/>
        <v>#N/A</v>
      </c>
      <c r="J1898" s="27" t="s">
        <v>4482</v>
      </c>
      <c r="K1898" s="102"/>
      <c r="L1898" s="112"/>
      <c r="M1898" s="104"/>
    </row>
    <row r="1899" spans="1:13" ht="13.5" thickBot="1">
      <c r="A1899" s="28" t="s">
        <v>4483</v>
      </c>
      <c r="B1899" s="21">
        <v>41325</v>
      </c>
      <c r="C1899" s="17" t="s">
        <v>362</v>
      </c>
      <c r="D1899" s="24" t="s">
        <v>4400</v>
      </c>
      <c r="E1899" s="18" t="s">
        <v>4428</v>
      </c>
      <c r="F1899" s="23" t="s">
        <v>4481</v>
      </c>
      <c r="G1899" s="23" t="e">
        <f t="shared" si="60"/>
        <v>#N/A</v>
      </c>
      <c r="H1899" s="83" t="s">
        <v>4481</v>
      </c>
      <c r="I1899" s="23" t="e">
        <f t="shared" si="59"/>
        <v>#N/A</v>
      </c>
      <c r="J1899" s="27" t="s">
        <v>4484</v>
      </c>
      <c r="K1899" s="102"/>
      <c r="L1899" s="112"/>
      <c r="M1899" s="104"/>
    </row>
    <row r="1900" spans="1:13" ht="13.5" thickBot="1">
      <c r="A1900" s="28" t="s">
        <v>4485</v>
      </c>
      <c r="B1900" s="21">
        <v>41325</v>
      </c>
      <c r="C1900" s="17" t="s">
        <v>21</v>
      </c>
      <c r="D1900" s="24" t="s">
        <v>4400</v>
      </c>
      <c r="E1900" s="18" t="s">
        <v>4486</v>
      </c>
      <c r="F1900" s="23" t="s">
        <v>1408</v>
      </c>
      <c r="G1900" s="23" t="e">
        <f t="shared" si="60"/>
        <v>#N/A</v>
      </c>
      <c r="H1900" s="83" t="s">
        <v>1408</v>
      </c>
      <c r="I1900" s="23" t="e">
        <f t="shared" si="59"/>
        <v>#N/A</v>
      </c>
      <c r="J1900" s="27" t="s">
        <v>4487</v>
      </c>
      <c r="K1900" s="102"/>
      <c r="L1900" s="112"/>
      <c r="M1900" s="104"/>
    </row>
    <row r="1901" spans="1:13" ht="13.5" thickBot="1">
      <c r="A1901" s="28" t="s">
        <v>4488</v>
      </c>
      <c r="B1901" s="21">
        <v>41325</v>
      </c>
      <c r="C1901" s="17" t="s">
        <v>749</v>
      </c>
      <c r="D1901" s="24" t="s">
        <v>4267</v>
      </c>
      <c r="E1901" s="18" t="s">
        <v>4489</v>
      </c>
      <c r="F1901" s="23" t="s">
        <v>318</v>
      </c>
      <c r="G1901" s="23" t="e">
        <f t="shared" si="60"/>
        <v>#N/A</v>
      </c>
      <c r="H1901" s="83" t="s">
        <v>318</v>
      </c>
      <c r="I1901" s="23" t="e">
        <f t="shared" si="59"/>
        <v>#N/A</v>
      </c>
      <c r="J1901" s="27" t="s">
        <v>2717</v>
      </c>
      <c r="K1901" s="102"/>
      <c r="L1901" s="112"/>
      <c r="M1901" s="104"/>
    </row>
    <row r="1902" spans="1:13" ht="13.5" thickBot="1">
      <c r="A1902" s="28" t="s">
        <v>4490</v>
      </c>
      <c r="B1902" s="21">
        <v>41325</v>
      </c>
      <c r="C1902" s="17" t="s">
        <v>2622</v>
      </c>
      <c r="D1902" s="24" t="s">
        <v>4267</v>
      </c>
      <c r="E1902" s="18" t="s">
        <v>1752</v>
      </c>
      <c r="F1902" s="23" t="s">
        <v>3105</v>
      </c>
      <c r="G1902" s="23" t="e">
        <f t="shared" si="60"/>
        <v>#N/A</v>
      </c>
      <c r="H1902" s="83" t="s">
        <v>3105</v>
      </c>
      <c r="I1902" s="23" t="e">
        <f t="shared" si="59"/>
        <v>#N/A</v>
      </c>
      <c r="J1902" s="27" t="s">
        <v>4491</v>
      </c>
      <c r="K1902" s="102"/>
      <c r="L1902" s="112"/>
      <c r="M1902" s="104"/>
    </row>
    <row r="1903" spans="1:13" ht="13.5" thickBot="1">
      <c r="A1903" s="28" t="s">
        <v>4492</v>
      </c>
      <c r="B1903" s="21">
        <v>41325</v>
      </c>
      <c r="C1903" s="17" t="s">
        <v>2384</v>
      </c>
      <c r="D1903" s="24" t="s">
        <v>3815</v>
      </c>
      <c r="E1903" s="18" t="s">
        <v>1752</v>
      </c>
      <c r="F1903" s="23" t="s">
        <v>3105</v>
      </c>
      <c r="G1903" s="23" t="e">
        <f t="shared" si="60"/>
        <v>#N/A</v>
      </c>
      <c r="H1903" s="83" t="s">
        <v>3105</v>
      </c>
      <c r="I1903" s="23" t="e">
        <f t="shared" si="59"/>
        <v>#N/A</v>
      </c>
      <c r="J1903" s="27" t="s">
        <v>4114</v>
      </c>
      <c r="K1903" s="102"/>
      <c r="L1903" s="112"/>
      <c r="M1903" s="104"/>
    </row>
    <row r="1904" spans="1:13" ht="13.5" thickBot="1">
      <c r="A1904" s="28" t="s">
        <v>4493</v>
      </c>
      <c r="B1904" s="21">
        <v>41325</v>
      </c>
      <c r="C1904" s="17" t="s">
        <v>557</v>
      </c>
      <c r="D1904" s="24" t="s">
        <v>4400</v>
      </c>
      <c r="E1904" s="18" t="s">
        <v>233</v>
      </c>
      <c r="F1904" s="23" t="s">
        <v>234</v>
      </c>
      <c r="G1904" s="23" t="e">
        <f t="shared" si="60"/>
        <v>#N/A</v>
      </c>
      <c r="H1904" s="83" t="s">
        <v>234</v>
      </c>
      <c r="I1904" s="23" t="e">
        <f t="shared" si="59"/>
        <v>#N/A</v>
      </c>
      <c r="J1904" s="27" t="s">
        <v>4107</v>
      </c>
      <c r="K1904" s="102"/>
      <c r="L1904" s="112"/>
      <c r="M1904" s="104"/>
    </row>
    <row r="1905" spans="1:13" ht="26.25" thickBot="1">
      <c r="A1905" s="28" t="s">
        <v>4494</v>
      </c>
      <c r="B1905" s="21">
        <v>41325</v>
      </c>
      <c r="C1905" s="17" t="s">
        <v>994</v>
      </c>
      <c r="D1905" s="24" t="s">
        <v>4267</v>
      </c>
      <c r="E1905" s="18" t="s">
        <v>3663</v>
      </c>
      <c r="F1905" s="23" t="s">
        <v>733</v>
      </c>
      <c r="G1905" s="23" t="e">
        <f t="shared" si="60"/>
        <v>#N/A</v>
      </c>
      <c r="H1905" s="83" t="s">
        <v>733</v>
      </c>
      <c r="I1905" s="23" t="e">
        <f t="shared" si="59"/>
        <v>#N/A</v>
      </c>
      <c r="J1905" s="27" t="s">
        <v>4495</v>
      </c>
      <c r="K1905" s="102"/>
      <c r="L1905" s="112"/>
      <c r="M1905" s="104"/>
    </row>
    <row r="1906" spans="1:13" ht="13.5" thickBot="1">
      <c r="A1906" s="28" t="s">
        <v>4496</v>
      </c>
      <c r="B1906" s="21">
        <v>41325</v>
      </c>
      <c r="C1906" s="17" t="s">
        <v>1047</v>
      </c>
      <c r="D1906" s="24" t="s">
        <v>4267</v>
      </c>
      <c r="E1906" s="18" t="s">
        <v>3663</v>
      </c>
      <c r="F1906" s="23" t="s">
        <v>733</v>
      </c>
      <c r="G1906" s="23" t="e">
        <f t="shared" si="60"/>
        <v>#N/A</v>
      </c>
      <c r="H1906" s="83" t="s">
        <v>733</v>
      </c>
      <c r="I1906" s="23" t="e">
        <f t="shared" si="59"/>
        <v>#N/A</v>
      </c>
      <c r="J1906" s="27" t="s">
        <v>4497</v>
      </c>
      <c r="K1906" s="102"/>
      <c r="L1906" s="112"/>
      <c r="M1906" s="104"/>
    </row>
    <row r="1907" spans="1:13" ht="13.5" thickBot="1">
      <c r="A1907" s="28" t="s">
        <v>4498</v>
      </c>
      <c r="B1907" s="21">
        <v>41325</v>
      </c>
      <c r="C1907" s="17" t="s">
        <v>21</v>
      </c>
      <c r="D1907" s="24" t="s">
        <v>4499</v>
      </c>
      <c r="E1907" s="18" t="s">
        <v>4500</v>
      </c>
      <c r="F1907" s="23" t="s">
        <v>3111</v>
      </c>
      <c r="G1907" s="23" t="e">
        <f t="shared" si="60"/>
        <v>#N/A</v>
      </c>
      <c r="H1907" s="83" t="s">
        <v>3111</v>
      </c>
      <c r="I1907" s="23" t="e">
        <f t="shared" si="59"/>
        <v>#N/A</v>
      </c>
      <c r="J1907" s="27" t="s">
        <v>4501</v>
      </c>
      <c r="K1907" s="102"/>
      <c r="L1907" s="112"/>
      <c r="M1907" s="104"/>
    </row>
    <row r="1908" spans="1:13" ht="13.5" thickBot="1">
      <c r="A1908" s="28" t="s">
        <v>4502</v>
      </c>
      <c r="B1908" s="21">
        <v>41325</v>
      </c>
      <c r="C1908" s="17" t="s">
        <v>1578</v>
      </c>
      <c r="D1908" s="24" t="s">
        <v>3770</v>
      </c>
      <c r="E1908" s="18" t="s">
        <v>4503</v>
      </c>
      <c r="F1908" s="23" t="s">
        <v>4504</v>
      </c>
      <c r="G1908" s="23" t="e">
        <f t="shared" si="60"/>
        <v>#N/A</v>
      </c>
      <c r="H1908" s="83" t="s">
        <v>4504</v>
      </c>
      <c r="I1908" s="23" t="e">
        <f t="shared" si="59"/>
        <v>#N/A</v>
      </c>
      <c r="J1908" s="27" t="s">
        <v>4505</v>
      </c>
      <c r="K1908" s="102"/>
      <c r="L1908" s="112"/>
      <c r="M1908" s="104"/>
    </row>
    <row r="1909" spans="1:13" ht="13.5" thickBot="1">
      <c r="A1909" s="28" t="s">
        <v>4506</v>
      </c>
      <c r="B1909" s="21">
        <v>41325</v>
      </c>
      <c r="C1909" s="17" t="s">
        <v>21</v>
      </c>
      <c r="D1909" s="24" t="s">
        <v>4400</v>
      </c>
      <c r="E1909" s="18" t="s">
        <v>3505</v>
      </c>
      <c r="F1909" s="23" t="s">
        <v>4264</v>
      </c>
      <c r="G1909" s="23" t="e">
        <f t="shared" si="60"/>
        <v>#N/A</v>
      </c>
      <c r="H1909" s="83" t="s">
        <v>4264</v>
      </c>
      <c r="I1909" s="23" t="e">
        <f t="shared" si="59"/>
        <v>#N/A</v>
      </c>
      <c r="J1909" s="27" t="s">
        <v>4507</v>
      </c>
      <c r="K1909" s="102"/>
      <c r="L1909" s="112"/>
      <c r="M1909" s="104"/>
    </row>
    <row r="1910" spans="1:13" ht="13.5" thickBot="1">
      <c r="A1910" s="28" t="s">
        <v>4508</v>
      </c>
      <c r="B1910" s="21">
        <v>41325</v>
      </c>
      <c r="C1910" s="17" t="s">
        <v>1194</v>
      </c>
      <c r="D1910" s="24" t="s">
        <v>3815</v>
      </c>
      <c r="E1910" s="18" t="s">
        <v>668</v>
      </c>
      <c r="F1910" s="23" t="s">
        <v>210</v>
      </c>
      <c r="G1910" s="23">
        <f t="shared" si="60"/>
        <v>68</v>
      </c>
      <c r="H1910" s="83" t="s">
        <v>210</v>
      </c>
      <c r="I1910" s="23" t="e">
        <f t="shared" si="59"/>
        <v>#N/A</v>
      </c>
      <c r="J1910" s="27" t="s">
        <v>4509</v>
      </c>
      <c r="K1910" s="102"/>
      <c r="L1910" s="112"/>
      <c r="M1910" s="104"/>
    </row>
    <row r="1911" spans="1:13" ht="13.5" thickBot="1">
      <c r="A1911" s="28" t="s">
        <v>4510</v>
      </c>
      <c r="B1911" s="21">
        <v>41325</v>
      </c>
      <c r="C1911" s="17" t="s">
        <v>433</v>
      </c>
      <c r="D1911" s="24" t="s">
        <v>4267</v>
      </c>
      <c r="E1911" s="18" t="s">
        <v>950</v>
      </c>
      <c r="F1911" s="23" t="s">
        <v>163</v>
      </c>
      <c r="G1911" s="23">
        <f t="shared" si="60"/>
        <v>52</v>
      </c>
      <c r="H1911" s="83" t="s">
        <v>163</v>
      </c>
      <c r="I1911" s="23" t="e">
        <f t="shared" si="59"/>
        <v>#N/A</v>
      </c>
      <c r="J1911" s="27" t="s">
        <v>4511</v>
      </c>
      <c r="K1911" s="102"/>
      <c r="L1911" s="112"/>
      <c r="M1911" s="104"/>
    </row>
    <row r="1912" spans="1:13" ht="13.5" thickBot="1">
      <c r="A1912" s="28" t="s">
        <v>4512</v>
      </c>
      <c r="B1912" s="21">
        <v>41325</v>
      </c>
      <c r="C1912" s="17" t="s">
        <v>1205</v>
      </c>
      <c r="D1912" s="24" t="s">
        <v>4400</v>
      </c>
      <c r="E1912" s="18" t="s">
        <v>282</v>
      </c>
      <c r="F1912" s="23" t="s">
        <v>163</v>
      </c>
      <c r="G1912" s="23">
        <f t="shared" si="60"/>
        <v>52</v>
      </c>
      <c r="H1912" s="83" t="s">
        <v>163</v>
      </c>
      <c r="I1912" s="23" t="e">
        <f t="shared" si="59"/>
        <v>#N/A</v>
      </c>
      <c r="J1912" s="27" t="s">
        <v>4513</v>
      </c>
      <c r="K1912" s="102"/>
      <c r="L1912" s="112"/>
      <c r="M1912" s="104"/>
    </row>
    <row r="1913" spans="1:13" ht="26.25" thickBot="1">
      <c r="A1913" s="28" t="s">
        <v>4514</v>
      </c>
      <c r="B1913" s="21">
        <v>41325</v>
      </c>
      <c r="C1913" s="17" t="s">
        <v>570</v>
      </c>
      <c r="D1913" s="24" t="s">
        <v>3770</v>
      </c>
      <c r="E1913" s="18" t="s">
        <v>2698</v>
      </c>
      <c r="F1913" s="23" t="s">
        <v>227</v>
      </c>
      <c r="G1913" s="23" t="e">
        <f t="shared" si="60"/>
        <v>#N/A</v>
      </c>
      <c r="H1913" s="83" t="s">
        <v>227</v>
      </c>
      <c r="I1913" s="23" t="e">
        <f t="shared" si="59"/>
        <v>#N/A</v>
      </c>
      <c r="J1913" s="27" t="s">
        <v>4515</v>
      </c>
      <c r="K1913" s="102"/>
      <c r="L1913" s="112"/>
      <c r="M1913" s="104"/>
    </row>
    <row r="1914" spans="1:13" ht="13.5" thickBot="1">
      <c r="A1914" s="28" t="s">
        <v>4516</v>
      </c>
      <c r="B1914" s="21">
        <v>41325</v>
      </c>
      <c r="C1914" s="17" t="s">
        <v>433</v>
      </c>
      <c r="D1914" s="24" t="s">
        <v>2771</v>
      </c>
      <c r="E1914" s="18" t="s">
        <v>204</v>
      </c>
      <c r="F1914" s="23" t="s">
        <v>227</v>
      </c>
      <c r="G1914" s="23" t="e">
        <f t="shared" si="60"/>
        <v>#N/A</v>
      </c>
      <c r="H1914" s="83" t="s">
        <v>227</v>
      </c>
      <c r="I1914" s="23" t="e">
        <f t="shared" si="59"/>
        <v>#N/A</v>
      </c>
      <c r="J1914" s="27" t="s">
        <v>4517</v>
      </c>
      <c r="K1914" s="102"/>
      <c r="L1914" s="112"/>
      <c r="M1914" s="104"/>
    </row>
    <row r="1915" spans="1:13" ht="26.25" thickBot="1">
      <c r="A1915" s="28" t="s">
        <v>4518</v>
      </c>
      <c r="B1915" s="21">
        <v>41325</v>
      </c>
      <c r="C1915" s="17" t="s">
        <v>1243</v>
      </c>
      <c r="D1915" s="24" t="s">
        <v>4267</v>
      </c>
      <c r="E1915" s="18" t="s">
        <v>668</v>
      </c>
      <c r="F1915" s="23" t="s">
        <v>210</v>
      </c>
      <c r="G1915" s="23">
        <f t="shared" si="60"/>
        <v>68</v>
      </c>
      <c r="H1915" s="83" t="s">
        <v>210</v>
      </c>
      <c r="I1915" s="23" t="e">
        <f t="shared" si="59"/>
        <v>#N/A</v>
      </c>
      <c r="J1915" s="27" t="s">
        <v>4519</v>
      </c>
      <c r="K1915" s="102"/>
      <c r="L1915" s="112"/>
      <c r="M1915" s="104"/>
    </row>
    <row r="1916" spans="1:13" ht="26.25" thickBot="1">
      <c r="A1916" s="28" t="s">
        <v>4520</v>
      </c>
      <c r="B1916" s="21">
        <v>41325</v>
      </c>
      <c r="C1916" s="17" t="s">
        <v>1239</v>
      </c>
      <c r="D1916" s="24" t="s">
        <v>4267</v>
      </c>
      <c r="E1916" s="18" t="s">
        <v>668</v>
      </c>
      <c r="F1916" s="23" t="s">
        <v>210</v>
      </c>
      <c r="G1916" s="23">
        <f t="shared" si="60"/>
        <v>68</v>
      </c>
      <c r="H1916" s="83" t="s">
        <v>210</v>
      </c>
      <c r="I1916" s="23" t="e">
        <f t="shared" si="59"/>
        <v>#N/A</v>
      </c>
      <c r="J1916" s="27" t="s">
        <v>4521</v>
      </c>
      <c r="K1916" s="102"/>
      <c r="L1916" s="112"/>
      <c r="M1916" s="104"/>
    </row>
    <row r="1917" spans="1:13" ht="13.5" thickBot="1">
      <c r="A1917" s="28" t="s">
        <v>4522</v>
      </c>
      <c r="B1917" s="21">
        <v>41325</v>
      </c>
      <c r="C1917" s="17" t="s">
        <v>1297</v>
      </c>
      <c r="D1917" s="24" t="s">
        <v>3770</v>
      </c>
      <c r="E1917" s="18" t="s">
        <v>197</v>
      </c>
      <c r="F1917" s="23" t="s">
        <v>198</v>
      </c>
      <c r="G1917" s="23">
        <f t="shared" si="60"/>
        <v>36</v>
      </c>
      <c r="H1917" s="83" t="s">
        <v>198</v>
      </c>
      <c r="I1917" s="23" t="e">
        <f t="shared" si="59"/>
        <v>#N/A</v>
      </c>
      <c r="J1917" s="27" t="s">
        <v>4523</v>
      </c>
      <c r="K1917" s="102"/>
      <c r="L1917" s="112"/>
      <c r="M1917" s="104"/>
    </row>
    <row r="1918" spans="1:13" ht="13.5" thickBot="1">
      <c r="A1918" s="28" t="s">
        <v>4524</v>
      </c>
      <c r="B1918" s="21">
        <v>41325</v>
      </c>
      <c r="C1918" s="17" t="s">
        <v>1067</v>
      </c>
      <c r="D1918" s="24" t="s">
        <v>4400</v>
      </c>
      <c r="E1918" s="18" t="s">
        <v>233</v>
      </c>
      <c r="F1918" s="23" t="s">
        <v>234</v>
      </c>
      <c r="G1918" s="23" t="e">
        <f t="shared" si="60"/>
        <v>#N/A</v>
      </c>
      <c r="H1918" s="83" t="s">
        <v>234</v>
      </c>
      <c r="I1918" s="23" t="e">
        <f t="shared" si="59"/>
        <v>#N/A</v>
      </c>
      <c r="J1918" s="27" t="s">
        <v>4525</v>
      </c>
      <c r="K1918" s="102"/>
      <c r="L1918" s="112"/>
      <c r="M1918" s="104"/>
    </row>
    <row r="1919" spans="1:13" ht="26.25" thickBot="1">
      <c r="A1919" s="28" t="s">
        <v>4526</v>
      </c>
      <c r="B1919" s="21">
        <v>41325</v>
      </c>
      <c r="C1919" s="17" t="s">
        <v>1554</v>
      </c>
      <c r="D1919" s="24" t="s">
        <v>3815</v>
      </c>
      <c r="E1919" s="18" t="s">
        <v>2007</v>
      </c>
      <c r="F1919" s="23" t="s">
        <v>591</v>
      </c>
      <c r="G1919" s="23" t="e">
        <f t="shared" si="60"/>
        <v>#N/A</v>
      </c>
      <c r="H1919" s="83" t="s">
        <v>591</v>
      </c>
      <c r="I1919" s="23" t="e">
        <f t="shared" si="59"/>
        <v>#N/A</v>
      </c>
      <c r="J1919" s="27" t="s">
        <v>4527</v>
      </c>
      <c r="K1919" s="102"/>
      <c r="L1919" s="112"/>
      <c r="M1919" s="104"/>
    </row>
    <row r="1920" spans="1:13" ht="13.5" thickBot="1">
      <c r="A1920" s="28" t="s">
        <v>4528</v>
      </c>
      <c r="B1920" s="21">
        <v>41325</v>
      </c>
      <c r="C1920" s="17" t="s">
        <v>347</v>
      </c>
      <c r="D1920" s="24" t="s">
        <v>4400</v>
      </c>
      <c r="E1920" s="18" t="s">
        <v>4529</v>
      </c>
      <c r="F1920" s="23" t="s">
        <v>1091</v>
      </c>
      <c r="G1920" s="23" t="e">
        <f t="shared" si="60"/>
        <v>#N/A</v>
      </c>
      <c r="H1920" s="83" t="s">
        <v>1091</v>
      </c>
      <c r="I1920" s="23" t="e">
        <f t="shared" si="59"/>
        <v>#N/A</v>
      </c>
      <c r="J1920" s="27" t="s">
        <v>4530</v>
      </c>
      <c r="K1920" s="102"/>
      <c r="L1920" s="112"/>
      <c r="M1920" s="104"/>
    </row>
    <row r="1921" spans="1:13" ht="13.5" thickBot="1">
      <c r="A1921" s="28" t="s">
        <v>4531</v>
      </c>
      <c r="B1921" s="21">
        <v>41325</v>
      </c>
      <c r="C1921" s="17" t="s">
        <v>567</v>
      </c>
      <c r="D1921" s="24" t="s">
        <v>3110</v>
      </c>
      <c r="E1921" s="18" t="s">
        <v>43</v>
      </c>
      <c r="F1921" s="23" t="s">
        <v>3105</v>
      </c>
      <c r="G1921" s="23" t="e">
        <f t="shared" si="60"/>
        <v>#N/A</v>
      </c>
      <c r="H1921" s="83" t="s">
        <v>3105</v>
      </c>
      <c r="I1921" s="23" t="e">
        <f t="shared" si="59"/>
        <v>#N/A</v>
      </c>
      <c r="J1921" s="23" t="s">
        <v>4532</v>
      </c>
      <c r="K1921" s="102"/>
      <c r="L1921" s="112"/>
      <c r="M1921" s="104"/>
    </row>
    <row r="1922" spans="1:13" ht="13.5" thickBot="1">
      <c r="A1922" s="28" t="s">
        <v>4533</v>
      </c>
      <c r="B1922" s="21">
        <v>41325</v>
      </c>
      <c r="C1922" s="17" t="s">
        <v>451</v>
      </c>
      <c r="D1922" s="24" t="s">
        <v>4400</v>
      </c>
      <c r="E1922" s="18" t="s">
        <v>113</v>
      </c>
      <c r="F1922" s="23"/>
      <c r="G1922" s="23" t="e">
        <f t="shared" si="60"/>
        <v>#N/A</v>
      </c>
      <c r="H1922" s="83"/>
      <c r="I1922" s="23" t="e">
        <f t="shared" ref="I1922:I1985" si="61">INDEX(S:U,MATCH(H1922,U:U,0),1)</f>
        <v>#N/A</v>
      </c>
      <c r="J1922" s="27"/>
      <c r="K1922" s="102"/>
      <c r="L1922" s="112"/>
      <c r="M1922" s="104"/>
    </row>
    <row r="1923" spans="1:13" ht="13.5" thickBot="1">
      <c r="A1923" s="28" t="s">
        <v>4534</v>
      </c>
      <c r="B1923" s="21">
        <v>41325</v>
      </c>
      <c r="C1923" s="17" t="s">
        <v>21</v>
      </c>
      <c r="D1923" s="24" t="s">
        <v>4400</v>
      </c>
      <c r="E1923" s="18" t="s">
        <v>513</v>
      </c>
      <c r="F1923" s="23" t="s">
        <v>514</v>
      </c>
      <c r="G1923" s="23" t="e">
        <f t="shared" ref="G1923:G1986" si="62">INDEX($R$2:$U$90,MATCH(F1923,$R$2:$R$90,0),2)</f>
        <v>#N/A</v>
      </c>
      <c r="H1923" s="83" t="s">
        <v>514</v>
      </c>
      <c r="I1923" s="23" t="e">
        <f t="shared" si="61"/>
        <v>#N/A</v>
      </c>
      <c r="J1923" s="27" t="s">
        <v>4535</v>
      </c>
      <c r="K1923" s="102"/>
      <c r="L1923" s="112"/>
      <c r="M1923" s="104"/>
    </row>
    <row r="1924" spans="1:13" ht="26.25" thickBot="1">
      <c r="A1924" s="28" t="s">
        <v>4536</v>
      </c>
      <c r="B1924" s="21">
        <v>41325</v>
      </c>
      <c r="C1924" s="17" t="s">
        <v>21</v>
      </c>
      <c r="D1924" s="24" t="s">
        <v>3770</v>
      </c>
      <c r="E1924" s="18" t="s">
        <v>513</v>
      </c>
      <c r="F1924" s="23" t="s">
        <v>514</v>
      </c>
      <c r="G1924" s="23" t="e">
        <f t="shared" si="62"/>
        <v>#N/A</v>
      </c>
      <c r="H1924" s="83" t="s">
        <v>514</v>
      </c>
      <c r="I1924" s="23" t="e">
        <f t="shared" si="61"/>
        <v>#N/A</v>
      </c>
      <c r="J1924" s="27" t="s">
        <v>4537</v>
      </c>
      <c r="K1924" s="102"/>
      <c r="L1924" s="112"/>
      <c r="M1924" s="104"/>
    </row>
    <row r="1925" spans="1:13" ht="13.5" thickBot="1">
      <c r="A1925" s="28" t="s">
        <v>4538</v>
      </c>
      <c r="B1925" s="21">
        <v>41325</v>
      </c>
      <c r="C1925" s="17" t="s">
        <v>21</v>
      </c>
      <c r="D1925" s="24" t="s">
        <v>4400</v>
      </c>
      <c r="E1925" s="18" t="s">
        <v>513</v>
      </c>
      <c r="F1925" s="23" t="s">
        <v>514</v>
      </c>
      <c r="G1925" s="23" t="e">
        <f t="shared" si="62"/>
        <v>#N/A</v>
      </c>
      <c r="H1925" s="83" t="s">
        <v>514</v>
      </c>
      <c r="I1925" s="23" t="e">
        <f t="shared" si="61"/>
        <v>#N/A</v>
      </c>
      <c r="J1925" s="27" t="s">
        <v>4539</v>
      </c>
      <c r="K1925" s="102"/>
      <c r="L1925" s="112"/>
      <c r="M1925" s="104"/>
    </row>
    <row r="1926" spans="1:13" ht="26.25" thickBot="1">
      <c r="A1926" s="28" t="s">
        <v>4540</v>
      </c>
      <c r="B1926" s="21">
        <v>41325</v>
      </c>
      <c r="C1926" s="17" t="s">
        <v>21</v>
      </c>
      <c r="D1926" s="24" t="s">
        <v>4541</v>
      </c>
      <c r="E1926" s="18" t="s">
        <v>513</v>
      </c>
      <c r="F1926" s="23" t="s">
        <v>514</v>
      </c>
      <c r="G1926" s="23" t="e">
        <f t="shared" si="62"/>
        <v>#N/A</v>
      </c>
      <c r="H1926" s="83" t="s">
        <v>514</v>
      </c>
      <c r="I1926" s="23" t="e">
        <f t="shared" si="61"/>
        <v>#N/A</v>
      </c>
      <c r="J1926" s="27" t="s">
        <v>4542</v>
      </c>
      <c r="K1926" s="102"/>
      <c r="L1926" s="112"/>
      <c r="M1926" s="104"/>
    </row>
    <row r="1927" spans="1:13" ht="26.25" thickBot="1">
      <c r="A1927" s="28" t="s">
        <v>4543</v>
      </c>
      <c r="B1927" s="21">
        <v>41325</v>
      </c>
      <c r="C1927" s="17" t="s">
        <v>795</v>
      </c>
      <c r="D1927" s="24" t="s">
        <v>3046</v>
      </c>
      <c r="E1927" s="18" t="s">
        <v>243</v>
      </c>
      <c r="F1927" s="23" t="s">
        <v>1123</v>
      </c>
      <c r="G1927" s="23" t="e">
        <f t="shared" si="62"/>
        <v>#N/A</v>
      </c>
      <c r="H1927" s="83" t="s">
        <v>1123</v>
      </c>
      <c r="I1927" s="23" t="e">
        <f t="shared" si="61"/>
        <v>#N/A</v>
      </c>
      <c r="J1927" s="27" t="s">
        <v>4544</v>
      </c>
      <c r="K1927" s="102"/>
      <c r="L1927" s="112"/>
      <c r="M1927" s="104"/>
    </row>
    <row r="1928" spans="1:13" ht="13.5" thickBot="1">
      <c r="A1928" s="28" t="s">
        <v>4545</v>
      </c>
      <c r="B1928" s="21">
        <v>41325</v>
      </c>
      <c r="C1928" s="17" t="s">
        <v>21</v>
      </c>
      <c r="D1928" s="24" t="s">
        <v>4400</v>
      </c>
      <c r="E1928" s="18" t="s">
        <v>4546</v>
      </c>
      <c r="F1928" s="23" t="s">
        <v>4547</v>
      </c>
      <c r="G1928" s="23" t="e">
        <f t="shared" si="62"/>
        <v>#N/A</v>
      </c>
      <c r="H1928" s="83" t="s">
        <v>4547</v>
      </c>
      <c r="I1928" s="23" t="e">
        <f t="shared" si="61"/>
        <v>#N/A</v>
      </c>
      <c r="J1928" s="27"/>
      <c r="K1928" s="102"/>
      <c r="L1928" s="112"/>
      <c r="M1928" s="104"/>
    </row>
    <row r="1929" spans="1:13" ht="13.5" thickBot="1">
      <c r="A1929" s="28" t="s">
        <v>4548</v>
      </c>
      <c r="B1929" s="21">
        <v>41325</v>
      </c>
      <c r="C1929" s="17" t="s">
        <v>991</v>
      </c>
      <c r="D1929" s="24" t="s">
        <v>4400</v>
      </c>
      <c r="E1929" s="18" t="s">
        <v>2195</v>
      </c>
      <c r="F1929" s="23" t="s">
        <v>898</v>
      </c>
      <c r="G1929" s="23" t="e">
        <f t="shared" si="62"/>
        <v>#N/A</v>
      </c>
      <c r="H1929" s="83" t="s">
        <v>898</v>
      </c>
      <c r="I1929" s="23" t="e">
        <f t="shared" si="61"/>
        <v>#N/A</v>
      </c>
      <c r="J1929" s="27" t="s">
        <v>4549</v>
      </c>
      <c r="K1929" s="102"/>
      <c r="L1929" s="112"/>
      <c r="M1929" s="104"/>
    </row>
    <row r="1930" spans="1:13" ht="13.5" thickBot="1">
      <c r="A1930" s="28" t="s">
        <v>4550</v>
      </c>
      <c r="B1930" s="21">
        <v>41325</v>
      </c>
      <c r="C1930" s="17" t="s">
        <v>21</v>
      </c>
      <c r="D1930" s="24" t="s">
        <v>4400</v>
      </c>
      <c r="E1930" s="18" t="s">
        <v>4551</v>
      </c>
      <c r="F1930" s="23" t="s">
        <v>4552</v>
      </c>
      <c r="G1930" s="23" t="e">
        <f t="shared" si="62"/>
        <v>#N/A</v>
      </c>
      <c r="H1930" s="83" t="s">
        <v>4552</v>
      </c>
      <c r="I1930" s="23" t="e">
        <f t="shared" si="61"/>
        <v>#N/A</v>
      </c>
      <c r="J1930" s="27" t="s">
        <v>4553</v>
      </c>
      <c r="K1930" s="102"/>
      <c r="L1930" s="112"/>
      <c r="M1930" s="104"/>
    </row>
    <row r="1931" spans="1:13" ht="13.5" thickBot="1">
      <c r="A1931" s="28" t="s">
        <v>4554</v>
      </c>
      <c r="B1931" s="21">
        <v>41325</v>
      </c>
      <c r="C1931" s="17" t="s">
        <v>1072</v>
      </c>
      <c r="D1931" s="24" t="s">
        <v>4267</v>
      </c>
      <c r="E1931" s="18" t="s">
        <v>43</v>
      </c>
      <c r="F1931" s="23" t="s">
        <v>3105</v>
      </c>
      <c r="G1931" s="23" t="e">
        <f t="shared" si="62"/>
        <v>#N/A</v>
      </c>
      <c r="H1931" s="83" t="s">
        <v>3105</v>
      </c>
      <c r="I1931" s="23" t="e">
        <f t="shared" si="61"/>
        <v>#N/A</v>
      </c>
      <c r="J1931" s="27" t="s">
        <v>4555</v>
      </c>
      <c r="K1931" s="102"/>
      <c r="L1931" s="112"/>
      <c r="M1931" s="104"/>
    </row>
    <row r="1932" spans="1:13" ht="13.5" thickBot="1">
      <c r="A1932" s="28" t="s">
        <v>4556</v>
      </c>
      <c r="B1932" s="21">
        <v>41325</v>
      </c>
      <c r="C1932" s="17" t="s">
        <v>1985</v>
      </c>
      <c r="D1932" s="24" t="s">
        <v>4267</v>
      </c>
      <c r="E1932" s="18" t="s">
        <v>50</v>
      </c>
      <c r="F1932" s="23" t="s">
        <v>3179</v>
      </c>
      <c r="G1932" s="23" t="e">
        <f t="shared" si="62"/>
        <v>#N/A</v>
      </c>
      <c r="H1932" s="83" t="s">
        <v>3179</v>
      </c>
      <c r="I1932" s="23" t="e">
        <f t="shared" si="61"/>
        <v>#N/A</v>
      </c>
      <c r="J1932" s="27" t="s">
        <v>4557</v>
      </c>
      <c r="K1932" s="102"/>
      <c r="L1932" s="112"/>
      <c r="M1932" s="104"/>
    </row>
    <row r="1933" spans="1:13" ht="13.5" thickBot="1">
      <c r="A1933" s="28" t="s">
        <v>4558</v>
      </c>
      <c r="B1933" s="21">
        <v>41325</v>
      </c>
      <c r="C1933" s="17" t="s">
        <v>913</v>
      </c>
      <c r="D1933" s="24" t="s">
        <v>3653</v>
      </c>
      <c r="E1933" s="18" t="s">
        <v>43</v>
      </c>
      <c r="F1933" s="23" t="s">
        <v>3105</v>
      </c>
      <c r="G1933" s="23" t="e">
        <f t="shared" si="62"/>
        <v>#N/A</v>
      </c>
      <c r="H1933" s="83" t="s">
        <v>3105</v>
      </c>
      <c r="I1933" s="23" t="e">
        <f t="shared" si="61"/>
        <v>#N/A</v>
      </c>
      <c r="J1933" s="27" t="s">
        <v>4559</v>
      </c>
      <c r="K1933" s="102"/>
      <c r="L1933" s="112"/>
      <c r="M1933" s="104"/>
    </row>
    <row r="1934" spans="1:13" ht="13.5" thickBot="1">
      <c r="A1934" s="28" t="s">
        <v>4560</v>
      </c>
      <c r="B1934" s="21">
        <v>41325</v>
      </c>
      <c r="C1934" s="17" t="s">
        <v>1980</v>
      </c>
      <c r="D1934" s="24" t="s">
        <v>4267</v>
      </c>
      <c r="E1934" s="18" t="s">
        <v>681</v>
      </c>
      <c r="F1934" s="23" t="s">
        <v>2319</v>
      </c>
      <c r="G1934" s="23" t="e">
        <f t="shared" si="62"/>
        <v>#N/A</v>
      </c>
      <c r="H1934" s="83" t="s">
        <v>2319</v>
      </c>
      <c r="I1934" s="23" t="e">
        <f t="shared" si="61"/>
        <v>#N/A</v>
      </c>
      <c r="J1934" s="27" t="s">
        <v>4561</v>
      </c>
      <c r="K1934" s="102"/>
      <c r="L1934" s="112"/>
      <c r="M1934" s="104"/>
    </row>
    <row r="1935" spans="1:13" ht="13.5" thickBot="1">
      <c r="A1935" s="28" t="s">
        <v>4562</v>
      </c>
      <c r="B1935" s="21">
        <v>41325</v>
      </c>
      <c r="C1935" s="17" t="s">
        <v>369</v>
      </c>
      <c r="D1935" s="24" t="s">
        <v>4267</v>
      </c>
      <c r="E1935" s="18" t="s">
        <v>677</v>
      </c>
      <c r="F1935" s="23" t="s">
        <v>874</v>
      </c>
      <c r="G1935" s="23" t="e">
        <f t="shared" si="62"/>
        <v>#N/A</v>
      </c>
      <c r="H1935" s="83" t="s">
        <v>874</v>
      </c>
      <c r="I1935" s="23" t="e">
        <f t="shared" si="61"/>
        <v>#N/A</v>
      </c>
      <c r="J1935" s="27" t="s">
        <v>4563</v>
      </c>
      <c r="K1935" s="102"/>
      <c r="L1935" s="112"/>
      <c r="M1935" s="104"/>
    </row>
    <row r="1936" spans="1:13" ht="13.5" thickBot="1">
      <c r="A1936" s="28" t="s">
        <v>4564</v>
      </c>
      <c r="B1936" s="21">
        <v>41325</v>
      </c>
      <c r="C1936" s="17" t="s">
        <v>374</v>
      </c>
      <c r="D1936" s="24" t="s">
        <v>4267</v>
      </c>
      <c r="E1936" s="18" t="s">
        <v>677</v>
      </c>
      <c r="F1936" s="23" t="s">
        <v>874</v>
      </c>
      <c r="G1936" s="23" t="e">
        <f t="shared" si="62"/>
        <v>#N/A</v>
      </c>
      <c r="H1936" s="83" t="s">
        <v>874</v>
      </c>
      <c r="I1936" s="23" t="e">
        <f t="shared" si="61"/>
        <v>#N/A</v>
      </c>
      <c r="J1936" s="27" t="s">
        <v>4565</v>
      </c>
      <c r="K1936" s="102"/>
      <c r="L1936" s="112"/>
      <c r="M1936" s="104"/>
    </row>
    <row r="1937" spans="1:13" ht="13.5" thickBot="1">
      <c r="A1937" s="28" t="s">
        <v>4566</v>
      </c>
      <c r="B1937" s="21">
        <v>41325</v>
      </c>
      <c r="C1937" s="17" t="s">
        <v>1975</v>
      </c>
      <c r="D1937" s="24" t="s">
        <v>4267</v>
      </c>
      <c r="E1937" s="18" t="s">
        <v>50</v>
      </c>
      <c r="F1937" s="23" t="s">
        <v>3179</v>
      </c>
      <c r="G1937" s="23" t="e">
        <f t="shared" si="62"/>
        <v>#N/A</v>
      </c>
      <c r="H1937" s="83" t="s">
        <v>3179</v>
      </c>
      <c r="I1937" s="23" t="e">
        <f t="shared" si="61"/>
        <v>#N/A</v>
      </c>
      <c r="J1937" s="27" t="s">
        <v>1837</v>
      </c>
      <c r="K1937" s="102"/>
      <c r="L1937" s="112"/>
      <c r="M1937" s="104"/>
    </row>
    <row r="1938" spans="1:13" ht="13.5" thickBot="1">
      <c r="A1938" s="28" t="s">
        <v>4567</v>
      </c>
      <c r="B1938" s="21">
        <v>41325</v>
      </c>
      <c r="C1938" s="17" t="s">
        <v>994</v>
      </c>
      <c r="D1938" s="24" t="s">
        <v>4400</v>
      </c>
      <c r="E1938" s="18" t="s">
        <v>4568</v>
      </c>
      <c r="F1938" s="23" t="s">
        <v>4189</v>
      </c>
      <c r="G1938" s="23" t="e">
        <f t="shared" si="62"/>
        <v>#N/A</v>
      </c>
      <c r="H1938" s="83" t="s">
        <v>4189</v>
      </c>
      <c r="I1938" s="23" t="e">
        <f t="shared" si="61"/>
        <v>#N/A</v>
      </c>
      <c r="J1938" s="27" t="s">
        <v>4569</v>
      </c>
      <c r="K1938" s="102"/>
      <c r="L1938" s="112"/>
      <c r="M1938" s="104"/>
    </row>
    <row r="1939" spans="1:13" ht="13.5" thickBot="1">
      <c r="A1939" s="28" t="s">
        <v>4570</v>
      </c>
      <c r="B1939" s="21">
        <v>41325</v>
      </c>
      <c r="C1939" s="17" t="s">
        <v>489</v>
      </c>
      <c r="D1939" s="24" t="s">
        <v>4400</v>
      </c>
      <c r="E1939" s="18" t="s">
        <v>766</v>
      </c>
      <c r="F1939" s="23" t="s">
        <v>767</v>
      </c>
      <c r="G1939" s="23" t="e">
        <f t="shared" si="62"/>
        <v>#N/A</v>
      </c>
      <c r="H1939" s="83" t="s">
        <v>767</v>
      </c>
      <c r="I1939" s="23" t="e">
        <f t="shared" si="61"/>
        <v>#N/A</v>
      </c>
      <c r="J1939" s="27" t="s">
        <v>4571</v>
      </c>
      <c r="K1939" s="102"/>
      <c r="L1939" s="112"/>
      <c r="M1939" s="104"/>
    </row>
    <row r="1940" spans="1:13" ht="13.5" thickBot="1">
      <c r="A1940" s="28" t="s">
        <v>4572</v>
      </c>
      <c r="B1940" s="21">
        <v>41326</v>
      </c>
      <c r="C1940" s="17" t="s">
        <v>366</v>
      </c>
      <c r="D1940" s="24" t="s">
        <v>4400</v>
      </c>
      <c r="E1940" s="18" t="s">
        <v>677</v>
      </c>
      <c r="F1940" s="23" t="s">
        <v>874</v>
      </c>
      <c r="G1940" s="23" t="e">
        <f t="shared" si="62"/>
        <v>#N/A</v>
      </c>
      <c r="H1940" s="83" t="s">
        <v>874</v>
      </c>
      <c r="I1940" s="23" t="e">
        <f t="shared" si="61"/>
        <v>#N/A</v>
      </c>
      <c r="J1940" s="27" t="s">
        <v>4573</v>
      </c>
      <c r="K1940" s="102"/>
      <c r="L1940" s="112"/>
      <c r="M1940" s="104"/>
    </row>
    <row r="1941" spans="1:13" ht="26.25" thickBot="1">
      <c r="A1941" s="28" t="s">
        <v>4574</v>
      </c>
      <c r="B1941" s="21">
        <v>41326</v>
      </c>
      <c r="C1941" s="17" t="s">
        <v>604</v>
      </c>
      <c r="D1941" s="24" t="s">
        <v>4400</v>
      </c>
      <c r="E1941" s="18" t="s">
        <v>2941</v>
      </c>
      <c r="F1941" s="23" t="s">
        <v>227</v>
      </c>
      <c r="G1941" s="23" t="e">
        <f t="shared" si="62"/>
        <v>#N/A</v>
      </c>
      <c r="H1941" s="83" t="s">
        <v>227</v>
      </c>
      <c r="I1941" s="23" t="e">
        <f t="shared" si="61"/>
        <v>#N/A</v>
      </c>
      <c r="J1941" s="27" t="s">
        <v>4575</v>
      </c>
      <c r="K1941" s="102"/>
      <c r="L1941" s="112"/>
      <c r="M1941" s="104"/>
    </row>
    <row r="1942" spans="1:13" ht="26.25" thickBot="1">
      <c r="A1942" s="28" t="s">
        <v>4576</v>
      </c>
      <c r="B1942" s="21">
        <v>41326</v>
      </c>
      <c r="C1942" s="17" t="s">
        <v>596</v>
      </c>
      <c r="D1942" s="24" t="s">
        <v>4267</v>
      </c>
      <c r="E1942" s="18" t="s">
        <v>2941</v>
      </c>
      <c r="F1942" s="23" t="s">
        <v>227</v>
      </c>
      <c r="G1942" s="23" t="e">
        <f t="shared" si="62"/>
        <v>#N/A</v>
      </c>
      <c r="H1942" s="83" t="s">
        <v>227</v>
      </c>
      <c r="I1942" s="23" t="e">
        <f t="shared" si="61"/>
        <v>#N/A</v>
      </c>
      <c r="J1942" s="27" t="s">
        <v>4577</v>
      </c>
      <c r="K1942" s="102"/>
      <c r="L1942" s="112"/>
      <c r="M1942" s="104"/>
    </row>
    <row r="1943" spans="1:13" ht="26.25" thickBot="1">
      <c r="A1943" s="28" t="s">
        <v>4578</v>
      </c>
      <c r="B1943" s="21">
        <v>41326</v>
      </c>
      <c r="C1943" s="17" t="s">
        <v>876</v>
      </c>
      <c r="D1943" s="24" t="s">
        <v>3815</v>
      </c>
      <c r="E1943" s="18" t="s">
        <v>2941</v>
      </c>
      <c r="F1943" s="23" t="s">
        <v>227</v>
      </c>
      <c r="G1943" s="23" t="e">
        <f t="shared" si="62"/>
        <v>#N/A</v>
      </c>
      <c r="H1943" s="83" t="s">
        <v>227</v>
      </c>
      <c r="I1943" s="23" t="e">
        <f t="shared" si="61"/>
        <v>#N/A</v>
      </c>
      <c r="J1943" s="27" t="s">
        <v>4579</v>
      </c>
      <c r="K1943" s="102"/>
      <c r="L1943" s="112"/>
      <c r="M1943" s="104"/>
    </row>
    <row r="1944" spans="1:13" ht="13.5" thickBot="1">
      <c r="A1944" s="28" t="s">
        <v>4580</v>
      </c>
      <c r="B1944" s="21">
        <v>41326</v>
      </c>
      <c r="C1944" s="17" t="s">
        <v>827</v>
      </c>
      <c r="D1944" s="24" t="s">
        <v>3653</v>
      </c>
      <c r="E1944" s="18" t="s">
        <v>4581</v>
      </c>
      <c r="F1944" s="23" t="s">
        <v>565</v>
      </c>
      <c r="G1944" s="23" t="e">
        <f t="shared" si="62"/>
        <v>#N/A</v>
      </c>
      <c r="H1944" s="83" t="s">
        <v>565</v>
      </c>
      <c r="I1944" s="23" t="e">
        <f t="shared" si="61"/>
        <v>#N/A</v>
      </c>
      <c r="J1944" s="27" t="s">
        <v>4582</v>
      </c>
      <c r="K1944" s="102"/>
      <c r="L1944" s="112"/>
      <c r="M1944" s="104"/>
    </row>
    <row r="1945" spans="1:13" ht="13.5" thickBot="1">
      <c r="A1945" s="28" t="s">
        <v>4583</v>
      </c>
      <c r="B1945" s="21">
        <v>41326</v>
      </c>
      <c r="C1945" s="17" t="s">
        <v>918</v>
      </c>
      <c r="D1945" s="24" t="s">
        <v>4267</v>
      </c>
      <c r="E1945" s="18" t="s">
        <v>4581</v>
      </c>
      <c r="F1945" s="23" t="s">
        <v>565</v>
      </c>
      <c r="G1945" s="23" t="e">
        <f t="shared" si="62"/>
        <v>#N/A</v>
      </c>
      <c r="H1945" s="83" t="s">
        <v>565</v>
      </c>
      <c r="I1945" s="23" t="e">
        <f t="shared" si="61"/>
        <v>#N/A</v>
      </c>
      <c r="J1945" s="27" t="s">
        <v>4584</v>
      </c>
      <c r="K1945" s="102"/>
      <c r="L1945" s="112"/>
      <c r="M1945" s="104"/>
    </row>
    <row r="1946" spans="1:13" ht="13.5" thickBot="1">
      <c r="A1946" s="28" t="s">
        <v>4585</v>
      </c>
      <c r="B1946" s="21">
        <v>41326</v>
      </c>
      <c r="C1946" s="17" t="s">
        <v>830</v>
      </c>
      <c r="D1946" s="24" t="s">
        <v>4400</v>
      </c>
      <c r="E1946" s="18" t="s">
        <v>2021</v>
      </c>
      <c r="F1946" s="23" t="s">
        <v>218</v>
      </c>
      <c r="G1946" s="23">
        <f t="shared" si="62"/>
        <v>37</v>
      </c>
      <c r="H1946" s="83" t="s">
        <v>218</v>
      </c>
      <c r="I1946" s="23" t="e">
        <f t="shared" si="61"/>
        <v>#N/A</v>
      </c>
      <c r="J1946" s="27" t="s">
        <v>4586</v>
      </c>
      <c r="K1946" s="102"/>
      <c r="L1946" s="112"/>
      <c r="M1946" s="104"/>
    </row>
    <row r="1947" spans="1:13" ht="13.5" thickBot="1">
      <c r="A1947" s="28" t="s">
        <v>4587</v>
      </c>
      <c r="B1947" s="21">
        <v>41326</v>
      </c>
      <c r="C1947" s="17" t="s">
        <v>21</v>
      </c>
      <c r="D1947" s="24" t="s">
        <v>4499</v>
      </c>
      <c r="E1947" s="18" t="s">
        <v>4588</v>
      </c>
      <c r="F1947" s="23" t="s">
        <v>4589</v>
      </c>
      <c r="G1947" s="23" t="e">
        <f t="shared" si="62"/>
        <v>#N/A</v>
      </c>
      <c r="H1947" s="83" t="s">
        <v>4589</v>
      </c>
      <c r="I1947" s="23" t="e">
        <f t="shared" si="61"/>
        <v>#N/A</v>
      </c>
      <c r="J1947" s="23" t="s">
        <v>4590</v>
      </c>
      <c r="K1947" s="102"/>
      <c r="L1947" s="112"/>
      <c r="M1947" s="104"/>
    </row>
    <row r="1948" spans="1:13" ht="13.5" thickBot="1">
      <c r="A1948" s="28" t="s">
        <v>4591</v>
      </c>
      <c r="B1948" s="21">
        <v>41326</v>
      </c>
      <c r="C1948" s="17"/>
      <c r="D1948" s="24"/>
      <c r="E1948" s="18"/>
      <c r="F1948" s="23"/>
      <c r="G1948" s="23" t="e">
        <f t="shared" si="62"/>
        <v>#N/A</v>
      </c>
      <c r="H1948" s="83"/>
      <c r="I1948" s="23" t="e">
        <f t="shared" si="61"/>
        <v>#N/A</v>
      </c>
      <c r="J1948" s="27"/>
      <c r="K1948" s="102"/>
      <c r="L1948" s="112"/>
      <c r="M1948" s="104"/>
    </row>
    <row r="1949" spans="1:13" ht="13.5" thickBot="1">
      <c r="A1949" s="28" t="s">
        <v>4592</v>
      </c>
      <c r="B1949" s="21">
        <v>41326</v>
      </c>
      <c r="C1949" s="17" t="s">
        <v>384</v>
      </c>
      <c r="D1949" s="24" t="s">
        <v>4400</v>
      </c>
      <c r="E1949" s="18" t="s">
        <v>677</v>
      </c>
      <c r="F1949" s="23" t="s">
        <v>874</v>
      </c>
      <c r="G1949" s="23" t="e">
        <f t="shared" si="62"/>
        <v>#N/A</v>
      </c>
      <c r="H1949" s="83" t="s">
        <v>874</v>
      </c>
      <c r="I1949" s="23" t="e">
        <f t="shared" si="61"/>
        <v>#N/A</v>
      </c>
      <c r="J1949" s="27" t="s">
        <v>4593</v>
      </c>
      <c r="K1949" s="102"/>
      <c r="L1949" s="112"/>
      <c r="M1949" s="104"/>
    </row>
    <row r="1950" spans="1:13" ht="13.5" thickBot="1">
      <c r="A1950" s="28" t="s">
        <v>4594</v>
      </c>
      <c r="B1950" s="21">
        <v>41326</v>
      </c>
      <c r="C1950" s="17" t="s">
        <v>387</v>
      </c>
      <c r="D1950" s="24" t="s">
        <v>3653</v>
      </c>
      <c r="E1950" s="18" t="s">
        <v>677</v>
      </c>
      <c r="F1950" s="23" t="s">
        <v>874</v>
      </c>
      <c r="G1950" s="23" t="e">
        <f t="shared" si="62"/>
        <v>#N/A</v>
      </c>
      <c r="H1950" s="83" t="s">
        <v>874</v>
      </c>
      <c r="I1950" s="23" t="e">
        <f t="shared" si="61"/>
        <v>#N/A</v>
      </c>
      <c r="J1950" s="27" t="s">
        <v>4595</v>
      </c>
      <c r="K1950" s="102"/>
      <c r="L1950" s="112"/>
      <c r="M1950" s="104"/>
    </row>
    <row r="1951" spans="1:13" ht="13.5" thickBot="1">
      <c r="A1951" s="28" t="s">
        <v>4596</v>
      </c>
      <c r="B1951" s="21">
        <v>41326</v>
      </c>
      <c r="C1951" s="17" t="s">
        <v>391</v>
      </c>
      <c r="D1951" s="24" t="s">
        <v>3653</v>
      </c>
      <c r="E1951" s="18" t="s">
        <v>677</v>
      </c>
      <c r="F1951" s="23" t="s">
        <v>874</v>
      </c>
      <c r="G1951" s="23" t="e">
        <f t="shared" si="62"/>
        <v>#N/A</v>
      </c>
      <c r="H1951" s="83" t="s">
        <v>874</v>
      </c>
      <c r="I1951" s="23" t="e">
        <f t="shared" si="61"/>
        <v>#N/A</v>
      </c>
      <c r="J1951" s="27" t="s">
        <v>4597</v>
      </c>
      <c r="K1951" s="102"/>
      <c r="L1951" s="112"/>
      <c r="M1951" s="104"/>
    </row>
    <row r="1952" spans="1:13" ht="13.5" thickBot="1">
      <c r="A1952" s="28" t="s">
        <v>4598</v>
      </c>
      <c r="B1952" s="21">
        <v>41326</v>
      </c>
      <c r="C1952" s="17" t="s">
        <v>1230</v>
      </c>
      <c r="D1952" s="24" t="s">
        <v>4400</v>
      </c>
      <c r="E1952" s="18" t="s">
        <v>668</v>
      </c>
      <c r="F1952" s="23" t="s">
        <v>210</v>
      </c>
      <c r="G1952" s="23">
        <f t="shared" si="62"/>
        <v>68</v>
      </c>
      <c r="H1952" s="83" t="s">
        <v>210</v>
      </c>
      <c r="I1952" s="23" t="e">
        <f t="shared" si="61"/>
        <v>#N/A</v>
      </c>
      <c r="J1952" s="27" t="s">
        <v>4599</v>
      </c>
      <c r="K1952" s="102"/>
      <c r="L1952" s="112"/>
      <c r="M1952" s="104"/>
    </row>
    <row r="1953" spans="1:13" ht="13.5" thickBot="1">
      <c r="A1953" s="28" t="s">
        <v>4600</v>
      </c>
      <c r="B1953" s="21">
        <v>41326</v>
      </c>
      <c r="C1953" s="17" t="s">
        <v>941</v>
      </c>
      <c r="D1953" s="24" t="s">
        <v>4400</v>
      </c>
      <c r="E1953" s="18" t="s">
        <v>1262</v>
      </c>
      <c r="F1953" s="23" t="s">
        <v>105</v>
      </c>
      <c r="G1953" s="23" t="e">
        <f t="shared" si="62"/>
        <v>#N/A</v>
      </c>
      <c r="H1953" s="83" t="s">
        <v>105</v>
      </c>
      <c r="I1953" s="23" t="e">
        <f t="shared" si="61"/>
        <v>#N/A</v>
      </c>
      <c r="J1953" s="27" t="s">
        <v>4601</v>
      </c>
      <c r="K1953" s="102"/>
      <c r="L1953" s="112"/>
      <c r="M1953" s="104"/>
    </row>
    <row r="1954" spans="1:13" ht="13.5" thickBot="1">
      <c r="A1954" s="28" t="s">
        <v>4602</v>
      </c>
      <c r="B1954" s="21">
        <v>41326</v>
      </c>
      <c r="C1954" s="17" t="s">
        <v>943</v>
      </c>
      <c r="D1954" s="24" t="s">
        <v>4400</v>
      </c>
      <c r="E1954" s="18" t="s">
        <v>1262</v>
      </c>
      <c r="F1954" s="23" t="s">
        <v>105</v>
      </c>
      <c r="G1954" s="23" t="e">
        <f t="shared" si="62"/>
        <v>#N/A</v>
      </c>
      <c r="H1954" s="83" t="s">
        <v>105</v>
      </c>
      <c r="I1954" s="23" t="e">
        <f t="shared" si="61"/>
        <v>#N/A</v>
      </c>
      <c r="J1954" s="27" t="s">
        <v>1926</v>
      </c>
      <c r="K1954" s="102"/>
      <c r="L1954" s="112"/>
      <c r="M1954" s="104"/>
    </row>
    <row r="1955" spans="1:13" ht="13.5" thickBot="1">
      <c r="A1955" s="28" t="s">
        <v>4603</v>
      </c>
      <c r="B1955" s="21">
        <v>41326</v>
      </c>
      <c r="C1955" s="17" t="s">
        <v>242</v>
      </c>
      <c r="D1955" s="24" t="s">
        <v>4499</v>
      </c>
      <c r="E1955" s="18" t="s">
        <v>4357</v>
      </c>
      <c r="F1955" s="23" t="s">
        <v>4604</v>
      </c>
      <c r="G1955" s="23" t="e">
        <f t="shared" si="62"/>
        <v>#N/A</v>
      </c>
      <c r="H1955" s="83" t="s">
        <v>4604</v>
      </c>
      <c r="I1955" s="23" t="e">
        <f t="shared" si="61"/>
        <v>#N/A</v>
      </c>
      <c r="J1955" s="27" t="s">
        <v>4605</v>
      </c>
      <c r="K1955" s="102"/>
      <c r="L1955" s="112"/>
      <c r="M1955" s="104"/>
    </row>
    <row r="1956" spans="1:13" ht="13.5" thickBot="1">
      <c r="A1956" s="28" t="s">
        <v>4606</v>
      </c>
      <c r="B1956" s="21">
        <v>41326</v>
      </c>
      <c r="C1956" s="17" t="s">
        <v>1554</v>
      </c>
      <c r="D1956" s="24" t="s">
        <v>4607</v>
      </c>
      <c r="E1956" s="18"/>
      <c r="F1956" s="23"/>
      <c r="G1956" s="23" t="e">
        <f t="shared" si="62"/>
        <v>#N/A</v>
      </c>
      <c r="H1956" s="83"/>
      <c r="I1956" s="23" t="e">
        <f t="shared" si="61"/>
        <v>#N/A</v>
      </c>
      <c r="J1956" s="27"/>
      <c r="K1956" s="102"/>
      <c r="L1956" s="112"/>
      <c r="M1956" s="104"/>
    </row>
    <row r="1957" spans="1:13" ht="13.5" thickBot="1">
      <c r="A1957" s="28" t="s">
        <v>4608</v>
      </c>
      <c r="B1957" s="21">
        <v>41326</v>
      </c>
      <c r="C1957" s="17" t="s">
        <v>1059</v>
      </c>
      <c r="D1957" s="24" t="s">
        <v>4400</v>
      </c>
      <c r="E1957" s="18" t="s">
        <v>559</v>
      </c>
      <c r="F1957" s="23" t="s">
        <v>3023</v>
      </c>
      <c r="G1957" s="23" t="e">
        <f t="shared" si="62"/>
        <v>#N/A</v>
      </c>
      <c r="H1957" s="83" t="s">
        <v>3023</v>
      </c>
      <c r="I1957" s="23" t="e">
        <f t="shared" si="61"/>
        <v>#N/A</v>
      </c>
      <c r="J1957" s="27" t="s">
        <v>4609</v>
      </c>
      <c r="K1957" s="102"/>
      <c r="L1957" s="112"/>
      <c r="M1957" s="104"/>
    </row>
    <row r="1958" spans="1:13" ht="13.5" thickBot="1">
      <c r="A1958" s="28" t="s">
        <v>4610</v>
      </c>
      <c r="B1958" s="21">
        <v>41326</v>
      </c>
      <c r="C1958" s="17" t="s">
        <v>4130</v>
      </c>
      <c r="D1958" s="24" t="s">
        <v>4400</v>
      </c>
      <c r="E1958" s="18" t="s">
        <v>82</v>
      </c>
      <c r="F1958" s="23" t="s">
        <v>78</v>
      </c>
      <c r="G1958" s="23">
        <f t="shared" si="62"/>
        <v>49</v>
      </c>
      <c r="H1958" s="83" t="s">
        <v>8311</v>
      </c>
      <c r="I1958" s="23">
        <f t="shared" si="61"/>
        <v>49</v>
      </c>
      <c r="J1958" s="27" t="s">
        <v>4611</v>
      </c>
      <c r="K1958" s="102"/>
      <c r="L1958" s="112"/>
      <c r="M1958" s="104"/>
    </row>
    <row r="1959" spans="1:13" ht="13.5" thickBot="1">
      <c r="A1959" s="28" t="s">
        <v>4612</v>
      </c>
      <c r="B1959" s="21">
        <v>41326</v>
      </c>
      <c r="C1959" s="17" t="s">
        <v>537</v>
      </c>
      <c r="D1959" s="24" t="s">
        <v>4400</v>
      </c>
      <c r="E1959" s="18" t="s">
        <v>492</v>
      </c>
      <c r="F1959" s="23" t="s">
        <v>101</v>
      </c>
      <c r="G1959" s="23">
        <f t="shared" si="62"/>
        <v>58</v>
      </c>
      <c r="H1959" s="83" t="s">
        <v>101</v>
      </c>
      <c r="I1959" s="23" t="e">
        <f t="shared" si="61"/>
        <v>#N/A</v>
      </c>
      <c r="J1959" s="27" t="s">
        <v>4613</v>
      </c>
      <c r="K1959" s="102"/>
      <c r="L1959" s="112"/>
      <c r="M1959" s="104"/>
    </row>
    <row r="1960" spans="1:13" ht="26.25" thickBot="1">
      <c r="A1960" s="28" t="s">
        <v>4614</v>
      </c>
      <c r="B1960" s="21">
        <v>41326</v>
      </c>
      <c r="C1960" s="17" t="s">
        <v>4117</v>
      </c>
      <c r="D1960" s="24" t="s">
        <v>4400</v>
      </c>
      <c r="E1960" s="18" t="s">
        <v>82</v>
      </c>
      <c r="F1960" s="23" t="s">
        <v>78</v>
      </c>
      <c r="G1960" s="23">
        <f t="shared" si="62"/>
        <v>49</v>
      </c>
      <c r="H1960" s="83" t="s">
        <v>8311</v>
      </c>
      <c r="I1960" s="23">
        <f t="shared" si="61"/>
        <v>49</v>
      </c>
      <c r="J1960" s="27" t="s">
        <v>4615</v>
      </c>
      <c r="K1960" s="102"/>
      <c r="L1960" s="112"/>
      <c r="M1960" s="104"/>
    </row>
    <row r="1961" spans="1:13" ht="13.5" thickBot="1">
      <c r="A1961" s="28" t="s">
        <v>4616</v>
      </c>
      <c r="B1961" s="21">
        <v>41326</v>
      </c>
      <c r="C1961" s="17" t="s">
        <v>356</v>
      </c>
      <c r="D1961" s="24" t="s">
        <v>4400</v>
      </c>
      <c r="E1961" s="18" t="s">
        <v>1872</v>
      </c>
      <c r="F1961" s="23" t="s">
        <v>125</v>
      </c>
      <c r="G1961" s="23">
        <f t="shared" si="62"/>
        <v>53</v>
      </c>
      <c r="H1961" s="83" t="s">
        <v>125</v>
      </c>
      <c r="I1961" s="23" t="e">
        <f t="shared" si="61"/>
        <v>#N/A</v>
      </c>
      <c r="J1961" s="27" t="s">
        <v>4617</v>
      </c>
      <c r="K1961" s="102"/>
      <c r="L1961" s="112"/>
      <c r="M1961" s="104"/>
    </row>
    <row r="1962" spans="1:13" ht="26.25" thickBot="1">
      <c r="A1962" s="28" t="s">
        <v>4618</v>
      </c>
      <c r="B1962" s="21">
        <v>41326</v>
      </c>
      <c r="C1962" s="17" t="s">
        <v>358</v>
      </c>
      <c r="D1962" s="24" t="s">
        <v>4400</v>
      </c>
      <c r="E1962" s="18" t="s">
        <v>1872</v>
      </c>
      <c r="F1962" s="23" t="s">
        <v>125</v>
      </c>
      <c r="G1962" s="23">
        <f t="shared" si="62"/>
        <v>53</v>
      </c>
      <c r="H1962" s="83" t="s">
        <v>125</v>
      </c>
      <c r="I1962" s="23" t="e">
        <f t="shared" si="61"/>
        <v>#N/A</v>
      </c>
      <c r="J1962" s="27" t="s">
        <v>4619</v>
      </c>
      <c r="K1962" s="102"/>
      <c r="L1962" s="112"/>
      <c r="M1962" s="104"/>
    </row>
    <row r="1963" spans="1:13" ht="26.25" thickBot="1">
      <c r="A1963" s="28" t="s">
        <v>4620</v>
      </c>
      <c r="B1963" s="21">
        <v>41326</v>
      </c>
      <c r="C1963" s="17" t="s">
        <v>1282</v>
      </c>
      <c r="D1963" s="24" t="s">
        <v>4267</v>
      </c>
      <c r="E1963" s="18" t="s">
        <v>1288</v>
      </c>
      <c r="F1963" s="23" t="s">
        <v>609</v>
      </c>
      <c r="G1963" s="23" t="e">
        <f t="shared" si="62"/>
        <v>#N/A</v>
      </c>
      <c r="H1963" s="83" t="s">
        <v>609</v>
      </c>
      <c r="I1963" s="23" t="e">
        <f t="shared" si="61"/>
        <v>#N/A</v>
      </c>
      <c r="J1963" s="27" t="s">
        <v>4621</v>
      </c>
      <c r="K1963" s="102"/>
      <c r="L1963" s="112"/>
      <c r="M1963" s="104"/>
    </row>
    <row r="1964" spans="1:13" ht="26.25" thickBot="1">
      <c r="A1964" s="28" t="s">
        <v>4622</v>
      </c>
      <c r="B1964" s="21">
        <v>41326</v>
      </c>
      <c r="C1964" s="17" t="s">
        <v>1256</v>
      </c>
      <c r="D1964" s="24" t="s">
        <v>3815</v>
      </c>
      <c r="E1964" s="18" t="s">
        <v>1288</v>
      </c>
      <c r="F1964" s="23" t="s">
        <v>609</v>
      </c>
      <c r="G1964" s="23" t="e">
        <f t="shared" si="62"/>
        <v>#N/A</v>
      </c>
      <c r="H1964" s="83" t="s">
        <v>609</v>
      </c>
      <c r="I1964" s="23" t="e">
        <f t="shared" si="61"/>
        <v>#N/A</v>
      </c>
      <c r="J1964" s="27" t="s">
        <v>4623</v>
      </c>
      <c r="K1964" s="102"/>
      <c r="L1964" s="112"/>
      <c r="M1964" s="104"/>
    </row>
    <row r="1965" spans="1:13" ht="13.5" thickBot="1">
      <c r="A1965" s="28" t="s">
        <v>4624</v>
      </c>
      <c r="B1965" s="21">
        <v>41326</v>
      </c>
      <c r="C1965" s="17" t="s">
        <v>1194</v>
      </c>
      <c r="D1965" s="24" t="s">
        <v>3815</v>
      </c>
      <c r="E1965" s="18" t="s">
        <v>1288</v>
      </c>
      <c r="F1965" s="23" t="s">
        <v>609</v>
      </c>
      <c r="G1965" s="23" t="e">
        <f t="shared" si="62"/>
        <v>#N/A</v>
      </c>
      <c r="H1965" s="83" t="s">
        <v>609</v>
      </c>
      <c r="I1965" s="23" t="e">
        <f t="shared" si="61"/>
        <v>#N/A</v>
      </c>
      <c r="J1965" s="27" t="s">
        <v>4404</v>
      </c>
      <c r="K1965" s="102"/>
      <c r="L1965" s="112"/>
      <c r="M1965" s="104"/>
    </row>
    <row r="1966" spans="1:13" ht="13.5" thickBot="1">
      <c r="A1966" s="28" t="s">
        <v>4625</v>
      </c>
      <c r="B1966" s="21">
        <v>41326</v>
      </c>
      <c r="C1966" s="17" t="s">
        <v>1249</v>
      </c>
      <c r="D1966" s="24" t="s">
        <v>3815</v>
      </c>
      <c r="E1966" s="18" t="s">
        <v>1288</v>
      </c>
      <c r="F1966" s="23" t="s">
        <v>609</v>
      </c>
      <c r="G1966" s="23" t="e">
        <f t="shared" si="62"/>
        <v>#N/A</v>
      </c>
      <c r="H1966" s="83" t="s">
        <v>609</v>
      </c>
      <c r="I1966" s="23" t="e">
        <f t="shared" si="61"/>
        <v>#N/A</v>
      </c>
      <c r="J1966" s="27" t="s">
        <v>4626</v>
      </c>
      <c r="K1966" s="102"/>
      <c r="L1966" s="112"/>
      <c r="M1966" s="104"/>
    </row>
    <row r="1967" spans="1:13" ht="13.5" thickBot="1">
      <c r="A1967" s="28" t="s">
        <v>4627</v>
      </c>
      <c r="B1967" s="21">
        <v>41326</v>
      </c>
      <c r="C1967" s="17" t="s">
        <v>721</v>
      </c>
      <c r="D1967" s="24" t="s">
        <v>4499</v>
      </c>
      <c r="E1967" s="18" t="s">
        <v>722</v>
      </c>
      <c r="F1967" s="23" t="s">
        <v>723</v>
      </c>
      <c r="G1967" s="23" t="e">
        <f t="shared" si="62"/>
        <v>#N/A</v>
      </c>
      <c r="H1967" s="83" t="s">
        <v>723</v>
      </c>
      <c r="I1967" s="23" t="e">
        <f t="shared" si="61"/>
        <v>#N/A</v>
      </c>
      <c r="J1967" s="27" t="s">
        <v>2578</v>
      </c>
      <c r="K1967" s="102"/>
      <c r="L1967" s="112"/>
      <c r="M1967" s="104"/>
    </row>
    <row r="1968" spans="1:13" ht="26.25" thickBot="1">
      <c r="A1968" s="28" t="s">
        <v>4628</v>
      </c>
      <c r="B1968" s="21">
        <v>41326</v>
      </c>
      <c r="C1968" s="17" t="s">
        <v>4119</v>
      </c>
      <c r="D1968" s="24" t="s">
        <v>4400</v>
      </c>
      <c r="E1968" s="18" t="s">
        <v>82</v>
      </c>
      <c r="F1968" s="23" t="s">
        <v>78</v>
      </c>
      <c r="G1968" s="23">
        <f t="shared" si="62"/>
        <v>49</v>
      </c>
      <c r="H1968" s="83" t="s">
        <v>8311</v>
      </c>
      <c r="I1968" s="23">
        <f t="shared" si="61"/>
        <v>49</v>
      </c>
      <c r="J1968" s="27" t="s">
        <v>4629</v>
      </c>
      <c r="K1968" s="102"/>
      <c r="L1968" s="112"/>
      <c r="M1968" s="104"/>
    </row>
    <row r="1969" spans="1:13" ht="13.5" thickBot="1">
      <c r="A1969" s="28" t="s">
        <v>4630</v>
      </c>
      <c r="B1969" s="21">
        <v>41326</v>
      </c>
      <c r="C1969" s="17" t="s">
        <v>21</v>
      </c>
      <c r="D1969" s="24" t="s">
        <v>3815</v>
      </c>
      <c r="E1969" s="18" t="s">
        <v>659</v>
      </c>
      <c r="F1969" s="23" t="s">
        <v>514</v>
      </c>
      <c r="G1969" s="23" t="e">
        <f t="shared" si="62"/>
        <v>#N/A</v>
      </c>
      <c r="H1969" s="83" t="s">
        <v>514</v>
      </c>
      <c r="I1969" s="23" t="e">
        <f t="shared" si="61"/>
        <v>#N/A</v>
      </c>
      <c r="J1969" s="27" t="s">
        <v>4631</v>
      </c>
      <c r="K1969" s="102"/>
      <c r="L1969" s="112"/>
      <c r="M1969" s="104"/>
    </row>
    <row r="1970" spans="1:13" ht="13.5" thickBot="1">
      <c r="A1970" s="28" t="s">
        <v>4632</v>
      </c>
      <c r="B1970" s="21">
        <v>41326</v>
      </c>
      <c r="C1970" s="17" t="s">
        <v>21</v>
      </c>
      <c r="D1970" s="24" t="s">
        <v>3815</v>
      </c>
      <c r="E1970" s="18" t="s">
        <v>659</v>
      </c>
      <c r="F1970" s="23" t="s">
        <v>514</v>
      </c>
      <c r="G1970" s="23" t="e">
        <f t="shared" si="62"/>
        <v>#N/A</v>
      </c>
      <c r="H1970" s="83" t="s">
        <v>514</v>
      </c>
      <c r="I1970" s="23" t="e">
        <f t="shared" si="61"/>
        <v>#N/A</v>
      </c>
      <c r="J1970" s="27" t="s">
        <v>4633</v>
      </c>
      <c r="K1970" s="102"/>
      <c r="L1970" s="112"/>
      <c r="M1970" s="104"/>
    </row>
    <row r="1971" spans="1:13" ht="13.5" thickBot="1">
      <c r="A1971" s="28" t="s">
        <v>4634</v>
      </c>
      <c r="B1971" s="21">
        <v>41326</v>
      </c>
      <c r="C1971" s="17" t="s">
        <v>225</v>
      </c>
      <c r="D1971" s="24" t="s">
        <v>4499</v>
      </c>
      <c r="E1971" s="18"/>
      <c r="F1971" s="23" t="s">
        <v>101</v>
      </c>
      <c r="G1971" s="23">
        <f t="shared" si="62"/>
        <v>58</v>
      </c>
      <c r="H1971" s="83" t="s">
        <v>101</v>
      </c>
      <c r="I1971" s="23" t="e">
        <f t="shared" si="61"/>
        <v>#N/A</v>
      </c>
      <c r="J1971" s="27" t="s">
        <v>4635</v>
      </c>
      <c r="K1971" s="102"/>
      <c r="L1971" s="112"/>
      <c r="M1971" s="104"/>
    </row>
    <row r="1972" spans="1:13" ht="13.5" thickBot="1">
      <c r="A1972" s="28" t="s">
        <v>4636</v>
      </c>
      <c r="B1972" s="21">
        <v>41326</v>
      </c>
      <c r="C1972" s="17" t="s">
        <v>1265</v>
      </c>
      <c r="D1972" s="24" t="s">
        <v>4499</v>
      </c>
      <c r="E1972" s="18" t="s">
        <v>668</v>
      </c>
      <c r="F1972" s="23" t="s">
        <v>210</v>
      </c>
      <c r="G1972" s="23">
        <f t="shared" si="62"/>
        <v>68</v>
      </c>
      <c r="H1972" s="83" t="s">
        <v>210</v>
      </c>
      <c r="I1972" s="23" t="e">
        <f t="shared" si="61"/>
        <v>#N/A</v>
      </c>
      <c r="J1972" s="27" t="s">
        <v>4637</v>
      </c>
      <c r="K1972" s="102"/>
      <c r="L1972" s="112"/>
      <c r="M1972" s="104"/>
    </row>
    <row r="1973" spans="1:13" ht="13.5" thickBot="1">
      <c r="A1973" s="28" t="s">
        <v>4638</v>
      </c>
      <c r="B1973" s="21">
        <v>41326</v>
      </c>
      <c r="C1973" s="17" t="s">
        <v>1249</v>
      </c>
      <c r="D1973" s="24" t="s">
        <v>4400</v>
      </c>
      <c r="E1973" s="18" t="s">
        <v>668</v>
      </c>
      <c r="F1973" s="23" t="s">
        <v>210</v>
      </c>
      <c r="G1973" s="23">
        <f t="shared" si="62"/>
        <v>68</v>
      </c>
      <c r="H1973" s="83" t="s">
        <v>210</v>
      </c>
      <c r="I1973" s="23" t="e">
        <f t="shared" si="61"/>
        <v>#N/A</v>
      </c>
      <c r="J1973" s="27" t="s">
        <v>4639</v>
      </c>
      <c r="K1973" s="102"/>
      <c r="L1973" s="112"/>
      <c r="M1973" s="104"/>
    </row>
    <row r="1974" spans="1:13" ht="13.5" thickBot="1">
      <c r="A1974" s="28" t="s">
        <v>4640</v>
      </c>
      <c r="B1974" s="21">
        <v>41326</v>
      </c>
      <c r="C1974" s="17" t="s">
        <v>21</v>
      </c>
      <c r="D1974" s="24" t="s">
        <v>3773</v>
      </c>
      <c r="E1974" s="18" t="s">
        <v>4641</v>
      </c>
      <c r="F1974" s="23" t="s">
        <v>4642</v>
      </c>
      <c r="G1974" s="23" t="e">
        <f t="shared" si="62"/>
        <v>#N/A</v>
      </c>
      <c r="H1974" s="83" t="s">
        <v>4642</v>
      </c>
      <c r="I1974" s="23" t="e">
        <f t="shared" si="61"/>
        <v>#N/A</v>
      </c>
      <c r="J1974" s="27" t="s">
        <v>4643</v>
      </c>
      <c r="K1974" s="102"/>
      <c r="L1974" s="112"/>
      <c r="M1974" s="104"/>
    </row>
    <row r="1975" spans="1:13" ht="13.5" thickBot="1">
      <c r="A1975" s="28" t="s">
        <v>4644</v>
      </c>
      <c r="B1975" s="21">
        <v>41326</v>
      </c>
      <c r="C1975" s="17" t="s">
        <v>21</v>
      </c>
      <c r="D1975" s="24" t="s">
        <v>3773</v>
      </c>
      <c r="E1975" s="18" t="s">
        <v>4641</v>
      </c>
      <c r="F1975" s="23" t="s">
        <v>4642</v>
      </c>
      <c r="G1975" s="23" t="e">
        <f t="shared" si="62"/>
        <v>#N/A</v>
      </c>
      <c r="H1975" s="83" t="s">
        <v>4642</v>
      </c>
      <c r="I1975" s="23" t="e">
        <f t="shared" si="61"/>
        <v>#N/A</v>
      </c>
      <c r="J1975" s="27" t="s">
        <v>4645</v>
      </c>
      <c r="K1975" s="102"/>
      <c r="L1975" s="112"/>
      <c r="M1975" s="104"/>
    </row>
    <row r="1976" spans="1:13" ht="13.5" thickBot="1">
      <c r="A1976" s="28" t="s">
        <v>4646</v>
      </c>
      <c r="B1976" s="21">
        <v>41326</v>
      </c>
      <c r="C1976" s="17" t="s">
        <v>1230</v>
      </c>
      <c r="D1976" s="24" t="s">
        <v>3770</v>
      </c>
      <c r="E1976" s="18" t="s">
        <v>1288</v>
      </c>
      <c r="F1976" s="23" t="s">
        <v>609</v>
      </c>
      <c r="G1976" s="23" t="e">
        <f t="shared" si="62"/>
        <v>#N/A</v>
      </c>
      <c r="H1976" s="83" t="s">
        <v>609</v>
      </c>
      <c r="I1976" s="23" t="e">
        <f t="shared" si="61"/>
        <v>#N/A</v>
      </c>
      <c r="J1976" s="27" t="s">
        <v>1325</v>
      </c>
      <c r="K1976" s="102"/>
      <c r="L1976" s="112"/>
      <c r="M1976" s="104"/>
    </row>
    <row r="1977" spans="1:13" ht="13.5" thickBot="1">
      <c r="A1977" s="28" t="s">
        <v>4647</v>
      </c>
      <c r="B1977" s="21">
        <v>41326</v>
      </c>
      <c r="C1977" s="17" t="s">
        <v>1218</v>
      </c>
      <c r="D1977" s="24" t="s">
        <v>3770</v>
      </c>
      <c r="E1977" s="18" t="s">
        <v>1288</v>
      </c>
      <c r="F1977" s="23" t="s">
        <v>609</v>
      </c>
      <c r="G1977" s="23" t="e">
        <f t="shared" si="62"/>
        <v>#N/A</v>
      </c>
      <c r="H1977" s="83" t="s">
        <v>609</v>
      </c>
      <c r="I1977" s="23" t="e">
        <f t="shared" si="61"/>
        <v>#N/A</v>
      </c>
      <c r="J1977" s="27" t="s">
        <v>3091</v>
      </c>
      <c r="K1977" s="102"/>
      <c r="L1977" s="112"/>
      <c r="M1977" s="104"/>
    </row>
    <row r="1978" spans="1:13" ht="13.5" thickBot="1">
      <c r="A1978" s="28" t="s">
        <v>4648</v>
      </c>
      <c r="B1978" s="21">
        <v>41326</v>
      </c>
      <c r="C1978" s="17" t="s">
        <v>1227</v>
      </c>
      <c r="D1978" s="24" t="s">
        <v>3773</v>
      </c>
      <c r="E1978" s="18" t="s">
        <v>1288</v>
      </c>
      <c r="F1978" s="23" t="s">
        <v>609</v>
      </c>
      <c r="G1978" s="23" t="e">
        <f t="shared" si="62"/>
        <v>#N/A</v>
      </c>
      <c r="H1978" s="83" t="s">
        <v>609</v>
      </c>
      <c r="I1978" s="23" t="e">
        <f t="shared" si="61"/>
        <v>#N/A</v>
      </c>
      <c r="J1978" s="27" t="s">
        <v>4649</v>
      </c>
      <c r="K1978" s="102"/>
      <c r="L1978" s="112"/>
      <c r="M1978" s="104"/>
    </row>
    <row r="1979" spans="1:13" ht="13.5" thickBot="1">
      <c r="A1979" s="28" t="s">
        <v>4650</v>
      </c>
      <c r="B1979" s="21">
        <v>41326</v>
      </c>
      <c r="C1979" s="17" t="s">
        <v>539</v>
      </c>
      <c r="D1979" s="24" t="s">
        <v>4400</v>
      </c>
      <c r="E1979" s="18" t="s">
        <v>492</v>
      </c>
      <c r="F1979" s="23" t="s">
        <v>101</v>
      </c>
      <c r="G1979" s="23">
        <f t="shared" si="62"/>
        <v>58</v>
      </c>
      <c r="H1979" s="83" t="s">
        <v>101</v>
      </c>
      <c r="I1979" s="23" t="e">
        <f t="shared" si="61"/>
        <v>#N/A</v>
      </c>
      <c r="J1979" s="27" t="s">
        <v>4651</v>
      </c>
      <c r="K1979" s="102"/>
      <c r="L1979" s="112"/>
      <c r="M1979" s="104"/>
    </row>
    <row r="1980" spans="1:13" ht="13.5" thickBot="1">
      <c r="A1980" s="28" t="s">
        <v>4652</v>
      </c>
      <c r="B1980" s="21">
        <v>41326</v>
      </c>
      <c r="C1980" s="17" t="s">
        <v>482</v>
      </c>
      <c r="D1980" s="24" t="s">
        <v>3110</v>
      </c>
      <c r="E1980" s="18" t="s">
        <v>204</v>
      </c>
      <c r="F1980" s="23" t="s">
        <v>227</v>
      </c>
      <c r="G1980" s="23" t="e">
        <f t="shared" si="62"/>
        <v>#N/A</v>
      </c>
      <c r="H1980" s="83" t="s">
        <v>227</v>
      </c>
      <c r="I1980" s="23" t="e">
        <f t="shared" si="61"/>
        <v>#N/A</v>
      </c>
      <c r="J1980" s="27" t="s">
        <v>4653</v>
      </c>
      <c r="K1980" s="102"/>
      <c r="L1980" s="112"/>
      <c r="M1980" s="104"/>
    </row>
    <row r="1981" spans="1:13" ht="13.5" thickBot="1">
      <c r="A1981" s="28" t="s">
        <v>4654</v>
      </c>
      <c r="B1981" s="21">
        <v>41326</v>
      </c>
      <c r="C1981" s="17" t="s">
        <v>545</v>
      </c>
      <c r="D1981" s="24" t="s">
        <v>3773</v>
      </c>
      <c r="E1981" s="18" t="s">
        <v>4655</v>
      </c>
      <c r="F1981" s="23" t="s">
        <v>227</v>
      </c>
      <c r="G1981" s="23" t="e">
        <f t="shared" si="62"/>
        <v>#N/A</v>
      </c>
      <c r="H1981" s="83" t="s">
        <v>227</v>
      </c>
      <c r="I1981" s="23" t="e">
        <f t="shared" si="61"/>
        <v>#N/A</v>
      </c>
      <c r="J1981" s="27" t="s">
        <v>4656</v>
      </c>
      <c r="K1981" s="102"/>
      <c r="L1981" s="112"/>
      <c r="M1981" s="104"/>
    </row>
    <row r="1982" spans="1:13" ht="13.5" thickBot="1">
      <c r="A1982" s="28" t="s">
        <v>4657</v>
      </c>
      <c r="B1982" s="21">
        <v>41326</v>
      </c>
      <c r="C1982" s="17" t="s">
        <v>512</v>
      </c>
      <c r="D1982" s="24" t="s">
        <v>4499</v>
      </c>
      <c r="E1982" s="18"/>
      <c r="F1982" s="23" t="s">
        <v>163</v>
      </c>
      <c r="G1982" s="23">
        <f t="shared" si="62"/>
        <v>52</v>
      </c>
      <c r="H1982" s="83" t="s">
        <v>163</v>
      </c>
      <c r="I1982" s="23" t="e">
        <f t="shared" si="61"/>
        <v>#N/A</v>
      </c>
      <c r="J1982" s="27" t="s">
        <v>4658</v>
      </c>
      <c r="K1982" s="102"/>
      <c r="L1982" s="112"/>
      <c r="M1982" s="104"/>
    </row>
    <row r="1983" spans="1:13" ht="13.5" thickBot="1">
      <c r="A1983" s="28" t="s">
        <v>4659</v>
      </c>
      <c r="B1983" s="21">
        <v>41326</v>
      </c>
      <c r="C1983" s="17" t="s">
        <v>689</v>
      </c>
      <c r="D1983" s="24" t="s">
        <v>4400</v>
      </c>
      <c r="E1983" s="18" t="s">
        <v>233</v>
      </c>
      <c r="F1983" s="23" t="s">
        <v>234</v>
      </c>
      <c r="G1983" s="23" t="e">
        <f t="shared" si="62"/>
        <v>#N/A</v>
      </c>
      <c r="H1983" s="83" t="s">
        <v>234</v>
      </c>
      <c r="I1983" s="23" t="e">
        <f t="shared" si="61"/>
        <v>#N/A</v>
      </c>
      <c r="J1983" s="27"/>
      <c r="K1983" s="102"/>
      <c r="L1983" s="112"/>
      <c r="M1983" s="104"/>
    </row>
    <row r="1984" spans="1:13" ht="13.5" thickBot="1">
      <c r="A1984" s="28" t="s">
        <v>4660</v>
      </c>
      <c r="B1984" s="21">
        <v>41326</v>
      </c>
      <c r="C1984" s="17" t="s">
        <v>4661</v>
      </c>
      <c r="D1984" s="24" t="s">
        <v>4267</v>
      </c>
      <c r="E1984" s="18" t="s">
        <v>681</v>
      </c>
      <c r="F1984" s="23" t="s">
        <v>874</v>
      </c>
      <c r="G1984" s="23" t="e">
        <f t="shared" si="62"/>
        <v>#N/A</v>
      </c>
      <c r="H1984" s="83" t="s">
        <v>874</v>
      </c>
      <c r="I1984" s="23" t="e">
        <f t="shared" si="61"/>
        <v>#N/A</v>
      </c>
      <c r="J1984" s="27" t="s">
        <v>4662</v>
      </c>
      <c r="K1984" s="102"/>
      <c r="L1984" s="112"/>
      <c r="M1984" s="104"/>
    </row>
    <row r="1985" spans="1:13" ht="26.25" thickBot="1">
      <c r="A1985" s="28" t="s">
        <v>4663</v>
      </c>
      <c r="B1985" s="21">
        <v>41326</v>
      </c>
      <c r="C1985" s="17" t="s">
        <v>1125</v>
      </c>
      <c r="D1985" s="24" t="s">
        <v>4267</v>
      </c>
      <c r="E1985" s="18" t="s">
        <v>681</v>
      </c>
      <c r="F1985" s="23" t="s">
        <v>874</v>
      </c>
      <c r="G1985" s="23" t="e">
        <f t="shared" si="62"/>
        <v>#N/A</v>
      </c>
      <c r="H1985" s="83" t="s">
        <v>874</v>
      </c>
      <c r="I1985" s="23" t="e">
        <f t="shared" si="61"/>
        <v>#N/A</v>
      </c>
      <c r="J1985" s="27" t="s">
        <v>4664</v>
      </c>
      <c r="K1985" s="102"/>
      <c r="L1985" s="112"/>
      <c r="M1985" s="104"/>
    </row>
    <row r="1986" spans="1:13" ht="13.5" thickBot="1">
      <c r="A1986" s="28" t="s">
        <v>4665</v>
      </c>
      <c r="B1986" s="21">
        <v>41326</v>
      </c>
      <c r="C1986" s="17" t="s">
        <v>788</v>
      </c>
      <c r="D1986" s="24" t="s">
        <v>4400</v>
      </c>
      <c r="E1986" s="18" t="s">
        <v>681</v>
      </c>
      <c r="F1986" s="23" t="s">
        <v>874</v>
      </c>
      <c r="G1986" s="23" t="e">
        <f t="shared" si="62"/>
        <v>#N/A</v>
      </c>
      <c r="H1986" s="83" t="s">
        <v>874</v>
      </c>
      <c r="I1986" s="23" t="e">
        <f t="shared" ref="I1986:I2049" si="63">INDEX(S:U,MATCH(H1986,U:U,0),1)</f>
        <v>#N/A</v>
      </c>
      <c r="J1986" s="27" t="s">
        <v>4666</v>
      </c>
      <c r="K1986" s="102"/>
      <c r="L1986" s="112"/>
      <c r="M1986" s="104"/>
    </row>
    <row r="1987" spans="1:13" ht="13.5" thickBot="1">
      <c r="A1987" s="28" t="s">
        <v>4667</v>
      </c>
      <c r="B1987" s="21">
        <v>41326</v>
      </c>
      <c r="C1987" s="17" t="s">
        <v>717</v>
      </c>
      <c r="D1987" s="24" t="s">
        <v>4400</v>
      </c>
      <c r="E1987" s="18" t="s">
        <v>681</v>
      </c>
      <c r="F1987" s="23" t="s">
        <v>874</v>
      </c>
      <c r="G1987" s="23" t="e">
        <f t="shared" ref="G1987:G2050" si="64">INDEX($R$2:$U$90,MATCH(F1987,$R$2:$R$90,0),2)</f>
        <v>#N/A</v>
      </c>
      <c r="H1987" s="83" t="s">
        <v>874</v>
      </c>
      <c r="I1987" s="23" t="e">
        <f t="shared" si="63"/>
        <v>#N/A</v>
      </c>
      <c r="J1987" s="27" t="s">
        <v>4060</v>
      </c>
      <c r="K1987" s="102"/>
      <c r="L1987" s="112"/>
      <c r="M1987" s="104"/>
    </row>
    <row r="1988" spans="1:13" ht="13.5" thickBot="1">
      <c r="A1988" s="28" t="s">
        <v>4668</v>
      </c>
      <c r="B1988" s="21">
        <v>41326</v>
      </c>
      <c r="C1988" s="17" t="s">
        <v>1278</v>
      </c>
      <c r="D1988" s="24" t="s">
        <v>4400</v>
      </c>
      <c r="E1988" s="18" t="s">
        <v>681</v>
      </c>
      <c r="F1988" s="23" t="s">
        <v>874</v>
      </c>
      <c r="G1988" s="23" t="e">
        <f t="shared" si="64"/>
        <v>#N/A</v>
      </c>
      <c r="H1988" s="83" t="s">
        <v>874</v>
      </c>
      <c r="I1988" s="23" t="e">
        <f t="shared" si="63"/>
        <v>#N/A</v>
      </c>
      <c r="J1988" s="27" t="s">
        <v>4669</v>
      </c>
      <c r="K1988" s="102"/>
      <c r="L1988" s="112"/>
      <c r="M1988" s="104"/>
    </row>
    <row r="1989" spans="1:13" ht="13.5" thickBot="1">
      <c r="A1989" s="28" t="s">
        <v>4670</v>
      </c>
      <c r="B1989" s="21">
        <v>41326</v>
      </c>
      <c r="C1989" s="17" t="s">
        <v>1088</v>
      </c>
      <c r="D1989" s="24" t="s">
        <v>3653</v>
      </c>
      <c r="E1989" s="18" t="s">
        <v>4671</v>
      </c>
      <c r="F1989" s="23" t="s">
        <v>431</v>
      </c>
      <c r="G1989" s="23" t="e">
        <f t="shared" si="64"/>
        <v>#N/A</v>
      </c>
      <c r="H1989" s="83" t="s">
        <v>431</v>
      </c>
      <c r="I1989" s="23" t="e">
        <f t="shared" si="63"/>
        <v>#N/A</v>
      </c>
      <c r="J1989" s="27" t="s">
        <v>4672</v>
      </c>
      <c r="K1989" s="102"/>
      <c r="L1989" s="112"/>
      <c r="M1989" s="104"/>
    </row>
    <row r="1990" spans="1:13" ht="13.5" thickBot="1">
      <c r="A1990" s="28" t="s">
        <v>4673</v>
      </c>
      <c r="B1990" s="21">
        <v>41326</v>
      </c>
      <c r="C1990" s="17" t="s">
        <v>1235</v>
      </c>
      <c r="D1990" s="24" t="s">
        <v>3815</v>
      </c>
      <c r="E1990" s="18" t="s">
        <v>1288</v>
      </c>
      <c r="F1990" s="23" t="s">
        <v>609</v>
      </c>
      <c r="G1990" s="23" t="e">
        <f t="shared" si="64"/>
        <v>#N/A</v>
      </c>
      <c r="H1990" s="83" t="s">
        <v>609</v>
      </c>
      <c r="I1990" s="23" t="e">
        <f t="shared" si="63"/>
        <v>#N/A</v>
      </c>
      <c r="J1990" s="27" t="s">
        <v>4674</v>
      </c>
      <c r="K1990" s="102"/>
      <c r="L1990" s="112"/>
      <c r="M1990" s="104"/>
    </row>
    <row r="1991" spans="1:13" ht="13.5" thickBot="1">
      <c r="A1991" s="28" t="s">
        <v>4675</v>
      </c>
      <c r="B1991" s="21">
        <v>41326</v>
      </c>
      <c r="C1991" s="17" t="s">
        <v>1749</v>
      </c>
      <c r="D1991" s="24" t="s">
        <v>4499</v>
      </c>
      <c r="E1991" s="18" t="s">
        <v>1266</v>
      </c>
      <c r="F1991" s="23" t="s">
        <v>609</v>
      </c>
      <c r="G1991" s="23" t="e">
        <f t="shared" si="64"/>
        <v>#N/A</v>
      </c>
      <c r="H1991" s="83" t="s">
        <v>609</v>
      </c>
      <c r="I1991" s="23" t="e">
        <f t="shared" si="63"/>
        <v>#N/A</v>
      </c>
      <c r="J1991" s="27" t="s">
        <v>4676</v>
      </c>
      <c r="K1991" s="102"/>
      <c r="L1991" s="112"/>
      <c r="M1991" s="104"/>
    </row>
    <row r="1992" spans="1:13" ht="13.5" thickBot="1">
      <c r="A1992" s="28" t="s">
        <v>4677</v>
      </c>
      <c r="B1992" s="21">
        <v>41326</v>
      </c>
      <c r="C1992" s="17" t="s">
        <v>594</v>
      </c>
      <c r="D1992" s="24" t="s">
        <v>4499</v>
      </c>
      <c r="E1992" s="18" t="s">
        <v>4678</v>
      </c>
      <c r="F1992" s="23" t="s">
        <v>4679</v>
      </c>
      <c r="G1992" s="23" t="e">
        <f t="shared" si="64"/>
        <v>#N/A</v>
      </c>
      <c r="H1992" s="83" t="s">
        <v>4679</v>
      </c>
      <c r="I1992" s="23" t="e">
        <f t="shared" si="63"/>
        <v>#N/A</v>
      </c>
      <c r="J1992" s="27" t="s">
        <v>4680</v>
      </c>
      <c r="K1992" s="102"/>
      <c r="L1992" s="112"/>
      <c r="M1992" s="104"/>
    </row>
    <row r="1993" spans="1:13" ht="39" thickBot="1">
      <c r="A1993" s="28" t="s">
        <v>4681</v>
      </c>
      <c r="B1993" s="21">
        <v>41326</v>
      </c>
      <c r="C1993" s="17" t="s">
        <v>405</v>
      </c>
      <c r="D1993" s="24" t="s">
        <v>3770</v>
      </c>
      <c r="E1993" s="18" t="s">
        <v>204</v>
      </c>
      <c r="F1993" s="23" t="s">
        <v>227</v>
      </c>
      <c r="G1993" s="23" t="e">
        <f t="shared" si="64"/>
        <v>#N/A</v>
      </c>
      <c r="H1993" s="83" t="s">
        <v>227</v>
      </c>
      <c r="I1993" s="23" t="e">
        <f t="shared" si="63"/>
        <v>#N/A</v>
      </c>
      <c r="J1993" s="27" t="s">
        <v>4682</v>
      </c>
      <c r="K1993" s="102"/>
      <c r="L1993" s="112"/>
      <c r="M1993" s="104"/>
    </row>
    <row r="1994" spans="1:13" ht="13.5" thickBot="1">
      <c r="A1994" s="28" t="s">
        <v>4683</v>
      </c>
      <c r="B1994" s="21">
        <v>41326</v>
      </c>
      <c r="C1994" s="17" t="s">
        <v>409</v>
      </c>
      <c r="D1994" s="24" t="s">
        <v>3517</v>
      </c>
      <c r="E1994" s="18" t="s">
        <v>204</v>
      </c>
      <c r="F1994" s="23" t="s">
        <v>227</v>
      </c>
      <c r="G1994" s="23" t="e">
        <f t="shared" si="64"/>
        <v>#N/A</v>
      </c>
      <c r="H1994" s="83" t="s">
        <v>227</v>
      </c>
      <c r="I1994" s="23" t="e">
        <f t="shared" si="63"/>
        <v>#N/A</v>
      </c>
      <c r="J1994" s="18" t="s">
        <v>4684</v>
      </c>
      <c r="K1994" s="102"/>
      <c r="L1994" s="112"/>
      <c r="M1994" s="104"/>
    </row>
    <row r="1995" spans="1:13" ht="26.25" thickBot="1">
      <c r="A1995" s="28" t="s">
        <v>4685</v>
      </c>
      <c r="B1995" s="21">
        <v>41326</v>
      </c>
      <c r="C1995" s="17" t="s">
        <v>405</v>
      </c>
      <c r="D1995" s="24" t="s">
        <v>4400</v>
      </c>
      <c r="E1995" s="18" t="s">
        <v>2723</v>
      </c>
      <c r="F1995" s="23" t="s">
        <v>227</v>
      </c>
      <c r="G1995" s="23" t="e">
        <f t="shared" si="64"/>
        <v>#N/A</v>
      </c>
      <c r="H1995" s="83" t="s">
        <v>227</v>
      </c>
      <c r="I1995" s="23" t="e">
        <f t="shared" si="63"/>
        <v>#N/A</v>
      </c>
      <c r="J1995" s="27" t="s">
        <v>4686</v>
      </c>
      <c r="K1995" s="102"/>
      <c r="L1995" s="112"/>
      <c r="M1995" s="104"/>
    </row>
    <row r="1996" spans="1:13" ht="26.25" thickBot="1">
      <c r="A1996" s="28" t="s">
        <v>4687</v>
      </c>
      <c r="B1996" s="21">
        <v>41326</v>
      </c>
      <c r="C1996" s="17" t="s">
        <v>376</v>
      </c>
      <c r="D1996" s="24" t="s">
        <v>4267</v>
      </c>
      <c r="E1996" s="18" t="s">
        <v>2177</v>
      </c>
      <c r="F1996" s="23" t="s">
        <v>189</v>
      </c>
      <c r="G1996" s="23">
        <f t="shared" si="64"/>
        <v>45</v>
      </c>
      <c r="H1996" s="83" t="s">
        <v>189</v>
      </c>
      <c r="I1996" s="23" t="e">
        <f t="shared" si="63"/>
        <v>#N/A</v>
      </c>
      <c r="J1996" s="27" t="s">
        <v>4688</v>
      </c>
      <c r="K1996" s="102"/>
      <c r="L1996" s="112"/>
      <c r="M1996" s="104"/>
    </row>
    <row r="1997" spans="1:13" ht="13.5" thickBot="1">
      <c r="A1997" s="28" t="s">
        <v>4689</v>
      </c>
      <c r="B1997" s="21">
        <v>41326</v>
      </c>
      <c r="C1997" s="17" t="s">
        <v>1284</v>
      </c>
      <c r="D1997" s="24" t="s">
        <v>4267</v>
      </c>
      <c r="E1997" s="18" t="s">
        <v>307</v>
      </c>
      <c r="F1997" s="23" t="s">
        <v>101</v>
      </c>
      <c r="G1997" s="23">
        <f t="shared" si="64"/>
        <v>58</v>
      </c>
      <c r="H1997" s="83" t="s">
        <v>101</v>
      </c>
      <c r="I1997" s="23" t="e">
        <f t="shared" si="63"/>
        <v>#N/A</v>
      </c>
      <c r="J1997" s="27" t="s">
        <v>4690</v>
      </c>
      <c r="K1997" s="102"/>
      <c r="L1997" s="112"/>
      <c r="M1997" s="104"/>
    </row>
    <row r="1998" spans="1:13" ht="26.25" thickBot="1">
      <c r="A1998" s="28" t="s">
        <v>4691</v>
      </c>
      <c r="B1998" s="21">
        <v>41326</v>
      </c>
      <c r="C1998" s="17" t="s">
        <v>419</v>
      </c>
      <c r="D1998" s="24" t="s">
        <v>4499</v>
      </c>
      <c r="E1998" s="18" t="s">
        <v>659</v>
      </c>
      <c r="F1998" s="23" t="s">
        <v>514</v>
      </c>
      <c r="G1998" s="23" t="e">
        <f t="shared" si="64"/>
        <v>#N/A</v>
      </c>
      <c r="H1998" s="83" t="s">
        <v>514</v>
      </c>
      <c r="I1998" s="23" t="e">
        <f t="shared" si="63"/>
        <v>#N/A</v>
      </c>
      <c r="J1998" s="27" t="s">
        <v>4692</v>
      </c>
      <c r="K1998" s="102"/>
      <c r="L1998" s="112"/>
      <c r="M1998" s="104"/>
    </row>
    <row r="1999" spans="1:13" ht="13.5" thickBot="1">
      <c r="A1999" s="28" t="s">
        <v>4693</v>
      </c>
      <c r="B1999" s="21">
        <v>41326</v>
      </c>
      <c r="C1999" s="17" t="s">
        <v>845</v>
      </c>
      <c r="D1999" s="24" t="s">
        <v>4267</v>
      </c>
      <c r="E1999" s="18" t="s">
        <v>4694</v>
      </c>
      <c r="F1999" s="23" t="s">
        <v>318</v>
      </c>
      <c r="G1999" s="23" t="e">
        <f t="shared" si="64"/>
        <v>#N/A</v>
      </c>
      <c r="H1999" s="83" t="s">
        <v>318</v>
      </c>
      <c r="I1999" s="23" t="e">
        <f t="shared" si="63"/>
        <v>#N/A</v>
      </c>
      <c r="J1999" s="27" t="s">
        <v>4695</v>
      </c>
      <c r="K1999" s="102"/>
      <c r="L1999" s="112"/>
      <c r="M1999" s="104"/>
    </row>
    <row r="2000" spans="1:13" ht="26.25" thickBot="1">
      <c r="A2000" s="28" t="s">
        <v>4696</v>
      </c>
      <c r="B2000" s="21">
        <v>41326</v>
      </c>
      <c r="C2000" s="17" t="s">
        <v>397</v>
      </c>
      <c r="D2000" s="24" t="s">
        <v>4400</v>
      </c>
      <c r="E2000" s="18" t="s">
        <v>4697</v>
      </c>
      <c r="F2000" s="23" t="s">
        <v>214</v>
      </c>
      <c r="G2000" s="23">
        <f t="shared" si="64"/>
        <v>26</v>
      </c>
      <c r="H2000" s="83" t="s">
        <v>214</v>
      </c>
      <c r="I2000" s="23" t="e">
        <f t="shared" si="63"/>
        <v>#N/A</v>
      </c>
      <c r="J2000" s="27" t="s">
        <v>4698</v>
      </c>
      <c r="K2000" s="102"/>
      <c r="L2000" s="112"/>
      <c r="M2000" s="104"/>
    </row>
    <row r="2001" spans="1:13" ht="26.25" thickBot="1">
      <c r="A2001" s="28" t="s">
        <v>4699</v>
      </c>
      <c r="B2001" s="21">
        <v>41326</v>
      </c>
      <c r="C2001" s="17" t="s">
        <v>433</v>
      </c>
      <c r="D2001" s="24" t="s">
        <v>4400</v>
      </c>
      <c r="E2001" s="18" t="s">
        <v>113</v>
      </c>
      <c r="F2001" s="23" t="s">
        <v>114</v>
      </c>
      <c r="G2001" s="23">
        <f t="shared" si="64"/>
        <v>66</v>
      </c>
      <c r="H2001" s="83" t="s">
        <v>114</v>
      </c>
      <c r="I2001" s="23" t="e">
        <f t="shared" si="63"/>
        <v>#N/A</v>
      </c>
      <c r="J2001" s="27" t="s">
        <v>4700</v>
      </c>
      <c r="K2001" s="102"/>
      <c r="L2001" s="112"/>
      <c r="M2001" s="104"/>
    </row>
    <row r="2002" spans="1:13" ht="26.25" thickBot="1">
      <c r="A2002" s="28" t="s">
        <v>4701</v>
      </c>
      <c r="B2002" s="21">
        <v>41326</v>
      </c>
      <c r="C2002" s="17" t="s">
        <v>302</v>
      </c>
      <c r="D2002" s="24" t="s">
        <v>4499</v>
      </c>
      <c r="E2002" s="18" t="s">
        <v>4702</v>
      </c>
      <c r="F2002" s="23" t="s">
        <v>78</v>
      </c>
      <c r="G2002" s="23">
        <f t="shared" si="64"/>
        <v>49</v>
      </c>
      <c r="H2002" s="83" t="s">
        <v>8311</v>
      </c>
      <c r="I2002" s="23">
        <f t="shared" si="63"/>
        <v>49</v>
      </c>
      <c r="J2002" s="18" t="s">
        <v>4703</v>
      </c>
      <c r="K2002" s="102"/>
      <c r="L2002" s="112"/>
      <c r="M2002" s="104"/>
    </row>
    <row r="2003" spans="1:13" ht="26.25" thickBot="1">
      <c r="A2003" s="28" t="s">
        <v>4704</v>
      </c>
      <c r="B2003" s="21">
        <v>41326</v>
      </c>
      <c r="C2003" s="17" t="s">
        <v>1188</v>
      </c>
      <c r="D2003" s="24" t="s">
        <v>4267</v>
      </c>
      <c r="E2003" s="18" t="s">
        <v>559</v>
      </c>
      <c r="F2003" s="23" t="s">
        <v>3023</v>
      </c>
      <c r="G2003" s="23" t="e">
        <f t="shared" si="64"/>
        <v>#N/A</v>
      </c>
      <c r="H2003" s="83" t="s">
        <v>3023</v>
      </c>
      <c r="I2003" s="23" t="e">
        <f t="shared" si="63"/>
        <v>#N/A</v>
      </c>
      <c r="J2003" s="23" t="s">
        <v>4705</v>
      </c>
      <c r="K2003" s="102"/>
      <c r="L2003" s="112"/>
      <c r="M2003" s="104"/>
    </row>
    <row r="2004" spans="1:13" ht="26.25" thickBot="1">
      <c r="A2004" s="28" t="s">
        <v>4706</v>
      </c>
      <c r="B2004" s="21">
        <v>41326</v>
      </c>
      <c r="C2004" s="17" t="s">
        <v>362</v>
      </c>
      <c r="D2004" s="24" t="s">
        <v>4267</v>
      </c>
      <c r="E2004" s="18" t="s">
        <v>1768</v>
      </c>
      <c r="F2004" s="23" t="s">
        <v>57</v>
      </c>
      <c r="G2004" s="23">
        <f t="shared" si="64"/>
        <v>8</v>
      </c>
      <c r="H2004" s="83" t="s">
        <v>8272</v>
      </c>
      <c r="I2004" s="23">
        <f t="shared" si="63"/>
        <v>8</v>
      </c>
      <c r="J2004" s="27" t="s">
        <v>4707</v>
      </c>
      <c r="K2004" s="102"/>
      <c r="L2004" s="112"/>
      <c r="M2004" s="104"/>
    </row>
    <row r="2005" spans="1:13" ht="13.5" thickBot="1">
      <c r="A2005" s="28" t="s">
        <v>4708</v>
      </c>
      <c r="B2005" s="21">
        <v>41326</v>
      </c>
      <c r="C2005" s="17" t="s">
        <v>21</v>
      </c>
      <c r="D2005" s="24" t="s">
        <v>4400</v>
      </c>
      <c r="E2005" s="18" t="s">
        <v>1640</v>
      </c>
      <c r="F2005" s="23" t="s">
        <v>4709</v>
      </c>
      <c r="G2005" s="23" t="e">
        <f t="shared" si="64"/>
        <v>#N/A</v>
      </c>
      <c r="H2005" s="83" t="s">
        <v>4709</v>
      </c>
      <c r="I2005" s="23" t="e">
        <f t="shared" si="63"/>
        <v>#N/A</v>
      </c>
      <c r="J2005" s="27" t="s">
        <v>4710</v>
      </c>
      <c r="K2005" s="102"/>
      <c r="L2005" s="112"/>
      <c r="M2005" s="104"/>
    </row>
    <row r="2006" spans="1:13" ht="26.25" thickBot="1">
      <c r="A2006" s="28" t="s">
        <v>4711</v>
      </c>
      <c r="B2006" s="21">
        <v>41326</v>
      </c>
      <c r="C2006" s="17" t="s">
        <v>1257</v>
      </c>
      <c r="D2006" s="24" t="s">
        <v>4499</v>
      </c>
      <c r="E2006" s="18" t="s">
        <v>3149</v>
      </c>
      <c r="F2006" s="23" t="s">
        <v>3150</v>
      </c>
      <c r="G2006" s="23" t="e">
        <f t="shared" si="64"/>
        <v>#N/A</v>
      </c>
      <c r="H2006" s="83" t="s">
        <v>3150</v>
      </c>
      <c r="I2006" s="23" t="e">
        <f t="shared" si="63"/>
        <v>#N/A</v>
      </c>
      <c r="J2006" s="27" t="s">
        <v>4712</v>
      </c>
      <c r="K2006" s="102"/>
      <c r="L2006" s="112"/>
      <c r="M2006" s="104"/>
    </row>
    <row r="2007" spans="1:13" ht="26.25" thickBot="1">
      <c r="A2007" s="28" t="s">
        <v>4713</v>
      </c>
      <c r="B2007" s="21">
        <v>41326</v>
      </c>
      <c r="C2007" s="17" t="s">
        <v>920</v>
      </c>
      <c r="D2007" s="24" t="s">
        <v>4499</v>
      </c>
      <c r="E2007" s="18" t="s">
        <v>1122</v>
      </c>
      <c r="F2007" s="23" t="s">
        <v>1123</v>
      </c>
      <c r="G2007" s="23" t="e">
        <f t="shared" si="64"/>
        <v>#N/A</v>
      </c>
      <c r="H2007" s="83" t="s">
        <v>1123</v>
      </c>
      <c r="I2007" s="23" t="e">
        <f t="shared" si="63"/>
        <v>#N/A</v>
      </c>
      <c r="J2007" s="27" t="s">
        <v>4714</v>
      </c>
      <c r="K2007" s="102"/>
      <c r="L2007" s="112"/>
      <c r="M2007" s="104"/>
    </row>
    <row r="2008" spans="1:13" ht="13.5" thickBot="1">
      <c r="A2008" s="28" t="s">
        <v>4715</v>
      </c>
      <c r="B2008" s="21">
        <v>41326</v>
      </c>
      <c r="C2008" s="17" t="s">
        <v>729</v>
      </c>
      <c r="D2008" s="24" t="s">
        <v>3517</v>
      </c>
      <c r="E2008" s="18" t="s">
        <v>1262</v>
      </c>
      <c r="F2008" s="23" t="s">
        <v>105</v>
      </c>
      <c r="G2008" s="23" t="e">
        <f t="shared" si="64"/>
        <v>#N/A</v>
      </c>
      <c r="H2008" s="83" t="s">
        <v>105</v>
      </c>
      <c r="I2008" s="23" t="e">
        <f t="shared" si="63"/>
        <v>#N/A</v>
      </c>
      <c r="J2008" s="27" t="s">
        <v>4716</v>
      </c>
      <c r="K2008" s="102"/>
      <c r="L2008" s="112"/>
      <c r="M2008" s="104"/>
    </row>
    <row r="2009" spans="1:13" ht="26.25" thickBot="1">
      <c r="A2009" s="28" t="s">
        <v>4717</v>
      </c>
      <c r="B2009" s="21">
        <v>41326</v>
      </c>
      <c r="C2009" s="17" t="s">
        <v>1437</v>
      </c>
      <c r="D2009" s="24" t="s">
        <v>4499</v>
      </c>
      <c r="E2009" s="18" t="s">
        <v>1288</v>
      </c>
      <c r="F2009" s="23" t="s">
        <v>4718</v>
      </c>
      <c r="G2009" s="23" t="e">
        <f t="shared" si="64"/>
        <v>#N/A</v>
      </c>
      <c r="H2009" s="83" t="s">
        <v>4718</v>
      </c>
      <c r="I2009" s="23" t="e">
        <f t="shared" si="63"/>
        <v>#N/A</v>
      </c>
      <c r="J2009" s="27" t="s">
        <v>4719</v>
      </c>
      <c r="K2009" s="102"/>
      <c r="L2009" s="112"/>
      <c r="M2009" s="104"/>
    </row>
    <row r="2010" spans="1:13" ht="13.5" thickBot="1">
      <c r="A2010" s="28" t="s">
        <v>4720</v>
      </c>
      <c r="B2010" s="21">
        <v>41326</v>
      </c>
      <c r="C2010" s="17" t="s">
        <v>931</v>
      </c>
      <c r="D2010" s="24" t="s">
        <v>4400</v>
      </c>
      <c r="E2010" s="18" t="s">
        <v>1122</v>
      </c>
      <c r="F2010" s="23" t="s">
        <v>1123</v>
      </c>
      <c r="G2010" s="23" t="e">
        <f t="shared" si="64"/>
        <v>#N/A</v>
      </c>
      <c r="H2010" s="83" t="s">
        <v>1123</v>
      </c>
      <c r="I2010" s="23" t="e">
        <f t="shared" si="63"/>
        <v>#N/A</v>
      </c>
      <c r="J2010" s="27" t="s">
        <v>1854</v>
      </c>
      <c r="K2010" s="102"/>
      <c r="L2010" s="112"/>
      <c r="M2010" s="104"/>
    </row>
    <row r="2011" spans="1:13" ht="13.5" thickBot="1">
      <c r="A2011" s="28" t="s">
        <v>4721</v>
      </c>
      <c r="B2011" s="21">
        <v>41327</v>
      </c>
      <c r="C2011" s="17" t="s">
        <v>1067</v>
      </c>
      <c r="D2011" s="24" t="s">
        <v>3517</v>
      </c>
      <c r="E2011" s="18" t="s">
        <v>506</v>
      </c>
      <c r="F2011" s="23" t="s">
        <v>507</v>
      </c>
      <c r="G2011" s="23" t="e">
        <f t="shared" si="64"/>
        <v>#N/A</v>
      </c>
      <c r="H2011" s="83" t="s">
        <v>507</v>
      </c>
      <c r="I2011" s="23" t="e">
        <f t="shared" si="63"/>
        <v>#N/A</v>
      </c>
      <c r="J2011" s="27" t="s">
        <v>4722</v>
      </c>
      <c r="K2011" s="102"/>
      <c r="L2011" s="112"/>
      <c r="M2011" s="104"/>
    </row>
    <row r="2012" spans="1:13" ht="13.5" thickBot="1">
      <c r="A2012" s="28" t="s">
        <v>4723</v>
      </c>
      <c r="B2012" s="21">
        <v>41327</v>
      </c>
      <c r="C2012" s="17" t="s">
        <v>451</v>
      </c>
      <c r="D2012" s="24" t="s">
        <v>4267</v>
      </c>
      <c r="E2012" s="18" t="s">
        <v>4724</v>
      </c>
      <c r="F2012" s="23" t="s">
        <v>804</v>
      </c>
      <c r="G2012" s="23" t="e">
        <f t="shared" si="64"/>
        <v>#N/A</v>
      </c>
      <c r="H2012" s="83" t="s">
        <v>804</v>
      </c>
      <c r="I2012" s="23" t="e">
        <f t="shared" si="63"/>
        <v>#N/A</v>
      </c>
      <c r="J2012" s="27" t="s">
        <v>2649</v>
      </c>
      <c r="K2012" s="102"/>
      <c r="L2012" s="112"/>
      <c r="M2012" s="104"/>
    </row>
    <row r="2013" spans="1:13" ht="13.5" thickBot="1">
      <c r="A2013" s="28" t="s">
        <v>4725</v>
      </c>
      <c r="B2013" s="21">
        <v>41327</v>
      </c>
      <c r="C2013" s="17" t="s">
        <v>760</v>
      </c>
      <c r="D2013" s="24" t="s">
        <v>4499</v>
      </c>
      <c r="E2013" s="18" t="s">
        <v>317</v>
      </c>
      <c r="F2013" s="23" t="s">
        <v>318</v>
      </c>
      <c r="G2013" s="23" t="e">
        <f t="shared" si="64"/>
        <v>#N/A</v>
      </c>
      <c r="H2013" s="83" t="s">
        <v>318</v>
      </c>
      <c r="I2013" s="23" t="e">
        <f t="shared" si="63"/>
        <v>#N/A</v>
      </c>
      <c r="J2013" s="27" t="s">
        <v>4726</v>
      </c>
      <c r="K2013" s="102"/>
      <c r="L2013" s="112"/>
      <c r="M2013" s="104"/>
    </row>
    <row r="2014" spans="1:13" ht="13.5" thickBot="1">
      <c r="A2014" s="28" t="s">
        <v>4727</v>
      </c>
      <c r="B2014" s="21">
        <v>41327</v>
      </c>
      <c r="C2014" s="17" t="s">
        <v>21</v>
      </c>
      <c r="D2014" s="24" t="s">
        <v>4499</v>
      </c>
      <c r="E2014" s="18" t="s">
        <v>2755</v>
      </c>
      <c r="F2014" s="23" t="s">
        <v>2756</v>
      </c>
      <c r="G2014" s="23" t="e">
        <f t="shared" si="64"/>
        <v>#N/A</v>
      </c>
      <c r="H2014" s="83" t="s">
        <v>2756</v>
      </c>
      <c r="I2014" s="23" t="e">
        <f t="shared" si="63"/>
        <v>#N/A</v>
      </c>
      <c r="J2014" s="27" t="s">
        <v>4728</v>
      </c>
      <c r="K2014" s="102"/>
      <c r="L2014" s="112"/>
      <c r="M2014" s="104"/>
    </row>
    <row r="2015" spans="1:13" ht="13.5" thickBot="1">
      <c r="A2015" s="28" t="s">
        <v>4729</v>
      </c>
      <c r="B2015" s="21">
        <v>41327</v>
      </c>
      <c r="C2015" s="17" t="s">
        <v>1928</v>
      </c>
      <c r="D2015" s="24" t="s">
        <v>4499</v>
      </c>
      <c r="E2015" s="18" t="s">
        <v>681</v>
      </c>
      <c r="F2015" s="23" t="s">
        <v>2319</v>
      </c>
      <c r="G2015" s="23" t="e">
        <f t="shared" si="64"/>
        <v>#N/A</v>
      </c>
      <c r="H2015" s="83" t="s">
        <v>2319</v>
      </c>
      <c r="I2015" s="23" t="e">
        <f t="shared" si="63"/>
        <v>#N/A</v>
      </c>
      <c r="J2015" s="27" t="s">
        <v>4730</v>
      </c>
      <c r="K2015" s="102"/>
      <c r="L2015" s="112"/>
      <c r="M2015" s="104"/>
    </row>
    <row r="2016" spans="1:13" ht="13.5" thickBot="1">
      <c r="A2016" s="28" t="s">
        <v>4731</v>
      </c>
      <c r="B2016" s="21">
        <v>41327</v>
      </c>
      <c r="C2016" s="17" t="s">
        <v>391</v>
      </c>
      <c r="D2016" s="24" t="s">
        <v>4499</v>
      </c>
      <c r="E2016" s="18" t="s">
        <v>2177</v>
      </c>
      <c r="F2016" s="23" t="s">
        <v>189</v>
      </c>
      <c r="G2016" s="23">
        <f t="shared" si="64"/>
        <v>45</v>
      </c>
      <c r="H2016" s="83" t="s">
        <v>189</v>
      </c>
      <c r="I2016" s="23" t="e">
        <f t="shared" si="63"/>
        <v>#N/A</v>
      </c>
      <c r="J2016" s="27" t="s">
        <v>4732</v>
      </c>
      <c r="K2016" s="102"/>
      <c r="L2016" s="112"/>
      <c r="M2016" s="104"/>
    </row>
    <row r="2017" spans="1:13" ht="13.5" thickBot="1">
      <c r="A2017" s="28" t="s">
        <v>4733</v>
      </c>
      <c r="B2017" s="21">
        <v>41327</v>
      </c>
      <c r="C2017" s="17" t="s">
        <v>66</v>
      </c>
      <c r="D2017" s="24" t="s">
        <v>3815</v>
      </c>
      <c r="E2017" s="18" t="s">
        <v>4734</v>
      </c>
      <c r="F2017" s="23" t="s">
        <v>4735</v>
      </c>
      <c r="G2017" s="23" t="e">
        <f t="shared" si="64"/>
        <v>#N/A</v>
      </c>
      <c r="H2017" s="83" t="s">
        <v>4735</v>
      </c>
      <c r="I2017" s="23" t="e">
        <f t="shared" si="63"/>
        <v>#N/A</v>
      </c>
      <c r="J2017" s="27" t="s">
        <v>4736</v>
      </c>
      <c r="K2017" s="102"/>
      <c r="L2017" s="112"/>
      <c r="M2017" s="104"/>
    </row>
    <row r="2018" spans="1:13" ht="26.25" thickBot="1">
      <c r="A2018" s="28" t="s">
        <v>4737</v>
      </c>
      <c r="B2018" s="21">
        <v>41327</v>
      </c>
      <c r="C2018" s="17" t="s">
        <v>567</v>
      </c>
      <c r="D2018" s="24" t="s">
        <v>4499</v>
      </c>
      <c r="E2018" s="18" t="s">
        <v>492</v>
      </c>
      <c r="F2018" s="23" t="s">
        <v>101</v>
      </c>
      <c r="G2018" s="23">
        <f t="shared" si="64"/>
        <v>58</v>
      </c>
      <c r="H2018" s="83" t="s">
        <v>101</v>
      </c>
      <c r="I2018" s="23" t="e">
        <f t="shared" si="63"/>
        <v>#N/A</v>
      </c>
      <c r="J2018" s="27" t="s">
        <v>4738</v>
      </c>
      <c r="K2018" s="102"/>
      <c r="L2018" s="112"/>
      <c r="M2018" s="104"/>
    </row>
    <row r="2019" spans="1:13" ht="13.5" thickBot="1">
      <c r="A2019" s="28" t="s">
        <v>4739</v>
      </c>
      <c r="B2019" s="21">
        <v>41327</v>
      </c>
      <c r="C2019" s="17" t="s">
        <v>352</v>
      </c>
      <c r="D2019" s="24" t="s">
        <v>4400</v>
      </c>
      <c r="E2019" s="18" t="s">
        <v>4740</v>
      </c>
      <c r="F2019" s="23" t="s">
        <v>2037</v>
      </c>
      <c r="G2019" s="23" t="e">
        <f t="shared" si="64"/>
        <v>#N/A</v>
      </c>
      <c r="H2019" s="83" t="s">
        <v>2037</v>
      </c>
      <c r="I2019" s="23">
        <f t="shared" si="63"/>
        <v>22</v>
      </c>
      <c r="J2019" s="27" t="s">
        <v>4741</v>
      </c>
      <c r="K2019" s="102"/>
      <c r="L2019" s="112"/>
      <c r="M2019" s="104"/>
    </row>
    <row r="2020" spans="1:13" ht="13.5" thickBot="1">
      <c r="A2020" s="28" t="s">
        <v>4742</v>
      </c>
      <c r="B2020" s="21">
        <v>41327</v>
      </c>
      <c r="C2020" s="17" t="s">
        <v>623</v>
      </c>
      <c r="D2020" s="24" t="s">
        <v>4499</v>
      </c>
      <c r="E2020" s="18" t="s">
        <v>4743</v>
      </c>
      <c r="F2020" s="23" t="s">
        <v>2794</v>
      </c>
      <c r="G2020" s="23" t="e">
        <f t="shared" si="64"/>
        <v>#N/A</v>
      </c>
      <c r="H2020" s="83" t="s">
        <v>2794</v>
      </c>
      <c r="I2020" s="23" t="e">
        <f t="shared" si="63"/>
        <v>#N/A</v>
      </c>
      <c r="J2020" s="27" t="s">
        <v>4744</v>
      </c>
      <c r="K2020" s="102"/>
      <c r="L2020" s="112"/>
      <c r="M2020" s="104"/>
    </row>
    <row r="2021" spans="1:13" ht="13.5" thickBot="1">
      <c r="A2021" s="28" t="s">
        <v>4745</v>
      </c>
      <c r="B2021" s="21">
        <v>41327</v>
      </c>
      <c r="C2021" s="17" t="s">
        <v>549</v>
      </c>
      <c r="D2021" s="24" t="s">
        <v>4267</v>
      </c>
      <c r="E2021" s="18" t="s">
        <v>4746</v>
      </c>
      <c r="F2021" s="23" t="s">
        <v>2794</v>
      </c>
      <c r="G2021" s="23" t="e">
        <f t="shared" si="64"/>
        <v>#N/A</v>
      </c>
      <c r="H2021" s="83" t="s">
        <v>2794</v>
      </c>
      <c r="I2021" s="23" t="e">
        <f t="shared" si="63"/>
        <v>#N/A</v>
      </c>
      <c r="J2021" s="27" t="s">
        <v>4747</v>
      </c>
      <c r="K2021" s="102"/>
      <c r="L2021" s="112"/>
      <c r="M2021" s="104"/>
    </row>
    <row r="2022" spans="1:13" ht="13.5" thickBot="1">
      <c r="A2022" s="28" t="s">
        <v>4748</v>
      </c>
      <c r="B2022" s="21">
        <v>41327</v>
      </c>
      <c r="C2022" s="17" t="s">
        <v>1422</v>
      </c>
      <c r="D2022" s="24" t="s">
        <v>3815</v>
      </c>
      <c r="E2022" s="18" t="s">
        <v>4749</v>
      </c>
      <c r="F2022" s="23" t="s">
        <v>431</v>
      </c>
      <c r="G2022" s="23" t="e">
        <f t="shared" si="64"/>
        <v>#N/A</v>
      </c>
      <c r="H2022" s="83" t="s">
        <v>431</v>
      </c>
      <c r="I2022" s="23" t="e">
        <f t="shared" si="63"/>
        <v>#N/A</v>
      </c>
      <c r="J2022" s="27" t="s">
        <v>4750</v>
      </c>
      <c r="K2022" s="102"/>
      <c r="L2022" s="112"/>
      <c r="M2022" s="104"/>
    </row>
    <row r="2023" spans="1:13" ht="13.5" thickBot="1">
      <c r="A2023" s="28" t="s">
        <v>4751</v>
      </c>
      <c r="B2023" s="21">
        <v>41327</v>
      </c>
      <c r="C2023" s="17" t="s">
        <v>1424</v>
      </c>
      <c r="D2023" s="24" t="s">
        <v>4400</v>
      </c>
      <c r="E2023" s="18" t="s">
        <v>4749</v>
      </c>
      <c r="F2023" s="23" t="s">
        <v>431</v>
      </c>
      <c r="G2023" s="23" t="e">
        <f t="shared" si="64"/>
        <v>#N/A</v>
      </c>
      <c r="H2023" s="83" t="s">
        <v>431</v>
      </c>
      <c r="I2023" s="23" t="e">
        <f t="shared" si="63"/>
        <v>#N/A</v>
      </c>
      <c r="J2023" s="27" t="s">
        <v>4750</v>
      </c>
      <c r="K2023" s="102"/>
      <c r="L2023" s="112"/>
      <c r="M2023" s="104"/>
    </row>
    <row r="2024" spans="1:13" ht="13.5" thickBot="1">
      <c r="A2024" s="28" t="s">
        <v>4752</v>
      </c>
      <c r="B2024" s="21">
        <v>41327</v>
      </c>
      <c r="C2024" s="17" t="s">
        <v>1154</v>
      </c>
      <c r="D2024" s="24" t="s">
        <v>3815</v>
      </c>
      <c r="E2024" s="18" t="s">
        <v>4749</v>
      </c>
      <c r="F2024" s="23" t="s">
        <v>431</v>
      </c>
      <c r="G2024" s="23" t="e">
        <f t="shared" si="64"/>
        <v>#N/A</v>
      </c>
      <c r="H2024" s="83" t="s">
        <v>431</v>
      </c>
      <c r="I2024" s="23" t="e">
        <f t="shared" si="63"/>
        <v>#N/A</v>
      </c>
      <c r="J2024" s="27" t="s">
        <v>4753</v>
      </c>
      <c r="K2024" s="102"/>
      <c r="L2024" s="112"/>
      <c r="M2024" s="104"/>
    </row>
    <row r="2025" spans="1:13" ht="13.5" thickBot="1">
      <c r="A2025" s="28" t="s">
        <v>4754</v>
      </c>
      <c r="B2025" s="21">
        <v>41327</v>
      </c>
      <c r="C2025" s="17" t="s">
        <v>2522</v>
      </c>
      <c r="D2025" s="24" t="s">
        <v>4755</v>
      </c>
      <c r="E2025" s="18" t="s">
        <v>2195</v>
      </c>
      <c r="F2025" s="23" t="s">
        <v>898</v>
      </c>
      <c r="G2025" s="23" t="e">
        <f t="shared" si="64"/>
        <v>#N/A</v>
      </c>
      <c r="H2025" s="83" t="s">
        <v>898</v>
      </c>
      <c r="I2025" s="23" t="e">
        <f t="shared" si="63"/>
        <v>#N/A</v>
      </c>
      <c r="J2025" s="27" t="s">
        <v>4756</v>
      </c>
      <c r="K2025" s="102"/>
      <c r="L2025" s="112"/>
      <c r="M2025" s="104"/>
    </row>
    <row r="2026" spans="1:13" ht="26.25" thickBot="1">
      <c r="A2026" s="28" t="s">
        <v>4757</v>
      </c>
      <c r="B2026" s="21">
        <v>41327</v>
      </c>
      <c r="C2026" s="17" t="s">
        <v>21</v>
      </c>
      <c r="D2026" s="24" t="s">
        <v>4499</v>
      </c>
      <c r="E2026" s="18" t="s">
        <v>4758</v>
      </c>
      <c r="F2026" s="23" t="s">
        <v>325</v>
      </c>
      <c r="G2026" s="23" t="e">
        <f t="shared" si="64"/>
        <v>#N/A</v>
      </c>
      <c r="H2026" s="83" t="s">
        <v>325</v>
      </c>
      <c r="I2026" s="23" t="e">
        <f t="shared" si="63"/>
        <v>#N/A</v>
      </c>
      <c r="J2026" s="27" t="s">
        <v>4759</v>
      </c>
      <c r="K2026" s="102"/>
      <c r="L2026" s="112"/>
      <c r="M2026" s="104"/>
    </row>
    <row r="2027" spans="1:13" ht="13.5" thickBot="1">
      <c r="A2027" s="28" t="s">
        <v>4760</v>
      </c>
      <c r="B2027" s="21">
        <v>41327</v>
      </c>
      <c r="C2027" s="17" t="s">
        <v>299</v>
      </c>
      <c r="D2027" s="24" t="s">
        <v>4755</v>
      </c>
      <c r="E2027" s="18" t="s">
        <v>4149</v>
      </c>
      <c r="F2027" s="23" t="s">
        <v>4761</v>
      </c>
      <c r="G2027" s="23" t="e">
        <f t="shared" si="64"/>
        <v>#N/A</v>
      </c>
      <c r="H2027" s="83" t="s">
        <v>4761</v>
      </c>
      <c r="I2027" s="23" t="e">
        <f t="shared" si="63"/>
        <v>#N/A</v>
      </c>
      <c r="J2027" s="27" t="s">
        <v>4762</v>
      </c>
      <c r="K2027" s="102"/>
      <c r="L2027" s="112"/>
      <c r="M2027" s="104"/>
    </row>
    <row r="2028" spans="1:13" ht="13.5" thickBot="1">
      <c r="A2028" s="28" t="s">
        <v>4763</v>
      </c>
      <c r="B2028" s="21">
        <v>41327</v>
      </c>
      <c r="C2028" s="17" t="s">
        <v>731</v>
      </c>
      <c r="D2028" s="24" t="s">
        <v>3517</v>
      </c>
      <c r="E2028" s="18" t="s">
        <v>1262</v>
      </c>
      <c r="F2028" s="23" t="s">
        <v>105</v>
      </c>
      <c r="G2028" s="23" t="e">
        <f t="shared" si="64"/>
        <v>#N/A</v>
      </c>
      <c r="H2028" s="83" t="s">
        <v>105</v>
      </c>
      <c r="I2028" s="23" t="e">
        <f t="shared" si="63"/>
        <v>#N/A</v>
      </c>
      <c r="J2028" s="27" t="s">
        <v>4764</v>
      </c>
      <c r="K2028" s="102"/>
      <c r="L2028" s="112"/>
      <c r="M2028" s="104"/>
    </row>
    <row r="2029" spans="1:13" ht="13.5" thickBot="1">
      <c r="A2029" s="28" t="s">
        <v>4765</v>
      </c>
      <c r="B2029" s="21">
        <v>41327</v>
      </c>
      <c r="C2029" s="17" t="s">
        <v>491</v>
      </c>
      <c r="D2029" s="24" t="s">
        <v>3110</v>
      </c>
      <c r="E2029" s="18" t="s">
        <v>766</v>
      </c>
      <c r="F2029" s="23" t="s">
        <v>767</v>
      </c>
      <c r="G2029" s="23" t="e">
        <f t="shared" si="64"/>
        <v>#N/A</v>
      </c>
      <c r="H2029" s="83" t="s">
        <v>767</v>
      </c>
      <c r="I2029" s="23" t="e">
        <f t="shared" si="63"/>
        <v>#N/A</v>
      </c>
      <c r="J2029" s="27" t="s">
        <v>4766</v>
      </c>
      <c r="K2029" s="102"/>
      <c r="L2029" s="112"/>
      <c r="M2029" s="104"/>
    </row>
    <row r="2030" spans="1:13" ht="13.5" thickBot="1">
      <c r="A2030" s="28" t="s">
        <v>4767</v>
      </c>
      <c r="B2030" s="21">
        <v>41327</v>
      </c>
      <c r="C2030" s="17" t="s">
        <v>494</v>
      </c>
      <c r="D2030" s="24" t="s">
        <v>3110</v>
      </c>
      <c r="E2030" s="18" t="s">
        <v>766</v>
      </c>
      <c r="F2030" s="23" t="s">
        <v>767</v>
      </c>
      <c r="G2030" s="23" t="e">
        <f t="shared" si="64"/>
        <v>#N/A</v>
      </c>
      <c r="H2030" s="83" t="s">
        <v>767</v>
      </c>
      <c r="I2030" s="23" t="e">
        <f t="shared" si="63"/>
        <v>#N/A</v>
      </c>
      <c r="J2030" s="27" t="s">
        <v>4768</v>
      </c>
      <c r="K2030" s="102"/>
      <c r="L2030" s="112"/>
      <c r="M2030" s="104"/>
    </row>
    <row r="2031" spans="1:13" ht="13.5" thickBot="1">
      <c r="A2031" s="28" t="s">
        <v>4769</v>
      </c>
      <c r="B2031" s="21">
        <v>41327</v>
      </c>
      <c r="C2031" s="17" t="s">
        <v>502</v>
      </c>
      <c r="D2031" s="24" t="s">
        <v>4499</v>
      </c>
      <c r="E2031" s="18" t="s">
        <v>766</v>
      </c>
      <c r="F2031" s="23" t="s">
        <v>767</v>
      </c>
      <c r="G2031" s="23" t="e">
        <f t="shared" si="64"/>
        <v>#N/A</v>
      </c>
      <c r="H2031" s="83" t="s">
        <v>767</v>
      </c>
      <c r="I2031" s="23" t="e">
        <f t="shared" si="63"/>
        <v>#N/A</v>
      </c>
      <c r="J2031" s="27" t="s">
        <v>4770</v>
      </c>
      <c r="K2031" s="102"/>
      <c r="L2031" s="112"/>
      <c r="M2031" s="104"/>
    </row>
    <row r="2032" spans="1:13" ht="26.25" thickBot="1">
      <c r="A2032" s="28" t="s">
        <v>4771</v>
      </c>
      <c r="B2032" s="21">
        <v>41327</v>
      </c>
      <c r="C2032" s="17" t="s">
        <v>502</v>
      </c>
      <c r="D2032" s="24" t="s">
        <v>4499</v>
      </c>
      <c r="E2032" s="18" t="s">
        <v>766</v>
      </c>
      <c r="F2032" s="23" t="s">
        <v>767</v>
      </c>
      <c r="G2032" s="23" t="e">
        <f t="shared" si="64"/>
        <v>#N/A</v>
      </c>
      <c r="H2032" s="83" t="s">
        <v>767</v>
      </c>
      <c r="I2032" s="23" t="e">
        <f t="shared" si="63"/>
        <v>#N/A</v>
      </c>
      <c r="J2032" s="27" t="s">
        <v>4772</v>
      </c>
      <c r="K2032" s="102"/>
      <c r="L2032" s="112"/>
      <c r="M2032" s="104"/>
    </row>
    <row r="2033" spans="1:13" ht="13.5" thickBot="1">
      <c r="A2033" s="28" t="s">
        <v>4773</v>
      </c>
      <c r="B2033" s="21">
        <v>41327</v>
      </c>
      <c r="C2033" s="17" t="s">
        <v>1233</v>
      </c>
      <c r="D2033" s="24" t="s">
        <v>4499</v>
      </c>
      <c r="E2033" s="18" t="s">
        <v>668</v>
      </c>
      <c r="F2033" s="23" t="s">
        <v>210</v>
      </c>
      <c r="G2033" s="23">
        <f t="shared" si="64"/>
        <v>68</v>
      </c>
      <c r="H2033" s="83" t="s">
        <v>210</v>
      </c>
      <c r="I2033" s="23" t="e">
        <f t="shared" si="63"/>
        <v>#N/A</v>
      </c>
      <c r="J2033" s="27" t="s">
        <v>4774</v>
      </c>
      <c r="K2033" s="102"/>
      <c r="L2033" s="112"/>
      <c r="M2033" s="104"/>
    </row>
    <row r="2034" spans="1:13" ht="13.5" thickBot="1">
      <c r="A2034" s="28" t="s">
        <v>4775</v>
      </c>
      <c r="B2034" s="21">
        <v>41327</v>
      </c>
      <c r="C2034" s="17" t="s">
        <v>479</v>
      </c>
      <c r="D2034" s="24" t="s">
        <v>4499</v>
      </c>
      <c r="E2034" s="18" t="s">
        <v>146</v>
      </c>
      <c r="F2034" s="23" t="s">
        <v>310</v>
      </c>
      <c r="G2034" s="23" t="e">
        <f t="shared" si="64"/>
        <v>#N/A</v>
      </c>
      <c r="H2034" s="83" t="s">
        <v>310</v>
      </c>
      <c r="I2034" s="23" t="e">
        <f t="shared" si="63"/>
        <v>#N/A</v>
      </c>
      <c r="J2034" s="27" t="s">
        <v>4776</v>
      </c>
      <c r="K2034" s="102"/>
      <c r="L2034" s="112"/>
      <c r="M2034" s="104"/>
    </row>
    <row r="2035" spans="1:13" ht="13.5" thickBot="1">
      <c r="A2035" s="28" t="s">
        <v>4777</v>
      </c>
      <c r="B2035" s="21">
        <v>41327</v>
      </c>
      <c r="C2035" s="17" t="s">
        <v>21</v>
      </c>
      <c r="D2035" s="24" t="s">
        <v>3815</v>
      </c>
      <c r="E2035" s="18" t="s">
        <v>1994</v>
      </c>
      <c r="F2035" s="23" t="s">
        <v>3931</v>
      </c>
      <c r="G2035" s="23" t="e">
        <f t="shared" si="64"/>
        <v>#N/A</v>
      </c>
      <c r="H2035" s="83" t="s">
        <v>3931</v>
      </c>
      <c r="I2035" s="23" t="e">
        <f t="shared" si="63"/>
        <v>#N/A</v>
      </c>
      <c r="J2035" s="27" t="s">
        <v>4778</v>
      </c>
      <c r="K2035" s="102"/>
      <c r="L2035" s="112"/>
      <c r="M2035" s="104"/>
    </row>
    <row r="2036" spans="1:13" ht="13.5" thickBot="1">
      <c r="A2036" s="28" t="s">
        <v>4779</v>
      </c>
      <c r="B2036" s="21">
        <v>41327</v>
      </c>
      <c r="C2036" s="17" t="s">
        <v>21</v>
      </c>
      <c r="D2036" s="24" t="s">
        <v>3815</v>
      </c>
      <c r="E2036" s="18" t="s">
        <v>1994</v>
      </c>
      <c r="F2036" s="23" t="s">
        <v>3931</v>
      </c>
      <c r="G2036" s="23" t="e">
        <f t="shared" si="64"/>
        <v>#N/A</v>
      </c>
      <c r="H2036" s="83" t="s">
        <v>3931</v>
      </c>
      <c r="I2036" s="23" t="e">
        <f t="shared" si="63"/>
        <v>#N/A</v>
      </c>
      <c r="J2036" s="27" t="s">
        <v>4780</v>
      </c>
      <c r="K2036" s="102"/>
      <c r="L2036" s="112"/>
      <c r="M2036" s="104"/>
    </row>
    <row r="2037" spans="1:13" ht="13.5" thickBot="1">
      <c r="A2037" s="28" t="s">
        <v>4781</v>
      </c>
      <c r="B2037" s="21">
        <v>41327</v>
      </c>
      <c r="C2037" s="17" t="s">
        <v>689</v>
      </c>
      <c r="D2037" s="24" t="s">
        <v>4755</v>
      </c>
      <c r="E2037" s="18" t="s">
        <v>3319</v>
      </c>
      <c r="F2037" s="23" t="s">
        <v>866</v>
      </c>
      <c r="G2037" s="23" t="e">
        <f t="shared" si="64"/>
        <v>#N/A</v>
      </c>
      <c r="H2037" s="83" t="s">
        <v>866</v>
      </c>
      <c r="I2037" s="23" t="e">
        <f t="shared" si="63"/>
        <v>#N/A</v>
      </c>
      <c r="J2037" s="27" t="s">
        <v>4782</v>
      </c>
      <c r="K2037" s="102"/>
      <c r="L2037" s="112"/>
      <c r="M2037" s="104"/>
    </row>
    <row r="2038" spans="1:13" ht="13.5" thickBot="1">
      <c r="A2038" s="28" t="s">
        <v>4783</v>
      </c>
      <c r="B2038" s="21">
        <v>41327</v>
      </c>
      <c r="C2038" s="17" t="s">
        <v>1124</v>
      </c>
      <c r="D2038" s="24" t="s">
        <v>4499</v>
      </c>
      <c r="E2038" s="18" t="s">
        <v>4784</v>
      </c>
      <c r="F2038" s="23" t="s">
        <v>3105</v>
      </c>
      <c r="G2038" s="23" t="e">
        <f t="shared" si="64"/>
        <v>#N/A</v>
      </c>
      <c r="H2038" s="83" t="s">
        <v>3105</v>
      </c>
      <c r="I2038" s="23" t="e">
        <f t="shared" si="63"/>
        <v>#N/A</v>
      </c>
      <c r="J2038" s="27" t="s">
        <v>4785</v>
      </c>
      <c r="K2038" s="102"/>
      <c r="L2038" s="112"/>
      <c r="M2038" s="104"/>
    </row>
    <row r="2039" spans="1:13" ht="13.5" thickBot="1">
      <c r="A2039" s="28" t="s">
        <v>4786</v>
      </c>
      <c r="B2039" s="21">
        <v>41327</v>
      </c>
      <c r="C2039" s="17" t="s">
        <v>583</v>
      </c>
      <c r="D2039" s="24" t="s">
        <v>4755</v>
      </c>
      <c r="E2039" s="18" t="s">
        <v>233</v>
      </c>
      <c r="F2039" s="23" t="s">
        <v>234</v>
      </c>
      <c r="G2039" s="23" t="e">
        <f t="shared" si="64"/>
        <v>#N/A</v>
      </c>
      <c r="H2039" s="83" t="s">
        <v>234</v>
      </c>
      <c r="I2039" s="23" t="e">
        <f t="shared" si="63"/>
        <v>#N/A</v>
      </c>
      <c r="J2039" s="27" t="s">
        <v>4787</v>
      </c>
      <c r="K2039" s="102"/>
      <c r="L2039" s="112"/>
      <c r="M2039" s="104"/>
    </row>
    <row r="2040" spans="1:13" ht="13.5" thickBot="1">
      <c r="A2040" s="28" t="s">
        <v>4788</v>
      </c>
      <c r="B2040" s="21">
        <v>41327</v>
      </c>
      <c r="C2040" s="17" t="s">
        <v>1205</v>
      </c>
      <c r="D2040" s="24" t="s">
        <v>4755</v>
      </c>
      <c r="E2040" s="18" t="s">
        <v>916</v>
      </c>
      <c r="F2040" s="23" t="s">
        <v>227</v>
      </c>
      <c r="G2040" s="23" t="e">
        <f t="shared" si="64"/>
        <v>#N/A</v>
      </c>
      <c r="H2040" s="83" t="s">
        <v>227</v>
      </c>
      <c r="I2040" s="23" t="e">
        <f t="shared" si="63"/>
        <v>#N/A</v>
      </c>
      <c r="J2040" s="27" t="s">
        <v>4789</v>
      </c>
      <c r="K2040" s="102"/>
      <c r="L2040" s="112"/>
      <c r="M2040" s="104"/>
    </row>
    <row r="2041" spans="1:13" ht="13.5" thickBot="1">
      <c r="A2041" s="28" t="s">
        <v>4790</v>
      </c>
      <c r="B2041" s="21">
        <v>41327</v>
      </c>
      <c r="C2041" s="17" t="s">
        <v>1433</v>
      </c>
      <c r="D2041" s="24" t="s">
        <v>4499</v>
      </c>
      <c r="E2041" s="18" t="s">
        <v>559</v>
      </c>
      <c r="F2041" s="23" t="s">
        <v>4791</v>
      </c>
      <c r="G2041" s="23" t="e">
        <f t="shared" si="64"/>
        <v>#N/A</v>
      </c>
      <c r="H2041" s="83" t="s">
        <v>4791</v>
      </c>
      <c r="I2041" s="23" t="e">
        <f t="shared" si="63"/>
        <v>#N/A</v>
      </c>
      <c r="J2041" s="27" t="s">
        <v>4792</v>
      </c>
      <c r="K2041" s="102"/>
      <c r="L2041" s="112"/>
      <c r="M2041" s="104"/>
    </row>
    <row r="2042" spans="1:13" ht="13.5" thickBot="1">
      <c r="A2042" s="28" t="s">
        <v>4793</v>
      </c>
      <c r="B2042" s="21">
        <v>41327</v>
      </c>
      <c r="C2042" s="17" t="s">
        <v>2082</v>
      </c>
      <c r="D2042" s="24" t="s">
        <v>4755</v>
      </c>
      <c r="E2042" s="18" t="s">
        <v>50</v>
      </c>
      <c r="F2042" s="23" t="s">
        <v>51</v>
      </c>
      <c r="G2042" s="23">
        <f t="shared" si="64"/>
        <v>54</v>
      </c>
      <c r="H2042" s="83" t="s">
        <v>222</v>
      </c>
      <c r="I2042" s="23" t="e">
        <f t="shared" si="63"/>
        <v>#N/A</v>
      </c>
      <c r="J2042" s="27" t="s">
        <v>4794</v>
      </c>
      <c r="K2042" s="102"/>
      <c r="L2042" s="112"/>
      <c r="M2042" s="104"/>
    </row>
    <row r="2043" spans="1:13" ht="13.5" thickBot="1">
      <c r="A2043" s="28" t="s">
        <v>4795</v>
      </c>
      <c r="B2043" s="21">
        <v>41327</v>
      </c>
      <c r="C2043" s="17" t="s">
        <v>358</v>
      </c>
      <c r="D2043" s="24" t="s">
        <v>4400</v>
      </c>
      <c r="E2043" s="18" t="s">
        <v>4796</v>
      </c>
      <c r="F2043" s="23" t="s">
        <v>1091</v>
      </c>
      <c r="G2043" s="23" t="e">
        <f t="shared" si="64"/>
        <v>#N/A</v>
      </c>
      <c r="H2043" s="83" t="s">
        <v>1091</v>
      </c>
      <c r="I2043" s="23" t="e">
        <f t="shared" si="63"/>
        <v>#N/A</v>
      </c>
      <c r="J2043" s="27" t="s">
        <v>4797</v>
      </c>
      <c r="K2043" s="102"/>
      <c r="L2043" s="112"/>
      <c r="M2043" s="104"/>
    </row>
    <row r="2044" spans="1:13" ht="13.5" thickBot="1">
      <c r="A2044" s="28" t="s">
        <v>4798</v>
      </c>
      <c r="B2044" s="21">
        <v>41327</v>
      </c>
      <c r="C2044" s="17" t="s">
        <v>2494</v>
      </c>
      <c r="D2044" s="24" t="s">
        <v>2885</v>
      </c>
      <c r="E2044" s="18" t="s">
        <v>2881</v>
      </c>
      <c r="F2044" s="23" t="s">
        <v>2882</v>
      </c>
      <c r="G2044" s="23" t="e">
        <f t="shared" si="64"/>
        <v>#N/A</v>
      </c>
      <c r="H2044" s="83" t="s">
        <v>2882</v>
      </c>
      <c r="I2044" s="23" t="e">
        <f t="shared" si="63"/>
        <v>#N/A</v>
      </c>
      <c r="J2044" s="27" t="s">
        <v>4799</v>
      </c>
      <c r="K2044" s="102"/>
      <c r="L2044" s="112"/>
      <c r="M2044" s="104"/>
    </row>
    <row r="2045" spans="1:13" ht="13.5" thickBot="1">
      <c r="A2045" s="28" t="s">
        <v>4800</v>
      </c>
      <c r="B2045" s="21">
        <v>41327</v>
      </c>
      <c r="C2045" s="17" t="s">
        <v>2559</v>
      </c>
      <c r="D2045" s="24" t="s">
        <v>3517</v>
      </c>
      <c r="E2045" s="18" t="s">
        <v>2881</v>
      </c>
      <c r="F2045" s="23" t="s">
        <v>2882</v>
      </c>
      <c r="G2045" s="23" t="e">
        <f t="shared" si="64"/>
        <v>#N/A</v>
      </c>
      <c r="H2045" s="83" t="s">
        <v>2882</v>
      </c>
      <c r="I2045" s="23" t="e">
        <f t="shared" si="63"/>
        <v>#N/A</v>
      </c>
      <c r="J2045" s="27" t="s">
        <v>4799</v>
      </c>
      <c r="K2045" s="102"/>
      <c r="L2045" s="112"/>
      <c r="M2045" s="104"/>
    </row>
    <row r="2046" spans="1:13" ht="13.5" thickBot="1">
      <c r="A2046" s="28" t="s">
        <v>4801</v>
      </c>
      <c r="B2046" s="21">
        <v>41327</v>
      </c>
      <c r="C2046" s="17" t="s">
        <v>1025</v>
      </c>
      <c r="D2046" s="24" t="s">
        <v>4499</v>
      </c>
      <c r="E2046" s="18" t="s">
        <v>1122</v>
      </c>
      <c r="F2046" s="23" t="s">
        <v>1123</v>
      </c>
      <c r="G2046" s="23" t="e">
        <f t="shared" si="64"/>
        <v>#N/A</v>
      </c>
      <c r="H2046" s="83" t="s">
        <v>1123</v>
      </c>
      <c r="I2046" s="23" t="e">
        <f t="shared" si="63"/>
        <v>#N/A</v>
      </c>
      <c r="J2046" s="27" t="s">
        <v>4802</v>
      </c>
      <c r="K2046" s="102"/>
      <c r="L2046" s="112"/>
      <c r="M2046" s="104"/>
    </row>
    <row r="2047" spans="1:13" ht="13.5" thickBot="1">
      <c r="A2047" s="28" t="s">
        <v>4803</v>
      </c>
      <c r="B2047" s="21">
        <v>41327</v>
      </c>
      <c r="C2047" s="17" t="s">
        <v>939</v>
      </c>
      <c r="D2047" s="24" t="s">
        <v>4499</v>
      </c>
      <c r="E2047" s="18" t="s">
        <v>1122</v>
      </c>
      <c r="F2047" s="23" t="s">
        <v>1123</v>
      </c>
      <c r="G2047" s="23" t="e">
        <f t="shared" si="64"/>
        <v>#N/A</v>
      </c>
      <c r="H2047" s="83" t="s">
        <v>1123</v>
      </c>
      <c r="I2047" s="23" t="e">
        <f t="shared" si="63"/>
        <v>#N/A</v>
      </c>
      <c r="J2047" s="27" t="s">
        <v>3910</v>
      </c>
      <c r="K2047" s="102"/>
      <c r="L2047" s="112"/>
      <c r="M2047" s="104"/>
    </row>
    <row r="2048" spans="1:13" ht="13.5" thickBot="1">
      <c r="A2048" s="28" t="s">
        <v>4804</v>
      </c>
      <c r="B2048" s="21">
        <v>41327</v>
      </c>
      <c r="C2048" s="17" t="s">
        <v>380</v>
      </c>
      <c r="D2048" s="24" t="s">
        <v>4499</v>
      </c>
      <c r="E2048" s="18" t="s">
        <v>677</v>
      </c>
      <c r="F2048" s="23" t="s">
        <v>874</v>
      </c>
      <c r="G2048" s="23" t="e">
        <f t="shared" si="64"/>
        <v>#N/A</v>
      </c>
      <c r="H2048" s="83" t="s">
        <v>874</v>
      </c>
      <c r="I2048" s="23" t="e">
        <f t="shared" si="63"/>
        <v>#N/A</v>
      </c>
      <c r="J2048" s="27" t="s">
        <v>4805</v>
      </c>
      <c r="K2048" s="102"/>
      <c r="L2048" s="112"/>
      <c r="M2048" s="104"/>
    </row>
    <row r="2049" spans="1:13" ht="13.5" thickBot="1">
      <c r="A2049" s="28" t="s">
        <v>4806</v>
      </c>
      <c r="B2049" s="21">
        <v>41327</v>
      </c>
      <c r="C2049" s="17" t="s">
        <v>674</v>
      </c>
      <c r="D2049" s="24" t="s">
        <v>4499</v>
      </c>
      <c r="E2049" s="18" t="s">
        <v>162</v>
      </c>
      <c r="F2049" s="23" t="s">
        <v>163</v>
      </c>
      <c r="G2049" s="23">
        <f t="shared" si="64"/>
        <v>52</v>
      </c>
      <c r="H2049" s="83" t="s">
        <v>163</v>
      </c>
      <c r="I2049" s="23" t="e">
        <f t="shared" si="63"/>
        <v>#N/A</v>
      </c>
      <c r="J2049" s="27" t="s">
        <v>4807</v>
      </c>
      <c r="K2049" s="102"/>
      <c r="L2049" s="112"/>
      <c r="M2049" s="104"/>
    </row>
    <row r="2050" spans="1:13" ht="13.5" thickBot="1">
      <c r="A2050" s="28" t="s">
        <v>4808</v>
      </c>
      <c r="B2050" s="21">
        <v>41296</v>
      </c>
      <c r="C2050" s="17" t="s">
        <v>2069</v>
      </c>
      <c r="D2050" s="24" t="s">
        <v>4755</v>
      </c>
      <c r="E2050" s="18" t="s">
        <v>4809</v>
      </c>
      <c r="F2050" s="23" t="s">
        <v>51</v>
      </c>
      <c r="G2050" s="23">
        <f t="shared" si="64"/>
        <v>54</v>
      </c>
      <c r="H2050" s="83" t="s">
        <v>222</v>
      </c>
      <c r="I2050" s="23" t="e">
        <f t="shared" ref="I2050:I2113" si="65">INDEX(S:U,MATCH(H2050,U:U,0),1)</f>
        <v>#N/A</v>
      </c>
      <c r="J2050" s="27" t="s">
        <v>4810</v>
      </c>
      <c r="K2050" s="102"/>
      <c r="L2050" s="112"/>
      <c r="M2050" s="104"/>
    </row>
    <row r="2051" spans="1:13" ht="13.5" thickBot="1">
      <c r="A2051" s="28" t="s">
        <v>4811</v>
      </c>
      <c r="B2051" s="21">
        <v>41327</v>
      </c>
      <c r="C2051" s="17" t="s">
        <v>2071</v>
      </c>
      <c r="D2051" s="24" t="s">
        <v>4755</v>
      </c>
      <c r="E2051" s="18" t="s">
        <v>4809</v>
      </c>
      <c r="F2051" s="23" t="s">
        <v>51</v>
      </c>
      <c r="G2051" s="23">
        <f t="shared" ref="G2051:G2114" si="66">INDEX($R$2:$U$90,MATCH(F2051,$R$2:$R$90,0),2)</f>
        <v>54</v>
      </c>
      <c r="H2051" s="83" t="s">
        <v>222</v>
      </c>
      <c r="I2051" s="23" t="e">
        <f t="shared" si="65"/>
        <v>#N/A</v>
      </c>
      <c r="J2051" s="27" t="s">
        <v>4812</v>
      </c>
      <c r="K2051" s="102"/>
      <c r="L2051" s="112"/>
      <c r="M2051" s="104"/>
    </row>
    <row r="2052" spans="1:13" ht="13.5" thickBot="1">
      <c r="A2052" s="28" t="s">
        <v>4813</v>
      </c>
      <c r="B2052" s="21">
        <v>41327</v>
      </c>
      <c r="C2052" s="17" t="s">
        <v>837</v>
      </c>
      <c r="D2052" s="24" t="s">
        <v>4755</v>
      </c>
      <c r="E2052" s="18" t="s">
        <v>317</v>
      </c>
      <c r="F2052" s="23" t="s">
        <v>318</v>
      </c>
      <c r="G2052" s="23" t="e">
        <f t="shared" si="66"/>
        <v>#N/A</v>
      </c>
      <c r="H2052" s="83" t="s">
        <v>318</v>
      </c>
      <c r="I2052" s="23" t="e">
        <f t="shared" si="65"/>
        <v>#N/A</v>
      </c>
      <c r="J2052" s="27" t="s">
        <v>4814</v>
      </c>
      <c r="K2052" s="102"/>
      <c r="L2052" s="112"/>
      <c r="M2052" s="104"/>
    </row>
    <row r="2053" spans="1:13" ht="13.5" thickBot="1">
      <c r="A2053" s="28" t="s">
        <v>4815</v>
      </c>
      <c r="B2053" s="21">
        <v>41327</v>
      </c>
      <c r="C2053" s="17" t="s">
        <v>2642</v>
      </c>
      <c r="D2053" s="24" t="s">
        <v>4400</v>
      </c>
      <c r="E2053" s="18" t="s">
        <v>3794</v>
      </c>
      <c r="F2053" s="23" t="s">
        <v>318</v>
      </c>
      <c r="G2053" s="23" t="e">
        <f t="shared" si="66"/>
        <v>#N/A</v>
      </c>
      <c r="H2053" s="83" t="s">
        <v>318</v>
      </c>
      <c r="I2053" s="23" t="e">
        <f t="shared" si="65"/>
        <v>#N/A</v>
      </c>
      <c r="J2053" s="27" t="s">
        <v>4816</v>
      </c>
      <c r="K2053" s="102"/>
      <c r="L2053" s="112"/>
      <c r="M2053" s="104"/>
    </row>
    <row r="2054" spans="1:13" ht="13.5" thickBot="1">
      <c r="A2054" s="28" t="s">
        <v>4817</v>
      </c>
      <c r="B2054" s="21">
        <v>41327</v>
      </c>
      <c r="C2054" s="17" t="s">
        <v>443</v>
      </c>
      <c r="D2054" s="24" t="s">
        <v>4499</v>
      </c>
      <c r="E2054" s="18" t="s">
        <v>2803</v>
      </c>
      <c r="F2054" s="23" t="s">
        <v>3105</v>
      </c>
      <c r="G2054" s="23" t="e">
        <f t="shared" si="66"/>
        <v>#N/A</v>
      </c>
      <c r="H2054" s="83" t="s">
        <v>3105</v>
      </c>
      <c r="I2054" s="23" t="e">
        <f t="shared" si="65"/>
        <v>#N/A</v>
      </c>
      <c r="J2054" s="27" t="s">
        <v>4818</v>
      </c>
      <c r="K2054" s="102"/>
      <c r="L2054" s="112"/>
      <c r="M2054" s="104"/>
    </row>
    <row r="2055" spans="1:13" ht="13.5" thickBot="1">
      <c r="A2055" s="28" t="s">
        <v>4819</v>
      </c>
      <c r="B2055" s="21">
        <v>41327</v>
      </c>
      <c r="C2055" s="17" t="s">
        <v>857</v>
      </c>
      <c r="D2055" s="24" t="s">
        <v>2854</v>
      </c>
      <c r="E2055" s="18" t="s">
        <v>233</v>
      </c>
      <c r="F2055" s="23" t="s">
        <v>234</v>
      </c>
      <c r="G2055" s="23" t="e">
        <f t="shared" si="66"/>
        <v>#N/A</v>
      </c>
      <c r="H2055" s="83" t="s">
        <v>234</v>
      </c>
      <c r="I2055" s="23" t="e">
        <f t="shared" si="65"/>
        <v>#N/A</v>
      </c>
      <c r="J2055" s="27" t="s">
        <v>4820</v>
      </c>
      <c r="K2055" s="102"/>
      <c r="L2055" s="112"/>
      <c r="M2055" s="104"/>
    </row>
    <row r="2056" spans="1:13" ht="13.5" thickBot="1">
      <c r="A2056" s="28" t="s">
        <v>4821</v>
      </c>
      <c r="B2056" s="21">
        <v>41327</v>
      </c>
      <c r="C2056" s="17" t="s">
        <v>427</v>
      </c>
      <c r="D2056" s="24" t="s">
        <v>1007</v>
      </c>
      <c r="E2056" s="18" t="s">
        <v>4822</v>
      </c>
      <c r="F2056" s="23" t="s">
        <v>4823</v>
      </c>
      <c r="G2056" s="23" t="e">
        <f t="shared" si="66"/>
        <v>#N/A</v>
      </c>
      <c r="H2056" s="83" t="s">
        <v>4823</v>
      </c>
      <c r="I2056" s="23" t="e">
        <f t="shared" si="65"/>
        <v>#N/A</v>
      </c>
      <c r="J2056" s="27"/>
      <c r="K2056" s="102"/>
      <c r="L2056" s="112"/>
      <c r="M2056" s="104"/>
    </row>
    <row r="2057" spans="1:13" ht="13.5" thickBot="1">
      <c r="A2057" s="28" t="s">
        <v>4824</v>
      </c>
      <c r="B2057" s="21">
        <v>41327</v>
      </c>
      <c r="C2057" s="17" t="s">
        <v>964</v>
      </c>
      <c r="D2057" s="24" t="s">
        <v>4400</v>
      </c>
      <c r="E2057" s="18" t="s">
        <v>564</v>
      </c>
      <c r="F2057" s="23" t="s">
        <v>565</v>
      </c>
      <c r="G2057" s="23" t="e">
        <f t="shared" si="66"/>
        <v>#N/A</v>
      </c>
      <c r="H2057" s="83" t="s">
        <v>565</v>
      </c>
      <c r="I2057" s="23" t="e">
        <f t="shared" si="65"/>
        <v>#N/A</v>
      </c>
      <c r="J2057" s="27" t="s">
        <v>4825</v>
      </c>
      <c r="K2057" s="102"/>
      <c r="L2057" s="112"/>
      <c r="M2057" s="104"/>
    </row>
    <row r="2058" spans="1:13" ht="13.5" thickBot="1">
      <c r="A2058" s="28" t="s">
        <v>4826</v>
      </c>
      <c r="B2058" s="21">
        <v>41327</v>
      </c>
      <c r="C2058" s="17" t="s">
        <v>449</v>
      </c>
      <c r="D2058" s="24" t="s">
        <v>4755</v>
      </c>
      <c r="E2058" s="18" t="s">
        <v>677</v>
      </c>
      <c r="F2058" s="23" t="s">
        <v>874</v>
      </c>
      <c r="G2058" s="23" t="e">
        <f t="shared" si="66"/>
        <v>#N/A</v>
      </c>
      <c r="H2058" s="83" t="s">
        <v>874</v>
      </c>
      <c r="I2058" s="23" t="e">
        <f t="shared" si="65"/>
        <v>#N/A</v>
      </c>
      <c r="J2058" s="27" t="s">
        <v>4827</v>
      </c>
      <c r="K2058" s="102"/>
      <c r="L2058" s="112"/>
      <c r="M2058" s="104"/>
    </row>
    <row r="2059" spans="1:13" ht="13.5" thickBot="1">
      <c r="A2059" s="28" t="s">
        <v>4828</v>
      </c>
      <c r="B2059" s="21">
        <v>41327</v>
      </c>
      <c r="C2059" s="17" t="s">
        <v>395</v>
      </c>
      <c r="D2059" s="24" t="s">
        <v>4400</v>
      </c>
      <c r="E2059" s="18" t="s">
        <v>1768</v>
      </c>
      <c r="F2059" s="23" t="s">
        <v>57</v>
      </c>
      <c r="G2059" s="23">
        <f t="shared" si="66"/>
        <v>8</v>
      </c>
      <c r="H2059" s="83" t="s">
        <v>8272</v>
      </c>
      <c r="I2059" s="23">
        <f t="shared" si="65"/>
        <v>8</v>
      </c>
      <c r="J2059" s="27" t="s">
        <v>4829</v>
      </c>
      <c r="K2059" s="102"/>
      <c r="L2059" s="112"/>
      <c r="M2059" s="104"/>
    </row>
    <row r="2060" spans="1:13" ht="13.5" thickBot="1">
      <c r="A2060" s="28" t="s">
        <v>4830</v>
      </c>
      <c r="B2060" s="21">
        <v>41333</v>
      </c>
      <c r="C2060" s="17" t="s">
        <v>21</v>
      </c>
      <c r="D2060" s="24" t="s">
        <v>4831</v>
      </c>
      <c r="E2060" s="18" t="s">
        <v>4832</v>
      </c>
      <c r="F2060" s="23" t="s">
        <v>421</v>
      </c>
      <c r="G2060" s="23" t="e">
        <f t="shared" si="66"/>
        <v>#N/A</v>
      </c>
      <c r="H2060" s="83" t="s">
        <v>421</v>
      </c>
      <c r="I2060" s="23" t="e">
        <f t="shared" si="65"/>
        <v>#N/A</v>
      </c>
      <c r="J2060" s="27" t="s">
        <v>4833</v>
      </c>
      <c r="K2060" s="102"/>
      <c r="L2060" s="112"/>
      <c r="M2060" s="104"/>
    </row>
    <row r="2061" spans="1:13" ht="13.5" thickBot="1">
      <c r="A2061" s="28" t="s">
        <v>4834</v>
      </c>
      <c r="B2061" s="21">
        <v>41333</v>
      </c>
      <c r="C2061" s="17" t="s">
        <v>694</v>
      </c>
      <c r="D2061" s="24" t="s">
        <v>4835</v>
      </c>
      <c r="E2061" s="18" t="s">
        <v>3158</v>
      </c>
      <c r="F2061" s="23" t="s">
        <v>421</v>
      </c>
      <c r="G2061" s="23" t="e">
        <f t="shared" si="66"/>
        <v>#N/A</v>
      </c>
      <c r="H2061" s="83" t="s">
        <v>421</v>
      </c>
      <c r="I2061" s="23" t="e">
        <f t="shared" si="65"/>
        <v>#N/A</v>
      </c>
      <c r="J2061" s="27" t="s">
        <v>4836</v>
      </c>
      <c r="K2061" s="102"/>
      <c r="L2061" s="112"/>
      <c r="M2061" s="104"/>
    </row>
    <row r="2062" spans="1:13" ht="13.5" thickBot="1">
      <c r="A2062" s="28" t="s">
        <v>4837</v>
      </c>
      <c r="B2062" s="21">
        <v>41333</v>
      </c>
      <c r="C2062" s="17" t="s">
        <v>970</v>
      </c>
      <c r="D2062" s="24" t="s">
        <v>4835</v>
      </c>
      <c r="E2062" s="18" t="s">
        <v>317</v>
      </c>
      <c r="F2062" s="23" t="s">
        <v>318</v>
      </c>
      <c r="G2062" s="23" t="e">
        <f t="shared" si="66"/>
        <v>#N/A</v>
      </c>
      <c r="H2062" s="83" t="s">
        <v>318</v>
      </c>
      <c r="I2062" s="23" t="e">
        <f t="shared" si="65"/>
        <v>#N/A</v>
      </c>
      <c r="J2062" s="27" t="s">
        <v>4838</v>
      </c>
      <c r="K2062" s="102"/>
      <c r="L2062" s="112"/>
      <c r="M2062" s="104"/>
    </row>
    <row r="2063" spans="1:13" ht="13.5" thickBot="1">
      <c r="A2063" s="28" t="s">
        <v>4839</v>
      </c>
      <c r="B2063" s="21">
        <v>41333</v>
      </c>
      <c r="C2063" s="17" t="s">
        <v>988</v>
      </c>
      <c r="D2063" s="24" t="s">
        <v>4831</v>
      </c>
      <c r="E2063" s="18" t="s">
        <v>3715</v>
      </c>
      <c r="F2063" s="23" t="s">
        <v>3523</v>
      </c>
      <c r="G2063" s="23" t="e">
        <f t="shared" si="66"/>
        <v>#N/A</v>
      </c>
      <c r="H2063" s="83" t="s">
        <v>3523</v>
      </c>
      <c r="I2063" s="23" t="e">
        <f t="shared" si="65"/>
        <v>#N/A</v>
      </c>
      <c r="J2063" s="27" t="s">
        <v>4840</v>
      </c>
      <c r="K2063" s="102"/>
      <c r="L2063" s="112"/>
      <c r="M2063" s="104"/>
    </row>
    <row r="2064" spans="1:13" ht="13.5" thickBot="1">
      <c r="A2064" s="28" t="s">
        <v>4841</v>
      </c>
      <c r="B2064" s="21">
        <v>41333</v>
      </c>
      <c r="C2064" s="17" t="s">
        <v>635</v>
      </c>
      <c r="D2064" s="24" t="s">
        <v>3441</v>
      </c>
      <c r="E2064" s="18" t="s">
        <v>2134</v>
      </c>
      <c r="F2064" s="23" t="s">
        <v>4842</v>
      </c>
      <c r="G2064" s="23" t="e">
        <f t="shared" si="66"/>
        <v>#N/A</v>
      </c>
      <c r="H2064" s="83" t="s">
        <v>4842</v>
      </c>
      <c r="I2064" s="23" t="e">
        <f t="shared" si="65"/>
        <v>#N/A</v>
      </c>
      <c r="J2064" s="27" t="s">
        <v>4843</v>
      </c>
      <c r="K2064" s="102"/>
      <c r="L2064" s="112"/>
      <c r="M2064" s="104"/>
    </row>
    <row r="2065" spans="1:13" ht="13.5" thickBot="1">
      <c r="A2065" s="28" t="s">
        <v>4844</v>
      </c>
      <c r="B2065" s="21">
        <v>41333</v>
      </c>
      <c r="C2065" s="17" t="s">
        <v>2290</v>
      </c>
      <c r="D2065" s="24" t="s">
        <v>4831</v>
      </c>
      <c r="E2065" s="18" t="s">
        <v>50</v>
      </c>
      <c r="F2065" s="23" t="s">
        <v>51</v>
      </c>
      <c r="G2065" s="23">
        <f t="shared" si="66"/>
        <v>54</v>
      </c>
      <c r="H2065" s="83" t="s">
        <v>222</v>
      </c>
      <c r="I2065" s="23" t="e">
        <f t="shared" si="65"/>
        <v>#N/A</v>
      </c>
      <c r="J2065" s="27" t="s">
        <v>4845</v>
      </c>
      <c r="K2065" s="102"/>
      <c r="L2065" s="112"/>
      <c r="M2065" s="104"/>
    </row>
    <row r="2066" spans="1:13" ht="13.5" thickBot="1">
      <c r="A2066" s="28" t="s">
        <v>4846</v>
      </c>
      <c r="B2066" s="21">
        <v>41333</v>
      </c>
      <c r="C2066" s="17" t="s">
        <v>475</v>
      </c>
      <c r="D2066" s="24" t="s">
        <v>4835</v>
      </c>
      <c r="E2066" s="18" t="s">
        <v>4697</v>
      </c>
      <c r="F2066" s="23" t="s">
        <v>214</v>
      </c>
      <c r="G2066" s="23">
        <f t="shared" si="66"/>
        <v>26</v>
      </c>
      <c r="H2066" s="83" t="s">
        <v>214</v>
      </c>
      <c r="I2066" s="23" t="e">
        <f t="shared" si="65"/>
        <v>#N/A</v>
      </c>
      <c r="J2066" s="27" t="s">
        <v>4847</v>
      </c>
      <c r="K2066" s="102"/>
      <c r="L2066" s="112"/>
      <c r="M2066" s="104"/>
    </row>
    <row r="2067" spans="1:13" ht="26.25" thickBot="1">
      <c r="A2067" s="28" t="s">
        <v>4848</v>
      </c>
      <c r="B2067" s="21">
        <v>41333</v>
      </c>
      <c r="C2067" s="17" t="s">
        <v>419</v>
      </c>
      <c r="D2067" s="24" t="s">
        <v>4831</v>
      </c>
      <c r="E2067" s="18" t="s">
        <v>1768</v>
      </c>
      <c r="F2067" s="23" t="s">
        <v>57</v>
      </c>
      <c r="G2067" s="23">
        <f t="shared" si="66"/>
        <v>8</v>
      </c>
      <c r="H2067" s="83" t="s">
        <v>8272</v>
      </c>
      <c r="I2067" s="23">
        <f t="shared" si="65"/>
        <v>8</v>
      </c>
      <c r="J2067" s="27" t="s">
        <v>4849</v>
      </c>
      <c r="K2067" s="102"/>
      <c r="L2067" s="112"/>
      <c r="M2067" s="104"/>
    </row>
    <row r="2068" spans="1:13" ht="13.5" thickBot="1">
      <c r="A2068" s="28" t="s">
        <v>4850</v>
      </c>
      <c r="B2068" s="21">
        <v>41333</v>
      </c>
      <c r="C2068" s="17" t="s">
        <v>4851</v>
      </c>
      <c r="D2068" s="24" t="s">
        <v>4852</v>
      </c>
      <c r="E2068" s="18" t="s">
        <v>4853</v>
      </c>
      <c r="F2068" s="23" t="s">
        <v>700</v>
      </c>
      <c r="G2068" s="23" t="e">
        <f t="shared" si="66"/>
        <v>#N/A</v>
      </c>
      <c r="H2068" s="83" t="s">
        <v>700</v>
      </c>
      <c r="I2068" s="23" t="e">
        <f t="shared" si="65"/>
        <v>#N/A</v>
      </c>
      <c r="J2068" s="27" t="s">
        <v>4854</v>
      </c>
      <c r="K2068" s="102"/>
      <c r="L2068" s="112"/>
      <c r="M2068" s="104"/>
    </row>
    <row r="2069" spans="1:13" ht="13.5" thickBot="1">
      <c r="A2069" s="28" t="s">
        <v>4855</v>
      </c>
      <c r="B2069" s="21">
        <v>41333</v>
      </c>
      <c r="C2069" s="17" t="s">
        <v>21</v>
      </c>
      <c r="D2069" s="24" t="s">
        <v>4400</v>
      </c>
      <c r="E2069" s="18" t="s">
        <v>4856</v>
      </c>
      <c r="F2069" s="23" t="s">
        <v>4857</v>
      </c>
      <c r="G2069" s="23" t="e">
        <f t="shared" si="66"/>
        <v>#N/A</v>
      </c>
      <c r="H2069" s="83" t="s">
        <v>4857</v>
      </c>
      <c r="I2069" s="23" t="e">
        <f t="shared" si="65"/>
        <v>#N/A</v>
      </c>
      <c r="J2069" s="27" t="s">
        <v>4858</v>
      </c>
      <c r="K2069" s="102"/>
      <c r="L2069" s="112"/>
      <c r="M2069" s="104"/>
    </row>
    <row r="2070" spans="1:13" ht="13.5" thickBot="1">
      <c r="A2070" s="28" t="s">
        <v>4859</v>
      </c>
      <c r="B2070" s="21">
        <v>41333</v>
      </c>
      <c r="C2070" s="17" t="s">
        <v>1211</v>
      </c>
      <c r="D2070" s="24" t="s">
        <v>4831</v>
      </c>
      <c r="E2070" s="18" t="s">
        <v>3715</v>
      </c>
      <c r="F2070" s="23" t="s">
        <v>3523</v>
      </c>
      <c r="G2070" s="23" t="e">
        <f t="shared" si="66"/>
        <v>#N/A</v>
      </c>
      <c r="H2070" s="83" t="s">
        <v>3523</v>
      </c>
      <c r="I2070" s="23" t="e">
        <f t="shared" si="65"/>
        <v>#N/A</v>
      </c>
      <c r="J2070" s="27" t="s">
        <v>4860</v>
      </c>
      <c r="K2070" s="102"/>
      <c r="L2070" s="112"/>
      <c r="M2070" s="104"/>
    </row>
    <row r="2071" spans="1:13" ht="13.5" thickBot="1">
      <c r="A2071" s="28" t="s">
        <v>4861</v>
      </c>
      <c r="B2071" s="21">
        <v>41333</v>
      </c>
      <c r="C2071" s="17" t="s">
        <v>1011</v>
      </c>
      <c r="D2071" s="24" t="s">
        <v>4831</v>
      </c>
      <c r="E2071" s="18" t="s">
        <v>1122</v>
      </c>
      <c r="F2071" s="23" t="s">
        <v>1123</v>
      </c>
      <c r="G2071" s="23" t="e">
        <f t="shared" si="66"/>
        <v>#N/A</v>
      </c>
      <c r="H2071" s="83" t="s">
        <v>1123</v>
      </c>
      <c r="I2071" s="23" t="e">
        <f t="shared" si="65"/>
        <v>#N/A</v>
      </c>
      <c r="J2071" s="27" t="s">
        <v>4862</v>
      </c>
      <c r="K2071" s="102"/>
      <c r="L2071" s="112"/>
      <c r="M2071" s="104"/>
    </row>
    <row r="2072" spans="1:13" ht="13.5" thickBot="1">
      <c r="A2072" s="28" t="s">
        <v>4863</v>
      </c>
      <c r="B2072" s="21">
        <v>41333</v>
      </c>
      <c r="C2072" s="17" t="s">
        <v>1589</v>
      </c>
      <c r="D2072" s="24" t="s">
        <v>4852</v>
      </c>
      <c r="E2072" s="18" t="s">
        <v>681</v>
      </c>
      <c r="F2072" s="23" t="s">
        <v>2319</v>
      </c>
      <c r="G2072" s="23" t="e">
        <f t="shared" si="66"/>
        <v>#N/A</v>
      </c>
      <c r="H2072" s="83" t="s">
        <v>2319</v>
      </c>
      <c r="I2072" s="23" t="e">
        <f t="shared" si="65"/>
        <v>#N/A</v>
      </c>
      <c r="J2072" s="27" t="s">
        <v>4864</v>
      </c>
      <c r="K2072" s="102"/>
      <c r="L2072" s="112"/>
      <c r="M2072" s="104"/>
    </row>
    <row r="2073" spans="1:13" ht="26.25" thickBot="1">
      <c r="A2073" s="28" t="s">
        <v>4865</v>
      </c>
      <c r="B2073" s="21">
        <v>41333</v>
      </c>
      <c r="C2073" s="17" t="s">
        <v>4320</v>
      </c>
      <c r="D2073" s="24" t="s">
        <v>4835</v>
      </c>
      <c r="E2073" s="18" t="s">
        <v>82</v>
      </c>
      <c r="F2073" s="23" t="s">
        <v>78</v>
      </c>
      <c r="G2073" s="23">
        <f t="shared" si="66"/>
        <v>49</v>
      </c>
      <c r="H2073" s="83" t="s">
        <v>8311</v>
      </c>
      <c r="I2073" s="23">
        <f t="shared" si="65"/>
        <v>49</v>
      </c>
      <c r="J2073" s="27" t="s">
        <v>4866</v>
      </c>
      <c r="K2073" s="102"/>
      <c r="L2073" s="112"/>
      <c r="M2073" s="104"/>
    </row>
    <row r="2074" spans="1:13" ht="13.5" thickBot="1">
      <c r="A2074" s="28" t="s">
        <v>4867</v>
      </c>
      <c r="B2074" s="21">
        <v>41333</v>
      </c>
      <c r="C2074" s="17" t="s">
        <v>684</v>
      </c>
      <c r="D2074" s="24" t="s">
        <v>4831</v>
      </c>
      <c r="E2074" s="18" t="s">
        <v>659</v>
      </c>
      <c r="F2074" s="23" t="s">
        <v>514</v>
      </c>
      <c r="G2074" s="23" t="e">
        <f t="shared" si="66"/>
        <v>#N/A</v>
      </c>
      <c r="H2074" s="83" t="s">
        <v>514</v>
      </c>
      <c r="I2074" s="23" t="e">
        <f t="shared" si="65"/>
        <v>#N/A</v>
      </c>
      <c r="J2074" s="27" t="s">
        <v>4868</v>
      </c>
      <c r="K2074" s="102"/>
      <c r="L2074" s="112"/>
      <c r="M2074" s="104"/>
    </row>
    <row r="2075" spans="1:13" ht="13.5" thickBot="1">
      <c r="A2075" s="28" t="s">
        <v>4869</v>
      </c>
      <c r="B2075" s="21">
        <v>41333</v>
      </c>
      <c r="C2075" s="17" t="s">
        <v>1696</v>
      </c>
      <c r="D2075" s="24" t="s">
        <v>4831</v>
      </c>
      <c r="E2075" s="18" t="s">
        <v>659</v>
      </c>
      <c r="F2075" s="23" t="s">
        <v>514</v>
      </c>
      <c r="G2075" s="23" t="e">
        <f t="shared" si="66"/>
        <v>#N/A</v>
      </c>
      <c r="H2075" s="83" t="s">
        <v>514</v>
      </c>
      <c r="I2075" s="23" t="e">
        <f t="shared" si="65"/>
        <v>#N/A</v>
      </c>
      <c r="J2075" s="27" t="s">
        <v>4868</v>
      </c>
      <c r="K2075" s="102"/>
      <c r="L2075" s="112"/>
      <c r="M2075" s="104"/>
    </row>
    <row r="2076" spans="1:13" ht="13.5" thickBot="1">
      <c r="A2076" s="28" t="s">
        <v>4870</v>
      </c>
      <c r="B2076" s="21">
        <v>41333</v>
      </c>
      <c r="C2076" s="17" t="s">
        <v>894</v>
      </c>
      <c r="D2076" s="24" t="s">
        <v>4852</v>
      </c>
      <c r="E2076" s="18" t="s">
        <v>3319</v>
      </c>
      <c r="F2076" s="23" t="s">
        <v>866</v>
      </c>
      <c r="G2076" s="23" t="e">
        <f t="shared" si="66"/>
        <v>#N/A</v>
      </c>
      <c r="H2076" s="83" t="s">
        <v>866</v>
      </c>
      <c r="I2076" s="23" t="e">
        <f t="shared" si="65"/>
        <v>#N/A</v>
      </c>
      <c r="J2076" s="27" t="s">
        <v>4871</v>
      </c>
      <c r="K2076" s="102"/>
      <c r="L2076" s="112"/>
      <c r="M2076" s="104"/>
    </row>
    <row r="2077" spans="1:13" ht="13.5" thickBot="1">
      <c r="A2077" s="28" t="s">
        <v>4872</v>
      </c>
      <c r="B2077" s="21">
        <v>41333</v>
      </c>
      <c r="C2077" s="17" t="s">
        <v>1384</v>
      </c>
      <c r="D2077" s="24" t="s">
        <v>4852</v>
      </c>
      <c r="E2077" s="18" t="s">
        <v>3319</v>
      </c>
      <c r="F2077" s="23" t="s">
        <v>866</v>
      </c>
      <c r="G2077" s="23" t="e">
        <f t="shared" si="66"/>
        <v>#N/A</v>
      </c>
      <c r="H2077" s="83" t="s">
        <v>866</v>
      </c>
      <c r="I2077" s="23" t="e">
        <f t="shared" si="65"/>
        <v>#N/A</v>
      </c>
      <c r="J2077" s="27" t="s">
        <v>4873</v>
      </c>
      <c r="K2077" s="102"/>
      <c r="L2077" s="112"/>
      <c r="M2077" s="104"/>
    </row>
    <row r="2078" spans="1:13" ht="13.5" thickBot="1">
      <c r="A2078" s="28" t="s">
        <v>4874</v>
      </c>
      <c r="B2078" s="21">
        <v>41333</v>
      </c>
      <c r="C2078" s="17" t="s">
        <v>426</v>
      </c>
      <c r="D2078" s="24" t="s">
        <v>4835</v>
      </c>
      <c r="E2078" s="18" t="s">
        <v>1822</v>
      </c>
      <c r="F2078" s="23" t="s">
        <v>16</v>
      </c>
      <c r="G2078" s="23">
        <f t="shared" si="66"/>
        <v>29</v>
      </c>
      <c r="H2078" s="83" t="s">
        <v>8291</v>
      </c>
      <c r="I2078" s="23">
        <f t="shared" si="65"/>
        <v>29</v>
      </c>
      <c r="J2078" s="27" t="s">
        <v>4875</v>
      </c>
      <c r="K2078" s="102"/>
      <c r="L2078" s="112"/>
      <c r="M2078" s="104"/>
    </row>
    <row r="2079" spans="1:13" ht="13.5" thickBot="1">
      <c r="A2079" s="28" t="s">
        <v>4876</v>
      </c>
      <c r="B2079" s="21">
        <v>41333</v>
      </c>
      <c r="C2079" s="17" t="s">
        <v>439</v>
      </c>
      <c r="D2079" s="24" t="s">
        <v>4831</v>
      </c>
      <c r="E2079" s="18" t="s">
        <v>1822</v>
      </c>
      <c r="F2079" s="23" t="s">
        <v>16</v>
      </c>
      <c r="G2079" s="23">
        <f t="shared" si="66"/>
        <v>29</v>
      </c>
      <c r="H2079" s="83" t="s">
        <v>8291</v>
      </c>
      <c r="I2079" s="23">
        <f t="shared" si="65"/>
        <v>29</v>
      </c>
      <c r="J2079" s="27" t="s">
        <v>4877</v>
      </c>
      <c r="K2079" s="102"/>
      <c r="L2079" s="112"/>
      <c r="M2079" s="104"/>
    </row>
    <row r="2080" spans="1:13" ht="13.5" thickBot="1">
      <c r="A2080" s="28" t="s">
        <v>4878</v>
      </c>
      <c r="B2080" s="21">
        <v>41333</v>
      </c>
      <c r="C2080" s="17" t="s">
        <v>436</v>
      </c>
      <c r="D2080" s="24" t="s">
        <v>4831</v>
      </c>
      <c r="E2080" s="18" t="s">
        <v>1822</v>
      </c>
      <c r="F2080" s="23" t="s">
        <v>16</v>
      </c>
      <c r="G2080" s="23">
        <f t="shared" si="66"/>
        <v>29</v>
      </c>
      <c r="H2080" s="83" t="s">
        <v>8291</v>
      </c>
      <c r="I2080" s="23">
        <f t="shared" si="65"/>
        <v>29</v>
      </c>
      <c r="J2080" s="27" t="s">
        <v>4879</v>
      </c>
      <c r="K2080" s="102"/>
      <c r="L2080" s="112"/>
      <c r="M2080" s="104"/>
    </row>
    <row r="2081" spans="1:13" ht="26.25" thickBot="1">
      <c r="A2081" s="28" t="s">
        <v>4880</v>
      </c>
      <c r="B2081" s="21">
        <v>41333</v>
      </c>
      <c r="C2081" s="17" t="s">
        <v>429</v>
      </c>
      <c r="D2081" s="24" t="s">
        <v>4400</v>
      </c>
      <c r="E2081" s="18" t="s">
        <v>1822</v>
      </c>
      <c r="F2081" s="23" t="s">
        <v>16</v>
      </c>
      <c r="G2081" s="23">
        <f t="shared" si="66"/>
        <v>29</v>
      </c>
      <c r="H2081" s="83" t="s">
        <v>8291</v>
      </c>
      <c r="I2081" s="23">
        <f t="shared" si="65"/>
        <v>29</v>
      </c>
      <c r="J2081" s="27" t="s">
        <v>4881</v>
      </c>
      <c r="K2081" s="102"/>
      <c r="L2081" s="112"/>
      <c r="M2081" s="104"/>
    </row>
    <row r="2082" spans="1:13" ht="13.5" thickBot="1">
      <c r="A2082" s="28" t="s">
        <v>4882</v>
      </c>
      <c r="B2082" s="21">
        <v>41333</v>
      </c>
      <c r="C2082" s="17" t="s">
        <v>433</v>
      </c>
      <c r="D2082" s="24" t="s">
        <v>4831</v>
      </c>
      <c r="E2082" s="18" t="s">
        <v>1822</v>
      </c>
      <c r="F2082" s="23" t="s">
        <v>16</v>
      </c>
      <c r="G2082" s="23">
        <f t="shared" si="66"/>
        <v>29</v>
      </c>
      <c r="H2082" s="83" t="s">
        <v>8291</v>
      </c>
      <c r="I2082" s="23">
        <f t="shared" si="65"/>
        <v>29</v>
      </c>
      <c r="J2082" s="27" t="s">
        <v>4883</v>
      </c>
      <c r="K2082" s="102"/>
      <c r="L2082" s="112"/>
      <c r="M2082" s="104"/>
    </row>
    <row r="2083" spans="1:13" ht="13.5" thickBot="1">
      <c r="A2083" s="28" t="s">
        <v>4884</v>
      </c>
      <c r="B2083" s="21">
        <v>41333</v>
      </c>
      <c r="C2083" s="17" t="s">
        <v>689</v>
      </c>
      <c r="D2083" s="24" t="s">
        <v>4831</v>
      </c>
      <c r="E2083" s="18" t="s">
        <v>86</v>
      </c>
      <c r="F2083" s="23" t="s">
        <v>87</v>
      </c>
      <c r="G2083" s="23">
        <f t="shared" si="66"/>
        <v>46</v>
      </c>
      <c r="H2083" s="83" t="s">
        <v>8308</v>
      </c>
      <c r="I2083" s="23">
        <f t="shared" si="65"/>
        <v>46</v>
      </c>
      <c r="J2083" s="27" t="s">
        <v>4885</v>
      </c>
      <c r="K2083" s="102"/>
      <c r="L2083" s="112"/>
      <c r="M2083" s="104"/>
    </row>
    <row r="2084" spans="1:13" ht="13.5" thickBot="1">
      <c r="A2084" s="28" t="s">
        <v>4886</v>
      </c>
      <c r="B2084" s="21">
        <v>41333</v>
      </c>
      <c r="C2084" s="17" t="s">
        <v>557</v>
      </c>
      <c r="D2084" s="24" t="s">
        <v>4831</v>
      </c>
      <c r="E2084" s="18" t="s">
        <v>86</v>
      </c>
      <c r="F2084" s="23" t="s">
        <v>87</v>
      </c>
      <c r="G2084" s="23">
        <f t="shared" si="66"/>
        <v>46</v>
      </c>
      <c r="H2084" s="83" t="s">
        <v>8308</v>
      </c>
      <c r="I2084" s="23">
        <f t="shared" si="65"/>
        <v>46</v>
      </c>
      <c r="J2084" s="27" t="s">
        <v>4887</v>
      </c>
      <c r="K2084" s="102"/>
      <c r="L2084" s="112"/>
      <c r="M2084" s="104"/>
    </row>
    <row r="2085" spans="1:13" ht="13.5" thickBot="1">
      <c r="A2085" s="28" t="s">
        <v>4888</v>
      </c>
      <c r="B2085" s="21">
        <v>41333</v>
      </c>
      <c r="C2085" s="17" t="s">
        <v>21</v>
      </c>
      <c r="D2085" s="24" t="s">
        <v>4852</v>
      </c>
      <c r="E2085" s="18" t="s">
        <v>4889</v>
      </c>
      <c r="F2085" s="23" t="s">
        <v>95</v>
      </c>
      <c r="G2085" s="23">
        <f t="shared" si="66"/>
        <v>86</v>
      </c>
      <c r="H2085" s="83" t="s">
        <v>95</v>
      </c>
      <c r="I2085" s="23" t="e">
        <f t="shared" si="65"/>
        <v>#N/A</v>
      </c>
      <c r="J2085" s="27" t="s">
        <v>4890</v>
      </c>
      <c r="K2085" s="102"/>
      <c r="L2085" s="112"/>
      <c r="M2085" s="104"/>
    </row>
    <row r="2086" spans="1:13" ht="13.5" thickBot="1">
      <c r="A2086" s="28" t="s">
        <v>4891</v>
      </c>
      <c r="B2086" s="21">
        <v>41333</v>
      </c>
      <c r="C2086" s="17" t="s">
        <v>1205</v>
      </c>
      <c r="D2086" s="24" t="s">
        <v>4831</v>
      </c>
      <c r="E2086" s="18" t="s">
        <v>3758</v>
      </c>
      <c r="F2086" s="23" t="s">
        <v>733</v>
      </c>
      <c r="G2086" s="23" t="e">
        <f t="shared" si="66"/>
        <v>#N/A</v>
      </c>
      <c r="H2086" s="83" t="s">
        <v>733</v>
      </c>
      <c r="I2086" s="23" t="e">
        <f t="shared" si="65"/>
        <v>#N/A</v>
      </c>
      <c r="J2086" s="27" t="s">
        <v>4892</v>
      </c>
      <c r="K2086" s="102"/>
      <c r="L2086" s="112"/>
      <c r="M2086" s="104"/>
    </row>
    <row r="2087" spans="1:13" ht="13.5" thickBot="1">
      <c r="A2087" s="28" t="s">
        <v>4893</v>
      </c>
      <c r="B2087" s="21">
        <v>41333</v>
      </c>
      <c r="C2087" s="17" t="s">
        <v>717</v>
      </c>
      <c r="D2087" s="24" t="s">
        <v>4852</v>
      </c>
      <c r="E2087" s="18" t="s">
        <v>1153</v>
      </c>
      <c r="F2087" s="23" t="s">
        <v>4189</v>
      </c>
      <c r="G2087" s="23" t="e">
        <f t="shared" si="66"/>
        <v>#N/A</v>
      </c>
      <c r="H2087" s="83" t="s">
        <v>4189</v>
      </c>
      <c r="I2087" s="23" t="e">
        <f t="shared" si="65"/>
        <v>#N/A</v>
      </c>
      <c r="J2087" s="27" t="s">
        <v>4894</v>
      </c>
      <c r="K2087" s="102"/>
      <c r="L2087" s="112"/>
      <c r="M2087" s="104"/>
    </row>
    <row r="2088" spans="1:13" ht="13.5" thickBot="1">
      <c r="A2088" s="28" t="s">
        <v>4895</v>
      </c>
      <c r="B2088" s="21">
        <v>41333</v>
      </c>
      <c r="C2088" s="17" t="s">
        <v>208</v>
      </c>
      <c r="D2088" s="24" t="s">
        <v>4852</v>
      </c>
      <c r="E2088" s="18" t="s">
        <v>2284</v>
      </c>
      <c r="F2088" s="23" t="s">
        <v>850</v>
      </c>
      <c r="G2088" s="23" t="e">
        <f t="shared" si="66"/>
        <v>#N/A</v>
      </c>
      <c r="H2088" s="83" t="s">
        <v>850</v>
      </c>
      <c r="I2088" s="23" t="e">
        <f t="shared" si="65"/>
        <v>#N/A</v>
      </c>
      <c r="J2088" s="27" t="s">
        <v>4896</v>
      </c>
      <c r="K2088" s="102"/>
      <c r="L2088" s="112"/>
      <c r="M2088" s="104"/>
    </row>
    <row r="2089" spans="1:13" ht="13.5" thickBot="1">
      <c r="A2089" s="28" t="s">
        <v>4897</v>
      </c>
      <c r="B2089" s="21">
        <v>41333</v>
      </c>
      <c r="C2089" s="17" t="s">
        <v>3156</v>
      </c>
      <c r="D2089" s="24" t="s">
        <v>4898</v>
      </c>
      <c r="E2089" s="18" t="s">
        <v>2284</v>
      </c>
      <c r="F2089" s="23" t="s">
        <v>850</v>
      </c>
      <c r="G2089" s="23" t="e">
        <f t="shared" si="66"/>
        <v>#N/A</v>
      </c>
      <c r="H2089" s="83" t="s">
        <v>850</v>
      </c>
      <c r="I2089" s="23" t="e">
        <f t="shared" si="65"/>
        <v>#N/A</v>
      </c>
      <c r="J2089" s="27" t="s">
        <v>2578</v>
      </c>
      <c r="K2089" s="102"/>
      <c r="L2089" s="112"/>
      <c r="M2089" s="104"/>
    </row>
    <row r="2090" spans="1:13" ht="13.5" thickBot="1">
      <c r="A2090" s="28" t="s">
        <v>4899</v>
      </c>
      <c r="B2090" s="21">
        <v>41333</v>
      </c>
      <c r="C2090" s="17" t="s">
        <v>815</v>
      </c>
      <c r="D2090" s="24" t="s">
        <v>4831</v>
      </c>
      <c r="E2090" s="18" t="s">
        <v>267</v>
      </c>
      <c r="F2090" s="23" t="s">
        <v>609</v>
      </c>
      <c r="G2090" s="23" t="e">
        <f t="shared" si="66"/>
        <v>#N/A</v>
      </c>
      <c r="H2090" s="83" t="s">
        <v>609</v>
      </c>
      <c r="I2090" s="23" t="e">
        <f t="shared" si="65"/>
        <v>#N/A</v>
      </c>
      <c r="J2090" s="27" t="s">
        <v>4900</v>
      </c>
      <c r="K2090" s="102"/>
      <c r="L2090" s="112"/>
      <c r="M2090" s="104"/>
    </row>
    <row r="2091" spans="1:13" ht="13.5" thickBot="1">
      <c r="A2091" s="28" t="s">
        <v>4901</v>
      </c>
      <c r="B2091" s="21">
        <v>41333</v>
      </c>
      <c r="C2091" s="17" t="s">
        <v>819</v>
      </c>
      <c r="D2091" s="24" t="s">
        <v>4831</v>
      </c>
      <c r="E2091" s="18" t="s">
        <v>267</v>
      </c>
      <c r="F2091" s="23" t="s">
        <v>609</v>
      </c>
      <c r="G2091" s="23" t="e">
        <f t="shared" si="66"/>
        <v>#N/A</v>
      </c>
      <c r="H2091" s="83" t="s">
        <v>609</v>
      </c>
      <c r="I2091" s="23" t="e">
        <f t="shared" si="65"/>
        <v>#N/A</v>
      </c>
      <c r="J2091" s="27" t="s">
        <v>4902</v>
      </c>
      <c r="K2091" s="102"/>
      <c r="L2091" s="112"/>
      <c r="M2091" s="104"/>
    </row>
    <row r="2092" spans="1:13" ht="13.5" thickBot="1">
      <c r="A2092" s="28" t="s">
        <v>4903</v>
      </c>
      <c r="B2092" s="21">
        <v>41333</v>
      </c>
      <c r="C2092" s="17" t="s">
        <v>817</v>
      </c>
      <c r="D2092" s="24" t="s">
        <v>4831</v>
      </c>
      <c r="E2092" s="18" t="s">
        <v>4904</v>
      </c>
      <c r="F2092" s="23" t="s">
        <v>609</v>
      </c>
      <c r="G2092" s="23" t="e">
        <f t="shared" si="66"/>
        <v>#N/A</v>
      </c>
      <c r="H2092" s="83" t="s">
        <v>609</v>
      </c>
      <c r="I2092" s="23" t="e">
        <f t="shared" si="65"/>
        <v>#N/A</v>
      </c>
      <c r="J2092" s="27" t="s">
        <v>4902</v>
      </c>
      <c r="K2092" s="102"/>
      <c r="L2092" s="112"/>
      <c r="M2092" s="104"/>
    </row>
    <row r="2093" spans="1:13" ht="13.5" thickBot="1">
      <c r="A2093" s="28" t="s">
        <v>4905</v>
      </c>
      <c r="B2093" s="21">
        <v>41333</v>
      </c>
      <c r="C2093" s="17" t="s">
        <v>1169</v>
      </c>
      <c r="D2093" s="24" t="s">
        <v>4831</v>
      </c>
      <c r="E2093" s="18" t="s">
        <v>4906</v>
      </c>
      <c r="F2093" s="23" t="s">
        <v>4679</v>
      </c>
      <c r="G2093" s="23" t="e">
        <f t="shared" si="66"/>
        <v>#N/A</v>
      </c>
      <c r="H2093" s="83" t="s">
        <v>4679</v>
      </c>
      <c r="I2093" s="23" t="e">
        <f t="shared" si="65"/>
        <v>#N/A</v>
      </c>
      <c r="J2093" s="27" t="s">
        <v>4907</v>
      </c>
      <c r="K2093" s="102"/>
      <c r="L2093" s="112"/>
      <c r="M2093" s="104"/>
    </row>
    <row r="2094" spans="1:13" ht="13.5" thickBot="1">
      <c r="A2094" s="28" t="s">
        <v>4908</v>
      </c>
      <c r="B2094" s="21">
        <v>41333</v>
      </c>
      <c r="C2094" s="17" t="s">
        <v>981</v>
      </c>
      <c r="D2094" s="24" t="s">
        <v>4831</v>
      </c>
      <c r="E2094" s="18" t="s">
        <v>135</v>
      </c>
      <c r="F2094" s="23" t="s">
        <v>136</v>
      </c>
      <c r="G2094" s="23" t="e">
        <f t="shared" si="66"/>
        <v>#N/A</v>
      </c>
      <c r="H2094" s="83" t="s">
        <v>136</v>
      </c>
      <c r="I2094" s="23" t="e">
        <f t="shared" si="65"/>
        <v>#N/A</v>
      </c>
      <c r="J2094" s="27" t="s">
        <v>4909</v>
      </c>
      <c r="K2094" s="102"/>
      <c r="L2094" s="112"/>
      <c r="M2094" s="104"/>
    </row>
    <row r="2095" spans="1:13" ht="13.5" thickBot="1">
      <c r="A2095" s="28" t="s">
        <v>4910</v>
      </c>
      <c r="B2095" s="21">
        <v>41333</v>
      </c>
      <c r="C2095" s="17" t="s">
        <v>498</v>
      </c>
      <c r="D2095" s="24" t="s">
        <v>4831</v>
      </c>
      <c r="E2095" s="18" t="s">
        <v>135</v>
      </c>
      <c r="F2095" s="23" t="s">
        <v>136</v>
      </c>
      <c r="G2095" s="23" t="e">
        <f t="shared" si="66"/>
        <v>#N/A</v>
      </c>
      <c r="H2095" s="83" t="s">
        <v>136</v>
      </c>
      <c r="I2095" s="23" t="e">
        <f t="shared" si="65"/>
        <v>#N/A</v>
      </c>
      <c r="J2095" s="27" t="s">
        <v>4911</v>
      </c>
      <c r="K2095" s="102"/>
      <c r="L2095" s="112"/>
      <c r="M2095" s="104"/>
    </row>
    <row r="2096" spans="1:13" ht="26.25" thickBot="1">
      <c r="A2096" s="28" t="s">
        <v>4912</v>
      </c>
      <c r="B2096" s="21">
        <v>41333</v>
      </c>
      <c r="C2096" s="17" t="s">
        <v>387</v>
      </c>
      <c r="D2096" s="24" t="s">
        <v>4835</v>
      </c>
      <c r="E2096" s="18" t="s">
        <v>1872</v>
      </c>
      <c r="F2096" s="23" t="s">
        <v>125</v>
      </c>
      <c r="G2096" s="23">
        <f t="shared" si="66"/>
        <v>53</v>
      </c>
      <c r="H2096" s="83" t="s">
        <v>125</v>
      </c>
      <c r="I2096" s="23" t="e">
        <f t="shared" si="65"/>
        <v>#N/A</v>
      </c>
      <c r="J2096" s="27" t="s">
        <v>4913</v>
      </c>
      <c r="K2096" s="102"/>
      <c r="L2096" s="112"/>
      <c r="M2096" s="104"/>
    </row>
    <row r="2097" spans="1:13" ht="13.5" thickBot="1">
      <c r="A2097" s="28" t="s">
        <v>4914</v>
      </c>
      <c r="B2097" s="21">
        <v>41333</v>
      </c>
      <c r="C2097" s="17" t="s">
        <v>1290</v>
      </c>
      <c r="D2097" s="24" t="s">
        <v>4267</v>
      </c>
      <c r="E2097" s="18" t="s">
        <v>371</v>
      </c>
      <c r="F2097" s="23" t="s">
        <v>609</v>
      </c>
      <c r="G2097" s="23" t="e">
        <f t="shared" si="66"/>
        <v>#N/A</v>
      </c>
      <c r="H2097" s="83" t="s">
        <v>609</v>
      </c>
      <c r="I2097" s="23" t="e">
        <f t="shared" si="65"/>
        <v>#N/A</v>
      </c>
      <c r="J2097" s="27" t="s">
        <v>4915</v>
      </c>
      <c r="K2097" s="102"/>
      <c r="L2097" s="112"/>
      <c r="M2097" s="104"/>
    </row>
    <row r="2098" spans="1:13" ht="13.5" thickBot="1">
      <c r="A2098" s="28" t="s">
        <v>4916</v>
      </c>
      <c r="B2098" s="21">
        <v>41333</v>
      </c>
      <c r="C2098" s="17" t="s">
        <v>1294</v>
      </c>
      <c r="D2098" s="24" t="s">
        <v>4267</v>
      </c>
      <c r="E2098" s="18" t="s">
        <v>371</v>
      </c>
      <c r="F2098" s="23" t="s">
        <v>609</v>
      </c>
      <c r="G2098" s="23" t="e">
        <f t="shared" si="66"/>
        <v>#N/A</v>
      </c>
      <c r="H2098" s="83" t="s">
        <v>609</v>
      </c>
      <c r="I2098" s="23" t="e">
        <f t="shared" si="65"/>
        <v>#N/A</v>
      </c>
      <c r="J2098" s="27" t="s">
        <v>4917</v>
      </c>
      <c r="K2098" s="102"/>
      <c r="L2098" s="112"/>
      <c r="M2098" s="104"/>
    </row>
    <row r="2099" spans="1:13" ht="13.5" thickBot="1">
      <c r="A2099" s="28" t="s">
        <v>4918</v>
      </c>
      <c r="B2099" s="21">
        <v>41333</v>
      </c>
      <c r="C2099" s="17" t="s">
        <v>2098</v>
      </c>
      <c r="D2099" s="24" t="s">
        <v>4831</v>
      </c>
      <c r="E2099" s="18" t="s">
        <v>4919</v>
      </c>
      <c r="F2099" s="23" t="s">
        <v>767</v>
      </c>
      <c r="G2099" s="23" t="e">
        <f t="shared" si="66"/>
        <v>#N/A</v>
      </c>
      <c r="H2099" s="83" t="s">
        <v>767</v>
      </c>
      <c r="I2099" s="23" t="e">
        <f t="shared" si="65"/>
        <v>#N/A</v>
      </c>
      <c r="J2099" s="27" t="s">
        <v>4920</v>
      </c>
      <c r="K2099" s="102"/>
      <c r="L2099" s="112"/>
      <c r="M2099" s="104"/>
    </row>
    <row r="2100" spans="1:13" ht="13.5" thickBot="1">
      <c r="A2100" s="28" t="s">
        <v>4921</v>
      </c>
      <c r="B2100" s="21">
        <v>41333</v>
      </c>
      <c r="C2100" s="17" t="s">
        <v>570</v>
      </c>
      <c r="D2100" s="24" t="s">
        <v>4831</v>
      </c>
      <c r="E2100" s="18" t="s">
        <v>950</v>
      </c>
      <c r="F2100" s="23" t="s">
        <v>163</v>
      </c>
      <c r="G2100" s="23">
        <f t="shared" si="66"/>
        <v>52</v>
      </c>
      <c r="H2100" s="83" t="s">
        <v>163</v>
      </c>
      <c r="I2100" s="23" t="e">
        <f t="shared" si="65"/>
        <v>#N/A</v>
      </c>
      <c r="J2100" s="27" t="s">
        <v>4922</v>
      </c>
      <c r="K2100" s="102"/>
      <c r="L2100" s="112"/>
      <c r="M2100" s="104"/>
    </row>
    <row r="2101" spans="1:13" ht="13.5" thickBot="1">
      <c r="A2101" s="28" t="s">
        <v>4923</v>
      </c>
      <c r="B2101" s="21">
        <v>41334</v>
      </c>
      <c r="C2101" s="17" t="s">
        <v>2290</v>
      </c>
      <c r="D2101" s="24" t="s">
        <v>4835</v>
      </c>
      <c r="E2101" s="18" t="s">
        <v>1298</v>
      </c>
      <c r="F2101" s="23" t="s">
        <v>3876</v>
      </c>
      <c r="G2101" s="23" t="e">
        <f t="shared" si="66"/>
        <v>#N/A</v>
      </c>
      <c r="H2101" s="83" t="s">
        <v>3876</v>
      </c>
      <c r="I2101" s="23" t="e">
        <f t="shared" si="65"/>
        <v>#N/A</v>
      </c>
      <c r="J2101" s="27" t="s">
        <v>4924</v>
      </c>
      <c r="K2101" s="102"/>
      <c r="L2101" s="112"/>
      <c r="M2101" s="104"/>
    </row>
    <row r="2102" spans="1:13" ht="13.5" thickBot="1">
      <c r="A2102" s="28" t="s">
        <v>4925</v>
      </c>
      <c r="B2102" s="21">
        <v>41334</v>
      </c>
      <c r="C2102" s="17" t="s">
        <v>2286</v>
      </c>
      <c r="D2102" s="24" t="s">
        <v>4835</v>
      </c>
      <c r="E2102" s="18" t="s">
        <v>1298</v>
      </c>
      <c r="F2102" s="23" t="s">
        <v>3876</v>
      </c>
      <c r="G2102" s="23" t="e">
        <f t="shared" si="66"/>
        <v>#N/A</v>
      </c>
      <c r="H2102" s="83" t="s">
        <v>3876</v>
      </c>
      <c r="I2102" s="23" t="e">
        <f t="shared" si="65"/>
        <v>#N/A</v>
      </c>
      <c r="J2102" s="27" t="s">
        <v>4926</v>
      </c>
      <c r="K2102" s="102"/>
      <c r="L2102" s="112"/>
      <c r="M2102" s="104"/>
    </row>
    <row r="2103" spans="1:13" ht="13.5" thickBot="1">
      <c r="A2103" s="28" t="s">
        <v>4927</v>
      </c>
      <c r="B2103" s="21">
        <v>41334</v>
      </c>
      <c r="C2103" s="17" t="s">
        <v>2198</v>
      </c>
      <c r="D2103" s="24" t="s">
        <v>4755</v>
      </c>
      <c r="E2103" s="18" t="s">
        <v>1298</v>
      </c>
      <c r="F2103" s="23" t="s">
        <v>3876</v>
      </c>
      <c r="G2103" s="23" t="e">
        <f t="shared" si="66"/>
        <v>#N/A</v>
      </c>
      <c r="H2103" s="83" t="s">
        <v>3876</v>
      </c>
      <c r="I2103" s="23" t="e">
        <f t="shared" si="65"/>
        <v>#N/A</v>
      </c>
      <c r="J2103" s="27" t="s">
        <v>4928</v>
      </c>
      <c r="K2103" s="102"/>
      <c r="L2103" s="112"/>
      <c r="M2103" s="104"/>
    </row>
    <row r="2104" spans="1:13" ht="13.5" thickBot="1">
      <c r="A2104" s="28" t="s">
        <v>4929</v>
      </c>
      <c r="B2104" s="21">
        <v>41334</v>
      </c>
      <c r="C2104" s="17" t="s">
        <v>2239</v>
      </c>
      <c r="D2104" s="24" t="s">
        <v>4835</v>
      </c>
      <c r="E2104" s="18" t="s">
        <v>1298</v>
      </c>
      <c r="F2104" s="23" t="s">
        <v>3876</v>
      </c>
      <c r="G2104" s="23" t="e">
        <f t="shared" si="66"/>
        <v>#N/A</v>
      </c>
      <c r="H2104" s="83" t="s">
        <v>3876</v>
      </c>
      <c r="I2104" s="23" t="e">
        <f t="shared" si="65"/>
        <v>#N/A</v>
      </c>
      <c r="J2104" s="27" t="s">
        <v>4930</v>
      </c>
      <c r="K2104" s="102"/>
      <c r="L2104" s="112"/>
      <c r="M2104" s="104"/>
    </row>
    <row r="2105" spans="1:13" ht="13.5" thickBot="1">
      <c r="A2105" s="28" t="s">
        <v>4931</v>
      </c>
      <c r="B2105" s="21">
        <v>41334</v>
      </c>
      <c r="C2105" s="17" t="s">
        <v>714</v>
      </c>
      <c r="D2105" s="24" t="s">
        <v>4831</v>
      </c>
      <c r="E2105" s="18" t="s">
        <v>4932</v>
      </c>
      <c r="F2105" s="23" t="s">
        <v>2362</v>
      </c>
      <c r="G2105" s="23" t="e">
        <f t="shared" si="66"/>
        <v>#N/A</v>
      </c>
      <c r="H2105" s="83" t="s">
        <v>2362</v>
      </c>
      <c r="I2105" s="23" t="e">
        <f t="shared" si="65"/>
        <v>#N/A</v>
      </c>
      <c r="J2105" s="27" t="s">
        <v>4933</v>
      </c>
      <c r="K2105" s="102"/>
      <c r="L2105" s="112"/>
      <c r="M2105" s="104"/>
    </row>
    <row r="2106" spans="1:13" ht="26.25" thickBot="1">
      <c r="A2106" s="28" t="s">
        <v>4934</v>
      </c>
      <c r="B2106" s="21">
        <v>41334</v>
      </c>
      <c r="C2106" s="17" t="s">
        <v>1477</v>
      </c>
      <c r="D2106" s="24" t="s">
        <v>4852</v>
      </c>
      <c r="E2106" s="18" t="s">
        <v>668</v>
      </c>
      <c r="F2106" s="23" t="s">
        <v>2127</v>
      </c>
      <c r="G2106" s="23" t="e">
        <f t="shared" si="66"/>
        <v>#N/A</v>
      </c>
      <c r="H2106" s="83" t="s">
        <v>2127</v>
      </c>
      <c r="I2106" s="23" t="e">
        <f t="shared" si="65"/>
        <v>#N/A</v>
      </c>
      <c r="J2106" s="27" t="s">
        <v>4935</v>
      </c>
      <c r="K2106" s="102"/>
      <c r="L2106" s="112"/>
      <c r="M2106" s="104"/>
    </row>
    <row r="2107" spans="1:13" ht="13.5" thickBot="1">
      <c r="A2107" s="28" t="s">
        <v>4936</v>
      </c>
      <c r="B2107" s="21">
        <v>41334</v>
      </c>
      <c r="C2107" s="17" t="s">
        <v>720</v>
      </c>
      <c r="D2107" s="24" t="s">
        <v>4852</v>
      </c>
      <c r="E2107" s="18" t="s">
        <v>2941</v>
      </c>
      <c r="F2107" s="23" t="s">
        <v>227</v>
      </c>
      <c r="G2107" s="23" t="e">
        <f t="shared" si="66"/>
        <v>#N/A</v>
      </c>
      <c r="H2107" s="83" t="s">
        <v>227</v>
      </c>
      <c r="I2107" s="23" t="e">
        <f t="shared" si="65"/>
        <v>#N/A</v>
      </c>
      <c r="J2107" s="27" t="s">
        <v>2965</v>
      </c>
      <c r="K2107" s="102"/>
      <c r="L2107" s="112"/>
      <c r="M2107" s="104"/>
    </row>
    <row r="2108" spans="1:13" ht="13.5" thickBot="1">
      <c r="A2108" s="28" t="s">
        <v>4937</v>
      </c>
      <c r="B2108" s="21">
        <v>41334</v>
      </c>
      <c r="C2108" s="17" t="s">
        <v>21</v>
      </c>
      <c r="D2108" s="24" t="s">
        <v>4852</v>
      </c>
      <c r="E2108" s="18" t="s">
        <v>3938</v>
      </c>
      <c r="F2108" s="23" t="s">
        <v>297</v>
      </c>
      <c r="G2108" s="23" t="e">
        <f t="shared" si="66"/>
        <v>#N/A</v>
      </c>
      <c r="H2108" s="83" t="s">
        <v>297</v>
      </c>
      <c r="I2108" s="23" t="e">
        <f t="shared" si="65"/>
        <v>#N/A</v>
      </c>
      <c r="J2108" s="27" t="s">
        <v>4938</v>
      </c>
      <c r="K2108" s="102"/>
      <c r="L2108" s="112"/>
      <c r="M2108" s="104"/>
    </row>
    <row r="2109" spans="1:13" ht="13.5" thickBot="1">
      <c r="A2109" s="28" t="s">
        <v>4939</v>
      </c>
      <c r="B2109" s="21">
        <v>41334</v>
      </c>
      <c r="C2109" s="17" t="s">
        <v>21</v>
      </c>
      <c r="D2109" s="24" t="s">
        <v>4852</v>
      </c>
      <c r="E2109" s="18" t="s">
        <v>3938</v>
      </c>
      <c r="F2109" s="23" t="s">
        <v>4940</v>
      </c>
      <c r="G2109" s="23" t="e">
        <f t="shared" si="66"/>
        <v>#N/A</v>
      </c>
      <c r="H2109" s="83" t="s">
        <v>4940</v>
      </c>
      <c r="I2109" s="23" t="e">
        <f t="shared" si="65"/>
        <v>#N/A</v>
      </c>
      <c r="J2109" s="27" t="s">
        <v>4938</v>
      </c>
      <c r="K2109" s="102">
        <v>23</v>
      </c>
      <c r="L2109" s="112"/>
      <c r="M2109" s="104"/>
    </row>
    <row r="2110" spans="1:13" ht="13.5" thickBot="1">
      <c r="A2110" s="28" t="s">
        <v>4941</v>
      </c>
      <c r="B2110" s="21">
        <v>41334</v>
      </c>
      <c r="C2110" s="17" t="s">
        <v>528</v>
      </c>
      <c r="D2110" s="24" t="s">
        <v>4831</v>
      </c>
      <c r="E2110" s="18" t="s">
        <v>4697</v>
      </c>
      <c r="F2110" s="23" t="s">
        <v>214</v>
      </c>
      <c r="G2110" s="23">
        <f t="shared" si="66"/>
        <v>26</v>
      </c>
      <c r="H2110" s="83" t="s">
        <v>214</v>
      </c>
      <c r="I2110" s="23" t="e">
        <f t="shared" si="65"/>
        <v>#N/A</v>
      </c>
      <c r="J2110" s="27" t="s">
        <v>4942</v>
      </c>
      <c r="K2110" s="102"/>
      <c r="L2110" s="112"/>
      <c r="M2110" s="104"/>
    </row>
    <row r="2111" spans="1:13" ht="13.5" thickBot="1">
      <c r="A2111" s="28" t="s">
        <v>4943</v>
      </c>
      <c r="B2111" s="21">
        <v>41334</v>
      </c>
      <c r="C2111" s="17" t="s">
        <v>21</v>
      </c>
      <c r="D2111" s="24" t="s">
        <v>4852</v>
      </c>
      <c r="E2111" s="18" t="s">
        <v>2432</v>
      </c>
      <c r="F2111" s="23" t="s">
        <v>4857</v>
      </c>
      <c r="G2111" s="23" t="e">
        <f t="shared" si="66"/>
        <v>#N/A</v>
      </c>
      <c r="H2111" s="83" t="s">
        <v>4857</v>
      </c>
      <c r="I2111" s="23" t="e">
        <f t="shared" si="65"/>
        <v>#N/A</v>
      </c>
      <c r="J2111" s="27" t="s">
        <v>4944</v>
      </c>
      <c r="K2111" s="102"/>
      <c r="L2111" s="112"/>
      <c r="M2111" s="104"/>
    </row>
    <row r="2112" spans="1:13" ht="13.5" thickBot="1">
      <c r="A2112" s="28" t="s">
        <v>4945</v>
      </c>
      <c r="B2112" s="21">
        <v>40972</v>
      </c>
      <c r="C2112" s="17" t="s">
        <v>21</v>
      </c>
      <c r="D2112" s="24" t="s">
        <v>4946</v>
      </c>
      <c r="E2112" s="18" t="s">
        <v>4947</v>
      </c>
      <c r="F2112" s="23" t="s">
        <v>4948</v>
      </c>
      <c r="G2112" s="23" t="e">
        <f t="shared" si="66"/>
        <v>#N/A</v>
      </c>
      <c r="H2112" s="83" t="s">
        <v>4948</v>
      </c>
      <c r="I2112" s="23" t="e">
        <f t="shared" si="65"/>
        <v>#N/A</v>
      </c>
      <c r="J2112" s="27" t="s">
        <v>4949</v>
      </c>
      <c r="K2112" s="102"/>
      <c r="L2112" s="112"/>
      <c r="M2112" s="104"/>
    </row>
    <row r="2113" spans="1:13" ht="13.5" thickBot="1">
      <c r="A2113" s="28" t="s">
        <v>4950</v>
      </c>
      <c r="B2113" s="21">
        <v>40972</v>
      </c>
      <c r="C2113" s="17" t="s">
        <v>1042</v>
      </c>
      <c r="D2113" s="24" t="s">
        <v>4951</v>
      </c>
      <c r="E2113" s="18" t="s">
        <v>4952</v>
      </c>
      <c r="F2113" s="23" t="s">
        <v>565</v>
      </c>
      <c r="G2113" s="23" t="e">
        <f t="shared" si="66"/>
        <v>#N/A</v>
      </c>
      <c r="H2113" s="83" t="s">
        <v>565</v>
      </c>
      <c r="I2113" s="23" t="e">
        <f t="shared" si="65"/>
        <v>#N/A</v>
      </c>
      <c r="J2113" s="27" t="s">
        <v>4953</v>
      </c>
      <c r="K2113" s="102"/>
      <c r="L2113" s="112"/>
      <c r="M2113" s="104"/>
    </row>
    <row r="2114" spans="1:13" ht="26.25" thickBot="1">
      <c r="A2114" s="28" t="s">
        <v>4954</v>
      </c>
      <c r="B2114" s="21">
        <v>40972</v>
      </c>
      <c r="C2114" s="17" t="s">
        <v>21</v>
      </c>
      <c r="D2114" s="24" t="s">
        <v>4946</v>
      </c>
      <c r="E2114" s="18" t="s">
        <v>1579</v>
      </c>
      <c r="F2114" s="23" t="s">
        <v>4955</v>
      </c>
      <c r="G2114" s="23" t="e">
        <f t="shared" si="66"/>
        <v>#N/A</v>
      </c>
      <c r="H2114" s="83" t="s">
        <v>4955</v>
      </c>
      <c r="I2114" s="23" t="e">
        <f t="shared" ref="I2114:I2177" si="67">INDEX(S:U,MATCH(H2114,U:U,0),1)</f>
        <v>#N/A</v>
      </c>
      <c r="J2114" s="27" t="s">
        <v>4956</v>
      </c>
      <c r="K2114" s="102"/>
      <c r="L2114" s="112"/>
      <c r="M2114" s="104"/>
    </row>
    <row r="2115" spans="1:13" ht="13.5" thickBot="1">
      <c r="A2115" s="28" t="s">
        <v>4957</v>
      </c>
      <c r="B2115" s="21">
        <v>40972</v>
      </c>
      <c r="C2115" s="17" t="s">
        <v>1047</v>
      </c>
      <c r="D2115" s="24" t="s">
        <v>4951</v>
      </c>
      <c r="E2115" s="18" t="s">
        <v>799</v>
      </c>
      <c r="F2115" s="23" t="s">
        <v>57</v>
      </c>
      <c r="G2115" s="23">
        <f t="shared" ref="G2115:G2178" si="68">INDEX($R$2:$U$90,MATCH(F2115,$R$2:$R$90,0),2)</f>
        <v>8</v>
      </c>
      <c r="H2115" s="83" t="s">
        <v>8272</v>
      </c>
      <c r="I2115" s="23">
        <f t="shared" si="67"/>
        <v>8</v>
      </c>
      <c r="J2115" s="27" t="s">
        <v>4958</v>
      </c>
      <c r="K2115" s="102"/>
      <c r="L2115" s="112"/>
      <c r="M2115" s="104"/>
    </row>
    <row r="2116" spans="1:13" ht="26.25" thickBot="1">
      <c r="A2116" s="28" t="s">
        <v>4959</v>
      </c>
      <c r="B2116" s="21">
        <v>40972</v>
      </c>
      <c r="C2116" s="17" t="s">
        <v>894</v>
      </c>
      <c r="D2116" s="24" t="s">
        <v>4946</v>
      </c>
      <c r="E2116" s="18" t="s">
        <v>233</v>
      </c>
      <c r="F2116" s="23" t="s">
        <v>234</v>
      </c>
      <c r="G2116" s="23" t="e">
        <f t="shared" si="68"/>
        <v>#N/A</v>
      </c>
      <c r="H2116" s="83" t="s">
        <v>234</v>
      </c>
      <c r="I2116" s="23" t="e">
        <f t="shared" si="67"/>
        <v>#N/A</v>
      </c>
      <c r="J2116" s="27" t="s">
        <v>4960</v>
      </c>
      <c r="K2116" s="102"/>
      <c r="L2116" s="112"/>
      <c r="M2116" s="104"/>
    </row>
    <row r="2117" spans="1:13" ht="13.5" thickBot="1">
      <c r="A2117" s="28" t="s">
        <v>4961</v>
      </c>
      <c r="B2117" s="21">
        <v>40972</v>
      </c>
      <c r="C2117" s="17" t="s">
        <v>686</v>
      </c>
      <c r="D2117" s="24" t="s">
        <v>4852</v>
      </c>
      <c r="E2117" s="18" t="s">
        <v>3794</v>
      </c>
      <c r="F2117" s="23" t="s">
        <v>318</v>
      </c>
      <c r="G2117" s="23" t="e">
        <f t="shared" si="68"/>
        <v>#N/A</v>
      </c>
      <c r="H2117" s="83" t="s">
        <v>318</v>
      </c>
      <c r="I2117" s="23" t="e">
        <f t="shared" si="67"/>
        <v>#N/A</v>
      </c>
      <c r="J2117" s="27" t="s">
        <v>4962</v>
      </c>
      <c r="K2117" s="102"/>
      <c r="L2117" s="112"/>
      <c r="M2117" s="104"/>
    </row>
    <row r="2118" spans="1:13" ht="26.25" thickBot="1">
      <c r="A2118" s="28" t="s">
        <v>4963</v>
      </c>
      <c r="B2118" s="21">
        <v>40972</v>
      </c>
      <c r="C2118" s="17" t="s">
        <v>1021</v>
      </c>
      <c r="D2118" s="24" t="s">
        <v>4852</v>
      </c>
      <c r="E2118" s="18" t="s">
        <v>4964</v>
      </c>
      <c r="F2118" s="23" t="s">
        <v>767</v>
      </c>
      <c r="G2118" s="23" t="e">
        <f t="shared" si="68"/>
        <v>#N/A</v>
      </c>
      <c r="H2118" s="83" t="s">
        <v>767</v>
      </c>
      <c r="I2118" s="23" t="e">
        <f t="shared" si="67"/>
        <v>#N/A</v>
      </c>
      <c r="J2118" s="27" t="s">
        <v>4965</v>
      </c>
      <c r="K2118" s="102"/>
      <c r="L2118" s="112"/>
      <c r="M2118" s="104"/>
    </row>
    <row r="2119" spans="1:13" ht="13.5" thickBot="1">
      <c r="A2119" s="28" t="s">
        <v>4966</v>
      </c>
      <c r="B2119" s="21">
        <v>40972</v>
      </c>
      <c r="C2119" s="17" t="s">
        <v>698</v>
      </c>
      <c r="D2119" s="24" t="s">
        <v>4835</v>
      </c>
      <c r="E2119" s="18" t="s">
        <v>204</v>
      </c>
      <c r="F2119" s="23" t="s">
        <v>227</v>
      </c>
      <c r="G2119" s="23" t="e">
        <f t="shared" si="68"/>
        <v>#N/A</v>
      </c>
      <c r="H2119" s="83" t="s">
        <v>227</v>
      </c>
      <c r="I2119" s="23" t="e">
        <f t="shared" si="67"/>
        <v>#N/A</v>
      </c>
      <c r="J2119" s="27" t="s">
        <v>2578</v>
      </c>
      <c r="K2119" s="102"/>
      <c r="L2119" s="112"/>
      <c r="M2119" s="104"/>
    </row>
    <row r="2120" spans="1:13" ht="13.5" thickBot="1">
      <c r="A2120" s="28" t="s">
        <v>4967</v>
      </c>
      <c r="B2120" s="21">
        <v>40972</v>
      </c>
      <c r="C2120" s="17" t="s">
        <v>985</v>
      </c>
      <c r="D2120" s="24" t="s">
        <v>4951</v>
      </c>
      <c r="E2120" s="18" t="s">
        <v>4906</v>
      </c>
      <c r="F2120" s="23" t="s">
        <v>4679</v>
      </c>
      <c r="G2120" s="23" t="e">
        <f t="shared" si="68"/>
        <v>#N/A</v>
      </c>
      <c r="H2120" s="83" t="s">
        <v>4679</v>
      </c>
      <c r="I2120" s="23" t="e">
        <f t="shared" si="67"/>
        <v>#N/A</v>
      </c>
      <c r="J2120" s="27" t="s">
        <v>4968</v>
      </c>
      <c r="K2120" s="102"/>
      <c r="L2120" s="112"/>
      <c r="M2120" s="104"/>
    </row>
    <row r="2121" spans="1:13" ht="13.5" thickBot="1">
      <c r="A2121" s="28" t="s">
        <v>4969</v>
      </c>
      <c r="B2121" s="21">
        <v>40972</v>
      </c>
      <c r="C2121" s="17" t="s">
        <v>1433</v>
      </c>
      <c r="D2121" s="24" t="s">
        <v>4951</v>
      </c>
      <c r="E2121" s="18" t="s">
        <v>4970</v>
      </c>
      <c r="F2121" s="23" t="s">
        <v>2319</v>
      </c>
      <c r="G2121" s="23" t="e">
        <f t="shared" si="68"/>
        <v>#N/A</v>
      </c>
      <c r="H2121" s="83" t="s">
        <v>2319</v>
      </c>
      <c r="I2121" s="23" t="e">
        <f t="shared" si="67"/>
        <v>#N/A</v>
      </c>
      <c r="J2121" s="27" t="s">
        <v>4971</v>
      </c>
      <c r="K2121" s="102"/>
      <c r="L2121" s="112"/>
      <c r="M2121" s="104"/>
    </row>
    <row r="2122" spans="1:13" ht="13.5" thickBot="1">
      <c r="A2122" s="28" t="s">
        <v>4972</v>
      </c>
      <c r="B2122" s="21">
        <v>41337</v>
      </c>
      <c r="C2122" s="17" t="s">
        <v>1519</v>
      </c>
      <c r="D2122" s="24" t="s">
        <v>4951</v>
      </c>
      <c r="E2122" s="18" t="s">
        <v>197</v>
      </c>
      <c r="F2122" s="23" t="s">
        <v>198</v>
      </c>
      <c r="G2122" s="23">
        <f t="shared" si="68"/>
        <v>36</v>
      </c>
      <c r="H2122" s="83" t="s">
        <v>198</v>
      </c>
      <c r="I2122" s="23" t="e">
        <f t="shared" si="67"/>
        <v>#N/A</v>
      </c>
      <c r="J2122" s="27" t="s">
        <v>4973</v>
      </c>
      <c r="K2122" s="102"/>
      <c r="L2122" s="112"/>
      <c r="M2122" s="104"/>
    </row>
    <row r="2123" spans="1:13" ht="13.5" thickBot="1">
      <c r="A2123" s="28" t="s">
        <v>4974</v>
      </c>
      <c r="B2123" s="21">
        <v>41337</v>
      </c>
      <c r="C2123" s="17" t="s">
        <v>1517</v>
      </c>
      <c r="D2123" s="24" t="s">
        <v>4951</v>
      </c>
      <c r="E2123" s="18" t="s">
        <v>197</v>
      </c>
      <c r="F2123" s="23" t="s">
        <v>198</v>
      </c>
      <c r="G2123" s="23">
        <f t="shared" si="68"/>
        <v>36</v>
      </c>
      <c r="H2123" s="83" t="s">
        <v>198</v>
      </c>
      <c r="I2123" s="23" t="e">
        <f t="shared" si="67"/>
        <v>#N/A</v>
      </c>
      <c r="J2123" s="27" t="s">
        <v>4973</v>
      </c>
      <c r="K2123" s="102"/>
      <c r="L2123" s="112"/>
      <c r="M2123" s="104"/>
    </row>
    <row r="2124" spans="1:13" ht="13.5" thickBot="1">
      <c r="A2124" s="28" t="s">
        <v>4975</v>
      </c>
      <c r="B2124" s="21">
        <v>41337</v>
      </c>
      <c r="C2124" s="17" t="s">
        <v>21</v>
      </c>
      <c r="D2124" s="24" t="s">
        <v>4835</v>
      </c>
      <c r="E2124" s="18" t="s">
        <v>4976</v>
      </c>
      <c r="F2124" s="23" t="s">
        <v>4977</v>
      </c>
      <c r="G2124" s="23" t="e">
        <f t="shared" si="68"/>
        <v>#N/A</v>
      </c>
      <c r="H2124" s="83" t="s">
        <v>4977</v>
      </c>
      <c r="I2124" s="23" t="e">
        <f t="shared" si="67"/>
        <v>#N/A</v>
      </c>
      <c r="J2124" s="27" t="s">
        <v>4978</v>
      </c>
      <c r="K2124" s="102"/>
      <c r="L2124" s="112"/>
      <c r="M2124" s="104"/>
    </row>
    <row r="2125" spans="1:13" ht="13.5" thickBot="1">
      <c r="A2125" s="28" t="s">
        <v>4979</v>
      </c>
      <c r="B2125" s="21">
        <v>41337</v>
      </c>
      <c r="C2125" s="17" t="s">
        <v>2098</v>
      </c>
      <c r="D2125" s="24" t="s">
        <v>4946</v>
      </c>
      <c r="E2125" s="18" t="s">
        <v>4980</v>
      </c>
      <c r="F2125" s="23" t="s">
        <v>105</v>
      </c>
      <c r="G2125" s="23" t="e">
        <f t="shared" si="68"/>
        <v>#N/A</v>
      </c>
      <c r="H2125" s="83" t="s">
        <v>105</v>
      </c>
      <c r="I2125" s="23" t="e">
        <f t="shared" si="67"/>
        <v>#N/A</v>
      </c>
      <c r="J2125" s="27" t="s">
        <v>4981</v>
      </c>
      <c r="K2125" s="102"/>
      <c r="L2125" s="112"/>
      <c r="M2125" s="104"/>
    </row>
    <row r="2126" spans="1:13" ht="13.5" thickBot="1">
      <c r="A2126" s="28" t="s">
        <v>4982</v>
      </c>
      <c r="B2126" s="21">
        <v>41337</v>
      </c>
      <c r="C2126" s="17" t="s">
        <v>433</v>
      </c>
      <c r="D2126" s="24" t="s">
        <v>22</v>
      </c>
      <c r="E2126" s="18" t="s">
        <v>193</v>
      </c>
      <c r="F2126" s="23" t="s">
        <v>1091</v>
      </c>
      <c r="G2126" s="23" t="e">
        <f t="shared" si="68"/>
        <v>#N/A</v>
      </c>
      <c r="H2126" s="83" t="s">
        <v>1091</v>
      </c>
      <c r="I2126" s="23" t="e">
        <f t="shared" si="67"/>
        <v>#N/A</v>
      </c>
      <c r="J2126" s="27" t="s">
        <v>1139</v>
      </c>
      <c r="K2126" s="102"/>
      <c r="L2126" s="112"/>
      <c r="M2126" s="104"/>
    </row>
    <row r="2127" spans="1:13" ht="13.5" thickBot="1">
      <c r="A2127" s="28" t="s">
        <v>4983</v>
      </c>
      <c r="B2127" s="21">
        <v>41337</v>
      </c>
      <c r="C2127" s="17" t="s">
        <v>1384</v>
      </c>
      <c r="D2127" s="24" t="s">
        <v>4946</v>
      </c>
      <c r="E2127" s="18" t="s">
        <v>792</v>
      </c>
      <c r="F2127" s="23" t="s">
        <v>793</v>
      </c>
      <c r="G2127" s="23" t="e">
        <f t="shared" si="68"/>
        <v>#N/A</v>
      </c>
      <c r="H2127" s="83" t="s">
        <v>793</v>
      </c>
      <c r="I2127" s="23" t="e">
        <f t="shared" si="67"/>
        <v>#N/A</v>
      </c>
      <c r="J2127" s="27" t="s">
        <v>4984</v>
      </c>
      <c r="K2127" s="102"/>
      <c r="L2127" s="112"/>
      <c r="M2127" s="104"/>
    </row>
    <row r="2128" spans="1:13" ht="13.5" thickBot="1">
      <c r="A2128" s="28" t="s">
        <v>4985</v>
      </c>
      <c r="B2128" s="21">
        <v>41337</v>
      </c>
      <c r="C2128" s="17" t="s">
        <v>926</v>
      </c>
      <c r="D2128" s="24" t="s">
        <v>4951</v>
      </c>
      <c r="E2128" s="18" t="s">
        <v>267</v>
      </c>
      <c r="F2128" s="23" t="s">
        <v>609</v>
      </c>
      <c r="G2128" s="23" t="e">
        <f t="shared" si="68"/>
        <v>#N/A</v>
      </c>
      <c r="H2128" s="83" t="s">
        <v>609</v>
      </c>
      <c r="I2128" s="23" t="e">
        <f t="shared" si="67"/>
        <v>#N/A</v>
      </c>
      <c r="J2128" s="27" t="s">
        <v>4986</v>
      </c>
      <c r="K2128" s="102"/>
      <c r="L2128" s="112"/>
      <c r="M2128" s="104"/>
    </row>
    <row r="2129" spans="1:13" ht="13.5" thickBot="1">
      <c r="A2129" s="28" t="s">
        <v>4987</v>
      </c>
      <c r="B2129" s="21">
        <v>41338</v>
      </c>
      <c r="C2129" s="17" t="s">
        <v>788</v>
      </c>
      <c r="D2129" s="24" t="s">
        <v>4946</v>
      </c>
      <c r="E2129" s="18" t="s">
        <v>4149</v>
      </c>
      <c r="F2129" s="23" t="s">
        <v>2752</v>
      </c>
      <c r="G2129" s="23" t="e">
        <f t="shared" si="68"/>
        <v>#N/A</v>
      </c>
      <c r="H2129" s="83" t="s">
        <v>2752</v>
      </c>
      <c r="I2129" s="23" t="e">
        <f t="shared" si="67"/>
        <v>#N/A</v>
      </c>
      <c r="J2129" s="27" t="s">
        <v>4988</v>
      </c>
      <c r="K2129" s="102"/>
      <c r="L2129" s="112"/>
      <c r="M2129" s="104"/>
    </row>
    <row r="2130" spans="1:13" ht="13.5" thickBot="1">
      <c r="A2130" s="28" t="s">
        <v>4989</v>
      </c>
      <c r="B2130" s="21">
        <v>41338</v>
      </c>
      <c r="C2130" s="17" t="s">
        <v>21</v>
      </c>
      <c r="D2130" s="24" t="s">
        <v>4499</v>
      </c>
      <c r="E2130" s="18" t="s">
        <v>659</v>
      </c>
      <c r="F2130" s="23" t="s">
        <v>514</v>
      </c>
      <c r="G2130" s="23" t="e">
        <f t="shared" si="68"/>
        <v>#N/A</v>
      </c>
      <c r="H2130" s="83" t="s">
        <v>514</v>
      </c>
      <c r="I2130" s="23" t="e">
        <f t="shared" si="67"/>
        <v>#N/A</v>
      </c>
      <c r="J2130" s="27" t="s">
        <v>4990</v>
      </c>
      <c r="K2130" s="102"/>
      <c r="L2130" s="112"/>
      <c r="M2130" s="104"/>
    </row>
    <row r="2131" spans="1:13" ht="13.5" thickBot="1">
      <c r="A2131" s="28" t="s">
        <v>4991</v>
      </c>
      <c r="B2131" s="21">
        <v>41338</v>
      </c>
      <c r="C2131" s="17" t="s">
        <v>21</v>
      </c>
      <c r="D2131" s="24" t="s">
        <v>4755</v>
      </c>
      <c r="E2131" s="18" t="s">
        <v>659</v>
      </c>
      <c r="F2131" s="23" t="s">
        <v>514</v>
      </c>
      <c r="G2131" s="23" t="e">
        <f t="shared" si="68"/>
        <v>#N/A</v>
      </c>
      <c r="H2131" s="83" t="s">
        <v>514</v>
      </c>
      <c r="I2131" s="23" t="e">
        <f t="shared" si="67"/>
        <v>#N/A</v>
      </c>
      <c r="J2131" s="27" t="s">
        <v>4992</v>
      </c>
      <c r="K2131" s="102"/>
      <c r="L2131" s="112"/>
      <c r="M2131" s="104"/>
    </row>
    <row r="2132" spans="1:13" ht="13.5" thickBot="1">
      <c r="A2132" s="28" t="s">
        <v>4993</v>
      </c>
      <c r="B2132" s="21">
        <v>41338</v>
      </c>
      <c r="C2132" s="17" t="s">
        <v>1006</v>
      </c>
      <c r="D2132" s="24" t="s">
        <v>4852</v>
      </c>
      <c r="E2132" s="18" t="s">
        <v>317</v>
      </c>
      <c r="F2132" s="23" t="s">
        <v>318</v>
      </c>
      <c r="G2132" s="23" t="e">
        <f t="shared" si="68"/>
        <v>#N/A</v>
      </c>
      <c r="H2132" s="83" t="s">
        <v>318</v>
      </c>
      <c r="I2132" s="23" t="e">
        <f t="shared" si="67"/>
        <v>#N/A</v>
      </c>
      <c r="J2132" s="27" t="s">
        <v>2578</v>
      </c>
      <c r="K2132" s="102"/>
      <c r="L2132" s="112"/>
      <c r="M2132" s="104"/>
    </row>
    <row r="2133" spans="1:13" ht="13.5" thickBot="1">
      <c r="A2133" s="28" t="s">
        <v>4994</v>
      </c>
      <c r="B2133" s="21">
        <v>41338</v>
      </c>
      <c r="C2133" s="17" t="s">
        <v>409</v>
      </c>
      <c r="D2133" s="24" t="s">
        <v>4946</v>
      </c>
      <c r="E2133" s="18" t="s">
        <v>151</v>
      </c>
      <c r="F2133" s="23" t="s">
        <v>152</v>
      </c>
      <c r="G2133" s="23">
        <f t="shared" si="68"/>
        <v>16</v>
      </c>
      <c r="H2133" s="83" t="s">
        <v>152</v>
      </c>
      <c r="I2133" s="23" t="e">
        <f t="shared" si="67"/>
        <v>#N/A</v>
      </c>
      <c r="J2133" s="27" t="s">
        <v>4995</v>
      </c>
      <c r="K2133" s="102"/>
      <c r="L2133" s="112"/>
      <c r="M2133" s="104"/>
    </row>
    <row r="2134" spans="1:13" ht="26.25" thickBot="1">
      <c r="A2134" s="28" t="s">
        <v>4996</v>
      </c>
      <c r="B2134" s="21">
        <v>41338</v>
      </c>
      <c r="C2134" s="17" t="s">
        <v>242</v>
      </c>
      <c r="D2134" s="24" t="s">
        <v>4946</v>
      </c>
      <c r="E2134" s="18" t="s">
        <v>3715</v>
      </c>
      <c r="F2134" s="23" t="s">
        <v>3523</v>
      </c>
      <c r="G2134" s="23" t="e">
        <f t="shared" si="68"/>
        <v>#N/A</v>
      </c>
      <c r="H2134" s="83" t="s">
        <v>3523</v>
      </c>
      <c r="I2134" s="23" t="e">
        <f t="shared" si="67"/>
        <v>#N/A</v>
      </c>
      <c r="J2134" s="27" t="s">
        <v>4997</v>
      </c>
      <c r="K2134" s="102"/>
      <c r="L2134" s="112"/>
      <c r="M2134" s="104"/>
    </row>
    <row r="2135" spans="1:13" ht="13.5" thickBot="1">
      <c r="A2135" s="28" t="s">
        <v>4998</v>
      </c>
      <c r="B2135" s="21">
        <v>41338</v>
      </c>
      <c r="C2135" s="17" t="s">
        <v>253</v>
      </c>
      <c r="D2135" s="24" t="s">
        <v>4946</v>
      </c>
      <c r="E2135" s="18" t="s">
        <v>3715</v>
      </c>
      <c r="F2135" s="23" t="s">
        <v>3523</v>
      </c>
      <c r="G2135" s="23" t="e">
        <f t="shared" si="68"/>
        <v>#N/A</v>
      </c>
      <c r="H2135" s="83" t="s">
        <v>3523</v>
      </c>
      <c r="I2135" s="23" t="e">
        <f t="shared" si="67"/>
        <v>#N/A</v>
      </c>
      <c r="J2135" s="27" t="s">
        <v>4999</v>
      </c>
      <c r="K2135" s="102"/>
      <c r="L2135" s="112"/>
      <c r="M2135" s="104"/>
    </row>
    <row r="2136" spans="1:13" ht="13.5" thickBot="1">
      <c r="A2136" s="28" t="s">
        <v>5000</v>
      </c>
      <c r="B2136" s="21">
        <v>41338</v>
      </c>
      <c r="C2136" s="17" t="s">
        <v>1430</v>
      </c>
      <c r="D2136" s="24" t="s">
        <v>4852</v>
      </c>
      <c r="E2136" s="18" t="s">
        <v>43</v>
      </c>
      <c r="F2136" s="23" t="s">
        <v>591</v>
      </c>
      <c r="G2136" s="23" t="e">
        <f t="shared" si="68"/>
        <v>#N/A</v>
      </c>
      <c r="H2136" s="83" t="s">
        <v>591</v>
      </c>
      <c r="I2136" s="23" t="e">
        <f t="shared" si="67"/>
        <v>#N/A</v>
      </c>
      <c r="J2136" s="27" t="s">
        <v>5001</v>
      </c>
      <c r="K2136" s="102"/>
      <c r="L2136" s="112"/>
      <c r="M2136" s="104"/>
    </row>
    <row r="2137" spans="1:13" ht="13.5" thickBot="1">
      <c r="A2137" s="28" t="s">
        <v>5002</v>
      </c>
      <c r="B2137" s="21">
        <v>41338</v>
      </c>
      <c r="C2137" s="17" t="s">
        <v>1434</v>
      </c>
      <c r="D2137" s="24" t="s">
        <v>4852</v>
      </c>
      <c r="E2137" s="18" t="s">
        <v>43</v>
      </c>
      <c r="F2137" s="23" t="s">
        <v>591</v>
      </c>
      <c r="G2137" s="23" t="e">
        <f t="shared" si="68"/>
        <v>#N/A</v>
      </c>
      <c r="H2137" s="83" t="s">
        <v>591</v>
      </c>
      <c r="I2137" s="23" t="e">
        <f t="shared" si="67"/>
        <v>#N/A</v>
      </c>
      <c r="J2137" s="27" t="s">
        <v>5003</v>
      </c>
      <c r="K2137" s="102"/>
      <c r="L2137" s="112"/>
      <c r="M2137" s="104"/>
    </row>
    <row r="2138" spans="1:13" ht="13.5" thickBot="1">
      <c r="A2138" s="28" t="s">
        <v>5004</v>
      </c>
      <c r="B2138" s="21">
        <v>41338</v>
      </c>
      <c r="C2138" s="17" t="s">
        <v>1059</v>
      </c>
      <c r="D2138" s="24" t="s">
        <v>4946</v>
      </c>
      <c r="E2138" s="18" t="s">
        <v>166</v>
      </c>
      <c r="F2138" s="23" t="s">
        <v>167</v>
      </c>
      <c r="G2138" s="23" t="e">
        <f t="shared" si="68"/>
        <v>#N/A</v>
      </c>
      <c r="H2138" s="83" t="s">
        <v>167</v>
      </c>
      <c r="I2138" s="23" t="e">
        <f t="shared" si="67"/>
        <v>#N/A</v>
      </c>
      <c r="J2138" s="27" t="s">
        <v>206</v>
      </c>
      <c r="K2138" s="102"/>
      <c r="L2138" s="112"/>
      <c r="M2138" s="104"/>
    </row>
    <row r="2139" spans="1:13" ht="13.5" thickBot="1">
      <c r="A2139" s="28" t="s">
        <v>5005</v>
      </c>
      <c r="B2139" s="21">
        <v>41338</v>
      </c>
      <c r="C2139" s="17" t="s">
        <v>494</v>
      </c>
      <c r="D2139" s="24" t="s">
        <v>4946</v>
      </c>
      <c r="E2139" s="18" t="s">
        <v>166</v>
      </c>
      <c r="F2139" s="23" t="s">
        <v>167</v>
      </c>
      <c r="G2139" s="23" t="e">
        <f t="shared" si="68"/>
        <v>#N/A</v>
      </c>
      <c r="H2139" s="83" t="s">
        <v>167</v>
      </c>
      <c r="I2139" s="23" t="e">
        <f t="shared" si="67"/>
        <v>#N/A</v>
      </c>
      <c r="J2139" s="27" t="s">
        <v>5001</v>
      </c>
      <c r="K2139" s="102"/>
      <c r="L2139" s="112"/>
      <c r="M2139" s="104"/>
    </row>
    <row r="2140" spans="1:13" ht="13.5" thickBot="1">
      <c r="A2140" s="28" t="s">
        <v>5006</v>
      </c>
      <c r="B2140" s="21">
        <v>41338</v>
      </c>
      <c r="C2140" s="17" t="s">
        <v>429</v>
      </c>
      <c r="D2140" s="24" t="s">
        <v>4946</v>
      </c>
      <c r="E2140" s="18" t="s">
        <v>1768</v>
      </c>
      <c r="F2140" s="23" t="s">
        <v>57</v>
      </c>
      <c r="G2140" s="23">
        <f t="shared" si="68"/>
        <v>8</v>
      </c>
      <c r="H2140" s="83" t="s">
        <v>8272</v>
      </c>
      <c r="I2140" s="23">
        <f t="shared" si="67"/>
        <v>8</v>
      </c>
      <c r="J2140" s="27" t="s">
        <v>206</v>
      </c>
      <c r="K2140" s="102"/>
      <c r="L2140" s="112"/>
      <c r="M2140" s="104"/>
    </row>
    <row r="2141" spans="1:13" ht="13.5" thickBot="1">
      <c r="A2141" s="28" t="s">
        <v>5007</v>
      </c>
      <c r="B2141" s="21">
        <v>41338</v>
      </c>
      <c r="C2141" s="17" t="s">
        <v>21</v>
      </c>
      <c r="D2141" s="24" t="s">
        <v>5008</v>
      </c>
      <c r="E2141" s="18" t="s">
        <v>5009</v>
      </c>
      <c r="F2141" s="23" t="s">
        <v>5010</v>
      </c>
      <c r="G2141" s="23" t="e">
        <f t="shared" si="68"/>
        <v>#N/A</v>
      </c>
      <c r="H2141" s="83" t="s">
        <v>5010</v>
      </c>
      <c r="I2141" s="23" t="e">
        <f t="shared" si="67"/>
        <v>#N/A</v>
      </c>
      <c r="J2141" s="27" t="s">
        <v>5011</v>
      </c>
      <c r="K2141" s="102"/>
      <c r="L2141" s="112"/>
      <c r="M2141" s="104"/>
    </row>
    <row r="2142" spans="1:13" ht="13.5" thickBot="1">
      <c r="A2142" s="28" t="s">
        <v>5012</v>
      </c>
      <c r="B2142" s="21">
        <v>41338</v>
      </c>
      <c r="C2142" s="17" t="s">
        <v>1624</v>
      </c>
      <c r="D2142" s="24" t="s">
        <v>4946</v>
      </c>
      <c r="E2142" s="18" t="s">
        <v>668</v>
      </c>
      <c r="F2142" s="23" t="s">
        <v>5013</v>
      </c>
      <c r="G2142" s="23" t="e">
        <f t="shared" si="68"/>
        <v>#N/A</v>
      </c>
      <c r="H2142" s="83" t="s">
        <v>5013</v>
      </c>
      <c r="I2142" s="23" t="e">
        <f t="shared" si="67"/>
        <v>#N/A</v>
      </c>
      <c r="J2142" s="27" t="s">
        <v>5014</v>
      </c>
      <c r="K2142" s="102"/>
      <c r="L2142" s="112"/>
      <c r="M2142" s="104"/>
    </row>
    <row r="2143" spans="1:13" ht="13.5" thickBot="1">
      <c r="A2143" s="28" t="s">
        <v>5015</v>
      </c>
      <c r="B2143" s="21">
        <v>41338</v>
      </c>
      <c r="C2143" s="17" t="s">
        <v>658</v>
      </c>
      <c r="D2143" s="24" t="s">
        <v>4946</v>
      </c>
      <c r="E2143" s="18" t="s">
        <v>492</v>
      </c>
      <c r="F2143" s="23" t="s">
        <v>101</v>
      </c>
      <c r="G2143" s="23">
        <f t="shared" si="68"/>
        <v>58</v>
      </c>
      <c r="H2143" s="83" t="s">
        <v>101</v>
      </c>
      <c r="I2143" s="23" t="e">
        <f t="shared" si="67"/>
        <v>#N/A</v>
      </c>
      <c r="J2143" s="27" t="s">
        <v>5016</v>
      </c>
      <c r="K2143" s="102"/>
      <c r="L2143" s="112"/>
      <c r="M2143" s="104"/>
    </row>
    <row r="2144" spans="1:13" ht="13.5" thickBot="1">
      <c r="A2144" s="28" t="s">
        <v>5015</v>
      </c>
      <c r="B2144" s="21">
        <v>41338</v>
      </c>
      <c r="C2144" s="17" t="s">
        <v>654</v>
      </c>
      <c r="D2144" s="24" t="s">
        <v>4946</v>
      </c>
      <c r="E2144" s="18" t="s">
        <v>492</v>
      </c>
      <c r="F2144" s="23" t="s">
        <v>101</v>
      </c>
      <c r="G2144" s="23">
        <f t="shared" si="68"/>
        <v>58</v>
      </c>
      <c r="H2144" s="83" t="s">
        <v>101</v>
      </c>
      <c r="I2144" s="23" t="e">
        <f t="shared" si="67"/>
        <v>#N/A</v>
      </c>
      <c r="J2144" s="27" t="s">
        <v>1118</v>
      </c>
      <c r="K2144" s="102"/>
      <c r="L2144" s="112"/>
      <c r="M2144" s="104"/>
    </row>
    <row r="2145" spans="1:13" ht="13.5" thickBot="1">
      <c r="A2145" s="28" t="s">
        <v>5017</v>
      </c>
      <c r="B2145" s="21">
        <v>41338</v>
      </c>
      <c r="C2145" s="17" t="s">
        <v>611</v>
      </c>
      <c r="D2145" s="24" t="s">
        <v>4852</v>
      </c>
      <c r="E2145" s="18" t="s">
        <v>2941</v>
      </c>
      <c r="F2145" s="23" t="s">
        <v>227</v>
      </c>
      <c r="G2145" s="23" t="e">
        <f t="shared" si="68"/>
        <v>#N/A</v>
      </c>
      <c r="H2145" s="83" t="s">
        <v>227</v>
      </c>
      <c r="I2145" s="23" t="e">
        <f t="shared" si="67"/>
        <v>#N/A</v>
      </c>
      <c r="J2145" s="27" t="s">
        <v>4415</v>
      </c>
      <c r="K2145" s="102"/>
      <c r="L2145" s="112"/>
      <c r="M2145" s="104"/>
    </row>
    <row r="2146" spans="1:13" ht="13.5" thickBot="1">
      <c r="A2146" s="28" t="s">
        <v>5018</v>
      </c>
      <c r="B2146" s="21">
        <v>41338</v>
      </c>
      <c r="C2146" s="17" t="s">
        <v>1000</v>
      </c>
      <c r="D2146" s="24" t="s">
        <v>4946</v>
      </c>
      <c r="E2146" s="18" t="s">
        <v>1004</v>
      </c>
      <c r="F2146" s="23" t="s">
        <v>210</v>
      </c>
      <c r="G2146" s="23">
        <f t="shared" si="68"/>
        <v>68</v>
      </c>
      <c r="H2146" s="83" t="s">
        <v>210</v>
      </c>
      <c r="I2146" s="23" t="e">
        <f t="shared" si="67"/>
        <v>#N/A</v>
      </c>
      <c r="J2146" s="27" t="s">
        <v>5019</v>
      </c>
      <c r="K2146" s="102"/>
      <c r="L2146" s="112"/>
      <c r="M2146" s="104"/>
    </row>
    <row r="2147" spans="1:13" ht="13.5" thickBot="1">
      <c r="A2147" s="28" t="s">
        <v>5020</v>
      </c>
      <c r="B2147" s="21">
        <v>41338</v>
      </c>
      <c r="C2147" s="17" t="s">
        <v>469</v>
      </c>
      <c r="D2147" s="24" t="s">
        <v>5008</v>
      </c>
      <c r="E2147" s="18" t="s">
        <v>487</v>
      </c>
      <c r="F2147" s="23" t="s">
        <v>87</v>
      </c>
      <c r="G2147" s="23">
        <f t="shared" si="68"/>
        <v>46</v>
      </c>
      <c r="H2147" s="83" t="s">
        <v>8308</v>
      </c>
      <c r="I2147" s="23">
        <f t="shared" si="67"/>
        <v>46</v>
      </c>
      <c r="J2147" s="27" t="s">
        <v>5021</v>
      </c>
      <c r="K2147" s="102"/>
      <c r="L2147" s="112"/>
      <c r="M2147" s="104"/>
    </row>
    <row r="2148" spans="1:13" ht="13.5" thickBot="1">
      <c r="A2148" s="28" t="s">
        <v>5022</v>
      </c>
      <c r="B2148" s="21">
        <v>41338</v>
      </c>
      <c r="C2148" s="17" t="s">
        <v>247</v>
      </c>
      <c r="D2148" s="24" t="s">
        <v>4946</v>
      </c>
      <c r="E2148" s="18" t="s">
        <v>487</v>
      </c>
      <c r="F2148" s="23" t="s">
        <v>87</v>
      </c>
      <c r="G2148" s="23">
        <f t="shared" si="68"/>
        <v>46</v>
      </c>
      <c r="H2148" s="83" t="s">
        <v>8308</v>
      </c>
      <c r="I2148" s="23">
        <f t="shared" si="67"/>
        <v>46</v>
      </c>
      <c r="J2148" s="27" t="s">
        <v>4075</v>
      </c>
      <c r="K2148" s="102"/>
      <c r="L2148" s="112"/>
      <c r="M2148" s="104"/>
    </row>
    <row r="2149" spans="1:13" ht="13.5" thickBot="1">
      <c r="A2149" s="28" t="s">
        <v>5023</v>
      </c>
      <c r="B2149" s="21">
        <v>41338</v>
      </c>
      <c r="C2149" s="17" t="s">
        <v>250</v>
      </c>
      <c r="D2149" s="24" t="s">
        <v>4946</v>
      </c>
      <c r="E2149" s="18" t="s">
        <v>487</v>
      </c>
      <c r="F2149" s="23" t="s">
        <v>87</v>
      </c>
      <c r="G2149" s="23">
        <f t="shared" si="68"/>
        <v>46</v>
      </c>
      <c r="H2149" s="83" t="s">
        <v>8308</v>
      </c>
      <c r="I2149" s="23">
        <f t="shared" si="67"/>
        <v>46</v>
      </c>
      <c r="J2149" s="27" t="s">
        <v>5024</v>
      </c>
      <c r="K2149" s="102"/>
      <c r="L2149" s="112"/>
      <c r="M2149" s="104"/>
    </row>
    <row r="2150" spans="1:13" ht="13.5" thickBot="1">
      <c r="A2150" s="28" t="s">
        <v>5025</v>
      </c>
      <c r="B2150" s="21">
        <v>41338</v>
      </c>
      <c r="C2150" s="17" t="s">
        <v>1393</v>
      </c>
      <c r="D2150" s="24" t="s">
        <v>5008</v>
      </c>
      <c r="E2150" s="18" t="s">
        <v>5026</v>
      </c>
      <c r="F2150" s="23" t="s">
        <v>147</v>
      </c>
      <c r="G2150" s="23">
        <f t="shared" si="68"/>
        <v>19</v>
      </c>
      <c r="H2150" s="83" t="s">
        <v>147</v>
      </c>
      <c r="I2150" s="23" t="e">
        <f t="shared" si="67"/>
        <v>#N/A</v>
      </c>
      <c r="J2150" s="27" t="s">
        <v>3782</v>
      </c>
      <c r="K2150" s="102"/>
      <c r="L2150" s="112"/>
      <c r="M2150" s="104"/>
    </row>
    <row r="2151" spans="1:13" ht="13.5" thickBot="1">
      <c r="A2151" s="28" t="s">
        <v>5027</v>
      </c>
      <c r="B2151" s="21">
        <v>41338</v>
      </c>
      <c r="C2151" s="17" t="s">
        <v>3709</v>
      </c>
      <c r="D2151" s="24" t="s">
        <v>5008</v>
      </c>
      <c r="E2151" s="18" t="s">
        <v>5026</v>
      </c>
      <c r="F2151" s="23" t="s">
        <v>147</v>
      </c>
      <c r="G2151" s="23">
        <f t="shared" si="68"/>
        <v>19</v>
      </c>
      <c r="H2151" s="83" t="s">
        <v>147</v>
      </c>
      <c r="I2151" s="23" t="e">
        <f t="shared" si="67"/>
        <v>#N/A</v>
      </c>
      <c r="J2151" s="27" t="s">
        <v>3782</v>
      </c>
      <c r="K2151" s="102"/>
      <c r="L2151" s="112"/>
      <c r="M2151" s="104"/>
    </row>
    <row r="2152" spans="1:13" ht="13.5" thickBot="1">
      <c r="A2152" s="28" t="s">
        <v>5028</v>
      </c>
      <c r="B2152" s="21">
        <v>41338</v>
      </c>
      <c r="C2152" s="17" t="s">
        <v>3707</v>
      </c>
      <c r="D2152" s="24" t="s">
        <v>5008</v>
      </c>
      <c r="E2152" s="18" t="s">
        <v>5026</v>
      </c>
      <c r="F2152" s="23" t="s">
        <v>147</v>
      </c>
      <c r="G2152" s="23">
        <f t="shared" si="68"/>
        <v>19</v>
      </c>
      <c r="H2152" s="83" t="s">
        <v>147</v>
      </c>
      <c r="I2152" s="23" t="e">
        <f t="shared" si="67"/>
        <v>#N/A</v>
      </c>
      <c r="J2152" s="27" t="s">
        <v>3782</v>
      </c>
      <c r="K2152" s="102"/>
      <c r="L2152" s="112"/>
      <c r="M2152" s="104"/>
    </row>
    <row r="2153" spans="1:13" ht="13.5" thickBot="1">
      <c r="A2153" s="28" t="s">
        <v>5029</v>
      </c>
      <c r="B2153" s="21">
        <v>41338</v>
      </c>
      <c r="C2153" s="17" t="s">
        <v>402</v>
      </c>
      <c r="D2153" s="24" t="s">
        <v>5008</v>
      </c>
      <c r="E2153" s="18" t="s">
        <v>2195</v>
      </c>
      <c r="F2153" s="23" t="s">
        <v>898</v>
      </c>
      <c r="G2153" s="23" t="e">
        <f t="shared" si="68"/>
        <v>#N/A</v>
      </c>
      <c r="H2153" s="83" t="s">
        <v>898</v>
      </c>
      <c r="I2153" s="23" t="e">
        <f t="shared" si="67"/>
        <v>#N/A</v>
      </c>
      <c r="J2153" s="27" t="s">
        <v>5030</v>
      </c>
      <c r="K2153" s="102"/>
      <c r="L2153" s="112"/>
      <c r="M2153" s="104"/>
    </row>
    <row r="2154" spans="1:13" ht="13.5" thickBot="1">
      <c r="A2154" s="28" t="s">
        <v>5031</v>
      </c>
      <c r="B2154" s="21">
        <v>41338</v>
      </c>
      <c r="C2154" s="17" t="s">
        <v>623</v>
      </c>
      <c r="D2154" s="24" t="s">
        <v>4946</v>
      </c>
      <c r="E2154" s="18" t="s">
        <v>2723</v>
      </c>
      <c r="F2154" s="23" t="s">
        <v>2979</v>
      </c>
      <c r="G2154" s="23" t="e">
        <f t="shared" si="68"/>
        <v>#N/A</v>
      </c>
      <c r="H2154" s="83" t="s">
        <v>2979</v>
      </c>
      <c r="I2154" s="23" t="e">
        <f t="shared" si="67"/>
        <v>#N/A</v>
      </c>
      <c r="J2154" s="27" t="s">
        <v>5032</v>
      </c>
      <c r="K2154" s="102"/>
      <c r="L2154" s="112"/>
      <c r="M2154" s="104"/>
    </row>
    <row r="2155" spans="1:13" ht="13.5" thickBot="1">
      <c r="A2155" s="28" t="s">
        <v>5033</v>
      </c>
      <c r="B2155" s="21">
        <v>41338</v>
      </c>
      <c r="C2155" s="17" t="s">
        <v>625</v>
      </c>
      <c r="D2155" s="24" t="s">
        <v>4946</v>
      </c>
      <c r="E2155" s="18" t="s">
        <v>2723</v>
      </c>
      <c r="F2155" s="23" t="s">
        <v>2979</v>
      </c>
      <c r="G2155" s="23" t="e">
        <f t="shared" si="68"/>
        <v>#N/A</v>
      </c>
      <c r="H2155" s="83" t="s">
        <v>2979</v>
      </c>
      <c r="I2155" s="23" t="e">
        <f t="shared" si="67"/>
        <v>#N/A</v>
      </c>
      <c r="J2155" s="27" t="s">
        <v>5034</v>
      </c>
      <c r="K2155" s="102"/>
      <c r="L2155" s="112"/>
      <c r="M2155" s="104"/>
    </row>
    <row r="2156" spans="1:13" ht="13.5" thickBot="1">
      <c r="A2156" s="28" t="s">
        <v>5035</v>
      </c>
      <c r="B2156" s="21">
        <v>41338</v>
      </c>
      <c r="C2156" s="17" t="s">
        <v>801</v>
      </c>
      <c r="D2156" s="24" t="s">
        <v>4946</v>
      </c>
      <c r="E2156" s="18" t="s">
        <v>2723</v>
      </c>
      <c r="F2156" s="23" t="s">
        <v>2979</v>
      </c>
      <c r="G2156" s="23" t="e">
        <f t="shared" si="68"/>
        <v>#N/A</v>
      </c>
      <c r="H2156" s="83" t="s">
        <v>2979</v>
      </c>
      <c r="I2156" s="23" t="e">
        <f t="shared" si="67"/>
        <v>#N/A</v>
      </c>
      <c r="J2156" s="27" t="s">
        <v>5036</v>
      </c>
      <c r="K2156" s="102"/>
      <c r="L2156" s="112"/>
      <c r="M2156" s="104"/>
    </row>
    <row r="2157" spans="1:13" ht="13.5" thickBot="1">
      <c r="A2157" s="28" t="s">
        <v>5037</v>
      </c>
      <c r="B2157" s="21">
        <v>41338</v>
      </c>
      <c r="C2157" s="17" t="s">
        <v>5038</v>
      </c>
      <c r="D2157" s="24" t="s">
        <v>5008</v>
      </c>
      <c r="E2157" s="18" t="s">
        <v>233</v>
      </c>
      <c r="F2157" s="23" t="s">
        <v>234</v>
      </c>
      <c r="G2157" s="23" t="e">
        <f t="shared" si="68"/>
        <v>#N/A</v>
      </c>
      <c r="H2157" s="83" t="s">
        <v>234</v>
      </c>
      <c r="I2157" s="23" t="e">
        <f t="shared" si="67"/>
        <v>#N/A</v>
      </c>
      <c r="J2157" s="27" t="s">
        <v>5039</v>
      </c>
      <c r="K2157" s="102"/>
      <c r="L2157" s="112"/>
      <c r="M2157" s="104"/>
    </row>
    <row r="2158" spans="1:13" ht="13.5" thickBot="1">
      <c r="A2158" s="28" t="s">
        <v>5040</v>
      </c>
      <c r="B2158" s="21">
        <v>41338</v>
      </c>
      <c r="C2158" s="17" t="s">
        <v>994</v>
      </c>
      <c r="D2158" s="24" t="s">
        <v>5008</v>
      </c>
      <c r="E2158" s="18" t="s">
        <v>233</v>
      </c>
      <c r="F2158" s="23" t="s">
        <v>234</v>
      </c>
      <c r="G2158" s="23" t="e">
        <f t="shared" si="68"/>
        <v>#N/A</v>
      </c>
      <c r="H2158" s="83" t="s">
        <v>234</v>
      </c>
      <c r="I2158" s="23" t="e">
        <f t="shared" si="67"/>
        <v>#N/A</v>
      </c>
      <c r="J2158" s="27" t="s">
        <v>5039</v>
      </c>
      <c r="K2158" s="102"/>
      <c r="L2158" s="112"/>
      <c r="M2158" s="104"/>
    </row>
    <row r="2159" spans="1:13" ht="13.5" thickBot="1">
      <c r="A2159" s="28" t="s">
        <v>5041</v>
      </c>
      <c r="B2159" s="21">
        <v>41338</v>
      </c>
      <c r="C2159" s="17" t="s">
        <v>21</v>
      </c>
      <c r="D2159" s="24" t="s">
        <v>5008</v>
      </c>
      <c r="E2159" s="18" t="s">
        <v>1579</v>
      </c>
      <c r="F2159" s="23" t="s">
        <v>514</v>
      </c>
      <c r="G2159" s="23" t="e">
        <f t="shared" si="68"/>
        <v>#N/A</v>
      </c>
      <c r="H2159" s="83" t="s">
        <v>514</v>
      </c>
      <c r="I2159" s="23" t="e">
        <f t="shared" si="67"/>
        <v>#N/A</v>
      </c>
      <c r="J2159" s="27" t="s">
        <v>5042</v>
      </c>
      <c r="K2159" s="102"/>
      <c r="L2159" s="112"/>
      <c r="M2159" s="104"/>
    </row>
    <row r="2160" spans="1:13" ht="13.5" thickBot="1">
      <c r="A2160" s="28" t="s">
        <v>5043</v>
      </c>
      <c r="B2160" s="21">
        <v>41338</v>
      </c>
      <c r="C2160" s="17" t="s">
        <v>127</v>
      </c>
      <c r="D2160" s="24" t="s">
        <v>4946</v>
      </c>
      <c r="E2160" s="18" t="s">
        <v>1415</v>
      </c>
      <c r="F2160" s="23" t="s">
        <v>5044</v>
      </c>
      <c r="G2160" s="23" t="e">
        <f t="shared" si="68"/>
        <v>#N/A</v>
      </c>
      <c r="H2160" s="83" t="s">
        <v>5044</v>
      </c>
      <c r="I2160" s="23" t="e">
        <f t="shared" si="67"/>
        <v>#N/A</v>
      </c>
      <c r="J2160" s="27" t="s">
        <v>5036</v>
      </c>
      <c r="K2160" s="102"/>
      <c r="L2160" s="112"/>
      <c r="M2160" s="104"/>
    </row>
    <row r="2161" spans="1:13" ht="13.5" thickBot="1">
      <c r="A2161" s="28" t="s">
        <v>5045</v>
      </c>
      <c r="B2161" s="21">
        <v>41338</v>
      </c>
      <c r="C2161" s="17" t="s">
        <v>499</v>
      </c>
      <c r="D2161" s="24" t="s">
        <v>4946</v>
      </c>
      <c r="E2161" s="18" t="s">
        <v>166</v>
      </c>
      <c r="F2161" s="23" t="s">
        <v>167</v>
      </c>
      <c r="G2161" s="23" t="e">
        <f t="shared" si="68"/>
        <v>#N/A</v>
      </c>
      <c r="H2161" s="83" t="s">
        <v>167</v>
      </c>
      <c r="I2161" s="23" t="e">
        <f t="shared" si="67"/>
        <v>#N/A</v>
      </c>
      <c r="J2161" s="27" t="s">
        <v>5046</v>
      </c>
      <c r="K2161" s="102"/>
      <c r="L2161" s="112"/>
      <c r="M2161" s="104"/>
    </row>
    <row r="2162" spans="1:13" ht="13.5" thickBot="1">
      <c r="A2162" s="28" t="s">
        <v>5047</v>
      </c>
      <c r="B2162" s="21">
        <v>41338</v>
      </c>
      <c r="C2162" s="17" t="s">
        <v>1780</v>
      </c>
      <c r="D2162" s="24" t="s">
        <v>4946</v>
      </c>
      <c r="E2162" s="18" t="s">
        <v>2118</v>
      </c>
      <c r="F2162" s="23" t="s">
        <v>167</v>
      </c>
      <c r="G2162" s="23" t="e">
        <f t="shared" si="68"/>
        <v>#N/A</v>
      </c>
      <c r="H2162" s="83" t="s">
        <v>167</v>
      </c>
      <c r="I2162" s="23" t="e">
        <f t="shared" si="67"/>
        <v>#N/A</v>
      </c>
      <c r="J2162" s="27" t="s">
        <v>5048</v>
      </c>
      <c r="K2162" s="102"/>
      <c r="L2162" s="112"/>
      <c r="M2162" s="104"/>
    </row>
    <row r="2163" spans="1:13" ht="13.5" thickBot="1">
      <c r="A2163" s="28" t="s">
        <v>5049</v>
      </c>
      <c r="B2163" s="21">
        <v>41338</v>
      </c>
      <c r="C2163" s="17" t="s">
        <v>123</v>
      </c>
      <c r="D2163" s="24" t="s">
        <v>4946</v>
      </c>
      <c r="E2163" s="18" t="s">
        <v>5050</v>
      </c>
      <c r="F2163" s="23" t="s">
        <v>2404</v>
      </c>
      <c r="G2163" s="23" t="e">
        <f t="shared" si="68"/>
        <v>#N/A</v>
      </c>
      <c r="H2163" s="83" t="s">
        <v>2404</v>
      </c>
      <c r="I2163" s="23" t="e">
        <f t="shared" si="67"/>
        <v>#N/A</v>
      </c>
      <c r="J2163" s="27" t="s">
        <v>3069</v>
      </c>
      <c r="K2163" s="102"/>
      <c r="L2163" s="112"/>
      <c r="M2163" s="104"/>
    </row>
    <row r="2164" spans="1:13" ht="13.5" thickBot="1">
      <c r="A2164" s="28" t="s">
        <v>5051</v>
      </c>
      <c r="B2164" s="21">
        <v>41338</v>
      </c>
      <c r="C2164" s="17" t="s">
        <v>341</v>
      </c>
      <c r="D2164" s="24" t="s">
        <v>4946</v>
      </c>
      <c r="E2164" s="18" t="s">
        <v>197</v>
      </c>
      <c r="F2164" s="23" t="s">
        <v>198</v>
      </c>
      <c r="G2164" s="23">
        <f t="shared" si="68"/>
        <v>36</v>
      </c>
      <c r="H2164" s="83" t="s">
        <v>198</v>
      </c>
      <c r="I2164" s="23" t="e">
        <f t="shared" si="67"/>
        <v>#N/A</v>
      </c>
      <c r="J2164" s="27" t="s">
        <v>5052</v>
      </c>
      <c r="K2164" s="102"/>
      <c r="L2164" s="112"/>
      <c r="M2164" s="104"/>
    </row>
    <row r="2165" spans="1:13" ht="13.5" thickBot="1">
      <c r="A2165" s="28" t="s">
        <v>5053</v>
      </c>
      <c r="B2165" s="21">
        <v>41338</v>
      </c>
      <c r="C2165" s="17" t="s">
        <v>1554</v>
      </c>
      <c r="D2165" s="24" t="s">
        <v>4946</v>
      </c>
      <c r="E2165" s="18" t="s">
        <v>2118</v>
      </c>
      <c r="F2165" s="23" t="s">
        <v>167</v>
      </c>
      <c r="G2165" s="23" t="e">
        <f t="shared" si="68"/>
        <v>#N/A</v>
      </c>
      <c r="H2165" s="83" t="s">
        <v>167</v>
      </c>
      <c r="I2165" s="23" t="e">
        <f t="shared" si="67"/>
        <v>#N/A</v>
      </c>
      <c r="J2165" s="27" t="s">
        <v>5054</v>
      </c>
      <c r="K2165" s="102"/>
      <c r="L2165" s="112"/>
      <c r="M2165" s="104"/>
    </row>
    <row r="2166" spans="1:13" ht="13.5" thickBot="1">
      <c r="A2166" s="28" t="s">
        <v>5055</v>
      </c>
      <c r="B2166" s="21">
        <v>41338</v>
      </c>
      <c r="C2166" s="17" t="s">
        <v>21</v>
      </c>
      <c r="D2166" s="24" t="s">
        <v>5008</v>
      </c>
      <c r="E2166" s="18" t="s">
        <v>2432</v>
      </c>
      <c r="F2166" s="23" t="s">
        <v>289</v>
      </c>
      <c r="G2166" s="23" t="e">
        <f t="shared" si="68"/>
        <v>#N/A</v>
      </c>
      <c r="H2166" s="83" t="s">
        <v>289</v>
      </c>
      <c r="I2166" s="23" t="e">
        <f t="shared" si="67"/>
        <v>#N/A</v>
      </c>
      <c r="J2166" s="27" t="s">
        <v>4643</v>
      </c>
      <c r="K2166" s="102"/>
      <c r="L2166" s="112"/>
      <c r="M2166" s="104"/>
    </row>
    <row r="2167" spans="1:13" ht="26.25" thickBot="1">
      <c r="A2167" s="28" t="s">
        <v>5056</v>
      </c>
      <c r="B2167" s="21">
        <v>41338</v>
      </c>
      <c r="C2167" s="17" t="s">
        <v>1848</v>
      </c>
      <c r="D2167" s="24" t="s">
        <v>4946</v>
      </c>
      <c r="E2167" s="18" t="s">
        <v>681</v>
      </c>
      <c r="F2167" s="23" t="s">
        <v>2319</v>
      </c>
      <c r="G2167" s="23" t="e">
        <f t="shared" si="68"/>
        <v>#N/A</v>
      </c>
      <c r="H2167" s="83" t="s">
        <v>2319</v>
      </c>
      <c r="I2167" s="23" t="e">
        <f t="shared" si="67"/>
        <v>#N/A</v>
      </c>
      <c r="J2167" s="27" t="s">
        <v>5057</v>
      </c>
      <c r="K2167" s="102"/>
      <c r="L2167" s="112"/>
      <c r="M2167" s="104"/>
    </row>
    <row r="2168" spans="1:13" ht="13.5" thickBot="1">
      <c r="A2168" s="28" t="s">
        <v>5058</v>
      </c>
      <c r="B2168" s="21">
        <v>41338</v>
      </c>
      <c r="C2168" s="17" t="s">
        <v>729</v>
      </c>
      <c r="D2168" s="24" t="s">
        <v>4951</v>
      </c>
      <c r="E2168" s="18" t="s">
        <v>5059</v>
      </c>
      <c r="F2168" s="23" t="s">
        <v>227</v>
      </c>
      <c r="G2168" s="23" t="e">
        <f t="shared" si="68"/>
        <v>#N/A</v>
      </c>
      <c r="H2168" s="83" t="s">
        <v>227</v>
      </c>
      <c r="I2168" s="23" t="e">
        <f t="shared" si="67"/>
        <v>#N/A</v>
      </c>
      <c r="J2168" s="27" t="s">
        <v>3442</v>
      </c>
      <c r="K2168" s="102"/>
      <c r="L2168" s="112"/>
      <c r="M2168" s="104"/>
    </row>
    <row r="2169" spans="1:13" ht="13.5" thickBot="1">
      <c r="A2169" s="28" t="s">
        <v>5060</v>
      </c>
      <c r="B2169" s="21">
        <v>41338</v>
      </c>
      <c r="C2169" s="17" t="s">
        <v>735</v>
      </c>
      <c r="D2169" s="24" t="s">
        <v>4951</v>
      </c>
      <c r="E2169" s="18" t="s">
        <v>5059</v>
      </c>
      <c r="F2169" s="23" t="s">
        <v>227</v>
      </c>
      <c r="G2169" s="23" t="e">
        <f t="shared" si="68"/>
        <v>#N/A</v>
      </c>
      <c r="H2169" s="83" t="s">
        <v>227</v>
      </c>
      <c r="I2169" s="23" t="e">
        <f t="shared" si="67"/>
        <v>#N/A</v>
      </c>
      <c r="J2169" s="27" t="s">
        <v>5061</v>
      </c>
      <c r="K2169" s="102"/>
      <c r="L2169" s="112"/>
      <c r="M2169" s="104"/>
    </row>
    <row r="2170" spans="1:13" ht="13.5" thickBot="1">
      <c r="A2170" s="28" t="s">
        <v>5062</v>
      </c>
      <c r="B2170" s="21">
        <v>41338</v>
      </c>
      <c r="C2170" s="17" t="s">
        <v>542</v>
      </c>
      <c r="D2170" s="24" t="s">
        <v>4951</v>
      </c>
      <c r="E2170" s="18" t="s">
        <v>681</v>
      </c>
      <c r="F2170" s="23" t="s">
        <v>2319</v>
      </c>
      <c r="G2170" s="23" t="e">
        <f t="shared" si="68"/>
        <v>#N/A</v>
      </c>
      <c r="H2170" s="83" t="s">
        <v>2319</v>
      </c>
      <c r="I2170" s="23" t="e">
        <f t="shared" si="67"/>
        <v>#N/A</v>
      </c>
      <c r="J2170" s="27" t="s">
        <v>5063</v>
      </c>
      <c r="K2170" s="102"/>
      <c r="L2170" s="112"/>
      <c r="M2170" s="104"/>
    </row>
    <row r="2171" spans="1:13" ht="26.25" thickBot="1">
      <c r="A2171" s="28" t="s">
        <v>5064</v>
      </c>
      <c r="B2171" s="21">
        <v>41338</v>
      </c>
      <c r="C2171" s="17" t="s">
        <v>1203</v>
      </c>
      <c r="D2171" s="24" t="s">
        <v>4831</v>
      </c>
      <c r="E2171" s="18" t="s">
        <v>681</v>
      </c>
      <c r="F2171" s="23" t="s">
        <v>2319</v>
      </c>
      <c r="G2171" s="23" t="e">
        <f t="shared" si="68"/>
        <v>#N/A</v>
      </c>
      <c r="H2171" s="83" t="s">
        <v>2319</v>
      </c>
      <c r="I2171" s="23" t="e">
        <f t="shared" si="67"/>
        <v>#N/A</v>
      </c>
      <c r="J2171" s="27" t="s">
        <v>5065</v>
      </c>
      <c r="K2171" s="102"/>
      <c r="L2171" s="112"/>
      <c r="M2171" s="104"/>
    </row>
    <row r="2172" spans="1:13" ht="26.25" thickBot="1">
      <c r="A2172" s="28" t="s">
        <v>5066</v>
      </c>
      <c r="B2172" s="21">
        <v>41338</v>
      </c>
      <c r="C2172" s="17" t="s">
        <v>1205</v>
      </c>
      <c r="D2172" s="24" t="s">
        <v>4831</v>
      </c>
      <c r="E2172" s="18" t="s">
        <v>681</v>
      </c>
      <c r="F2172" s="23" t="s">
        <v>2319</v>
      </c>
      <c r="G2172" s="23" t="e">
        <f t="shared" si="68"/>
        <v>#N/A</v>
      </c>
      <c r="H2172" s="83" t="s">
        <v>2319</v>
      </c>
      <c r="I2172" s="23" t="e">
        <f t="shared" si="67"/>
        <v>#N/A</v>
      </c>
      <c r="J2172" s="27" t="s">
        <v>5067</v>
      </c>
      <c r="K2172" s="102"/>
      <c r="L2172" s="112"/>
      <c r="M2172" s="104"/>
    </row>
    <row r="2173" spans="1:13" ht="26.25" thickBot="1">
      <c r="A2173" s="28" t="s">
        <v>5068</v>
      </c>
      <c r="B2173" s="21">
        <v>41338</v>
      </c>
      <c r="C2173" s="17" t="s">
        <v>1012</v>
      </c>
      <c r="D2173" s="24" t="s">
        <v>4831</v>
      </c>
      <c r="E2173" s="18" t="s">
        <v>681</v>
      </c>
      <c r="F2173" s="23" t="s">
        <v>2319</v>
      </c>
      <c r="G2173" s="23" t="e">
        <f t="shared" si="68"/>
        <v>#N/A</v>
      </c>
      <c r="H2173" s="83" t="s">
        <v>2319</v>
      </c>
      <c r="I2173" s="23" t="e">
        <f t="shared" si="67"/>
        <v>#N/A</v>
      </c>
      <c r="J2173" s="27" t="s">
        <v>5069</v>
      </c>
      <c r="K2173" s="102"/>
      <c r="L2173" s="112"/>
      <c r="M2173" s="104"/>
    </row>
    <row r="2174" spans="1:13" ht="13.5" thickBot="1">
      <c r="A2174" s="28" t="s">
        <v>5070</v>
      </c>
      <c r="B2174" s="21">
        <v>41338</v>
      </c>
      <c r="C2174" s="17" t="s">
        <v>1538</v>
      </c>
      <c r="D2174" s="24" t="s">
        <v>4831</v>
      </c>
      <c r="E2174" s="18" t="s">
        <v>681</v>
      </c>
      <c r="F2174" s="23" t="s">
        <v>2319</v>
      </c>
      <c r="G2174" s="23" t="e">
        <f t="shared" si="68"/>
        <v>#N/A</v>
      </c>
      <c r="H2174" s="83" t="s">
        <v>2319</v>
      </c>
      <c r="I2174" s="23" t="e">
        <f t="shared" si="67"/>
        <v>#N/A</v>
      </c>
      <c r="J2174" s="27" t="s">
        <v>5071</v>
      </c>
      <c r="K2174" s="102"/>
      <c r="L2174" s="112"/>
      <c r="M2174" s="104"/>
    </row>
    <row r="2175" spans="1:13" ht="13.5" thickBot="1">
      <c r="A2175" s="28" t="s">
        <v>5072</v>
      </c>
      <c r="B2175" s="21">
        <v>41338</v>
      </c>
      <c r="C2175" s="17" t="s">
        <v>294</v>
      </c>
      <c r="D2175" s="24" t="s">
        <v>5008</v>
      </c>
      <c r="E2175" s="18" t="s">
        <v>681</v>
      </c>
      <c r="F2175" s="23" t="s">
        <v>2319</v>
      </c>
      <c r="G2175" s="23" t="e">
        <f t="shared" si="68"/>
        <v>#N/A</v>
      </c>
      <c r="H2175" s="83" t="s">
        <v>2319</v>
      </c>
      <c r="I2175" s="23" t="e">
        <f t="shared" si="67"/>
        <v>#N/A</v>
      </c>
      <c r="J2175" s="27" t="s">
        <v>5073</v>
      </c>
      <c r="K2175" s="102"/>
      <c r="L2175" s="112"/>
      <c r="M2175" s="104"/>
    </row>
    <row r="2176" spans="1:13" ht="26.25" thickBot="1">
      <c r="A2176" s="28" t="s">
        <v>5074</v>
      </c>
      <c r="B2176" s="21">
        <v>41338</v>
      </c>
      <c r="C2176" s="17" t="s">
        <v>293</v>
      </c>
      <c r="D2176" s="24" t="s">
        <v>5008</v>
      </c>
      <c r="E2176" s="18" t="s">
        <v>681</v>
      </c>
      <c r="F2176" s="23" t="s">
        <v>2319</v>
      </c>
      <c r="G2176" s="23" t="e">
        <f t="shared" si="68"/>
        <v>#N/A</v>
      </c>
      <c r="H2176" s="83" t="s">
        <v>2319</v>
      </c>
      <c r="I2176" s="23" t="e">
        <f t="shared" si="67"/>
        <v>#N/A</v>
      </c>
      <c r="J2176" s="27" t="s">
        <v>5075</v>
      </c>
      <c r="K2176" s="102"/>
      <c r="L2176" s="112"/>
      <c r="M2176" s="104"/>
    </row>
    <row r="2177" spans="1:13" ht="26.25" thickBot="1">
      <c r="A2177" s="28" t="s">
        <v>5076</v>
      </c>
      <c r="B2177" s="21">
        <v>41338</v>
      </c>
      <c r="C2177" s="17" t="s">
        <v>1182</v>
      </c>
      <c r="D2177" s="24" t="s">
        <v>4946</v>
      </c>
      <c r="E2177" s="18" t="s">
        <v>681</v>
      </c>
      <c r="F2177" s="23" t="s">
        <v>2319</v>
      </c>
      <c r="G2177" s="23" t="e">
        <f t="shared" si="68"/>
        <v>#N/A</v>
      </c>
      <c r="H2177" s="83" t="s">
        <v>2319</v>
      </c>
      <c r="I2177" s="23" t="e">
        <f t="shared" si="67"/>
        <v>#N/A</v>
      </c>
      <c r="J2177" s="27" t="s">
        <v>5077</v>
      </c>
      <c r="K2177" s="102"/>
      <c r="L2177" s="112"/>
      <c r="M2177" s="104"/>
    </row>
    <row r="2178" spans="1:13" ht="26.25" thickBot="1">
      <c r="A2178" s="28" t="s">
        <v>5078</v>
      </c>
      <c r="B2178" s="21">
        <v>41338</v>
      </c>
      <c r="C2178" s="17" t="s">
        <v>1538</v>
      </c>
      <c r="D2178" s="24" t="s">
        <v>4951</v>
      </c>
      <c r="E2178" s="18" t="s">
        <v>681</v>
      </c>
      <c r="F2178" s="23" t="s">
        <v>2319</v>
      </c>
      <c r="G2178" s="23" t="e">
        <f t="shared" si="68"/>
        <v>#N/A</v>
      </c>
      <c r="H2178" s="83" t="s">
        <v>2319</v>
      </c>
      <c r="I2178" s="23" t="e">
        <f t="shared" ref="I2178:I2241" si="69">INDEX(S:U,MATCH(H2178,U:U,0),1)</f>
        <v>#N/A</v>
      </c>
      <c r="J2178" s="27" t="s">
        <v>5079</v>
      </c>
      <c r="K2178" s="102"/>
      <c r="L2178" s="112"/>
      <c r="M2178" s="104"/>
    </row>
    <row r="2179" spans="1:13" ht="13.5" thickBot="1">
      <c r="A2179" s="28" t="s">
        <v>5080</v>
      </c>
      <c r="B2179" s="21">
        <v>41338</v>
      </c>
      <c r="C2179" s="17" t="s">
        <v>1818</v>
      </c>
      <c r="D2179" s="24" t="s">
        <v>4946</v>
      </c>
      <c r="E2179" s="18" t="s">
        <v>1241</v>
      </c>
      <c r="F2179" s="23" t="s">
        <v>5081</v>
      </c>
      <c r="G2179" s="23" t="e">
        <f t="shared" ref="G2179:G2242" si="70">INDEX($R$2:$U$90,MATCH(F2179,$R$2:$R$90,0),2)</f>
        <v>#N/A</v>
      </c>
      <c r="H2179" s="83" t="s">
        <v>5081</v>
      </c>
      <c r="I2179" s="23" t="e">
        <f t="shared" si="69"/>
        <v>#N/A</v>
      </c>
      <c r="J2179" s="23" t="s">
        <v>5082</v>
      </c>
      <c r="K2179" s="102"/>
      <c r="L2179" s="112"/>
      <c r="M2179" s="104"/>
    </row>
    <row r="2180" spans="1:13" ht="13.5" thickBot="1">
      <c r="A2180" s="28" t="s">
        <v>5083</v>
      </c>
      <c r="B2180" s="21">
        <v>41338</v>
      </c>
      <c r="C2180" s="17" t="s">
        <v>409</v>
      </c>
      <c r="D2180" s="24" t="s">
        <v>5008</v>
      </c>
      <c r="E2180" s="18" t="s">
        <v>5084</v>
      </c>
      <c r="F2180" s="23" t="s">
        <v>3267</v>
      </c>
      <c r="G2180" s="23" t="e">
        <f t="shared" si="70"/>
        <v>#N/A</v>
      </c>
      <c r="H2180" s="83" t="s">
        <v>3267</v>
      </c>
      <c r="I2180" s="23" t="e">
        <f t="shared" si="69"/>
        <v>#N/A</v>
      </c>
      <c r="J2180" s="29" t="s">
        <v>5085</v>
      </c>
      <c r="K2180" s="102"/>
      <c r="L2180" s="112"/>
      <c r="M2180" s="104"/>
    </row>
    <row r="2181" spans="1:13" ht="13.5" thickBot="1">
      <c r="A2181" s="28" t="s">
        <v>5086</v>
      </c>
      <c r="B2181" s="21">
        <v>41338</v>
      </c>
      <c r="C2181" s="17" t="s">
        <v>21</v>
      </c>
      <c r="D2181" s="24" t="s">
        <v>5008</v>
      </c>
      <c r="E2181" s="18" t="s">
        <v>201</v>
      </c>
      <c r="F2181" s="23" t="s">
        <v>325</v>
      </c>
      <c r="G2181" s="23" t="e">
        <f t="shared" si="70"/>
        <v>#N/A</v>
      </c>
      <c r="H2181" s="83" t="s">
        <v>325</v>
      </c>
      <c r="I2181" s="23" t="e">
        <f t="shared" si="69"/>
        <v>#N/A</v>
      </c>
      <c r="J2181" s="27" t="s">
        <v>5087</v>
      </c>
      <c r="K2181" s="102"/>
      <c r="L2181" s="112"/>
      <c r="M2181" s="104"/>
    </row>
    <row r="2182" spans="1:13" ht="26.25" thickBot="1">
      <c r="A2182" s="28" t="s">
        <v>5088</v>
      </c>
      <c r="B2182" s="21">
        <v>41338</v>
      </c>
      <c r="C2182" s="17" t="s">
        <v>1980</v>
      </c>
      <c r="D2182" s="24" t="s">
        <v>4946</v>
      </c>
      <c r="E2182" s="18" t="s">
        <v>2969</v>
      </c>
      <c r="F2182" s="23" t="s">
        <v>214</v>
      </c>
      <c r="G2182" s="23">
        <f t="shared" si="70"/>
        <v>26</v>
      </c>
      <c r="H2182" s="83" t="s">
        <v>214</v>
      </c>
      <c r="I2182" s="23" t="e">
        <f t="shared" si="69"/>
        <v>#N/A</v>
      </c>
      <c r="J2182" s="27" t="s">
        <v>5089</v>
      </c>
      <c r="K2182" s="102"/>
      <c r="L2182" s="112"/>
      <c r="M2182" s="104"/>
    </row>
    <row r="2183" spans="1:13" ht="26.25" thickBot="1">
      <c r="A2183" s="28" t="s">
        <v>5090</v>
      </c>
      <c r="B2183" s="21">
        <v>41338</v>
      </c>
      <c r="C2183" s="17" t="s">
        <v>1479</v>
      </c>
      <c r="D2183" s="24" t="s">
        <v>5008</v>
      </c>
      <c r="E2183" s="18" t="s">
        <v>43</v>
      </c>
      <c r="F2183" s="23" t="s">
        <v>3105</v>
      </c>
      <c r="G2183" s="23" t="e">
        <f t="shared" si="70"/>
        <v>#N/A</v>
      </c>
      <c r="H2183" s="83" t="s">
        <v>3105</v>
      </c>
      <c r="I2183" s="23" t="e">
        <f t="shared" si="69"/>
        <v>#N/A</v>
      </c>
      <c r="J2183" s="27" t="s">
        <v>5091</v>
      </c>
      <c r="K2183" s="102"/>
      <c r="L2183" s="112"/>
      <c r="M2183" s="104"/>
    </row>
    <row r="2184" spans="1:13" ht="13.5" thickBot="1">
      <c r="A2184" s="28" t="s">
        <v>5092</v>
      </c>
      <c r="B2184" s="21">
        <v>41338</v>
      </c>
      <c r="C2184" s="17" t="s">
        <v>1469</v>
      </c>
      <c r="D2184" s="24" t="s">
        <v>5008</v>
      </c>
      <c r="E2184" s="18" t="s">
        <v>43</v>
      </c>
      <c r="F2184" s="23" t="s">
        <v>3105</v>
      </c>
      <c r="G2184" s="23" t="e">
        <f t="shared" si="70"/>
        <v>#N/A</v>
      </c>
      <c r="H2184" s="83" t="s">
        <v>3105</v>
      </c>
      <c r="I2184" s="23" t="e">
        <f t="shared" si="69"/>
        <v>#N/A</v>
      </c>
      <c r="J2184" s="27" t="s">
        <v>5093</v>
      </c>
      <c r="K2184" s="102"/>
      <c r="L2184" s="112"/>
      <c r="M2184" s="104"/>
    </row>
    <row r="2185" spans="1:13" ht="13.5" thickBot="1">
      <c r="A2185" s="28" t="s">
        <v>5094</v>
      </c>
      <c r="B2185" s="21">
        <v>41338</v>
      </c>
      <c r="C2185" s="17" t="s">
        <v>4465</v>
      </c>
      <c r="D2185" s="24" t="s">
        <v>4951</v>
      </c>
      <c r="E2185" s="18" t="s">
        <v>82</v>
      </c>
      <c r="F2185" s="23" t="s">
        <v>78</v>
      </c>
      <c r="G2185" s="23">
        <f t="shared" si="70"/>
        <v>49</v>
      </c>
      <c r="H2185" s="83" t="s">
        <v>8311</v>
      </c>
      <c r="I2185" s="23">
        <f t="shared" si="69"/>
        <v>49</v>
      </c>
      <c r="J2185" s="27" t="s">
        <v>5095</v>
      </c>
      <c r="K2185" s="102"/>
      <c r="L2185" s="112"/>
      <c r="M2185" s="104"/>
    </row>
    <row r="2186" spans="1:13" ht="13.5" thickBot="1">
      <c r="A2186" s="28" t="s">
        <v>5096</v>
      </c>
      <c r="B2186" s="21">
        <v>41338</v>
      </c>
      <c r="C2186" s="17" t="s">
        <v>473</v>
      </c>
      <c r="D2186" s="24" t="s">
        <v>4831</v>
      </c>
      <c r="E2186" s="18" t="s">
        <v>1231</v>
      </c>
      <c r="F2186" s="23" t="s">
        <v>114</v>
      </c>
      <c r="G2186" s="23">
        <f t="shared" si="70"/>
        <v>66</v>
      </c>
      <c r="H2186" s="83" t="s">
        <v>114</v>
      </c>
      <c r="I2186" s="23" t="e">
        <f t="shared" si="69"/>
        <v>#N/A</v>
      </c>
      <c r="J2186" s="27" t="s">
        <v>5097</v>
      </c>
      <c r="K2186" s="102"/>
      <c r="L2186" s="112"/>
      <c r="M2186" s="104"/>
    </row>
    <row r="2187" spans="1:13" ht="13.5" thickBot="1">
      <c r="A2187" s="28" t="s">
        <v>5098</v>
      </c>
      <c r="B2187" s="21">
        <v>41338</v>
      </c>
      <c r="C2187" s="17" t="s">
        <v>1383</v>
      </c>
      <c r="D2187" s="24" t="s">
        <v>4400</v>
      </c>
      <c r="E2187" s="18" t="s">
        <v>430</v>
      </c>
      <c r="F2187" s="23" t="s">
        <v>431</v>
      </c>
      <c r="G2187" s="23" t="e">
        <f t="shared" si="70"/>
        <v>#N/A</v>
      </c>
      <c r="H2187" s="83" t="s">
        <v>431</v>
      </c>
      <c r="I2187" s="23" t="e">
        <f t="shared" si="69"/>
        <v>#N/A</v>
      </c>
      <c r="J2187" s="27" t="s">
        <v>5099</v>
      </c>
      <c r="K2187" s="102"/>
      <c r="L2187" s="112"/>
      <c r="M2187" s="104"/>
    </row>
    <row r="2188" spans="1:13" ht="13.5" thickBot="1">
      <c r="A2188" s="28" t="s">
        <v>5100</v>
      </c>
      <c r="B2188" s="21">
        <v>41338</v>
      </c>
      <c r="C2188" s="17" t="s">
        <v>1379</v>
      </c>
      <c r="D2188" s="24" t="s">
        <v>4755</v>
      </c>
      <c r="E2188" s="18" t="s">
        <v>4749</v>
      </c>
      <c r="F2188" s="23" t="s">
        <v>5101</v>
      </c>
      <c r="G2188" s="23" t="e">
        <f t="shared" si="70"/>
        <v>#N/A</v>
      </c>
      <c r="H2188" s="83" t="s">
        <v>5101</v>
      </c>
      <c r="I2188" s="23" t="e">
        <f t="shared" si="69"/>
        <v>#N/A</v>
      </c>
      <c r="J2188" s="27" t="s">
        <v>5102</v>
      </c>
      <c r="K2188" s="102"/>
      <c r="L2188" s="112"/>
      <c r="M2188" s="104"/>
    </row>
    <row r="2189" spans="1:13" ht="13.5" thickBot="1">
      <c r="A2189" s="28" t="s">
        <v>5103</v>
      </c>
      <c r="B2189" s="21">
        <v>41338</v>
      </c>
      <c r="C2189" s="17" t="s">
        <v>1650</v>
      </c>
      <c r="D2189" s="24" t="s">
        <v>4946</v>
      </c>
      <c r="E2189" s="18" t="s">
        <v>430</v>
      </c>
      <c r="F2189" s="23" t="s">
        <v>431</v>
      </c>
      <c r="G2189" s="23" t="e">
        <f t="shared" si="70"/>
        <v>#N/A</v>
      </c>
      <c r="H2189" s="83" t="s">
        <v>431</v>
      </c>
      <c r="I2189" s="23" t="e">
        <f t="shared" si="69"/>
        <v>#N/A</v>
      </c>
      <c r="J2189" s="27" t="s">
        <v>5104</v>
      </c>
      <c r="K2189" s="102"/>
      <c r="L2189" s="112"/>
      <c r="M2189" s="104"/>
    </row>
    <row r="2190" spans="1:13" ht="13.5" thickBot="1">
      <c r="A2190" s="28" t="s">
        <v>5105</v>
      </c>
      <c r="B2190" s="21">
        <v>41338</v>
      </c>
      <c r="C2190" s="17" t="s">
        <v>1659</v>
      </c>
      <c r="D2190" s="24" t="s">
        <v>4946</v>
      </c>
      <c r="E2190" s="18" t="s">
        <v>430</v>
      </c>
      <c r="F2190" s="23" t="s">
        <v>431</v>
      </c>
      <c r="G2190" s="23" t="e">
        <f t="shared" si="70"/>
        <v>#N/A</v>
      </c>
      <c r="H2190" s="83" t="s">
        <v>431</v>
      </c>
      <c r="I2190" s="23" t="e">
        <f t="shared" si="69"/>
        <v>#N/A</v>
      </c>
      <c r="J2190" s="27" t="s">
        <v>5106</v>
      </c>
      <c r="K2190" s="102"/>
      <c r="L2190" s="112"/>
      <c r="M2190" s="104"/>
    </row>
    <row r="2191" spans="1:13" ht="13.5" thickBot="1">
      <c r="A2191" s="28" t="s">
        <v>5107</v>
      </c>
      <c r="B2191" s="21">
        <v>41338</v>
      </c>
      <c r="C2191" s="17" t="s">
        <v>1643</v>
      </c>
      <c r="D2191" s="24" t="s">
        <v>4946</v>
      </c>
      <c r="E2191" s="18" t="s">
        <v>430</v>
      </c>
      <c r="F2191" s="23" t="s">
        <v>431</v>
      </c>
      <c r="G2191" s="23" t="e">
        <f t="shared" si="70"/>
        <v>#N/A</v>
      </c>
      <c r="H2191" s="83" t="s">
        <v>431</v>
      </c>
      <c r="I2191" s="23" t="e">
        <f t="shared" si="69"/>
        <v>#N/A</v>
      </c>
      <c r="J2191" s="27" t="s">
        <v>5108</v>
      </c>
      <c r="K2191" s="102"/>
      <c r="L2191" s="112"/>
      <c r="M2191" s="104"/>
    </row>
    <row r="2192" spans="1:13" ht="13.5" thickBot="1">
      <c r="A2192" s="28" t="s">
        <v>5109</v>
      </c>
      <c r="B2192" s="21">
        <v>41338</v>
      </c>
      <c r="C2192" s="17" t="s">
        <v>1635</v>
      </c>
      <c r="D2192" s="24" t="s">
        <v>4951</v>
      </c>
      <c r="E2192" s="18" t="s">
        <v>430</v>
      </c>
      <c r="F2192" s="23" t="s">
        <v>431</v>
      </c>
      <c r="G2192" s="23" t="e">
        <f t="shared" si="70"/>
        <v>#N/A</v>
      </c>
      <c r="H2192" s="83" t="s">
        <v>431</v>
      </c>
      <c r="I2192" s="23" t="e">
        <f t="shared" si="69"/>
        <v>#N/A</v>
      </c>
      <c r="J2192" s="27" t="s">
        <v>5110</v>
      </c>
      <c r="K2192" s="102"/>
      <c r="L2192" s="112"/>
      <c r="M2192" s="104"/>
    </row>
    <row r="2193" spans="1:13" ht="13.5" thickBot="1">
      <c r="A2193" s="28" t="s">
        <v>5111</v>
      </c>
      <c r="B2193" s="21">
        <v>41338</v>
      </c>
      <c r="C2193" s="17" t="s">
        <v>1639</v>
      </c>
      <c r="D2193" s="24" t="s">
        <v>4946</v>
      </c>
      <c r="E2193" s="18" t="s">
        <v>430</v>
      </c>
      <c r="F2193" s="23" t="s">
        <v>431</v>
      </c>
      <c r="G2193" s="23" t="e">
        <f t="shared" si="70"/>
        <v>#N/A</v>
      </c>
      <c r="H2193" s="83" t="s">
        <v>431</v>
      </c>
      <c r="I2193" s="23" t="e">
        <f t="shared" si="69"/>
        <v>#N/A</v>
      </c>
      <c r="J2193" s="27" t="s">
        <v>5112</v>
      </c>
      <c r="K2193" s="102"/>
      <c r="L2193" s="112"/>
      <c r="M2193" s="104"/>
    </row>
    <row r="2194" spans="1:13" ht="13.5" thickBot="1">
      <c r="A2194" s="28" t="s">
        <v>5113</v>
      </c>
      <c r="B2194" s="21">
        <v>41338</v>
      </c>
      <c r="C2194" s="17" t="s">
        <v>680</v>
      </c>
      <c r="D2194" s="24" t="s">
        <v>5008</v>
      </c>
      <c r="E2194" s="18"/>
      <c r="F2194" s="23"/>
      <c r="G2194" s="23" t="e">
        <f t="shared" si="70"/>
        <v>#N/A</v>
      </c>
      <c r="H2194" s="83"/>
      <c r="I2194" s="23" t="e">
        <f t="shared" si="69"/>
        <v>#N/A</v>
      </c>
      <c r="J2194" s="27"/>
      <c r="K2194" s="102"/>
      <c r="L2194" s="112"/>
      <c r="M2194" s="104"/>
    </row>
    <row r="2195" spans="1:13" ht="13.5" thickBot="1">
      <c r="A2195" s="28" t="s">
        <v>5114</v>
      </c>
      <c r="B2195" s="21">
        <v>41339</v>
      </c>
      <c r="C2195" s="17" t="s">
        <v>1240</v>
      </c>
      <c r="D2195" s="24" t="s">
        <v>5008</v>
      </c>
      <c r="E2195" s="18" t="s">
        <v>799</v>
      </c>
      <c r="F2195" s="23" t="s">
        <v>57</v>
      </c>
      <c r="G2195" s="23">
        <f t="shared" si="70"/>
        <v>8</v>
      </c>
      <c r="H2195" s="83" t="s">
        <v>8272</v>
      </c>
      <c r="I2195" s="23">
        <f t="shared" si="69"/>
        <v>8</v>
      </c>
      <c r="J2195" s="27" t="s">
        <v>5115</v>
      </c>
      <c r="K2195" s="102"/>
      <c r="L2195" s="112"/>
      <c r="M2195" s="104"/>
    </row>
    <row r="2196" spans="1:13" ht="13.5" thickBot="1">
      <c r="A2196" s="28" t="s">
        <v>5116</v>
      </c>
      <c r="B2196" s="21">
        <v>41339</v>
      </c>
      <c r="C2196" s="17" t="s">
        <v>505</v>
      </c>
      <c r="D2196" s="24" t="s">
        <v>5008</v>
      </c>
      <c r="E2196" s="18" t="s">
        <v>1834</v>
      </c>
      <c r="F2196" s="23" t="s">
        <v>5117</v>
      </c>
      <c r="G2196" s="23" t="e">
        <f t="shared" si="70"/>
        <v>#N/A</v>
      </c>
      <c r="H2196" s="83" t="s">
        <v>5117</v>
      </c>
      <c r="I2196" s="23" t="e">
        <f t="shared" si="69"/>
        <v>#N/A</v>
      </c>
      <c r="J2196" s="27" t="s">
        <v>5118</v>
      </c>
      <c r="K2196" s="102"/>
      <c r="L2196" s="112"/>
      <c r="M2196" s="104"/>
    </row>
    <row r="2197" spans="1:13" ht="13.5" thickBot="1">
      <c r="A2197" s="28" t="s">
        <v>5119</v>
      </c>
      <c r="B2197" s="21">
        <v>41339</v>
      </c>
      <c r="C2197" s="17" t="s">
        <v>720</v>
      </c>
      <c r="D2197" s="24" t="s">
        <v>5008</v>
      </c>
      <c r="E2197" s="18" t="s">
        <v>3794</v>
      </c>
      <c r="F2197" s="23" t="s">
        <v>318</v>
      </c>
      <c r="G2197" s="23" t="e">
        <f t="shared" si="70"/>
        <v>#N/A</v>
      </c>
      <c r="H2197" s="83" t="s">
        <v>318</v>
      </c>
      <c r="I2197" s="23" t="e">
        <f t="shared" si="69"/>
        <v>#N/A</v>
      </c>
      <c r="J2197" s="27" t="s">
        <v>5120</v>
      </c>
      <c r="K2197" s="102"/>
      <c r="L2197" s="112"/>
      <c r="M2197" s="104"/>
    </row>
    <row r="2198" spans="1:13" ht="13.5" thickBot="1">
      <c r="A2198" s="28" t="s">
        <v>5121</v>
      </c>
      <c r="B2198" s="21">
        <v>41339</v>
      </c>
      <c r="C2198" s="17" t="s">
        <v>315</v>
      </c>
      <c r="D2198" s="24" t="s">
        <v>5008</v>
      </c>
      <c r="E2198" s="18" t="s">
        <v>3166</v>
      </c>
      <c r="F2198" s="23" t="s">
        <v>733</v>
      </c>
      <c r="G2198" s="23" t="e">
        <f t="shared" si="70"/>
        <v>#N/A</v>
      </c>
      <c r="H2198" s="83" t="s">
        <v>733</v>
      </c>
      <c r="I2198" s="23" t="e">
        <f t="shared" si="69"/>
        <v>#N/A</v>
      </c>
      <c r="J2198" s="27" t="s">
        <v>5122</v>
      </c>
      <c r="K2198" s="102"/>
      <c r="L2198" s="112"/>
      <c r="M2198" s="104"/>
    </row>
    <row r="2199" spans="1:13" ht="13.5" thickBot="1">
      <c r="A2199" s="28" t="s">
        <v>5123</v>
      </c>
      <c r="B2199" s="21">
        <v>41339</v>
      </c>
      <c r="C2199" s="17" t="s">
        <v>395</v>
      </c>
      <c r="D2199" s="24" t="s">
        <v>5008</v>
      </c>
      <c r="E2199" s="18" t="s">
        <v>2195</v>
      </c>
      <c r="F2199" s="23" t="s">
        <v>2196</v>
      </c>
      <c r="G2199" s="23" t="e">
        <f t="shared" si="70"/>
        <v>#N/A</v>
      </c>
      <c r="H2199" s="83" t="s">
        <v>2196</v>
      </c>
      <c r="I2199" s="23" t="e">
        <f t="shared" si="69"/>
        <v>#N/A</v>
      </c>
      <c r="J2199" s="27" t="s">
        <v>5124</v>
      </c>
      <c r="K2199" s="102"/>
      <c r="L2199" s="112"/>
      <c r="M2199" s="104"/>
    </row>
    <row r="2200" spans="1:13" ht="13.5" thickBot="1">
      <c r="A2200" s="28" t="s">
        <v>5125</v>
      </c>
      <c r="B2200" s="21">
        <v>41339</v>
      </c>
      <c r="C2200" s="17" t="s">
        <v>1235</v>
      </c>
      <c r="D2200" s="24" t="s">
        <v>4946</v>
      </c>
      <c r="E2200" s="18" t="s">
        <v>668</v>
      </c>
      <c r="F2200" s="23" t="s">
        <v>210</v>
      </c>
      <c r="G2200" s="23">
        <f t="shared" si="70"/>
        <v>68</v>
      </c>
      <c r="H2200" s="83" t="s">
        <v>210</v>
      </c>
      <c r="I2200" s="23" t="e">
        <f t="shared" si="69"/>
        <v>#N/A</v>
      </c>
      <c r="J2200" s="27" t="s">
        <v>5126</v>
      </c>
      <c r="K2200" s="102"/>
      <c r="L2200" s="112"/>
      <c r="M2200" s="104"/>
    </row>
    <row r="2201" spans="1:13" ht="13.5" thickBot="1">
      <c r="A2201" s="28" t="s">
        <v>5127</v>
      </c>
      <c r="B2201" s="21">
        <v>41339</v>
      </c>
      <c r="C2201" s="17" t="s">
        <v>1652</v>
      </c>
      <c r="D2201" s="24" t="s">
        <v>4946</v>
      </c>
      <c r="E2201" s="18" t="s">
        <v>668</v>
      </c>
      <c r="F2201" s="23" t="s">
        <v>210</v>
      </c>
      <c r="G2201" s="23">
        <f t="shared" si="70"/>
        <v>68</v>
      </c>
      <c r="H2201" s="83" t="s">
        <v>210</v>
      </c>
      <c r="I2201" s="23" t="e">
        <f t="shared" si="69"/>
        <v>#N/A</v>
      </c>
      <c r="J2201" s="27" t="s">
        <v>5128</v>
      </c>
      <c r="K2201" s="102"/>
      <c r="L2201" s="112"/>
      <c r="M2201" s="104"/>
    </row>
    <row r="2202" spans="1:13" ht="13.5" thickBot="1">
      <c r="A2202" s="28" t="s">
        <v>5129</v>
      </c>
      <c r="B2202" s="21">
        <v>41339</v>
      </c>
      <c r="C2202" s="17" t="s">
        <v>1655</v>
      </c>
      <c r="D2202" s="24" t="s">
        <v>4946</v>
      </c>
      <c r="E2202" s="18" t="s">
        <v>668</v>
      </c>
      <c r="F2202" s="23" t="s">
        <v>210</v>
      </c>
      <c r="G2202" s="23">
        <f t="shared" si="70"/>
        <v>68</v>
      </c>
      <c r="H2202" s="83" t="s">
        <v>210</v>
      </c>
      <c r="I2202" s="23" t="e">
        <f t="shared" si="69"/>
        <v>#N/A</v>
      </c>
      <c r="J2202" s="27" t="s">
        <v>5130</v>
      </c>
      <c r="K2202" s="102"/>
      <c r="L2202" s="112"/>
      <c r="M2202" s="104"/>
    </row>
    <row r="2203" spans="1:13" ht="13.5" thickBot="1">
      <c r="A2203" s="28" t="s">
        <v>5131</v>
      </c>
      <c r="B2203" s="21">
        <v>41339</v>
      </c>
      <c r="C2203" s="17" t="s">
        <v>1065</v>
      </c>
      <c r="D2203" s="24" t="s">
        <v>5008</v>
      </c>
      <c r="E2203" s="18" t="s">
        <v>5132</v>
      </c>
      <c r="F2203" s="23" t="s">
        <v>227</v>
      </c>
      <c r="G2203" s="23" t="e">
        <f t="shared" si="70"/>
        <v>#N/A</v>
      </c>
      <c r="H2203" s="83" t="s">
        <v>227</v>
      </c>
      <c r="I2203" s="23" t="e">
        <f t="shared" si="69"/>
        <v>#N/A</v>
      </c>
      <c r="J2203" s="27" t="s">
        <v>5133</v>
      </c>
      <c r="K2203" s="102"/>
      <c r="L2203" s="112"/>
      <c r="M2203" s="104"/>
    </row>
    <row r="2204" spans="1:13" ht="13.5" thickBot="1">
      <c r="A2204" s="28" t="s">
        <v>5134</v>
      </c>
      <c r="B2204" s="21">
        <v>41339</v>
      </c>
      <c r="C2204" s="17" t="s">
        <v>862</v>
      </c>
      <c r="D2204" s="24" t="s">
        <v>5008</v>
      </c>
      <c r="E2204" s="18" t="s">
        <v>5135</v>
      </c>
      <c r="F2204" s="23" t="s">
        <v>2794</v>
      </c>
      <c r="G2204" s="23" t="e">
        <f t="shared" si="70"/>
        <v>#N/A</v>
      </c>
      <c r="H2204" s="83" t="s">
        <v>2794</v>
      </c>
      <c r="I2204" s="23" t="e">
        <f t="shared" si="69"/>
        <v>#N/A</v>
      </c>
      <c r="J2204" s="27" t="s">
        <v>5136</v>
      </c>
      <c r="K2204" s="102"/>
      <c r="L2204" s="112"/>
      <c r="M2204" s="104"/>
    </row>
    <row r="2205" spans="1:13" ht="13.5" thickBot="1">
      <c r="A2205" s="28" t="s">
        <v>5137</v>
      </c>
      <c r="B2205" s="21">
        <v>41339</v>
      </c>
      <c r="C2205" s="17" t="s">
        <v>505</v>
      </c>
      <c r="D2205" s="24" t="s">
        <v>5008</v>
      </c>
      <c r="E2205" s="18" t="s">
        <v>642</v>
      </c>
      <c r="F2205" s="23" t="s">
        <v>5138</v>
      </c>
      <c r="G2205" s="23" t="e">
        <f t="shared" si="70"/>
        <v>#N/A</v>
      </c>
      <c r="H2205" s="83" t="s">
        <v>5138</v>
      </c>
      <c r="I2205" s="23" t="e">
        <f t="shared" si="69"/>
        <v>#N/A</v>
      </c>
      <c r="J2205" s="27" t="s">
        <v>5139</v>
      </c>
      <c r="K2205" s="102"/>
      <c r="L2205" s="112"/>
      <c r="M2205" s="104"/>
    </row>
    <row r="2206" spans="1:13" ht="13.5" thickBot="1">
      <c r="A2206" s="28" t="s">
        <v>5140</v>
      </c>
      <c r="B2206" s="21">
        <v>41339</v>
      </c>
      <c r="C2206" s="17" t="s">
        <v>1346</v>
      </c>
      <c r="D2206" s="24" t="s">
        <v>5008</v>
      </c>
      <c r="E2206" s="18" t="s">
        <v>551</v>
      </c>
      <c r="F2206" s="23" t="s">
        <v>3105</v>
      </c>
      <c r="G2206" s="23" t="e">
        <f t="shared" si="70"/>
        <v>#N/A</v>
      </c>
      <c r="H2206" s="83" t="s">
        <v>3105</v>
      </c>
      <c r="I2206" s="23" t="e">
        <f t="shared" si="69"/>
        <v>#N/A</v>
      </c>
      <c r="J2206" s="27" t="s">
        <v>4402</v>
      </c>
      <c r="K2206" s="102"/>
      <c r="L2206" s="112"/>
      <c r="M2206" s="104"/>
    </row>
    <row r="2207" spans="1:13" ht="13.5" thickBot="1">
      <c r="A2207" s="28" t="s">
        <v>5141</v>
      </c>
      <c r="B2207" s="21">
        <v>41339</v>
      </c>
      <c r="C2207" s="17" t="s">
        <v>1297</v>
      </c>
      <c r="D2207" s="24" t="s">
        <v>4400</v>
      </c>
      <c r="E2207" s="18" t="s">
        <v>2623</v>
      </c>
      <c r="F2207" s="23" t="s">
        <v>1803</v>
      </c>
      <c r="G2207" s="23" t="e">
        <f t="shared" si="70"/>
        <v>#N/A</v>
      </c>
      <c r="H2207" s="83" t="s">
        <v>1803</v>
      </c>
      <c r="I2207" s="23" t="e">
        <f t="shared" si="69"/>
        <v>#N/A</v>
      </c>
      <c r="J2207" s="27" t="s">
        <v>5142</v>
      </c>
      <c r="K2207" s="102"/>
      <c r="L2207" s="112"/>
      <c r="M2207" s="104"/>
    </row>
    <row r="2208" spans="1:13" ht="13.5" thickBot="1">
      <c r="A2208" s="28" t="s">
        <v>5143</v>
      </c>
      <c r="B2208" s="21">
        <v>41339</v>
      </c>
      <c r="C2208" s="17" t="s">
        <v>1179</v>
      </c>
      <c r="D2208" s="24" t="s">
        <v>4400</v>
      </c>
      <c r="E2208" s="18" t="s">
        <v>2623</v>
      </c>
      <c r="F2208" s="23" t="s">
        <v>1803</v>
      </c>
      <c r="G2208" s="23" t="e">
        <f t="shared" si="70"/>
        <v>#N/A</v>
      </c>
      <c r="H2208" s="83" t="s">
        <v>1803</v>
      </c>
      <c r="I2208" s="23" t="e">
        <f t="shared" si="69"/>
        <v>#N/A</v>
      </c>
      <c r="J2208" s="27" t="s">
        <v>5142</v>
      </c>
      <c r="K2208" s="102"/>
      <c r="L2208" s="112"/>
      <c r="M2208" s="104"/>
    </row>
    <row r="2209" spans="1:13" ht="13.5" thickBot="1">
      <c r="A2209" s="28" t="s">
        <v>5144</v>
      </c>
      <c r="B2209" s="21">
        <v>41339</v>
      </c>
      <c r="C2209" s="17" t="s">
        <v>909</v>
      </c>
      <c r="D2209" s="24" t="s">
        <v>4898</v>
      </c>
      <c r="E2209" s="18" t="s">
        <v>3436</v>
      </c>
      <c r="F2209" s="23" t="s">
        <v>3437</v>
      </c>
      <c r="G2209" s="23" t="e">
        <f t="shared" si="70"/>
        <v>#N/A</v>
      </c>
      <c r="H2209" s="83" t="s">
        <v>3437</v>
      </c>
      <c r="I2209" s="23" t="e">
        <f t="shared" si="69"/>
        <v>#N/A</v>
      </c>
      <c r="J2209" s="27" t="s">
        <v>5145</v>
      </c>
      <c r="K2209" s="102"/>
      <c r="L2209" s="112"/>
      <c r="M2209" s="104"/>
    </row>
    <row r="2210" spans="1:13" ht="13.5" thickBot="1">
      <c r="A2210" s="28" t="s">
        <v>5146</v>
      </c>
      <c r="B2210" s="21">
        <v>41339</v>
      </c>
      <c r="C2210" s="17" t="s">
        <v>596</v>
      </c>
      <c r="D2210" s="24" t="s">
        <v>4946</v>
      </c>
      <c r="E2210" s="18" t="s">
        <v>4919</v>
      </c>
      <c r="F2210" s="23" t="s">
        <v>767</v>
      </c>
      <c r="G2210" s="23" t="e">
        <f t="shared" si="70"/>
        <v>#N/A</v>
      </c>
      <c r="H2210" s="83" t="s">
        <v>767</v>
      </c>
      <c r="I2210" s="23" t="e">
        <f t="shared" si="69"/>
        <v>#N/A</v>
      </c>
      <c r="J2210" s="27" t="s">
        <v>5147</v>
      </c>
      <c r="K2210" s="102"/>
      <c r="L2210" s="112"/>
      <c r="M2210" s="104"/>
    </row>
    <row r="2211" spans="1:13" ht="13.5" thickBot="1">
      <c r="A2211" s="28" t="s">
        <v>5148</v>
      </c>
      <c r="B2211" s="21">
        <v>41339</v>
      </c>
      <c r="C2211" s="17" t="s">
        <v>1297</v>
      </c>
      <c r="D2211" s="24" t="s">
        <v>5149</v>
      </c>
      <c r="E2211" s="18" t="s">
        <v>381</v>
      </c>
      <c r="F2211" s="23" t="s">
        <v>101</v>
      </c>
      <c r="G2211" s="23">
        <f t="shared" si="70"/>
        <v>58</v>
      </c>
      <c r="H2211" s="83" t="s">
        <v>101</v>
      </c>
      <c r="I2211" s="23" t="e">
        <f t="shared" si="69"/>
        <v>#N/A</v>
      </c>
      <c r="J2211" s="27" t="s">
        <v>5150</v>
      </c>
      <c r="K2211" s="102"/>
      <c r="L2211" s="112"/>
      <c r="M2211" s="104"/>
    </row>
    <row r="2212" spans="1:13" ht="13.5" thickBot="1">
      <c r="A2212" s="28" t="s">
        <v>5151</v>
      </c>
      <c r="B2212" s="21">
        <v>41339</v>
      </c>
      <c r="C2212" s="17" t="s">
        <v>21</v>
      </c>
      <c r="D2212" s="24" t="s">
        <v>5149</v>
      </c>
      <c r="E2212" s="18" t="s">
        <v>3690</v>
      </c>
      <c r="F2212" s="23" t="s">
        <v>5152</v>
      </c>
      <c r="G2212" s="23" t="e">
        <f t="shared" si="70"/>
        <v>#N/A</v>
      </c>
      <c r="H2212" s="83" t="s">
        <v>5152</v>
      </c>
      <c r="I2212" s="23" t="e">
        <f t="shared" si="69"/>
        <v>#N/A</v>
      </c>
      <c r="J2212" s="27" t="s">
        <v>5153</v>
      </c>
      <c r="K2212" s="102"/>
      <c r="L2212" s="112"/>
      <c r="M2212" s="104"/>
    </row>
    <row r="2213" spans="1:13" ht="13.5" thickBot="1">
      <c r="A2213" s="28" t="s">
        <v>5154</v>
      </c>
      <c r="B2213" s="21">
        <v>41339</v>
      </c>
      <c r="C2213" s="17" t="s">
        <v>180</v>
      </c>
      <c r="D2213" s="24" t="s">
        <v>5008</v>
      </c>
      <c r="E2213" s="18" t="s">
        <v>3428</v>
      </c>
      <c r="F2213" s="23" t="s">
        <v>5155</v>
      </c>
      <c r="G2213" s="23" t="e">
        <f t="shared" si="70"/>
        <v>#N/A</v>
      </c>
      <c r="H2213" s="83" t="s">
        <v>5155</v>
      </c>
      <c r="I2213" s="23" t="e">
        <f t="shared" si="69"/>
        <v>#N/A</v>
      </c>
      <c r="J2213" s="27" t="s">
        <v>5156</v>
      </c>
      <c r="K2213" s="102"/>
      <c r="L2213" s="112"/>
      <c r="M2213" s="104"/>
    </row>
    <row r="2214" spans="1:13" ht="13.5" thickBot="1">
      <c r="A2214" s="28" t="s">
        <v>5157</v>
      </c>
      <c r="B2214" s="21">
        <v>41339</v>
      </c>
      <c r="C2214" s="17" t="s">
        <v>954</v>
      </c>
      <c r="D2214" s="24" t="s">
        <v>5008</v>
      </c>
      <c r="E2214" s="18" t="s">
        <v>267</v>
      </c>
      <c r="F2214" s="23" t="s">
        <v>609</v>
      </c>
      <c r="G2214" s="23" t="e">
        <f t="shared" si="70"/>
        <v>#N/A</v>
      </c>
      <c r="H2214" s="83" t="s">
        <v>609</v>
      </c>
      <c r="I2214" s="23" t="e">
        <f t="shared" si="69"/>
        <v>#N/A</v>
      </c>
      <c r="J2214" s="27" t="s">
        <v>5158</v>
      </c>
      <c r="K2214" s="102"/>
      <c r="L2214" s="112"/>
      <c r="M2214" s="104"/>
    </row>
    <row r="2215" spans="1:13" ht="13.5" thickBot="1">
      <c r="A2215" s="28" t="s">
        <v>5159</v>
      </c>
      <c r="B2215" s="21">
        <v>41339</v>
      </c>
      <c r="C2215" s="17" t="s">
        <v>947</v>
      </c>
      <c r="D2215" s="24" t="s">
        <v>4946</v>
      </c>
      <c r="E2215" s="18" t="s">
        <v>267</v>
      </c>
      <c r="F2215" s="23" t="s">
        <v>609</v>
      </c>
      <c r="G2215" s="23" t="e">
        <f t="shared" si="70"/>
        <v>#N/A</v>
      </c>
      <c r="H2215" s="83" t="s">
        <v>609</v>
      </c>
      <c r="I2215" s="23" t="e">
        <f t="shared" si="69"/>
        <v>#N/A</v>
      </c>
      <c r="J2215" s="27" t="s">
        <v>5160</v>
      </c>
      <c r="K2215" s="102"/>
      <c r="L2215" s="112"/>
      <c r="M2215" s="104"/>
    </row>
    <row r="2216" spans="1:13" ht="13.5" thickBot="1">
      <c r="A2216" s="28" t="s">
        <v>5161</v>
      </c>
      <c r="B2216" s="21">
        <v>41339</v>
      </c>
      <c r="C2216" s="17" t="s">
        <v>711</v>
      </c>
      <c r="D2216" s="17" t="s">
        <v>4852</v>
      </c>
      <c r="E2216" s="18" t="s">
        <v>204</v>
      </c>
      <c r="F2216" s="23" t="s">
        <v>227</v>
      </c>
      <c r="G2216" s="23" t="e">
        <f t="shared" si="70"/>
        <v>#N/A</v>
      </c>
      <c r="H2216" s="83" t="s">
        <v>227</v>
      </c>
      <c r="I2216" s="23" t="e">
        <f t="shared" si="69"/>
        <v>#N/A</v>
      </c>
      <c r="J2216" s="27" t="s">
        <v>5162</v>
      </c>
      <c r="K2216" s="102"/>
      <c r="L2216" s="112"/>
      <c r="M2216" s="104"/>
    </row>
    <row r="2217" spans="1:13" ht="13.5" thickBot="1">
      <c r="A2217" s="28" t="s">
        <v>5163</v>
      </c>
      <c r="B2217" s="21">
        <v>41339</v>
      </c>
      <c r="C2217" s="17" t="s">
        <v>455</v>
      </c>
      <c r="D2217" s="24" t="s">
        <v>5149</v>
      </c>
      <c r="E2217" s="18" t="s">
        <v>193</v>
      </c>
      <c r="F2217" s="23" t="s">
        <v>1091</v>
      </c>
      <c r="G2217" s="23" t="e">
        <f t="shared" si="70"/>
        <v>#N/A</v>
      </c>
      <c r="H2217" s="83" t="s">
        <v>1091</v>
      </c>
      <c r="I2217" s="23" t="e">
        <f t="shared" si="69"/>
        <v>#N/A</v>
      </c>
      <c r="J2217" s="27" t="s">
        <v>2717</v>
      </c>
      <c r="K2217" s="102"/>
      <c r="L2217" s="112"/>
      <c r="M2217" s="104"/>
    </row>
    <row r="2218" spans="1:13" ht="13.5" thickBot="1">
      <c r="A2218" s="28" t="s">
        <v>5164</v>
      </c>
      <c r="B2218" s="21">
        <v>41339</v>
      </c>
      <c r="C2218" s="17" t="s">
        <v>2830</v>
      </c>
      <c r="D2218" s="24" t="s">
        <v>5149</v>
      </c>
      <c r="E2218" s="18" t="s">
        <v>1298</v>
      </c>
      <c r="F2218" s="23" t="s">
        <v>3200</v>
      </c>
      <c r="G2218" s="23" t="e">
        <f t="shared" si="70"/>
        <v>#N/A</v>
      </c>
      <c r="H2218" s="83" t="s">
        <v>3200</v>
      </c>
      <c r="I2218" s="23" t="e">
        <f t="shared" si="69"/>
        <v>#N/A</v>
      </c>
      <c r="J2218" s="27" t="s">
        <v>5165</v>
      </c>
      <c r="K2218" s="102"/>
      <c r="L2218" s="112"/>
      <c r="M2218" s="104"/>
    </row>
    <row r="2219" spans="1:13" ht="13.5" thickBot="1">
      <c r="A2219" s="28" t="s">
        <v>5166</v>
      </c>
      <c r="B2219" s="21">
        <v>41339</v>
      </c>
      <c r="C2219" s="17" t="s">
        <v>2816</v>
      </c>
      <c r="D2219" s="24" t="s">
        <v>5149</v>
      </c>
      <c r="E2219" s="18" t="s">
        <v>1298</v>
      </c>
      <c r="F2219" s="23" t="s">
        <v>3200</v>
      </c>
      <c r="G2219" s="23" t="e">
        <f t="shared" si="70"/>
        <v>#N/A</v>
      </c>
      <c r="H2219" s="83" t="s">
        <v>3200</v>
      </c>
      <c r="I2219" s="23" t="e">
        <f t="shared" si="69"/>
        <v>#N/A</v>
      </c>
      <c r="J2219" s="27" t="s">
        <v>5167</v>
      </c>
      <c r="K2219" s="102"/>
      <c r="L2219" s="112"/>
      <c r="M2219" s="104"/>
    </row>
    <row r="2220" spans="1:13" ht="13.5" thickBot="1">
      <c r="A2220" s="28" t="s">
        <v>5168</v>
      </c>
      <c r="B2220" s="21">
        <v>41339</v>
      </c>
      <c r="C2220" s="17" t="s">
        <v>352</v>
      </c>
      <c r="D2220" s="24" t="s">
        <v>4946</v>
      </c>
      <c r="E2220" s="18" t="s">
        <v>3158</v>
      </c>
      <c r="F2220" s="23" t="s">
        <v>421</v>
      </c>
      <c r="G2220" s="23" t="e">
        <f t="shared" si="70"/>
        <v>#N/A</v>
      </c>
      <c r="H2220" s="83" t="s">
        <v>421</v>
      </c>
      <c r="I2220" s="23" t="e">
        <f t="shared" si="69"/>
        <v>#N/A</v>
      </c>
      <c r="J2220" s="27" t="s">
        <v>5169</v>
      </c>
      <c r="K2220" s="102"/>
      <c r="L2220" s="112"/>
      <c r="M2220" s="104"/>
    </row>
    <row r="2221" spans="1:13" ht="13.5" thickBot="1">
      <c r="A2221" s="28" t="s">
        <v>5170</v>
      </c>
      <c r="B2221" s="21">
        <v>41339</v>
      </c>
      <c r="C2221" s="17" t="s">
        <v>3712</v>
      </c>
      <c r="D2221" s="24" t="s">
        <v>5008</v>
      </c>
      <c r="E2221" s="18" t="s">
        <v>1752</v>
      </c>
      <c r="F2221" s="23" t="s">
        <v>3105</v>
      </c>
      <c r="G2221" s="23" t="e">
        <f t="shared" si="70"/>
        <v>#N/A</v>
      </c>
      <c r="H2221" s="83" t="s">
        <v>3105</v>
      </c>
      <c r="I2221" s="23" t="e">
        <f t="shared" si="69"/>
        <v>#N/A</v>
      </c>
      <c r="J2221" s="27" t="s">
        <v>3977</v>
      </c>
      <c r="K2221" s="102"/>
      <c r="L2221" s="112"/>
      <c r="M2221" s="104"/>
    </row>
    <row r="2222" spans="1:13" ht="13.5" thickBot="1">
      <c r="A2222" s="28" t="s">
        <v>5171</v>
      </c>
      <c r="B2222" s="21">
        <v>41339</v>
      </c>
      <c r="C2222" s="17" t="s">
        <v>5172</v>
      </c>
      <c r="D2222" s="24" t="s">
        <v>5008</v>
      </c>
      <c r="E2222" s="18" t="s">
        <v>1752</v>
      </c>
      <c r="F2222" s="23" t="s">
        <v>3105</v>
      </c>
      <c r="G2222" s="23" t="e">
        <f t="shared" si="70"/>
        <v>#N/A</v>
      </c>
      <c r="H2222" s="83" t="s">
        <v>3105</v>
      </c>
      <c r="I2222" s="23" t="e">
        <f t="shared" si="69"/>
        <v>#N/A</v>
      </c>
      <c r="J2222" s="27" t="s">
        <v>5173</v>
      </c>
      <c r="K2222" s="102"/>
      <c r="L2222" s="112"/>
      <c r="M2222" s="104"/>
    </row>
    <row r="2223" spans="1:13" ht="13.5" thickBot="1">
      <c r="A2223" s="28" t="s">
        <v>5174</v>
      </c>
      <c r="B2223" s="21">
        <v>41339</v>
      </c>
      <c r="C2223" s="17" t="s">
        <v>769</v>
      </c>
      <c r="D2223" s="24" t="s">
        <v>5149</v>
      </c>
      <c r="E2223" s="18" t="s">
        <v>2941</v>
      </c>
      <c r="F2223" s="23" t="s">
        <v>227</v>
      </c>
      <c r="G2223" s="23" t="e">
        <f t="shared" si="70"/>
        <v>#N/A</v>
      </c>
      <c r="H2223" s="83" t="s">
        <v>227</v>
      </c>
      <c r="I2223" s="23" t="e">
        <f t="shared" si="69"/>
        <v>#N/A</v>
      </c>
      <c r="J2223" s="27" t="s">
        <v>5175</v>
      </c>
      <c r="K2223" s="102"/>
      <c r="L2223" s="112"/>
      <c r="M2223" s="104"/>
    </row>
    <row r="2224" spans="1:13" ht="13.5" thickBot="1">
      <c r="A2224" s="28" t="s">
        <v>5176</v>
      </c>
      <c r="B2224" s="21">
        <v>41339</v>
      </c>
      <c r="C2224" s="17" t="s">
        <v>714</v>
      </c>
      <c r="D2224" s="24" t="s">
        <v>4946</v>
      </c>
      <c r="E2224" s="18" t="s">
        <v>3176</v>
      </c>
      <c r="F2224" s="23" t="s">
        <v>63</v>
      </c>
      <c r="G2224" s="23">
        <f t="shared" si="70"/>
        <v>85</v>
      </c>
      <c r="H2224" s="83" t="s">
        <v>63</v>
      </c>
      <c r="I2224" s="23" t="e">
        <f t="shared" si="69"/>
        <v>#N/A</v>
      </c>
      <c r="J2224" s="27" t="s">
        <v>3255</v>
      </c>
      <c r="K2224" s="102"/>
      <c r="L2224" s="112"/>
      <c r="M2224" s="104"/>
    </row>
    <row r="2225" spans="1:13" ht="13.5" thickBot="1">
      <c r="A2225" s="28" t="s">
        <v>5177</v>
      </c>
      <c r="B2225" s="21">
        <v>41339</v>
      </c>
      <c r="C2225" s="17" t="s">
        <v>707</v>
      </c>
      <c r="D2225" s="24" t="s">
        <v>4946</v>
      </c>
      <c r="E2225" s="18" t="s">
        <v>3176</v>
      </c>
      <c r="F2225" s="23" t="s">
        <v>63</v>
      </c>
      <c r="G2225" s="23">
        <f t="shared" si="70"/>
        <v>85</v>
      </c>
      <c r="H2225" s="83" t="s">
        <v>63</v>
      </c>
      <c r="I2225" s="23" t="e">
        <f t="shared" si="69"/>
        <v>#N/A</v>
      </c>
      <c r="J2225" s="27" t="s">
        <v>3910</v>
      </c>
      <c r="K2225" s="102"/>
      <c r="L2225" s="112"/>
      <c r="M2225" s="104"/>
    </row>
    <row r="2226" spans="1:13" ht="13.5" thickBot="1">
      <c r="A2226" s="28" t="s">
        <v>5178</v>
      </c>
      <c r="B2226" s="21">
        <v>41339</v>
      </c>
      <c r="C2226" s="17" t="s">
        <v>4614</v>
      </c>
      <c r="D2226" s="24" t="s">
        <v>5008</v>
      </c>
      <c r="E2226" s="18" t="s">
        <v>5179</v>
      </c>
      <c r="F2226" s="23" t="s">
        <v>471</v>
      </c>
      <c r="G2226" s="23" t="e">
        <f t="shared" si="70"/>
        <v>#N/A</v>
      </c>
      <c r="H2226" s="83" t="s">
        <v>471</v>
      </c>
      <c r="I2226" s="23" t="e">
        <f t="shared" si="69"/>
        <v>#N/A</v>
      </c>
      <c r="J2226" s="27"/>
      <c r="K2226" s="102"/>
      <c r="L2226" s="112"/>
      <c r="M2226" s="104"/>
    </row>
    <row r="2227" spans="1:13" ht="26.25" thickBot="1">
      <c r="A2227" s="28" t="s">
        <v>5180</v>
      </c>
      <c r="B2227" s="21">
        <v>41339</v>
      </c>
      <c r="C2227" s="17" t="s">
        <v>343</v>
      </c>
      <c r="D2227" s="24" t="s">
        <v>5008</v>
      </c>
      <c r="E2227" s="18" t="s">
        <v>197</v>
      </c>
      <c r="F2227" s="23" t="s">
        <v>198</v>
      </c>
      <c r="G2227" s="23">
        <f t="shared" si="70"/>
        <v>36</v>
      </c>
      <c r="H2227" s="83" t="s">
        <v>198</v>
      </c>
      <c r="I2227" s="23" t="e">
        <f t="shared" si="69"/>
        <v>#N/A</v>
      </c>
      <c r="J2227" s="27" t="s">
        <v>5181</v>
      </c>
      <c r="K2227" s="102"/>
      <c r="L2227" s="112"/>
      <c r="M2227" s="104"/>
    </row>
    <row r="2228" spans="1:13" ht="13.5" thickBot="1">
      <c r="A2228" s="28" t="s">
        <v>5182</v>
      </c>
      <c r="B2228" s="21">
        <v>41339</v>
      </c>
      <c r="C2228" s="17" t="s">
        <v>788</v>
      </c>
      <c r="D2228" s="24" t="s">
        <v>5149</v>
      </c>
      <c r="E2228" s="18" t="s">
        <v>1990</v>
      </c>
      <c r="F2228" s="23" t="s">
        <v>5183</v>
      </c>
      <c r="G2228" s="23" t="e">
        <f t="shared" si="70"/>
        <v>#N/A</v>
      </c>
      <c r="H2228" s="83" t="s">
        <v>5183</v>
      </c>
      <c r="I2228" s="23" t="e">
        <f t="shared" si="69"/>
        <v>#N/A</v>
      </c>
      <c r="J2228" s="27" t="s">
        <v>5184</v>
      </c>
      <c r="K2228" s="102"/>
      <c r="L2228" s="112"/>
      <c r="M2228" s="104"/>
    </row>
    <row r="2229" spans="1:13" ht="13.5" thickBot="1">
      <c r="A2229" s="28" t="s">
        <v>5185</v>
      </c>
      <c r="B2229" s="21">
        <v>41339</v>
      </c>
      <c r="C2229" s="17" t="s">
        <v>894</v>
      </c>
      <c r="D2229" s="24" t="s">
        <v>5149</v>
      </c>
      <c r="E2229" s="18" t="s">
        <v>1990</v>
      </c>
      <c r="F2229" s="23" t="s">
        <v>5183</v>
      </c>
      <c r="G2229" s="23" t="e">
        <f t="shared" si="70"/>
        <v>#N/A</v>
      </c>
      <c r="H2229" s="83" t="s">
        <v>5183</v>
      </c>
      <c r="I2229" s="23" t="e">
        <f t="shared" si="69"/>
        <v>#N/A</v>
      </c>
      <c r="J2229" s="27" t="s">
        <v>5186</v>
      </c>
      <c r="K2229" s="102"/>
      <c r="L2229" s="112"/>
      <c r="M2229" s="104"/>
    </row>
    <row r="2230" spans="1:13" ht="13.5" thickBot="1">
      <c r="A2230" s="28" t="s">
        <v>5187</v>
      </c>
      <c r="B2230" s="21">
        <v>41338</v>
      </c>
      <c r="C2230" s="17" t="s">
        <v>686</v>
      </c>
      <c r="D2230" s="24" t="s">
        <v>4835</v>
      </c>
      <c r="E2230" s="18" t="s">
        <v>204</v>
      </c>
      <c r="F2230" s="23" t="s">
        <v>227</v>
      </c>
      <c r="G2230" s="23" t="e">
        <f t="shared" si="70"/>
        <v>#N/A</v>
      </c>
      <c r="H2230" s="83" t="s">
        <v>227</v>
      </c>
      <c r="I2230" s="23" t="e">
        <f t="shared" si="69"/>
        <v>#N/A</v>
      </c>
      <c r="J2230" s="27" t="s">
        <v>5188</v>
      </c>
      <c r="K2230" s="102"/>
      <c r="L2230" s="112"/>
      <c r="M2230" s="104"/>
    </row>
    <row r="2231" spans="1:13" ht="13.5" thickBot="1">
      <c r="A2231" s="28" t="s">
        <v>5189</v>
      </c>
      <c r="B2231" s="21">
        <v>41338</v>
      </c>
      <c r="C2231" s="17" t="s">
        <v>2782</v>
      </c>
      <c r="D2231" s="24" t="s">
        <v>4946</v>
      </c>
      <c r="E2231" s="18" t="s">
        <v>1298</v>
      </c>
      <c r="F2231" s="23" t="s">
        <v>2259</v>
      </c>
      <c r="G2231" s="23" t="e">
        <f t="shared" si="70"/>
        <v>#N/A</v>
      </c>
      <c r="H2231" s="83" t="s">
        <v>2259</v>
      </c>
      <c r="I2231" s="23" t="e">
        <f t="shared" si="69"/>
        <v>#N/A</v>
      </c>
      <c r="J2231" s="27" t="s">
        <v>5190</v>
      </c>
      <c r="K2231" s="102"/>
      <c r="L2231" s="112"/>
      <c r="M2231" s="104"/>
    </row>
    <row r="2232" spans="1:13" ht="13.5" thickBot="1">
      <c r="A2232" s="28" t="s">
        <v>5191</v>
      </c>
      <c r="B2232" s="21">
        <v>41340</v>
      </c>
      <c r="C2232" s="17" t="s">
        <v>413</v>
      </c>
      <c r="D2232" s="24" t="s">
        <v>5149</v>
      </c>
      <c r="E2232" s="18" t="s">
        <v>4149</v>
      </c>
      <c r="F2232" s="23" t="s">
        <v>2752</v>
      </c>
      <c r="G2232" s="23" t="e">
        <f t="shared" si="70"/>
        <v>#N/A</v>
      </c>
      <c r="H2232" s="83" t="s">
        <v>2752</v>
      </c>
      <c r="I2232" s="23" t="e">
        <f t="shared" si="69"/>
        <v>#N/A</v>
      </c>
      <c r="J2232" s="27" t="s">
        <v>5192</v>
      </c>
      <c r="K2232" s="102"/>
      <c r="L2232" s="112"/>
      <c r="M2232" s="104"/>
    </row>
    <row r="2233" spans="1:13" ht="26.25" thickBot="1">
      <c r="A2233" s="28" t="s">
        <v>5193</v>
      </c>
      <c r="B2233" s="21">
        <v>41340</v>
      </c>
      <c r="C2233" s="17" t="s">
        <v>991</v>
      </c>
      <c r="D2233" s="24" t="s">
        <v>5149</v>
      </c>
      <c r="E2233" s="18" t="s">
        <v>204</v>
      </c>
      <c r="F2233" s="23" t="s">
        <v>227</v>
      </c>
      <c r="G2233" s="23" t="e">
        <f t="shared" si="70"/>
        <v>#N/A</v>
      </c>
      <c r="H2233" s="83" t="s">
        <v>227</v>
      </c>
      <c r="I2233" s="23" t="e">
        <f t="shared" si="69"/>
        <v>#N/A</v>
      </c>
      <c r="J2233" s="27" t="s">
        <v>5194</v>
      </c>
      <c r="K2233" s="102"/>
      <c r="L2233" s="112"/>
      <c r="M2233" s="104"/>
    </row>
    <row r="2234" spans="1:13" ht="13.5" thickBot="1">
      <c r="A2234" s="28" t="s">
        <v>5195</v>
      </c>
      <c r="B2234" s="21">
        <v>41340</v>
      </c>
      <c r="C2234" s="17" t="s">
        <v>21</v>
      </c>
      <c r="D2234" s="24" t="s">
        <v>5196</v>
      </c>
      <c r="E2234" s="18" t="s">
        <v>3539</v>
      </c>
      <c r="F2234" s="23" t="s">
        <v>3540</v>
      </c>
      <c r="G2234" s="23" t="e">
        <f t="shared" si="70"/>
        <v>#N/A</v>
      </c>
      <c r="H2234" s="83" t="s">
        <v>3540</v>
      </c>
      <c r="I2234" s="23" t="e">
        <f t="shared" si="69"/>
        <v>#N/A</v>
      </c>
      <c r="J2234" s="27" t="s">
        <v>5197</v>
      </c>
      <c r="K2234" s="102"/>
      <c r="L2234" s="112"/>
      <c r="M2234" s="104"/>
    </row>
    <row r="2235" spans="1:13" ht="26.25" thickBot="1">
      <c r="A2235" s="28" t="s">
        <v>5198</v>
      </c>
      <c r="B2235" s="21">
        <v>41340</v>
      </c>
      <c r="C2235" s="17" t="s">
        <v>80</v>
      </c>
      <c r="D2235" s="24" t="s">
        <v>5149</v>
      </c>
      <c r="E2235" s="18" t="s">
        <v>5199</v>
      </c>
      <c r="F2235" s="23" t="s">
        <v>5200</v>
      </c>
      <c r="G2235" s="23" t="e">
        <f t="shared" si="70"/>
        <v>#N/A</v>
      </c>
      <c r="H2235" s="83" t="s">
        <v>5200</v>
      </c>
      <c r="I2235" s="23" t="e">
        <f t="shared" si="69"/>
        <v>#N/A</v>
      </c>
      <c r="J2235" s="27" t="s">
        <v>5201</v>
      </c>
      <c r="K2235" s="102"/>
      <c r="L2235" s="112"/>
      <c r="M2235" s="104"/>
    </row>
    <row r="2236" spans="1:13" ht="13.5" thickBot="1">
      <c r="A2236" s="28" t="s">
        <v>5202</v>
      </c>
      <c r="B2236" s="21">
        <v>41340</v>
      </c>
      <c r="C2236" s="17" t="s">
        <v>293</v>
      </c>
      <c r="D2236" s="24" t="s">
        <v>5149</v>
      </c>
      <c r="E2236" s="18" t="s">
        <v>282</v>
      </c>
      <c r="F2236" s="23" t="s">
        <v>163</v>
      </c>
      <c r="G2236" s="23">
        <f t="shared" si="70"/>
        <v>52</v>
      </c>
      <c r="H2236" s="83" t="s">
        <v>163</v>
      </c>
      <c r="I2236" s="23" t="e">
        <f t="shared" si="69"/>
        <v>#N/A</v>
      </c>
      <c r="J2236" s="27" t="s">
        <v>5203</v>
      </c>
      <c r="K2236" s="102"/>
      <c r="L2236" s="112"/>
      <c r="M2236" s="104"/>
    </row>
    <row r="2237" spans="1:13" ht="13.5" thickBot="1">
      <c r="A2237" s="28" t="s">
        <v>5204</v>
      </c>
      <c r="B2237" s="21">
        <v>41340</v>
      </c>
      <c r="C2237" s="17" t="s">
        <v>553</v>
      </c>
      <c r="D2237" s="24" t="s">
        <v>5008</v>
      </c>
      <c r="E2237" s="18" t="s">
        <v>1266</v>
      </c>
      <c r="F2237" s="23" t="s">
        <v>5205</v>
      </c>
      <c r="G2237" s="23" t="e">
        <f t="shared" si="70"/>
        <v>#N/A</v>
      </c>
      <c r="H2237" s="83" t="s">
        <v>5205</v>
      </c>
      <c r="I2237" s="23" t="e">
        <f t="shared" si="69"/>
        <v>#N/A</v>
      </c>
      <c r="J2237" s="27" t="s">
        <v>5206</v>
      </c>
      <c r="K2237" s="102"/>
      <c r="L2237" s="112"/>
      <c r="M2237" s="104"/>
    </row>
    <row r="2238" spans="1:13" ht="26.25" thickBot="1">
      <c r="A2238" s="28" t="s">
        <v>5207</v>
      </c>
      <c r="B2238" s="21">
        <v>41340</v>
      </c>
      <c r="C2238" s="17" t="s">
        <v>1286</v>
      </c>
      <c r="D2238" s="24" t="s">
        <v>5196</v>
      </c>
      <c r="E2238" s="18" t="s">
        <v>585</v>
      </c>
      <c r="F2238" s="23" t="s">
        <v>5208</v>
      </c>
      <c r="G2238" s="23" t="e">
        <f t="shared" si="70"/>
        <v>#N/A</v>
      </c>
      <c r="H2238" s="83" t="s">
        <v>5208</v>
      </c>
      <c r="I2238" s="23" t="e">
        <f t="shared" si="69"/>
        <v>#N/A</v>
      </c>
      <c r="J2238" s="27" t="s">
        <v>5188</v>
      </c>
      <c r="K2238" s="102"/>
      <c r="L2238" s="112"/>
      <c r="M2238" s="104"/>
    </row>
    <row r="2239" spans="1:13" ht="13.5" thickBot="1">
      <c r="A2239" s="28" t="s">
        <v>5209</v>
      </c>
      <c r="B2239" s="21">
        <v>41340</v>
      </c>
      <c r="C2239" s="17" t="s">
        <v>230</v>
      </c>
      <c r="D2239" s="24" t="s">
        <v>5149</v>
      </c>
      <c r="E2239" s="18" t="s">
        <v>4357</v>
      </c>
      <c r="F2239" s="23" t="s">
        <v>4358</v>
      </c>
      <c r="G2239" s="23" t="e">
        <f t="shared" si="70"/>
        <v>#N/A</v>
      </c>
      <c r="H2239" s="83" t="s">
        <v>4358</v>
      </c>
      <c r="I2239" s="23" t="e">
        <f t="shared" si="69"/>
        <v>#N/A</v>
      </c>
      <c r="J2239" s="27" t="s">
        <v>5210</v>
      </c>
      <c r="K2239" s="102"/>
      <c r="L2239" s="112"/>
      <c r="M2239" s="104"/>
    </row>
    <row r="2240" spans="1:13" ht="13.5" thickBot="1">
      <c r="A2240" s="28" t="s">
        <v>5211</v>
      </c>
      <c r="B2240" s="21">
        <v>41340</v>
      </c>
      <c r="C2240" s="17" t="s">
        <v>714</v>
      </c>
      <c r="D2240" s="24" t="s">
        <v>5149</v>
      </c>
      <c r="E2240" s="18" t="s">
        <v>776</v>
      </c>
      <c r="F2240" s="23" t="s">
        <v>3552</v>
      </c>
      <c r="G2240" s="23" t="e">
        <f t="shared" si="70"/>
        <v>#N/A</v>
      </c>
      <c r="H2240" s="83" t="s">
        <v>3552</v>
      </c>
      <c r="I2240" s="23" t="e">
        <f t="shared" si="69"/>
        <v>#N/A</v>
      </c>
      <c r="J2240" s="27" t="s">
        <v>5212</v>
      </c>
      <c r="K2240" s="102"/>
      <c r="L2240" s="112"/>
      <c r="M2240" s="104"/>
    </row>
    <row r="2241" spans="1:13" ht="13.5" thickBot="1">
      <c r="A2241" s="28" t="s">
        <v>5213</v>
      </c>
      <c r="B2241" s="21">
        <v>41340</v>
      </c>
      <c r="C2241" s="17" t="s">
        <v>323</v>
      </c>
      <c r="D2241" s="24" t="s">
        <v>5149</v>
      </c>
      <c r="E2241" s="18" t="s">
        <v>614</v>
      </c>
      <c r="F2241" s="23" t="s">
        <v>615</v>
      </c>
      <c r="G2241" s="23" t="e">
        <f t="shared" si="70"/>
        <v>#N/A</v>
      </c>
      <c r="H2241" s="83" t="s">
        <v>615</v>
      </c>
      <c r="I2241" s="23">
        <f t="shared" si="69"/>
        <v>83</v>
      </c>
      <c r="J2241" s="27" t="s">
        <v>1325</v>
      </c>
      <c r="K2241" s="102"/>
      <c r="L2241" s="112"/>
      <c r="M2241" s="104"/>
    </row>
    <row r="2242" spans="1:13" ht="13.5" thickBot="1">
      <c r="A2242" s="28" t="s">
        <v>5214</v>
      </c>
      <c r="B2242" s="21">
        <v>41340</v>
      </c>
      <c r="C2242" s="17" t="s">
        <v>2518</v>
      </c>
      <c r="D2242" s="24" t="s">
        <v>5196</v>
      </c>
      <c r="E2242" s="18" t="s">
        <v>50</v>
      </c>
      <c r="F2242" s="23" t="s">
        <v>51</v>
      </c>
      <c r="G2242" s="23">
        <f t="shared" si="70"/>
        <v>54</v>
      </c>
      <c r="H2242" s="83" t="s">
        <v>51</v>
      </c>
      <c r="I2242" s="23" t="e">
        <f t="shared" ref="I2242:I2305" si="71">INDEX(S:U,MATCH(H2242,U:U,0),1)</f>
        <v>#N/A</v>
      </c>
      <c r="J2242" s="27" t="s">
        <v>5215</v>
      </c>
      <c r="K2242" s="102"/>
      <c r="L2242" s="112"/>
      <c r="M2242" s="104"/>
    </row>
    <row r="2243" spans="1:13" ht="13.5" thickBot="1">
      <c r="A2243" s="28" t="s">
        <v>5216</v>
      </c>
      <c r="B2243" s="21">
        <v>41340</v>
      </c>
      <c r="C2243" s="17" t="s">
        <v>497</v>
      </c>
      <c r="D2243" s="24" t="s">
        <v>5149</v>
      </c>
      <c r="E2243" s="18" t="s">
        <v>659</v>
      </c>
      <c r="F2243" s="23" t="s">
        <v>514</v>
      </c>
      <c r="G2243" s="23" t="e">
        <f t="shared" ref="G2243:G2306" si="72">INDEX($R$2:$U$90,MATCH(F2243,$R$2:$R$90,0),2)</f>
        <v>#N/A</v>
      </c>
      <c r="H2243" s="83" t="s">
        <v>514</v>
      </c>
      <c r="I2243" s="23" t="e">
        <f t="shared" si="71"/>
        <v>#N/A</v>
      </c>
      <c r="J2243" s="27" t="s">
        <v>5217</v>
      </c>
      <c r="K2243" s="102"/>
      <c r="L2243" s="112"/>
      <c r="M2243" s="104"/>
    </row>
    <row r="2244" spans="1:13" ht="13.5" thickBot="1">
      <c r="A2244" s="28" t="s">
        <v>5218</v>
      </c>
      <c r="B2244" s="21">
        <v>41340</v>
      </c>
      <c r="C2244" s="17" t="s">
        <v>5219</v>
      </c>
      <c r="D2244" s="24" t="s">
        <v>5008</v>
      </c>
      <c r="E2244" s="18" t="s">
        <v>213</v>
      </c>
      <c r="F2244" s="23" t="s">
        <v>214</v>
      </c>
      <c r="G2244" s="23">
        <f t="shared" si="72"/>
        <v>26</v>
      </c>
      <c r="H2244" s="83" t="s">
        <v>214</v>
      </c>
      <c r="I2244" s="23" t="e">
        <f t="shared" si="71"/>
        <v>#N/A</v>
      </c>
      <c r="J2244" s="27" t="s">
        <v>5220</v>
      </c>
      <c r="K2244" s="102"/>
      <c r="L2244" s="112"/>
      <c r="M2244" s="104"/>
    </row>
    <row r="2245" spans="1:13" ht="13.5" thickBot="1">
      <c r="A2245" s="28" t="s">
        <v>5221</v>
      </c>
      <c r="B2245" s="21">
        <v>41340</v>
      </c>
      <c r="C2245" s="17" t="s">
        <v>1740</v>
      </c>
      <c r="D2245" s="24" t="s">
        <v>5149</v>
      </c>
      <c r="E2245" s="18" t="s">
        <v>668</v>
      </c>
      <c r="F2245" s="23" t="s">
        <v>210</v>
      </c>
      <c r="G2245" s="23">
        <f t="shared" si="72"/>
        <v>68</v>
      </c>
      <c r="H2245" s="83" t="s">
        <v>210</v>
      </c>
      <c r="I2245" s="23" t="e">
        <f t="shared" si="71"/>
        <v>#N/A</v>
      </c>
      <c r="J2245" s="27" t="s">
        <v>5222</v>
      </c>
      <c r="K2245" s="102"/>
      <c r="L2245" s="112"/>
      <c r="M2245" s="104"/>
    </row>
    <row r="2246" spans="1:13" ht="26.25" thickBot="1">
      <c r="A2246" s="28" t="s">
        <v>5223</v>
      </c>
      <c r="B2246" s="21">
        <v>41340</v>
      </c>
      <c r="C2246" s="17" t="s">
        <v>443</v>
      </c>
      <c r="D2246" s="24" t="s">
        <v>5149</v>
      </c>
      <c r="E2246" s="18" t="s">
        <v>5224</v>
      </c>
      <c r="F2246" s="23" t="s">
        <v>5225</v>
      </c>
      <c r="G2246" s="23" t="e">
        <f t="shared" si="72"/>
        <v>#N/A</v>
      </c>
      <c r="H2246" s="83" t="s">
        <v>5225</v>
      </c>
      <c r="I2246" s="23" t="e">
        <f t="shared" si="71"/>
        <v>#N/A</v>
      </c>
      <c r="J2246" s="27" t="s">
        <v>5226</v>
      </c>
      <c r="K2246" s="102"/>
      <c r="L2246" s="112"/>
      <c r="M2246" s="104"/>
    </row>
    <row r="2247" spans="1:13" ht="13.5" thickBot="1">
      <c r="A2247" s="28" t="s">
        <v>5227</v>
      </c>
      <c r="B2247" s="21">
        <v>41340</v>
      </c>
      <c r="C2247" s="17" t="s">
        <v>429</v>
      </c>
      <c r="D2247" s="24" t="s">
        <v>5149</v>
      </c>
      <c r="E2247" s="18" t="s">
        <v>151</v>
      </c>
      <c r="F2247" s="23" t="s">
        <v>3105</v>
      </c>
      <c r="G2247" s="23" t="e">
        <f t="shared" si="72"/>
        <v>#N/A</v>
      </c>
      <c r="H2247" s="83" t="s">
        <v>3105</v>
      </c>
      <c r="I2247" s="23" t="e">
        <f t="shared" si="71"/>
        <v>#N/A</v>
      </c>
      <c r="J2247" s="27" t="s">
        <v>3255</v>
      </c>
      <c r="K2247" s="102"/>
      <c r="L2247" s="112"/>
      <c r="M2247" s="104"/>
    </row>
    <row r="2248" spans="1:13" ht="13.5" thickBot="1">
      <c r="A2248" s="28" t="s">
        <v>5228</v>
      </c>
      <c r="B2248" s="21">
        <v>41340</v>
      </c>
      <c r="C2248" s="17" t="s">
        <v>742</v>
      </c>
      <c r="D2248" s="24" t="s">
        <v>5008</v>
      </c>
      <c r="E2248" s="18" t="s">
        <v>2941</v>
      </c>
      <c r="F2248" s="23" t="s">
        <v>227</v>
      </c>
      <c r="G2248" s="23" t="e">
        <f t="shared" si="72"/>
        <v>#N/A</v>
      </c>
      <c r="H2248" s="83" t="s">
        <v>227</v>
      </c>
      <c r="I2248" s="23" t="e">
        <f t="shared" si="71"/>
        <v>#N/A</v>
      </c>
      <c r="J2248" s="27" t="s">
        <v>5229</v>
      </c>
      <c r="K2248" s="102"/>
      <c r="L2248" s="112"/>
      <c r="M2248" s="104"/>
    </row>
    <row r="2249" spans="1:13" ht="13.5" thickBot="1">
      <c r="A2249" s="28" t="s">
        <v>5230</v>
      </c>
      <c r="B2249" s="21">
        <v>41340</v>
      </c>
      <c r="C2249" s="17" t="s">
        <v>1322</v>
      </c>
      <c r="D2249" s="24" t="s">
        <v>4946</v>
      </c>
      <c r="E2249" s="18" t="s">
        <v>233</v>
      </c>
      <c r="F2249" s="23" t="s">
        <v>234</v>
      </c>
      <c r="G2249" s="23" t="e">
        <f t="shared" si="72"/>
        <v>#N/A</v>
      </c>
      <c r="H2249" s="83" t="s">
        <v>234</v>
      </c>
      <c r="I2249" s="23" t="e">
        <f t="shared" si="71"/>
        <v>#N/A</v>
      </c>
      <c r="J2249" s="27" t="s">
        <v>5231</v>
      </c>
      <c r="K2249" s="102"/>
      <c r="L2249" s="112"/>
      <c r="M2249" s="104"/>
    </row>
    <row r="2250" spans="1:13" ht="13.5" thickBot="1">
      <c r="A2250" s="28" t="s">
        <v>5232</v>
      </c>
      <c r="B2250" s="21">
        <v>41340</v>
      </c>
      <c r="C2250" s="17" t="s">
        <v>1384</v>
      </c>
      <c r="D2250" s="24" t="s">
        <v>5008</v>
      </c>
      <c r="E2250" s="18" t="s">
        <v>233</v>
      </c>
      <c r="F2250" s="23" t="s">
        <v>234</v>
      </c>
      <c r="G2250" s="23" t="e">
        <f t="shared" si="72"/>
        <v>#N/A</v>
      </c>
      <c r="H2250" s="83" t="s">
        <v>234</v>
      </c>
      <c r="I2250" s="23" t="e">
        <f t="shared" si="71"/>
        <v>#N/A</v>
      </c>
      <c r="J2250" s="27" t="s">
        <v>5233</v>
      </c>
      <c r="K2250" s="102"/>
      <c r="L2250" s="112"/>
      <c r="M2250" s="104"/>
    </row>
    <row r="2251" spans="1:13" ht="13.5" thickBot="1">
      <c r="A2251" s="28" t="s">
        <v>5234</v>
      </c>
      <c r="B2251" s="21">
        <v>41340</v>
      </c>
      <c r="C2251" s="17" t="s">
        <v>21</v>
      </c>
      <c r="D2251" s="24" t="s">
        <v>5196</v>
      </c>
      <c r="E2251" s="18" t="s">
        <v>5235</v>
      </c>
      <c r="F2251" s="23" t="s">
        <v>325</v>
      </c>
      <c r="G2251" s="23" t="e">
        <f t="shared" si="72"/>
        <v>#N/A</v>
      </c>
      <c r="H2251" s="83" t="s">
        <v>325</v>
      </c>
      <c r="I2251" s="23" t="e">
        <f t="shared" si="71"/>
        <v>#N/A</v>
      </c>
      <c r="J2251" s="23" t="s">
        <v>5236</v>
      </c>
      <c r="K2251" s="102"/>
      <c r="L2251" s="112"/>
      <c r="M2251" s="104"/>
    </row>
    <row r="2252" spans="1:13" ht="13.5" thickBot="1">
      <c r="A2252" s="28" t="s">
        <v>5237</v>
      </c>
      <c r="B2252" s="21">
        <v>41340</v>
      </c>
      <c r="C2252" s="17" t="s">
        <v>21</v>
      </c>
      <c r="D2252" s="24" t="s">
        <v>5196</v>
      </c>
      <c r="E2252" s="18" t="s">
        <v>5238</v>
      </c>
      <c r="F2252" s="23" t="s">
        <v>325</v>
      </c>
      <c r="G2252" s="23" t="e">
        <f t="shared" si="72"/>
        <v>#N/A</v>
      </c>
      <c r="H2252" s="83" t="s">
        <v>325</v>
      </c>
      <c r="I2252" s="23" t="e">
        <f t="shared" si="71"/>
        <v>#N/A</v>
      </c>
      <c r="J2252" s="27" t="s">
        <v>5239</v>
      </c>
      <c r="K2252" s="102"/>
      <c r="L2252" s="112"/>
      <c r="M2252" s="104"/>
    </row>
    <row r="2253" spans="1:13" ht="13.5" thickBot="1">
      <c r="A2253" s="28" t="s">
        <v>5240</v>
      </c>
      <c r="B2253" s="21">
        <v>41340</v>
      </c>
      <c r="C2253" s="17" t="s">
        <v>21</v>
      </c>
      <c r="D2253" s="24" t="s">
        <v>5196</v>
      </c>
      <c r="E2253" s="18" t="s">
        <v>703</v>
      </c>
      <c r="F2253" s="23" t="s">
        <v>1533</v>
      </c>
      <c r="G2253" s="23" t="e">
        <f t="shared" si="72"/>
        <v>#N/A</v>
      </c>
      <c r="H2253" s="83" t="s">
        <v>1533</v>
      </c>
      <c r="I2253" s="23" t="e">
        <f t="shared" si="71"/>
        <v>#N/A</v>
      </c>
      <c r="J2253" s="27" t="s">
        <v>5241</v>
      </c>
      <c r="K2253" s="102"/>
      <c r="L2253" s="112"/>
      <c r="M2253" s="104"/>
    </row>
    <row r="2254" spans="1:13" ht="13.5" thickBot="1">
      <c r="A2254" s="28" t="s">
        <v>5242</v>
      </c>
      <c r="B2254" s="21">
        <v>41340</v>
      </c>
      <c r="C2254" s="17" t="s">
        <v>21</v>
      </c>
      <c r="D2254" s="24" t="s">
        <v>5008</v>
      </c>
      <c r="E2254" s="18" t="s">
        <v>525</v>
      </c>
      <c r="F2254" s="23" t="s">
        <v>526</v>
      </c>
      <c r="G2254" s="23" t="e">
        <f t="shared" si="72"/>
        <v>#N/A</v>
      </c>
      <c r="H2254" s="83" t="s">
        <v>526</v>
      </c>
      <c r="I2254" s="23" t="e">
        <f t="shared" si="71"/>
        <v>#N/A</v>
      </c>
      <c r="J2254" s="27" t="s">
        <v>2578</v>
      </c>
      <c r="K2254" s="102"/>
      <c r="L2254" s="112"/>
      <c r="M2254" s="104"/>
    </row>
    <row r="2255" spans="1:13" ht="13.5" thickBot="1">
      <c r="A2255" s="28" t="s">
        <v>5243</v>
      </c>
      <c r="B2255" s="21">
        <v>41340</v>
      </c>
      <c r="C2255" s="17" t="s">
        <v>1879</v>
      </c>
      <c r="D2255" s="24" t="s">
        <v>5008</v>
      </c>
      <c r="E2255" s="18" t="s">
        <v>430</v>
      </c>
      <c r="F2255" s="23" t="s">
        <v>431</v>
      </c>
      <c r="G2255" s="23" t="e">
        <f t="shared" si="72"/>
        <v>#N/A</v>
      </c>
      <c r="H2255" s="83" t="s">
        <v>431</v>
      </c>
      <c r="I2255" s="23" t="e">
        <f t="shared" si="71"/>
        <v>#N/A</v>
      </c>
      <c r="J2255" s="27" t="s">
        <v>1435</v>
      </c>
      <c r="K2255" s="102"/>
      <c r="L2255" s="112"/>
      <c r="M2255" s="104"/>
    </row>
    <row r="2256" spans="1:13" ht="13.5" thickBot="1">
      <c r="A2256" s="28" t="s">
        <v>5244</v>
      </c>
      <c r="B2256" s="21">
        <v>41340</v>
      </c>
      <c r="C2256" s="17" t="s">
        <v>1669</v>
      </c>
      <c r="D2256" s="24" t="s">
        <v>5008</v>
      </c>
      <c r="E2256" s="18" t="s">
        <v>430</v>
      </c>
      <c r="F2256" s="23" t="s">
        <v>431</v>
      </c>
      <c r="G2256" s="23" t="e">
        <f t="shared" si="72"/>
        <v>#N/A</v>
      </c>
      <c r="H2256" s="83" t="s">
        <v>431</v>
      </c>
      <c r="I2256" s="23" t="e">
        <f t="shared" si="71"/>
        <v>#N/A</v>
      </c>
      <c r="J2256" s="27" t="s">
        <v>5245</v>
      </c>
      <c r="K2256" s="102"/>
      <c r="L2256" s="112"/>
      <c r="M2256" s="104"/>
    </row>
    <row r="2257" spans="1:13" ht="13.5" thickBot="1">
      <c r="A2257" s="28" t="s">
        <v>5246</v>
      </c>
      <c r="B2257" s="21">
        <v>41340</v>
      </c>
      <c r="C2257" s="17" t="s">
        <v>1687</v>
      </c>
      <c r="D2257" s="24" t="s">
        <v>5149</v>
      </c>
      <c r="E2257" s="18" t="s">
        <v>430</v>
      </c>
      <c r="F2257" s="23" t="s">
        <v>431</v>
      </c>
      <c r="G2257" s="23" t="e">
        <f t="shared" si="72"/>
        <v>#N/A</v>
      </c>
      <c r="H2257" s="83" t="s">
        <v>431</v>
      </c>
      <c r="I2257" s="23" t="e">
        <f t="shared" si="71"/>
        <v>#N/A</v>
      </c>
      <c r="J2257" s="27" t="s">
        <v>5247</v>
      </c>
      <c r="K2257" s="102"/>
      <c r="L2257" s="112"/>
      <c r="M2257" s="104"/>
    </row>
    <row r="2258" spans="1:13" ht="26.25" thickBot="1">
      <c r="A2258" s="28" t="s">
        <v>5248</v>
      </c>
      <c r="B2258" s="21">
        <v>41340</v>
      </c>
      <c r="C2258" s="17" t="s">
        <v>1672</v>
      </c>
      <c r="D2258" s="24" t="s">
        <v>5008</v>
      </c>
      <c r="E2258" s="18" t="s">
        <v>430</v>
      </c>
      <c r="F2258" s="23" t="s">
        <v>431</v>
      </c>
      <c r="G2258" s="23" t="e">
        <f t="shared" si="72"/>
        <v>#N/A</v>
      </c>
      <c r="H2258" s="83" t="s">
        <v>431</v>
      </c>
      <c r="I2258" s="23" t="e">
        <f t="shared" si="71"/>
        <v>#N/A</v>
      </c>
      <c r="J2258" s="27" t="s">
        <v>5249</v>
      </c>
      <c r="K2258" s="102"/>
      <c r="L2258" s="112"/>
      <c r="M2258" s="104"/>
    </row>
    <row r="2259" spans="1:13" ht="13.5" thickBot="1">
      <c r="A2259" s="28" t="s">
        <v>5250</v>
      </c>
      <c r="B2259" s="21">
        <v>41340</v>
      </c>
      <c r="C2259" s="17" t="s">
        <v>412</v>
      </c>
      <c r="D2259" s="24" t="s">
        <v>4951</v>
      </c>
      <c r="E2259" s="18" t="s">
        <v>1415</v>
      </c>
      <c r="F2259" s="23" t="s">
        <v>1416</v>
      </c>
      <c r="G2259" s="23" t="e">
        <f t="shared" si="72"/>
        <v>#N/A</v>
      </c>
      <c r="H2259" s="83" t="s">
        <v>1416</v>
      </c>
      <c r="I2259" s="23" t="e">
        <f t="shared" si="71"/>
        <v>#N/A</v>
      </c>
      <c r="J2259" s="27" t="s">
        <v>5251</v>
      </c>
      <c r="K2259" s="102"/>
      <c r="L2259" s="112"/>
      <c r="M2259" s="104"/>
    </row>
    <row r="2260" spans="1:13" ht="13.5" thickBot="1">
      <c r="A2260" s="28" t="s">
        <v>5252</v>
      </c>
      <c r="B2260" s="21">
        <v>41340</v>
      </c>
      <c r="C2260" s="17" t="s">
        <v>1136</v>
      </c>
      <c r="D2260" s="24" t="s">
        <v>5149</v>
      </c>
      <c r="E2260" s="18" t="s">
        <v>564</v>
      </c>
      <c r="F2260" s="23" t="s">
        <v>565</v>
      </c>
      <c r="G2260" s="23" t="e">
        <f t="shared" si="72"/>
        <v>#N/A</v>
      </c>
      <c r="H2260" s="83" t="s">
        <v>565</v>
      </c>
      <c r="I2260" s="23" t="e">
        <f t="shared" si="71"/>
        <v>#N/A</v>
      </c>
      <c r="J2260" s="27" t="s">
        <v>5253</v>
      </c>
      <c r="K2260" s="102"/>
      <c r="L2260" s="112"/>
      <c r="M2260" s="104"/>
    </row>
    <row r="2261" spans="1:13" ht="13.5" thickBot="1">
      <c r="A2261" s="28" t="s">
        <v>5254</v>
      </c>
      <c r="B2261" s="21">
        <v>41340</v>
      </c>
      <c r="C2261" s="17" t="s">
        <v>21</v>
      </c>
      <c r="D2261" s="24" t="s">
        <v>5196</v>
      </c>
      <c r="E2261" s="18" t="s">
        <v>5255</v>
      </c>
      <c r="F2261" s="23" t="s">
        <v>325</v>
      </c>
      <c r="G2261" s="23" t="e">
        <f t="shared" si="72"/>
        <v>#N/A</v>
      </c>
      <c r="H2261" s="83" t="s">
        <v>325</v>
      </c>
      <c r="I2261" s="23" t="e">
        <f t="shared" si="71"/>
        <v>#N/A</v>
      </c>
      <c r="J2261" s="27" t="s">
        <v>5256</v>
      </c>
      <c r="K2261" s="102"/>
      <c r="L2261" s="112"/>
      <c r="M2261" s="104"/>
    </row>
    <row r="2262" spans="1:13" ht="13.5" thickBot="1">
      <c r="A2262" s="28" t="s">
        <v>5257</v>
      </c>
      <c r="B2262" s="21">
        <v>41340</v>
      </c>
      <c r="C2262" s="17" t="s">
        <v>852</v>
      </c>
      <c r="D2262" s="24" t="s">
        <v>4946</v>
      </c>
      <c r="E2262" s="18" t="s">
        <v>4016</v>
      </c>
      <c r="F2262" s="23" t="s">
        <v>2037</v>
      </c>
      <c r="G2262" s="23" t="e">
        <f t="shared" si="72"/>
        <v>#N/A</v>
      </c>
      <c r="H2262" s="83" t="s">
        <v>2037</v>
      </c>
      <c r="I2262" s="23">
        <f t="shared" si="71"/>
        <v>22</v>
      </c>
      <c r="J2262" s="27" t="s">
        <v>5258</v>
      </c>
      <c r="K2262" s="102"/>
      <c r="L2262" s="112"/>
      <c r="M2262" s="104"/>
    </row>
    <row r="2263" spans="1:13" ht="13.5" thickBot="1">
      <c r="A2263" s="28" t="s">
        <v>5259</v>
      </c>
      <c r="B2263" s="21">
        <v>41340</v>
      </c>
      <c r="C2263" s="17" t="s">
        <v>505</v>
      </c>
      <c r="D2263" s="24" t="s">
        <v>5149</v>
      </c>
      <c r="E2263" s="18" t="s">
        <v>5260</v>
      </c>
      <c r="F2263" s="23" t="s">
        <v>227</v>
      </c>
      <c r="G2263" s="23" t="e">
        <f t="shared" si="72"/>
        <v>#N/A</v>
      </c>
      <c r="H2263" s="83" t="s">
        <v>227</v>
      </c>
      <c r="I2263" s="23" t="e">
        <f t="shared" si="71"/>
        <v>#N/A</v>
      </c>
      <c r="J2263" s="27" t="s">
        <v>3228</v>
      </c>
      <c r="K2263" s="102"/>
      <c r="L2263" s="112"/>
      <c r="M2263" s="104"/>
    </row>
    <row r="2264" spans="1:13" ht="13.5" thickBot="1">
      <c r="A2264" s="28" t="s">
        <v>5261</v>
      </c>
      <c r="B2264" s="21">
        <v>41340</v>
      </c>
      <c r="C2264" s="17" t="s">
        <v>509</v>
      </c>
      <c r="D2264" s="24" t="s">
        <v>5149</v>
      </c>
      <c r="E2264" s="18" t="s">
        <v>204</v>
      </c>
      <c r="F2264" s="23" t="s">
        <v>227</v>
      </c>
      <c r="G2264" s="23" t="e">
        <f t="shared" si="72"/>
        <v>#N/A</v>
      </c>
      <c r="H2264" s="83" t="s">
        <v>227</v>
      </c>
      <c r="I2264" s="23" t="e">
        <f t="shared" si="71"/>
        <v>#N/A</v>
      </c>
      <c r="J2264" s="27" t="s">
        <v>3228</v>
      </c>
      <c r="K2264" s="102"/>
      <c r="L2264" s="112"/>
      <c r="M2264" s="104"/>
    </row>
    <row r="2265" spans="1:13" ht="13.5" thickBot="1">
      <c r="A2265" s="28" t="s">
        <v>5262</v>
      </c>
      <c r="B2265" s="21">
        <v>41340</v>
      </c>
      <c r="C2265" s="17" t="s">
        <v>502</v>
      </c>
      <c r="D2265" s="24" t="s">
        <v>5149</v>
      </c>
      <c r="E2265" s="18" t="s">
        <v>204</v>
      </c>
      <c r="F2265" s="23" t="s">
        <v>227</v>
      </c>
      <c r="G2265" s="23" t="e">
        <f t="shared" si="72"/>
        <v>#N/A</v>
      </c>
      <c r="H2265" s="83" t="s">
        <v>227</v>
      </c>
      <c r="I2265" s="23" t="e">
        <f t="shared" si="71"/>
        <v>#N/A</v>
      </c>
      <c r="J2265" s="27" t="s">
        <v>3228</v>
      </c>
      <c r="K2265" s="102"/>
      <c r="L2265" s="112"/>
      <c r="M2265" s="104"/>
    </row>
    <row r="2266" spans="1:13" ht="26.25" thickBot="1">
      <c r="A2266" s="28" t="s">
        <v>5263</v>
      </c>
      <c r="B2266" s="21">
        <v>41340</v>
      </c>
      <c r="C2266" s="17" t="s">
        <v>1047</v>
      </c>
      <c r="D2266" s="24" t="s">
        <v>5196</v>
      </c>
      <c r="E2266" s="18" t="s">
        <v>1990</v>
      </c>
      <c r="F2266" s="23" t="s">
        <v>3342</v>
      </c>
      <c r="G2266" s="23" t="e">
        <f t="shared" si="72"/>
        <v>#N/A</v>
      </c>
      <c r="H2266" s="83" t="s">
        <v>3342</v>
      </c>
      <c r="I2266" s="23" t="e">
        <f t="shared" si="71"/>
        <v>#N/A</v>
      </c>
      <c r="J2266" s="27" t="s">
        <v>5264</v>
      </c>
      <c r="K2266" s="102"/>
      <c r="L2266" s="112"/>
      <c r="M2266" s="104"/>
    </row>
    <row r="2267" spans="1:13" ht="13.5" thickBot="1">
      <c r="A2267" s="28" t="s">
        <v>5265</v>
      </c>
      <c r="B2267" s="21">
        <v>41341</v>
      </c>
      <c r="C2267" s="17" t="s">
        <v>1282</v>
      </c>
      <c r="D2267" s="24" t="s">
        <v>5266</v>
      </c>
      <c r="E2267" s="18" t="s">
        <v>5267</v>
      </c>
      <c r="F2267" s="23" t="s">
        <v>5268</v>
      </c>
      <c r="G2267" s="23" t="e">
        <f t="shared" si="72"/>
        <v>#N/A</v>
      </c>
      <c r="H2267" s="83" t="s">
        <v>5268</v>
      </c>
      <c r="I2267" s="23" t="e">
        <f t="shared" si="71"/>
        <v>#N/A</v>
      </c>
      <c r="J2267" s="27" t="s">
        <v>5269</v>
      </c>
      <c r="K2267" s="102"/>
      <c r="L2267" s="112"/>
      <c r="M2267" s="104"/>
    </row>
    <row r="2268" spans="1:13" ht="13.5" thickBot="1">
      <c r="A2268" s="28" t="s">
        <v>5270</v>
      </c>
      <c r="B2268" s="21">
        <v>41341</v>
      </c>
      <c r="C2268" s="17" t="s">
        <v>881</v>
      </c>
      <c r="D2268" s="24" t="s">
        <v>4835</v>
      </c>
      <c r="E2268" s="18" t="s">
        <v>2021</v>
      </c>
      <c r="F2268" s="23" t="s">
        <v>218</v>
      </c>
      <c r="G2268" s="23">
        <f t="shared" si="72"/>
        <v>37</v>
      </c>
      <c r="H2268" s="83" t="s">
        <v>218</v>
      </c>
      <c r="I2268" s="23" t="e">
        <f t="shared" si="71"/>
        <v>#N/A</v>
      </c>
      <c r="J2268" s="27" t="s">
        <v>5271</v>
      </c>
      <c r="K2268" s="102"/>
      <c r="L2268" s="112"/>
      <c r="M2268" s="104"/>
    </row>
    <row r="2269" spans="1:13" ht="13.5" thickBot="1">
      <c r="A2269" s="28" t="s">
        <v>5272</v>
      </c>
      <c r="B2269" s="21">
        <v>41341</v>
      </c>
      <c r="C2269" s="17" t="s">
        <v>2711</v>
      </c>
      <c r="D2269" s="24" t="s">
        <v>5149</v>
      </c>
      <c r="E2269" s="18" t="s">
        <v>50</v>
      </c>
      <c r="F2269" s="23" t="s">
        <v>51</v>
      </c>
      <c r="G2269" s="23">
        <f t="shared" si="72"/>
        <v>54</v>
      </c>
      <c r="H2269" s="83" t="s">
        <v>51</v>
      </c>
      <c r="I2269" s="23" t="e">
        <f t="shared" si="71"/>
        <v>#N/A</v>
      </c>
      <c r="J2269" s="27" t="s">
        <v>5273</v>
      </c>
      <c r="K2269" s="102"/>
      <c r="L2269" s="112"/>
      <c r="M2269" s="104"/>
    </row>
    <row r="2270" spans="1:13" ht="13.5" thickBot="1">
      <c r="A2270" s="28" t="s">
        <v>5274</v>
      </c>
      <c r="B2270" s="21">
        <v>41341</v>
      </c>
      <c r="C2270" s="17" t="s">
        <v>575</v>
      </c>
      <c r="D2270" s="24" t="s">
        <v>5196</v>
      </c>
      <c r="E2270" s="18" t="s">
        <v>1266</v>
      </c>
      <c r="F2270" s="23" t="s">
        <v>609</v>
      </c>
      <c r="G2270" s="23" t="e">
        <f t="shared" si="72"/>
        <v>#N/A</v>
      </c>
      <c r="H2270" s="83" t="s">
        <v>609</v>
      </c>
      <c r="I2270" s="23" t="e">
        <f t="shared" si="71"/>
        <v>#N/A</v>
      </c>
      <c r="J2270" s="23" t="s">
        <v>5275</v>
      </c>
      <c r="K2270" s="102"/>
      <c r="L2270" s="112"/>
      <c r="M2270" s="104"/>
    </row>
    <row r="2271" spans="1:13" ht="13.5" thickBot="1">
      <c r="A2271" s="28" t="s">
        <v>5276</v>
      </c>
      <c r="B2271" s="21">
        <v>41341</v>
      </c>
      <c r="C2271" s="17" t="s">
        <v>720</v>
      </c>
      <c r="D2271" s="24" t="s">
        <v>5266</v>
      </c>
      <c r="E2271" s="18" t="s">
        <v>492</v>
      </c>
      <c r="F2271" s="23" t="s">
        <v>101</v>
      </c>
      <c r="G2271" s="23">
        <f t="shared" si="72"/>
        <v>58</v>
      </c>
      <c r="H2271" s="83" t="s">
        <v>101</v>
      </c>
      <c r="I2271" s="23" t="e">
        <f t="shared" si="71"/>
        <v>#N/A</v>
      </c>
      <c r="J2271" s="27" t="s">
        <v>5277</v>
      </c>
      <c r="K2271" s="102"/>
      <c r="L2271" s="112"/>
      <c r="M2271" s="104"/>
    </row>
    <row r="2272" spans="1:13" ht="13.5" thickBot="1">
      <c r="A2272" s="28" t="s">
        <v>5278</v>
      </c>
      <c r="B2272" s="21">
        <v>41340</v>
      </c>
      <c r="C2272" s="17" t="s">
        <v>1203</v>
      </c>
      <c r="D2272" s="24" t="s">
        <v>5196</v>
      </c>
      <c r="E2272" s="18" t="s">
        <v>233</v>
      </c>
      <c r="F2272" s="23" t="s">
        <v>234</v>
      </c>
      <c r="G2272" s="23" t="e">
        <f t="shared" si="72"/>
        <v>#N/A</v>
      </c>
      <c r="H2272" s="83" t="s">
        <v>234</v>
      </c>
      <c r="I2272" s="23" t="e">
        <f t="shared" si="71"/>
        <v>#N/A</v>
      </c>
      <c r="J2272" s="27" t="s">
        <v>4107</v>
      </c>
      <c r="K2272" s="102"/>
      <c r="L2272" s="112"/>
      <c r="M2272" s="104"/>
    </row>
    <row r="2273" spans="1:13" ht="13.5" thickBot="1">
      <c r="A2273" s="28" t="s">
        <v>5279</v>
      </c>
      <c r="B2273" s="21">
        <v>41341</v>
      </c>
      <c r="C2273" s="17" t="s">
        <v>21</v>
      </c>
      <c r="D2273" s="24" t="s">
        <v>5280</v>
      </c>
      <c r="E2273" s="18" t="s">
        <v>699</v>
      </c>
      <c r="F2273" s="23" t="s">
        <v>700</v>
      </c>
      <c r="G2273" s="23" t="e">
        <f t="shared" si="72"/>
        <v>#N/A</v>
      </c>
      <c r="H2273" s="83" t="s">
        <v>700</v>
      </c>
      <c r="I2273" s="23" t="e">
        <f t="shared" si="71"/>
        <v>#N/A</v>
      </c>
      <c r="J2273" s="27" t="s">
        <v>4643</v>
      </c>
      <c r="K2273" s="102"/>
      <c r="L2273" s="112"/>
      <c r="M2273" s="104"/>
    </row>
    <row r="2274" spans="1:13" ht="13.5" thickBot="1">
      <c r="A2274" s="28" t="s">
        <v>5281</v>
      </c>
      <c r="B2274" s="21">
        <v>41341</v>
      </c>
      <c r="C2274" s="17" t="s">
        <v>542</v>
      </c>
      <c r="D2274" s="24" t="s">
        <v>5266</v>
      </c>
      <c r="E2274" s="18" t="s">
        <v>233</v>
      </c>
      <c r="F2274" s="23" t="s">
        <v>234</v>
      </c>
      <c r="G2274" s="23" t="e">
        <f t="shared" si="72"/>
        <v>#N/A</v>
      </c>
      <c r="H2274" s="83" t="s">
        <v>234</v>
      </c>
      <c r="I2274" s="23" t="e">
        <f t="shared" si="71"/>
        <v>#N/A</v>
      </c>
      <c r="J2274" s="27" t="s">
        <v>5282</v>
      </c>
      <c r="K2274" s="102"/>
      <c r="L2274" s="112"/>
      <c r="M2274" s="104"/>
    </row>
    <row r="2275" spans="1:13" ht="13.5" thickBot="1">
      <c r="A2275" s="28" t="s">
        <v>5283</v>
      </c>
      <c r="B2275" s="21">
        <v>41341</v>
      </c>
      <c r="C2275" s="17" t="s">
        <v>1188</v>
      </c>
      <c r="D2275" s="24" t="s">
        <v>5196</v>
      </c>
      <c r="E2275" s="18" t="s">
        <v>233</v>
      </c>
      <c r="F2275" s="23" t="s">
        <v>234</v>
      </c>
      <c r="G2275" s="23" t="e">
        <f t="shared" si="72"/>
        <v>#N/A</v>
      </c>
      <c r="H2275" s="83" t="s">
        <v>234</v>
      </c>
      <c r="I2275" s="23" t="e">
        <f t="shared" si="71"/>
        <v>#N/A</v>
      </c>
      <c r="J2275" s="27" t="s">
        <v>5284</v>
      </c>
      <c r="K2275" s="102"/>
      <c r="L2275" s="112"/>
      <c r="M2275" s="104"/>
    </row>
    <row r="2276" spans="1:13" ht="13.5" thickBot="1">
      <c r="A2276" s="28" t="s">
        <v>5285</v>
      </c>
      <c r="B2276" s="21">
        <v>41341</v>
      </c>
      <c r="C2276" s="17" t="s">
        <v>299</v>
      </c>
      <c r="D2276" s="24" t="s">
        <v>5196</v>
      </c>
      <c r="E2276" s="18" t="s">
        <v>681</v>
      </c>
      <c r="F2276" s="23" t="s">
        <v>1744</v>
      </c>
      <c r="G2276" s="23" t="e">
        <f t="shared" si="72"/>
        <v>#N/A</v>
      </c>
      <c r="H2276" s="83" t="s">
        <v>1744</v>
      </c>
      <c r="I2276" s="23" t="e">
        <f t="shared" si="71"/>
        <v>#N/A</v>
      </c>
      <c r="J2276" s="27" t="s">
        <v>5286</v>
      </c>
      <c r="K2276" s="102"/>
      <c r="L2276" s="112"/>
      <c r="M2276" s="104"/>
    </row>
    <row r="2277" spans="1:13" ht="13.5" thickBot="1">
      <c r="A2277" s="28" t="s">
        <v>5287</v>
      </c>
      <c r="B2277" s="21">
        <v>41341</v>
      </c>
      <c r="C2277" s="17" t="s">
        <v>631</v>
      </c>
      <c r="D2277" s="24" t="s">
        <v>5196</v>
      </c>
      <c r="E2277" s="18" t="s">
        <v>377</v>
      </c>
      <c r="F2277" s="23" t="s">
        <v>767</v>
      </c>
      <c r="G2277" s="23" t="e">
        <f t="shared" si="72"/>
        <v>#N/A</v>
      </c>
      <c r="H2277" s="83" t="s">
        <v>767</v>
      </c>
      <c r="I2277" s="23" t="e">
        <f t="shared" si="71"/>
        <v>#N/A</v>
      </c>
      <c r="J2277" s="27" t="s">
        <v>5288</v>
      </c>
      <c r="K2277" s="102"/>
      <c r="L2277" s="112"/>
      <c r="M2277" s="104"/>
    </row>
    <row r="2278" spans="1:13" ht="13.5" thickBot="1">
      <c r="A2278" s="28" t="s">
        <v>5289</v>
      </c>
      <c r="B2278" s="21">
        <v>41341</v>
      </c>
      <c r="C2278" s="17" t="s">
        <v>1130</v>
      </c>
      <c r="D2278" s="24" t="s">
        <v>5149</v>
      </c>
      <c r="E2278" s="18" t="s">
        <v>564</v>
      </c>
      <c r="F2278" s="23" t="s">
        <v>565</v>
      </c>
      <c r="G2278" s="23" t="e">
        <f t="shared" si="72"/>
        <v>#N/A</v>
      </c>
      <c r="H2278" s="83" t="s">
        <v>565</v>
      </c>
      <c r="I2278" s="23" t="e">
        <f t="shared" si="71"/>
        <v>#N/A</v>
      </c>
      <c r="J2278" s="27" t="s">
        <v>5290</v>
      </c>
      <c r="K2278" s="102"/>
      <c r="L2278" s="112"/>
      <c r="M2278" s="104"/>
    </row>
    <row r="2279" spans="1:13" ht="13.5" thickBot="1">
      <c r="A2279" s="28" t="s">
        <v>5291</v>
      </c>
      <c r="B2279" s="21">
        <v>41341</v>
      </c>
      <c r="C2279" s="17" t="s">
        <v>2586</v>
      </c>
      <c r="D2279" s="24" t="s">
        <v>5196</v>
      </c>
      <c r="E2279" s="18" t="s">
        <v>50</v>
      </c>
      <c r="F2279" s="23" t="s">
        <v>51</v>
      </c>
      <c r="G2279" s="23">
        <f t="shared" si="72"/>
        <v>54</v>
      </c>
      <c r="H2279" s="83" t="s">
        <v>222</v>
      </c>
      <c r="I2279" s="23" t="e">
        <f t="shared" si="71"/>
        <v>#N/A</v>
      </c>
      <c r="J2279" s="27" t="s">
        <v>5292</v>
      </c>
      <c r="K2279" s="102"/>
      <c r="L2279" s="112"/>
      <c r="M2279" s="104"/>
    </row>
    <row r="2280" spans="1:13" ht="13.5" thickBot="1">
      <c r="A2280" s="28" t="s">
        <v>5293</v>
      </c>
      <c r="B2280" s="21">
        <v>41341</v>
      </c>
      <c r="C2280" s="17" t="s">
        <v>21</v>
      </c>
      <c r="D2280" s="24" t="s">
        <v>4951</v>
      </c>
      <c r="E2280" s="18" t="s">
        <v>659</v>
      </c>
      <c r="F2280" s="23" t="s">
        <v>514</v>
      </c>
      <c r="G2280" s="23" t="e">
        <f t="shared" si="72"/>
        <v>#N/A</v>
      </c>
      <c r="H2280" s="83" t="s">
        <v>514</v>
      </c>
      <c r="I2280" s="23" t="e">
        <f t="shared" si="71"/>
        <v>#N/A</v>
      </c>
      <c r="J2280" s="27" t="s">
        <v>5294</v>
      </c>
      <c r="K2280" s="102"/>
      <c r="L2280" s="112"/>
      <c r="M2280" s="104"/>
    </row>
    <row r="2281" spans="1:13" ht="13.5" thickBot="1">
      <c r="A2281" s="28" t="s">
        <v>5295</v>
      </c>
      <c r="B2281" s="21">
        <v>41341</v>
      </c>
      <c r="C2281" s="17" t="s">
        <v>337</v>
      </c>
      <c r="D2281" s="24" t="s">
        <v>5196</v>
      </c>
      <c r="E2281" s="18" t="s">
        <v>3080</v>
      </c>
      <c r="F2281" s="23" t="s">
        <v>733</v>
      </c>
      <c r="G2281" s="23" t="e">
        <f t="shared" si="72"/>
        <v>#N/A</v>
      </c>
      <c r="H2281" s="83" t="s">
        <v>733</v>
      </c>
      <c r="I2281" s="23" t="e">
        <f t="shared" si="71"/>
        <v>#N/A</v>
      </c>
      <c r="J2281" s="27" t="s">
        <v>5296</v>
      </c>
      <c r="K2281" s="102"/>
      <c r="L2281" s="112"/>
      <c r="M2281" s="104"/>
    </row>
    <row r="2282" spans="1:13" ht="13.5" thickBot="1">
      <c r="A2282" s="28" t="s">
        <v>5297</v>
      </c>
      <c r="B2282" s="21">
        <v>41341</v>
      </c>
      <c r="C2282" s="17" t="s">
        <v>2646</v>
      </c>
      <c r="D2282" s="24" t="s">
        <v>5149</v>
      </c>
      <c r="E2282" s="18" t="s">
        <v>1298</v>
      </c>
      <c r="F2282" s="23" t="s">
        <v>3200</v>
      </c>
      <c r="G2282" s="23" t="e">
        <f t="shared" si="72"/>
        <v>#N/A</v>
      </c>
      <c r="H2282" s="83" t="s">
        <v>3200</v>
      </c>
      <c r="I2282" s="23" t="e">
        <f t="shared" si="71"/>
        <v>#N/A</v>
      </c>
      <c r="J2282" s="27" t="s">
        <v>5298</v>
      </c>
      <c r="K2282" s="102"/>
      <c r="L2282" s="112"/>
      <c r="M2282" s="104"/>
    </row>
    <row r="2283" spans="1:13" ht="13.5" thickBot="1">
      <c r="A2283" s="28" t="s">
        <v>5299</v>
      </c>
      <c r="B2283" s="21">
        <v>41341</v>
      </c>
      <c r="C2283" s="17" t="s">
        <v>1136</v>
      </c>
      <c r="D2283" s="24" t="s">
        <v>5196</v>
      </c>
      <c r="E2283" s="18" t="s">
        <v>1262</v>
      </c>
      <c r="F2283" s="23"/>
      <c r="G2283" s="23" t="e">
        <f t="shared" si="72"/>
        <v>#N/A</v>
      </c>
      <c r="H2283" s="83"/>
      <c r="I2283" s="23" t="e">
        <f t="shared" si="71"/>
        <v>#N/A</v>
      </c>
      <c r="J2283" s="27"/>
      <c r="K2283" s="102"/>
      <c r="L2283" s="112"/>
      <c r="M2283" s="104"/>
    </row>
    <row r="2284" spans="1:13" ht="13.5" thickBot="1">
      <c r="A2284" s="28" t="s">
        <v>5300</v>
      </c>
      <c r="B2284" s="21">
        <v>41341</v>
      </c>
      <c r="C2284" s="17" t="s">
        <v>588</v>
      </c>
      <c r="D2284" s="24" t="s">
        <v>4946</v>
      </c>
      <c r="E2284" s="18" t="s">
        <v>2881</v>
      </c>
      <c r="F2284" s="23" t="s">
        <v>2882</v>
      </c>
      <c r="G2284" s="23" t="e">
        <f t="shared" si="72"/>
        <v>#N/A</v>
      </c>
      <c r="H2284" s="83" t="s">
        <v>2882</v>
      </c>
      <c r="I2284" s="23" t="e">
        <f t="shared" si="71"/>
        <v>#N/A</v>
      </c>
      <c r="J2284" s="27" t="s">
        <v>5301</v>
      </c>
      <c r="K2284" s="102"/>
      <c r="L2284" s="112"/>
      <c r="M2284" s="104"/>
    </row>
    <row r="2285" spans="1:13" ht="13.5" thickBot="1">
      <c r="A2285" s="28" t="s">
        <v>5302</v>
      </c>
      <c r="B2285" s="21">
        <v>41341</v>
      </c>
      <c r="C2285" s="17" t="s">
        <v>494</v>
      </c>
      <c r="D2285" s="24" t="s">
        <v>4946</v>
      </c>
      <c r="E2285" s="18" t="s">
        <v>188</v>
      </c>
      <c r="F2285" s="23" t="s">
        <v>189</v>
      </c>
      <c r="G2285" s="23">
        <f t="shared" si="72"/>
        <v>45</v>
      </c>
      <c r="H2285" s="83" t="s">
        <v>189</v>
      </c>
      <c r="I2285" s="23" t="e">
        <f t="shared" si="71"/>
        <v>#N/A</v>
      </c>
      <c r="J2285" s="27" t="s">
        <v>5303</v>
      </c>
      <c r="K2285" s="102"/>
      <c r="L2285" s="112"/>
      <c r="M2285" s="104"/>
    </row>
    <row r="2286" spans="1:13" ht="13.5" thickBot="1">
      <c r="A2286" s="28" t="s">
        <v>5304</v>
      </c>
      <c r="B2286" s="21">
        <v>41341</v>
      </c>
      <c r="C2286" s="17" t="s">
        <v>524</v>
      </c>
      <c r="D2286" s="24" t="s">
        <v>5196</v>
      </c>
      <c r="E2286" s="18" t="s">
        <v>188</v>
      </c>
      <c r="F2286" s="23" t="s">
        <v>189</v>
      </c>
      <c r="G2286" s="23">
        <f t="shared" si="72"/>
        <v>45</v>
      </c>
      <c r="H2286" s="83" t="s">
        <v>189</v>
      </c>
      <c r="I2286" s="23" t="e">
        <f t="shared" si="71"/>
        <v>#N/A</v>
      </c>
      <c r="J2286" s="27" t="s">
        <v>4085</v>
      </c>
      <c r="K2286" s="102"/>
      <c r="L2286" s="112"/>
      <c r="M2286" s="104"/>
    </row>
    <row r="2287" spans="1:13" ht="13.5" thickBot="1">
      <c r="A2287" s="28" t="s">
        <v>5305</v>
      </c>
      <c r="B2287" s="21">
        <v>41341</v>
      </c>
      <c r="C2287" s="17" t="s">
        <v>3502</v>
      </c>
      <c r="D2287" s="24" t="s">
        <v>5149</v>
      </c>
      <c r="E2287" s="18" t="s">
        <v>3951</v>
      </c>
      <c r="F2287" s="23" t="s">
        <v>767</v>
      </c>
      <c r="G2287" s="23" t="e">
        <f t="shared" si="72"/>
        <v>#N/A</v>
      </c>
      <c r="H2287" s="83" t="s">
        <v>767</v>
      </c>
      <c r="I2287" s="23" t="e">
        <f t="shared" si="71"/>
        <v>#N/A</v>
      </c>
      <c r="J2287" s="23" t="s">
        <v>5306</v>
      </c>
      <c r="K2287" s="102"/>
      <c r="L2287" s="112"/>
      <c r="M2287" s="104"/>
    </row>
    <row r="2288" spans="1:13" ht="13.5" thickBot="1">
      <c r="A2288" s="28" t="s">
        <v>5307</v>
      </c>
      <c r="B2288" s="21">
        <v>41341</v>
      </c>
      <c r="C2288" s="17" t="s">
        <v>721</v>
      </c>
      <c r="D2288" s="24" t="s">
        <v>5266</v>
      </c>
      <c r="E2288" s="18" t="s">
        <v>722</v>
      </c>
      <c r="F2288" s="23" t="s">
        <v>723</v>
      </c>
      <c r="G2288" s="23" t="e">
        <f t="shared" si="72"/>
        <v>#N/A</v>
      </c>
      <c r="H2288" s="83" t="s">
        <v>723</v>
      </c>
      <c r="I2288" s="23" t="e">
        <f t="shared" si="71"/>
        <v>#N/A</v>
      </c>
      <c r="J2288" s="27" t="s">
        <v>5308</v>
      </c>
      <c r="K2288" s="102"/>
      <c r="L2288" s="112"/>
      <c r="M2288" s="104"/>
    </row>
    <row r="2289" spans="1:13" ht="13.5" thickBot="1">
      <c r="A2289" s="28" t="s">
        <v>5309</v>
      </c>
      <c r="B2289" s="21">
        <v>41341</v>
      </c>
      <c r="C2289" s="17" t="s">
        <v>1257</v>
      </c>
      <c r="D2289" s="24" t="s">
        <v>5266</v>
      </c>
      <c r="E2289" s="18" t="s">
        <v>5310</v>
      </c>
      <c r="F2289" s="23" t="s">
        <v>3057</v>
      </c>
      <c r="G2289" s="23" t="e">
        <f t="shared" si="72"/>
        <v>#N/A</v>
      </c>
      <c r="H2289" s="83" t="s">
        <v>3057</v>
      </c>
      <c r="I2289" s="23" t="e">
        <f t="shared" si="71"/>
        <v>#N/A</v>
      </c>
      <c r="J2289" s="27" t="s">
        <v>5311</v>
      </c>
      <c r="K2289" s="102"/>
      <c r="L2289" s="112"/>
      <c r="M2289" s="104"/>
    </row>
    <row r="2290" spans="1:13" ht="13.5" thickBot="1">
      <c r="A2290" s="28" t="s">
        <v>5312</v>
      </c>
      <c r="B2290" s="21">
        <v>41341</v>
      </c>
      <c r="C2290" s="17" t="s">
        <v>531</v>
      </c>
      <c r="D2290" s="24" t="s">
        <v>5149</v>
      </c>
      <c r="E2290" s="18" t="s">
        <v>2177</v>
      </c>
      <c r="F2290" s="23"/>
      <c r="G2290" s="23" t="e">
        <f t="shared" si="72"/>
        <v>#N/A</v>
      </c>
      <c r="H2290" s="83"/>
      <c r="I2290" s="23" t="e">
        <f t="shared" si="71"/>
        <v>#N/A</v>
      </c>
      <c r="J2290" s="27"/>
      <c r="K2290" s="102"/>
      <c r="L2290" s="112"/>
      <c r="M2290" s="104"/>
    </row>
    <row r="2291" spans="1:13" ht="13.5" thickBot="1">
      <c r="A2291" s="28" t="s">
        <v>5313</v>
      </c>
      <c r="B2291" s="21">
        <v>41341</v>
      </c>
      <c r="C2291" s="17" t="s">
        <v>462</v>
      </c>
      <c r="D2291" s="24" t="s">
        <v>5266</v>
      </c>
      <c r="E2291" s="18" t="s">
        <v>2195</v>
      </c>
      <c r="F2291" s="23" t="s">
        <v>898</v>
      </c>
      <c r="G2291" s="23" t="e">
        <f t="shared" si="72"/>
        <v>#N/A</v>
      </c>
      <c r="H2291" s="83" t="s">
        <v>898</v>
      </c>
      <c r="I2291" s="23" t="e">
        <f t="shared" si="71"/>
        <v>#N/A</v>
      </c>
      <c r="J2291" s="27" t="s">
        <v>5314</v>
      </c>
      <c r="K2291" s="102"/>
      <c r="L2291" s="112"/>
      <c r="M2291" s="104"/>
    </row>
    <row r="2292" spans="1:13" ht="13.5" thickBot="1">
      <c r="A2292" s="28" t="s">
        <v>5315</v>
      </c>
      <c r="B2292" s="21">
        <v>41341</v>
      </c>
      <c r="C2292" s="17" t="s">
        <v>772</v>
      </c>
      <c r="D2292" s="24" t="s">
        <v>5149</v>
      </c>
      <c r="E2292" s="18" t="s">
        <v>2941</v>
      </c>
      <c r="F2292" s="23" t="s">
        <v>227</v>
      </c>
      <c r="G2292" s="23" t="e">
        <f t="shared" si="72"/>
        <v>#N/A</v>
      </c>
      <c r="H2292" s="83" t="s">
        <v>227</v>
      </c>
      <c r="I2292" s="23" t="e">
        <f t="shared" si="71"/>
        <v>#N/A</v>
      </c>
      <c r="J2292" s="27" t="s">
        <v>3991</v>
      </c>
      <c r="K2292" s="102"/>
      <c r="L2292" s="112"/>
      <c r="M2292" s="104"/>
    </row>
    <row r="2293" spans="1:13" ht="26.25" thickBot="1">
      <c r="A2293" s="28" t="s">
        <v>5316</v>
      </c>
      <c r="B2293" s="21">
        <v>41341</v>
      </c>
      <c r="C2293" s="17" t="s">
        <v>351</v>
      </c>
      <c r="D2293" s="24" t="s">
        <v>5196</v>
      </c>
      <c r="E2293" s="18" t="s">
        <v>659</v>
      </c>
      <c r="F2293" s="23" t="s">
        <v>514</v>
      </c>
      <c r="G2293" s="23" t="e">
        <f t="shared" si="72"/>
        <v>#N/A</v>
      </c>
      <c r="H2293" s="83" t="s">
        <v>514</v>
      </c>
      <c r="I2293" s="23" t="e">
        <f t="shared" si="71"/>
        <v>#N/A</v>
      </c>
      <c r="J2293" s="27" t="s">
        <v>5317</v>
      </c>
      <c r="K2293" s="102"/>
      <c r="L2293" s="112"/>
      <c r="M2293" s="104"/>
    </row>
    <row r="2294" spans="1:13" ht="13.5" thickBot="1">
      <c r="A2294" s="28" t="s">
        <v>5318</v>
      </c>
      <c r="B2294" s="21">
        <v>41341</v>
      </c>
      <c r="C2294" s="17" t="s">
        <v>1749</v>
      </c>
      <c r="D2294" s="24" t="s">
        <v>5266</v>
      </c>
      <c r="E2294" s="18" t="s">
        <v>799</v>
      </c>
      <c r="F2294" s="23" t="s">
        <v>57</v>
      </c>
      <c r="G2294" s="23">
        <f t="shared" si="72"/>
        <v>8</v>
      </c>
      <c r="H2294" s="83" t="s">
        <v>8272</v>
      </c>
      <c r="I2294" s="23">
        <f t="shared" si="71"/>
        <v>8</v>
      </c>
      <c r="J2294" s="27" t="s">
        <v>5319</v>
      </c>
      <c r="K2294" s="102"/>
      <c r="L2294" s="112"/>
      <c r="M2294" s="104"/>
    </row>
    <row r="2295" spans="1:13" ht="13.5" thickBot="1">
      <c r="A2295" s="28" t="s">
        <v>5320</v>
      </c>
      <c r="B2295" s="21">
        <v>41341</v>
      </c>
      <c r="C2295" s="17" t="s">
        <v>439</v>
      </c>
      <c r="D2295" s="24" t="s">
        <v>5266</v>
      </c>
      <c r="E2295" s="18" t="s">
        <v>151</v>
      </c>
      <c r="F2295" s="23" t="s">
        <v>152</v>
      </c>
      <c r="G2295" s="23">
        <f t="shared" si="72"/>
        <v>16</v>
      </c>
      <c r="H2295" s="83" t="s">
        <v>152</v>
      </c>
      <c r="I2295" s="23" t="e">
        <f t="shared" si="71"/>
        <v>#N/A</v>
      </c>
      <c r="J2295" s="27" t="s">
        <v>5321</v>
      </c>
      <c r="K2295" s="102"/>
      <c r="L2295" s="112"/>
      <c r="M2295" s="104"/>
    </row>
    <row r="2296" spans="1:13" ht="13.5" thickBot="1">
      <c r="A2296" s="28" t="s">
        <v>5322</v>
      </c>
      <c r="B2296" s="21">
        <v>41341</v>
      </c>
      <c r="C2296" s="17" t="s">
        <v>436</v>
      </c>
      <c r="D2296" s="24" t="s">
        <v>5196</v>
      </c>
      <c r="E2296" s="18" t="s">
        <v>151</v>
      </c>
      <c r="F2296" s="23" t="s">
        <v>152</v>
      </c>
      <c r="G2296" s="23">
        <f t="shared" si="72"/>
        <v>16</v>
      </c>
      <c r="H2296" s="83" t="s">
        <v>152</v>
      </c>
      <c r="I2296" s="23" t="e">
        <f t="shared" si="71"/>
        <v>#N/A</v>
      </c>
      <c r="J2296" s="27" t="s">
        <v>5323</v>
      </c>
      <c r="K2296" s="102"/>
      <c r="L2296" s="112"/>
      <c r="M2296" s="104"/>
    </row>
    <row r="2297" spans="1:13" ht="13.5" thickBot="1">
      <c r="A2297" s="28" t="s">
        <v>5324</v>
      </c>
      <c r="B2297" s="21">
        <v>41341</v>
      </c>
      <c r="C2297" s="17" t="s">
        <v>423</v>
      </c>
      <c r="D2297" s="24" t="s">
        <v>5149</v>
      </c>
      <c r="E2297" s="18" t="s">
        <v>151</v>
      </c>
      <c r="F2297" s="23" t="s">
        <v>152</v>
      </c>
      <c r="G2297" s="23">
        <f t="shared" si="72"/>
        <v>16</v>
      </c>
      <c r="H2297" s="83" t="s">
        <v>152</v>
      </c>
      <c r="I2297" s="23" t="e">
        <f t="shared" si="71"/>
        <v>#N/A</v>
      </c>
      <c r="J2297" s="27" t="s">
        <v>5325</v>
      </c>
      <c r="K2297" s="102"/>
      <c r="L2297" s="112"/>
      <c r="M2297" s="104"/>
    </row>
    <row r="2298" spans="1:13" ht="13.5" thickBot="1">
      <c r="A2298" s="28" t="s">
        <v>5326</v>
      </c>
      <c r="B2298" s="21">
        <v>41341</v>
      </c>
      <c r="C2298" s="17" t="s">
        <v>426</v>
      </c>
      <c r="D2298" s="24" t="s">
        <v>5149</v>
      </c>
      <c r="E2298" s="18" t="s">
        <v>151</v>
      </c>
      <c r="F2298" s="23" t="s">
        <v>152</v>
      </c>
      <c r="G2298" s="23">
        <f t="shared" si="72"/>
        <v>16</v>
      </c>
      <c r="H2298" s="83" t="s">
        <v>152</v>
      </c>
      <c r="I2298" s="23" t="e">
        <f t="shared" si="71"/>
        <v>#N/A</v>
      </c>
      <c r="J2298" s="27" t="s">
        <v>5327</v>
      </c>
      <c r="K2298" s="102"/>
      <c r="L2298" s="112"/>
      <c r="M2298" s="104"/>
    </row>
    <row r="2299" spans="1:13" ht="13.5" thickBot="1">
      <c r="A2299" s="28" t="s">
        <v>5328</v>
      </c>
      <c r="B2299" s="21">
        <v>41341</v>
      </c>
      <c r="C2299" s="17" t="s">
        <v>941</v>
      </c>
      <c r="D2299" s="24" t="s">
        <v>5196</v>
      </c>
      <c r="E2299" s="18" t="s">
        <v>480</v>
      </c>
      <c r="F2299" s="23" t="s">
        <v>2037</v>
      </c>
      <c r="G2299" s="23" t="e">
        <f t="shared" si="72"/>
        <v>#N/A</v>
      </c>
      <c r="H2299" s="83" t="s">
        <v>2037</v>
      </c>
      <c r="I2299" s="23">
        <f t="shared" si="71"/>
        <v>22</v>
      </c>
      <c r="J2299" s="27" t="s">
        <v>5329</v>
      </c>
      <c r="K2299" s="102"/>
      <c r="L2299" s="112"/>
      <c r="M2299" s="104"/>
    </row>
    <row r="2300" spans="1:13" ht="13.5" thickBot="1">
      <c r="A2300" s="28" t="s">
        <v>5330</v>
      </c>
      <c r="B2300" s="21">
        <v>41341</v>
      </c>
      <c r="C2300" s="17" t="s">
        <v>698</v>
      </c>
      <c r="D2300" s="24" t="s">
        <v>4951</v>
      </c>
      <c r="E2300" s="18" t="s">
        <v>1880</v>
      </c>
      <c r="F2300" s="23" t="s">
        <v>105</v>
      </c>
      <c r="G2300" s="23" t="e">
        <f t="shared" si="72"/>
        <v>#N/A</v>
      </c>
      <c r="H2300" s="83" t="s">
        <v>105</v>
      </c>
      <c r="I2300" s="23" t="e">
        <f t="shared" si="71"/>
        <v>#N/A</v>
      </c>
      <c r="J2300" s="27" t="s">
        <v>5331</v>
      </c>
      <c r="K2300" s="102"/>
      <c r="L2300" s="112"/>
      <c r="M2300" s="104"/>
    </row>
    <row r="2301" spans="1:13" ht="13.5" thickBot="1">
      <c r="A2301" s="28" t="s">
        <v>5332</v>
      </c>
      <c r="B2301" s="21">
        <v>41341</v>
      </c>
      <c r="C2301" s="17" t="s">
        <v>21</v>
      </c>
      <c r="D2301" s="24" t="s">
        <v>5266</v>
      </c>
      <c r="E2301" s="18" t="s">
        <v>5333</v>
      </c>
      <c r="F2301" s="23" t="s">
        <v>5334</v>
      </c>
      <c r="G2301" s="23" t="e">
        <f t="shared" si="72"/>
        <v>#N/A</v>
      </c>
      <c r="H2301" s="83" t="s">
        <v>5334</v>
      </c>
      <c r="I2301" s="23" t="e">
        <f t="shared" si="71"/>
        <v>#N/A</v>
      </c>
      <c r="J2301" s="27" t="s">
        <v>5335</v>
      </c>
      <c r="K2301" s="102"/>
      <c r="L2301" s="112"/>
      <c r="M2301" s="104"/>
    </row>
    <row r="2302" spans="1:13" ht="13.5" thickBot="1">
      <c r="A2302" s="28" t="s">
        <v>5336</v>
      </c>
      <c r="B2302" s="21">
        <v>41341</v>
      </c>
      <c r="C2302" s="17" t="s">
        <v>3837</v>
      </c>
      <c r="D2302" s="24" t="s">
        <v>5196</v>
      </c>
      <c r="E2302" s="18"/>
      <c r="F2302" s="23"/>
      <c r="G2302" s="23" t="e">
        <f t="shared" si="72"/>
        <v>#N/A</v>
      </c>
      <c r="H2302" s="83"/>
      <c r="I2302" s="23" t="e">
        <f t="shared" si="71"/>
        <v>#N/A</v>
      </c>
      <c r="J2302" s="27"/>
      <c r="K2302" s="102"/>
      <c r="L2302" s="112"/>
      <c r="M2302" s="104"/>
    </row>
    <row r="2303" spans="1:13" ht="13.5" thickBot="1">
      <c r="A2303" s="28" t="s">
        <v>5337</v>
      </c>
      <c r="B2303" s="21">
        <v>41341</v>
      </c>
      <c r="C2303" s="17" t="s">
        <v>3763</v>
      </c>
      <c r="D2303" s="24" t="s">
        <v>5149</v>
      </c>
      <c r="E2303" s="18" t="s">
        <v>1752</v>
      </c>
      <c r="F2303" s="23" t="s">
        <v>147</v>
      </c>
      <c r="G2303" s="23">
        <f t="shared" si="72"/>
        <v>19</v>
      </c>
      <c r="H2303" s="83" t="s">
        <v>147</v>
      </c>
      <c r="I2303" s="23" t="e">
        <f t="shared" si="71"/>
        <v>#N/A</v>
      </c>
      <c r="J2303" s="27" t="s">
        <v>3977</v>
      </c>
      <c r="K2303" s="102"/>
      <c r="L2303" s="112"/>
      <c r="M2303" s="104"/>
    </row>
    <row r="2304" spans="1:13" ht="13.5" thickBot="1">
      <c r="A2304" s="28" t="s">
        <v>5338</v>
      </c>
      <c r="B2304" s="21">
        <v>41341</v>
      </c>
      <c r="C2304" s="17" t="s">
        <v>3864</v>
      </c>
      <c r="D2304" s="24" t="s">
        <v>5196</v>
      </c>
      <c r="E2304" s="18" t="s">
        <v>2435</v>
      </c>
      <c r="F2304" s="23" t="s">
        <v>147</v>
      </c>
      <c r="G2304" s="23">
        <f t="shared" si="72"/>
        <v>19</v>
      </c>
      <c r="H2304" s="83" t="s">
        <v>147</v>
      </c>
      <c r="I2304" s="23" t="e">
        <f t="shared" si="71"/>
        <v>#N/A</v>
      </c>
      <c r="J2304" s="27" t="s">
        <v>3977</v>
      </c>
      <c r="K2304" s="102"/>
      <c r="L2304" s="112"/>
      <c r="M2304" s="104"/>
    </row>
    <row r="2305" spans="1:13" ht="13.5" thickBot="1">
      <c r="A2305" s="28" t="s">
        <v>5339</v>
      </c>
      <c r="B2305" s="21">
        <v>41341</v>
      </c>
      <c r="C2305" s="17" t="s">
        <v>3866</v>
      </c>
      <c r="D2305" s="24" t="s">
        <v>5196</v>
      </c>
      <c r="E2305" s="18" t="s">
        <v>2435</v>
      </c>
      <c r="F2305" s="23" t="s">
        <v>147</v>
      </c>
      <c r="G2305" s="23">
        <f t="shared" si="72"/>
        <v>19</v>
      </c>
      <c r="H2305" s="83" t="s">
        <v>147</v>
      </c>
      <c r="I2305" s="23" t="e">
        <f t="shared" si="71"/>
        <v>#N/A</v>
      </c>
      <c r="J2305" s="27" t="s">
        <v>3977</v>
      </c>
      <c r="K2305" s="102"/>
      <c r="L2305" s="112"/>
      <c r="M2305" s="104"/>
    </row>
    <row r="2306" spans="1:13" ht="13.5" thickBot="1">
      <c r="A2306" s="28" t="s">
        <v>5340</v>
      </c>
      <c r="B2306" s="21">
        <v>41341</v>
      </c>
      <c r="C2306" s="17" t="s">
        <v>3878</v>
      </c>
      <c r="D2306" s="24" t="s">
        <v>5196</v>
      </c>
      <c r="E2306" s="18" t="s">
        <v>2435</v>
      </c>
      <c r="F2306" s="23" t="s">
        <v>147</v>
      </c>
      <c r="G2306" s="23">
        <f t="shared" si="72"/>
        <v>19</v>
      </c>
      <c r="H2306" s="83" t="s">
        <v>147</v>
      </c>
      <c r="I2306" s="23" t="e">
        <f t="shared" ref="I2306:I2369" si="73">INDEX(S:U,MATCH(H2306,U:U,0),1)</f>
        <v>#N/A</v>
      </c>
      <c r="J2306" s="27" t="s">
        <v>3977</v>
      </c>
      <c r="K2306" s="102"/>
      <c r="L2306" s="112"/>
      <c r="M2306" s="104"/>
    </row>
    <row r="2307" spans="1:13" ht="13.5" thickBot="1">
      <c r="A2307" s="28" t="s">
        <v>5341</v>
      </c>
      <c r="B2307" s="21">
        <v>41341</v>
      </c>
      <c r="C2307" s="17" t="s">
        <v>3827</v>
      </c>
      <c r="D2307" s="24" t="s">
        <v>5196</v>
      </c>
      <c r="E2307" s="18" t="s">
        <v>2435</v>
      </c>
      <c r="F2307" s="23" t="s">
        <v>147</v>
      </c>
      <c r="G2307" s="23">
        <f t="shared" ref="G2307:G2370" si="74">INDEX($R$2:$U$90,MATCH(F2307,$R$2:$R$90,0),2)</f>
        <v>19</v>
      </c>
      <c r="H2307" s="83" t="s">
        <v>147</v>
      </c>
      <c r="I2307" s="23" t="e">
        <f t="shared" si="73"/>
        <v>#N/A</v>
      </c>
      <c r="J2307" s="27" t="s">
        <v>3977</v>
      </c>
      <c r="K2307" s="102"/>
      <c r="L2307" s="112"/>
      <c r="M2307" s="104"/>
    </row>
    <row r="2308" spans="1:13" ht="13.5" thickBot="1">
      <c r="A2308" s="28" t="s">
        <v>5342</v>
      </c>
      <c r="B2308" s="21">
        <v>41341</v>
      </c>
      <c r="C2308" s="17" t="s">
        <v>3784</v>
      </c>
      <c r="D2308" s="24" t="s">
        <v>5149</v>
      </c>
      <c r="E2308" s="18" t="s">
        <v>2435</v>
      </c>
      <c r="F2308" s="23" t="s">
        <v>147</v>
      </c>
      <c r="G2308" s="23">
        <f t="shared" si="74"/>
        <v>19</v>
      </c>
      <c r="H2308" s="83" t="s">
        <v>147</v>
      </c>
      <c r="I2308" s="23" t="e">
        <f t="shared" si="73"/>
        <v>#N/A</v>
      </c>
      <c r="J2308" s="27" t="s">
        <v>3977</v>
      </c>
      <c r="K2308" s="102"/>
      <c r="L2308" s="112"/>
      <c r="M2308" s="104"/>
    </row>
    <row r="2309" spans="1:13" ht="13.5" thickBot="1">
      <c r="A2309" s="28" t="s">
        <v>5343</v>
      </c>
      <c r="B2309" s="21">
        <v>41341</v>
      </c>
      <c r="C2309" s="17" t="s">
        <v>462</v>
      </c>
      <c r="D2309" s="24" t="s">
        <v>5149</v>
      </c>
      <c r="E2309" s="18" t="s">
        <v>1872</v>
      </c>
      <c r="F2309" s="23" t="s">
        <v>125</v>
      </c>
      <c r="G2309" s="23">
        <f t="shared" si="74"/>
        <v>53</v>
      </c>
      <c r="H2309" s="83" t="s">
        <v>125</v>
      </c>
      <c r="I2309" s="23" t="e">
        <f t="shared" si="73"/>
        <v>#N/A</v>
      </c>
      <c r="J2309" s="27" t="s">
        <v>5344</v>
      </c>
      <c r="K2309" s="102"/>
      <c r="L2309" s="112"/>
      <c r="M2309" s="104"/>
    </row>
    <row r="2310" spans="1:13" ht="13.5" thickBot="1">
      <c r="A2310" s="28" t="s">
        <v>5345</v>
      </c>
      <c r="B2310" s="21">
        <v>41341</v>
      </c>
      <c r="C2310" s="17" t="s">
        <v>2972</v>
      </c>
      <c r="D2310" s="24" t="s">
        <v>5149</v>
      </c>
      <c r="E2310" s="18" t="s">
        <v>124</v>
      </c>
      <c r="F2310" s="23" t="s">
        <v>125</v>
      </c>
      <c r="G2310" s="23">
        <f t="shared" si="74"/>
        <v>53</v>
      </c>
      <c r="H2310" s="83" t="s">
        <v>125</v>
      </c>
      <c r="I2310" s="23" t="e">
        <f t="shared" si="73"/>
        <v>#N/A</v>
      </c>
      <c r="J2310" s="27" t="s">
        <v>5346</v>
      </c>
      <c r="K2310" s="102"/>
      <c r="L2310" s="112"/>
      <c r="M2310" s="104"/>
    </row>
    <row r="2311" spans="1:13" ht="13.5" thickBot="1">
      <c r="A2311" s="28" t="s">
        <v>5347</v>
      </c>
      <c r="B2311" s="21">
        <v>41341</v>
      </c>
      <c r="C2311" s="17" t="s">
        <v>424</v>
      </c>
      <c r="D2311" s="24" t="s">
        <v>5266</v>
      </c>
      <c r="E2311" s="18" t="s">
        <v>3598</v>
      </c>
      <c r="F2311" s="23" t="s">
        <v>5348</v>
      </c>
      <c r="G2311" s="23" t="e">
        <f t="shared" si="74"/>
        <v>#N/A</v>
      </c>
      <c r="H2311" s="83" t="s">
        <v>5348</v>
      </c>
      <c r="I2311" s="23" t="e">
        <f t="shared" si="73"/>
        <v>#N/A</v>
      </c>
      <c r="J2311" s="27" t="s">
        <v>5349</v>
      </c>
      <c r="K2311" s="102"/>
      <c r="L2311" s="112"/>
      <c r="M2311" s="104"/>
    </row>
    <row r="2312" spans="1:13" ht="13.5" thickBot="1">
      <c r="A2312" s="28" t="s">
        <v>5350</v>
      </c>
      <c r="B2312" s="21">
        <v>41341</v>
      </c>
      <c r="C2312" s="17" t="s">
        <v>1148</v>
      </c>
      <c r="D2312" s="24" t="s">
        <v>5266</v>
      </c>
      <c r="E2312" s="18" t="s">
        <v>1122</v>
      </c>
      <c r="F2312" s="23" t="s">
        <v>1123</v>
      </c>
      <c r="G2312" s="23" t="e">
        <f t="shared" si="74"/>
        <v>#N/A</v>
      </c>
      <c r="H2312" s="83" t="s">
        <v>1123</v>
      </c>
      <c r="I2312" s="23" t="e">
        <f t="shared" si="73"/>
        <v>#N/A</v>
      </c>
      <c r="J2312" s="27" t="s">
        <v>5351</v>
      </c>
      <c r="K2312" s="102"/>
      <c r="L2312" s="112"/>
      <c r="M2312" s="104"/>
    </row>
    <row r="2313" spans="1:13" ht="13.5" thickBot="1">
      <c r="A2313" s="28" t="s">
        <v>5352</v>
      </c>
      <c r="B2313" s="21">
        <v>41341</v>
      </c>
      <c r="C2313" s="17" t="s">
        <v>1414</v>
      </c>
      <c r="D2313" s="24" t="s">
        <v>5266</v>
      </c>
      <c r="E2313" s="18" t="s">
        <v>430</v>
      </c>
      <c r="F2313" s="23" t="s">
        <v>431</v>
      </c>
      <c r="G2313" s="23" t="e">
        <f t="shared" si="74"/>
        <v>#N/A</v>
      </c>
      <c r="H2313" s="83" t="s">
        <v>431</v>
      </c>
      <c r="I2313" s="23" t="e">
        <f t="shared" si="73"/>
        <v>#N/A</v>
      </c>
      <c r="J2313" s="27" t="s">
        <v>5353</v>
      </c>
      <c r="K2313" s="102"/>
      <c r="L2313" s="112"/>
      <c r="M2313" s="104"/>
    </row>
    <row r="2314" spans="1:13" ht="13.5" thickBot="1">
      <c r="A2314" s="28" t="s">
        <v>5354</v>
      </c>
      <c r="B2314" s="21">
        <v>41341</v>
      </c>
      <c r="C2314" s="17" t="s">
        <v>1701</v>
      </c>
      <c r="D2314" s="24" t="s">
        <v>5149</v>
      </c>
      <c r="E2314" s="18" t="s">
        <v>1288</v>
      </c>
      <c r="F2314" s="23" t="s">
        <v>431</v>
      </c>
      <c r="G2314" s="23" t="e">
        <f t="shared" si="74"/>
        <v>#N/A</v>
      </c>
      <c r="H2314" s="83" t="s">
        <v>431</v>
      </c>
      <c r="I2314" s="23" t="e">
        <f t="shared" si="73"/>
        <v>#N/A</v>
      </c>
      <c r="J2314" s="27" t="s">
        <v>5355</v>
      </c>
      <c r="K2314" s="102"/>
      <c r="L2314" s="112"/>
      <c r="M2314" s="104"/>
    </row>
    <row r="2315" spans="1:13" ht="13.5" thickBot="1">
      <c r="A2315" s="28" t="s">
        <v>5356</v>
      </c>
      <c r="B2315" s="21">
        <v>41341</v>
      </c>
      <c r="C2315" s="17" t="s">
        <v>1717</v>
      </c>
      <c r="D2315" s="24" t="s">
        <v>5196</v>
      </c>
      <c r="E2315" s="18" t="s">
        <v>1288</v>
      </c>
      <c r="F2315" s="23" t="s">
        <v>431</v>
      </c>
      <c r="G2315" s="23" t="e">
        <f t="shared" si="74"/>
        <v>#N/A</v>
      </c>
      <c r="H2315" s="83" t="s">
        <v>431</v>
      </c>
      <c r="I2315" s="23" t="e">
        <f t="shared" si="73"/>
        <v>#N/A</v>
      </c>
      <c r="J2315" s="27" t="s">
        <v>5357</v>
      </c>
      <c r="K2315" s="102"/>
      <c r="L2315" s="112"/>
      <c r="M2315" s="104"/>
    </row>
    <row r="2316" spans="1:13" ht="13.5" thickBot="1">
      <c r="A2316" s="28" t="s">
        <v>5358</v>
      </c>
      <c r="B2316" s="21">
        <v>41341</v>
      </c>
      <c r="C2316" s="17" t="s">
        <v>2098</v>
      </c>
      <c r="D2316" s="24" t="s">
        <v>5196</v>
      </c>
      <c r="E2316" s="18" t="s">
        <v>166</v>
      </c>
      <c r="F2316" s="23" t="s">
        <v>5359</v>
      </c>
      <c r="G2316" s="23" t="e">
        <f t="shared" si="74"/>
        <v>#N/A</v>
      </c>
      <c r="H2316" s="83" t="s">
        <v>5359</v>
      </c>
      <c r="I2316" s="23" t="e">
        <f t="shared" si="73"/>
        <v>#N/A</v>
      </c>
      <c r="J2316" s="27" t="s">
        <v>5360</v>
      </c>
      <c r="K2316" s="102"/>
      <c r="L2316" s="112"/>
      <c r="M2316" s="104"/>
    </row>
    <row r="2317" spans="1:13" ht="13.5" thickBot="1">
      <c r="A2317" s="28" t="s">
        <v>5361</v>
      </c>
      <c r="B2317" s="21">
        <v>41341</v>
      </c>
      <c r="C2317" s="17" t="s">
        <v>1312</v>
      </c>
      <c r="D2317" s="24" t="s">
        <v>5266</v>
      </c>
      <c r="E2317" s="18" t="s">
        <v>585</v>
      </c>
      <c r="F2317" s="23" t="s">
        <v>5362</v>
      </c>
      <c r="G2317" s="23" t="e">
        <f t="shared" si="74"/>
        <v>#N/A</v>
      </c>
      <c r="H2317" s="83" t="s">
        <v>5362</v>
      </c>
      <c r="I2317" s="23" t="e">
        <f t="shared" si="73"/>
        <v>#N/A</v>
      </c>
      <c r="J2317" s="23" t="s">
        <v>5363</v>
      </c>
      <c r="K2317" s="102"/>
      <c r="L2317" s="112"/>
      <c r="M2317" s="104"/>
    </row>
    <row r="2318" spans="1:13" ht="26.25" thickBot="1">
      <c r="A2318" s="28" t="s">
        <v>5364</v>
      </c>
      <c r="B2318" s="21">
        <v>41341</v>
      </c>
      <c r="C2318" s="17" t="s">
        <v>295</v>
      </c>
      <c r="D2318" s="24" t="s">
        <v>5196</v>
      </c>
      <c r="E2318" s="18" t="s">
        <v>1401</v>
      </c>
      <c r="F2318" s="23" t="s">
        <v>2164</v>
      </c>
      <c r="G2318" s="23" t="e">
        <f t="shared" si="74"/>
        <v>#N/A</v>
      </c>
      <c r="H2318" s="83" t="s">
        <v>2164</v>
      </c>
      <c r="I2318" s="23" t="e">
        <f t="shared" si="73"/>
        <v>#N/A</v>
      </c>
      <c r="J2318" s="27" t="s">
        <v>5365</v>
      </c>
      <c r="K2318" s="102"/>
      <c r="L2318" s="112"/>
      <c r="M2318" s="104"/>
    </row>
    <row r="2319" spans="1:13" ht="13.5" thickBot="1">
      <c r="A2319" s="28" t="s">
        <v>5366</v>
      </c>
      <c r="B2319" s="21">
        <v>41341</v>
      </c>
      <c r="C2319" s="17" t="s">
        <v>21</v>
      </c>
      <c r="D2319" s="24" t="s">
        <v>5196</v>
      </c>
      <c r="E2319" s="18" t="s">
        <v>5367</v>
      </c>
      <c r="F2319" s="23" t="s">
        <v>5368</v>
      </c>
      <c r="G2319" s="23" t="e">
        <f t="shared" si="74"/>
        <v>#N/A</v>
      </c>
      <c r="H2319" s="83" t="s">
        <v>5368</v>
      </c>
      <c r="I2319" s="23" t="e">
        <f t="shared" si="73"/>
        <v>#N/A</v>
      </c>
      <c r="J2319" s="27" t="s">
        <v>5369</v>
      </c>
      <c r="K2319" s="102"/>
      <c r="L2319" s="112"/>
      <c r="M2319" s="104"/>
    </row>
    <row r="2320" spans="1:13" ht="13.5" thickBot="1">
      <c r="A2320" s="28" t="s">
        <v>5370</v>
      </c>
      <c r="B2320" s="21">
        <v>41341</v>
      </c>
      <c r="C2320" s="17" t="s">
        <v>4578</v>
      </c>
      <c r="D2320" s="24" t="s">
        <v>5008</v>
      </c>
      <c r="E2320" s="18" t="s">
        <v>82</v>
      </c>
      <c r="F2320" s="23" t="s">
        <v>78</v>
      </c>
      <c r="G2320" s="23">
        <f t="shared" si="74"/>
        <v>49</v>
      </c>
      <c r="H2320" s="83" t="s">
        <v>8311</v>
      </c>
      <c r="I2320" s="23">
        <f t="shared" si="73"/>
        <v>49</v>
      </c>
      <c r="J2320" s="27" t="s">
        <v>5371</v>
      </c>
      <c r="K2320" s="102"/>
      <c r="L2320" s="112"/>
      <c r="M2320" s="104"/>
    </row>
    <row r="2321" spans="1:13" ht="13.5" thickBot="1">
      <c r="A2321" s="28"/>
      <c r="B2321" s="21"/>
      <c r="C2321" s="17"/>
      <c r="D2321" s="24"/>
      <c r="E2321" s="18"/>
      <c r="F2321" s="23"/>
      <c r="G2321" s="23" t="e">
        <f t="shared" si="74"/>
        <v>#N/A</v>
      </c>
      <c r="H2321" s="83"/>
      <c r="I2321" s="23" t="e">
        <f t="shared" si="73"/>
        <v>#N/A</v>
      </c>
      <c r="J2321" s="27"/>
      <c r="K2321" s="102"/>
      <c r="L2321" s="112"/>
      <c r="M2321" s="104"/>
    </row>
    <row r="2322" spans="1:13" ht="13.5" thickBot="1">
      <c r="A2322" s="28"/>
      <c r="B2322" s="21"/>
      <c r="C2322" s="17"/>
      <c r="D2322" s="24"/>
      <c r="E2322" s="18"/>
      <c r="F2322" s="23"/>
      <c r="G2322" s="23" t="e">
        <f t="shared" si="74"/>
        <v>#N/A</v>
      </c>
      <c r="H2322" s="83"/>
      <c r="I2322" s="23" t="e">
        <f t="shared" si="73"/>
        <v>#N/A</v>
      </c>
      <c r="J2322" s="27"/>
      <c r="K2322" s="102"/>
      <c r="L2322" s="112"/>
      <c r="M2322" s="104"/>
    </row>
    <row r="2323" spans="1:13" ht="13.5" thickBot="1">
      <c r="A2323" s="28"/>
      <c r="B2323" s="21"/>
      <c r="C2323" s="17"/>
      <c r="D2323" s="24"/>
      <c r="E2323" s="18"/>
      <c r="F2323" s="23"/>
      <c r="G2323" s="23" t="e">
        <f t="shared" si="74"/>
        <v>#N/A</v>
      </c>
      <c r="H2323" s="83"/>
      <c r="I2323" s="23" t="e">
        <f t="shared" si="73"/>
        <v>#N/A</v>
      </c>
      <c r="J2323" s="27"/>
      <c r="K2323" s="102"/>
      <c r="L2323" s="112"/>
      <c r="M2323" s="104"/>
    </row>
    <row r="2324" spans="1:13" ht="13.5" thickBot="1">
      <c r="A2324" s="28"/>
      <c r="B2324" s="21"/>
      <c r="C2324" s="17"/>
      <c r="D2324" s="24"/>
      <c r="E2324" s="18"/>
      <c r="F2324" s="23"/>
      <c r="G2324" s="23" t="e">
        <f t="shared" si="74"/>
        <v>#N/A</v>
      </c>
      <c r="H2324" s="83"/>
      <c r="I2324" s="23" t="e">
        <f t="shared" si="73"/>
        <v>#N/A</v>
      </c>
      <c r="J2324" s="27"/>
      <c r="K2324" s="102"/>
      <c r="L2324" s="112"/>
      <c r="M2324" s="104"/>
    </row>
    <row r="2325" spans="1:13" ht="13.5" thickBot="1">
      <c r="A2325" s="28"/>
      <c r="B2325" s="21"/>
      <c r="C2325" s="17"/>
      <c r="D2325" s="24"/>
      <c r="E2325" s="18"/>
      <c r="F2325" s="23"/>
      <c r="G2325" s="23" t="e">
        <f t="shared" si="74"/>
        <v>#N/A</v>
      </c>
      <c r="H2325" s="83"/>
      <c r="I2325" s="23" t="e">
        <f t="shared" si="73"/>
        <v>#N/A</v>
      </c>
      <c r="J2325" s="27"/>
      <c r="K2325" s="102"/>
      <c r="L2325" s="112"/>
      <c r="M2325" s="104"/>
    </row>
    <row r="2326" spans="1:13" ht="13.5" thickBot="1">
      <c r="A2326" s="28"/>
      <c r="B2326" s="21"/>
      <c r="C2326" s="17"/>
      <c r="D2326" s="24"/>
      <c r="E2326" s="18"/>
      <c r="F2326" s="23"/>
      <c r="G2326" s="23" t="e">
        <f t="shared" si="74"/>
        <v>#N/A</v>
      </c>
      <c r="H2326" s="83"/>
      <c r="I2326" s="23" t="e">
        <f t="shared" si="73"/>
        <v>#N/A</v>
      </c>
      <c r="J2326" s="27"/>
      <c r="K2326" s="102"/>
      <c r="L2326" s="112"/>
      <c r="M2326" s="104"/>
    </row>
    <row r="2327" spans="1:13" ht="13.5" thickBot="1">
      <c r="A2327" s="28"/>
      <c r="B2327" s="21">
        <v>41341</v>
      </c>
      <c r="C2327" s="17"/>
      <c r="D2327" s="24"/>
      <c r="E2327" s="18"/>
      <c r="F2327" s="23"/>
      <c r="G2327" s="23" t="e">
        <f t="shared" si="74"/>
        <v>#N/A</v>
      </c>
      <c r="H2327" s="83"/>
      <c r="I2327" s="23" t="e">
        <f t="shared" si="73"/>
        <v>#N/A</v>
      </c>
      <c r="J2327" s="27"/>
      <c r="K2327" s="102"/>
      <c r="L2327" s="112"/>
      <c r="M2327" s="104"/>
    </row>
    <row r="2328" spans="1:13" ht="13.5" thickBot="1">
      <c r="A2328" s="28"/>
      <c r="B2328" s="21">
        <v>41341</v>
      </c>
      <c r="C2328" s="17"/>
      <c r="D2328" s="24"/>
      <c r="E2328" s="18"/>
      <c r="F2328" s="23"/>
      <c r="G2328" s="23" t="e">
        <f t="shared" si="74"/>
        <v>#N/A</v>
      </c>
      <c r="H2328" s="83"/>
      <c r="I2328" s="23" t="e">
        <f t="shared" si="73"/>
        <v>#N/A</v>
      </c>
      <c r="J2328" s="27"/>
      <c r="K2328" s="102"/>
      <c r="L2328" s="112"/>
      <c r="M2328" s="104"/>
    </row>
    <row r="2329" spans="1:13" ht="13.5" thickBot="1">
      <c r="A2329" s="28" t="s">
        <v>5372</v>
      </c>
      <c r="B2329" s="21">
        <v>41341</v>
      </c>
      <c r="C2329" s="17" t="s">
        <v>309</v>
      </c>
      <c r="D2329" s="24" t="s">
        <v>5196</v>
      </c>
      <c r="E2329" s="18" t="s">
        <v>681</v>
      </c>
      <c r="F2329" s="23" t="s">
        <v>2319</v>
      </c>
      <c r="G2329" s="23" t="e">
        <f t="shared" si="74"/>
        <v>#N/A</v>
      </c>
      <c r="H2329" s="83" t="s">
        <v>2319</v>
      </c>
      <c r="I2329" s="23" t="e">
        <f t="shared" si="73"/>
        <v>#N/A</v>
      </c>
      <c r="J2329" s="27" t="s">
        <v>5373</v>
      </c>
      <c r="K2329" s="102"/>
      <c r="L2329" s="112"/>
      <c r="M2329" s="104"/>
    </row>
    <row r="2330" spans="1:13" ht="13.5" thickBot="1">
      <c r="A2330" s="28" t="s">
        <v>5374</v>
      </c>
      <c r="B2330" s="21">
        <v>41341</v>
      </c>
      <c r="C2330" s="17" t="s">
        <v>635</v>
      </c>
      <c r="D2330" s="24" t="s">
        <v>5196</v>
      </c>
      <c r="E2330" s="18" t="s">
        <v>677</v>
      </c>
      <c r="F2330" s="23" t="s">
        <v>874</v>
      </c>
      <c r="G2330" s="23" t="e">
        <f t="shared" si="74"/>
        <v>#N/A</v>
      </c>
      <c r="H2330" s="83" t="s">
        <v>874</v>
      </c>
      <c r="I2330" s="23" t="e">
        <f t="shared" si="73"/>
        <v>#N/A</v>
      </c>
      <c r="J2330" s="27" t="s">
        <v>5373</v>
      </c>
      <c r="K2330" s="102"/>
      <c r="L2330" s="112"/>
      <c r="M2330" s="104"/>
    </row>
    <row r="2331" spans="1:13" ht="13.5" thickBot="1">
      <c r="A2331" s="28" t="s">
        <v>5375</v>
      </c>
      <c r="B2331" s="21">
        <v>41341</v>
      </c>
      <c r="C2331" s="17" t="s">
        <v>308</v>
      </c>
      <c r="D2331" s="24" t="s">
        <v>5196</v>
      </c>
      <c r="E2331" s="18" t="s">
        <v>681</v>
      </c>
      <c r="F2331" s="23" t="s">
        <v>2319</v>
      </c>
      <c r="G2331" s="23" t="e">
        <f t="shared" si="74"/>
        <v>#N/A</v>
      </c>
      <c r="H2331" s="83" t="s">
        <v>2319</v>
      </c>
      <c r="I2331" s="23" t="e">
        <f t="shared" si="73"/>
        <v>#N/A</v>
      </c>
      <c r="J2331" s="27" t="s">
        <v>5376</v>
      </c>
      <c r="K2331" s="102"/>
      <c r="L2331" s="112"/>
      <c r="M2331" s="104"/>
    </row>
    <row r="2332" spans="1:13" ht="13.5" thickBot="1">
      <c r="A2332" s="28" t="s">
        <v>5377</v>
      </c>
      <c r="B2332" s="21">
        <v>41341</v>
      </c>
      <c r="C2332" s="17" t="s">
        <v>631</v>
      </c>
      <c r="D2332" s="24" t="s">
        <v>5196</v>
      </c>
      <c r="E2332" s="18" t="s">
        <v>677</v>
      </c>
      <c r="F2332" s="23" t="s">
        <v>874</v>
      </c>
      <c r="G2332" s="23" t="e">
        <f t="shared" si="74"/>
        <v>#N/A</v>
      </c>
      <c r="H2332" s="83" t="s">
        <v>874</v>
      </c>
      <c r="I2332" s="23" t="e">
        <f t="shared" si="73"/>
        <v>#N/A</v>
      </c>
      <c r="J2332" s="27"/>
      <c r="K2332" s="102"/>
      <c r="L2332" s="112"/>
      <c r="M2332" s="104"/>
    </row>
    <row r="2333" spans="1:13" ht="13.5" thickBot="1">
      <c r="A2333" s="28"/>
      <c r="B2333" s="21"/>
      <c r="C2333" s="17"/>
      <c r="D2333" s="24"/>
      <c r="E2333" s="18"/>
      <c r="F2333" s="23"/>
      <c r="G2333" s="23" t="e">
        <f t="shared" si="74"/>
        <v>#N/A</v>
      </c>
      <c r="H2333" s="83"/>
      <c r="I2333" s="23" t="e">
        <f t="shared" si="73"/>
        <v>#N/A</v>
      </c>
      <c r="J2333" s="27"/>
      <c r="K2333" s="102"/>
      <c r="L2333" s="112"/>
      <c r="M2333" s="104"/>
    </row>
    <row r="2334" spans="1:13" ht="13.5" thickBot="1">
      <c r="A2334" s="28"/>
      <c r="B2334" s="21"/>
      <c r="C2334" s="17"/>
      <c r="D2334" s="24"/>
      <c r="E2334" s="18"/>
      <c r="F2334" s="23"/>
      <c r="G2334" s="23" t="e">
        <f t="shared" si="74"/>
        <v>#N/A</v>
      </c>
      <c r="H2334" s="83"/>
      <c r="I2334" s="23" t="e">
        <f t="shared" si="73"/>
        <v>#N/A</v>
      </c>
      <c r="J2334" s="27"/>
      <c r="K2334" s="102"/>
      <c r="L2334" s="112"/>
      <c r="M2334" s="104"/>
    </row>
    <row r="2335" spans="1:13" ht="13.5" thickBot="1">
      <c r="A2335" s="28"/>
      <c r="B2335" s="21"/>
      <c r="C2335" s="17"/>
      <c r="D2335" s="24"/>
      <c r="E2335" s="18"/>
      <c r="F2335" s="23"/>
      <c r="G2335" s="23" t="e">
        <f t="shared" si="74"/>
        <v>#N/A</v>
      </c>
      <c r="H2335" s="83"/>
      <c r="I2335" s="23" t="e">
        <f t="shared" si="73"/>
        <v>#N/A</v>
      </c>
      <c r="J2335" s="27"/>
      <c r="K2335" s="102"/>
      <c r="L2335" s="112"/>
      <c r="M2335" s="104"/>
    </row>
    <row r="2336" spans="1:13" ht="13.5" thickBot="1">
      <c r="A2336" s="28"/>
      <c r="B2336" s="21"/>
      <c r="C2336" s="17"/>
      <c r="D2336" s="24"/>
      <c r="E2336" s="18"/>
      <c r="F2336" s="23"/>
      <c r="G2336" s="23" t="e">
        <f t="shared" si="74"/>
        <v>#N/A</v>
      </c>
      <c r="H2336" s="83"/>
      <c r="I2336" s="23" t="e">
        <f t="shared" si="73"/>
        <v>#N/A</v>
      </c>
      <c r="J2336" s="27"/>
      <c r="K2336" s="102"/>
      <c r="L2336" s="112"/>
      <c r="M2336" s="104"/>
    </row>
    <row r="2337" spans="1:13" ht="13.5" thickBot="1">
      <c r="A2337" s="28"/>
      <c r="B2337" s="21"/>
      <c r="C2337" s="17"/>
      <c r="D2337" s="24"/>
      <c r="E2337" s="18"/>
      <c r="F2337" s="23"/>
      <c r="G2337" s="23" t="e">
        <f t="shared" si="74"/>
        <v>#N/A</v>
      </c>
      <c r="H2337" s="83"/>
      <c r="I2337" s="23" t="e">
        <f t="shared" si="73"/>
        <v>#N/A</v>
      </c>
      <c r="J2337" s="27"/>
      <c r="K2337" s="102"/>
      <c r="L2337" s="112"/>
      <c r="M2337" s="104"/>
    </row>
    <row r="2338" spans="1:13" ht="13.5" thickBot="1">
      <c r="A2338" s="28"/>
      <c r="B2338" s="21"/>
      <c r="C2338" s="17"/>
      <c r="D2338" s="24"/>
      <c r="E2338" s="18"/>
      <c r="F2338" s="23"/>
      <c r="G2338" s="23" t="e">
        <f t="shared" si="74"/>
        <v>#N/A</v>
      </c>
      <c r="H2338" s="83"/>
      <c r="I2338" s="23" t="e">
        <f t="shared" si="73"/>
        <v>#N/A</v>
      </c>
      <c r="J2338" s="27"/>
      <c r="K2338" s="102"/>
      <c r="L2338" s="112"/>
      <c r="M2338" s="104"/>
    </row>
    <row r="2339" spans="1:13" ht="13.5" thickBot="1">
      <c r="A2339" s="28"/>
      <c r="B2339" s="21"/>
      <c r="C2339" s="17"/>
      <c r="D2339" s="24"/>
      <c r="E2339" s="18"/>
      <c r="F2339" s="23"/>
      <c r="G2339" s="23" t="e">
        <f t="shared" si="74"/>
        <v>#N/A</v>
      </c>
      <c r="H2339" s="83"/>
      <c r="I2339" s="23" t="e">
        <f t="shared" si="73"/>
        <v>#N/A</v>
      </c>
      <c r="J2339" s="27"/>
      <c r="K2339" s="102"/>
      <c r="L2339" s="112"/>
      <c r="M2339" s="104"/>
    </row>
    <row r="2340" spans="1:13" ht="13.5" thickBot="1">
      <c r="A2340" s="28"/>
      <c r="B2340" s="21"/>
      <c r="C2340" s="17"/>
      <c r="D2340" s="24"/>
      <c r="E2340" s="18"/>
      <c r="F2340" s="23"/>
      <c r="G2340" s="23" t="e">
        <f t="shared" si="74"/>
        <v>#N/A</v>
      </c>
      <c r="H2340" s="83"/>
      <c r="I2340" s="23" t="e">
        <f t="shared" si="73"/>
        <v>#N/A</v>
      </c>
      <c r="J2340" s="27"/>
      <c r="K2340" s="102"/>
      <c r="L2340" s="112"/>
      <c r="M2340" s="104"/>
    </row>
    <row r="2341" spans="1:13" ht="13.5" thickBot="1">
      <c r="A2341" s="28"/>
      <c r="B2341" s="21"/>
      <c r="C2341" s="17"/>
      <c r="D2341" s="24"/>
      <c r="E2341" s="18"/>
      <c r="F2341" s="23"/>
      <c r="G2341" s="23" t="e">
        <f t="shared" si="74"/>
        <v>#N/A</v>
      </c>
      <c r="H2341" s="83"/>
      <c r="I2341" s="23" t="e">
        <f t="shared" si="73"/>
        <v>#N/A</v>
      </c>
      <c r="J2341" s="27"/>
      <c r="K2341" s="102"/>
      <c r="L2341" s="112"/>
      <c r="M2341" s="104"/>
    </row>
    <row r="2342" spans="1:13" ht="13.5" thickBot="1">
      <c r="A2342" s="28"/>
      <c r="B2342" s="21"/>
      <c r="C2342" s="17"/>
      <c r="D2342" s="24"/>
      <c r="E2342" s="18"/>
      <c r="F2342" s="23"/>
      <c r="G2342" s="23" t="e">
        <f t="shared" si="74"/>
        <v>#N/A</v>
      </c>
      <c r="H2342" s="83"/>
      <c r="I2342" s="23" t="e">
        <f t="shared" si="73"/>
        <v>#N/A</v>
      </c>
      <c r="J2342" s="27"/>
      <c r="K2342" s="102"/>
      <c r="L2342" s="112"/>
      <c r="M2342" s="104"/>
    </row>
    <row r="2343" spans="1:13" ht="13.5" thickBot="1">
      <c r="A2343" s="28"/>
      <c r="B2343" s="21"/>
      <c r="C2343" s="17"/>
      <c r="D2343" s="24"/>
      <c r="E2343" s="18"/>
      <c r="F2343" s="23"/>
      <c r="G2343" s="23" t="e">
        <f t="shared" si="74"/>
        <v>#N/A</v>
      </c>
      <c r="H2343" s="83"/>
      <c r="I2343" s="23" t="e">
        <f t="shared" si="73"/>
        <v>#N/A</v>
      </c>
      <c r="J2343" s="27"/>
      <c r="K2343" s="102"/>
      <c r="L2343" s="112"/>
      <c r="M2343" s="104"/>
    </row>
    <row r="2344" spans="1:13" ht="13.5" thickBot="1">
      <c r="A2344" s="28"/>
      <c r="B2344" s="21"/>
      <c r="C2344" s="17"/>
      <c r="D2344" s="24"/>
      <c r="E2344" s="18"/>
      <c r="F2344" s="23"/>
      <c r="G2344" s="23" t="e">
        <f t="shared" si="74"/>
        <v>#N/A</v>
      </c>
      <c r="H2344" s="83"/>
      <c r="I2344" s="23" t="e">
        <f t="shared" si="73"/>
        <v>#N/A</v>
      </c>
      <c r="J2344" s="27"/>
      <c r="K2344" s="102"/>
      <c r="L2344" s="112"/>
      <c r="M2344" s="104"/>
    </row>
    <row r="2345" spans="1:13" ht="13.5" thickBot="1">
      <c r="A2345" s="28"/>
      <c r="B2345" s="21"/>
      <c r="C2345" s="17"/>
      <c r="D2345" s="24"/>
      <c r="E2345" s="18"/>
      <c r="F2345" s="23"/>
      <c r="G2345" s="23" t="e">
        <f t="shared" si="74"/>
        <v>#N/A</v>
      </c>
      <c r="H2345" s="83"/>
      <c r="I2345" s="23" t="e">
        <f t="shared" si="73"/>
        <v>#N/A</v>
      </c>
      <c r="J2345" s="27"/>
      <c r="K2345" s="102"/>
      <c r="L2345" s="112"/>
      <c r="M2345" s="104"/>
    </row>
    <row r="2346" spans="1:13" ht="13.5" thickBot="1">
      <c r="A2346" s="28"/>
      <c r="B2346" s="21"/>
      <c r="C2346" s="17"/>
      <c r="D2346" s="24"/>
      <c r="E2346" s="18"/>
      <c r="F2346" s="23"/>
      <c r="G2346" s="23" t="e">
        <f t="shared" si="74"/>
        <v>#N/A</v>
      </c>
      <c r="H2346" s="83"/>
      <c r="I2346" s="23" t="e">
        <f t="shared" si="73"/>
        <v>#N/A</v>
      </c>
      <c r="J2346" s="27"/>
      <c r="K2346" s="102"/>
      <c r="L2346" s="112"/>
      <c r="M2346" s="104"/>
    </row>
    <row r="2347" spans="1:13" ht="13.5" thickBot="1">
      <c r="A2347" s="28"/>
      <c r="B2347" s="21"/>
      <c r="C2347" s="17"/>
      <c r="D2347" s="24"/>
      <c r="E2347" s="18"/>
      <c r="F2347" s="23"/>
      <c r="G2347" s="23" t="e">
        <f t="shared" si="74"/>
        <v>#N/A</v>
      </c>
      <c r="H2347" s="83"/>
      <c r="I2347" s="23" t="e">
        <f t="shared" si="73"/>
        <v>#N/A</v>
      </c>
      <c r="J2347" s="27"/>
      <c r="K2347" s="102"/>
      <c r="L2347" s="112"/>
      <c r="M2347" s="104"/>
    </row>
    <row r="2348" spans="1:13" ht="13.5" thickBot="1">
      <c r="A2348" s="28"/>
      <c r="B2348" s="21"/>
      <c r="C2348" s="17"/>
      <c r="D2348" s="24"/>
      <c r="E2348" s="18"/>
      <c r="F2348" s="23"/>
      <c r="G2348" s="23" t="e">
        <f t="shared" si="74"/>
        <v>#N/A</v>
      </c>
      <c r="H2348" s="83"/>
      <c r="I2348" s="23" t="e">
        <f t="shared" si="73"/>
        <v>#N/A</v>
      </c>
      <c r="J2348" s="27"/>
      <c r="K2348" s="102"/>
      <c r="L2348" s="112"/>
      <c r="M2348" s="104"/>
    </row>
    <row r="2349" spans="1:13" ht="13.5" thickBot="1">
      <c r="A2349" s="28"/>
      <c r="B2349" s="21"/>
      <c r="C2349" s="17"/>
      <c r="D2349" s="24"/>
      <c r="E2349" s="18"/>
      <c r="F2349" s="23"/>
      <c r="G2349" s="23" t="e">
        <f t="shared" si="74"/>
        <v>#N/A</v>
      </c>
      <c r="H2349" s="83"/>
      <c r="I2349" s="23" t="e">
        <f t="shared" si="73"/>
        <v>#N/A</v>
      </c>
      <c r="J2349" s="27"/>
      <c r="K2349" s="102"/>
      <c r="L2349" s="112"/>
      <c r="M2349" s="104"/>
    </row>
    <row r="2350" spans="1:13" ht="13.5" thickBot="1">
      <c r="A2350" s="28"/>
      <c r="B2350" s="21"/>
      <c r="C2350" s="17"/>
      <c r="D2350" s="24"/>
      <c r="E2350" s="18"/>
      <c r="F2350" s="23"/>
      <c r="G2350" s="23" t="e">
        <f t="shared" si="74"/>
        <v>#N/A</v>
      </c>
      <c r="H2350" s="83"/>
      <c r="I2350" s="23" t="e">
        <f t="shared" si="73"/>
        <v>#N/A</v>
      </c>
      <c r="J2350" s="27"/>
      <c r="K2350" s="102"/>
      <c r="L2350" s="112"/>
      <c r="M2350" s="104"/>
    </row>
    <row r="2351" spans="1:13" ht="13.5" thickBot="1">
      <c r="A2351" s="28"/>
      <c r="B2351" s="21"/>
      <c r="C2351" s="17"/>
      <c r="D2351" s="24"/>
      <c r="E2351" s="18"/>
      <c r="F2351" s="23"/>
      <c r="G2351" s="23" t="e">
        <f t="shared" si="74"/>
        <v>#N/A</v>
      </c>
      <c r="H2351" s="83"/>
      <c r="I2351" s="23" t="e">
        <f t="shared" si="73"/>
        <v>#N/A</v>
      </c>
      <c r="J2351" s="27"/>
      <c r="K2351" s="102"/>
      <c r="L2351" s="112"/>
      <c r="M2351" s="104"/>
    </row>
    <row r="2352" spans="1:13" ht="13.5" thickBot="1">
      <c r="A2352" s="28"/>
      <c r="B2352" s="21"/>
      <c r="C2352" s="17"/>
      <c r="D2352" s="24"/>
      <c r="E2352" s="18"/>
      <c r="F2352" s="23"/>
      <c r="G2352" s="23" t="e">
        <f t="shared" si="74"/>
        <v>#N/A</v>
      </c>
      <c r="H2352" s="83"/>
      <c r="I2352" s="23" t="e">
        <f t="shared" si="73"/>
        <v>#N/A</v>
      </c>
      <c r="J2352" s="27"/>
      <c r="K2352" s="102"/>
      <c r="L2352" s="112"/>
      <c r="M2352" s="104"/>
    </row>
    <row r="2353" spans="1:13" ht="13.5" thickBot="1">
      <c r="A2353" s="28"/>
      <c r="B2353" s="21"/>
      <c r="C2353" s="17"/>
      <c r="D2353" s="24"/>
      <c r="E2353" s="18"/>
      <c r="F2353" s="23"/>
      <c r="G2353" s="23" t="e">
        <f t="shared" si="74"/>
        <v>#N/A</v>
      </c>
      <c r="H2353" s="83"/>
      <c r="I2353" s="23" t="e">
        <f t="shared" si="73"/>
        <v>#N/A</v>
      </c>
      <c r="J2353" s="27"/>
      <c r="K2353" s="102"/>
      <c r="L2353" s="112"/>
      <c r="M2353" s="104"/>
    </row>
    <row r="2354" spans="1:13" ht="13.5" thickBot="1">
      <c r="A2354" s="28"/>
      <c r="B2354" s="21"/>
      <c r="C2354" s="17"/>
      <c r="D2354" s="24"/>
      <c r="E2354" s="18"/>
      <c r="F2354" s="23"/>
      <c r="G2354" s="23" t="e">
        <f t="shared" si="74"/>
        <v>#N/A</v>
      </c>
      <c r="H2354" s="83"/>
      <c r="I2354" s="23" t="e">
        <f t="shared" si="73"/>
        <v>#N/A</v>
      </c>
      <c r="J2354" s="27"/>
      <c r="K2354" s="102"/>
      <c r="L2354" s="112"/>
      <c r="M2354" s="104"/>
    </row>
    <row r="2355" spans="1:13" ht="13.5" thickBot="1">
      <c r="A2355" s="28"/>
      <c r="B2355" s="21"/>
      <c r="C2355" s="17"/>
      <c r="D2355" s="24"/>
      <c r="E2355" s="18"/>
      <c r="F2355" s="23"/>
      <c r="G2355" s="23" t="e">
        <f t="shared" si="74"/>
        <v>#N/A</v>
      </c>
      <c r="H2355" s="83"/>
      <c r="I2355" s="23" t="e">
        <f t="shared" si="73"/>
        <v>#N/A</v>
      </c>
      <c r="J2355" s="27"/>
      <c r="K2355" s="102"/>
      <c r="L2355" s="112"/>
      <c r="M2355" s="104"/>
    </row>
    <row r="2356" spans="1:13" ht="13.5" thickBot="1">
      <c r="A2356" s="28"/>
      <c r="B2356" s="21"/>
      <c r="C2356" s="17"/>
      <c r="D2356" s="24"/>
      <c r="E2356" s="18"/>
      <c r="F2356" s="23"/>
      <c r="G2356" s="23" t="e">
        <f t="shared" si="74"/>
        <v>#N/A</v>
      </c>
      <c r="H2356" s="83"/>
      <c r="I2356" s="23" t="e">
        <f t="shared" si="73"/>
        <v>#N/A</v>
      </c>
      <c r="J2356" s="27"/>
      <c r="K2356" s="102"/>
      <c r="L2356" s="112"/>
      <c r="M2356" s="104"/>
    </row>
    <row r="2357" spans="1:13" ht="13.5" thickBot="1">
      <c r="A2357" s="28"/>
      <c r="B2357" s="21"/>
      <c r="C2357" s="17"/>
      <c r="D2357" s="24"/>
      <c r="E2357" s="18"/>
      <c r="F2357" s="23"/>
      <c r="G2357" s="23" t="e">
        <f t="shared" si="74"/>
        <v>#N/A</v>
      </c>
      <c r="H2357" s="83"/>
      <c r="I2357" s="23" t="e">
        <f t="shared" si="73"/>
        <v>#N/A</v>
      </c>
      <c r="J2357" s="27"/>
      <c r="K2357" s="102"/>
      <c r="L2357" s="112"/>
      <c r="M2357" s="104"/>
    </row>
    <row r="2358" spans="1:13" ht="13.5" thickBot="1">
      <c r="A2358" s="28"/>
      <c r="B2358" s="21"/>
      <c r="C2358" s="17"/>
      <c r="D2358" s="24"/>
      <c r="E2358" s="18"/>
      <c r="F2358" s="23"/>
      <c r="G2358" s="23" t="e">
        <f t="shared" si="74"/>
        <v>#N/A</v>
      </c>
      <c r="H2358" s="83"/>
      <c r="I2358" s="23" t="e">
        <f t="shared" si="73"/>
        <v>#N/A</v>
      </c>
      <c r="J2358" s="27"/>
      <c r="K2358" s="102"/>
      <c r="L2358" s="112"/>
      <c r="M2358" s="104"/>
    </row>
    <row r="2359" spans="1:13" ht="13.5" thickBot="1">
      <c r="A2359" s="28"/>
      <c r="B2359" s="21"/>
      <c r="C2359" s="17"/>
      <c r="D2359" s="24"/>
      <c r="E2359" s="18"/>
      <c r="F2359" s="23"/>
      <c r="G2359" s="23" t="e">
        <f t="shared" si="74"/>
        <v>#N/A</v>
      </c>
      <c r="H2359" s="83"/>
      <c r="I2359" s="23" t="e">
        <f t="shared" si="73"/>
        <v>#N/A</v>
      </c>
      <c r="J2359" s="27"/>
      <c r="K2359" s="102"/>
      <c r="L2359" s="112"/>
      <c r="M2359" s="104"/>
    </row>
    <row r="2360" spans="1:13" ht="13.5" thickBot="1">
      <c r="A2360" s="28"/>
      <c r="B2360" s="21"/>
      <c r="C2360" s="17"/>
      <c r="D2360" s="24"/>
      <c r="E2360" s="18"/>
      <c r="F2360" s="23"/>
      <c r="G2360" s="23" t="e">
        <f t="shared" si="74"/>
        <v>#N/A</v>
      </c>
      <c r="H2360" s="83"/>
      <c r="I2360" s="23" t="e">
        <f t="shared" si="73"/>
        <v>#N/A</v>
      </c>
      <c r="J2360" s="27"/>
      <c r="K2360" s="102"/>
      <c r="L2360" s="112"/>
      <c r="M2360" s="104"/>
    </row>
    <row r="2361" spans="1:13" ht="13.5" thickBot="1">
      <c r="A2361" s="28"/>
      <c r="B2361" s="21"/>
      <c r="C2361" s="17"/>
      <c r="D2361" s="24"/>
      <c r="E2361" s="18"/>
      <c r="F2361" s="23"/>
      <c r="G2361" s="23" t="e">
        <f t="shared" si="74"/>
        <v>#N/A</v>
      </c>
      <c r="H2361" s="83"/>
      <c r="I2361" s="23" t="e">
        <f t="shared" si="73"/>
        <v>#N/A</v>
      </c>
      <c r="J2361" s="27"/>
      <c r="K2361" s="102"/>
      <c r="L2361" s="112"/>
      <c r="M2361" s="104"/>
    </row>
    <row r="2362" spans="1:13" ht="13.5" thickBot="1">
      <c r="A2362" s="28"/>
      <c r="B2362" s="21"/>
      <c r="C2362" s="17"/>
      <c r="D2362" s="24"/>
      <c r="E2362" s="18"/>
      <c r="F2362" s="23"/>
      <c r="G2362" s="23" t="e">
        <f t="shared" si="74"/>
        <v>#N/A</v>
      </c>
      <c r="H2362" s="83"/>
      <c r="I2362" s="23" t="e">
        <f t="shared" si="73"/>
        <v>#N/A</v>
      </c>
      <c r="J2362" s="27"/>
      <c r="K2362" s="102"/>
      <c r="L2362" s="112"/>
      <c r="M2362" s="104"/>
    </row>
    <row r="2363" spans="1:13" ht="13.5" thickBot="1">
      <c r="A2363" s="28"/>
      <c r="B2363" s="21"/>
      <c r="C2363" s="17"/>
      <c r="D2363" s="24"/>
      <c r="E2363" s="18"/>
      <c r="F2363" s="23"/>
      <c r="G2363" s="23" t="e">
        <f t="shared" si="74"/>
        <v>#N/A</v>
      </c>
      <c r="H2363" s="83"/>
      <c r="I2363" s="23" t="e">
        <f t="shared" si="73"/>
        <v>#N/A</v>
      </c>
      <c r="J2363" s="27"/>
      <c r="K2363" s="102"/>
      <c r="L2363" s="112"/>
      <c r="M2363" s="104"/>
    </row>
    <row r="2364" spans="1:13" ht="13.5" thickBot="1">
      <c r="A2364" s="28"/>
      <c r="B2364" s="21"/>
      <c r="C2364" s="17"/>
      <c r="D2364" s="24"/>
      <c r="E2364" s="18"/>
      <c r="F2364" s="23"/>
      <c r="G2364" s="23" t="e">
        <f t="shared" si="74"/>
        <v>#N/A</v>
      </c>
      <c r="H2364" s="83"/>
      <c r="I2364" s="23" t="e">
        <f t="shared" si="73"/>
        <v>#N/A</v>
      </c>
      <c r="J2364" s="27"/>
      <c r="K2364" s="102"/>
      <c r="L2364" s="112"/>
      <c r="M2364" s="104"/>
    </row>
    <row r="2365" spans="1:13" ht="13.5" thickBot="1">
      <c r="A2365" s="28"/>
      <c r="B2365" s="21"/>
      <c r="C2365" s="17"/>
      <c r="D2365" s="24"/>
      <c r="E2365" s="18"/>
      <c r="F2365" s="23"/>
      <c r="G2365" s="23" t="e">
        <f t="shared" si="74"/>
        <v>#N/A</v>
      </c>
      <c r="H2365" s="83"/>
      <c r="I2365" s="23" t="e">
        <f t="shared" si="73"/>
        <v>#N/A</v>
      </c>
      <c r="J2365" s="27"/>
      <c r="K2365" s="102"/>
      <c r="L2365" s="112"/>
      <c r="M2365" s="104"/>
    </row>
    <row r="2366" spans="1:13" ht="13.5" thickBot="1">
      <c r="A2366" s="28"/>
      <c r="B2366" s="21"/>
      <c r="C2366" s="17"/>
      <c r="D2366" s="24"/>
      <c r="E2366" s="18"/>
      <c r="F2366" s="23"/>
      <c r="G2366" s="23" t="e">
        <f t="shared" si="74"/>
        <v>#N/A</v>
      </c>
      <c r="H2366" s="83"/>
      <c r="I2366" s="23" t="e">
        <f t="shared" si="73"/>
        <v>#N/A</v>
      </c>
      <c r="J2366" s="27"/>
      <c r="K2366" s="102"/>
      <c r="L2366" s="112"/>
      <c r="M2366" s="104"/>
    </row>
    <row r="2367" spans="1:13" ht="13.5" thickBot="1">
      <c r="A2367" s="28"/>
      <c r="B2367" s="21"/>
      <c r="C2367" s="17"/>
      <c r="D2367" s="24"/>
      <c r="E2367" s="18"/>
      <c r="F2367" s="23"/>
      <c r="G2367" s="23" t="e">
        <f t="shared" si="74"/>
        <v>#N/A</v>
      </c>
      <c r="H2367" s="83"/>
      <c r="I2367" s="23" t="e">
        <f t="shared" si="73"/>
        <v>#N/A</v>
      </c>
      <c r="J2367" s="27"/>
      <c r="K2367" s="102"/>
      <c r="L2367" s="112"/>
      <c r="M2367" s="104"/>
    </row>
    <row r="2368" spans="1:13" ht="13.5" thickBot="1">
      <c r="A2368" s="28"/>
      <c r="B2368" s="21"/>
      <c r="C2368" s="17"/>
      <c r="D2368" s="24"/>
      <c r="E2368" s="18"/>
      <c r="F2368" s="23"/>
      <c r="G2368" s="23" t="e">
        <f t="shared" si="74"/>
        <v>#N/A</v>
      </c>
      <c r="H2368" s="83"/>
      <c r="I2368" s="23" t="e">
        <f t="shared" si="73"/>
        <v>#N/A</v>
      </c>
      <c r="J2368" s="27"/>
      <c r="K2368" s="102"/>
      <c r="L2368" s="112"/>
      <c r="M2368" s="104"/>
    </row>
    <row r="2369" spans="1:13" ht="13.5" thickBot="1">
      <c r="A2369" s="28"/>
      <c r="B2369" s="21"/>
      <c r="C2369" s="17"/>
      <c r="D2369" s="24"/>
      <c r="E2369" s="18"/>
      <c r="F2369" s="23"/>
      <c r="G2369" s="23" t="e">
        <f t="shared" si="74"/>
        <v>#N/A</v>
      </c>
      <c r="H2369" s="83"/>
      <c r="I2369" s="23" t="e">
        <f t="shared" si="73"/>
        <v>#N/A</v>
      </c>
      <c r="J2369" s="27"/>
      <c r="K2369" s="102"/>
      <c r="L2369" s="112"/>
      <c r="M2369" s="104"/>
    </row>
    <row r="2370" spans="1:13" ht="13.5" thickBot="1">
      <c r="A2370" s="28"/>
      <c r="B2370" s="21"/>
      <c r="C2370" s="17"/>
      <c r="D2370" s="24"/>
      <c r="E2370" s="18"/>
      <c r="F2370" s="23"/>
      <c r="G2370" s="23" t="e">
        <f t="shared" si="74"/>
        <v>#N/A</v>
      </c>
      <c r="H2370" s="83"/>
      <c r="I2370" s="23" t="e">
        <f t="shared" ref="I2370:I2433" si="75">INDEX(S:U,MATCH(H2370,U:U,0),1)</f>
        <v>#N/A</v>
      </c>
      <c r="J2370" s="27"/>
      <c r="K2370" s="102"/>
      <c r="L2370" s="112"/>
      <c r="M2370" s="104"/>
    </row>
    <row r="2371" spans="1:13" ht="13.5" thickBot="1">
      <c r="A2371" s="28"/>
      <c r="B2371" s="21"/>
      <c r="C2371" s="17"/>
      <c r="D2371" s="24"/>
      <c r="E2371" s="18"/>
      <c r="F2371" s="23"/>
      <c r="G2371" s="23" t="e">
        <f t="shared" ref="G2371:G2434" si="76">INDEX($R$2:$U$90,MATCH(F2371,$R$2:$R$90,0),2)</f>
        <v>#N/A</v>
      </c>
      <c r="H2371" s="83"/>
      <c r="I2371" s="23" t="e">
        <f t="shared" si="75"/>
        <v>#N/A</v>
      </c>
      <c r="J2371" s="27"/>
      <c r="K2371" s="102"/>
      <c r="L2371" s="112"/>
      <c r="M2371" s="104"/>
    </row>
    <row r="2372" spans="1:13" ht="13.5" thickBot="1">
      <c r="A2372" s="28"/>
      <c r="B2372" s="21"/>
      <c r="C2372" s="17"/>
      <c r="D2372" s="24"/>
      <c r="E2372" s="18"/>
      <c r="F2372" s="23"/>
      <c r="G2372" s="23" t="e">
        <f t="shared" si="76"/>
        <v>#N/A</v>
      </c>
      <c r="H2372" s="83"/>
      <c r="I2372" s="23" t="e">
        <f t="shared" si="75"/>
        <v>#N/A</v>
      </c>
      <c r="J2372" s="27"/>
      <c r="K2372" s="102"/>
      <c r="L2372" s="112"/>
      <c r="M2372" s="104"/>
    </row>
    <row r="2373" spans="1:13" ht="13.5" thickBot="1">
      <c r="A2373" s="28"/>
      <c r="B2373" s="21"/>
      <c r="C2373" s="17"/>
      <c r="D2373" s="24"/>
      <c r="E2373" s="18"/>
      <c r="F2373" s="23"/>
      <c r="G2373" s="23" t="e">
        <f t="shared" si="76"/>
        <v>#N/A</v>
      </c>
      <c r="H2373" s="83"/>
      <c r="I2373" s="23" t="e">
        <f t="shared" si="75"/>
        <v>#N/A</v>
      </c>
      <c r="J2373" s="27"/>
      <c r="K2373" s="102"/>
      <c r="L2373" s="112"/>
      <c r="M2373" s="104"/>
    </row>
    <row r="2374" spans="1:13" ht="13.5" thickBot="1">
      <c r="A2374" s="28"/>
      <c r="B2374" s="21"/>
      <c r="C2374" s="17"/>
      <c r="D2374" s="24"/>
      <c r="E2374" s="18"/>
      <c r="F2374" s="23"/>
      <c r="G2374" s="23" t="e">
        <f t="shared" si="76"/>
        <v>#N/A</v>
      </c>
      <c r="H2374" s="83"/>
      <c r="I2374" s="23" t="e">
        <f t="shared" si="75"/>
        <v>#N/A</v>
      </c>
      <c r="J2374" s="27"/>
      <c r="K2374" s="102"/>
      <c r="L2374" s="112"/>
      <c r="M2374" s="104"/>
    </row>
    <row r="2375" spans="1:13" ht="13.5" thickBot="1">
      <c r="A2375" s="28"/>
      <c r="B2375" s="21"/>
      <c r="C2375" s="17"/>
      <c r="D2375" s="24"/>
      <c r="E2375" s="18"/>
      <c r="F2375" s="23"/>
      <c r="G2375" s="23" t="e">
        <f t="shared" si="76"/>
        <v>#N/A</v>
      </c>
      <c r="H2375" s="83"/>
      <c r="I2375" s="23" t="e">
        <f t="shared" si="75"/>
        <v>#N/A</v>
      </c>
      <c r="J2375" s="27"/>
      <c r="K2375" s="102"/>
      <c r="L2375" s="112"/>
      <c r="M2375" s="104"/>
    </row>
    <row r="2376" spans="1:13" ht="13.5" thickBot="1">
      <c r="A2376" s="28" t="s">
        <v>5378</v>
      </c>
      <c r="B2376" s="21">
        <v>41345</v>
      </c>
      <c r="C2376" s="17" t="s">
        <v>2975</v>
      </c>
      <c r="D2376" s="24" t="s">
        <v>5379</v>
      </c>
      <c r="E2376" s="18" t="s">
        <v>50</v>
      </c>
      <c r="F2376" s="23" t="s">
        <v>3179</v>
      </c>
      <c r="G2376" s="23" t="e">
        <f t="shared" si="76"/>
        <v>#N/A</v>
      </c>
      <c r="H2376" s="83" t="s">
        <v>3179</v>
      </c>
      <c r="I2376" s="23" t="e">
        <f t="shared" si="75"/>
        <v>#N/A</v>
      </c>
      <c r="J2376" s="27" t="s">
        <v>5380</v>
      </c>
      <c r="K2376" s="102"/>
      <c r="L2376" s="112"/>
      <c r="M2376" s="104"/>
    </row>
    <row r="2377" spans="1:13" ht="26.25" thickBot="1">
      <c r="A2377" s="28" t="s">
        <v>5381</v>
      </c>
      <c r="B2377" s="21">
        <v>41345</v>
      </c>
      <c r="C2377" s="17" t="s">
        <v>60</v>
      </c>
      <c r="D2377" s="24" t="s">
        <v>5379</v>
      </c>
      <c r="E2377" s="18" t="s">
        <v>5382</v>
      </c>
      <c r="F2377" s="23" t="s">
        <v>5383</v>
      </c>
      <c r="G2377" s="23" t="e">
        <f t="shared" si="76"/>
        <v>#N/A</v>
      </c>
      <c r="H2377" s="83" t="s">
        <v>5383</v>
      </c>
      <c r="I2377" s="23" t="e">
        <f t="shared" si="75"/>
        <v>#N/A</v>
      </c>
      <c r="J2377" s="27" t="s">
        <v>5384</v>
      </c>
      <c r="K2377" s="102"/>
      <c r="L2377" s="112"/>
      <c r="M2377" s="104"/>
    </row>
    <row r="2378" spans="1:13" ht="13.5" thickBot="1">
      <c r="A2378" s="28" t="s">
        <v>5385</v>
      </c>
      <c r="B2378" s="21">
        <v>41345</v>
      </c>
      <c r="C2378" s="17" t="s">
        <v>1433</v>
      </c>
      <c r="D2378" s="24" t="s">
        <v>5149</v>
      </c>
      <c r="E2378" s="18" t="s">
        <v>5386</v>
      </c>
      <c r="F2378" s="23" t="s">
        <v>57</v>
      </c>
      <c r="G2378" s="23">
        <f t="shared" si="76"/>
        <v>8</v>
      </c>
      <c r="H2378" s="83" t="s">
        <v>8272</v>
      </c>
      <c r="I2378" s="23">
        <f t="shared" si="75"/>
        <v>8</v>
      </c>
      <c r="J2378" s="27" t="s">
        <v>5387</v>
      </c>
      <c r="K2378" s="102"/>
      <c r="L2378" s="112"/>
      <c r="M2378" s="104"/>
    </row>
    <row r="2379" spans="1:13" ht="13.5" thickBot="1">
      <c r="A2379" s="28" t="s">
        <v>5388</v>
      </c>
      <c r="B2379" s="21">
        <v>41345</v>
      </c>
      <c r="C2379" s="17" t="s">
        <v>717</v>
      </c>
      <c r="D2379" s="24" t="s">
        <v>5379</v>
      </c>
      <c r="E2379" s="18" t="s">
        <v>5389</v>
      </c>
      <c r="F2379" s="23" t="s">
        <v>163</v>
      </c>
      <c r="G2379" s="23">
        <f t="shared" si="76"/>
        <v>52</v>
      </c>
      <c r="H2379" s="83" t="s">
        <v>163</v>
      </c>
      <c r="I2379" s="23" t="e">
        <f t="shared" si="75"/>
        <v>#N/A</v>
      </c>
      <c r="J2379" s="27" t="s">
        <v>5390</v>
      </c>
      <c r="K2379" s="102"/>
      <c r="L2379" s="112"/>
      <c r="M2379" s="104"/>
    </row>
    <row r="2380" spans="1:13" ht="13.5" thickBot="1">
      <c r="A2380" s="28" t="s">
        <v>5391</v>
      </c>
      <c r="B2380" s="21">
        <v>41345</v>
      </c>
      <c r="C2380" s="17" t="s">
        <v>1292</v>
      </c>
      <c r="D2380" s="24" t="s">
        <v>5379</v>
      </c>
      <c r="E2380" s="18" t="s">
        <v>172</v>
      </c>
      <c r="F2380" s="23" t="s">
        <v>2037</v>
      </c>
      <c r="G2380" s="23" t="e">
        <f t="shared" si="76"/>
        <v>#N/A</v>
      </c>
      <c r="H2380" s="83" t="s">
        <v>2037</v>
      </c>
      <c r="I2380" s="23">
        <f t="shared" si="75"/>
        <v>22</v>
      </c>
      <c r="J2380" s="27" t="s">
        <v>5392</v>
      </c>
      <c r="K2380" s="102"/>
      <c r="L2380" s="112"/>
      <c r="M2380" s="104"/>
    </row>
    <row r="2381" spans="1:13" ht="13.5" thickBot="1">
      <c r="A2381" s="28" t="s">
        <v>5393</v>
      </c>
      <c r="B2381" s="21">
        <v>41345</v>
      </c>
      <c r="C2381" s="17" t="s">
        <v>66</v>
      </c>
      <c r="D2381" s="24" t="s">
        <v>5379</v>
      </c>
      <c r="E2381" s="18" t="s">
        <v>5394</v>
      </c>
      <c r="F2381" s="23" t="s">
        <v>507</v>
      </c>
      <c r="G2381" s="23" t="e">
        <f t="shared" si="76"/>
        <v>#N/A</v>
      </c>
      <c r="H2381" s="83" t="s">
        <v>507</v>
      </c>
      <c r="I2381" s="23" t="e">
        <f t="shared" si="75"/>
        <v>#N/A</v>
      </c>
      <c r="J2381" s="27" t="s">
        <v>4722</v>
      </c>
      <c r="K2381" s="102"/>
      <c r="L2381" s="112"/>
      <c r="M2381" s="104"/>
    </row>
    <row r="2382" spans="1:13" ht="13.5" thickBot="1">
      <c r="A2382" s="28" t="s">
        <v>5395</v>
      </c>
      <c r="B2382" s="21">
        <v>41345</v>
      </c>
      <c r="C2382" s="17" t="s">
        <v>522</v>
      </c>
      <c r="D2382" s="24" t="s">
        <v>5379</v>
      </c>
      <c r="E2382" s="18" t="s">
        <v>166</v>
      </c>
      <c r="F2382" s="23" t="s">
        <v>167</v>
      </c>
      <c r="G2382" s="23" t="e">
        <f t="shared" si="76"/>
        <v>#N/A</v>
      </c>
      <c r="H2382" s="83" t="s">
        <v>167</v>
      </c>
      <c r="I2382" s="23" t="e">
        <f t="shared" si="75"/>
        <v>#N/A</v>
      </c>
      <c r="J2382" s="27" t="s">
        <v>5396</v>
      </c>
      <c r="K2382" s="102"/>
      <c r="L2382" s="112"/>
      <c r="M2382" s="104"/>
    </row>
    <row r="2383" spans="1:13" ht="13.5" thickBot="1">
      <c r="A2383" s="28" t="s">
        <v>5397</v>
      </c>
      <c r="B2383" s="21">
        <v>41345</v>
      </c>
      <c r="C2383" s="17" t="s">
        <v>518</v>
      </c>
      <c r="D2383" s="24" t="s">
        <v>5379</v>
      </c>
      <c r="E2383" s="18" t="s">
        <v>166</v>
      </c>
      <c r="F2383" s="23" t="s">
        <v>167</v>
      </c>
      <c r="G2383" s="23" t="e">
        <f t="shared" si="76"/>
        <v>#N/A</v>
      </c>
      <c r="H2383" s="83" t="s">
        <v>167</v>
      </c>
      <c r="I2383" s="23" t="e">
        <f t="shared" si="75"/>
        <v>#N/A</v>
      </c>
      <c r="J2383" s="27" t="s">
        <v>5398</v>
      </c>
      <c r="K2383" s="102"/>
      <c r="L2383" s="112"/>
      <c r="M2383" s="104"/>
    </row>
    <row r="2384" spans="1:13" ht="13.5" thickBot="1">
      <c r="A2384" s="28" t="s">
        <v>5399</v>
      </c>
      <c r="B2384" s="21">
        <v>41345</v>
      </c>
      <c r="C2384" s="17" t="s">
        <v>4138</v>
      </c>
      <c r="D2384" s="24" t="s">
        <v>3077</v>
      </c>
      <c r="E2384" s="18" t="s">
        <v>2881</v>
      </c>
      <c r="F2384" s="23" t="s">
        <v>2882</v>
      </c>
      <c r="G2384" s="23" t="e">
        <f t="shared" si="76"/>
        <v>#N/A</v>
      </c>
      <c r="H2384" s="83" t="s">
        <v>2882</v>
      </c>
      <c r="I2384" s="23" t="e">
        <f t="shared" si="75"/>
        <v>#N/A</v>
      </c>
      <c r="J2384" s="27" t="s">
        <v>5400</v>
      </c>
      <c r="K2384" s="102"/>
      <c r="L2384" s="112"/>
      <c r="M2384" s="104"/>
    </row>
    <row r="2385" spans="1:13" ht="13.5" thickBot="1">
      <c r="A2385" s="28" t="s">
        <v>5401</v>
      </c>
      <c r="B2385" s="21">
        <v>41345</v>
      </c>
      <c r="C2385" s="17" t="s">
        <v>1085</v>
      </c>
      <c r="D2385" s="24" t="s">
        <v>5379</v>
      </c>
      <c r="E2385" s="18" t="s">
        <v>243</v>
      </c>
      <c r="F2385" s="23" t="s">
        <v>1123</v>
      </c>
      <c r="G2385" s="23" t="e">
        <f t="shared" si="76"/>
        <v>#N/A</v>
      </c>
      <c r="H2385" s="83" t="s">
        <v>1123</v>
      </c>
      <c r="I2385" s="23" t="e">
        <f t="shared" si="75"/>
        <v>#N/A</v>
      </c>
      <c r="J2385" s="27" t="s">
        <v>5402</v>
      </c>
      <c r="K2385" s="102"/>
      <c r="L2385" s="112"/>
      <c r="M2385" s="104"/>
    </row>
    <row r="2386" spans="1:13" ht="13.5" thickBot="1">
      <c r="A2386" s="28" t="s">
        <v>5403</v>
      </c>
      <c r="B2386" s="21">
        <v>41345</v>
      </c>
      <c r="C2386" s="17" t="s">
        <v>593</v>
      </c>
      <c r="D2386" s="24" t="s">
        <v>5404</v>
      </c>
      <c r="E2386" s="18" t="s">
        <v>1266</v>
      </c>
      <c r="F2386" s="23" t="s">
        <v>5405</v>
      </c>
      <c r="G2386" s="23" t="e">
        <f t="shared" si="76"/>
        <v>#N/A</v>
      </c>
      <c r="H2386" s="83" t="s">
        <v>5405</v>
      </c>
      <c r="I2386" s="23" t="e">
        <f t="shared" si="75"/>
        <v>#N/A</v>
      </c>
      <c r="J2386" s="27" t="s">
        <v>5406</v>
      </c>
      <c r="K2386" s="102"/>
      <c r="L2386" s="112"/>
      <c r="M2386" s="104"/>
    </row>
    <row r="2387" spans="1:13" ht="13.5" thickBot="1">
      <c r="A2387" s="28" t="s">
        <v>5407</v>
      </c>
      <c r="B2387" s="21">
        <v>41345</v>
      </c>
      <c r="C2387" s="17" t="s">
        <v>1154</v>
      </c>
      <c r="D2387" s="24" t="s">
        <v>5404</v>
      </c>
      <c r="E2387" s="18" t="s">
        <v>1122</v>
      </c>
      <c r="F2387" s="23" t="s">
        <v>1123</v>
      </c>
      <c r="G2387" s="23" t="e">
        <f t="shared" si="76"/>
        <v>#N/A</v>
      </c>
      <c r="H2387" s="83" t="s">
        <v>1123</v>
      </c>
      <c r="I2387" s="23" t="e">
        <f t="shared" si="75"/>
        <v>#N/A</v>
      </c>
      <c r="J2387" s="27" t="s">
        <v>5408</v>
      </c>
      <c r="K2387" s="102"/>
      <c r="L2387" s="112"/>
      <c r="M2387" s="104"/>
    </row>
    <row r="2388" spans="1:13" ht="13.5" thickBot="1">
      <c r="A2388" s="28" t="s">
        <v>5409</v>
      </c>
      <c r="B2388" s="21">
        <v>41345</v>
      </c>
      <c r="C2388" s="17" t="s">
        <v>717</v>
      </c>
      <c r="D2388" s="24" t="s">
        <v>5379</v>
      </c>
      <c r="E2388" s="18" t="s">
        <v>4090</v>
      </c>
      <c r="F2388" s="23" t="s">
        <v>63</v>
      </c>
      <c r="G2388" s="23">
        <f t="shared" si="76"/>
        <v>85</v>
      </c>
      <c r="H2388" s="83" t="s">
        <v>63</v>
      </c>
      <c r="I2388" s="23" t="e">
        <f t="shared" si="75"/>
        <v>#N/A</v>
      </c>
      <c r="J2388" s="27" t="s">
        <v>5410</v>
      </c>
      <c r="K2388" s="102"/>
      <c r="L2388" s="112"/>
      <c r="M2388" s="104"/>
    </row>
    <row r="2389" spans="1:13" ht="13.5" thickBot="1">
      <c r="A2389" s="28" t="s">
        <v>5411</v>
      </c>
      <c r="B2389" s="21">
        <v>41345</v>
      </c>
      <c r="C2389" s="17" t="s">
        <v>1203</v>
      </c>
      <c r="D2389" s="24" t="s">
        <v>5266</v>
      </c>
      <c r="E2389" s="18" t="s">
        <v>204</v>
      </c>
      <c r="F2389" s="23" t="s">
        <v>227</v>
      </c>
      <c r="G2389" s="23" t="e">
        <f t="shared" si="76"/>
        <v>#N/A</v>
      </c>
      <c r="H2389" s="83" t="s">
        <v>227</v>
      </c>
      <c r="I2389" s="23" t="e">
        <f t="shared" si="75"/>
        <v>#N/A</v>
      </c>
      <c r="J2389" s="27" t="s">
        <v>1478</v>
      </c>
      <c r="K2389" s="102"/>
      <c r="L2389" s="112"/>
      <c r="M2389" s="104"/>
    </row>
    <row r="2390" spans="1:13" ht="13.5" thickBot="1">
      <c r="A2390" s="28" t="s">
        <v>5412</v>
      </c>
      <c r="B2390" s="21">
        <v>41345</v>
      </c>
      <c r="C2390" s="17" t="s">
        <v>21</v>
      </c>
      <c r="D2390" s="24" t="s">
        <v>5404</v>
      </c>
      <c r="E2390" s="18" t="s">
        <v>5009</v>
      </c>
      <c r="F2390" s="23" t="s">
        <v>5413</v>
      </c>
      <c r="G2390" s="23" t="e">
        <f t="shared" si="76"/>
        <v>#N/A</v>
      </c>
      <c r="H2390" s="83" t="s">
        <v>5413</v>
      </c>
      <c r="I2390" s="23" t="e">
        <f t="shared" si="75"/>
        <v>#N/A</v>
      </c>
      <c r="J2390" s="27" t="s">
        <v>5414</v>
      </c>
      <c r="K2390" s="102"/>
      <c r="L2390" s="112"/>
      <c r="M2390" s="104"/>
    </row>
    <row r="2391" spans="1:13" ht="13.5" thickBot="1">
      <c r="A2391" s="28" t="s">
        <v>5415</v>
      </c>
      <c r="B2391" s="21">
        <v>41345</v>
      </c>
      <c r="C2391" s="17" t="s">
        <v>395</v>
      </c>
      <c r="D2391" s="24" t="s">
        <v>5196</v>
      </c>
      <c r="E2391" s="18" t="s">
        <v>659</v>
      </c>
      <c r="F2391" s="23" t="s">
        <v>514</v>
      </c>
      <c r="G2391" s="23" t="e">
        <f t="shared" si="76"/>
        <v>#N/A</v>
      </c>
      <c r="H2391" s="83" t="s">
        <v>514</v>
      </c>
      <c r="I2391" s="23" t="e">
        <f t="shared" si="75"/>
        <v>#N/A</v>
      </c>
      <c r="J2391" s="27" t="s">
        <v>5416</v>
      </c>
      <c r="K2391" s="102"/>
      <c r="L2391" s="112"/>
      <c r="M2391" s="104"/>
    </row>
    <row r="2392" spans="1:13" ht="13.5" thickBot="1">
      <c r="A2392" s="28" t="s">
        <v>5417</v>
      </c>
      <c r="B2392" s="21">
        <v>41345</v>
      </c>
      <c r="C2392" s="17" t="s">
        <v>1550</v>
      </c>
      <c r="D2392" s="24" t="s">
        <v>5196</v>
      </c>
      <c r="E2392" s="18" t="s">
        <v>1288</v>
      </c>
      <c r="F2392" s="23" t="s">
        <v>431</v>
      </c>
      <c r="G2392" s="23" t="e">
        <f t="shared" si="76"/>
        <v>#N/A</v>
      </c>
      <c r="H2392" s="83" t="s">
        <v>431</v>
      </c>
      <c r="I2392" s="23" t="e">
        <f t="shared" si="75"/>
        <v>#N/A</v>
      </c>
      <c r="J2392" s="27" t="s">
        <v>5418</v>
      </c>
      <c r="K2392" s="102"/>
      <c r="L2392" s="112"/>
      <c r="M2392" s="104"/>
    </row>
    <row r="2393" spans="1:13" ht="13.5" thickBot="1">
      <c r="A2393" s="28" t="s">
        <v>5419</v>
      </c>
      <c r="B2393" s="21">
        <v>41345</v>
      </c>
      <c r="C2393" s="17" t="s">
        <v>1692</v>
      </c>
      <c r="D2393" s="24" t="s">
        <v>5008</v>
      </c>
      <c r="E2393" s="18" t="s">
        <v>1288</v>
      </c>
      <c r="F2393" s="23" t="s">
        <v>431</v>
      </c>
      <c r="G2393" s="23" t="e">
        <f t="shared" si="76"/>
        <v>#N/A</v>
      </c>
      <c r="H2393" s="83" t="s">
        <v>431</v>
      </c>
      <c r="I2393" s="23" t="e">
        <f t="shared" si="75"/>
        <v>#N/A</v>
      </c>
      <c r="J2393" s="27" t="s">
        <v>5420</v>
      </c>
      <c r="K2393" s="102"/>
      <c r="L2393" s="112"/>
      <c r="M2393" s="104"/>
    </row>
    <row r="2394" spans="1:13" ht="13.5" thickBot="1">
      <c r="A2394" s="28" t="s">
        <v>5421</v>
      </c>
      <c r="B2394" s="21">
        <v>41345</v>
      </c>
      <c r="C2394" s="17" t="s">
        <v>1398</v>
      </c>
      <c r="D2394" s="24" t="s">
        <v>5379</v>
      </c>
      <c r="E2394" s="18" t="s">
        <v>233</v>
      </c>
      <c r="F2394" s="23" t="s">
        <v>234</v>
      </c>
      <c r="G2394" s="23" t="e">
        <f t="shared" si="76"/>
        <v>#N/A</v>
      </c>
      <c r="H2394" s="83" t="s">
        <v>234</v>
      </c>
      <c r="I2394" s="23" t="e">
        <f t="shared" si="75"/>
        <v>#N/A</v>
      </c>
      <c r="J2394" s="27" t="s">
        <v>5422</v>
      </c>
      <c r="K2394" s="102"/>
      <c r="L2394" s="112"/>
      <c r="M2394" s="104"/>
    </row>
    <row r="2395" spans="1:13" ht="13.5" thickBot="1">
      <c r="A2395" s="28" t="s">
        <v>5423</v>
      </c>
      <c r="B2395" s="21">
        <v>41345</v>
      </c>
      <c r="C2395" s="17" t="s">
        <v>717</v>
      </c>
      <c r="D2395" s="24" t="s">
        <v>5379</v>
      </c>
      <c r="E2395" s="18" t="s">
        <v>5424</v>
      </c>
      <c r="F2395" s="23" t="s">
        <v>5425</v>
      </c>
      <c r="G2395" s="23" t="e">
        <f t="shared" si="76"/>
        <v>#N/A</v>
      </c>
      <c r="H2395" s="83" t="s">
        <v>5425</v>
      </c>
      <c r="I2395" s="23" t="e">
        <f t="shared" si="75"/>
        <v>#N/A</v>
      </c>
      <c r="J2395" s="27" t="s">
        <v>2990</v>
      </c>
      <c r="K2395" s="102"/>
      <c r="L2395" s="112"/>
      <c r="M2395" s="104"/>
    </row>
    <row r="2396" spans="1:13" ht="13.5" thickBot="1">
      <c r="A2396" s="28" t="s">
        <v>5426</v>
      </c>
      <c r="B2396" s="21">
        <v>41345</v>
      </c>
      <c r="C2396" s="17" t="s">
        <v>980</v>
      </c>
      <c r="D2396" s="24" t="s">
        <v>5379</v>
      </c>
      <c r="E2396" s="18" t="s">
        <v>480</v>
      </c>
      <c r="F2396" s="23" t="s">
        <v>2037</v>
      </c>
      <c r="G2396" s="23" t="e">
        <f t="shared" si="76"/>
        <v>#N/A</v>
      </c>
      <c r="H2396" s="83" t="s">
        <v>2037</v>
      </c>
      <c r="I2396" s="23">
        <f t="shared" si="75"/>
        <v>22</v>
      </c>
      <c r="J2396" s="27" t="s">
        <v>5427</v>
      </c>
      <c r="K2396" s="102"/>
      <c r="L2396" s="112"/>
      <c r="M2396" s="104"/>
    </row>
    <row r="2397" spans="1:13" ht="13.5" thickBot="1">
      <c r="A2397" s="28" t="s">
        <v>5428</v>
      </c>
      <c r="B2397" s="21">
        <v>41345</v>
      </c>
      <c r="C2397" s="17" t="s">
        <v>984</v>
      </c>
      <c r="D2397" s="24" t="s">
        <v>5379</v>
      </c>
      <c r="E2397" s="18" t="s">
        <v>480</v>
      </c>
      <c r="F2397" s="23" t="s">
        <v>2037</v>
      </c>
      <c r="G2397" s="23" t="e">
        <f t="shared" si="76"/>
        <v>#N/A</v>
      </c>
      <c r="H2397" s="83" t="s">
        <v>2037</v>
      </c>
      <c r="I2397" s="23">
        <f t="shared" si="75"/>
        <v>22</v>
      </c>
      <c r="J2397" s="27" t="s">
        <v>5427</v>
      </c>
      <c r="K2397" s="102"/>
      <c r="L2397" s="112"/>
      <c r="M2397" s="104"/>
    </row>
    <row r="2398" spans="1:13" ht="13.5" thickBot="1">
      <c r="A2398" s="28" t="s">
        <v>5429</v>
      </c>
      <c r="B2398" s="21">
        <v>41345</v>
      </c>
      <c r="C2398" s="17" t="s">
        <v>954</v>
      </c>
      <c r="D2398" s="24" t="s">
        <v>5379</v>
      </c>
      <c r="E2398" s="18" t="s">
        <v>480</v>
      </c>
      <c r="F2398" s="23" t="s">
        <v>2037</v>
      </c>
      <c r="G2398" s="23" t="e">
        <f t="shared" si="76"/>
        <v>#N/A</v>
      </c>
      <c r="H2398" s="83" t="s">
        <v>2037</v>
      </c>
      <c r="I2398" s="23">
        <f t="shared" si="75"/>
        <v>22</v>
      </c>
      <c r="J2398" s="27" t="s">
        <v>2064</v>
      </c>
      <c r="K2398" s="102"/>
      <c r="L2398" s="112"/>
      <c r="M2398" s="104"/>
    </row>
    <row r="2399" spans="1:13" ht="13.5" thickBot="1">
      <c r="A2399" s="28" t="s">
        <v>5430</v>
      </c>
      <c r="B2399" s="21">
        <v>41345</v>
      </c>
      <c r="C2399" s="17" t="s">
        <v>2020</v>
      </c>
      <c r="D2399" s="24" t="s">
        <v>5379</v>
      </c>
      <c r="E2399" s="18" t="s">
        <v>668</v>
      </c>
      <c r="F2399" s="23" t="s">
        <v>210</v>
      </c>
      <c r="G2399" s="23">
        <f t="shared" si="76"/>
        <v>68</v>
      </c>
      <c r="H2399" s="83" t="s">
        <v>210</v>
      </c>
      <c r="I2399" s="23" t="e">
        <f t="shared" si="75"/>
        <v>#N/A</v>
      </c>
      <c r="J2399" s="27" t="s">
        <v>5431</v>
      </c>
      <c r="K2399" s="102"/>
      <c r="L2399" s="112"/>
      <c r="M2399" s="104"/>
    </row>
    <row r="2400" spans="1:13" ht="26.25" thickBot="1">
      <c r="A2400" s="28" t="s">
        <v>5432</v>
      </c>
      <c r="B2400" s="21">
        <v>41345</v>
      </c>
      <c r="C2400" s="17" t="s">
        <v>1107</v>
      </c>
      <c r="D2400" s="24" t="s">
        <v>5266</v>
      </c>
      <c r="E2400" s="18" t="s">
        <v>1004</v>
      </c>
      <c r="F2400" s="23" t="s">
        <v>210</v>
      </c>
      <c r="G2400" s="23">
        <f t="shared" si="76"/>
        <v>68</v>
      </c>
      <c r="H2400" s="83" t="s">
        <v>210</v>
      </c>
      <c r="I2400" s="23" t="e">
        <f t="shared" si="75"/>
        <v>#N/A</v>
      </c>
      <c r="J2400" s="27" t="s">
        <v>5433</v>
      </c>
      <c r="K2400" s="102"/>
      <c r="L2400" s="112"/>
      <c r="M2400" s="104"/>
    </row>
    <row r="2401" spans="1:13" ht="26.25" thickBot="1">
      <c r="A2401" s="28" t="s">
        <v>5434</v>
      </c>
      <c r="B2401" s="21">
        <v>41345</v>
      </c>
      <c r="C2401" s="17" t="s">
        <v>1105</v>
      </c>
      <c r="D2401" s="24" t="s">
        <v>5266</v>
      </c>
      <c r="E2401" s="18" t="s">
        <v>1004</v>
      </c>
      <c r="F2401" s="23" t="s">
        <v>210</v>
      </c>
      <c r="G2401" s="23">
        <f t="shared" si="76"/>
        <v>68</v>
      </c>
      <c r="H2401" s="83" t="s">
        <v>210</v>
      </c>
      <c r="I2401" s="23" t="e">
        <f t="shared" si="75"/>
        <v>#N/A</v>
      </c>
      <c r="J2401" s="27" t="s">
        <v>5435</v>
      </c>
      <c r="K2401" s="102"/>
      <c r="L2401" s="112"/>
      <c r="M2401" s="104"/>
    </row>
    <row r="2402" spans="1:13" ht="13.5" thickBot="1">
      <c r="A2402" s="28" t="s">
        <v>5436</v>
      </c>
      <c r="B2402" s="21">
        <v>41345</v>
      </c>
      <c r="C2402" s="17" t="s">
        <v>502</v>
      </c>
      <c r="D2402" s="24" t="s">
        <v>5266</v>
      </c>
      <c r="E2402" s="18" t="s">
        <v>2606</v>
      </c>
      <c r="F2402" s="23" t="s">
        <v>5437</v>
      </c>
      <c r="G2402" s="23" t="e">
        <f t="shared" si="76"/>
        <v>#N/A</v>
      </c>
      <c r="H2402" s="83" t="s">
        <v>5437</v>
      </c>
      <c r="I2402" s="23" t="e">
        <f t="shared" si="75"/>
        <v>#N/A</v>
      </c>
      <c r="J2402" s="27" t="s">
        <v>2965</v>
      </c>
      <c r="K2402" s="102"/>
      <c r="L2402" s="112"/>
      <c r="M2402" s="104"/>
    </row>
    <row r="2403" spans="1:13" ht="13.5" thickBot="1">
      <c r="A2403" s="28" t="s">
        <v>5438</v>
      </c>
      <c r="B2403" s="21">
        <v>41345</v>
      </c>
      <c r="C2403" s="17" t="s">
        <v>4786</v>
      </c>
      <c r="D2403" s="24" t="s">
        <v>5379</v>
      </c>
      <c r="E2403" s="18" t="s">
        <v>5439</v>
      </c>
      <c r="F2403" s="23" t="s">
        <v>163</v>
      </c>
      <c r="G2403" s="23">
        <f t="shared" si="76"/>
        <v>52</v>
      </c>
      <c r="H2403" s="83" t="s">
        <v>163</v>
      </c>
      <c r="I2403" s="23" t="e">
        <f t="shared" si="75"/>
        <v>#N/A</v>
      </c>
      <c r="J2403" s="27" t="s">
        <v>5440</v>
      </c>
      <c r="K2403" s="102"/>
      <c r="L2403" s="112"/>
      <c r="M2403" s="104"/>
    </row>
    <row r="2404" spans="1:13" ht="26.25" thickBot="1">
      <c r="A2404" s="28" t="s">
        <v>5441</v>
      </c>
      <c r="B2404" s="21">
        <v>41345</v>
      </c>
      <c r="C2404" s="17" t="s">
        <v>4783</v>
      </c>
      <c r="D2404" s="24" t="s">
        <v>5379</v>
      </c>
      <c r="E2404" s="18" t="s">
        <v>5439</v>
      </c>
      <c r="F2404" s="23" t="s">
        <v>163</v>
      </c>
      <c r="G2404" s="23">
        <f t="shared" si="76"/>
        <v>52</v>
      </c>
      <c r="H2404" s="83" t="s">
        <v>163</v>
      </c>
      <c r="I2404" s="23" t="e">
        <f t="shared" si="75"/>
        <v>#N/A</v>
      </c>
      <c r="J2404" s="27" t="s">
        <v>5442</v>
      </c>
      <c r="K2404" s="102"/>
      <c r="L2404" s="112"/>
      <c r="M2404" s="104"/>
    </row>
    <row r="2405" spans="1:13" ht="13.5" thickBot="1">
      <c r="A2405" s="28" t="s">
        <v>5443</v>
      </c>
      <c r="B2405" s="21">
        <v>41345</v>
      </c>
      <c r="C2405" s="17" t="s">
        <v>295</v>
      </c>
      <c r="D2405" s="24" t="s">
        <v>5379</v>
      </c>
      <c r="E2405" s="18" t="s">
        <v>282</v>
      </c>
      <c r="F2405" s="23" t="s">
        <v>163</v>
      </c>
      <c r="G2405" s="23">
        <f t="shared" si="76"/>
        <v>52</v>
      </c>
      <c r="H2405" s="83" t="s">
        <v>163</v>
      </c>
      <c r="I2405" s="23" t="e">
        <f t="shared" si="75"/>
        <v>#N/A</v>
      </c>
      <c r="J2405" s="27" t="s">
        <v>5444</v>
      </c>
      <c r="K2405" s="102"/>
      <c r="L2405" s="112"/>
      <c r="M2405" s="104"/>
    </row>
    <row r="2406" spans="1:13" ht="13.5" thickBot="1">
      <c r="A2406" s="28" t="s">
        <v>5445</v>
      </c>
      <c r="B2406" s="21">
        <v>41345</v>
      </c>
      <c r="C2406" s="17" t="s">
        <v>21</v>
      </c>
      <c r="D2406" s="24" t="s">
        <v>5404</v>
      </c>
      <c r="E2406" s="18" t="s">
        <v>3690</v>
      </c>
      <c r="F2406" s="23" t="s">
        <v>5446</v>
      </c>
      <c r="G2406" s="23" t="e">
        <f t="shared" si="76"/>
        <v>#N/A</v>
      </c>
      <c r="H2406" s="83" t="s">
        <v>5446</v>
      </c>
      <c r="I2406" s="23" t="e">
        <f t="shared" si="75"/>
        <v>#N/A</v>
      </c>
      <c r="J2406" s="27" t="s">
        <v>5447</v>
      </c>
      <c r="K2406" s="102"/>
      <c r="L2406" s="112"/>
      <c r="M2406" s="104"/>
    </row>
    <row r="2407" spans="1:13" ht="13.5" thickBot="1">
      <c r="A2407" s="28" t="s">
        <v>5448</v>
      </c>
      <c r="B2407" s="21">
        <v>41345</v>
      </c>
      <c r="C2407" s="17" t="s">
        <v>4318</v>
      </c>
      <c r="D2407" s="24" t="s">
        <v>5379</v>
      </c>
      <c r="E2407" s="18" t="s">
        <v>5439</v>
      </c>
      <c r="F2407" s="23" t="s">
        <v>78</v>
      </c>
      <c r="G2407" s="23">
        <f t="shared" si="76"/>
        <v>49</v>
      </c>
      <c r="H2407" s="83" t="s">
        <v>8311</v>
      </c>
      <c r="I2407" s="23">
        <f t="shared" si="75"/>
        <v>49</v>
      </c>
      <c r="J2407" s="27" t="s">
        <v>5449</v>
      </c>
      <c r="K2407" s="102"/>
      <c r="L2407" s="112"/>
      <c r="M2407" s="104"/>
    </row>
    <row r="2408" spans="1:13" ht="13.5" thickBot="1">
      <c r="A2408" s="28" t="s">
        <v>5450</v>
      </c>
      <c r="B2408" s="21">
        <v>41345</v>
      </c>
      <c r="C2408" s="17" t="s">
        <v>4729</v>
      </c>
      <c r="D2408" s="24" t="s">
        <v>5379</v>
      </c>
      <c r="E2408" s="18" t="s">
        <v>5439</v>
      </c>
      <c r="F2408" s="23" t="s">
        <v>78</v>
      </c>
      <c r="G2408" s="23">
        <f t="shared" si="76"/>
        <v>49</v>
      </c>
      <c r="H2408" s="83" t="s">
        <v>8311</v>
      </c>
      <c r="I2408" s="23">
        <f t="shared" si="75"/>
        <v>49</v>
      </c>
      <c r="J2408" s="27" t="s">
        <v>5451</v>
      </c>
      <c r="K2408" s="102"/>
      <c r="L2408" s="112"/>
      <c r="M2408" s="104"/>
    </row>
    <row r="2409" spans="1:13" ht="13.5" thickBot="1">
      <c r="A2409" s="28" t="s">
        <v>5452</v>
      </c>
      <c r="B2409" s="21">
        <v>41345</v>
      </c>
      <c r="C2409" s="17" t="s">
        <v>1189</v>
      </c>
      <c r="D2409" s="24" t="s">
        <v>5404</v>
      </c>
      <c r="E2409" s="18" t="s">
        <v>317</v>
      </c>
      <c r="F2409" s="23" t="s">
        <v>318</v>
      </c>
      <c r="G2409" s="23" t="e">
        <f t="shared" si="76"/>
        <v>#N/A</v>
      </c>
      <c r="H2409" s="83" t="s">
        <v>318</v>
      </c>
      <c r="I2409" s="23" t="e">
        <f t="shared" si="75"/>
        <v>#N/A</v>
      </c>
      <c r="J2409" s="27" t="s">
        <v>5453</v>
      </c>
      <c r="K2409" s="102"/>
      <c r="L2409" s="112"/>
      <c r="M2409" s="104"/>
    </row>
    <row r="2410" spans="1:13" ht="13.5" thickBot="1">
      <c r="A2410" s="28" t="s">
        <v>5454</v>
      </c>
      <c r="B2410" s="21">
        <v>41345</v>
      </c>
      <c r="C2410" s="17" t="s">
        <v>1168</v>
      </c>
      <c r="D2410" s="24" t="s">
        <v>5404</v>
      </c>
      <c r="E2410" s="18" t="s">
        <v>317</v>
      </c>
      <c r="F2410" s="23" t="s">
        <v>318</v>
      </c>
      <c r="G2410" s="23" t="e">
        <f t="shared" si="76"/>
        <v>#N/A</v>
      </c>
      <c r="H2410" s="83" t="s">
        <v>318</v>
      </c>
      <c r="I2410" s="23" t="e">
        <f t="shared" si="75"/>
        <v>#N/A</v>
      </c>
      <c r="J2410" s="27" t="s">
        <v>5455</v>
      </c>
      <c r="K2410" s="102"/>
      <c r="L2410" s="112"/>
      <c r="M2410" s="104"/>
    </row>
    <row r="2411" spans="1:13" ht="13.5" thickBot="1">
      <c r="A2411" s="28" t="s">
        <v>5456</v>
      </c>
      <c r="B2411" s="21">
        <v>41345</v>
      </c>
      <c r="C2411" s="17" t="s">
        <v>489</v>
      </c>
      <c r="D2411" s="24" t="s">
        <v>5379</v>
      </c>
      <c r="E2411" s="18" t="s">
        <v>1052</v>
      </c>
      <c r="F2411" s="23" t="s">
        <v>2752</v>
      </c>
      <c r="G2411" s="23" t="e">
        <f t="shared" si="76"/>
        <v>#N/A</v>
      </c>
      <c r="H2411" s="83" t="s">
        <v>2752</v>
      </c>
      <c r="I2411" s="23" t="e">
        <f t="shared" si="75"/>
        <v>#N/A</v>
      </c>
      <c r="J2411" s="27" t="s">
        <v>5457</v>
      </c>
      <c r="K2411" s="102"/>
      <c r="L2411" s="112"/>
      <c r="M2411" s="104"/>
    </row>
    <row r="2412" spans="1:13" ht="26.25" thickBot="1">
      <c r="A2412" s="28" t="s">
        <v>5458</v>
      </c>
      <c r="B2412" s="21">
        <v>41345</v>
      </c>
      <c r="C2412" s="17" t="s">
        <v>505</v>
      </c>
      <c r="D2412" s="24" t="s">
        <v>5379</v>
      </c>
      <c r="E2412" s="18" t="s">
        <v>1052</v>
      </c>
      <c r="F2412" s="23" t="s">
        <v>2752</v>
      </c>
      <c r="G2412" s="23" t="e">
        <f t="shared" si="76"/>
        <v>#N/A</v>
      </c>
      <c r="H2412" s="83" t="s">
        <v>2752</v>
      </c>
      <c r="I2412" s="23" t="e">
        <f t="shared" si="75"/>
        <v>#N/A</v>
      </c>
      <c r="J2412" s="27" t="s">
        <v>5459</v>
      </c>
      <c r="K2412" s="102"/>
      <c r="L2412" s="112"/>
      <c r="M2412" s="104"/>
    </row>
    <row r="2413" spans="1:13" ht="13.5" thickBot="1">
      <c r="A2413" s="28" t="s">
        <v>5460</v>
      </c>
      <c r="B2413" s="21">
        <v>41345</v>
      </c>
      <c r="C2413" s="17" t="s">
        <v>661</v>
      </c>
      <c r="D2413" s="24" t="s">
        <v>5196</v>
      </c>
      <c r="E2413" s="18" t="s">
        <v>213</v>
      </c>
      <c r="F2413" s="23" t="s">
        <v>214</v>
      </c>
      <c r="G2413" s="23">
        <f t="shared" si="76"/>
        <v>26</v>
      </c>
      <c r="H2413" s="83" t="s">
        <v>214</v>
      </c>
      <c r="I2413" s="23" t="e">
        <f t="shared" si="75"/>
        <v>#N/A</v>
      </c>
      <c r="J2413" s="27" t="s">
        <v>3228</v>
      </c>
      <c r="K2413" s="102"/>
      <c r="L2413" s="112"/>
      <c r="M2413" s="104"/>
    </row>
    <row r="2414" spans="1:13" ht="13.5" thickBot="1">
      <c r="A2414" s="28" t="s">
        <v>5461</v>
      </c>
      <c r="B2414" s="21">
        <v>41345</v>
      </c>
      <c r="C2414" s="17" t="s">
        <v>21</v>
      </c>
      <c r="D2414" s="24" t="s">
        <v>5404</v>
      </c>
      <c r="E2414" s="18" t="s">
        <v>5462</v>
      </c>
      <c r="F2414" s="23" t="s">
        <v>5463</v>
      </c>
      <c r="G2414" s="23" t="e">
        <f t="shared" si="76"/>
        <v>#N/A</v>
      </c>
      <c r="H2414" s="83" t="s">
        <v>5463</v>
      </c>
      <c r="I2414" s="23" t="e">
        <f t="shared" si="75"/>
        <v>#N/A</v>
      </c>
      <c r="J2414" s="27" t="s">
        <v>240</v>
      </c>
      <c r="K2414" s="102"/>
      <c r="L2414" s="112"/>
      <c r="M2414" s="104"/>
    </row>
    <row r="2415" spans="1:13" ht="26.25" thickBot="1">
      <c r="A2415" s="28" t="s">
        <v>5464</v>
      </c>
      <c r="B2415" s="21">
        <v>41345</v>
      </c>
      <c r="C2415" s="17" t="s">
        <v>1322</v>
      </c>
      <c r="D2415" s="24" t="s">
        <v>5404</v>
      </c>
      <c r="E2415" s="18" t="s">
        <v>5465</v>
      </c>
      <c r="F2415" s="23" t="s">
        <v>227</v>
      </c>
      <c r="G2415" s="23" t="e">
        <f t="shared" si="76"/>
        <v>#N/A</v>
      </c>
      <c r="H2415" s="83" t="s">
        <v>227</v>
      </c>
      <c r="I2415" s="23" t="e">
        <f t="shared" si="75"/>
        <v>#N/A</v>
      </c>
      <c r="J2415" s="27" t="s">
        <v>5466</v>
      </c>
      <c r="K2415" s="102"/>
      <c r="L2415" s="112"/>
      <c r="M2415" s="104"/>
    </row>
    <row r="2416" spans="1:13" ht="13.5" thickBot="1">
      <c r="A2416" s="28" t="s">
        <v>5467</v>
      </c>
      <c r="B2416" s="21">
        <v>41345</v>
      </c>
      <c r="C2416" s="17" t="s">
        <v>994</v>
      </c>
      <c r="D2416" s="24" t="s">
        <v>5404</v>
      </c>
      <c r="E2416" s="18" t="s">
        <v>5465</v>
      </c>
      <c r="F2416" s="23" t="s">
        <v>227</v>
      </c>
      <c r="G2416" s="23" t="e">
        <f t="shared" si="76"/>
        <v>#N/A</v>
      </c>
      <c r="H2416" s="83" t="s">
        <v>227</v>
      </c>
      <c r="I2416" s="23" t="e">
        <f t="shared" si="75"/>
        <v>#N/A</v>
      </c>
      <c r="J2416" s="27" t="s">
        <v>5468</v>
      </c>
      <c r="K2416" s="102"/>
      <c r="L2416" s="112"/>
      <c r="M2416" s="104"/>
    </row>
    <row r="2417" spans="1:13" ht="13.5" thickBot="1">
      <c r="A2417" s="28" t="s">
        <v>5469</v>
      </c>
      <c r="B2417" s="21">
        <v>41345</v>
      </c>
      <c r="C2417" s="17" t="s">
        <v>994</v>
      </c>
      <c r="D2417" s="24" t="s">
        <v>5404</v>
      </c>
      <c r="E2417" s="18" t="s">
        <v>5465</v>
      </c>
      <c r="F2417" s="23" t="s">
        <v>227</v>
      </c>
      <c r="G2417" s="23" t="e">
        <f t="shared" si="76"/>
        <v>#N/A</v>
      </c>
      <c r="H2417" s="83" t="s">
        <v>227</v>
      </c>
      <c r="I2417" s="23" t="e">
        <f t="shared" si="75"/>
        <v>#N/A</v>
      </c>
      <c r="J2417" s="27" t="s">
        <v>5470</v>
      </c>
      <c r="K2417" s="102"/>
      <c r="L2417" s="112"/>
      <c r="M2417" s="104"/>
    </row>
    <row r="2418" spans="1:13" ht="13.5" thickBot="1">
      <c r="A2418" s="28" t="s">
        <v>5471</v>
      </c>
      <c r="B2418" s="21">
        <v>41345</v>
      </c>
      <c r="C2418" s="17" t="s">
        <v>991</v>
      </c>
      <c r="D2418" s="24" t="s">
        <v>5404</v>
      </c>
      <c r="E2418" s="18" t="s">
        <v>5465</v>
      </c>
      <c r="F2418" s="23" t="s">
        <v>227</v>
      </c>
      <c r="G2418" s="23" t="e">
        <f t="shared" si="76"/>
        <v>#N/A</v>
      </c>
      <c r="H2418" s="83" t="s">
        <v>227</v>
      </c>
      <c r="I2418" s="23" t="e">
        <f t="shared" si="75"/>
        <v>#N/A</v>
      </c>
      <c r="J2418" s="27" t="s">
        <v>5472</v>
      </c>
      <c r="K2418" s="102"/>
      <c r="L2418" s="112"/>
      <c r="M2418" s="104"/>
    </row>
    <row r="2419" spans="1:13" ht="13.5" thickBot="1">
      <c r="A2419" s="28" t="s">
        <v>5473</v>
      </c>
      <c r="B2419" s="21">
        <v>41345</v>
      </c>
      <c r="C2419" s="17" t="s">
        <v>362</v>
      </c>
      <c r="D2419" s="24" t="s">
        <v>5149</v>
      </c>
      <c r="E2419" s="18" t="s">
        <v>312</v>
      </c>
      <c r="F2419" s="23" t="s">
        <v>63</v>
      </c>
      <c r="G2419" s="23">
        <f t="shared" si="76"/>
        <v>85</v>
      </c>
      <c r="H2419" s="83" t="s">
        <v>63</v>
      </c>
      <c r="I2419" s="23" t="e">
        <f t="shared" si="75"/>
        <v>#N/A</v>
      </c>
      <c r="J2419" s="27" t="s">
        <v>5474</v>
      </c>
      <c r="K2419" s="102"/>
      <c r="L2419" s="112"/>
      <c r="M2419" s="104"/>
    </row>
    <row r="2420" spans="1:13" ht="26.25" thickBot="1">
      <c r="A2420" s="28" t="s">
        <v>5475</v>
      </c>
      <c r="B2420" s="21">
        <v>41345</v>
      </c>
      <c r="C2420" s="17" t="s">
        <v>311</v>
      </c>
      <c r="D2420" s="24" t="s">
        <v>5404</v>
      </c>
      <c r="E2420" s="18" t="s">
        <v>483</v>
      </c>
      <c r="F2420" s="23" t="s">
        <v>602</v>
      </c>
      <c r="G2420" s="23" t="e">
        <f t="shared" si="76"/>
        <v>#N/A</v>
      </c>
      <c r="H2420" s="83" t="s">
        <v>602</v>
      </c>
      <c r="I2420" s="23" t="e">
        <f t="shared" si="75"/>
        <v>#N/A</v>
      </c>
      <c r="J2420" s="27" t="s">
        <v>5476</v>
      </c>
      <c r="K2420" s="102"/>
      <c r="L2420" s="112"/>
      <c r="M2420" s="104"/>
    </row>
    <row r="2421" spans="1:13" ht="13.5" thickBot="1">
      <c r="A2421" s="28" t="s">
        <v>5477</v>
      </c>
      <c r="B2421" s="21">
        <v>41345</v>
      </c>
      <c r="C2421" s="17" t="s">
        <v>658</v>
      </c>
      <c r="D2421" s="24" t="s">
        <v>5196</v>
      </c>
      <c r="E2421" s="18" t="s">
        <v>213</v>
      </c>
      <c r="F2421" s="23" t="s">
        <v>214</v>
      </c>
      <c r="G2421" s="23">
        <f t="shared" si="76"/>
        <v>26</v>
      </c>
      <c r="H2421" s="83" t="s">
        <v>214</v>
      </c>
      <c r="I2421" s="23" t="e">
        <f t="shared" si="75"/>
        <v>#N/A</v>
      </c>
      <c r="J2421" s="27" t="s">
        <v>2717</v>
      </c>
      <c r="K2421" s="102"/>
      <c r="L2421" s="112"/>
      <c r="M2421" s="104"/>
    </row>
    <row r="2422" spans="1:13" ht="13.5" thickBot="1">
      <c r="A2422" s="28" t="s">
        <v>5478</v>
      </c>
      <c r="B2422" s="21">
        <v>41345</v>
      </c>
      <c r="C2422" s="17" t="s">
        <v>399</v>
      </c>
      <c r="D2422" s="24" t="s">
        <v>4499</v>
      </c>
      <c r="E2422" s="18" t="s">
        <v>1288</v>
      </c>
      <c r="F2422" s="23" t="s">
        <v>609</v>
      </c>
      <c r="G2422" s="23" t="e">
        <f t="shared" si="76"/>
        <v>#N/A</v>
      </c>
      <c r="H2422" s="83" t="s">
        <v>609</v>
      </c>
      <c r="I2422" s="23" t="e">
        <f t="shared" si="75"/>
        <v>#N/A</v>
      </c>
      <c r="J2422" s="27" t="s">
        <v>5479</v>
      </c>
      <c r="K2422" s="102"/>
      <c r="L2422" s="112"/>
      <c r="M2422" s="104"/>
    </row>
    <row r="2423" spans="1:13" ht="13.5" thickBot="1">
      <c r="A2423" s="28" t="s">
        <v>5480</v>
      </c>
      <c r="B2423" s="21">
        <v>41345</v>
      </c>
      <c r="C2423" s="17" t="s">
        <v>299</v>
      </c>
      <c r="D2423" s="24" t="s">
        <v>3110</v>
      </c>
      <c r="E2423" s="18" t="s">
        <v>1288</v>
      </c>
      <c r="F2423" s="23" t="s">
        <v>609</v>
      </c>
      <c r="G2423" s="23" t="e">
        <f t="shared" si="76"/>
        <v>#N/A</v>
      </c>
      <c r="H2423" s="83" t="s">
        <v>609</v>
      </c>
      <c r="I2423" s="23" t="e">
        <f t="shared" si="75"/>
        <v>#N/A</v>
      </c>
      <c r="J2423" s="27" t="s">
        <v>5479</v>
      </c>
      <c r="K2423" s="102"/>
      <c r="L2423" s="112"/>
      <c r="M2423" s="104"/>
    </row>
    <row r="2424" spans="1:13" ht="13.5" thickBot="1">
      <c r="A2424" s="28" t="s">
        <v>5481</v>
      </c>
      <c r="B2424" s="21">
        <v>41345</v>
      </c>
      <c r="C2424" s="17" t="s">
        <v>374</v>
      </c>
      <c r="D2424" s="24" t="s">
        <v>3770</v>
      </c>
      <c r="E2424" s="18" t="s">
        <v>1288</v>
      </c>
      <c r="F2424" s="23" t="s">
        <v>609</v>
      </c>
      <c r="G2424" s="23" t="e">
        <f t="shared" si="76"/>
        <v>#N/A</v>
      </c>
      <c r="H2424" s="83" t="s">
        <v>609</v>
      </c>
      <c r="I2424" s="23" t="e">
        <f t="shared" si="75"/>
        <v>#N/A</v>
      </c>
      <c r="J2424" s="27" t="s">
        <v>5479</v>
      </c>
      <c r="K2424" s="102"/>
      <c r="L2424" s="112"/>
      <c r="M2424" s="104"/>
    </row>
    <row r="2425" spans="1:13" ht="13.5" thickBot="1">
      <c r="A2425" s="28" t="s">
        <v>5482</v>
      </c>
      <c r="B2425" s="21">
        <v>41345</v>
      </c>
      <c r="C2425" s="17" t="s">
        <v>384</v>
      </c>
      <c r="D2425" s="24" t="s">
        <v>3770</v>
      </c>
      <c r="E2425" s="18" t="s">
        <v>1288</v>
      </c>
      <c r="F2425" s="23" t="s">
        <v>609</v>
      </c>
      <c r="G2425" s="23" t="e">
        <f t="shared" si="76"/>
        <v>#N/A</v>
      </c>
      <c r="H2425" s="83" t="s">
        <v>609</v>
      </c>
      <c r="I2425" s="23" t="e">
        <f t="shared" si="75"/>
        <v>#N/A</v>
      </c>
      <c r="J2425" s="27" t="s">
        <v>5479</v>
      </c>
      <c r="K2425" s="102"/>
      <c r="L2425" s="112"/>
      <c r="M2425" s="104"/>
    </row>
    <row r="2426" spans="1:13" ht="13.5" thickBot="1">
      <c r="A2426" s="28" t="s">
        <v>5483</v>
      </c>
      <c r="B2426" s="21">
        <v>41345</v>
      </c>
      <c r="C2426" s="17" t="s">
        <v>2981</v>
      </c>
      <c r="D2426" s="24" t="s">
        <v>5379</v>
      </c>
      <c r="E2426" s="18" t="s">
        <v>652</v>
      </c>
      <c r="F2426" s="23" t="s">
        <v>210</v>
      </c>
      <c r="G2426" s="23">
        <f t="shared" si="76"/>
        <v>68</v>
      </c>
      <c r="H2426" s="83" t="s">
        <v>210</v>
      </c>
      <c r="I2426" s="23" t="e">
        <f t="shared" si="75"/>
        <v>#N/A</v>
      </c>
      <c r="J2426" s="27" t="s">
        <v>5484</v>
      </c>
      <c r="K2426" s="102"/>
      <c r="L2426" s="112"/>
      <c r="M2426" s="104"/>
    </row>
    <row r="2427" spans="1:13" ht="26.25" thickBot="1">
      <c r="A2427" s="28" t="s">
        <v>5485</v>
      </c>
      <c r="B2427" s="21">
        <v>41345</v>
      </c>
      <c r="C2427" s="17" t="s">
        <v>21</v>
      </c>
      <c r="D2427" s="24" t="s">
        <v>4946</v>
      </c>
      <c r="E2427" s="18" t="s">
        <v>513</v>
      </c>
      <c r="F2427" s="23" t="s">
        <v>514</v>
      </c>
      <c r="G2427" s="23" t="e">
        <f t="shared" si="76"/>
        <v>#N/A</v>
      </c>
      <c r="H2427" s="83" t="s">
        <v>514</v>
      </c>
      <c r="I2427" s="23" t="e">
        <f t="shared" si="75"/>
        <v>#N/A</v>
      </c>
      <c r="J2427" s="27" t="s">
        <v>5486</v>
      </c>
      <c r="K2427" s="102"/>
      <c r="L2427" s="112"/>
      <c r="M2427" s="104"/>
    </row>
    <row r="2428" spans="1:13" ht="13.5" thickBot="1">
      <c r="A2428" s="28" t="s">
        <v>5487</v>
      </c>
      <c r="B2428" s="21">
        <v>41345</v>
      </c>
      <c r="C2428" s="17" t="s">
        <v>443</v>
      </c>
      <c r="D2428" s="24" t="s">
        <v>3770</v>
      </c>
      <c r="E2428" s="18" t="s">
        <v>1288</v>
      </c>
      <c r="F2428" s="23" t="s">
        <v>609</v>
      </c>
      <c r="G2428" s="23" t="e">
        <f t="shared" si="76"/>
        <v>#N/A</v>
      </c>
      <c r="H2428" s="83" t="s">
        <v>609</v>
      </c>
      <c r="I2428" s="23" t="e">
        <f t="shared" si="75"/>
        <v>#N/A</v>
      </c>
      <c r="J2428" s="27" t="s">
        <v>5479</v>
      </c>
      <c r="K2428" s="102"/>
      <c r="L2428" s="112"/>
      <c r="M2428" s="104"/>
    </row>
    <row r="2429" spans="1:13" ht="13.5" thickBot="1">
      <c r="A2429" s="28" t="s">
        <v>5488</v>
      </c>
      <c r="B2429" s="21">
        <v>41345</v>
      </c>
      <c r="C2429" s="17" t="s">
        <v>21</v>
      </c>
      <c r="D2429" s="24" t="s">
        <v>5404</v>
      </c>
      <c r="E2429" s="18" t="s">
        <v>5489</v>
      </c>
      <c r="F2429" s="23"/>
      <c r="G2429" s="23" t="e">
        <f t="shared" si="76"/>
        <v>#N/A</v>
      </c>
      <c r="H2429" s="83"/>
      <c r="I2429" s="23" t="e">
        <f t="shared" si="75"/>
        <v>#N/A</v>
      </c>
      <c r="J2429" s="27"/>
      <c r="K2429" s="102"/>
      <c r="L2429" s="112"/>
      <c r="M2429" s="104"/>
    </row>
    <row r="2430" spans="1:13" ht="13.5" thickBot="1">
      <c r="A2430" s="28" t="s">
        <v>5490</v>
      </c>
      <c r="B2430" s="21">
        <v>41345</v>
      </c>
      <c r="C2430" s="17" t="s">
        <v>1051</v>
      </c>
      <c r="D2430" s="24" t="s">
        <v>5266</v>
      </c>
      <c r="E2430" s="18" t="s">
        <v>267</v>
      </c>
      <c r="F2430" s="23" t="s">
        <v>609</v>
      </c>
      <c r="G2430" s="23" t="e">
        <f t="shared" si="76"/>
        <v>#N/A</v>
      </c>
      <c r="H2430" s="83" t="s">
        <v>609</v>
      </c>
      <c r="I2430" s="23" t="e">
        <f t="shared" si="75"/>
        <v>#N/A</v>
      </c>
      <c r="J2430" s="27" t="s">
        <v>5491</v>
      </c>
      <c r="K2430" s="102"/>
      <c r="L2430" s="112"/>
      <c r="M2430" s="104"/>
    </row>
    <row r="2431" spans="1:13" ht="26.25" thickBot="1">
      <c r="A2431" s="28" t="s">
        <v>5492</v>
      </c>
      <c r="B2431" s="21">
        <v>41345</v>
      </c>
      <c r="C2431" s="17" t="s">
        <v>4347</v>
      </c>
      <c r="D2431" s="24" t="s">
        <v>5266</v>
      </c>
      <c r="E2431" s="18" t="s">
        <v>267</v>
      </c>
      <c r="F2431" s="23" t="s">
        <v>609</v>
      </c>
      <c r="G2431" s="23" t="e">
        <f t="shared" si="76"/>
        <v>#N/A</v>
      </c>
      <c r="H2431" s="83" t="s">
        <v>609</v>
      </c>
      <c r="I2431" s="23" t="e">
        <f t="shared" si="75"/>
        <v>#N/A</v>
      </c>
      <c r="J2431" s="27" t="s">
        <v>5493</v>
      </c>
      <c r="K2431" s="102"/>
      <c r="L2431" s="112"/>
      <c r="M2431" s="104"/>
    </row>
    <row r="2432" spans="1:13" ht="26.25" thickBot="1">
      <c r="A2432" s="28" t="s">
        <v>5494</v>
      </c>
      <c r="B2432" s="21">
        <v>41345</v>
      </c>
      <c r="C2432" s="17" t="s">
        <v>1069</v>
      </c>
      <c r="D2432" s="24" t="s">
        <v>5379</v>
      </c>
      <c r="E2432" s="18" t="s">
        <v>267</v>
      </c>
      <c r="F2432" s="23" t="s">
        <v>609</v>
      </c>
      <c r="G2432" s="23" t="e">
        <f t="shared" si="76"/>
        <v>#N/A</v>
      </c>
      <c r="H2432" s="83" t="s">
        <v>609</v>
      </c>
      <c r="I2432" s="23" t="e">
        <f t="shared" si="75"/>
        <v>#N/A</v>
      </c>
      <c r="J2432" s="27" t="s">
        <v>5495</v>
      </c>
      <c r="K2432" s="102"/>
      <c r="L2432" s="112"/>
      <c r="M2432" s="104"/>
    </row>
    <row r="2433" spans="1:13" ht="13.5" thickBot="1">
      <c r="A2433" s="28" t="s">
        <v>5496</v>
      </c>
      <c r="B2433" s="21">
        <v>41345</v>
      </c>
      <c r="C2433" s="17" t="s">
        <v>1235</v>
      </c>
      <c r="D2433" s="24" t="s">
        <v>5404</v>
      </c>
      <c r="E2433" s="18" t="s">
        <v>146</v>
      </c>
      <c r="F2433" s="23" t="s">
        <v>986</v>
      </c>
      <c r="G2433" s="23" t="e">
        <f t="shared" si="76"/>
        <v>#N/A</v>
      </c>
      <c r="H2433" s="83" t="s">
        <v>986</v>
      </c>
      <c r="I2433" s="23" t="e">
        <f t="shared" si="75"/>
        <v>#N/A</v>
      </c>
      <c r="J2433" s="27" t="s">
        <v>5497</v>
      </c>
      <c r="K2433" s="102"/>
      <c r="L2433" s="112"/>
      <c r="M2433" s="104"/>
    </row>
    <row r="2434" spans="1:13" ht="13.5" thickBot="1">
      <c r="A2434" s="28" t="s">
        <v>5498</v>
      </c>
      <c r="B2434" s="21">
        <v>41345</v>
      </c>
      <c r="C2434" s="17" t="s">
        <v>868</v>
      </c>
      <c r="D2434" s="24" t="s">
        <v>5499</v>
      </c>
      <c r="E2434" s="18" t="s">
        <v>5500</v>
      </c>
      <c r="F2434" s="23" t="s">
        <v>210</v>
      </c>
      <c r="G2434" s="23">
        <f t="shared" si="76"/>
        <v>68</v>
      </c>
      <c r="H2434" s="83" t="s">
        <v>210</v>
      </c>
      <c r="I2434" s="23" t="e">
        <f t="shared" ref="I2434:I2497" si="77">INDEX(S:U,MATCH(H2434,U:U,0),1)</f>
        <v>#N/A</v>
      </c>
      <c r="J2434" s="27" t="s">
        <v>5501</v>
      </c>
      <c r="K2434" s="102"/>
      <c r="L2434" s="112"/>
      <c r="M2434" s="104"/>
    </row>
    <row r="2435" spans="1:13" ht="13.5" thickBot="1">
      <c r="A2435" s="28" t="s">
        <v>5502</v>
      </c>
      <c r="B2435" s="21">
        <v>41345</v>
      </c>
      <c r="C2435" s="17" t="s">
        <v>455</v>
      </c>
      <c r="D2435" s="24" t="s">
        <v>5008</v>
      </c>
      <c r="E2435" s="18" t="s">
        <v>1872</v>
      </c>
      <c r="F2435" s="23" t="s">
        <v>125</v>
      </c>
      <c r="G2435" s="23">
        <f t="shared" ref="G2435:G2498" si="78">INDEX($R$2:$U$90,MATCH(F2435,$R$2:$R$90,0),2)</f>
        <v>53</v>
      </c>
      <c r="H2435" s="83" t="s">
        <v>125</v>
      </c>
      <c r="I2435" s="23" t="e">
        <f t="shared" si="77"/>
        <v>#N/A</v>
      </c>
      <c r="J2435" s="27" t="s">
        <v>5503</v>
      </c>
      <c r="K2435" s="102"/>
      <c r="L2435" s="112"/>
      <c r="M2435" s="104"/>
    </row>
    <row r="2436" spans="1:13" ht="13.5" thickBot="1">
      <c r="A2436" s="28" t="s">
        <v>5504</v>
      </c>
      <c r="B2436" s="21">
        <v>178</v>
      </c>
      <c r="C2436" s="17" t="s">
        <v>512</v>
      </c>
      <c r="D2436" s="24" t="s">
        <v>5196</v>
      </c>
      <c r="E2436" s="18" t="s">
        <v>1872</v>
      </c>
      <c r="F2436" s="23" t="s">
        <v>125</v>
      </c>
      <c r="G2436" s="23">
        <f t="shared" si="78"/>
        <v>53</v>
      </c>
      <c r="H2436" s="83" t="s">
        <v>125</v>
      </c>
      <c r="I2436" s="23" t="e">
        <f t="shared" si="77"/>
        <v>#N/A</v>
      </c>
      <c r="J2436" s="27" t="s">
        <v>5505</v>
      </c>
      <c r="K2436" s="102"/>
      <c r="L2436" s="112"/>
      <c r="M2436" s="104"/>
    </row>
    <row r="2437" spans="1:13" ht="13.5" thickBot="1">
      <c r="A2437" s="28" t="s">
        <v>5506</v>
      </c>
      <c r="B2437" s="21">
        <v>41345</v>
      </c>
      <c r="C2437" s="17" t="s">
        <v>535</v>
      </c>
      <c r="D2437" s="24" t="s">
        <v>5404</v>
      </c>
      <c r="E2437" s="18" t="s">
        <v>1872</v>
      </c>
      <c r="F2437" s="23" t="s">
        <v>125</v>
      </c>
      <c r="G2437" s="23">
        <f t="shared" si="78"/>
        <v>53</v>
      </c>
      <c r="H2437" s="83" t="s">
        <v>125</v>
      </c>
      <c r="I2437" s="23" t="e">
        <f t="shared" si="77"/>
        <v>#N/A</v>
      </c>
      <c r="J2437" s="27" t="s">
        <v>5507</v>
      </c>
      <c r="K2437" s="102"/>
      <c r="L2437" s="112"/>
      <c r="M2437" s="104"/>
    </row>
    <row r="2438" spans="1:13" ht="26.25" thickBot="1">
      <c r="A2438" s="28" t="s">
        <v>5508</v>
      </c>
      <c r="B2438" s="21">
        <v>41345</v>
      </c>
      <c r="C2438" s="17" t="s">
        <v>476</v>
      </c>
      <c r="D2438" s="24" t="s">
        <v>5266</v>
      </c>
      <c r="E2438" s="18" t="s">
        <v>5509</v>
      </c>
      <c r="F2438" s="23" t="s">
        <v>5510</v>
      </c>
      <c r="G2438" s="23" t="e">
        <f t="shared" si="78"/>
        <v>#N/A</v>
      </c>
      <c r="H2438" s="83" t="s">
        <v>5510</v>
      </c>
      <c r="I2438" s="23" t="e">
        <f t="shared" si="77"/>
        <v>#N/A</v>
      </c>
      <c r="J2438" s="27" t="s">
        <v>5511</v>
      </c>
      <c r="K2438" s="102"/>
      <c r="L2438" s="112"/>
      <c r="M2438" s="104"/>
    </row>
    <row r="2439" spans="1:13" ht="26.25" thickBot="1">
      <c r="A2439" s="28" t="s">
        <v>5512</v>
      </c>
      <c r="B2439" s="21">
        <v>41345</v>
      </c>
      <c r="C2439" s="17" t="s">
        <v>594</v>
      </c>
      <c r="D2439" s="24" t="s">
        <v>5379</v>
      </c>
      <c r="E2439" s="18" t="s">
        <v>204</v>
      </c>
      <c r="F2439" s="23" t="s">
        <v>227</v>
      </c>
      <c r="G2439" s="23" t="e">
        <f t="shared" si="78"/>
        <v>#N/A</v>
      </c>
      <c r="H2439" s="83" t="s">
        <v>227</v>
      </c>
      <c r="I2439" s="23" t="e">
        <f t="shared" si="77"/>
        <v>#N/A</v>
      </c>
      <c r="J2439" s="27" t="s">
        <v>5513</v>
      </c>
      <c r="K2439" s="102"/>
      <c r="L2439" s="112"/>
      <c r="M2439" s="104"/>
    </row>
    <row r="2440" spans="1:13" ht="13.5" thickBot="1">
      <c r="A2440" s="28" t="s">
        <v>5514</v>
      </c>
      <c r="B2440" s="21">
        <v>41345</v>
      </c>
      <c r="C2440" s="17" t="s">
        <v>541</v>
      </c>
      <c r="D2440" s="24" t="s">
        <v>5379</v>
      </c>
      <c r="E2440" s="18" t="s">
        <v>659</v>
      </c>
      <c r="F2440" s="23" t="s">
        <v>514</v>
      </c>
      <c r="G2440" s="23" t="e">
        <f t="shared" si="78"/>
        <v>#N/A</v>
      </c>
      <c r="H2440" s="83" t="s">
        <v>514</v>
      </c>
      <c r="I2440" s="23" t="e">
        <f t="shared" si="77"/>
        <v>#N/A</v>
      </c>
      <c r="J2440" s="27" t="s">
        <v>5515</v>
      </c>
      <c r="K2440" s="102"/>
      <c r="L2440" s="112"/>
      <c r="M2440" s="104"/>
    </row>
    <row r="2441" spans="1:13" ht="26.25" thickBot="1">
      <c r="A2441" s="28" t="s">
        <v>5516</v>
      </c>
      <c r="B2441" s="21">
        <v>41345</v>
      </c>
      <c r="C2441" s="17" t="s">
        <v>2098</v>
      </c>
      <c r="D2441" s="24" t="s">
        <v>5379</v>
      </c>
      <c r="E2441" s="18" t="s">
        <v>659</v>
      </c>
      <c r="F2441" s="23" t="s">
        <v>514</v>
      </c>
      <c r="G2441" s="23" t="e">
        <f t="shared" si="78"/>
        <v>#N/A</v>
      </c>
      <c r="H2441" s="83" t="s">
        <v>514</v>
      </c>
      <c r="I2441" s="23" t="e">
        <f t="shared" si="77"/>
        <v>#N/A</v>
      </c>
      <c r="J2441" s="27" t="s">
        <v>5517</v>
      </c>
      <c r="K2441" s="102"/>
      <c r="L2441" s="112"/>
      <c r="M2441" s="104"/>
    </row>
    <row r="2442" spans="1:13" ht="13.5" thickBot="1">
      <c r="A2442" s="28" t="s">
        <v>5518</v>
      </c>
      <c r="B2442" s="21">
        <v>41345</v>
      </c>
      <c r="C2442" s="17" t="s">
        <v>1980</v>
      </c>
      <c r="D2442" s="24" t="s">
        <v>5404</v>
      </c>
      <c r="E2442" s="18" t="s">
        <v>3203</v>
      </c>
      <c r="F2442" s="23" t="s">
        <v>1505</v>
      </c>
      <c r="G2442" s="23" t="e">
        <f t="shared" si="78"/>
        <v>#N/A</v>
      </c>
      <c r="H2442" s="83" t="s">
        <v>1505</v>
      </c>
      <c r="I2442" s="23" t="e">
        <f t="shared" si="77"/>
        <v>#N/A</v>
      </c>
      <c r="J2442" s="27" t="s">
        <v>5519</v>
      </c>
      <c r="K2442" s="102"/>
      <c r="L2442" s="112"/>
      <c r="M2442" s="104"/>
    </row>
    <row r="2443" spans="1:13" ht="13.5" thickBot="1">
      <c r="A2443" s="28" t="s">
        <v>5520</v>
      </c>
      <c r="B2443" s="21">
        <v>41345</v>
      </c>
      <c r="C2443" s="17" t="s">
        <v>758</v>
      </c>
      <c r="D2443" s="24" t="s">
        <v>5404</v>
      </c>
      <c r="E2443" s="18" t="s">
        <v>5521</v>
      </c>
      <c r="F2443" s="23" t="s">
        <v>101</v>
      </c>
      <c r="G2443" s="23">
        <f t="shared" si="78"/>
        <v>58</v>
      </c>
      <c r="H2443" s="83" t="s">
        <v>101</v>
      </c>
      <c r="I2443" s="23" t="e">
        <f t="shared" si="77"/>
        <v>#N/A</v>
      </c>
      <c r="J2443" s="27" t="s">
        <v>5522</v>
      </c>
      <c r="K2443" s="102"/>
      <c r="L2443" s="112"/>
      <c r="M2443" s="104"/>
    </row>
    <row r="2444" spans="1:13" ht="13.5" thickBot="1">
      <c r="A2444" s="28" t="s">
        <v>5523</v>
      </c>
      <c r="B2444" s="21">
        <v>41345</v>
      </c>
      <c r="C2444" s="17" t="s">
        <v>183</v>
      </c>
      <c r="D2444" s="24" t="s">
        <v>4852</v>
      </c>
      <c r="E2444" s="18" t="s">
        <v>5524</v>
      </c>
      <c r="F2444" s="23" t="s">
        <v>5413</v>
      </c>
      <c r="G2444" s="23" t="e">
        <f t="shared" si="78"/>
        <v>#N/A</v>
      </c>
      <c r="H2444" s="83" t="s">
        <v>5413</v>
      </c>
      <c r="I2444" s="23" t="e">
        <f t="shared" si="77"/>
        <v>#N/A</v>
      </c>
      <c r="J2444" s="27" t="s">
        <v>5525</v>
      </c>
      <c r="K2444" s="102"/>
      <c r="L2444" s="112"/>
      <c r="M2444" s="104"/>
    </row>
    <row r="2445" spans="1:13" ht="13.5" thickBot="1">
      <c r="A2445" s="28" t="s">
        <v>5526</v>
      </c>
      <c r="B2445" s="21">
        <v>41345</v>
      </c>
      <c r="C2445" s="17" t="s">
        <v>253</v>
      </c>
      <c r="D2445" s="24" t="s">
        <v>5379</v>
      </c>
      <c r="E2445" s="18" t="s">
        <v>5527</v>
      </c>
      <c r="F2445" s="23" t="s">
        <v>2391</v>
      </c>
      <c r="G2445" s="23" t="e">
        <f t="shared" si="78"/>
        <v>#N/A</v>
      </c>
      <c r="H2445" s="83" t="s">
        <v>2391</v>
      </c>
      <c r="I2445" s="23">
        <f t="shared" si="77"/>
        <v>80</v>
      </c>
      <c r="J2445" s="27" t="s">
        <v>4172</v>
      </c>
      <c r="K2445" s="102"/>
      <c r="L2445" s="112"/>
      <c r="M2445" s="104"/>
    </row>
    <row r="2446" spans="1:13" ht="26.25" thickBot="1">
      <c r="A2446" s="28" t="s">
        <v>5528</v>
      </c>
      <c r="B2446" s="21">
        <v>41345</v>
      </c>
      <c r="C2446" s="17" t="s">
        <v>658</v>
      </c>
      <c r="D2446" s="24" t="s">
        <v>5404</v>
      </c>
      <c r="E2446" s="18" t="s">
        <v>4919</v>
      </c>
      <c r="F2446" s="23" t="s">
        <v>378</v>
      </c>
      <c r="G2446" s="23" t="e">
        <f t="shared" si="78"/>
        <v>#N/A</v>
      </c>
      <c r="H2446" s="83" t="s">
        <v>378</v>
      </c>
      <c r="I2446" s="23">
        <f t="shared" si="77"/>
        <v>23</v>
      </c>
      <c r="J2446" s="27" t="s">
        <v>5529</v>
      </c>
      <c r="K2446" s="102"/>
      <c r="L2446" s="112"/>
      <c r="M2446" s="104"/>
    </row>
    <row r="2447" spans="1:13" ht="13.5" thickBot="1">
      <c r="A2447" s="28" t="s">
        <v>5530</v>
      </c>
      <c r="B2447" s="21">
        <v>41345</v>
      </c>
      <c r="C2447" s="17" t="s">
        <v>1538</v>
      </c>
      <c r="D2447" s="24" t="s">
        <v>5404</v>
      </c>
      <c r="E2447" s="18" t="s">
        <v>5310</v>
      </c>
      <c r="F2447" s="23" t="s">
        <v>3057</v>
      </c>
      <c r="G2447" s="23" t="e">
        <f t="shared" si="78"/>
        <v>#N/A</v>
      </c>
      <c r="H2447" s="83" t="s">
        <v>3057</v>
      </c>
      <c r="I2447" s="23" t="e">
        <f t="shared" si="77"/>
        <v>#N/A</v>
      </c>
      <c r="J2447" s="27" t="s">
        <v>5531</v>
      </c>
      <c r="K2447" s="102"/>
      <c r="L2447" s="112"/>
      <c r="M2447" s="104"/>
    </row>
    <row r="2448" spans="1:13" ht="13.5" thickBot="1">
      <c r="A2448" s="28" t="s">
        <v>5532</v>
      </c>
      <c r="B2448" s="21">
        <v>41345</v>
      </c>
      <c r="C2448" s="17" t="s">
        <v>625</v>
      </c>
      <c r="D2448" s="24" t="s">
        <v>5149</v>
      </c>
      <c r="E2448" s="18" t="s">
        <v>3951</v>
      </c>
      <c r="F2448" s="23" t="s">
        <v>378</v>
      </c>
      <c r="G2448" s="23" t="e">
        <f t="shared" si="78"/>
        <v>#N/A</v>
      </c>
      <c r="H2448" s="83" t="s">
        <v>378</v>
      </c>
      <c r="I2448" s="23">
        <f t="shared" si="77"/>
        <v>23</v>
      </c>
      <c r="J2448" s="27" t="s">
        <v>5533</v>
      </c>
      <c r="K2448" s="102"/>
      <c r="L2448" s="112"/>
      <c r="M2448" s="104"/>
    </row>
    <row r="2449" spans="1:13" ht="13.5" thickBot="1">
      <c r="A2449" s="28" t="s">
        <v>5534</v>
      </c>
      <c r="B2449" s="21">
        <v>41345</v>
      </c>
      <c r="C2449" s="17" t="s">
        <v>627</v>
      </c>
      <c r="D2449" s="24" t="s">
        <v>5149</v>
      </c>
      <c r="E2449" s="18" t="s">
        <v>3951</v>
      </c>
      <c r="F2449" s="23" t="s">
        <v>378</v>
      </c>
      <c r="G2449" s="23" t="e">
        <f t="shared" si="78"/>
        <v>#N/A</v>
      </c>
      <c r="H2449" s="83" t="s">
        <v>378</v>
      </c>
      <c r="I2449" s="23">
        <f t="shared" si="77"/>
        <v>23</v>
      </c>
      <c r="J2449" s="27" t="s">
        <v>5535</v>
      </c>
      <c r="K2449" s="102"/>
      <c r="L2449" s="112"/>
      <c r="M2449" s="104"/>
    </row>
    <row r="2450" spans="1:13" ht="13.5" thickBot="1">
      <c r="A2450" s="28" t="s">
        <v>5536</v>
      </c>
      <c r="B2450" s="21">
        <v>41345</v>
      </c>
      <c r="C2450" s="17" t="s">
        <v>1453</v>
      </c>
      <c r="D2450" s="24" t="s">
        <v>5404</v>
      </c>
      <c r="E2450" s="18" t="s">
        <v>5537</v>
      </c>
      <c r="F2450" s="23" t="s">
        <v>520</v>
      </c>
      <c r="G2450" s="23" t="e">
        <f t="shared" si="78"/>
        <v>#N/A</v>
      </c>
      <c r="H2450" s="83" t="s">
        <v>520</v>
      </c>
      <c r="I2450" s="23" t="e">
        <f t="shared" si="77"/>
        <v>#N/A</v>
      </c>
      <c r="J2450" s="27" t="s">
        <v>5538</v>
      </c>
      <c r="K2450" s="102"/>
      <c r="L2450" s="112"/>
      <c r="M2450" s="104"/>
    </row>
    <row r="2451" spans="1:13" ht="13.5" thickBot="1">
      <c r="A2451" s="28" t="s">
        <v>5539</v>
      </c>
      <c r="B2451" s="21">
        <v>41345</v>
      </c>
      <c r="C2451" s="17" t="s">
        <v>1699</v>
      </c>
      <c r="D2451" s="24" t="s">
        <v>5404</v>
      </c>
      <c r="E2451" s="18" t="s">
        <v>506</v>
      </c>
      <c r="F2451" s="23" t="s">
        <v>507</v>
      </c>
      <c r="G2451" s="23" t="e">
        <f t="shared" si="78"/>
        <v>#N/A</v>
      </c>
      <c r="H2451" s="83" t="s">
        <v>507</v>
      </c>
      <c r="I2451" s="23" t="e">
        <f t="shared" si="77"/>
        <v>#N/A</v>
      </c>
      <c r="J2451" s="27" t="s">
        <v>5540</v>
      </c>
      <c r="K2451" s="102"/>
      <c r="L2451" s="112"/>
      <c r="M2451" s="104"/>
    </row>
    <row r="2452" spans="1:13" ht="13.5" thickBot="1">
      <c r="A2452" s="28" t="s">
        <v>5541</v>
      </c>
      <c r="B2452" s="21">
        <v>41345</v>
      </c>
      <c r="C2452" s="17" t="s">
        <v>1085</v>
      </c>
      <c r="D2452" s="24" t="s">
        <v>5379</v>
      </c>
      <c r="E2452" s="18" t="s">
        <v>67</v>
      </c>
      <c r="F2452" s="23" t="s">
        <v>609</v>
      </c>
      <c r="G2452" s="23" t="e">
        <f t="shared" si="78"/>
        <v>#N/A</v>
      </c>
      <c r="H2452" s="83" t="s">
        <v>609</v>
      </c>
      <c r="I2452" s="23" t="e">
        <f t="shared" si="77"/>
        <v>#N/A</v>
      </c>
      <c r="J2452" s="27" t="s">
        <v>5542</v>
      </c>
      <c r="K2452" s="102"/>
      <c r="L2452" s="112"/>
      <c r="M2452" s="104"/>
    </row>
    <row r="2453" spans="1:13" ht="13.5" thickBot="1">
      <c r="A2453" s="28" t="s">
        <v>5543</v>
      </c>
      <c r="B2453" s="21">
        <v>41345</v>
      </c>
      <c r="C2453" s="17" t="s">
        <v>1749</v>
      </c>
      <c r="D2453" s="24" t="s">
        <v>5404</v>
      </c>
      <c r="E2453" s="18" t="s">
        <v>3149</v>
      </c>
      <c r="F2453" s="23" t="s">
        <v>3150</v>
      </c>
      <c r="G2453" s="23" t="e">
        <f t="shared" si="78"/>
        <v>#N/A</v>
      </c>
      <c r="H2453" s="83" t="s">
        <v>3150</v>
      </c>
      <c r="I2453" s="23" t="e">
        <f t="shared" si="77"/>
        <v>#N/A</v>
      </c>
      <c r="J2453" s="27" t="s">
        <v>1926</v>
      </c>
      <c r="K2453" s="102"/>
      <c r="L2453" s="112"/>
      <c r="M2453" s="104"/>
    </row>
    <row r="2454" spans="1:13" ht="13.5" thickBot="1">
      <c r="A2454" s="28" t="s">
        <v>5544</v>
      </c>
      <c r="B2454" s="21">
        <v>41346</v>
      </c>
      <c r="C2454" s="17" t="s">
        <v>21</v>
      </c>
      <c r="D2454" s="24" t="s">
        <v>5545</v>
      </c>
      <c r="E2454" s="18" t="s">
        <v>853</v>
      </c>
      <c r="F2454" s="23" t="s">
        <v>18</v>
      </c>
      <c r="G2454" s="23" t="e">
        <f t="shared" si="78"/>
        <v>#N/A</v>
      </c>
      <c r="H2454" s="83" t="s">
        <v>18</v>
      </c>
      <c r="I2454" s="23" t="e">
        <f t="shared" si="77"/>
        <v>#N/A</v>
      </c>
      <c r="J2454" s="27" t="s">
        <v>5546</v>
      </c>
      <c r="K2454" s="102"/>
      <c r="L2454" s="112"/>
      <c r="M2454" s="104"/>
    </row>
    <row r="2455" spans="1:13" ht="13.5" thickBot="1">
      <c r="A2455" s="28" t="s">
        <v>5547</v>
      </c>
      <c r="B2455" s="21">
        <v>41346</v>
      </c>
      <c r="C2455" s="17" t="s">
        <v>21</v>
      </c>
      <c r="D2455" s="24" t="s">
        <v>503</v>
      </c>
      <c r="E2455" s="18" t="s">
        <v>5548</v>
      </c>
      <c r="F2455" s="23" t="s">
        <v>5549</v>
      </c>
      <c r="G2455" s="23" t="e">
        <f t="shared" si="78"/>
        <v>#N/A</v>
      </c>
      <c r="H2455" s="83" t="s">
        <v>5549</v>
      </c>
      <c r="I2455" s="23" t="e">
        <f t="shared" si="77"/>
        <v>#N/A</v>
      </c>
      <c r="J2455" s="27" t="s">
        <v>5550</v>
      </c>
      <c r="K2455" s="102"/>
      <c r="L2455" s="112"/>
      <c r="M2455" s="104"/>
    </row>
    <row r="2456" spans="1:13" ht="13.5" thickBot="1">
      <c r="A2456" s="28" t="s">
        <v>5551</v>
      </c>
      <c r="B2456" s="21">
        <v>41346</v>
      </c>
      <c r="C2456" s="17" t="s">
        <v>680</v>
      </c>
      <c r="D2456" s="24" t="s">
        <v>4835</v>
      </c>
      <c r="E2456" s="18" t="s">
        <v>204</v>
      </c>
      <c r="F2456" s="23" t="s">
        <v>227</v>
      </c>
      <c r="G2456" s="23" t="e">
        <f t="shared" si="78"/>
        <v>#N/A</v>
      </c>
      <c r="H2456" s="83" t="s">
        <v>227</v>
      </c>
      <c r="I2456" s="23" t="e">
        <f t="shared" si="77"/>
        <v>#N/A</v>
      </c>
      <c r="J2456" s="27" t="s">
        <v>5552</v>
      </c>
      <c r="K2456" s="102"/>
      <c r="L2456" s="112"/>
      <c r="M2456" s="104"/>
    </row>
    <row r="2457" spans="1:13" ht="13.5" thickBot="1">
      <c r="A2457" s="28" t="s">
        <v>5553</v>
      </c>
      <c r="B2457" s="21">
        <v>41346</v>
      </c>
      <c r="C2457" s="17" t="s">
        <v>711</v>
      </c>
      <c r="D2457" s="24" t="s">
        <v>4946</v>
      </c>
      <c r="E2457" s="18" t="s">
        <v>1381</v>
      </c>
      <c r="F2457" s="23" t="s">
        <v>961</v>
      </c>
      <c r="G2457" s="23" t="e">
        <f t="shared" si="78"/>
        <v>#N/A</v>
      </c>
      <c r="H2457" s="83" t="s">
        <v>961</v>
      </c>
      <c r="I2457" s="23" t="e">
        <f t="shared" si="77"/>
        <v>#N/A</v>
      </c>
      <c r="J2457" s="27" t="s">
        <v>5554</v>
      </c>
      <c r="K2457" s="102"/>
      <c r="L2457" s="112"/>
      <c r="M2457" s="104"/>
    </row>
    <row r="2458" spans="1:13" ht="13.5" thickBot="1">
      <c r="A2458" s="28" t="s">
        <v>5555</v>
      </c>
      <c r="B2458" s="21">
        <v>41346</v>
      </c>
      <c r="C2458" s="17" t="s">
        <v>680</v>
      </c>
      <c r="D2458" s="24" t="s">
        <v>4946</v>
      </c>
      <c r="E2458" s="18" t="s">
        <v>1381</v>
      </c>
      <c r="F2458" s="23" t="s">
        <v>961</v>
      </c>
      <c r="G2458" s="23" t="e">
        <f t="shared" si="78"/>
        <v>#N/A</v>
      </c>
      <c r="H2458" s="83" t="s">
        <v>961</v>
      </c>
      <c r="I2458" s="23" t="e">
        <f t="shared" si="77"/>
        <v>#N/A</v>
      </c>
      <c r="J2458" s="27" t="s">
        <v>5556</v>
      </c>
      <c r="K2458" s="102"/>
      <c r="L2458" s="112"/>
      <c r="M2458" s="104"/>
    </row>
    <row r="2459" spans="1:13" ht="13.5" thickBot="1">
      <c r="A2459" s="28" t="s">
        <v>5557</v>
      </c>
      <c r="B2459" s="21">
        <v>41346</v>
      </c>
      <c r="C2459" s="17" t="s">
        <v>729</v>
      </c>
      <c r="D2459" s="24" t="s">
        <v>4946</v>
      </c>
      <c r="E2459" s="18" t="s">
        <v>1381</v>
      </c>
      <c r="F2459" s="23" t="s">
        <v>961</v>
      </c>
      <c r="G2459" s="23" t="e">
        <f t="shared" si="78"/>
        <v>#N/A</v>
      </c>
      <c r="H2459" s="83" t="s">
        <v>961</v>
      </c>
      <c r="I2459" s="23" t="e">
        <f t="shared" si="77"/>
        <v>#N/A</v>
      </c>
      <c r="J2459" s="27" t="s">
        <v>5558</v>
      </c>
      <c r="K2459" s="102"/>
      <c r="L2459" s="112"/>
      <c r="M2459" s="104"/>
    </row>
    <row r="2460" spans="1:13" ht="13.5" thickBot="1">
      <c r="A2460" s="28" t="s">
        <v>5559</v>
      </c>
      <c r="B2460" s="21">
        <v>41346</v>
      </c>
      <c r="C2460" s="17" t="s">
        <v>720</v>
      </c>
      <c r="D2460" s="24" t="s">
        <v>4946</v>
      </c>
      <c r="E2460" s="18" t="s">
        <v>1381</v>
      </c>
      <c r="F2460" s="23" t="s">
        <v>961</v>
      </c>
      <c r="G2460" s="23" t="e">
        <f t="shared" si="78"/>
        <v>#N/A</v>
      </c>
      <c r="H2460" s="83" t="s">
        <v>961</v>
      </c>
      <c r="I2460" s="23" t="e">
        <f t="shared" si="77"/>
        <v>#N/A</v>
      </c>
      <c r="J2460" s="27" t="s">
        <v>5556</v>
      </c>
      <c r="K2460" s="102"/>
      <c r="L2460" s="112"/>
      <c r="M2460" s="104"/>
    </row>
    <row r="2461" spans="1:13" ht="13.5" thickBot="1">
      <c r="A2461" s="28" t="s">
        <v>5560</v>
      </c>
      <c r="B2461" s="21">
        <v>41346</v>
      </c>
      <c r="C2461" s="17" t="s">
        <v>1121</v>
      </c>
      <c r="D2461" s="24" t="s">
        <v>5379</v>
      </c>
      <c r="E2461" s="18" t="s">
        <v>564</v>
      </c>
      <c r="F2461" s="23" t="s">
        <v>565</v>
      </c>
      <c r="G2461" s="23" t="e">
        <f t="shared" si="78"/>
        <v>#N/A</v>
      </c>
      <c r="H2461" s="83" t="s">
        <v>565</v>
      </c>
      <c r="I2461" s="23" t="e">
        <f t="shared" si="77"/>
        <v>#N/A</v>
      </c>
      <c r="J2461" s="27" t="s">
        <v>5561</v>
      </c>
      <c r="K2461" s="102"/>
      <c r="L2461" s="112"/>
      <c r="M2461" s="104"/>
    </row>
    <row r="2462" spans="1:13" ht="13.5" thickBot="1">
      <c r="A2462" s="28" t="s">
        <v>5562</v>
      </c>
      <c r="B2462" s="21">
        <v>41346</v>
      </c>
      <c r="C2462" s="17" t="s">
        <v>1061</v>
      </c>
      <c r="D2462" s="24" t="s">
        <v>5379</v>
      </c>
      <c r="E2462" s="18" t="s">
        <v>564</v>
      </c>
      <c r="F2462" s="23" t="s">
        <v>565</v>
      </c>
      <c r="G2462" s="23" t="e">
        <f t="shared" si="78"/>
        <v>#N/A</v>
      </c>
      <c r="H2462" s="83" t="s">
        <v>565</v>
      </c>
      <c r="I2462" s="23" t="e">
        <f t="shared" si="77"/>
        <v>#N/A</v>
      </c>
      <c r="J2462" s="27" t="s">
        <v>5561</v>
      </c>
      <c r="K2462" s="102"/>
      <c r="L2462" s="112"/>
      <c r="M2462" s="104"/>
    </row>
    <row r="2463" spans="1:13" ht="13.5" thickBot="1">
      <c r="A2463" s="28" t="s">
        <v>5563</v>
      </c>
      <c r="B2463" s="21">
        <v>41346</v>
      </c>
      <c r="C2463" s="17" t="s">
        <v>66</v>
      </c>
      <c r="D2463" s="24" t="s">
        <v>5545</v>
      </c>
      <c r="E2463" s="18" t="s">
        <v>5564</v>
      </c>
      <c r="F2463" s="18" t="s">
        <v>3179</v>
      </c>
      <c r="G2463" s="23" t="e">
        <f t="shared" si="78"/>
        <v>#N/A</v>
      </c>
      <c r="H2463" s="84" t="s">
        <v>3179</v>
      </c>
      <c r="I2463" s="23" t="e">
        <f t="shared" si="77"/>
        <v>#N/A</v>
      </c>
      <c r="J2463" s="27" t="s">
        <v>5565</v>
      </c>
      <c r="K2463" s="102"/>
      <c r="L2463" s="112"/>
      <c r="M2463" s="104"/>
    </row>
    <row r="2464" spans="1:13" ht="13.5" thickBot="1">
      <c r="A2464" s="28" t="s">
        <v>5566</v>
      </c>
      <c r="B2464" s="21">
        <v>41346</v>
      </c>
      <c r="C2464" s="17" t="s">
        <v>3502</v>
      </c>
      <c r="D2464" s="24" t="s">
        <v>5266</v>
      </c>
      <c r="E2464" s="18" t="s">
        <v>50</v>
      </c>
      <c r="F2464" s="23" t="s">
        <v>3179</v>
      </c>
      <c r="G2464" s="23" t="e">
        <f t="shared" si="78"/>
        <v>#N/A</v>
      </c>
      <c r="H2464" s="83" t="s">
        <v>3179</v>
      </c>
      <c r="I2464" s="23" t="e">
        <f t="shared" si="77"/>
        <v>#N/A</v>
      </c>
      <c r="J2464" s="27" t="s">
        <v>5565</v>
      </c>
      <c r="K2464" s="102"/>
      <c r="L2464" s="112"/>
      <c r="M2464" s="104"/>
    </row>
    <row r="2465" spans="1:13" ht="26.25" thickBot="1">
      <c r="A2465" s="28" t="s">
        <v>5567</v>
      </c>
      <c r="B2465" s="21">
        <v>41346</v>
      </c>
      <c r="C2465" s="17" t="s">
        <v>21</v>
      </c>
      <c r="D2465" s="24" t="s">
        <v>5404</v>
      </c>
      <c r="E2465" s="18" t="s">
        <v>5568</v>
      </c>
      <c r="F2465" s="23" t="s">
        <v>1408</v>
      </c>
      <c r="G2465" s="23" t="e">
        <f t="shared" si="78"/>
        <v>#N/A</v>
      </c>
      <c r="H2465" s="83" t="s">
        <v>1408</v>
      </c>
      <c r="I2465" s="23" t="e">
        <f t="shared" si="77"/>
        <v>#N/A</v>
      </c>
      <c r="J2465" s="27" t="s">
        <v>5569</v>
      </c>
      <c r="K2465" s="102"/>
      <c r="L2465" s="112"/>
      <c r="M2465" s="104"/>
    </row>
    <row r="2466" spans="1:13" ht="26.25" thickBot="1">
      <c r="A2466" s="28" t="s">
        <v>5570</v>
      </c>
      <c r="B2466" s="21">
        <v>41346</v>
      </c>
      <c r="C2466" s="17" t="s">
        <v>250</v>
      </c>
      <c r="D2466" s="24" t="s">
        <v>5404</v>
      </c>
      <c r="E2466" s="18" t="s">
        <v>487</v>
      </c>
      <c r="F2466" s="23" t="s">
        <v>2042</v>
      </c>
      <c r="G2466" s="23" t="e">
        <f t="shared" si="78"/>
        <v>#N/A</v>
      </c>
      <c r="H2466" s="83" t="s">
        <v>2042</v>
      </c>
      <c r="I2466" s="23" t="e">
        <f t="shared" si="77"/>
        <v>#N/A</v>
      </c>
      <c r="J2466" s="27" t="s">
        <v>5571</v>
      </c>
      <c r="K2466" s="102"/>
      <c r="L2466" s="112"/>
      <c r="M2466" s="104"/>
    </row>
    <row r="2467" spans="1:13" ht="13.5" thickBot="1">
      <c r="A2467" s="28" t="s">
        <v>5572</v>
      </c>
      <c r="B2467" s="21">
        <v>41346</v>
      </c>
      <c r="C2467" s="17" t="s">
        <v>1757</v>
      </c>
      <c r="D2467" s="24" t="s">
        <v>5196</v>
      </c>
      <c r="E2467" s="18" t="s">
        <v>668</v>
      </c>
      <c r="F2467" s="23" t="s">
        <v>210</v>
      </c>
      <c r="G2467" s="23">
        <f t="shared" si="78"/>
        <v>68</v>
      </c>
      <c r="H2467" s="83" t="s">
        <v>210</v>
      </c>
      <c r="I2467" s="23" t="e">
        <f t="shared" si="77"/>
        <v>#N/A</v>
      </c>
      <c r="J2467" s="27" t="s">
        <v>5573</v>
      </c>
      <c r="K2467" s="102"/>
      <c r="L2467" s="112"/>
      <c r="M2467" s="104"/>
    </row>
    <row r="2468" spans="1:13" ht="13.5" thickBot="1">
      <c r="A2468" s="28" t="s">
        <v>5574</v>
      </c>
      <c r="B2468" s="21">
        <v>41346</v>
      </c>
      <c r="C2468" s="17" t="s">
        <v>1759</v>
      </c>
      <c r="D2468" s="24" t="s">
        <v>5196</v>
      </c>
      <c r="E2468" s="18" t="s">
        <v>668</v>
      </c>
      <c r="F2468" s="23" t="s">
        <v>210</v>
      </c>
      <c r="G2468" s="23">
        <f t="shared" si="78"/>
        <v>68</v>
      </c>
      <c r="H2468" s="83" t="s">
        <v>210</v>
      </c>
      <c r="I2468" s="23" t="e">
        <f t="shared" si="77"/>
        <v>#N/A</v>
      </c>
      <c r="J2468" s="27" t="s">
        <v>5575</v>
      </c>
      <c r="K2468" s="102"/>
      <c r="L2468" s="112"/>
      <c r="M2468" s="104"/>
    </row>
    <row r="2469" spans="1:13" ht="13.5" thickBot="1">
      <c r="A2469" s="28" t="s">
        <v>5576</v>
      </c>
      <c r="B2469" s="21">
        <v>41346</v>
      </c>
      <c r="C2469" s="17" t="s">
        <v>1761</v>
      </c>
      <c r="D2469" s="24" t="s">
        <v>5196</v>
      </c>
      <c r="E2469" s="18" t="s">
        <v>668</v>
      </c>
      <c r="F2469" s="23" t="s">
        <v>210</v>
      </c>
      <c r="G2469" s="23">
        <f t="shared" si="78"/>
        <v>68</v>
      </c>
      <c r="H2469" s="83" t="s">
        <v>210</v>
      </c>
      <c r="I2469" s="23" t="e">
        <f t="shared" si="77"/>
        <v>#N/A</v>
      </c>
      <c r="J2469" s="27" t="s">
        <v>5577</v>
      </c>
      <c r="K2469" s="102"/>
      <c r="L2469" s="112"/>
      <c r="M2469" s="104"/>
    </row>
    <row r="2470" spans="1:13" ht="13.5" thickBot="1">
      <c r="A2470" s="28" t="s">
        <v>5578</v>
      </c>
      <c r="B2470" s="21">
        <v>41346</v>
      </c>
      <c r="C2470" s="17" t="s">
        <v>1755</v>
      </c>
      <c r="D2470" s="24" t="s">
        <v>5196</v>
      </c>
      <c r="E2470" s="18" t="s">
        <v>668</v>
      </c>
      <c r="F2470" s="23" t="s">
        <v>210</v>
      </c>
      <c r="G2470" s="23">
        <f t="shared" si="78"/>
        <v>68</v>
      </c>
      <c r="H2470" s="83" t="s">
        <v>210</v>
      </c>
      <c r="I2470" s="23" t="e">
        <f t="shared" si="77"/>
        <v>#N/A</v>
      </c>
      <c r="J2470" s="27" t="s">
        <v>5579</v>
      </c>
      <c r="K2470" s="102"/>
      <c r="L2470" s="112"/>
      <c r="M2470" s="104"/>
    </row>
    <row r="2471" spans="1:13" ht="13.5" thickBot="1">
      <c r="A2471" s="28" t="s">
        <v>5580</v>
      </c>
      <c r="B2471" s="21">
        <v>41346</v>
      </c>
      <c r="C2471" s="17" t="s">
        <v>1925</v>
      </c>
      <c r="D2471" s="24" t="s">
        <v>5196</v>
      </c>
      <c r="E2471" s="18" t="s">
        <v>668</v>
      </c>
      <c r="F2471" s="23" t="s">
        <v>210</v>
      </c>
      <c r="G2471" s="23">
        <f t="shared" si="78"/>
        <v>68</v>
      </c>
      <c r="H2471" s="83" t="s">
        <v>210</v>
      </c>
      <c r="I2471" s="23" t="e">
        <f t="shared" si="77"/>
        <v>#N/A</v>
      </c>
      <c r="J2471" s="27" t="s">
        <v>5581</v>
      </c>
      <c r="K2471" s="102"/>
      <c r="L2471" s="112"/>
      <c r="M2471" s="104"/>
    </row>
    <row r="2472" spans="1:13" ht="13.5" thickBot="1">
      <c r="A2472" s="28" t="s">
        <v>5582</v>
      </c>
      <c r="B2472" s="21">
        <v>41346</v>
      </c>
      <c r="C2472" s="17" t="s">
        <v>1931</v>
      </c>
      <c r="D2472" s="24" t="s">
        <v>5196</v>
      </c>
      <c r="E2472" s="18" t="s">
        <v>668</v>
      </c>
      <c r="F2472" s="23" t="s">
        <v>210</v>
      </c>
      <c r="G2472" s="23">
        <f t="shared" si="78"/>
        <v>68</v>
      </c>
      <c r="H2472" s="83" t="s">
        <v>210</v>
      </c>
      <c r="I2472" s="23" t="e">
        <f t="shared" si="77"/>
        <v>#N/A</v>
      </c>
      <c r="J2472" s="27" t="s">
        <v>5583</v>
      </c>
      <c r="K2472" s="102"/>
      <c r="L2472" s="112"/>
      <c r="M2472" s="104"/>
    </row>
    <row r="2473" spans="1:13" ht="13.5" thickBot="1">
      <c r="A2473" s="28" t="s">
        <v>5584</v>
      </c>
      <c r="B2473" s="21">
        <v>41346</v>
      </c>
      <c r="C2473" s="17" t="s">
        <v>1364</v>
      </c>
      <c r="D2473" s="24" t="s">
        <v>5196</v>
      </c>
      <c r="E2473" s="18" t="s">
        <v>668</v>
      </c>
      <c r="F2473" s="23" t="s">
        <v>210</v>
      </c>
      <c r="G2473" s="23">
        <f t="shared" si="78"/>
        <v>68</v>
      </c>
      <c r="H2473" s="83" t="s">
        <v>210</v>
      </c>
      <c r="I2473" s="23" t="e">
        <f t="shared" si="77"/>
        <v>#N/A</v>
      </c>
      <c r="J2473" s="27" t="s">
        <v>5585</v>
      </c>
      <c r="K2473" s="102"/>
      <c r="L2473" s="112"/>
      <c r="M2473" s="104"/>
    </row>
    <row r="2474" spans="1:13" ht="13.5" thickBot="1">
      <c r="A2474" s="28" t="s">
        <v>5586</v>
      </c>
      <c r="B2474" s="21">
        <v>41346</v>
      </c>
      <c r="C2474" s="17" t="s">
        <v>21</v>
      </c>
      <c r="D2474" s="24" t="s">
        <v>5196</v>
      </c>
      <c r="E2474" s="18" t="s">
        <v>668</v>
      </c>
      <c r="F2474" s="23" t="s">
        <v>210</v>
      </c>
      <c r="G2474" s="23">
        <f t="shared" si="78"/>
        <v>68</v>
      </c>
      <c r="H2474" s="83" t="s">
        <v>210</v>
      </c>
      <c r="I2474" s="23" t="e">
        <f t="shared" si="77"/>
        <v>#N/A</v>
      </c>
      <c r="J2474" s="27" t="s">
        <v>5587</v>
      </c>
      <c r="K2474" s="102"/>
      <c r="L2474" s="112"/>
      <c r="M2474" s="104"/>
    </row>
    <row r="2475" spans="1:13" ht="13.5" thickBot="1">
      <c r="A2475" s="28" t="s">
        <v>5588</v>
      </c>
      <c r="B2475" s="21">
        <v>41346</v>
      </c>
      <c r="C2475" s="17" t="s">
        <v>1916</v>
      </c>
      <c r="D2475" s="24" t="s">
        <v>5196</v>
      </c>
      <c r="E2475" s="18" t="s">
        <v>668</v>
      </c>
      <c r="F2475" s="23" t="s">
        <v>210</v>
      </c>
      <c r="G2475" s="23">
        <f t="shared" si="78"/>
        <v>68</v>
      </c>
      <c r="H2475" s="83" t="s">
        <v>210</v>
      </c>
      <c r="I2475" s="23" t="e">
        <f t="shared" si="77"/>
        <v>#N/A</v>
      </c>
      <c r="J2475" s="27" t="s">
        <v>5581</v>
      </c>
      <c r="K2475" s="102"/>
      <c r="L2475" s="112"/>
      <c r="M2475" s="104"/>
    </row>
    <row r="2476" spans="1:13" ht="13.5" thickBot="1">
      <c r="A2476" s="28" t="s">
        <v>5589</v>
      </c>
      <c r="B2476" s="21">
        <v>41346</v>
      </c>
      <c r="C2476" s="17" t="s">
        <v>1364</v>
      </c>
      <c r="D2476" s="24" t="s">
        <v>5196</v>
      </c>
      <c r="E2476" s="18" t="s">
        <v>668</v>
      </c>
      <c r="F2476" s="23" t="s">
        <v>210</v>
      </c>
      <c r="G2476" s="23">
        <f t="shared" si="78"/>
        <v>68</v>
      </c>
      <c r="H2476" s="83" t="s">
        <v>210</v>
      </c>
      <c r="I2476" s="23" t="e">
        <f t="shared" si="77"/>
        <v>#N/A</v>
      </c>
      <c r="J2476" s="27" t="s">
        <v>5581</v>
      </c>
      <c r="K2476" s="102"/>
      <c r="L2476" s="112"/>
      <c r="M2476" s="104"/>
    </row>
    <row r="2477" spans="1:13" ht="13.5" thickBot="1">
      <c r="A2477" s="28" t="s">
        <v>5590</v>
      </c>
      <c r="B2477" s="21">
        <v>41346</v>
      </c>
      <c r="C2477" s="17" t="s">
        <v>1922</v>
      </c>
      <c r="D2477" s="24" t="s">
        <v>5196</v>
      </c>
      <c r="E2477" s="18" t="s">
        <v>668</v>
      </c>
      <c r="F2477" s="23" t="s">
        <v>210</v>
      </c>
      <c r="G2477" s="23">
        <f t="shared" si="78"/>
        <v>68</v>
      </c>
      <c r="H2477" s="83" t="s">
        <v>210</v>
      </c>
      <c r="I2477" s="23" t="e">
        <f t="shared" si="77"/>
        <v>#N/A</v>
      </c>
      <c r="J2477" s="27" t="s">
        <v>5581</v>
      </c>
      <c r="K2477" s="102"/>
      <c r="L2477" s="112"/>
      <c r="M2477" s="104"/>
    </row>
    <row r="2478" spans="1:13" ht="13.5" thickBot="1">
      <c r="A2478" s="28" t="s">
        <v>5591</v>
      </c>
      <c r="B2478" s="21">
        <v>41346</v>
      </c>
      <c r="C2478" s="17" t="s">
        <v>1920</v>
      </c>
      <c r="D2478" s="24" t="s">
        <v>5196</v>
      </c>
      <c r="E2478" s="18" t="s">
        <v>668</v>
      </c>
      <c r="F2478" s="23" t="s">
        <v>210</v>
      </c>
      <c r="G2478" s="23">
        <f t="shared" si="78"/>
        <v>68</v>
      </c>
      <c r="H2478" s="83" t="s">
        <v>210</v>
      </c>
      <c r="I2478" s="23" t="e">
        <f t="shared" si="77"/>
        <v>#N/A</v>
      </c>
      <c r="J2478" s="27" t="s">
        <v>5592</v>
      </c>
      <c r="K2478" s="102"/>
      <c r="L2478" s="112"/>
      <c r="M2478" s="104"/>
    </row>
    <row r="2479" spans="1:13" ht="13.5" thickBot="1">
      <c r="A2479" s="28" t="s">
        <v>5593</v>
      </c>
      <c r="B2479" s="21">
        <v>41346</v>
      </c>
      <c r="C2479" s="17" t="s">
        <v>21</v>
      </c>
      <c r="D2479" s="24" t="s">
        <v>5404</v>
      </c>
      <c r="E2479" s="18" t="s">
        <v>5594</v>
      </c>
      <c r="F2479" s="23" t="s">
        <v>5595</v>
      </c>
      <c r="G2479" s="23" t="e">
        <f t="shared" si="78"/>
        <v>#N/A</v>
      </c>
      <c r="H2479" s="83" t="s">
        <v>5595</v>
      </c>
      <c r="I2479" s="23" t="e">
        <f t="shared" si="77"/>
        <v>#N/A</v>
      </c>
      <c r="J2479" s="27" t="s">
        <v>5596</v>
      </c>
      <c r="K2479" s="102"/>
      <c r="L2479" s="112"/>
      <c r="M2479" s="104"/>
    </row>
    <row r="2480" spans="1:13" ht="13.5" thickBot="1">
      <c r="A2480" s="28" t="s">
        <v>5597</v>
      </c>
      <c r="B2480" s="21">
        <v>41346</v>
      </c>
      <c r="C2480" s="17" t="s">
        <v>654</v>
      </c>
      <c r="D2480" s="24" t="s">
        <v>5404</v>
      </c>
      <c r="E2480" s="18" t="s">
        <v>4919</v>
      </c>
      <c r="F2480" s="23" t="s">
        <v>378</v>
      </c>
      <c r="G2480" s="23" t="e">
        <f t="shared" si="78"/>
        <v>#N/A</v>
      </c>
      <c r="H2480" s="83" t="s">
        <v>378</v>
      </c>
      <c r="I2480" s="23">
        <f t="shared" si="77"/>
        <v>23</v>
      </c>
      <c r="J2480" s="27" t="s">
        <v>2717</v>
      </c>
      <c r="K2480" s="102"/>
      <c r="L2480" s="112"/>
      <c r="M2480" s="104"/>
    </row>
    <row r="2481" spans="1:13" ht="26.25" thickBot="1">
      <c r="A2481" s="28" t="s">
        <v>5598</v>
      </c>
      <c r="B2481" s="21">
        <v>41346</v>
      </c>
      <c r="C2481" s="17" t="s">
        <v>661</v>
      </c>
      <c r="D2481" s="24" t="s">
        <v>5404</v>
      </c>
      <c r="E2481" s="18" t="s">
        <v>4919</v>
      </c>
      <c r="F2481" s="23" t="s">
        <v>378</v>
      </c>
      <c r="G2481" s="23" t="e">
        <f t="shared" si="78"/>
        <v>#N/A</v>
      </c>
      <c r="H2481" s="83" t="s">
        <v>378</v>
      </c>
      <c r="I2481" s="23">
        <f t="shared" si="77"/>
        <v>23</v>
      </c>
      <c r="J2481" s="27" t="s">
        <v>5599</v>
      </c>
      <c r="K2481" s="102"/>
      <c r="L2481" s="112"/>
      <c r="M2481" s="104"/>
    </row>
    <row r="2482" spans="1:13" ht="13.5" thickBot="1">
      <c r="A2482" s="28" t="s">
        <v>5600</v>
      </c>
      <c r="B2482" s="21">
        <v>41346</v>
      </c>
      <c r="C2482" s="17" t="s">
        <v>674</v>
      </c>
      <c r="D2482" s="24" t="s">
        <v>5404</v>
      </c>
      <c r="E2482" s="18" t="s">
        <v>4919</v>
      </c>
      <c r="F2482" s="23" t="s">
        <v>378</v>
      </c>
      <c r="G2482" s="23" t="e">
        <f t="shared" si="78"/>
        <v>#N/A</v>
      </c>
      <c r="H2482" s="83" t="s">
        <v>378</v>
      </c>
      <c r="I2482" s="23">
        <f t="shared" si="77"/>
        <v>23</v>
      </c>
      <c r="J2482" s="27" t="s">
        <v>5601</v>
      </c>
      <c r="K2482" s="102"/>
      <c r="L2482" s="112"/>
      <c r="M2482" s="104"/>
    </row>
    <row r="2483" spans="1:13" ht="13.5" thickBot="1">
      <c r="A2483" s="28" t="s">
        <v>5602</v>
      </c>
      <c r="B2483" s="21">
        <v>41346</v>
      </c>
      <c r="C2483" s="17" t="s">
        <v>2603</v>
      </c>
      <c r="D2483" s="24" t="s">
        <v>5008</v>
      </c>
      <c r="E2483" s="18" t="s">
        <v>50</v>
      </c>
      <c r="F2483" s="23" t="s">
        <v>5603</v>
      </c>
      <c r="G2483" s="23" t="e">
        <f t="shared" si="78"/>
        <v>#N/A</v>
      </c>
      <c r="H2483" s="83" t="s">
        <v>5603</v>
      </c>
      <c r="I2483" s="23" t="e">
        <f t="shared" si="77"/>
        <v>#N/A</v>
      </c>
      <c r="J2483" s="27" t="s">
        <v>3531</v>
      </c>
      <c r="K2483" s="102"/>
      <c r="L2483" s="112"/>
      <c r="M2483" s="104"/>
    </row>
    <row r="2484" spans="1:13" ht="13.5" thickBot="1">
      <c r="A2484" s="28" t="s">
        <v>5604</v>
      </c>
      <c r="B2484" s="21">
        <v>41346</v>
      </c>
      <c r="C2484" s="17" t="s">
        <v>3157</v>
      </c>
      <c r="D2484" s="24" t="s">
        <v>5545</v>
      </c>
      <c r="E2484" s="18" t="s">
        <v>5605</v>
      </c>
      <c r="F2484" s="23" t="s">
        <v>850</v>
      </c>
      <c r="G2484" s="23" t="e">
        <f t="shared" si="78"/>
        <v>#N/A</v>
      </c>
      <c r="H2484" s="83" t="s">
        <v>850</v>
      </c>
      <c r="I2484" s="23" t="e">
        <f t="shared" si="77"/>
        <v>#N/A</v>
      </c>
      <c r="J2484" s="27" t="s">
        <v>2965</v>
      </c>
      <c r="K2484" s="102"/>
      <c r="L2484" s="112"/>
      <c r="M2484" s="104"/>
    </row>
    <row r="2485" spans="1:13" ht="13.5" thickBot="1">
      <c r="A2485" s="28" t="s">
        <v>5606</v>
      </c>
      <c r="B2485" s="21">
        <v>41346</v>
      </c>
      <c r="C2485" s="17" t="s">
        <v>21</v>
      </c>
      <c r="D2485" s="24" t="s">
        <v>5266</v>
      </c>
      <c r="E2485" s="18" t="s">
        <v>1640</v>
      </c>
      <c r="F2485" s="23" t="s">
        <v>3559</v>
      </c>
      <c r="G2485" s="23" t="e">
        <f t="shared" si="78"/>
        <v>#N/A</v>
      </c>
      <c r="H2485" s="83" t="s">
        <v>3559</v>
      </c>
      <c r="I2485" s="23" t="e">
        <f t="shared" si="77"/>
        <v>#N/A</v>
      </c>
      <c r="J2485" s="27" t="s">
        <v>5607</v>
      </c>
      <c r="K2485" s="102"/>
      <c r="L2485" s="112"/>
      <c r="M2485" s="104"/>
    </row>
    <row r="2486" spans="1:13" ht="13.5" thickBot="1">
      <c r="A2486" s="28" t="s">
        <v>5608</v>
      </c>
      <c r="B2486" s="21">
        <v>41346</v>
      </c>
      <c r="C2486" s="17" t="s">
        <v>315</v>
      </c>
      <c r="D2486" s="24" t="s">
        <v>5545</v>
      </c>
      <c r="E2486" s="18" t="s">
        <v>282</v>
      </c>
      <c r="F2486" s="23" t="s">
        <v>163</v>
      </c>
      <c r="G2486" s="23">
        <f t="shared" si="78"/>
        <v>52</v>
      </c>
      <c r="H2486" s="83" t="s">
        <v>163</v>
      </c>
      <c r="I2486" s="23" t="e">
        <f t="shared" si="77"/>
        <v>#N/A</v>
      </c>
      <c r="J2486" s="27" t="s">
        <v>548</v>
      </c>
      <c r="K2486" s="102"/>
      <c r="L2486" s="112"/>
      <c r="M2486" s="104"/>
    </row>
    <row r="2487" spans="1:13" ht="13.5" thickBot="1">
      <c r="A2487" s="28" t="s">
        <v>5609</v>
      </c>
      <c r="B2487" s="21">
        <v>41346</v>
      </c>
      <c r="C2487" s="17" t="s">
        <v>1072</v>
      </c>
      <c r="D2487" s="24" t="s">
        <v>5404</v>
      </c>
      <c r="E2487" s="18" t="s">
        <v>267</v>
      </c>
      <c r="F2487" s="23" t="s">
        <v>609</v>
      </c>
      <c r="G2487" s="23" t="e">
        <f t="shared" si="78"/>
        <v>#N/A</v>
      </c>
      <c r="H2487" s="83" t="s">
        <v>609</v>
      </c>
      <c r="I2487" s="23" t="e">
        <f t="shared" si="77"/>
        <v>#N/A</v>
      </c>
      <c r="J2487" s="27" t="s">
        <v>4986</v>
      </c>
      <c r="K2487" s="102"/>
      <c r="L2487" s="112"/>
      <c r="M2487" s="104"/>
    </row>
    <row r="2488" spans="1:13" ht="13.5" thickBot="1">
      <c r="A2488" s="28" t="s">
        <v>5610</v>
      </c>
      <c r="B2488" s="21">
        <v>41346</v>
      </c>
      <c r="C2488" s="17" t="s">
        <v>2581</v>
      </c>
      <c r="D2488" s="24" t="s">
        <v>4946</v>
      </c>
      <c r="E2488" s="18" t="s">
        <v>50</v>
      </c>
      <c r="F2488" s="23" t="s">
        <v>3179</v>
      </c>
      <c r="G2488" s="23" t="e">
        <f t="shared" si="78"/>
        <v>#N/A</v>
      </c>
      <c r="H2488" s="83" t="s">
        <v>3179</v>
      </c>
      <c r="I2488" s="23" t="e">
        <f t="shared" si="77"/>
        <v>#N/A</v>
      </c>
      <c r="J2488" s="27" t="s">
        <v>4426</v>
      </c>
      <c r="K2488" s="102"/>
      <c r="L2488" s="112"/>
      <c r="M2488" s="104"/>
    </row>
    <row r="2489" spans="1:13" ht="13.5" thickBot="1">
      <c r="A2489" s="28" t="s">
        <v>5611</v>
      </c>
      <c r="B2489" s="21">
        <v>41346</v>
      </c>
      <c r="C2489" s="17" t="s">
        <v>21</v>
      </c>
      <c r="D2489" s="24" t="s">
        <v>5545</v>
      </c>
      <c r="E2489" s="18" t="s">
        <v>5612</v>
      </c>
      <c r="F2489" s="23" t="s">
        <v>5613</v>
      </c>
      <c r="G2489" s="23" t="e">
        <f t="shared" si="78"/>
        <v>#N/A</v>
      </c>
      <c r="H2489" s="83" t="s">
        <v>5613</v>
      </c>
      <c r="I2489" s="23" t="e">
        <f t="shared" si="77"/>
        <v>#N/A</v>
      </c>
      <c r="J2489" s="27" t="s">
        <v>5546</v>
      </c>
      <c r="K2489" s="102"/>
      <c r="L2489" s="112"/>
      <c r="M2489" s="104"/>
    </row>
    <row r="2490" spans="1:13" ht="13.5" thickBot="1">
      <c r="A2490" s="28" t="s">
        <v>5614</v>
      </c>
      <c r="B2490" s="21">
        <v>41346</v>
      </c>
      <c r="C2490" s="17" t="s">
        <v>21</v>
      </c>
      <c r="D2490" s="24" t="s">
        <v>5545</v>
      </c>
      <c r="E2490" s="18" t="s">
        <v>5615</v>
      </c>
      <c r="F2490" s="23" t="s">
        <v>18</v>
      </c>
      <c r="G2490" s="23" t="e">
        <f t="shared" si="78"/>
        <v>#N/A</v>
      </c>
      <c r="H2490" s="83" t="s">
        <v>18</v>
      </c>
      <c r="I2490" s="23" t="e">
        <f t="shared" si="77"/>
        <v>#N/A</v>
      </c>
      <c r="J2490" s="27" t="s">
        <v>5546</v>
      </c>
      <c r="K2490" s="102"/>
      <c r="L2490" s="112"/>
      <c r="M2490" s="104"/>
    </row>
    <row r="2491" spans="1:13" ht="13.5" thickBot="1">
      <c r="A2491" s="28" t="s">
        <v>5616</v>
      </c>
      <c r="B2491" s="21">
        <v>41346</v>
      </c>
      <c r="C2491" s="17" t="s">
        <v>1188</v>
      </c>
      <c r="D2491" s="24" t="s">
        <v>5404</v>
      </c>
      <c r="E2491" s="18" t="s">
        <v>5310</v>
      </c>
      <c r="F2491" s="23" t="s">
        <v>3057</v>
      </c>
      <c r="G2491" s="23" t="e">
        <f t="shared" si="78"/>
        <v>#N/A</v>
      </c>
      <c r="H2491" s="83" t="s">
        <v>3057</v>
      </c>
      <c r="I2491" s="23" t="e">
        <f t="shared" si="77"/>
        <v>#N/A</v>
      </c>
      <c r="J2491" s="27" t="s">
        <v>5617</v>
      </c>
      <c r="K2491" s="102"/>
      <c r="L2491" s="112"/>
      <c r="M2491" s="104"/>
    </row>
    <row r="2492" spans="1:13" ht="13.5" thickBot="1">
      <c r="A2492" s="28" t="s">
        <v>5618</v>
      </c>
      <c r="B2492" s="21">
        <v>41346</v>
      </c>
      <c r="C2492" s="17" t="s">
        <v>1701</v>
      </c>
      <c r="D2492" s="24" t="s">
        <v>5404</v>
      </c>
      <c r="E2492" s="18" t="s">
        <v>668</v>
      </c>
      <c r="F2492" s="23" t="s">
        <v>210</v>
      </c>
      <c r="G2492" s="23">
        <f t="shared" si="78"/>
        <v>68</v>
      </c>
      <c r="H2492" s="83" t="s">
        <v>210</v>
      </c>
      <c r="I2492" s="23" t="e">
        <f t="shared" si="77"/>
        <v>#N/A</v>
      </c>
      <c r="J2492" s="27" t="s">
        <v>5619</v>
      </c>
      <c r="K2492" s="102"/>
      <c r="L2492" s="112"/>
      <c r="M2492" s="104"/>
    </row>
    <row r="2493" spans="1:13" ht="13.5" thickBot="1">
      <c r="A2493" s="28" t="s">
        <v>5620</v>
      </c>
      <c r="B2493" s="21">
        <v>41346</v>
      </c>
      <c r="C2493" s="17" t="s">
        <v>760</v>
      </c>
      <c r="D2493" s="24" t="s">
        <v>5404</v>
      </c>
      <c r="E2493" s="18" t="s">
        <v>2134</v>
      </c>
      <c r="F2493" s="23" t="s">
        <v>3057</v>
      </c>
      <c r="G2493" s="23" t="e">
        <f t="shared" si="78"/>
        <v>#N/A</v>
      </c>
      <c r="H2493" s="83" t="s">
        <v>3057</v>
      </c>
      <c r="I2493" s="23" t="e">
        <f t="shared" si="77"/>
        <v>#N/A</v>
      </c>
      <c r="J2493" s="27" t="s">
        <v>5621</v>
      </c>
      <c r="K2493" s="102"/>
      <c r="L2493" s="112"/>
      <c r="M2493" s="104"/>
    </row>
    <row r="2494" spans="1:13" ht="13.5" thickBot="1">
      <c r="A2494" s="28" t="s">
        <v>5622</v>
      </c>
      <c r="B2494" s="21">
        <v>41346</v>
      </c>
      <c r="C2494" s="17" t="s">
        <v>1548</v>
      </c>
      <c r="D2494" s="24" t="s">
        <v>4852</v>
      </c>
      <c r="E2494" s="18" t="s">
        <v>430</v>
      </c>
      <c r="F2494" s="23" t="s">
        <v>431</v>
      </c>
      <c r="G2494" s="23" t="e">
        <f t="shared" si="78"/>
        <v>#N/A</v>
      </c>
      <c r="H2494" s="83" t="s">
        <v>431</v>
      </c>
      <c r="I2494" s="23" t="e">
        <f t="shared" si="77"/>
        <v>#N/A</v>
      </c>
      <c r="J2494" s="27" t="s">
        <v>5623</v>
      </c>
      <c r="K2494" s="102"/>
      <c r="L2494" s="112"/>
      <c r="M2494" s="104"/>
    </row>
    <row r="2495" spans="1:13" ht="26.25" thickBot="1">
      <c r="A2495" s="28" t="s">
        <v>5624</v>
      </c>
      <c r="B2495" s="21">
        <v>41346</v>
      </c>
      <c r="C2495" s="17" t="s">
        <v>1421</v>
      </c>
      <c r="D2495" s="24" t="s">
        <v>4946</v>
      </c>
      <c r="E2495" s="18" t="s">
        <v>430</v>
      </c>
      <c r="F2495" s="23" t="s">
        <v>431</v>
      </c>
      <c r="G2495" s="23" t="e">
        <f t="shared" si="78"/>
        <v>#N/A</v>
      </c>
      <c r="H2495" s="83" t="s">
        <v>431</v>
      </c>
      <c r="I2495" s="23" t="e">
        <f t="shared" si="77"/>
        <v>#N/A</v>
      </c>
      <c r="J2495" s="27" t="s">
        <v>5625</v>
      </c>
      <c r="K2495" s="102"/>
      <c r="L2495" s="112"/>
      <c r="M2495" s="104"/>
    </row>
    <row r="2496" spans="1:13" ht="13.5" thickBot="1">
      <c r="A2496" s="28" t="s">
        <v>5626</v>
      </c>
      <c r="B2496" s="21">
        <v>41346</v>
      </c>
      <c r="C2496" s="17" t="s">
        <v>5627</v>
      </c>
      <c r="D2496" s="24" t="s">
        <v>5379</v>
      </c>
      <c r="E2496" s="18" t="s">
        <v>430</v>
      </c>
      <c r="F2496" s="23" t="s">
        <v>431</v>
      </c>
      <c r="G2496" s="23" t="e">
        <f t="shared" si="78"/>
        <v>#N/A</v>
      </c>
      <c r="H2496" s="83" t="s">
        <v>431</v>
      </c>
      <c r="I2496" s="23" t="e">
        <f t="shared" si="77"/>
        <v>#N/A</v>
      </c>
      <c r="J2496" s="27" t="s">
        <v>5628</v>
      </c>
      <c r="K2496" s="102"/>
      <c r="L2496" s="112"/>
      <c r="M2496" s="104"/>
    </row>
    <row r="2497" spans="1:13" ht="13.5" thickBot="1">
      <c r="A2497" s="28" t="s">
        <v>5629</v>
      </c>
      <c r="B2497" s="21">
        <v>41346</v>
      </c>
      <c r="C2497" s="17" t="s">
        <v>1927</v>
      </c>
      <c r="D2497" s="24" t="s">
        <v>5379</v>
      </c>
      <c r="E2497" s="18" t="s">
        <v>430</v>
      </c>
      <c r="F2497" s="23" t="s">
        <v>431</v>
      </c>
      <c r="G2497" s="23" t="e">
        <f t="shared" si="78"/>
        <v>#N/A</v>
      </c>
      <c r="H2497" s="83" t="s">
        <v>431</v>
      </c>
      <c r="I2497" s="23" t="e">
        <f t="shared" si="77"/>
        <v>#N/A</v>
      </c>
      <c r="J2497" s="27" t="s">
        <v>5628</v>
      </c>
      <c r="K2497" s="102"/>
      <c r="L2497" s="112"/>
      <c r="M2497" s="104"/>
    </row>
    <row r="2498" spans="1:13" ht="13.5" thickBot="1">
      <c r="A2498" s="28" t="s">
        <v>5630</v>
      </c>
      <c r="B2498" s="21">
        <v>41346</v>
      </c>
      <c r="C2498" s="17" t="s">
        <v>1989</v>
      </c>
      <c r="D2498" s="24" t="s">
        <v>5404</v>
      </c>
      <c r="E2498" s="18" t="s">
        <v>430</v>
      </c>
      <c r="F2498" s="23" t="s">
        <v>431</v>
      </c>
      <c r="G2498" s="23" t="e">
        <f t="shared" si="78"/>
        <v>#N/A</v>
      </c>
      <c r="H2498" s="83" t="s">
        <v>431</v>
      </c>
      <c r="I2498" s="23" t="e">
        <f t="shared" ref="I2498:I2561" si="79">INDEX(S:U,MATCH(H2498,U:U,0),1)</f>
        <v>#N/A</v>
      </c>
      <c r="J2498" s="27" t="s">
        <v>5628</v>
      </c>
      <c r="K2498" s="102"/>
      <c r="L2498" s="112"/>
      <c r="M2498" s="104"/>
    </row>
    <row r="2499" spans="1:13" ht="13.5" thickBot="1">
      <c r="A2499" s="28" t="s">
        <v>5631</v>
      </c>
      <c r="B2499" s="21">
        <v>41346</v>
      </c>
      <c r="C2499" s="17" t="s">
        <v>1679</v>
      </c>
      <c r="D2499" s="24" t="s">
        <v>4951</v>
      </c>
      <c r="E2499" s="18" t="s">
        <v>430</v>
      </c>
      <c r="F2499" s="23" t="s">
        <v>431</v>
      </c>
      <c r="G2499" s="23" t="e">
        <f t="shared" ref="G2499:G2562" si="80">INDEX($R$2:$U$90,MATCH(F2499,$R$2:$R$90,0),2)</f>
        <v>#N/A</v>
      </c>
      <c r="H2499" s="83" t="s">
        <v>431</v>
      </c>
      <c r="I2499" s="23" t="e">
        <f t="shared" si="79"/>
        <v>#N/A</v>
      </c>
      <c r="J2499" s="27" t="s">
        <v>5632</v>
      </c>
      <c r="K2499" s="102"/>
      <c r="L2499" s="112"/>
      <c r="M2499" s="104"/>
    </row>
    <row r="2500" spans="1:13" ht="13.5" thickBot="1">
      <c r="A2500" s="28" t="s">
        <v>5633</v>
      </c>
      <c r="B2500" s="21">
        <v>41346</v>
      </c>
      <c r="C2500" s="17" t="s">
        <v>1843</v>
      </c>
      <c r="D2500" s="24" t="s">
        <v>5379</v>
      </c>
      <c r="E2500" s="18" t="s">
        <v>430</v>
      </c>
      <c r="F2500" s="23" t="s">
        <v>431</v>
      </c>
      <c r="G2500" s="23" t="e">
        <f t="shared" si="80"/>
        <v>#N/A</v>
      </c>
      <c r="H2500" s="83" t="s">
        <v>431</v>
      </c>
      <c r="I2500" s="23" t="e">
        <f t="shared" si="79"/>
        <v>#N/A</v>
      </c>
      <c r="J2500" s="27" t="s">
        <v>5634</v>
      </c>
      <c r="K2500" s="102"/>
      <c r="L2500" s="112"/>
      <c r="M2500" s="104"/>
    </row>
    <row r="2501" spans="1:13" ht="13.5" thickBot="1">
      <c r="A2501" s="28" t="s">
        <v>5635</v>
      </c>
      <c r="B2501" s="21">
        <v>41346</v>
      </c>
      <c r="C2501" s="17" t="s">
        <v>1850</v>
      </c>
      <c r="D2501" s="24" t="s">
        <v>5379</v>
      </c>
      <c r="E2501" s="18" t="s">
        <v>430</v>
      </c>
      <c r="F2501" s="23" t="s">
        <v>431</v>
      </c>
      <c r="G2501" s="23" t="e">
        <f t="shared" si="80"/>
        <v>#N/A</v>
      </c>
      <c r="H2501" s="83" t="s">
        <v>431</v>
      </c>
      <c r="I2501" s="23" t="e">
        <f t="shared" si="79"/>
        <v>#N/A</v>
      </c>
      <c r="J2501" s="27" t="s">
        <v>5634</v>
      </c>
      <c r="K2501" s="102"/>
      <c r="L2501" s="112"/>
      <c r="M2501" s="104"/>
    </row>
    <row r="2502" spans="1:13" ht="13.5" thickBot="1">
      <c r="A2502" s="28" t="s">
        <v>5636</v>
      </c>
      <c r="B2502" s="21">
        <v>41346</v>
      </c>
      <c r="C2502" s="17" t="s">
        <v>5637</v>
      </c>
      <c r="D2502" s="24" t="s">
        <v>5266</v>
      </c>
      <c r="E2502" s="18" t="s">
        <v>430</v>
      </c>
      <c r="F2502" s="23" t="s">
        <v>431</v>
      </c>
      <c r="G2502" s="23" t="e">
        <f t="shared" si="80"/>
        <v>#N/A</v>
      </c>
      <c r="H2502" s="83" t="s">
        <v>431</v>
      </c>
      <c r="I2502" s="23" t="e">
        <f t="shared" si="79"/>
        <v>#N/A</v>
      </c>
      <c r="J2502" s="27" t="s">
        <v>5634</v>
      </c>
      <c r="K2502" s="102"/>
      <c r="L2502" s="112"/>
      <c r="M2502" s="104"/>
    </row>
    <row r="2503" spans="1:13" ht="13.5" thickBot="1">
      <c r="A2503" s="28" t="s">
        <v>5638</v>
      </c>
      <c r="B2503" s="21">
        <v>41346</v>
      </c>
      <c r="C2503" s="17" t="s">
        <v>1867</v>
      </c>
      <c r="D2503" s="24" t="s">
        <v>5379</v>
      </c>
      <c r="E2503" s="18" t="s">
        <v>430</v>
      </c>
      <c r="F2503" s="23" t="s">
        <v>431</v>
      </c>
      <c r="G2503" s="23" t="e">
        <f t="shared" si="80"/>
        <v>#N/A</v>
      </c>
      <c r="H2503" s="83" t="s">
        <v>431</v>
      </c>
      <c r="I2503" s="23" t="e">
        <f t="shared" si="79"/>
        <v>#N/A</v>
      </c>
      <c r="J2503" s="27" t="s">
        <v>5634</v>
      </c>
      <c r="K2503" s="102"/>
      <c r="L2503" s="112"/>
      <c r="M2503" s="104"/>
    </row>
    <row r="2504" spans="1:13" ht="13.5" thickBot="1">
      <c r="A2504" s="28" t="s">
        <v>5639</v>
      </c>
      <c r="B2504" s="21">
        <v>41346</v>
      </c>
      <c r="C2504" s="17" t="s">
        <v>320</v>
      </c>
      <c r="D2504" s="24" t="s">
        <v>5545</v>
      </c>
      <c r="E2504" s="18" t="s">
        <v>282</v>
      </c>
      <c r="F2504" s="23" t="s">
        <v>163</v>
      </c>
      <c r="G2504" s="23">
        <f t="shared" si="80"/>
        <v>52</v>
      </c>
      <c r="H2504" s="83" t="s">
        <v>163</v>
      </c>
      <c r="I2504" s="23" t="e">
        <f t="shared" si="79"/>
        <v>#N/A</v>
      </c>
      <c r="J2504" s="27" t="s">
        <v>5640</v>
      </c>
      <c r="K2504" s="102"/>
      <c r="L2504" s="112"/>
      <c r="M2504" s="104"/>
    </row>
    <row r="2505" spans="1:13" ht="13.5" thickBot="1">
      <c r="A2505" s="28" t="s">
        <v>5641</v>
      </c>
      <c r="B2505" s="21">
        <v>41346</v>
      </c>
      <c r="C2505" s="17" t="s">
        <v>524</v>
      </c>
      <c r="D2505" s="24" t="s">
        <v>5404</v>
      </c>
      <c r="E2505" s="18" t="s">
        <v>166</v>
      </c>
      <c r="F2505" s="23" t="s">
        <v>167</v>
      </c>
      <c r="G2505" s="23" t="e">
        <f t="shared" si="80"/>
        <v>#N/A</v>
      </c>
      <c r="H2505" s="83" t="s">
        <v>167</v>
      </c>
      <c r="I2505" s="23" t="e">
        <f t="shared" si="79"/>
        <v>#N/A</v>
      </c>
      <c r="J2505" s="27" t="s">
        <v>5642</v>
      </c>
      <c r="K2505" s="102"/>
      <c r="L2505" s="112"/>
      <c r="M2505" s="104"/>
    </row>
    <row r="2506" spans="1:13" ht="13.5" thickBot="1">
      <c r="A2506" s="28" t="s">
        <v>5643</v>
      </c>
      <c r="B2506" s="21">
        <v>41346</v>
      </c>
      <c r="C2506" s="17" t="s">
        <v>21</v>
      </c>
      <c r="D2506" s="24" t="s">
        <v>5379</v>
      </c>
      <c r="E2506" s="18" t="s">
        <v>812</v>
      </c>
      <c r="F2506" s="23" t="s">
        <v>813</v>
      </c>
      <c r="G2506" s="23" t="e">
        <f t="shared" si="80"/>
        <v>#N/A</v>
      </c>
      <c r="H2506" s="83" t="s">
        <v>813</v>
      </c>
      <c r="I2506" s="23" t="e">
        <f t="shared" si="79"/>
        <v>#N/A</v>
      </c>
      <c r="J2506" s="27" t="s">
        <v>2965</v>
      </c>
      <c r="K2506" s="102"/>
      <c r="L2506" s="112"/>
      <c r="M2506" s="104"/>
    </row>
    <row r="2507" spans="1:13" ht="13.5" thickBot="1">
      <c r="A2507" s="28" t="s">
        <v>5644</v>
      </c>
      <c r="B2507" s="21">
        <v>41346</v>
      </c>
      <c r="C2507" s="17" t="s">
        <v>2443</v>
      </c>
      <c r="D2507" s="24" t="s">
        <v>5404</v>
      </c>
      <c r="E2507" s="18" t="s">
        <v>1298</v>
      </c>
      <c r="F2507" s="23" t="s">
        <v>3200</v>
      </c>
      <c r="G2507" s="23" t="e">
        <f t="shared" si="80"/>
        <v>#N/A</v>
      </c>
      <c r="H2507" s="83" t="s">
        <v>3200</v>
      </c>
      <c r="I2507" s="23" t="e">
        <f t="shared" si="79"/>
        <v>#N/A</v>
      </c>
      <c r="J2507" s="27" t="s">
        <v>5645</v>
      </c>
      <c r="K2507" s="102"/>
      <c r="L2507" s="112"/>
      <c r="M2507" s="104"/>
    </row>
    <row r="2508" spans="1:13" ht="13.5" thickBot="1">
      <c r="A2508" s="28" t="s">
        <v>5646</v>
      </c>
      <c r="B2508" s="21">
        <v>41346</v>
      </c>
      <c r="C2508" s="17" t="s">
        <v>1696</v>
      </c>
      <c r="D2508" s="24" t="s">
        <v>5545</v>
      </c>
      <c r="E2508" s="18" t="s">
        <v>3319</v>
      </c>
      <c r="F2508" s="23" t="s">
        <v>866</v>
      </c>
      <c r="G2508" s="23" t="e">
        <f t="shared" si="80"/>
        <v>#N/A</v>
      </c>
      <c r="H2508" s="83" t="s">
        <v>866</v>
      </c>
      <c r="I2508" s="23" t="e">
        <f t="shared" si="79"/>
        <v>#N/A</v>
      </c>
      <c r="J2508" s="27" t="s">
        <v>5647</v>
      </c>
      <c r="K2508" s="102"/>
      <c r="L2508" s="112"/>
      <c r="M2508" s="104"/>
    </row>
    <row r="2509" spans="1:13" ht="13.5" thickBot="1">
      <c r="A2509" s="28" t="s">
        <v>5648</v>
      </c>
      <c r="B2509" s="21">
        <v>41346</v>
      </c>
      <c r="C2509" s="17" t="s">
        <v>60</v>
      </c>
      <c r="D2509" s="24" t="s">
        <v>5545</v>
      </c>
      <c r="E2509" s="18" t="s">
        <v>5394</v>
      </c>
      <c r="F2509" s="23" t="s">
        <v>507</v>
      </c>
      <c r="G2509" s="23" t="e">
        <f t="shared" si="80"/>
        <v>#N/A</v>
      </c>
      <c r="H2509" s="83" t="s">
        <v>507</v>
      </c>
      <c r="I2509" s="23" t="e">
        <f t="shared" si="79"/>
        <v>#N/A</v>
      </c>
      <c r="J2509" s="27" t="s">
        <v>4722</v>
      </c>
      <c r="K2509" s="102"/>
      <c r="L2509" s="112"/>
      <c r="M2509" s="104"/>
    </row>
    <row r="2510" spans="1:13" ht="13.5" thickBot="1">
      <c r="A2510" s="28" t="s">
        <v>5649</v>
      </c>
      <c r="B2510" s="21">
        <v>41346</v>
      </c>
      <c r="C2510" s="17" t="s">
        <v>5650</v>
      </c>
      <c r="D2510" s="24" t="s">
        <v>5404</v>
      </c>
      <c r="E2510" s="18" t="s">
        <v>113</v>
      </c>
      <c r="F2510" s="23" t="s">
        <v>114</v>
      </c>
      <c r="G2510" s="23">
        <f t="shared" si="80"/>
        <v>66</v>
      </c>
      <c r="H2510" s="83" t="s">
        <v>114</v>
      </c>
      <c r="I2510" s="23" t="e">
        <f t="shared" si="79"/>
        <v>#N/A</v>
      </c>
      <c r="J2510" s="27" t="s">
        <v>5651</v>
      </c>
      <c r="K2510" s="102"/>
      <c r="L2510" s="112"/>
      <c r="M2510" s="104"/>
    </row>
    <row r="2511" spans="1:13" ht="13.5" thickBot="1">
      <c r="A2511" s="28" t="s">
        <v>5652</v>
      </c>
      <c r="B2511" s="21">
        <v>41346</v>
      </c>
      <c r="C2511" s="17" t="s">
        <v>4811</v>
      </c>
      <c r="D2511" s="24" t="s">
        <v>5404</v>
      </c>
      <c r="E2511" s="18" t="s">
        <v>5439</v>
      </c>
      <c r="F2511" s="23" t="s">
        <v>78</v>
      </c>
      <c r="G2511" s="23">
        <f t="shared" si="80"/>
        <v>49</v>
      </c>
      <c r="H2511" s="83" t="s">
        <v>8311</v>
      </c>
      <c r="I2511" s="23">
        <f t="shared" si="79"/>
        <v>49</v>
      </c>
      <c r="J2511" s="27" t="s">
        <v>3531</v>
      </c>
      <c r="K2511" s="102"/>
      <c r="L2511" s="112"/>
      <c r="M2511" s="104"/>
    </row>
    <row r="2512" spans="1:13" ht="13.5" thickBot="1">
      <c r="A2512" s="28" t="s">
        <v>5653</v>
      </c>
      <c r="B2512" s="21">
        <v>41346</v>
      </c>
      <c r="C2512" s="17" t="s">
        <v>3006</v>
      </c>
      <c r="D2512" s="24" t="s">
        <v>5404</v>
      </c>
      <c r="E2512" s="18" t="s">
        <v>50</v>
      </c>
      <c r="F2512" s="23" t="s">
        <v>51</v>
      </c>
      <c r="G2512" s="23">
        <f t="shared" si="80"/>
        <v>54</v>
      </c>
      <c r="H2512" s="83" t="s">
        <v>222</v>
      </c>
      <c r="I2512" s="23" t="e">
        <f t="shared" si="79"/>
        <v>#N/A</v>
      </c>
      <c r="J2512" s="27" t="s">
        <v>5654</v>
      </c>
      <c r="K2512" s="102"/>
      <c r="L2512" s="112"/>
      <c r="M2512" s="104"/>
    </row>
    <row r="2513" spans="1:13" ht="13.5" thickBot="1">
      <c r="A2513" s="28" t="s">
        <v>5655</v>
      </c>
      <c r="B2513" s="21">
        <v>41346</v>
      </c>
      <c r="C2513" s="17" t="s">
        <v>684</v>
      </c>
      <c r="D2513" s="24" t="s">
        <v>5149</v>
      </c>
      <c r="E2513" s="18" t="s">
        <v>381</v>
      </c>
      <c r="F2513" s="23" t="s">
        <v>101</v>
      </c>
      <c r="G2513" s="23">
        <f t="shared" si="80"/>
        <v>58</v>
      </c>
      <c r="H2513" s="83" t="s">
        <v>101</v>
      </c>
      <c r="I2513" s="23" t="e">
        <f t="shared" si="79"/>
        <v>#N/A</v>
      </c>
      <c r="J2513" s="27" t="s">
        <v>2717</v>
      </c>
      <c r="K2513" s="102"/>
      <c r="L2513" s="112"/>
      <c r="M2513" s="104"/>
    </row>
    <row r="2514" spans="1:13" ht="13.5" thickBot="1">
      <c r="A2514" s="28" t="s">
        <v>5656</v>
      </c>
      <c r="B2514" s="21">
        <v>41346</v>
      </c>
      <c r="C2514" s="17" t="s">
        <v>1699</v>
      </c>
      <c r="D2514" s="24" t="s">
        <v>5149</v>
      </c>
      <c r="E2514" s="18" t="s">
        <v>381</v>
      </c>
      <c r="F2514" s="23" t="s">
        <v>101</v>
      </c>
      <c r="G2514" s="23">
        <f t="shared" si="80"/>
        <v>58</v>
      </c>
      <c r="H2514" s="83" t="s">
        <v>101</v>
      </c>
      <c r="I2514" s="23" t="e">
        <f t="shared" si="79"/>
        <v>#N/A</v>
      </c>
      <c r="J2514" s="27" t="s">
        <v>5657</v>
      </c>
      <c r="K2514" s="102"/>
      <c r="L2514" s="112"/>
      <c r="M2514" s="104"/>
    </row>
    <row r="2515" spans="1:13" ht="13.5" thickBot="1">
      <c r="A2515" s="28" t="s">
        <v>5658</v>
      </c>
      <c r="B2515" s="21">
        <v>41346</v>
      </c>
      <c r="C2515" s="17" t="s">
        <v>819</v>
      </c>
      <c r="D2515" s="24" t="s">
        <v>5404</v>
      </c>
      <c r="E2515" s="18" t="s">
        <v>1231</v>
      </c>
      <c r="F2515" s="23" t="s">
        <v>114</v>
      </c>
      <c r="G2515" s="23">
        <f t="shared" si="80"/>
        <v>66</v>
      </c>
      <c r="H2515" s="83" t="s">
        <v>114</v>
      </c>
      <c r="I2515" s="23" t="e">
        <f t="shared" si="79"/>
        <v>#N/A</v>
      </c>
      <c r="J2515" s="27" t="s">
        <v>5659</v>
      </c>
      <c r="K2515" s="102"/>
      <c r="L2515" s="112"/>
      <c r="M2515" s="104"/>
    </row>
    <row r="2516" spans="1:13" ht="26.25" thickBot="1">
      <c r="A2516" s="28" t="s">
        <v>5660</v>
      </c>
      <c r="B2516" s="21">
        <v>41346</v>
      </c>
      <c r="C2516" s="17" t="s">
        <v>502</v>
      </c>
      <c r="D2516" s="24" t="s">
        <v>5196</v>
      </c>
      <c r="E2516" s="18" t="s">
        <v>1872</v>
      </c>
      <c r="F2516" s="23" t="s">
        <v>125</v>
      </c>
      <c r="G2516" s="23">
        <f t="shared" si="80"/>
        <v>53</v>
      </c>
      <c r="H2516" s="83" t="s">
        <v>125</v>
      </c>
      <c r="I2516" s="23" t="e">
        <f t="shared" si="79"/>
        <v>#N/A</v>
      </c>
      <c r="J2516" s="27" t="s">
        <v>5661</v>
      </c>
      <c r="K2516" s="102"/>
      <c r="L2516" s="112"/>
      <c r="M2516" s="104"/>
    </row>
    <row r="2517" spans="1:13" ht="13.5" thickBot="1">
      <c r="A2517" s="28" t="s">
        <v>5662</v>
      </c>
      <c r="B2517" s="21">
        <v>41346</v>
      </c>
      <c r="C2517" s="17" t="s">
        <v>21</v>
      </c>
      <c r="D2517" s="24" t="s">
        <v>5379</v>
      </c>
      <c r="E2517" s="18" t="s">
        <v>1640</v>
      </c>
      <c r="F2517" s="23" t="s">
        <v>4709</v>
      </c>
      <c r="G2517" s="23" t="e">
        <f t="shared" si="80"/>
        <v>#N/A</v>
      </c>
      <c r="H2517" s="83" t="s">
        <v>4709</v>
      </c>
      <c r="I2517" s="23" t="e">
        <f t="shared" si="79"/>
        <v>#N/A</v>
      </c>
      <c r="J2517" s="27" t="s">
        <v>5197</v>
      </c>
      <c r="K2517" s="102"/>
      <c r="L2517" s="112"/>
      <c r="M2517" s="104"/>
    </row>
    <row r="2518" spans="1:13" ht="13.5" thickBot="1">
      <c r="A2518" s="28" t="s">
        <v>5663</v>
      </c>
      <c r="B2518" s="21">
        <v>41346</v>
      </c>
      <c r="C2518" s="17" t="s">
        <v>4813</v>
      </c>
      <c r="D2518" s="24" t="s">
        <v>5404</v>
      </c>
      <c r="E2518" s="18" t="s">
        <v>5439</v>
      </c>
      <c r="F2518" s="23" t="s">
        <v>78</v>
      </c>
      <c r="G2518" s="23">
        <f t="shared" si="80"/>
        <v>49</v>
      </c>
      <c r="H2518" s="83" t="s">
        <v>8311</v>
      </c>
      <c r="I2518" s="23">
        <f t="shared" si="79"/>
        <v>49</v>
      </c>
      <c r="J2518" s="27" t="s">
        <v>2717</v>
      </c>
      <c r="K2518" s="102"/>
      <c r="L2518" s="112"/>
      <c r="M2518" s="104"/>
    </row>
    <row r="2519" spans="1:13" ht="13.5" thickBot="1">
      <c r="A2519" s="28" t="s">
        <v>5664</v>
      </c>
      <c r="B2519" s="21">
        <v>41346</v>
      </c>
      <c r="C2519" s="17" t="s">
        <v>2067</v>
      </c>
      <c r="D2519" s="24" t="s">
        <v>5545</v>
      </c>
      <c r="E2519" s="18" t="s">
        <v>668</v>
      </c>
      <c r="F2519" s="23" t="s">
        <v>210</v>
      </c>
      <c r="G2519" s="23">
        <f t="shared" si="80"/>
        <v>68</v>
      </c>
      <c r="H2519" s="83" t="s">
        <v>210</v>
      </c>
      <c r="I2519" s="23" t="e">
        <f t="shared" si="79"/>
        <v>#N/A</v>
      </c>
      <c r="J2519" s="27" t="s">
        <v>5665</v>
      </c>
      <c r="K2519" s="102"/>
      <c r="L2519" s="112"/>
      <c r="M2519" s="104"/>
    </row>
    <row r="2520" spans="1:13" ht="13.5" thickBot="1">
      <c r="A2520" s="28" t="s">
        <v>5666</v>
      </c>
      <c r="B2520" s="21">
        <v>41346</v>
      </c>
      <c r="C2520" s="17" t="s">
        <v>5667</v>
      </c>
      <c r="D2520" s="24" t="s">
        <v>5404</v>
      </c>
      <c r="E2520" s="18" t="s">
        <v>3951</v>
      </c>
      <c r="F2520" s="23" t="s">
        <v>378</v>
      </c>
      <c r="G2520" s="23" t="e">
        <f t="shared" si="80"/>
        <v>#N/A</v>
      </c>
      <c r="H2520" s="83" t="s">
        <v>378</v>
      </c>
      <c r="I2520" s="23">
        <f t="shared" si="79"/>
        <v>23</v>
      </c>
      <c r="J2520" s="27" t="s">
        <v>5668</v>
      </c>
      <c r="K2520" s="102"/>
      <c r="L2520" s="112"/>
      <c r="M2520" s="104"/>
    </row>
    <row r="2521" spans="1:13" ht="26.25" thickBot="1">
      <c r="A2521" s="28" t="s">
        <v>5669</v>
      </c>
      <c r="B2521" s="21">
        <v>41346</v>
      </c>
      <c r="C2521" s="17" t="s">
        <v>651</v>
      </c>
      <c r="D2521" s="24" t="s">
        <v>5379</v>
      </c>
      <c r="E2521" s="18" t="s">
        <v>3951</v>
      </c>
      <c r="F2521" s="23" t="s">
        <v>378</v>
      </c>
      <c r="G2521" s="23" t="e">
        <f t="shared" si="80"/>
        <v>#N/A</v>
      </c>
      <c r="H2521" s="83" t="s">
        <v>378</v>
      </c>
      <c r="I2521" s="23">
        <f t="shared" si="79"/>
        <v>23</v>
      </c>
      <c r="J2521" s="27" t="s">
        <v>5670</v>
      </c>
      <c r="K2521" s="102"/>
      <c r="L2521" s="112"/>
      <c r="M2521" s="104"/>
    </row>
    <row r="2522" spans="1:13" ht="13.5" thickBot="1">
      <c r="A2522" s="28" t="s">
        <v>5671</v>
      </c>
      <c r="B2522" s="21">
        <v>41346</v>
      </c>
      <c r="C2522" s="17" t="s">
        <v>2293</v>
      </c>
      <c r="D2522" s="24" t="s">
        <v>5149</v>
      </c>
      <c r="E2522" s="18" t="s">
        <v>799</v>
      </c>
      <c r="F2522" s="23" t="s">
        <v>57</v>
      </c>
      <c r="G2522" s="23">
        <f t="shared" si="80"/>
        <v>8</v>
      </c>
      <c r="H2522" s="83" t="s">
        <v>8272</v>
      </c>
      <c r="I2522" s="23">
        <f t="shared" si="79"/>
        <v>8</v>
      </c>
      <c r="J2522" s="27" t="s">
        <v>3228</v>
      </c>
      <c r="K2522" s="102"/>
      <c r="L2522" s="112"/>
      <c r="M2522" s="104"/>
    </row>
    <row r="2523" spans="1:13" ht="13.5" thickBot="1">
      <c r="A2523" s="28" t="s">
        <v>5672</v>
      </c>
      <c r="B2523" s="21">
        <v>41346</v>
      </c>
      <c r="C2523" s="17" t="s">
        <v>1225</v>
      </c>
      <c r="D2523" s="24" t="s">
        <v>5545</v>
      </c>
      <c r="E2523" s="18" t="s">
        <v>5673</v>
      </c>
      <c r="F2523" s="23" t="s">
        <v>318</v>
      </c>
      <c r="G2523" s="23" t="e">
        <f t="shared" si="80"/>
        <v>#N/A</v>
      </c>
      <c r="H2523" s="83" t="s">
        <v>318</v>
      </c>
      <c r="I2523" s="23" t="e">
        <f t="shared" si="79"/>
        <v>#N/A</v>
      </c>
      <c r="J2523" s="27" t="s">
        <v>5674</v>
      </c>
      <c r="K2523" s="102"/>
      <c r="L2523" s="112"/>
      <c r="M2523" s="104"/>
    </row>
    <row r="2524" spans="1:13" ht="26.25" thickBot="1">
      <c r="A2524" s="28" t="s">
        <v>5675</v>
      </c>
      <c r="B2524" s="21">
        <v>41346</v>
      </c>
      <c r="C2524" s="17" t="s">
        <v>845</v>
      </c>
      <c r="D2524" s="24" t="s">
        <v>5676</v>
      </c>
      <c r="E2524" s="18" t="s">
        <v>1381</v>
      </c>
      <c r="F2524" s="23" t="s">
        <v>961</v>
      </c>
      <c r="G2524" s="23" t="e">
        <f t="shared" si="80"/>
        <v>#N/A</v>
      </c>
      <c r="H2524" s="83" t="s">
        <v>961</v>
      </c>
      <c r="I2524" s="23" t="e">
        <f t="shared" si="79"/>
        <v>#N/A</v>
      </c>
      <c r="J2524" s="27" t="s">
        <v>5677</v>
      </c>
      <c r="K2524" s="102"/>
      <c r="L2524" s="112"/>
      <c r="M2524" s="104"/>
    </row>
    <row r="2525" spans="1:13" ht="13.5" thickBot="1">
      <c r="A2525" s="28" t="s">
        <v>5678</v>
      </c>
      <c r="B2525" s="21">
        <v>41346</v>
      </c>
      <c r="C2525" s="17" t="s">
        <v>351</v>
      </c>
      <c r="D2525" s="24" t="s">
        <v>5545</v>
      </c>
      <c r="E2525" s="18" t="s">
        <v>3166</v>
      </c>
      <c r="F2525" s="23" t="s">
        <v>733</v>
      </c>
      <c r="G2525" s="23" t="e">
        <f t="shared" si="80"/>
        <v>#N/A</v>
      </c>
      <c r="H2525" s="83" t="s">
        <v>733</v>
      </c>
      <c r="I2525" s="23" t="e">
        <f t="shared" si="79"/>
        <v>#N/A</v>
      </c>
      <c r="J2525" s="27" t="s">
        <v>5679</v>
      </c>
      <c r="K2525" s="102"/>
      <c r="L2525" s="112"/>
      <c r="M2525" s="104"/>
    </row>
    <row r="2526" spans="1:13" ht="13.5" thickBot="1">
      <c r="A2526" s="28" t="s">
        <v>5680</v>
      </c>
      <c r="B2526" s="21">
        <v>41347</v>
      </c>
      <c r="C2526" s="17" t="s">
        <v>1233</v>
      </c>
      <c r="D2526" s="24" t="s">
        <v>4946</v>
      </c>
      <c r="E2526" s="18" t="s">
        <v>1887</v>
      </c>
      <c r="F2526" s="23" t="s">
        <v>3105</v>
      </c>
      <c r="G2526" s="23" t="e">
        <f t="shared" si="80"/>
        <v>#N/A</v>
      </c>
      <c r="H2526" s="83" t="s">
        <v>3105</v>
      </c>
      <c r="I2526" s="23" t="e">
        <f t="shared" si="79"/>
        <v>#N/A</v>
      </c>
      <c r="J2526" s="27" t="s">
        <v>195</v>
      </c>
      <c r="K2526" s="102"/>
      <c r="L2526" s="112"/>
      <c r="M2526" s="104"/>
    </row>
    <row r="2527" spans="1:13" ht="13.5" thickBot="1">
      <c r="A2527" s="28" t="s">
        <v>5681</v>
      </c>
      <c r="B2527" s="21">
        <v>41347</v>
      </c>
      <c r="C2527" s="17" t="s">
        <v>1012</v>
      </c>
      <c r="D2527" s="24" t="s">
        <v>5379</v>
      </c>
      <c r="E2527" s="18" t="s">
        <v>2130</v>
      </c>
      <c r="F2527" s="23" t="s">
        <v>565</v>
      </c>
      <c r="G2527" s="23" t="e">
        <f t="shared" si="80"/>
        <v>#N/A</v>
      </c>
      <c r="H2527" s="83" t="s">
        <v>565</v>
      </c>
      <c r="I2527" s="23" t="e">
        <f t="shared" si="79"/>
        <v>#N/A</v>
      </c>
      <c r="J2527" s="27" t="s">
        <v>2131</v>
      </c>
      <c r="K2527" s="102"/>
      <c r="L2527" s="112"/>
      <c r="M2527" s="104"/>
    </row>
    <row r="2528" spans="1:13" ht="13.5" thickBot="1">
      <c r="A2528" s="28" t="s">
        <v>5682</v>
      </c>
      <c r="B2528" s="21">
        <v>41347</v>
      </c>
      <c r="C2528" s="17" t="s">
        <v>320</v>
      </c>
      <c r="D2528" s="24" t="s">
        <v>5404</v>
      </c>
      <c r="E2528" s="18" t="s">
        <v>1401</v>
      </c>
      <c r="F2528" s="23" t="s">
        <v>2164</v>
      </c>
      <c r="G2528" s="23" t="e">
        <f t="shared" si="80"/>
        <v>#N/A</v>
      </c>
      <c r="H2528" s="83" t="s">
        <v>2164</v>
      </c>
      <c r="I2528" s="23" t="e">
        <f t="shared" si="79"/>
        <v>#N/A</v>
      </c>
      <c r="J2528" s="27" t="s">
        <v>5683</v>
      </c>
      <c r="K2528" s="102"/>
      <c r="L2528" s="112"/>
      <c r="M2528" s="104"/>
    </row>
    <row r="2529" spans="1:13" ht="13.5" thickBot="1">
      <c r="A2529" s="28" t="s">
        <v>5684</v>
      </c>
      <c r="B2529" s="21">
        <v>41347</v>
      </c>
      <c r="C2529" s="17" t="s">
        <v>691</v>
      </c>
      <c r="D2529" s="24" t="s">
        <v>5545</v>
      </c>
      <c r="E2529" s="18" t="s">
        <v>3951</v>
      </c>
      <c r="F2529" s="23" t="s">
        <v>378</v>
      </c>
      <c r="G2529" s="23" t="e">
        <f t="shared" si="80"/>
        <v>#N/A</v>
      </c>
      <c r="H2529" s="83" t="s">
        <v>378</v>
      </c>
      <c r="I2529" s="23">
        <f t="shared" si="79"/>
        <v>23</v>
      </c>
      <c r="J2529" s="27" t="s">
        <v>5685</v>
      </c>
      <c r="K2529" s="102"/>
      <c r="L2529" s="112"/>
      <c r="M2529" s="104"/>
    </row>
    <row r="2530" spans="1:13" ht="13.5" thickBot="1">
      <c r="A2530" s="28" t="s">
        <v>5686</v>
      </c>
      <c r="B2530" s="21">
        <v>41347</v>
      </c>
      <c r="C2530" s="17" t="s">
        <v>1776</v>
      </c>
      <c r="D2530" s="24" t="s">
        <v>5545</v>
      </c>
      <c r="E2530" s="18" t="s">
        <v>43</v>
      </c>
      <c r="F2530" s="23" t="s">
        <v>3105</v>
      </c>
      <c r="G2530" s="23" t="e">
        <f t="shared" si="80"/>
        <v>#N/A</v>
      </c>
      <c r="H2530" s="83" t="s">
        <v>3105</v>
      </c>
      <c r="I2530" s="23" t="e">
        <f t="shared" si="79"/>
        <v>#N/A</v>
      </c>
      <c r="J2530" s="27" t="s">
        <v>5687</v>
      </c>
      <c r="K2530" s="102"/>
      <c r="L2530" s="112"/>
      <c r="M2530" s="104"/>
    </row>
    <row r="2531" spans="1:13" ht="13.5" thickBot="1">
      <c r="A2531" s="28" t="s">
        <v>5688</v>
      </c>
      <c r="B2531" s="21">
        <v>41347</v>
      </c>
      <c r="C2531" s="17" t="s">
        <v>469</v>
      </c>
      <c r="D2531" s="24" t="s">
        <v>5545</v>
      </c>
      <c r="E2531" s="18" t="s">
        <v>487</v>
      </c>
      <c r="F2531" s="23" t="s">
        <v>2042</v>
      </c>
      <c r="G2531" s="23" t="e">
        <f t="shared" si="80"/>
        <v>#N/A</v>
      </c>
      <c r="H2531" s="83" t="s">
        <v>2042</v>
      </c>
      <c r="I2531" s="23" t="e">
        <f t="shared" si="79"/>
        <v>#N/A</v>
      </c>
      <c r="J2531" s="27" t="s">
        <v>5689</v>
      </c>
      <c r="K2531" s="102"/>
      <c r="L2531" s="112"/>
      <c r="M2531" s="104"/>
    </row>
    <row r="2532" spans="1:13" ht="13.5" thickBot="1">
      <c r="A2532" s="28" t="s">
        <v>5690</v>
      </c>
      <c r="B2532" s="21">
        <v>41347</v>
      </c>
      <c r="C2532" s="17" t="s">
        <v>537</v>
      </c>
      <c r="D2532" s="24" t="s">
        <v>5545</v>
      </c>
      <c r="E2532" s="18" t="s">
        <v>166</v>
      </c>
      <c r="F2532" s="23" t="s">
        <v>167</v>
      </c>
      <c r="G2532" s="23" t="e">
        <f t="shared" si="80"/>
        <v>#N/A</v>
      </c>
      <c r="H2532" s="83" t="s">
        <v>167</v>
      </c>
      <c r="I2532" s="23" t="e">
        <f t="shared" si="79"/>
        <v>#N/A</v>
      </c>
      <c r="J2532" s="27" t="s">
        <v>5691</v>
      </c>
      <c r="K2532" s="102" t="s">
        <v>546</v>
      </c>
      <c r="L2532" s="112"/>
      <c r="M2532" s="104"/>
    </row>
    <row r="2533" spans="1:13" ht="13.5" thickBot="1">
      <c r="A2533" s="28" t="s">
        <v>5692</v>
      </c>
      <c r="B2533" s="21">
        <v>41347</v>
      </c>
      <c r="C2533" s="17" t="s">
        <v>1224</v>
      </c>
      <c r="D2533" s="24" t="s">
        <v>5545</v>
      </c>
      <c r="E2533" s="18" t="s">
        <v>317</v>
      </c>
      <c r="F2533" s="23" t="s">
        <v>318</v>
      </c>
      <c r="G2533" s="23" t="e">
        <f t="shared" si="80"/>
        <v>#N/A</v>
      </c>
      <c r="H2533" s="83" t="s">
        <v>318</v>
      </c>
      <c r="I2533" s="23" t="e">
        <f t="shared" si="79"/>
        <v>#N/A</v>
      </c>
      <c r="J2533" s="27" t="s">
        <v>5693</v>
      </c>
      <c r="K2533" s="102"/>
      <c r="L2533" s="112"/>
      <c r="M2533" s="104"/>
    </row>
    <row r="2534" spans="1:13" ht="13.5" thickBot="1">
      <c r="A2534" s="28" t="s">
        <v>5694</v>
      </c>
      <c r="B2534" s="21">
        <v>41347</v>
      </c>
      <c r="C2534" s="17" t="s">
        <v>31</v>
      </c>
      <c r="D2534" s="24" t="s">
        <v>5379</v>
      </c>
      <c r="E2534" s="18" t="s">
        <v>3607</v>
      </c>
      <c r="F2534" s="23" t="s">
        <v>3608</v>
      </c>
      <c r="G2534" s="23" t="e">
        <f t="shared" si="80"/>
        <v>#N/A</v>
      </c>
      <c r="H2534" s="83" t="s">
        <v>3608</v>
      </c>
      <c r="I2534" s="23" t="e">
        <f t="shared" si="79"/>
        <v>#N/A</v>
      </c>
      <c r="J2534" s="27" t="s">
        <v>5695</v>
      </c>
      <c r="K2534" s="102"/>
      <c r="L2534" s="112"/>
      <c r="M2534" s="104"/>
    </row>
    <row r="2535" spans="1:13" ht="13.5" thickBot="1">
      <c r="A2535" s="28" t="s">
        <v>5696</v>
      </c>
      <c r="B2535" s="21">
        <v>41347</v>
      </c>
      <c r="C2535" s="17" t="s">
        <v>85</v>
      </c>
      <c r="D2535" s="24" t="s">
        <v>5379</v>
      </c>
      <c r="E2535" s="18" t="s">
        <v>3607</v>
      </c>
      <c r="F2535" s="23" t="s">
        <v>3608</v>
      </c>
      <c r="G2535" s="23" t="e">
        <f t="shared" si="80"/>
        <v>#N/A</v>
      </c>
      <c r="H2535" s="83" t="s">
        <v>3608</v>
      </c>
      <c r="I2535" s="23" t="e">
        <f t="shared" si="79"/>
        <v>#N/A</v>
      </c>
      <c r="J2535" s="27" t="s">
        <v>5697</v>
      </c>
      <c r="K2535" s="102"/>
      <c r="L2535" s="112"/>
      <c r="M2535" s="104"/>
    </row>
    <row r="2536" spans="1:13" ht="13.5" thickBot="1">
      <c r="A2536" s="28" t="s">
        <v>5698</v>
      </c>
      <c r="B2536" s="21">
        <v>41347</v>
      </c>
      <c r="C2536" s="17" t="s">
        <v>392</v>
      </c>
      <c r="D2536" s="24" t="s">
        <v>5149</v>
      </c>
      <c r="E2536" s="18" t="s">
        <v>3436</v>
      </c>
      <c r="F2536" s="23" t="s">
        <v>5699</v>
      </c>
      <c r="G2536" s="23" t="e">
        <f t="shared" si="80"/>
        <v>#N/A</v>
      </c>
      <c r="H2536" s="83" t="s">
        <v>5699</v>
      </c>
      <c r="I2536" s="23" t="e">
        <f t="shared" si="79"/>
        <v>#N/A</v>
      </c>
      <c r="J2536" s="27" t="s">
        <v>5700</v>
      </c>
      <c r="K2536" s="102"/>
      <c r="L2536" s="112"/>
      <c r="M2536" s="104"/>
    </row>
    <row r="2537" spans="1:13" ht="13.5" thickBot="1">
      <c r="A2537" s="28" t="s">
        <v>5701</v>
      </c>
      <c r="B2537" s="21">
        <v>41347</v>
      </c>
      <c r="C2537" s="17" t="s">
        <v>5702</v>
      </c>
      <c r="D2537" s="24" t="s">
        <v>5545</v>
      </c>
      <c r="E2537" s="18" t="s">
        <v>5703</v>
      </c>
      <c r="F2537" s="23" t="s">
        <v>147</v>
      </c>
      <c r="G2537" s="23">
        <f t="shared" si="80"/>
        <v>19</v>
      </c>
      <c r="H2537" s="83" t="s">
        <v>147</v>
      </c>
      <c r="I2537" s="23" t="e">
        <f t="shared" si="79"/>
        <v>#N/A</v>
      </c>
      <c r="J2537" s="27" t="s">
        <v>3977</v>
      </c>
      <c r="K2537" s="102"/>
      <c r="L2537" s="112"/>
      <c r="M2537" s="104"/>
    </row>
    <row r="2538" spans="1:13" ht="13.5" thickBot="1">
      <c r="A2538" s="28" t="s">
        <v>5704</v>
      </c>
      <c r="B2538" s="21">
        <v>41347</v>
      </c>
      <c r="C2538" s="17" t="s">
        <v>4302</v>
      </c>
      <c r="D2538" s="24" t="s">
        <v>5545</v>
      </c>
      <c r="E2538" s="18" t="s">
        <v>5703</v>
      </c>
      <c r="F2538" s="23" t="s">
        <v>147</v>
      </c>
      <c r="G2538" s="23">
        <f t="shared" si="80"/>
        <v>19</v>
      </c>
      <c r="H2538" s="83" t="s">
        <v>147</v>
      </c>
      <c r="I2538" s="23" t="e">
        <f t="shared" si="79"/>
        <v>#N/A</v>
      </c>
      <c r="J2538" s="27" t="s">
        <v>3977</v>
      </c>
      <c r="K2538" s="102"/>
      <c r="L2538" s="112"/>
      <c r="M2538" s="104"/>
    </row>
    <row r="2539" spans="1:13" ht="13.5" thickBot="1">
      <c r="A2539" s="28" t="s">
        <v>5705</v>
      </c>
      <c r="B2539" s="21">
        <v>41347</v>
      </c>
      <c r="C2539" s="17" t="s">
        <v>4194</v>
      </c>
      <c r="D2539" s="24" t="s">
        <v>5404</v>
      </c>
      <c r="E2539" s="18" t="s">
        <v>5703</v>
      </c>
      <c r="F2539" s="23" t="s">
        <v>147</v>
      </c>
      <c r="G2539" s="23">
        <f t="shared" si="80"/>
        <v>19</v>
      </c>
      <c r="H2539" s="83" t="s">
        <v>147</v>
      </c>
      <c r="I2539" s="23" t="e">
        <f t="shared" si="79"/>
        <v>#N/A</v>
      </c>
      <c r="J2539" s="27" t="s">
        <v>3977</v>
      </c>
      <c r="K2539" s="102"/>
      <c r="L2539" s="112"/>
      <c r="M2539" s="104"/>
    </row>
    <row r="2540" spans="1:13" ht="13.5" thickBot="1">
      <c r="A2540" s="28" t="s">
        <v>5706</v>
      </c>
      <c r="B2540" s="21">
        <v>41347</v>
      </c>
      <c r="C2540" s="17" t="s">
        <v>3963</v>
      </c>
      <c r="D2540" s="24" t="s">
        <v>5379</v>
      </c>
      <c r="E2540" s="18" t="s">
        <v>5703</v>
      </c>
      <c r="F2540" s="23" t="s">
        <v>147</v>
      </c>
      <c r="G2540" s="23">
        <f t="shared" si="80"/>
        <v>19</v>
      </c>
      <c r="H2540" s="83" t="s">
        <v>147</v>
      </c>
      <c r="I2540" s="23" t="e">
        <f t="shared" si="79"/>
        <v>#N/A</v>
      </c>
      <c r="J2540" s="27" t="s">
        <v>3977</v>
      </c>
      <c r="K2540" s="102"/>
      <c r="L2540" s="112"/>
      <c r="M2540" s="104"/>
    </row>
    <row r="2541" spans="1:13" ht="13.5" thickBot="1">
      <c r="A2541" s="28" t="s">
        <v>5707</v>
      </c>
      <c r="B2541" s="21">
        <v>41347</v>
      </c>
      <c r="C2541" s="17" t="s">
        <v>3957</v>
      </c>
      <c r="D2541" s="24" t="s">
        <v>5266</v>
      </c>
      <c r="E2541" s="18" t="s">
        <v>5703</v>
      </c>
      <c r="F2541" s="23" t="s">
        <v>147</v>
      </c>
      <c r="G2541" s="23">
        <f t="shared" si="80"/>
        <v>19</v>
      </c>
      <c r="H2541" s="83" t="s">
        <v>147</v>
      </c>
      <c r="I2541" s="23" t="e">
        <f t="shared" si="79"/>
        <v>#N/A</v>
      </c>
      <c r="J2541" s="27" t="s">
        <v>3977</v>
      </c>
      <c r="K2541" s="102"/>
      <c r="L2541" s="112"/>
      <c r="M2541" s="104"/>
    </row>
    <row r="2542" spans="1:13" ht="13.5" thickBot="1">
      <c r="A2542" s="28" t="s">
        <v>5708</v>
      </c>
      <c r="B2542" s="21">
        <v>41347</v>
      </c>
      <c r="C2542" s="17" t="s">
        <v>4241</v>
      </c>
      <c r="D2542" s="24" t="s">
        <v>5404</v>
      </c>
      <c r="E2542" s="18" t="s">
        <v>5703</v>
      </c>
      <c r="F2542" s="23" t="s">
        <v>147</v>
      </c>
      <c r="G2542" s="23">
        <f t="shared" si="80"/>
        <v>19</v>
      </c>
      <c r="H2542" s="83" t="s">
        <v>147</v>
      </c>
      <c r="I2542" s="23" t="e">
        <f t="shared" si="79"/>
        <v>#N/A</v>
      </c>
      <c r="J2542" s="27" t="s">
        <v>3977</v>
      </c>
      <c r="K2542" s="102"/>
      <c r="L2542" s="112"/>
      <c r="M2542" s="104"/>
    </row>
    <row r="2543" spans="1:13" ht="13.5" thickBot="1">
      <c r="A2543" s="28" t="s">
        <v>5709</v>
      </c>
      <c r="B2543" s="21">
        <v>41347</v>
      </c>
      <c r="C2543" s="17" t="s">
        <v>4218</v>
      </c>
      <c r="D2543" s="24" t="s">
        <v>5404</v>
      </c>
      <c r="E2543" s="18" t="s">
        <v>5703</v>
      </c>
      <c r="F2543" s="23" t="s">
        <v>147</v>
      </c>
      <c r="G2543" s="23">
        <f t="shared" si="80"/>
        <v>19</v>
      </c>
      <c r="H2543" s="83" t="s">
        <v>147</v>
      </c>
      <c r="I2543" s="23" t="e">
        <f t="shared" si="79"/>
        <v>#N/A</v>
      </c>
      <c r="J2543" s="27" t="s">
        <v>3977</v>
      </c>
      <c r="K2543" s="102"/>
      <c r="L2543" s="112"/>
      <c r="M2543" s="104"/>
    </row>
    <row r="2544" spans="1:13" ht="13.5" thickBot="1">
      <c r="A2544" s="28" t="s">
        <v>5710</v>
      </c>
      <c r="B2544" s="21">
        <v>41347</v>
      </c>
      <c r="C2544" s="17" t="s">
        <v>1202</v>
      </c>
      <c r="D2544" s="24" t="s">
        <v>5545</v>
      </c>
      <c r="E2544" s="18" t="s">
        <v>1122</v>
      </c>
      <c r="F2544" s="23" t="s">
        <v>1123</v>
      </c>
      <c r="G2544" s="23" t="e">
        <f t="shared" si="80"/>
        <v>#N/A</v>
      </c>
      <c r="H2544" s="83" t="s">
        <v>1123</v>
      </c>
      <c r="I2544" s="23" t="e">
        <f t="shared" si="79"/>
        <v>#N/A</v>
      </c>
      <c r="J2544" s="27" t="s">
        <v>5711</v>
      </c>
      <c r="K2544" s="102"/>
      <c r="L2544" s="112"/>
      <c r="M2544" s="104"/>
    </row>
    <row r="2545" spans="1:13" ht="13.5" thickBot="1">
      <c r="A2545" s="28" t="s">
        <v>5712</v>
      </c>
      <c r="B2545" s="21">
        <v>41347</v>
      </c>
      <c r="C2545" s="17" t="s">
        <v>1290</v>
      </c>
      <c r="D2545" s="24" t="s">
        <v>5266</v>
      </c>
      <c r="E2545" s="18" t="s">
        <v>172</v>
      </c>
      <c r="F2545" s="23" t="s">
        <v>2037</v>
      </c>
      <c r="G2545" s="23" t="e">
        <f t="shared" si="80"/>
        <v>#N/A</v>
      </c>
      <c r="H2545" s="83" t="s">
        <v>2037</v>
      </c>
      <c r="I2545" s="23">
        <f t="shared" si="79"/>
        <v>22</v>
      </c>
      <c r="J2545" s="27" t="s">
        <v>5713</v>
      </c>
      <c r="K2545" s="102"/>
      <c r="L2545" s="112"/>
      <c r="M2545" s="104"/>
    </row>
    <row r="2546" spans="1:13" ht="13.5" thickBot="1">
      <c r="A2546" s="28" t="s">
        <v>5714</v>
      </c>
      <c r="B2546" s="21">
        <v>41347</v>
      </c>
      <c r="C2546" s="17" t="s">
        <v>221</v>
      </c>
      <c r="D2546" s="24" t="s">
        <v>5545</v>
      </c>
      <c r="E2546" s="18" t="s">
        <v>5715</v>
      </c>
      <c r="F2546" s="23" t="s">
        <v>3608</v>
      </c>
      <c r="G2546" s="23" t="e">
        <f t="shared" si="80"/>
        <v>#N/A</v>
      </c>
      <c r="H2546" s="83" t="s">
        <v>3608</v>
      </c>
      <c r="I2546" s="23" t="e">
        <f t="shared" si="79"/>
        <v>#N/A</v>
      </c>
      <c r="J2546" s="27" t="s">
        <v>5716</v>
      </c>
      <c r="K2546" s="102"/>
      <c r="L2546" s="112"/>
      <c r="M2546" s="104"/>
    </row>
    <row r="2547" spans="1:13" ht="13.5" thickBot="1">
      <c r="A2547" s="28" t="s">
        <v>5717</v>
      </c>
      <c r="B2547" s="21">
        <v>41347</v>
      </c>
      <c r="C2547" s="17" t="s">
        <v>392</v>
      </c>
      <c r="D2547" s="24" t="s">
        <v>5545</v>
      </c>
      <c r="E2547" s="18" t="s">
        <v>5715</v>
      </c>
      <c r="F2547" s="23" t="s">
        <v>3608</v>
      </c>
      <c r="G2547" s="23" t="e">
        <f t="shared" si="80"/>
        <v>#N/A</v>
      </c>
      <c r="H2547" s="83" t="s">
        <v>3608</v>
      </c>
      <c r="I2547" s="23" t="e">
        <f t="shared" si="79"/>
        <v>#N/A</v>
      </c>
      <c r="J2547" s="27" t="s">
        <v>5716</v>
      </c>
      <c r="K2547" s="102"/>
      <c r="L2547" s="112"/>
      <c r="M2547" s="104"/>
    </row>
    <row r="2548" spans="1:13" ht="13.5" thickBot="1">
      <c r="A2548" s="28" t="s">
        <v>5718</v>
      </c>
      <c r="B2548" s="21">
        <v>41347</v>
      </c>
      <c r="C2548" s="17" t="s">
        <v>680</v>
      </c>
      <c r="D2548" s="24" t="s">
        <v>5545</v>
      </c>
      <c r="E2548" s="18" t="s">
        <v>113</v>
      </c>
      <c r="F2548" s="23" t="s">
        <v>114</v>
      </c>
      <c r="G2548" s="23">
        <f t="shared" si="80"/>
        <v>66</v>
      </c>
      <c r="H2548" s="83" t="s">
        <v>114</v>
      </c>
      <c r="I2548" s="23" t="e">
        <f t="shared" si="79"/>
        <v>#N/A</v>
      </c>
      <c r="J2548" s="27" t="s">
        <v>5719</v>
      </c>
      <c r="K2548" s="102"/>
      <c r="L2548" s="112"/>
      <c r="M2548" s="104"/>
    </row>
    <row r="2549" spans="1:13" ht="13.5" thickBot="1">
      <c r="A2549" s="28" t="s">
        <v>5720</v>
      </c>
      <c r="B2549" s="21">
        <v>41347</v>
      </c>
      <c r="C2549" s="17" t="s">
        <v>801</v>
      </c>
      <c r="D2549" s="24" t="s">
        <v>5379</v>
      </c>
      <c r="E2549" s="18" t="s">
        <v>1231</v>
      </c>
      <c r="F2549" s="23" t="s">
        <v>114</v>
      </c>
      <c r="G2549" s="23">
        <f t="shared" si="80"/>
        <v>66</v>
      </c>
      <c r="H2549" s="83" t="s">
        <v>114</v>
      </c>
      <c r="I2549" s="23" t="e">
        <f t="shared" si="79"/>
        <v>#N/A</v>
      </c>
      <c r="J2549" s="27" t="s">
        <v>5721</v>
      </c>
      <c r="K2549" s="102"/>
      <c r="L2549" s="112"/>
      <c r="M2549" s="104"/>
    </row>
    <row r="2550" spans="1:13" ht="13.5" thickBot="1">
      <c r="A2550" s="28" t="s">
        <v>5722</v>
      </c>
      <c r="B2550" s="21">
        <v>41347</v>
      </c>
      <c r="C2550" s="17" t="s">
        <v>542</v>
      </c>
      <c r="D2550" s="24" t="s">
        <v>5008</v>
      </c>
      <c r="E2550" s="18" t="s">
        <v>506</v>
      </c>
      <c r="F2550" s="23" t="s">
        <v>507</v>
      </c>
      <c r="G2550" s="23" t="e">
        <f t="shared" si="80"/>
        <v>#N/A</v>
      </c>
      <c r="H2550" s="83" t="s">
        <v>507</v>
      </c>
      <c r="I2550" s="23" t="e">
        <f t="shared" si="79"/>
        <v>#N/A</v>
      </c>
      <c r="J2550" s="27" t="s">
        <v>5723</v>
      </c>
      <c r="K2550" s="102"/>
      <c r="L2550" s="112"/>
      <c r="M2550" s="104"/>
    </row>
    <row r="2551" spans="1:13" ht="26.25" thickBot="1">
      <c r="A2551" s="28" t="s">
        <v>5724</v>
      </c>
      <c r="B2551" s="21">
        <v>41347</v>
      </c>
      <c r="C2551" s="17" t="s">
        <v>691</v>
      </c>
      <c r="D2551" s="24" t="s">
        <v>5379</v>
      </c>
      <c r="E2551" s="18" t="s">
        <v>5367</v>
      </c>
      <c r="F2551" s="23" t="s">
        <v>5725</v>
      </c>
      <c r="G2551" s="23" t="e">
        <f t="shared" si="80"/>
        <v>#N/A</v>
      </c>
      <c r="H2551" s="83" t="s">
        <v>5725</v>
      </c>
      <c r="I2551" s="23" t="e">
        <f t="shared" si="79"/>
        <v>#N/A</v>
      </c>
      <c r="J2551" s="27" t="s">
        <v>5726</v>
      </c>
      <c r="K2551" s="102"/>
      <c r="L2551" s="112"/>
      <c r="M2551" s="104"/>
    </row>
    <row r="2552" spans="1:13" ht="13.5" thickBot="1">
      <c r="A2552" s="28" t="s">
        <v>5727</v>
      </c>
      <c r="B2552" s="21">
        <v>41347</v>
      </c>
      <c r="C2552" s="17" t="s">
        <v>341</v>
      </c>
      <c r="D2552" s="24" t="s">
        <v>5676</v>
      </c>
      <c r="E2552" s="18" t="s">
        <v>1401</v>
      </c>
      <c r="F2552" s="23" t="s">
        <v>2164</v>
      </c>
      <c r="G2552" s="23" t="e">
        <f t="shared" si="80"/>
        <v>#N/A</v>
      </c>
      <c r="H2552" s="83" t="s">
        <v>2164</v>
      </c>
      <c r="I2552" s="23" t="e">
        <f t="shared" si="79"/>
        <v>#N/A</v>
      </c>
      <c r="J2552" s="23" t="s">
        <v>5728</v>
      </c>
      <c r="K2552" s="102"/>
      <c r="L2552" s="112"/>
      <c r="M2552" s="104"/>
    </row>
    <row r="2553" spans="1:13" ht="13.5" thickBot="1">
      <c r="A2553" s="28" t="s">
        <v>5729</v>
      </c>
      <c r="B2553" s="21">
        <v>41347</v>
      </c>
      <c r="C2553" s="17" t="s">
        <v>1194</v>
      </c>
      <c r="D2553" s="24" t="s">
        <v>5545</v>
      </c>
      <c r="E2553" s="18" t="s">
        <v>1122</v>
      </c>
      <c r="F2553" s="23" t="s">
        <v>1123</v>
      </c>
      <c r="G2553" s="23" t="e">
        <f t="shared" si="80"/>
        <v>#N/A</v>
      </c>
      <c r="H2553" s="83" t="s">
        <v>1123</v>
      </c>
      <c r="I2553" s="23" t="e">
        <f t="shared" si="79"/>
        <v>#N/A</v>
      </c>
      <c r="J2553" s="27" t="s">
        <v>5730</v>
      </c>
      <c r="K2553" s="102"/>
      <c r="L2553" s="112"/>
      <c r="M2553" s="104"/>
    </row>
    <row r="2554" spans="1:13" ht="13.5" thickBot="1">
      <c r="A2554" s="28" t="s">
        <v>5731</v>
      </c>
      <c r="B2554" s="21">
        <v>41347</v>
      </c>
      <c r="C2554" s="17" t="s">
        <v>1194</v>
      </c>
      <c r="D2554" s="24" t="s">
        <v>5379</v>
      </c>
      <c r="E2554" s="18" t="s">
        <v>564</v>
      </c>
      <c r="F2554" s="23" t="s">
        <v>565</v>
      </c>
      <c r="G2554" s="23" t="e">
        <f t="shared" si="80"/>
        <v>#N/A</v>
      </c>
      <c r="H2554" s="83" t="s">
        <v>565</v>
      </c>
      <c r="I2554" s="23" t="e">
        <f t="shared" si="79"/>
        <v>#N/A</v>
      </c>
      <c r="J2554" s="27" t="s">
        <v>5732</v>
      </c>
      <c r="K2554" s="102"/>
      <c r="L2554" s="112"/>
      <c r="M2554" s="104"/>
    </row>
    <row r="2555" spans="1:13" ht="13.5" thickBot="1">
      <c r="A2555" s="28" t="s">
        <v>5733</v>
      </c>
      <c r="B2555" s="21">
        <v>41347</v>
      </c>
      <c r="C2555" s="17" t="s">
        <v>2522</v>
      </c>
      <c r="D2555" s="24" t="s">
        <v>5008</v>
      </c>
      <c r="E2555" s="18" t="s">
        <v>2361</v>
      </c>
      <c r="F2555" s="23" t="s">
        <v>2362</v>
      </c>
      <c r="G2555" s="23" t="e">
        <f t="shared" si="80"/>
        <v>#N/A</v>
      </c>
      <c r="H2555" s="83" t="s">
        <v>2362</v>
      </c>
      <c r="I2555" s="23" t="e">
        <f t="shared" si="79"/>
        <v>#N/A</v>
      </c>
      <c r="J2555" s="27" t="s">
        <v>2965</v>
      </c>
      <c r="K2555" s="102"/>
      <c r="L2555" s="112"/>
      <c r="M2555" s="104"/>
    </row>
    <row r="2556" spans="1:13" ht="13.5" thickBot="1">
      <c r="A2556" s="28" t="s">
        <v>5734</v>
      </c>
      <c r="B2556" s="21">
        <v>41347</v>
      </c>
      <c r="C2556" s="17" t="s">
        <v>4366</v>
      </c>
      <c r="D2556" s="24" t="s">
        <v>5404</v>
      </c>
      <c r="E2556" s="18" t="s">
        <v>2881</v>
      </c>
      <c r="F2556" s="23" t="s">
        <v>5735</v>
      </c>
      <c r="G2556" s="23" t="e">
        <f t="shared" si="80"/>
        <v>#N/A</v>
      </c>
      <c r="H2556" s="83" t="s">
        <v>5735</v>
      </c>
      <c r="I2556" s="23" t="e">
        <f t="shared" si="79"/>
        <v>#N/A</v>
      </c>
      <c r="J2556" s="27" t="s">
        <v>5400</v>
      </c>
      <c r="K2556" s="102"/>
      <c r="L2556" s="112"/>
      <c r="M2556" s="104"/>
    </row>
    <row r="2557" spans="1:13" ht="13.5" thickBot="1">
      <c r="A2557" s="28" t="s">
        <v>5736</v>
      </c>
      <c r="B2557" s="21">
        <v>41347</v>
      </c>
      <c r="C2557" s="17" t="s">
        <v>21</v>
      </c>
      <c r="D2557" s="24" t="s">
        <v>5676</v>
      </c>
      <c r="E2557" s="18" t="s">
        <v>5737</v>
      </c>
      <c r="F2557" s="23" t="s">
        <v>18</v>
      </c>
      <c r="G2557" s="23" t="e">
        <f t="shared" si="80"/>
        <v>#N/A</v>
      </c>
      <c r="H2557" s="83" t="s">
        <v>18</v>
      </c>
      <c r="I2557" s="23" t="e">
        <f t="shared" si="79"/>
        <v>#N/A</v>
      </c>
      <c r="J2557" s="27" t="s">
        <v>2051</v>
      </c>
      <c r="K2557" s="102"/>
      <c r="L2557" s="112"/>
      <c r="M2557" s="104"/>
    </row>
    <row r="2558" spans="1:13" ht="13.5" thickBot="1">
      <c r="A2558" s="28" t="s">
        <v>5738</v>
      </c>
      <c r="B2558" s="21">
        <v>41347</v>
      </c>
      <c r="C2558" s="17" t="s">
        <v>2001</v>
      </c>
      <c r="D2558" s="24" t="s">
        <v>5545</v>
      </c>
      <c r="E2558" s="18" t="s">
        <v>668</v>
      </c>
      <c r="F2558" s="23" t="s">
        <v>210</v>
      </c>
      <c r="G2558" s="23">
        <f t="shared" si="80"/>
        <v>68</v>
      </c>
      <c r="H2558" s="83" t="s">
        <v>210</v>
      </c>
      <c r="I2558" s="23" t="e">
        <f t="shared" si="79"/>
        <v>#N/A</v>
      </c>
      <c r="J2558" s="27" t="s">
        <v>5739</v>
      </c>
      <c r="K2558" s="102"/>
      <c r="L2558" s="112"/>
      <c r="M2558" s="104"/>
    </row>
    <row r="2559" spans="1:13" ht="26.25" thickBot="1">
      <c r="A2559" s="28" t="s">
        <v>5740</v>
      </c>
      <c r="B2559" s="21">
        <v>41347</v>
      </c>
      <c r="C2559" s="17" t="s">
        <v>5741</v>
      </c>
      <c r="D2559" s="24" t="s">
        <v>5545</v>
      </c>
      <c r="E2559" s="18" t="s">
        <v>5439</v>
      </c>
      <c r="F2559" s="23" t="s">
        <v>78</v>
      </c>
      <c r="G2559" s="23">
        <f t="shared" si="80"/>
        <v>49</v>
      </c>
      <c r="H2559" s="83" t="s">
        <v>8311</v>
      </c>
      <c r="I2559" s="23">
        <f t="shared" si="79"/>
        <v>49</v>
      </c>
      <c r="J2559" s="27" t="s">
        <v>5742</v>
      </c>
      <c r="K2559" s="102"/>
      <c r="L2559" s="112"/>
      <c r="M2559" s="104"/>
    </row>
    <row r="2560" spans="1:13" ht="13.5" thickBot="1">
      <c r="A2560" s="28" t="s">
        <v>5743</v>
      </c>
      <c r="B2560" s="21">
        <v>41347</v>
      </c>
      <c r="C2560" s="17" t="s">
        <v>5744</v>
      </c>
      <c r="D2560" s="24" t="s">
        <v>5545</v>
      </c>
      <c r="E2560" s="18" t="s">
        <v>5439</v>
      </c>
      <c r="F2560" s="23" t="s">
        <v>78</v>
      </c>
      <c r="G2560" s="23">
        <f t="shared" si="80"/>
        <v>49</v>
      </c>
      <c r="H2560" s="83" t="s">
        <v>8311</v>
      </c>
      <c r="I2560" s="23">
        <f t="shared" si="79"/>
        <v>49</v>
      </c>
      <c r="J2560" s="27"/>
      <c r="K2560" s="102"/>
      <c r="L2560" s="112"/>
      <c r="M2560" s="104"/>
    </row>
    <row r="2561" spans="1:13" ht="13.5" thickBot="1">
      <c r="A2561" s="28" t="s">
        <v>5745</v>
      </c>
      <c r="B2561" s="21">
        <v>41347</v>
      </c>
      <c r="C2561" s="17" t="s">
        <v>2048</v>
      </c>
      <c r="D2561" s="24" t="s">
        <v>5404</v>
      </c>
      <c r="E2561" s="18" t="s">
        <v>668</v>
      </c>
      <c r="F2561" s="23" t="s">
        <v>210</v>
      </c>
      <c r="G2561" s="23">
        <f t="shared" si="80"/>
        <v>68</v>
      </c>
      <c r="H2561" s="83" t="s">
        <v>210</v>
      </c>
      <c r="I2561" s="23" t="e">
        <f t="shared" si="79"/>
        <v>#N/A</v>
      </c>
      <c r="J2561" s="27" t="s">
        <v>5746</v>
      </c>
      <c r="K2561" s="102"/>
      <c r="L2561" s="112"/>
      <c r="M2561" s="104"/>
    </row>
    <row r="2562" spans="1:13" ht="13.5" thickBot="1">
      <c r="A2562" s="28" t="s">
        <v>5747</v>
      </c>
      <c r="B2562" s="21">
        <v>41347</v>
      </c>
      <c r="C2562" s="17" t="s">
        <v>2065</v>
      </c>
      <c r="D2562" s="24" t="s">
        <v>5545</v>
      </c>
      <c r="E2562" s="18" t="s">
        <v>668</v>
      </c>
      <c r="F2562" s="23" t="s">
        <v>210</v>
      </c>
      <c r="G2562" s="23">
        <f t="shared" si="80"/>
        <v>68</v>
      </c>
      <c r="H2562" s="83" t="s">
        <v>210</v>
      </c>
      <c r="I2562" s="23" t="e">
        <f t="shared" ref="I2562:I2625" si="81">INDEX(S:U,MATCH(H2562,U:U,0),1)</f>
        <v>#N/A</v>
      </c>
      <c r="J2562" s="27" t="s">
        <v>5746</v>
      </c>
      <c r="K2562" s="102"/>
      <c r="L2562" s="112"/>
      <c r="M2562" s="104"/>
    </row>
    <row r="2563" spans="1:13" ht="26.25" thickBot="1">
      <c r="A2563" s="28" t="s">
        <v>5748</v>
      </c>
      <c r="B2563" s="21">
        <v>41347</v>
      </c>
      <c r="C2563" s="17" t="s">
        <v>1152</v>
      </c>
      <c r="D2563" s="24" t="s">
        <v>5545</v>
      </c>
      <c r="E2563" s="18" t="s">
        <v>1004</v>
      </c>
      <c r="F2563" s="23" t="s">
        <v>210</v>
      </c>
      <c r="G2563" s="23">
        <f t="shared" ref="G2563:G2626" si="82">INDEX($R$2:$U$90,MATCH(F2563,$R$2:$R$90,0),2)</f>
        <v>68</v>
      </c>
      <c r="H2563" s="83" t="s">
        <v>210</v>
      </c>
      <c r="I2563" s="23" t="e">
        <f t="shared" si="81"/>
        <v>#N/A</v>
      </c>
      <c r="J2563" s="27" t="s">
        <v>5749</v>
      </c>
      <c r="K2563" s="102"/>
      <c r="L2563" s="112"/>
      <c r="M2563" s="104"/>
    </row>
    <row r="2564" spans="1:13" ht="26.25" thickBot="1">
      <c r="A2564" s="28" t="s">
        <v>5750</v>
      </c>
      <c r="B2564" s="21">
        <v>41347</v>
      </c>
      <c r="C2564" s="17" t="s">
        <v>772</v>
      </c>
      <c r="D2564" s="24" t="s">
        <v>5676</v>
      </c>
      <c r="E2564" s="18" t="s">
        <v>3534</v>
      </c>
      <c r="F2564" s="23" t="s">
        <v>2037</v>
      </c>
      <c r="G2564" s="23" t="e">
        <f t="shared" si="82"/>
        <v>#N/A</v>
      </c>
      <c r="H2564" s="83" t="s">
        <v>2037</v>
      </c>
      <c r="I2564" s="23">
        <f t="shared" si="81"/>
        <v>22</v>
      </c>
      <c r="J2564" s="27" t="s">
        <v>5742</v>
      </c>
      <c r="K2564" s="102"/>
      <c r="L2564" s="112"/>
      <c r="M2564" s="104"/>
    </row>
    <row r="2565" spans="1:13" ht="13.5" thickBot="1">
      <c r="A2565" s="28" t="s">
        <v>5751</v>
      </c>
      <c r="B2565" s="21">
        <v>41347</v>
      </c>
      <c r="C2565" s="17" t="s">
        <v>537</v>
      </c>
      <c r="D2565" s="24" t="s">
        <v>5404</v>
      </c>
      <c r="E2565" s="18" t="s">
        <v>1872</v>
      </c>
      <c r="F2565" s="23" t="s">
        <v>125</v>
      </c>
      <c r="G2565" s="23">
        <f t="shared" si="82"/>
        <v>53</v>
      </c>
      <c r="H2565" s="83" t="s">
        <v>125</v>
      </c>
      <c r="I2565" s="23" t="e">
        <f t="shared" si="81"/>
        <v>#N/A</v>
      </c>
      <c r="J2565" s="16"/>
      <c r="K2565" s="102"/>
      <c r="L2565" s="112"/>
      <c r="M2565" s="104"/>
    </row>
    <row r="2566" spans="1:13" ht="13.5" thickBot="1">
      <c r="A2566" s="28" t="s">
        <v>5752</v>
      </c>
      <c r="B2566" s="21">
        <v>41347</v>
      </c>
      <c r="C2566" s="17" t="s">
        <v>1451</v>
      </c>
      <c r="D2566" s="24" t="s">
        <v>4951</v>
      </c>
      <c r="E2566" s="18" t="s">
        <v>43</v>
      </c>
      <c r="F2566" s="23" t="s">
        <v>3105</v>
      </c>
      <c r="G2566" s="23" t="e">
        <f t="shared" si="82"/>
        <v>#N/A</v>
      </c>
      <c r="H2566" s="83" t="s">
        <v>3105</v>
      </c>
      <c r="I2566" s="23" t="e">
        <f t="shared" si="81"/>
        <v>#N/A</v>
      </c>
      <c r="J2566" s="23" t="s">
        <v>5753</v>
      </c>
      <c r="K2566" s="102"/>
      <c r="L2566" s="112"/>
      <c r="M2566" s="104"/>
    </row>
    <row r="2567" spans="1:13" ht="13.5" thickBot="1">
      <c r="A2567" s="28" t="s">
        <v>5754</v>
      </c>
      <c r="B2567" s="21">
        <v>41347</v>
      </c>
      <c r="C2567" s="17" t="s">
        <v>21</v>
      </c>
      <c r="D2567" s="24" t="s">
        <v>5545</v>
      </c>
      <c r="E2567" s="18" t="s">
        <v>5755</v>
      </c>
      <c r="F2567" s="23" t="s">
        <v>325</v>
      </c>
      <c r="G2567" s="23" t="e">
        <f t="shared" si="82"/>
        <v>#N/A</v>
      </c>
      <c r="H2567" s="83" t="s">
        <v>325</v>
      </c>
      <c r="I2567" s="23" t="e">
        <f t="shared" si="81"/>
        <v>#N/A</v>
      </c>
      <c r="J2567" s="27" t="s">
        <v>5756</v>
      </c>
      <c r="K2567" s="102"/>
      <c r="L2567" s="112"/>
      <c r="M2567" s="104"/>
    </row>
    <row r="2568" spans="1:13" ht="13.5" thickBot="1">
      <c r="A2568" s="28" t="s">
        <v>5757</v>
      </c>
      <c r="B2568" s="21">
        <v>41347</v>
      </c>
      <c r="C2568" s="17" t="s">
        <v>594</v>
      </c>
      <c r="D2568" s="24" t="s">
        <v>5545</v>
      </c>
      <c r="E2568" s="18" t="s">
        <v>5758</v>
      </c>
      <c r="F2568" s="23" t="s">
        <v>5759</v>
      </c>
      <c r="G2568" s="23" t="e">
        <f t="shared" si="82"/>
        <v>#N/A</v>
      </c>
      <c r="H2568" s="83" t="s">
        <v>5759</v>
      </c>
      <c r="I2568" s="23" t="e">
        <f t="shared" si="81"/>
        <v>#N/A</v>
      </c>
      <c r="J2568" s="27" t="s">
        <v>5760</v>
      </c>
      <c r="K2568" s="102"/>
      <c r="L2568" s="112"/>
      <c r="M2568" s="104"/>
    </row>
    <row r="2569" spans="1:13" ht="13.5" thickBot="1">
      <c r="A2569" s="28" t="s">
        <v>5761</v>
      </c>
      <c r="B2569" s="21">
        <v>41347</v>
      </c>
      <c r="C2569" s="17" t="s">
        <v>1638</v>
      </c>
      <c r="D2569" s="24" t="s">
        <v>5404</v>
      </c>
      <c r="E2569" s="18" t="s">
        <v>5758</v>
      </c>
      <c r="F2569" s="23" t="s">
        <v>5759</v>
      </c>
      <c r="G2569" s="23" t="e">
        <f t="shared" si="82"/>
        <v>#N/A</v>
      </c>
      <c r="H2569" s="83" t="s">
        <v>5759</v>
      </c>
      <c r="I2569" s="23" t="e">
        <f t="shared" si="81"/>
        <v>#N/A</v>
      </c>
      <c r="J2569" s="27" t="s">
        <v>5760</v>
      </c>
      <c r="K2569" s="102"/>
      <c r="L2569" s="112"/>
      <c r="M2569" s="104"/>
    </row>
    <row r="2570" spans="1:13" ht="13.5" thickBot="1">
      <c r="A2570" s="28" t="s">
        <v>5762</v>
      </c>
      <c r="B2570" s="21">
        <v>41347</v>
      </c>
      <c r="C2570" s="17" t="s">
        <v>1059</v>
      </c>
      <c r="D2570" s="24" t="s">
        <v>5545</v>
      </c>
      <c r="E2570" s="18" t="s">
        <v>776</v>
      </c>
      <c r="F2570" s="23" t="s">
        <v>3552</v>
      </c>
      <c r="G2570" s="23" t="e">
        <f t="shared" si="82"/>
        <v>#N/A</v>
      </c>
      <c r="H2570" s="83" t="s">
        <v>3552</v>
      </c>
      <c r="I2570" s="23" t="e">
        <f t="shared" si="81"/>
        <v>#N/A</v>
      </c>
      <c r="J2570" s="27" t="s">
        <v>2717</v>
      </c>
      <c r="K2570" s="102"/>
      <c r="L2570" s="112"/>
      <c r="M2570" s="104"/>
    </row>
    <row r="2571" spans="1:13" ht="13.5" thickBot="1">
      <c r="A2571" s="28" t="s">
        <v>5763</v>
      </c>
      <c r="B2571" s="21">
        <v>41347</v>
      </c>
      <c r="C2571" s="17" t="s">
        <v>833</v>
      </c>
      <c r="D2571" s="24" t="s">
        <v>5379</v>
      </c>
      <c r="E2571" s="18" t="s">
        <v>2941</v>
      </c>
      <c r="F2571" s="23" t="s">
        <v>227</v>
      </c>
      <c r="G2571" s="23" t="e">
        <f t="shared" si="82"/>
        <v>#N/A</v>
      </c>
      <c r="H2571" s="83" t="s">
        <v>227</v>
      </c>
      <c r="I2571" s="23" t="e">
        <f t="shared" si="81"/>
        <v>#N/A</v>
      </c>
      <c r="J2571" s="27" t="s">
        <v>5764</v>
      </c>
      <c r="K2571" s="102"/>
      <c r="L2571" s="112"/>
      <c r="M2571" s="104"/>
    </row>
    <row r="2572" spans="1:13" ht="13.5" thickBot="1">
      <c r="A2572" s="28" t="s">
        <v>5765</v>
      </c>
      <c r="B2572" s="21">
        <v>41347</v>
      </c>
      <c r="C2572" s="17" t="s">
        <v>845</v>
      </c>
      <c r="D2572" s="24" t="s">
        <v>5545</v>
      </c>
      <c r="E2572" s="18" t="s">
        <v>2941</v>
      </c>
      <c r="F2572" s="23" t="s">
        <v>227</v>
      </c>
      <c r="G2572" s="23" t="e">
        <f t="shared" si="82"/>
        <v>#N/A</v>
      </c>
      <c r="H2572" s="83" t="s">
        <v>227</v>
      </c>
      <c r="I2572" s="23" t="e">
        <f t="shared" si="81"/>
        <v>#N/A</v>
      </c>
      <c r="J2572" s="27" t="s">
        <v>5764</v>
      </c>
      <c r="K2572" s="102"/>
      <c r="L2572" s="112"/>
      <c r="M2572" s="104"/>
    </row>
    <row r="2573" spans="1:13" ht="13.5" thickBot="1">
      <c r="A2573" s="28" t="s">
        <v>5766</v>
      </c>
      <c r="B2573" s="21">
        <v>41347</v>
      </c>
      <c r="C2573" s="17" t="s">
        <v>21</v>
      </c>
      <c r="D2573" s="24" t="s">
        <v>5676</v>
      </c>
      <c r="E2573" s="18" t="s">
        <v>5767</v>
      </c>
      <c r="F2573" s="23" t="s">
        <v>325</v>
      </c>
      <c r="G2573" s="23" t="e">
        <f t="shared" si="82"/>
        <v>#N/A</v>
      </c>
      <c r="H2573" s="83" t="s">
        <v>325</v>
      </c>
      <c r="I2573" s="23" t="e">
        <f t="shared" si="81"/>
        <v>#N/A</v>
      </c>
      <c r="J2573" s="27" t="s">
        <v>5768</v>
      </c>
      <c r="K2573" s="102"/>
      <c r="L2573" s="112"/>
      <c r="M2573" s="104"/>
    </row>
    <row r="2574" spans="1:13" ht="13.5" thickBot="1">
      <c r="A2574" s="28" t="s">
        <v>5769</v>
      </c>
      <c r="B2574" s="21">
        <v>41347</v>
      </c>
      <c r="C2574" s="17" t="s">
        <v>1182</v>
      </c>
      <c r="D2574" s="24" t="s">
        <v>5676</v>
      </c>
      <c r="E2574" s="18" t="s">
        <v>3319</v>
      </c>
      <c r="F2574" s="23" t="s">
        <v>866</v>
      </c>
      <c r="G2574" s="23" t="e">
        <f t="shared" si="82"/>
        <v>#N/A</v>
      </c>
      <c r="H2574" s="83" t="s">
        <v>866</v>
      </c>
      <c r="I2574" s="23" t="e">
        <f t="shared" si="81"/>
        <v>#N/A</v>
      </c>
      <c r="J2574" s="27" t="s">
        <v>5770</v>
      </c>
      <c r="K2574" s="102"/>
      <c r="L2574" s="112"/>
      <c r="M2574" s="104"/>
    </row>
    <row r="2575" spans="1:13" ht="13.5" thickBot="1">
      <c r="A2575" s="28" t="s">
        <v>5771</v>
      </c>
      <c r="B2575" s="21">
        <v>41347</v>
      </c>
      <c r="C2575" s="17" t="s">
        <v>1749</v>
      </c>
      <c r="D2575" s="24" t="s">
        <v>5676</v>
      </c>
      <c r="E2575" s="18" t="s">
        <v>3319</v>
      </c>
      <c r="F2575" s="23" t="s">
        <v>866</v>
      </c>
      <c r="G2575" s="23" t="e">
        <f t="shared" si="82"/>
        <v>#N/A</v>
      </c>
      <c r="H2575" s="83" t="s">
        <v>866</v>
      </c>
      <c r="I2575" s="23" t="e">
        <f t="shared" si="81"/>
        <v>#N/A</v>
      </c>
      <c r="J2575" s="27" t="s">
        <v>5772</v>
      </c>
      <c r="K2575" s="102"/>
      <c r="L2575" s="112"/>
      <c r="M2575" s="104"/>
    </row>
    <row r="2576" spans="1:13" ht="13.5" thickBot="1">
      <c r="A2576" s="28" t="s">
        <v>5773</v>
      </c>
      <c r="B2576" s="21">
        <v>41347</v>
      </c>
      <c r="C2576" s="17" t="s">
        <v>294</v>
      </c>
      <c r="D2576" s="24" t="s">
        <v>5676</v>
      </c>
      <c r="E2576" s="18" t="s">
        <v>3319</v>
      </c>
      <c r="F2576" s="23" t="s">
        <v>866</v>
      </c>
      <c r="G2576" s="23" t="e">
        <f t="shared" si="82"/>
        <v>#N/A</v>
      </c>
      <c r="H2576" s="83" t="s">
        <v>866</v>
      </c>
      <c r="I2576" s="23" t="e">
        <f t="shared" si="81"/>
        <v>#N/A</v>
      </c>
      <c r="J2576" s="27" t="s">
        <v>2990</v>
      </c>
      <c r="K2576" s="102"/>
      <c r="L2576" s="112"/>
      <c r="M2576" s="104"/>
    </row>
    <row r="2577" spans="1:13" ht="13.5" thickBot="1">
      <c r="A2577" s="28" t="s">
        <v>5774</v>
      </c>
      <c r="B2577" s="21">
        <v>41347</v>
      </c>
      <c r="C2577" s="17" t="s">
        <v>293</v>
      </c>
      <c r="D2577" s="24" t="s">
        <v>5676</v>
      </c>
      <c r="E2577" s="18" t="s">
        <v>3319</v>
      </c>
      <c r="F2577" s="23" t="s">
        <v>866</v>
      </c>
      <c r="G2577" s="23" t="e">
        <f t="shared" si="82"/>
        <v>#N/A</v>
      </c>
      <c r="H2577" s="83" t="s">
        <v>866</v>
      </c>
      <c r="I2577" s="23" t="e">
        <f t="shared" si="81"/>
        <v>#N/A</v>
      </c>
      <c r="J2577" s="27" t="s">
        <v>5775</v>
      </c>
      <c r="K2577" s="102"/>
      <c r="L2577" s="112"/>
      <c r="M2577" s="104"/>
    </row>
    <row r="2578" spans="1:13" ht="13.5" thickBot="1">
      <c r="A2578" s="28" t="s">
        <v>5776</v>
      </c>
      <c r="B2578" s="21">
        <v>41347</v>
      </c>
      <c r="C2578" s="17" t="s">
        <v>2316</v>
      </c>
      <c r="D2578" s="24" t="s">
        <v>5196</v>
      </c>
      <c r="E2578" s="18" t="s">
        <v>5777</v>
      </c>
      <c r="F2578" s="23" t="s">
        <v>227</v>
      </c>
      <c r="G2578" s="23" t="e">
        <f t="shared" si="82"/>
        <v>#N/A</v>
      </c>
      <c r="H2578" s="83" t="s">
        <v>227</v>
      </c>
      <c r="I2578" s="23" t="e">
        <f t="shared" si="81"/>
        <v>#N/A</v>
      </c>
      <c r="J2578" s="27" t="s">
        <v>4986</v>
      </c>
      <c r="K2578" s="102"/>
      <c r="L2578" s="112"/>
      <c r="M2578" s="104"/>
    </row>
    <row r="2579" spans="1:13" ht="13.5" thickBot="1">
      <c r="A2579" s="28" t="s">
        <v>5778</v>
      </c>
      <c r="B2579" s="21">
        <v>41347</v>
      </c>
      <c r="C2579" s="17" t="s">
        <v>291</v>
      </c>
      <c r="D2579" s="24" t="s">
        <v>5676</v>
      </c>
      <c r="E2579" s="18" t="s">
        <v>3319</v>
      </c>
      <c r="F2579" s="23" t="s">
        <v>866</v>
      </c>
      <c r="G2579" s="23" t="e">
        <f t="shared" si="82"/>
        <v>#N/A</v>
      </c>
      <c r="H2579" s="83" t="s">
        <v>866</v>
      </c>
      <c r="I2579" s="23" t="e">
        <f t="shared" si="81"/>
        <v>#N/A</v>
      </c>
      <c r="J2579" s="27" t="s">
        <v>5779</v>
      </c>
      <c r="K2579" s="102"/>
      <c r="L2579" s="112"/>
      <c r="M2579" s="104"/>
    </row>
    <row r="2580" spans="1:13" ht="13.5" thickBot="1">
      <c r="A2580" s="28" t="s">
        <v>5780</v>
      </c>
      <c r="B2580" s="21">
        <v>41347</v>
      </c>
      <c r="C2580" s="17" t="s">
        <v>1810</v>
      </c>
      <c r="D2580" s="24" t="s">
        <v>5196</v>
      </c>
      <c r="E2580" s="18" t="s">
        <v>430</v>
      </c>
      <c r="F2580" s="23" t="s">
        <v>431</v>
      </c>
      <c r="G2580" s="23" t="e">
        <f t="shared" si="82"/>
        <v>#N/A</v>
      </c>
      <c r="H2580" s="83" t="s">
        <v>431</v>
      </c>
      <c r="I2580" s="23" t="e">
        <f t="shared" si="81"/>
        <v>#N/A</v>
      </c>
      <c r="J2580" s="27" t="s">
        <v>5634</v>
      </c>
      <c r="K2580" s="102"/>
      <c r="L2580" s="112"/>
      <c r="M2580" s="104"/>
    </row>
    <row r="2581" spans="1:13" ht="13.5" thickBot="1">
      <c r="A2581" s="28" t="s">
        <v>5781</v>
      </c>
      <c r="B2581" s="21">
        <v>41347</v>
      </c>
      <c r="C2581" s="17" t="s">
        <v>1875</v>
      </c>
      <c r="D2581" s="24" t="s">
        <v>5379</v>
      </c>
      <c r="E2581" s="18" t="s">
        <v>430</v>
      </c>
      <c r="F2581" s="23" t="s">
        <v>431</v>
      </c>
      <c r="G2581" s="23" t="e">
        <f t="shared" si="82"/>
        <v>#N/A</v>
      </c>
      <c r="H2581" s="83" t="s">
        <v>431</v>
      </c>
      <c r="I2581" s="23" t="e">
        <f t="shared" si="81"/>
        <v>#N/A</v>
      </c>
      <c r="J2581" s="27" t="s">
        <v>5634</v>
      </c>
      <c r="K2581" s="102"/>
      <c r="L2581" s="112"/>
      <c r="M2581" s="104"/>
    </row>
    <row r="2582" spans="1:13" ht="13.5" thickBot="1">
      <c r="A2582" s="28" t="s">
        <v>5782</v>
      </c>
      <c r="B2582" s="21">
        <v>41347</v>
      </c>
      <c r="C2582" s="17" t="s">
        <v>1871</v>
      </c>
      <c r="D2582" s="24" t="s">
        <v>5379</v>
      </c>
      <c r="E2582" s="18" t="s">
        <v>430</v>
      </c>
      <c r="F2582" s="23" t="s">
        <v>431</v>
      </c>
      <c r="G2582" s="23" t="e">
        <f t="shared" si="82"/>
        <v>#N/A</v>
      </c>
      <c r="H2582" s="83" t="s">
        <v>431</v>
      </c>
      <c r="I2582" s="23" t="e">
        <f t="shared" si="81"/>
        <v>#N/A</v>
      </c>
      <c r="J2582" s="27" t="s">
        <v>5634</v>
      </c>
      <c r="K2582" s="102"/>
      <c r="L2582" s="112"/>
      <c r="M2582" s="104"/>
    </row>
    <row r="2583" spans="1:13" ht="13.5" thickBot="1">
      <c r="A2583" s="28" t="s">
        <v>5783</v>
      </c>
      <c r="B2583" s="21">
        <v>41347</v>
      </c>
      <c r="C2583" s="17" t="s">
        <v>1873</v>
      </c>
      <c r="D2583" s="24" t="s">
        <v>5379</v>
      </c>
      <c r="E2583" s="18" t="s">
        <v>430</v>
      </c>
      <c r="F2583" s="23" t="s">
        <v>431</v>
      </c>
      <c r="G2583" s="23" t="e">
        <f t="shared" si="82"/>
        <v>#N/A</v>
      </c>
      <c r="H2583" s="83" t="s">
        <v>431</v>
      </c>
      <c r="I2583" s="23" t="e">
        <f t="shared" si="81"/>
        <v>#N/A</v>
      </c>
      <c r="J2583" s="27" t="s">
        <v>5634</v>
      </c>
      <c r="K2583" s="102"/>
      <c r="L2583" s="112"/>
      <c r="M2583" s="104"/>
    </row>
    <row r="2584" spans="1:13" ht="13.5" thickBot="1">
      <c r="A2584" s="28" t="s">
        <v>5784</v>
      </c>
      <c r="B2584" s="21">
        <v>41347</v>
      </c>
      <c r="C2584" s="17" t="s">
        <v>1869</v>
      </c>
      <c r="D2584" s="24" t="s">
        <v>5379</v>
      </c>
      <c r="E2584" s="18" t="s">
        <v>430</v>
      </c>
      <c r="F2584" s="23" t="s">
        <v>431</v>
      </c>
      <c r="G2584" s="23" t="e">
        <f t="shared" si="82"/>
        <v>#N/A</v>
      </c>
      <c r="H2584" s="83" t="s">
        <v>431</v>
      </c>
      <c r="I2584" s="23" t="e">
        <f t="shared" si="81"/>
        <v>#N/A</v>
      </c>
      <c r="J2584" s="27" t="s">
        <v>5634</v>
      </c>
      <c r="K2584" s="102"/>
      <c r="L2584" s="112"/>
      <c r="M2584" s="104"/>
    </row>
    <row r="2585" spans="1:13" ht="13.5" thickBot="1">
      <c r="A2585" s="28" t="s">
        <v>5785</v>
      </c>
      <c r="B2585" s="21">
        <v>41347</v>
      </c>
      <c r="C2585" s="17" t="s">
        <v>2002</v>
      </c>
      <c r="D2585" s="24" t="s">
        <v>5545</v>
      </c>
      <c r="E2585" s="18" t="s">
        <v>430</v>
      </c>
      <c r="F2585" s="23" t="s">
        <v>431</v>
      </c>
      <c r="G2585" s="23" t="e">
        <f t="shared" si="82"/>
        <v>#N/A</v>
      </c>
      <c r="H2585" s="83" t="s">
        <v>431</v>
      </c>
      <c r="I2585" s="23" t="e">
        <f t="shared" si="81"/>
        <v>#N/A</v>
      </c>
      <c r="J2585" s="27" t="s">
        <v>5786</v>
      </c>
      <c r="K2585" s="102"/>
      <c r="L2585" s="112"/>
      <c r="M2585" s="104"/>
    </row>
    <row r="2586" spans="1:13" ht="13.5" thickBot="1">
      <c r="A2586" s="28" t="s">
        <v>5787</v>
      </c>
      <c r="B2586" s="21">
        <v>41347</v>
      </c>
      <c r="C2586" s="17" t="s">
        <v>2056</v>
      </c>
      <c r="D2586" s="24" t="s">
        <v>5545</v>
      </c>
      <c r="E2586" s="18" t="s">
        <v>430</v>
      </c>
      <c r="F2586" s="23" t="s">
        <v>431</v>
      </c>
      <c r="G2586" s="23" t="e">
        <f t="shared" si="82"/>
        <v>#N/A</v>
      </c>
      <c r="H2586" s="83" t="s">
        <v>431</v>
      </c>
      <c r="I2586" s="23" t="e">
        <f t="shared" si="81"/>
        <v>#N/A</v>
      </c>
      <c r="J2586" s="27" t="s">
        <v>5788</v>
      </c>
      <c r="K2586" s="102"/>
      <c r="L2586" s="112"/>
      <c r="M2586" s="104"/>
    </row>
    <row r="2587" spans="1:13" ht="13.5" thickBot="1">
      <c r="A2587" s="28" t="s">
        <v>5789</v>
      </c>
      <c r="B2587" s="21">
        <v>41347</v>
      </c>
      <c r="C2587" s="17" t="s">
        <v>369</v>
      </c>
      <c r="D2587" s="24" t="s">
        <v>5545</v>
      </c>
      <c r="E2587" s="18" t="s">
        <v>430</v>
      </c>
      <c r="F2587" s="23" t="s">
        <v>431</v>
      </c>
      <c r="G2587" s="23" t="e">
        <f t="shared" si="82"/>
        <v>#N/A</v>
      </c>
      <c r="H2587" s="83" t="s">
        <v>431</v>
      </c>
      <c r="I2587" s="23" t="e">
        <f t="shared" si="81"/>
        <v>#N/A</v>
      </c>
      <c r="J2587" s="27" t="s">
        <v>5790</v>
      </c>
      <c r="K2587" s="102"/>
      <c r="L2587" s="112"/>
      <c r="M2587" s="104"/>
    </row>
    <row r="2588" spans="1:13" ht="13.5" thickBot="1">
      <c r="A2588" s="28" t="s">
        <v>5791</v>
      </c>
      <c r="B2588" s="21">
        <v>41347</v>
      </c>
      <c r="C2588" s="17" t="s">
        <v>1953</v>
      </c>
      <c r="D2588" s="24" t="s">
        <v>5379</v>
      </c>
      <c r="E2588" s="18" t="s">
        <v>430</v>
      </c>
      <c r="F2588" s="23" t="s">
        <v>431</v>
      </c>
      <c r="G2588" s="23" t="e">
        <f t="shared" si="82"/>
        <v>#N/A</v>
      </c>
      <c r="H2588" s="83" t="s">
        <v>431</v>
      </c>
      <c r="I2588" s="23" t="e">
        <f t="shared" si="81"/>
        <v>#N/A</v>
      </c>
      <c r="J2588" s="27" t="s">
        <v>5792</v>
      </c>
      <c r="K2588" s="102"/>
      <c r="L2588" s="112"/>
      <c r="M2588" s="104"/>
    </row>
    <row r="2589" spans="1:13" ht="13.5" thickBot="1">
      <c r="A2589" s="28" t="s">
        <v>5793</v>
      </c>
      <c r="B2589" s="21">
        <v>41347</v>
      </c>
      <c r="C2589" s="17" t="s">
        <v>670</v>
      </c>
      <c r="D2589" s="24" t="s">
        <v>5545</v>
      </c>
      <c r="E2589" s="18" t="s">
        <v>113</v>
      </c>
      <c r="F2589" s="23" t="s">
        <v>114</v>
      </c>
      <c r="G2589" s="23">
        <f t="shared" si="82"/>
        <v>66</v>
      </c>
      <c r="H2589" s="83" t="s">
        <v>114</v>
      </c>
      <c r="I2589" s="23" t="e">
        <f t="shared" si="81"/>
        <v>#N/A</v>
      </c>
      <c r="J2589" s="27" t="s">
        <v>3228</v>
      </c>
      <c r="K2589" s="102"/>
      <c r="L2589" s="112"/>
      <c r="M2589" s="104"/>
    </row>
    <row r="2590" spans="1:13" ht="13.5" thickBot="1">
      <c r="A2590" s="28" t="s">
        <v>5794</v>
      </c>
      <c r="B2590" s="21">
        <v>41347</v>
      </c>
      <c r="C2590" s="17" t="s">
        <v>537</v>
      </c>
      <c r="D2590" s="24" t="s">
        <v>5379</v>
      </c>
      <c r="E2590" s="18" t="s">
        <v>659</v>
      </c>
      <c r="F2590" s="23" t="s">
        <v>514</v>
      </c>
      <c r="G2590" s="23" t="e">
        <f t="shared" si="82"/>
        <v>#N/A</v>
      </c>
      <c r="H2590" s="83" t="s">
        <v>514</v>
      </c>
      <c r="I2590" s="23" t="e">
        <f t="shared" si="81"/>
        <v>#N/A</v>
      </c>
      <c r="J2590" s="27" t="s">
        <v>5795</v>
      </c>
      <c r="K2590" s="102"/>
      <c r="L2590" s="112"/>
      <c r="M2590" s="104"/>
    </row>
    <row r="2591" spans="1:13" ht="13.5" thickBot="1">
      <c r="A2591" s="28" t="s">
        <v>5796</v>
      </c>
      <c r="B2591" s="21">
        <v>41347</v>
      </c>
      <c r="C2591" s="17" t="s">
        <v>539</v>
      </c>
      <c r="D2591" s="24" t="s">
        <v>5379</v>
      </c>
      <c r="E2591" s="18" t="s">
        <v>659</v>
      </c>
      <c r="F2591" s="23" t="s">
        <v>514</v>
      </c>
      <c r="G2591" s="23" t="e">
        <f t="shared" si="82"/>
        <v>#N/A</v>
      </c>
      <c r="H2591" s="83" t="s">
        <v>514</v>
      </c>
      <c r="I2591" s="23" t="e">
        <f t="shared" si="81"/>
        <v>#N/A</v>
      </c>
      <c r="J2591" s="27" t="s">
        <v>5797</v>
      </c>
      <c r="K2591" s="102"/>
      <c r="L2591" s="112"/>
      <c r="M2591" s="104"/>
    </row>
    <row r="2592" spans="1:13" ht="13.5" thickBot="1">
      <c r="A2592" s="28" t="s">
        <v>5798</v>
      </c>
      <c r="B2592" s="21">
        <v>41347</v>
      </c>
      <c r="C2592" s="17" t="s">
        <v>531</v>
      </c>
      <c r="D2592" s="24" t="s">
        <v>5379</v>
      </c>
      <c r="E2592" s="18" t="s">
        <v>659</v>
      </c>
      <c r="F2592" s="23" t="s">
        <v>514</v>
      </c>
      <c r="G2592" s="23" t="e">
        <f t="shared" si="82"/>
        <v>#N/A</v>
      </c>
      <c r="H2592" s="83" t="s">
        <v>514</v>
      </c>
      <c r="I2592" s="23" t="e">
        <f t="shared" si="81"/>
        <v>#N/A</v>
      </c>
      <c r="J2592" s="27" t="s">
        <v>5799</v>
      </c>
      <c r="K2592" s="102"/>
      <c r="L2592" s="112"/>
      <c r="M2592" s="104"/>
    </row>
    <row r="2593" spans="1:13" ht="13.5" thickBot="1">
      <c r="A2593" s="28" t="s">
        <v>5800</v>
      </c>
      <c r="B2593" s="21">
        <v>41347</v>
      </c>
      <c r="C2593" s="17" t="s">
        <v>535</v>
      </c>
      <c r="D2593" s="24" t="s">
        <v>5379</v>
      </c>
      <c r="E2593" s="18" t="s">
        <v>659</v>
      </c>
      <c r="F2593" s="23" t="s">
        <v>514</v>
      </c>
      <c r="G2593" s="23" t="e">
        <f t="shared" si="82"/>
        <v>#N/A</v>
      </c>
      <c r="H2593" s="83" t="s">
        <v>514</v>
      </c>
      <c r="I2593" s="23" t="e">
        <f t="shared" si="81"/>
        <v>#N/A</v>
      </c>
      <c r="J2593" s="27" t="s">
        <v>5801</v>
      </c>
      <c r="K2593" s="102"/>
      <c r="L2593" s="112"/>
      <c r="M2593" s="104"/>
    </row>
    <row r="2594" spans="1:13" ht="13.5" thickBot="1">
      <c r="A2594" s="28" t="s">
        <v>5802</v>
      </c>
      <c r="B2594" s="21">
        <v>41347</v>
      </c>
      <c r="C2594" s="17" t="s">
        <v>556</v>
      </c>
      <c r="D2594" s="24" t="s">
        <v>5676</v>
      </c>
      <c r="E2594" s="18" t="s">
        <v>659</v>
      </c>
      <c r="F2594" s="23" t="s">
        <v>514</v>
      </c>
      <c r="G2594" s="23" t="e">
        <f t="shared" si="82"/>
        <v>#N/A</v>
      </c>
      <c r="H2594" s="83" t="s">
        <v>514</v>
      </c>
      <c r="I2594" s="23" t="e">
        <f t="shared" si="81"/>
        <v>#N/A</v>
      </c>
      <c r="J2594" s="27" t="s">
        <v>5803</v>
      </c>
      <c r="K2594" s="102"/>
      <c r="L2594" s="112"/>
      <c r="M2594" s="104"/>
    </row>
    <row r="2595" spans="1:13" ht="26.25" thickBot="1">
      <c r="A2595" s="28" t="s">
        <v>5804</v>
      </c>
      <c r="B2595" s="21">
        <v>41347</v>
      </c>
      <c r="C2595" s="17" t="s">
        <v>2293</v>
      </c>
      <c r="D2595" s="24" t="s">
        <v>5676</v>
      </c>
      <c r="E2595" s="18" t="s">
        <v>3319</v>
      </c>
      <c r="F2595" s="23" t="s">
        <v>866</v>
      </c>
      <c r="G2595" s="23" t="e">
        <f t="shared" si="82"/>
        <v>#N/A</v>
      </c>
      <c r="H2595" s="83" t="s">
        <v>866</v>
      </c>
      <c r="I2595" s="23" t="e">
        <f t="shared" si="81"/>
        <v>#N/A</v>
      </c>
      <c r="J2595" s="27" t="s">
        <v>5805</v>
      </c>
      <c r="K2595" s="102"/>
      <c r="L2595" s="112"/>
      <c r="M2595" s="104"/>
    </row>
    <row r="2596" spans="1:13" ht="13.5" thickBot="1">
      <c r="A2596" s="28" t="s">
        <v>5806</v>
      </c>
      <c r="B2596" s="21">
        <v>41347</v>
      </c>
      <c r="C2596" s="17" t="s">
        <v>516</v>
      </c>
      <c r="D2596" s="24" t="s">
        <v>5404</v>
      </c>
      <c r="E2596" s="18" t="s">
        <v>2658</v>
      </c>
      <c r="F2596" s="23" t="s">
        <v>2659</v>
      </c>
      <c r="G2596" s="23" t="e">
        <f t="shared" si="82"/>
        <v>#N/A</v>
      </c>
      <c r="H2596" s="83" t="s">
        <v>2659</v>
      </c>
      <c r="I2596" s="23" t="e">
        <f t="shared" si="81"/>
        <v>#N/A</v>
      </c>
      <c r="J2596" s="27" t="s">
        <v>2965</v>
      </c>
      <c r="K2596" s="102"/>
      <c r="L2596" s="112"/>
      <c r="M2596" s="104"/>
    </row>
    <row r="2597" spans="1:13" ht="13.5" thickBot="1">
      <c r="A2597" s="28" t="s">
        <v>5807</v>
      </c>
      <c r="B2597" s="21">
        <v>41347</v>
      </c>
      <c r="C2597" s="17" t="s">
        <v>2642</v>
      </c>
      <c r="D2597" s="24" t="s">
        <v>5404</v>
      </c>
      <c r="E2597" s="18" t="s">
        <v>2658</v>
      </c>
      <c r="F2597" s="23" t="s">
        <v>2659</v>
      </c>
      <c r="G2597" s="23" t="e">
        <f t="shared" si="82"/>
        <v>#N/A</v>
      </c>
      <c r="H2597" s="83" t="s">
        <v>2659</v>
      </c>
      <c r="I2597" s="23" t="e">
        <f t="shared" si="81"/>
        <v>#N/A</v>
      </c>
      <c r="J2597" s="27" t="s">
        <v>2965</v>
      </c>
      <c r="K2597" s="102"/>
      <c r="L2597" s="112"/>
      <c r="M2597" s="104"/>
    </row>
    <row r="2598" spans="1:13" ht="13.5" thickBot="1">
      <c r="A2598" s="28" t="s">
        <v>5808</v>
      </c>
      <c r="B2598" s="21">
        <v>41347</v>
      </c>
      <c r="C2598" s="17" t="s">
        <v>1064</v>
      </c>
      <c r="D2598" s="24" t="s">
        <v>5379</v>
      </c>
      <c r="E2598" s="18" t="s">
        <v>267</v>
      </c>
      <c r="F2598" s="23" t="s">
        <v>609</v>
      </c>
      <c r="G2598" s="23" t="e">
        <f t="shared" si="82"/>
        <v>#N/A</v>
      </c>
      <c r="H2598" s="83" t="s">
        <v>609</v>
      </c>
      <c r="I2598" s="23" t="e">
        <f t="shared" si="81"/>
        <v>#N/A</v>
      </c>
      <c r="J2598" s="27" t="s">
        <v>1489</v>
      </c>
      <c r="K2598" s="102"/>
      <c r="L2598" s="112"/>
      <c r="M2598" s="104"/>
    </row>
    <row r="2599" spans="1:13" ht="13.5" thickBot="1">
      <c r="A2599" s="28" t="s">
        <v>5809</v>
      </c>
      <c r="B2599" s="21">
        <v>41347</v>
      </c>
      <c r="C2599" s="17" t="s">
        <v>1062</v>
      </c>
      <c r="D2599" s="24" t="s">
        <v>5379</v>
      </c>
      <c r="E2599" s="18" t="s">
        <v>267</v>
      </c>
      <c r="F2599" s="23" t="s">
        <v>609</v>
      </c>
      <c r="G2599" s="23" t="e">
        <f t="shared" si="82"/>
        <v>#N/A</v>
      </c>
      <c r="H2599" s="83" t="s">
        <v>609</v>
      </c>
      <c r="I2599" s="23" t="e">
        <f t="shared" si="81"/>
        <v>#N/A</v>
      </c>
      <c r="J2599" s="27" t="s">
        <v>1489</v>
      </c>
      <c r="K2599" s="102"/>
      <c r="L2599" s="112"/>
      <c r="M2599" s="104"/>
    </row>
    <row r="2600" spans="1:13" ht="13.5" thickBot="1">
      <c r="A2600" s="28" t="s">
        <v>5810</v>
      </c>
      <c r="B2600" s="21">
        <v>41347</v>
      </c>
      <c r="C2600" s="17" t="s">
        <v>1080</v>
      </c>
      <c r="D2600" s="24" t="s">
        <v>5545</v>
      </c>
      <c r="E2600" s="18" t="s">
        <v>267</v>
      </c>
      <c r="F2600" s="23" t="s">
        <v>609</v>
      </c>
      <c r="G2600" s="23" t="e">
        <f t="shared" si="82"/>
        <v>#N/A</v>
      </c>
      <c r="H2600" s="83" t="s">
        <v>609</v>
      </c>
      <c r="I2600" s="23" t="e">
        <f t="shared" si="81"/>
        <v>#N/A</v>
      </c>
      <c r="J2600" s="27" t="s">
        <v>3802</v>
      </c>
      <c r="K2600" s="102"/>
      <c r="L2600" s="112"/>
      <c r="M2600" s="104"/>
    </row>
    <row r="2601" spans="1:13" ht="13.5" thickBot="1">
      <c r="A2601" s="28" t="s">
        <v>5811</v>
      </c>
      <c r="B2601" s="21">
        <v>41347</v>
      </c>
      <c r="C2601" s="17" t="s">
        <v>1095</v>
      </c>
      <c r="D2601" s="24" t="s">
        <v>5545</v>
      </c>
      <c r="E2601" s="18" t="s">
        <v>267</v>
      </c>
      <c r="F2601" s="23" t="s">
        <v>609</v>
      </c>
      <c r="G2601" s="23" t="e">
        <f t="shared" si="82"/>
        <v>#N/A</v>
      </c>
      <c r="H2601" s="83" t="s">
        <v>609</v>
      </c>
      <c r="I2601" s="23" t="e">
        <f t="shared" si="81"/>
        <v>#N/A</v>
      </c>
      <c r="J2601" s="27" t="s">
        <v>5812</v>
      </c>
      <c r="K2601" s="102"/>
      <c r="L2601" s="112"/>
      <c r="M2601" s="104"/>
    </row>
    <row r="2602" spans="1:13" ht="13.5" thickBot="1">
      <c r="A2602" s="28" t="s">
        <v>5813</v>
      </c>
      <c r="B2602" s="21">
        <v>41347</v>
      </c>
      <c r="C2602" s="17" t="s">
        <v>21</v>
      </c>
      <c r="D2602" s="24" t="s">
        <v>5676</v>
      </c>
      <c r="E2602" s="18" t="s">
        <v>3505</v>
      </c>
      <c r="F2602" s="23" t="s">
        <v>4264</v>
      </c>
      <c r="G2602" s="23" t="e">
        <f t="shared" si="82"/>
        <v>#N/A</v>
      </c>
      <c r="H2602" s="83" t="s">
        <v>4264</v>
      </c>
      <c r="I2602" s="23" t="e">
        <f t="shared" si="81"/>
        <v>#N/A</v>
      </c>
      <c r="J2602" s="27" t="s">
        <v>5814</v>
      </c>
      <c r="K2602" s="102"/>
      <c r="L2602" s="112"/>
      <c r="M2602" s="104"/>
    </row>
    <row r="2603" spans="1:13" ht="26.25" thickBot="1">
      <c r="A2603" s="28" t="s">
        <v>5815</v>
      </c>
      <c r="B2603" s="21">
        <v>41347</v>
      </c>
      <c r="C2603" s="17" t="s">
        <v>21</v>
      </c>
      <c r="D2603" s="24" t="s">
        <v>5379</v>
      </c>
      <c r="E2603" s="18" t="s">
        <v>659</v>
      </c>
      <c r="F2603" s="23" t="s">
        <v>514</v>
      </c>
      <c r="G2603" s="23" t="e">
        <f t="shared" si="82"/>
        <v>#N/A</v>
      </c>
      <c r="H2603" s="83" t="s">
        <v>514</v>
      </c>
      <c r="I2603" s="23" t="e">
        <f t="shared" si="81"/>
        <v>#N/A</v>
      </c>
      <c r="J2603" s="27" t="s">
        <v>5816</v>
      </c>
      <c r="K2603" s="102"/>
      <c r="L2603" s="112"/>
      <c r="M2603" s="104"/>
    </row>
    <row r="2604" spans="1:13" ht="13.5" thickBot="1">
      <c r="A2604" s="28" t="s">
        <v>5817</v>
      </c>
      <c r="B2604" s="21">
        <v>41347</v>
      </c>
      <c r="C2604" s="17" t="s">
        <v>1928</v>
      </c>
      <c r="D2604" s="24" t="s">
        <v>5404</v>
      </c>
      <c r="E2604" s="18" t="s">
        <v>217</v>
      </c>
      <c r="F2604" s="23" t="s">
        <v>218</v>
      </c>
      <c r="G2604" s="23">
        <f t="shared" si="82"/>
        <v>37</v>
      </c>
      <c r="H2604" s="83" t="s">
        <v>218</v>
      </c>
      <c r="I2604" s="23" t="e">
        <f t="shared" si="81"/>
        <v>#N/A</v>
      </c>
      <c r="J2604" s="27" t="s">
        <v>5818</v>
      </c>
      <c r="K2604" s="102"/>
      <c r="L2604" s="112"/>
      <c r="M2604" s="104"/>
    </row>
    <row r="2605" spans="1:13" ht="13.5" thickBot="1">
      <c r="A2605" s="28" t="s">
        <v>5819</v>
      </c>
      <c r="B2605" s="21">
        <v>41347</v>
      </c>
      <c r="C2605" s="17" t="s">
        <v>749</v>
      </c>
      <c r="D2605" s="24" t="s">
        <v>5545</v>
      </c>
      <c r="E2605" s="18" t="s">
        <v>5820</v>
      </c>
      <c r="F2605" s="23" t="s">
        <v>3150</v>
      </c>
      <c r="G2605" s="23" t="e">
        <f t="shared" si="82"/>
        <v>#N/A</v>
      </c>
      <c r="H2605" s="83" t="s">
        <v>3150</v>
      </c>
      <c r="I2605" s="23" t="e">
        <f t="shared" si="81"/>
        <v>#N/A</v>
      </c>
      <c r="J2605" s="27" t="s">
        <v>1854</v>
      </c>
      <c r="K2605" s="102"/>
      <c r="L2605" s="112"/>
      <c r="M2605" s="104"/>
    </row>
    <row r="2606" spans="1:13" ht="13.5" thickBot="1">
      <c r="A2606" s="28" t="s">
        <v>5821</v>
      </c>
      <c r="B2606" s="21">
        <v>41347</v>
      </c>
      <c r="C2606" s="17" t="s">
        <v>1474</v>
      </c>
      <c r="D2606" s="24" t="s">
        <v>5008</v>
      </c>
      <c r="E2606" s="18" t="s">
        <v>371</v>
      </c>
      <c r="F2606" s="23" t="s">
        <v>609</v>
      </c>
      <c r="G2606" s="23" t="e">
        <f t="shared" si="82"/>
        <v>#N/A</v>
      </c>
      <c r="H2606" s="83" t="s">
        <v>609</v>
      </c>
      <c r="I2606" s="23" t="e">
        <f t="shared" si="81"/>
        <v>#N/A</v>
      </c>
      <c r="J2606" s="27" t="s">
        <v>5822</v>
      </c>
      <c r="K2606" s="102"/>
      <c r="L2606" s="112"/>
      <c r="M2606" s="104"/>
    </row>
    <row r="2607" spans="1:13" ht="13.5" thickBot="1">
      <c r="A2607" s="28" t="s">
        <v>5823</v>
      </c>
      <c r="B2607" s="21">
        <v>41347</v>
      </c>
      <c r="C2607" s="17" t="s">
        <v>2754</v>
      </c>
      <c r="D2607" s="24" t="s">
        <v>5545</v>
      </c>
      <c r="E2607" s="18" t="s">
        <v>50</v>
      </c>
      <c r="F2607" s="23" t="s">
        <v>3179</v>
      </c>
      <c r="G2607" s="23" t="e">
        <f t="shared" si="82"/>
        <v>#N/A</v>
      </c>
      <c r="H2607" s="83" t="s">
        <v>3179</v>
      </c>
      <c r="I2607" s="23" t="e">
        <f t="shared" si="81"/>
        <v>#N/A</v>
      </c>
      <c r="J2607" s="27" t="s">
        <v>5824</v>
      </c>
      <c r="K2607" s="102"/>
      <c r="L2607" s="112"/>
      <c r="M2607" s="104"/>
    </row>
    <row r="2608" spans="1:13" ht="13.5" thickBot="1">
      <c r="A2608" s="28" t="s">
        <v>5825</v>
      </c>
      <c r="B2608" s="21">
        <v>41347</v>
      </c>
      <c r="C2608" s="17" t="s">
        <v>494</v>
      </c>
      <c r="D2608" s="24" t="s">
        <v>5545</v>
      </c>
      <c r="E2608" s="18" t="s">
        <v>151</v>
      </c>
      <c r="F2608" s="23" t="s">
        <v>152</v>
      </c>
      <c r="G2608" s="23">
        <f t="shared" si="82"/>
        <v>16</v>
      </c>
      <c r="H2608" s="83" t="s">
        <v>152</v>
      </c>
      <c r="I2608" s="23" t="e">
        <f t="shared" si="81"/>
        <v>#N/A</v>
      </c>
      <c r="J2608" s="27" t="s">
        <v>5826</v>
      </c>
      <c r="K2608" s="102"/>
      <c r="L2608" s="112"/>
      <c r="M2608" s="104"/>
    </row>
    <row r="2609" spans="1:13" ht="26.25" thickBot="1">
      <c r="A2609" s="28" t="s">
        <v>5827</v>
      </c>
      <c r="B2609" s="21">
        <v>41347</v>
      </c>
      <c r="C2609" s="17" t="s">
        <v>497</v>
      </c>
      <c r="D2609" s="24" t="s">
        <v>5545</v>
      </c>
      <c r="E2609" s="18" t="s">
        <v>151</v>
      </c>
      <c r="F2609" s="23" t="s">
        <v>152</v>
      </c>
      <c r="G2609" s="23">
        <f t="shared" si="82"/>
        <v>16</v>
      </c>
      <c r="H2609" s="83" t="s">
        <v>152</v>
      </c>
      <c r="I2609" s="23" t="e">
        <f t="shared" si="81"/>
        <v>#N/A</v>
      </c>
      <c r="J2609" s="27" t="s">
        <v>5828</v>
      </c>
      <c r="K2609" s="102"/>
      <c r="L2609" s="112"/>
      <c r="M2609" s="104"/>
    </row>
    <row r="2610" spans="1:13" ht="13.5" thickBot="1">
      <c r="A2610" s="28" t="s">
        <v>5829</v>
      </c>
      <c r="B2610" s="21">
        <v>41347</v>
      </c>
      <c r="C2610" s="17" t="s">
        <v>2001</v>
      </c>
      <c r="D2610" s="24" t="s">
        <v>5545</v>
      </c>
      <c r="E2610" s="18" t="s">
        <v>5830</v>
      </c>
      <c r="F2610" s="23" t="s">
        <v>1803</v>
      </c>
      <c r="G2610" s="23" t="e">
        <f t="shared" si="82"/>
        <v>#N/A</v>
      </c>
      <c r="H2610" s="83" t="s">
        <v>1803</v>
      </c>
      <c r="I2610" s="23" t="e">
        <f t="shared" si="81"/>
        <v>#N/A</v>
      </c>
      <c r="J2610" s="27" t="s">
        <v>5831</v>
      </c>
      <c r="K2610" s="102"/>
      <c r="L2610" s="112"/>
      <c r="M2610" s="104"/>
    </row>
    <row r="2611" spans="1:13" ht="13.5" thickBot="1">
      <c r="A2611" s="28" t="s">
        <v>5832</v>
      </c>
      <c r="B2611" s="21">
        <v>41347</v>
      </c>
      <c r="C2611" s="17" t="s">
        <v>2013</v>
      </c>
      <c r="D2611" s="24" t="s">
        <v>5545</v>
      </c>
      <c r="E2611" s="18" t="s">
        <v>5830</v>
      </c>
      <c r="F2611" s="23" t="s">
        <v>1803</v>
      </c>
      <c r="G2611" s="23" t="e">
        <f t="shared" si="82"/>
        <v>#N/A</v>
      </c>
      <c r="H2611" s="83" t="s">
        <v>1803</v>
      </c>
      <c r="I2611" s="23" t="e">
        <f t="shared" si="81"/>
        <v>#N/A</v>
      </c>
      <c r="J2611" s="27" t="s">
        <v>5831</v>
      </c>
      <c r="K2611" s="102"/>
      <c r="L2611" s="112"/>
      <c r="M2611" s="104"/>
    </row>
    <row r="2612" spans="1:13" ht="13.5" thickBot="1">
      <c r="A2612" s="28" t="s">
        <v>5833</v>
      </c>
      <c r="B2612" s="21">
        <v>41347</v>
      </c>
      <c r="C2612" s="17" t="s">
        <v>2141</v>
      </c>
      <c r="D2612" s="24" t="s">
        <v>5545</v>
      </c>
      <c r="E2612" s="18" t="s">
        <v>50</v>
      </c>
      <c r="F2612" s="23" t="s">
        <v>3179</v>
      </c>
      <c r="G2612" s="23" t="e">
        <f t="shared" si="82"/>
        <v>#N/A</v>
      </c>
      <c r="H2612" s="83" t="s">
        <v>3179</v>
      </c>
      <c r="I2612" s="23" t="e">
        <f t="shared" si="81"/>
        <v>#N/A</v>
      </c>
      <c r="J2612" s="27" t="s">
        <v>5834</v>
      </c>
      <c r="K2612" s="102"/>
      <c r="L2612" s="112"/>
      <c r="M2612" s="104"/>
    </row>
    <row r="2613" spans="1:13" ht="13.5" thickBot="1">
      <c r="A2613" s="28" t="s">
        <v>5835</v>
      </c>
      <c r="B2613" s="21">
        <v>41347</v>
      </c>
      <c r="C2613" s="17" t="s">
        <v>21</v>
      </c>
      <c r="D2613" s="24" t="s">
        <v>5676</v>
      </c>
      <c r="E2613" s="18" t="s">
        <v>5836</v>
      </c>
      <c r="F2613" s="23" t="s">
        <v>5837</v>
      </c>
      <c r="G2613" s="23" t="e">
        <f t="shared" si="82"/>
        <v>#N/A</v>
      </c>
      <c r="H2613" s="83" t="s">
        <v>5837</v>
      </c>
      <c r="I2613" s="23" t="e">
        <f t="shared" si="81"/>
        <v>#N/A</v>
      </c>
      <c r="J2613" s="27" t="s">
        <v>5838</v>
      </c>
      <c r="K2613" s="102"/>
      <c r="L2613" s="112"/>
      <c r="M2613" s="104"/>
    </row>
    <row r="2614" spans="1:13" ht="13.5" thickBot="1">
      <c r="A2614" s="28" t="s">
        <v>5839</v>
      </c>
      <c r="B2614" s="21">
        <v>41347</v>
      </c>
      <c r="C2614" s="17" t="s">
        <v>2695</v>
      </c>
      <c r="D2614" s="24" t="s">
        <v>5545</v>
      </c>
      <c r="E2614" s="18" t="s">
        <v>1880</v>
      </c>
      <c r="F2614" s="23" t="s">
        <v>105</v>
      </c>
      <c r="G2614" s="23" t="e">
        <f t="shared" si="82"/>
        <v>#N/A</v>
      </c>
      <c r="H2614" s="83" t="s">
        <v>105</v>
      </c>
      <c r="I2614" s="23" t="e">
        <f t="shared" si="81"/>
        <v>#N/A</v>
      </c>
      <c r="J2614" s="27" t="s">
        <v>4388</v>
      </c>
      <c r="K2614" s="102"/>
      <c r="L2614" s="112"/>
      <c r="M2614" s="104"/>
    </row>
    <row r="2615" spans="1:13" ht="13.5" thickBot="1">
      <c r="A2615" s="28" t="s">
        <v>5840</v>
      </c>
      <c r="B2615" s="21">
        <v>41347</v>
      </c>
      <c r="C2615" s="17" t="s">
        <v>21</v>
      </c>
      <c r="D2615" s="24" t="s">
        <v>4946</v>
      </c>
      <c r="E2615" s="18" t="s">
        <v>5841</v>
      </c>
      <c r="F2615" s="23" t="s">
        <v>5842</v>
      </c>
      <c r="G2615" s="23" t="e">
        <f t="shared" si="82"/>
        <v>#N/A</v>
      </c>
      <c r="H2615" s="83" t="s">
        <v>5842</v>
      </c>
      <c r="I2615" s="23" t="e">
        <f t="shared" si="81"/>
        <v>#N/A</v>
      </c>
      <c r="J2615" s="27" t="s">
        <v>5843</v>
      </c>
      <c r="K2615" s="102"/>
      <c r="L2615" s="112"/>
      <c r="M2615" s="104"/>
    </row>
    <row r="2616" spans="1:13" ht="13.5" thickBot="1">
      <c r="A2616" s="28" t="s">
        <v>5844</v>
      </c>
      <c r="B2616" s="21">
        <v>41347</v>
      </c>
      <c r="C2616" s="17" t="s">
        <v>302</v>
      </c>
      <c r="D2616" s="24" t="s">
        <v>5196</v>
      </c>
      <c r="E2616" s="18" t="s">
        <v>681</v>
      </c>
      <c r="F2616" s="23" t="s">
        <v>2319</v>
      </c>
      <c r="G2616" s="23" t="e">
        <f t="shared" si="82"/>
        <v>#N/A</v>
      </c>
      <c r="H2616" s="83" t="s">
        <v>2319</v>
      </c>
      <c r="I2616" s="23" t="e">
        <f t="shared" si="81"/>
        <v>#N/A</v>
      </c>
      <c r="J2616" s="27" t="s">
        <v>5845</v>
      </c>
      <c r="K2616" s="102"/>
      <c r="L2616" s="112"/>
      <c r="M2616" s="104"/>
    </row>
    <row r="2617" spans="1:13" ht="26.25" thickBot="1">
      <c r="A2617" s="28" t="s">
        <v>5846</v>
      </c>
      <c r="B2617" s="21">
        <v>41347</v>
      </c>
      <c r="C2617" s="17" t="s">
        <v>107</v>
      </c>
      <c r="D2617" s="24" t="s">
        <v>5379</v>
      </c>
      <c r="E2617" s="18" t="s">
        <v>5847</v>
      </c>
      <c r="F2617" s="23" t="s">
        <v>5848</v>
      </c>
      <c r="G2617" s="23" t="e">
        <f t="shared" si="82"/>
        <v>#N/A</v>
      </c>
      <c r="H2617" s="83" t="s">
        <v>5848</v>
      </c>
      <c r="I2617" s="23" t="e">
        <f t="shared" si="81"/>
        <v>#N/A</v>
      </c>
      <c r="J2617" s="27" t="s">
        <v>5849</v>
      </c>
      <c r="K2617" s="102"/>
      <c r="L2617" s="112"/>
      <c r="M2617" s="104"/>
    </row>
    <row r="2618" spans="1:13" ht="26.25" thickBot="1">
      <c r="A2618" s="28" t="s">
        <v>5850</v>
      </c>
      <c r="B2618" s="21">
        <v>41347</v>
      </c>
      <c r="C2618" s="17" t="s">
        <v>788</v>
      </c>
      <c r="D2618" s="24" t="s">
        <v>5676</v>
      </c>
      <c r="E2618" s="18" t="s">
        <v>4352</v>
      </c>
      <c r="F2618" s="23" t="s">
        <v>3523</v>
      </c>
      <c r="G2618" s="23" t="e">
        <f t="shared" si="82"/>
        <v>#N/A</v>
      </c>
      <c r="H2618" s="83" t="s">
        <v>3523</v>
      </c>
      <c r="I2618" s="23" t="e">
        <f t="shared" si="81"/>
        <v>#N/A</v>
      </c>
      <c r="J2618" s="27" t="s">
        <v>5851</v>
      </c>
      <c r="K2618" s="102"/>
      <c r="L2618" s="112"/>
      <c r="M2618" s="104"/>
    </row>
    <row r="2619" spans="1:13" ht="13.5" thickBot="1">
      <c r="A2619" s="28" t="s">
        <v>5852</v>
      </c>
      <c r="B2619" s="21">
        <v>41347</v>
      </c>
      <c r="C2619" s="17" t="s">
        <v>2860</v>
      </c>
      <c r="D2619" s="24" t="s">
        <v>5676</v>
      </c>
      <c r="E2619" s="18" t="s">
        <v>1153</v>
      </c>
      <c r="F2619" s="23" t="s">
        <v>4195</v>
      </c>
      <c r="G2619" s="23" t="e">
        <f t="shared" si="82"/>
        <v>#N/A</v>
      </c>
      <c r="H2619" s="83" t="s">
        <v>4195</v>
      </c>
      <c r="I2619" s="23">
        <f t="shared" si="81"/>
        <v>33</v>
      </c>
      <c r="J2619" s="27" t="s">
        <v>5853</v>
      </c>
      <c r="K2619" s="102"/>
      <c r="L2619" s="112"/>
      <c r="M2619" s="104"/>
    </row>
    <row r="2620" spans="1:13" ht="26.25" thickBot="1">
      <c r="A2620" s="28" t="s">
        <v>5854</v>
      </c>
      <c r="B2620" s="21">
        <v>41347</v>
      </c>
      <c r="C2620" s="17" t="s">
        <v>570</v>
      </c>
      <c r="D2620" s="24" t="s">
        <v>5676</v>
      </c>
      <c r="E2620" s="18" t="s">
        <v>642</v>
      </c>
      <c r="F2620" s="23" t="s">
        <v>5138</v>
      </c>
      <c r="G2620" s="23" t="e">
        <f t="shared" si="82"/>
        <v>#N/A</v>
      </c>
      <c r="H2620" s="83" t="s">
        <v>5138</v>
      </c>
      <c r="I2620" s="23" t="e">
        <f t="shared" si="81"/>
        <v>#N/A</v>
      </c>
      <c r="J2620" s="27" t="s">
        <v>5855</v>
      </c>
      <c r="K2620" s="102"/>
      <c r="L2620" s="112"/>
      <c r="M2620" s="104"/>
    </row>
    <row r="2621" spans="1:13" ht="26.25" thickBot="1">
      <c r="A2621" s="28" t="s">
        <v>5856</v>
      </c>
      <c r="B2621" s="21">
        <v>41347</v>
      </c>
      <c r="C2621" s="17" t="s">
        <v>21</v>
      </c>
      <c r="D2621" s="24" t="s">
        <v>5404</v>
      </c>
      <c r="E2621" s="18" t="s">
        <v>5857</v>
      </c>
      <c r="F2621" s="23" t="s">
        <v>3544</v>
      </c>
      <c r="G2621" s="23" t="e">
        <f t="shared" si="82"/>
        <v>#N/A</v>
      </c>
      <c r="H2621" s="83" t="s">
        <v>3544</v>
      </c>
      <c r="I2621" s="23" t="e">
        <f t="shared" si="81"/>
        <v>#N/A</v>
      </c>
      <c r="J2621" s="27" t="s">
        <v>5858</v>
      </c>
      <c r="K2621" s="102"/>
      <c r="L2621" s="112"/>
      <c r="M2621" s="104"/>
    </row>
    <row r="2622" spans="1:13" ht="26.25" thickBot="1">
      <c r="A2622" s="28" t="s">
        <v>5859</v>
      </c>
      <c r="B2622" s="21">
        <v>41347</v>
      </c>
      <c r="C2622" s="17" t="s">
        <v>3383</v>
      </c>
      <c r="D2622" s="24" t="s">
        <v>5008</v>
      </c>
      <c r="E2622" s="18" t="s">
        <v>5857</v>
      </c>
      <c r="F2622" s="23" t="s">
        <v>3544</v>
      </c>
      <c r="G2622" s="23" t="e">
        <f t="shared" si="82"/>
        <v>#N/A</v>
      </c>
      <c r="H2622" s="83" t="s">
        <v>3544</v>
      </c>
      <c r="I2622" s="23" t="e">
        <f t="shared" si="81"/>
        <v>#N/A</v>
      </c>
      <c r="J2622" s="27" t="s">
        <v>5860</v>
      </c>
      <c r="K2622" s="102"/>
      <c r="L2622" s="112"/>
      <c r="M2622" s="104"/>
    </row>
    <row r="2623" spans="1:13" ht="13.5" thickBot="1">
      <c r="A2623" s="28" t="s">
        <v>5861</v>
      </c>
      <c r="B2623" s="21">
        <v>41347</v>
      </c>
      <c r="C2623" s="17" t="s">
        <v>1101</v>
      </c>
      <c r="D2623" s="24" t="s">
        <v>5404</v>
      </c>
      <c r="E2623" s="18" t="s">
        <v>243</v>
      </c>
      <c r="F2623" s="23" t="s">
        <v>5862</v>
      </c>
      <c r="G2623" s="23" t="e">
        <f t="shared" si="82"/>
        <v>#N/A</v>
      </c>
      <c r="H2623" s="83" t="s">
        <v>5862</v>
      </c>
      <c r="I2623" s="23" t="e">
        <f t="shared" si="81"/>
        <v>#N/A</v>
      </c>
      <c r="J2623" s="27"/>
      <c r="K2623" s="102"/>
      <c r="L2623" s="112"/>
      <c r="M2623" s="104"/>
    </row>
    <row r="2624" spans="1:13" ht="13.5" thickBot="1">
      <c r="A2624" s="28" t="s">
        <v>5863</v>
      </c>
      <c r="B2624" s="21">
        <v>41347</v>
      </c>
      <c r="C2624" s="17" t="s">
        <v>1065</v>
      </c>
      <c r="D2624" s="24" t="s">
        <v>5545</v>
      </c>
      <c r="E2624" s="18" t="s">
        <v>3858</v>
      </c>
      <c r="F2624" s="23" t="s">
        <v>1332</v>
      </c>
      <c r="G2624" s="23" t="e">
        <f t="shared" si="82"/>
        <v>#N/A</v>
      </c>
      <c r="H2624" s="83" t="s">
        <v>1332</v>
      </c>
      <c r="I2624" s="23" t="e">
        <f t="shared" si="81"/>
        <v>#N/A</v>
      </c>
      <c r="J2624" s="27" t="s">
        <v>5864</v>
      </c>
      <c r="K2624" s="102"/>
      <c r="L2624" s="112"/>
      <c r="M2624" s="104"/>
    </row>
    <row r="2625" spans="1:13" ht="26.25" thickBot="1">
      <c r="A2625" s="28" t="s">
        <v>5865</v>
      </c>
      <c r="B2625" s="21">
        <v>41348</v>
      </c>
      <c r="C2625" s="17" t="s">
        <v>359</v>
      </c>
      <c r="D2625" s="24" t="s">
        <v>5676</v>
      </c>
      <c r="E2625" s="18" t="s">
        <v>204</v>
      </c>
      <c r="F2625" s="23" t="s">
        <v>227</v>
      </c>
      <c r="G2625" s="23" t="e">
        <f t="shared" si="82"/>
        <v>#N/A</v>
      </c>
      <c r="H2625" s="83" t="s">
        <v>227</v>
      </c>
      <c r="I2625" s="23" t="e">
        <f t="shared" si="81"/>
        <v>#N/A</v>
      </c>
      <c r="J2625" s="27" t="s">
        <v>5866</v>
      </c>
      <c r="K2625" s="102"/>
      <c r="L2625" s="112"/>
      <c r="M2625" s="104"/>
    </row>
    <row r="2626" spans="1:13" ht="13.5" thickBot="1">
      <c r="A2626" s="28" t="s">
        <v>5867</v>
      </c>
      <c r="B2626" s="21">
        <v>41348</v>
      </c>
      <c r="C2626" s="17" t="s">
        <v>1470</v>
      </c>
      <c r="D2626" s="24" t="s">
        <v>5676</v>
      </c>
      <c r="E2626" s="18" t="s">
        <v>681</v>
      </c>
      <c r="F2626" s="23" t="s">
        <v>2319</v>
      </c>
      <c r="G2626" s="23" t="e">
        <f t="shared" si="82"/>
        <v>#N/A</v>
      </c>
      <c r="H2626" s="83" t="s">
        <v>2319</v>
      </c>
      <c r="I2626" s="23" t="e">
        <f t="shared" ref="I2626:I2689" si="83">INDEX(S:U,MATCH(H2626,U:U,0),1)</f>
        <v>#N/A</v>
      </c>
      <c r="J2626" s="27" t="s">
        <v>5868</v>
      </c>
      <c r="K2626" s="102"/>
      <c r="L2626" s="112"/>
      <c r="M2626" s="104"/>
    </row>
    <row r="2627" spans="1:13" ht="13.5" thickBot="1">
      <c r="A2627" s="28" t="s">
        <v>5869</v>
      </c>
      <c r="B2627" s="21">
        <v>41348</v>
      </c>
      <c r="C2627" s="17" t="s">
        <v>856</v>
      </c>
      <c r="D2627" s="24" t="s">
        <v>5676</v>
      </c>
      <c r="E2627" s="18" t="s">
        <v>3794</v>
      </c>
      <c r="F2627" s="23" t="s">
        <v>318</v>
      </c>
      <c r="G2627" s="23" t="e">
        <f t="shared" ref="G2627:G2690" si="84">INDEX($R$2:$U$90,MATCH(F2627,$R$2:$R$90,0),2)</f>
        <v>#N/A</v>
      </c>
      <c r="H2627" s="83" t="s">
        <v>318</v>
      </c>
      <c r="I2627" s="23" t="e">
        <f t="shared" si="83"/>
        <v>#N/A</v>
      </c>
      <c r="J2627" s="27" t="s">
        <v>5870</v>
      </c>
      <c r="K2627" s="102"/>
      <c r="L2627" s="112"/>
      <c r="M2627" s="104"/>
    </row>
    <row r="2628" spans="1:13" ht="13.5" thickBot="1">
      <c r="A2628" s="28" t="s">
        <v>5871</v>
      </c>
      <c r="B2628" s="21">
        <v>41348</v>
      </c>
      <c r="C2628" s="17" t="s">
        <v>894</v>
      </c>
      <c r="D2628" s="24" t="s">
        <v>5676</v>
      </c>
      <c r="E2628" s="18" t="s">
        <v>4352</v>
      </c>
      <c r="F2628" s="23" t="s">
        <v>3716</v>
      </c>
      <c r="G2628" s="23" t="e">
        <f t="shared" si="84"/>
        <v>#N/A</v>
      </c>
      <c r="H2628" s="83" t="s">
        <v>3716</v>
      </c>
      <c r="I2628" s="23" t="e">
        <f t="shared" si="83"/>
        <v>#N/A</v>
      </c>
      <c r="J2628" s="27" t="s">
        <v>5872</v>
      </c>
      <c r="K2628" s="102"/>
      <c r="L2628" s="112"/>
      <c r="M2628" s="104"/>
    </row>
    <row r="2629" spans="1:13" ht="13.5" thickBot="1">
      <c r="A2629" s="28" t="s">
        <v>5873</v>
      </c>
      <c r="B2629" s="21">
        <v>41348</v>
      </c>
      <c r="C2629" s="17" t="s">
        <v>1256</v>
      </c>
      <c r="D2629" s="24" t="s">
        <v>5676</v>
      </c>
      <c r="E2629" s="18" t="s">
        <v>146</v>
      </c>
      <c r="F2629" s="23" t="s">
        <v>310</v>
      </c>
      <c r="G2629" s="23" t="e">
        <f t="shared" si="84"/>
        <v>#N/A</v>
      </c>
      <c r="H2629" s="83" t="s">
        <v>310</v>
      </c>
      <c r="I2629" s="23" t="e">
        <f t="shared" si="83"/>
        <v>#N/A</v>
      </c>
      <c r="J2629" s="27" t="s">
        <v>5874</v>
      </c>
      <c r="K2629" s="102"/>
      <c r="L2629" s="112"/>
      <c r="M2629" s="104"/>
    </row>
    <row r="2630" spans="1:13" ht="26.25" thickBot="1">
      <c r="A2630" s="28" t="s">
        <v>5875</v>
      </c>
      <c r="B2630" s="21">
        <v>41348</v>
      </c>
      <c r="C2630" s="17" t="s">
        <v>541</v>
      </c>
      <c r="D2630" s="24" t="s">
        <v>5676</v>
      </c>
      <c r="E2630" s="18" t="s">
        <v>166</v>
      </c>
      <c r="F2630" s="23" t="s">
        <v>167</v>
      </c>
      <c r="G2630" s="23" t="e">
        <f t="shared" si="84"/>
        <v>#N/A</v>
      </c>
      <c r="H2630" s="83" t="s">
        <v>167</v>
      </c>
      <c r="I2630" s="23" t="e">
        <f t="shared" si="83"/>
        <v>#N/A</v>
      </c>
      <c r="J2630" s="27" t="s">
        <v>5876</v>
      </c>
      <c r="K2630" s="102"/>
      <c r="L2630" s="112"/>
      <c r="M2630" s="104"/>
    </row>
    <row r="2631" spans="1:13" ht="26.25" thickBot="1">
      <c r="A2631" s="28" t="s">
        <v>5877</v>
      </c>
      <c r="B2631" s="21">
        <v>41348</v>
      </c>
      <c r="C2631" s="17" t="s">
        <v>2695</v>
      </c>
      <c r="D2631" s="24" t="s">
        <v>5676</v>
      </c>
      <c r="E2631" s="18" t="s">
        <v>492</v>
      </c>
      <c r="F2631" s="23" t="s">
        <v>101</v>
      </c>
      <c r="G2631" s="23">
        <f t="shared" si="84"/>
        <v>58</v>
      </c>
      <c r="H2631" s="83" t="s">
        <v>101</v>
      </c>
      <c r="I2631" s="23" t="e">
        <f t="shared" si="83"/>
        <v>#N/A</v>
      </c>
      <c r="J2631" s="27" t="s">
        <v>5878</v>
      </c>
      <c r="K2631" s="102"/>
      <c r="L2631" s="112"/>
      <c r="M2631" s="104"/>
    </row>
    <row r="2632" spans="1:13" ht="13.5" thickBot="1">
      <c r="A2632" s="28" t="s">
        <v>5879</v>
      </c>
      <c r="B2632" s="21">
        <v>41348</v>
      </c>
      <c r="C2632" s="17" t="s">
        <v>1252</v>
      </c>
      <c r="D2632" s="24" t="s">
        <v>5676</v>
      </c>
      <c r="E2632" s="18" t="s">
        <v>317</v>
      </c>
      <c r="F2632" s="23" t="s">
        <v>318</v>
      </c>
      <c r="G2632" s="23" t="e">
        <f t="shared" si="84"/>
        <v>#N/A</v>
      </c>
      <c r="H2632" s="83" t="s">
        <v>318</v>
      </c>
      <c r="I2632" s="23" t="e">
        <f t="shared" si="83"/>
        <v>#N/A</v>
      </c>
      <c r="J2632" s="27" t="s">
        <v>5880</v>
      </c>
      <c r="K2632" s="102"/>
      <c r="L2632" s="112"/>
      <c r="M2632" s="104"/>
    </row>
    <row r="2633" spans="1:13" ht="13.5" thickBot="1">
      <c r="A2633" s="28" t="s">
        <v>5881</v>
      </c>
      <c r="B2633" s="21">
        <v>41348</v>
      </c>
      <c r="C2633" s="17" t="s">
        <v>2126</v>
      </c>
      <c r="D2633" s="24" t="s">
        <v>5676</v>
      </c>
      <c r="E2633" s="18" t="s">
        <v>668</v>
      </c>
      <c r="F2633" s="23" t="s">
        <v>210</v>
      </c>
      <c r="G2633" s="23">
        <f t="shared" si="84"/>
        <v>68</v>
      </c>
      <c r="H2633" s="83" t="s">
        <v>210</v>
      </c>
      <c r="I2633" s="23" t="e">
        <f t="shared" si="83"/>
        <v>#N/A</v>
      </c>
      <c r="J2633" s="27" t="s">
        <v>5882</v>
      </c>
      <c r="K2633" s="102"/>
      <c r="L2633" s="112"/>
      <c r="M2633" s="104"/>
    </row>
    <row r="2634" spans="1:13" ht="26.25" thickBot="1">
      <c r="A2634" s="28" t="s">
        <v>5883</v>
      </c>
      <c r="B2634" s="21">
        <v>41348</v>
      </c>
      <c r="C2634" s="17" t="s">
        <v>416</v>
      </c>
      <c r="D2634" s="24" t="s">
        <v>5676</v>
      </c>
      <c r="E2634" s="18" t="s">
        <v>197</v>
      </c>
      <c r="F2634" s="23" t="s">
        <v>198</v>
      </c>
      <c r="G2634" s="23">
        <f t="shared" si="84"/>
        <v>36</v>
      </c>
      <c r="H2634" s="83" t="s">
        <v>198</v>
      </c>
      <c r="I2634" s="23" t="e">
        <f t="shared" si="83"/>
        <v>#N/A</v>
      </c>
      <c r="J2634" s="27" t="s">
        <v>5884</v>
      </c>
      <c r="K2634" s="102"/>
      <c r="L2634" s="112"/>
      <c r="M2634" s="104"/>
    </row>
    <row r="2635" spans="1:13" ht="13.5" thickBot="1">
      <c r="A2635" s="28" t="s">
        <v>5885</v>
      </c>
      <c r="B2635" s="21">
        <v>41348</v>
      </c>
      <c r="C2635" s="17" t="s">
        <v>21</v>
      </c>
      <c r="D2635" s="24" t="s">
        <v>5676</v>
      </c>
      <c r="E2635" s="18" t="s">
        <v>3938</v>
      </c>
      <c r="F2635" s="23" t="s">
        <v>3942</v>
      </c>
      <c r="G2635" s="23" t="e">
        <f t="shared" si="84"/>
        <v>#N/A</v>
      </c>
      <c r="H2635" s="83" t="s">
        <v>3942</v>
      </c>
      <c r="I2635" s="23" t="e">
        <f t="shared" si="83"/>
        <v>#N/A</v>
      </c>
      <c r="J2635" s="27" t="s">
        <v>5886</v>
      </c>
      <c r="K2635" s="102"/>
      <c r="L2635" s="112"/>
      <c r="M2635" s="104"/>
    </row>
    <row r="2636" spans="1:13" ht="13.5" thickBot="1">
      <c r="A2636" s="28" t="s">
        <v>5887</v>
      </c>
      <c r="B2636" s="21">
        <v>41348</v>
      </c>
      <c r="C2636" s="17" t="s">
        <v>1470</v>
      </c>
      <c r="D2636" s="24" t="s">
        <v>5404</v>
      </c>
      <c r="E2636" s="18" t="s">
        <v>659</v>
      </c>
      <c r="F2636" s="23" t="s">
        <v>514</v>
      </c>
      <c r="G2636" s="23" t="e">
        <f t="shared" si="84"/>
        <v>#N/A</v>
      </c>
      <c r="H2636" s="83" t="s">
        <v>514</v>
      </c>
      <c r="I2636" s="23" t="e">
        <f t="shared" si="83"/>
        <v>#N/A</v>
      </c>
      <c r="J2636" s="27"/>
      <c r="K2636" s="102"/>
      <c r="L2636" s="112"/>
      <c r="M2636" s="104"/>
    </row>
    <row r="2637" spans="1:13" ht="26.25" thickBot="1">
      <c r="A2637" s="28" t="s">
        <v>5888</v>
      </c>
      <c r="B2637" s="21">
        <v>41348</v>
      </c>
      <c r="C2637" s="17" t="s">
        <v>103</v>
      </c>
      <c r="D2637" s="24" t="s">
        <v>5379</v>
      </c>
      <c r="E2637" s="18" t="s">
        <v>5889</v>
      </c>
      <c r="F2637" s="23" t="s">
        <v>5848</v>
      </c>
      <c r="G2637" s="23" t="e">
        <f t="shared" si="84"/>
        <v>#N/A</v>
      </c>
      <c r="H2637" s="83" t="s">
        <v>5848</v>
      </c>
      <c r="I2637" s="23" t="e">
        <f t="shared" si="83"/>
        <v>#N/A</v>
      </c>
      <c r="J2637" s="27" t="s">
        <v>5890</v>
      </c>
      <c r="K2637" s="102"/>
      <c r="L2637" s="112"/>
      <c r="M2637" s="104"/>
    </row>
    <row r="2638" spans="1:13" ht="13.5" thickBot="1">
      <c r="A2638" s="28" t="s">
        <v>5891</v>
      </c>
      <c r="B2638" s="21">
        <v>41348</v>
      </c>
      <c r="C2638" s="17" t="s">
        <v>1678</v>
      </c>
      <c r="D2638" s="24" t="s">
        <v>5149</v>
      </c>
      <c r="E2638" s="18" t="s">
        <v>681</v>
      </c>
      <c r="F2638" s="23" t="s">
        <v>2319</v>
      </c>
      <c r="G2638" s="23" t="e">
        <f t="shared" si="84"/>
        <v>#N/A</v>
      </c>
      <c r="H2638" s="83" t="s">
        <v>2319</v>
      </c>
      <c r="I2638" s="23" t="e">
        <f t="shared" si="83"/>
        <v>#N/A</v>
      </c>
      <c r="J2638" s="27" t="s">
        <v>5892</v>
      </c>
      <c r="K2638" s="102"/>
      <c r="L2638" s="112"/>
      <c r="M2638" s="104"/>
    </row>
    <row r="2639" spans="1:13" ht="13.5" thickBot="1">
      <c r="A2639" s="28" t="s">
        <v>5893</v>
      </c>
      <c r="B2639" s="21">
        <v>41348</v>
      </c>
      <c r="C2639" s="17" t="s">
        <v>323</v>
      </c>
      <c r="D2639" s="24" t="s">
        <v>5676</v>
      </c>
      <c r="E2639" s="18" t="s">
        <v>681</v>
      </c>
      <c r="F2639" s="23" t="s">
        <v>2319</v>
      </c>
      <c r="G2639" s="23" t="e">
        <f t="shared" si="84"/>
        <v>#N/A</v>
      </c>
      <c r="H2639" s="83" t="s">
        <v>2319</v>
      </c>
      <c r="I2639" s="23" t="e">
        <f t="shared" si="83"/>
        <v>#N/A</v>
      </c>
      <c r="J2639" s="27" t="s">
        <v>5892</v>
      </c>
      <c r="K2639" s="102"/>
      <c r="L2639" s="112"/>
      <c r="M2639" s="104"/>
    </row>
    <row r="2640" spans="1:13" ht="13.5" thickBot="1">
      <c r="A2640" s="28" t="s">
        <v>5894</v>
      </c>
      <c r="B2640" s="21">
        <v>41348</v>
      </c>
      <c r="C2640" s="17" t="s">
        <v>320</v>
      </c>
      <c r="D2640" s="24" t="s">
        <v>5545</v>
      </c>
      <c r="E2640" s="18" t="s">
        <v>681</v>
      </c>
      <c r="F2640" s="23" t="s">
        <v>2319</v>
      </c>
      <c r="G2640" s="23" t="e">
        <f t="shared" si="84"/>
        <v>#N/A</v>
      </c>
      <c r="H2640" s="83" t="s">
        <v>2319</v>
      </c>
      <c r="I2640" s="23" t="e">
        <f t="shared" si="83"/>
        <v>#N/A</v>
      </c>
      <c r="J2640" s="27" t="s">
        <v>5892</v>
      </c>
      <c r="K2640" s="102"/>
      <c r="L2640" s="112"/>
      <c r="M2640" s="104"/>
    </row>
    <row r="2641" spans="1:13" ht="13.5" thickBot="1">
      <c r="A2641" s="28" t="s">
        <v>5895</v>
      </c>
      <c r="B2641" s="21">
        <v>41348</v>
      </c>
      <c r="C2641" s="17" t="s">
        <v>3092</v>
      </c>
      <c r="D2641" s="24" t="s">
        <v>5676</v>
      </c>
      <c r="E2641" s="18" t="s">
        <v>50</v>
      </c>
      <c r="F2641" s="23" t="s">
        <v>3179</v>
      </c>
      <c r="G2641" s="23" t="e">
        <f t="shared" si="84"/>
        <v>#N/A</v>
      </c>
      <c r="H2641" s="83" t="s">
        <v>3179</v>
      </c>
      <c r="I2641" s="23" t="e">
        <f t="shared" si="83"/>
        <v>#N/A</v>
      </c>
      <c r="J2641" s="27" t="s">
        <v>2965</v>
      </c>
      <c r="K2641" s="102"/>
      <c r="L2641" s="112"/>
      <c r="M2641" s="104"/>
    </row>
    <row r="2642" spans="1:13" ht="13.5" thickBot="1">
      <c r="A2642" s="28" t="s">
        <v>5896</v>
      </c>
      <c r="B2642" s="21">
        <v>41348</v>
      </c>
      <c r="C2642" s="17" t="s">
        <v>1254</v>
      </c>
      <c r="D2642" s="24" t="s">
        <v>5676</v>
      </c>
      <c r="E2642" s="18" t="s">
        <v>564</v>
      </c>
      <c r="F2642" s="23" t="s">
        <v>565</v>
      </c>
      <c r="G2642" s="23" t="e">
        <f t="shared" si="84"/>
        <v>#N/A</v>
      </c>
      <c r="H2642" s="83" t="s">
        <v>565</v>
      </c>
      <c r="I2642" s="23" t="e">
        <f t="shared" si="83"/>
        <v>#N/A</v>
      </c>
      <c r="J2642" s="27" t="s">
        <v>1212</v>
      </c>
      <c r="K2642" s="102"/>
      <c r="L2642" s="112"/>
      <c r="M2642" s="104"/>
    </row>
    <row r="2643" spans="1:13" ht="13.5" thickBot="1">
      <c r="A2643" s="28" t="s">
        <v>5897</v>
      </c>
      <c r="B2643" s="21">
        <v>41348</v>
      </c>
      <c r="C2643" s="17" t="s">
        <v>1256</v>
      </c>
      <c r="D2643" s="24" t="s">
        <v>5676</v>
      </c>
      <c r="E2643" s="18" t="s">
        <v>564</v>
      </c>
      <c r="F2643" s="23" t="s">
        <v>565</v>
      </c>
      <c r="G2643" s="23" t="e">
        <f t="shared" si="84"/>
        <v>#N/A</v>
      </c>
      <c r="H2643" s="83" t="s">
        <v>565</v>
      </c>
      <c r="I2643" s="23" t="e">
        <f t="shared" si="83"/>
        <v>#N/A</v>
      </c>
      <c r="J2643" s="27" t="s">
        <v>5898</v>
      </c>
      <c r="K2643" s="102"/>
      <c r="L2643" s="112"/>
      <c r="M2643" s="104"/>
    </row>
    <row r="2644" spans="1:13" ht="26.25" thickBot="1">
      <c r="A2644" s="28" t="s">
        <v>5899</v>
      </c>
      <c r="B2644" s="21">
        <v>41348</v>
      </c>
      <c r="C2644" s="17" t="s">
        <v>399</v>
      </c>
      <c r="D2644" s="24" t="s">
        <v>5676</v>
      </c>
      <c r="E2644" s="18" t="s">
        <v>799</v>
      </c>
      <c r="F2644" s="23" t="s">
        <v>57</v>
      </c>
      <c r="G2644" s="23">
        <f t="shared" si="84"/>
        <v>8</v>
      </c>
      <c r="H2644" s="83" t="s">
        <v>8272</v>
      </c>
      <c r="I2644" s="23">
        <f t="shared" si="83"/>
        <v>8</v>
      </c>
      <c r="J2644" s="27" t="s">
        <v>5900</v>
      </c>
      <c r="K2644" s="102"/>
      <c r="L2644" s="112"/>
      <c r="M2644" s="104"/>
    </row>
    <row r="2645" spans="1:13" ht="13.5" thickBot="1">
      <c r="A2645" s="28" t="s">
        <v>5901</v>
      </c>
      <c r="B2645" s="21">
        <v>41348</v>
      </c>
      <c r="C2645" s="17" t="s">
        <v>380</v>
      </c>
      <c r="D2645" s="24" t="s">
        <v>5676</v>
      </c>
      <c r="E2645" s="18" t="s">
        <v>799</v>
      </c>
      <c r="F2645" s="23" t="s">
        <v>57</v>
      </c>
      <c r="G2645" s="23">
        <f t="shared" si="84"/>
        <v>8</v>
      </c>
      <c r="H2645" s="83" t="s">
        <v>8272</v>
      </c>
      <c r="I2645" s="23">
        <f t="shared" si="83"/>
        <v>8</v>
      </c>
      <c r="J2645" s="27" t="s">
        <v>5902</v>
      </c>
      <c r="K2645" s="102"/>
      <c r="L2645" s="112"/>
      <c r="M2645" s="104"/>
    </row>
    <row r="2646" spans="1:13" ht="13.5" thickBot="1">
      <c r="A2646" s="28" t="s">
        <v>5903</v>
      </c>
      <c r="B2646" s="21">
        <v>41348</v>
      </c>
      <c r="C2646" s="17" t="s">
        <v>894</v>
      </c>
      <c r="D2646" s="24" t="s">
        <v>5904</v>
      </c>
      <c r="E2646" s="18" t="s">
        <v>217</v>
      </c>
      <c r="F2646" s="23" t="s">
        <v>218</v>
      </c>
      <c r="G2646" s="23">
        <f t="shared" si="84"/>
        <v>37</v>
      </c>
      <c r="H2646" s="83" t="s">
        <v>218</v>
      </c>
      <c r="I2646" s="23" t="e">
        <f t="shared" si="83"/>
        <v>#N/A</v>
      </c>
      <c r="J2646" s="27" t="s">
        <v>5905</v>
      </c>
      <c r="K2646" s="102"/>
      <c r="L2646" s="112"/>
      <c r="M2646" s="104"/>
    </row>
    <row r="2647" spans="1:13" ht="13.5" thickBot="1">
      <c r="A2647" s="28" t="s">
        <v>5906</v>
      </c>
      <c r="B2647" s="21">
        <v>41348</v>
      </c>
      <c r="C2647" s="17" t="s">
        <v>46</v>
      </c>
      <c r="D2647" s="24" t="s">
        <v>5676</v>
      </c>
      <c r="E2647" s="18" t="s">
        <v>332</v>
      </c>
      <c r="F2647" s="23" t="s">
        <v>5907</v>
      </c>
      <c r="G2647" s="23" t="e">
        <f t="shared" si="84"/>
        <v>#N/A</v>
      </c>
      <c r="H2647" s="83" t="s">
        <v>5907</v>
      </c>
      <c r="I2647" s="23" t="e">
        <f t="shared" si="83"/>
        <v>#N/A</v>
      </c>
      <c r="J2647" s="27" t="s">
        <v>5908</v>
      </c>
      <c r="K2647" s="102"/>
      <c r="L2647" s="112"/>
      <c r="M2647" s="104"/>
    </row>
    <row r="2648" spans="1:13" ht="13.5" thickBot="1">
      <c r="A2648" s="28" t="s">
        <v>5909</v>
      </c>
      <c r="B2648" s="21">
        <v>41348</v>
      </c>
      <c r="C2648" s="17" t="s">
        <v>1284</v>
      </c>
      <c r="D2648" s="24" t="s">
        <v>5676</v>
      </c>
      <c r="E2648" s="18" t="s">
        <v>1401</v>
      </c>
      <c r="F2648" s="23" t="s">
        <v>2164</v>
      </c>
      <c r="G2648" s="23" t="e">
        <f t="shared" si="84"/>
        <v>#N/A</v>
      </c>
      <c r="H2648" s="83" t="s">
        <v>2164</v>
      </c>
      <c r="I2648" s="23" t="e">
        <f t="shared" si="83"/>
        <v>#N/A</v>
      </c>
      <c r="J2648" s="27" t="s">
        <v>5910</v>
      </c>
      <c r="K2648" s="102"/>
      <c r="L2648" s="112"/>
      <c r="M2648" s="104"/>
    </row>
    <row r="2649" spans="1:13" ht="13.5" thickBot="1">
      <c r="A2649" s="28" t="s">
        <v>5911</v>
      </c>
      <c r="B2649" s="21">
        <v>41348</v>
      </c>
      <c r="C2649" s="17" t="s">
        <v>21</v>
      </c>
      <c r="D2649" s="24" t="s">
        <v>5545</v>
      </c>
      <c r="E2649" s="18" t="s">
        <v>1994</v>
      </c>
      <c r="F2649" s="23" t="s">
        <v>3931</v>
      </c>
      <c r="G2649" s="23" t="e">
        <f t="shared" si="84"/>
        <v>#N/A</v>
      </c>
      <c r="H2649" s="83" t="s">
        <v>3931</v>
      </c>
      <c r="I2649" s="23" t="e">
        <f t="shared" si="83"/>
        <v>#N/A</v>
      </c>
      <c r="J2649" s="27" t="s">
        <v>5912</v>
      </c>
      <c r="K2649" s="102"/>
      <c r="L2649" s="112"/>
      <c r="M2649" s="104"/>
    </row>
    <row r="2650" spans="1:13" ht="13.5" thickBot="1">
      <c r="A2650" s="28" t="s">
        <v>5913</v>
      </c>
      <c r="B2650" s="21">
        <v>41348</v>
      </c>
      <c r="C2650" s="17" t="s">
        <v>21</v>
      </c>
      <c r="D2650" s="24" t="s">
        <v>5545</v>
      </c>
      <c r="E2650" s="18" t="s">
        <v>1994</v>
      </c>
      <c r="F2650" s="23" t="s">
        <v>3931</v>
      </c>
      <c r="G2650" s="23" t="e">
        <f t="shared" si="84"/>
        <v>#N/A</v>
      </c>
      <c r="H2650" s="83" t="s">
        <v>3931</v>
      </c>
      <c r="I2650" s="23" t="e">
        <f t="shared" si="83"/>
        <v>#N/A</v>
      </c>
      <c r="J2650" s="27" t="s">
        <v>5914</v>
      </c>
      <c r="K2650" s="102"/>
      <c r="L2650" s="112"/>
      <c r="M2650" s="104"/>
    </row>
    <row r="2651" spans="1:13" ht="13.5" thickBot="1">
      <c r="A2651" s="28" t="s">
        <v>5915</v>
      </c>
      <c r="B2651" s="21">
        <v>41348</v>
      </c>
      <c r="C2651" s="17" t="s">
        <v>21</v>
      </c>
      <c r="D2651" s="24" t="s">
        <v>5904</v>
      </c>
      <c r="E2651" s="18" t="s">
        <v>699</v>
      </c>
      <c r="F2651" s="23" t="s">
        <v>3111</v>
      </c>
      <c r="G2651" s="23" t="e">
        <f t="shared" si="84"/>
        <v>#N/A</v>
      </c>
      <c r="H2651" s="83" t="s">
        <v>3111</v>
      </c>
      <c r="I2651" s="23" t="e">
        <f t="shared" si="83"/>
        <v>#N/A</v>
      </c>
      <c r="J2651" s="27" t="s">
        <v>4978</v>
      </c>
      <c r="K2651" s="102"/>
      <c r="L2651" s="112"/>
      <c r="M2651" s="104"/>
    </row>
    <row r="2652" spans="1:13" ht="13.5" thickBot="1">
      <c r="A2652" s="28" t="s">
        <v>5916</v>
      </c>
      <c r="B2652" s="21">
        <v>41348</v>
      </c>
      <c r="C2652" s="17" t="s">
        <v>2090</v>
      </c>
      <c r="D2652" s="24" t="s">
        <v>5676</v>
      </c>
      <c r="E2652" s="18" t="s">
        <v>430</v>
      </c>
      <c r="F2652" s="23" t="s">
        <v>431</v>
      </c>
      <c r="G2652" s="23" t="e">
        <f t="shared" si="84"/>
        <v>#N/A</v>
      </c>
      <c r="H2652" s="83" t="s">
        <v>431</v>
      </c>
      <c r="I2652" s="23" t="e">
        <f t="shared" si="83"/>
        <v>#N/A</v>
      </c>
      <c r="J2652" s="27" t="s">
        <v>5786</v>
      </c>
      <c r="K2652" s="102"/>
      <c r="L2652" s="112"/>
      <c r="M2652" s="104"/>
    </row>
    <row r="2653" spans="1:13" ht="13.5" thickBot="1">
      <c r="A2653" s="28" t="s">
        <v>5917</v>
      </c>
      <c r="B2653" s="21">
        <v>41348</v>
      </c>
      <c r="C2653" s="17" t="s">
        <v>2092</v>
      </c>
      <c r="D2653" s="24" t="s">
        <v>5676</v>
      </c>
      <c r="E2653" s="18" t="s">
        <v>430</v>
      </c>
      <c r="F2653" s="23" t="s">
        <v>431</v>
      </c>
      <c r="G2653" s="23" t="e">
        <f t="shared" si="84"/>
        <v>#N/A</v>
      </c>
      <c r="H2653" s="83" t="s">
        <v>431</v>
      </c>
      <c r="I2653" s="23" t="e">
        <f t="shared" si="83"/>
        <v>#N/A</v>
      </c>
      <c r="J2653" s="27" t="s">
        <v>2112</v>
      </c>
      <c r="K2653" s="102"/>
      <c r="L2653" s="112"/>
      <c r="M2653" s="104"/>
    </row>
    <row r="2654" spans="1:13" ht="13.5" thickBot="1">
      <c r="A2654" s="28" t="s">
        <v>5918</v>
      </c>
      <c r="B2654" s="21">
        <v>41348</v>
      </c>
      <c r="C2654" s="17" t="s">
        <v>21</v>
      </c>
      <c r="D2654" s="24" t="s">
        <v>5379</v>
      </c>
      <c r="E2654" s="18" t="s">
        <v>2432</v>
      </c>
      <c r="F2654" s="23" t="s">
        <v>289</v>
      </c>
      <c r="G2654" s="23" t="e">
        <f t="shared" si="84"/>
        <v>#N/A</v>
      </c>
      <c r="H2654" s="83" t="s">
        <v>289</v>
      </c>
      <c r="I2654" s="23" t="e">
        <f t="shared" si="83"/>
        <v>#N/A</v>
      </c>
      <c r="J2654" s="27" t="s">
        <v>3071</v>
      </c>
      <c r="K2654" s="102"/>
      <c r="L2654" s="112"/>
      <c r="M2654" s="104"/>
    </row>
    <row r="2655" spans="1:13" ht="13.5" thickBot="1">
      <c r="A2655" s="28" t="s">
        <v>5919</v>
      </c>
      <c r="B2655" s="21">
        <v>41348</v>
      </c>
      <c r="C2655" s="17" t="s">
        <v>1322</v>
      </c>
      <c r="D2655" s="24" t="s">
        <v>5676</v>
      </c>
      <c r="E2655" s="18" t="s">
        <v>4090</v>
      </c>
      <c r="F2655" s="23" t="s">
        <v>63</v>
      </c>
      <c r="G2655" s="23">
        <f t="shared" si="84"/>
        <v>85</v>
      </c>
      <c r="H2655" s="83" t="s">
        <v>63</v>
      </c>
      <c r="I2655" s="23" t="e">
        <f t="shared" si="83"/>
        <v>#N/A</v>
      </c>
      <c r="J2655" s="27" t="s">
        <v>1325</v>
      </c>
      <c r="K2655" s="102"/>
      <c r="L2655" s="112"/>
      <c r="M2655" s="104"/>
    </row>
    <row r="2656" spans="1:13" ht="13.5" thickBot="1">
      <c r="A2656" s="28" t="s">
        <v>5920</v>
      </c>
      <c r="B2656" s="21">
        <v>41348</v>
      </c>
      <c r="C2656" s="17" t="s">
        <v>788</v>
      </c>
      <c r="D2656" s="24" t="s">
        <v>5545</v>
      </c>
      <c r="E2656" s="18" t="s">
        <v>4090</v>
      </c>
      <c r="F2656" s="23" t="s">
        <v>63</v>
      </c>
      <c r="G2656" s="23">
        <f t="shared" si="84"/>
        <v>85</v>
      </c>
      <c r="H2656" s="83" t="s">
        <v>63</v>
      </c>
      <c r="I2656" s="23" t="e">
        <f t="shared" si="83"/>
        <v>#N/A</v>
      </c>
      <c r="J2656" s="27" t="s">
        <v>5921</v>
      </c>
      <c r="K2656" s="102"/>
      <c r="L2656" s="112"/>
      <c r="M2656" s="104"/>
    </row>
    <row r="2657" spans="1:13" ht="26.25" thickBot="1">
      <c r="A2657" s="28" t="s">
        <v>5922</v>
      </c>
      <c r="B2657" s="21">
        <v>41348</v>
      </c>
      <c r="C2657" s="17" t="s">
        <v>545</v>
      </c>
      <c r="D2657" s="24" t="s">
        <v>5676</v>
      </c>
      <c r="E2657" s="18" t="s">
        <v>601</v>
      </c>
      <c r="F2657" s="23" t="s">
        <v>602</v>
      </c>
      <c r="G2657" s="23" t="e">
        <f t="shared" si="84"/>
        <v>#N/A</v>
      </c>
      <c r="H2657" s="83" t="s">
        <v>602</v>
      </c>
      <c r="I2657" s="23" t="e">
        <f t="shared" si="83"/>
        <v>#N/A</v>
      </c>
      <c r="J2657" s="27" t="s">
        <v>5923</v>
      </c>
      <c r="K2657" s="102"/>
      <c r="L2657" s="112"/>
      <c r="M2657" s="104"/>
    </row>
    <row r="2658" spans="1:13" ht="13.5" thickBot="1">
      <c r="A2658" s="28" t="s">
        <v>5924</v>
      </c>
      <c r="B2658" s="21">
        <v>41348</v>
      </c>
      <c r="C2658" s="17" t="s">
        <v>787</v>
      </c>
      <c r="D2658" s="24" t="s">
        <v>5545</v>
      </c>
      <c r="E2658" s="18" t="s">
        <v>5925</v>
      </c>
      <c r="F2658" s="23" t="s">
        <v>125</v>
      </c>
      <c r="G2658" s="23">
        <f t="shared" si="84"/>
        <v>53</v>
      </c>
      <c r="H2658" s="83" t="s">
        <v>125</v>
      </c>
      <c r="I2658" s="23" t="e">
        <f t="shared" si="83"/>
        <v>#N/A</v>
      </c>
      <c r="J2658" s="27" t="s">
        <v>5926</v>
      </c>
      <c r="K2658" s="102"/>
      <c r="L2658" s="112"/>
      <c r="M2658" s="104"/>
    </row>
    <row r="2659" spans="1:13" ht="13.5" thickBot="1">
      <c r="A2659" s="28" t="s">
        <v>5927</v>
      </c>
      <c r="B2659" s="21">
        <v>41348</v>
      </c>
      <c r="C2659" s="17" t="s">
        <v>230</v>
      </c>
      <c r="D2659" s="24" t="s">
        <v>5904</v>
      </c>
      <c r="E2659" s="18" t="s">
        <v>487</v>
      </c>
      <c r="F2659" s="23" t="s">
        <v>2042</v>
      </c>
      <c r="G2659" s="23" t="e">
        <f t="shared" si="84"/>
        <v>#N/A</v>
      </c>
      <c r="H2659" s="83" t="s">
        <v>2042</v>
      </c>
      <c r="I2659" s="23" t="e">
        <f t="shared" si="83"/>
        <v>#N/A</v>
      </c>
      <c r="J2659" s="27" t="s">
        <v>5928</v>
      </c>
      <c r="K2659" s="102"/>
      <c r="L2659" s="112"/>
      <c r="M2659" s="104"/>
    </row>
    <row r="2660" spans="1:13" ht="13.5" thickBot="1">
      <c r="A2660" s="28" t="s">
        <v>5929</v>
      </c>
      <c r="B2660" s="21">
        <v>41348</v>
      </c>
      <c r="C2660" s="17" t="s">
        <v>21</v>
      </c>
      <c r="D2660" s="24" t="s">
        <v>5676</v>
      </c>
      <c r="E2660" s="18" t="s">
        <v>3938</v>
      </c>
      <c r="F2660" s="23" t="s">
        <v>297</v>
      </c>
      <c r="G2660" s="23" t="e">
        <f t="shared" si="84"/>
        <v>#N/A</v>
      </c>
      <c r="H2660" s="83" t="s">
        <v>297</v>
      </c>
      <c r="I2660" s="23" t="e">
        <f t="shared" si="83"/>
        <v>#N/A</v>
      </c>
      <c r="J2660" s="27" t="s">
        <v>5930</v>
      </c>
      <c r="K2660" s="102"/>
      <c r="L2660" s="112"/>
      <c r="M2660" s="104"/>
    </row>
    <row r="2661" spans="1:13" ht="26.25" thickBot="1">
      <c r="A2661" s="28" t="s">
        <v>5931</v>
      </c>
      <c r="B2661" s="21">
        <v>41348</v>
      </c>
      <c r="C2661" s="17" t="s">
        <v>21</v>
      </c>
      <c r="D2661" s="24" t="s">
        <v>5904</v>
      </c>
      <c r="E2661" s="18" t="s">
        <v>5932</v>
      </c>
      <c r="F2661" s="23" t="s">
        <v>5933</v>
      </c>
      <c r="G2661" s="23" t="e">
        <f t="shared" si="84"/>
        <v>#N/A</v>
      </c>
      <c r="H2661" s="83" t="s">
        <v>5933</v>
      </c>
      <c r="I2661" s="23" t="e">
        <f t="shared" si="83"/>
        <v>#N/A</v>
      </c>
      <c r="J2661" s="27" t="s">
        <v>5934</v>
      </c>
      <c r="K2661" s="102"/>
      <c r="L2661" s="112"/>
      <c r="M2661" s="104"/>
    </row>
    <row r="2662" spans="1:13" ht="13.5" thickBot="1">
      <c r="A2662" s="28" t="s">
        <v>5935</v>
      </c>
      <c r="B2662" s="21">
        <v>41348</v>
      </c>
      <c r="C2662" s="17" t="s">
        <v>760</v>
      </c>
      <c r="D2662" s="24" t="s">
        <v>5545</v>
      </c>
      <c r="E2662" s="18" t="s">
        <v>1822</v>
      </c>
      <c r="F2662" s="23" t="s">
        <v>16</v>
      </c>
      <c r="G2662" s="23">
        <f t="shared" si="84"/>
        <v>29</v>
      </c>
      <c r="H2662" s="83" t="s">
        <v>8291</v>
      </c>
      <c r="I2662" s="23">
        <f t="shared" si="83"/>
        <v>29</v>
      </c>
      <c r="J2662" s="27" t="s">
        <v>5936</v>
      </c>
      <c r="K2662" s="102"/>
      <c r="L2662" s="112"/>
      <c r="M2662" s="104"/>
    </row>
    <row r="2663" spans="1:13" ht="13.5" thickBot="1">
      <c r="A2663" s="28" t="s">
        <v>5937</v>
      </c>
      <c r="B2663" s="21">
        <v>41348</v>
      </c>
      <c r="C2663" s="17" t="s">
        <v>762</v>
      </c>
      <c r="D2663" s="24" t="s">
        <v>5545</v>
      </c>
      <c r="E2663" s="18" t="s">
        <v>1822</v>
      </c>
      <c r="F2663" s="23" t="s">
        <v>16</v>
      </c>
      <c r="G2663" s="23">
        <f t="shared" si="84"/>
        <v>29</v>
      </c>
      <c r="H2663" s="83" t="s">
        <v>8291</v>
      </c>
      <c r="I2663" s="23">
        <f t="shared" si="83"/>
        <v>29</v>
      </c>
      <c r="J2663" s="27" t="s">
        <v>184</v>
      </c>
      <c r="K2663" s="102"/>
      <c r="L2663" s="112"/>
      <c r="M2663" s="104"/>
    </row>
    <row r="2664" spans="1:13" ht="13.5" thickBot="1">
      <c r="A2664" s="28" t="s">
        <v>5938</v>
      </c>
      <c r="B2664" s="21">
        <v>41348</v>
      </c>
      <c r="C2664" s="17" t="s">
        <v>570</v>
      </c>
      <c r="D2664" s="24" t="s">
        <v>5404</v>
      </c>
      <c r="E2664" s="18" t="s">
        <v>1822</v>
      </c>
      <c r="F2664" s="23" t="s">
        <v>16</v>
      </c>
      <c r="G2664" s="23">
        <f t="shared" si="84"/>
        <v>29</v>
      </c>
      <c r="H2664" s="83" t="s">
        <v>8291</v>
      </c>
      <c r="I2664" s="23">
        <f t="shared" si="83"/>
        <v>29</v>
      </c>
      <c r="J2664" s="27" t="s">
        <v>5939</v>
      </c>
      <c r="K2664" s="102"/>
      <c r="L2664" s="112"/>
      <c r="M2664" s="104"/>
    </row>
    <row r="2665" spans="1:13" ht="13.5" thickBot="1">
      <c r="A2665" s="28" t="s">
        <v>5940</v>
      </c>
      <c r="B2665" s="21">
        <v>41348</v>
      </c>
      <c r="C2665" s="17" t="s">
        <v>567</v>
      </c>
      <c r="D2665" s="24" t="s">
        <v>5404</v>
      </c>
      <c r="E2665" s="18" t="s">
        <v>1822</v>
      </c>
      <c r="F2665" s="23" t="s">
        <v>16</v>
      </c>
      <c r="G2665" s="23">
        <f t="shared" si="84"/>
        <v>29</v>
      </c>
      <c r="H2665" s="83" t="s">
        <v>8291</v>
      </c>
      <c r="I2665" s="23">
        <f t="shared" si="83"/>
        <v>29</v>
      </c>
      <c r="J2665" s="27" t="s">
        <v>5939</v>
      </c>
      <c r="K2665" s="102"/>
      <c r="L2665" s="112"/>
      <c r="M2665" s="104"/>
    </row>
    <row r="2666" spans="1:13" ht="13.5" thickBot="1">
      <c r="A2666" s="28" t="s">
        <v>5941</v>
      </c>
      <c r="B2666" s="21">
        <v>41348</v>
      </c>
      <c r="C2666" s="17" t="s">
        <v>563</v>
      </c>
      <c r="D2666" s="24" t="s">
        <v>5404</v>
      </c>
      <c r="E2666" s="18" t="s">
        <v>1822</v>
      </c>
      <c r="F2666" s="23" t="s">
        <v>16</v>
      </c>
      <c r="G2666" s="23">
        <f t="shared" si="84"/>
        <v>29</v>
      </c>
      <c r="H2666" s="83" t="s">
        <v>8291</v>
      </c>
      <c r="I2666" s="23">
        <f t="shared" si="83"/>
        <v>29</v>
      </c>
      <c r="J2666" s="27" t="s">
        <v>5939</v>
      </c>
      <c r="K2666" s="102"/>
      <c r="L2666" s="112"/>
      <c r="M2666" s="104"/>
    </row>
    <row r="2667" spans="1:13" ht="13.5" thickBot="1">
      <c r="A2667" s="28" t="s">
        <v>5942</v>
      </c>
      <c r="B2667" s="21">
        <v>41348</v>
      </c>
      <c r="C2667" s="17" t="s">
        <v>1252</v>
      </c>
      <c r="D2667" s="24" t="s">
        <v>5676</v>
      </c>
      <c r="E2667" s="18" t="s">
        <v>146</v>
      </c>
      <c r="F2667" s="23" t="s">
        <v>310</v>
      </c>
      <c r="G2667" s="23" t="e">
        <f t="shared" si="84"/>
        <v>#N/A</v>
      </c>
      <c r="H2667" s="83" t="s">
        <v>310</v>
      </c>
      <c r="I2667" s="23" t="e">
        <f t="shared" si="83"/>
        <v>#N/A</v>
      </c>
      <c r="J2667" s="27" t="s">
        <v>5943</v>
      </c>
      <c r="K2667" s="102"/>
      <c r="L2667" s="112"/>
      <c r="M2667" s="104"/>
    </row>
    <row r="2668" spans="1:13" ht="13.5" thickBot="1">
      <c r="A2668" s="28" t="s">
        <v>5944</v>
      </c>
      <c r="B2668" s="21">
        <v>41348</v>
      </c>
      <c r="C2668" s="17" t="s">
        <v>593</v>
      </c>
      <c r="D2668" s="24" t="s">
        <v>5545</v>
      </c>
      <c r="E2668" s="18" t="s">
        <v>1822</v>
      </c>
      <c r="F2668" s="23" t="s">
        <v>16</v>
      </c>
      <c r="G2668" s="23">
        <f t="shared" si="84"/>
        <v>29</v>
      </c>
      <c r="H2668" s="83" t="s">
        <v>8291</v>
      </c>
      <c r="I2668" s="23">
        <f t="shared" si="83"/>
        <v>29</v>
      </c>
      <c r="J2668" s="27" t="s">
        <v>5945</v>
      </c>
      <c r="K2668" s="102"/>
      <c r="L2668" s="112"/>
      <c r="M2668" s="104"/>
    </row>
    <row r="2669" spans="1:13" ht="13.5" thickBot="1">
      <c r="A2669" s="28" t="s">
        <v>5946</v>
      </c>
      <c r="B2669" s="21">
        <v>41348</v>
      </c>
      <c r="C2669" s="17" t="s">
        <v>1749</v>
      </c>
      <c r="D2669" s="24" t="s">
        <v>5904</v>
      </c>
      <c r="E2669" s="18" t="s">
        <v>1415</v>
      </c>
      <c r="F2669" s="23" t="s">
        <v>227</v>
      </c>
      <c r="G2669" s="23" t="e">
        <f t="shared" si="84"/>
        <v>#N/A</v>
      </c>
      <c r="H2669" s="83" t="s">
        <v>227</v>
      </c>
      <c r="I2669" s="23" t="e">
        <f t="shared" si="83"/>
        <v>#N/A</v>
      </c>
      <c r="J2669" s="27" t="s">
        <v>5947</v>
      </c>
      <c r="K2669" s="102"/>
      <c r="L2669" s="112"/>
      <c r="M2669" s="104"/>
    </row>
    <row r="2670" spans="1:13" ht="13.5" thickBot="1">
      <c r="A2670" s="28" t="s">
        <v>5948</v>
      </c>
      <c r="B2670" s="21">
        <v>41348</v>
      </c>
      <c r="C2670" s="17" t="s">
        <v>3309</v>
      </c>
      <c r="D2670" s="24" t="s">
        <v>5676</v>
      </c>
      <c r="E2670" s="18" t="s">
        <v>1298</v>
      </c>
      <c r="F2670" s="23" t="s">
        <v>3876</v>
      </c>
      <c r="G2670" s="23" t="e">
        <f t="shared" si="84"/>
        <v>#N/A</v>
      </c>
      <c r="H2670" s="83" t="s">
        <v>3876</v>
      </c>
      <c r="I2670" s="23" t="e">
        <f t="shared" si="83"/>
        <v>#N/A</v>
      </c>
      <c r="J2670" s="27" t="s">
        <v>5949</v>
      </c>
      <c r="K2670" s="102"/>
      <c r="L2670" s="112"/>
      <c r="M2670" s="104"/>
    </row>
    <row r="2671" spans="1:13" ht="13.5" thickBot="1">
      <c r="A2671" s="28" t="s">
        <v>5950</v>
      </c>
      <c r="B2671" s="21">
        <v>41348</v>
      </c>
      <c r="C2671" s="17" t="s">
        <v>1287</v>
      </c>
      <c r="D2671" s="24" t="s">
        <v>5904</v>
      </c>
      <c r="E2671" s="18" t="s">
        <v>317</v>
      </c>
      <c r="F2671" s="23" t="s">
        <v>318</v>
      </c>
      <c r="G2671" s="23" t="e">
        <f t="shared" si="84"/>
        <v>#N/A</v>
      </c>
      <c r="H2671" s="83" t="s">
        <v>318</v>
      </c>
      <c r="I2671" s="23" t="e">
        <f t="shared" si="83"/>
        <v>#N/A</v>
      </c>
      <c r="J2671" s="27" t="s">
        <v>5951</v>
      </c>
      <c r="K2671" s="102"/>
      <c r="L2671" s="112"/>
      <c r="M2671" s="104"/>
    </row>
    <row r="2672" spans="1:13" ht="13.5" thickBot="1">
      <c r="A2672" s="28" t="s">
        <v>5952</v>
      </c>
      <c r="B2672" s="21">
        <v>41348</v>
      </c>
      <c r="C2672" s="17" t="s">
        <v>98</v>
      </c>
      <c r="D2672" s="24" t="s">
        <v>5379</v>
      </c>
      <c r="E2672" s="18" t="s">
        <v>2411</v>
      </c>
      <c r="F2672" s="23" t="s">
        <v>1863</v>
      </c>
      <c r="G2672" s="23" t="e">
        <f t="shared" si="84"/>
        <v>#N/A</v>
      </c>
      <c r="H2672" s="83" t="s">
        <v>1863</v>
      </c>
      <c r="I2672" s="23" t="e">
        <f t="shared" si="83"/>
        <v>#N/A</v>
      </c>
      <c r="J2672" s="27" t="s">
        <v>5953</v>
      </c>
      <c r="K2672" s="102"/>
      <c r="L2672" s="112"/>
      <c r="M2672" s="104"/>
    </row>
    <row r="2673" spans="1:13" ht="13.5" thickBot="1">
      <c r="A2673" s="28" t="s">
        <v>5954</v>
      </c>
      <c r="B2673" s="21">
        <v>41348</v>
      </c>
      <c r="C2673" s="17" t="s">
        <v>21</v>
      </c>
      <c r="D2673" s="24" t="s">
        <v>5545</v>
      </c>
      <c r="E2673" s="18" t="s">
        <v>5605</v>
      </c>
      <c r="F2673" s="23" t="s">
        <v>850</v>
      </c>
      <c r="G2673" s="23" t="e">
        <f t="shared" si="84"/>
        <v>#N/A</v>
      </c>
      <c r="H2673" s="83" t="s">
        <v>850</v>
      </c>
      <c r="I2673" s="23" t="e">
        <f t="shared" si="83"/>
        <v>#N/A</v>
      </c>
      <c r="J2673" s="27" t="s">
        <v>5953</v>
      </c>
      <c r="K2673" s="102"/>
      <c r="L2673" s="112"/>
      <c r="M2673" s="104"/>
    </row>
    <row r="2674" spans="1:13" ht="13.5" thickBot="1">
      <c r="A2674" s="28" t="s">
        <v>5955</v>
      </c>
      <c r="B2674" s="21">
        <v>41348</v>
      </c>
      <c r="C2674" s="17" t="s">
        <v>3135</v>
      </c>
      <c r="D2674" s="24" t="s">
        <v>5904</v>
      </c>
      <c r="E2674" s="18" t="s">
        <v>50</v>
      </c>
      <c r="F2674" s="23" t="s">
        <v>3179</v>
      </c>
      <c r="G2674" s="23" t="e">
        <f t="shared" si="84"/>
        <v>#N/A</v>
      </c>
      <c r="H2674" s="83" t="s">
        <v>3179</v>
      </c>
      <c r="I2674" s="23" t="e">
        <f t="shared" si="83"/>
        <v>#N/A</v>
      </c>
      <c r="J2674" s="27" t="s">
        <v>5956</v>
      </c>
      <c r="K2674" s="102" t="s">
        <v>5957</v>
      </c>
      <c r="L2674" s="114"/>
      <c r="M2674" s="104"/>
    </row>
    <row r="2675" spans="1:13" ht="13.5" thickBot="1">
      <c r="A2675" s="33" t="s">
        <v>5958</v>
      </c>
      <c r="B2675" s="21">
        <v>41348</v>
      </c>
      <c r="C2675" s="33" t="s">
        <v>1554</v>
      </c>
      <c r="D2675" s="34" t="s">
        <v>5676</v>
      </c>
      <c r="E2675" s="18" t="s">
        <v>5959</v>
      </c>
      <c r="F2675" s="23" t="s">
        <v>234</v>
      </c>
      <c r="G2675" s="23" t="e">
        <f t="shared" si="84"/>
        <v>#N/A</v>
      </c>
      <c r="H2675" s="83" t="s">
        <v>234</v>
      </c>
      <c r="I2675" s="23" t="e">
        <f t="shared" si="83"/>
        <v>#N/A</v>
      </c>
      <c r="J2675" s="27" t="s">
        <v>5960</v>
      </c>
      <c r="K2675" s="102"/>
      <c r="L2675" s="114"/>
      <c r="M2675" s="104"/>
    </row>
    <row r="2676" spans="1:13" ht="13.5" thickBot="1">
      <c r="A2676" s="33" t="s">
        <v>5961</v>
      </c>
      <c r="B2676" s="21">
        <v>41348</v>
      </c>
      <c r="C2676" s="33" t="s">
        <v>1029</v>
      </c>
      <c r="D2676" s="34" t="s">
        <v>5904</v>
      </c>
      <c r="E2676" s="18" t="s">
        <v>480</v>
      </c>
      <c r="F2676" s="23" t="s">
        <v>2037</v>
      </c>
      <c r="G2676" s="23" t="e">
        <f t="shared" si="84"/>
        <v>#N/A</v>
      </c>
      <c r="H2676" s="83" t="s">
        <v>2037</v>
      </c>
      <c r="I2676" s="23">
        <f t="shared" si="83"/>
        <v>22</v>
      </c>
      <c r="J2676" s="27" t="s">
        <v>5962</v>
      </c>
      <c r="K2676" s="102"/>
      <c r="L2676" s="114"/>
      <c r="M2676" s="104"/>
    </row>
    <row r="2677" spans="1:13" ht="13.5" thickBot="1">
      <c r="A2677" s="33" t="s">
        <v>5963</v>
      </c>
      <c r="B2677" s="21">
        <v>41348</v>
      </c>
      <c r="C2677" s="33" t="s">
        <v>966</v>
      </c>
      <c r="D2677" s="34" t="s">
        <v>5545</v>
      </c>
      <c r="E2677" s="18" t="s">
        <v>5964</v>
      </c>
      <c r="F2677" s="23" t="s">
        <v>5965</v>
      </c>
      <c r="G2677" s="23" t="e">
        <f t="shared" si="84"/>
        <v>#N/A</v>
      </c>
      <c r="H2677" s="83" t="s">
        <v>5965</v>
      </c>
      <c r="I2677" s="23" t="e">
        <f t="shared" si="83"/>
        <v>#N/A</v>
      </c>
      <c r="J2677" s="27" t="s">
        <v>5966</v>
      </c>
      <c r="K2677" s="102"/>
      <c r="L2677" s="114"/>
      <c r="M2677" s="104"/>
    </row>
    <row r="2678" spans="1:13" ht="13.5" thickBot="1">
      <c r="A2678" s="33" t="s">
        <v>5967</v>
      </c>
      <c r="B2678" s="21">
        <v>41348</v>
      </c>
      <c r="C2678" s="33" t="s">
        <v>1009</v>
      </c>
      <c r="D2678" s="34" t="s">
        <v>5676</v>
      </c>
      <c r="E2678" s="18" t="s">
        <v>480</v>
      </c>
      <c r="F2678" s="23" t="s">
        <v>2037</v>
      </c>
      <c r="G2678" s="23" t="e">
        <f t="shared" si="84"/>
        <v>#N/A</v>
      </c>
      <c r="H2678" s="83" t="s">
        <v>2037</v>
      </c>
      <c r="I2678" s="23">
        <f t="shared" si="83"/>
        <v>22</v>
      </c>
      <c r="J2678" s="27" t="s">
        <v>5968</v>
      </c>
      <c r="K2678" s="102"/>
      <c r="L2678" s="114"/>
      <c r="M2678" s="104"/>
    </row>
    <row r="2679" spans="1:13" ht="13.5" thickBot="1">
      <c r="A2679" s="33" t="s">
        <v>5969</v>
      </c>
      <c r="B2679" s="21">
        <v>41348</v>
      </c>
      <c r="C2679" s="33" t="s">
        <v>1699</v>
      </c>
      <c r="D2679" s="34" t="s">
        <v>5904</v>
      </c>
      <c r="E2679" s="18" t="s">
        <v>792</v>
      </c>
      <c r="F2679" s="23" t="s">
        <v>793</v>
      </c>
      <c r="G2679" s="23" t="e">
        <f t="shared" si="84"/>
        <v>#N/A</v>
      </c>
      <c r="H2679" s="83" t="s">
        <v>793</v>
      </c>
      <c r="I2679" s="23" t="e">
        <f t="shared" si="83"/>
        <v>#N/A</v>
      </c>
      <c r="J2679" s="27" t="s">
        <v>5970</v>
      </c>
      <c r="K2679" s="102"/>
      <c r="L2679" s="114"/>
      <c r="M2679" s="104"/>
    </row>
    <row r="2680" spans="1:13" ht="13.5" thickBot="1">
      <c r="A2680" s="33" t="s">
        <v>5971</v>
      </c>
      <c r="B2680" s="21">
        <v>41348</v>
      </c>
      <c r="C2680" s="33" t="s">
        <v>21</v>
      </c>
      <c r="D2680" s="34" t="s">
        <v>5545</v>
      </c>
      <c r="E2680" s="18" t="s">
        <v>371</v>
      </c>
      <c r="F2680" s="23" t="s">
        <v>609</v>
      </c>
      <c r="G2680" s="23" t="e">
        <f t="shared" si="84"/>
        <v>#N/A</v>
      </c>
      <c r="H2680" s="83" t="s">
        <v>609</v>
      </c>
      <c r="I2680" s="23" t="e">
        <f t="shared" si="83"/>
        <v>#N/A</v>
      </c>
      <c r="J2680" s="27" t="s">
        <v>5972</v>
      </c>
      <c r="K2680" s="102"/>
      <c r="L2680" s="114"/>
      <c r="M2680" s="104"/>
    </row>
    <row r="2681" spans="1:13" ht="13.5" thickBot="1">
      <c r="A2681" s="33" t="s">
        <v>5973</v>
      </c>
      <c r="B2681" s="21">
        <v>41348</v>
      </c>
      <c r="C2681" s="33" t="s">
        <v>405</v>
      </c>
      <c r="D2681" s="34" t="s">
        <v>5379</v>
      </c>
      <c r="E2681" s="18" t="s">
        <v>2623</v>
      </c>
      <c r="F2681" s="23" t="s">
        <v>1803</v>
      </c>
      <c r="G2681" s="23" t="e">
        <f t="shared" si="84"/>
        <v>#N/A</v>
      </c>
      <c r="H2681" s="83" t="s">
        <v>1803</v>
      </c>
      <c r="I2681" s="23" t="e">
        <f t="shared" si="83"/>
        <v>#N/A</v>
      </c>
      <c r="J2681" s="27" t="s">
        <v>5142</v>
      </c>
      <c r="K2681" s="102"/>
      <c r="L2681" s="114"/>
      <c r="M2681" s="104"/>
    </row>
    <row r="2682" spans="1:13" ht="13.5" thickBot="1">
      <c r="A2682" s="33" t="s">
        <v>5974</v>
      </c>
      <c r="B2682" s="21">
        <v>41348</v>
      </c>
      <c r="C2682" s="33" t="s">
        <v>412</v>
      </c>
      <c r="D2682" s="34" t="s">
        <v>5379</v>
      </c>
      <c r="E2682" s="18" t="s">
        <v>2623</v>
      </c>
      <c r="F2682" s="23" t="s">
        <v>1803</v>
      </c>
      <c r="G2682" s="23" t="e">
        <f t="shared" si="84"/>
        <v>#N/A</v>
      </c>
      <c r="H2682" s="83" t="s">
        <v>1803</v>
      </c>
      <c r="I2682" s="23" t="e">
        <f t="shared" si="83"/>
        <v>#N/A</v>
      </c>
      <c r="J2682" s="27" t="s">
        <v>5142</v>
      </c>
      <c r="K2682" s="102"/>
      <c r="L2682" s="114"/>
      <c r="M2682" s="104"/>
    </row>
    <row r="2683" spans="1:13" ht="13.5" thickBot="1">
      <c r="A2683" s="33" t="s">
        <v>5975</v>
      </c>
      <c r="B2683" s="21">
        <v>41348</v>
      </c>
      <c r="C2683" s="33" t="s">
        <v>327</v>
      </c>
      <c r="D2683" s="34" t="s">
        <v>5904</v>
      </c>
      <c r="E2683" s="18" t="s">
        <v>5976</v>
      </c>
      <c r="F2683" s="23" t="s">
        <v>3739</v>
      </c>
      <c r="G2683" s="23" t="e">
        <f t="shared" si="84"/>
        <v>#N/A</v>
      </c>
      <c r="H2683" s="83" t="s">
        <v>3739</v>
      </c>
      <c r="I2683" s="23" t="e">
        <f t="shared" si="83"/>
        <v>#N/A</v>
      </c>
      <c r="J2683" s="27" t="s">
        <v>5977</v>
      </c>
      <c r="K2683" s="102"/>
      <c r="L2683" s="114"/>
      <c r="M2683" s="104"/>
    </row>
    <row r="2684" spans="1:13" ht="13.5" thickBot="1">
      <c r="A2684" s="33" t="s">
        <v>5978</v>
      </c>
      <c r="B2684" s="21">
        <v>41348</v>
      </c>
      <c r="C2684" s="33" t="s">
        <v>5219</v>
      </c>
      <c r="D2684" s="34" t="s">
        <v>5266</v>
      </c>
      <c r="E2684" s="18" t="s">
        <v>5979</v>
      </c>
      <c r="F2684" s="23" t="s">
        <v>378</v>
      </c>
      <c r="G2684" s="23" t="e">
        <f t="shared" si="84"/>
        <v>#N/A</v>
      </c>
      <c r="H2684" s="83" t="s">
        <v>378</v>
      </c>
      <c r="I2684" s="23">
        <f t="shared" si="83"/>
        <v>23</v>
      </c>
      <c r="J2684" s="27" t="s">
        <v>2717</v>
      </c>
      <c r="K2684" s="102"/>
      <c r="L2684" s="114"/>
      <c r="M2684" s="104"/>
    </row>
    <row r="2685" spans="1:13" ht="13.5" thickBot="1">
      <c r="A2685" s="33" t="s">
        <v>5980</v>
      </c>
      <c r="B2685" s="21">
        <v>41348</v>
      </c>
      <c r="C2685" s="33" t="s">
        <v>713</v>
      </c>
      <c r="D2685" s="34" t="s">
        <v>5904</v>
      </c>
      <c r="E2685" s="18" t="s">
        <v>5979</v>
      </c>
      <c r="F2685" s="23" t="s">
        <v>378</v>
      </c>
      <c r="G2685" s="23" t="e">
        <f t="shared" si="84"/>
        <v>#N/A</v>
      </c>
      <c r="H2685" s="83" t="s">
        <v>378</v>
      </c>
      <c r="I2685" s="23">
        <f t="shared" si="83"/>
        <v>23</v>
      </c>
      <c r="J2685" s="27" t="s">
        <v>5981</v>
      </c>
      <c r="K2685" s="102"/>
      <c r="L2685" s="114"/>
      <c r="M2685" s="104"/>
    </row>
    <row r="2686" spans="1:13" ht="13.5" thickBot="1">
      <c r="A2686" s="33" t="s">
        <v>5982</v>
      </c>
      <c r="B2686" s="21">
        <v>41348</v>
      </c>
      <c r="C2686" s="33" t="s">
        <v>716</v>
      </c>
      <c r="D2686" s="34" t="s">
        <v>5904</v>
      </c>
      <c r="E2686" s="18" t="s">
        <v>5979</v>
      </c>
      <c r="F2686" s="23" t="s">
        <v>378</v>
      </c>
      <c r="G2686" s="23" t="e">
        <f t="shared" si="84"/>
        <v>#N/A</v>
      </c>
      <c r="H2686" s="83" t="s">
        <v>378</v>
      </c>
      <c r="I2686" s="23">
        <f t="shared" si="83"/>
        <v>23</v>
      </c>
      <c r="J2686" s="27" t="s">
        <v>5983</v>
      </c>
      <c r="K2686" s="102"/>
      <c r="L2686" s="114"/>
      <c r="M2686" s="104"/>
    </row>
    <row r="2687" spans="1:13" ht="26.25" thickBot="1">
      <c r="A2687" s="33" t="s">
        <v>5984</v>
      </c>
      <c r="B2687" s="21">
        <v>41348</v>
      </c>
      <c r="C2687" s="33" t="s">
        <v>1776</v>
      </c>
      <c r="D2687" s="34" t="s">
        <v>5904</v>
      </c>
      <c r="E2687" s="18" t="s">
        <v>2627</v>
      </c>
      <c r="F2687" s="23" t="s">
        <v>5985</v>
      </c>
      <c r="G2687" s="23" t="e">
        <f t="shared" si="84"/>
        <v>#N/A</v>
      </c>
      <c r="H2687" s="83" t="s">
        <v>5985</v>
      </c>
      <c r="I2687" s="23" t="e">
        <f t="shared" si="83"/>
        <v>#N/A</v>
      </c>
      <c r="J2687" s="27" t="s">
        <v>5986</v>
      </c>
      <c r="K2687" s="102"/>
      <c r="L2687" s="114"/>
      <c r="M2687" s="104"/>
    </row>
    <row r="2688" spans="1:13" ht="26.25" thickBot="1">
      <c r="A2688" s="33" t="s">
        <v>5987</v>
      </c>
      <c r="B2688" s="21">
        <v>41348</v>
      </c>
      <c r="C2688" s="33" t="s">
        <v>1810</v>
      </c>
      <c r="D2688" s="34" t="s">
        <v>5904</v>
      </c>
      <c r="E2688" s="18" t="s">
        <v>2627</v>
      </c>
      <c r="F2688" s="23" t="s">
        <v>5985</v>
      </c>
      <c r="G2688" s="23" t="e">
        <f t="shared" si="84"/>
        <v>#N/A</v>
      </c>
      <c r="H2688" s="83" t="s">
        <v>5985</v>
      </c>
      <c r="I2688" s="23" t="e">
        <f t="shared" si="83"/>
        <v>#N/A</v>
      </c>
      <c r="J2688" s="27" t="s">
        <v>5988</v>
      </c>
      <c r="K2688" s="102"/>
      <c r="L2688" s="114"/>
      <c r="M2688" s="104"/>
    </row>
    <row r="2689" spans="1:18" ht="13.5" thickBot="1">
      <c r="A2689" s="33" t="s">
        <v>5989</v>
      </c>
      <c r="B2689" s="21">
        <v>41348</v>
      </c>
      <c r="C2689" s="33" t="s">
        <v>706</v>
      </c>
      <c r="D2689" s="34" t="s">
        <v>5545</v>
      </c>
      <c r="E2689" s="18" t="s">
        <v>113</v>
      </c>
      <c r="F2689" s="23" t="s">
        <v>114</v>
      </c>
      <c r="G2689" s="23">
        <f t="shared" si="84"/>
        <v>66</v>
      </c>
      <c r="H2689" s="83" t="s">
        <v>114</v>
      </c>
      <c r="I2689" s="23" t="e">
        <f t="shared" si="83"/>
        <v>#N/A</v>
      </c>
      <c r="J2689" s="27" t="s">
        <v>5990</v>
      </c>
      <c r="K2689" s="102"/>
      <c r="L2689" s="114"/>
      <c r="M2689" s="104"/>
    </row>
    <row r="2690" spans="1:18" ht="13.5" thickBot="1">
      <c r="A2690" s="33" t="s">
        <v>5991</v>
      </c>
      <c r="B2690" s="21">
        <v>41348</v>
      </c>
      <c r="C2690" s="33" t="s">
        <v>354</v>
      </c>
      <c r="D2690" s="34" t="s">
        <v>5904</v>
      </c>
      <c r="E2690" s="18" t="s">
        <v>3747</v>
      </c>
      <c r="F2690" s="23" t="s">
        <v>793</v>
      </c>
      <c r="G2690" s="23" t="e">
        <f t="shared" si="84"/>
        <v>#N/A</v>
      </c>
      <c r="H2690" s="83" t="s">
        <v>793</v>
      </c>
      <c r="I2690" s="23" t="e">
        <f t="shared" ref="I2690:I2753" si="85">INDEX(S:U,MATCH(H2690,U:U,0),1)</f>
        <v>#N/A</v>
      </c>
      <c r="J2690" s="27" t="s">
        <v>1212</v>
      </c>
      <c r="K2690" s="102"/>
      <c r="L2690" s="114"/>
      <c r="M2690" s="104"/>
    </row>
    <row r="2691" spans="1:18" ht="26.25" thickBot="1">
      <c r="A2691" s="33" t="s">
        <v>5992</v>
      </c>
      <c r="B2691" s="21">
        <v>41348</v>
      </c>
      <c r="C2691" s="33" t="s">
        <v>424</v>
      </c>
      <c r="D2691" s="34" t="s">
        <v>5676</v>
      </c>
      <c r="E2691" s="18" t="s">
        <v>3149</v>
      </c>
      <c r="F2691" s="23" t="s">
        <v>5993</v>
      </c>
      <c r="G2691" s="23" t="e">
        <f t="shared" ref="G2691:G2754" si="86">INDEX($R$2:$U$90,MATCH(F2691,$R$2:$R$90,0),2)</f>
        <v>#N/A</v>
      </c>
      <c r="H2691" s="83" t="s">
        <v>5993</v>
      </c>
      <c r="I2691" s="23" t="e">
        <f t="shared" si="85"/>
        <v>#N/A</v>
      </c>
      <c r="J2691" s="27" t="s">
        <v>5994</v>
      </c>
      <c r="K2691" s="102"/>
      <c r="L2691" s="114"/>
      <c r="M2691" s="104"/>
    </row>
    <row r="2692" spans="1:18" ht="13.5" thickBot="1">
      <c r="A2692" s="33" t="s">
        <v>5995</v>
      </c>
      <c r="B2692" s="21">
        <v>41348</v>
      </c>
      <c r="C2692" s="33" t="s">
        <v>1286</v>
      </c>
      <c r="D2692" s="34" t="s">
        <v>5676</v>
      </c>
      <c r="E2692" s="18" t="s">
        <v>5996</v>
      </c>
      <c r="F2692" s="23" t="s">
        <v>318</v>
      </c>
      <c r="G2692" s="23" t="e">
        <f t="shared" si="86"/>
        <v>#N/A</v>
      </c>
      <c r="H2692" s="83" t="s">
        <v>318</v>
      </c>
      <c r="I2692" s="23" t="e">
        <f t="shared" si="85"/>
        <v>#N/A</v>
      </c>
      <c r="J2692" s="27" t="s">
        <v>5997</v>
      </c>
      <c r="K2692" s="102"/>
      <c r="L2692" s="114"/>
      <c r="M2692" s="104"/>
    </row>
    <row r="2693" spans="1:18" ht="13.5" thickBot="1">
      <c r="A2693" s="33" t="s">
        <v>5998</v>
      </c>
      <c r="B2693" s="21">
        <v>41348</v>
      </c>
      <c r="C2693" s="33" t="s">
        <v>691</v>
      </c>
      <c r="D2693" s="34" t="s">
        <v>5676</v>
      </c>
      <c r="E2693" s="18" t="s">
        <v>5999</v>
      </c>
      <c r="F2693" s="23" t="s">
        <v>5225</v>
      </c>
      <c r="G2693" s="23" t="e">
        <f t="shared" si="86"/>
        <v>#N/A</v>
      </c>
      <c r="H2693" s="83" t="s">
        <v>5225</v>
      </c>
      <c r="I2693" s="23" t="e">
        <f t="shared" si="85"/>
        <v>#N/A</v>
      </c>
      <c r="J2693" s="27" t="s">
        <v>6000</v>
      </c>
      <c r="K2693" s="102"/>
      <c r="L2693" s="114"/>
      <c r="M2693" s="104"/>
    </row>
    <row r="2694" spans="1:18" ht="13.5" thickBot="1">
      <c r="A2694" s="33" t="s">
        <v>6001</v>
      </c>
      <c r="B2694" s="21">
        <v>41348</v>
      </c>
      <c r="C2694" s="33" t="s">
        <v>5219</v>
      </c>
      <c r="D2694" s="34" t="s">
        <v>5676</v>
      </c>
      <c r="E2694" s="18" t="s">
        <v>188</v>
      </c>
      <c r="F2694" s="23" t="s">
        <v>189</v>
      </c>
      <c r="G2694" s="23">
        <f t="shared" si="86"/>
        <v>45</v>
      </c>
      <c r="H2694" s="83" t="s">
        <v>189</v>
      </c>
      <c r="I2694" s="23" t="e">
        <f t="shared" si="85"/>
        <v>#N/A</v>
      </c>
      <c r="J2694" s="27" t="s">
        <v>6002</v>
      </c>
      <c r="K2694" s="102"/>
      <c r="L2694" s="114"/>
      <c r="M2694" s="104"/>
    </row>
    <row r="2695" spans="1:18" ht="13.5" thickBot="1">
      <c r="A2695" s="33" t="s">
        <v>6003</v>
      </c>
      <c r="B2695" s="21">
        <v>41348</v>
      </c>
      <c r="C2695" s="33" t="s">
        <v>641</v>
      </c>
      <c r="D2695" s="34" t="s">
        <v>5676</v>
      </c>
      <c r="E2695" s="18" t="s">
        <v>188</v>
      </c>
      <c r="F2695" s="23" t="s">
        <v>189</v>
      </c>
      <c r="G2695" s="23">
        <f t="shared" si="86"/>
        <v>45</v>
      </c>
      <c r="H2695" s="83" t="s">
        <v>189</v>
      </c>
      <c r="I2695" s="23" t="e">
        <f t="shared" si="85"/>
        <v>#N/A</v>
      </c>
      <c r="J2695" s="27" t="s">
        <v>6002</v>
      </c>
      <c r="K2695" s="102"/>
      <c r="L2695" s="114"/>
      <c r="M2695" s="104"/>
    </row>
    <row r="2696" spans="1:18" ht="13.5" thickBot="1">
      <c r="A2696" s="33" t="s">
        <v>6004</v>
      </c>
      <c r="B2696" s="21">
        <v>41348</v>
      </c>
      <c r="C2696" s="33" t="s">
        <v>648</v>
      </c>
      <c r="D2696" s="34" t="s">
        <v>5676</v>
      </c>
      <c r="E2696" s="18" t="s">
        <v>188</v>
      </c>
      <c r="F2696" s="23" t="s">
        <v>189</v>
      </c>
      <c r="G2696" s="23">
        <f t="shared" si="86"/>
        <v>45</v>
      </c>
      <c r="H2696" s="83" t="s">
        <v>189</v>
      </c>
      <c r="I2696" s="23" t="e">
        <f t="shared" si="85"/>
        <v>#N/A</v>
      </c>
      <c r="J2696" s="27" t="s">
        <v>6002</v>
      </c>
      <c r="K2696" s="102"/>
      <c r="L2696" s="114"/>
      <c r="M2696" s="104"/>
    </row>
    <row r="2697" spans="1:18" ht="13.5" thickBot="1">
      <c r="A2697" s="33" t="s">
        <v>6005</v>
      </c>
      <c r="B2697" s="21">
        <v>41348</v>
      </c>
      <c r="C2697" s="33" t="s">
        <v>578</v>
      </c>
      <c r="D2697" s="34" t="s">
        <v>5404</v>
      </c>
      <c r="E2697" s="18" t="s">
        <v>188</v>
      </c>
      <c r="F2697" s="23" t="s">
        <v>189</v>
      </c>
      <c r="G2697" s="23">
        <f t="shared" si="86"/>
        <v>45</v>
      </c>
      <c r="H2697" s="83" t="s">
        <v>189</v>
      </c>
      <c r="I2697" s="23" t="e">
        <f t="shared" si="85"/>
        <v>#N/A</v>
      </c>
      <c r="J2697" s="27" t="s">
        <v>6006</v>
      </c>
      <c r="K2697" s="102"/>
      <c r="L2697" s="114"/>
      <c r="M2697" s="104"/>
    </row>
    <row r="2698" spans="1:18" ht="13.5" thickBot="1">
      <c r="A2698" s="33" t="s">
        <v>6007</v>
      </c>
      <c r="B2698" s="21">
        <v>41348</v>
      </c>
      <c r="C2698" s="33" t="s">
        <v>366</v>
      </c>
      <c r="D2698" s="34" t="s">
        <v>6008</v>
      </c>
      <c r="E2698" s="18" t="s">
        <v>6009</v>
      </c>
      <c r="F2698" s="23" t="s">
        <v>4401</v>
      </c>
      <c r="G2698" s="23" t="e">
        <f t="shared" si="86"/>
        <v>#N/A</v>
      </c>
      <c r="H2698" s="83" t="s">
        <v>4401</v>
      </c>
      <c r="I2698" s="23" t="e">
        <f t="shared" si="85"/>
        <v>#N/A</v>
      </c>
      <c r="J2698" s="27" t="s">
        <v>6010</v>
      </c>
      <c r="K2698" s="102"/>
      <c r="L2698" s="114"/>
      <c r="M2698" s="104"/>
    </row>
    <row r="2699" spans="1:18" s="129" customFormat="1" ht="13.5" thickBot="1">
      <c r="A2699" s="147" t="s">
        <v>6011</v>
      </c>
      <c r="B2699" s="136">
        <v>41348</v>
      </c>
      <c r="C2699" s="147" t="s">
        <v>343</v>
      </c>
      <c r="D2699" s="147" t="s">
        <v>5676</v>
      </c>
      <c r="E2699" s="138" t="s">
        <v>559</v>
      </c>
      <c r="F2699" s="139" t="s">
        <v>3023</v>
      </c>
      <c r="G2699" s="139" t="e">
        <f t="shared" si="86"/>
        <v>#N/A</v>
      </c>
      <c r="H2699" s="139" t="s">
        <v>3023</v>
      </c>
      <c r="I2699" s="139" t="e">
        <f t="shared" si="85"/>
        <v>#N/A</v>
      </c>
      <c r="J2699" s="140" t="s">
        <v>6012</v>
      </c>
      <c r="K2699" s="102"/>
      <c r="L2699" s="114"/>
      <c r="M2699" s="104"/>
      <c r="N2699" s="105"/>
      <c r="O2699" s="106"/>
      <c r="R2699" s="141"/>
    </row>
    <row r="2700" spans="1:18" s="129" customFormat="1" ht="13.5" thickBot="1">
      <c r="A2700" s="147" t="s">
        <v>6011</v>
      </c>
      <c r="B2700" s="136">
        <v>41348</v>
      </c>
      <c r="C2700" s="147" t="s">
        <v>343</v>
      </c>
      <c r="D2700" s="147" t="s">
        <v>5676</v>
      </c>
      <c r="E2700" s="138" t="s">
        <v>559</v>
      </c>
      <c r="F2700" s="139" t="s">
        <v>3023</v>
      </c>
      <c r="G2700" s="139" t="e">
        <f t="shared" si="86"/>
        <v>#N/A</v>
      </c>
      <c r="H2700" s="139" t="s">
        <v>3023</v>
      </c>
      <c r="I2700" s="139" t="e">
        <f t="shared" si="85"/>
        <v>#N/A</v>
      </c>
      <c r="J2700" s="140" t="s">
        <v>6012</v>
      </c>
      <c r="K2700" s="102"/>
      <c r="L2700" s="114"/>
      <c r="M2700" s="104"/>
      <c r="N2700" s="105"/>
      <c r="O2700" s="106"/>
      <c r="R2700" s="141"/>
    </row>
    <row r="2701" spans="1:18" ht="13.5" thickBot="1">
      <c r="A2701" s="33" t="s">
        <v>6013</v>
      </c>
      <c r="B2701" s="21">
        <v>41348</v>
      </c>
      <c r="C2701" s="33" t="s">
        <v>711</v>
      </c>
      <c r="D2701" s="34" t="s">
        <v>5904</v>
      </c>
      <c r="E2701" s="18" t="s">
        <v>5979</v>
      </c>
      <c r="F2701" s="23" t="s">
        <v>378</v>
      </c>
      <c r="G2701" s="23" t="e">
        <f t="shared" si="86"/>
        <v>#N/A</v>
      </c>
      <c r="H2701" s="83" t="s">
        <v>378</v>
      </c>
      <c r="I2701" s="23">
        <f t="shared" si="85"/>
        <v>23</v>
      </c>
      <c r="J2701" s="27" t="s">
        <v>1325</v>
      </c>
      <c r="K2701" s="102"/>
      <c r="L2701" s="114"/>
      <c r="M2701" s="104"/>
    </row>
    <row r="2702" spans="1:18" ht="13.5" thickBot="1">
      <c r="A2702" s="33" t="s">
        <v>6014</v>
      </c>
      <c r="B2702" s="21">
        <v>41348</v>
      </c>
      <c r="C2702" s="33" t="s">
        <v>21</v>
      </c>
      <c r="D2702" s="34" t="s">
        <v>5196</v>
      </c>
      <c r="E2702" s="18" t="s">
        <v>6015</v>
      </c>
      <c r="F2702" s="23" t="s">
        <v>325</v>
      </c>
      <c r="G2702" s="23" t="e">
        <f t="shared" si="86"/>
        <v>#N/A</v>
      </c>
      <c r="H2702" s="83" t="s">
        <v>325</v>
      </c>
      <c r="I2702" s="23" t="e">
        <f t="shared" si="85"/>
        <v>#N/A</v>
      </c>
      <c r="J2702" s="27" t="s">
        <v>6016</v>
      </c>
      <c r="K2702" s="102"/>
      <c r="L2702" s="114"/>
      <c r="M2702" s="104"/>
    </row>
    <row r="2703" spans="1:18" ht="13.5" thickBot="1">
      <c r="A2703" s="33" t="s">
        <v>6017</v>
      </c>
      <c r="B2703" s="21">
        <v>41348</v>
      </c>
      <c r="C2703" s="33" t="s">
        <v>3299</v>
      </c>
      <c r="D2703" s="34" t="s">
        <v>5404</v>
      </c>
      <c r="E2703" s="18" t="s">
        <v>2881</v>
      </c>
      <c r="F2703" s="23" t="s">
        <v>6018</v>
      </c>
      <c r="G2703" s="23" t="e">
        <f t="shared" si="86"/>
        <v>#N/A</v>
      </c>
      <c r="H2703" s="83" t="s">
        <v>6018</v>
      </c>
      <c r="I2703" s="23" t="e">
        <f t="shared" si="85"/>
        <v>#N/A</v>
      </c>
      <c r="J2703" s="27" t="s">
        <v>6019</v>
      </c>
      <c r="K2703" s="102"/>
      <c r="L2703" s="114"/>
      <c r="M2703" s="104"/>
    </row>
    <row r="2704" spans="1:18" ht="13.5" thickBot="1">
      <c r="A2704" s="33" t="s">
        <v>6020</v>
      </c>
      <c r="B2704" s="21">
        <v>41348</v>
      </c>
      <c r="C2704" s="33" t="s">
        <v>1282</v>
      </c>
      <c r="D2704" s="34" t="s">
        <v>5676</v>
      </c>
      <c r="E2704" s="18" t="s">
        <v>564</v>
      </c>
      <c r="F2704" s="23" t="s">
        <v>6021</v>
      </c>
      <c r="G2704" s="23" t="e">
        <f t="shared" si="86"/>
        <v>#N/A</v>
      </c>
      <c r="H2704" s="83" t="s">
        <v>6021</v>
      </c>
      <c r="I2704" s="23" t="e">
        <f t="shared" si="85"/>
        <v>#N/A</v>
      </c>
      <c r="J2704" s="27" t="s">
        <v>6022</v>
      </c>
      <c r="K2704" s="102"/>
      <c r="L2704" s="114"/>
      <c r="M2704" s="104"/>
    </row>
    <row r="2705" spans="1:13" ht="13.5" thickBot="1">
      <c r="A2705" s="33" t="s">
        <v>6023</v>
      </c>
      <c r="B2705" s="21">
        <v>41348</v>
      </c>
      <c r="C2705" s="33" t="s">
        <v>827</v>
      </c>
      <c r="D2705" s="34" t="s">
        <v>5008</v>
      </c>
      <c r="E2705" s="18" t="s">
        <v>492</v>
      </c>
      <c r="F2705" s="23" t="s">
        <v>101</v>
      </c>
      <c r="G2705" s="23">
        <f t="shared" si="86"/>
        <v>58</v>
      </c>
      <c r="H2705" s="83" t="s">
        <v>101</v>
      </c>
      <c r="I2705" s="23" t="e">
        <f t="shared" si="85"/>
        <v>#N/A</v>
      </c>
      <c r="J2705" s="27" t="s">
        <v>6024</v>
      </c>
      <c r="K2705" s="102"/>
      <c r="L2705" s="114"/>
      <c r="M2705" s="104"/>
    </row>
    <row r="2706" spans="1:13" ht="13.5" thickBot="1">
      <c r="A2706" s="33" t="s">
        <v>6025</v>
      </c>
      <c r="B2706" s="21">
        <v>41348</v>
      </c>
      <c r="C2706" s="33" t="s">
        <v>1801</v>
      </c>
      <c r="D2706" s="34" t="s">
        <v>5676</v>
      </c>
      <c r="E2706" s="18" t="s">
        <v>43</v>
      </c>
      <c r="F2706" s="23" t="s">
        <v>3105</v>
      </c>
      <c r="G2706" s="23" t="e">
        <f t="shared" si="86"/>
        <v>#N/A</v>
      </c>
      <c r="H2706" s="83" t="s">
        <v>3105</v>
      </c>
      <c r="I2706" s="23" t="e">
        <f t="shared" si="85"/>
        <v>#N/A</v>
      </c>
      <c r="J2706" s="27" t="s">
        <v>2717</v>
      </c>
      <c r="K2706" s="102"/>
      <c r="L2706" s="114"/>
      <c r="M2706" s="104"/>
    </row>
    <row r="2707" spans="1:13" ht="39" thickBot="1">
      <c r="A2707" s="33" t="s">
        <v>6026</v>
      </c>
      <c r="B2707" s="21">
        <v>41348</v>
      </c>
      <c r="C2707" s="33" t="s">
        <v>1398</v>
      </c>
      <c r="D2707" s="34" t="s">
        <v>5676</v>
      </c>
      <c r="E2707" s="18" t="s">
        <v>6027</v>
      </c>
      <c r="F2707" s="23" t="s">
        <v>4679</v>
      </c>
      <c r="G2707" s="23" t="e">
        <f t="shared" si="86"/>
        <v>#N/A</v>
      </c>
      <c r="H2707" s="83" t="s">
        <v>4679</v>
      </c>
      <c r="I2707" s="23" t="e">
        <f t="shared" si="85"/>
        <v>#N/A</v>
      </c>
      <c r="J2707" s="27" t="s">
        <v>6028</v>
      </c>
      <c r="K2707" s="102"/>
      <c r="L2707" s="114"/>
      <c r="M2707" s="104"/>
    </row>
    <row r="2708" spans="1:13" ht="13.5" thickBot="1">
      <c r="A2708" s="33" t="s">
        <v>6029</v>
      </c>
      <c r="B2708" s="21">
        <v>41348</v>
      </c>
      <c r="C2708" s="33" t="s">
        <v>1230</v>
      </c>
      <c r="D2708" s="34" t="s">
        <v>5676</v>
      </c>
      <c r="E2708" s="18" t="s">
        <v>1122</v>
      </c>
      <c r="F2708" s="23" t="s">
        <v>1123</v>
      </c>
      <c r="G2708" s="23" t="e">
        <f t="shared" si="86"/>
        <v>#N/A</v>
      </c>
      <c r="H2708" s="83" t="s">
        <v>1123</v>
      </c>
      <c r="I2708" s="23" t="e">
        <f t="shared" si="85"/>
        <v>#N/A</v>
      </c>
      <c r="J2708" s="27" t="s">
        <v>6030</v>
      </c>
      <c r="K2708" s="102"/>
      <c r="L2708" s="114"/>
      <c r="M2708" s="104"/>
    </row>
    <row r="2709" spans="1:13" ht="26.25" thickBot="1">
      <c r="A2709" s="33" t="s">
        <v>6031</v>
      </c>
      <c r="B2709" s="21">
        <v>41348</v>
      </c>
      <c r="C2709" s="33" t="s">
        <v>4817</v>
      </c>
      <c r="D2709" s="34" t="s">
        <v>5545</v>
      </c>
      <c r="E2709" s="18" t="s">
        <v>5439</v>
      </c>
      <c r="F2709" s="23" t="s">
        <v>78</v>
      </c>
      <c r="G2709" s="23">
        <f t="shared" si="86"/>
        <v>49</v>
      </c>
      <c r="H2709" s="83" t="s">
        <v>8311</v>
      </c>
      <c r="I2709" s="23">
        <f t="shared" si="85"/>
        <v>49</v>
      </c>
      <c r="J2709" s="27" t="s">
        <v>6032</v>
      </c>
      <c r="K2709" s="102"/>
      <c r="L2709" s="114"/>
      <c r="M2709" s="104"/>
    </row>
    <row r="2710" spans="1:13" ht="13.5" thickBot="1">
      <c r="A2710" s="33" t="s">
        <v>6033</v>
      </c>
      <c r="B2710" s="21">
        <v>41348</v>
      </c>
      <c r="C2710" s="33" t="s">
        <v>4815</v>
      </c>
      <c r="D2710" s="34" t="s">
        <v>5545</v>
      </c>
      <c r="E2710" s="18" t="s">
        <v>5439</v>
      </c>
      <c r="F2710" s="23" t="s">
        <v>78</v>
      </c>
      <c r="G2710" s="23">
        <f t="shared" si="86"/>
        <v>49</v>
      </c>
      <c r="H2710" s="83" t="s">
        <v>8311</v>
      </c>
      <c r="I2710" s="23">
        <f t="shared" si="85"/>
        <v>49</v>
      </c>
      <c r="J2710" s="27" t="s">
        <v>6034</v>
      </c>
      <c r="K2710" s="102"/>
      <c r="L2710" s="114"/>
      <c r="M2710" s="104"/>
    </row>
    <row r="2711" spans="1:13" ht="13.5" thickBot="1">
      <c r="A2711" s="33" t="s">
        <v>6035</v>
      </c>
      <c r="B2711" s="21">
        <v>41348</v>
      </c>
      <c r="C2711" s="33" t="s">
        <v>1225</v>
      </c>
      <c r="D2711" s="34" t="s">
        <v>5676</v>
      </c>
      <c r="E2711" s="18" t="s">
        <v>1122</v>
      </c>
      <c r="F2711" s="23" t="s">
        <v>1123</v>
      </c>
      <c r="G2711" s="23" t="e">
        <f t="shared" si="86"/>
        <v>#N/A</v>
      </c>
      <c r="H2711" s="83" t="s">
        <v>1123</v>
      </c>
      <c r="I2711" s="23" t="e">
        <f t="shared" si="85"/>
        <v>#N/A</v>
      </c>
      <c r="J2711" s="27" t="s">
        <v>6036</v>
      </c>
      <c r="K2711" s="102"/>
      <c r="L2711" s="114"/>
      <c r="M2711" s="104"/>
    </row>
    <row r="2712" spans="1:13" ht="13.5" thickBot="1">
      <c r="A2712" s="33" t="s">
        <v>6037</v>
      </c>
      <c r="B2712" s="21">
        <v>41348</v>
      </c>
      <c r="C2712" s="33" t="s">
        <v>1227</v>
      </c>
      <c r="D2712" s="34" t="s">
        <v>5379</v>
      </c>
      <c r="E2712" s="18" t="s">
        <v>1122</v>
      </c>
      <c r="F2712" s="23" t="s">
        <v>1123</v>
      </c>
      <c r="G2712" s="23" t="e">
        <f t="shared" si="86"/>
        <v>#N/A</v>
      </c>
      <c r="H2712" s="83" t="s">
        <v>1123</v>
      </c>
      <c r="I2712" s="23" t="e">
        <f t="shared" si="85"/>
        <v>#N/A</v>
      </c>
      <c r="J2712" s="27" t="s">
        <v>6038</v>
      </c>
      <c r="K2712" s="102"/>
      <c r="L2712" s="114"/>
      <c r="M2712" s="104"/>
    </row>
    <row r="2713" spans="1:13" ht="13.5" thickBot="1">
      <c r="A2713" s="33" t="s">
        <v>6039</v>
      </c>
      <c r="B2713" s="21">
        <v>41348</v>
      </c>
      <c r="C2713" s="33" t="s">
        <v>1196</v>
      </c>
      <c r="D2713" s="34" t="s">
        <v>5545</v>
      </c>
      <c r="E2713" s="18" t="s">
        <v>1122</v>
      </c>
      <c r="F2713" s="23" t="s">
        <v>1123</v>
      </c>
      <c r="G2713" s="23" t="e">
        <f t="shared" si="86"/>
        <v>#N/A</v>
      </c>
      <c r="H2713" s="83" t="s">
        <v>1123</v>
      </c>
      <c r="I2713" s="23" t="e">
        <f t="shared" si="85"/>
        <v>#N/A</v>
      </c>
      <c r="J2713" s="27" t="s">
        <v>1325</v>
      </c>
      <c r="K2713" s="102"/>
      <c r="L2713" s="114"/>
      <c r="M2713" s="104"/>
    </row>
    <row r="2714" spans="1:13" ht="13.5" thickBot="1">
      <c r="A2714" s="33" t="s">
        <v>6040</v>
      </c>
      <c r="B2714" s="21">
        <v>41348</v>
      </c>
      <c r="C2714" s="33" t="s">
        <v>3143</v>
      </c>
      <c r="D2714" s="34" t="s">
        <v>5904</v>
      </c>
      <c r="E2714" s="18" t="s">
        <v>50</v>
      </c>
      <c r="F2714" s="23" t="s">
        <v>51</v>
      </c>
      <c r="G2714" s="23">
        <f t="shared" si="86"/>
        <v>54</v>
      </c>
      <c r="H2714" s="83" t="s">
        <v>222</v>
      </c>
      <c r="I2714" s="23" t="e">
        <f t="shared" si="85"/>
        <v>#N/A</v>
      </c>
      <c r="J2714" s="27" t="s">
        <v>6041</v>
      </c>
      <c r="K2714" s="102"/>
      <c r="L2714" s="114"/>
      <c r="M2714" s="104"/>
    </row>
    <row r="2715" spans="1:13" ht="26.25" thickBot="1">
      <c r="A2715" s="33" t="s">
        <v>6042</v>
      </c>
      <c r="B2715" s="21">
        <v>41348</v>
      </c>
      <c r="C2715" s="33" t="s">
        <v>654</v>
      </c>
      <c r="D2715" s="34" t="s">
        <v>5904</v>
      </c>
      <c r="E2715" s="18" t="s">
        <v>188</v>
      </c>
      <c r="F2715" s="23" t="s">
        <v>189</v>
      </c>
      <c r="G2715" s="23">
        <f t="shared" si="86"/>
        <v>45</v>
      </c>
      <c r="H2715" s="83" t="s">
        <v>189</v>
      </c>
      <c r="I2715" s="23" t="e">
        <f t="shared" si="85"/>
        <v>#N/A</v>
      </c>
      <c r="J2715" s="27" t="s">
        <v>6043</v>
      </c>
      <c r="K2715" s="102"/>
      <c r="L2715" s="114"/>
      <c r="M2715" s="104"/>
    </row>
    <row r="2716" spans="1:13" ht="13.5" thickBot="1">
      <c r="A2716" s="33" t="s">
        <v>6044</v>
      </c>
      <c r="B2716" s="21">
        <v>41348</v>
      </c>
      <c r="C2716" s="33" t="s">
        <v>295</v>
      </c>
      <c r="D2716" s="34" t="s">
        <v>5904</v>
      </c>
      <c r="E2716" s="18" t="s">
        <v>3319</v>
      </c>
      <c r="F2716" s="23" t="s">
        <v>866</v>
      </c>
      <c r="G2716" s="23" t="e">
        <f t="shared" si="86"/>
        <v>#N/A</v>
      </c>
      <c r="H2716" s="83" t="s">
        <v>866</v>
      </c>
      <c r="I2716" s="23" t="e">
        <f t="shared" si="85"/>
        <v>#N/A</v>
      </c>
      <c r="J2716" s="27" t="s">
        <v>6045</v>
      </c>
      <c r="K2716" s="102"/>
      <c r="L2716" s="114"/>
      <c r="M2716" s="104"/>
    </row>
    <row r="2717" spans="1:13" ht="13.5" thickBot="1">
      <c r="A2717" s="33" t="s">
        <v>6046</v>
      </c>
      <c r="B2717" s="21">
        <v>41352</v>
      </c>
      <c r="C2717" s="33" t="s">
        <v>320</v>
      </c>
      <c r="D2717" s="34" t="s">
        <v>5008</v>
      </c>
      <c r="E2717" s="18" t="s">
        <v>3080</v>
      </c>
      <c r="F2717" s="23" t="s">
        <v>733</v>
      </c>
      <c r="G2717" s="23" t="e">
        <f t="shared" si="86"/>
        <v>#N/A</v>
      </c>
      <c r="H2717" s="83" t="s">
        <v>733</v>
      </c>
      <c r="I2717" s="23" t="e">
        <f t="shared" si="85"/>
        <v>#N/A</v>
      </c>
      <c r="J2717" s="27" t="s">
        <v>6047</v>
      </c>
      <c r="K2717" s="102"/>
      <c r="L2717" s="114"/>
      <c r="M2717" s="104"/>
    </row>
    <row r="2718" spans="1:13" ht="13.5" thickBot="1">
      <c r="A2718" s="33" t="s">
        <v>6048</v>
      </c>
      <c r="B2718" s="21">
        <v>41352</v>
      </c>
      <c r="C2718" s="33" t="s">
        <v>516</v>
      </c>
      <c r="D2718" s="34" t="s">
        <v>5676</v>
      </c>
      <c r="E2718" s="18" t="s">
        <v>1052</v>
      </c>
      <c r="F2718" s="23" t="s">
        <v>2752</v>
      </c>
      <c r="G2718" s="23" t="e">
        <f t="shared" si="86"/>
        <v>#N/A</v>
      </c>
      <c r="H2718" s="83" t="s">
        <v>2752</v>
      </c>
      <c r="I2718" s="23" t="e">
        <f t="shared" si="85"/>
        <v>#N/A</v>
      </c>
      <c r="J2718" s="27" t="s">
        <v>3174</v>
      </c>
      <c r="K2718" s="102"/>
      <c r="L2718" s="114"/>
      <c r="M2718" s="104"/>
    </row>
    <row r="2719" spans="1:13" ht="13.5" thickBot="1">
      <c r="A2719" s="33" t="s">
        <v>6049</v>
      </c>
      <c r="B2719" s="21">
        <v>41352</v>
      </c>
      <c r="C2719" s="33" t="s">
        <v>21</v>
      </c>
      <c r="D2719" s="34" t="s">
        <v>6008</v>
      </c>
      <c r="E2719" s="18" t="s">
        <v>1935</v>
      </c>
      <c r="F2719" s="23" t="s">
        <v>2584</v>
      </c>
      <c r="G2719" s="23" t="e">
        <f t="shared" si="86"/>
        <v>#N/A</v>
      </c>
      <c r="H2719" s="83" t="s">
        <v>2584</v>
      </c>
      <c r="I2719" s="23" t="e">
        <f t="shared" si="85"/>
        <v>#N/A</v>
      </c>
      <c r="J2719" s="27" t="s">
        <v>6050</v>
      </c>
      <c r="K2719" s="102"/>
      <c r="L2719" s="114"/>
      <c r="M2719" s="104"/>
    </row>
    <row r="2720" spans="1:13" ht="13.5" thickBot="1">
      <c r="A2720" s="33" t="s">
        <v>6051</v>
      </c>
      <c r="B2720" s="21">
        <v>41352</v>
      </c>
      <c r="C2720" s="33" t="s">
        <v>21</v>
      </c>
      <c r="D2720" s="34" t="s">
        <v>6008</v>
      </c>
      <c r="E2720" s="18" t="s">
        <v>1935</v>
      </c>
      <c r="F2720" s="23" t="s">
        <v>2584</v>
      </c>
      <c r="G2720" s="23" t="e">
        <f t="shared" si="86"/>
        <v>#N/A</v>
      </c>
      <c r="H2720" s="83" t="s">
        <v>2584</v>
      </c>
      <c r="I2720" s="23" t="e">
        <f t="shared" si="85"/>
        <v>#N/A</v>
      </c>
      <c r="J2720" s="27" t="s">
        <v>6052</v>
      </c>
      <c r="K2720" s="102"/>
      <c r="L2720" s="114"/>
      <c r="M2720" s="104"/>
    </row>
    <row r="2721" spans="1:13" ht="13.5" thickBot="1">
      <c r="A2721" s="33" t="s">
        <v>6053</v>
      </c>
      <c r="B2721" s="21">
        <v>41352</v>
      </c>
      <c r="C2721" s="33" t="s">
        <v>21</v>
      </c>
      <c r="D2721" s="34" t="s">
        <v>6008</v>
      </c>
      <c r="E2721" s="18" t="s">
        <v>1935</v>
      </c>
      <c r="F2721" s="23" t="s">
        <v>2584</v>
      </c>
      <c r="G2721" s="23" t="e">
        <f t="shared" si="86"/>
        <v>#N/A</v>
      </c>
      <c r="H2721" s="83" t="s">
        <v>2584</v>
      </c>
      <c r="I2721" s="23" t="e">
        <f t="shared" si="85"/>
        <v>#N/A</v>
      </c>
      <c r="J2721" s="27" t="s">
        <v>6054</v>
      </c>
      <c r="K2721" s="102"/>
      <c r="L2721" s="114"/>
      <c r="M2721" s="104"/>
    </row>
    <row r="2722" spans="1:13" ht="13.5" thickBot="1">
      <c r="A2722" s="33" t="s">
        <v>6055</v>
      </c>
      <c r="B2722" s="21">
        <v>41352</v>
      </c>
      <c r="C2722" s="33" t="s">
        <v>1314</v>
      </c>
      <c r="D2722" s="34" t="s">
        <v>5904</v>
      </c>
      <c r="E2722" s="18" t="s">
        <v>317</v>
      </c>
      <c r="F2722" s="23" t="s">
        <v>318</v>
      </c>
      <c r="G2722" s="23" t="e">
        <f t="shared" si="86"/>
        <v>#N/A</v>
      </c>
      <c r="H2722" s="83" t="s">
        <v>318</v>
      </c>
      <c r="I2722" s="23" t="e">
        <f t="shared" si="85"/>
        <v>#N/A</v>
      </c>
      <c r="J2722" s="27" t="s">
        <v>2717</v>
      </c>
      <c r="K2722" s="102"/>
      <c r="L2722" s="114"/>
      <c r="M2722" s="104"/>
    </row>
    <row r="2723" spans="1:13" ht="13.5" thickBot="1">
      <c r="A2723" s="33" t="s">
        <v>6056</v>
      </c>
      <c r="B2723" s="21">
        <v>41352</v>
      </c>
      <c r="C2723" s="33" t="s">
        <v>1294</v>
      </c>
      <c r="D2723" s="34" t="s">
        <v>5904</v>
      </c>
      <c r="E2723" s="18" t="s">
        <v>317</v>
      </c>
      <c r="F2723" s="23" t="s">
        <v>318</v>
      </c>
      <c r="G2723" s="23" t="e">
        <f t="shared" si="86"/>
        <v>#N/A</v>
      </c>
      <c r="H2723" s="83" t="s">
        <v>318</v>
      </c>
      <c r="I2723" s="23" t="e">
        <f t="shared" si="85"/>
        <v>#N/A</v>
      </c>
      <c r="J2723" s="27" t="s">
        <v>206</v>
      </c>
      <c r="K2723" s="102"/>
      <c r="L2723" s="114"/>
      <c r="M2723" s="104"/>
    </row>
    <row r="2724" spans="1:13" ht="13.5" thickBot="1">
      <c r="A2724" s="33" t="s">
        <v>6057</v>
      </c>
      <c r="B2724" s="21">
        <v>41352</v>
      </c>
      <c r="C2724" s="33" t="s">
        <v>1237</v>
      </c>
      <c r="D2724" s="34" t="s">
        <v>5266</v>
      </c>
      <c r="E2724" s="18" t="s">
        <v>1122</v>
      </c>
      <c r="F2724" s="23" t="s">
        <v>1123</v>
      </c>
      <c r="G2724" s="23" t="e">
        <f t="shared" si="86"/>
        <v>#N/A</v>
      </c>
      <c r="H2724" s="83" t="s">
        <v>1123</v>
      </c>
      <c r="I2724" s="23" t="e">
        <f t="shared" si="85"/>
        <v>#N/A</v>
      </c>
      <c r="J2724" s="27" t="s">
        <v>6058</v>
      </c>
      <c r="K2724" s="102"/>
      <c r="L2724" s="114"/>
      <c r="M2724" s="104"/>
    </row>
    <row r="2725" spans="1:13" ht="13.5" thickBot="1">
      <c r="A2725" s="33" t="s">
        <v>6059</v>
      </c>
      <c r="B2725" s="21">
        <v>41352</v>
      </c>
      <c r="C2725" s="33" t="s">
        <v>778</v>
      </c>
      <c r="D2725" s="34" t="s">
        <v>5676</v>
      </c>
      <c r="E2725" s="18" t="s">
        <v>677</v>
      </c>
      <c r="F2725" s="23" t="s">
        <v>874</v>
      </c>
      <c r="G2725" s="23" t="e">
        <f t="shared" si="86"/>
        <v>#N/A</v>
      </c>
      <c r="H2725" s="83" t="s">
        <v>874</v>
      </c>
      <c r="I2725" s="23" t="e">
        <f t="shared" si="85"/>
        <v>#N/A</v>
      </c>
      <c r="J2725" s="27" t="s">
        <v>6060</v>
      </c>
      <c r="K2725" s="102"/>
      <c r="L2725" s="114"/>
      <c r="M2725" s="104"/>
    </row>
    <row r="2726" spans="1:13" ht="13.5" thickBot="1">
      <c r="A2726" s="33" t="s">
        <v>6061</v>
      </c>
      <c r="B2726" s="21">
        <v>41352</v>
      </c>
      <c r="C2726" s="33" t="s">
        <v>528</v>
      </c>
      <c r="D2726" s="34" t="s">
        <v>6062</v>
      </c>
      <c r="E2726" s="18" t="s">
        <v>2886</v>
      </c>
      <c r="F2726" s="23" t="s">
        <v>1091</v>
      </c>
      <c r="G2726" s="23" t="e">
        <f t="shared" si="86"/>
        <v>#N/A</v>
      </c>
      <c r="H2726" s="83" t="s">
        <v>1091</v>
      </c>
      <c r="I2726" s="23" t="e">
        <f t="shared" si="85"/>
        <v>#N/A</v>
      </c>
      <c r="J2726" s="27" t="s">
        <v>206</v>
      </c>
      <c r="K2726" s="102"/>
      <c r="L2726" s="114"/>
      <c r="M2726" s="104"/>
    </row>
    <row r="2727" spans="1:13" ht="13.5" thickBot="1">
      <c r="A2727" s="33" t="s">
        <v>6063</v>
      </c>
      <c r="B2727" s="21">
        <v>41352</v>
      </c>
      <c r="C2727" s="33" t="s">
        <v>994</v>
      </c>
      <c r="D2727" s="34" t="s">
        <v>5676</v>
      </c>
      <c r="E2727" s="18" t="s">
        <v>4090</v>
      </c>
      <c r="F2727" s="23" t="s">
        <v>63</v>
      </c>
      <c r="G2727" s="23">
        <f t="shared" si="86"/>
        <v>85</v>
      </c>
      <c r="H2727" s="83" t="s">
        <v>63</v>
      </c>
      <c r="I2727" s="23" t="e">
        <f t="shared" si="85"/>
        <v>#N/A</v>
      </c>
      <c r="J2727" s="27" t="s">
        <v>6064</v>
      </c>
      <c r="K2727" s="102"/>
      <c r="L2727" s="114"/>
      <c r="M2727" s="104"/>
    </row>
    <row r="2728" spans="1:13" ht="13.5" thickBot="1">
      <c r="A2728" s="33" t="s">
        <v>6065</v>
      </c>
      <c r="B2728" s="21">
        <v>41352</v>
      </c>
      <c r="C2728" s="33" t="s">
        <v>1257</v>
      </c>
      <c r="D2728" s="34" t="s">
        <v>6062</v>
      </c>
      <c r="E2728" s="18" t="s">
        <v>1248</v>
      </c>
      <c r="F2728" s="23" t="s">
        <v>101</v>
      </c>
      <c r="G2728" s="23">
        <f t="shared" si="86"/>
        <v>58</v>
      </c>
      <c r="H2728" s="83" t="s">
        <v>101</v>
      </c>
      <c r="I2728" s="23" t="e">
        <f t="shared" si="85"/>
        <v>#N/A</v>
      </c>
      <c r="J2728" s="27" t="s">
        <v>206</v>
      </c>
      <c r="K2728" s="102"/>
      <c r="L2728" s="114"/>
      <c r="M2728" s="104"/>
    </row>
    <row r="2729" spans="1:13" ht="13.5" thickBot="1">
      <c r="A2729" s="33" t="s">
        <v>6066</v>
      </c>
      <c r="B2729" s="21">
        <v>41352</v>
      </c>
      <c r="C2729" s="33" t="s">
        <v>1384</v>
      </c>
      <c r="D2729" s="34" t="s">
        <v>6062</v>
      </c>
      <c r="E2729" s="18" t="s">
        <v>1248</v>
      </c>
      <c r="F2729" s="23" t="s">
        <v>101</v>
      </c>
      <c r="G2729" s="23">
        <f t="shared" si="86"/>
        <v>58</v>
      </c>
      <c r="H2729" s="83" t="s">
        <v>101</v>
      </c>
      <c r="I2729" s="23" t="e">
        <f t="shared" si="85"/>
        <v>#N/A</v>
      </c>
      <c r="J2729" s="27" t="s">
        <v>1325</v>
      </c>
      <c r="K2729" s="102"/>
      <c r="L2729" s="114"/>
      <c r="M2729" s="104"/>
    </row>
    <row r="2730" spans="1:13" ht="13.5" thickBot="1">
      <c r="A2730" s="33" t="s">
        <v>6067</v>
      </c>
      <c r="B2730" s="21">
        <v>41352</v>
      </c>
      <c r="C2730" s="33" t="s">
        <v>629</v>
      </c>
      <c r="D2730" s="34" t="s">
        <v>5904</v>
      </c>
      <c r="E2730" s="18" t="s">
        <v>1822</v>
      </c>
      <c r="F2730" s="23" t="s">
        <v>16</v>
      </c>
      <c r="G2730" s="23">
        <f t="shared" si="86"/>
        <v>29</v>
      </c>
      <c r="H2730" s="83" t="s">
        <v>8291</v>
      </c>
      <c r="I2730" s="23">
        <f t="shared" si="85"/>
        <v>29</v>
      </c>
      <c r="J2730" s="27"/>
      <c r="K2730" s="102"/>
      <c r="L2730" s="114"/>
      <c r="M2730" s="104"/>
    </row>
    <row r="2731" spans="1:13" ht="13.5" thickBot="1">
      <c r="A2731" s="33" t="s">
        <v>6068</v>
      </c>
      <c r="B2731" s="21">
        <v>41352</v>
      </c>
      <c r="C2731" s="33" t="s">
        <v>815</v>
      </c>
      <c r="D2731" s="34" t="s">
        <v>5904</v>
      </c>
      <c r="E2731" s="18" t="s">
        <v>492</v>
      </c>
      <c r="F2731" s="23" t="s">
        <v>101</v>
      </c>
      <c r="G2731" s="23">
        <f t="shared" si="86"/>
        <v>58</v>
      </c>
      <c r="H2731" s="83" t="s">
        <v>101</v>
      </c>
      <c r="I2731" s="23" t="e">
        <f t="shared" si="85"/>
        <v>#N/A</v>
      </c>
      <c r="J2731" s="27" t="s">
        <v>6069</v>
      </c>
      <c r="K2731" s="102"/>
      <c r="L2731" s="114"/>
      <c r="M2731" s="104"/>
    </row>
    <row r="2732" spans="1:13" ht="13.5" thickBot="1">
      <c r="A2732" s="33" t="s">
        <v>6070</v>
      </c>
      <c r="B2732" s="21">
        <v>41352</v>
      </c>
      <c r="C2732" s="33" t="s">
        <v>721</v>
      </c>
      <c r="D2732" s="34" t="s">
        <v>6062</v>
      </c>
      <c r="E2732" s="18" t="s">
        <v>722</v>
      </c>
      <c r="F2732" s="23" t="s">
        <v>723</v>
      </c>
      <c r="G2732" s="23" t="e">
        <f t="shared" si="86"/>
        <v>#N/A</v>
      </c>
      <c r="H2732" s="83" t="s">
        <v>723</v>
      </c>
      <c r="I2732" s="23" t="e">
        <f t="shared" si="85"/>
        <v>#N/A</v>
      </c>
      <c r="J2732" s="27" t="s">
        <v>5001</v>
      </c>
      <c r="K2732" s="102"/>
      <c r="L2732" s="114"/>
      <c r="M2732" s="104"/>
    </row>
    <row r="2733" spans="1:13" ht="13.5" thickBot="1">
      <c r="A2733" s="33" t="s">
        <v>6071</v>
      </c>
      <c r="B2733" s="21">
        <v>41352</v>
      </c>
      <c r="C2733" s="33" t="s">
        <v>180</v>
      </c>
      <c r="D2733" s="34" t="s">
        <v>5904</v>
      </c>
      <c r="E2733" s="18" t="s">
        <v>5394</v>
      </c>
      <c r="F2733" s="23" t="s">
        <v>507</v>
      </c>
      <c r="G2733" s="23" t="e">
        <f t="shared" si="86"/>
        <v>#N/A</v>
      </c>
      <c r="H2733" s="83" t="s">
        <v>507</v>
      </c>
      <c r="I2733" s="23" t="e">
        <f t="shared" si="85"/>
        <v>#N/A</v>
      </c>
      <c r="J2733" s="27" t="s">
        <v>6072</v>
      </c>
      <c r="K2733" s="102"/>
      <c r="L2733" s="114"/>
      <c r="M2733" s="104"/>
    </row>
    <row r="2734" spans="1:13" ht="13.5" thickBot="1">
      <c r="A2734" s="33" t="s">
        <v>6073</v>
      </c>
      <c r="B2734" s="21">
        <v>41352</v>
      </c>
      <c r="C2734" s="33" t="s">
        <v>698</v>
      </c>
      <c r="D2734" s="34" t="s">
        <v>5404</v>
      </c>
      <c r="E2734" s="18" t="s">
        <v>6074</v>
      </c>
      <c r="F2734" s="23" t="s">
        <v>227</v>
      </c>
      <c r="G2734" s="23" t="e">
        <f t="shared" si="86"/>
        <v>#N/A</v>
      </c>
      <c r="H2734" s="83" t="s">
        <v>227</v>
      </c>
      <c r="I2734" s="23" t="e">
        <f t="shared" si="85"/>
        <v>#N/A</v>
      </c>
      <c r="J2734" s="27" t="s">
        <v>6075</v>
      </c>
      <c r="K2734" s="102"/>
      <c r="L2734" s="114"/>
      <c r="M2734" s="104"/>
    </row>
    <row r="2735" spans="1:13" ht="13.5" thickBot="1">
      <c r="A2735" s="33" t="s">
        <v>6076</v>
      </c>
      <c r="B2735" s="21">
        <v>41352</v>
      </c>
      <c r="C2735" s="33" t="s">
        <v>512</v>
      </c>
      <c r="D2735" s="34" t="s">
        <v>5404</v>
      </c>
      <c r="E2735" s="18" t="s">
        <v>6074</v>
      </c>
      <c r="F2735" s="23" t="s">
        <v>227</v>
      </c>
      <c r="G2735" s="23" t="e">
        <f t="shared" si="86"/>
        <v>#N/A</v>
      </c>
      <c r="H2735" s="83" t="s">
        <v>227</v>
      </c>
      <c r="I2735" s="23" t="e">
        <f t="shared" si="85"/>
        <v>#N/A</v>
      </c>
      <c r="J2735" s="27" t="s">
        <v>4404</v>
      </c>
      <c r="K2735" s="102"/>
      <c r="L2735" s="114"/>
      <c r="M2735" s="104"/>
    </row>
    <row r="2736" spans="1:13" ht="13.5" thickBot="1">
      <c r="A2736" s="33" t="s">
        <v>6077</v>
      </c>
      <c r="B2736" s="21">
        <v>41352</v>
      </c>
      <c r="C2736" s="33" t="s">
        <v>1322</v>
      </c>
      <c r="D2736" s="34" t="s">
        <v>6062</v>
      </c>
      <c r="E2736" s="18" t="s">
        <v>2191</v>
      </c>
      <c r="F2736" s="23" t="s">
        <v>945</v>
      </c>
      <c r="G2736" s="23" t="e">
        <f t="shared" si="86"/>
        <v>#N/A</v>
      </c>
      <c r="H2736" s="83" t="s">
        <v>945</v>
      </c>
      <c r="I2736" s="23" t="e">
        <f t="shared" si="85"/>
        <v>#N/A</v>
      </c>
      <c r="J2736" s="27" t="s">
        <v>6078</v>
      </c>
      <c r="K2736" s="102"/>
      <c r="L2736" s="114"/>
      <c r="M2736" s="104"/>
    </row>
    <row r="2737" spans="1:13" ht="13.5" thickBot="1">
      <c r="A2737" s="33" t="s">
        <v>6079</v>
      </c>
      <c r="B2737" s="21">
        <v>41352</v>
      </c>
      <c r="C2737" s="33" t="s">
        <v>1240</v>
      </c>
      <c r="D2737" s="34" t="s">
        <v>6080</v>
      </c>
      <c r="E2737" s="18" t="s">
        <v>5310</v>
      </c>
      <c r="F2737" s="23" t="s">
        <v>3057</v>
      </c>
      <c r="G2737" s="23" t="e">
        <f t="shared" si="86"/>
        <v>#N/A</v>
      </c>
      <c r="H2737" s="83" t="s">
        <v>3057</v>
      </c>
      <c r="I2737" s="23" t="e">
        <f t="shared" si="85"/>
        <v>#N/A</v>
      </c>
      <c r="J2737" s="27" t="s">
        <v>6081</v>
      </c>
      <c r="K2737" s="102"/>
      <c r="L2737" s="114"/>
      <c r="M2737" s="104"/>
    </row>
    <row r="2738" spans="1:13" ht="13.5" thickBot="1">
      <c r="A2738" s="33" t="s">
        <v>6082</v>
      </c>
      <c r="B2738" s="21">
        <v>41352</v>
      </c>
      <c r="C2738" s="33" t="s">
        <v>518</v>
      </c>
      <c r="D2738" s="34" t="s">
        <v>5904</v>
      </c>
      <c r="E2738" s="18" t="s">
        <v>2007</v>
      </c>
      <c r="F2738" s="23" t="s">
        <v>2045</v>
      </c>
      <c r="G2738" s="23" t="e">
        <f t="shared" si="86"/>
        <v>#N/A</v>
      </c>
      <c r="H2738" s="83" t="s">
        <v>2045</v>
      </c>
      <c r="I2738" s="23" t="e">
        <f t="shared" si="85"/>
        <v>#N/A</v>
      </c>
      <c r="J2738" s="27" t="s">
        <v>6083</v>
      </c>
      <c r="K2738" s="102"/>
      <c r="L2738" s="114"/>
      <c r="M2738" s="104"/>
    </row>
    <row r="2739" spans="1:13" ht="13.5" thickBot="1">
      <c r="A2739" s="33" t="s">
        <v>6084</v>
      </c>
      <c r="B2739" s="21">
        <v>41352</v>
      </c>
      <c r="C2739" s="33" t="s">
        <v>341</v>
      </c>
      <c r="D2739" s="34" t="s">
        <v>6080</v>
      </c>
      <c r="E2739" s="18" t="s">
        <v>681</v>
      </c>
      <c r="F2739" s="23" t="s">
        <v>2319</v>
      </c>
      <c r="G2739" s="23" t="e">
        <f t="shared" si="86"/>
        <v>#N/A</v>
      </c>
      <c r="H2739" s="83" t="s">
        <v>2319</v>
      </c>
      <c r="I2739" s="23" t="e">
        <f t="shared" si="85"/>
        <v>#N/A</v>
      </c>
      <c r="J2739" s="27" t="s">
        <v>6085</v>
      </c>
      <c r="K2739" s="102"/>
      <c r="L2739" s="114"/>
      <c r="M2739" s="104"/>
    </row>
    <row r="2740" spans="1:13" ht="13.5" thickBot="1">
      <c r="A2740" s="33" t="s">
        <v>6086</v>
      </c>
      <c r="B2740" s="21">
        <v>41352</v>
      </c>
      <c r="C2740" s="33" t="s">
        <v>1610</v>
      </c>
      <c r="D2740" s="34" t="s">
        <v>5676</v>
      </c>
      <c r="E2740" s="18" t="s">
        <v>371</v>
      </c>
      <c r="F2740" s="23" t="s">
        <v>609</v>
      </c>
      <c r="G2740" s="23" t="e">
        <f t="shared" si="86"/>
        <v>#N/A</v>
      </c>
      <c r="H2740" s="83" t="s">
        <v>609</v>
      </c>
      <c r="I2740" s="23" t="e">
        <f t="shared" si="85"/>
        <v>#N/A</v>
      </c>
      <c r="J2740" s="27" t="s">
        <v>6087</v>
      </c>
      <c r="K2740" s="102"/>
      <c r="L2740" s="114"/>
      <c r="M2740" s="104"/>
    </row>
    <row r="2741" spans="1:13" ht="13.5" thickBot="1">
      <c r="A2741" s="33" t="s">
        <v>6088</v>
      </c>
      <c r="B2741" s="21">
        <v>41352</v>
      </c>
      <c r="C2741" s="33" t="s">
        <v>1840</v>
      </c>
      <c r="D2741" s="34" t="s">
        <v>5379</v>
      </c>
      <c r="E2741" s="18" t="s">
        <v>770</v>
      </c>
      <c r="F2741" s="23" t="s">
        <v>431</v>
      </c>
      <c r="G2741" s="23" t="e">
        <f t="shared" si="86"/>
        <v>#N/A</v>
      </c>
      <c r="H2741" s="83" t="s">
        <v>431</v>
      </c>
      <c r="I2741" s="23" t="e">
        <f t="shared" si="85"/>
        <v>#N/A</v>
      </c>
      <c r="J2741" s="27" t="s">
        <v>6089</v>
      </c>
      <c r="K2741" s="102"/>
      <c r="L2741" s="114"/>
      <c r="M2741" s="104"/>
    </row>
    <row r="2742" spans="1:13" ht="13.5" thickBot="1">
      <c r="A2742" s="33" t="s">
        <v>6090</v>
      </c>
      <c r="B2742" s="21">
        <v>41352</v>
      </c>
      <c r="C2742" s="33" t="s">
        <v>1964</v>
      </c>
      <c r="D2742" s="34" t="s">
        <v>5404</v>
      </c>
      <c r="E2742" s="18" t="s">
        <v>430</v>
      </c>
      <c r="F2742" s="23" t="s">
        <v>431</v>
      </c>
      <c r="G2742" s="23" t="e">
        <f t="shared" si="86"/>
        <v>#N/A</v>
      </c>
      <c r="H2742" s="83" t="s">
        <v>431</v>
      </c>
      <c r="I2742" s="23" t="e">
        <f t="shared" si="85"/>
        <v>#N/A</v>
      </c>
      <c r="J2742" s="27" t="s">
        <v>1325</v>
      </c>
      <c r="K2742" s="102"/>
      <c r="L2742" s="114"/>
      <c r="M2742" s="104"/>
    </row>
    <row r="2743" spans="1:13" ht="13.5" thickBot="1">
      <c r="A2743" s="33" t="s">
        <v>6091</v>
      </c>
      <c r="B2743" s="21">
        <v>41352</v>
      </c>
      <c r="C2743" s="33" t="s">
        <v>1962</v>
      </c>
      <c r="D2743" s="34" t="s">
        <v>5404</v>
      </c>
      <c r="E2743" s="18" t="s">
        <v>430</v>
      </c>
      <c r="F2743" s="23" t="s">
        <v>431</v>
      </c>
      <c r="G2743" s="23" t="e">
        <f t="shared" si="86"/>
        <v>#N/A</v>
      </c>
      <c r="H2743" s="83" t="s">
        <v>431</v>
      </c>
      <c r="I2743" s="23" t="e">
        <f t="shared" si="85"/>
        <v>#N/A</v>
      </c>
      <c r="J2743" s="27" t="s">
        <v>1325</v>
      </c>
      <c r="K2743" s="102"/>
      <c r="L2743" s="114"/>
      <c r="M2743" s="104"/>
    </row>
    <row r="2744" spans="1:13" ht="13.5" thickBot="1">
      <c r="A2744" s="33" t="s">
        <v>6092</v>
      </c>
      <c r="B2744" s="21">
        <v>41352</v>
      </c>
      <c r="C2744" s="33" t="s">
        <v>2100</v>
      </c>
      <c r="D2744" s="34" t="s">
        <v>5676</v>
      </c>
      <c r="E2744" s="18" t="s">
        <v>430</v>
      </c>
      <c r="F2744" s="23" t="s">
        <v>431</v>
      </c>
      <c r="G2744" s="23" t="e">
        <f t="shared" si="86"/>
        <v>#N/A</v>
      </c>
      <c r="H2744" s="83" t="s">
        <v>431</v>
      </c>
      <c r="I2744" s="23" t="e">
        <f t="shared" si="85"/>
        <v>#N/A</v>
      </c>
      <c r="J2744" s="27" t="s">
        <v>6093</v>
      </c>
      <c r="K2744" s="102"/>
      <c r="L2744" s="114"/>
      <c r="M2744" s="104"/>
    </row>
    <row r="2745" spans="1:13" ht="13.5" thickBot="1">
      <c r="A2745" s="33" t="s">
        <v>6094</v>
      </c>
      <c r="B2745" s="21">
        <v>41352</v>
      </c>
      <c r="C2745" s="33" t="s">
        <v>2102</v>
      </c>
      <c r="D2745" s="34" t="s">
        <v>5676</v>
      </c>
      <c r="E2745" s="18" t="s">
        <v>430</v>
      </c>
      <c r="F2745" s="23" t="s">
        <v>431</v>
      </c>
      <c r="G2745" s="23" t="e">
        <f t="shared" si="86"/>
        <v>#N/A</v>
      </c>
      <c r="H2745" s="83" t="s">
        <v>431</v>
      </c>
      <c r="I2745" s="23" t="e">
        <f t="shared" si="85"/>
        <v>#N/A</v>
      </c>
      <c r="J2745" s="27" t="s">
        <v>6093</v>
      </c>
      <c r="K2745" s="102"/>
      <c r="L2745" s="114"/>
      <c r="M2745" s="104"/>
    </row>
    <row r="2746" spans="1:13" ht="13.5" thickBot="1">
      <c r="A2746" s="33" t="s">
        <v>6095</v>
      </c>
      <c r="B2746" s="21">
        <v>41352</v>
      </c>
      <c r="C2746" s="33" t="s">
        <v>1943</v>
      </c>
      <c r="D2746" s="34" t="s">
        <v>5676</v>
      </c>
      <c r="E2746" s="18" t="s">
        <v>430</v>
      </c>
      <c r="F2746" s="23" t="s">
        <v>431</v>
      </c>
      <c r="G2746" s="23" t="e">
        <f t="shared" si="86"/>
        <v>#N/A</v>
      </c>
      <c r="H2746" s="83" t="s">
        <v>431</v>
      </c>
      <c r="I2746" s="23" t="e">
        <f t="shared" si="85"/>
        <v>#N/A</v>
      </c>
      <c r="J2746" s="27" t="s">
        <v>6096</v>
      </c>
      <c r="K2746" s="102"/>
      <c r="L2746" s="114"/>
      <c r="M2746" s="104"/>
    </row>
    <row r="2747" spans="1:13" ht="13.5" thickBot="1">
      <c r="A2747" s="33" t="s">
        <v>6097</v>
      </c>
      <c r="B2747" s="21">
        <v>41352</v>
      </c>
      <c r="C2747" s="33" t="s">
        <v>1945</v>
      </c>
      <c r="D2747" s="34" t="s">
        <v>5676</v>
      </c>
      <c r="E2747" s="18" t="s">
        <v>430</v>
      </c>
      <c r="F2747" s="23" t="s">
        <v>431</v>
      </c>
      <c r="G2747" s="23" t="e">
        <f t="shared" si="86"/>
        <v>#N/A</v>
      </c>
      <c r="H2747" s="83" t="s">
        <v>431</v>
      </c>
      <c r="I2747" s="23" t="e">
        <f t="shared" si="85"/>
        <v>#N/A</v>
      </c>
      <c r="J2747" s="27" t="s">
        <v>6098</v>
      </c>
      <c r="K2747" s="102"/>
      <c r="L2747" s="114"/>
      <c r="M2747" s="104"/>
    </row>
    <row r="2748" spans="1:13" ht="13.5" thickBot="1">
      <c r="A2748" s="33" t="s">
        <v>6099</v>
      </c>
      <c r="B2748" s="21">
        <v>41352</v>
      </c>
      <c r="C2748" s="33" t="s">
        <v>1947</v>
      </c>
      <c r="D2748" s="34" t="s">
        <v>5676</v>
      </c>
      <c r="E2748" s="18" t="s">
        <v>430</v>
      </c>
      <c r="F2748" s="23" t="s">
        <v>431</v>
      </c>
      <c r="G2748" s="23" t="e">
        <f t="shared" si="86"/>
        <v>#N/A</v>
      </c>
      <c r="H2748" s="83" t="s">
        <v>431</v>
      </c>
      <c r="I2748" s="23" t="e">
        <f t="shared" si="85"/>
        <v>#N/A</v>
      </c>
      <c r="J2748" s="27" t="s">
        <v>6098</v>
      </c>
      <c r="K2748" s="102"/>
      <c r="L2748" s="114"/>
      <c r="M2748" s="104"/>
    </row>
    <row r="2749" spans="1:13" ht="13.5" thickBot="1">
      <c r="A2749" s="33" t="s">
        <v>6100</v>
      </c>
      <c r="B2749" s="21">
        <v>41352</v>
      </c>
      <c r="C2749" s="33" t="s">
        <v>1949</v>
      </c>
      <c r="D2749" s="34" t="s">
        <v>5676</v>
      </c>
      <c r="E2749" s="18" t="s">
        <v>430</v>
      </c>
      <c r="F2749" s="23" t="s">
        <v>431</v>
      </c>
      <c r="G2749" s="23" t="e">
        <f t="shared" si="86"/>
        <v>#N/A</v>
      </c>
      <c r="H2749" s="83" t="s">
        <v>431</v>
      </c>
      <c r="I2749" s="23" t="e">
        <f t="shared" si="85"/>
        <v>#N/A</v>
      </c>
      <c r="J2749" s="27" t="s">
        <v>6098</v>
      </c>
      <c r="K2749" s="102"/>
      <c r="L2749" s="114"/>
      <c r="M2749" s="104"/>
    </row>
    <row r="2750" spans="1:13" ht="13.5" thickBot="1">
      <c r="A2750" s="33" t="s">
        <v>6101</v>
      </c>
      <c r="B2750" s="21">
        <v>41352</v>
      </c>
      <c r="C2750" s="33" t="s">
        <v>1297</v>
      </c>
      <c r="D2750" s="34" t="s">
        <v>6062</v>
      </c>
      <c r="E2750" s="18" t="s">
        <v>233</v>
      </c>
      <c r="F2750" s="23" t="s">
        <v>234</v>
      </c>
      <c r="G2750" s="23" t="e">
        <f t="shared" si="86"/>
        <v>#N/A</v>
      </c>
      <c r="H2750" s="83" t="s">
        <v>234</v>
      </c>
      <c r="I2750" s="23" t="e">
        <f t="shared" si="85"/>
        <v>#N/A</v>
      </c>
      <c r="J2750" s="27" t="s">
        <v>4107</v>
      </c>
      <c r="K2750" s="102"/>
      <c r="L2750" s="114"/>
      <c r="M2750" s="104"/>
    </row>
    <row r="2751" spans="1:13" ht="13.5" thickBot="1">
      <c r="A2751" s="33" t="s">
        <v>6095</v>
      </c>
      <c r="B2751" s="21">
        <v>41352</v>
      </c>
      <c r="C2751" s="33" t="s">
        <v>1470</v>
      </c>
      <c r="D2751" s="34" t="s">
        <v>5904</v>
      </c>
      <c r="E2751" s="18" t="s">
        <v>6102</v>
      </c>
      <c r="F2751" s="23" t="s">
        <v>163</v>
      </c>
      <c r="G2751" s="23">
        <f t="shared" si="86"/>
        <v>52</v>
      </c>
      <c r="H2751" s="83" t="s">
        <v>163</v>
      </c>
      <c r="I2751" s="23" t="e">
        <f t="shared" si="85"/>
        <v>#N/A</v>
      </c>
      <c r="J2751" s="27" t="s">
        <v>5444</v>
      </c>
      <c r="K2751" s="102"/>
      <c r="L2751" s="114"/>
      <c r="M2751" s="104"/>
    </row>
    <row r="2752" spans="1:13" ht="13.5" thickBot="1">
      <c r="A2752" s="33" t="s">
        <v>6097</v>
      </c>
      <c r="B2752" s="21">
        <v>41352</v>
      </c>
      <c r="C2752" s="33" t="s">
        <v>1028</v>
      </c>
      <c r="D2752" s="34" t="s">
        <v>5904</v>
      </c>
      <c r="E2752" s="18" t="s">
        <v>480</v>
      </c>
      <c r="F2752" s="23" t="s">
        <v>2037</v>
      </c>
      <c r="G2752" s="23" t="e">
        <f t="shared" si="86"/>
        <v>#N/A</v>
      </c>
      <c r="H2752" s="83" t="s">
        <v>2037</v>
      </c>
      <c r="I2752" s="23">
        <f t="shared" si="85"/>
        <v>22</v>
      </c>
      <c r="J2752" s="27" t="s">
        <v>5628</v>
      </c>
      <c r="K2752" s="102"/>
      <c r="L2752" s="114"/>
      <c r="M2752" s="104"/>
    </row>
    <row r="2753" spans="1:13" ht="13.5" thickBot="1">
      <c r="A2753" s="33" t="s">
        <v>6103</v>
      </c>
      <c r="B2753" s="21">
        <v>41352</v>
      </c>
      <c r="C2753" s="33" t="s">
        <v>221</v>
      </c>
      <c r="D2753" s="34" t="s">
        <v>5904</v>
      </c>
      <c r="E2753" s="18" t="s">
        <v>6104</v>
      </c>
      <c r="F2753" s="23" t="s">
        <v>310</v>
      </c>
      <c r="G2753" s="23" t="e">
        <f t="shared" si="86"/>
        <v>#N/A</v>
      </c>
      <c r="H2753" s="83" t="s">
        <v>310</v>
      </c>
      <c r="I2753" s="23" t="e">
        <f t="shared" si="85"/>
        <v>#N/A</v>
      </c>
      <c r="J2753" s="27" t="s">
        <v>6105</v>
      </c>
      <c r="K2753" s="102"/>
      <c r="L2753" s="114"/>
      <c r="M2753" s="104"/>
    </row>
    <row r="2754" spans="1:13" ht="13.5" thickBot="1">
      <c r="A2754" s="33" t="s">
        <v>6106</v>
      </c>
      <c r="B2754" s="21">
        <v>41352</v>
      </c>
      <c r="C2754" s="33" t="s">
        <v>1312</v>
      </c>
      <c r="D2754" s="34" t="s">
        <v>5904</v>
      </c>
      <c r="E2754" s="18" t="s">
        <v>317</v>
      </c>
      <c r="F2754" s="23" t="s">
        <v>318</v>
      </c>
      <c r="G2754" s="23" t="e">
        <f t="shared" si="86"/>
        <v>#N/A</v>
      </c>
      <c r="H2754" s="83" t="s">
        <v>318</v>
      </c>
      <c r="I2754" s="23" t="e">
        <f t="shared" ref="I2754:I2817" si="87">INDEX(S:U,MATCH(H2754,U:U,0),1)</f>
        <v>#N/A</v>
      </c>
      <c r="J2754" s="27" t="s">
        <v>1325</v>
      </c>
      <c r="K2754" s="102"/>
      <c r="L2754" s="114"/>
      <c r="M2754" s="104"/>
    </row>
    <row r="2755" spans="1:13" ht="13.5" thickBot="1">
      <c r="A2755" s="33" t="s">
        <v>6107</v>
      </c>
      <c r="B2755" s="21">
        <v>41352</v>
      </c>
      <c r="C2755" s="33" t="s">
        <v>21</v>
      </c>
      <c r="D2755" s="34" t="s">
        <v>6062</v>
      </c>
      <c r="E2755" s="18" t="s">
        <v>6108</v>
      </c>
      <c r="F2755" s="23" t="s">
        <v>6109</v>
      </c>
      <c r="G2755" s="23" t="e">
        <f t="shared" ref="G2755:G2818" si="88">INDEX($R$2:$U$90,MATCH(F2755,$R$2:$R$90,0),2)</f>
        <v>#N/A</v>
      </c>
      <c r="H2755" s="83" t="s">
        <v>6109</v>
      </c>
      <c r="I2755" s="23" t="e">
        <f t="shared" si="87"/>
        <v>#N/A</v>
      </c>
      <c r="J2755" s="27" t="s">
        <v>240</v>
      </c>
      <c r="K2755" s="102"/>
      <c r="L2755" s="114"/>
      <c r="M2755" s="104"/>
    </row>
    <row r="2756" spans="1:13" ht="13.5" thickBot="1">
      <c r="A2756" s="33" t="s">
        <v>6110</v>
      </c>
      <c r="B2756" s="21">
        <v>41352</v>
      </c>
      <c r="C2756" s="33" t="s">
        <v>6111</v>
      </c>
      <c r="D2756" s="34" t="s">
        <v>6008</v>
      </c>
      <c r="E2756" s="18" t="s">
        <v>6112</v>
      </c>
      <c r="F2756" s="23" t="s">
        <v>6113</v>
      </c>
      <c r="G2756" s="23" t="e">
        <f t="shared" si="88"/>
        <v>#N/A</v>
      </c>
      <c r="H2756" s="83" t="s">
        <v>6113</v>
      </c>
      <c r="I2756" s="23" t="e">
        <f t="shared" si="87"/>
        <v>#N/A</v>
      </c>
      <c r="J2756" s="27" t="s">
        <v>6114</v>
      </c>
      <c r="K2756" s="102"/>
      <c r="L2756" s="114"/>
      <c r="M2756" s="104"/>
    </row>
    <row r="2757" spans="1:13" ht="13.5" thickBot="1">
      <c r="A2757" s="33" t="s">
        <v>6115</v>
      </c>
      <c r="B2757" s="21">
        <v>41352</v>
      </c>
      <c r="C2757" s="33" t="s">
        <v>623</v>
      </c>
      <c r="D2757" s="34" t="s">
        <v>6062</v>
      </c>
      <c r="E2757" s="18" t="s">
        <v>104</v>
      </c>
      <c r="F2757" s="23" t="s">
        <v>105</v>
      </c>
      <c r="G2757" s="23" t="e">
        <f t="shared" si="88"/>
        <v>#N/A</v>
      </c>
      <c r="H2757" s="83" t="s">
        <v>105</v>
      </c>
      <c r="I2757" s="23" t="e">
        <f t="shared" si="87"/>
        <v>#N/A</v>
      </c>
      <c r="J2757" s="27" t="s">
        <v>6116</v>
      </c>
      <c r="K2757" s="102"/>
      <c r="L2757" s="114"/>
      <c r="M2757" s="104"/>
    </row>
    <row r="2758" spans="1:13" ht="26.25" thickBot="1">
      <c r="A2758" s="33" t="s">
        <v>6117</v>
      </c>
      <c r="B2758" s="21">
        <v>41352</v>
      </c>
      <c r="C2758" s="33" t="s">
        <v>524</v>
      </c>
      <c r="D2758" s="34" t="s">
        <v>5904</v>
      </c>
      <c r="E2758" s="18" t="s">
        <v>2886</v>
      </c>
      <c r="F2758" s="23" t="s">
        <v>1091</v>
      </c>
      <c r="G2758" s="23" t="e">
        <f t="shared" si="88"/>
        <v>#N/A</v>
      </c>
      <c r="H2758" s="83" t="s">
        <v>1091</v>
      </c>
      <c r="I2758" s="23" t="e">
        <f t="shared" si="87"/>
        <v>#N/A</v>
      </c>
      <c r="J2758" s="27" t="s">
        <v>6118</v>
      </c>
      <c r="K2758" s="102"/>
      <c r="L2758" s="114"/>
      <c r="M2758" s="104"/>
    </row>
    <row r="2759" spans="1:13" ht="13.5" thickBot="1">
      <c r="A2759" s="33" t="s">
        <v>6119</v>
      </c>
      <c r="B2759" s="21">
        <v>41352</v>
      </c>
      <c r="C2759" s="33" t="s">
        <v>698</v>
      </c>
      <c r="D2759" s="34" t="s">
        <v>5676</v>
      </c>
      <c r="E2759" s="18" t="s">
        <v>113</v>
      </c>
      <c r="F2759" s="23" t="s">
        <v>114</v>
      </c>
      <c r="G2759" s="23">
        <f t="shared" si="88"/>
        <v>66</v>
      </c>
      <c r="H2759" s="83" t="s">
        <v>114</v>
      </c>
      <c r="I2759" s="23" t="e">
        <f t="shared" si="87"/>
        <v>#N/A</v>
      </c>
      <c r="J2759" s="27" t="s">
        <v>6120</v>
      </c>
      <c r="K2759" s="102"/>
      <c r="L2759" s="114"/>
      <c r="M2759" s="104"/>
    </row>
    <row r="2760" spans="1:13" ht="13.5" thickBot="1">
      <c r="A2760" s="33" t="s">
        <v>6121</v>
      </c>
      <c r="B2760" s="21">
        <v>41352</v>
      </c>
      <c r="C2760" s="33" t="s">
        <v>1222</v>
      </c>
      <c r="D2760" s="34" t="s">
        <v>5904</v>
      </c>
      <c r="E2760" s="18" t="s">
        <v>3436</v>
      </c>
      <c r="F2760" s="23" t="s">
        <v>3437</v>
      </c>
      <c r="G2760" s="23" t="e">
        <f t="shared" si="88"/>
        <v>#N/A</v>
      </c>
      <c r="H2760" s="83" t="s">
        <v>3437</v>
      </c>
      <c r="I2760" s="23" t="e">
        <f t="shared" si="87"/>
        <v>#N/A</v>
      </c>
      <c r="J2760" s="27" t="s">
        <v>6122</v>
      </c>
      <c r="K2760" s="102"/>
      <c r="L2760" s="114"/>
      <c r="M2760" s="104"/>
    </row>
    <row r="2761" spans="1:13" ht="13.5" thickBot="1">
      <c r="A2761" s="33" t="s">
        <v>6123</v>
      </c>
      <c r="B2761" s="21">
        <v>41352</v>
      </c>
      <c r="C2761" s="33" t="s">
        <v>739</v>
      </c>
      <c r="D2761" s="34" t="s">
        <v>6008</v>
      </c>
      <c r="E2761" s="18" t="s">
        <v>3951</v>
      </c>
      <c r="F2761" s="23" t="s">
        <v>378</v>
      </c>
      <c r="G2761" s="23" t="e">
        <f t="shared" si="88"/>
        <v>#N/A</v>
      </c>
      <c r="H2761" s="83" t="s">
        <v>378</v>
      </c>
      <c r="I2761" s="23">
        <f t="shared" si="87"/>
        <v>23</v>
      </c>
      <c r="J2761" s="27" t="s">
        <v>6124</v>
      </c>
      <c r="K2761" s="102"/>
      <c r="L2761" s="114"/>
      <c r="M2761" s="104"/>
    </row>
    <row r="2762" spans="1:13" ht="13.5" thickBot="1">
      <c r="A2762" s="33" t="s">
        <v>6125</v>
      </c>
      <c r="B2762" s="21">
        <v>41352</v>
      </c>
      <c r="C2762" s="33" t="s">
        <v>553</v>
      </c>
      <c r="D2762" s="34" t="s">
        <v>6062</v>
      </c>
      <c r="E2762" s="18" t="s">
        <v>483</v>
      </c>
      <c r="F2762" s="23" t="s">
        <v>602</v>
      </c>
      <c r="G2762" s="23" t="e">
        <f t="shared" si="88"/>
        <v>#N/A</v>
      </c>
      <c r="H2762" s="83" t="s">
        <v>602</v>
      </c>
      <c r="I2762" s="23" t="e">
        <f t="shared" si="87"/>
        <v>#N/A</v>
      </c>
      <c r="J2762" s="27" t="s">
        <v>6126</v>
      </c>
      <c r="K2762" s="102"/>
      <c r="L2762" s="114"/>
      <c r="M2762" s="104"/>
    </row>
    <row r="2763" spans="1:13" ht="13.5" thickBot="1">
      <c r="A2763" s="33" t="s">
        <v>6127</v>
      </c>
      <c r="B2763" s="21">
        <v>41352</v>
      </c>
      <c r="C2763" s="33" t="s">
        <v>449</v>
      </c>
      <c r="D2763" s="34" t="s">
        <v>6062</v>
      </c>
      <c r="E2763" s="18" t="s">
        <v>614</v>
      </c>
      <c r="F2763" s="23" t="s">
        <v>615</v>
      </c>
      <c r="G2763" s="23" t="e">
        <f t="shared" si="88"/>
        <v>#N/A</v>
      </c>
      <c r="H2763" s="83" t="s">
        <v>615</v>
      </c>
      <c r="I2763" s="23">
        <f t="shared" si="87"/>
        <v>83</v>
      </c>
      <c r="J2763" s="27" t="s">
        <v>206</v>
      </c>
      <c r="K2763" s="102"/>
      <c r="L2763" s="114"/>
      <c r="M2763" s="104"/>
    </row>
    <row r="2764" spans="1:13" ht="13.5" thickBot="1">
      <c r="A2764" s="33" t="s">
        <v>6128</v>
      </c>
      <c r="B2764" s="21">
        <v>41352</v>
      </c>
      <c r="C2764" s="33" t="s">
        <v>1059</v>
      </c>
      <c r="D2764" s="34" t="s">
        <v>6080</v>
      </c>
      <c r="E2764" s="18" t="s">
        <v>37</v>
      </c>
      <c r="F2764" s="23" t="s">
        <v>2870</v>
      </c>
      <c r="G2764" s="23" t="e">
        <f t="shared" si="88"/>
        <v>#N/A</v>
      </c>
      <c r="H2764" s="83" t="s">
        <v>2870</v>
      </c>
      <c r="I2764" s="23" t="e">
        <f t="shared" si="87"/>
        <v>#N/A</v>
      </c>
      <c r="J2764" s="27" t="s">
        <v>6129</v>
      </c>
      <c r="K2764" s="102"/>
      <c r="L2764" s="114"/>
      <c r="M2764" s="104"/>
    </row>
    <row r="2765" spans="1:13" ht="13.5" thickBot="1">
      <c r="A2765" s="33" t="s">
        <v>6130</v>
      </c>
      <c r="B2765" s="21">
        <v>41352</v>
      </c>
      <c r="C2765" s="33" t="s">
        <v>1304</v>
      </c>
      <c r="D2765" s="34" t="s">
        <v>5676</v>
      </c>
      <c r="E2765" s="18" t="s">
        <v>172</v>
      </c>
      <c r="F2765" s="23" t="s">
        <v>2037</v>
      </c>
      <c r="G2765" s="23" t="e">
        <f t="shared" si="88"/>
        <v>#N/A</v>
      </c>
      <c r="H2765" s="83" t="s">
        <v>2037</v>
      </c>
      <c r="I2765" s="23">
        <f t="shared" si="87"/>
        <v>22</v>
      </c>
      <c r="J2765" s="27" t="s">
        <v>6131</v>
      </c>
      <c r="K2765" s="102"/>
      <c r="L2765" s="114"/>
      <c r="M2765" s="104"/>
    </row>
    <row r="2766" spans="1:13" ht="13.5" thickBot="1">
      <c r="A2766" s="33" t="s">
        <v>6132</v>
      </c>
      <c r="B2766" s="21">
        <v>41352</v>
      </c>
      <c r="C2766" s="33" t="s">
        <v>1306</v>
      </c>
      <c r="D2766" s="34" t="s">
        <v>5904</v>
      </c>
      <c r="E2766" s="18" t="s">
        <v>172</v>
      </c>
      <c r="F2766" s="23" t="s">
        <v>2037</v>
      </c>
      <c r="G2766" s="23" t="e">
        <f t="shared" si="88"/>
        <v>#N/A</v>
      </c>
      <c r="H2766" s="83" t="s">
        <v>2037</v>
      </c>
      <c r="I2766" s="23">
        <f t="shared" si="87"/>
        <v>22</v>
      </c>
      <c r="J2766" s="27" t="s">
        <v>176</v>
      </c>
      <c r="K2766" s="102"/>
      <c r="L2766" s="114"/>
      <c r="M2766" s="104"/>
    </row>
    <row r="2767" spans="1:13" ht="13.5" thickBot="1">
      <c r="A2767" s="33" t="s">
        <v>6133</v>
      </c>
      <c r="B2767" s="21">
        <v>41352</v>
      </c>
      <c r="C2767" s="33" t="s">
        <v>1308</v>
      </c>
      <c r="D2767" s="34" t="s">
        <v>5904</v>
      </c>
      <c r="E2767" s="18" t="s">
        <v>172</v>
      </c>
      <c r="F2767" s="23" t="s">
        <v>2037</v>
      </c>
      <c r="G2767" s="23" t="e">
        <f t="shared" si="88"/>
        <v>#N/A</v>
      </c>
      <c r="H2767" s="83" t="s">
        <v>2037</v>
      </c>
      <c r="I2767" s="23">
        <f t="shared" si="87"/>
        <v>22</v>
      </c>
      <c r="J2767" s="27" t="s">
        <v>176</v>
      </c>
      <c r="K2767" s="102"/>
      <c r="L2767" s="114"/>
      <c r="M2767" s="104"/>
    </row>
    <row r="2768" spans="1:13" ht="13.5" thickBot="1">
      <c r="A2768" s="33" t="s">
        <v>6134</v>
      </c>
      <c r="B2768" s="21">
        <v>41352</v>
      </c>
      <c r="C2768" s="33" t="s">
        <v>1326</v>
      </c>
      <c r="D2768" s="34" t="s">
        <v>6062</v>
      </c>
      <c r="E2768" s="18" t="s">
        <v>172</v>
      </c>
      <c r="F2768" s="23" t="s">
        <v>2037</v>
      </c>
      <c r="G2768" s="23" t="e">
        <f t="shared" si="88"/>
        <v>#N/A</v>
      </c>
      <c r="H2768" s="83" t="s">
        <v>2037</v>
      </c>
      <c r="I2768" s="23">
        <f t="shared" si="87"/>
        <v>22</v>
      </c>
      <c r="J2768" s="27" t="s">
        <v>6135</v>
      </c>
      <c r="K2768" s="102"/>
      <c r="L2768" s="114"/>
      <c r="M2768" s="104"/>
    </row>
    <row r="2769" spans="1:13" ht="13.5" thickBot="1">
      <c r="A2769" s="33" t="s">
        <v>6136</v>
      </c>
      <c r="B2769" s="21">
        <v>41352</v>
      </c>
      <c r="C2769" s="33" t="s">
        <v>619</v>
      </c>
      <c r="D2769" s="34" t="s">
        <v>5266</v>
      </c>
      <c r="E2769" s="18" t="s">
        <v>6137</v>
      </c>
      <c r="F2769" s="23" t="s">
        <v>378</v>
      </c>
      <c r="G2769" s="23" t="e">
        <f t="shared" si="88"/>
        <v>#N/A</v>
      </c>
      <c r="H2769" s="83" t="s">
        <v>378</v>
      </c>
      <c r="I2769" s="23">
        <f t="shared" si="87"/>
        <v>23</v>
      </c>
      <c r="J2769" s="27" t="s">
        <v>3228</v>
      </c>
      <c r="K2769" s="102"/>
      <c r="L2769" s="114"/>
      <c r="M2769" s="104"/>
    </row>
    <row r="2770" spans="1:13" ht="13.5" thickBot="1">
      <c r="A2770" s="33" t="s">
        <v>6138</v>
      </c>
      <c r="B2770" s="21">
        <v>41352</v>
      </c>
      <c r="C2770" s="33" t="s">
        <v>742</v>
      </c>
      <c r="D2770" s="34" t="s">
        <v>6062</v>
      </c>
      <c r="E2770" s="18" t="s">
        <v>6139</v>
      </c>
      <c r="F2770" s="18" t="s">
        <v>5979</v>
      </c>
      <c r="G2770" s="23" t="e">
        <f t="shared" si="88"/>
        <v>#N/A</v>
      </c>
      <c r="H2770" s="84" t="s">
        <v>5979</v>
      </c>
      <c r="I2770" s="23" t="e">
        <f t="shared" si="87"/>
        <v>#N/A</v>
      </c>
      <c r="J2770" s="27" t="s">
        <v>6140</v>
      </c>
      <c r="K2770" s="102"/>
      <c r="L2770" s="114"/>
      <c r="M2770" s="104"/>
    </row>
    <row r="2771" spans="1:13" ht="13.5" thickBot="1">
      <c r="A2771" s="33" t="s">
        <v>6141</v>
      </c>
      <c r="B2771" s="21">
        <v>41352</v>
      </c>
      <c r="C2771" s="33" t="s">
        <v>567</v>
      </c>
      <c r="D2771" s="34" t="s">
        <v>5676</v>
      </c>
      <c r="E2771" s="18" t="s">
        <v>204</v>
      </c>
      <c r="F2771" s="23" t="s">
        <v>227</v>
      </c>
      <c r="G2771" s="23" t="e">
        <f t="shared" si="88"/>
        <v>#N/A</v>
      </c>
      <c r="H2771" s="83" t="s">
        <v>227</v>
      </c>
      <c r="I2771" s="23" t="e">
        <f t="shared" si="87"/>
        <v>#N/A</v>
      </c>
      <c r="J2771" s="27" t="s">
        <v>6142</v>
      </c>
      <c r="K2771" s="102"/>
      <c r="L2771" s="114"/>
      <c r="M2771" s="104"/>
    </row>
    <row r="2772" spans="1:13" ht="13.5" thickBot="1">
      <c r="A2772" s="33" t="s">
        <v>6143</v>
      </c>
      <c r="B2772" s="21">
        <v>41352</v>
      </c>
      <c r="C2772" s="33" t="s">
        <v>575</v>
      </c>
      <c r="D2772" s="34" t="s">
        <v>5904</v>
      </c>
      <c r="E2772" s="18" t="s">
        <v>204</v>
      </c>
      <c r="F2772" s="23" t="s">
        <v>227</v>
      </c>
      <c r="G2772" s="23" t="e">
        <f t="shared" si="88"/>
        <v>#N/A</v>
      </c>
      <c r="H2772" s="83" t="s">
        <v>227</v>
      </c>
      <c r="I2772" s="23" t="e">
        <f t="shared" si="87"/>
        <v>#N/A</v>
      </c>
      <c r="J2772" s="27" t="s">
        <v>6144</v>
      </c>
      <c r="K2772" s="102"/>
      <c r="L2772" s="114"/>
      <c r="M2772" s="104"/>
    </row>
    <row r="2773" spans="1:13" ht="13.5" thickBot="1">
      <c r="A2773" s="33" t="s">
        <v>6145</v>
      </c>
      <c r="B2773" s="21">
        <v>41352</v>
      </c>
      <c r="C2773" s="33" t="s">
        <v>570</v>
      </c>
      <c r="D2773" s="34" t="s">
        <v>5904</v>
      </c>
      <c r="E2773" s="18" t="s">
        <v>2941</v>
      </c>
      <c r="F2773" s="23" t="s">
        <v>227</v>
      </c>
      <c r="G2773" s="23" t="e">
        <f t="shared" si="88"/>
        <v>#N/A</v>
      </c>
      <c r="H2773" s="83" t="s">
        <v>227</v>
      </c>
      <c r="I2773" s="23" t="e">
        <f t="shared" si="87"/>
        <v>#N/A</v>
      </c>
      <c r="J2773" s="27" t="s">
        <v>231</v>
      </c>
      <c r="K2773" s="102"/>
      <c r="L2773" s="114"/>
      <c r="M2773" s="104"/>
    </row>
    <row r="2774" spans="1:13" ht="13.5" thickBot="1">
      <c r="A2774" s="33" t="s">
        <v>6146</v>
      </c>
      <c r="B2774" s="21">
        <v>41352</v>
      </c>
      <c r="C2774" s="33" t="s">
        <v>631</v>
      </c>
      <c r="D2774" s="34" t="s">
        <v>5904</v>
      </c>
      <c r="E2774" s="18" t="s">
        <v>188</v>
      </c>
      <c r="F2774" s="23" t="s">
        <v>189</v>
      </c>
      <c r="G2774" s="23">
        <f t="shared" si="88"/>
        <v>45</v>
      </c>
      <c r="H2774" s="83" t="s">
        <v>189</v>
      </c>
      <c r="I2774" s="23" t="e">
        <f t="shared" si="87"/>
        <v>#N/A</v>
      </c>
      <c r="J2774" s="27" t="s">
        <v>3228</v>
      </c>
      <c r="K2774" s="102"/>
      <c r="L2774" s="114"/>
      <c r="M2774" s="104"/>
    </row>
    <row r="2775" spans="1:13" ht="13.5" thickBot="1">
      <c r="A2775" s="33" t="s">
        <v>6147</v>
      </c>
      <c r="B2775" s="21">
        <v>41352</v>
      </c>
      <c r="C2775" s="33" t="s">
        <v>505</v>
      </c>
      <c r="D2775" s="34" t="s">
        <v>5008</v>
      </c>
      <c r="E2775" s="18" t="s">
        <v>188</v>
      </c>
      <c r="F2775" s="23" t="s">
        <v>189</v>
      </c>
      <c r="G2775" s="23">
        <f t="shared" si="88"/>
        <v>45</v>
      </c>
      <c r="H2775" s="83" t="s">
        <v>189</v>
      </c>
      <c r="I2775" s="23" t="e">
        <f t="shared" si="87"/>
        <v>#N/A</v>
      </c>
      <c r="J2775" s="27" t="s">
        <v>3228</v>
      </c>
      <c r="K2775" s="102"/>
      <c r="L2775" s="114"/>
      <c r="M2775" s="104"/>
    </row>
    <row r="2776" spans="1:13" ht="13.5" thickBot="1">
      <c r="A2776" s="33" t="s">
        <v>6148</v>
      </c>
      <c r="B2776" s="21">
        <v>41352</v>
      </c>
      <c r="C2776" s="33" t="s">
        <v>637</v>
      </c>
      <c r="D2776" s="34" t="s">
        <v>5904</v>
      </c>
      <c r="E2776" s="18" t="s">
        <v>188</v>
      </c>
      <c r="F2776" s="23" t="s">
        <v>189</v>
      </c>
      <c r="G2776" s="23">
        <f t="shared" si="88"/>
        <v>45</v>
      </c>
      <c r="H2776" s="83" t="s">
        <v>189</v>
      </c>
      <c r="I2776" s="23" t="e">
        <f t="shared" si="87"/>
        <v>#N/A</v>
      </c>
      <c r="J2776" s="27" t="s">
        <v>6149</v>
      </c>
      <c r="K2776" s="102"/>
      <c r="L2776" s="114"/>
      <c r="M2776" s="104"/>
    </row>
    <row r="2777" spans="1:13" ht="13.5" thickBot="1">
      <c r="A2777" s="33" t="s">
        <v>6150</v>
      </c>
      <c r="B2777" s="21">
        <v>41352</v>
      </c>
      <c r="C2777" s="33" t="s">
        <v>635</v>
      </c>
      <c r="D2777" s="34" t="s">
        <v>5904</v>
      </c>
      <c r="E2777" s="18" t="s">
        <v>188</v>
      </c>
      <c r="F2777" s="23" t="s">
        <v>189</v>
      </c>
      <c r="G2777" s="23">
        <f t="shared" si="88"/>
        <v>45</v>
      </c>
      <c r="H2777" s="83" t="s">
        <v>189</v>
      </c>
      <c r="I2777" s="23" t="e">
        <f t="shared" si="87"/>
        <v>#N/A</v>
      </c>
      <c r="J2777" s="27" t="s">
        <v>6151</v>
      </c>
      <c r="K2777" s="102"/>
      <c r="L2777" s="114"/>
      <c r="M2777" s="104"/>
    </row>
    <row r="2778" spans="1:13" ht="13.5" thickBot="1">
      <c r="A2778" s="33" t="s">
        <v>6152</v>
      </c>
      <c r="B2778" s="21">
        <v>41352</v>
      </c>
      <c r="C2778" s="33" t="s">
        <v>21</v>
      </c>
      <c r="D2778" s="34" t="s">
        <v>5379</v>
      </c>
      <c r="E2778" s="18" t="s">
        <v>6153</v>
      </c>
      <c r="F2778" s="23" t="s">
        <v>520</v>
      </c>
      <c r="G2778" s="23" t="e">
        <f t="shared" si="88"/>
        <v>#N/A</v>
      </c>
      <c r="H2778" s="83" t="s">
        <v>520</v>
      </c>
      <c r="I2778" s="23" t="e">
        <f t="shared" si="87"/>
        <v>#N/A</v>
      </c>
      <c r="J2778" s="27" t="s">
        <v>6154</v>
      </c>
      <c r="K2778" s="102"/>
      <c r="L2778" s="114"/>
      <c r="M2778" s="104"/>
    </row>
    <row r="2779" spans="1:13" ht="13.5" thickBot="1">
      <c r="A2779" s="33" t="s">
        <v>6155</v>
      </c>
      <c r="B2779" s="21">
        <v>41352</v>
      </c>
      <c r="C2779" s="33" t="s">
        <v>563</v>
      </c>
      <c r="D2779" s="34" t="s">
        <v>5904</v>
      </c>
      <c r="E2779" s="18" t="s">
        <v>166</v>
      </c>
      <c r="F2779" s="23" t="s">
        <v>167</v>
      </c>
      <c r="G2779" s="23" t="e">
        <f t="shared" si="88"/>
        <v>#N/A</v>
      </c>
      <c r="H2779" s="83" t="s">
        <v>167</v>
      </c>
      <c r="I2779" s="23" t="e">
        <f t="shared" si="87"/>
        <v>#N/A</v>
      </c>
      <c r="J2779" s="27" t="s">
        <v>6156</v>
      </c>
      <c r="K2779" s="102"/>
      <c r="L2779" s="114"/>
      <c r="M2779" s="104"/>
    </row>
    <row r="2780" spans="1:13" ht="13.5" thickBot="1">
      <c r="A2780" s="33" t="s">
        <v>6157</v>
      </c>
      <c r="B2780" s="21">
        <v>41352</v>
      </c>
      <c r="C2780" s="33" t="s">
        <v>567</v>
      </c>
      <c r="D2780" s="34" t="s">
        <v>5904</v>
      </c>
      <c r="E2780" s="18" t="s">
        <v>166</v>
      </c>
      <c r="F2780" s="23" t="s">
        <v>167</v>
      </c>
      <c r="G2780" s="23" t="e">
        <f t="shared" si="88"/>
        <v>#N/A</v>
      </c>
      <c r="H2780" s="83" t="s">
        <v>167</v>
      </c>
      <c r="I2780" s="23" t="e">
        <f t="shared" si="87"/>
        <v>#N/A</v>
      </c>
      <c r="J2780" s="27" t="s">
        <v>6158</v>
      </c>
      <c r="K2780" s="102"/>
      <c r="L2780" s="114"/>
      <c r="M2780" s="104"/>
    </row>
    <row r="2781" spans="1:13" ht="13.5" thickBot="1">
      <c r="A2781" s="33" t="s">
        <v>6159</v>
      </c>
      <c r="B2781" s="21">
        <v>41352</v>
      </c>
      <c r="C2781" s="33" t="s">
        <v>347</v>
      </c>
      <c r="D2781" s="34" t="s">
        <v>6062</v>
      </c>
      <c r="E2781" s="18" t="s">
        <v>681</v>
      </c>
      <c r="F2781" s="23" t="s">
        <v>874</v>
      </c>
      <c r="G2781" s="23" t="e">
        <f t="shared" si="88"/>
        <v>#N/A</v>
      </c>
      <c r="H2781" s="83" t="s">
        <v>874</v>
      </c>
      <c r="I2781" s="23" t="e">
        <f t="shared" si="87"/>
        <v>#N/A</v>
      </c>
      <c r="J2781" s="27" t="s">
        <v>6160</v>
      </c>
      <c r="K2781" s="102"/>
      <c r="L2781" s="114"/>
      <c r="M2781" s="104"/>
    </row>
    <row r="2782" spans="1:13" ht="13.5" thickBot="1">
      <c r="A2782" s="33" t="s">
        <v>6161</v>
      </c>
      <c r="B2782" s="21">
        <v>41352</v>
      </c>
      <c r="C2782" s="33" t="s">
        <v>277</v>
      </c>
      <c r="D2782" s="34" t="s">
        <v>6062</v>
      </c>
      <c r="E2782" s="18" t="s">
        <v>1162</v>
      </c>
      <c r="F2782" s="23" t="s">
        <v>6162</v>
      </c>
      <c r="G2782" s="23" t="e">
        <f t="shared" si="88"/>
        <v>#N/A</v>
      </c>
      <c r="H2782" s="83" t="s">
        <v>6162</v>
      </c>
      <c r="I2782" s="23" t="e">
        <f t="shared" si="87"/>
        <v>#N/A</v>
      </c>
      <c r="J2782" s="27" t="s">
        <v>195</v>
      </c>
      <c r="K2782" s="102"/>
      <c r="L2782" s="114"/>
      <c r="M2782" s="104"/>
    </row>
    <row r="2783" spans="1:13" ht="13.5" thickBot="1">
      <c r="A2783" s="33" t="s">
        <v>6163</v>
      </c>
      <c r="B2783" s="21">
        <v>41352</v>
      </c>
      <c r="C2783" s="33" t="s">
        <v>331</v>
      </c>
      <c r="D2783" s="34" t="s">
        <v>6062</v>
      </c>
      <c r="E2783" s="18" t="s">
        <v>6164</v>
      </c>
      <c r="F2783" s="23" t="s">
        <v>163</v>
      </c>
      <c r="G2783" s="23">
        <f t="shared" si="88"/>
        <v>52</v>
      </c>
      <c r="H2783" s="83" t="s">
        <v>163</v>
      </c>
      <c r="I2783" s="23" t="e">
        <f t="shared" si="87"/>
        <v>#N/A</v>
      </c>
      <c r="J2783" s="27" t="s">
        <v>206</v>
      </c>
      <c r="K2783" s="102"/>
      <c r="L2783" s="114"/>
      <c r="M2783" s="104"/>
    </row>
    <row r="2784" spans="1:13" ht="13.5" thickBot="1">
      <c r="A2784" s="33" t="s">
        <v>6165</v>
      </c>
      <c r="B2784" s="21">
        <v>41352</v>
      </c>
      <c r="C2784" s="33" t="s">
        <v>3178</v>
      </c>
      <c r="D2784" s="34" t="s">
        <v>6062</v>
      </c>
      <c r="E2784" s="18" t="s">
        <v>50</v>
      </c>
      <c r="F2784" s="23" t="s">
        <v>51</v>
      </c>
      <c r="G2784" s="23">
        <f t="shared" si="88"/>
        <v>54</v>
      </c>
      <c r="H2784" s="83" t="s">
        <v>222</v>
      </c>
      <c r="I2784" s="23" t="e">
        <f t="shared" si="87"/>
        <v>#N/A</v>
      </c>
      <c r="J2784" s="27" t="s">
        <v>206</v>
      </c>
      <c r="K2784" s="102"/>
      <c r="L2784" s="114"/>
      <c r="M2784" s="104"/>
    </row>
    <row r="2785" spans="1:13" ht="13.5" thickBot="1">
      <c r="A2785" s="33" t="s">
        <v>6166</v>
      </c>
      <c r="B2785" s="21">
        <v>41352</v>
      </c>
      <c r="C2785" s="33" t="s">
        <v>3188</v>
      </c>
      <c r="D2785" s="34" t="s">
        <v>6062</v>
      </c>
      <c r="E2785" s="18" t="s">
        <v>50</v>
      </c>
      <c r="F2785" s="23" t="s">
        <v>51</v>
      </c>
      <c r="G2785" s="23">
        <f t="shared" si="88"/>
        <v>54</v>
      </c>
      <c r="H2785" s="83" t="s">
        <v>222</v>
      </c>
      <c r="I2785" s="23" t="e">
        <f t="shared" si="87"/>
        <v>#N/A</v>
      </c>
      <c r="J2785" s="27" t="s">
        <v>569</v>
      </c>
      <c r="K2785" s="102"/>
      <c r="L2785" s="114"/>
      <c r="M2785" s="104"/>
    </row>
    <row r="2786" spans="1:13" ht="13.5" thickBot="1">
      <c r="A2786" s="33" t="s">
        <v>6167</v>
      </c>
      <c r="B2786" s="21">
        <v>41352</v>
      </c>
      <c r="C2786" s="33" t="s">
        <v>900</v>
      </c>
      <c r="D2786" s="34" t="s">
        <v>6062</v>
      </c>
      <c r="E2786" s="18" t="s">
        <v>492</v>
      </c>
      <c r="F2786" s="23" t="s">
        <v>101</v>
      </c>
      <c r="G2786" s="23">
        <f t="shared" si="88"/>
        <v>58</v>
      </c>
      <c r="H2786" s="83" t="s">
        <v>101</v>
      </c>
      <c r="I2786" s="23" t="e">
        <f t="shared" si="87"/>
        <v>#N/A</v>
      </c>
      <c r="J2786" s="27" t="s">
        <v>6168</v>
      </c>
      <c r="K2786" s="102"/>
      <c r="L2786" s="114"/>
      <c r="M2786" s="104"/>
    </row>
    <row r="2787" spans="1:13" ht="13.5" thickBot="1">
      <c r="A2787" s="33" t="s">
        <v>6169</v>
      </c>
      <c r="B2787" s="21">
        <v>41352</v>
      </c>
      <c r="C2787" s="33" t="s">
        <v>1121</v>
      </c>
      <c r="D2787" s="34" t="s">
        <v>5904</v>
      </c>
      <c r="E2787" s="18" t="s">
        <v>267</v>
      </c>
      <c r="F2787" s="23" t="s">
        <v>609</v>
      </c>
      <c r="G2787" s="23" t="e">
        <f t="shared" si="88"/>
        <v>#N/A</v>
      </c>
      <c r="H2787" s="83" t="s">
        <v>609</v>
      </c>
      <c r="I2787" s="23" t="e">
        <f t="shared" si="87"/>
        <v>#N/A</v>
      </c>
      <c r="J2787" s="27" t="s">
        <v>6170</v>
      </c>
      <c r="K2787" s="102"/>
      <c r="L2787" s="114"/>
      <c r="M2787" s="104"/>
    </row>
    <row r="2788" spans="1:13" ht="13.5" thickBot="1">
      <c r="A2788" s="33" t="s">
        <v>6171</v>
      </c>
      <c r="B2788" s="21">
        <v>41352</v>
      </c>
      <c r="C2788" s="33" t="s">
        <v>1119</v>
      </c>
      <c r="D2788" s="34" t="s">
        <v>5904</v>
      </c>
      <c r="E2788" s="18" t="s">
        <v>267</v>
      </c>
      <c r="F2788" s="23" t="s">
        <v>609</v>
      </c>
      <c r="G2788" s="23" t="e">
        <f t="shared" si="88"/>
        <v>#N/A</v>
      </c>
      <c r="H2788" s="83" t="s">
        <v>609</v>
      </c>
      <c r="I2788" s="23" t="e">
        <f t="shared" si="87"/>
        <v>#N/A</v>
      </c>
      <c r="J2788" s="27" t="s">
        <v>1555</v>
      </c>
      <c r="K2788" s="102"/>
      <c r="L2788" s="114"/>
      <c r="M2788" s="104"/>
    </row>
    <row r="2789" spans="1:13" ht="13.5" thickBot="1">
      <c r="A2789" s="33" t="s">
        <v>6172</v>
      </c>
      <c r="B2789" s="21">
        <v>41352</v>
      </c>
      <c r="C2789" s="33" t="s">
        <v>351</v>
      </c>
      <c r="D2789" s="34" t="s">
        <v>6062</v>
      </c>
      <c r="E2789" s="18" t="s">
        <v>681</v>
      </c>
      <c r="F2789" s="23" t="s">
        <v>2319</v>
      </c>
      <c r="G2789" s="23" t="e">
        <f t="shared" si="88"/>
        <v>#N/A</v>
      </c>
      <c r="H2789" s="83" t="s">
        <v>2319</v>
      </c>
      <c r="I2789" s="23" t="e">
        <f t="shared" si="87"/>
        <v>#N/A</v>
      </c>
      <c r="J2789" s="27" t="s">
        <v>5286</v>
      </c>
      <c r="K2789" s="102"/>
      <c r="L2789" s="114"/>
      <c r="M2789" s="104"/>
    </row>
    <row r="2790" spans="1:13" ht="13.5" thickBot="1">
      <c r="A2790" s="33" t="s">
        <v>6173</v>
      </c>
      <c r="B2790" s="21">
        <v>41352</v>
      </c>
      <c r="C2790" s="33" t="s">
        <v>423</v>
      </c>
      <c r="D2790" s="34" t="s">
        <v>6062</v>
      </c>
      <c r="E2790" s="18" t="s">
        <v>197</v>
      </c>
      <c r="F2790" s="23" t="s">
        <v>198</v>
      </c>
      <c r="G2790" s="23">
        <f t="shared" si="88"/>
        <v>36</v>
      </c>
      <c r="H2790" s="83" t="s">
        <v>198</v>
      </c>
      <c r="I2790" s="23" t="e">
        <f t="shared" si="87"/>
        <v>#N/A</v>
      </c>
      <c r="J2790" s="27" t="s">
        <v>5585</v>
      </c>
      <c r="K2790" s="102"/>
      <c r="L2790" s="114"/>
      <c r="M2790" s="104"/>
    </row>
    <row r="2791" spans="1:13" ht="13.5" thickBot="1">
      <c r="A2791" s="33" t="s">
        <v>6174</v>
      </c>
      <c r="B2791" s="21">
        <v>41352</v>
      </c>
      <c r="C2791" s="33" t="s">
        <v>221</v>
      </c>
      <c r="D2791" s="34" t="s">
        <v>6062</v>
      </c>
      <c r="E2791" s="18" t="s">
        <v>6175</v>
      </c>
      <c r="F2791" s="23" t="s">
        <v>6176</v>
      </c>
      <c r="G2791" s="23" t="e">
        <f t="shared" si="88"/>
        <v>#N/A</v>
      </c>
      <c r="H2791" s="83" t="s">
        <v>6176</v>
      </c>
      <c r="I2791" s="23" t="e">
        <f t="shared" si="87"/>
        <v>#N/A</v>
      </c>
      <c r="J2791" s="27" t="s">
        <v>6177</v>
      </c>
      <c r="K2791" s="102"/>
      <c r="L2791" s="114"/>
      <c r="M2791" s="104"/>
    </row>
    <row r="2792" spans="1:13" ht="13.5" thickBot="1">
      <c r="A2792" s="33" t="s">
        <v>6178</v>
      </c>
      <c r="B2792" s="21">
        <v>41352</v>
      </c>
      <c r="C2792" s="33" t="s">
        <v>3502</v>
      </c>
      <c r="D2792" s="34" t="s">
        <v>6062</v>
      </c>
      <c r="E2792" s="18" t="s">
        <v>1872</v>
      </c>
      <c r="F2792" s="23" t="s">
        <v>125</v>
      </c>
      <c r="G2792" s="23">
        <f t="shared" si="88"/>
        <v>53</v>
      </c>
      <c r="H2792" s="83" t="s">
        <v>125</v>
      </c>
      <c r="I2792" s="23" t="e">
        <f t="shared" si="87"/>
        <v>#N/A</v>
      </c>
      <c r="J2792" s="27" t="s">
        <v>1325</v>
      </c>
      <c r="K2792" s="102"/>
      <c r="L2792" s="114"/>
      <c r="M2792" s="104"/>
    </row>
    <row r="2793" spans="1:13" ht="13.5" thickBot="1">
      <c r="A2793" s="33" t="s">
        <v>6179</v>
      </c>
      <c r="B2793" s="21">
        <v>41352</v>
      </c>
      <c r="C2793" s="33" t="s">
        <v>619</v>
      </c>
      <c r="D2793" s="34" t="s">
        <v>6062</v>
      </c>
      <c r="E2793" s="18" t="s">
        <v>1872</v>
      </c>
      <c r="F2793" s="23" t="s">
        <v>125</v>
      </c>
      <c r="G2793" s="23">
        <f t="shared" si="88"/>
        <v>53</v>
      </c>
      <c r="H2793" s="83" t="s">
        <v>125</v>
      </c>
      <c r="I2793" s="23" t="e">
        <f t="shared" si="87"/>
        <v>#N/A</v>
      </c>
      <c r="J2793" s="27" t="s">
        <v>4986</v>
      </c>
      <c r="K2793" s="102"/>
      <c r="L2793" s="114"/>
      <c r="M2793" s="104"/>
    </row>
    <row r="2794" spans="1:13" ht="13.5" thickBot="1">
      <c r="A2794" s="33" t="s">
        <v>6180</v>
      </c>
      <c r="B2794" s="21">
        <v>41352</v>
      </c>
      <c r="C2794" s="33" t="s">
        <v>881</v>
      </c>
      <c r="D2794" s="34" t="s">
        <v>5904</v>
      </c>
      <c r="E2794" s="18" t="s">
        <v>2941</v>
      </c>
      <c r="F2794" s="23" t="s">
        <v>227</v>
      </c>
      <c r="G2794" s="23" t="e">
        <f t="shared" si="88"/>
        <v>#N/A</v>
      </c>
      <c r="H2794" s="83" t="s">
        <v>227</v>
      </c>
      <c r="I2794" s="23" t="e">
        <f t="shared" si="87"/>
        <v>#N/A</v>
      </c>
      <c r="J2794" s="27" t="s">
        <v>6181</v>
      </c>
      <c r="K2794" s="102"/>
      <c r="L2794" s="114"/>
      <c r="M2794" s="104"/>
    </row>
    <row r="2795" spans="1:13" ht="13.5" thickBot="1">
      <c r="A2795" s="33" t="s">
        <v>6182</v>
      </c>
      <c r="B2795" s="21">
        <v>41352</v>
      </c>
      <c r="C2795" s="33" t="s">
        <v>913</v>
      </c>
      <c r="D2795" s="34" t="s">
        <v>5904</v>
      </c>
      <c r="E2795" s="18" t="s">
        <v>2941</v>
      </c>
      <c r="F2795" s="23" t="s">
        <v>227</v>
      </c>
      <c r="G2795" s="23" t="e">
        <f t="shared" si="88"/>
        <v>#N/A</v>
      </c>
      <c r="H2795" s="83" t="s">
        <v>227</v>
      </c>
      <c r="I2795" s="23" t="e">
        <f t="shared" si="87"/>
        <v>#N/A</v>
      </c>
      <c r="J2795" s="27" t="s">
        <v>4986</v>
      </c>
      <c r="K2795" s="102"/>
      <c r="L2795" s="114"/>
      <c r="M2795" s="104"/>
    </row>
    <row r="2796" spans="1:13" ht="13.5" thickBot="1">
      <c r="A2796" s="33" t="s">
        <v>6183</v>
      </c>
      <c r="B2796" s="21">
        <v>41352</v>
      </c>
      <c r="C2796" s="33" t="s">
        <v>915</v>
      </c>
      <c r="D2796" s="34" t="s">
        <v>5904</v>
      </c>
      <c r="E2796" s="18" t="s">
        <v>2941</v>
      </c>
      <c r="F2796" s="23" t="s">
        <v>227</v>
      </c>
      <c r="G2796" s="23" t="e">
        <f t="shared" si="88"/>
        <v>#N/A</v>
      </c>
      <c r="H2796" s="83" t="s">
        <v>227</v>
      </c>
      <c r="I2796" s="23" t="e">
        <f t="shared" si="87"/>
        <v>#N/A</v>
      </c>
      <c r="J2796" s="27" t="s">
        <v>6184</v>
      </c>
      <c r="K2796" s="102"/>
      <c r="L2796" s="114"/>
      <c r="M2796" s="104"/>
    </row>
    <row r="2797" spans="1:13" ht="13.5" thickBot="1">
      <c r="A2797" s="33" t="s">
        <v>6185</v>
      </c>
      <c r="B2797" s="21">
        <v>41352</v>
      </c>
      <c r="C2797" s="33" t="s">
        <v>918</v>
      </c>
      <c r="D2797" s="34" t="s">
        <v>5904</v>
      </c>
      <c r="E2797" s="18" t="s">
        <v>2941</v>
      </c>
      <c r="F2797" s="23" t="s">
        <v>227</v>
      </c>
      <c r="G2797" s="23" t="e">
        <f t="shared" si="88"/>
        <v>#N/A</v>
      </c>
      <c r="H2797" s="83" t="s">
        <v>227</v>
      </c>
      <c r="I2797" s="23" t="e">
        <f t="shared" si="87"/>
        <v>#N/A</v>
      </c>
      <c r="J2797" s="27" t="s">
        <v>4185</v>
      </c>
      <c r="K2797" s="102"/>
      <c r="L2797" s="114"/>
      <c r="M2797" s="104"/>
    </row>
    <row r="2798" spans="1:13" ht="13.5" thickBot="1">
      <c r="A2798" s="33" t="s">
        <v>6186</v>
      </c>
      <c r="B2798" s="21">
        <v>41352</v>
      </c>
      <c r="C2798" s="33" t="s">
        <v>405</v>
      </c>
      <c r="D2798" s="34" t="s">
        <v>6062</v>
      </c>
      <c r="E2798" s="18" t="s">
        <v>799</v>
      </c>
      <c r="F2798" s="23" t="s">
        <v>57</v>
      </c>
      <c r="G2798" s="23">
        <f t="shared" si="88"/>
        <v>8</v>
      </c>
      <c r="H2798" s="83" t="s">
        <v>8272</v>
      </c>
      <c r="I2798" s="23">
        <f t="shared" si="87"/>
        <v>8</v>
      </c>
      <c r="J2798" s="27" t="s">
        <v>5016</v>
      </c>
      <c r="K2798" s="102"/>
      <c r="L2798" s="114"/>
      <c r="M2798" s="104"/>
    </row>
    <row r="2799" spans="1:13" ht="13.5" thickBot="1">
      <c r="A2799" s="33" t="s">
        <v>6187</v>
      </c>
      <c r="B2799" s="21">
        <v>41352</v>
      </c>
      <c r="C2799" s="33" t="s">
        <v>4480</v>
      </c>
      <c r="D2799" s="34" t="s">
        <v>5676</v>
      </c>
      <c r="E2799" s="18" t="s">
        <v>1752</v>
      </c>
      <c r="F2799" s="23" t="s">
        <v>147</v>
      </c>
      <c r="G2799" s="23">
        <f t="shared" si="88"/>
        <v>19</v>
      </c>
      <c r="H2799" s="83" t="s">
        <v>147</v>
      </c>
      <c r="I2799" s="23" t="e">
        <f t="shared" si="87"/>
        <v>#N/A</v>
      </c>
      <c r="J2799" s="27" t="s">
        <v>3977</v>
      </c>
      <c r="K2799" s="102"/>
      <c r="L2799" s="114"/>
      <c r="M2799" s="104"/>
    </row>
    <row r="2800" spans="1:13" ht="13.5" thickBot="1">
      <c r="A2800" s="33" t="s">
        <v>6188</v>
      </c>
      <c r="B2800" s="21">
        <v>41352</v>
      </c>
      <c r="C2800" s="33" t="s">
        <v>4455</v>
      </c>
      <c r="D2800" s="34" t="s">
        <v>6062</v>
      </c>
      <c r="E2800" s="18" t="s">
        <v>1752</v>
      </c>
      <c r="F2800" s="23" t="s">
        <v>147</v>
      </c>
      <c r="G2800" s="23">
        <f t="shared" si="88"/>
        <v>19</v>
      </c>
      <c r="H2800" s="83" t="s">
        <v>147</v>
      </c>
      <c r="I2800" s="23" t="e">
        <f t="shared" si="87"/>
        <v>#N/A</v>
      </c>
      <c r="J2800" s="27" t="s">
        <v>3977</v>
      </c>
      <c r="K2800" s="102"/>
      <c r="L2800" s="114"/>
      <c r="M2800" s="104"/>
    </row>
    <row r="2801" spans="1:13" ht="13.5" thickBot="1">
      <c r="A2801" s="33" t="s">
        <v>6189</v>
      </c>
      <c r="B2801" s="21">
        <v>41352</v>
      </c>
      <c r="C2801" s="33" t="s">
        <v>1002</v>
      </c>
      <c r="D2801" s="34" t="s">
        <v>2569</v>
      </c>
      <c r="E2801" s="18" t="s">
        <v>1752</v>
      </c>
      <c r="F2801" s="23" t="s">
        <v>147</v>
      </c>
      <c r="G2801" s="23">
        <f t="shared" si="88"/>
        <v>19</v>
      </c>
      <c r="H2801" s="83" t="s">
        <v>147</v>
      </c>
      <c r="I2801" s="23" t="e">
        <f t="shared" si="87"/>
        <v>#N/A</v>
      </c>
      <c r="J2801" s="27" t="s">
        <v>3977</v>
      </c>
      <c r="K2801" s="102"/>
      <c r="L2801" s="114"/>
      <c r="M2801" s="104"/>
    </row>
    <row r="2802" spans="1:13" ht="13.5" thickBot="1">
      <c r="A2802" s="33" t="s">
        <v>6190</v>
      </c>
      <c r="B2802" s="21">
        <v>41352</v>
      </c>
      <c r="C2802" s="33" t="s">
        <v>4419</v>
      </c>
      <c r="D2802" s="34" t="s">
        <v>6008</v>
      </c>
      <c r="E2802" s="18" t="s">
        <v>1752</v>
      </c>
      <c r="F2802" s="23" t="s">
        <v>147</v>
      </c>
      <c r="G2802" s="23">
        <f t="shared" si="88"/>
        <v>19</v>
      </c>
      <c r="H2802" s="83" t="s">
        <v>147</v>
      </c>
      <c r="I2802" s="23" t="e">
        <f t="shared" si="87"/>
        <v>#N/A</v>
      </c>
      <c r="J2802" s="27" t="s">
        <v>3977</v>
      </c>
      <c r="K2802" s="102"/>
      <c r="L2802" s="114"/>
      <c r="M2802" s="104"/>
    </row>
    <row r="2803" spans="1:13" ht="13.5" thickBot="1">
      <c r="A2803" s="33" t="s">
        <v>6191</v>
      </c>
      <c r="B2803" s="21">
        <v>41352</v>
      </c>
      <c r="C2803" s="33" t="s">
        <v>4407</v>
      </c>
      <c r="D2803" s="34" t="s">
        <v>6062</v>
      </c>
      <c r="E2803" s="18" t="s">
        <v>1752</v>
      </c>
      <c r="F2803" s="23" t="s">
        <v>147</v>
      </c>
      <c r="G2803" s="23">
        <f t="shared" si="88"/>
        <v>19</v>
      </c>
      <c r="H2803" s="83" t="s">
        <v>147</v>
      </c>
      <c r="I2803" s="23" t="e">
        <f t="shared" si="87"/>
        <v>#N/A</v>
      </c>
      <c r="J2803" s="27" t="s">
        <v>3977</v>
      </c>
      <c r="K2803" s="102"/>
      <c r="L2803" s="114"/>
      <c r="M2803" s="104"/>
    </row>
    <row r="2804" spans="1:13" ht="13.5" thickBot="1">
      <c r="A2804" s="33" t="s">
        <v>6192</v>
      </c>
      <c r="B2804" s="21">
        <v>41352</v>
      </c>
      <c r="C2804" s="33" t="s">
        <v>331</v>
      </c>
      <c r="D2804" s="34" t="s">
        <v>5904</v>
      </c>
      <c r="E2804" s="18" t="s">
        <v>681</v>
      </c>
      <c r="F2804" s="23" t="s">
        <v>2319</v>
      </c>
      <c r="G2804" s="23" t="e">
        <f t="shared" si="88"/>
        <v>#N/A</v>
      </c>
      <c r="H2804" s="83" t="s">
        <v>2319</v>
      </c>
      <c r="I2804" s="23" t="e">
        <f t="shared" si="87"/>
        <v>#N/A</v>
      </c>
      <c r="J2804" s="27" t="s">
        <v>1014</v>
      </c>
      <c r="K2804" s="102"/>
      <c r="L2804" s="114"/>
      <c r="M2804" s="104"/>
    </row>
    <row r="2805" spans="1:13" ht="13.5" thickBot="1">
      <c r="A2805" s="33" t="s">
        <v>6193</v>
      </c>
      <c r="B2805" s="21">
        <v>41352</v>
      </c>
      <c r="C2805" s="33" t="s">
        <v>2203</v>
      </c>
      <c r="D2805" s="34" t="s">
        <v>6080</v>
      </c>
      <c r="E2805" s="18" t="s">
        <v>668</v>
      </c>
      <c r="F2805" s="23" t="s">
        <v>210</v>
      </c>
      <c r="G2805" s="23">
        <f t="shared" si="88"/>
        <v>68</v>
      </c>
      <c r="H2805" s="83" t="s">
        <v>210</v>
      </c>
      <c r="I2805" s="23" t="e">
        <f t="shared" si="87"/>
        <v>#N/A</v>
      </c>
      <c r="J2805" s="27" t="s">
        <v>4162</v>
      </c>
      <c r="K2805" s="102"/>
      <c r="L2805" s="114"/>
      <c r="M2805" s="104"/>
    </row>
    <row r="2806" spans="1:13" ht="13.5" thickBot="1">
      <c r="A2806" s="33" t="s">
        <v>6194</v>
      </c>
      <c r="B2806" s="21">
        <v>41352</v>
      </c>
      <c r="C2806" s="33" t="s">
        <v>1210</v>
      </c>
      <c r="D2806" s="34" t="s">
        <v>5545</v>
      </c>
      <c r="E2806" s="18" t="s">
        <v>1004</v>
      </c>
      <c r="F2806" s="23" t="s">
        <v>210</v>
      </c>
      <c r="G2806" s="23">
        <f t="shared" si="88"/>
        <v>68</v>
      </c>
      <c r="H2806" s="83" t="s">
        <v>210</v>
      </c>
      <c r="I2806" s="23" t="e">
        <f t="shared" si="87"/>
        <v>#N/A</v>
      </c>
      <c r="J2806" s="27" t="s">
        <v>2415</v>
      </c>
      <c r="K2806" s="102"/>
      <c r="L2806" s="114"/>
      <c r="M2806" s="104"/>
    </row>
    <row r="2807" spans="1:13" ht="13.5" thickBot="1">
      <c r="A2807" s="33" t="s">
        <v>6195</v>
      </c>
      <c r="B2807" s="21">
        <v>41352</v>
      </c>
      <c r="C2807" s="33" t="s">
        <v>21</v>
      </c>
      <c r="D2807" s="34" t="s">
        <v>6062</v>
      </c>
      <c r="E2807" s="18" t="s">
        <v>6196</v>
      </c>
      <c r="F2807" s="23" t="s">
        <v>6197</v>
      </c>
      <c r="G2807" s="23" t="e">
        <f t="shared" si="88"/>
        <v>#N/A</v>
      </c>
      <c r="H2807" s="83" t="s">
        <v>6197</v>
      </c>
      <c r="I2807" s="23" t="e">
        <f t="shared" si="87"/>
        <v>#N/A</v>
      </c>
      <c r="J2807" s="27" t="s">
        <v>6198</v>
      </c>
      <c r="K2807" s="102"/>
      <c r="L2807" s="114"/>
      <c r="M2807" s="104"/>
    </row>
    <row r="2808" spans="1:13" ht="13.5" thickBot="1">
      <c r="A2808" s="33" t="s">
        <v>6199</v>
      </c>
      <c r="B2808" s="21">
        <v>41352</v>
      </c>
      <c r="C2808" s="33" t="s">
        <v>729</v>
      </c>
      <c r="D2808" s="34" t="s">
        <v>6080</v>
      </c>
      <c r="E2808" s="18" t="s">
        <v>4919</v>
      </c>
      <c r="F2808" s="23" t="s">
        <v>378</v>
      </c>
      <c r="G2808" s="23" t="e">
        <f t="shared" si="88"/>
        <v>#N/A</v>
      </c>
      <c r="H2808" s="83" t="s">
        <v>378</v>
      </c>
      <c r="I2808" s="23">
        <f t="shared" si="87"/>
        <v>23</v>
      </c>
      <c r="J2808" s="27" t="s">
        <v>6200</v>
      </c>
      <c r="K2808" s="102"/>
      <c r="L2808" s="114"/>
      <c r="M2808" s="104"/>
    </row>
    <row r="2809" spans="1:13" ht="13.5" thickBot="1">
      <c r="A2809" s="33" t="s">
        <v>6201</v>
      </c>
      <c r="B2809" s="21">
        <v>41352</v>
      </c>
      <c r="C2809" s="33" t="s">
        <v>991</v>
      </c>
      <c r="D2809" s="34" t="s">
        <v>6062</v>
      </c>
      <c r="E2809" s="18" t="s">
        <v>776</v>
      </c>
      <c r="F2809" s="23" t="s">
        <v>3552</v>
      </c>
      <c r="G2809" s="23" t="e">
        <f t="shared" si="88"/>
        <v>#N/A</v>
      </c>
      <c r="H2809" s="83" t="s">
        <v>3552</v>
      </c>
      <c r="I2809" s="23" t="e">
        <f t="shared" si="87"/>
        <v>#N/A</v>
      </c>
      <c r="J2809" s="27" t="s">
        <v>206</v>
      </c>
      <c r="K2809" s="102"/>
      <c r="L2809" s="114"/>
      <c r="M2809" s="104"/>
    </row>
    <row r="2810" spans="1:13" ht="13.5" thickBot="1">
      <c r="A2810" s="33" t="s">
        <v>6202</v>
      </c>
      <c r="B2810" s="21">
        <v>41352</v>
      </c>
      <c r="C2810" s="33" t="s">
        <v>1296</v>
      </c>
      <c r="D2810" s="34" t="s">
        <v>6062</v>
      </c>
      <c r="E2810" s="18" t="s">
        <v>146</v>
      </c>
      <c r="F2810" s="23" t="s">
        <v>310</v>
      </c>
      <c r="G2810" s="23" t="e">
        <f t="shared" si="88"/>
        <v>#N/A</v>
      </c>
      <c r="H2810" s="83" t="s">
        <v>310</v>
      </c>
      <c r="I2810" s="23" t="e">
        <f t="shared" si="87"/>
        <v>#N/A</v>
      </c>
      <c r="J2810" s="27" t="s">
        <v>5484</v>
      </c>
      <c r="K2810" s="102"/>
      <c r="L2810" s="114"/>
      <c r="M2810" s="104"/>
    </row>
    <row r="2811" spans="1:13" ht="13.5" thickBot="1">
      <c r="A2811" s="33" t="s">
        <v>6203</v>
      </c>
      <c r="B2811" s="21">
        <v>41352</v>
      </c>
      <c r="C2811" s="33" t="s">
        <v>857</v>
      </c>
      <c r="D2811" s="34" t="s">
        <v>6062</v>
      </c>
      <c r="E2811" s="18" t="s">
        <v>6104</v>
      </c>
      <c r="F2811" s="23" t="s">
        <v>310</v>
      </c>
      <c r="G2811" s="23" t="e">
        <f t="shared" si="88"/>
        <v>#N/A</v>
      </c>
      <c r="H2811" s="83" t="s">
        <v>310</v>
      </c>
      <c r="I2811" s="23" t="e">
        <f t="shared" si="87"/>
        <v>#N/A</v>
      </c>
      <c r="J2811" s="27" t="s">
        <v>3255</v>
      </c>
      <c r="K2811" s="102"/>
      <c r="L2811" s="114"/>
      <c r="M2811" s="104"/>
    </row>
    <row r="2812" spans="1:13" ht="13.5" thickBot="1">
      <c r="A2812" s="33" t="s">
        <v>6204</v>
      </c>
      <c r="B2812" s="21">
        <v>41352</v>
      </c>
      <c r="C2812" s="33" t="s">
        <v>522</v>
      </c>
      <c r="D2812" s="34" t="s">
        <v>6062</v>
      </c>
      <c r="E2812" s="18" t="s">
        <v>151</v>
      </c>
      <c r="F2812" s="23" t="s">
        <v>152</v>
      </c>
      <c r="G2812" s="23">
        <f t="shared" si="88"/>
        <v>16</v>
      </c>
      <c r="H2812" s="83" t="s">
        <v>152</v>
      </c>
      <c r="I2812" s="23" t="e">
        <f t="shared" si="87"/>
        <v>#N/A</v>
      </c>
      <c r="J2812" s="27" t="s">
        <v>6205</v>
      </c>
      <c r="K2812" s="102"/>
      <c r="L2812" s="114"/>
      <c r="M2812" s="104"/>
    </row>
    <row r="2813" spans="1:13" ht="13.5" thickBot="1">
      <c r="A2813" s="33" t="s">
        <v>6206</v>
      </c>
      <c r="B2813" s="21">
        <v>41352</v>
      </c>
      <c r="C2813" s="33" t="s">
        <v>1398</v>
      </c>
      <c r="D2813" s="34" t="s">
        <v>5904</v>
      </c>
      <c r="E2813" s="18" t="s">
        <v>5310</v>
      </c>
      <c r="F2813" s="23" t="s">
        <v>3057</v>
      </c>
      <c r="G2813" s="23" t="e">
        <f t="shared" si="88"/>
        <v>#N/A</v>
      </c>
      <c r="H2813" s="83" t="s">
        <v>3057</v>
      </c>
      <c r="I2813" s="23" t="e">
        <f t="shared" si="87"/>
        <v>#N/A</v>
      </c>
      <c r="J2813" s="27" t="s">
        <v>6207</v>
      </c>
      <c r="K2813" s="102"/>
      <c r="L2813" s="114"/>
      <c r="M2813" s="104"/>
    </row>
    <row r="2814" spans="1:13" ht="13.5" thickBot="1">
      <c r="A2814" s="33" t="s">
        <v>6208</v>
      </c>
      <c r="B2814" s="21">
        <v>41352</v>
      </c>
      <c r="C2814" s="33" t="s">
        <v>1433</v>
      </c>
      <c r="D2814" s="34" t="s">
        <v>6062</v>
      </c>
      <c r="E2814" s="18" t="s">
        <v>792</v>
      </c>
      <c r="F2814" s="23" t="s">
        <v>793</v>
      </c>
      <c r="G2814" s="23" t="e">
        <f t="shared" si="88"/>
        <v>#N/A</v>
      </c>
      <c r="H2814" s="83" t="s">
        <v>793</v>
      </c>
      <c r="I2814" s="23" t="e">
        <f t="shared" si="87"/>
        <v>#N/A</v>
      </c>
      <c r="J2814" s="27" t="s">
        <v>6209</v>
      </c>
      <c r="K2814" s="102"/>
      <c r="L2814" s="114"/>
      <c r="M2814" s="104"/>
    </row>
    <row r="2815" spans="1:13" ht="13.5" thickBot="1">
      <c r="A2815" s="33" t="s">
        <v>6210</v>
      </c>
      <c r="B2815" s="21">
        <v>41352</v>
      </c>
      <c r="C2815" s="33" t="s">
        <v>1554</v>
      </c>
      <c r="D2815" s="34" t="s">
        <v>6062</v>
      </c>
      <c r="E2815" s="18" t="s">
        <v>1990</v>
      </c>
      <c r="F2815" s="23" t="s">
        <v>5183</v>
      </c>
      <c r="G2815" s="23" t="e">
        <f t="shared" si="88"/>
        <v>#N/A</v>
      </c>
      <c r="H2815" s="83" t="s">
        <v>5183</v>
      </c>
      <c r="I2815" s="23" t="e">
        <f t="shared" si="87"/>
        <v>#N/A</v>
      </c>
      <c r="J2815" s="27" t="s">
        <v>6211</v>
      </c>
      <c r="K2815" s="102"/>
      <c r="L2815" s="114"/>
      <c r="M2815" s="104"/>
    </row>
    <row r="2816" spans="1:13" ht="13.5" thickBot="1">
      <c r="A2816" s="33" t="s">
        <v>6212</v>
      </c>
      <c r="B2816" s="21">
        <v>41353</v>
      </c>
      <c r="C2816" s="33" t="s">
        <v>31</v>
      </c>
      <c r="D2816" s="34" t="s">
        <v>5545</v>
      </c>
      <c r="E2816" s="18" t="s">
        <v>6213</v>
      </c>
      <c r="F2816" s="23" t="s">
        <v>105</v>
      </c>
      <c r="G2816" s="23" t="e">
        <f t="shared" si="88"/>
        <v>#N/A</v>
      </c>
      <c r="H2816" s="83" t="s">
        <v>105</v>
      </c>
      <c r="I2816" s="23" t="e">
        <f t="shared" si="87"/>
        <v>#N/A</v>
      </c>
      <c r="J2816" s="27" t="s">
        <v>6214</v>
      </c>
      <c r="K2816" s="102"/>
      <c r="L2816" s="114"/>
      <c r="M2816" s="104"/>
    </row>
    <row r="2817" spans="1:13" ht="13.5" thickBot="1">
      <c r="A2817" s="33" t="s">
        <v>6215</v>
      </c>
      <c r="B2817" s="21">
        <v>41353</v>
      </c>
      <c r="C2817" s="33" t="s">
        <v>731</v>
      </c>
      <c r="D2817" s="34" t="s">
        <v>6008</v>
      </c>
      <c r="E2817" s="18" t="s">
        <v>4919</v>
      </c>
      <c r="F2817" s="23" t="s">
        <v>378</v>
      </c>
      <c r="G2817" s="23" t="e">
        <f t="shared" si="88"/>
        <v>#N/A</v>
      </c>
      <c r="H2817" s="83" t="s">
        <v>378</v>
      </c>
      <c r="I2817" s="23">
        <f t="shared" si="87"/>
        <v>23</v>
      </c>
      <c r="J2817" s="27" t="s">
        <v>6216</v>
      </c>
      <c r="K2817" s="102"/>
      <c r="L2817" s="114"/>
      <c r="M2817" s="104"/>
    </row>
    <row r="2818" spans="1:13" ht="13.5" thickBot="1">
      <c r="A2818" s="33" t="s">
        <v>6217</v>
      </c>
      <c r="B2818" s="21">
        <v>41353</v>
      </c>
      <c r="C2818" s="33" t="s">
        <v>735</v>
      </c>
      <c r="D2818" s="34" t="s">
        <v>6008</v>
      </c>
      <c r="E2818" s="18" t="s">
        <v>4919</v>
      </c>
      <c r="F2818" s="23" t="s">
        <v>378</v>
      </c>
      <c r="G2818" s="23" t="e">
        <f t="shared" si="88"/>
        <v>#N/A</v>
      </c>
      <c r="H2818" s="83" t="s">
        <v>378</v>
      </c>
      <c r="I2818" s="23">
        <f t="shared" ref="I2818:I2881" si="89">INDEX(S:U,MATCH(H2818,U:U,0),1)</f>
        <v>23</v>
      </c>
      <c r="J2818" s="27" t="s">
        <v>6218</v>
      </c>
      <c r="K2818" s="102"/>
      <c r="L2818" s="114"/>
      <c r="M2818" s="104"/>
    </row>
    <row r="2819" spans="1:13" ht="13.5" thickBot="1">
      <c r="A2819" s="33" t="s">
        <v>6219</v>
      </c>
      <c r="B2819" s="21">
        <v>41353</v>
      </c>
      <c r="C2819" s="33" t="s">
        <v>926</v>
      </c>
      <c r="D2819" s="34" t="s">
        <v>6062</v>
      </c>
      <c r="E2819" s="18" t="s">
        <v>6220</v>
      </c>
      <c r="F2819" s="23" t="s">
        <v>227</v>
      </c>
      <c r="G2819" s="23" t="e">
        <f t="shared" ref="G2819:G2882" si="90">INDEX($R$2:$U$90,MATCH(F2819,$R$2:$R$90,0),2)</f>
        <v>#N/A</v>
      </c>
      <c r="H2819" s="83" t="s">
        <v>227</v>
      </c>
      <c r="I2819" s="23" t="e">
        <f t="shared" si="89"/>
        <v>#N/A</v>
      </c>
      <c r="J2819" s="27" t="s">
        <v>6030</v>
      </c>
      <c r="K2819" s="102"/>
      <c r="L2819" s="114"/>
      <c r="M2819" s="104"/>
    </row>
    <row r="2820" spans="1:13" ht="13.5" thickBot="1">
      <c r="A2820" s="33" t="s">
        <v>6221</v>
      </c>
      <c r="B2820" s="21">
        <v>41353</v>
      </c>
      <c r="C2820" s="33" t="s">
        <v>392</v>
      </c>
      <c r="D2820" s="34" t="s">
        <v>6062</v>
      </c>
      <c r="E2820" s="18" t="s">
        <v>6175</v>
      </c>
      <c r="F2820" s="23" t="s">
        <v>1475</v>
      </c>
      <c r="G2820" s="23" t="e">
        <f t="shared" si="90"/>
        <v>#N/A</v>
      </c>
      <c r="H2820" s="83" t="s">
        <v>1475</v>
      </c>
      <c r="I2820" s="23" t="e">
        <f t="shared" si="89"/>
        <v>#N/A</v>
      </c>
      <c r="J2820" s="27" t="s">
        <v>6222</v>
      </c>
      <c r="K2820" s="102"/>
      <c r="L2820" s="114"/>
      <c r="M2820" s="104"/>
    </row>
    <row r="2821" spans="1:13" ht="13.5" thickBot="1">
      <c r="A2821" s="33" t="s">
        <v>6223</v>
      </c>
      <c r="B2821" s="21">
        <v>41353</v>
      </c>
      <c r="C2821" s="33" t="s">
        <v>837</v>
      </c>
      <c r="D2821" s="34" t="s">
        <v>5404</v>
      </c>
      <c r="E2821" s="18" t="s">
        <v>204</v>
      </c>
      <c r="F2821" s="23" t="s">
        <v>227</v>
      </c>
      <c r="G2821" s="23" t="e">
        <f t="shared" si="90"/>
        <v>#N/A</v>
      </c>
      <c r="H2821" s="83" t="s">
        <v>227</v>
      </c>
      <c r="I2821" s="23" t="e">
        <f t="shared" si="89"/>
        <v>#N/A</v>
      </c>
      <c r="J2821" s="27" t="s">
        <v>6224</v>
      </c>
      <c r="K2821" s="102"/>
      <c r="L2821" s="114"/>
      <c r="M2821" s="104"/>
    </row>
    <row r="2822" spans="1:13" ht="64.5" thickBot="1">
      <c r="A2822" s="33" t="s">
        <v>6225</v>
      </c>
      <c r="B2822" s="21">
        <v>41353</v>
      </c>
      <c r="C2822" s="33" t="s">
        <v>1838</v>
      </c>
      <c r="D2822" s="34" t="s">
        <v>6062</v>
      </c>
      <c r="E2822" s="18" t="s">
        <v>43</v>
      </c>
      <c r="F2822" s="23" t="s">
        <v>3105</v>
      </c>
      <c r="G2822" s="23" t="e">
        <f t="shared" si="90"/>
        <v>#N/A</v>
      </c>
      <c r="H2822" s="83" t="s">
        <v>6226</v>
      </c>
      <c r="I2822" s="23" t="e">
        <f t="shared" si="89"/>
        <v>#N/A</v>
      </c>
      <c r="J2822" s="23" t="s">
        <v>6226</v>
      </c>
      <c r="K2822" s="102"/>
      <c r="L2822" s="114"/>
      <c r="M2822" s="104"/>
    </row>
    <row r="2823" spans="1:13" ht="13.5" thickBot="1">
      <c r="A2823" s="33" t="s">
        <v>6227</v>
      </c>
      <c r="B2823" s="21">
        <v>41353</v>
      </c>
      <c r="C2823" s="33" t="s">
        <v>21</v>
      </c>
      <c r="D2823" s="34" t="s">
        <v>6062</v>
      </c>
      <c r="E2823" s="18" t="s">
        <v>113</v>
      </c>
      <c r="F2823" s="23" t="s">
        <v>114</v>
      </c>
      <c r="G2823" s="23">
        <f t="shared" si="90"/>
        <v>66</v>
      </c>
      <c r="H2823" s="83" t="s">
        <v>114</v>
      </c>
      <c r="I2823" s="23" t="e">
        <f t="shared" si="89"/>
        <v>#N/A</v>
      </c>
      <c r="J2823" s="27" t="s">
        <v>5016</v>
      </c>
      <c r="K2823" s="102"/>
      <c r="L2823" s="114"/>
      <c r="M2823" s="104"/>
    </row>
    <row r="2824" spans="1:13" ht="13.5" thickBot="1">
      <c r="A2824" s="33" t="s">
        <v>6228</v>
      </c>
      <c r="B2824" s="21">
        <v>41353</v>
      </c>
      <c r="C2824" s="33" t="s">
        <v>1847</v>
      </c>
      <c r="D2824" s="34" t="s">
        <v>6062</v>
      </c>
      <c r="E2824" s="18" t="s">
        <v>43</v>
      </c>
      <c r="F2824" s="23" t="s">
        <v>3105</v>
      </c>
      <c r="G2824" s="23" t="e">
        <f t="shared" si="90"/>
        <v>#N/A</v>
      </c>
      <c r="H2824" s="83" t="s">
        <v>3105</v>
      </c>
      <c r="I2824" s="23" t="e">
        <f t="shared" si="89"/>
        <v>#N/A</v>
      </c>
      <c r="J2824" s="27" t="s">
        <v>6229</v>
      </c>
      <c r="K2824" s="102"/>
      <c r="L2824" s="114"/>
      <c r="M2824" s="104"/>
    </row>
    <row r="2825" spans="1:13" ht="13.5" thickBot="1">
      <c r="A2825" s="33" t="s">
        <v>6230</v>
      </c>
      <c r="B2825" s="21">
        <v>41353</v>
      </c>
      <c r="C2825" s="33" t="s">
        <v>499</v>
      </c>
      <c r="D2825" s="34" t="s">
        <v>6062</v>
      </c>
      <c r="E2825" s="18" t="s">
        <v>2195</v>
      </c>
      <c r="F2825" s="23" t="s">
        <v>2196</v>
      </c>
      <c r="G2825" s="23" t="e">
        <f t="shared" si="90"/>
        <v>#N/A</v>
      </c>
      <c r="H2825" s="83" t="s">
        <v>2196</v>
      </c>
      <c r="I2825" s="23" t="e">
        <f t="shared" si="89"/>
        <v>#N/A</v>
      </c>
      <c r="J2825" s="27" t="s">
        <v>6231</v>
      </c>
      <c r="K2825" s="102"/>
      <c r="L2825" s="114"/>
      <c r="M2825" s="104"/>
    </row>
    <row r="2826" spans="1:13" ht="13.5" thickBot="1">
      <c r="A2826" s="33" t="s">
        <v>6232</v>
      </c>
      <c r="B2826" s="21">
        <v>41353</v>
      </c>
      <c r="C2826" s="33" t="s">
        <v>21</v>
      </c>
      <c r="D2826" s="34" t="s">
        <v>6062</v>
      </c>
      <c r="E2826" s="18" t="s">
        <v>6233</v>
      </c>
      <c r="F2826" s="23" t="s">
        <v>318</v>
      </c>
      <c r="G2826" s="23" t="e">
        <f t="shared" si="90"/>
        <v>#N/A</v>
      </c>
      <c r="H2826" s="83" t="s">
        <v>318</v>
      </c>
      <c r="I2826" s="23" t="e">
        <f t="shared" si="89"/>
        <v>#N/A</v>
      </c>
      <c r="J2826" s="27" t="s">
        <v>6234</v>
      </c>
      <c r="K2826" s="102"/>
      <c r="L2826" s="114"/>
      <c r="M2826" s="104"/>
    </row>
    <row r="2827" spans="1:13" ht="13.5" thickBot="1">
      <c r="A2827" s="33" t="s">
        <v>6235</v>
      </c>
      <c r="B2827" s="21">
        <v>41353</v>
      </c>
      <c r="C2827" s="33" t="s">
        <v>1818</v>
      </c>
      <c r="D2827" s="34" t="s">
        <v>5904</v>
      </c>
      <c r="E2827" s="18" t="s">
        <v>43</v>
      </c>
      <c r="F2827" s="23" t="s">
        <v>3105</v>
      </c>
      <c r="G2827" s="23" t="e">
        <f t="shared" si="90"/>
        <v>#N/A</v>
      </c>
      <c r="H2827" s="83" t="s">
        <v>3105</v>
      </c>
      <c r="I2827" s="23" t="e">
        <f t="shared" si="89"/>
        <v>#N/A</v>
      </c>
      <c r="J2827" s="27" t="s">
        <v>2901</v>
      </c>
      <c r="K2827" s="102"/>
      <c r="L2827" s="114"/>
      <c r="M2827" s="104"/>
    </row>
    <row r="2828" spans="1:13" ht="13.5" thickBot="1">
      <c r="A2828" s="33" t="s">
        <v>6236</v>
      </c>
      <c r="B2828" s="21">
        <v>41353</v>
      </c>
      <c r="C2828" s="33" t="s">
        <v>1788</v>
      </c>
      <c r="D2828" s="34" t="s">
        <v>5676</v>
      </c>
      <c r="E2828" s="18" t="s">
        <v>43</v>
      </c>
      <c r="F2828" s="23" t="s">
        <v>3105</v>
      </c>
      <c r="G2828" s="23" t="e">
        <f t="shared" si="90"/>
        <v>#N/A</v>
      </c>
      <c r="H2828" s="83" t="s">
        <v>3105</v>
      </c>
      <c r="I2828" s="23" t="e">
        <f t="shared" si="89"/>
        <v>#N/A</v>
      </c>
      <c r="J2828" s="18" t="s">
        <v>1325</v>
      </c>
      <c r="K2828" s="102"/>
      <c r="L2828" s="114"/>
      <c r="M2828" s="104"/>
    </row>
    <row r="2829" spans="1:13" ht="13.5" thickBot="1">
      <c r="A2829" s="33" t="s">
        <v>6237</v>
      </c>
      <c r="B2829" s="21">
        <v>41353</v>
      </c>
      <c r="C2829" s="33" t="s">
        <v>1836</v>
      </c>
      <c r="D2829" s="34" t="s">
        <v>6062</v>
      </c>
      <c r="E2829" s="18" t="s">
        <v>43</v>
      </c>
      <c r="F2829" s="23" t="s">
        <v>3105</v>
      </c>
      <c r="G2829" s="23" t="e">
        <f t="shared" si="90"/>
        <v>#N/A</v>
      </c>
      <c r="H2829" s="83" t="s">
        <v>3105</v>
      </c>
      <c r="I2829" s="23" t="e">
        <f t="shared" si="89"/>
        <v>#N/A</v>
      </c>
      <c r="J2829" s="27" t="s">
        <v>1118</v>
      </c>
      <c r="K2829" s="102"/>
      <c r="L2829" s="114"/>
      <c r="M2829" s="104"/>
    </row>
    <row r="2830" spans="1:13" ht="26.25" thickBot="1">
      <c r="A2830" s="33" t="s">
        <v>6238</v>
      </c>
      <c r="B2830" s="21">
        <v>41353</v>
      </c>
      <c r="C2830" s="33" t="s">
        <v>21</v>
      </c>
      <c r="D2830" s="34" t="s">
        <v>5379</v>
      </c>
      <c r="E2830" s="18" t="s">
        <v>6239</v>
      </c>
      <c r="F2830" s="23" t="s">
        <v>6240</v>
      </c>
      <c r="G2830" s="23" t="e">
        <f t="shared" si="90"/>
        <v>#N/A</v>
      </c>
      <c r="H2830" s="83" t="s">
        <v>6240</v>
      </c>
      <c r="I2830" s="23" t="e">
        <f t="shared" si="89"/>
        <v>#N/A</v>
      </c>
      <c r="J2830" s="27" t="s">
        <v>6241</v>
      </c>
      <c r="K2830" s="102"/>
      <c r="L2830" s="114"/>
      <c r="M2830" s="104"/>
    </row>
    <row r="2831" spans="1:13" ht="13.5" thickBot="1">
      <c r="A2831" s="33" t="s">
        <v>6242</v>
      </c>
      <c r="B2831" s="21">
        <v>41353</v>
      </c>
      <c r="C2831" s="33" t="s">
        <v>600</v>
      </c>
      <c r="D2831" s="34" t="s">
        <v>6062</v>
      </c>
      <c r="E2831" s="18" t="s">
        <v>642</v>
      </c>
      <c r="F2831" s="23" t="s">
        <v>3685</v>
      </c>
      <c r="G2831" s="23" t="e">
        <f t="shared" si="90"/>
        <v>#N/A</v>
      </c>
      <c r="H2831" s="83" t="s">
        <v>3685</v>
      </c>
      <c r="I2831" s="23" t="e">
        <f t="shared" si="89"/>
        <v>#N/A</v>
      </c>
      <c r="J2831" s="27" t="s">
        <v>6243</v>
      </c>
      <c r="K2831" s="102"/>
      <c r="L2831" s="114"/>
      <c r="M2831" s="104"/>
    </row>
    <row r="2832" spans="1:13" ht="13.5" thickBot="1">
      <c r="A2832" s="33" t="s">
        <v>6244</v>
      </c>
      <c r="B2832" s="21">
        <v>41353</v>
      </c>
      <c r="C2832" s="33" t="s">
        <v>838</v>
      </c>
      <c r="D2832" s="34" t="s">
        <v>5545</v>
      </c>
      <c r="E2832" s="18" t="s">
        <v>1381</v>
      </c>
      <c r="F2832" s="23" t="s">
        <v>961</v>
      </c>
      <c r="G2832" s="23" t="e">
        <f t="shared" si="90"/>
        <v>#N/A</v>
      </c>
      <c r="H2832" s="83" t="s">
        <v>961</v>
      </c>
      <c r="I2832" s="23" t="e">
        <f t="shared" si="89"/>
        <v>#N/A</v>
      </c>
      <c r="J2832" s="27" t="s">
        <v>6245</v>
      </c>
      <c r="K2832" s="102"/>
      <c r="L2832" s="114"/>
      <c r="M2832" s="104"/>
    </row>
    <row r="2833" spans="1:13" ht="13.5" thickBot="1">
      <c r="A2833" s="33" t="s">
        <v>6246</v>
      </c>
      <c r="B2833" s="21">
        <v>41353</v>
      </c>
      <c r="C2833" s="33" t="s">
        <v>36</v>
      </c>
      <c r="D2833" s="34" t="s">
        <v>4951</v>
      </c>
      <c r="E2833" s="18" t="s">
        <v>6247</v>
      </c>
      <c r="F2833" s="23" t="s">
        <v>6240</v>
      </c>
      <c r="G2833" s="23" t="e">
        <f t="shared" si="90"/>
        <v>#N/A</v>
      </c>
      <c r="H2833" s="83" t="s">
        <v>6240</v>
      </c>
      <c r="I2833" s="23" t="e">
        <f t="shared" si="89"/>
        <v>#N/A</v>
      </c>
      <c r="J2833" s="27" t="s">
        <v>4643</v>
      </c>
      <c r="K2833" s="102"/>
      <c r="L2833" s="114"/>
      <c r="M2833" s="104"/>
    </row>
    <row r="2834" spans="1:13" ht="13.5" thickBot="1">
      <c r="A2834" s="33" t="s">
        <v>6248</v>
      </c>
      <c r="B2834" s="21">
        <v>41353</v>
      </c>
      <c r="C2834" s="33" t="s">
        <v>21</v>
      </c>
      <c r="D2834" s="34" t="s">
        <v>6249</v>
      </c>
      <c r="E2834" s="18" t="s">
        <v>6250</v>
      </c>
      <c r="F2834" s="23" t="s">
        <v>6251</v>
      </c>
      <c r="G2834" s="23" t="e">
        <f t="shared" si="90"/>
        <v>#N/A</v>
      </c>
      <c r="H2834" s="83" t="s">
        <v>6251</v>
      </c>
      <c r="I2834" s="23" t="e">
        <f t="shared" si="89"/>
        <v>#N/A</v>
      </c>
      <c r="J2834" s="27" t="s">
        <v>5538</v>
      </c>
      <c r="K2834" s="102"/>
      <c r="L2834" s="114"/>
      <c r="M2834" s="104"/>
    </row>
    <row r="2835" spans="1:13" ht="13.5" thickBot="1">
      <c r="A2835" s="33" t="s">
        <v>6252</v>
      </c>
      <c r="B2835" s="21">
        <v>41353</v>
      </c>
      <c r="C2835" s="33" t="s">
        <v>1301</v>
      </c>
      <c r="D2835" s="34" t="s">
        <v>6062</v>
      </c>
      <c r="E2835" s="18" t="s">
        <v>1122</v>
      </c>
      <c r="F2835" s="23" t="s">
        <v>1123</v>
      </c>
      <c r="G2835" s="23" t="e">
        <f t="shared" si="90"/>
        <v>#N/A</v>
      </c>
      <c r="H2835" s="83" t="s">
        <v>1123</v>
      </c>
      <c r="I2835" s="23" t="e">
        <f t="shared" si="89"/>
        <v>#N/A</v>
      </c>
      <c r="J2835" s="27" t="s">
        <v>6253</v>
      </c>
      <c r="K2835" s="102"/>
      <c r="L2835" s="114"/>
      <c r="M2835" s="104"/>
    </row>
    <row r="2836" spans="1:13" ht="26.25" thickBot="1">
      <c r="A2836" s="33" t="s">
        <v>6254</v>
      </c>
      <c r="B2836" s="21">
        <v>41353</v>
      </c>
      <c r="C2836" s="33" t="s">
        <v>2349</v>
      </c>
      <c r="D2836" s="34" t="s">
        <v>6062</v>
      </c>
      <c r="E2836" s="18" t="s">
        <v>668</v>
      </c>
      <c r="F2836" s="23" t="s">
        <v>210</v>
      </c>
      <c r="G2836" s="23">
        <f t="shared" si="90"/>
        <v>68</v>
      </c>
      <c r="H2836" s="83" t="s">
        <v>210</v>
      </c>
      <c r="I2836" s="23" t="e">
        <f t="shared" si="89"/>
        <v>#N/A</v>
      </c>
      <c r="J2836" s="27" t="s">
        <v>6255</v>
      </c>
      <c r="K2836" s="102"/>
      <c r="L2836" s="114"/>
      <c r="M2836" s="104"/>
    </row>
    <row r="2837" spans="1:13" ht="13.5" thickBot="1">
      <c r="A2837" s="33" t="s">
        <v>6256</v>
      </c>
      <c r="B2837" s="21">
        <v>41353</v>
      </c>
      <c r="C2837" s="33" t="s">
        <v>315</v>
      </c>
      <c r="D2837" s="34" t="s">
        <v>6249</v>
      </c>
      <c r="E2837" s="18" t="s">
        <v>3319</v>
      </c>
      <c r="F2837" s="23" t="s">
        <v>866</v>
      </c>
      <c r="G2837" s="23" t="e">
        <f t="shared" si="90"/>
        <v>#N/A</v>
      </c>
      <c r="H2837" s="83" t="s">
        <v>866</v>
      </c>
      <c r="I2837" s="23" t="e">
        <f t="shared" si="89"/>
        <v>#N/A</v>
      </c>
      <c r="J2837" s="27" t="s">
        <v>3174</v>
      </c>
      <c r="K2837" s="102"/>
      <c r="L2837" s="114"/>
      <c r="M2837" s="104"/>
    </row>
    <row r="2838" spans="1:13" ht="13.5" thickBot="1">
      <c r="A2838" s="33" t="s">
        <v>6257</v>
      </c>
      <c r="B2838" s="21">
        <v>41353</v>
      </c>
      <c r="C2838" s="33" t="s">
        <v>306</v>
      </c>
      <c r="D2838" s="34" t="s">
        <v>6062</v>
      </c>
      <c r="E2838" s="18" t="s">
        <v>3319</v>
      </c>
      <c r="F2838" s="23" t="s">
        <v>866</v>
      </c>
      <c r="G2838" s="23" t="e">
        <f t="shared" si="90"/>
        <v>#N/A</v>
      </c>
      <c r="H2838" s="83" t="s">
        <v>866</v>
      </c>
      <c r="I2838" s="23" t="e">
        <f t="shared" si="89"/>
        <v>#N/A</v>
      </c>
      <c r="J2838" s="27" t="s">
        <v>6258</v>
      </c>
      <c r="K2838" s="102"/>
      <c r="L2838" s="114"/>
      <c r="M2838" s="104"/>
    </row>
    <row r="2839" spans="1:13" ht="13.5" thickBot="1">
      <c r="A2839" s="33" t="s">
        <v>6259</v>
      </c>
      <c r="B2839" s="21">
        <v>41353</v>
      </c>
      <c r="C2839" s="33" t="s">
        <v>1296</v>
      </c>
      <c r="D2839" s="34" t="s">
        <v>6062</v>
      </c>
      <c r="E2839" s="18" t="s">
        <v>1122</v>
      </c>
      <c r="F2839" s="23" t="s">
        <v>6260</v>
      </c>
      <c r="G2839" s="23" t="e">
        <f t="shared" si="90"/>
        <v>#N/A</v>
      </c>
      <c r="H2839" s="83" t="s">
        <v>6260</v>
      </c>
      <c r="I2839" s="23" t="e">
        <f t="shared" si="89"/>
        <v>#N/A</v>
      </c>
      <c r="J2839" s="27" t="s">
        <v>6261</v>
      </c>
      <c r="K2839" s="102"/>
      <c r="L2839" s="114"/>
      <c r="M2839" s="104"/>
    </row>
    <row r="2840" spans="1:13" ht="26.25" thickBot="1">
      <c r="A2840" s="33" t="s">
        <v>6262</v>
      </c>
      <c r="B2840" s="21">
        <v>41353</v>
      </c>
      <c r="C2840" s="33" t="s">
        <v>1376</v>
      </c>
      <c r="D2840" s="34" t="s">
        <v>6062</v>
      </c>
      <c r="E2840" s="18" t="s">
        <v>564</v>
      </c>
      <c r="F2840" s="23" t="s">
        <v>565</v>
      </c>
      <c r="G2840" s="23" t="e">
        <f t="shared" si="90"/>
        <v>#N/A</v>
      </c>
      <c r="H2840" s="83" t="s">
        <v>565</v>
      </c>
      <c r="I2840" s="23" t="e">
        <f t="shared" si="89"/>
        <v>#N/A</v>
      </c>
      <c r="J2840" s="27" t="s">
        <v>6255</v>
      </c>
      <c r="K2840" s="102"/>
      <c r="L2840" s="114"/>
      <c r="M2840" s="104"/>
    </row>
    <row r="2841" spans="1:13" ht="13.5" thickBot="1">
      <c r="A2841" s="33" t="s">
        <v>6263</v>
      </c>
      <c r="B2841" s="21">
        <v>41353</v>
      </c>
      <c r="C2841" s="33" t="s">
        <v>502</v>
      </c>
      <c r="D2841" s="34" t="s">
        <v>6062</v>
      </c>
      <c r="E2841" s="18" t="s">
        <v>188</v>
      </c>
      <c r="F2841" s="23" t="s">
        <v>189</v>
      </c>
      <c r="G2841" s="23">
        <f t="shared" si="90"/>
        <v>45</v>
      </c>
      <c r="H2841" s="83" t="s">
        <v>189</v>
      </c>
      <c r="I2841" s="23" t="e">
        <f t="shared" si="89"/>
        <v>#N/A</v>
      </c>
      <c r="J2841" s="27" t="s">
        <v>6264</v>
      </c>
      <c r="K2841" s="102"/>
      <c r="L2841" s="114"/>
      <c r="M2841" s="104"/>
    </row>
    <row r="2842" spans="1:13" ht="13.5" thickBot="1">
      <c r="A2842" s="33" t="s">
        <v>6265</v>
      </c>
      <c r="B2842" s="21">
        <v>41354</v>
      </c>
      <c r="C2842" s="33" t="s">
        <v>499</v>
      </c>
      <c r="D2842" s="34" t="s">
        <v>6249</v>
      </c>
      <c r="E2842" s="18" t="s">
        <v>677</v>
      </c>
      <c r="F2842" s="23" t="s">
        <v>874</v>
      </c>
      <c r="G2842" s="23" t="e">
        <f t="shared" si="90"/>
        <v>#N/A</v>
      </c>
      <c r="H2842" s="83" t="s">
        <v>874</v>
      </c>
      <c r="I2842" s="23" t="e">
        <f t="shared" si="89"/>
        <v>#N/A</v>
      </c>
      <c r="J2842" s="27" t="s">
        <v>6266</v>
      </c>
      <c r="K2842" s="102"/>
      <c r="L2842" s="114"/>
      <c r="M2842" s="104"/>
    </row>
    <row r="2843" spans="1:13" ht="13.5" thickBot="1">
      <c r="A2843" s="33" t="s">
        <v>6267</v>
      </c>
      <c r="B2843" s="21">
        <v>41354</v>
      </c>
      <c r="C2843" s="33" t="s">
        <v>830</v>
      </c>
      <c r="D2843" s="34" t="s">
        <v>6249</v>
      </c>
      <c r="E2843" s="18" t="s">
        <v>677</v>
      </c>
      <c r="F2843" s="23" t="s">
        <v>874</v>
      </c>
      <c r="G2843" s="23" t="e">
        <f t="shared" si="90"/>
        <v>#N/A</v>
      </c>
      <c r="H2843" s="83" t="s">
        <v>874</v>
      </c>
      <c r="I2843" s="23" t="e">
        <f t="shared" si="89"/>
        <v>#N/A</v>
      </c>
      <c r="J2843" s="27" t="s">
        <v>6268</v>
      </c>
      <c r="K2843" s="102"/>
      <c r="L2843" s="114"/>
      <c r="M2843" s="104"/>
    </row>
    <row r="2844" spans="1:13" ht="13.5" thickBot="1">
      <c r="A2844" s="33" t="s">
        <v>6269</v>
      </c>
      <c r="B2844" s="21">
        <v>41354</v>
      </c>
      <c r="C2844" s="33" t="s">
        <v>578</v>
      </c>
      <c r="D2844" s="34" t="s">
        <v>6249</v>
      </c>
      <c r="E2844" s="18" t="s">
        <v>6270</v>
      </c>
      <c r="F2844" s="23" t="s">
        <v>6271</v>
      </c>
      <c r="G2844" s="23" t="e">
        <f t="shared" si="90"/>
        <v>#N/A</v>
      </c>
      <c r="H2844" s="83" t="s">
        <v>6271</v>
      </c>
      <c r="I2844" s="23" t="e">
        <f t="shared" si="89"/>
        <v>#N/A</v>
      </c>
      <c r="J2844" s="27" t="s">
        <v>6272</v>
      </c>
      <c r="K2844" s="102"/>
      <c r="L2844" s="114"/>
      <c r="M2844" s="104"/>
    </row>
    <row r="2845" spans="1:13" ht="26.25" thickBot="1">
      <c r="A2845" s="33" t="s">
        <v>6273</v>
      </c>
      <c r="B2845" s="21">
        <v>41354</v>
      </c>
      <c r="C2845" s="33" t="s">
        <v>380</v>
      </c>
      <c r="D2845" s="34" t="s">
        <v>6249</v>
      </c>
      <c r="E2845" s="18" t="s">
        <v>3166</v>
      </c>
      <c r="F2845" s="23" t="s">
        <v>6274</v>
      </c>
      <c r="G2845" s="23" t="e">
        <f t="shared" si="90"/>
        <v>#N/A</v>
      </c>
      <c r="H2845" s="83" t="s">
        <v>6274</v>
      </c>
      <c r="I2845" s="23" t="e">
        <f t="shared" si="89"/>
        <v>#N/A</v>
      </c>
      <c r="J2845" s="27" t="s">
        <v>5229</v>
      </c>
      <c r="K2845" s="102"/>
      <c r="L2845" s="114"/>
      <c r="M2845" s="104"/>
    </row>
    <row r="2846" spans="1:13" ht="13.5" thickBot="1">
      <c r="A2846" s="33" t="s">
        <v>6275</v>
      </c>
      <c r="B2846" s="21">
        <v>41354</v>
      </c>
      <c r="C2846" s="33" t="s">
        <v>896</v>
      </c>
      <c r="D2846" s="34" t="s">
        <v>6062</v>
      </c>
      <c r="E2846" s="18" t="s">
        <v>492</v>
      </c>
      <c r="F2846" s="23" t="s">
        <v>101</v>
      </c>
      <c r="G2846" s="23">
        <f t="shared" si="90"/>
        <v>58</v>
      </c>
      <c r="H2846" s="83" t="s">
        <v>101</v>
      </c>
      <c r="I2846" s="23" t="e">
        <f t="shared" si="89"/>
        <v>#N/A</v>
      </c>
      <c r="J2846" s="27" t="s">
        <v>6276</v>
      </c>
      <c r="K2846" s="102"/>
      <c r="L2846" s="114"/>
      <c r="M2846" s="104"/>
    </row>
    <row r="2847" spans="1:13" ht="26.25" thickBot="1">
      <c r="A2847" s="33" t="s">
        <v>6277</v>
      </c>
      <c r="B2847" s="21">
        <v>41354</v>
      </c>
      <c r="C2847" s="33" t="s">
        <v>2348</v>
      </c>
      <c r="D2847" s="34" t="s">
        <v>6062</v>
      </c>
      <c r="E2847" s="18" t="s">
        <v>668</v>
      </c>
      <c r="F2847" s="23" t="s">
        <v>210</v>
      </c>
      <c r="G2847" s="23">
        <f t="shared" si="90"/>
        <v>68</v>
      </c>
      <c r="H2847" s="83" t="s">
        <v>210</v>
      </c>
      <c r="I2847" s="23" t="e">
        <f t="shared" si="89"/>
        <v>#N/A</v>
      </c>
      <c r="J2847" s="27" t="s">
        <v>6278</v>
      </c>
      <c r="K2847" s="102"/>
      <c r="L2847" s="114"/>
      <c r="M2847" s="104"/>
    </row>
    <row r="2848" spans="1:13" ht="13.5" thickBot="1">
      <c r="A2848" s="33" t="s">
        <v>6279</v>
      </c>
      <c r="B2848" s="21">
        <v>41354</v>
      </c>
      <c r="C2848" s="33" t="s">
        <v>409</v>
      </c>
      <c r="D2848" s="34" t="s">
        <v>6249</v>
      </c>
      <c r="E2848" s="18" t="s">
        <v>799</v>
      </c>
      <c r="F2848" s="23" t="s">
        <v>57</v>
      </c>
      <c r="G2848" s="23">
        <f t="shared" si="90"/>
        <v>8</v>
      </c>
      <c r="H2848" s="83" t="s">
        <v>8272</v>
      </c>
      <c r="I2848" s="23">
        <f t="shared" si="89"/>
        <v>8</v>
      </c>
      <c r="J2848" s="27" t="s">
        <v>6280</v>
      </c>
      <c r="K2848" s="102"/>
      <c r="L2848" s="114"/>
      <c r="M2848" s="104"/>
    </row>
    <row r="2849" spans="1:13" ht="13.5" thickBot="1">
      <c r="A2849" s="33" t="s">
        <v>6281</v>
      </c>
      <c r="B2849" s="21">
        <v>41354</v>
      </c>
      <c r="C2849" s="33" t="s">
        <v>6282</v>
      </c>
      <c r="D2849" s="34" t="s">
        <v>6062</v>
      </c>
      <c r="E2849" s="18" t="s">
        <v>1415</v>
      </c>
      <c r="F2849" s="23" t="s">
        <v>227</v>
      </c>
      <c r="G2849" s="23" t="e">
        <f t="shared" si="90"/>
        <v>#N/A</v>
      </c>
      <c r="H2849" s="83" t="s">
        <v>227</v>
      </c>
      <c r="I2849" s="23" t="e">
        <f t="shared" si="89"/>
        <v>#N/A</v>
      </c>
      <c r="J2849" s="27" t="s">
        <v>1118</v>
      </c>
      <c r="K2849" s="102"/>
      <c r="L2849" s="114"/>
      <c r="M2849" s="104"/>
    </row>
    <row r="2850" spans="1:13" ht="13.5" thickBot="1">
      <c r="A2850" s="33" t="s">
        <v>6283</v>
      </c>
      <c r="B2850" s="21">
        <v>41354</v>
      </c>
      <c r="C2850" s="33" t="s">
        <v>478</v>
      </c>
      <c r="D2850" s="34" t="s">
        <v>6249</v>
      </c>
      <c r="E2850" s="18" t="s">
        <v>151</v>
      </c>
      <c r="F2850" s="23" t="s">
        <v>3105</v>
      </c>
      <c r="G2850" s="23" t="e">
        <f t="shared" si="90"/>
        <v>#N/A</v>
      </c>
      <c r="H2850" s="83" t="s">
        <v>3105</v>
      </c>
      <c r="I2850" s="23" t="e">
        <f t="shared" si="89"/>
        <v>#N/A</v>
      </c>
      <c r="J2850" s="27" t="s">
        <v>6284</v>
      </c>
      <c r="K2850" s="102"/>
      <c r="L2850" s="114"/>
      <c r="M2850" s="104"/>
    </row>
    <row r="2851" spans="1:13" ht="13.5" thickBot="1">
      <c r="A2851" s="33" t="s">
        <v>6285</v>
      </c>
      <c r="B2851" s="21">
        <v>41354</v>
      </c>
      <c r="C2851" s="33" t="s">
        <v>713</v>
      </c>
      <c r="D2851" s="34" t="s">
        <v>6249</v>
      </c>
      <c r="E2851" s="18" t="s">
        <v>659</v>
      </c>
      <c r="F2851" s="23" t="s">
        <v>514</v>
      </c>
      <c r="G2851" s="23" t="e">
        <f t="shared" si="90"/>
        <v>#N/A</v>
      </c>
      <c r="H2851" s="83" t="s">
        <v>514</v>
      </c>
      <c r="I2851" s="23" t="e">
        <f t="shared" si="89"/>
        <v>#N/A</v>
      </c>
      <c r="J2851" s="27" t="s">
        <v>6286</v>
      </c>
      <c r="K2851" s="102"/>
      <c r="L2851" s="114"/>
      <c r="M2851" s="104"/>
    </row>
    <row r="2852" spans="1:13" ht="13.5" thickBot="1">
      <c r="A2852" s="33" t="s">
        <v>6287</v>
      </c>
      <c r="B2852" s="21">
        <v>41354</v>
      </c>
      <c r="C2852" s="33" t="s">
        <v>397</v>
      </c>
      <c r="D2852" s="34" t="s">
        <v>6249</v>
      </c>
      <c r="E2852" s="18" t="s">
        <v>659</v>
      </c>
      <c r="F2852" s="23" t="s">
        <v>514</v>
      </c>
      <c r="G2852" s="23" t="e">
        <f t="shared" si="90"/>
        <v>#N/A</v>
      </c>
      <c r="H2852" s="83" t="s">
        <v>514</v>
      </c>
      <c r="I2852" s="23" t="e">
        <f t="shared" si="89"/>
        <v>#N/A</v>
      </c>
      <c r="J2852" s="27" t="s">
        <v>6286</v>
      </c>
      <c r="K2852" s="102"/>
      <c r="L2852" s="114"/>
      <c r="M2852" s="104"/>
    </row>
    <row r="2853" spans="1:13" ht="13.5" thickBot="1">
      <c r="A2853" s="33" t="s">
        <v>6288</v>
      </c>
      <c r="B2853" s="21">
        <v>41354</v>
      </c>
      <c r="C2853" s="33" t="s">
        <v>21</v>
      </c>
      <c r="D2853" s="34" t="s">
        <v>6249</v>
      </c>
      <c r="E2853" s="18" t="s">
        <v>2432</v>
      </c>
      <c r="F2853" s="23" t="s">
        <v>289</v>
      </c>
      <c r="G2853" s="23" t="e">
        <f t="shared" si="90"/>
        <v>#N/A</v>
      </c>
      <c r="H2853" s="83" t="s">
        <v>289</v>
      </c>
      <c r="I2853" s="23" t="e">
        <f t="shared" si="89"/>
        <v>#N/A</v>
      </c>
      <c r="J2853" s="27" t="s">
        <v>4643</v>
      </c>
      <c r="K2853" s="102"/>
      <c r="L2853" s="114"/>
      <c r="M2853" s="104"/>
    </row>
    <row r="2854" spans="1:13" ht="13.5" thickBot="1">
      <c r="A2854" s="33" t="s">
        <v>6289</v>
      </c>
      <c r="B2854" s="21">
        <v>41354</v>
      </c>
      <c r="C2854" s="33" t="s">
        <v>347</v>
      </c>
      <c r="D2854" s="34" t="s">
        <v>6249</v>
      </c>
      <c r="E2854" s="18" t="s">
        <v>1052</v>
      </c>
      <c r="F2854" s="23" t="s">
        <v>2752</v>
      </c>
      <c r="G2854" s="23" t="e">
        <f t="shared" si="90"/>
        <v>#N/A</v>
      </c>
      <c r="H2854" s="83" t="s">
        <v>2752</v>
      </c>
      <c r="I2854" s="23" t="e">
        <f t="shared" si="89"/>
        <v>#N/A</v>
      </c>
      <c r="J2854" s="27" t="s">
        <v>6177</v>
      </c>
      <c r="K2854" s="102"/>
      <c r="L2854" s="114"/>
      <c r="M2854" s="104"/>
    </row>
    <row r="2855" spans="1:13" ht="13.5" thickBot="1">
      <c r="A2855" s="33" t="s">
        <v>6290</v>
      </c>
      <c r="B2855" s="21">
        <v>41354</v>
      </c>
      <c r="C2855" s="33" t="s">
        <v>1301</v>
      </c>
      <c r="D2855" s="34" t="s">
        <v>6062</v>
      </c>
      <c r="E2855" s="18" t="s">
        <v>146</v>
      </c>
      <c r="F2855" s="23" t="s">
        <v>986</v>
      </c>
      <c r="G2855" s="23" t="e">
        <f t="shared" si="90"/>
        <v>#N/A</v>
      </c>
      <c r="H2855" s="83" t="s">
        <v>986</v>
      </c>
      <c r="I2855" s="23" t="e">
        <f t="shared" si="89"/>
        <v>#N/A</v>
      </c>
      <c r="J2855" s="27" t="s">
        <v>6291</v>
      </c>
      <c r="K2855" s="102"/>
      <c r="L2855" s="114"/>
      <c r="M2855" s="104"/>
    </row>
    <row r="2856" spans="1:13" ht="13.5" thickBot="1">
      <c r="A2856" s="33" t="s">
        <v>6292</v>
      </c>
      <c r="B2856" s="21">
        <v>41354</v>
      </c>
      <c r="C2856" s="33" t="s">
        <v>2414</v>
      </c>
      <c r="D2856" s="34" t="s">
        <v>5280</v>
      </c>
      <c r="E2856" s="18" t="s">
        <v>6293</v>
      </c>
      <c r="F2856" s="23" t="s">
        <v>1911</v>
      </c>
      <c r="G2856" s="23" t="e">
        <f t="shared" si="90"/>
        <v>#N/A</v>
      </c>
      <c r="H2856" s="83" t="s">
        <v>1911</v>
      </c>
      <c r="I2856" s="23" t="e">
        <f t="shared" si="89"/>
        <v>#N/A</v>
      </c>
      <c r="J2856" s="27" t="s">
        <v>6294</v>
      </c>
      <c r="K2856" s="102"/>
      <c r="L2856" s="114"/>
      <c r="M2856" s="104"/>
    </row>
    <row r="2857" spans="1:13" ht="13.5" thickBot="1">
      <c r="A2857" s="33" t="s">
        <v>6295</v>
      </c>
      <c r="B2857" s="21">
        <v>41354</v>
      </c>
      <c r="C2857" s="33" t="s">
        <v>1179</v>
      </c>
      <c r="D2857" s="34" t="s">
        <v>5280</v>
      </c>
      <c r="E2857" s="18" t="s">
        <v>792</v>
      </c>
      <c r="F2857" s="23" t="s">
        <v>793</v>
      </c>
      <c r="G2857" s="23" t="e">
        <f t="shared" si="90"/>
        <v>#N/A</v>
      </c>
      <c r="H2857" s="83" t="s">
        <v>793</v>
      </c>
      <c r="I2857" s="23" t="e">
        <f t="shared" si="89"/>
        <v>#N/A</v>
      </c>
      <c r="J2857" s="27" t="s">
        <v>6286</v>
      </c>
      <c r="K2857" s="102"/>
      <c r="L2857" s="114"/>
      <c r="M2857" s="104"/>
    </row>
    <row r="2858" spans="1:13" ht="13.5" thickBot="1">
      <c r="A2858" s="33" t="s">
        <v>6296</v>
      </c>
      <c r="B2858" s="21">
        <v>41354</v>
      </c>
      <c r="C2858" s="33" t="s">
        <v>21</v>
      </c>
      <c r="D2858" s="34" t="s">
        <v>6249</v>
      </c>
      <c r="E2858" s="18" t="s">
        <v>525</v>
      </c>
      <c r="F2858" s="23" t="s">
        <v>526</v>
      </c>
      <c r="G2858" s="23" t="e">
        <f t="shared" si="90"/>
        <v>#N/A</v>
      </c>
      <c r="H2858" s="83" t="s">
        <v>526</v>
      </c>
      <c r="I2858" s="23" t="e">
        <f t="shared" si="89"/>
        <v>#N/A</v>
      </c>
      <c r="J2858" s="27" t="s">
        <v>2965</v>
      </c>
      <c r="K2858" s="102"/>
      <c r="L2858" s="114"/>
      <c r="M2858" s="104"/>
    </row>
    <row r="2859" spans="1:13" ht="13.5" thickBot="1">
      <c r="A2859" s="33" t="s">
        <v>6297</v>
      </c>
      <c r="B2859" s="21">
        <v>41354</v>
      </c>
      <c r="C2859" s="33" t="s">
        <v>1127</v>
      </c>
      <c r="D2859" s="34" t="s">
        <v>6249</v>
      </c>
      <c r="E2859" s="18" t="s">
        <v>2723</v>
      </c>
      <c r="F2859" s="23" t="s">
        <v>2979</v>
      </c>
      <c r="G2859" s="23" t="e">
        <f t="shared" si="90"/>
        <v>#N/A</v>
      </c>
      <c r="H2859" s="83" t="s">
        <v>2979</v>
      </c>
      <c r="I2859" s="23" t="e">
        <f t="shared" si="89"/>
        <v>#N/A</v>
      </c>
      <c r="J2859" s="27" t="s">
        <v>6298</v>
      </c>
      <c r="K2859" s="102"/>
      <c r="L2859" s="114"/>
      <c r="M2859" s="104"/>
    </row>
    <row r="2860" spans="1:13" ht="13.5" thickBot="1">
      <c r="A2860" s="33" t="s">
        <v>6299</v>
      </c>
      <c r="B2860" s="21">
        <v>41354</v>
      </c>
      <c r="C2860" s="33" t="s">
        <v>1121</v>
      </c>
      <c r="D2860" s="34" t="s">
        <v>6249</v>
      </c>
      <c r="E2860" s="18" t="s">
        <v>2723</v>
      </c>
      <c r="F2860" s="23" t="s">
        <v>2979</v>
      </c>
      <c r="G2860" s="23" t="e">
        <f t="shared" si="90"/>
        <v>#N/A</v>
      </c>
      <c r="H2860" s="83" t="s">
        <v>2979</v>
      </c>
      <c r="I2860" s="23" t="e">
        <f t="shared" si="89"/>
        <v>#N/A</v>
      </c>
      <c r="J2860" s="27" t="s">
        <v>6298</v>
      </c>
      <c r="K2860" s="102"/>
      <c r="L2860" s="114"/>
      <c r="M2860" s="104"/>
    </row>
    <row r="2861" spans="1:13" ht="13.5" thickBot="1">
      <c r="A2861" s="33" t="s">
        <v>6300</v>
      </c>
      <c r="B2861" s="21">
        <v>41354</v>
      </c>
      <c r="C2861" s="33" t="s">
        <v>1119</v>
      </c>
      <c r="D2861" s="34" t="s">
        <v>6249</v>
      </c>
      <c r="E2861" s="18" t="s">
        <v>2723</v>
      </c>
      <c r="F2861" s="23" t="s">
        <v>2979</v>
      </c>
      <c r="G2861" s="23" t="e">
        <f t="shared" si="90"/>
        <v>#N/A</v>
      </c>
      <c r="H2861" s="83" t="s">
        <v>2979</v>
      </c>
      <c r="I2861" s="23" t="e">
        <f t="shared" si="89"/>
        <v>#N/A</v>
      </c>
      <c r="J2861" s="27" t="s">
        <v>6301</v>
      </c>
      <c r="K2861" s="102"/>
      <c r="L2861" s="114"/>
      <c r="M2861" s="104"/>
    </row>
    <row r="2862" spans="1:13" ht="13.5" thickBot="1">
      <c r="A2862" s="33" t="s">
        <v>6302</v>
      </c>
      <c r="B2862" s="21">
        <v>41354</v>
      </c>
      <c r="C2862" s="33" t="s">
        <v>293</v>
      </c>
      <c r="D2862" s="34" t="s">
        <v>6062</v>
      </c>
      <c r="E2862" s="18" t="s">
        <v>4013</v>
      </c>
      <c r="F2862" s="23" t="s">
        <v>227</v>
      </c>
      <c r="G2862" s="23" t="e">
        <f t="shared" si="90"/>
        <v>#N/A</v>
      </c>
      <c r="H2862" s="83" t="s">
        <v>227</v>
      </c>
      <c r="I2862" s="23" t="e">
        <f t="shared" si="89"/>
        <v>#N/A</v>
      </c>
      <c r="J2862" s="27" t="s">
        <v>3512</v>
      </c>
      <c r="K2862" s="102"/>
      <c r="L2862" s="114"/>
      <c r="M2862" s="104"/>
    </row>
    <row r="2863" spans="1:13" ht="13.5" thickBot="1">
      <c r="A2863" s="33" t="s">
        <v>6303</v>
      </c>
      <c r="B2863" s="21">
        <v>41354</v>
      </c>
      <c r="C2863" s="33" t="s">
        <v>21</v>
      </c>
      <c r="D2863" s="34" t="s">
        <v>6249</v>
      </c>
      <c r="E2863" s="18" t="s">
        <v>296</v>
      </c>
      <c r="F2863" s="23" t="s">
        <v>297</v>
      </c>
      <c r="G2863" s="23" t="e">
        <f t="shared" si="90"/>
        <v>#N/A</v>
      </c>
      <c r="H2863" s="83" t="s">
        <v>297</v>
      </c>
      <c r="I2863" s="23" t="e">
        <f t="shared" si="89"/>
        <v>#N/A</v>
      </c>
      <c r="J2863" s="27" t="s">
        <v>2578</v>
      </c>
      <c r="K2863" s="102"/>
      <c r="L2863" s="114"/>
      <c r="M2863" s="104"/>
    </row>
    <row r="2864" spans="1:13" ht="13.5" thickBot="1">
      <c r="A2864" s="33" t="s">
        <v>6304</v>
      </c>
      <c r="B2864" s="21">
        <v>41354</v>
      </c>
      <c r="C2864" s="33" t="s">
        <v>21</v>
      </c>
      <c r="D2864" s="34" t="s">
        <v>6249</v>
      </c>
      <c r="E2864" s="18" t="s">
        <v>296</v>
      </c>
      <c r="F2864" s="23" t="s">
        <v>3942</v>
      </c>
      <c r="G2864" s="23" t="e">
        <f t="shared" si="90"/>
        <v>#N/A</v>
      </c>
      <c r="H2864" s="83" t="s">
        <v>3942</v>
      </c>
      <c r="I2864" s="23" t="e">
        <f t="shared" si="89"/>
        <v>#N/A</v>
      </c>
      <c r="J2864" s="27" t="s">
        <v>2578</v>
      </c>
      <c r="K2864" s="102"/>
      <c r="L2864" s="114"/>
      <c r="M2864" s="104"/>
    </row>
    <row r="2865" spans="1:13" ht="13.5" thickBot="1">
      <c r="A2865" s="33" t="s">
        <v>6305</v>
      </c>
      <c r="B2865" s="21">
        <v>41354</v>
      </c>
      <c r="C2865" s="33" t="s">
        <v>596</v>
      </c>
      <c r="D2865" s="34" t="s">
        <v>5280</v>
      </c>
      <c r="E2865" s="18" t="s">
        <v>166</v>
      </c>
      <c r="F2865" s="23" t="s">
        <v>167</v>
      </c>
      <c r="G2865" s="23" t="e">
        <f t="shared" si="90"/>
        <v>#N/A</v>
      </c>
      <c r="H2865" s="83" t="s">
        <v>167</v>
      </c>
      <c r="I2865" s="23" t="e">
        <f t="shared" si="89"/>
        <v>#N/A</v>
      </c>
      <c r="J2865" s="27" t="s">
        <v>3228</v>
      </c>
      <c r="K2865" s="102"/>
      <c r="L2865" s="114"/>
      <c r="M2865" s="104"/>
    </row>
    <row r="2866" spans="1:13" ht="13.5" thickBot="1">
      <c r="A2866" s="33" t="s">
        <v>6306</v>
      </c>
      <c r="B2866" s="21">
        <v>41354</v>
      </c>
      <c r="C2866" s="33" t="s">
        <v>1136</v>
      </c>
      <c r="D2866" s="34" t="s">
        <v>6249</v>
      </c>
      <c r="E2866" s="18" t="s">
        <v>267</v>
      </c>
      <c r="F2866" s="23" t="s">
        <v>609</v>
      </c>
      <c r="G2866" s="23" t="e">
        <f t="shared" si="90"/>
        <v>#N/A</v>
      </c>
      <c r="H2866" s="83" t="s">
        <v>609</v>
      </c>
      <c r="I2866" s="23" t="e">
        <f t="shared" si="89"/>
        <v>#N/A</v>
      </c>
      <c r="J2866" s="27" t="s">
        <v>3802</v>
      </c>
      <c r="K2866" s="102"/>
      <c r="L2866" s="114"/>
      <c r="M2866" s="104"/>
    </row>
    <row r="2867" spans="1:13" ht="13.5" thickBot="1">
      <c r="A2867" s="33" t="s">
        <v>6307</v>
      </c>
      <c r="B2867" s="21">
        <v>41354</v>
      </c>
      <c r="C2867" s="33" t="s">
        <v>1589</v>
      </c>
      <c r="D2867" s="34" t="s">
        <v>6062</v>
      </c>
      <c r="E2867" s="18" t="s">
        <v>5310</v>
      </c>
      <c r="F2867" s="23" t="s">
        <v>3057</v>
      </c>
      <c r="G2867" s="23" t="e">
        <f t="shared" si="90"/>
        <v>#N/A</v>
      </c>
      <c r="H2867" s="83" t="s">
        <v>3057</v>
      </c>
      <c r="I2867" s="23" t="e">
        <f t="shared" si="89"/>
        <v>#N/A</v>
      </c>
      <c r="J2867" s="27" t="s">
        <v>3531</v>
      </c>
      <c r="K2867" s="102"/>
      <c r="L2867" s="114"/>
      <c r="M2867" s="104"/>
    </row>
    <row r="2868" spans="1:13" ht="13.5" thickBot="1">
      <c r="A2868" s="33" t="s">
        <v>6308</v>
      </c>
      <c r="B2868" s="21">
        <v>41354</v>
      </c>
      <c r="C2868" s="33" t="s">
        <v>550</v>
      </c>
      <c r="D2868" s="34" t="s">
        <v>5280</v>
      </c>
      <c r="E2868" s="18" t="s">
        <v>6309</v>
      </c>
      <c r="F2868" s="23" t="s">
        <v>101</v>
      </c>
      <c r="G2868" s="23">
        <f t="shared" si="90"/>
        <v>58</v>
      </c>
      <c r="H2868" s="83" t="s">
        <v>101</v>
      </c>
      <c r="I2868" s="23" t="e">
        <f t="shared" si="89"/>
        <v>#N/A</v>
      </c>
      <c r="J2868" s="27" t="s">
        <v>6310</v>
      </c>
      <c r="K2868" s="102"/>
      <c r="L2868" s="114"/>
      <c r="M2868" s="104"/>
    </row>
    <row r="2869" spans="1:13" ht="13.5" thickBot="1">
      <c r="A2869" s="33" t="s">
        <v>6311</v>
      </c>
      <c r="B2869" s="21">
        <v>41354</v>
      </c>
      <c r="C2869" s="33" t="s">
        <v>1314</v>
      </c>
      <c r="D2869" s="34" t="s">
        <v>6249</v>
      </c>
      <c r="E2869" s="18" t="s">
        <v>1122</v>
      </c>
      <c r="F2869" s="23" t="s">
        <v>1123</v>
      </c>
      <c r="G2869" s="23" t="e">
        <f t="shared" si="90"/>
        <v>#N/A</v>
      </c>
      <c r="H2869" s="83" t="s">
        <v>1123</v>
      </c>
      <c r="I2869" s="23" t="e">
        <f t="shared" si="89"/>
        <v>#N/A</v>
      </c>
      <c r="J2869" s="27" t="s">
        <v>6312</v>
      </c>
      <c r="K2869" s="102"/>
      <c r="L2869" s="114"/>
      <c r="M2869" s="104"/>
    </row>
    <row r="2870" spans="1:13" ht="13.5" thickBot="1">
      <c r="A2870" s="33" t="s">
        <v>6313</v>
      </c>
      <c r="B2870" s="21">
        <v>41354</v>
      </c>
      <c r="C2870" s="33" t="s">
        <v>684</v>
      </c>
      <c r="D2870" s="34" t="s">
        <v>5280</v>
      </c>
      <c r="E2870" s="18" t="s">
        <v>1153</v>
      </c>
      <c r="F2870" s="23" t="s">
        <v>6314</v>
      </c>
      <c r="G2870" s="23" t="e">
        <f t="shared" si="90"/>
        <v>#N/A</v>
      </c>
      <c r="H2870" s="83" t="s">
        <v>6314</v>
      </c>
      <c r="I2870" s="23" t="e">
        <f t="shared" si="89"/>
        <v>#N/A</v>
      </c>
      <c r="J2870" s="27" t="s">
        <v>2578</v>
      </c>
      <c r="K2870" s="102"/>
      <c r="L2870" s="114"/>
      <c r="M2870" s="104"/>
    </row>
    <row r="2871" spans="1:13" ht="13.5" thickBot="1">
      <c r="A2871" s="33" t="s">
        <v>6315</v>
      </c>
      <c r="B2871" s="21">
        <v>41354</v>
      </c>
      <c r="C2871" s="33" t="s">
        <v>1222</v>
      </c>
      <c r="D2871" s="34" t="s">
        <v>6249</v>
      </c>
      <c r="E2871" s="18" t="s">
        <v>243</v>
      </c>
      <c r="F2871" s="23" t="s">
        <v>1123</v>
      </c>
      <c r="G2871" s="23" t="e">
        <f t="shared" si="90"/>
        <v>#N/A</v>
      </c>
      <c r="H2871" s="83" t="s">
        <v>1123</v>
      </c>
      <c r="I2871" s="23" t="e">
        <f t="shared" si="89"/>
        <v>#N/A</v>
      </c>
      <c r="J2871" s="27"/>
      <c r="K2871" s="102"/>
      <c r="L2871" s="114"/>
      <c r="M2871" s="104"/>
    </row>
    <row r="2872" spans="1:13" ht="13.5" thickBot="1">
      <c r="A2872" s="33" t="s">
        <v>6316</v>
      </c>
      <c r="B2872" s="21">
        <v>41355</v>
      </c>
      <c r="C2872" s="33" t="s">
        <v>608</v>
      </c>
      <c r="D2872" s="34" t="s">
        <v>5280</v>
      </c>
      <c r="E2872" s="18" t="s">
        <v>6270</v>
      </c>
      <c r="F2872" s="23" t="s">
        <v>6317</v>
      </c>
      <c r="G2872" s="23" t="e">
        <f t="shared" si="90"/>
        <v>#N/A</v>
      </c>
      <c r="H2872" s="83" t="s">
        <v>6317</v>
      </c>
      <c r="I2872" s="23" t="e">
        <f t="shared" si="89"/>
        <v>#N/A</v>
      </c>
      <c r="J2872" s="27"/>
      <c r="K2872" s="102"/>
      <c r="L2872" s="114"/>
      <c r="M2872" s="104"/>
    </row>
    <row r="2873" spans="1:13" ht="13.5" thickBot="1">
      <c r="A2873" s="33" t="s">
        <v>6318</v>
      </c>
      <c r="B2873" s="21">
        <v>41355</v>
      </c>
      <c r="C2873" s="33" t="s">
        <v>436</v>
      </c>
      <c r="D2873" s="34" t="s">
        <v>6249</v>
      </c>
      <c r="E2873" s="18" t="s">
        <v>204</v>
      </c>
      <c r="F2873" s="23" t="s">
        <v>227</v>
      </c>
      <c r="G2873" s="23" t="e">
        <f t="shared" si="90"/>
        <v>#N/A</v>
      </c>
      <c r="H2873" s="83" t="s">
        <v>227</v>
      </c>
      <c r="I2873" s="23" t="e">
        <f t="shared" si="89"/>
        <v>#N/A</v>
      </c>
      <c r="J2873" s="27" t="s">
        <v>6319</v>
      </c>
      <c r="K2873" s="102"/>
      <c r="L2873" s="114"/>
      <c r="M2873" s="104"/>
    </row>
    <row r="2874" spans="1:13" ht="13.5" thickBot="1">
      <c r="A2874" s="33" t="s">
        <v>6320</v>
      </c>
      <c r="B2874" s="21">
        <v>41355</v>
      </c>
      <c r="C2874" s="33" t="s">
        <v>758</v>
      </c>
      <c r="D2874" s="34" t="s">
        <v>5280</v>
      </c>
      <c r="E2874" s="18" t="s">
        <v>3794</v>
      </c>
      <c r="F2874" s="23" t="s">
        <v>318</v>
      </c>
      <c r="G2874" s="23" t="e">
        <f t="shared" si="90"/>
        <v>#N/A</v>
      </c>
      <c r="H2874" s="83" t="s">
        <v>318</v>
      </c>
      <c r="I2874" s="23" t="e">
        <f t="shared" si="89"/>
        <v>#N/A</v>
      </c>
      <c r="J2874" s="27" t="s">
        <v>6321</v>
      </c>
      <c r="K2874" s="102"/>
      <c r="L2874" s="114"/>
      <c r="M2874" s="104"/>
    </row>
    <row r="2875" spans="1:13" ht="13.5" thickBot="1">
      <c r="A2875" s="33" t="s">
        <v>6322</v>
      </c>
      <c r="B2875" s="21">
        <v>41355</v>
      </c>
      <c r="C2875" s="33" t="s">
        <v>830</v>
      </c>
      <c r="D2875" s="34" t="s">
        <v>5280</v>
      </c>
      <c r="E2875" s="18" t="s">
        <v>3794</v>
      </c>
      <c r="F2875" s="23" t="s">
        <v>318</v>
      </c>
      <c r="G2875" s="23" t="e">
        <f t="shared" si="90"/>
        <v>#N/A</v>
      </c>
      <c r="H2875" s="83" t="s">
        <v>318</v>
      </c>
      <c r="I2875" s="23" t="e">
        <f t="shared" si="89"/>
        <v>#N/A</v>
      </c>
      <c r="J2875" s="27" t="s">
        <v>6323</v>
      </c>
      <c r="K2875" s="102"/>
      <c r="L2875" s="114"/>
      <c r="M2875" s="104"/>
    </row>
    <row r="2876" spans="1:13" ht="13.5" thickBot="1">
      <c r="A2876" s="33" t="s">
        <v>6324</v>
      </c>
      <c r="B2876" s="21">
        <v>41355</v>
      </c>
      <c r="C2876" s="33" t="s">
        <v>3161</v>
      </c>
      <c r="D2876" s="34" t="s">
        <v>6325</v>
      </c>
      <c r="E2876" s="18" t="s">
        <v>5605</v>
      </c>
      <c r="F2876" s="23" t="s">
        <v>850</v>
      </c>
      <c r="G2876" s="23" t="e">
        <f t="shared" si="90"/>
        <v>#N/A</v>
      </c>
      <c r="H2876" s="83" t="s">
        <v>850</v>
      </c>
      <c r="I2876" s="23" t="e">
        <f t="shared" si="89"/>
        <v>#N/A</v>
      </c>
      <c r="J2876" s="27" t="s">
        <v>2578</v>
      </c>
      <c r="K2876" s="102"/>
      <c r="L2876" s="114"/>
      <c r="M2876" s="104"/>
    </row>
    <row r="2877" spans="1:13" ht="13.5" thickBot="1">
      <c r="A2877" s="33" t="s">
        <v>6326</v>
      </c>
      <c r="B2877" s="21">
        <v>41355</v>
      </c>
      <c r="C2877" s="33" t="s">
        <v>21</v>
      </c>
      <c r="D2877" s="34" t="s">
        <v>5280</v>
      </c>
      <c r="E2877" s="18" t="s">
        <v>6327</v>
      </c>
      <c r="F2877" s="23" t="s">
        <v>1416</v>
      </c>
      <c r="G2877" s="23" t="e">
        <f t="shared" si="90"/>
        <v>#N/A</v>
      </c>
      <c r="H2877" s="83" t="s">
        <v>1416</v>
      </c>
      <c r="I2877" s="23" t="e">
        <f t="shared" si="89"/>
        <v>#N/A</v>
      </c>
      <c r="J2877" s="27" t="s">
        <v>6328</v>
      </c>
      <c r="K2877" s="102"/>
      <c r="L2877" s="114"/>
      <c r="M2877" s="104"/>
    </row>
    <row r="2878" spans="1:13" ht="13.5" thickBot="1">
      <c r="A2878" s="33" t="s">
        <v>6329</v>
      </c>
      <c r="B2878" s="21">
        <v>41355</v>
      </c>
      <c r="C2878" s="33" t="s">
        <v>21</v>
      </c>
      <c r="D2878" s="34" t="s">
        <v>6249</v>
      </c>
      <c r="E2878" s="18" t="s">
        <v>1052</v>
      </c>
      <c r="F2878" s="23" t="s">
        <v>2752</v>
      </c>
      <c r="G2878" s="23" t="e">
        <f t="shared" si="90"/>
        <v>#N/A</v>
      </c>
      <c r="H2878" s="83" t="s">
        <v>2752</v>
      </c>
      <c r="I2878" s="23" t="e">
        <f t="shared" si="89"/>
        <v>#N/A</v>
      </c>
      <c r="J2878" s="27" t="s">
        <v>6330</v>
      </c>
      <c r="K2878" s="102"/>
      <c r="L2878" s="114"/>
      <c r="M2878" s="104"/>
    </row>
    <row r="2879" spans="1:13" ht="13.5" thickBot="1">
      <c r="A2879" s="33" t="s">
        <v>6331</v>
      </c>
      <c r="B2879" s="21">
        <v>41355</v>
      </c>
      <c r="C2879" s="33" t="s">
        <v>1334</v>
      </c>
      <c r="D2879" s="34" t="s">
        <v>5280</v>
      </c>
      <c r="E2879" s="18" t="s">
        <v>1122</v>
      </c>
      <c r="F2879" s="23" t="s">
        <v>1123</v>
      </c>
      <c r="G2879" s="23" t="e">
        <f t="shared" si="90"/>
        <v>#N/A</v>
      </c>
      <c r="H2879" s="83" t="s">
        <v>1123</v>
      </c>
      <c r="I2879" s="23" t="e">
        <f t="shared" si="89"/>
        <v>#N/A</v>
      </c>
      <c r="J2879" s="27" t="s">
        <v>6332</v>
      </c>
      <c r="K2879" s="102"/>
      <c r="L2879" s="114"/>
      <c r="M2879" s="104"/>
    </row>
    <row r="2880" spans="1:13" ht="13.5" thickBot="1">
      <c r="A2880" s="33" t="s">
        <v>6333</v>
      </c>
      <c r="B2880" s="21">
        <v>41355</v>
      </c>
      <c r="C2880" s="33" t="s">
        <v>661</v>
      </c>
      <c r="D2880" s="34" t="s">
        <v>6249</v>
      </c>
      <c r="E2880" s="18" t="s">
        <v>104</v>
      </c>
      <c r="F2880" s="23" t="s">
        <v>105</v>
      </c>
      <c r="G2880" s="23" t="e">
        <f t="shared" si="90"/>
        <v>#N/A</v>
      </c>
      <c r="H2880" s="83" t="s">
        <v>105</v>
      </c>
      <c r="I2880" s="23" t="e">
        <f t="shared" si="89"/>
        <v>#N/A</v>
      </c>
      <c r="J2880" s="27" t="s">
        <v>6334</v>
      </c>
      <c r="K2880" s="102"/>
      <c r="L2880" s="114"/>
      <c r="M2880" s="104"/>
    </row>
    <row r="2881" spans="1:13" ht="13.5" thickBot="1">
      <c r="A2881" s="33" t="s">
        <v>6335</v>
      </c>
      <c r="B2881" s="21">
        <v>41355</v>
      </c>
      <c r="C2881" s="33" t="s">
        <v>335</v>
      </c>
      <c r="D2881" s="34" t="s">
        <v>6062</v>
      </c>
      <c r="E2881" s="18" t="s">
        <v>4734</v>
      </c>
      <c r="F2881" s="23" t="s">
        <v>6336</v>
      </c>
      <c r="G2881" s="23" t="e">
        <f t="shared" si="90"/>
        <v>#N/A</v>
      </c>
      <c r="H2881" s="83" t="s">
        <v>6336</v>
      </c>
      <c r="I2881" s="23" t="e">
        <f t="shared" si="89"/>
        <v>#N/A</v>
      </c>
      <c r="J2881" s="27" t="s">
        <v>6337</v>
      </c>
      <c r="K2881" s="102"/>
      <c r="L2881" s="114"/>
      <c r="M2881" s="104"/>
    </row>
    <row r="2882" spans="1:13" ht="13.5" thickBot="1">
      <c r="A2882" s="33" t="s">
        <v>6338</v>
      </c>
      <c r="B2882" s="21">
        <v>41355</v>
      </c>
      <c r="C2882" s="33" t="s">
        <v>1850</v>
      </c>
      <c r="D2882" s="34" t="s">
        <v>6062</v>
      </c>
      <c r="E2882" s="18" t="s">
        <v>43</v>
      </c>
      <c r="F2882" s="23" t="s">
        <v>3105</v>
      </c>
      <c r="G2882" s="23" t="e">
        <f t="shared" si="90"/>
        <v>#N/A</v>
      </c>
      <c r="H2882" s="83" t="s">
        <v>3105</v>
      </c>
      <c r="I2882" s="23" t="e">
        <f t="shared" ref="I2882:I2945" si="91">INDEX(S:U,MATCH(H2882,U:U,0),1)</f>
        <v>#N/A</v>
      </c>
      <c r="J2882" s="27" t="s">
        <v>6339</v>
      </c>
      <c r="K2882" s="102"/>
      <c r="L2882" s="114"/>
      <c r="M2882" s="104"/>
    </row>
    <row r="2883" spans="1:13" ht="13.5" thickBot="1">
      <c r="A2883" s="33" t="s">
        <v>6340</v>
      </c>
      <c r="B2883" s="21">
        <v>41355</v>
      </c>
      <c r="C2883" s="33" t="s">
        <v>567</v>
      </c>
      <c r="D2883" s="34" t="s">
        <v>6249</v>
      </c>
      <c r="E2883" s="18" t="s">
        <v>2886</v>
      </c>
      <c r="F2883" s="23" t="s">
        <v>1091</v>
      </c>
      <c r="G2883" s="23" t="e">
        <f t="shared" ref="G2883:G2946" si="92">INDEX($R$2:$U$90,MATCH(F2883,$R$2:$R$90,0),2)</f>
        <v>#N/A</v>
      </c>
      <c r="H2883" s="83" t="s">
        <v>1091</v>
      </c>
      <c r="I2883" s="23" t="e">
        <f t="shared" si="91"/>
        <v>#N/A</v>
      </c>
      <c r="J2883" s="27" t="s">
        <v>6341</v>
      </c>
      <c r="K2883" s="102"/>
      <c r="L2883" s="114"/>
      <c r="M2883" s="104"/>
    </row>
    <row r="2884" spans="1:13" ht="13.5" thickBot="1">
      <c r="A2884" s="33" t="s">
        <v>6342</v>
      </c>
      <c r="B2884" s="21">
        <v>41355</v>
      </c>
      <c r="C2884" s="33" t="s">
        <v>295</v>
      </c>
      <c r="D2884" s="34" t="s">
        <v>5904</v>
      </c>
      <c r="E2884" s="18" t="s">
        <v>381</v>
      </c>
      <c r="F2884" s="23" t="s">
        <v>101</v>
      </c>
      <c r="G2884" s="23">
        <f t="shared" si="92"/>
        <v>58</v>
      </c>
      <c r="H2884" s="83" t="s">
        <v>101</v>
      </c>
      <c r="I2884" s="23" t="e">
        <f t="shared" si="91"/>
        <v>#N/A</v>
      </c>
      <c r="J2884" s="27" t="s">
        <v>6156</v>
      </c>
      <c r="K2884" s="102"/>
      <c r="L2884" s="114"/>
      <c r="M2884" s="104"/>
    </row>
    <row r="2885" spans="1:13" ht="13.5" thickBot="1">
      <c r="A2885" s="33" t="s">
        <v>6343</v>
      </c>
      <c r="B2885" s="21">
        <v>41355</v>
      </c>
      <c r="C2885" s="33" t="s">
        <v>1012</v>
      </c>
      <c r="D2885" s="34" t="s">
        <v>5280</v>
      </c>
      <c r="E2885" s="18" t="s">
        <v>1248</v>
      </c>
      <c r="F2885" s="23" t="s">
        <v>101</v>
      </c>
      <c r="G2885" s="23">
        <f t="shared" si="92"/>
        <v>58</v>
      </c>
      <c r="H2885" s="83" t="s">
        <v>101</v>
      </c>
      <c r="I2885" s="23" t="e">
        <f t="shared" si="91"/>
        <v>#N/A</v>
      </c>
      <c r="J2885" s="27" t="s">
        <v>1325</v>
      </c>
      <c r="K2885" s="102"/>
      <c r="L2885" s="114"/>
      <c r="M2885" s="104"/>
    </row>
    <row r="2886" spans="1:13" ht="13.5" thickBot="1">
      <c r="A2886" s="33" t="s">
        <v>6344</v>
      </c>
      <c r="B2886" s="21">
        <v>41355</v>
      </c>
      <c r="C2886" s="33" t="s">
        <v>1205</v>
      </c>
      <c r="D2886" s="34" t="s">
        <v>5280</v>
      </c>
      <c r="E2886" s="18" t="s">
        <v>1248</v>
      </c>
      <c r="F2886" s="23" t="s">
        <v>101</v>
      </c>
      <c r="G2886" s="23">
        <f t="shared" si="92"/>
        <v>58</v>
      </c>
      <c r="H2886" s="83" t="s">
        <v>101</v>
      </c>
      <c r="I2886" s="23" t="e">
        <f t="shared" si="91"/>
        <v>#N/A</v>
      </c>
      <c r="J2886" s="27" t="s">
        <v>6345</v>
      </c>
      <c r="K2886" s="102"/>
      <c r="L2886" s="114"/>
      <c r="M2886" s="104"/>
    </row>
    <row r="2887" spans="1:13" ht="13.5" thickBot="1">
      <c r="A2887" s="33" t="s">
        <v>6346</v>
      </c>
      <c r="B2887" s="21">
        <v>41355</v>
      </c>
      <c r="C2887" s="33" t="s">
        <v>1011</v>
      </c>
      <c r="D2887" s="34" t="s">
        <v>6325</v>
      </c>
      <c r="E2887" s="18" t="s">
        <v>6347</v>
      </c>
      <c r="F2887" s="23" t="s">
        <v>2037</v>
      </c>
      <c r="G2887" s="23" t="e">
        <f t="shared" si="92"/>
        <v>#N/A</v>
      </c>
      <c r="H2887" s="83" t="s">
        <v>2037</v>
      </c>
      <c r="I2887" s="23">
        <f t="shared" si="91"/>
        <v>22</v>
      </c>
      <c r="J2887" s="27" t="s">
        <v>6348</v>
      </c>
      <c r="K2887" s="102"/>
      <c r="L2887" s="114"/>
      <c r="M2887" s="104"/>
    </row>
    <row r="2888" spans="1:13" ht="13.5" thickBot="1">
      <c r="A2888" s="33" t="s">
        <v>6349</v>
      </c>
      <c r="B2888" s="21">
        <v>41355</v>
      </c>
      <c r="C2888" s="33" t="s">
        <v>6350</v>
      </c>
      <c r="D2888" s="34" t="s">
        <v>6325</v>
      </c>
      <c r="E2888" s="18" t="s">
        <v>1298</v>
      </c>
      <c r="F2888" s="35" t="s">
        <v>6351</v>
      </c>
      <c r="G2888" s="23" t="e">
        <f t="shared" si="92"/>
        <v>#N/A</v>
      </c>
      <c r="H2888" s="88" t="s">
        <v>6351</v>
      </c>
      <c r="I2888" s="23" t="e">
        <f t="shared" si="91"/>
        <v>#N/A</v>
      </c>
      <c r="J2888" s="27" t="s">
        <v>6352</v>
      </c>
      <c r="K2888" s="102"/>
      <c r="L2888" s="114"/>
      <c r="M2888" s="104"/>
    </row>
    <row r="2889" spans="1:13" ht="13.5" thickBot="1">
      <c r="A2889" s="33" t="s">
        <v>6353</v>
      </c>
      <c r="B2889" s="21">
        <v>41355</v>
      </c>
      <c r="C2889" s="33" t="s">
        <v>21</v>
      </c>
      <c r="D2889" s="34" t="s">
        <v>6354</v>
      </c>
      <c r="E2889" s="18" t="s">
        <v>288</v>
      </c>
      <c r="F2889" s="23" t="s">
        <v>289</v>
      </c>
      <c r="G2889" s="23" t="e">
        <f t="shared" si="92"/>
        <v>#N/A</v>
      </c>
      <c r="H2889" s="83" t="s">
        <v>289</v>
      </c>
      <c r="I2889" s="23" t="e">
        <f t="shared" si="91"/>
        <v>#N/A</v>
      </c>
      <c r="J2889" s="27" t="s">
        <v>6355</v>
      </c>
      <c r="K2889" s="102"/>
      <c r="L2889" s="114"/>
      <c r="M2889" s="104"/>
    </row>
    <row r="2890" spans="1:13" ht="13.5" thickBot="1">
      <c r="A2890" s="33" t="s">
        <v>6356</v>
      </c>
      <c r="B2890" s="21">
        <v>41355</v>
      </c>
      <c r="C2890" s="33" t="s">
        <v>848</v>
      </c>
      <c r="D2890" s="34" t="s">
        <v>6249</v>
      </c>
      <c r="E2890" s="18" t="s">
        <v>6357</v>
      </c>
      <c r="F2890" s="23" t="s">
        <v>105</v>
      </c>
      <c r="G2890" s="23" t="e">
        <f t="shared" si="92"/>
        <v>#N/A</v>
      </c>
      <c r="H2890" s="83" t="s">
        <v>105</v>
      </c>
      <c r="I2890" s="23" t="e">
        <f t="shared" si="91"/>
        <v>#N/A</v>
      </c>
      <c r="J2890" s="27" t="s">
        <v>6358</v>
      </c>
      <c r="K2890" s="102"/>
      <c r="L2890" s="114"/>
      <c r="M2890" s="104"/>
    </row>
    <row r="2891" spans="1:13" ht="13.5" thickBot="1">
      <c r="A2891" s="33" t="s">
        <v>6359</v>
      </c>
      <c r="B2891" s="21">
        <v>41355</v>
      </c>
      <c r="C2891" s="33" t="s">
        <v>293</v>
      </c>
      <c r="D2891" s="34" t="s">
        <v>6325</v>
      </c>
      <c r="E2891" s="18" t="s">
        <v>1990</v>
      </c>
      <c r="F2891" s="23" t="s">
        <v>6360</v>
      </c>
      <c r="G2891" s="23" t="e">
        <f t="shared" si="92"/>
        <v>#N/A</v>
      </c>
      <c r="H2891" s="83" t="s">
        <v>6360</v>
      </c>
      <c r="I2891" s="23" t="e">
        <f t="shared" si="91"/>
        <v>#N/A</v>
      </c>
      <c r="J2891" s="27" t="s">
        <v>6361</v>
      </c>
      <c r="K2891" s="102"/>
      <c r="L2891" s="114"/>
      <c r="M2891" s="104"/>
    </row>
    <row r="2892" spans="1:13" ht="13.5" thickBot="1">
      <c r="A2892" s="33" t="s">
        <v>6362</v>
      </c>
      <c r="B2892" s="21">
        <v>41355</v>
      </c>
      <c r="C2892" s="33" t="s">
        <v>680</v>
      </c>
      <c r="D2892" s="34" t="s">
        <v>6325</v>
      </c>
      <c r="E2892" s="18" t="s">
        <v>1872</v>
      </c>
      <c r="F2892" s="23" t="s">
        <v>125</v>
      </c>
      <c r="G2892" s="23">
        <f t="shared" si="92"/>
        <v>53</v>
      </c>
      <c r="H2892" s="83" t="s">
        <v>125</v>
      </c>
      <c r="I2892" s="23" t="e">
        <f t="shared" si="91"/>
        <v>#N/A</v>
      </c>
      <c r="J2892" s="27" t="s">
        <v>6156</v>
      </c>
      <c r="K2892" s="102"/>
      <c r="L2892" s="114"/>
      <c r="M2892" s="104"/>
    </row>
    <row r="2893" spans="1:13" ht="13.5" thickBot="1">
      <c r="A2893" s="33" t="s">
        <v>6363</v>
      </c>
      <c r="B2893" s="21">
        <v>41355</v>
      </c>
      <c r="C2893" s="33" t="s">
        <v>928</v>
      </c>
      <c r="D2893" s="34" t="s">
        <v>6325</v>
      </c>
      <c r="E2893" s="18" t="s">
        <v>1381</v>
      </c>
      <c r="F2893" s="23" t="s">
        <v>961</v>
      </c>
      <c r="G2893" s="23" t="e">
        <f t="shared" si="92"/>
        <v>#N/A</v>
      </c>
      <c r="H2893" s="83" t="s">
        <v>961</v>
      </c>
      <c r="I2893" s="23" t="e">
        <f t="shared" si="91"/>
        <v>#N/A</v>
      </c>
      <c r="J2893" s="27" t="s">
        <v>6364</v>
      </c>
      <c r="K2893" s="102"/>
      <c r="L2893" s="114"/>
      <c r="M2893" s="104"/>
    </row>
    <row r="2894" spans="1:13" ht="13.5" thickBot="1">
      <c r="A2894" s="33" t="s">
        <v>6365</v>
      </c>
      <c r="B2894" s="21">
        <v>41355</v>
      </c>
      <c r="C2894" s="33" t="s">
        <v>54</v>
      </c>
      <c r="D2894" s="34" t="s">
        <v>6325</v>
      </c>
      <c r="E2894" s="18" t="s">
        <v>6366</v>
      </c>
      <c r="F2894" s="23" t="s">
        <v>1408</v>
      </c>
      <c r="G2894" s="23" t="e">
        <f t="shared" si="92"/>
        <v>#N/A</v>
      </c>
      <c r="H2894" s="83" t="s">
        <v>1408</v>
      </c>
      <c r="I2894" s="23" t="e">
        <f t="shared" si="91"/>
        <v>#N/A</v>
      </c>
      <c r="J2894" s="27" t="s">
        <v>6367</v>
      </c>
      <c r="K2894" s="102"/>
      <c r="L2894" s="114"/>
      <c r="M2894" s="104"/>
    </row>
    <row r="2895" spans="1:13" ht="13.5" thickBot="1">
      <c r="A2895" s="33" t="s">
        <v>6368</v>
      </c>
      <c r="B2895" s="21">
        <v>41355</v>
      </c>
      <c r="C2895" s="33" t="s">
        <v>436</v>
      </c>
      <c r="D2895" s="34" t="s">
        <v>5280</v>
      </c>
      <c r="E2895" s="18" t="s">
        <v>2969</v>
      </c>
      <c r="F2895" s="23" t="s">
        <v>214</v>
      </c>
      <c r="G2895" s="23">
        <f t="shared" si="92"/>
        <v>26</v>
      </c>
      <c r="H2895" s="83" t="s">
        <v>214</v>
      </c>
      <c r="I2895" s="23" t="e">
        <f t="shared" si="91"/>
        <v>#N/A</v>
      </c>
      <c r="J2895" s="27" t="s">
        <v>6369</v>
      </c>
      <c r="K2895" s="102"/>
      <c r="L2895" s="114"/>
      <c r="M2895" s="104"/>
    </row>
    <row r="2896" spans="1:13" ht="13.5" thickBot="1">
      <c r="A2896" s="33" t="s">
        <v>6370</v>
      </c>
      <c r="B2896" s="21">
        <v>41355</v>
      </c>
      <c r="C2896" s="33" t="s">
        <v>1398</v>
      </c>
      <c r="D2896" s="34" t="s">
        <v>6325</v>
      </c>
      <c r="E2896" s="18" t="s">
        <v>4090</v>
      </c>
      <c r="F2896" s="23" t="s">
        <v>63</v>
      </c>
      <c r="G2896" s="23">
        <f t="shared" si="92"/>
        <v>85</v>
      </c>
      <c r="H2896" s="83" t="s">
        <v>63</v>
      </c>
      <c r="I2896" s="23" t="e">
        <f t="shared" si="91"/>
        <v>#N/A</v>
      </c>
      <c r="J2896" s="27" t="s">
        <v>1325</v>
      </c>
      <c r="K2896" s="102"/>
      <c r="L2896" s="114"/>
      <c r="M2896" s="104"/>
    </row>
    <row r="2897" spans="1:13" ht="26.25" thickBot="1">
      <c r="A2897" s="33" t="s">
        <v>6371</v>
      </c>
      <c r="B2897" s="21">
        <v>41355</v>
      </c>
      <c r="C2897" s="33" t="s">
        <v>1182</v>
      </c>
      <c r="D2897" s="34" t="s">
        <v>1007</v>
      </c>
      <c r="E2897" s="18" t="s">
        <v>1153</v>
      </c>
      <c r="F2897" s="23" t="s">
        <v>4195</v>
      </c>
      <c r="G2897" s="23" t="e">
        <f t="shared" si="92"/>
        <v>#N/A</v>
      </c>
      <c r="H2897" s="83" t="s">
        <v>4195</v>
      </c>
      <c r="I2897" s="23">
        <f t="shared" si="91"/>
        <v>33</v>
      </c>
      <c r="J2897" s="27" t="s">
        <v>6372</v>
      </c>
      <c r="K2897" s="102"/>
      <c r="L2897" s="114"/>
      <c r="M2897" s="104"/>
    </row>
    <row r="2898" spans="1:13" ht="13.5" thickBot="1">
      <c r="A2898" s="33" t="s">
        <v>6373</v>
      </c>
      <c r="B2898" s="21">
        <v>41355</v>
      </c>
      <c r="C2898" s="33" t="s">
        <v>1362</v>
      </c>
      <c r="D2898" s="34" t="s">
        <v>5280</v>
      </c>
      <c r="E2898" s="18" t="s">
        <v>1122</v>
      </c>
      <c r="F2898" s="23" t="s">
        <v>1123</v>
      </c>
      <c r="G2898" s="23" t="e">
        <f t="shared" si="92"/>
        <v>#N/A</v>
      </c>
      <c r="H2898" s="83" t="s">
        <v>1123</v>
      </c>
      <c r="I2898" s="23" t="e">
        <f t="shared" si="91"/>
        <v>#N/A</v>
      </c>
      <c r="J2898" s="27" t="s">
        <v>6374</v>
      </c>
      <c r="K2898" s="102"/>
      <c r="L2898" s="114"/>
      <c r="M2898" s="104"/>
    </row>
    <row r="2899" spans="1:13" ht="13.5" thickBot="1">
      <c r="A2899" s="33" t="s">
        <v>6375</v>
      </c>
      <c r="B2899" s="21">
        <v>41355</v>
      </c>
      <c r="C2899" s="33" t="s">
        <v>651</v>
      </c>
      <c r="D2899" s="34" t="s">
        <v>5676</v>
      </c>
      <c r="E2899" s="18" t="s">
        <v>1822</v>
      </c>
      <c r="F2899" s="23" t="s">
        <v>16</v>
      </c>
      <c r="G2899" s="23">
        <f t="shared" si="92"/>
        <v>29</v>
      </c>
      <c r="H2899" s="83" t="s">
        <v>8291</v>
      </c>
      <c r="I2899" s="23">
        <f t="shared" si="91"/>
        <v>29</v>
      </c>
      <c r="J2899" s="27" t="s">
        <v>6376</v>
      </c>
      <c r="K2899" s="102"/>
      <c r="L2899" s="114"/>
      <c r="M2899" s="104"/>
    </row>
    <row r="2900" spans="1:13" ht="13.5" thickBot="1">
      <c r="A2900" s="33" t="s">
        <v>6377</v>
      </c>
      <c r="B2900" s="21">
        <v>41355</v>
      </c>
      <c r="C2900" s="33" t="s">
        <v>2264</v>
      </c>
      <c r="D2900" s="34" t="s">
        <v>6062</v>
      </c>
      <c r="E2900" s="18" t="s">
        <v>430</v>
      </c>
      <c r="F2900" s="23" t="s">
        <v>431</v>
      </c>
      <c r="G2900" s="23" t="e">
        <f t="shared" si="92"/>
        <v>#N/A</v>
      </c>
      <c r="H2900" s="83" t="s">
        <v>431</v>
      </c>
      <c r="I2900" s="23" t="e">
        <f t="shared" si="91"/>
        <v>#N/A</v>
      </c>
      <c r="J2900" s="27" t="s">
        <v>5099</v>
      </c>
      <c r="K2900" s="102"/>
      <c r="L2900" s="114"/>
      <c r="M2900" s="104"/>
    </row>
    <row r="2901" spans="1:13" ht="13.5" thickBot="1">
      <c r="A2901" s="33" t="s">
        <v>6378</v>
      </c>
      <c r="B2901" s="21">
        <v>41355</v>
      </c>
      <c r="C2901" s="33" t="s">
        <v>2261</v>
      </c>
      <c r="D2901" s="34" t="s">
        <v>6062</v>
      </c>
      <c r="E2901" s="18" t="s">
        <v>430</v>
      </c>
      <c r="F2901" s="23" t="s">
        <v>431</v>
      </c>
      <c r="G2901" s="23" t="e">
        <f t="shared" si="92"/>
        <v>#N/A</v>
      </c>
      <c r="H2901" s="83" t="s">
        <v>431</v>
      </c>
      <c r="I2901" s="23" t="e">
        <f t="shared" si="91"/>
        <v>#N/A</v>
      </c>
      <c r="J2901" s="27" t="s">
        <v>5099</v>
      </c>
      <c r="K2901" s="102"/>
      <c r="L2901" s="114"/>
      <c r="M2901" s="104"/>
    </row>
    <row r="2902" spans="1:13" ht="13.5" thickBot="1">
      <c r="A2902" s="33" t="s">
        <v>6379</v>
      </c>
      <c r="B2902" s="21">
        <v>41355</v>
      </c>
      <c r="C2902" s="33" t="s">
        <v>2169</v>
      </c>
      <c r="D2902" s="34" t="s">
        <v>5379</v>
      </c>
      <c r="E2902" s="18" t="s">
        <v>430</v>
      </c>
      <c r="F2902" s="23" t="s">
        <v>431</v>
      </c>
      <c r="G2902" s="23" t="e">
        <f t="shared" si="92"/>
        <v>#N/A</v>
      </c>
      <c r="H2902" s="83" t="s">
        <v>431</v>
      </c>
      <c r="I2902" s="23" t="e">
        <f t="shared" si="91"/>
        <v>#N/A</v>
      </c>
      <c r="J2902" s="27" t="s">
        <v>6380</v>
      </c>
      <c r="K2902" s="102"/>
      <c r="L2902" s="114"/>
      <c r="M2902" s="104"/>
    </row>
    <row r="2903" spans="1:13" ht="13.5" thickBot="1">
      <c r="A2903" s="33" t="s">
        <v>6381</v>
      </c>
      <c r="B2903" s="21">
        <v>41355</v>
      </c>
      <c r="C2903" s="33" t="s">
        <v>2340</v>
      </c>
      <c r="D2903" s="34" t="s">
        <v>5280</v>
      </c>
      <c r="E2903" s="18" t="s">
        <v>430</v>
      </c>
      <c r="F2903" s="23" t="s">
        <v>431</v>
      </c>
      <c r="G2903" s="23" t="e">
        <f t="shared" si="92"/>
        <v>#N/A</v>
      </c>
      <c r="H2903" s="83" t="s">
        <v>431</v>
      </c>
      <c r="I2903" s="23" t="e">
        <f t="shared" si="91"/>
        <v>#N/A</v>
      </c>
      <c r="J2903" s="27" t="s">
        <v>5099</v>
      </c>
      <c r="K2903" s="102"/>
      <c r="L2903" s="114"/>
      <c r="M2903" s="104"/>
    </row>
    <row r="2904" spans="1:13" ht="13.5" thickBot="1">
      <c r="A2904" s="33" t="s">
        <v>6382</v>
      </c>
      <c r="B2904" s="21">
        <v>41355</v>
      </c>
      <c r="C2904" s="33" t="s">
        <v>2256</v>
      </c>
      <c r="D2904" s="34" t="s">
        <v>6325</v>
      </c>
      <c r="E2904" s="18" t="s">
        <v>430</v>
      </c>
      <c r="F2904" s="23" t="s">
        <v>431</v>
      </c>
      <c r="G2904" s="23" t="e">
        <f t="shared" si="92"/>
        <v>#N/A</v>
      </c>
      <c r="H2904" s="83" t="s">
        <v>431</v>
      </c>
      <c r="I2904" s="23" t="e">
        <f t="shared" si="91"/>
        <v>#N/A</v>
      </c>
      <c r="J2904" s="27" t="s">
        <v>5786</v>
      </c>
      <c r="K2904" s="102"/>
      <c r="L2904" s="114"/>
      <c r="M2904" s="104"/>
    </row>
    <row r="2905" spans="1:13" ht="13.5" thickBot="1">
      <c r="A2905" s="33" t="s">
        <v>6383</v>
      </c>
      <c r="B2905" s="21">
        <v>41355</v>
      </c>
      <c r="C2905" s="33" t="s">
        <v>2384</v>
      </c>
      <c r="D2905" s="34" t="s">
        <v>5280</v>
      </c>
      <c r="E2905" s="18" t="s">
        <v>430</v>
      </c>
      <c r="F2905" s="23" t="s">
        <v>431</v>
      </c>
      <c r="G2905" s="23" t="e">
        <f t="shared" si="92"/>
        <v>#N/A</v>
      </c>
      <c r="H2905" s="83" t="s">
        <v>431</v>
      </c>
      <c r="I2905" s="23" t="e">
        <f t="shared" si="91"/>
        <v>#N/A</v>
      </c>
      <c r="J2905" s="27" t="s">
        <v>5786</v>
      </c>
      <c r="K2905" s="102"/>
      <c r="L2905" s="114"/>
      <c r="M2905" s="104"/>
    </row>
    <row r="2906" spans="1:13" ht="13.5" thickBot="1">
      <c r="A2906" s="33" t="s">
        <v>6235</v>
      </c>
      <c r="B2906" s="21">
        <v>41355</v>
      </c>
      <c r="C2906" s="33" t="s">
        <v>2139</v>
      </c>
      <c r="D2906" s="34" t="s">
        <v>6062</v>
      </c>
      <c r="E2906" s="18" t="s">
        <v>430</v>
      </c>
      <c r="F2906" s="23" t="s">
        <v>431</v>
      </c>
      <c r="G2906" s="23" t="e">
        <f t="shared" si="92"/>
        <v>#N/A</v>
      </c>
      <c r="H2906" s="83" t="s">
        <v>431</v>
      </c>
      <c r="I2906" s="23" t="e">
        <f t="shared" si="91"/>
        <v>#N/A</v>
      </c>
      <c r="J2906" s="27" t="s">
        <v>6096</v>
      </c>
      <c r="K2906" s="102"/>
      <c r="L2906" s="114"/>
      <c r="M2906" s="104"/>
    </row>
    <row r="2907" spans="1:13" ht="13.5" thickBot="1">
      <c r="A2907" s="33" t="s">
        <v>6384</v>
      </c>
      <c r="B2907" s="21">
        <v>41355</v>
      </c>
      <c r="C2907" s="33" t="s">
        <v>2146</v>
      </c>
      <c r="D2907" s="34" t="s">
        <v>6062</v>
      </c>
      <c r="E2907" s="18" t="s">
        <v>430</v>
      </c>
      <c r="F2907" s="23" t="s">
        <v>431</v>
      </c>
      <c r="G2907" s="23" t="e">
        <f t="shared" si="92"/>
        <v>#N/A</v>
      </c>
      <c r="H2907" s="83" t="s">
        <v>431</v>
      </c>
      <c r="I2907" s="23" t="e">
        <f t="shared" si="91"/>
        <v>#N/A</v>
      </c>
      <c r="J2907" s="27" t="s">
        <v>5634</v>
      </c>
      <c r="K2907" s="102"/>
      <c r="L2907" s="114"/>
      <c r="M2907" s="104"/>
    </row>
    <row r="2908" spans="1:13" ht="13.5" thickBot="1">
      <c r="A2908" s="33" t="s">
        <v>6385</v>
      </c>
      <c r="B2908" s="21">
        <v>41355</v>
      </c>
      <c r="C2908" s="33" t="s">
        <v>2144</v>
      </c>
      <c r="D2908" s="34" t="s">
        <v>6062</v>
      </c>
      <c r="E2908" s="18" t="s">
        <v>430</v>
      </c>
      <c r="F2908" s="23" t="s">
        <v>431</v>
      </c>
      <c r="G2908" s="23" t="e">
        <f t="shared" si="92"/>
        <v>#N/A</v>
      </c>
      <c r="H2908" s="83" t="s">
        <v>431</v>
      </c>
      <c r="I2908" s="23" t="e">
        <f t="shared" si="91"/>
        <v>#N/A</v>
      </c>
      <c r="J2908" s="27" t="s">
        <v>5634</v>
      </c>
      <c r="K2908" s="102"/>
      <c r="L2908" s="114"/>
      <c r="M2908" s="104"/>
    </row>
    <row r="2909" spans="1:13" ht="13.5" thickBot="1">
      <c r="A2909" s="33" t="s">
        <v>6386</v>
      </c>
      <c r="B2909" s="21">
        <v>41355</v>
      </c>
      <c r="C2909" s="33" t="s">
        <v>2141</v>
      </c>
      <c r="D2909" s="34" t="s">
        <v>6062</v>
      </c>
      <c r="E2909" s="18" t="s">
        <v>430</v>
      </c>
      <c r="F2909" s="23" t="s">
        <v>431</v>
      </c>
      <c r="G2909" s="23" t="e">
        <f t="shared" si="92"/>
        <v>#N/A</v>
      </c>
      <c r="H2909" s="83" t="s">
        <v>431</v>
      </c>
      <c r="I2909" s="23" t="e">
        <f t="shared" si="91"/>
        <v>#N/A</v>
      </c>
      <c r="J2909" s="27" t="s">
        <v>5634</v>
      </c>
      <c r="K2909" s="102"/>
      <c r="L2909" s="114"/>
      <c r="M2909" s="104"/>
    </row>
    <row r="2910" spans="1:13" ht="13.5" thickBot="1">
      <c r="A2910" s="33" t="s">
        <v>6387</v>
      </c>
      <c r="B2910" s="21">
        <v>41355</v>
      </c>
      <c r="C2910" s="33" t="s">
        <v>455</v>
      </c>
      <c r="D2910" s="34" t="s">
        <v>5280</v>
      </c>
      <c r="E2910" s="18" t="s">
        <v>614</v>
      </c>
      <c r="F2910" s="23" t="s">
        <v>615</v>
      </c>
      <c r="G2910" s="23" t="e">
        <f t="shared" si="92"/>
        <v>#N/A</v>
      </c>
      <c r="H2910" s="83" t="s">
        <v>615</v>
      </c>
      <c r="I2910" s="23">
        <f t="shared" si="91"/>
        <v>83</v>
      </c>
      <c r="J2910" s="27" t="s">
        <v>6078</v>
      </c>
      <c r="K2910" s="102"/>
      <c r="L2910" s="114"/>
      <c r="M2910" s="104"/>
    </row>
    <row r="2911" spans="1:13" ht="13.5" thickBot="1">
      <c r="A2911" s="33" t="s">
        <v>6388</v>
      </c>
      <c r="B2911" s="21">
        <v>41355</v>
      </c>
      <c r="C2911" s="33" t="s">
        <v>387</v>
      </c>
      <c r="D2911" s="34" t="s">
        <v>5280</v>
      </c>
      <c r="E2911" s="18" t="s">
        <v>681</v>
      </c>
      <c r="F2911" s="23" t="s">
        <v>2319</v>
      </c>
      <c r="G2911" s="23" t="e">
        <f t="shared" si="92"/>
        <v>#N/A</v>
      </c>
      <c r="H2911" s="83" t="s">
        <v>2319</v>
      </c>
      <c r="I2911" s="23" t="e">
        <f t="shared" si="91"/>
        <v>#N/A</v>
      </c>
      <c r="J2911" s="27" t="s">
        <v>6389</v>
      </c>
      <c r="K2911" s="102"/>
      <c r="L2911" s="114"/>
      <c r="M2911" s="104"/>
    </row>
    <row r="2912" spans="1:13" ht="13.5" thickBot="1">
      <c r="A2912" s="33" t="s">
        <v>6390</v>
      </c>
      <c r="B2912" s="21">
        <v>41355</v>
      </c>
      <c r="C2912" s="33" t="s">
        <v>1850</v>
      </c>
      <c r="D2912" s="34" t="s">
        <v>5404</v>
      </c>
      <c r="E2912" s="18" t="s">
        <v>668</v>
      </c>
      <c r="F2912" s="23" t="s">
        <v>210</v>
      </c>
      <c r="G2912" s="23">
        <f t="shared" si="92"/>
        <v>68</v>
      </c>
      <c r="H2912" s="83" t="s">
        <v>210</v>
      </c>
      <c r="I2912" s="23" t="e">
        <f t="shared" si="91"/>
        <v>#N/A</v>
      </c>
      <c r="J2912" s="27" t="s">
        <v>4099</v>
      </c>
      <c r="K2912" s="102"/>
      <c r="L2912" s="114"/>
      <c r="M2912" s="104"/>
    </row>
    <row r="2913" spans="1:13" ht="13.5" thickBot="1">
      <c r="A2913" s="33" t="s">
        <v>6391</v>
      </c>
      <c r="B2913" s="21">
        <v>41355</v>
      </c>
      <c r="C2913" s="33" t="s">
        <v>1364</v>
      </c>
      <c r="D2913" s="34" t="s">
        <v>5404</v>
      </c>
      <c r="E2913" s="18" t="s">
        <v>668</v>
      </c>
      <c r="F2913" s="23" t="s">
        <v>210</v>
      </c>
      <c r="G2913" s="23">
        <f t="shared" si="92"/>
        <v>68</v>
      </c>
      <c r="H2913" s="83" t="s">
        <v>210</v>
      </c>
      <c r="I2913" s="23" t="e">
        <f t="shared" si="91"/>
        <v>#N/A</v>
      </c>
      <c r="J2913" s="27" t="s">
        <v>4099</v>
      </c>
      <c r="K2913" s="102"/>
      <c r="L2913" s="114"/>
      <c r="M2913" s="104"/>
    </row>
    <row r="2914" spans="1:13" ht="13.5" thickBot="1">
      <c r="A2914" s="33" t="s">
        <v>6392</v>
      </c>
      <c r="B2914" s="21">
        <v>41355</v>
      </c>
      <c r="C2914" s="33" t="s">
        <v>1523</v>
      </c>
      <c r="D2914" s="34" t="s">
        <v>5404</v>
      </c>
      <c r="E2914" s="18" t="s">
        <v>668</v>
      </c>
      <c r="F2914" s="23" t="s">
        <v>210</v>
      </c>
      <c r="G2914" s="23">
        <f t="shared" si="92"/>
        <v>68</v>
      </c>
      <c r="H2914" s="83" t="s">
        <v>210</v>
      </c>
      <c r="I2914" s="23" t="e">
        <f t="shared" si="91"/>
        <v>#N/A</v>
      </c>
      <c r="J2914" s="27" t="s">
        <v>4099</v>
      </c>
      <c r="K2914" s="102"/>
      <c r="L2914" s="114"/>
      <c r="M2914" s="104"/>
    </row>
    <row r="2915" spans="1:13" ht="13.5" thickBot="1">
      <c r="A2915" s="33" t="s">
        <v>6393</v>
      </c>
      <c r="B2915" s="21">
        <v>41355</v>
      </c>
      <c r="C2915" s="33" t="s">
        <v>1763</v>
      </c>
      <c r="D2915" s="34" t="s">
        <v>5196</v>
      </c>
      <c r="E2915" s="18" t="s">
        <v>668</v>
      </c>
      <c r="F2915" s="23" t="s">
        <v>210</v>
      </c>
      <c r="G2915" s="23">
        <f t="shared" si="92"/>
        <v>68</v>
      </c>
      <c r="H2915" s="83" t="s">
        <v>210</v>
      </c>
      <c r="I2915" s="23" t="e">
        <f t="shared" si="91"/>
        <v>#N/A</v>
      </c>
      <c r="J2915" s="27" t="s">
        <v>4099</v>
      </c>
      <c r="K2915" s="102"/>
      <c r="L2915" s="114"/>
      <c r="M2915" s="104"/>
    </row>
    <row r="2916" spans="1:13" ht="13.5" thickBot="1">
      <c r="A2916" s="33" t="s">
        <v>6394</v>
      </c>
      <c r="B2916" s="21">
        <v>41355</v>
      </c>
      <c r="C2916" s="33" t="s">
        <v>1786</v>
      </c>
      <c r="D2916" s="34" t="s">
        <v>5404</v>
      </c>
      <c r="E2916" s="18" t="s">
        <v>668</v>
      </c>
      <c r="F2916" s="23" t="s">
        <v>210</v>
      </c>
      <c r="G2916" s="23">
        <f t="shared" si="92"/>
        <v>68</v>
      </c>
      <c r="H2916" s="83" t="s">
        <v>210</v>
      </c>
      <c r="I2916" s="23" t="e">
        <f t="shared" si="91"/>
        <v>#N/A</v>
      </c>
      <c r="J2916" s="27" t="s">
        <v>4099</v>
      </c>
      <c r="K2916" s="102"/>
      <c r="L2916" s="114"/>
      <c r="M2916" s="104"/>
    </row>
    <row r="2917" spans="1:13" ht="13.5" thickBot="1">
      <c r="A2917" s="33" t="s">
        <v>6395</v>
      </c>
      <c r="B2917" s="21">
        <v>41355</v>
      </c>
      <c r="C2917" s="33" t="s">
        <v>827</v>
      </c>
      <c r="D2917" s="34" t="s">
        <v>5280</v>
      </c>
      <c r="E2917" s="18" t="s">
        <v>1880</v>
      </c>
      <c r="F2917" s="23" t="s">
        <v>105</v>
      </c>
      <c r="G2917" s="23" t="e">
        <f t="shared" si="92"/>
        <v>#N/A</v>
      </c>
      <c r="H2917" s="83" t="s">
        <v>105</v>
      </c>
      <c r="I2917" s="23" t="e">
        <f t="shared" si="91"/>
        <v>#N/A</v>
      </c>
      <c r="J2917" s="27" t="s">
        <v>6396</v>
      </c>
      <c r="K2917" s="102"/>
      <c r="L2917" s="114"/>
      <c r="M2917" s="104"/>
    </row>
    <row r="2918" spans="1:13" ht="13.5" thickBot="1">
      <c r="A2918" s="33" t="s">
        <v>6397</v>
      </c>
      <c r="B2918" s="21">
        <v>41355</v>
      </c>
      <c r="C2918" s="33" t="s">
        <v>5637</v>
      </c>
      <c r="D2918" s="34" t="s">
        <v>5904</v>
      </c>
      <c r="E2918" s="18" t="s">
        <v>668</v>
      </c>
      <c r="F2918" s="23" t="s">
        <v>210</v>
      </c>
      <c r="G2918" s="23">
        <f t="shared" si="92"/>
        <v>68</v>
      </c>
      <c r="H2918" s="83" t="s">
        <v>210</v>
      </c>
      <c r="I2918" s="23" t="e">
        <f t="shared" si="91"/>
        <v>#N/A</v>
      </c>
      <c r="J2918" s="27" t="s">
        <v>6398</v>
      </c>
      <c r="K2918" s="102"/>
      <c r="L2918" s="114"/>
      <c r="M2918" s="104"/>
    </row>
    <row r="2919" spans="1:13" ht="13.5" thickBot="1">
      <c r="A2919" s="33" t="s">
        <v>6399</v>
      </c>
      <c r="B2919" s="21">
        <v>41355</v>
      </c>
      <c r="C2919" s="33" t="s">
        <v>21</v>
      </c>
      <c r="D2919" s="34" t="s">
        <v>6325</v>
      </c>
      <c r="E2919" s="18" t="s">
        <v>812</v>
      </c>
      <c r="F2919" s="23" t="s">
        <v>813</v>
      </c>
      <c r="G2919" s="23" t="e">
        <f t="shared" si="92"/>
        <v>#N/A</v>
      </c>
      <c r="H2919" s="83" t="s">
        <v>813</v>
      </c>
      <c r="I2919" s="23" t="e">
        <f t="shared" si="91"/>
        <v>#N/A</v>
      </c>
      <c r="J2919" s="27" t="s">
        <v>6156</v>
      </c>
      <c r="K2919" s="102"/>
      <c r="L2919" s="114"/>
      <c r="M2919" s="104"/>
    </row>
    <row r="2920" spans="1:13" ht="13.5" thickBot="1">
      <c r="A2920" s="33" t="s">
        <v>6400</v>
      </c>
      <c r="B2920" s="21">
        <v>41355</v>
      </c>
      <c r="C2920" s="33" t="s">
        <v>423</v>
      </c>
      <c r="D2920" s="34" t="s">
        <v>5280</v>
      </c>
      <c r="E2920" s="18" t="s">
        <v>799</v>
      </c>
      <c r="F2920" s="23" t="s">
        <v>57</v>
      </c>
      <c r="G2920" s="23">
        <f t="shared" si="92"/>
        <v>8</v>
      </c>
      <c r="H2920" s="83" t="s">
        <v>8272</v>
      </c>
      <c r="I2920" s="23">
        <f t="shared" si="91"/>
        <v>8</v>
      </c>
      <c r="J2920" s="27" t="s">
        <v>6396</v>
      </c>
      <c r="K2920" s="102"/>
      <c r="L2920" s="114"/>
      <c r="M2920" s="104"/>
    </row>
    <row r="2921" spans="1:13" ht="13.5" thickBot="1">
      <c r="A2921" s="33" t="s">
        <v>6401</v>
      </c>
      <c r="B2921" s="21">
        <v>41355</v>
      </c>
      <c r="C2921" s="33" t="s">
        <v>954</v>
      </c>
      <c r="D2921" s="34" t="s">
        <v>5280</v>
      </c>
      <c r="E2921" s="18" t="s">
        <v>5059</v>
      </c>
      <c r="F2921" s="23" t="s">
        <v>227</v>
      </c>
      <c r="G2921" s="23" t="e">
        <f t="shared" si="92"/>
        <v>#N/A</v>
      </c>
      <c r="H2921" s="83" t="s">
        <v>227</v>
      </c>
      <c r="I2921" s="23" t="e">
        <f t="shared" si="91"/>
        <v>#N/A</v>
      </c>
      <c r="J2921" s="27" t="s">
        <v>6402</v>
      </c>
      <c r="K2921" s="102"/>
      <c r="L2921" s="114"/>
      <c r="M2921" s="104"/>
    </row>
    <row r="2922" spans="1:13" ht="13.5" thickBot="1">
      <c r="A2922" s="33"/>
      <c r="B2922" s="21">
        <v>41355</v>
      </c>
      <c r="C2922" s="33"/>
      <c r="D2922" s="34"/>
      <c r="E2922" s="18"/>
      <c r="F2922" s="23"/>
      <c r="G2922" s="23" t="e">
        <f t="shared" si="92"/>
        <v>#N/A</v>
      </c>
      <c r="H2922" s="83"/>
      <c r="I2922" s="23" t="e">
        <f t="shared" si="91"/>
        <v>#N/A</v>
      </c>
      <c r="J2922" s="27"/>
      <c r="K2922" s="102"/>
      <c r="L2922" s="114"/>
      <c r="M2922" s="104"/>
    </row>
    <row r="2923" spans="1:13" ht="13.5" thickBot="1">
      <c r="A2923" s="33" t="s">
        <v>6403</v>
      </c>
      <c r="B2923" s="21">
        <v>41355</v>
      </c>
      <c r="C2923" s="33" t="s">
        <v>1107</v>
      </c>
      <c r="D2923" s="34" t="s">
        <v>6062</v>
      </c>
      <c r="E2923" s="18" t="s">
        <v>1262</v>
      </c>
      <c r="F2923" s="23" t="s">
        <v>105</v>
      </c>
      <c r="G2923" s="23" t="e">
        <f t="shared" si="92"/>
        <v>#N/A</v>
      </c>
      <c r="H2923" s="83" t="s">
        <v>105</v>
      </c>
      <c r="I2923" s="23" t="e">
        <f t="shared" si="91"/>
        <v>#N/A</v>
      </c>
      <c r="J2923" s="27" t="s">
        <v>6404</v>
      </c>
      <c r="K2923" s="102"/>
      <c r="L2923" s="114"/>
      <c r="M2923" s="104"/>
    </row>
    <row r="2924" spans="1:13" ht="13.5" thickBot="1">
      <c r="A2924" s="33" t="s">
        <v>6405</v>
      </c>
      <c r="B2924" s="21">
        <v>41355</v>
      </c>
      <c r="C2924" s="33" t="s">
        <v>1095</v>
      </c>
      <c r="D2924" s="34" t="s">
        <v>6325</v>
      </c>
      <c r="E2924" s="18" t="s">
        <v>480</v>
      </c>
      <c r="F2924" s="23" t="s">
        <v>2037</v>
      </c>
      <c r="G2924" s="23" t="e">
        <f t="shared" si="92"/>
        <v>#N/A</v>
      </c>
      <c r="H2924" s="83" t="s">
        <v>2037</v>
      </c>
      <c r="I2924" s="23">
        <f t="shared" si="91"/>
        <v>22</v>
      </c>
      <c r="J2924" s="27" t="s">
        <v>6406</v>
      </c>
      <c r="K2924" s="102"/>
      <c r="L2924" s="114"/>
      <c r="M2924" s="104"/>
    </row>
    <row r="2925" spans="1:13" ht="13.5" thickBot="1">
      <c r="A2925" s="33" t="s">
        <v>6407</v>
      </c>
      <c r="B2925" s="21">
        <v>41355</v>
      </c>
      <c r="C2925" s="33" t="s">
        <v>1049</v>
      </c>
      <c r="D2925" s="34" t="s">
        <v>6249</v>
      </c>
      <c r="E2925" s="18" t="s">
        <v>480</v>
      </c>
      <c r="F2925" s="23" t="s">
        <v>2037</v>
      </c>
      <c r="G2925" s="23" t="e">
        <f t="shared" si="92"/>
        <v>#N/A</v>
      </c>
      <c r="H2925" s="83" t="s">
        <v>2037</v>
      </c>
      <c r="I2925" s="23">
        <f t="shared" si="91"/>
        <v>22</v>
      </c>
      <c r="J2925" s="27" t="s">
        <v>6396</v>
      </c>
      <c r="K2925" s="102"/>
      <c r="L2925" s="114"/>
      <c r="M2925" s="104"/>
    </row>
    <row r="2926" spans="1:13" ht="13.5" thickBot="1">
      <c r="A2926" s="33" t="s">
        <v>6408</v>
      </c>
      <c r="B2926" s="21">
        <v>41355</v>
      </c>
      <c r="C2926" s="33" t="s">
        <v>451</v>
      </c>
      <c r="D2926" s="34" t="s">
        <v>6325</v>
      </c>
      <c r="E2926" s="18" t="s">
        <v>2969</v>
      </c>
      <c r="F2926" s="23" t="s">
        <v>214</v>
      </c>
      <c r="G2926" s="23">
        <f t="shared" si="92"/>
        <v>26</v>
      </c>
      <c r="H2926" s="83" t="s">
        <v>214</v>
      </c>
      <c r="I2926" s="23" t="e">
        <f t="shared" si="91"/>
        <v>#N/A</v>
      </c>
      <c r="J2926" s="27" t="s">
        <v>6402</v>
      </c>
      <c r="K2926" s="102"/>
      <c r="L2926" s="114"/>
      <c r="M2926" s="104"/>
    </row>
    <row r="2927" spans="1:13" ht="13.5" thickBot="1">
      <c r="A2927" s="33" t="s">
        <v>6409</v>
      </c>
      <c r="B2927" s="21">
        <v>41355</v>
      </c>
      <c r="C2927" s="33" t="s">
        <v>1465</v>
      </c>
      <c r="D2927" s="34" t="s">
        <v>6325</v>
      </c>
      <c r="E2927" s="18" t="s">
        <v>317</v>
      </c>
      <c r="F2927" s="23" t="s">
        <v>318</v>
      </c>
      <c r="G2927" s="23" t="e">
        <f t="shared" si="92"/>
        <v>#N/A</v>
      </c>
      <c r="H2927" s="83" t="s">
        <v>318</v>
      </c>
      <c r="I2927" s="23" t="e">
        <f t="shared" si="91"/>
        <v>#N/A</v>
      </c>
      <c r="J2927" s="27" t="s">
        <v>6410</v>
      </c>
      <c r="K2927" s="102"/>
      <c r="L2927" s="114"/>
      <c r="M2927" s="104"/>
    </row>
    <row r="2928" spans="1:13" ht="13.5" thickBot="1">
      <c r="A2928" s="33" t="s">
        <v>6411</v>
      </c>
      <c r="B2928" s="21">
        <v>41355</v>
      </c>
      <c r="C2928" s="33" t="s">
        <v>1247</v>
      </c>
      <c r="D2928" s="34" t="s">
        <v>6249</v>
      </c>
      <c r="E2928" s="18" t="s">
        <v>243</v>
      </c>
      <c r="F2928" s="23"/>
      <c r="G2928" s="23" t="e">
        <f t="shared" si="92"/>
        <v>#N/A</v>
      </c>
      <c r="H2928" s="83"/>
      <c r="I2928" s="23" t="e">
        <f t="shared" si="91"/>
        <v>#N/A</v>
      </c>
      <c r="J2928" s="27" t="s">
        <v>6396</v>
      </c>
      <c r="K2928" s="102"/>
      <c r="L2928" s="114"/>
      <c r="M2928" s="104"/>
    </row>
    <row r="2929" spans="1:13" ht="13.5" thickBot="1">
      <c r="A2929" s="33" t="s">
        <v>6412</v>
      </c>
      <c r="B2929" s="21">
        <v>41355</v>
      </c>
      <c r="C2929" s="33" t="s">
        <v>356</v>
      </c>
      <c r="D2929" s="34" t="s">
        <v>6325</v>
      </c>
      <c r="E2929" s="18" t="s">
        <v>681</v>
      </c>
      <c r="F2929" s="23" t="s">
        <v>2319</v>
      </c>
      <c r="G2929" s="23" t="e">
        <f t="shared" si="92"/>
        <v>#N/A</v>
      </c>
      <c r="H2929" s="83" t="s">
        <v>2319</v>
      </c>
      <c r="I2929" s="23" t="e">
        <f t="shared" si="91"/>
        <v>#N/A</v>
      </c>
      <c r="J2929" s="27" t="s">
        <v>1014</v>
      </c>
      <c r="K2929" s="102"/>
      <c r="L2929" s="114"/>
      <c r="M2929" s="104"/>
    </row>
    <row r="2930" spans="1:13" ht="13.5" thickBot="1">
      <c r="A2930" s="33" t="s">
        <v>6413</v>
      </c>
      <c r="B2930" s="21">
        <v>41355</v>
      </c>
      <c r="C2930" s="33" t="s">
        <v>21</v>
      </c>
      <c r="D2930" s="34" t="s">
        <v>6325</v>
      </c>
      <c r="E2930" s="18" t="s">
        <v>6414</v>
      </c>
      <c r="F2930" s="23" t="s">
        <v>325</v>
      </c>
      <c r="G2930" s="23" t="e">
        <f t="shared" si="92"/>
        <v>#N/A</v>
      </c>
      <c r="H2930" s="83" t="s">
        <v>325</v>
      </c>
      <c r="I2930" s="23" t="e">
        <f t="shared" si="91"/>
        <v>#N/A</v>
      </c>
      <c r="J2930" s="27" t="s">
        <v>6415</v>
      </c>
      <c r="K2930" s="102"/>
      <c r="L2930" s="114"/>
      <c r="M2930" s="104"/>
    </row>
    <row r="2931" spans="1:13" ht="13.5" thickBot="1">
      <c r="A2931" s="33" t="s">
        <v>6416</v>
      </c>
      <c r="B2931" s="21">
        <v>41355</v>
      </c>
      <c r="C2931" s="33" t="s">
        <v>6417</v>
      </c>
      <c r="D2931" s="34" t="s">
        <v>5280</v>
      </c>
      <c r="E2931" s="18" t="s">
        <v>5439</v>
      </c>
      <c r="F2931" s="23" t="s">
        <v>78</v>
      </c>
      <c r="G2931" s="23">
        <f t="shared" si="92"/>
        <v>49</v>
      </c>
      <c r="H2931" s="83" t="s">
        <v>8311</v>
      </c>
      <c r="I2931" s="23">
        <f t="shared" si="91"/>
        <v>49</v>
      </c>
      <c r="J2931" s="27" t="s">
        <v>6396</v>
      </c>
      <c r="K2931" s="102"/>
      <c r="L2931" s="114"/>
      <c r="M2931" s="104"/>
    </row>
    <row r="2932" spans="1:13" ht="13.5" thickBot="1">
      <c r="A2932" s="33" t="s">
        <v>6418</v>
      </c>
      <c r="B2932" s="21">
        <v>41355</v>
      </c>
      <c r="C2932" s="33" t="s">
        <v>6419</v>
      </c>
      <c r="D2932" s="34" t="s">
        <v>5280</v>
      </c>
      <c r="E2932" s="18" t="s">
        <v>5439</v>
      </c>
      <c r="F2932" s="23" t="s">
        <v>78</v>
      </c>
      <c r="G2932" s="23">
        <f t="shared" si="92"/>
        <v>49</v>
      </c>
      <c r="H2932" s="83" t="s">
        <v>8311</v>
      </c>
      <c r="I2932" s="23">
        <f t="shared" si="91"/>
        <v>49</v>
      </c>
      <c r="J2932" s="27" t="s">
        <v>6420</v>
      </c>
      <c r="K2932" s="102"/>
      <c r="L2932" s="114"/>
      <c r="M2932" s="104"/>
    </row>
    <row r="2933" spans="1:13" ht="13.5" thickBot="1">
      <c r="A2933" s="33" t="s">
        <v>6421</v>
      </c>
      <c r="B2933" s="21">
        <v>41355</v>
      </c>
      <c r="C2933" s="33" t="s">
        <v>4431</v>
      </c>
      <c r="D2933" s="34" t="s">
        <v>6062</v>
      </c>
      <c r="E2933" s="18" t="s">
        <v>1752</v>
      </c>
      <c r="F2933" s="23" t="s">
        <v>147</v>
      </c>
      <c r="G2933" s="23">
        <f t="shared" si="92"/>
        <v>19</v>
      </c>
      <c r="H2933" s="83" t="s">
        <v>147</v>
      </c>
      <c r="I2933" s="23" t="e">
        <f t="shared" si="91"/>
        <v>#N/A</v>
      </c>
      <c r="J2933" s="27" t="s">
        <v>3977</v>
      </c>
      <c r="K2933" s="102"/>
      <c r="L2933" s="114"/>
      <c r="M2933" s="104"/>
    </row>
    <row r="2934" spans="1:13" ht="13.5" thickBot="1">
      <c r="A2934" s="33" t="s">
        <v>6422</v>
      </c>
      <c r="B2934" s="21">
        <v>41355</v>
      </c>
      <c r="C2934" s="33" t="s">
        <v>6423</v>
      </c>
      <c r="D2934" s="34" t="s">
        <v>5280</v>
      </c>
      <c r="E2934" s="18" t="s">
        <v>1752</v>
      </c>
      <c r="F2934" s="23" t="s">
        <v>147</v>
      </c>
      <c r="G2934" s="23">
        <f t="shared" si="92"/>
        <v>19</v>
      </c>
      <c r="H2934" s="83" t="s">
        <v>147</v>
      </c>
      <c r="I2934" s="23" t="e">
        <f t="shared" si="91"/>
        <v>#N/A</v>
      </c>
      <c r="J2934" s="27" t="s">
        <v>3977</v>
      </c>
      <c r="K2934" s="102"/>
      <c r="L2934" s="114"/>
      <c r="M2934" s="104"/>
    </row>
    <row r="2935" spans="1:13" ht="13.5" thickBot="1">
      <c r="A2935" s="33" t="s">
        <v>6424</v>
      </c>
      <c r="B2935" s="21">
        <v>41355</v>
      </c>
      <c r="C2935" s="33" t="s">
        <v>6425</v>
      </c>
      <c r="D2935" s="34" t="s">
        <v>5280</v>
      </c>
      <c r="E2935" s="18" t="s">
        <v>1752</v>
      </c>
      <c r="F2935" s="23" t="s">
        <v>147</v>
      </c>
      <c r="G2935" s="23">
        <f t="shared" si="92"/>
        <v>19</v>
      </c>
      <c r="H2935" s="83" t="s">
        <v>147</v>
      </c>
      <c r="I2935" s="23" t="e">
        <f t="shared" si="91"/>
        <v>#N/A</v>
      </c>
      <c r="J2935" s="27" t="s">
        <v>3977</v>
      </c>
      <c r="K2935" s="102"/>
      <c r="L2935" s="114"/>
      <c r="M2935" s="104"/>
    </row>
    <row r="2936" spans="1:13" ht="13.5" thickBot="1">
      <c r="A2936" s="33" t="s">
        <v>6426</v>
      </c>
      <c r="B2936" s="21">
        <v>41355</v>
      </c>
      <c r="C2936" s="33" t="s">
        <v>6427</v>
      </c>
      <c r="D2936" s="34" t="s">
        <v>6325</v>
      </c>
      <c r="E2936" s="18" t="s">
        <v>1752</v>
      </c>
      <c r="F2936" s="23" t="s">
        <v>147</v>
      </c>
      <c r="G2936" s="23">
        <f t="shared" si="92"/>
        <v>19</v>
      </c>
      <c r="H2936" s="83" t="s">
        <v>147</v>
      </c>
      <c r="I2936" s="23" t="e">
        <f t="shared" si="91"/>
        <v>#N/A</v>
      </c>
      <c r="J2936" s="27" t="s">
        <v>3977</v>
      </c>
      <c r="K2936" s="102"/>
      <c r="L2936" s="114"/>
      <c r="M2936" s="104"/>
    </row>
    <row r="2937" spans="1:13" ht="13.5" thickBot="1">
      <c r="A2937" s="33" t="s">
        <v>6428</v>
      </c>
      <c r="B2937" s="21">
        <v>41355</v>
      </c>
      <c r="C2937" s="33" t="s">
        <v>6429</v>
      </c>
      <c r="D2937" s="34" t="s">
        <v>6325</v>
      </c>
      <c r="E2937" s="18" t="s">
        <v>1752</v>
      </c>
      <c r="F2937" s="23" t="s">
        <v>147</v>
      </c>
      <c r="G2937" s="23">
        <f t="shared" si="92"/>
        <v>19</v>
      </c>
      <c r="H2937" s="83" t="s">
        <v>147</v>
      </c>
      <c r="I2937" s="23" t="e">
        <f t="shared" si="91"/>
        <v>#N/A</v>
      </c>
      <c r="J2937" s="27" t="s">
        <v>3977</v>
      </c>
      <c r="K2937" s="102"/>
      <c r="L2937" s="114"/>
      <c r="M2937" s="104"/>
    </row>
    <row r="2938" spans="1:13" ht="13.5" thickBot="1">
      <c r="A2938" s="33" t="s">
        <v>6430</v>
      </c>
      <c r="B2938" s="21">
        <v>41355</v>
      </c>
      <c r="C2938" s="33" t="s">
        <v>6431</v>
      </c>
      <c r="D2938" s="34" t="s">
        <v>6325</v>
      </c>
      <c r="E2938" s="18" t="s">
        <v>1752</v>
      </c>
      <c r="F2938" s="23" t="s">
        <v>147</v>
      </c>
      <c r="G2938" s="23">
        <f t="shared" si="92"/>
        <v>19</v>
      </c>
      <c r="H2938" s="83" t="s">
        <v>147</v>
      </c>
      <c r="I2938" s="23" t="e">
        <f t="shared" si="91"/>
        <v>#N/A</v>
      </c>
      <c r="J2938" s="27" t="s">
        <v>3977</v>
      </c>
      <c r="K2938" s="102"/>
      <c r="L2938" s="114"/>
      <c r="M2938" s="104"/>
    </row>
    <row r="2939" spans="1:13" ht="13.5" thickBot="1">
      <c r="A2939" s="33" t="s">
        <v>6432</v>
      </c>
      <c r="B2939" s="21">
        <v>41355</v>
      </c>
      <c r="C2939" s="33" t="s">
        <v>6431</v>
      </c>
      <c r="D2939" s="34" t="s">
        <v>6325</v>
      </c>
      <c r="E2939" s="18" t="s">
        <v>1752</v>
      </c>
      <c r="F2939" s="23" t="s">
        <v>147</v>
      </c>
      <c r="G2939" s="23">
        <f t="shared" si="92"/>
        <v>19</v>
      </c>
      <c r="H2939" s="83" t="s">
        <v>147</v>
      </c>
      <c r="I2939" s="23" t="e">
        <f t="shared" si="91"/>
        <v>#N/A</v>
      </c>
      <c r="J2939" s="27" t="s">
        <v>3977</v>
      </c>
      <c r="K2939" s="102"/>
      <c r="L2939" s="114"/>
      <c r="M2939" s="104"/>
    </row>
    <row r="2940" spans="1:13" ht="13.5" thickBot="1">
      <c r="A2940" s="33" t="s">
        <v>6433</v>
      </c>
      <c r="B2940" s="21">
        <v>41355</v>
      </c>
      <c r="C2940" s="33" t="s">
        <v>6434</v>
      </c>
      <c r="D2940" s="34" t="s">
        <v>6325</v>
      </c>
      <c r="E2940" s="18" t="s">
        <v>1752</v>
      </c>
      <c r="F2940" s="23" t="s">
        <v>147</v>
      </c>
      <c r="G2940" s="23">
        <f t="shared" si="92"/>
        <v>19</v>
      </c>
      <c r="H2940" s="83" t="s">
        <v>147</v>
      </c>
      <c r="I2940" s="23" t="e">
        <f t="shared" si="91"/>
        <v>#N/A</v>
      </c>
      <c r="J2940" s="27" t="s">
        <v>3977</v>
      </c>
      <c r="K2940" s="102"/>
      <c r="L2940" s="114"/>
      <c r="M2940" s="104"/>
    </row>
    <row r="2941" spans="1:13" ht="13.5" thickBot="1">
      <c r="A2941" s="33" t="s">
        <v>6435</v>
      </c>
      <c r="B2941" s="21">
        <v>41355</v>
      </c>
      <c r="C2941" s="33" t="s">
        <v>806</v>
      </c>
      <c r="D2941" s="34" t="s">
        <v>6325</v>
      </c>
      <c r="E2941" s="18" t="s">
        <v>3951</v>
      </c>
      <c r="F2941" s="23" t="s">
        <v>378</v>
      </c>
      <c r="G2941" s="23" t="e">
        <f t="shared" si="92"/>
        <v>#N/A</v>
      </c>
      <c r="H2941" s="83" t="s">
        <v>378</v>
      </c>
      <c r="I2941" s="23">
        <f t="shared" si="91"/>
        <v>23</v>
      </c>
      <c r="J2941" s="27" t="s">
        <v>6436</v>
      </c>
      <c r="K2941" s="102"/>
      <c r="L2941" s="114"/>
      <c r="M2941" s="104"/>
    </row>
    <row r="2942" spans="1:13" ht="13.5" thickBot="1">
      <c r="A2942" s="33" t="s">
        <v>6437</v>
      </c>
      <c r="B2942" s="21">
        <v>41355</v>
      </c>
      <c r="C2942" s="33" t="s">
        <v>821</v>
      </c>
      <c r="D2942" s="34" t="s">
        <v>6325</v>
      </c>
      <c r="E2942" s="18" t="s">
        <v>3951</v>
      </c>
      <c r="F2942" s="23" t="s">
        <v>378</v>
      </c>
      <c r="G2942" s="23" t="e">
        <f t="shared" si="92"/>
        <v>#N/A</v>
      </c>
      <c r="H2942" s="83" t="s">
        <v>378</v>
      </c>
      <c r="I2942" s="23">
        <f t="shared" si="91"/>
        <v>23</v>
      </c>
      <c r="J2942" s="27" t="s">
        <v>6438</v>
      </c>
      <c r="K2942" s="102"/>
      <c r="L2942" s="114"/>
      <c r="M2942" s="104"/>
    </row>
    <row r="2943" spans="1:13" ht="13.5" thickBot="1">
      <c r="A2943" s="33" t="s">
        <v>6439</v>
      </c>
      <c r="B2943" s="21">
        <v>41355</v>
      </c>
      <c r="C2943" s="33" t="s">
        <v>21</v>
      </c>
      <c r="D2943" s="34" t="s">
        <v>6325</v>
      </c>
      <c r="E2943" s="18" t="s">
        <v>6440</v>
      </c>
      <c r="F2943" s="23" t="s">
        <v>6441</v>
      </c>
      <c r="G2943" s="23" t="e">
        <f t="shared" si="92"/>
        <v>#N/A</v>
      </c>
      <c r="H2943" s="83" t="s">
        <v>6441</v>
      </c>
      <c r="I2943" s="23" t="e">
        <f t="shared" si="91"/>
        <v>#N/A</v>
      </c>
      <c r="J2943" s="27" t="s">
        <v>6442</v>
      </c>
      <c r="K2943" s="102"/>
      <c r="L2943" s="114"/>
      <c r="M2943" s="104"/>
    </row>
    <row r="2944" spans="1:13" ht="13.5" thickBot="1">
      <c r="A2944" s="33" t="s">
        <v>6443</v>
      </c>
      <c r="B2944" s="21">
        <v>41355</v>
      </c>
      <c r="C2944" s="33" t="s">
        <v>1763</v>
      </c>
      <c r="D2944" s="34" t="s">
        <v>6249</v>
      </c>
      <c r="E2944" s="18" t="s">
        <v>1288</v>
      </c>
      <c r="F2944" s="23" t="s">
        <v>431</v>
      </c>
      <c r="G2944" s="23" t="e">
        <f t="shared" si="92"/>
        <v>#N/A</v>
      </c>
      <c r="H2944" s="83" t="s">
        <v>431</v>
      </c>
      <c r="I2944" s="23" t="e">
        <f t="shared" si="91"/>
        <v>#N/A</v>
      </c>
      <c r="J2944" s="27" t="s">
        <v>6444</v>
      </c>
      <c r="K2944" s="102"/>
      <c r="L2944" s="114"/>
      <c r="M2944" s="104"/>
    </row>
    <row r="2945" spans="1:13" ht="13.5" thickBot="1">
      <c r="A2945" s="33" t="s">
        <v>6445</v>
      </c>
      <c r="B2945" s="21">
        <v>41355</v>
      </c>
      <c r="C2945" s="33" t="s">
        <v>1284</v>
      </c>
      <c r="D2945" s="34" t="s">
        <v>6325</v>
      </c>
      <c r="E2945" s="18" t="s">
        <v>3319</v>
      </c>
      <c r="F2945" s="23" t="s">
        <v>3862</v>
      </c>
      <c r="G2945" s="23" t="e">
        <f t="shared" si="92"/>
        <v>#N/A</v>
      </c>
      <c r="H2945" s="83" t="s">
        <v>3862</v>
      </c>
      <c r="I2945" s="23" t="e">
        <f t="shared" si="91"/>
        <v>#N/A</v>
      </c>
      <c r="J2945" s="27" t="s">
        <v>6446</v>
      </c>
      <c r="K2945" s="102"/>
      <c r="L2945" s="114"/>
      <c r="M2945" s="104"/>
    </row>
    <row r="2946" spans="1:13" ht="13.5" thickBot="1">
      <c r="A2946" s="33" t="s">
        <v>6447</v>
      </c>
      <c r="B2946" s="21">
        <v>41355</v>
      </c>
      <c r="C2946" s="33" t="s">
        <v>347</v>
      </c>
      <c r="D2946" s="34" t="s">
        <v>6325</v>
      </c>
      <c r="E2946" s="18" t="s">
        <v>559</v>
      </c>
      <c r="F2946" s="23" t="s">
        <v>3023</v>
      </c>
      <c r="G2946" s="23" t="e">
        <f t="shared" si="92"/>
        <v>#N/A</v>
      </c>
      <c r="H2946" s="83" t="s">
        <v>3023</v>
      </c>
      <c r="I2946" s="23" t="e">
        <f t="shared" ref="I2946:I3009" si="93">INDEX(S:U,MATCH(H2946,U:U,0),1)</f>
        <v>#N/A</v>
      </c>
      <c r="J2946" s="27" t="s">
        <v>6448</v>
      </c>
      <c r="K2946" s="102"/>
      <c r="L2946" s="114"/>
      <c r="M2946" s="104"/>
    </row>
    <row r="2947" spans="1:13" ht="13.5" thickBot="1">
      <c r="A2947" s="33" t="s">
        <v>6449</v>
      </c>
      <c r="B2947" s="21">
        <v>41355</v>
      </c>
      <c r="C2947" s="33" t="s">
        <v>358</v>
      </c>
      <c r="D2947" s="34" t="s">
        <v>6325</v>
      </c>
      <c r="E2947" s="18" t="s">
        <v>559</v>
      </c>
      <c r="F2947" s="23" t="s">
        <v>3023</v>
      </c>
      <c r="G2947" s="23" t="e">
        <f t="shared" ref="G2947:G3010" si="94">INDEX($R$2:$U$90,MATCH(F2947,$R$2:$R$90,0),2)</f>
        <v>#N/A</v>
      </c>
      <c r="H2947" s="83" t="s">
        <v>3023</v>
      </c>
      <c r="I2947" s="23" t="e">
        <f t="shared" si="93"/>
        <v>#N/A</v>
      </c>
      <c r="J2947" s="27" t="s">
        <v>6450</v>
      </c>
      <c r="K2947" s="102"/>
      <c r="L2947" s="114"/>
      <c r="M2947" s="104"/>
    </row>
    <row r="2948" spans="1:13" ht="13.5" thickBot="1">
      <c r="A2948" s="33" t="s">
        <v>6451</v>
      </c>
      <c r="B2948" s="21">
        <v>41355</v>
      </c>
      <c r="C2948" s="33" t="s">
        <v>2512</v>
      </c>
      <c r="D2948" s="34" t="s">
        <v>6325</v>
      </c>
      <c r="E2948" s="18" t="s">
        <v>668</v>
      </c>
      <c r="F2948" s="23" t="s">
        <v>210</v>
      </c>
      <c r="G2948" s="23">
        <f t="shared" si="94"/>
        <v>68</v>
      </c>
      <c r="H2948" s="83" t="s">
        <v>210</v>
      </c>
      <c r="I2948" s="23" t="e">
        <f t="shared" si="93"/>
        <v>#N/A</v>
      </c>
      <c r="J2948" s="27" t="s">
        <v>6452</v>
      </c>
      <c r="K2948" s="102"/>
      <c r="L2948" s="114"/>
      <c r="M2948" s="104"/>
    </row>
    <row r="2949" spans="1:13" ht="13.5" thickBot="1">
      <c r="A2949" s="33" t="s">
        <v>6453</v>
      </c>
      <c r="B2949" s="21">
        <v>41355</v>
      </c>
      <c r="C2949" s="33" t="s">
        <v>2564</v>
      </c>
      <c r="D2949" s="34" t="s">
        <v>6325</v>
      </c>
      <c r="E2949" s="18" t="s">
        <v>668</v>
      </c>
      <c r="F2949" s="23" t="s">
        <v>210</v>
      </c>
      <c r="G2949" s="23">
        <f t="shared" si="94"/>
        <v>68</v>
      </c>
      <c r="H2949" s="83" t="s">
        <v>210</v>
      </c>
      <c r="I2949" s="23" t="e">
        <f t="shared" si="93"/>
        <v>#N/A</v>
      </c>
      <c r="J2949" s="27" t="s">
        <v>6452</v>
      </c>
      <c r="K2949" s="102"/>
      <c r="L2949" s="114"/>
      <c r="M2949" s="104"/>
    </row>
    <row r="2950" spans="1:13" ht="26.25" thickBot="1">
      <c r="A2950" s="33" t="s">
        <v>6454</v>
      </c>
      <c r="B2950" s="21">
        <v>41355</v>
      </c>
      <c r="C2950" s="33" t="s">
        <v>391</v>
      </c>
      <c r="D2950" s="34" t="s">
        <v>6325</v>
      </c>
      <c r="E2950" s="18" t="s">
        <v>681</v>
      </c>
      <c r="F2950" s="23" t="s">
        <v>2319</v>
      </c>
      <c r="G2950" s="23" t="e">
        <f t="shared" si="94"/>
        <v>#N/A</v>
      </c>
      <c r="H2950" s="83" t="s">
        <v>2319</v>
      </c>
      <c r="I2950" s="23" t="e">
        <f t="shared" si="93"/>
        <v>#N/A</v>
      </c>
      <c r="J2950" s="27" t="s">
        <v>6455</v>
      </c>
      <c r="K2950" s="102"/>
      <c r="L2950" s="114"/>
      <c r="M2950" s="104"/>
    </row>
    <row r="2951" spans="1:13" ht="13.5" thickBot="1">
      <c r="A2951" s="33" t="s">
        <v>6456</v>
      </c>
      <c r="B2951" s="21">
        <v>41358</v>
      </c>
      <c r="C2951" s="33" t="s">
        <v>21</v>
      </c>
      <c r="D2951" s="34" t="s">
        <v>6457</v>
      </c>
      <c r="E2951" s="18" t="s">
        <v>6458</v>
      </c>
      <c r="F2951" s="23" t="s">
        <v>4264</v>
      </c>
      <c r="G2951" s="23" t="e">
        <f t="shared" si="94"/>
        <v>#N/A</v>
      </c>
      <c r="H2951" s="83" t="s">
        <v>4264</v>
      </c>
      <c r="I2951" s="23" t="e">
        <f t="shared" si="93"/>
        <v>#N/A</v>
      </c>
      <c r="J2951" s="27" t="s">
        <v>6459</v>
      </c>
      <c r="K2951" s="102"/>
      <c r="L2951" s="114"/>
      <c r="M2951" s="104"/>
    </row>
    <row r="2952" spans="1:13" ht="13.5" thickBot="1">
      <c r="A2952" s="33" t="s">
        <v>6460</v>
      </c>
      <c r="B2952" s="21">
        <v>41358</v>
      </c>
      <c r="C2952" s="33" t="s">
        <v>402</v>
      </c>
      <c r="D2952" s="34" t="s">
        <v>6325</v>
      </c>
      <c r="E2952" s="18" t="s">
        <v>3080</v>
      </c>
      <c r="F2952" s="23" t="s">
        <v>733</v>
      </c>
      <c r="G2952" s="23" t="e">
        <f t="shared" si="94"/>
        <v>#N/A</v>
      </c>
      <c r="H2952" s="83" t="s">
        <v>733</v>
      </c>
      <c r="I2952" s="23" t="e">
        <f t="shared" si="93"/>
        <v>#N/A</v>
      </c>
      <c r="J2952" s="27" t="s">
        <v>6461</v>
      </c>
      <c r="K2952" s="102"/>
      <c r="L2952" s="114"/>
      <c r="M2952" s="104"/>
    </row>
    <row r="2953" spans="1:13" ht="13.5" thickBot="1">
      <c r="A2953" s="33" t="s">
        <v>6462</v>
      </c>
      <c r="B2953" s="21">
        <v>41358</v>
      </c>
      <c r="C2953" s="33" t="s">
        <v>21</v>
      </c>
      <c r="D2953" s="34" t="s">
        <v>6457</v>
      </c>
      <c r="E2953" s="18" t="s">
        <v>2219</v>
      </c>
      <c r="F2953" s="23" t="s">
        <v>6463</v>
      </c>
      <c r="G2953" s="23" t="e">
        <f t="shared" si="94"/>
        <v>#N/A</v>
      </c>
      <c r="H2953" s="83" t="s">
        <v>6463</v>
      </c>
      <c r="I2953" s="23" t="e">
        <f t="shared" si="93"/>
        <v>#N/A</v>
      </c>
      <c r="J2953" s="27" t="s">
        <v>6464</v>
      </c>
      <c r="K2953" s="102"/>
      <c r="L2953" s="114"/>
      <c r="M2953" s="104"/>
    </row>
    <row r="2954" spans="1:13" ht="13.5" thickBot="1">
      <c r="A2954" s="33" t="s">
        <v>6465</v>
      </c>
      <c r="B2954" s="21">
        <v>41358</v>
      </c>
      <c r="C2954" s="33" t="s">
        <v>21</v>
      </c>
      <c r="D2954" s="34" t="s">
        <v>6457</v>
      </c>
      <c r="E2954" s="18" t="s">
        <v>2219</v>
      </c>
      <c r="F2954" s="23" t="s">
        <v>6463</v>
      </c>
      <c r="G2954" s="23" t="e">
        <f t="shared" si="94"/>
        <v>#N/A</v>
      </c>
      <c r="H2954" s="83" t="s">
        <v>6463</v>
      </c>
      <c r="I2954" s="23" t="e">
        <f t="shared" si="93"/>
        <v>#N/A</v>
      </c>
      <c r="J2954" s="27" t="s">
        <v>6466</v>
      </c>
      <c r="K2954" s="102"/>
      <c r="L2954" s="114"/>
      <c r="M2954" s="104"/>
    </row>
    <row r="2955" spans="1:13" ht="13.5" thickBot="1">
      <c r="A2955" s="33" t="s">
        <v>6467</v>
      </c>
      <c r="B2955" s="21">
        <v>41358</v>
      </c>
      <c r="C2955" s="33" t="s">
        <v>623</v>
      </c>
      <c r="D2955" s="34" t="s">
        <v>6062</v>
      </c>
      <c r="E2955" s="18" t="s">
        <v>1872</v>
      </c>
      <c r="F2955" s="23" t="s">
        <v>125</v>
      </c>
      <c r="G2955" s="23">
        <f t="shared" si="94"/>
        <v>53</v>
      </c>
      <c r="H2955" s="83" t="s">
        <v>125</v>
      </c>
      <c r="I2955" s="23" t="e">
        <f t="shared" si="93"/>
        <v>#N/A</v>
      </c>
      <c r="J2955" s="27" t="s">
        <v>6468</v>
      </c>
      <c r="K2955" s="102"/>
      <c r="L2955" s="114"/>
      <c r="M2955" s="104"/>
    </row>
    <row r="2956" spans="1:13" ht="13.5" thickBot="1">
      <c r="A2956" s="33" t="s">
        <v>6469</v>
      </c>
      <c r="B2956" s="21">
        <v>41358</v>
      </c>
      <c r="C2956" s="33" t="s">
        <v>21</v>
      </c>
      <c r="D2956" s="34" t="s">
        <v>6457</v>
      </c>
      <c r="E2956" s="18" t="s">
        <v>2219</v>
      </c>
      <c r="F2956" s="23" t="s">
        <v>6463</v>
      </c>
      <c r="G2956" s="23" t="e">
        <f t="shared" si="94"/>
        <v>#N/A</v>
      </c>
      <c r="H2956" s="83" t="s">
        <v>6463</v>
      </c>
      <c r="I2956" s="23" t="e">
        <f t="shared" si="93"/>
        <v>#N/A</v>
      </c>
      <c r="J2956" s="27" t="s">
        <v>6470</v>
      </c>
      <c r="K2956" s="102"/>
      <c r="L2956" s="114"/>
      <c r="M2956" s="104"/>
    </row>
    <row r="2957" spans="1:13" ht="26.25" thickBot="1">
      <c r="A2957" s="33" t="s">
        <v>6471</v>
      </c>
      <c r="B2957" s="21">
        <v>41358</v>
      </c>
      <c r="C2957" s="33" t="s">
        <v>617</v>
      </c>
      <c r="D2957" s="34" t="s">
        <v>6457</v>
      </c>
      <c r="E2957" s="18" t="s">
        <v>1266</v>
      </c>
      <c r="F2957" s="23" t="s">
        <v>609</v>
      </c>
      <c r="G2957" s="23" t="e">
        <f t="shared" si="94"/>
        <v>#N/A</v>
      </c>
      <c r="H2957" s="83" t="s">
        <v>609</v>
      </c>
      <c r="I2957" s="23" t="e">
        <f t="shared" si="93"/>
        <v>#N/A</v>
      </c>
      <c r="J2957" s="27" t="s">
        <v>6472</v>
      </c>
      <c r="K2957" s="102"/>
      <c r="L2957" s="114"/>
      <c r="M2957" s="104"/>
    </row>
    <row r="2958" spans="1:13" ht="13.5" thickBot="1">
      <c r="A2958" s="33" t="s">
        <v>6473</v>
      </c>
      <c r="B2958" s="21">
        <v>41358</v>
      </c>
      <c r="C2958" s="33" t="s">
        <v>1772</v>
      </c>
      <c r="D2958" s="34" t="s">
        <v>6457</v>
      </c>
      <c r="E2958" s="18" t="s">
        <v>1298</v>
      </c>
      <c r="F2958" s="23" t="s">
        <v>2259</v>
      </c>
      <c r="G2958" s="23" t="e">
        <f t="shared" si="94"/>
        <v>#N/A</v>
      </c>
      <c r="H2958" s="83" t="s">
        <v>2259</v>
      </c>
      <c r="I2958" s="23" t="e">
        <f t="shared" si="93"/>
        <v>#N/A</v>
      </c>
      <c r="J2958" s="27" t="s">
        <v>6291</v>
      </c>
      <c r="K2958" s="102"/>
      <c r="L2958" s="114"/>
      <c r="M2958" s="104"/>
    </row>
    <row r="2959" spans="1:13" ht="13.5" thickBot="1">
      <c r="A2959" s="33" t="s">
        <v>6474</v>
      </c>
      <c r="B2959" s="21">
        <v>41358</v>
      </c>
      <c r="C2959" s="33" t="s">
        <v>1624</v>
      </c>
      <c r="D2959" s="34" t="s">
        <v>6457</v>
      </c>
      <c r="E2959" s="18" t="s">
        <v>1298</v>
      </c>
      <c r="F2959" s="23" t="s">
        <v>2259</v>
      </c>
      <c r="G2959" s="23" t="e">
        <f t="shared" si="94"/>
        <v>#N/A</v>
      </c>
      <c r="H2959" s="83" t="s">
        <v>2259</v>
      </c>
      <c r="I2959" s="23" t="e">
        <f t="shared" si="93"/>
        <v>#N/A</v>
      </c>
      <c r="J2959" s="27" t="s">
        <v>5645</v>
      </c>
      <c r="K2959" s="102"/>
      <c r="L2959" s="114"/>
      <c r="M2959" s="104"/>
    </row>
    <row r="2960" spans="1:13" ht="13.5" thickBot="1">
      <c r="A2960" s="33" t="s">
        <v>6475</v>
      </c>
      <c r="B2960" s="21">
        <v>41358</v>
      </c>
      <c r="C2960" s="33" t="s">
        <v>1443</v>
      </c>
      <c r="D2960" s="34" t="s">
        <v>5280</v>
      </c>
      <c r="E2960" s="18" t="s">
        <v>1298</v>
      </c>
      <c r="F2960" s="23" t="s">
        <v>2259</v>
      </c>
      <c r="G2960" s="23" t="e">
        <f t="shared" si="94"/>
        <v>#N/A</v>
      </c>
      <c r="H2960" s="83" t="s">
        <v>2259</v>
      </c>
      <c r="I2960" s="23" t="e">
        <f t="shared" si="93"/>
        <v>#N/A</v>
      </c>
      <c r="J2960" s="27" t="s">
        <v>5645</v>
      </c>
      <c r="K2960" s="102"/>
      <c r="L2960" s="114"/>
      <c r="M2960" s="104"/>
    </row>
    <row r="2961" spans="1:13" ht="13.5" thickBot="1">
      <c r="A2961" s="33" t="s">
        <v>6476</v>
      </c>
      <c r="B2961" s="21">
        <v>41358</v>
      </c>
      <c r="C2961" s="33" t="s">
        <v>21</v>
      </c>
      <c r="D2961" s="34" t="s">
        <v>6457</v>
      </c>
      <c r="E2961" s="18" t="s">
        <v>1052</v>
      </c>
      <c r="F2961" s="23" t="s">
        <v>2752</v>
      </c>
      <c r="G2961" s="23" t="e">
        <f t="shared" si="94"/>
        <v>#N/A</v>
      </c>
      <c r="H2961" s="83" t="s">
        <v>2752</v>
      </c>
      <c r="I2961" s="23" t="e">
        <f t="shared" si="93"/>
        <v>#N/A</v>
      </c>
      <c r="J2961" s="27" t="s">
        <v>6477</v>
      </c>
      <c r="K2961" s="102"/>
      <c r="L2961" s="114"/>
      <c r="M2961" s="104"/>
    </row>
    <row r="2962" spans="1:13" ht="13.5" thickBot="1">
      <c r="A2962" s="33" t="s">
        <v>6478</v>
      </c>
      <c r="B2962" s="21">
        <v>41358</v>
      </c>
      <c r="C2962" s="33" t="s">
        <v>21</v>
      </c>
      <c r="D2962" s="34" t="s">
        <v>6457</v>
      </c>
      <c r="E2962" s="18" t="s">
        <v>3539</v>
      </c>
      <c r="F2962" s="23" t="s">
        <v>3540</v>
      </c>
      <c r="G2962" s="23" t="e">
        <f t="shared" si="94"/>
        <v>#N/A</v>
      </c>
      <c r="H2962" s="83" t="s">
        <v>3540</v>
      </c>
      <c r="I2962" s="23" t="e">
        <f t="shared" si="93"/>
        <v>#N/A</v>
      </c>
      <c r="J2962" s="27" t="s">
        <v>6470</v>
      </c>
      <c r="K2962" s="102"/>
      <c r="L2962" s="114"/>
      <c r="M2962" s="104"/>
    </row>
    <row r="2963" spans="1:13" ht="13.5" thickBot="1">
      <c r="A2963" s="33" t="s">
        <v>6479</v>
      </c>
      <c r="B2963" s="21">
        <v>41358</v>
      </c>
      <c r="C2963" s="33" t="s">
        <v>1447</v>
      </c>
      <c r="D2963" s="34" t="s">
        <v>5280</v>
      </c>
      <c r="E2963" s="18" t="s">
        <v>564</v>
      </c>
      <c r="F2963" s="23" t="s">
        <v>6021</v>
      </c>
      <c r="G2963" s="23" t="e">
        <f t="shared" si="94"/>
        <v>#N/A</v>
      </c>
      <c r="H2963" s="83" t="s">
        <v>6021</v>
      </c>
      <c r="I2963" s="23" t="e">
        <f t="shared" si="93"/>
        <v>#N/A</v>
      </c>
      <c r="J2963" s="27" t="s">
        <v>6480</v>
      </c>
      <c r="K2963" s="102"/>
      <c r="L2963" s="114"/>
      <c r="M2963" s="104"/>
    </row>
    <row r="2964" spans="1:13" ht="13.5" thickBot="1">
      <c r="A2964" s="33" t="s">
        <v>6481</v>
      </c>
      <c r="B2964" s="21">
        <v>41358</v>
      </c>
      <c r="C2964" s="33" t="s">
        <v>21</v>
      </c>
      <c r="D2964" s="34" t="s">
        <v>6457</v>
      </c>
      <c r="E2964" s="18" t="s">
        <v>6482</v>
      </c>
      <c r="F2964" s="23" t="s">
        <v>6483</v>
      </c>
      <c r="G2964" s="23" t="e">
        <f t="shared" si="94"/>
        <v>#N/A</v>
      </c>
      <c r="H2964" s="83" t="s">
        <v>6483</v>
      </c>
      <c r="I2964" s="23" t="e">
        <f t="shared" si="93"/>
        <v>#N/A</v>
      </c>
      <c r="J2964" s="27"/>
      <c r="K2964" s="102"/>
      <c r="L2964" s="114"/>
      <c r="M2964" s="104"/>
    </row>
    <row r="2965" spans="1:13" ht="13.5" thickBot="1">
      <c r="A2965" s="33" t="s">
        <v>6484</v>
      </c>
      <c r="B2965" s="21">
        <v>41358</v>
      </c>
      <c r="C2965" s="33" t="s">
        <v>21</v>
      </c>
      <c r="D2965" s="34" t="s">
        <v>5904</v>
      </c>
      <c r="E2965" s="18" t="s">
        <v>659</v>
      </c>
      <c r="F2965" s="23" t="s">
        <v>514</v>
      </c>
      <c r="G2965" s="23" t="e">
        <f t="shared" si="94"/>
        <v>#N/A</v>
      </c>
      <c r="H2965" s="83" t="s">
        <v>514</v>
      </c>
      <c r="I2965" s="23" t="e">
        <f t="shared" si="93"/>
        <v>#N/A</v>
      </c>
      <c r="J2965" s="27" t="s">
        <v>6485</v>
      </c>
      <c r="K2965" s="102"/>
      <c r="L2965" s="114"/>
      <c r="M2965" s="104"/>
    </row>
    <row r="2966" spans="1:13" ht="13.5" thickBot="1">
      <c r="A2966" s="33" t="s">
        <v>6486</v>
      </c>
      <c r="B2966" s="21">
        <v>41358</v>
      </c>
      <c r="C2966" s="33" t="s">
        <v>782</v>
      </c>
      <c r="D2966" s="34" t="s">
        <v>5280</v>
      </c>
      <c r="E2966" s="18" t="s">
        <v>3951</v>
      </c>
      <c r="F2966" s="23" t="s">
        <v>378</v>
      </c>
      <c r="G2966" s="23" t="e">
        <f t="shared" si="94"/>
        <v>#N/A</v>
      </c>
      <c r="H2966" s="83" t="s">
        <v>378</v>
      </c>
      <c r="I2966" s="23">
        <f t="shared" si="93"/>
        <v>23</v>
      </c>
      <c r="J2966" s="27" t="s">
        <v>6487</v>
      </c>
      <c r="K2966" s="102"/>
      <c r="L2966" s="114"/>
      <c r="M2966" s="104"/>
    </row>
    <row r="2967" spans="1:13" ht="13.5" thickBot="1">
      <c r="A2967" s="33" t="s">
        <v>6488</v>
      </c>
      <c r="B2967" s="21">
        <v>41358</v>
      </c>
      <c r="C2967" s="33" t="s">
        <v>21</v>
      </c>
      <c r="D2967" s="34" t="s">
        <v>6457</v>
      </c>
      <c r="E2967" s="18" t="s">
        <v>6489</v>
      </c>
      <c r="F2967" s="23" t="s">
        <v>1533</v>
      </c>
      <c r="G2967" s="23" t="e">
        <f t="shared" si="94"/>
        <v>#N/A</v>
      </c>
      <c r="H2967" s="83" t="s">
        <v>1533</v>
      </c>
      <c r="I2967" s="23" t="e">
        <f t="shared" si="93"/>
        <v>#N/A</v>
      </c>
      <c r="J2967" s="27" t="s">
        <v>6470</v>
      </c>
      <c r="K2967" s="102"/>
      <c r="L2967" s="114"/>
      <c r="M2967" s="104"/>
    </row>
    <row r="2968" spans="1:13" ht="13.5" thickBot="1">
      <c r="A2968" s="33" t="s">
        <v>6490</v>
      </c>
      <c r="B2968" s="21">
        <v>41358</v>
      </c>
      <c r="C2968" s="33" t="s">
        <v>458</v>
      </c>
      <c r="D2968" s="34" t="s">
        <v>6457</v>
      </c>
      <c r="E2968" s="18" t="s">
        <v>2969</v>
      </c>
      <c r="F2968" s="23" t="s">
        <v>214</v>
      </c>
      <c r="G2968" s="23">
        <f t="shared" si="94"/>
        <v>26</v>
      </c>
      <c r="H2968" s="83" t="s">
        <v>214</v>
      </c>
      <c r="I2968" s="23" t="e">
        <f t="shared" si="93"/>
        <v>#N/A</v>
      </c>
      <c r="J2968" s="27" t="s">
        <v>1325</v>
      </c>
      <c r="K2968" s="102"/>
      <c r="L2968" s="114"/>
      <c r="M2968" s="104"/>
    </row>
    <row r="2969" spans="1:13" ht="13.5" thickBot="1">
      <c r="A2969" s="33" t="s">
        <v>6491</v>
      </c>
      <c r="B2969" s="21">
        <v>41358</v>
      </c>
      <c r="C2969" s="33" t="s">
        <v>943</v>
      </c>
      <c r="D2969" s="34" t="s">
        <v>5280</v>
      </c>
      <c r="E2969" s="18" t="s">
        <v>492</v>
      </c>
      <c r="F2969" s="23" t="s">
        <v>101</v>
      </c>
      <c r="G2969" s="23">
        <f t="shared" si="94"/>
        <v>58</v>
      </c>
      <c r="H2969" s="83" t="s">
        <v>101</v>
      </c>
      <c r="I2969" s="23" t="e">
        <f t="shared" si="93"/>
        <v>#N/A</v>
      </c>
      <c r="J2969" s="27" t="s">
        <v>6492</v>
      </c>
      <c r="K2969" s="102"/>
      <c r="L2969" s="114"/>
      <c r="M2969" s="104"/>
    </row>
    <row r="2970" spans="1:13" ht="13.5" thickBot="1">
      <c r="A2970" s="33" t="s">
        <v>6493</v>
      </c>
      <c r="B2970" s="21">
        <v>41358</v>
      </c>
      <c r="C2970" s="33" t="s">
        <v>1324</v>
      </c>
      <c r="D2970" s="34" t="s">
        <v>6062</v>
      </c>
      <c r="E2970" s="18" t="s">
        <v>1262</v>
      </c>
      <c r="F2970" s="23" t="s">
        <v>105</v>
      </c>
      <c r="G2970" s="23" t="e">
        <f t="shared" si="94"/>
        <v>#N/A</v>
      </c>
      <c r="H2970" s="83" t="s">
        <v>105</v>
      </c>
      <c r="I2970" s="23" t="e">
        <f t="shared" si="93"/>
        <v>#N/A</v>
      </c>
      <c r="J2970" s="27" t="s">
        <v>6494</v>
      </c>
      <c r="K2970" s="102"/>
      <c r="L2970" s="114"/>
      <c r="M2970" s="104"/>
    </row>
    <row r="2971" spans="1:13" ht="13.5" thickBot="1">
      <c r="A2971" s="33" t="s">
        <v>6495</v>
      </c>
      <c r="B2971" s="21">
        <v>41358</v>
      </c>
      <c r="C2971" s="33" t="s">
        <v>729</v>
      </c>
      <c r="D2971" s="34" t="s">
        <v>5008</v>
      </c>
      <c r="E2971" s="18" t="s">
        <v>3436</v>
      </c>
      <c r="F2971" s="23" t="s">
        <v>3437</v>
      </c>
      <c r="G2971" s="23" t="e">
        <f t="shared" si="94"/>
        <v>#N/A</v>
      </c>
      <c r="H2971" s="83" t="s">
        <v>3437</v>
      </c>
      <c r="I2971" s="23" t="e">
        <f t="shared" si="93"/>
        <v>#N/A</v>
      </c>
      <c r="J2971" s="27" t="s">
        <v>6496</v>
      </c>
      <c r="K2971" s="102"/>
      <c r="L2971" s="114"/>
      <c r="M2971" s="104"/>
    </row>
    <row r="2972" spans="1:13" ht="13.5" thickBot="1">
      <c r="A2972" s="33" t="s">
        <v>6497</v>
      </c>
      <c r="B2972" s="21">
        <v>41358</v>
      </c>
      <c r="C2972" s="33" t="s">
        <v>1092</v>
      </c>
      <c r="D2972" s="34" t="s">
        <v>5379</v>
      </c>
      <c r="E2972" s="18" t="s">
        <v>3436</v>
      </c>
      <c r="F2972" s="23" t="s">
        <v>3437</v>
      </c>
      <c r="G2972" s="23" t="e">
        <f t="shared" si="94"/>
        <v>#N/A</v>
      </c>
      <c r="H2972" s="83" t="s">
        <v>3437</v>
      </c>
      <c r="I2972" s="23" t="e">
        <f t="shared" si="93"/>
        <v>#N/A</v>
      </c>
      <c r="J2972" s="27" t="s">
        <v>6496</v>
      </c>
      <c r="K2972" s="102"/>
      <c r="L2972" s="114"/>
      <c r="M2972" s="104"/>
    </row>
    <row r="2973" spans="1:13" ht="13.5" thickBot="1">
      <c r="A2973" s="33" t="s">
        <v>6498</v>
      </c>
      <c r="B2973" s="21">
        <v>41358</v>
      </c>
      <c r="C2973" s="33" t="s">
        <v>1064</v>
      </c>
      <c r="D2973" s="34" t="s">
        <v>6325</v>
      </c>
      <c r="E2973" s="18" t="s">
        <v>3436</v>
      </c>
      <c r="F2973" s="23" t="s">
        <v>3437</v>
      </c>
      <c r="G2973" s="23" t="e">
        <f t="shared" si="94"/>
        <v>#N/A</v>
      </c>
      <c r="H2973" s="83" t="s">
        <v>3437</v>
      </c>
      <c r="I2973" s="23" t="e">
        <f t="shared" si="93"/>
        <v>#N/A</v>
      </c>
      <c r="J2973" s="27" t="s">
        <v>1118</v>
      </c>
      <c r="K2973" s="102"/>
      <c r="L2973" s="114"/>
      <c r="M2973" s="104"/>
    </row>
    <row r="2974" spans="1:13" ht="13.5" thickBot="1">
      <c r="A2974" s="33" t="s">
        <v>6499</v>
      </c>
      <c r="B2974" s="21">
        <v>41358</v>
      </c>
      <c r="C2974" s="33" t="s">
        <v>756</v>
      </c>
      <c r="D2974" s="34" t="s">
        <v>4499</v>
      </c>
      <c r="E2974" s="18" t="s">
        <v>3436</v>
      </c>
      <c r="F2974" s="23" t="s">
        <v>3437</v>
      </c>
      <c r="G2974" s="23" t="e">
        <f t="shared" si="94"/>
        <v>#N/A</v>
      </c>
      <c r="H2974" s="83" t="s">
        <v>3437</v>
      </c>
      <c r="I2974" s="23" t="e">
        <f t="shared" si="93"/>
        <v>#N/A</v>
      </c>
      <c r="J2974" s="27" t="s">
        <v>1118</v>
      </c>
      <c r="K2974" s="102"/>
      <c r="L2974" s="114"/>
      <c r="M2974" s="104"/>
    </row>
    <row r="2975" spans="1:13" ht="13.5" thickBot="1">
      <c r="A2975" s="33" t="s">
        <v>6500</v>
      </c>
      <c r="B2975" s="21">
        <v>41358</v>
      </c>
      <c r="C2975" s="33" t="s">
        <v>691</v>
      </c>
      <c r="D2975" s="34" t="s">
        <v>6325</v>
      </c>
      <c r="E2975" s="18" t="s">
        <v>1822</v>
      </c>
      <c r="F2975" s="23" t="s">
        <v>16</v>
      </c>
      <c r="G2975" s="23">
        <f t="shared" si="94"/>
        <v>29</v>
      </c>
      <c r="H2975" s="83" t="s">
        <v>8291</v>
      </c>
      <c r="I2975" s="23">
        <f t="shared" si="93"/>
        <v>29</v>
      </c>
      <c r="J2975" s="27" t="s">
        <v>1118</v>
      </c>
      <c r="K2975" s="102"/>
      <c r="L2975" s="114"/>
      <c r="M2975" s="104"/>
    </row>
    <row r="2976" spans="1:13" ht="13.5" thickBot="1">
      <c r="A2976" s="33" t="s">
        <v>6501</v>
      </c>
      <c r="B2976" s="21">
        <v>41358</v>
      </c>
      <c r="C2976" s="33" t="s">
        <v>686</v>
      </c>
      <c r="D2976" s="34" t="s">
        <v>6325</v>
      </c>
      <c r="E2976" s="18" t="s">
        <v>1822</v>
      </c>
      <c r="F2976" s="23" t="s">
        <v>16</v>
      </c>
      <c r="G2976" s="23">
        <f t="shared" si="94"/>
        <v>29</v>
      </c>
      <c r="H2976" s="83" t="s">
        <v>8291</v>
      </c>
      <c r="I2976" s="23">
        <f t="shared" si="93"/>
        <v>29</v>
      </c>
      <c r="J2976" s="27" t="s">
        <v>1325</v>
      </c>
      <c r="K2976" s="102"/>
      <c r="L2976" s="114"/>
      <c r="M2976" s="104"/>
    </row>
    <row r="2977" spans="1:13" ht="13.5" thickBot="1">
      <c r="A2977" s="33" t="s">
        <v>6502</v>
      </c>
      <c r="B2977" s="21">
        <v>41358</v>
      </c>
      <c r="C2977" s="33" t="s">
        <v>1350</v>
      </c>
      <c r="D2977" s="34" t="s">
        <v>6325</v>
      </c>
      <c r="E2977" s="18" t="s">
        <v>1262</v>
      </c>
      <c r="F2977" s="23" t="s">
        <v>105</v>
      </c>
      <c r="G2977" s="23" t="e">
        <f t="shared" si="94"/>
        <v>#N/A</v>
      </c>
      <c r="H2977" s="83" t="s">
        <v>105</v>
      </c>
      <c r="I2977" s="23" t="e">
        <f t="shared" si="93"/>
        <v>#N/A</v>
      </c>
      <c r="J2977" s="27" t="s">
        <v>6503</v>
      </c>
      <c r="K2977" s="102"/>
      <c r="L2977" s="114"/>
      <c r="M2977" s="104"/>
    </row>
    <row r="2978" spans="1:13" ht="13.5" thickBot="1">
      <c r="A2978" s="33" t="s">
        <v>6504</v>
      </c>
      <c r="B2978" s="21">
        <v>41358</v>
      </c>
      <c r="C2978" s="33" t="s">
        <v>1341</v>
      </c>
      <c r="D2978" s="34" t="s">
        <v>6325</v>
      </c>
      <c r="E2978" s="18" t="s">
        <v>1262</v>
      </c>
      <c r="F2978" s="23" t="s">
        <v>105</v>
      </c>
      <c r="G2978" s="23" t="e">
        <f t="shared" si="94"/>
        <v>#N/A</v>
      </c>
      <c r="H2978" s="83" t="s">
        <v>105</v>
      </c>
      <c r="I2978" s="23" t="e">
        <f t="shared" si="93"/>
        <v>#N/A</v>
      </c>
      <c r="J2978" s="27" t="s">
        <v>6505</v>
      </c>
      <c r="K2978" s="102"/>
      <c r="L2978" s="114"/>
      <c r="M2978" s="104"/>
    </row>
    <row r="2979" spans="1:13" ht="13.5" thickBot="1">
      <c r="A2979" s="33" t="s">
        <v>6506</v>
      </c>
      <c r="B2979" s="21">
        <v>41358</v>
      </c>
      <c r="C2979" s="33" t="s">
        <v>1114</v>
      </c>
      <c r="D2979" s="34" t="s">
        <v>5149</v>
      </c>
      <c r="E2979" s="18" t="s">
        <v>1262</v>
      </c>
      <c r="F2979" s="23" t="s">
        <v>105</v>
      </c>
      <c r="G2979" s="23" t="e">
        <f t="shared" si="94"/>
        <v>#N/A</v>
      </c>
      <c r="H2979" s="83" t="s">
        <v>105</v>
      </c>
      <c r="I2979" s="23" t="e">
        <f t="shared" si="93"/>
        <v>#N/A</v>
      </c>
      <c r="J2979" s="27" t="s">
        <v>6505</v>
      </c>
      <c r="K2979" s="102"/>
      <c r="L2979" s="114"/>
      <c r="M2979" s="104"/>
    </row>
    <row r="2980" spans="1:13" ht="13.5" thickBot="1">
      <c r="A2980" s="33" t="s">
        <v>6507</v>
      </c>
      <c r="B2980" s="21">
        <v>41358</v>
      </c>
      <c r="C2980" s="33" t="s">
        <v>21</v>
      </c>
      <c r="D2980" s="34" t="s">
        <v>6249</v>
      </c>
      <c r="E2980" s="18" t="s">
        <v>6508</v>
      </c>
      <c r="F2980" s="23" t="s">
        <v>6509</v>
      </c>
      <c r="G2980" s="23" t="e">
        <f t="shared" si="94"/>
        <v>#N/A</v>
      </c>
      <c r="H2980" s="83" t="s">
        <v>6509</v>
      </c>
      <c r="I2980" s="23" t="e">
        <f t="shared" si="93"/>
        <v>#N/A</v>
      </c>
      <c r="J2980" s="23" t="s">
        <v>6510</v>
      </c>
      <c r="K2980" s="102"/>
      <c r="L2980" s="114"/>
      <c r="M2980" s="104"/>
    </row>
    <row r="2981" spans="1:13" ht="13.5" thickBot="1">
      <c r="A2981" s="33" t="s">
        <v>6511</v>
      </c>
      <c r="B2981" s="21">
        <v>41358</v>
      </c>
      <c r="C2981" s="33" t="s">
        <v>434</v>
      </c>
      <c r="D2981" s="34" t="s">
        <v>5280</v>
      </c>
      <c r="E2981" s="18" t="s">
        <v>6512</v>
      </c>
      <c r="F2981" s="23" t="s">
        <v>6513</v>
      </c>
      <c r="G2981" s="23" t="e">
        <f t="shared" si="94"/>
        <v>#N/A</v>
      </c>
      <c r="H2981" s="83" t="s">
        <v>6513</v>
      </c>
      <c r="I2981" s="23" t="e">
        <f t="shared" si="93"/>
        <v>#N/A</v>
      </c>
      <c r="J2981" s="27" t="s">
        <v>5803</v>
      </c>
      <c r="K2981" s="102"/>
      <c r="L2981" s="114"/>
      <c r="M2981" s="104"/>
    </row>
    <row r="2982" spans="1:13" ht="13.5" thickBot="1">
      <c r="A2982" s="33" t="s">
        <v>6514</v>
      </c>
      <c r="B2982" s="21">
        <v>41358</v>
      </c>
      <c r="C2982" s="33" t="s">
        <v>852</v>
      </c>
      <c r="D2982" s="34" t="s">
        <v>5280</v>
      </c>
      <c r="E2982" s="18" t="s">
        <v>2134</v>
      </c>
      <c r="F2982" s="23" t="s">
        <v>3057</v>
      </c>
      <c r="G2982" s="23" t="e">
        <f t="shared" si="94"/>
        <v>#N/A</v>
      </c>
      <c r="H2982" s="83" t="s">
        <v>3057</v>
      </c>
      <c r="I2982" s="23" t="e">
        <f t="shared" si="93"/>
        <v>#N/A</v>
      </c>
      <c r="J2982" s="27" t="s">
        <v>6515</v>
      </c>
      <c r="K2982" s="102"/>
      <c r="L2982" s="114"/>
      <c r="M2982" s="104"/>
    </row>
    <row r="2983" spans="1:13" ht="13.5" thickBot="1">
      <c r="A2983" s="33" t="s">
        <v>6516</v>
      </c>
      <c r="B2983" s="21">
        <v>41358</v>
      </c>
      <c r="C2983" s="33" t="s">
        <v>397</v>
      </c>
      <c r="D2983" s="34" t="s">
        <v>6457</v>
      </c>
      <c r="E2983" s="18" t="s">
        <v>681</v>
      </c>
      <c r="F2983" s="23" t="s">
        <v>2319</v>
      </c>
      <c r="G2983" s="23" t="e">
        <f t="shared" si="94"/>
        <v>#N/A</v>
      </c>
      <c r="H2983" s="83" t="s">
        <v>2319</v>
      </c>
      <c r="I2983" s="23" t="e">
        <f t="shared" si="93"/>
        <v>#N/A</v>
      </c>
      <c r="J2983" s="27" t="s">
        <v>6517</v>
      </c>
      <c r="K2983" s="102"/>
      <c r="L2983" s="114"/>
      <c r="M2983" s="104"/>
    </row>
    <row r="2984" spans="1:13" ht="13.5" thickBot="1">
      <c r="A2984" s="33" t="s">
        <v>6518</v>
      </c>
      <c r="B2984" s="21">
        <v>41358</v>
      </c>
      <c r="C2984" s="33" t="s">
        <v>4839</v>
      </c>
      <c r="D2984" s="34" t="s">
        <v>6325</v>
      </c>
      <c r="E2984" s="18" t="s">
        <v>5439</v>
      </c>
      <c r="F2984" s="23" t="s">
        <v>78</v>
      </c>
      <c r="G2984" s="23">
        <f t="shared" si="94"/>
        <v>49</v>
      </c>
      <c r="H2984" s="83" t="s">
        <v>8311</v>
      </c>
      <c r="I2984" s="23">
        <f t="shared" si="93"/>
        <v>49</v>
      </c>
      <c r="J2984" s="27" t="s">
        <v>1325</v>
      </c>
      <c r="K2984" s="102"/>
      <c r="L2984" s="114"/>
      <c r="M2984" s="104"/>
    </row>
    <row r="2985" spans="1:13" ht="13.5" thickBot="1">
      <c r="A2985" s="33" t="s">
        <v>6519</v>
      </c>
      <c r="B2985" s="21">
        <v>41358</v>
      </c>
      <c r="C2985" s="33" t="s">
        <v>6520</v>
      </c>
      <c r="D2985" s="34" t="s">
        <v>6521</v>
      </c>
      <c r="E2985" s="18" t="s">
        <v>5439</v>
      </c>
      <c r="F2985" s="23" t="s">
        <v>78</v>
      </c>
      <c r="G2985" s="23">
        <f t="shared" si="94"/>
        <v>49</v>
      </c>
      <c r="H2985" s="83" t="s">
        <v>8311</v>
      </c>
      <c r="I2985" s="23">
        <f t="shared" si="93"/>
        <v>49</v>
      </c>
      <c r="J2985" s="27" t="s">
        <v>6522</v>
      </c>
      <c r="K2985" s="102"/>
      <c r="L2985" s="114"/>
      <c r="M2985" s="104"/>
    </row>
    <row r="2986" spans="1:13" ht="13.5" thickBot="1">
      <c r="A2986" s="33" t="s">
        <v>6523</v>
      </c>
      <c r="B2986" s="21">
        <v>41358</v>
      </c>
      <c r="C2986" s="33" t="s">
        <v>356</v>
      </c>
      <c r="D2986" s="34" t="s">
        <v>6457</v>
      </c>
      <c r="E2986" s="18" t="s">
        <v>3319</v>
      </c>
      <c r="F2986" s="23" t="s">
        <v>3862</v>
      </c>
      <c r="G2986" s="23" t="e">
        <f t="shared" si="94"/>
        <v>#N/A</v>
      </c>
      <c r="H2986" s="83" t="s">
        <v>3862</v>
      </c>
      <c r="I2986" s="23" t="e">
        <f t="shared" si="93"/>
        <v>#N/A</v>
      </c>
      <c r="J2986" s="27" t="s">
        <v>6524</v>
      </c>
      <c r="K2986" s="102"/>
      <c r="L2986" s="114"/>
      <c r="M2986" s="104"/>
    </row>
    <row r="2987" spans="1:13" ht="13.5" thickBot="1">
      <c r="A2987" s="33" t="s">
        <v>6525</v>
      </c>
      <c r="B2987" s="21">
        <v>41358</v>
      </c>
      <c r="C2987" s="33" t="s">
        <v>1088</v>
      </c>
      <c r="D2987" s="34" t="s">
        <v>6325</v>
      </c>
      <c r="E2987" s="18" t="s">
        <v>480</v>
      </c>
      <c r="F2987" s="23" t="s">
        <v>2037</v>
      </c>
      <c r="G2987" s="23" t="e">
        <f t="shared" si="94"/>
        <v>#N/A</v>
      </c>
      <c r="H2987" s="83" t="s">
        <v>2037</v>
      </c>
      <c r="I2987" s="23">
        <f t="shared" si="93"/>
        <v>22</v>
      </c>
      <c r="J2987" s="27" t="s">
        <v>5628</v>
      </c>
      <c r="K2987" s="102"/>
      <c r="L2987" s="114"/>
      <c r="M2987" s="104"/>
    </row>
    <row r="2988" spans="1:13" ht="13.5" thickBot="1">
      <c r="A2988" s="33" t="s">
        <v>6526</v>
      </c>
      <c r="B2988" s="21">
        <v>41358</v>
      </c>
      <c r="C2988" s="33" t="s">
        <v>21</v>
      </c>
      <c r="D2988" s="34" t="s">
        <v>6325</v>
      </c>
      <c r="E2988" s="18" t="s">
        <v>1640</v>
      </c>
      <c r="F2988" s="23" t="s">
        <v>4709</v>
      </c>
      <c r="G2988" s="23" t="e">
        <f t="shared" si="94"/>
        <v>#N/A</v>
      </c>
      <c r="H2988" s="83" t="s">
        <v>4709</v>
      </c>
      <c r="I2988" s="23" t="e">
        <f t="shared" si="93"/>
        <v>#N/A</v>
      </c>
      <c r="J2988" s="27" t="s">
        <v>6470</v>
      </c>
      <c r="K2988" s="102"/>
      <c r="L2988" s="114"/>
      <c r="M2988" s="104"/>
    </row>
    <row r="2989" spans="1:13" ht="13.5" thickBot="1">
      <c r="A2989" s="33" t="s">
        <v>6527</v>
      </c>
      <c r="B2989" s="21">
        <v>41358</v>
      </c>
      <c r="C2989" s="33" t="s">
        <v>294</v>
      </c>
      <c r="D2989" s="34" t="s">
        <v>6457</v>
      </c>
      <c r="E2989" s="18" t="s">
        <v>6528</v>
      </c>
      <c r="F2989" s="23" t="s">
        <v>431</v>
      </c>
      <c r="G2989" s="23" t="e">
        <f t="shared" si="94"/>
        <v>#N/A</v>
      </c>
      <c r="H2989" s="83" t="s">
        <v>431</v>
      </c>
      <c r="I2989" s="23" t="e">
        <f t="shared" si="93"/>
        <v>#N/A</v>
      </c>
      <c r="J2989" s="27" t="s">
        <v>6529</v>
      </c>
      <c r="K2989" s="102"/>
      <c r="L2989" s="114"/>
      <c r="M2989" s="104"/>
    </row>
    <row r="2990" spans="1:13" ht="13.5" thickBot="1">
      <c r="A2990" s="33" t="s">
        <v>6530</v>
      </c>
      <c r="B2990" s="21">
        <v>41358</v>
      </c>
      <c r="C2990" s="33" t="s">
        <v>563</v>
      </c>
      <c r="D2990" s="34" t="s">
        <v>5280</v>
      </c>
      <c r="E2990" s="18" t="s">
        <v>483</v>
      </c>
      <c r="F2990" s="23" t="s">
        <v>602</v>
      </c>
      <c r="G2990" s="23" t="e">
        <f t="shared" si="94"/>
        <v>#N/A</v>
      </c>
      <c r="H2990" s="83" t="s">
        <v>602</v>
      </c>
      <c r="I2990" s="23" t="e">
        <f t="shared" si="93"/>
        <v>#N/A</v>
      </c>
      <c r="J2990" s="27" t="s">
        <v>6367</v>
      </c>
      <c r="K2990" s="102"/>
      <c r="L2990" s="114"/>
      <c r="M2990" s="104"/>
    </row>
    <row r="2991" spans="1:13" ht="13.5" thickBot="1">
      <c r="A2991" s="33" t="s">
        <v>6531</v>
      </c>
      <c r="B2991" s="21">
        <v>41358</v>
      </c>
      <c r="C2991" s="33" t="s">
        <v>1350</v>
      </c>
      <c r="D2991" s="34" t="s">
        <v>6325</v>
      </c>
      <c r="E2991" s="18" t="s">
        <v>172</v>
      </c>
      <c r="F2991" s="23" t="s">
        <v>2037</v>
      </c>
      <c r="G2991" s="23" t="e">
        <f t="shared" si="94"/>
        <v>#N/A</v>
      </c>
      <c r="H2991" s="83" t="s">
        <v>2037</v>
      </c>
      <c r="I2991" s="23">
        <f t="shared" si="93"/>
        <v>22</v>
      </c>
      <c r="J2991" s="27" t="s">
        <v>6156</v>
      </c>
      <c r="K2991" s="102"/>
      <c r="L2991" s="114"/>
      <c r="M2991" s="104"/>
    </row>
    <row r="2992" spans="1:13" ht="13.5" thickBot="1">
      <c r="A2992" s="33" t="s">
        <v>6532</v>
      </c>
      <c r="B2992" s="21">
        <v>41358</v>
      </c>
      <c r="C2992" s="33" t="s">
        <v>1356</v>
      </c>
      <c r="D2992" s="34" t="s">
        <v>6457</v>
      </c>
      <c r="E2992" s="18" t="s">
        <v>172</v>
      </c>
      <c r="F2992" s="23" t="s">
        <v>2037</v>
      </c>
      <c r="G2992" s="23" t="e">
        <f t="shared" si="94"/>
        <v>#N/A</v>
      </c>
      <c r="H2992" s="83" t="s">
        <v>2037</v>
      </c>
      <c r="I2992" s="23">
        <f t="shared" si="93"/>
        <v>22</v>
      </c>
      <c r="J2992" s="27" t="s">
        <v>6533</v>
      </c>
      <c r="K2992" s="102"/>
      <c r="L2992" s="114"/>
      <c r="M2992" s="104"/>
    </row>
    <row r="2993" spans="1:13" ht="13.5" thickBot="1">
      <c r="A2993" s="33" t="s">
        <v>6534</v>
      </c>
      <c r="B2993" s="21">
        <v>41358</v>
      </c>
      <c r="C2993" s="33" t="s">
        <v>1354</v>
      </c>
      <c r="D2993" s="34" t="s">
        <v>6457</v>
      </c>
      <c r="E2993" s="18" t="s">
        <v>172</v>
      </c>
      <c r="F2993" s="23" t="s">
        <v>2037</v>
      </c>
      <c r="G2993" s="23" t="e">
        <f t="shared" si="94"/>
        <v>#N/A</v>
      </c>
      <c r="H2993" s="83" t="s">
        <v>2037</v>
      </c>
      <c r="I2993" s="23">
        <f t="shared" si="93"/>
        <v>22</v>
      </c>
      <c r="J2993" s="27" t="s">
        <v>6535</v>
      </c>
      <c r="K2993" s="102"/>
      <c r="L2993" s="114"/>
      <c r="M2993" s="104"/>
    </row>
    <row r="2994" spans="1:13" ht="13.5" thickBot="1">
      <c r="A2994" s="33" t="s">
        <v>6536</v>
      </c>
      <c r="B2994" s="21">
        <v>41358</v>
      </c>
      <c r="C2994" s="33" t="s">
        <v>680</v>
      </c>
      <c r="D2994" s="34" t="s">
        <v>6325</v>
      </c>
      <c r="E2994" s="18" t="s">
        <v>188</v>
      </c>
      <c r="F2994" s="23" t="s">
        <v>189</v>
      </c>
      <c r="G2994" s="23">
        <f t="shared" si="94"/>
        <v>45</v>
      </c>
      <c r="H2994" s="83" t="s">
        <v>189</v>
      </c>
      <c r="I2994" s="23" t="e">
        <f t="shared" si="93"/>
        <v>#N/A</v>
      </c>
      <c r="J2994" s="27" t="s">
        <v>1325</v>
      </c>
      <c r="K2994" s="102"/>
      <c r="L2994" s="114"/>
      <c r="M2994" s="104"/>
    </row>
    <row r="2995" spans="1:13" ht="13.5" thickBot="1">
      <c r="A2995" s="33" t="s">
        <v>6537</v>
      </c>
      <c r="B2995" s="21">
        <v>41358</v>
      </c>
      <c r="C2995" s="33" t="s">
        <v>683</v>
      </c>
      <c r="D2995" s="34" t="s">
        <v>6325</v>
      </c>
      <c r="E2995" s="18" t="s">
        <v>188</v>
      </c>
      <c r="F2995" s="23" t="s">
        <v>189</v>
      </c>
      <c r="G2995" s="23">
        <f t="shared" si="94"/>
        <v>45</v>
      </c>
      <c r="H2995" s="83" t="s">
        <v>189</v>
      </c>
      <c r="I2995" s="23" t="e">
        <f t="shared" si="93"/>
        <v>#N/A</v>
      </c>
      <c r="J2995" s="27" t="s">
        <v>1118</v>
      </c>
      <c r="K2995" s="102"/>
      <c r="L2995" s="114"/>
      <c r="M2995" s="104"/>
    </row>
    <row r="2996" spans="1:13" ht="13.5" thickBot="1">
      <c r="A2996" s="33" t="s">
        <v>6538</v>
      </c>
      <c r="B2996" s="21">
        <v>41358</v>
      </c>
      <c r="C2996" s="33" t="s">
        <v>21</v>
      </c>
      <c r="D2996" s="34" t="s">
        <v>6325</v>
      </c>
      <c r="E2996" s="18" t="s">
        <v>525</v>
      </c>
      <c r="F2996" s="23" t="s">
        <v>526</v>
      </c>
      <c r="G2996" s="23" t="e">
        <f t="shared" si="94"/>
        <v>#N/A</v>
      </c>
      <c r="H2996" s="83" t="s">
        <v>526</v>
      </c>
      <c r="I2996" s="23" t="e">
        <f t="shared" si="93"/>
        <v>#N/A</v>
      </c>
      <c r="J2996" s="27" t="s">
        <v>2965</v>
      </c>
      <c r="K2996" s="102"/>
      <c r="L2996" s="114"/>
      <c r="M2996" s="104"/>
    </row>
    <row r="2997" spans="1:13" ht="13.5" thickBot="1">
      <c r="A2997" s="33" t="s">
        <v>6539</v>
      </c>
      <c r="B2997" s="21">
        <v>41358</v>
      </c>
      <c r="C2997" s="33" t="s">
        <v>1486</v>
      </c>
      <c r="D2997" s="34" t="s">
        <v>6457</v>
      </c>
      <c r="E2997" s="18" t="s">
        <v>317</v>
      </c>
      <c r="F2997" s="23" t="s">
        <v>318</v>
      </c>
      <c r="G2997" s="23" t="e">
        <f t="shared" si="94"/>
        <v>#N/A</v>
      </c>
      <c r="H2997" s="83" t="s">
        <v>318</v>
      </c>
      <c r="I2997" s="23" t="e">
        <f t="shared" si="93"/>
        <v>#N/A</v>
      </c>
      <c r="J2997" s="27" t="s">
        <v>5016</v>
      </c>
      <c r="K2997" s="102"/>
      <c r="L2997" s="114"/>
      <c r="M2997" s="104"/>
    </row>
    <row r="2998" spans="1:13" ht="13.5" thickBot="1">
      <c r="A2998" s="33" t="s">
        <v>6540</v>
      </c>
      <c r="B2998" s="21">
        <v>41358</v>
      </c>
      <c r="C2998" s="33" t="s">
        <v>985</v>
      </c>
      <c r="D2998" s="34" t="s">
        <v>6325</v>
      </c>
      <c r="E2998" s="18" t="s">
        <v>3158</v>
      </c>
      <c r="F2998" s="23" t="s">
        <v>929</v>
      </c>
      <c r="G2998" s="23" t="e">
        <f t="shared" si="94"/>
        <v>#N/A</v>
      </c>
      <c r="H2998" s="83" t="s">
        <v>929</v>
      </c>
      <c r="I2998" s="23" t="e">
        <f t="shared" si="93"/>
        <v>#N/A</v>
      </c>
      <c r="J2998" s="27" t="s">
        <v>3160</v>
      </c>
      <c r="K2998" s="102"/>
      <c r="L2998" s="114"/>
      <c r="M2998" s="104"/>
    </row>
    <row r="2999" spans="1:13" ht="13.5" thickBot="1">
      <c r="A2999" s="33" t="s">
        <v>6541</v>
      </c>
      <c r="B2999" s="21">
        <v>41358</v>
      </c>
      <c r="C2999" s="33" t="s">
        <v>41</v>
      </c>
      <c r="D2999" s="34" t="s">
        <v>6457</v>
      </c>
      <c r="E2999" s="18" t="s">
        <v>6247</v>
      </c>
      <c r="F2999" s="23" t="s">
        <v>6542</v>
      </c>
      <c r="G2999" s="23" t="e">
        <f t="shared" si="94"/>
        <v>#N/A</v>
      </c>
      <c r="H2999" s="83" t="s">
        <v>6542</v>
      </c>
      <c r="I2999" s="23" t="e">
        <f t="shared" si="93"/>
        <v>#N/A</v>
      </c>
      <c r="J2999" s="27" t="s">
        <v>6543</v>
      </c>
      <c r="K2999" s="102"/>
      <c r="L2999" s="114"/>
      <c r="M2999" s="104"/>
    </row>
    <row r="3000" spans="1:13" ht="13.5" thickBot="1">
      <c r="A3000" s="33" t="s">
        <v>6544</v>
      </c>
      <c r="B3000" s="21">
        <v>41358</v>
      </c>
      <c r="C3000" s="33" t="s">
        <v>208</v>
      </c>
      <c r="D3000" s="34" t="s">
        <v>6457</v>
      </c>
      <c r="E3000" s="18" t="s">
        <v>6247</v>
      </c>
      <c r="F3000" s="23" t="s">
        <v>6542</v>
      </c>
      <c r="G3000" s="23" t="e">
        <f t="shared" si="94"/>
        <v>#N/A</v>
      </c>
      <c r="H3000" s="83" t="s">
        <v>6542</v>
      </c>
      <c r="I3000" s="23" t="e">
        <f t="shared" si="93"/>
        <v>#N/A</v>
      </c>
      <c r="J3000" s="27" t="s">
        <v>6545</v>
      </c>
      <c r="K3000" s="102"/>
      <c r="L3000" s="114"/>
      <c r="M3000" s="104"/>
    </row>
    <row r="3001" spans="1:13" ht="13.5" thickBot="1">
      <c r="A3001" s="33" t="s">
        <v>6546</v>
      </c>
      <c r="B3001" s="21">
        <v>41358</v>
      </c>
      <c r="C3001" s="33" t="s">
        <v>6547</v>
      </c>
      <c r="D3001" s="34" t="s">
        <v>6457</v>
      </c>
      <c r="E3001" s="18" t="s">
        <v>699</v>
      </c>
      <c r="F3001" s="23" t="s">
        <v>3111</v>
      </c>
      <c r="G3001" s="23" t="e">
        <f t="shared" si="94"/>
        <v>#N/A</v>
      </c>
      <c r="H3001" s="83" t="s">
        <v>3111</v>
      </c>
      <c r="I3001" s="23" t="e">
        <f t="shared" si="93"/>
        <v>#N/A</v>
      </c>
      <c r="J3001" s="27" t="s">
        <v>2965</v>
      </c>
      <c r="K3001" s="102"/>
      <c r="L3001" s="114"/>
      <c r="M3001" s="104"/>
    </row>
    <row r="3002" spans="1:13" ht="13.5" thickBot="1">
      <c r="A3002" s="33" t="s">
        <v>6548</v>
      </c>
      <c r="B3002" s="21">
        <v>41358</v>
      </c>
      <c r="C3002" s="33" t="s">
        <v>3502</v>
      </c>
      <c r="D3002" s="34" t="s">
        <v>5280</v>
      </c>
      <c r="E3002" s="18" t="s">
        <v>1266</v>
      </c>
      <c r="F3002" s="23" t="s">
        <v>609</v>
      </c>
      <c r="G3002" s="23" t="e">
        <f t="shared" si="94"/>
        <v>#N/A</v>
      </c>
      <c r="H3002" s="83" t="s">
        <v>609</v>
      </c>
      <c r="I3002" s="23" t="e">
        <f t="shared" si="93"/>
        <v>#N/A</v>
      </c>
      <c r="J3002" s="27" t="s">
        <v>6549</v>
      </c>
      <c r="K3002" s="102"/>
      <c r="L3002" s="114"/>
      <c r="M3002" s="104"/>
    </row>
    <row r="3003" spans="1:13" ht="13.5" thickBot="1">
      <c r="A3003" s="33" t="s">
        <v>6550</v>
      </c>
      <c r="B3003" s="21">
        <v>41358</v>
      </c>
      <c r="C3003" s="33" t="s">
        <v>341</v>
      </c>
      <c r="D3003" s="34" t="s">
        <v>6457</v>
      </c>
      <c r="E3003" s="18" t="s">
        <v>6164</v>
      </c>
      <c r="F3003" s="23" t="s">
        <v>163</v>
      </c>
      <c r="G3003" s="23">
        <f t="shared" si="94"/>
        <v>52</v>
      </c>
      <c r="H3003" s="83" t="s">
        <v>163</v>
      </c>
      <c r="I3003" s="23" t="e">
        <f t="shared" si="93"/>
        <v>#N/A</v>
      </c>
      <c r="J3003" s="27" t="s">
        <v>6551</v>
      </c>
      <c r="K3003" s="102"/>
      <c r="L3003" s="114"/>
      <c r="M3003" s="104"/>
    </row>
    <row r="3004" spans="1:13" ht="13.5" thickBot="1">
      <c r="A3004" s="33" t="s">
        <v>6552</v>
      </c>
      <c r="B3004" s="21">
        <v>41358</v>
      </c>
      <c r="C3004" s="33" t="s">
        <v>2754</v>
      </c>
      <c r="D3004" s="34" t="s">
        <v>5545</v>
      </c>
      <c r="E3004" s="18" t="s">
        <v>50</v>
      </c>
      <c r="F3004" s="23" t="s">
        <v>3179</v>
      </c>
      <c r="G3004" s="23" t="e">
        <f t="shared" si="94"/>
        <v>#N/A</v>
      </c>
      <c r="H3004" s="83" t="s">
        <v>3179</v>
      </c>
      <c r="I3004" s="23" t="e">
        <f t="shared" si="93"/>
        <v>#N/A</v>
      </c>
      <c r="J3004" s="27" t="s">
        <v>6553</v>
      </c>
      <c r="K3004" s="102"/>
      <c r="L3004" s="114"/>
      <c r="M3004" s="104"/>
    </row>
    <row r="3005" spans="1:13" ht="13.5" thickBot="1">
      <c r="A3005" s="33" t="s">
        <v>6554</v>
      </c>
      <c r="B3005" s="21">
        <v>41358</v>
      </c>
      <c r="C3005" s="33" t="s">
        <v>291</v>
      </c>
      <c r="D3005" s="34" t="s">
        <v>6457</v>
      </c>
      <c r="E3005" s="18" t="s">
        <v>233</v>
      </c>
      <c r="F3005" s="23" t="s">
        <v>234</v>
      </c>
      <c r="G3005" s="23" t="e">
        <f t="shared" si="94"/>
        <v>#N/A</v>
      </c>
      <c r="H3005" s="83" t="s">
        <v>234</v>
      </c>
      <c r="I3005" s="23" t="e">
        <f t="shared" si="93"/>
        <v>#N/A</v>
      </c>
      <c r="J3005" s="27" t="s">
        <v>6555</v>
      </c>
      <c r="K3005" s="102"/>
      <c r="L3005" s="114"/>
      <c r="M3005" s="104"/>
    </row>
    <row r="3006" spans="1:13" ht="13.5" thickBot="1">
      <c r="A3006" s="33" t="s">
        <v>6556</v>
      </c>
      <c r="B3006" s="21">
        <v>41358</v>
      </c>
      <c r="C3006" s="33" t="s">
        <v>1182</v>
      </c>
      <c r="D3006" s="34" t="s">
        <v>5280</v>
      </c>
      <c r="E3006" s="18" t="s">
        <v>233</v>
      </c>
      <c r="F3006" s="23" t="s">
        <v>234</v>
      </c>
      <c r="G3006" s="23" t="e">
        <f t="shared" si="94"/>
        <v>#N/A</v>
      </c>
      <c r="H3006" s="83" t="s">
        <v>234</v>
      </c>
      <c r="I3006" s="23" t="e">
        <f t="shared" si="93"/>
        <v>#N/A</v>
      </c>
      <c r="J3006" s="27" t="s">
        <v>6557</v>
      </c>
      <c r="K3006" s="102"/>
      <c r="L3006" s="114"/>
      <c r="M3006" s="104"/>
    </row>
    <row r="3007" spans="1:13" ht="13.5" thickBot="1">
      <c r="A3007" s="33" t="s">
        <v>6558</v>
      </c>
      <c r="B3007" s="21">
        <v>41358</v>
      </c>
      <c r="C3007" s="33" t="s">
        <v>1749</v>
      </c>
      <c r="D3007" s="34" t="s">
        <v>5280</v>
      </c>
      <c r="E3007" s="18" t="s">
        <v>233</v>
      </c>
      <c r="F3007" s="23" t="s">
        <v>234</v>
      </c>
      <c r="G3007" s="23" t="e">
        <f t="shared" si="94"/>
        <v>#N/A</v>
      </c>
      <c r="H3007" s="83" t="s">
        <v>234</v>
      </c>
      <c r="I3007" s="23" t="e">
        <f t="shared" si="93"/>
        <v>#N/A</v>
      </c>
      <c r="J3007" s="27" t="s">
        <v>6559</v>
      </c>
      <c r="K3007" s="102"/>
      <c r="L3007" s="114"/>
      <c r="M3007" s="104"/>
    </row>
    <row r="3008" spans="1:13" ht="13.5" thickBot="1">
      <c r="A3008" s="33" t="s">
        <v>6560</v>
      </c>
      <c r="B3008" s="21">
        <v>41358</v>
      </c>
      <c r="C3008" s="33" t="s">
        <v>1848</v>
      </c>
      <c r="D3008" s="34" t="s">
        <v>6457</v>
      </c>
      <c r="E3008" s="18" t="s">
        <v>233</v>
      </c>
      <c r="F3008" s="23" t="s">
        <v>234</v>
      </c>
      <c r="G3008" s="23" t="e">
        <f t="shared" si="94"/>
        <v>#N/A</v>
      </c>
      <c r="H3008" s="83" t="s">
        <v>234</v>
      </c>
      <c r="I3008" s="23" t="e">
        <f t="shared" si="93"/>
        <v>#N/A</v>
      </c>
      <c r="J3008" s="27" t="s">
        <v>4107</v>
      </c>
      <c r="K3008" s="102"/>
      <c r="L3008" s="114"/>
      <c r="M3008" s="104"/>
    </row>
    <row r="3009" spans="1:13" ht="13.5" thickBot="1">
      <c r="A3009" s="33" t="s">
        <v>6561</v>
      </c>
      <c r="B3009" s="21">
        <v>41358</v>
      </c>
      <c r="C3009" s="33" t="s">
        <v>596</v>
      </c>
      <c r="D3009" s="34" t="s">
        <v>6457</v>
      </c>
      <c r="E3009" s="18" t="s">
        <v>2941</v>
      </c>
      <c r="F3009" s="23" t="s">
        <v>227</v>
      </c>
      <c r="G3009" s="23" t="e">
        <f t="shared" si="94"/>
        <v>#N/A</v>
      </c>
      <c r="H3009" s="83" t="s">
        <v>227</v>
      </c>
      <c r="I3009" s="23" t="e">
        <f t="shared" si="93"/>
        <v>#N/A</v>
      </c>
      <c r="J3009" s="27" t="s">
        <v>6562</v>
      </c>
      <c r="K3009" s="102"/>
      <c r="L3009" s="114"/>
      <c r="M3009" s="104"/>
    </row>
    <row r="3010" spans="1:13" ht="13.5" thickBot="1">
      <c r="A3010" s="33" t="s">
        <v>6563</v>
      </c>
      <c r="B3010" s="21">
        <v>41358</v>
      </c>
      <c r="C3010" s="33" t="s">
        <v>957</v>
      </c>
      <c r="D3010" s="34" t="s">
        <v>6325</v>
      </c>
      <c r="E3010" s="18" t="s">
        <v>5059</v>
      </c>
      <c r="F3010" s="23" t="s">
        <v>227</v>
      </c>
      <c r="G3010" s="23" t="e">
        <f t="shared" si="94"/>
        <v>#N/A</v>
      </c>
      <c r="H3010" s="83" t="s">
        <v>227</v>
      </c>
      <c r="I3010" s="23" t="e">
        <f t="shared" ref="I3010:I3073" si="95">INDEX(S:U,MATCH(H3010,U:U,0),1)</f>
        <v>#N/A</v>
      </c>
      <c r="J3010" s="27" t="s">
        <v>1325</v>
      </c>
      <c r="K3010" s="102"/>
      <c r="L3010" s="114"/>
      <c r="M3010" s="104"/>
    </row>
    <row r="3011" spans="1:13" ht="13.5" thickBot="1">
      <c r="A3011" s="33" t="s">
        <v>6564</v>
      </c>
      <c r="B3011" s="21">
        <v>41358</v>
      </c>
      <c r="C3011" s="33" t="s">
        <v>1928</v>
      </c>
      <c r="D3011" s="34" t="s">
        <v>6457</v>
      </c>
      <c r="E3011" s="18" t="s">
        <v>6104</v>
      </c>
      <c r="F3011" s="23" t="s">
        <v>310</v>
      </c>
      <c r="G3011" s="23" t="e">
        <f t="shared" ref="G3011:G3074" si="96">INDEX($R$2:$U$90,MATCH(F3011,$R$2:$R$90,0),2)</f>
        <v>#N/A</v>
      </c>
      <c r="H3011" s="83" t="s">
        <v>310</v>
      </c>
      <c r="I3011" s="23" t="e">
        <f t="shared" si="95"/>
        <v>#N/A</v>
      </c>
      <c r="J3011" s="27" t="s">
        <v>195</v>
      </c>
      <c r="K3011" s="102"/>
      <c r="L3011" s="114"/>
      <c r="M3011" s="104"/>
    </row>
    <row r="3012" spans="1:13" ht="13.5" thickBot="1">
      <c r="A3012" s="33" t="s">
        <v>6565</v>
      </c>
      <c r="B3012" s="21">
        <v>41358</v>
      </c>
      <c r="C3012" s="33" t="s">
        <v>458</v>
      </c>
      <c r="D3012" s="34" t="s">
        <v>6457</v>
      </c>
      <c r="E3012" s="18" t="s">
        <v>197</v>
      </c>
      <c r="F3012" s="23" t="s">
        <v>198</v>
      </c>
      <c r="G3012" s="23">
        <f t="shared" si="96"/>
        <v>36</v>
      </c>
      <c r="H3012" s="83" t="s">
        <v>198</v>
      </c>
      <c r="I3012" s="23" t="e">
        <f t="shared" si="95"/>
        <v>#N/A</v>
      </c>
      <c r="J3012" s="27" t="s">
        <v>206</v>
      </c>
      <c r="K3012" s="102"/>
      <c r="L3012" s="114"/>
      <c r="M3012" s="104"/>
    </row>
    <row r="3013" spans="1:13" ht="13.5" thickBot="1">
      <c r="A3013" s="33" t="s">
        <v>6566</v>
      </c>
      <c r="B3013" s="21">
        <v>41358</v>
      </c>
      <c r="C3013" s="33" t="s">
        <v>455</v>
      </c>
      <c r="D3013" s="34" t="s">
        <v>6457</v>
      </c>
      <c r="E3013" s="18" t="s">
        <v>197</v>
      </c>
      <c r="F3013" s="23" t="s">
        <v>198</v>
      </c>
      <c r="G3013" s="23">
        <f t="shared" si="96"/>
        <v>36</v>
      </c>
      <c r="H3013" s="83" t="s">
        <v>198</v>
      </c>
      <c r="I3013" s="23" t="e">
        <f t="shared" si="95"/>
        <v>#N/A</v>
      </c>
      <c r="J3013" s="27" t="s">
        <v>6367</v>
      </c>
      <c r="K3013" s="102"/>
      <c r="L3013" s="114"/>
      <c r="M3013" s="104"/>
    </row>
    <row r="3014" spans="1:13" ht="13.5" thickBot="1">
      <c r="A3014" s="33"/>
      <c r="B3014" s="21"/>
      <c r="C3014" s="33"/>
      <c r="D3014" s="34"/>
      <c r="E3014" s="18"/>
      <c r="F3014" s="23"/>
      <c r="G3014" s="23" t="e">
        <f t="shared" si="96"/>
        <v>#N/A</v>
      </c>
      <c r="H3014" s="83"/>
      <c r="I3014" s="23" t="e">
        <f t="shared" si="95"/>
        <v>#N/A</v>
      </c>
      <c r="J3014" s="27"/>
      <c r="K3014" s="102"/>
      <c r="L3014" s="114"/>
      <c r="M3014" s="104"/>
    </row>
    <row r="3015" spans="1:13" ht="13.5" thickBot="1">
      <c r="A3015" s="33" t="s">
        <v>6567</v>
      </c>
      <c r="B3015" s="21">
        <v>41358</v>
      </c>
      <c r="C3015" s="33" t="s">
        <v>1395</v>
      </c>
      <c r="D3015" s="34" t="s">
        <v>6325</v>
      </c>
      <c r="E3015" s="18" t="s">
        <v>1122</v>
      </c>
      <c r="F3015" s="23" t="s">
        <v>1123</v>
      </c>
      <c r="G3015" s="23" t="e">
        <f t="shared" si="96"/>
        <v>#N/A</v>
      </c>
      <c r="H3015" s="83" t="s">
        <v>1123</v>
      </c>
      <c r="I3015" s="23" t="e">
        <f t="shared" si="95"/>
        <v>#N/A</v>
      </c>
      <c r="J3015" s="27" t="s">
        <v>6568</v>
      </c>
      <c r="K3015" s="102"/>
      <c r="L3015" s="114"/>
      <c r="M3015" s="104"/>
    </row>
    <row r="3016" spans="1:13" ht="13.5" thickBot="1">
      <c r="A3016" s="33" t="s">
        <v>6569</v>
      </c>
      <c r="B3016" s="21">
        <v>41358</v>
      </c>
      <c r="C3016" s="33" t="s">
        <v>1397</v>
      </c>
      <c r="D3016" s="34" t="s">
        <v>6325</v>
      </c>
      <c r="E3016" s="18" t="s">
        <v>1122</v>
      </c>
      <c r="F3016" s="23" t="s">
        <v>1123</v>
      </c>
      <c r="G3016" s="23" t="e">
        <f t="shared" si="96"/>
        <v>#N/A</v>
      </c>
      <c r="H3016" s="83" t="s">
        <v>1123</v>
      </c>
      <c r="I3016" s="23" t="e">
        <f t="shared" si="95"/>
        <v>#N/A</v>
      </c>
      <c r="J3016" s="27" t="s">
        <v>1325</v>
      </c>
      <c r="K3016" s="102"/>
      <c r="L3016" s="114"/>
      <c r="M3016" s="104"/>
    </row>
    <row r="3017" spans="1:13" ht="13.5" thickBot="1">
      <c r="A3017" s="33" t="s">
        <v>6570</v>
      </c>
      <c r="B3017" s="21">
        <v>41358</v>
      </c>
      <c r="C3017" s="33" t="s">
        <v>1400</v>
      </c>
      <c r="D3017" s="34" t="s">
        <v>6325</v>
      </c>
      <c r="E3017" s="18" t="s">
        <v>1122</v>
      </c>
      <c r="F3017" s="23" t="s">
        <v>1123</v>
      </c>
      <c r="G3017" s="23" t="e">
        <f t="shared" si="96"/>
        <v>#N/A</v>
      </c>
      <c r="H3017" s="83" t="s">
        <v>1123</v>
      </c>
      <c r="I3017" s="23" t="e">
        <f t="shared" si="95"/>
        <v>#N/A</v>
      </c>
      <c r="J3017" s="27" t="s">
        <v>6571</v>
      </c>
      <c r="K3017" s="102"/>
      <c r="L3017" s="114"/>
      <c r="M3017" s="104"/>
    </row>
    <row r="3018" spans="1:13" ht="13.5" thickBot="1">
      <c r="A3018" s="33" t="s">
        <v>6572</v>
      </c>
      <c r="B3018" s="21">
        <v>41358</v>
      </c>
      <c r="C3018" s="33" t="s">
        <v>1376</v>
      </c>
      <c r="D3018" s="34" t="s">
        <v>5676</v>
      </c>
      <c r="E3018" s="18" t="s">
        <v>1122</v>
      </c>
      <c r="F3018" s="23" t="s">
        <v>1123</v>
      </c>
      <c r="G3018" s="23" t="e">
        <f t="shared" si="96"/>
        <v>#N/A</v>
      </c>
      <c r="H3018" s="83" t="s">
        <v>1123</v>
      </c>
      <c r="I3018" s="23" t="e">
        <f t="shared" si="95"/>
        <v>#N/A</v>
      </c>
      <c r="J3018" s="27" t="s">
        <v>6573</v>
      </c>
      <c r="K3018" s="102"/>
      <c r="L3018" s="114"/>
      <c r="M3018" s="104"/>
    </row>
    <row r="3019" spans="1:13" ht="13.5" thickBot="1">
      <c r="A3019" s="33" t="s">
        <v>6574</v>
      </c>
      <c r="B3019" s="21">
        <v>41358</v>
      </c>
      <c r="C3019" s="33" t="s">
        <v>666</v>
      </c>
      <c r="D3019" s="34" t="s">
        <v>6457</v>
      </c>
      <c r="E3019" s="18" t="s">
        <v>6270</v>
      </c>
      <c r="F3019" s="23" t="s">
        <v>6271</v>
      </c>
      <c r="G3019" s="23" t="e">
        <f t="shared" si="96"/>
        <v>#N/A</v>
      </c>
      <c r="H3019" s="83" t="s">
        <v>6271</v>
      </c>
      <c r="I3019" s="23" t="e">
        <f t="shared" si="95"/>
        <v>#N/A</v>
      </c>
      <c r="J3019" s="27" t="s">
        <v>6575</v>
      </c>
      <c r="K3019" s="102"/>
      <c r="L3019" s="114"/>
      <c r="M3019" s="104"/>
    </row>
    <row r="3020" spans="1:13" ht="13.5" thickBot="1">
      <c r="A3020" s="33" t="s">
        <v>6576</v>
      </c>
      <c r="B3020" s="21">
        <v>41358</v>
      </c>
      <c r="C3020" s="33" t="s">
        <v>1171</v>
      </c>
      <c r="D3020" s="34" t="s">
        <v>6325</v>
      </c>
      <c r="E3020" s="18" t="s">
        <v>267</v>
      </c>
      <c r="F3020" s="23" t="s">
        <v>609</v>
      </c>
      <c r="G3020" s="23" t="e">
        <f t="shared" si="96"/>
        <v>#N/A</v>
      </c>
      <c r="H3020" s="83" t="s">
        <v>609</v>
      </c>
      <c r="I3020" s="23" t="e">
        <f t="shared" si="95"/>
        <v>#N/A</v>
      </c>
      <c r="J3020" s="27" t="s">
        <v>1325</v>
      </c>
      <c r="K3020" s="102"/>
      <c r="L3020" s="114"/>
      <c r="M3020" s="104"/>
    </row>
    <row r="3021" spans="1:13" ht="13.5" thickBot="1">
      <c r="A3021" s="33" t="s">
        <v>6577</v>
      </c>
      <c r="B3021" s="21">
        <v>41358</v>
      </c>
      <c r="C3021" s="33" t="s">
        <v>1168</v>
      </c>
      <c r="D3021" s="34" t="s">
        <v>6325</v>
      </c>
      <c r="E3021" s="18" t="s">
        <v>267</v>
      </c>
      <c r="F3021" s="23" t="s">
        <v>609</v>
      </c>
      <c r="G3021" s="23" t="e">
        <f t="shared" si="96"/>
        <v>#N/A</v>
      </c>
      <c r="H3021" s="83" t="s">
        <v>609</v>
      </c>
      <c r="I3021" s="23" t="e">
        <f t="shared" si="95"/>
        <v>#N/A</v>
      </c>
      <c r="J3021" s="27" t="s">
        <v>6578</v>
      </c>
      <c r="K3021" s="102"/>
      <c r="L3021" s="114"/>
      <c r="M3021" s="104"/>
    </row>
    <row r="3022" spans="1:13" ht="13.5" thickBot="1">
      <c r="A3022" s="33" t="s">
        <v>6579</v>
      </c>
      <c r="B3022" s="21">
        <v>41358</v>
      </c>
      <c r="C3022" s="33" t="s">
        <v>588</v>
      </c>
      <c r="D3022" s="34" t="s">
        <v>6457</v>
      </c>
      <c r="E3022" s="18" t="s">
        <v>483</v>
      </c>
      <c r="F3022" s="23" t="s">
        <v>602</v>
      </c>
      <c r="G3022" s="23" t="e">
        <f t="shared" si="96"/>
        <v>#N/A</v>
      </c>
      <c r="H3022" s="83" t="s">
        <v>602</v>
      </c>
      <c r="I3022" s="23" t="e">
        <f t="shared" si="95"/>
        <v>#N/A</v>
      </c>
      <c r="J3022" s="27" t="s">
        <v>6580</v>
      </c>
      <c r="K3022" s="102"/>
      <c r="L3022" s="114"/>
      <c r="M3022" s="104"/>
    </row>
    <row r="3023" spans="1:13" ht="13.5" thickBot="1">
      <c r="A3023" s="33" t="s">
        <v>6581</v>
      </c>
      <c r="B3023" s="21">
        <v>41358</v>
      </c>
      <c r="C3023" s="33" t="s">
        <v>1150</v>
      </c>
      <c r="D3023" s="34" t="s">
        <v>5280</v>
      </c>
      <c r="E3023" s="18" t="s">
        <v>267</v>
      </c>
      <c r="F3023" s="23" t="s">
        <v>609</v>
      </c>
      <c r="G3023" s="23" t="e">
        <f t="shared" si="96"/>
        <v>#N/A</v>
      </c>
      <c r="H3023" s="83" t="s">
        <v>609</v>
      </c>
      <c r="I3023" s="23" t="e">
        <f t="shared" si="95"/>
        <v>#N/A</v>
      </c>
      <c r="J3023" s="27" t="s">
        <v>6582</v>
      </c>
      <c r="K3023" s="102"/>
      <c r="L3023" s="114"/>
      <c r="M3023" s="104"/>
    </row>
    <row r="3024" spans="1:13" ht="13.5" thickBot="1">
      <c r="A3024" s="33" t="s">
        <v>6583</v>
      </c>
      <c r="B3024" s="21">
        <v>41358</v>
      </c>
      <c r="C3024" s="33" t="s">
        <v>1191</v>
      </c>
      <c r="D3024" s="34" t="s">
        <v>6457</v>
      </c>
      <c r="E3024" s="18" t="s">
        <v>267</v>
      </c>
      <c r="F3024" s="23" t="s">
        <v>609</v>
      </c>
      <c r="G3024" s="23" t="e">
        <f t="shared" si="96"/>
        <v>#N/A</v>
      </c>
      <c r="H3024" s="83" t="s">
        <v>609</v>
      </c>
      <c r="I3024" s="23" t="e">
        <f t="shared" si="95"/>
        <v>#N/A</v>
      </c>
      <c r="J3024" s="27" t="s">
        <v>4986</v>
      </c>
      <c r="K3024" s="102"/>
      <c r="L3024" s="114"/>
      <c r="M3024" s="104"/>
    </row>
    <row r="3025" spans="1:13" ht="13.5" thickBot="1">
      <c r="A3025" s="33" t="s">
        <v>6584</v>
      </c>
      <c r="B3025" s="21">
        <v>41358</v>
      </c>
      <c r="C3025" s="33" t="s">
        <v>2314</v>
      </c>
      <c r="D3025" s="34" t="s">
        <v>6249</v>
      </c>
      <c r="E3025" s="18" t="s">
        <v>430</v>
      </c>
      <c r="F3025" s="23" t="s">
        <v>431</v>
      </c>
      <c r="G3025" s="23" t="e">
        <f t="shared" si="96"/>
        <v>#N/A</v>
      </c>
      <c r="H3025" s="83" t="s">
        <v>431</v>
      </c>
      <c r="I3025" s="23" t="e">
        <f t="shared" si="95"/>
        <v>#N/A</v>
      </c>
      <c r="J3025" s="27" t="s">
        <v>6585</v>
      </c>
      <c r="K3025" s="102"/>
      <c r="L3025" s="114"/>
      <c r="M3025" s="104"/>
    </row>
    <row r="3026" spans="1:13" ht="13.5" thickBot="1">
      <c r="A3026" s="33" t="s">
        <v>6586</v>
      </c>
      <c r="B3026" s="21">
        <v>41358</v>
      </c>
      <c r="C3026" s="33" t="s">
        <v>2348</v>
      </c>
      <c r="D3026" s="34" t="s">
        <v>5280</v>
      </c>
      <c r="E3026" s="18" t="s">
        <v>430</v>
      </c>
      <c r="F3026" s="23" t="s">
        <v>431</v>
      </c>
      <c r="G3026" s="23" t="e">
        <f t="shared" si="96"/>
        <v>#N/A</v>
      </c>
      <c r="H3026" s="83" t="s">
        <v>431</v>
      </c>
      <c r="I3026" s="23" t="e">
        <f t="shared" si="95"/>
        <v>#N/A</v>
      </c>
      <c r="J3026" s="27" t="s">
        <v>6587</v>
      </c>
      <c r="K3026" s="102"/>
      <c r="L3026" s="114"/>
      <c r="M3026" s="104"/>
    </row>
    <row r="3027" spans="1:13" ht="13.5" thickBot="1">
      <c r="A3027" s="33" t="s">
        <v>6588</v>
      </c>
      <c r="B3027" s="21">
        <v>41358</v>
      </c>
      <c r="C3027" s="33" t="s">
        <v>2349</v>
      </c>
      <c r="D3027" s="34" t="s">
        <v>5280</v>
      </c>
      <c r="E3027" s="18" t="s">
        <v>430</v>
      </c>
      <c r="F3027" s="23" t="s">
        <v>431</v>
      </c>
      <c r="G3027" s="23" t="e">
        <f t="shared" si="96"/>
        <v>#N/A</v>
      </c>
      <c r="H3027" s="83" t="s">
        <v>431</v>
      </c>
      <c r="I3027" s="23" t="e">
        <f t="shared" si="95"/>
        <v>#N/A</v>
      </c>
      <c r="J3027" s="27" t="s">
        <v>6589</v>
      </c>
      <c r="K3027" s="102"/>
      <c r="L3027" s="114"/>
      <c r="M3027" s="104"/>
    </row>
    <row r="3028" spans="1:13" ht="13.5" thickBot="1">
      <c r="A3028" s="33" t="s">
        <v>6590</v>
      </c>
      <c r="B3028" s="21">
        <v>41358</v>
      </c>
      <c r="C3028" s="33" t="s">
        <v>575</v>
      </c>
      <c r="D3028" s="34" t="s">
        <v>6457</v>
      </c>
      <c r="E3028" s="18" t="s">
        <v>483</v>
      </c>
      <c r="F3028" s="23" t="s">
        <v>602</v>
      </c>
      <c r="G3028" s="23" t="e">
        <f t="shared" si="96"/>
        <v>#N/A</v>
      </c>
      <c r="H3028" s="83" t="s">
        <v>602</v>
      </c>
      <c r="I3028" s="23" t="e">
        <f t="shared" si="95"/>
        <v>#N/A</v>
      </c>
      <c r="J3028" s="27" t="s">
        <v>195</v>
      </c>
      <c r="K3028" s="102"/>
      <c r="L3028" s="114"/>
      <c r="M3028" s="104"/>
    </row>
    <row r="3029" spans="1:13" ht="13.5" thickBot="1">
      <c r="A3029" s="33" t="s">
        <v>6591</v>
      </c>
      <c r="B3029" s="21">
        <v>41358</v>
      </c>
      <c r="C3029" s="33" t="s">
        <v>920</v>
      </c>
      <c r="D3029" s="34" t="s">
        <v>6457</v>
      </c>
      <c r="E3029" s="18" t="s">
        <v>2913</v>
      </c>
      <c r="F3029" s="23" t="s">
        <v>961</v>
      </c>
      <c r="G3029" s="23" t="e">
        <f t="shared" si="96"/>
        <v>#N/A</v>
      </c>
      <c r="H3029" s="83" t="s">
        <v>961</v>
      </c>
      <c r="I3029" s="23" t="e">
        <f t="shared" si="95"/>
        <v>#N/A</v>
      </c>
      <c r="J3029" s="27" t="s">
        <v>6592</v>
      </c>
      <c r="K3029" s="102"/>
      <c r="L3029" s="114"/>
      <c r="M3029" s="104"/>
    </row>
    <row r="3030" spans="1:13" ht="13.5" thickBot="1">
      <c r="A3030" s="33" t="s">
        <v>6593</v>
      </c>
      <c r="B3030" s="21">
        <v>41358</v>
      </c>
      <c r="C3030" s="33" t="s">
        <v>1437</v>
      </c>
      <c r="D3030" s="34" t="s">
        <v>5280</v>
      </c>
      <c r="E3030" s="18" t="s">
        <v>6594</v>
      </c>
      <c r="F3030" s="23" t="s">
        <v>6595</v>
      </c>
      <c r="G3030" s="23" t="e">
        <f t="shared" si="96"/>
        <v>#N/A</v>
      </c>
      <c r="H3030" s="83" t="s">
        <v>6595</v>
      </c>
      <c r="I3030" s="23" t="e">
        <f t="shared" si="95"/>
        <v>#N/A</v>
      </c>
      <c r="J3030" s="27" t="s">
        <v>6596</v>
      </c>
      <c r="K3030" s="102"/>
      <c r="L3030" s="114"/>
      <c r="M3030" s="104"/>
    </row>
    <row r="3031" spans="1:13" ht="13.5" thickBot="1">
      <c r="A3031" s="33" t="s">
        <v>6597</v>
      </c>
      <c r="B3031" s="21">
        <v>41358</v>
      </c>
      <c r="C3031" s="33" t="s">
        <v>405</v>
      </c>
      <c r="D3031" s="34" t="s">
        <v>6457</v>
      </c>
      <c r="E3031" s="18" t="s">
        <v>681</v>
      </c>
      <c r="F3031" s="23" t="s">
        <v>6271</v>
      </c>
      <c r="G3031" s="23" t="e">
        <f t="shared" si="96"/>
        <v>#N/A</v>
      </c>
      <c r="H3031" s="83" t="s">
        <v>6271</v>
      </c>
      <c r="I3031" s="23" t="e">
        <f t="shared" si="95"/>
        <v>#N/A</v>
      </c>
      <c r="J3031" s="27" t="s">
        <v>6598</v>
      </c>
      <c r="K3031" s="102"/>
      <c r="L3031" s="114"/>
      <c r="M3031" s="104"/>
    </row>
    <row r="3032" spans="1:13" ht="13.5" thickBot="1">
      <c r="A3032" s="33" t="s">
        <v>6599</v>
      </c>
      <c r="B3032" s="21">
        <v>41358</v>
      </c>
      <c r="C3032" s="33" t="s">
        <v>2406</v>
      </c>
      <c r="D3032" s="34" t="s">
        <v>6457</v>
      </c>
      <c r="E3032" s="18" t="s">
        <v>6600</v>
      </c>
      <c r="F3032" s="23" t="s">
        <v>6601</v>
      </c>
      <c r="G3032" s="23" t="e">
        <f t="shared" si="96"/>
        <v>#N/A</v>
      </c>
      <c r="H3032" s="83" t="s">
        <v>6601</v>
      </c>
      <c r="I3032" s="23" t="e">
        <f t="shared" si="95"/>
        <v>#N/A</v>
      </c>
      <c r="J3032" s="27" t="s">
        <v>5831</v>
      </c>
      <c r="K3032" s="102"/>
      <c r="L3032" s="114"/>
      <c r="M3032" s="104"/>
    </row>
    <row r="3033" spans="1:13" ht="13.5" thickBot="1">
      <c r="A3033" s="33" t="s">
        <v>6602</v>
      </c>
      <c r="B3033" s="21">
        <v>41358</v>
      </c>
      <c r="C3033" s="33" t="s">
        <v>303</v>
      </c>
      <c r="D3033" s="34" t="s">
        <v>6325</v>
      </c>
      <c r="E3033" s="18" t="s">
        <v>381</v>
      </c>
      <c r="F3033" s="23" t="s">
        <v>101</v>
      </c>
      <c r="G3033" s="23">
        <f t="shared" si="96"/>
        <v>58</v>
      </c>
      <c r="H3033" s="83" t="s">
        <v>101</v>
      </c>
      <c r="I3033" s="23" t="e">
        <f t="shared" si="95"/>
        <v>#N/A</v>
      </c>
      <c r="J3033" s="27" t="s">
        <v>1827</v>
      </c>
      <c r="K3033" s="102"/>
      <c r="L3033" s="114"/>
      <c r="M3033" s="104"/>
    </row>
    <row r="3034" spans="1:13" ht="13.5" thickBot="1">
      <c r="A3034" s="33" t="s">
        <v>6603</v>
      </c>
      <c r="B3034" s="21">
        <v>41358</v>
      </c>
      <c r="C3034" s="33" t="s">
        <v>611</v>
      </c>
      <c r="D3034" s="34" t="s">
        <v>6457</v>
      </c>
      <c r="E3034" s="18" t="s">
        <v>166</v>
      </c>
      <c r="F3034" s="23" t="s">
        <v>167</v>
      </c>
      <c r="G3034" s="23" t="e">
        <f t="shared" si="96"/>
        <v>#N/A</v>
      </c>
      <c r="H3034" s="83" t="s">
        <v>167</v>
      </c>
      <c r="I3034" s="23" t="e">
        <f t="shared" si="95"/>
        <v>#N/A</v>
      </c>
      <c r="J3034" s="27" t="s">
        <v>1325</v>
      </c>
      <c r="K3034" s="102"/>
      <c r="L3034" s="114"/>
      <c r="M3034" s="104"/>
    </row>
    <row r="3035" spans="1:13" ht="13.5" thickBot="1">
      <c r="A3035" s="33" t="s">
        <v>6604</v>
      </c>
      <c r="B3035" s="21">
        <v>41358</v>
      </c>
      <c r="C3035" s="33" t="s">
        <v>21</v>
      </c>
      <c r="D3035" s="34" t="s">
        <v>6457</v>
      </c>
      <c r="E3035" s="18" t="s">
        <v>3938</v>
      </c>
      <c r="F3035" s="23" t="s">
        <v>297</v>
      </c>
      <c r="G3035" s="23" t="e">
        <f t="shared" si="96"/>
        <v>#N/A</v>
      </c>
      <c r="H3035" s="83" t="s">
        <v>297</v>
      </c>
      <c r="I3035" s="23" t="e">
        <f t="shared" si="95"/>
        <v>#N/A</v>
      </c>
      <c r="J3035" s="27" t="s">
        <v>6605</v>
      </c>
      <c r="K3035" s="102"/>
      <c r="L3035" s="114"/>
      <c r="M3035" s="104"/>
    </row>
    <row r="3036" spans="1:13" ht="13.5" thickBot="1">
      <c r="A3036" s="33" t="s">
        <v>6606</v>
      </c>
      <c r="B3036" s="21">
        <v>41358</v>
      </c>
      <c r="C3036" s="33" t="s">
        <v>1678</v>
      </c>
      <c r="D3036" s="34" t="s">
        <v>6457</v>
      </c>
      <c r="E3036" s="18" t="s">
        <v>5394</v>
      </c>
      <c r="F3036" s="23" t="s">
        <v>507</v>
      </c>
      <c r="G3036" s="23" t="e">
        <f t="shared" si="96"/>
        <v>#N/A</v>
      </c>
      <c r="H3036" s="83" t="s">
        <v>507</v>
      </c>
      <c r="I3036" s="23" t="e">
        <f t="shared" si="95"/>
        <v>#N/A</v>
      </c>
      <c r="J3036" s="27" t="s">
        <v>4833</v>
      </c>
      <c r="K3036" s="102"/>
      <c r="L3036" s="114"/>
      <c r="M3036" s="104"/>
    </row>
    <row r="3037" spans="1:13" ht="13.5" thickBot="1">
      <c r="A3037" s="33" t="s">
        <v>6607</v>
      </c>
      <c r="B3037" s="21">
        <v>41358</v>
      </c>
      <c r="C3037" s="33" t="s">
        <v>295</v>
      </c>
      <c r="D3037" s="34" t="s">
        <v>6457</v>
      </c>
      <c r="E3037" s="18" t="s">
        <v>5394</v>
      </c>
      <c r="F3037" s="23" t="s">
        <v>507</v>
      </c>
      <c r="G3037" s="23" t="e">
        <f t="shared" si="96"/>
        <v>#N/A</v>
      </c>
      <c r="H3037" s="83" t="s">
        <v>507</v>
      </c>
      <c r="I3037" s="23" t="e">
        <f t="shared" si="95"/>
        <v>#N/A</v>
      </c>
      <c r="J3037" s="27" t="s">
        <v>6608</v>
      </c>
      <c r="K3037" s="102"/>
      <c r="L3037" s="114"/>
      <c r="M3037" s="104"/>
    </row>
    <row r="3038" spans="1:13" ht="26.25" thickBot="1">
      <c r="A3038" s="33" t="s">
        <v>6609</v>
      </c>
      <c r="B3038" s="21">
        <v>41360</v>
      </c>
      <c r="C3038" s="33" t="s">
        <v>1205</v>
      </c>
      <c r="D3038" s="34" t="s">
        <v>6325</v>
      </c>
      <c r="E3038" s="18" t="s">
        <v>6610</v>
      </c>
      <c r="F3038" s="23" t="s">
        <v>6611</v>
      </c>
      <c r="G3038" s="23" t="e">
        <f t="shared" si="96"/>
        <v>#N/A</v>
      </c>
      <c r="H3038" s="83" t="s">
        <v>6611</v>
      </c>
      <c r="I3038" s="23" t="e">
        <f t="shared" si="95"/>
        <v>#N/A</v>
      </c>
      <c r="J3038" s="27" t="s">
        <v>1933</v>
      </c>
      <c r="K3038" s="102"/>
      <c r="L3038" s="114"/>
      <c r="M3038" s="104"/>
    </row>
    <row r="3039" spans="1:13" ht="13.5" thickBot="1">
      <c r="A3039" s="33" t="s">
        <v>6612</v>
      </c>
      <c r="B3039" s="21">
        <v>41360</v>
      </c>
      <c r="C3039" s="33" t="s">
        <v>1116</v>
      </c>
      <c r="D3039" s="34" t="s">
        <v>5149</v>
      </c>
      <c r="E3039" s="18" t="s">
        <v>1262</v>
      </c>
      <c r="F3039" s="23" t="s">
        <v>105</v>
      </c>
      <c r="G3039" s="23" t="e">
        <f t="shared" si="96"/>
        <v>#N/A</v>
      </c>
      <c r="H3039" s="83" t="s">
        <v>105</v>
      </c>
      <c r="I3039" s="23" t="e">
        <f t="shared" si="95"/>
        <v>#N/A</v>
      </c>
      <c r="J3039" s="27" t="s">
        <v>6613</v>
      </c>
      <c r="K3039" s="102"/>
      <c r="L3039" s="114"/>
      <c r="M3039" s="104"/>
    </row>
    <row r="3040" spans="1:13" ht="13.5" thickBot="1">
      <c r="A3040" s="33" t="s">
        <v>6614</v>
      </c>
      <c r="B3040" s="21">
        <v>41360</v>
      </c>
      <c r="C3040" s="33" t="s">
        <v>670</v>
      </c>
      <c r="D3040" s="34" t="s">
        <v>6325</v>
      </c>
      <c r="E3040" s="18" t="s">
        <v>104</v>
      </c>
      <c r="F3040" s="23" t="s">
        <v>105</v>
      </c>
      <c r="G3040" s="23" t="e">
        <f t="shared" si="96"/>
        <v>#N/A</v>
      </c>
      <c r="H3040" s="83" t="s">
        <v>105</v>
      </c>
      <c r="I3040" s="23" t="e">
        <f t="shared" si="95"/>
        <v>#N/A</v>
      </c>
      <c r="J3040" s="27" t="s">
        <v>1325</v>
      </c>
      <c r="K3040" s="102"/>
      <c r="L3040" s="114"/>
      <c r="M3040" s="104"/>
    </row>
    <row r="3041" spans="1:13" ht="13.5" thickBot="1">
      <c r="A3041" s="33" t="s">
        <v>6615</v>
      </c>
      <c r="B3041" s="21">
        <v>41360</v>
      </c>
      <c r="C3041" s="33" t="s">
        <v>4245</v>
      </c>
      <c r="D3041" s="34" t="s">
        <v>6616</v>
      </c>
      <c r="E3041" s="18" t="s">
        <v>2941</v>
      </c>
      <c r="F3041" s="23" t="s">
        <v>227</v>
      </c>
      <c r="G3041" s="23" t="e">
        <f t="shared" si="96"/>
        <v>#N/A</v>
      </c>
      <c r="H3041" s="83" t="s">
        <v>227</v>
      </c>
      <c r="I3041" s="23" t="e">
        <f t="shared" si="95"/>
        <v>#N/A</v>
      </c>
      <c r="J3041" s="27" t="s">
        <v>6367</v>
      </c>
      <c r="K3041" s="102"/>
      <c r="L3041" s="114"/>
      <c r="M3041" s="104"/>
    </row>
    <row r="3042" spans="1:13" ht="26.25" thickBot="1">
      <c r="A3042" s="33" t="s">
        <v>6617</v>
      </c>
      <c r="B3042" s="21">
        <v>41360</v>
      </c>
      <c r="C3042" s="33" t="s">
        <v>838</v>
      </c>
      <c r="D3042" s="34" t="s">
        <v>6457</v>
      </c>
      <c r="E3042" s="18" t="s">
        <v>766</v>
      </c>
      <c r="F3042" s="23" t="s">
        <v>378</v>
      </c>
      <c r="G3042" s="23" t="e">
        <f t="shared" si="96"/>
        <v>#N/A</v>
      </c>
      <c r="H3042" s="83" t="s">
        <v>378</v>
      </c>
      <c r="I3042" s="23">
        <f t="shared" si="95"/>
        <v>23</v>
      </c>
      <c r="J3042" s="27" t="s">
        <v>6618</v>
      </c>
      <c r="K3042" s="102"/>
      <c r="L3042" s="114"/>
      <c r="M3042" s="104"/>
    </row>
    <row r="3043" spans="1:13" ht="13.5" thickBot="1">
      <c r="A3043" s="33" t="s">
        <v>6619</v>
      </c>
      <c r="B3043" s="21">
        <v>41360</v>
      </c>
      <c r="C3043" s="33" t="s">
        <v>819</v>
      </c>
      <c r="D3043" s="34" t="s">
        <v>6457</v>
      </c>
      <c r="E3043" s="18" t="s">
        <v>766</v>
      </c>
      <c r="F3043" s="23" t="s">
        <v>378</v>
      </c>
      <c r="G3043" s="23" t="e">
        <f t="shared" si="96"/>
        <v>#N/A</v>
      </c>
      <c r="H3043" s="83" t="s">
        <v>378</v>
      </c>
      <c r="I3043" s="23">
        <f t="shared" si="95"/>
        <v>23</v>
      </c>
      <c r="J3043" s="27" t="s">
        <v>6620</v>
      </c>
      <c r="K3043" s="102"/>
      <c r="L3043" s="114"/>
      <c r="M3043" s="104"/>
    </row>
    <row r="3044" spans="1:13" ht="13.5" thickBot="1">
      <c r="A3044" s="33" t="s">
        <v>6621</v>
      </c>
      <c r="B3044" s="21">
        <v>41360</v>
      </c>
      <c r="C3044" s="33" t="s">
        <v>827</v>
      </c>
      <c r="D3044" s="34" t="s">
        <v>6457</v>
      </c>
      <c r="E3044" s="18" t="s">
        <v>766</v>
      </c>
      <c r="F3044" s="23" t="s">
        <v>378</v>
      </c>
      <c r="G3044" s="23" t="e">
        <f t="shared" si="96"/>
        <v>#N/A</v>
      </c>
      <c r="H3044" s="83" t="s">
        <v>378</v>
      </c>
      <c r="I3044" s="23">
        <f t="shared" si="95"/>
        <v>23</v>
      </c>
      <c r="J3044" s="27" t="s">
        <v>1325</v>
      </c>
      <c r="K3044" s="102"/>
      <c r="L3044" s="114"/>
      <c r="M3044" s="104"/>
    </row>
    <row r="3045" spans="1:13" ht="13.5" thickBot="1">
      <c r="A3045" s="33" t="s">
        <v>6622</v>
      </c>
      <c r="B3045" s="21">
        <v>41360</v>
      </c>
      <c r="C3045" s="33" t="s">
        <v>4243</v>
      </c>
      <c r="D3045" s="34" t="s">
        <v>6623</v>
      </c>
      <c r="E3045" s="18" t="s">
        <v>2941</v>
      </c>
      <c r="F3045" s="23" t="s">
        <v>227</v>
      </c>
      <c r="G3045" s="23" t="e">
        <f t="shared" si="96"/>
        <v>#N/A</v>
      </c>
      <c r="H3045" s="83" t="s">
        <v>227</v>
      </c>
      <c r="I3045" s="23" t="e">
        <f t="shared" si="95"/>
        <v>#N/A</v>
      </c>
      <c r="J3045" s="27" t="s">
        <v>6367</v>
      </c>
      <c r="K3045" s="102"/>
      <c r="L3045" s="114"/>
      <c r="M3045" s="104"/>
    </row>
    <row r="3046" spans="1:13" ht="13.5" thickBot="1">
      <c r="A3046" s="33" t="s">
        <v>6624</v>
      </c>
      <c r="B3046" s="21">
        <v>41360</v>
      </c>
      <c r="C3046" s="33" t="s">
        <v>384</v>
      </c>
      <c r="D3046" s="34" t="s">
        <v>6457</v>
      </c>
      <c r="E3046" s="18" t="s">
        <v>897</v>
      </c>
      <c r="F3046" s="23" t="s">
        <v>898</v>
      </c>
      <c r="G3046" s="23" t="e">
        <f t="shared" si="96"/>
        <v>#N/A</v>
      </c>
      <c r="H3046" s="83" t="s">
        <v>898</v>
      </c>
      <c r="I3046" s="23" t="e">
        <f t="shared" si="95"/>
        <v>#N/A</v>
      </c>
      <c r="J3046" s="27" t="s">
        <v>6625</v>
      </c>
      <c r="K3046" s="102"/>
      <c r="L3046" s="114"/>
      <c r="M3046" s="104"/>
    </row>
    <row r="3047" spans="1:13" ht="13.5" thickBot="1">
      <c r="A3047" s="33" t="s">
        <v>6626</v>
      </c>
      <c r="B3047" s="21">
        <v>41360</v>
      </c>
      <c r="C3047" s="33" t="s">
        <v>1059</v>
      </c>
      <c r="D3047" s="34" t="s">
        <v>6080</v>
      </c>
      <c r="E3047" s="18" t="s">
        <v>6104</v>
      </c>
      <c r="F3047" s="23" t="s">
        <v>310</v>
      </c>
      <c r="G3047" s="23" t="e">
        <f t="shared" si="96"/>
        <v>#N/A</v>
      </c>
      <c r="H3047" s="83" t="s">
        <v>310</v>
      </c>
      <c r="I3047" s="23" t="e">
        <f t="shared" si="95"/>
        <v>#N/A</v>
      </c>
      <c r="J3047" s="27" t="s">
        <v>6627</v>
      </c>
      <c r="K3047" s="102"/>
      <c r="L3047" s="114"/>
      <c r="M3047" s="104"/>
    </row>
    <row r="3048" spans="1:13" ht="13.5" thickBot="1">
      <c r="A3048" s="33" t="s">
        <v>6628</v>
      </c>
      <c r="B3048" s="21">
        <v>41360</v>
      </c>
      <c r="C3048" s="33" t="s">
        <v>21</v>
      </c>
      <c r="D3048" s="34" t="s">
        <v>6325</v>
      </c>
      <c r="E3048" s="18" t="s">
        <v>1640</v>
      </c>
      <c r="F3048" s="23" t="s">
        <v>3559</v>
      </c>
      <c r="G3048" s="23" t="e">
        <f t="shared" si="96"/>
        <v>#N/A</v>
      </c>
      <c r="H3048" s="83" t="s">
        <v>3559</v>
      </c>
      <c r="I3048" s="23" t="e">
        <f t="shared" si="95"/>
        <v>#N/A</v>
      </c>
      <c r="J3048" s="27" t="s">
        <v>6629</v>
      </c>
      <c r="K3048" s="102"/>
      <c r="L3048" s="114"/>
      <c r="M3048" s="104"/>
    </row>
    <row r="3049" spans="1:13" ht="13.5" thickBot="1">
      <c r="A3049" s="33" t="s">
        <v>6630</v>
      </c>
      <c r="B3049" s="21">
        <v>41360</v>
      </c>
      <c r="C3049" s="33" t="s">
        <v>1103</v>
      </c>
      <c r="D3049" s="34" t="s">
        <v>6457</v>
      </c>
      <c r="E3049" s="18" t="s">
        <v>480</v>
      </c>
      <c r="F3049" s="23" t="s">
        <v>2794</v>
      </c>
      <c r="G3049" s="23" t="e">
        <f t="shared" si="96"/>
        <v>#N/A</v>
      </c>
      <c r="H3049" s="83" t="s">
        <v>2794</v>
      </c>
      <c r="I3049" s="23" t="e">
        <f t="shared" si="95"/>
        <v>#N/A</v>
      </c>
      <c r="J3049" s="27" t="s">
        <v>6631</v>
      </c>
      <c r="K3049" s="102"/>
      <c r="L3049" s="114"/>
      <c r="M3049" s="104"/>
    </row>
    <row r="3050" spans="1:13" ht="13.5" thickBot="1">
      <c r="A3050" s="33" t="s">
        <v>6632</v>
      </c>
      <c r="B3050" s="21">
        <v>41360</v>
      </c>
      <c r="C3050" s="33" t="s">
        <v>1017</v>
      </c>
      <c r="D3050" s="34" t="s">
        <v>6623</v>
      </c>
      <c r="E3050" s="18" t="s">
        <v>2941</v>
      </c>
      <c r="F3050" s="23" t="s">
        <v>227</v>
      </c>
      <c r="G3050" s="23" t="e">
        <f t="shared" si="96"/>
        <v>#N/A</v>
      </c>
      <c r="H3050" s="83" t="s">
        <v>227</v>
      </c>
      <c r="I3050" s="23" t="e">
        <f t="shared" si="95"/>
        <v>#N/A</v>
      </c>
      <c r="J3050" s="27" t="s">
        <v>6633</v>
      </c>
      <c r="K3050" s="102"/>
      <c r="L3050" s="114"/>
      <c r="M3050" s="104"/>
    </row>
    <row r="3051" spans="1:13" ht="13.5" thickBot="1">
      <c r="A3051" s="33" t="s">
        <v>6634</v>
      </c>
      <c r="B3051" s="21">
        <v>41360</v>
      </c>
      <c r="C3051" s="33" t="s">
        <v>402</v>
      </c>
      <c r="D3051" s="34" t="s">
        <v>6457</v>
      </c>
      <c r="E3051" s="18" t="s">
        <v>681</v>
      </c>
      <c r="F3051" s="23" t="s">
        <v>2319</v>
      </c>
      <c r="G3051" s="23" t="e">
        <f t="shared" si="96"/>
        <v>#N/A</v>
      </c>
      <c r="H3051" s="83" t="s">
        <v>2319</v>
      </c>
      <c r="I3051" s="23" t="e">
        <f t="shared" si="95"/>
        <v>#N/A</v>
      </c>
      <c r="J3051" s="27" t="s">
        <v>6635</v>
      </c>
      <c r="K3051" s="102"/>
      <c r="L3051" s="114"/>
      <c r="M3051" s="104"/>
    </row>
    <row r="3052" spans="1:13" ht="13.5" thickBot="1">
      <c r="A3052" s="33" t="s">
        <v>6636</v>
      </c>
      <c r="B3052" s="21">
        <v>41360</v>
      </c>
      <c r="C3052" s="33" t="s">
        <v>1930</v>
      </c>
      <c r="D3052" s="34" t="s">
        <v>6623</v>
      </c>
      <c r="E3052" s="18" t="s">
        <v>770</v>
      </c>
      <c r="F3052" s="23" t="s">
        <v>431</v>
      </c>
      <c r="G3052" s="23" t="e">
        <f t="shared" si="96"/>
        <v>#N/A</v>
      </c>
      <c r="H3052" s="83" t="s">
        <v>431</v>
      </c>
      <c r="I3052" s="23" t="e">
        <f t="shared" si="95"/>
        <v>#N/A</v>
      </c>
      <c r="J3052" s="27" t="s">
        <v>6637</v>
      </c>
      <c r="K3052" s="102"/>
      <c r="L3052" s="114"/>
      <c r="M3052" s="104"/>
    </row>
    <row r="3053" spans="1:13" ht="13.5" thickBot="1">
      <c r="A3053" s="33" t="s">
        <v>6638</v>
      </c>
      <c r="B3053" s="21">
        <v>41360</v>
      </c>
      <c r="C3053" s="33" t="s">
        <v>2202</v>
      </c>
      <c r="D3053" s="34" t="s">
        <v>6457</v>
      </c>
      <c r="E3053" s="18" t="s">
        <v>1241</v>
      </c>
      <c r="F3053" s="23" t="s">
        <v>227</v>
      </c>
      <c r="G3053" s="23" t="e">
        <f t="shared" si="96"/>
        <v>#N/A</v>
      </c>
      <c r="H3053" s="83" t="s">
        <v>227</v>
      </c>
      <c r="I3053" s="23" t="e">
        <f t="shared" si="95"/>
        <v>#N/A</v>
      </c>
      <c r="J3053" s="27" t="s">
        <v>6639</v>
      </c>
      <c r="K3053" s="102"/>
      <c r="L3053" s="114"/>
      <c r="M3053" s="104"/>
    </row>
    <row r="3054" spans="1:13" ht="13.5" thickBot="1">
      <c r="A3054" s="33" t="s">
        <v>6640</v>
      </c>
      <c r="B3054" s="21">
        <v>41360</v>
      </c>
      <c r="C3054" s="33" t="s">
        <v>906</v>
      </c>
      <c r="D3054" s="34" t="s">
        <v>6623</v>
      </c>
      <c r="E3054" s="18" t="s">
        <v>677</v>
      </c>
      <c r="F3054" s="23" t="s">
        <v>874</v>
      </c>
      <c r="G3054" s="23" t="e">
        <f t="shared" si="96"/>
        <v>#N/A</v>
      </c>
      <c r="H3054" s="83" t="s">
        <v>874</v>
      </c>
      <c r="I3054" s="23" t="e">
        <f t="shared" si="95"/>
        <v>#N/A</v>
      </c>
      <c r="J3054" s="27" t="s">
        <v>6641</v>
      </c>
      <c r="K3054" s="102"/>
      <c r="L3054" s="114"/>
      <c r="M3054" s="104"/>
    </row>
    <row r="3055" spans="1:13" ht="13.5" thickBot="1">
      <c r="A3055" s="33" t="s">
        <v>6642</v>
      </c>
      <c r="B3055" s="21">
        <v>41360</v>
      </c>
      <c r="C3055" s="33" t="s">
        <v>1254</v>
      </c>
      <c r="D3055" s="34" t="s">
        <v>5280</v>
      </c>
      <c r="E3055" s="18" t="s">
        <v>243</v>
      </c>
      <c r="F3055" s="23" t="s">
        <v>6643</v>
      </c>
      <c r="G3055" s="23" t="e">
        <f t="shared" si="96"/>
        <v>#N/A</v>
      </c>
      <c r="H3055" s="83" t="s">
        <v>6643</v>
      </c>
      <c r="I3055" s="23" t="e">
        <f t="shared" si="95"/>
        <v>#N/A</v>
      </c>
      <c r="J3055" s="27" t="s">
        <v>6644</v>
      </c>
      <c r="K3055" s="102"/>
      <c r="L3055" s="114"/>
      <c r="M3055" s="104"/>
    </row>
    <row r="3056" spans="1:13" ht="13.5" thickBot="1">
      <c r="A3056" s="33" t="s">
        <v>6645</v>
      </c>
      <c r="B3056" s="21">
        <v>41360</v>
      </c>
      <c r="C3056" s="33" t="s">
        <v>1269</v>
      </c>
      <c r="D3056" s="34" t="s">
        <v>6457</v>
      </c>
      <c r="E3056" s="18" t="s">
        <v>243</v>
      </c>
      <c r="F3056" s="23" t="s">
        <v>6643</v>
      </c>
      <c r="G3056" s="23" t="e">
        <f t="shared" si="96"/>
        <v>#N/A</v>
      </c>
      <c r="H3056" s="83" t="s">
        <v>6643</v>
      </c>
      <c r="I3056" s="23" t="e">
        <f t="shared" si="95"/>
        <v>#N/A</v>
      </c>
      <c r="J3056" s="27" t="s">
        <v>6646</v>
      </c>
      <c r="K3056" s="102"/>
      <c r="L3056" s="114"/>
      <c r="M3056" s="104"/>
    </row>
    <row r="3057" spans="1:13" ht="13.5" thickBot="1">
      <c r="A3057" s="33" t="s">
        <v>6647</v>
      </c>
      <c r="B3057" s="21">
        <v>41360</v>
      </c>
      <c r="C3057" s="33" t="s">
        <v>1256</v>
      </c>
      <c r="D3057" s="34" t="s">
        <v>5280</v>
      </c>
      <c r="E3057" s="18" t="s">
        <v>243</v>
      </c>
      <c r="F3057" s="23" t="s">
        <v>6643</v>
      </c>
      <c r="G3057" s="23" t="e">
        <f t="shared" si="96"/>
        <v>#N/A</v>
      </c>
      <c r="H3057" s="83" t="s">
        <v>6643</v>
      </c>
      <c r="I3057" s="23" t="e">
        <f t="shared" si="95"/>
        <v>#N/A</v>
      </c>
      <c r="J3057" s="27" t="s">
        <v>6644</v>
      </c>
      <c r="K3057" s="102"/>
      <c r="L3057" s="114"/>
      <c r="M3057" s="104"/>
    </row>
    <row r="3058" spans="1:13" ht="13.5" thickBot="1">
      <c r="A3058" s="33" t="s">
        <v>6648</v>
      </c>
      <c r="B3058" s="21">
        <v>41360</v>
      </c>
      <c r="C3058" s="33" t="s">
        <v>123</v>
      </c>
      <c r="D3058" s="34" t="s">
        <v>6616</v>
      </c>
      <c r="E3058" s="18" t="s">
        <v>6247</v>
      </c>
      <c r="F3058" s="23" t="s">
        <v>6542</v>
      </c>
      <c r="G3058" s="23" t="e">
        <f t="shared" si="96"/>
        <v>#N/A</v>
      </c>
      <c r="H3058" s="83" t="s">
        <v>6542</v>
      </c>
      <c r="I3058" s="23" t="e">
        <f t="shared" si="95"/>
        <v>#N/A</v>
      </c>
      <c r="J3058" s="27" t="s">
        <v>6649</v>
      </c>
      <c r="K3058" s="102"/>
      <c r="L3058" s="114"/>
      <c r="M3058" s="104"/>
    </row>
    <row r="3059" spans="1:13" ht="13.5" thickBot="1">
      <c r="A3059" s="33" t="s">
        <v>6650</v>
      </c>
      <c r="B3059" s="21">
        <v>41360</v>
      </c>
      <c r="C3059" s="33" t="s">
        <v>1240</v>
      </c>
      <c r="D3059" s="34" t="s">
        <v>6623</v>
      </c>
      <c r="E3059" s="18" t="s">
        <v>2191</v>
      </c>
      <c r="F3059" s="23" t="s">
        <v>6651</v>
      </c>
      <c r="G3059" s="23" t="e">
        <f t="shared" si="96"/>
        <v>#N/A</v>
      </c>
      <c r="H3059" s="83" t="s">
        <v>6651</v>
      </c>
      <c r="I3059" s="23" t="e">
        <f t="shared" si="95"/>
        <v>#N/A</v>
      </c>
      <c r="J3059" s="27" t="s">
        <v>6652</v>
      </c>
      <c r="K3059" s="102"/>
      <c r="L3059" s="114"/>
      <c r="M3059" s="104"/>
    </row>
    <row r="3060" spans="1:13" ht="13.5" thickBot="1">
      <c r="A3060" s="33" t="s">
        <v>6653</v>
      </c>
      <c r="B3060" s="21">
        <v>41360</v>
      </c>
      <c r="C3060" s="33" t="s">
        <v>449</v>
      </c>
      <c r="D3060" s="34" t="s">
        <v>6623</v>
      </c>
      <c r="E3060" s="18" t="s">
        <v>681</v>
      </c>
      <c r="F3060" s="23" t="s">
        <v>6654</v>
      </c>
      <c r="G3060" s="23" t="e">
        <f t="shared" si="96"/>
        <v>#N/A</v>
      </c>
      <c r="H3060" s="83" t="s">
        <v>6654</v>
      </c>
      <c r="I3060" s="23" t="e">
        <f t="shared" si="95"/>
        <v>#N/A</v>
      </c>
      <c r="J3060" s="27" t="s">
        <v>6655</v>
      </c>
      <c r="K3060" s="102"/>
      <c r="L3060" s="114"/>
      <c r="M3060" s="104"/>
    </row>
    <row r="3061" spans="1:13" ht="13.5" thickBot="1">
      <c r="A3061" s="33" t="s">
        <v>6656</v>
      </c>
      <c r="B3061" s="21">
        <v>41360</v>
      </c>
      <c r="C3061" s="33" t="s">
        <v>447</v>
      </c>
      <c r="D3061" s="34" t="s">
        <v>6623</v>
      </c>
      <c r="E3061" s="18" t="s">
        <v>681</v>
      </c>
      <c r="F3061" s="23" t="s">
        <v>6654</v>
      </c>
      <c r="G3061" s="23" t="e">
        <f t="shared" si="96"/>
        <v>#N/A</v>
      </c>
      <c r="H3061" s="83" t="s">
        <v>6654</v>
      </c>
      <c r="I3061" s="23" t="e">
        <f t="shared" si="95"/>
        <v>#N/A</v>
      </c>
      <c r="J3061" s="27" t="s">
        <v>6657</v>
      </c>
      <c r="K3061" s="102"/>
      <c r="L3061" s="114"/>
      <c r="M3061" s="104"/>
    </row>
    <row r="3062" spans="1:13" ht="13.5" thickBot="1">
      <c r="A3062" s="33" t="s">
        <v>6658</v>
      </c>
      <c r="B3062" s="21">
        <v>41360</v>
      </c>
      <c r="C3062" s="33" t="s">
        <v>293</v>
      </c>
      <c r="D3062" s="34" t="s">
        <v>6623</v>
      </c>
      <c r="E3062" s="18" t="s">
        <v>1153</v>
      </c>
      <c r="F3062" s="23" t="s">
        <v>1611</v>
      </c>
      <c r="G3062" s="23" t="e">
        <f t="shared" si="96"/>
        <v>#N/A</v>
      </c>
      <c r="H3062" s="83" t="s">
        <v>1611</v>
      </c>
      <c r="I3062" s="23" t="e">
        <f t="shared" si="95"/>
        <v>#N/A</v>
      </c>
      <c r="J3062" s="27" t="s">
        <v>6367</v>
      </c>
      <c r="K3062" s="102"/>
      <c r="L3062" s="114"/>
      <c r="M3062" s="104"/>
    </row>
    <row r="3063" spans="1:13" ht="13.5" thickBot="1">
      <c r="A3063" s="33" t="s">
        <v>6659</v>
      </c>
      <c r="B3063" s="21">
        <v>41360</v>
      </c>
      <c r="C3063" s="33" t="s">
        <v>21</v>
      </c>
      <c r="D3063" s="34" t="s">
        <v>6616</v>
      </c>
      <c r="E3063" s="18" t="s">
        <v>4734</v>
      </c>
      <c r="F3063" s="23" t="s">
        <v>6336</v>
      </c>
      <c r="G3063" s="23" t="e">
        <f t="shared" si="96"/>
        <v>#N/A</v>
      </c>
      <c r="H3063" s="83" t="s">
        <v>6336</v>
      </c>
      <c r="I3063" s="23" t="e">
        <f t="shared" si="95"/>
        <v>#N/A</v>
      </c>
      <c r="J3063" s="27" t="s">
        <v>6660</v>
      </c>
      <c r="K3063" s="102"/>
      <c r="L3063" s="114"/>
      <c r="M3063" s="104"/>
    </row>
    <row r="3064" spans="1:13" ht="13.5" thickBot="1">
      <c r="A3064" s="33" t="s">
        <v>6661</v>
      </c>
      <c r="B3064" s="21">
        <v>41360</v>
      </c>
      <c r="C3064" s="33" t="s">
        <v>468</v>
      </c>
      <c r="D3064" s="34" t="s">
        <v>6616</v>
      </c>
      <c r="E3064" s="18" t="s">
        <v>197</v>
      </c>
      <c r="F3064" s="23" t="s">
        <v>198</v>
      </c>
      <c r="G3064" s="23">
        <f t="shared" si="96"/>
        <v>36</v>
      </c>
      <c r="H3064" s="83" t="s">
        <v>198</v>
      </c>
      <c r="I3064" s="23" t="e">
        <f t="shared" si="95"/>
        <v>#N/A</v>
      </c>
      <c r="J3064" s="27" t="s">
        <v>6662</v>
      </c>
      <c r="K3064" s="102"/>
      <c r="L3064" s="114"/>
      <c r="M3064" s="104"/>
    </row>
    <row r="3065" spans="1:13" ht="13.5" thickBot="1">
      <c r="A3065" s="33" t="s">
        <v>6663</v>
      </c>
      <c r="B3065" s="21">
        <v>41360</v>
      </c>
      <c r="C3065" s="33" t="s">
        <v>1356</v>
      </c>
      <c r="D3065" s="34" t="s">
        <v>6457</v>
      </c>
      <c r="E3065" s="18" t="s">
        <v>1004</v>
      </c>
      <c r="F3065" s="23" t="s">
        <v>210</v>
      </c>
      <c r="G3065" s="23">
        <f t="shared" si="96"/>
        <v>68</v>
      </c>
      <c r="H3065" s="83" t="s">
        <v>210</v>
      </c>
      <c r="I3065" s="23" t="e">
        <f t="shared" si="95"/>
        <v>#N/A</v>
      </c>
      <c r="J3065" s="27" t="s">
        <v>6644</v>
      </c>
      <c r="K3065" s="102"/>
      <c r="L3065" s="114"/>
      <c r="M3065" s="104"/>
    </row>
    <row r="3066" spans="1:13" ht="13.5" thickBot="1">
      <c r="A3066" s="33" t="s">
        <v>6664</v>
      </c>
      <c r="B3066" s="21">
        <v>41360</v>
      </c>
      <c r="C3066" s="33" t="s">
        <v>1962</v>
      </c>
      <c r="D3066" s="34" t="s">
        <v>6457</v>
      </c>
      <c r="E3066" s="18" t="s">
        <v>2627</v>
      </c>
      <c r="F3066" s="23" t="s">
        <v>227</v>
      </c>
      <c r="G3066" s="23" t="e">
        <f t="shared" si="96"/>
        <v>#N/A</v>
      </c>
      <c r="H3066" s="83" t="s">
        <v>227</v>
      </c>
      <c r="I3066" s="23" t="e">
        <f t="shared" si="95"/>
        <v>#N/A</v>
      </c>
      <c r="J3066" s="27" t="s">
        <v>4922</v>
      </c>
      <c r="K3066" s="102"/>
      <c r="L3066" s="114"/>
      <c r="M3066" s="104"/>
    </row>
    <row r="3067" spans="1:13" ht="13.5" thickBot="1">
      <c r="A3067" s="33" t="s">
        <v>6665</v>
      </c>
      <c r="B3067" s="21">
        <v>41360</v>
      </c>
      <c r="C3067" s="33" t="s">
        <v>2701</v>
      </c>
      <c r="D3067" s="34" t="s">
        <v>6623</v>
      </c>
      <c r="E3067" s="18" t="s">
        <v>668</v>
      </c>
      <c r="F3067" s="23" t="s">
        <v>210</v>
      </c>
      <c r="G3067" s="23">
        <f t="shared" si="96"/>
        <v>68</v>
      </c>
      <c r="H3067" s="83" t="s">
        <v>210</v>
      </c>
      <c r="I3067" s="23" t="e">
        <f t="shared" si="95"/>
        <v>#N/A</v>
      </c>
      <c r="J3067" s="27" t="s">
        <v>6078</v>
      </c>
      <c r="K3067" s="102"/>
      <c r="L3067" s="114"/>
      <c r="M3067" s="104"/>
    </row>
    <row r="3068" spans="1:13" ht="13.5" thickBot="1">
      <c r="A3068" s="33" t="s">
        <v>6666</v>
      </c>
      <c r="B3068" s="21">
        <v>41360</v>
      </c>
      <c r="C3068" s="33" t="s">
        <v>451</v>
      </c>
      <c r="D3068" s="34" t="s">
        <v>6623</v>
      </c>
      <c r="E3068" s="18" t="s">
        <v>681</v>
      </c>
      <c r="F3068" s="23" t="s">
        <v>2319</v>
      </c>
      <c r="G3068" s="23" t="e">
        <f t="shared" si="96"/>
        <v>#N/A</v>
      </c>
      <c r="H3068" s="83" t="s">
        <v>2319</v>
      </c>
      <c r="I3068" s="23" t="e">
        <f t="shared" si="95"/>
        <v>#N/A</v>
      </c>
      <c r="J3068" s="27" t="s">
        <v>6667</v>
      </c>
      <c r="K3068" s="102"/>
      <c r="L3068" s="114"/>
      <c r="M3068" s="104"/>
    </row>
    <row r="3069" spans="1:13" ht="13.5" thickBot="1">
      <c r="A3069" s="33" t="s">
        <v>6668</v>
      </c>
      <c r="B3069" s="21">
        <v>41360</v>
      </c>
      <c r="C3069" s="33" t="s">
        <v>806</v>
      </c>
      <c r="D3069" s="34" t="s">
        <v>6623</v>
      </c>
      <c r="E3069" s="18" t="s">
        <v>950</v>
      </c>
      <c r="F3069" s="23" t="s">
        <v>163</v>
      </c>
      <c r="G3069" s="23">
        <f t="shared" si="96"/>
        <v>52</v>
      </c>
      <c r="H3069" s="83" t="s">
        <v>163</v>
      </c>
      <c r="I3069" s="23" t="e">
        <f t="shared" si="95"/>
        <v>#N/A</v>
      </c>
      <c r="J3069" s="27" t="s">
        <v>6367</v>
      </c>
      <c r="K3069" s="102"/>
      <c r="L3069" s="114"/>
      <c r="M3069" s="104"/>
    </row>
    <row r="3070" spans="1:13" ht="13.5" thickBot="1">
      <c r="A3070" s="33" t="s">
        <v>6669</v>
      </c>
      <c r="B3070" s="21">
        <v>41360</v>
      </c>
      <c r="C3070" s="33" t="s">
        <v>868</v>
      </c>
      <c r="D3070" s="34" t="s">
        <v>6623</v>
      </c>
      <c r="E3070" s="18" t="s">
        <v>377</v>
      </c>
      <c r="F3070" s="23" t="s">
        <v>378</v>
      </c>
      <c r="G3070" s="23" t="e">
        <f t="shared" si="96"/>
        <v>#N/A</v>
      </c>
      <c r="H3070" s="83" t="s">
        <v>378</v>
      </c>
      <c r="I3070" s="23">
        <f t="shared" si="95"/>
        <v>23</v>
      </c>
      <c r="J3070" s="27" t="s">
        <v>6670</v>
      </c>
      <c r="K3070" s="102"/>
      <c r="L3070" s="114"/>
      <c r="M3070" s="104"/>
    </row>
    <row r="3071" spans="1:13" ht="13.5" thickBot="1">
      <c r="A3071" s="33" t="s">
        <v>6671</v>
      </c>
      <c r="B3071" s="21">
        <v>41360</v>
      </c>
      <c r="C3071" s="33" t="s">
        <v>696</v>
      </c>
      <c r="D3071" s="34" t="s">
        <v>6623</v>
      </c>
      <c r="E3071" s="18" t="s">
        <v>2606</v>
      </c>
      <c r="F3071" s="23" t="s">
        <v>2607</v>
      </c>
      <c r="G3071" s="23" t="e">
        <f t="shared" si="96"/>
        <v>#N/A</v>
      </c>
      <c r="H3071" s="83" t="s">
        <v>2607</v>
      </c>
      <c r="I3071" s="23" t="e">
        <f t="shared" si="95"/>
        <v>#N/A</v>
      </c>
      <c r="J3071" s="27" t="s">
        <v>4944</v>
      </c>
      <c r="K3071" s="102"/>
      <c r="L3071" s="114"/>
      <c r="M3071" s="104"/>
    </row>
    <row r="3072" spans="1:13" ht="13.5" thickBot="1">
      <c r="A3072" s="33" t="s">
        <v>6672</v>
      </c>
      <c r="B3072" s="21">
        <v>41360</v>
      </c>
      <c r="C3072" s="33" t="s">
        <v>801</v>
      </c>
      <c r="D3072" s="34" t="s">
        <v>6062</v>
      </c>
      <c r="E3072" s="18" t="s">
        <v>6673</v>
      </c>
      <c r="F3072" s="23" t="s">
        <v>227</v>
      </c>
      <c r="G3072" s="23" t="e">
        <f t="shared" si="96"/>
        <v>#N/A</v>
      </c>
      <c r="H3072" s="83" t="s">
        <v>227</v>
      </c>
      <c r="I3072" s="23" t="e">
        <f t="shared" si="95"/>
        <v>#N/A</v>
      </c>
      <c r="J3072" s="27" t="s">
        <v>6674</v>
      </c>
      <c r="K3072" s="102"/>
      <c r="L3072" s="114"/>
      <c r="M3072" s="104"/>
    </row>
    <row r="3073" spans="1:13" ht="13.5" thickBot="1">
      <c r="A3073" s="33" t="s">
        <v>6675</v>
      </c>
      <c r="B3073" s="21">
        <v>41360</v>
      </c>
      <c r="C3073" s="33" t="s">
        <v>1356</v>
      </c>
      <c r="D3073" s="34" t="s">
        <v>6457</v>
      </c>
      <c r="E3073" s="18" t="s">
        <v>3436</v>
      </c>
      <c r="F3073" s="23" t="s">
        <v>6676</v>
      </c>
      <c r="G3073" s="23" t="e">
        <f t="shared" si="96"/>
        <v>#N/A</v>
      </c>
      <c r="H3073" s="83" t="s">
        <v>6676</v>
      </c>
      <c r="I3073" s="23" t="e">
        <f t="shared" si="95"/>
        <v>#N/A</v>
      </c>
      <c r="J3073" s="23" t="s">
        <v>1118</v>
      </c>
      <c r="K3073" s="102"/>
      <c r="L3073" s="114"/>
      <c r="M3073" s="104"/>
    </row>
    <row r="3074" spans="1:13" ht="13.5" thickBot="1">
      <c r="A3074" s="33" t="s">
        <v>6677</v>
      </c>
      <c r="B3074" s="21">
        <v>41360</v>
      </c>
      <c r="C3074" s="33" t="s">
        <v>838</v>
      </c>
      <c r="D3074" s="34" t="s">
        <v>5280</v>
      </c>
      <c r="E3074" s="18" t="s">
        <v>6673</v>
      </c>
      <c r="F3074" s="23" t="s">
        <v>227</v>
      </c>
      <c r="G3074" s="23" t="e">
        <f t="shared" si="96"/>
        <v>#N/A</v>
      </c>
      <c r="H3074" s="83" t="s">
        <v>227</v>
      </c>
      <c r="I3074" s="23" t="e">
        <f t="shared" ref="I3074:I3137" si="97">INDEX(S:U,MATCH(H3074,U:U,0),1)</f>
        <v>#N/A</v>
      </c>
      <c r="J3074" s="27" t="s">
        <v>2955</v>
      </c>
      <c r="K3074" s="102"/>
      <c r="L3074" s="114"/>
      <c r="M3074" s="104"/>
    </row>
    <row r="3075" spans="1:13" ht="13.5" thickBot="1">
      <c r="A3075" s="33" t="s">
        <v>6678</v>
      </c>
      <c r="B3075" s="21">
        <v>41360</v>
      </c>
      <c r="C3075" s="33" t="s">
        <v>904</v>
      </c>
      <c r="D3075" s="34" t="s">
        <v>6457</v>
      </c>
      <c r="E3075" s="18" t="s">
        <v>677</v>
      </c>
      <c r="F3075" s="23" t="s">
        <v>874</v>
      </c>
      <c r="G3075" s="23" t="e">
        <f t="shared" ref="G3075:G3138" si="98">INDEX($R$2:$U$90,MATCH(F3075,$R$2:$R$90,0),2)</f>
        <v>#N/A</v>
      </c>
      <c r="H3075" s="83" t="s">
        <v>874</v>
      </c>
      <c r="I3075" s="23" t="e">
        <f t="shared" si="97"/>
        <v>#N/A</v>
      </c>
      <c r="J3075" s="27" t="s">
        <v>6679</v>
      </c>
      <c r="K3075" s="102"/>
      <c r="L3075" s="114"/>
      <c r="M3075" s="104"/>
    </row>
    <row r="3076" spans="1:13" ht="13.5" thickBot="1">
      <c r="A3076" s="33" t="s">
        <v>6680</v>
      </c>
      <c r="B3076" s="21">
        <v>41360</v>
      </c>
      <c r="C3076" s="33" t="s">
        <v>491</v>
      </c>
      <c r="D3076" s="34" t="s">
        <v>6623</v>
      </c>
      <c r="E3076" s="18" t="s">
        <v>204</v>
      </c>
      <c r="F3076" s="23" t="s">
        <v>227</v>
      </c>
      <c r="G3076" s="23" t="e">
        <f t="shared" si="98"/>
        <v>#N/A</v>
      </c>
      <c r="H3076" s="83" t="s">
        <v>227</v>
      </c>
      <c r="I3076" s="23" t="e">
        <f t="shared" si="97"/>
        <v>#N/A</v>
      </c>
      <c r="J3076" s="27" t="s">
        <v>6681</v>
      </c>
      <c r="K3076" s="102"/>
      <c r="L3076" s="114"/>
      <c r="M3076" s="104"/>
    </row>
    <row r="3077" spans="1:13" ht="13.5" thickBot="1">
      <c r="A3077" s="33" t="s">
        <v>6682</v>
      </c>
      <c r="B3077" s="21">
        <v>41360</v>
      </c>
      <c r="C3077" s="33" t="s">
        <v>489</v>
      </c>
      <c r="D3077" s="34" t="s">
        <v>6623</v>
      </c>
      <c r="E3077" s="18" t="s">
        <v>204</v>
      </c>
      <c r="F3077" s="23" t="s">
        <v>227</v>
      </c>
      <c r="G3077" s="23" t="e">
        <f t="shared" si="98"/>
        <v>#N/A</v>
      </c>
      <c r="H3077" s="83" t="s">
        <v>227</v>
      </c>
      <c r="I3077" s="23" t="e">
        <f t="shared" si="97"/>
        <v>#N/A</v>
      </c>
      <c r="J3077" s="27" t="s">
        <v>6683</v>
      </c>
      <c r="K3077" s="102"/>
      <c r="L3077" s="114"/>
      <c r="M3077" s="104"/>
    </row>
    <row r="3078" spans="1:13" ht="13.5" thickBot="1">
      <c r="A3078" s="33" t="s">
        <v>6684</v>
      </c>
      <c r="B3078" s="21">
        <v>41360</v>
      </c>
      <c r="C3078" s="33" t="s">
        <v>309</v>
      </c>
      <c r="D3078" s="34" t="s">
        <v>6457</v>
      </c>
      <c r="E3078" s="18" t="s">
        <v>6685</v>
      </c>
      <c r="F3078" s="23" t="s">
        <v>431</v>
      </c>
      <c r="G3078" s="23" t="e">
        <f t="shared" si="98"/>
        <v>#N/A</v>
      </c>
      <c r="H3078" s="83" t="s">
        <v>431</v>
      </c>
      <c r="I3078" s="23" t="e">
        <f t="shared" si="97"/>
        <v>#N/A</v>
      </c>
      <c r="J3078" s="27" t="s">
        <v>6686</v>
      </c>
      <c r="K3078" s="102"/>
      <c r="L3078" s="114"/>
      <c r="M3078" s="104"/>
    </row>
    <row r="3079" spans="1:13" ht="13.5" thickBot="1">
      <c r="A3079" s="33" t="s">
        <v>6687</v>
      </c>
      <c r="B3079" s="21">
        <v>41360</v>
      </c>
      <c r="C3079" s="33" t="s">
        <v>21</v>
      </c>
      <c r="D3079" s="34" t="s">
        <v>6616</v>
      </c>
      <c r="E3079" s="18" t="s">
        <v>6688</v>
      </c>
      <c r="F3079" s="23" t="s">
        <v>6689</v>
      </c>
      <c r="G3079" s="23" t="e">
        <f t="shared" si="98"/>
        <v>#N/A</v>
      </c>
      <c r="H3079" s="83" t="s">
        <v>6689</v>
      </c>
      <c r="I3079" s="23" t="e">
        <f t="shared" si="97"/>
        <v>#N/A</v>
      </c>
      <c r="J3079" s="27" t="s">
        <v>6690</v>
      </c>
      <c r="K3079" s="102"/>
      <c r="L3079" s="114"/>
      <c r="M3079" s="104"/>
    </row>
    <row r="3080" spans="1:13" ht="13.5" thickBot="1">
      <c r="A3080" s="33" t="s">
        <v>6691</v>
      </c>
      <c r="B3080" s="21">
        <v>41360</v>
      </c>
      <c r="C3080" s="33" t="s">
        <v>468</v>
      </c>
      <c r="D3080" s="34" t="s">
        <v>6457</v>
      </c>
      <c r="E3080" s="18" t="s">
        <v>799</v>
      </c>
      <c r="F3080" s="23" t="s">
        <v>57</v>
      </c>
      <c r="G3080" s="23">
        <f t="shared" si="98"/>
        <v>8</v>
      </c>
      <c r="H3080" s="83" t="s">
        <v>8272</v>
      </c>
      <c r="I3080" s="23">
        <f t="shared" si="97"/>
        <v>8</v>
      </c>
      <c r="J3080" s="27" t="s">
        <v>6692</v>
      </c>
      <c r="K3080" s="102"/>
      <c r="L3080" s="114"/>
      <c r="M3080" s="104"/>
    </row>
    <row r="3081" spans="1:13" ht="13.5" thickBot="1">
      <c r="A3081" s="33" t="s">
        <v>6693</v>
      </c>
      <c r="B3081" s="21">
        <v>41360</v>
      </c>
      <c r="C3081" s="33" t="s">
        <v>486</v>
      </c>
      <c r="D3081" s="34" t="s">
        <v>6623</v>
      </c>
      <c r="E3081" s="18" t="s">
        <v>799</v>
      </c>
      <c r="F3081" s="23" t="s">
        <v>57</v>
      </c>
      <c r="G3081" s="23">
        <f t="shared" si="98"/>
        <v>8</v>
      </c>
      <c r="H3081" s="83" t="s">
        <v>8272</v>
      </c>
      <c r="I3081" s="23">
        <f t="shared" si="97"/>
        <v>8</v>
      </c>
      <c r="J3081" s="27" t="s">
        <v>6694</v>
      </c>
      <c r="K3081" s="102"/>
      <c r="L3081" s="114"/>
      <c r="M3081" s="104"/>
    </row>
    <row r="3082" spans="1:13" ht="13.5" thickBot="1">
      <c r="A3082" s="33" t="s">
        <v>6695</v>
      </c>
      <c r="B3082" s="21">
        <v>41360</v>
      </c>
      <c r="C3082" s="33" t="s">
        <v>395</v>
      </c>
      <c r="D3082" s="34" t="s">
        <v>6616</v>
      </c>
      <c r="E3082" s="18" t="s">
        <v>1401</v>
      </c>
      <c r="F3082" s="23" t="s">
        <v>2164</v>
      </c>
      <c r="G3082" s="23" t="e">
        <f t="shared" si="98"/>
        <v>#N/A</v>
      </c>
      <c r="H3082" s="83" t="s">
        <v>2164</v>
      </c>
      <c r="I3082" s="23" t="e">
        <f t="shared" si="97"/>
        <v>#N/A</v>
      </c>
      <c r="J3082" s="27" t="s">
        <v>6696</v>
      </c>
      <c r="K3082" s="102"/>
      <c r="L3082" s="114"/>
      <c r="M3082" s="104"/>
    </row>
    <row r="3083" spans="1:13" ht="13.5" thickBot="1">
      <c r="A3083" s="33" t="s">
        <v>6697</v>
      </c>
      <c r="B3083" s="21">
        <v>41360</v>
      </c>
      <c r="C3083" s="33" t="s">
        <v>1799</v>
      </c>
      <c r="D3083" s="34" t="s">
        <v>6457</v>
      </c>
      <c r="E3083" s="18" t="s">
        <v>6698</v>
      </c>
      <c r="F3083" s="23" t="s">
        <v>609</v>
      </c>
      <c r="G3083" s="23" t="e">
        <f t="shared" si="98"/>
        <v>#N/A</v>
      </c>
      <c r="H3083" s="83" t="s">
        <v>609</v>
      </c>
      <c r="I3083" s="23" t="e">
        <f t="shared" si="97"/>
        <v>#N/A</v>
      </c>
      <c r="J3083" s="27" t="s">
        <v>6699</v>
      </c>
      <c r="K3083" s="102"/>
      <c r="L3083" s="114"/>
      <c r="M3083" s="104"/>
    </row>
    <row r="3084" spans="1:13" ht="26.25" thickBot="1">
      <c r="A3084" s="33" t="s">
        <v>6700</v>
      </c>
      <c r="B3084" s="21">
        <v>41360</v>
      </c>
      <c r="C3084" s="33" t="s">
        <v>6701</v>
      </c>
      <c r="D3084" s="34" t="s">
        <v>6325</v>
      </c>
      <c r="E3084" s="18" t="s">
        <v>6698</v>
      </c>
      <c r="F3084" s="23" t="s">
        <v>609</v>
      </c>
      <c r="G3084" s="23" t="e">
        <f t="shared" si="98"/>
        <v>#N/A</v>
      </c>
      <c r="H3084" s="83" t="s">
        <v>609</v>
      </c>
      <c r="I3084" s="23" t="e">
        <f t="shared" si="97"/>
        <v>#N/A</v>
      </c>
      <c r="J3084" s="27" t="s">
        <v>6702</v>
      </c>
      <c r="K3084" s="102"/>
      <c r="L3084" s="114"/>
      <c r="M3084" s="104"/>
    </row>
    <row r="3085" spans="1:13" ht="13.5" thickBot="1">
      <c r="A3085" s="33" t="s">
        <v>6703</v>
      </c>
      <c r="B3085" s="21">
        <v>41360</v>
      </c>
      <c r="C3085" s="33" t="s">
        <v>439</v>
      </c>
      <c r="D3085" s="34" t="s">
        <v>6457</v>
      </c>
      <c r="E3085" s="18" t="s">
        <v>681</v>
      </c>
      <c r="F3085" s="23" t="s">
        <v>2319</v>
      </c>
      <c r="G3085" s="23" t="e">
        <f t="shared" si="98"/>
        <v>#N/A</v>
      </c>
      <c r="H3085" s="83" t="s">
        <v>2319</v>
      </c>
      <c r="I3085" s="23" t="e">
        <f t="shared" si="97"/>
        <v>#N/A</v>
      </c>
      <c r="J3085" s="27" t="s">
        <v>6367</v>
      </c>
      <c r="K3085" s="102"/>
      <c r="L3085" s="114"/>
      <c r="M3085" s="104"/>
    </row>
    <row r="3086" spans="1:13" ht="13.5" thickBot="1">
      <c r="A3086" s="33" t="s">
        <v>6704</v>
      </c>
      <c r="B3086" s="21">
        <v>41360</v>
      </c>
      <c r="C3086" s="33" t="s">
        <v>3331</v>
      </c>
      <c r="D3086" s="34" t="s">
        <v>6616</v>
      </c>
      <c r="E3086" s="18" t="s">
        <v>1298</v>
      </c>
      <c r="F3086" s="23" t="s">
        <v>3200</v>
      </c>
      <c r="G3086" s="23" t="e">
        <f t="shared" si="98"/>
        <v>#N/A</v>
      </c>
      <c r="H3086" s="83" t="s">
        <v>3200</v>
      </c>
      <c r="I3086" s="23" t="e">
        <f t="shared" si="97"/>
        <v>#N/A</v>
      </c>
      <c r="J3086" s="27" t="s">
        <v>6705</v>
      </c>
      <c r="K3086" s="102"/>
      <c r="L3086" s="114"/>
      <c r="M3086" s="104"/>
    </row>
    <row r="3087" spans="1:13" ht="13.5" thickBot="1">
      <c r="A3087" s="33" t="s">
        <v>6706</v>
      </c>
      <c r="B3087" s="21">
        <v>41360</v>
      </c>
      <c r="C3087" s="33" t="s">
        <v>4007</v>
      </c>
      <c r="D3087" s="34" t="s">
        <v>6623</v>
      </c>
      <c r="E3087" s="18" t="s">
        <v>1298</v>
      </c>
      <c r="F3087" s="23" t="s">
        <v>3200</v>
      </c>
      <c r="G3087" s="23" t="e">
        <f t="shared" si="98"/>
        <v>#N/A</v>
      </c>
      <c r="H3087" s="83" t="s">
        <v>3200</v>
      </c>
      <c r="I3087" s="23" t="e">
        <f t="shared" si="97"/>
        <v>#N/A</v>
      </c>
      <c r="J3087" s="27" t="s">
        <v>5645</v>
      </c>
      <c r="K3087" s="102"/>
      <c r="L3087" s="114"/>
      <c r="M3087" s="104"/>
    </row>
    <row r="3088" spans="1:13" ht="13.5" thickBot="1">
      <c r="A3088" s="33" t="s">
        <v>6707</v>
      </c>
      <c r="B3088" s="21">
        <v>41360</v>
      </c>
      <c r="C3088" s="33" t="s">
        <v>2779</v>
      </c>
      <c r="D3088" s="34" t="s">
        <v>2771</v>
      </c>
      <c r="E3088" s="18" t="s">
        <v>3237</v>
      </c>
      <c r="F3088" s="23" t="s">
        <v>6708</v>
      </c>
      <c r="G3088" s="23" t="e">
        <f t="shared" si="98"/>
        <v>#N/A</v>
      </c>
      <c r="H3088" s="83" t="s">
        <v>6708</v>
      </c>
      <c r="I3088" s="23" t="e">
        <f t="shared" si="97"/>
        <v>#N/A</v>
      </c>
      <c r="J3088" s="27" t="s">
        <v>6709</v>
      </c>
      <c r="K3088" s="102"/>
      <c r="L3088" s="114"/>
      <c r="M3088" s="104"/>
    </row>
    <row r="3089" spans="1:13" ht="13.5" thickBot="1">
      <c r="A3089" s="33" t="s">
        <v>6710</v>
      </c>
      <c r="B3089" s="21">
        <v>41360</v>
      </c>
      <c r="C3089" s="33" t="s">
        <v>374</v>
      </c>
      <c r="D3089" s="34" t="s">
        <v>6616</v>
      </c>
      <c r="E3089" s="18" t="s">
        <v>3319</v>
      </c>
      <c r="F3089" s="23" t="s">
        <v>6711</v>
      </c>
      <c r="G3089" s="23" t="e">
        <f t="shared" si="98"/>
        <v>#N/A</v>
      </c>
      <c r="H3089" s="83" t="s">
        <v>6711</v>
      </c>
      <c r="I3089" s="23" t="e">
        <f t="shared" si="97"/>
        <v>#N/A</v>
      </c>
      <c r="J3089" s="27" t="s">
        <v>6712</v>
      </c>
      <c r="K3089" s="102"/>
      <c r="L3089" s="114"/>
      <c r="M3089" s="104"/>
    </row>
    <row r="3090" spans="1:13" ht="13.5" thickBot="1">
      <c r="A3090" s="33" t="s">
        <v>6713</v>
      </c>
      <c r="B3090" s="21">
        <v>41360</v>
      </c>
      <c r="C3090" s="33" t="s">
        <v>578</v>
      </c>
      <c r="D3090" s="34" t="s">
        <v>6457</v>
      </c>
      <c r="E3090" s="18" t="s">
        <v>193</v>
      </c>
      <c r="F3090" s="23" t="s">
        <v>1091</v>
      </c>
      <c r="G3090" s="23" t="e">
        <f t="shared" si="98"/>
        <v>#N/A</v>
      </c>
      <c r="H3090" s="83" t="s">
        <v>1091</v>
      </c>
      <c r="I3090" s="23" t="e">
        <f t="shared" si="97"/>
        <v>#N/A</v>
      </c>
      <c r="J3090" s="27" t="s">
        <v>6367</v>
      </c>
      <c r="K3090" s="102"/>
      <c r="L3090" s="114"/>
      <c r="M3090" s="104"/>
    </row>
    <row r="3091" spans="1:13" ht="13.5" thickBot="1">
      <c r="A3091" s="33" t="s">
        <v>6714</v>
      </c>
      <c r="B3091" s="21">
        <v>41360</v>
      </c>
      <c r="C3091" s="33" t="s">
        <v>815</v>
      </c>
      <c r="D3091" s="34" t="s">
        <v>6623</v>
      </c>
      <c r="E3091" s="18" t="s">
        <v>113</v>
      </c>
      <c r="F3091" s="23" t="s">
        <v>114</v>
      </c>
      <c r="G3091" s="23">
        <f t="shared" si="98"/>
        <v>66</v>
      </c>
      <c r="H3091" s="83" t="s">
        <v>114</v>
      </c>
      <c r="I3091" s="23" t="e">
        <f t="shared" si="97"/>
        <v>#N/A</v>
      </c>
      <c r="J3091" s="27" t="s">
        <v>6367</v>
      </c>
      <c r="K3091" s="102"/>
      <c r="L3091" s="114"/>
      <c r="M3091" s="104"/>
    </row>
    <row r="3092" spans="1:13" ht="13.5" thickBot="1">
      <c r="A3092" s="33" t="s">
        <v>6715</v>
      </c>
      <c r="B3092" s="21">
        <v>41360</v>
      </c>
      <c r="C3092" s="33" t="s">
        <v>465</v>
      </c>
      <c r="D3092" s="34" t="s">
        <v>6623</v>
      </c>
      <c r="E3092" s="18" t="s">
        <v>312</v>
      </c>
      <c r="F3092" s="23" t="s">
        <v>1592</v>
      </c>
      <c r="G3092" s="23" t="e">
        <f t="shared" si="98"/>
        <v>#N/A</v>
      </c>
      <c r="H3092" s="83" t="s">
        <v>1592</v>
      </c>
      <c r="I3092" s="23" t="e">
        <f t="shared" si="97"/>
        <v>#N/A</v>
      </c>
      <c r="J3092" s="27" t="s">
        <v>544</v>
      </c>
      <c r="K3092" s="102"/>
      <c r="L3092" s="114"/>
      <c r="M3092" s="104"/>
    </row>
    <row r="3093" spans="1:13" ht="13.5" thickBot="1">
      <c r="A3093" s="33" t="s">
        <v>6716</v>
      </c>
      <c r="B3093" s="21">
        <v>41360</v>
      </c>
      <c r="C3093" s="33" t="s">
        <v>939</v>
      </c>
      <c r="D3093" s="34" t="s">
        <v>6616</v>
      </c>
      <c r="E3093" s="18" t="s">
        <v>162</v>
      </c>
      <c r="F3093" s="23" t="s">
        <v>163</v>
      </c>
      <c r="G3093" s="23">
        <f t="shared" si="98"/>
        <v>52</v>
      </c>
      <c r="H3093" s="83" t="s">
        <v>163</v>
      </c>
      <c r="I3093" s="23" t="e">
        <f t="shared" si="97"/>
        <v>#N/A</v>
      </c>
      <c r="J3093" s="27" t="s">
        <v>4922</v>
      </c>
      <c r="K3093" s="102"/>
      <c r="L3093" s="114"/>
      <c r="M3093" s="104"/>
    </row>
    <row r="3094" spans="1:13" ht="13.5" thickBot="1">
      <c r="A3094" s="33" t="s">
        <v>6717</v>
      </c>
      <c r="B3094" s="21">
        <v>41360</v>
      </c>
      <c r="C3094" s="33" t="s">
        <v>689</v>
      </c>
      <c r="D3094" s="34" t="s">
        <v>6616</v>
      </c>
      <c r="E3094" s="18" t="s">
        <v>487</v>
      </c>
      <c r="F3094" s="23" t="s">
        <v>87</v>
      </c>
      <c r="G3094" s="23">
        <f t="shared" si="98"/>
        <v>46</v>
      </c>
      <c r="H3094" s="83" t="s">
        <v>8308</v>
      </c>
      <c r="I3094" s="23">
        <f t="shared" si="97"/>
        <v>46</v>
      </c>
      <c r="J3094" s="27" t="s">
        <v>6367</v>
      </c>
      <c r="K3094" s="102"/>
      <c r="L3094" s="114"/>
      <c r="M3094" s="104"/>
    </row>
    <row r="3095" spans="1:13" ht="26.25" thickBot="1">
      <c r="A3095" s="33" t="s">
        <v>6718</v>
      </c>
      <c r="B3095" s="21">
        <v>41360</v>
      </c>
      <c r="C3095" s="33" t="s">
        <v>294</v>
      </c>
      <c r="D3095" s="34" t="s">
        <v>6325</v>
      </c>
      <c r="E3095" s="18" t="s">
        <v>124</v>
      </c>
      <c r="F3095" s="23" t="s">
        <v>125</v>
      </c>
      <c r="G3095" s="23">
        <f t="shared" si="98"/>
        <v>53</v>
      </c>
      <c r="H3095" s="83" t="s">
        <v>125</v>
      </c>
      <c r="I3095" s="23" t="e">
        <f t="shared" si="97"/>
        <v>#N/A</v>
      </c>
      <c r="J3095" s="27" t="s">
        <v>6719</v>
      </c>
      <c r="K3095" s="102"/>
      <c r="L3095" s="114"/>
      <c r="M3095" s="104"/>
    </row>
    <row r="3096" spans="1:13" ht="13.5" thickBot="1">
      <c r="A3096" s="33" t="s">
        <v>6720</v>
      </c>
      <c r="B3096" s="21">
        <v>41360</v>
      </c>
      <c r="C3096" s="33" t="s">
        <v>21</v>
      </c>
      <c r="D3096" s="34" t="s">
        <v>6623</v>
      </c>
      <c r="E3096" s="18" t="s">
        <v>2284</v>
      </c>
      <c r="F3096" s="23" t="s">
        <v>850</v>
      </c>
      <c r="G3096" s="23" t="e">
        <f t="shared" si="98"/>
        <v>#N/A</v>
      </c>
      <c r="H3096" s="83" t="s">
        <v>850</v>
      </c>
      <c r="I3096" s="23" t="e">
        <f t="shared" si="97"/>
        <v>#N/A</v>
      </c>
      <c r="J3096" s="27" t="s">
        <v>6470</v>
      </c>
      <c r="K3096" s="102"/>
      <c r="L3096" s="114"/>
      <c r="M3096" s="104"/>
    </row>
    <row r="3097" spans="1:13" ht="13.5" thickBot="1">
      <c r="A3097" s="33" t="s">
        <v>6721</v>
      </c>
      <c r="B3097" s="21">
        <v>41360</v>
      </c>
      <c r="C3097" s="33" t="s">
        <v>302</v>
      </c>
      <c r="D3097" s="34" t="s">
        <v>6616</v>
      </c>
      <c r="E3097" s="18" t="s">
        <v>506</v>
      </c>
      <c r="F3097" s="23" t="s">
        <v>507</v>
      </c>
      <c r="G3097" s="23" t="e">
        <f t="shared" si="98"/>
        <v>#N/A</v>
      </c>
      <c r="H3097" s="83" t="s">
        <v>507</v>
      </c>
      <c r="I3097" s="23" t="e">
        <f t="shared" si="97"/>
        <v>#N/A</v>
      </c>
      <c r="J3097" s="18" t="s">
        <v>6722</v>
      </c>
      <c r="K3097" s="102"/>
      <c r="L3097" s="114"/>
      <c r="M3097" s="104"/>
    </row>
    <row r="3098" spans="1:13" ht="13.5" thickBot="1">
      <c r="A3098" s="33" t="s">
        <v>6723</v>
      </c>
      <c r="B3098" s="21">
        <v>41360</v>
      </c>
      <c r="C3098" s="33" t="s">
        <v>578</v>
      </c>
      <c r="D3098" s="34" t="s">
        <v>6616</v>
      </c>
      <c r="E3098" s="18" t="s">
        <v>151</v>
      </c>
      <c r="F3098" s="23" t="s">
        <v>152</v>
      </c>
      <c r="G3098" s="23">
        <f t="shared" si="98"/>
        <v>16</v>
      </c>
      <c r="H3098" s="83" t="s">
        <v>152</v>
      </c>
      <c r="I3098" s="23" t="e">
        <f t="shared" si="97"/>
        <v>#N/A</v>
      </c>
      <c r="J3098" s="27" t="s">
        <v>6724</v>
      </c>
      <c r="K3098" s="102"/>
      <c r="L3098" s="114"/>
      <c r="M3098" s="104"/>
    </row>
    <row r="3099" spans="1:13" ht="13.5" thickBot="1">
      <c r="A3099" s="33" t="s">
        <v>6725</v>
      </c>
      <c r="B3099" s="21">
        <v>41360</v>
      </c>
      <c r="C3099" s="33" t="s">
        <v>980</v>
      </c>
      <c r="D3099" s="34" t="s">
        <v>6616</v>
      </c>
      <c r="E3099" s="18" t="s">
        <v>492</v>
      </c>
      <c r="F3099" s="23" t="s">
        <v>101</v>
      </c>
      <c r="G3099" s="23">
        <f t="shared" si="98"/>
        <v>58</v>
      </c>
      <c r="H3099" s="83" t="s">
        <v>101</v>
      </c>
      <c r="I3099" s="23" t="e">
        <f t="shared" si="97"/>
        <v>#N/A</v>
      </c>
      <c r="J3099" s="27" t="s">
        <v>6726</v>
      </c>
      <c r="K3099" s="102"/>
      <c r="L3099" s="114"/>
      <c r="M3099" s="104"/>
    </row>
    <row r="3100" spans="1:13" ht="26.25" thickBot="1">
      <c r="A3100" s="33" t="s">
        <v>6727</v>
      </c>
      <c r="B3100" s="21">
        <v>41360</v>
      </c>
      <c r="C3100" s="33" t="s">
        <v>1413</v>
      </c>
      <c r="D3100" s="34" t="s">
        <v>6616</v>
      </c>
      <c r="E3100" s="18" t="s">
        <v>1262</v>
      </c>
      <c r="F3100" s="23" t="s">
        <v>105</v>
      </c>
      <c r="G3100" s="23" t="e">
        <f t="shared" si="98"/>
        <v>#N/A</v>
      </c>
      <c r="H3100" s="83" t="s">
        <v>105</v>
      </c>
      <c r="I3100" s="23" t="e">
        <f t="shared" si="97"/>
        <v>#N/A</v>
      </c>
      <c r="J3100" s="27" t="s">
        <v>6728</v>
      </c>
      <c r="K3100" s="102"/>
      <c r="L3100" s="114"/>
      <c r="M3100" s="104"/>
    </row>
    <row r="3101" spans="1:13" ht="13.5" thickBot="1">
      <c r="A3101" s="33" t="s">
        <v>6729</v>
      </c>
      <c r="B3101" s="21">
        <v>41360</v>
      </c>
      <c r="C3101" s="33" t="s">
        <v>409</v>
      </c>
      <c r="D3101" s="34" t="s">
        <v>6623</v>
      </c>
      <c r="E3101" s="18" t="s">
        <v>681</v>
      </c>
      <c r="F3101" s="23" t="s">
        <v>1744</v>
      </c>
      <c r="G3101" s="23" t="e">
        <f t="shared" si="98"/>
        <v>#N/A</v>
      </c>
      <c r="H3101" s="83" t="s">
        <v>1744</v>
      </c>
      <c r="I3101" s="23" t="e">
        <f t="shared" si="97"/>
        <v>#N/A</v>
      </c>
      <c r="J3101" s="27" t="s">
        <v>1014</v>
      </c>
      <c r="K3101" s="102"/>
      <c r="L3101" s="114"/>
      <c r="M3101" s="104"/>
    </row>
    <row r="3102" spans="1:13" ht="13.5" thickBot="1">
      <c r="A3102" s="33" t="s">
        <v>6730</v>
      </c>
      <c r="B3102" s="21">
        <v>41360</v>
      </c>
      <c r="C3102" s="33" t="s">
        <v>1951</v>
      </c>
      <c r="D3102" s="34" t="s">
        <v>6325</v>
      </c>
      <c r="E3102" s="18" t="s">
        <v>6731</v>
      </c>
      <c r="F3102" s="23" t="s">
        <v>3105</v>
      </c>
      <c r="G3102" s="23" t="e">
        <f t="shared" si="98"/>
        <v>#N/A</v>
      </c>
      <c r="H3102" s="83" t="s">
        <v>3105</v>
      </c>
      <c r="I3102" s="23" t="e">
        <f t="shared" si="97"/>
        <v>#N/A</v>
      </c>
      <c r="J3102" s="27" t="s">
        <v>6732</v>
      </c>
      <c r="K3102" s="102"/>
      <c r="L3102" s="114"/>
      <c r="M3102" s="104"/>
    </row>
    <row r="3103" spans="1:13" ht="13.5" thickBot="1">
      <c r="A3103" s="33" t="s">
        <v>6733</v>
      </c>
      <c r="B3103" s="21">
        <v>41360</v>
      </c>
      <c r="C3103" s="33" t="s">
        <v>1539</v>
      </c>
      <c r="D3103" s="34" t="s">
        <v>6616</v>
      </c>
      <c r="E3103" s="18" t="s">
        <v>317</v>
      </c>
      <c r="F3103" s="23" t="s">
        <v>318</v>
      </c>
      <c r="G3103" s="23" t="e">
        <f t="shared" si="98"/>
        <v>#N/A</v>
      </c>
      <c r="H3103" s="83" t="s">
        <v>318</v>
      </c>
      <c r="I3103" s="23" t="e">
        <f t="shared" si="97"/>
        <v>#N/A</v>
      </c>
      <c r="J3103" s="27" t="s">
        <v>6367</v>
      </c>
      <c r="K3103" s="102"/>
      <c r="L3103" s="114"/>
      <c r="M3103" s="104"/>
    </row>
    <row r="3104" spans="1:13" ht="13.5" thickBot="1">
      <c r="A3104" s="33" t="s">
        <v>6734</v>
      </c>
      <c r="B3104" s="21">
        <v>41360</v>
      </c>
      <c r="C3104" s="33" t="s">
        <v>4861</v>
      </c>
      <c r="D3104" s="34" t="s">
        <v>6457</v>
      </c>
      <c r="E3104" s="18" t="s">
        <v>82</v>
      </c>
      <c r="F3104" s="23" t="s">
        <v>78</v>
      </c>
      <c r="G3104" s="23">
        <f t="shared" si="98"/>
        <v>49</v>
      </c>
      <c r="H3104" s="83" t="s">
        <v>8311</v>
      </c>
      <c r="I3104" s="23">
        <f t="shared" si="97"/>
        <v>49</v>
      </c>
      <c r="J3104" s="27" t="s">
        <v>6639</v>
      </c>
      <c r="K3104" s="102"/>
      <c r="L3104" s="114"/>
      <c r="M3104" s="104"/>
    </row>
    <row r="3105" spans="1:13" ht="13.5" thickBot="1">
      <c r="A3105" s="33" t="s">
        <v>6735</v>
      </c>
      <c r="B3105" s="21">
        <v>41360</v>
      </c>
      <c r="C3105" s="33" t="s">
        <v>4837</v>
      </c>
      <c r="D3105" s="34" t="s">
        <v>6623</v>
      </c>
      <c r="E3105" s="18" t="s">
        <v>82</v>
      </c>
      <c r="F3105" s="23" t="s">
        <v>78</v>
      </c>
      <c r="G3105" s="23">
        <f t="shared" si="98"/>
        <v>49</v>
      </c>
      <c r="H3105" s="83" t="s">
        <v>8311</v>
      </c>
      <c r="I3105" s="23">
        <f t="shared" si="97"/>
        <v>49</v>
      </c>
      <c r="J3105" s="27" t="s">
        <v>6736</v>
      </c>
      <c r="K3105" s="102"/>
      <c r="L3105" s="114"/>
      <c r="M3105" s="104"/>
    </row>
    <row r="3106" spans="1:13" ht="13.5" thickBot="1">
      <c r="A3106" s="33" t="s">
        <v>6737</v>
      </c>
      <c r="B3106" s="21">
        <v>41360</v>
      </c>
      <c r="C3106" s="33" t="s">
        <v>782</v>
      </c>
      <c r="D3106" s="34" t="s">
        <v>6623</v>
      </c>
      <c r="E3106" s="18" t="s">
        <v>6738</v>
      </c>
      <c r="F3106" s="23" t="s">
        <v>378</v>
      </c>
      <c r="G3106" s="23" t="e">
        <f t="shared" si="98"/>
        <v>#N/A</v>
      </c>
      <c r="H3106" s="83" t="s">
        <v>378</v>
      </c>
      <c r="I3106" s="23">
        <f t="shared" si="97"/>
        <v>23</v>
      </c>
      <c r="J3106" s="27" t="s">
        <v>6739</v>
      </c>
      <c r="K3106" s="102"/>
      <c r="L3106" s="114"/>
      <c r="M3106" s="104"/>
    </row>
    <row r="3107" spans="1:13" ht="13.5" thickBot="1">
      <c r="A3107" s="33" t="s">
        <v>6740</v>
      </c>
      <c r="B3107" s="21">
        <v>41360</v>
      </c>
      <c r="C3107" s="33" t="s">
        <v>2047</v>
      </c>
      <c r="D3107" s="34" t="s">
        <v>6616</v>
      </c>
      <c r="E3107" s="18" t="s">
        <v>6731</v>
      </c>
      <c r="F3107" s="23" t="s">
        <v>3105</v>
      </c>
      <c r="G3107" s="23" t="e">
        <f t="shared" si="98"/>
        <v>#N/A</v>
      </c>
      <c r="H3107" s="83" t="s">
        <v>3105</v>
      </c>
      <c r="I3107" s="23" t="e">
        <f t="shared" si="97"/>
        <v>#N/A</v>
      </c>
      <c r="J3107" s="27" t="s">
        <v>6741</v>
      </c>
      <c r="K3107" s="102"/>
      <c r="L3107" s="114"/>
      <c r="M3107" s="104"/>
    </row>
    <row r="3108" spans="1:13" ht="13.5" thickBot="1">
      <c r="A3108" s="33" t="s">
        <v>6742</v>
      </c>
      <c r="B3108" s="21">
        <v>41360</v>
      </c>
      <c r="C3108" s="33" t="s">
        <v>1372</v>
      </c>
      <c r="D3108" s="34" t="s">
        <v>6623</v>
      </c>
      <c r="E3108" s="18" t="s">
        <v>146</v>
      </c>
      <c r="F3108" s="23" t="s">
        <v>147</v>
      </c>
      <c r="G3108" s="23">
        <f t="shared" si="98"/>
        <v>19</v>
      </c>
      <c r="H3108" s="83" t="s">
        <v>147</v>
      </c>
      <c r="I3108" s="23" t="e">
        <f t="shared" si="97"/>
        <v>#N/A</v>
      </c>
      <c r="J3108" s="27" t="s">
        <v>6743</v>
      </c>
      <c r="K3108" s="102"/>
      <c r="L3108" s="114"/>
      <c r="M3108" s="104"/>
    </row>
    <row r="3109" spans="1:13" ht="13.5" thickBot="1">
      <c r="A3109" s="33" t="s">
        <v>6744</v>
      </c>
      <c r="B3109" s="21">
        <v>41366</v>
      </c>
      <c r="C3109" s="33" t="s">
        <v>323</v>
      </c>
      <c r="D3109" s="34" t="s">
        <v>6616</v>
      </c>
      <c r="E3109" s="18" t="s">
        <v>381</v>
      </c>
      <c r="F3109" s="23" t="s">
        <v>101</v>
      </c>
      <c r="G3109" s="23">
        <f t="shared" si="98"/>
        <v>58</v>
      </c>
      <c r="H3109" s="83" t="s">
        <v>101</v>
      </c>
      <c r="I3109" s="23" t="e">
        <f t="shared" si="97"/>
        <v>#N/A</v>
      </c>
      <c r="J3109" s="27" t="s">
        <v>6620</v>
      </c>
      <c r="K3109" s="102"/>
      <c r="L3109" s="114"/>
      <c r="M3109" s="104"/>
    </row>
    <row r="3110" spans="1:13" ht="13.5" thickBot="1">
      <c r="A3110" s="33" t="s">
        <v>6745</v>
      </c>
      <c r="B3110" s="21">
        <v>41366</v>
      </c>
      <c r="C3110" s="33" t="s">
        <v>1548</v>
      </c>
      <c r="D3110" s="34" t="s">
        <v>6746</v>
      </c>
      <c r="E3110" s="18" t="s">
        <v>564</v>
      </c>
      <c r="F3110" s="23" t="s">
        <v>6595</v>
      </c>
      <c r="G3110" s="23" t="e">
        <f t="shared" si="98"/>
        <v>#N/A</v>
      </c>
      <c r="H3110" s="83" t="s">
        <v>6595</v>
      </c>
      <c r="I3110" s="23" t="e">
        <f t="shared" si="97"/>
        <v>#N/A</v>
      </c>
      <c r="J3110" s="27" t="s">
        <v>6747</v>
      </c>
      <c r="K3110" s="102"/>
      <c r="L3110" s="114"/>
      <c r="M3110" s="104"/>
    </row>
    <row r="3111" spans="1:13" ht="13.5" thickBot="1">
      <c r="A3111" s="33" t="s">
        <v>6748</v>
      </c>
      <c r="B3111" s="21">
        <v>41366</v>
      </c>
      <c r="C3111" s="33" t="s">
        <v>990</v>
      </c>
      <c r="D3111" s="34" t="s">
        <v>6325</v>
      </c>
      <c r="E3111" s="18" t="s">
        <v>1231</v>
      </c>
      <c r="F3111" s="23" t="s">
        <v>114</v>
      </c>
      <c r="G3111" s="23">
        <f t="shared" si="98"/>
        <v>66</v>
      </c>
      <c r="H3111" s="83" t="s">
        <v>114</v>
      </c>
      <c r="I3111" s="23" t="e">
        <f t="shared" si="97"/>
        <v>#N/A</v>
      </c>
      <c r="J3111" s="27" t="s">
        <v>6749</v>
      </c>
      <c r="K3111" s="102"/>
      <c r="L3111" s="114"/>
      <c r="M3111" s="104"/>
    </row>
    <row r="3112" spans="1:13" ht="13.5" thickBot="1">
      <c r="A3112" s="33" t="s">
        <v>6750</v>
      </c>
      <c r="B3112" s="21">
        <v>41366</v>
      </c>
      <c r="C3112" s="33" t="s">
        <v>293</v>
      </c>
      <c r="D3112" s="34" t="s">
        <v>5280</v>
      </c>
      <c r="E3112" s="18" t="s">
        <v>897</v>
      </c>
      <c r="F3112" s="23" t="s">
        <v>898</v>
      </c>
      <c r="G3112" s="23" t="e">
        <f t="shared" si="98"/>
        <v>#N/A</v>
      </c>
      <c r="H3112" s="83" t="s">
        <v>898</v>
      </c>
      <c r="I3112" s="23" t="e">
        <f t="shared" si="97"/>
        <v>#N/A</v>
      </c>
      <c r="J3112" s="27" t="s">
        <v>4107</v>
      </c>
      <c r="K3112" s="102"/>
      <c r="L3112" s="114"/>
      <c r="M3112" s="104"/>
    </row>
    <row r="3113" spans="1:13" ht="13.5" thickBot="1">
      <c r="A3113" s="33" t="s">
        <v>6751</v>
      </c>
      <c r="B3113" s="21">
        <v>41366</v>
      </c>
      <c r="C3113" s="33" t="s">
        <v>535</v>
      </c>
      <c r="D3113" s="34" t="s">
        <v>6457</v>
      </c>
      <c r="E3113" s="18" t="s">
        <v>1052</v>
      </c>
      <c r="F3113" s="23" t="s">
        <v>2752</v>
      </c>
      <c r="G3113" s="23" t="e">
        <f t="shared" si="98"/>
        <v>#N/A</v>
      </c>
      <c r="H3113" s="83" t="s">
        <v>2752</v>
      </c>
      <c r="I3113" s="23" t="e">
        <f t="shared" si="97"/>
        <v>#N/A</v>
      </c>
      <c r="J3113" s="27" t="s">
        <v>6752</v>
      </c>
      <c r="K3113" s="102"/>
      <c r="L3113" s="114"/>
      <c r="M3113" s="104"/>
    </row>
    <row r="3114" spans="1:13" ht="39" thickBot="1">
      <c r="A3114" s="33" t="s">
        <v>6753</v>
      </c>
      <c r="B3114" s="21">
        <v>41366</v>
      </c>
      <c r="C3114" s="33" t="s">
        <v>41</v>
      </c>
      <c r="D3114" s="34" t="s">
        <v>6325</v>
      </c>
      <c r="E3114" s="18" t="s">
        <v>6754</v>
      </c>
      <c r="F3114" s="23" t="s">
        <v>6755</v>
      </c>
      <c r="G3114" s="23" t="e">
        <f t="shared" si="98"/>
        <v>#N/A</v>
      </c>
      <c r="H3114" s="83" t="s">
        <v>6755</v>
      </c>
      <c r="I3114" s="23" t="e">
        <f t="shared" si="97"/>
        <v>#N/A</v>
      </c>
      <c r="J3114" s="27" t="s">
        <v>1576</v>
      </c>
      <c r="K3114" s="102"/>
      <c r="L3114" s="114"/>
      <c r="M3114" s="104"/>
    </row>
    <row r="3115" spans="1:13" ht="13.5" thickBot="1">
      <c r="A3115" s="33" t="s">
        <v>6756</v>
      </c>
      <c r="B3115" s="21">
        <v>41366</v>
      </c>
      <c r="C3115" s="33" t="s">
        <v>2061</v>
      </c>
      <c r="D3115" s="34" t="s">
        <v>6746</v>
      </c>
      <c r="E3115" s="18" t="s">
        <v>6731</v>
      </c>
      <c r="F3115" s="23" t="s">
        <v>3105</v>
      </c>
      <c r="G3115" s="23" t="e">
        <f t="shared" si="98"/>
        <v>#N/A</v>
      </c>
      <c r="H3115" s="83" t="s">
        <v>3105</v>
      </c>
      <c r="I3115" s="23" t="e">
        <f t="shared" si="97"/>
        <v>#N/A</v>
      </c>
      <c r="J3115" s="27" t="s">
        <v>6078</v>
      </c>
      <c r="K3115" s="102"/>
      <c r="L3115" s="114"/>
      <c r="M3115" s="104"/>
    </row>
    <row r="3116" spans="1:13" ht="13.5" thickBot="1">
      <c r="A3116" s="33" t="s">
        <v>6757</v>
      </c>
      <c r="B3116" s="21">
        <v>41366</v>
      </c>
      <c r="C3116" s="33" t="s">
        <v>1012</v>
      </c>
      <c r="D3116" s="34" t="s">
        <v>6457</v>
      </c>
      <c r="E3116" s="18" t="s">
        <v>519</v>
      </c>
      <c r="F3116" s="23" t="s">
        <v>520</v>
      </c>
      <c r="G3116" s="23" t="e">
        <f t="shared" si="98"/>
        <v>#N/A</v>
      </c>
      <c r="H3116" s="83" t="s">
        <v>520</v>
      </c>
      <c r="I3116" s="23" t="e">
        <f t="shared" si="97"/>
        <v>#N/A</v>
      </c>
      <c r="J3116" s="27" t="s">
        <v>6758</v>
      </c>
      <c r="K3116" s="102"/>
      <c r="L3116" s="114"/>
      <c r="M3116" s="104"/>
    </row>
    <row r="3117" spans="1:13" ht="26.25" thickBot="1">
      <c r="A3117" s="33" t="s">
        <v>6759</v>
      </c>
      <c r="B3117" s="21">
        <v>41366</v>
      </c>
      <c r="C3117" s="33" t="s">
        <v>637</v>
      </c>
      <c r="D3117" s="34" t="s">
        <v>6746</v>
      </c>
      <c r="E3117" s="18" t="s">
        <v>166</v>
      </c>
      <c r="F3117" s="23" t="s">
        <v>167</v>
      </c>
      <c r="G3117" s="23" t="e">
        <f t="shared" si="98"/>
        <v>#N/A</v>
      </c>
      <c r="H3117" s="83" t="s">
        <v>167</v>
      </c>
      <c r="I3117" s="23" t="e">
        <f t="shared" si="97"/>
        <v>#N/A</v>
      </c>
      <c r="J3117" s="27" t="s">
        <v>6760</v>
      </c>
      <c r="K3117" s="102"/>
      <c r="L3117" s="114"/>
      <c r="M3117" s="104"/>
    </row>
    <row r="3118" spans="1:13" ht="26.25" thickBot="1">
      <c r="A3118" s="33" t="s">
        <v>6761</v>
      </c>
      <c r="B3118" s="21">
        <v>41366</v>
      </c>
      <c r="C3118" s="33" t="s">
        <v>21</v>
      </c>
      <c r="D3118" s="34" t="s">
        <v>6762</v>
      </c>
      <c r="E3118" s="18" t="s">
        <v>6763</v>
      </c>
      <c r="F3118" s="23" t="s">
        <v>325</v>
      </c>
      <c r="G3118" s="23" t="e">
        <f t="shared" si="98"/>
        <v>#N/A</v>
      </c>
      <c r="H3118" s="83" t="s">
        <v>325</v>
      </c>
      <c r="I3118" s="23" t="e">
        <f t="shared" si="97"/>
        <v>#N/A</v>
      </c>
      <c r="J3118" s="27" t="s">
        <v>6764</v>
      </c>
      <c r="K3118" s="102"/>
      <c r="L3118" s="114"/>
      <c r="M3118" s="104"/>
    </row>
    <row r="3119" spans="1:13" ht="13.5" thickBot="1">
      <c r="A3119" s="33" t="s">
        <v>6765</v>
      </c>
      <c r="B3119" s="21">
        <v>41366</v>
      </c>
      <c r="C3119" s="33" t="s">
        <v>21</v>
      </c>
      <c r="D3119" s="34" t="s">
        <v>6746</v>
      </c>
      <c r="E3119" s="18" t="s">
        <v>6766</v>
      </c>
      <c r="F3119" s="23" t="s">
        <v>6767</v>
      </c>
      <c r="G3119" s="23" t="e">
        <f t="shared" si="98"/>
        <v>#N/A</v>
      </c>
      <c r="H3119" s="83" t="s">
        <v>6767</v>
      </c>
      <c r="I3119" s="23" t="e">
        <f t="shared" si="97"/>
        <v>#N/A</v>
      </c>
      <c r="J3119" s="27" t="s">
        <v>240</v>
      </c>
      <c r="K3119" s="102"/>
      <c r="L3119" s="114"/>
      <c r="M3119" s="104"/>
    </row>
    <row r="3120" spans="1:13" ht="13.5" thickBot="1">
      <c r="A3120" s="33" t="s">
        <v>6768</v>
      </c>
      <c r="B3120" s="21">
        <v>41366</v>
      </c>
      <c r="C3120" s="33" t="s">
        <v>21</v>
      </c>
      <c r="D3120" s="34" t="s">
        <v>6746</v>
      </c>
      <c r="E3120" s="18" t="s">
        <v>1579</v>
      </c>
      <c r="F3120" s="23" t="s">
        <v>1580</v>
      </c>
      <c r="G3120" s="23" t="e">
        <f t="shared" si="98"/>
        <v>#N/A</v>
      </c>
      <c r="H3120" s="83" t="s">
        <v>1580</v>
      </c>
      <c r="I3120" s="23" t="e">
        <f t="shared" si="97"/>
        <v>#N/A</v>
      </c>
      <c r="J3120" s="27" t="s">
        <v>6769</v>
      </c>
      <c r="K3120" s="102"/>
      <c r="L3120" s="114"/>
      <c r="M3120" s="104"/>
    </row>
    <row r="3121" spans="1:13" ht="13.5" thickBot="1">
      <c r="A3121" s="33" t="s">
        <v>6770</v>
      </c>
      <c r="B3121" s="21">
        <v>41366</v>
      </c>
      <c r="C3121" s="33" t="s">
        <v>505</v>
      </c>
      <c r="D3121" s="34" t="s">
        <v>6746</v>
      </c>
      <c r="E3121" s="18" t="s">
        <v>204</v>
      </c>
      <c r="F3121" s="23" t="s">
        <v>227</v>
      </c>
      <c r="G3121" s="23" t="e">
        <f t="shared" si="98"/>
        <v>#N/A</v>
      </c>
      <c r="H3121" s="83" t="s">
        <v>227</v>
      </c>
      <c r="I3121" s="23" t="e">
        <f t="shared" si="97"/>
        <v>#N/A</v>
      </c>
      <c r="J3121" s="27" t="s">
        <v>6771</v>
      </c>
      <c r="K3121" s="102"/>
      <c r="L3121" s="114"/>
      <c r="M3121" s="104"/>
    </row>
    <row r="3122" spans="1:13" ht="13.5" thickBot="1">
      <c r="A3122" s="33" t="s">
        <v>6772</v>
      </c>
      <c r="B3122" s="21">
        <v>41366</v>
      </c>
      <c r="C3122" s="33" t="s">
        <v>2522</v>
      </c>
      <c r="D3122" s="34" t="s">
        <v>6746</v>
      </c>
      <c r="E3122" s="18" t="s">
        <v>4357</v>
      </c>
      <c r="F3122" s="23" t="s">
        <v>6773</v>
      </c>
      <c r="G3122" s="23" t="e">
        <f t="shared" si="98"/>
        <v>#N/A</v>
      </c>
      <c r="H3122" s="83" t="s">
        <v>6773</v>
      </c>
      <c r="I3122" s="23" t="e">
        <f t="shared" si="97"/>
        <v>#N/A</v>
      </c>
      <c r="J3122" s="27" t="s">
        <v>6774</v>
      </c>
      <c r="K3122" s="102"/>
      <c r="L3122" s="114"/>
      <c r="M3122" s="104"/>
    </row>
    <row r="3123" spans="1:13" ht="13.5" thickBot="1">
      <c r="A3123" s="33" t="s">
        <v>6775</v>
      </c>
      <c r="B3123" s="21">
        <v>41366</v>
      </c>
      <c r="C3123" s="33" t="s">
        <v>1203</v>
      </c>
      <c r="D3123" s="34" t="s">
        <v>6746</v>
      </c>
      <c r="E3123" s="18" t="s">
        <v>4357</v>
      </c>
      <c r="F3123" s="23" t="s">
        <v>6773</v>
      </c>
      <c r="G3123" s="23" t="e">
        <f t="shared" si="98"/>
        <v>#N/A</v>
      </c>
      <c r="H3123" s="83" t="s">
        <v>6773</v>
      </c>
      <c r="I3123" s="23" t="e">
        <f t="shared" si="97"/>
        <v>#N/A</v>
      </c>
      <c r="J3123" s="27" t="s">
        <v>6776</v>
      </c>
      <c r="K3123" s="102"/>
      <c r="L3123" s="114"/>
      <c r="M3123" s="104"/>
    </row>
    <row r="3124" spans="1:13" ht="13.5" thickBot="1">
      <c r="A3124" s="33" t="s">
        <v>6777</v>
      </c>
      <c r="B3124" s="21">
        <v>41366</v>
      </c>
      <c r="C3124" s="33" t="s">
        <v>21</v>
      </c>
      <c r="D3124" s="34" t="s">
        <v>6762</v>
      </c>
      <c r="E3124" s="18" t="s">
        <v>2284</v>
      </c>
      <c r="F3124" s="23" t="s">
        <v>850</v>
      </c>
      <c r="G3124" s="23" t="e">
        <f t="shared" si="98"/>
        <v>#N/A</v>
      </c>
      <c r="H3124" s="83" t="s">
        <v>850</v>
      </c>
      <c r="I3124" s="23" t="e">
        <f t="shared" si="97"/>
        <v>#N/A</v>
      </c>
      <c r="J3124" s="27" t="s">
        <v>1325</v>
      </c>
      <c r="K3124" s="102"/>
      <c r="L3124" s="114"/>
      <c r="M3124" s="104"/>
    </row>
    <row r="3125" spans="1:13" ht="13.5" thickBot="1">
      <c r="A3125" s="33" t="s">
        <v>6778</v>
      </c>
      <c r="B3125" s="21">
        <v>41366</v>
      </c>
      <c r="C3125" s="33" t="s">
        <v>294</v>
      </c>
      <c r="D3125" s="34" t="s">
        <v>4951</v>
      </c>
      <c r="E3125" s="18" t="s">
        <v>233</v>
      </c>
      <c r="F3125" s="23" t="s">
        <v>234</v>
      </c>
      <c r="G3125" s="23" t="e">
        <f t="shared" si="98"/>
        <v>#N/A</v>
      </c>
      <c r="H3125" s="83" t="s">
        <v>234</v>
      </c>
      <c r="I3125" s="23" t="e">
        <f t="shared" si="97"/>
        <v>#N/A</v>
      </c>
      <c r="J3125" s="27" t="s">
        <v>4107</v>
      </c>
      <c r="K3125" s="102"/>
      <c r="L3125" s="114"/>
      <c r="M3125" s="104"/>
    </row>
    <row r="3126" spans="1:13" ht="13.5" thickBot="1">
      <c r="A3126" s="33" t="s">
        <v>6779</v>
      </c>
      <c r="B3126" s="21">
        <v>41366</v>
      </c>
      <c r="C3126" s="33" t="s">
        <v>3588</v>
      </c>
      <c r="D3126" s="34" t="s">
        <v>6746</v>
      </c>
      <c r="E3126" s="18" t="s">
        <v>50</v>
      </c>
      <c r="F3126" s="23" t="s">
        <v>3179</v>
      </c>
      <c r="G3126" s="23" t="e">
        <f t="shared" si="98"/>
        <v>#N/A</v>
      </c>
      <c r="H3126" s="83" t="s">
        <v>3179</v>
      </c>
      <c r="I3126" s="23" t="e">
        <f t="shared" si="97"/>
        <v>#N/A</v>
      </c>
      <c r="J3126" s="27" t="s">
        <v>1325</v>
      </c>
      <c r="K3126" s="102"/>
      <c r="L3126" s="114"/>
      <c r="M3126" s="104"/>
    </row>
    <row r="3127" spans="1:13" ht="13.5" thickBot="1">
      <c r="A3127" s="33" t="s">
        <v>6780</v>
      </c>
      <c r="B3127" s="21">
        <v>41366</v>
      </c>
      <c r="C3127" s="33" t="s">
        <v>21</v>
      </c>
      <c r="D3127" s="34" t="s">
        <v>6762</v>
      </c>
      <c r="E3127" s="18" t="s">
        <v>703</v>
      </c>
      <c r="F3127" s="23" t="s">
        <v>2186</v>
      </c>
      <c r="G3127" s="23" t="e">
        <f t="shared" si="98"/>
        <v>#N/A</v>
      </c>
      <c r="H3127" s="83" t="s">
        <v>2186</v>
      </c>
      <c r="I3127" s="23" t="e">
        <f t="shared" si="97"/>
        <v>#N/A</v>
      </c>
      <c r="J3127" s="27" t="s">
        <v>6573</v>
      </c>
      <c r="K3127" s="102"/>
      <c r="L3127" s="114"/>
      <c r="M3127" s="104"/>
    </row>
    <row r="3128" spans="1:13" ht="13.5" thickBot="1">
      <c r="A3128" s="33" t="s">
        <v>6781</v>
      </c>
      <c r="B3128" s="21">
        <v>41366</v>
      </c>
      <c r="C3128" s="33" t="s">
        <v>6782</v>
      </c>
      <c r="D3128" s="34" t="s">
        <v>5545</v>
      </c>
      <c r="E3128" s="18" t="s">
        <v>2435</v>
      </c>
      <c r="F3128" s="23" t="s">
        <v>147</v>
      </c>
      <c r="G3128" s="23">
        <f t="shared" si="98"/>
        <v>19</v>
      </c>
      <c r="H3128" s="83" t="s">
        <v>147</v>
      </c>
      <c r="I3128" s="23" t="e">
        <f t="shared" si="97"/>
        <v>#N/A</v>
      </c>
      <c r="J3128" s="27" t="s">
        <v>6783</v>
      </c>
      <c r="K3128" s="102"/>
      <c r="L3128" s="114"/>
      <c r="M3128" s="104"/>
    </row>
    <row r="3129" spans="1:13" ht="13.5" thickBot="1">
      <c r="A3129" s="33" t="s">
        <v>6784</v>
      </c>
      <c r="B3129" s="21">
        <v>41366</v>
      </c>
      <c r="C3129" s="33" t="s">
        <v>6785</v>
      </c>
      <c r="D3129" s="34" t="s">
        <v>6746</v>
      </c>
      <c r="E3129" s="18" t="s">
        <v>2435</v>
      </c>
      <c r="F3129" s="23" t="s">
        <v>147</v>
      </c>
      <c r="G3129" s="23">
        <f t="shared" si="98"/>
        <v>19</v>
      </c>
      <c r="H3129" s="83" t="s">
        <v>147</v>
      </c>
      <c r="I3129" s="23" t="e">
        <f t="shared" si="97"/>
        <v>#N/A</v>
      </c>
      <c r="J3129" s="27" t="s">
        <v>3977</v>
      </c>
      <c r="K3129" s="102"/>
      <c r="L3129" s="114"/>
      <c r="M3129" s="104"/>
    </row>
    <row r="3130" spans="1:13" ht="13.5" thickBot="1">
      <c r="A3130" s="33" t="s">
        <v>6786</v>
      </c>
      <c r="B3130" s="21">
        <v>41366</v>
      </c>
      <c r="C3130" s="33" t="s">
        <v>6787</v>
      </c>
      <c r="D3130" s="34" t="s">
        <v>6616</v>
      </c>
      <c r="E3130" s="18" t="s">
        <v>2435</v>
      </c>
      <c r="F3130" s="23" t="s">
        <v>147</v>
      </c>
      <c r="G3130" s="23">
        <f t="shared" si="98"/>
        <v>19</v>
      </c>
      <c r="H3130" s="83" t="s">
        <v>147</v>
      </c>
      <c r="I3130" s="23" t="e">
        <f t="shared" si="97"/>
        <v>#N/A</v>
      </c>
      <c r="J3130" s="27" t="s">
        <v>3977</v>
      </c>
      <c r="K3130" s="102"/>
      <c r="L3130" s="114"/>
      <c r="M3130" s="104"/>
    </row>
    <row r="3131" spans="1:13" ht="13.5" thickBot="1">
      <c r="A3131" s="33" t="s">
        <v>6788</v>
      </c>
      <c r="B3131" s="21">
        <v>41366</v>
      </c>
      <c r="C3131" s="33" t="s">
        <v>6789</v>
      </c>
      <c r="D3131" s="34" t="s">
        <v>6746</v>
      </c>
      <c r="E3131" s="18" t="s">
        <v>2435</v>
      </c>
      <c r="F3131" s="23" t="s">
        <v>147</v>
      </c>
      <c r="G3131" s="23">
        <f t="shared" si="98"/>
        <v>19</v>
      </c>
      <c r="H3131" s="83" t="s">
        <v>147</v>
      </c>
      <c r="I3131" s="23" t="e">
        <f t="shared" si="97"/>
        <v>#N/A</v>
      </c>
      <c r="J3131" s="27" t="s">
        <v>3977</v>
      </c>
      <c r="K3131" s="102"/>
      <c r="L3131" s="114"/>
      <c r="M3131" s="104"/>
    </row>
    <row r="3132" spans="1:13" ht="13.5" thickBot="1">
      <c r="A3132" s="33" t="s">
        <v>6790</v>
      </c>
      <c r="B3132" s="21">
        <v>41366</v>
      </c>
      <c r="C3132" s="33" t="s">
        <v>6791</v>
      </c>
      <c r="D3132" s="34" t="s">
        <v>6746</v>
      </c>
      <c r="E3132" s="18" t="s">
        <v>82</v>
      </c>
      <c r="F3132" s="23" t="s">
        <v>78</v>
      </c>
      <c r="G3132" s="23">
        <f t="shared" si="98"/>
        <v>49</v>
      </c>
      <c r="H3132" s="83" t="s">
        <v>8311</v>
      </c>
      <c r="I3132" s="23">
        <f t="shared" si="97"/>
        <v>49</v>
      </c>
      <c r="J3132" s="27" t="s">
        <v>6792</v>
      </c>
      <c r="K3132" s="102"/>
      <c r="L3132" s="114"/>
      <c r="M3132" s="104"/>
    </row>
    <row r="3133" spans="1:13" ht="13.5" thickBot="1">
      <c r="A3133" s="33" t="s">
        <v>6793</v>
      </c>
      <c r="B3133" s="21">
        <v>41366</v>
      </c>
      <c r="C3133" s="33" t="s">
        <v>6794</v>
      </c>
      <c r="D3133" s="34" t="s">
        <v>6746</v>
      </c>
      <c r="E3133" s="18" t="s">
        <v>82</v>
      </c>
      <c r="F3133" s="23" t="s">
        <v>78</v>
      </c>
      <c r="G3133" s="23">
        <f t="shared" si="98"/>
        <v>49</v>
      </c>
      <c r="H3133" s="83" t="s">
        <v>8311</v>
      </c>
      <c r="I3133" s="23">
        <f t="shared" si="97"/>
        <v>49</v>
      </c>
      <c r="J3133" s="27" t="s">
        <v>6795</v>
      </c>
      <c r="K3133" s="102"/>
      <c r="L3133" s="114"/>
      <c r="M3133" s="104"/>
    </row>
    <row r="3134" spans="1:13" ht="13.5" thickBot="1">
      <c r="A3134" s="33" t="s">
        <v>6796</v>
      </c>
      <c r="B3134" s="21">
        <v>41366</v>
      </c>
      <c r="C3134" s="33" t="s">
        <v>756</v>
      </c>
      <c r="D3134" s="34" t="s">
        <v>6746</v>
      </c>
      <c r="E3134" s="18" t="s">
        <v>6797</v>
      </c>
      <c r="F3134" s="23" t="s">
        <v>6798</v>
      </c>
      <c r="G3134" s="23" t="e">
        <f t="shared" si="98"/>
        <v>#N/A</v>
      </c>
      <c r="H3134" s="83" t="s">
        <v>6798</v>
      </c>
      <c r="I3134" s="23" t="e">
        <f t="shared" si="97"/>
        <v>#N/A</v>
      </c>
      <c r="J3134" s="27" t="s">
        <v>6799</v>
      </c>
      <c r="K3134" s="102"/>
      <c r="L3134" s="114"/>
      <c r="M3134" s="104"/>
    </row>
    <row r="3135" spans="1:13" ht="13.5" thickBot="1">
      <c r="A3135" s="33" t="s">
        <v>6800</v>
      </c>
      <c r="B3135" s="21">
        <v>41366</v>
      </c>
      <c r="C3135" s="33" t="s">
        <v>369</v>
      </c>
      <c r="D3135" s="34" t="s">
        <v>6746</v>
      </c>
      <c r="E3135" s="18" t="s">
        <v>559</v>
      </c>
      <c r="F3135" s="23" t="s">
        <v>3023</v>
      </c>
      <c r="G3135" s="23" t="e">
        <f t="shared" si="98"/>
        <v>#N/A</v>
      </c>
      <c r="H3135" s="83" t="s">
        <v>3023</v>
      </c>
      <c r="I3135" s="23" t="e">
        <f t="shared" si="97"/>
        <v>#N/A</v>
      </c>
      <c r="J3135" s="27" t="s">
        <v>6801</v>
      </c>
      <c r="K3135" s="102"/>
      <c r="L3135" s="114"/>
      <c r="M3135" s="104"/>
    </row>
    <row r="3136" spans="1:13" ht="13.5" thickBot="1">
      <c r="A3136" s="33" t="s">
        <v>6802</v>
      </c>
      <c r="B3136" s="21">
        <v>41366</v>
      </c>
      <c r="C3136" s="33" t="s">
        <v>391</v>
      </c>
      <c r="D3136" s="34" t="s">
        <v>6762</v>
      </c>
      <c r="E3136" s="18" t="s">
        <v>559</v>
      </c>
      <c r="F3136" s="23" t="s">
        <v>3023</v>
      </c>
      <c r="G3136" s="23" t="e">
        <f t="shared" si="98"/>
        <v>#N/A</v>
      </c>
      <c r="H3136" s="83" t="s">
        <v>3023</v>
      </c>
      <c r="I3136" s="23" t="e">
        <f t="shared" si="97"/>
        <v>#N/A</v>
      </c>
      <c r="J3136" s="27" t="s">
        <v>6803</v>
      </c>
      <c r="K3136" s="102"/>
      <c r="L3136" s="114"/>
      <c r="M3136" s="104"/>
    </row>
    <row r="3137" spans="1:13" ht="13.5" thickBot="1">
      <c r="A3137" s="33" t="s">
        <v>6804</v>
      </c>
      <c r="B3137" s="21">
        <v>41366</v>
      </c>
      <c r="C3137" s="33" t="s">
        <v>713</v>
      </c>
      <c r="D3137" s="34" t="s">
        <v>6457</v>
      </c>
      <c r="E3137" s="18" t="s">
        <v>3918</v>
      </c>
      <c r="F3137" s="23" t="s">
        <v>3919</v>
      </c>
      <c r="G3137" s="23" t="e">
        <f t="shared" si="98"/>
        <v>#N/A</v>
      </c>
      <c r="H3137" s="83" t="s">
        <v>3919</v>
      </c>
      <c r="I3137" s="23" t="e">
        <f t="shared" si="97"/>
        <v>#N/A</v>
      </c>
      <c r="J3137" s="27" t="s">
        <v>6805</v>
      </c>
      <c r="K3137" s="102"/>
      <c r="L3137" s="114"/>
      <c r="M3137" s="104"/>
    </row>
    <row r="3138" spans="1:13" ht="13.5" thickBot="1">
      <c r="A3138" s="33" t="s">
        <v>6806</v>
      </c>
      <c r="B3138" s="21">
        <v>41366</v>
      </c>
      <c r="C3138" s="33" t="s">
        <v>6807</v>
      </c>
      <c r="D3138" s="34" t="s">
        <v>6746</v>
      </c>
      <c r="E3138" s="18" t="s">
        <v>82</v>
      </c>
      <c r="F3138" s="23" t="s">
        <v>78</v>
      </c>
      <c r="G3138" s="23">
        <f t="shared" si="98"/>
        <v>49</v>
      </c>
      <c r="H3138" s="83" t="s">
        <v>8311</v>
      </c>
      <c r="I3138" s="23">
        <f t="shared" ref="I3138:I3201" si="99">INDEX(S:U,MATCH(H3138,U:U,0),1)</f>
        <v>49</v>
      </c>
      <c r="J3138" s="27" t="s">
        <v>6808</v>
      </c>
      <c r="K3138" s="102"/>
      <c r="L3138" s="114"/>
      <c r="M3138" s="104"/>
    </row>
    <row r="3139" spans="1:13" ht="13.5" thickBot="1">
      <c r="A3139" s="33" t="s">
        <v>6809</v>
      </c>
      <c r="B3139" s="21">
        <v>41366</v>
      </c>
      <c r="C3139" s="33" t="s">
        <v>436</v>
      </c>
      <c r="D3139" s="34" t="s">
        <v>6746</v>
      </c>
      <c r="E3139" s="18" t="s">
        <v>3080</v>
      </c>
      <c r="F3139" s="23" t="s">
        <v>733</v>
      </c>
      <c r="G3139" s="23" t="e">
        <f t="shared" ref="G3139:G3202" si="100">INDEX($R$2:$U$90,MATCH(F3139,$R$2:$R$90,0),2)</f>
        <v>#N/A</v>
      </c>
      <c r="H3139" s="83" t="s">
        <v>733</v>
      </c>
      <c r="I3139" s="23" t="e">
        <f t="shared" si="99"/>
        <v>#N/A</v>
      </c>
      <c r="J3139" s="27" t="s">
        <v>6639</v>
      </c>
      <c r="K3139" s="102"/>
      <c r="L3139" s="114"/>
      <c r="M3139" s="104"/>
    </row>
    <row r="3140" spans="1:13" ht="13.5" thickBot="1">
      <c r="A3140" s="33" t="s">
        <v>6810</v>
      </c>
      <c r="B3140" s="21">
        <v>41366</v>
      </c>
      <c r="C3140" s="33" t="s">
        <v>433</v>
      </c>
      <c r="D3140" s="34" t="s">
        <v>6746</v>
      </c>
      <c r="E3140" s="18" t="s">
        <v>3080</v>
      </c>
      <c r="F3140" s="23" t="s">
        <v>733</v>
      </c>
      <c r="G3140" s="23" t="e">
        <f t="shared" si="100"/>
        <v>#N/A</v>
      </c>
      <c r="H3140" s="83" t="s">
        <v>733</v>
      </c>
      <c r="I3140" s="23" t="e">
        <f t="shared" si="99"/>
        <v>#N/A</v>
      </c>
      <c r="J3140" s="27" t="s">
        <v>6639</v>
      </c>
      <c r="K3140" s="102"/>
      <c r="L3140" s="114"/>
      <c r="M3140" s="104"/>
    </row>
    <row r="3141" spans="1:13" ht="13.5" thickBot="1">
      <c r="A3141" s="33" t="s">
        <v>6811</v>
      </c>
      <c r="B3141" s="21">
        <v>41366</v>
      </c>
      <c r="C3141" s="33" t="s">
        <v>654</v>
      </c>
      <c r="D3141" s="34" t="s">
        <v>6762</v>
      </c>
      <c r="E3141" s="18" t="s">
        <v>151</v>
      </c>
      <c r="F3141" s="23" t="s">
        <v>152</v>
      </c>
      <c r="G3141" s="23">
        <f t="shared" si="100"/>
        <v>16</v>
      </c>
      <c r="H3141" s="83" t="s">
        <v>152</v>
      </c>
      <c r="I3141" s="23" t="e">
        <f t="shared" si="99"/>
        <v>#N/A</v>
      </c>
      <c r="J3141" s="27" t="s">
        <v>6812</v>
      </c>
      <c r="K3141" s="102"/>
      <c r="L3141" s="114"/>
      <c r="M3141" s="104"/>
    </row>
    <row r="3142" spans="1:13" ht="13.5" thickBot="1">
      <c r="A3142" s="33" t="s">
        <v>6813</v>
      </c>
      <c r="B3142" s="21">
        <v>41366</v>
      </c>
      <c r="C3142" s="33" t="s">
        <v>31</v>
      </c>
      <c r="D3142" s="34" t="s">
        <v>6814</v>
      </c>
      <c r="E3142" s="18" t="s">
        <v>6815</v>
      </c>
      <c r="F3142" s="23" t="s">
        <v>733</v>
      </c>
      <c r="G3142" s="23" t="e">
        <f t="shared" si="100"/>
        <v>#N/A</v>
      </c>
      <c r="H3142" s="83" t="s">
        <v>733</v>
      </c>
      <c r="I3142" s="23" t="e">
        <f t="shared" si="99"/>
        <v>#N/A</v>
      </c>
      <c r="J3142" s="27" t="s">
        <v>6816</v>
      </c>
      <c r="K3142" s="102"/>
      <c r="L3142" s="114"/>
      <c r="M3142" s="104"/>
    </row>
    <row r="3143" spans="1:13" ht="26.25" thickBot="1">
      <c r="A3143" s="33" t="s">
        <v>6817</v>
      </c>
      <c r="B3143" s="21">
        <v>41366</v>
      </c>
      <c r="C3143" s="33" t="s">
        <v>2071</v>
      </c>
      <c r="D3143" s="34" t="s">
        <v>6762</v>
      </c>
      <c r="E3143" s="18" t="s">
        <v>43</v>
      </c>
      <c r="F3143" s="23" t="s">
        <v>3105</v>
      </c>
      <c r="G3143" s="23" t="e">
        <f t="shared" si="100"/>
        <v>#N/A</v>
      </c>
      <c r="H3143" s="83" t="s">
        <v>3105</v>
      </c>
      <c r="I3143" s="23" t="e">
        <f t="shared" si="99"/>
        <v>#N/A</v>
      </c>
      <c r="J3143" s="27" t="s">
        <v>6818</v>
      </c>
      <c r="K3143" s="102"/>
      <c r="L3143" s="114"/>
      <c r="M3143" s="104"/>
    </row>
    <row r="3144" spans="1:13" ht="13.5" thickBot="1">
      <c r="A3144" s="33" t="s">
        <v>6819</v>
      </c>
      <c r="B3144" s="21">
        <v>41444</v>
      </c>
      <c r="C3144" s="33" t="s">
        <v>1779</v>
      </c>
      <c r="D3144" s="34" t="s">
        <v>6820</v>
      </c>
      <c r="E3144" s="18" t="s">
        <v>3951</v>
      </c>
      <c r="F3144" s="23" t="s">
        <v>378</v>
      </c>
      <c r="G3144" s="23" t="e">
        <f t="shared" si="100"/>
        <v>#N/A</v>
      </c>
      <c r="H3144" s="83" t="s">
        <v>378</v>
      </c>
      <c r="I3144" s="23">
        <f t="shared" si="99"/>
        <v>23</v>
      </c>
      <c r="J3144" s="27" t="s">
        <v>6821</v>
      </c>
      <c r="K3144" s="102"/>
      <c r="L3144" s="114"/>
      <c r="M3144" s="104"/>
    </row>
    <row r="3145" spans="1:13" ht="13.5" thickBot="1">
      <c r="A3145" s="33" t="s">
        <v>6822</v>
      </c>
      <c r="B3145" s="21">
        <v>41444</v>
      </c>
      <c r="C3145" s="33" t="s">
        <v>2394</v>
      </c>
      <c r="D3145" s="34" t="s">
        <v>6820</v>
      </c>
      <c r="E3145" s="18" t="s">
        <v>146</v>
      </c>
      <c r="F3145" s="23" t="s">
        <v>147</v>
      </c>
      <c r="G3145" s="23">
        <f t="shared" si="100"/>
        <v>19</v>
      </c>
      <c r="H3145" s="83" t="s">
        <v>147</v>
      </c>
      <c r="I3145" s="23" t="e">
        <f t="shared" si="99"/>
        <v>#N/A</v>
      </c>
      <c r="J3145" s="27"/>
      <c r="K3145" s="102"/>
      <c r="L3145" s="114"/>
      <c r="M3145" s="104"/>
    </row>
    <row r="3146" spans="1:13" ht="13.5" thickBot="1">
      <c r="A3146" s="33" t="s">
        <v>6823</v>
      </c>
      <c r="B3146" s="21">
        <v>41444</v>
      </c>
      <c r="C3146" s="33" t="s">
        <v>1103</v>
      </c>
      <c r="D3146" s="34" t="s">
        <v>8362</v>
      </c>
      <c r="E3146" s="18" t="s">
        <v>681</v>
      </c>
      <c r="F3146" s="23" t="s">
        <v>2319</v>
      </c>
      <c r="G3146" s="23" t="e">
        <f t="shared" si="100"/>
        <v>#N/A</v>
      </c>
      <c r="H3146" s="83" t="s">
        <v>2319</v>
      </c>
      <c r="I3146" s="23" t="e">
        <f t="shared" si="99"/>
        <v>#N/A</v>
      </c>
      <c r="J3146" s="27" t="s">
        <v>6635</v>
      </c>
      <c r="K3146" s="102"/>
      <c r="L3146" s="114"/>
      <c r="M3146" s="104"/>
    </row>
    <row r="3147" spans="1:13" ht="13.5" thickBot="1">
      <c r="A3147" s="33" t="s">
        <v>6824</v>
      </c>
      <c r="B3147" s="21">
        <v>41444</v>
      </c>
      <c r="C3147" s="33" t="s">
        <v>661</v>
      </c>
      <c r="D3147" s="34" t="s">
        <v>6825</v>
      </c>
      <c r="E3147" s="18" t="s">
        <v>776</v>
      </c>
      <c r="F3147" s="23" t="s">
        <v>3552</v>
      </c>
      <c r="G3147" s="23" t="e">
        <f t="shared" si="100"/>
        <v>#N/A</v>
      </c>
      <c r="H3147" s="83" t="s">
        <v>3552</v>
      </c>
      <c r="I3147" s="23" t="e">
        <f t="shared" si="99"/>
        <v>#N/A</v>
      </c>
      <c r="J3147" s="27" t="s">
        <v>6826</v>
      </c>
      <c r="K3147" s="102"/>
      <c r="L3147" s="114"/>
      <c r="M3147" s="104"/>
    </row>
    <row r="3148" spans="1:13" ht="13.5" thickBot="1">
      <c r="A3148" s="33" t="s">
        <v>6827</v>
      </c>
      <c r="B3148" s="21">
        <v>41444</v>
      </c>
      <c r="C3148" s="33" t="s">
        <v>2380</v>
      </c>
      <c r="D3148" s="34" t="s">
        <v>6820</v>
      </c>
      <c r="E3148" s="18" t="s">
        <v>146</v>
      </c>
      <c r="F3148" s="23" t="s">
        <v>147</v>
      </c>
      <c r="G3148" s="23">
        <f t="shared" si="100"/>
        <v>19</v>
      </c>
      <c r="H3148" s="83" t="s">
        <v>147</v>
      </c>
      <c r="I3148" s="23" t="e">
        <f t="shared" si="99"/>
        <v>#N/A</v>
      </c>
      <c r="J3148" s="27" t="s">
        <v>6828</v>
      </c>
      <c r="K3148" s="102"/>
      <c r="L3148" s="114"/>
      <c r="M3148" s="104"/>
    </row>
    <row r="3149" spans="1:13" ht="13.5" thickBot="1">
      <c r="A3149" s="33" t="s">
        <v>6829</v>
      </c>
      <c r="B3149" s="21">
        <v>41444</v>
      </c>
      <c r="C3149" s="33" t="s">
        <v>837</v>
      </c>
      <c r="D3149" s="34" t="s">
        <v>6830</v>
      </c>
      <c r="E3149" s="18" t="s">
        <v>3080</v>
      </c>
      <c r="F3149" s="23" t="s">
        <v>733</v>
      </c>
      <c r="G3149" s="23" t="e">
        <f t="shared" si="100"/>
        <v>#N/A</v>
      </c>
      <c r="H3149" s="83" t="s">
        <v>733</v>
      </c>
      <c r="I3149" s="23" t="e">
        <f t="shared" si="99"/>
        <v>#N/A</v>
      </c>
      <c r="J3149" s="27" t="s">
        <v>1325</v>
      </c>
      <c r="K3149" s="102"/>
      <c r="L3149" s="114"/>
      <c r="M3149" s="104"/>
    </row>
    <row r="3150" spans="1:13" ht="13.5" thickBot="1">
      <c r="A3150" s="33" t="s">
        <v>6831</v>
      </c>
      <c r="B3150" s="21">
        <v>41444</v>
      </c>
      <c r="C3150" s="33" t="s">
        <v>6832</v>
      </c>
      <c r="D3150" s="34" t="s">
        <v>6833</v>
      </c>
      <c r="E3150" s="18" t="s">
        <v>668</v>
      </c>
      <c r="F3150" s="23" t="s">
        <v>210</v>
      </c>
      <c r="G3150" s="23">
        <f t="shared" si="100"/>
        <v>68</v>
      </c>
      <c r="H3150" s="83" t="s">
        <v>210</v>
      </c>
      <c r="I3150" s="23" t="e">
        <f t="shared" si="99"/>
        <v>#N/A</v>
      </c>
      <c r="J3150" s="27" t="s">
        <v>6834</v>
      </c>
      <c r="K3150" s="102"/>
      <c r="L3150" s="114"/>
      <c r="M3150" s="104"/>
    </row>
    <row r="3151" spans="1:13" ht="13.5" thickBot="1">
      <c r="A3151" s="33" t="s">
        <v>6835</v>
      </c>
      <c r="B3151" s="21">
        <v>41444</v>
      </c>
      <c r="C3151" s="33" t="s">
        <v>6836</v>
      </c>
      <c r="D3151" s="34" t="s">
        <v>6820</v>
      </c>
      <c r="E3151" s="18" t="s">
        <v>668</v>
      </c>
      <c r="F3151" s="23" t="s">
        <v>210</v>
      </c>
      <c r="G3151" s="23">
        <f t="shared" si="100"/>
        <v>68</v>
      </c>
      <c r="H3151" s="83" t="s">
        <v>210</v>
      </c>
      <c r="I3151" s="23" t="e">
        <f t="shared" si="99"/>
        <v>#N/A</v>
      </c>
      <c r="J3151" s="27" t="s">
        <v>6837</v>
      </c>
      <c r="K3151" s="102"/>
      <c r="L3151" s="114"/>
      <c r="M3151" s="104"/>
    </row>
    <row r="3152" spans="1:13" ht="13.5" thickBot="1">
      <c r="A3152" s="33" t="s">
        <v>6838</v>
      </c>
      <c r="B3152" s="21">
        <v>41444</v>
      </c>
      <c r="C3152" s="33" t="s">
        <v>3256</v>
      </c>
      <c r="D3152" s="34" t="s">
        <v>6830</v>
      </c>
      <c r="E3152" s="18" t="s">
        <v>197</v>
      </c>
      <c r="F3152" s="23" t="s">
        <v>198</v>
      </c>
      <c r="G3152" s="23">
        <f t="shared" si="100"/>
        <v>36</v>
      </c>
      <c r="H3152" s="83" t="s">
        <v>198</v>
      </c>
      <c r="I3152" s="23" t="e">
        <f t="shared" si="99"/>
        <v>#N/A</v>
      </c>
      <c r="J3152" s="27" t="s">
        <v>6839</v>
      </c>
      <c r="K3152" s="102"/>
      <c r="L3152" s="114"/>
      <c r="M3152" s="104"/>
    </row>
    <row r="3153" spans="1:13" ht="13.5" thickBot="1">
      <c r="A3153" s="33" t="s">
        <v>6840</v>
      </c>
      <c r="B3153" s="21">
        <v>41444</v>
      </c>
      <c r="C3153" s="33" t="s">
        <v>1368</v>
      </c>
      <c r="D3153" s="34" t="s">
        <v>6820</v>
      </c>
      <c r="E3153" s="18" t="s">
        <v>3505</v>
      </c>
      <c r="F3153" s="23" t="s">
        <v>4264</v>
      </c>
      <c r="G3153" s="23" t="e">
        <f t="shared" si="100"/>
        <v>#N/A</v>
      </c>
      <c r="H3153" s="83" t="s">
        <v>4264</v>
      </c>
      <c r="I3153" s="23" t="e">
        <f t="shared" si="99"/>
        <v>#N/A</v>
      </c>
      <c r="J3153" s="27" t="s">
        <v>6841</v>
      </c>
      <c r="K3153" s="102"/>
      <c r="L3153" s="114"/>
      <c r="M3153" s="104"/>
    </row>
    <row r="3154" spans="1:13" ht="13.5" thickBot="1">
      <c r="A3154" s="33" t="s">
        <v>6842</v>
      </c>
      <c r="B3154" s="21">
        <v>41444</v>
      </c>
      <c r="C3154" s="33" t="s">
        <v>608</v>
      </c>
      <c r="D3154" s="34" t="s">
        <v>6825</v>
      </c>
      <c r="E3154" s="18" t="s">
        <v>233</v>
      </c>
      <c r="F3154" s="23" t="s">
        <v>234</v>
      </c>
      <c r="G3154" s="23" t="e">
        <f t="shared" si="100"/>
        <v>#N/A</v>
      </c>
      <c r="H3154" s="83" t="s">
        <v>234</v>
      </c>
      <c r="I3154" s="23" t="e">
        <f t="shared" si="99"/>
        <v>#N/A</v>
      </c>
      <c r="J3154" s="27" t="s">
        <v>6843</v>
      </c>
      <c r="K3154" s="102"/>
      <c r="L3154" s="114"/>
      <c r="M3154" s="104"/>
    </row>
    <row r="3155" spans="1:13" ht="13.5" thickBot="1">
      <c r="A3155" s="33" t="s">
        <v>6844</v>
      </c>
      <c r="B3155" s="21">
        <v>41444</v>
      </c>
      <c r="C3155" s="33" t="s">
        <v>1015</v>
      </c>
      <c r="D3155" s="34" t="s">
        <v>6825</v>
      </c>
      <c r="E3155" s="18" t="s">
        <v>151</v>
      </c>
      <c r="F3155" s="23" t="s">
        <v>6845</v>
      </c>
      <c r="G3155" s="23" t="e">
        <f t="shared" si="100"/>
        <v>#N/A</v>
      </c>
      <c r="H3155" s="83" t="s">
        <v>6845</v>
      </c>
      <c r="I3155" s="23" t="e">
        <f t="shared" si="99"/>
        <v>#N/A</v>
      </c>
      <c r="J3155" s="27" t="s">
        <v>6846</v>
      </c>
      <c r="K3155" s="102"/>
      <c r="L3155" s="114"/>
      <c r="M3155" s="104"/>
    </row>
    <row r="3156" spans="1:13" ht="13.5" thickBot="1">
      <c r="A3156" s="33" t="s">
        <v>6847</v>
      </c>
      <c r="B3156" s="21">
        <v>41444</v>
      </c>
      <c r="C3156" s="33" t="s">
        <v>862</v>
      </c>
      <c r="D3156" s="34" t="s">
        <v>6825</v>
      </c>
      <c r="E3156" s="18" t="s">
        <v>3319</v>
      </c>
      <c r="F3156" s="23" t="s">
        <v>866</v>
      </c>
      <c r="G3156" s="23" t="e">
        <f t="shared" si="100"/>
        <v>#N/A</v>
      </c>
      <c r="H3156" s="83" t="s">
        <v>866</v>
      </c>
      <c r="I3156" s="23" t="e">
        <f t="shared" si="99"/>
        <v>#N/A</v>
      </c>
      <c r="J3156" s="27"/>
      <c r="K3156" s="102"/>
      <c r="L3156" s="114"/>
      <c r="M3156" s="104"/>
    </row>
    <row r="3157" spans="1:13" ht="13.5" thickBot="1">
      <c r="A3157" s="33" t="s">
        <v>6848</v>
      </c>
      <c r="B3157" s="21">
        <v>41444</v>
      </c>
      <c r="C3157" s="33" t="s">
        <v>865</v>
      </c>
      <c r="D3157" s="34" t="s">
        <v>6825</v>
      </c>
      <c r="E3157" s="18" t="s">
        <v>3319</v>
      </c>
      <c r="F3157" s="23" t="s">
        <v>866</v>
      </c>
      <c r="G3157" s="23" t="e">
        <f t="shared" si="100"/>
        <v>#N/A</v>
      </c>
      <c r="H3157" s="83" t="s">
        <v>866</v>
      </c>
      <c r="I3157" s="23" t="e">
        <f t="shared" si="99"/>
        <v>#N/A</v>
      </c>
      <c r="J3157" s="27" t="s">
        <v>3174</v>
      </c>
      <c r="K3157" s="102"/>
      <c r="L3157" s="114"/>
      <c r="M3157" s="104"/>
    </row>
    <row r="3158" spans="1:13" ht="13.5" thickBot="1">
      <c r="A3158" s="33" t="s">
        <v>6849</v>
      </c>
      <c r="B3158" s="21">
        <v>41444</v>
      </c>
      <c r="C3158" s="33" t="s">
        <v>3992</v>
      </c>
      <c r="D3158" s="34" t="s">
        <v>6850</v>
      </c>
      <c r="E3158" s="18" t="s">
        <v>43</v>
      </c>
      <c r="F3158" s="23" t="s">
        <v>3105</v>
      </c>
      <c r="G3158" s="23" t="e">
        <f t="shared" si="100"/>
        <v>#N/A</v>
      </c>
      <c r="H3158" s="83" t="s">
        <v>3105</v>
      </c>
      <c r="I3158" s="23" t="e">
        <f t="shared" si="99"/>
        <v>#N/A</v>
      </c>
      <c r="J3158" s="27" t="s">
        <v>6851</v>
      </c>
      <c r="K3158" s="102"/>
      <c r="L3158" s="114"/>
      <c r="M3158" s="104"/>
    </row>
    <row r="3159" spans="1:13" ht="13.5" thickBot="1">
      <c r="A3159" s="33" t="s">
        <v>6852</v>
      </c>
      <c r="B3159" s="21">
        <v>41444</v>
      </c>
      <c r="C3159" s="33" t="s">
        <v>4036</v>
      </c>
      <c r="D3159" s="34" t="s">
        <v>6820</v>
      </c>
      <c r="E3159" s="18" t="s">
        <v>43</v>
      </c>
      <c r="F3159" s="23" t="s">
        <v>3105</v>
      </c>
      <c r="G3159" s="23" t="e">
        <f t="shared" si="100"/>
        <v>#N/A</v>
      </c>
      <c r="H3159" s="83" t="s">
        <v>3105</v>
      </c>
      <c r="I3159" s="23" t="e">
        <f t="shared" si="99"/>
        <v>#N/A</v>
      </c>
      <c r="J3159" s="27" t="s">
        <v>6853</v>
      </c>
      <c r="K3159" s="102"/>
      <c r="L3159" s="114"/>
      <c r="M3159" s="104"/>
    </row>
    <row r="3160" spans="1:13" ht="13.5" thickBot="1">
      <c r="A3160" s="33" t="s">
        <v>6854</v>
      </c>
      <c r="B3160" s="21">
        <v>41444</v>
      </c>
      <c r="C3160" s="33" t="s">
        <v>4038</v>
      </c>
      <c r="D3160" s="34" t="s">
        <v>6820</v>
      </c>
      <c r="E3160" s="18" t="s">
        <v>43</v>
      </c>
      <c r="F3160" s="23" t="s">
        <v>3105</v>
      </c>
      <c r="G3160" s="23" t="e">
        <f t="shared" si="100"/>
        <v>#N/A</v>
      </c>
      <c r="H3160" s="83" t="s">
        <v>3105</v>
      </c>
      <c r="I3160" s="23" t="e">
        <f t="shared" si="99"/>
        <v>#N/A</v>
      </c>
      <c r="J3160" s="27" t="s">
        <v>6853</v>
      </c>
      <c r="K3160" s="102"/>
      <c r="L3160" s="114"/>
      <c r="M3160" s="104"/>
    </row>
    <row r="3161" spans="1:13" ht="13.5" thickBot="1">
      <c r="A3161" s="33" t="s">
        <v>6855</v>
      </c>
      <c r="B3161" s="21">
        <v>41444</v>
      </c>
      <c r="C3161" s="33" t="s">
        <v>4039</v>
      </c>
      <c r="D3161" s="34" t="s">
        <v>6820</v>
      </c>
      <c r="E3161" s="18" t="s">
        <v>43</v>
      </c>
      <c r="F3161" s="23" t="s">
        <v>3105</v>
      </c>
      <c r="G3161" s="23" t="e">
        <f t="shared" si="100"/>
        <v>#N/A</v>
      </c>
      <c r="H3161" s="83" t="s">
        <v>3105</v>
      </c>
      <c r="I3161" s="23" t="e">
        <f t="shared" si="99"/>
        <v>#N/A</v>
      </c>
      <c r="J3161" s="27" t="s">
        <v>6853</v>
      </c>
      <c r="K3161" s="102"/>
      <c r="L3161" s="114"/>
      <c r="M3161" s="104"/>
    </row>
    <row r="3162" spans="1:13" ht="13.5" thickBot="1">
      <c r="A3162" s="33" t="s">
        <v>6856</v>
      </c>
      <c r="B3162" s="21">
        <v>41444</v>
      </c>
      <c r="C3162" s="33" t="s">
        <v>4043</v>
      </c>
      <c r="D3162" s="34" t="s">
        <v>6820</v>
      </c>
      <c r="E3162" s="18" t="s">
        <v>43</v>
      </c>
      <c r="F3162" s="23" t="s">
        <v>3105</v>
      </c>
      <c r="G3162" s="23" t="e">
        <f t="shared" si="100"/>
        <v>#N/A</v>
      </c>
      <c r="H3162" s="83" t="s">
        <v>3105</v>
      </c>
      <c r="I3162" s="23" t="e">
        <f t="shared" si="99"/>
        <v>#N/A</v>
      </c>
      <c r="J3162" s="27" t="s">
        <v>6853</v>
      </c>
      <c r="K3162" s="102"/>
      <c r="L3162" s="114"/>
      <c r="M3162" s="104"/>
    </row>
    <row r="3163" spans="1:13" ht="13.5" thickBot="1">
      <c r="A3163" s="33" t="s">
        <v>6857</v>
      </c>
      <c r="B3163" s="21">
        <v>41444</v>
      </c>
      <c r="C3163" s="33" t="s">
        <v>494</v>
      </c>
      <c r="D3163" s="34" t="s">
        <v>6858</v>
      </c>
      <c r="E3163" s="18" t="s">
        <v>1990</v>
      </c>
      <c r="F3163" s="23" t="s">
        <v>5183</v>
      </c>
      <c r="G3163" s="23" t="e">
        <f t="shared" si="100"/>
        <v>#N/A</v>
      </c>
      <c r="H3163" s="83" t="s">
        <v>5183</v>
      </c>
      <c r="I3163" s="23" t="e">
        <f t="shared" si="99"/>
        <v>#N/A</v>
      </c>
      <c r="J3163" s="27" t="s">
        <v>6859</v>
      </c>
      <c r="K3163" s="102"/>
      <c r="L3163" s="114"/>
      <c r="M3163" s="104"/>
    </row>
    <row r="3164" spans="1:13" ht="13.5" thickBot="1">
      <c r="A3164" s="33" t="s">
        <v>6860</v>
      </c>
      <c r="B3164" s="21">
        <v>41444</v>
      </c>
      <c r="C3164" s="33" t="s">
        <v>2314</v>
      </c>
      <c r="D3164" s="34" t="s">
        <v>6820</v>
      </c>
      <c r="E3164" s="18" t="s">
        <v>6861</v>
      </c>
      <c r="F3164" s="23" t="s">
        <v>210</v>
      </c>
      <c r="G3164" s="23">
        <f t="shared" si="100"/>
        <v>68</v>
      </c>
      <c r="H3164" s="83" t="s">
        <v>210</v>
      </c>
      <c r="I3164" s="23" t="e">
        <f t="shared" si="99"/>
        <v>#N/A</v>
      </c>
      <c r="J3164" s="27" t="s">
        <v>1118</v>
      </c>
      <c r="K3164" s="102"/>
      <c r="L3164" s="114"/>
      <c r="M3164" s="104"/>
    </row>
    <row r="3165" spans="1:13" ht="13.5" thickBot="1">
      <c r="A3165" s="33" t="s">
        <v>6862</v>
      </c>
      <c r="B3165" s="21">
        <v>41444</v>
      </c>
      <c r="C3165" s="33" t="s">
        <v>1040</v>
      </c>
      <c r="D3165" s="34" t="s">
        <v>6820</v>
      </c>
      <c r="E3165" s="18" t="s">
        <v>614</v>
      </c>
      <c r="F3165" s="23" t="s">
        <v>615</v>
      </c>
      <c r="G3165" s="23" t="e">
        <f t="shared" si="100"/>
        <v>#N/A</v>
      </c>
      <c r="H3165" s="83" t="s">
        <v>615</v>
      </c>
      <c r="I3165" s="23">
        <f t="shared" si="99"/>
        <v>83</v>
      </c>
      <c r="J3165" s="27" t="s">
        <v>1373</v>
      </c>
      <c r="K3165" s="102"/>
      <c r="L3165" s="114"/>
      <c r="M3165" s="104"/>
    </row>
    <row r="3166" spans="1:13" ht="13.5" thickBot="1">
      <c r="A3166" s="33" t="s">
        <v>6863</v>
      </c>
      <c r="B3166" s="21">
        <v>41444</v>
      </c>
      <c r="C3166" s="33" t="s">
        <v>1571</v>
      </c>
      <c r="D3166" s="34" t="s">
        <v>6830</v>
      </c>
      <c r="E3166" s="18" t="s">
        <v>6864</v>
      </c>
      <c r="F3166" s="23" t="s">
        <v>6865</v>
      </c>
      <c r="G3166" s="23" t="e">
        <f t="shared" si="100"/>
        <v>#N/A</v>
      </c>
      <c r="H3166" s="83" t="s">
        <v>6865</v>
      </c>
      <c r="I3166" s="23" t="e">
        <f t="shared" si="99"/>
        <v>#N/A</v>
      </c>
      <c r="J3166" s="27" t="s">
        <v>5410</v>
      </c>
      <c r="K3166" s="102"/>
      <c r="L3166" s="114"/>
      <c r="M3166" s="104"/>
    </row>
    <row r="3167" spans="1:13" ht="13.5" thickBot="1">
      <c r="A3167" s="33" t="s">
        <v>6866</v>
      </c>
      <c r="B3167" s="21">
        <v>41444</v>
      </c>
      <c r="C3167" s="33" t="s">
        <v>2765</v>
      </c>
      <c r="D3167" s="34" t="s">
        <v>6830</v>
      </c>
      <c r="E3167" s="18" t="s">
        <v>1122</v>
      </c>
      <c r="F3167" s="23" t="s">
        <v>1123</v>
      </c>
      <c r="G3167" s="23" t="e">
        <f t="shared" si="100"/>
        <v>#N/A</v>
      </c>
      <c r="H3167" s="83" t="s">
        <v>1123</v>
      </c>
      <c r="I3167" s="23" t="e">
        <f t="shared" si="99"/>
        <v>#N/A</v>
      </c>
      <c r="J3167" s="27" t="s">
        <v>6867</v>
      </c>
      <c r="K3167" s="102"/>
      <c r="L3167" s="114"/>
      <c r="M3167" s="104"/>
    </row>
    <row r="3168" spans="1:13" ht="13.5" thickBot="1">
      <c r="A3168" s="33" t="s">
        <v>6868</v>
      </c>
      <c r="B3168" s="21">
        <v>41444</v>
      </c>
      <c r="C3168" s="33" t="s">
        <v>835</v>
      </c>
      <c r="D3168" s="34" t="s">
        <v>6820</v>
      </c>
      <c r="E3168" s="18" t="s">
        <v>197</v>
      </c>
      <c r="F3168" s="23" t="s">
        <v>198</v>
      </c>
      <c r="G3168" s="23">
        <f t="shared" si="100"/>
        <v>36</v>
      </c>
      <c r="H3168" s="83" t="s">
        <v>198</v>
      </c>
      <c r="I3168" s="23" t="e">
        <f t="shared" si="99"/>
        <v>#N/A</v>
      </c>
      <c r="J3168" s="27" t="s">
        <v>6869</v>
      </c>
      <c r="K3168" s="102"/>
      <c r="L3168" s="114"/>
      <c r="M3168" s="104"/>
    </row>
    <row r="3169" spans="1:13" ht="13.5" thickBot="1">
      <c r="A3169" s="33" t="s">
        <v>6870</v>
      </c>
      <c r="B3169" s="21">
        <v>41444</v>
      </c>
      <c r="C3169" s="33" t="s">
        <v>1624</v>
      </c>
      <c r="D3169" s="34" t="s">
        <v>6820</v>
      </c>
      <c r="E3169" s="18" t="s">
        <v>113</v>
      </c>
      <c r="F3169" s="23" t="s">
        <v>114</v>
      </c>
      <c r="G3169" s="23">
        <f t="shared" si="100"/>
        <v>66</v>
      </c>
      <c r="H3169" s="83" t="s">
        <v>114</v>
      </c>
      <c r="I3169" s="23" t="e">
        <f t="shared" si="99"/>
        <v>#N/A</v>
      </c>
      <c r="J3169" s="27" t="s">
        <v>2717</v>
      </c>
      <c r="K3169" s="102"/>
      <c r="L3169" s="114"/>
      <c r="M3169" s="104"/>
    </row>
    <row r="3170" spans="1:13" ht="13.5" thickBot="1">
      <c r="A3170" s="33" t="s">
        <v>6871</v>
      </c>
      <c r="B3170" s="21">
        <v>41444</v>
      </c>
      <c r="C3170" s="33" t="s">
        <v>830</v>
      </c>
      <c r="D3170" s="34" t="s">
        <v>6820</v>
      </c>
      <c r="E3170" s="18" t="s">
        <v>3176</v>
      </c>
      <c r="F3170" s="23" t="s">
        <v>63</v>
      </c>
      <c r="G3170" s="23">
        <f t="shared" si="100"/>
        <v>85</v>
      </c>
      <c r="H3170" s="83" t="s">
        <v>63</v>
      </c>
      <c r="I3170" s="23" t="e">
        <f t="shared" si="99"/>
        <v>#N/A</v>
      </c>
      <c r="J3170" s="27" t="s">
        <v>6872</v>
      </c>
      <c r="K3170" s="102"/>
      <c r="L3170" s="114"/>
      <c r="M3170" s="104"/>
    </row>
    <row r="3171" spans="1:13" ht="13.5" thickBot="1">
      <c r="A3171" s="33" t="s">
        <v>6873</v>
      </c>
      <c r="B3171" s="21">
        <v>41444</v>
      </c>
      <c r="C3171" s="33" t="s">
        <v>1578</v>
      </c>
      <c r="D3171" s="34" t="s">
        <v>6820</v>
      </c>
      <c r="E3171" s="18" t="s">
        <v>2969</v>
      </c>
      <c r="F3171" s="23" t="s">
        <v>6865</v>
      </c>
      <c r="G3171" s="23" t="e">
        <f t="shared" si="100"/>
        <v>#N/A</v>
      </c>
      <c r="H3171" s="83" t="s">
        <v>6865</v>
      </c>
      <c r="I3171" s="23" t="e">
        <f t="shared" si="99"/>
        <v>#N/A</v>
      </c>
      <c r="J3171" s="27" t="s">
        <v>1373</v>
      </c>
      <c r="K3171" s="102"/>
      <c r="L3171" s="114"/>
      <c r="M3171" s="104"/>
    </row>
    <row r="3172" spans="1:13" ht="13.5" thickBot="1">
      <c r="A3172" s="33" t="s">
        <v>6874</v>
      </c>
      <c r="B3172" s="21">
        <v>41444</v>
      </c>
      <c r="C3172" s="33" t="s">
        <v>3812</v>
      </c>
      <c r="D3172" s="34" t="s">
        <v>6875</v>
      </c>
      <c r="E3172" s="18" t="s">
        <v>6876</v>
      </c>
      <c r="F3172" s="23" t="s">
        <v>431</v>
      </c>
      <c r="G3172" s="23" t="e">
        <f t="shared" si="100"/>
        <v>#N/A</v>
      </c>
      <c r="H3172" s="83" t="s">
        <v>431</v>
      </c>
      <c r="I3172" s="23" t="e">
        <f t="shared" si="99"/>
        <v>#N/A</v>
      </c>
      <c r="J3172" s="27" t="s">
        <v>5634</v>
      </c>
      <c r="K3172" s="102"/>
      <c r="L3172" s="114"/>
      <c r="M3172" s="104"/>
    </row>
    <row r="3173" spans="1:13" ht="13.5" thickBot="1">
      <c r="A3173" s="33" t="s">
        <v>6877</v>
      </c>
      <c r="B3173" s="21">
        <v>41444</v>
      </c>
      <c r="C3173" s="33" t="s">
        <v>4061</v>
      </c>
      <c r="D3173" s="34" t="s">
        <v>6875</v>
      </c>
      <c r="E3173" s="18" t="s">
        <v>6876</v>
      </c>
      <c r="F3173" s="23" t="s">
        <v>431</v>
      </c>
      <c r="G3173" s="23" t="e">
        <f t="shared" si="100"/>
        <v>#N/A</v>
      </c>
      <c r="H3173" s="83" t="s">
        <v>431</v>
      </c>
      <c r="I3173" s="23" t="e">
        <f t="shared" si="99"/>
        <v>#N/A</v>
      </c>
      <c r="J3173" s="27" t="s">
        <v>5634</v>
      </c>
      <c r="K3173" s="102"/>
      <c r="L3173" s="114"/>
      <c r="M3173" s="104"/>
    </row>
    <row r="3174" spans="1:13" ht="13.5" thickBot="1">
      <c r="A3174" s="33" t="s">
        <v>6878</v>
      </c>
      <c r="B3174" s="21">
        <v>41444</v>
      </c>
      <c r="C3174" s="33" t="s">
        <v>1290</v>
      </c>
      <c r="D3174" s="34" t="s">
        <v>6825</v>
      </c>
      <c r="E3174" s="18" t="s">
        <v>950</v>
      </c>
      <c r="F3174" s="23" t="s">
        <v>163</v>
      </c>
      <c r="G3174" s="23">
        <f t="shared" si="100"/>
        <v>52</v>
      </c>
      <c r="H3174" s="83" t="s">
        <v>163</v>
      </c>
      <c r="I3174" s="23" t="e">
        <f t="shared" si="99"/>
        <v>#N/A</v>
      </c>
      <c r="J3174" s="27" t="s">
        <v>6879</v>
      </c>
      <c r="K3174" s="102"/>
      <c r="L3174" s="114"/>
      <c r="M3174" s="104"/>
    </row>
    <row r="3175" spans="1:13" ht="13.5" thickBot="1">
      <c r="A3175" s="33" t="s">
        <v>6880</v>
      </c>
      <c r="B3175" s="21">
        <v>41444</v>
      </c>
      <c r="C3175" s="33" t="s">
        <v>1287</v>
      </c>
      <c r="D3175" s="34" t="s">
        <v>6825</v>
      </c>
      <c r="E3175" s="18" t="s">
        <v>950</v>
      </c>
      <c r="F3175" s="23" t="s">
        <v>163</v>
      </c>
      <c r="G3175" s="23">
        <f t="shared" si="100"/>
        <v>52</v>
      </c>
      <c r="H3175" s="83" t="s">
        <v>163</v>
      </c>
      <c r="I3175" s="23" t="e">
        <f t="shared" si="99"/>
        <v>#N/A</v>
      </c>
      <c r="J3175" s="27" t="s">
        <v>6859</v>
      </c>
      <c r="K3175" s="102"/>
      <c r="L3175" s="114"/>
      <c r="M3175" s="104"/>
    </row>
    <row r="3176" spans="1:13" ht="13.5" thickBot="1">
      <c r="A3176" s="33" t="s">
        <v>6881</v>
      </c>
      <c r="B3176" s="21">
        <v>41444</v>
      </c>
      <c r="C3176" s="33" t="s">
        <v>4558</v>
      </c>
      <c r="D3176" s="34" t="s">
        <v>6820</v>
      </c>
      <c r="E3176" s="18" t="s">
        <v>1288</v>
      </c>
      <c r="F3176" s="23" t="s">
        <v>431</v>
      </c>
      <c r="G3176" s="23" t="e">
        <f t="shared" si="100"/>
        <v>#N/A</v>
      </c>
      <c r="H3176" s="83" t="s">
        <v>431</v>
      </c>
      <c r="I3176" s="23" t="e">
        <f t="shared" si="99"/>
        <v>#N/A</v>
      </c>
      <c r="J3176" s="27" t="s">
        <v>6882</v>
      </c>
      <c r="K3176" s="102"/>
      <c r="L3176" s="114"/>
      <c r="M3176" s="104"/>
    </row>
    <row r="3177" spans="1:13" ht="13.5" thickBot="1">
      <c r="A3177" s="33" t="s">
        <v>6883</v>
      </c>
      <c r="B3177" s="21">
        <v>41444</v>
      </c>
      <c r="C3177" s="33" t="s">
        <v>588</v>
      </c>
      <c r="D3177" s="34" t="s">
        <v>6830</v>
      </c>
      <c r="E3177" s="18" t="s">
        <v>233</v>
      </c>
      <c r="F3177" s="23" t="s">
        <v>234</v>
      </c>
      <c r="G3177" s="23" t="e">
        <f t="shared" si="100"/>
        <v>#N/A</v>
      </c>
      <c r="H3177" s="83" t="s">
        <v>234</v>
      </c>
      <c r="I3177" s="23" t="e">
        <f t="shared" si="99"/>
        <v>#N/A</v>
      </c>
      <c r="J3177" s="27" t="s">
        <v>6867</v>
      </c>
      <c r="K3177" s="102"/>
      <c r="L3177" s="114"/>
      <c r="M3177" s="104"/>
    </row>
    <row r="3178" spans="1:13" ht="13.5" thickBot="1">
      <c r="A3178" s="33" t="s">
        <v>6884</v>
      </c>
      <c r="B3178" s="21">
        <v>41444</v>
      </c>
      <c r="C3178" s="33" t="s">
        <v>4560</v>
      </c>
      <c r="D3178" s="34" t="s">
        <v>6825</v>
      </c>
      <c r="E3178" s="18" t="s">
        <v>1288</v>
      </c>
      <c r="F3178" s="23" t="s">
        <v>431</v>
      </c>
      <c r="G3178" s="23" t="e">
        <f t="shared" si="100"/>
        <v>#N/A</v>
      </c>
      <c r="H3178" s="83" t="s">
        <v>431</v>
      </c>
      <c r="I3178" s="23" t="e">
        <f t="shared" si="99"/>
        <v>#N/A</v>
      </c>
      <c r="J3178" s="27" t="s">
        <v>5642</v>
      </c>
      <c r="K3178" s="102"/>
      <c r="L3178" s="114"/>
      <c r="M3178" s="104"/>
    </row>
    <row r="3179" spans="1:13" ht="13.5" thickBot="1">
      <c r="A3179" s="33" t="s">
        <v>6885</v>
      </c>
      <c r="B3179" s="21">
        <v>41444</v>
      </c>
      <c r="C3179" s="33" t="s">
        <v>596</v>
      </c>
      <c r="D3179" s="34" t="s">
        <v>6820</v>
      </c>
      <c r="E3179" s="18" t="s">
        <v>233</v>
      </c>
      <c r="F3179" s="23" t="s">
        <v>234</v>
      </c>
      <c r="G3179" s="23" t="e">
        <f t="shared" si="100"/>
        <v>#N/A</v>
      </c>
      <c r="H3179" s="83" t="s">
        <v>234</v>
      </c>
      <c r="I3179" s="23" t="e">
        <f t="shared" si="99"/>
        <v>#N/A</v>
      </c>
      <c r="J3179" s="27" t="s">
        <v>5231</v>
      </c>
      <c r="K3179" s="102"/>
      <c r="L3179" s="114"/>
      <c r="M3179" s="104"/>
    </row>
    <row r="3180" spans="1:13" ht="13.5" thickBot="1">
      <c r="A3180" s="33" t="s">
        <v>6886</v>
      </c>
      <c r="B3180" s="21">
        <v>41444</v>
      </c>
      <c r="C3180" s="33" t="s">
        <v>1790</v>
      </c>
      <c r="D3180" s="34" t="s">
        <v>6887</v>
      </c>
      <c r="E3180" s="18" t="s">
        <v>766</v>
      </c>
      <c r="F3180" s="23" t="s">
        <v>378</v>
      </c>
      <c r="G3180" s="23" t="e">
        <f t="shared" si="100"/>
        <v>#N/A</v>
      </c>
      <c r="H3180" s="83" t="s">
        <v>378</v>
      </c>
      <c r="I3180" s="23">
        <f t="shared" si="99"/>
        <v>23</v>
      </c>
      <c r="J3180" s="27" t="s">
        <v>2717</v>
      </c>
      <c r="K3180" s="102"/>
      <c r="L3180" s="114"/>
      <c r="M3180" s="104"/>
    </row>
    <row r="3181" spans="1:13" ht="13.5" thickBot="1">
      <c r="A3181" s="33" t="s">
        <v>6888</v>
      </c>
      <c r="B3181" s="21">
        <v>41445</v>
      </c>
      <c r="C3181" s="33" t="s">
        <v>3085</v>
      </c>
      <c r="D3181" s="34" t="s">
        <v>6825</v>
      </c>
      <c r="E3181" s="18" t="s">
        <v>317</v>
      </c>
      <c r="F3181" s="23" t="s">
        <v>318</v>
      </c>
      <c r="G3181" s="23" t="e">
        <f t="shared" si="100"/>
        <v>#N/A</v>
      </c>
      <c r="H3181" s="83" t="s">
        <v>318</v>
      </c>
      <c r="I3181" s="23" t="e">
        <f t="shared" si="99"/>
        <v>#N/A</v>
      </c>
      <c r="J3181" s="27" t="s">
        <v>6889</v>
      </c>
      <c r="K3181" s="102"/>
      <c r="L3181" s="114"/>
      <c r="M3181" s="104"/>
    </row>
    <row r="3182" spans="1:13" ht="13.5" thickBot="1">
      <c r="A3182" s="33" t="s">
        <v>6890</v>
      </c>
      <c r="B3182" s="21">
        <v>41445</v>
      </c>
      <c r="C3182" s="33" t="s">
        <v>662</v>
      </c>
      <c r="D3182" s="34" t="s">
        <v>6825</v>
      </c>
      <c r="E3182" s="18" t="s">
        <v>5394</v>
      </c>
      <c r="F3182" s="23" t="s">
        <v>507</v>
      </c>
      <c r="G3182" s="23" t="e">
        <f t="shared" si="100"/>
        <v>#N/A</v>
      </c>
      <c r="H3182" s="83" t="s">
        <v>507</v>
      </c>
      <c r="I3182" s="23" t="e">
        <f t="shared" si="99"/>
        <v>#N/A</v>
      </c>
      <c r="J3182" s="27" t="s">
        <v>6891</v>
      </c>
      <c r="K3182" s="102"/>
      <c r="L3182" s="114"/>
      <c r="M3182" s="104"/>
    </row>
    <row r="3183" spans="1:13" ht="26.25" thickBot="1">
      <c r="A3183" s="33" t="s">
        <v>6892</v>
      </c>
      <c r="B3183" s="21">
        <v>41445</v>
      </c>
      <c r="C3183" s="33" t="s">
        <v>21</v>
      </c>
      <c r="D3183" s="34" t="s">
        <v>6887</v>
      </c>
      <c r="E3183" s="18" t="s">
        <v>6893</v>
      </c>
      <c r="F3183" s="23" t="s">
        <v>18</v>
      </c>
      <c r="G3183" s="23" t="e">
        <f t="shared" si="100"/>
        <v>#N/A</v>
      </c>
      <c r="H3183" s="83" t="s">
        <v>18</v>
      </c>
      <c r="I3183" s="23" t="e">
        <f t="shared" si="99"/>
        <v>#N/A</v>
      </c>
      <c r="J3183" s="27" t="s">
        <v>6894</v>
      </c>
      <c r="K3183" s="102"/>
      <c r="L3183" s="114"/>
      <c r="M3183" s="104"/>
    </row>
    <row r="3184" spans="1:13" ht="13.5" thickBot="1">
      <c r="A3184" s="33" t="s">
        <v>6895</v>
      </c>
      <c r="B3184" s="21">
        <v>41445</v>
      </c>
      <c r="C3184" s="33" t="s">
        <v>1808</v>
      </c>
      <c r="D3184" s="34" t="s">
        <v>6820</v>
      </c>
      <c r="E3184" s="18" t="s">
        <v>2134</v>
      </c>
      <c r="F3184" s="23" t="s">
        <v>3057</v>
      </c>
      <c r="G3184" s="23" t="e">
        <f t="shared" si="100"/>
        <v>#N/A</v>
      </c>
      <c r="H3184" s="83" t="s">
        <v>3057</v>
      </c>
      <c r="I3184" s="23" t="e">
        <f t="shared" si="99"/>
        <v>#N/A</v>
      </c>
      <c r="J3184" s="27" t="s">
        <v>6896</v>
      </c>
      <c r="K3184" s="102"/>
      <c r="L3184" s="114"/>
      <c r="M3184" s="104"/>
    </row>
    <row r="3185" spans="1:13" ht="13.5" thickBot="1">
      <c r="A3185" s="33" t="s">
        <v>6897</v>
      </c>
      <c r="B3185" s="21">
        <v>41445</v>
      </c>
      <c r="C3185" s="33" t="s">
        <v>762</v>
      </c>
      <c r="D3185" s="34" t="s">
        <v>6825</v>
      </c>
      <c r="E3185" s="18" t="s">
        <v>307</v>
      </c>
      <c r="F3185" s="23" t="s">
        <v>101</v>
      </c>
      <c r="G3185" s="23">
        <f t="shared" si="100"/>
        <v>58</v>
      </c>
      <c r="H3185" s="83" t="s">
        <v>101</v>
      </c>
      <c r="I3185" s="23" t="e">
        <f t="shared" si="99"/>
        <v>#N/A</v>
      </c>
      <c r="J3185" s="27" t="s">
        <v>6898</v>
      </c>
      <c r="K3185" s="102"/>
      <c r="L3185" s="114"/>
      <c r="M3185" s="104"/>
    </row>
    <row r="3186" spans="1:13" ht="13.5" thickBot="1">
      <c r="A3186" s="33" t="s">
        <v>6899</v>
      </c>
      <c r="B3186" s="21">
        <v>41445</v>
      </c>
      <c r="C3186" s="33" t="s">
        <v>1061</v>
      </c>
      <c r="D3186" s="34" t="s">
        <v>6875</v>
      </c>
      <c r="E3186" s="18" t="s">
        <v>681</v>
      </c>
      <c r="F3186" s="23" t="s">
        <v>2319</v>
      </c>
      <c r="G3186" s="23" t="e">
        <f t="shared" si="100"/>
        <v>#N/A</v>
      </c>
      <c r="H3186" s="83" t="s">
        <v>2319</v>
      </c>
      <c r="I3186" s="23" t="e">
        <f t="shared" si="99"/>
        <v>#N/A</v>
      </c>
      <c r="J3186" s="27" t="s">
        <v>6900</v>
      </c>
      <c r="K3186" s="102"/>
      <c r="L3186" s="114"/>
      <c r="M3186" s="104"/>
    </row>
    <row r="3187" spans="1:13" ht="13.5" thickBot="1">
      <c r="A3187" s="33" t="s">
        <v>6901</v>
      </c>
      <c r="B3187" s="21">
        <v>41445</v>
      </c>
      <c r="C3187" s="33" t="s">
        <v>1072</v>
      </c>
      <c r="D3187" s="34" t="s">
        <v>6820</v>
      </c>
      <c r="E3187" s="18" t="s">
        <v>681</v>
      </c>
      <c r="F3187" s="23" t="s">
        <v>2319</v>
      </c>
      <c r="G3187" s="23" t="e">
        <f t="shared" si="100"/>
        <v>#N/A</v>
      </c>
      <c r="H3187" s="83" t="s">
        <v>2319</v>
      </c>
      <c r="I3187" s="23" t="e">
        <f t="shared" si="99"/>
        <v>#N/A</v>
      </c>
      <c r="J3187" s="27" t="s">
        <v>6902</v>
      </c>
      <c r="K3187" s="102"/>
      <c r="L3187" s="114"/>
      <c r="M3187" s="104"/>
    </row>
    <row r="3188" spans="1:13" ht="26.25" thickBot="1">
      <c r="A3188" s="33" t="s">
        <v>6903</v>
      </c>
      <c r="B3188" s="21">
        <v>41445</v>
      </c>
      <c r="C3188" s="33" t="s">
        <v>1062</v>
      </c>
      <c r="D3188" s="34" t="s">
        <v>6875</v>
      </c>
      <c r="E3188" s="18" t="s">
        <v>681</v>
      </c>
      <c r="F3188" s="23" t="s">
        <v>2319</v>
      </c>
      <c r="G3188" s="23" t="e">
        <f t="shared" si="100"/>
        <v>#N/A</v>
      </c>
      <c r="H3188" s="83" t="s">
        <v>2319</v>
      </c>
      <c r="I3188" s="23" t="e">
        <f t="shared" si="99"/>
        <v>#N/A</v>
      </c>
      <c r="J3188" s="27" t="s">
        <v>6904</v>
      </c>
      <c r="K3188" s="102"/>
      <c r="L3188" s="114"/>
      <c r="M3188" s="104"/>
    </row>
    <row r="3189" spans="1:13" ht="13.5" thickBot="1">
      <c r="A3189" s="33" t="s">
        <v>6905</v>
      </c>
      <c r="B3189" s="21">
        <v>41445</v>
      </c>
      <c r="C3189" s="33" t="s">
        <v>3888</v>
      </c>
      <c r="D3189" s="34" t="s">
        <v>6820</v>
      </c>
      <c r="E3189" s="18" t="s">
        <v>43</v>
      </c>
      <c r="F3189" s="23" t="s">
        <v>3105</v>
      </c>
      <c r="G3189" s="23" t="e">
        <f t="shared" si="100"/>
        <v>#N/A</v>
      </c>
      <c r="H3189" s="83" t="s">
        <v>3105</v>
      </c>
      <c r="I3189" s="23" t="e">
        <f t="shared" si="99"/>
        <v>#N/A</v>
      </c>
      <c r="J3189" s="27" t="s">
        <v>6906</v>
      </c>
      <c r="K3189" s="102"/>
      <c r="L3189" s="114"/>
      <c r="M3189" s="104"/>
    </row>
    <row r="3190" spans="1:13" ht="13.5" thickBot="1">
      <c r="A3190" s="33" t="s">
        <v>6907</v>
      </c>
      <c r="B3190" s="21">
        <v>41445</v>
      </c>
      <c r="C3190" s="33" t="s">
        <v>2281</v>
      </c>
      <c r="D3190" s="34" t="s">
        <v>6825</v>
      </c>
      <c r="E3190" s="18" t="s">
        <v>6908</v>
      </c>
      <c r="F3190" s="23" t="s">
        <v>2794</v>
      </c>
      <c r="G3190" s="23" t="e">
        <f t="shared" si="100"/>
        <v>#N/A</v>
      </c>
      <c r="H3190" s="83" t="s">
        <v>2794</v>
      </c>
      <c r="I3190" s="23" t="e">
        <f t="shared" si="99"/>
        <v>#N/A</v>
      </c>
      <c r="J3190" s="27" t="s">
        <v>6909</v>
      </c>
      <c r="K3190" s="102"/>
      <c r="L3190" s="114"/>
      <c r="M3190" s="104"/>
    </row>
    <row r="3191" spans="1:13" ht="26.25" thickBot="1">
      <c r="A3191" s="33" t="s">
        <v>6910</v>
      </c>
      <c r="B3191" s="21">
        <v>41445</v>
      </c>
      <c r="C3191" s="33" t="s">
        <v>2270</v>
      </c>
      <c r="D3191" s="34" t="s">
        <v>6825</v>
      </c>
      <c r="E3191" s="18" t="s">
        <v>6908</v>
      </c>
      <c r="F3191" s="23" t="s">
        <v>2794</v>
      </c>
      <c r="G3191" s="23" t="e">
        <f t="shared" si="100"/>
        <v>#N/A</v>
      </c>
      <c r="H3191" s="83" t="s">
        <v>2794</v>
      </c>
      <c r="I3191" s="23" t="e">
        <f t="shared" si="99"/>
        <v>#N/A</v>
      </c>
      <c r="J3191" s="27" t="s">
        <v>6911</v>
      </c>
      <c r="K3191" s="102"/>
      <c r="L3191" s="114"/>
      <c r="M3191" s="104"/>
    </row>
    <row r="3192" spans="1:13" ht="13.5" thickBot="1">
      <c r="A3192" s="33" t="s">
        <v>6912</v>
      </c>
      <c r="B3192" s="21">
        <v>41445</v>
      </c>
      <c r="C3192" s="33" t="s">
        <v>1252</v>
      </c>
      <c r="D3192" s="34" t="s">
        <v>6825</v>
      </c>
      <c r="E3192" s="18" t="s">
        <v>193</v>
      </c>
      <c r="F3192" s="23" t="s">
        <v>1091</v>
      </c>
      <c r="G3192" s="23" t="e">
        <f t="shared" si="100"/>
        <v>#N/A</v>
      </c>
      <c r="H3192" s="83" t="s">
        <v>1091</v>
      </c>
      <c r="I3192" s="23" t="e">
        <f t="shared" si="99"/>
        <v>#N/A</v>
      </c>
      <c r="J3192" s="27" t="s">
        <v>6913</v>
      </c>
      <c r="K3192" s="102"/>
      <c r="L3192" s="114"/>
      <c r="M3192" s="104"/>
    </row>
    <row r="3193" spans="1:13" ht="26.25" thickBot="1">
      <c r="A3193" s="33" t="s">
        <v>6914</v>
      </c>
      <c r="B3193" s="21">
        <v>41445</v>
      </c>
      <c r="C3193" s="33" t="s">
        <v>2272</v>
      </c>
      <c r="D3193" s="34" t="s">
        <v>6825</v>
      </c>
      <c r="E3193" s="18" t="s">
        <v>6915</v>
      </c>
      <c r="F3193" s="23" t="s">
        <v>6916</v>
      </c>
      <c r="G3193" s="23" t="e">
        <f t="shared" si="100"/>
        <v>#N/A</v>
      </c>
      <c r="H3193" s="83" t="s">
        <v>6916</v>
      </c>
      <c r="I3193" s="23" t="e">
        <f t="shared" si="99"/>
        <v>#N/A</v>
      </c>
      <c r="J3193" s="27" t="s">
        <v>6917</v>
      </c>
      <c r="K3193" s="102"/>
      <c r="L3193" s="114"/>
      <c r="M3193" s="104"/>
    </row>
    <row r="3194" spans="1:13" ht="13.5" thickBot="1">
      <c r="A3194" s="33" t="s">
        <v>6918</v>
      </c>
      <c r="B3194" s="21">
        <v>41445</v>
      </c>
      <c r="C3194" s="33" t="s">
        <v>1101</v>
      </c>
      <c r="D3194" s="34" t="s">
        <v>6919</v>
      </c>
      <c r="E3194" s="18" t="s">
        <v>2658</v>
      </c>
      <c r="F3194" s="23" t="s">
        <v>2659</v>
      </c>
      <c r="G3194" s="23" t="e">
        <f t="shared" si="100"/>
        <v>#N/A</v>
      </c>
      <c r="H3194" s="83" t="s">
        <v>2659</v>
      </c>
      <c r="I3194" s="23" t="e">
        <f t="shared" si="99"/>
        <v>#N/A</v>
      </c>
      <c r="J3194" s="27" t="s">
        <v>6859</v>
      </c>
      <c r="K3194" s="102"/>
      <c r="L3194" s="114"/>
      <c r="M3194" s="104"/>
    </row>
    <row r="3195" spans="1:13" ht="13.5" thickBot="1">
      <c r="A3195" s="33" t="s">
        <v>6920</v>
      </c>
      <c r="B3195" s="21">
        <v>41445</v>
      </c>
      <c r="C3195" s="33" t="s">
        <v>3081</v>
      </c>
      <c r="D3195" s="34" t="s">
        <v>6825</v>
      </c>
      <c r="E3195" s="18" t="s">
        <v>6921</v>
      </c>
      <c r="F3195" s="23" t="s">
        <v>318</v>
      </c>
      <c r="G3195" s="23" t="e">
        <f t="shared" si="100"/>
        <v>#N/A</v>
      </c>
      <c r="H3195" s="83" t="s">
        <v>318</v>
      </c>
      <c r="I3195" s="23" t="e">
        <f t="shared" si="99"/>
        <v>#N/A</v>
      </c>
      <c r="J3195" s="27" t="s">
        <v>6922</v>
      </c>
      <c r="K3195" s="102"/>
      <c r="L3195" s="114"/>
      <c r="M3195" s="104"/>
    </row>
    <row r="3196" spans="1:13" ht="13.5" thickBot="1">
      <c r="A3196" s="33" t="s">
        <v>6923</v>
      </c>
      <c r="B3196" s="21">
        <v>41445</v>
      </c>
      <c r="C3196" s="33" t="s">
        <v>1618</v>
      </c>
      <c r="D3196" s="34" t="s">
        <v>6825</v>
      </c>
      <c r="E3196" s="18" t="s">
        <v>492</v>
      </c>
      <c r="F3196" s="23" t="s">
        <v>101</v>
      </c>
      <c r="G3196" s="23">
        <f t="shared" si="100"/>
        <v>58</v>
      </c>
      <c r="H3196" s="83" t="s">
        <v>101</v>
      </c>
      <c r="I3196" s="23" t="e">
        <f t="shared" si="99"/>
        <v>#N/A</v>
      </c>
      <c r="J3196" s="27" t="s">
        <v>6924</v>
      </c>
      <c r="K3196" s="102"/>
      <c r="L3196" s="114"/>
      <c r="M3196" s="104"/>
    </row>
    <row r="3197" spans="1:13" ht="13.5" thickBot="1">
      <c r="A3197" s="33" t="s">
        <v>6925</v>
      </c>
      <c r="B3197" s="21">
        <v>41445</v>
      </c>
      <c r="C3197" s="33" t="s">
        <v>6926</v>
      </c>
      <c r="D3197" s="34" t="s">
        <v>6825</v>
      </c>
      <c r="E3197" s="18" t="s">
        <v>492</v>
      </c>
      <c r="F3197" s="23" t="s">
        <v>101</v>
      </c>
      <c r="G3197" s="23">
        <f t="shared" si="100"/>
        <v>58</v>
      </c>
      <c r="H3197" s="83" t="s">
        <v>101</v>
      </c>
      <c r="I3197" s="23" t="e">
        <f t="shared" si="99"/>
        <v>#N/A</v>
      </c>
      <c r="J3197" s="27" t="s">
        <v>6927</v>
      </c>
      <c r="K3197" s="102"/>
      <c r="L3197" s="114"/>
      <c r="M3197" s="104"/>
    </row>
    <row r="3198" spans="1:13" ht="13.5" thickBot="1">
      <c r="A3198" s="33" t="s">
        <v>6928</v>
      </c>
      <c r="B3198" s="21">
        <v>41445</v>
      </c>
      <c r="C3198" s="33" t="s">
        <v>996</v>
      </c>
      <c r="D3198" s="34" t="s">
        <v>6825</v>
      </c>
      <c r="E3198" s="18" t="s">
        <v>2411</v>
      </c>
      <c r="F3198" s="23" t="s">
        <v>1863</v>
      </c>
      <c r="G3198" s="23" t="e">
        <f t="shared" si="100"/>
        <v>#N/A</v>
      </c>
      <c r="H3198" s="83" t="s">
        <v>1863</v>
      </c>
      <c r="I3198" s="23" t="e">
        <f t="shared" si="99"/>
        <v>#N/A</v>
      </c>
      <c r="J3198" s="27" t="s">
        <v>6859</v>
      </c>
      <c r="K3198" s="102"/>
      <c r="L3198" s="114"/>
      <c r="M3198" s="104"/>
    </row>
    <row r="3199" spans="1:13" ht="13.5" thickBot="1">
      <c r="A3199" s="33" t="s">
        <v>6929</v>
      </c>
      <c r="B3199" s="21">
        <v>41445</v>
      </c>
      <c r="C3199" s="33" t="s">
        <v>993</v>
      </c>
      <c r="D3199" s="34" t="s">
        <v>6825</v>
      </c>
      <c r="E3199" s="18" t="s">
        <v>2411</v>
      </c>
      <c r="F3199" s="23" t="s">
        <v>1863</v>
      </c>
      <c r="G3199" s="23" t="e">
        <f t="shared" si="100"/>
        <v>#N/A</v>
      </c>
      <c r="H3199" s="83" t="s">
        <v>1863</v>
      </c>
      <c r="I3199" s="23" t="e">
        <f t="shared" si="99"/>
        <v>#N/A</v>
      </c>
      <c r="J3199" s="27" t="s">
        <v>2624</v>
      </c>
      <c r="K3199" s="102"/>
      <c r="L3199" s="114"/>
      <c r="M3199" s="104"/>
    </row>
    <row r="3200" spans="1:13" ht="13.5" thickBot="1">
      <c r="A3200" s="33" t="s">
        <v>6930</v>
      </c>
      <c r="B3200" s="21">
        <v>41445</v>
      </c>
      <c r="C3200" s="33" t="s">
        <v>46</v>
      </c>
      <c r="D3200" s="34" t="s">
        <v>6830</v>
      </c>
      <c r="E3200" s="18" t="s">
        <v>6931</v>
      </c>
      <c r="F3200" s="23" t="s">
        <v>526</v>
      </c>
      <c r="G3200" s="23" t="e">
        <f t="shared" si="100"/>
        <v>#N/A</v>
      </c>
      <c r="H3200" s="83" t="s">
        <v>526</v>
      </c>
      <c r="I3200" s="23" t="e">
        <f t="shared" si="99"/>
        <v>#N/A</v>
      </c>
      <c r="J3200" s="27" t="s">
        <v>3243</v>
      </c>
      <c r="K3200" s="102"/>
      <c r="L3200" s="114"/>
      <c r="M3200" s="104"/>
    </row>
    <row r="3201" spans="1:13" ht="13.5" thickBot="1">
      <c r="A3201" s="33" t="s">
        <v>6932</v>
      </c>
      <c r="B3201" s="21">
        <v>41445</v>
      </c>
      <c r="C3201" s="33" t="s">
        <v>806</v>
      </c>
      <c r="D3201" s="34" t="s">
        <v>6825</v>
      </c>
      <c r="E3201" s="18" t="s">
        <v>5310</v>
      </c>
      <c r="F3201" s="23" t="s">
        <v>3057</v>
      </c>
      <c r="G3201" s="23" t="e">
        <f t="shared" si="100"/>
        <v>#N/A</v>
      </c>
      <c r="H3201" s="83" t="s">
        <v>3057</v>
      </c>
      <c r="I3201" s="23" t="e">
        <f t="shared" si="99"/>
        <v>#N/A</v>
      </c>
      <c r="J3201" s="27" t="s">
        <v>6933</v>
      </c>
      <c r="K3201" s="102"/>
      <c r="L3201" s="114"/>
      <c r="M3201" s="104"/>
    </row>
    <row r="3202" spans="1:13" ht="39" thickBot="1">
      <c r="A3202" s="33" t="s">
        <v>6934</v>
      </c>
      <c r="B3202" s="21">
        <v>41445</v>
      </c>
      <c r="C3202" s="33" t="s">
        <v>589</v>
      </c>
      <c r="D3202" s="34" t="s">
        <v>6825</v>
      </c>
      <c r="E3202" s="18" t="s">
        <v>146</v>
      </c>
      <c r="F3202" s="23" t="s">
        <v>310</v>
      </c>
      <c r="G3202" s="23" t="e">
        <f t="shared" si="100"/>
        <v>#N/A</v>
      </c>
      <c r="H3202" s="83" t="s">
        <v>310</v>
      </c>
      <c r="I3202" s="23" t="e">
        <f t="shared" ref="I3202:I3265" si="101">INDEX(S:U,MATCH(H3202,U:U,0),1)</f>
        <v>#N/A</v>
      </c>
      <c r="J3202" s="27" t="s">
        <v>6935</v>
      </c>
      <c r="K3202" s="102"/>
      <c r="L3202" s="114"/>
      <c r="M3202" s="104"/>
    </row>
    <row r="3203" spans="1:13" ht="13.5" thickBot="1">
      <c r="A3203" s="33" t="s">
        <v>6936</v>
      </c>
      <c r="B3203" s="21">
        <v>41445</v>
      </c>
      <c r="C3203" s="33" t="s">
        <v>721</v>
      </c>
      <c r="D3203" s="34" t="s">
        <v>6825</v>
      </c>
      <c r="E3203" s="18" t="s">
        <v>722</v>
      </c>
      <c r="F3203" s="23" t="s">
        <v>723</v>
      </c>
      <c r="G3203" s="23" t="e">
        <f t="shared" ref="G3203:G3266" si="102">INDEX($R$2:$U$90,MATCH(F3203,$R$2:$R$90,0),2)</f>
        <v>#N/A</v>
      </c>
      <c r="H3203" s="83" t="s">
        <v>723</v>
      </c>
      <c r="I3203" s="23" t="e">
        <f t="shared" si="101"/>
        <v>#N/A</v>
      </c>
      <c r="J3203" s="27" t="s">
        <v>6937</v>
      </c>
      <c r="K3203" s="102"/>
      <c r="L3203" s="114"/>
      <c r="M3203" s="104"/>
    </row>
    <row r="3204" spans="1:13" ht="13.5" thickBot="1">
      <c r="A3204" s="33" t="s">
        <v>6938</v>
      </c>
      <c r="B3204" s="21">
        <v>41445</v>
      </c>
      <c r="C3204" s="33" t="s">
        <v>2182</v>
      </c>
      <c r="D3204" s="34" t="s">
        <v>6887</v>
      </c>
      <c r="E3204" s="18" t="s">
        <v>1262</v>
      </c>
      <c r="F3204" s="23" t="s">
        <v>105</v>
      </c>
      <c r="G3204" s="23" t="e">
        <f t="shared" si="102"/>
        <v>#N/A</v>
      </c>
      <c r="H3204" s="83" t="s">
        <v>105</v>
      </c>
      <c r="I3204" s="23" t="e">
        <f t="shared" si="101"/>
        <v>#N/A</v>
      </c>
      <c r="J3204" s="27" t="s">
        <v>6939</v>
      </c>
      <c r="K3204" s="102"/>
      <c r="L3204" s="114"/>
      <c r="M3204" s="104"/>
    </row>
    <row r="3205" spans="1:13" ht="13.5" thickBot="1">
      <c r="A3205" s="33" t="s">
        <v>6940</v>
      </c>
      <c r="B3205" s="21">
        <v>41445</v>
      </c>
      <c r="C3205" s="33" t="s">
        <v>1101</v>
      </c>
      <c r="D3205" s="34" t="s">
        <v>6887</v>
      </c>
      <c r="E3205" s="18" t="s">
        <v>166</v>
      </c>
      <c r="F3205" s="23" t="s">
        <v>167</v>
      </c>
      <c r="G3205" s="23" t="e">
        <f t="shared" si="102"/>
        <v>#N/A</v>
      </c>
      <c r="H3205" s="83" t="s">
        <v>167</v>
      </c>
      <c r="I3205" s="23" t="e">
        <f t="shared" si="101"/>
        <v>#N/A</v>
      </c>
      <c r="J3205" s="27" t="s">
        <v>6941</v>
      </c>
      <c r="K3205" s="102"/>
      <c r="L3205" s="114"/>
      <c r="M3205" s="104"/>
    </row>
    <row r="3206" spans="1:13" ht="13.5" thickBot="1">
      <c r="A3206" s="33" t="s">
        <v>6942</v>
      </c>
      <c r="B3206" s="21">
        <v>41445</v>
      </c>
      <c r="C3206" s="33" t="s">
        <v>848</v>
      </c>
      <c r="D3206" s="34" t="s">
        <v>6887</v>
      </c>
      <c r="E3206" s="18" t="s">
        <v>3080</v>
      </c>
      <c r="F3206" s="23" t="s">
        <v>733</v>
      </c>
      <c r="G3206" s="23" t="e">
        <f t="shared" si="102"/>
        <v>#N/A</v>
      </c>
      <c r="H3206" s="83" t="s">
        <v>733</v>
      </c>
      <c r="I3206" s="23" t="e">
        <f t="shared" si="101"/>
        <v>#N/A</v>
      </c>
      <c r="J3206" s="27" t="s">
        <v>6943</v>
      </c>
      <c r="K3206" s="102"/>
      <c r="L3206" s="114"/>
      <c r="M3206" s="104"/>
    </row>
    <row r="3207" spans="1:13" ht="13.5" thickBot="1">
      <c r="A3207" s="33" t="s">
        <v>6944</v>
      </c>
      <c r="B3207" s="21">
        <v>41445</v>
      </c>
      <c r="C3207" s="33" t="s">
        <v>1056</v>
      </c>
      <c r="D3207" s="34" t="s">
        <v>6825</v>
      </c>
      <c r="E3207" s="18" t="s">
        <v>659</v>
      </c>
      <c r="F3207" s="23" t="s">
        <v>514</v>
      </c>
      <c r="G3207" s="23" t="e">
        <f t="shared" si="102"/>
        <v>#N/A</v>
      </c>
      <c r="H3207" s="83" t="s">
        <v>514</v>
      </c>
      <c r="I3207" s="23" t="e">
        <f t="shared" si="101"/>
        <v>#N/A</v>
      </c>
      <c r="J3207" s="27" t="s">
        <v>6945</v>
      </c>
      <c r="K3207" s="102"/>
      <c r="L3207" s="114"/>
      <c r="M3207" s="104"/>
    </row>
    <row r="3208" spans="1:13" ht="13.5" thickBot="1">
      <c r="A3208" s="33" t="s">
        <v>6946</v>
      </c>
      <c r="B3208" s="21">
        <v>41445</v>
      </c>
      <c r="C3208" s="33" t="s">
        <v>4347</v>
      </c>
      <c r="D3208" s="34" t="s">
        <v>6825</v>
      </c>
      <c r="E3208" s="18" t="s">
        <v>659</v>
      </c>
      <c r="F3208" s="23" t="s">
        <v>514</v>
      </c>
      <c r="G3208" s="23" t="e">
        <f t="shared" si="102"/>
        <v>#N/A</v>
      </c>
      <c r="H3208" s="83" t="s">
        <v>514</v>
      </c>
      <c r="I3208" s="23" t="e">
        <f t="shared" si="101"/>
        <v>#N/A</v>
      </c>
      <c r="J3208" s="27" t="s">
        <v>6947</v>
      </c>
      <c r="K3208" s="102"/>
      <c r="L3208" s="114"/>
      <c r="M3208" s="104"/>
    </row>
    <row r="3209" spans="1:13" ht="13.5" thickBot="1">
      <c r="A3209" s="33" t="s">
        <v>6948</v>
      </c>
      <c r="B3209" s="21">
        <v>41445</v>
      </c>
      <c r="C3209" s="33" t="s">
        <v>833</v>
      </c>
      <c r="D3209" s="34" t="s">
        <v>6825</v>
      </c>
      <c r="E3209" s="18" t="s">
        <v>3176</v>
      </c>
      <c r="F3209" s="23" t="s">
        <v>63</v>
      </c>
      <c r="G3209" s="23">
        <f t="shared" si="102"/>
        <v>85</v>
      </c>
      <c r="H3209" s="83" t="s">
        <v>63</v>
      </c>
      <c r="I3209" s="23" t="e">
        <f t="shared" si="101"/>
        <v>#N/A</v>
      </c>
      <c r="J3209" s="27" t="s">
        <v>6949</v>
      </c>
      <c r="K3209" s="102"/>
      <c r="L3209" s="114"/>
      <c r="M3209" s="104"/>
    </row>
    <row r="3210" spans="1:13" ht="13.5" thickBot="1">
      <c r="A3210" s="33" t="s">
        <v>6950</v>
      </c>
      <c r="B3210" s="21">
        <v>41445</v>
      </c>
      <c r="C3210" s="33" t="s">
        <v>775</v>
      </c>
      <c r="D3210" s="34" t="s">
        <v>6951</v>
      </c>
      <c r="E3210" s="18" t="s">
        <v>4090</v>
      </c>
      <c r="F3210" s="23" t="s">
        <v>63</v>
      </c>
      <c r="G3210" s="23">
        <f t="shared" si="102"/>
        <v>85</v>
      </c>
      <c r="H3210" s="83" t="s">
        <v>63</v>
      </c>
      <c r="I3210" s="23" t="e">
        <f t="shared" si="101"/>
        <v>#N/A</v>
      </c>
      <c r="J3210" s="27" t="s">
        <v>6949</v>
      </c>
      <c r="K3210" s="102"/>
      <c r="L3210" s="114"/>
      <c r="M3210" s="104"/>
    </row>
    <row r="3211" spans="1:13" ht="13.5" thickBot="1">
      <c r="A3211" s="33" t="s">
        <v>6952</v>
      </c>
      <c r="B3211" s="21">
        <v>41445</v>
      </c>
      <c r="C3211" s="33" t="s">
        <v>327</v>
      </c>
      <c r="D3211" s="34" t="s">
        <v>6887</v>
      </c>
      <c r="E3211" s="18" t="s">
        <v>487</v>
      </c>
      <c r="F3211" s="23" t="s">
        <v>6953</v>
      </c>
      <c r="G3211" s="23" t="e">
        <f t="shared" si="102"/>
        <v>#N/A</v>
      </c>
      <c r="H3211" s="83" t="s">
        <v>6953</v>
      </c>
      <c r="I3211" s="23" t="e">
        <f t="shared" si="101"/>
        <v>#N/A</v>
      </c>
      <c r="J3211" s="27" t="s">
        <v>4388</v>
      </c>
      <c r="K3211" s="102"/>
      <c r="L3211" s="114"/>
      <c r="M3211" s="104"/>
    </row>
    <row r="3212" spans="1:13" ht="13.5" thickBot="1">
      <c r="A3212" s="33" t="s">
        <v>6954</v>
      </c>
      <c r="B3212" s="21">
        <v>41445</v>
      </c>
      <c r="C3212" s="33" t="s">
        <v>613</v>
      </c>
      <c r="D3212" s="34" t="s">
        <v>6825</v>
      </c>
      <c r="E3212" s="18" t="s">
        <v>233</v>
      </c>
      <c r="F3212" s="23" t="s">
        <v>234</v>
      </c>
      <c r="G3212" s="23" t="e">
        <f t="shared" si="102"/>
        <v>#N/A</v>
      </c>
      <c r="H3212" s="83" t="s">
        <v>234</v>
      </c>
      <c r="I3212" s="23" t="e">
        <f t="shared" si="101"/>
        <v>#N/A</v>
      </c>
      <c r="J3212" s="27" t="s">
        <v>6955</v>
      </c>
      <c r="K3212" s="102"/>
      <c r="L3212" s="114"/>
      <c r="M3212" s="104"/>
    </row>
    <row r="3213" spans="1:13" ht="13.5" thickBot="1">
      <c r="A3213" s="33" t="s">
        <v>6956</v>
      </c>
      <c r="B3213" s="21">
        <v>41444</v>
      </c>
      <c r="C3213" s="33" t="s">
        <v>684</v>
      </c>
      <c r="D3213" s="34" t="s">
        <v>6825</v>
      </c>
      <c r="E3213" s="18" t="s">
        <v>5367</v>
      </c>
      <c r="F3213" s="23" t="s">
        <v>6197</v>
      </c>
      <c r="G3213" s="23" t="e">
        <f t="shared" si="102"/>
        <v>#N/A</v>
      </c>
      <c r="H3213" s="83" t="s">
        <v>6197</v>
      </c>
      <c r="I3213" s="23" t="e">
        <f t="shared" si="101"/>
        <v>#N/A</v>
      </c>
      <c r="J3213" s="27" t="s">
        <v>6957</v>
      </c>
      <c r="K3213" s="102"/>
      <c r="L3213" s="114"/>
      <c r="M3213" s="104"/>
    </row>
    <row r="3214" spans="1:13" ht="13.5" thickBot="1">
      <c r="A3214" s="33" t="s">
        <v>6958</v>
      </c>
      <c r="B3214" s="21">
        <v>41445</v>
      </c>
      <c r="C3214" s="33" t="s">
        <v>397</v>
      </c>
      <c r="D3214" s="34" t="s">
        <v>6820</v>
      </c>
      <c r="E3214" s="18" t="s">
        <v>743</v>
      </c>
      <c r="F3214" s="23" t="s">
        <v>6959</v>
      </c>
      <c r="G3214" s="23" t="e">
        <f t="shared" si="102"/>
        <v>#N/A</v>
      </c>
      <c r="H3214" s="83" t="s">
        <v>6959</v>
      </c>
      <c r="I3214" s="23" t="e">
        <f t="shared" si="101"/>
        <v>#N/A</v>
      </c>
      <c r="J3214" s="27" t="s">
        <v>6960</v>
      </c>
      <c r="K3214" s="102"/>
      <c r="L3214" s="114"/>
      <c r="M3214" s="104"/>
    </row>
    <row r="3215" spans="1:13" ht="13.5" thickBot="1">
      <c r="A3215" s="33" t="s">
        <v>6961</v>
      </c>
      <c r="B3215" s="21">
        <v>41445</v>
      </c>
      <c r="C3215" s="33" t="s">
        <v>4087</v>
      </c>
      <c r="D3215" s="34" t="s">
        <v>6820</v>
      </c>
      <c r="E3215" s="18" t="s">
        <v>43</v>
      </c>
      <c r="F3215" s="23" t="s">
        <v>3105</v>
      </c>
      <c r="G3215" s="23" t="e">
        <f t="shared" si="102"/>
        <v>#N/A</v>
      </c>
      <c r="H3215" s="83" t="s">
        <v>3105</v>
      </c>
      <c r="I3215" s="23" t="e">
        <f t="shared" si="101"/>
        <v>#N/A</v>
      </c>
      <c r="J3215" s="27" t="s">
        <v>6962</v>
      </c>
      <c r="K3215" s="102"/>
      <c r="L3215" s="114"/>
      <c r="M3215" s="104"/>
    </row>
    <row r="3216" spans="1:13" ht="13.5" thickBot="1">
      <c r="A3216" s="33" t="s">
        <v>6963</v>
      </c>
      <c r="B3216" s="21">
        <v>41445</v>
      </c>
      <c r="C3216" s="33" t="s">
        <v>1761</v>
      </c>
      <c r="D3216" s="34" t="s">
        <v>6825</v>
      </c>
      <c r="E3216" s="18" t="s">
        <v>642</v>
      </c>
      <c r="F3216" s="23" t="s">
        <v>6964</v>
      </c>
      <c r="G3216" s="23" t="e">
        <f t="shared" si="102"/>
        <v>#N/A</v>
      </c>
      <c r="H3216" s="83" t="s">
        <v>6964</v>
      </c>
      <c r="I3216" s="23" t="e">
        <f t="shared" si="101"/>
        <v>#N/A</v>
      </c>
      <c r="J3216" s="27" t="s">
        <v>6965</v>
      </c>
      <c r="K3216" s="102"/>
      <c r="L3216" s="114"/>
      <c r="M3216" s="104"/>
    </row>
    <row r="3217" spans="1:13" ht="13.5" thickBot="1">
      <c r="A3217" s="33" t="s">
        <v>6966</v>
      </c>
      <c r="B3217" s="21">
        <v>41445</v>
      </c>
      <c r="C3217" s="33" t="s">
        <v>1324</v>
      </c>
      <c r="D3217" s="34" t="s">
        <v>6814</v>
      </c>
      <c r="E3217" s="18" t="s">
        <v>6967</v>
      </c>
      <c r="F3217" s="23" t="s">
        <v>78</v>
      </c>
      <c r="G3217" s="23">
        <f t="shared" si="102"/>
        <v>49</v>
      </c>
      <c r="H3217" s="83" t="s">
        <v>8311</v>
      </c>
      <c r="I3217" s="23">
        <f t="shared" si="101"/>
        <v>49</v>
      </c>
      <c r="J3217" s="27" t="s">
        <v>6968</v>
      </c>
      <c r="K3217" s="102"/>
      <c r="L3217" s="114"/>
      <c r="M3217" s="104"/>
    </row>
    <row r="3218" spans="1:13" ht="13.5" thickBot="1">
      <c r="A3218" s="33" t="s">
        <v>6969</v>
      </c>
      <c r="B3218" s="21">
        <v>41446</v>
      </c>
      <c r="C3218" s="33" t="s">
        <v>3127</v>
      </c>
      <c r="D3218" s="34" t="s">
        <v>6887</v>
      </c>
      <c r="E3218" s="18" t="s">
        <v>317</v>
      </c>
      <c r="F3218" s="23" t="s">
        <v>318</v>
      </c>
      <c r="G3218" s="23" t="e">
        <f t="shared" si="102"/>
        <v>#N/A</v>
      </c>
      <c r="H3218" s="83" t="s">
        <v>318</v>
      </c>
      <c r="I3218" s="23" t="e">
        <f t="shared" si="101"/>
        <v>#N/A</v>
      </c>
      <c r="J3218" s="27" t="s">
        <v>6970</v>
      </c>
      <c r="K3218" s="102"/>
      <c r="L3218" s="114"/>
      <c r="M3218" s="104"/>
    </row>
    <row r="3219" spans="1:13" ht="13.5" thickBot="1">
      <c r="A3219" s="33" t="s">
        <v>6971</v>
      </c>
      <c r="B3219" s="21">
        <v>41446</v>
      </c>
      <c r="C3219" s="33" t="s">
        <v>49</v>
      </c>
      <c r="D3219" s="34" t="s">
        <v>6887</v>
      </c>
      <c r="E3219" s="18" t="s">
        <v>5394</v>
      </c>
      <c r="F3219" s="23" t="s">
        <v>507</v>
      </c>
      <c r="G3219" s="23" t="e">
        <f t="shared" si="102"/>
        <v>#N/A</v>
      </c>
      <c r="H3219" s="83" t="s">
        <v>507</v>
      </c>
      <c r="I3219" s="23" t="e">
        <f t="shared" si="101"/>
        <v>#N/A</v>
      </c>
      <c r="J3219" s="27" t="s">
        <v>4722</v>
      </c>
      <c r="K3219" s="102"/>
      <c r="L3219" s="114"/>
      <c r="M3219" s="104"/>
    </row>
    <row r="3220" spans="1:13" ht="13.5" thickBot="1">
      <c r="A3220" s="33" t="s">
        <v>6972</v>
      </c>
      <c r="B3220" s="21">
        <v>41446</v>
      </c>
      <c r="C3220" s="33" t="s">
        <v>1397</v>
      </c>
      <c r="D3220" s="34" t="s">
        <v>6887</v>
      </c>
      <c r="E3220" s="18" t="s">
        <v>188</v>
      </c>
      <c r="F3220" s="23" t="s">
        <v>189</v>
      </c>
      <c r="G3220" s="23">
        <f t="shared" si="102"/>
        <v>45</v>
      </c>
      <c r="H3220" s="83" t="s">
        <v>189</v>
      </c>
      <c r="I3220" s="23" t="e">
        <f t="shared" si="101"/>
        <v>#N/A</v>
      </c>
      <c r="J3220" s="27" t="s">
        <v>6973</v>
      </c>
      <c r="K3220" s="102"/>
      <c r="L3220" s="114"/>
      <c r="M3220" s="104"/>
    </row>
    <row r="3221" spans="1:13" ht="13.5" thickBot="1">
      <c r="A3221" s="33" t="s">
        <v>6974</v>
      </c>
      <c r="B3221" s="21">
        <v>41446</v>
      </c>
      <c r="C3221" s="33" t="s">
        <v>617</v>
      </c>
      <c r="D3221" s="34" t="s">
        <v>6887</v>
      </c>
      <c r="E3221" s="18" t="s">
        <v>792</v>
      </c>
      <c r="F3221" s="23" t="s">
        <v>793</v>
      </c>
      <c r="G3221" s="23" t="e">
        <f t="shared" si="102"/>
        <v>#N/A</v>
      </c>
      <c r="H3221" s="83" t="s">
        <v>793</v>
      </c>
      <c r="I3221" s="23" t="e">
        <f t="shared" si="101"/>
        <v>#N/A</v>
      </c>
      <c r="J3221" s="27" t="s">
        <v>2131</v>
      </c>
      <c r="K3221" s="102"/>
      <c r="L3221" s="114"/>
      <c r="M3221" s="104"/>
    </row>
    <row r="3222" spans="1:13" ht="26.25" thickBot="1">
      <c r="A3222" s="33" t="s">
        <v>6975</v>
      </c>
      <c r="B3222" s="21">
        <v>41446</v>
      </c>
      <c r="C3222" s="33" t="s">
        <v>578</v>
      </c>
      <c r="D3222" s="34" t="s">
        <v>6887</v>
      </c>
      <c r="E3222" s="18" t="s">
        <v>4357</v>
      </c>
      <c r="F3222" s="23" t="s">
        <v>4358</v>
      </c>
      <c r="G3222" s="23" t="e">
        <f t="shared" si="102"/>
        <v>#N/A</v>
      </c>
      <c r="H3222" s="83" t="s">
        <v>4358</v>
      </c>
      <c r="I3222" s="23" t="e">
        <f t="shared" si="101"/>
        <v>#N/A</v>
      </c>
      <c r="J3222" s="27" t="s">
        <v>6976</v>
      </c>
      <c r="K3222" s="102"/>
      <c r="L3222" s="114"/>
      <c r="M3222" s="104"/>
    </row>
    <row r="3223" spans="1:13" ht="13.5" thickBot="1">
      <c r="A3223" s="33" t="s">
        <v>6977</v>
      </c>
      <c r="B3223" s="21">
        <v>41446</v>
      </c>
      <c r="C3223" s="33" t="s">
        <v>6659</v>
      </c>
      <c r="D3223" s="34" t="s">
        <v>6978</v>
      </c>
      <c r="E3223" s="18" t="s">
        <v>6979</v>
      </c>
      <c r="F3223" s="23" t="s">
        <v>6980</v>
      </c>
      <c r="G3223" s="23" t="e">
        <f t="shared" si="102"/>
        <v>#N/A</v>
      </c>
      <c r="H3223" s="83" t="s">
        <v>6980</v>
      </c>
      <c r="I3223" s="23" t="e">
        <f t="shared" si="101"/>
        <v>#N/A</v>
      </c>
      <c r="J3223" s="27" t="s">
        <v>6981</v>
      </c>
      <c r="K3223" s="102"/>
      <c r="L3223" s="114"/>
      <c r="M3223" s="104"/>
    </row>
    <row r="3224" spans="1:13" ht="26.25" thickBot="1">
      <c r="A3224" s="33" t="s">
        <v>6982</v>
      </c>
      <c r="B3224" s="21">
        <v>41446</v>
      </c>
      <c r="C3224" s="33" t="s">
        <v>1573</v>
      </c>
      <c r="D3224" s="34" t="s">
        <v>6887</v>
      </c>
      <c r="E3224" s="18" t="s">
        <v>162</v>
      </c>
      <c r="F3224" s="23" t="s">
        <v>163</v>
      </c>
      <c r="G3224" s="23">
        <f t="shared" si="102"/>
        <v>52</v>
      </c>
      <c r="H3224" s="83" t="s">
        <v>163</v>
      </c>
      <c r="I3224" s="23" t="e">
        <f t="shared" si="101"/>
        <v>#N/A</v>
      </c>
      <c r="J3224" s="27" t="s">
        <v>6983</v>
      </c>
      <c r="K3224" s="102"/>
      <c r="L3224" s="114"/>
      <c r="M3224" s="104"/>
    </row>
    <row r="3225" spans="1:13" ht="13.5" thickBot="1">
      <c r="A3225" s="33" t="s">
        <v>6984</v>
      </c>
      <c r="B3225" s="21">
        <v>41446</v>
      </c>
      <c r="C3225" s="33" t="s">
        <v>21</v>
      </c>
      <c r="D3225" s="34" t="s">
        <v>6825</v>
      </c>
      <c r="E3225" s="18" t="s">
        <v>6985</v>
      </c>
      <c r="F3225" s="23" t="s">
        <v>325</v>
      </c>
      <c r="G3225" s="23" t="e">
        <f t="shared" si="102"/>
        <v>#N/A</v>
      </c>
      <c r="H3225" s="83" t="s">
        <v>325</v>
      </c>
      <c r="I3225" s="23" t="e">
        <f t="shared" si="101"/>
        <v>#N/A</v>
      </c>
      <c r="J3225" s="27" t="s">
        <v>6986</v>
      </c>
      <c r="K3225" s="102"/>
      <c r="L3225" s="114"/>
      <c r="M3225" s="104"/>
    </row>
    <row r="3226" spans="1:13" ht="13.5" thickBot="1">
      <c r="A3226" s="33" t="s">
        <v>6987</v>
      </c>
      <c r="B3226" s="21">
        <v>41446</v>
      </c>
      <c r="C3226" s="33" t="s">
        <v>1119</v>
      </c>
      <c r="D3226" s="34" t="s">
        <v>6820</v>
      </c>
      <c r="E3226" s="18" t="s">
        <v>2723</v>
      </c>
      <c r="F3226" s="23" t="s">
        <v>2979</v>
      </c>
      <c r="G3226" s="23" t="e">
        <f t="shared" si="102"/>
        <v>#N/A</v>
      </c>
      <c r="H3226" s="83" t="s">
        <v>2979</v>
      </c>
      <c r="I3226" s="23" t="e">
        <f t="shared" si="101"/>
        <v>#N/A</v>
      </c>
      <c r="J3226" s="27" t="s">
        <v>6988</v>
      </c>
      <c r="K3226" s="102"/>
      <c r="L3226" s="114"/>
      <c r="M3226" s="104"/>
    </row>
    <row r="3227" spans="1:13" ht="13.5" thickBot="1">
      <c r="A3227" s="33" t="s">
        <v>6989</v>
      </c>
      <c r="B3227" s="21">
        <v>41446</v>
      </c>
      <c r="C3227" s="33" t="s">
        <v>1114</v>
      </c>
      <c r="D3227" s="34" t="s">
        <v>6820</v>
      </c>
      <c r="E3227" s="18" t="s">
        <v>2723</v>
      </c>
      <c r="F3227" s="23" t="s">
        <v>2979</v>
      </c>
      <c r="G3227" s="23" t="e">
        <f t="shared" si="102"/>
        <v>#N/A</v>
      </c>
      <c r="H3227" s="83" t="s">
        <v>2979</v>
      </c>
      <c r="I3227" s="23" t="e">
        <f t="shared" si="101"/>
        <v>#N/A</v>
      </c>
      <c r="J3227" s="27" t="s">
        <v>6990</v>
      </c>
      <c r="K3227" s="102"/>
      <c r="L3227" s="114"/>
      <c r="M3227" s="104"/>
    </row>
    <row r="3228" spans="1:13" ht="13.5" thickBot="1">
      <c r="A3228" s="33" t="s">
        <v>6991</v>
      </c>
      <c r="B3228" s="21">
        <v>41446</v>
      </c>
      <c r="C3228" s="33" t="s">
        <v>635</v>
      </c>
      <c r="D3228" s="34" t="s">
        <v>6978</v>
      </c>
      <c r="E3228" s="18" t="s">
        <v>233</v>
      </c>
      <c r="F3228" s="23" t="s">
        <v>234</v>
      </c>
      <c r="G3228" s="23" t="e">
        <f t="shared" si="102"/>
        <v>#N/A</v>
      </c>
      <c r="H3228" s="83" t="s">
        <v>234</v>
      </c>
      <c r="I3228" s="23" t="e">
        <f t="shared" si="101"/>
        <v>#N/A</v>
      </c>
      <c r="J3228" s="27" t="s">
        <v>6992</v>
      </c>
      <c r="K3228" s="102"/>
      <c r="L3228" s="114"/>
      <c r="M3228" s="104"/>
    </row>
    <row r="3229" spans="1:13" ht="13.5" thickBot="1">
      <c r="A3229" s="33" t="s">
        <v>6993</v>
      </c>
      <c r="B3229" s="21">
        <v>41446</v>
      </c>
      <c r="C3229" s="33" t="s">
        <v>631</v>
      </c>
      <c r="D3229" s="34" t="s">
        <v>6887</v>
      </c>
      <c r="E3229" s="18" t="s">
        <v>233</v>
      </c>
      <c r="F3229" s="23" t="s">
        <v>234</v>
      </c>
      <c r="G3229" s="23" t="e">
        <f t="shared" si="102"/>
        <v>#N/A</v>
      </c>
      <c r="H3229" s="83" t="s">
        <v>234</v>
      </c>
      <c r="I3229" s="23" t="e">
        <f t="shared" si="101"/>
        <v>#N/A</v>
      </c>
      <c r="J3229" s="27" t="s">
        <v>6994</v>
      </c>
      <c r="K3229" s="102"/>
      <c r="L3229" s="114"/>
      <c r="M3229" s="104"/>
    </row>
    <row r="3230" spans="1:13" ht="26.25" thickBot="1">
      <c r="A3230" s="33" t="s">
        <v>6995</v>
      </c>
      <c r="B3230" s="21">
        <v>41446</v>
      </c>
      <c r="C3230" s="33" t="s">
        <v>494</v>
      </c>
      <c r="D3230" s="34" t="s">
        <v>6887</v>
      </c>
      <c r="E3230" s="18" t="s">
        <v>1153</v>
      </c>
      <c r="F3230" s="23" t="s">
        <v>1611</v>
      </c>
      <c r="G3230" s="23" t="e">
        <f t="shared" si="102"/>
        <v>#N/A</v>
      </c>
      <c r="H3230" s="83" t="s">
        <v>1611</v>
      </c>
      <c r="I3230" s="23" t="e">
        <f t="shared" si="101"/>
        <v>#N/A</v>
      </c>
      <c r="J3230" s="27" t="s">
        <v>6996</v>
      </c>
      <c r="K3230" s="102"/>
      <c r="L3230" s="114"/>
      <c r="M3230" s="104"/>
    </row>
    <row r="3231" spans="1:13" ht="13.5" thickBot="1">
      <c r="A3231" s="33" t="s">
        <v>6997</v>
      </c>
      <c r="B3231" s="21">
        <v>41446</v>
      </c>
      <c r="C3231" s="33" t="s">
        <v>21</v>
      </c>
      <c r="D3231" s="34" t="s">
        <v>6978</v>
      </c>
      <c r="E3231" s="18" t="s">
        <v>6998</v>
      </c>
      <c r="F3231" s="23" t="s">
        <v>227</v>
      </c>
      <c r="G3231" s="23" t="e">
        <f t="shared" si="102"/>
        <v>#N/A</v>
      </c>
      <c r="H3231" s="83" t="s">
        <v>227</v>
      </c>
      <c r="I3231" s="23" t="e">
        <f t="shared" si="101"/>
        <v>#N/A</v>
      </c>
      <c r="J3231" s="27" t="s">
        <v>6999</v>
      </c>
      <c r="K3231" s="102"/>
      <c r="L3231" s="114"/>
      <c r="M3231" s="104"/>
    </row>
    <row r="3232" spans="1:13" ht="13.5" thickBot="1">
      <c r="A3232" s="33" t="s">
        <v>7000</v>
      </c>
      <c r="B3232" s="21">
        <v>41446</v>
      </c>
      <c r="C3232" s="33" t="s">
        <v>375</v>
      </c>
      <c r="D3232" s="34" t="s">
        <v>6825</v>
      </c>
      <c r="E3232" s="18" t="s">
        <v>7001</v>
      </c>
      <c r="F3232" s="23" t="s">
        <v>227</v>
      </c>
      <c r="G3232" s="23" t="e">
        <f t="shared" si="102"/>
        <v>#N/A</v>
      </c>
      <c r="H3232" s="83" t="s">
        <v>227</v>
      </c>
      <c r="I3232" s="23" t="e">
        <f t="shared" si="101"/>
        <v>#N/A</v>
      </c>
      <c r="J3232" s="27" t="s">
        <v>7002</v>
      </c>
      <c r="K3232" s="102"/>
      <c r="L3232" s="114"/>
      <c r="M3232" s="104"/>
    </row>
    <row r="3233" spans="1:13" ht="13.5" thickBot="1">
      <c r="A3233" s="33" t="s">
        <v>7003</v>
      </c>
      <c r="B3233" s="21">
        <v>41446</v>
      </c>
      <c r="C3233" s="33" t="s">
        <v>553</v>
      </c>
      <c r="D3233" s="34" t="s">
        <v>6887</v>
      </c>
      <c r="E3233" s="18" t="s">
        <v>1990</v>
      </c>
      <c r="F3233" s="23" t="s">
        <v>5183</v>
      </c>
      <c r="G3233" s="23" t="e">
        <f t="shared" si="102"/>
        <v>#N/A</v>
      </c>
      <c r="H3233" s="83" t="s">
        <v>5183</v>
      </c>
      <c r="I3233" s="23" t="e">
        <f t="shared" si="101"/>
        <v>#N/A</v>
      </c>
      <c r="J3233" s="27" t="s">
        <v>7004</v>
      </c>
      <c r="K3233" s="102"/>
      <c r="L3233" s="114"/>
      <c r="M3233" s="104"/>
    </row>
    <row r="3234" spans="1:13" ht="13.5" thickBot="1">
      <c r="A3234" s="33" t="s">
        <v>7005</v>
      </c>
      <c r="B3234" s="21">
        <v>41446</v>
      </c>
      <c r="C3234" s="33" t="s">
        <v>539</v>
      </c>
      <c r="D3234" s="34" t="s">
        <v>6820</v>
      </c>
      <c r="E3234" s="18" t="s">
        <v>1990</v>
      </c>
      <c r="F3234" s="23" t="s">
        <v>5183</v>
      </c>
      <c r="G3234" s="23" t="e">
        <f t="shared" si="102"/>
        <v>#N/A</v>
      </c>
      <c r="H3234" s="83" t="s">
        <v>5183</v>
      </c>
      <c r="I3234" s="23" t="e">
        <f t="shared" si="101"/>
        <v>#N/A</v>
      </c>
      <c r="J3234" s="27" t="s">
        <v>7006</v>
      </c>
      <c r="K3234" s="102"/>
      <c r="L3234" s="114"/>
      <c r="M3234" s="104"/>
    </row>
    <row r="3235" spans="1:13" ht="13.5" thickBot="1">
      <c r="A3235" s="33" t="s">
        <v>7007</v>
      </c>
      <c r="B3235" s="21">
        <v>41446</v>
      </c>
      <c r="C3235" s="33" t="s">
        <v>541</v>
      </c>
      <c r="D3235" s="34" t="s">
        <v>6820</v>
      </c>
      <c r="E3235" s="18" t="s">
        <v>1990</v>
      </c>
      <c r="F3235" s="23" t="s">
        <v>5183</v>
      </c>
      <c r="G3235" s="23" t="e">
        <f t="shared" si="102"/>
        <v>#N/A</v>
      </c>
      <c r="H3235" s="83" t="s">
        <v>5183</v>
      </c>
      <c r="I3235" s="23" t="e">
        <f t="shared" si="101"/>
        <v>#N/A</v>
      </c>
      <c r="J3235" s="27" t="s">
        <v>7008</v>
      </c>
      <c r="K3235" s="102"/>
      <c r="L3235" s="114"/>
      <c r="M3235" s="104"/>
    </row>
    <row r="3236" spans="1:13" ht="13.5" thickBot="1">
      <c r="A3236" s="33" t="s">
        <v>7009</v>
      </c>
      <c r="B3236" s="21">
        <v>41446</v>
      </c>
      <c r="C3236" s="33" t="s">
        <v>7010</v>
      </c>
      <c r="D3236" s="34" t="s">
        <v>6825</v>
      </c>
      <c r="E3236" s="18" t="s">
        <v>668</v>
      </c>
      <c r="F3236" s="23" t="s">
        <v>210</v>
      </c>
      <c r="G3236" s="23">
        <f t="shared" si="102"/>
        <v>68</v>
      </c>
      <c r="H3236" s="83" t="s">
        <v>210</v>
      </c>
      <c r="I3236" s="23" t="e">
        <f t="shared" si="101"/>
        <v>#N/A</v>
      </c>
      <c r="J3236" s="27" t="s">
        <v>6834</v>
      </c>
      <c r="K3236" s="102"/>
      <c r="L3236" s="114"/>
      <c r="M3236" s="104"/>
    </row>
    <row r="3237" spans="1:13" ht="13.5" thickBot="1">
      <c r="A3237" s="33" t="s">
        <v>7011</v>
      </c>
      <c r="B3237" s="21">
        <v>41446</v>
      </c>
      <c r="C3237" s="33" t="s">
        <v>1794</v>
      </c>
      <c r="D3237" s="34" t="s">
        <v>6887</v>
      </c>
      <c r="E3237" s="18" t="s">
        <v>3951</v>
      </c>
      <c r="F3237" s="23" t="s">
        <v>378</v>
      </c>
      <c r="G3237" s="23" t="e">
        <f t="shared" si="102"/>
        <v>#N/A</v>
      </c>
      <c r="H3237" s="83" t="s">
        <v>378</v>
      </c>
      <c r="I3237" s="23">
        <f t="shared" si="101"/>
        <v>23</v>
      </c>
      <c r="J3237" s="27" t="s">
        <v>5210</v>
      </c>
      <c r="K3237" s="102"/>
      <c r="L3237" s="114"/>
      <c r="M3237" s="104"/>
    </row>
    <row r="3238" spans="1:13" ht="13.5" thickBot="1">
      <c r="A3238" s="33" t="s">
        <v>7012</v>
      </c>
      <c r="B3238" s="21">
        <v>41446</v>
      </c>
      <c r="C3238" s="33" t="s">
        <v>1117</v>
      </c>
      <c r="D3238" s="34" t="s">
        <v>6887</v>
      </c>
      <c r="E3238" s="18" t="s">
        <v>166</v>
      </c>
      <c r="F3238" s="23" t="s">
        <v>167</v>
      </c>
      <c r="G3238" s="23" t="e">
        <f t="shared" si="102"/>
        <v>#N/A</v>
      </c>
      <c r="H3238" s="83" t="s">
        <v>167</v>
      </c>
      <c r="I3238" s="23" t="e">
        <f t="shared" si="101"/>
        <v>#N/A</v>
      </c>
      <c r="J3238" s="27" t="s">
        <v>7013</v>
      </c>
      <c r="K3238" s="102"/>
      <c r="L3238" s="114"/>
      <c r="M3238" s="104"/>
    </row>
    <row r="3239" spans="1:13" ht="13.5" thickBot="1">
      <c r="A3239" s="33" t="s">
        <v>7014</v>
      </c>
      <c r="B3239" s="21">
        <v>41446</v>
      </c>
      <c r="C3239" s="33" t="s">
        <v>2761</v>
      </c>
      <c r="D3239" s="34" t="s">
        <v>6833</v>
      </c>
      <c r="E3239" s="18" t="s">
        <v>7015</v>
      </c>
      <c r="F3239" s="23" t="s">
        <v>1123</v>
      </c>
      <c r="G3239" s="23" t="e">
        <f t="shared" si="102"/>
        <v>#N/A</v>
      </c>
      <c r="H3239" s="83" t="s">
        <v>1123</v>
      </c>
      <c r="I3239" s="23" t="e">
        <f t="shared" si="101"/>
        <v>#N/A</v>
      </c>
      <c r="J3239" s="27" t="s">
        <v>7016</v>
      </c>
      <c r="K3239" s="102"/>
      <c r="L3239" s="114"/>
      <c r="M3239" s="104"/>
    </row>
    <row r="3240" spans="1:13" ht="13.5" thickBot="1">
      <c r="A3240" s="33" t="s">
        <v>7017</v>
      </c>
      <c r="B3240" s="21">
        <v>41446</v>
      </c>
      <c r="C3240" s="33" t="s">
        <v>545</v>
      </c>
      <c r="D3240" s="34" t="s">
        <v>6820</v>
      </c>
      <c r="E3240" s="18" t="s">
        <v>1990</v>
      </c>
      <c r="F3240" s="23" t="s">
        <v>5183</v>
      </c>
      <c r="G3240" s="23" t="e">
        <f t="shared" si="102"/>
        <v>#N/A</v>
      </c>
      <c r="H3240" s="83" t="s">
        <v>5183</v>
      </c>
      <c r="I3240" s="23" t="e">
        <f t="shared" si="101"/>
        <v>#N/A</v>
      </c>
      <c r="J3240" s="27" t="s">
        <v>7018</v>
      </c>
      <c r="K3240" s="102"/>
      <c r="L3240" s="114"/>
      <c r="M3240" s="104"/>
    </row>
    <row r="3241" spans="1:13" ht="13.5" thickBot="1">
      <c r="A3241" s="33" t="s">
        <v>7019</v>
      </c>
      <c r="B3241" s="21">
        <v>41446</v>
      </c>
      <c r="C3241" s="33" t="s">
        <v>2237</v>
      </c>
      <c r="D3241" s="34" t="s">
        <v>7020</v>
      </c>
      <c r="E3241" s="18" t="s">
        <v>243</v>
      </c>
      <c r="F3241" s="23" t="s">
        <v>1123</v>
      </c>
      <c r="G3241" s="23" t="e">
        <f t="shared" si="102"/>
        <v>#N/A</v>
      </c>
      <c r="H3241" s="83" t="s">
        <v>1123</v>
      </c>
      <c r="I3241" s="23" t="e">
        <f t="shared" si="101"/>
        <v>#N/A</v>
      </c>
      <c r="J3241" s="27" t="s">
        <v>7021</v>
      </c>
      <c r="K3241" s="102"/>
      <c r="L3241" s="114"/>
      <c r="M3241" s="104"/>
    </row>
    <row r="3242" spans="1:13" ht="13.5" thickBot="1">
      <c r="A3242" s="33" t="s">
        <v>7022</v>
      </c>
      <c r="B3242" s="21">
        <v>41446</v>
      </c>
      <c r="C3242" s="33" t="s">
        <v>604</v>
      </c>
      <c r="D3242" s="34" t="s">
        <v>6830</v>
      </c>
      <c r="E3242" s="18" t="s">
        <v>7023</v>
      </c>
      <c r="F3242" s="23" t="s">
        <v>560</v>
      </c>
      <c r="G3242" s="23" t="e">
        <f t="shared" si="102"/>
        <v>#N/A</v>
      </c>
      <c r="H3242" s="83" t="s">
        <v>560</v>
      </c>
      <c r="I3242" s="23" t="e">
        <f t="shared" si="101"/>
        <v>#N/A</v>
      </c>
      <c r="J3242" s="27" t="s">
        <v>1827</v>
      </c>
      <c r="K3242" s="102"/>
      <c r="L3242" s="114"/>
      <c r="M3242" s="104"/>
    </row>
    <row r="3243" spans="1:13" ht="13.5" thickBot="1">
      <c r="A3243" s="33" t="s">
        <v>7024</v>
      </c>
      <c r="B3243" s="21">
        <v>41446</v>
      </c>
      <c r="C3243" s="33" t="s">
        <v>7025</v>
      </c>
      <c r="D3243" s="34" t="s">
        <v>6887</v>
      </c>
      <c r="E3243" s="18" t="s">
        <v>82</v>
      </c>
      <c r="F3243" s="23" t="s">
        <v>78</v>
      </c>
      <c r="G3243" s="23">
        <f t="shared" si="102"/>
        <v>49</v>
      </c>
      <c r="H3243" s="83" t="s">
        <v>8311</v>
      </c>
      <c r="I3243" s="23">
        <f t="shared" si="101"/>
        <v>49</v>
      </c>
      <c r="J3243" s="27" t="s">
        <v>7026</v>
      </c>
      <c r="K3243" s="102"/>
      <c r="L3243" s="114"/>
      <c r="M3243" s="104"/>
    </row>
    <row r="3244" spans="1:13" ht="13.5" thickBot="1">
      <c r="A3244" s="33" t="s">
        <v>7027</v>
      </c>
      <c r="B3244" s="21">
        <v>41446</v>
      </c>
      <c r="C3244" s="33" t="s">
        <v>7028</v>
      </c>
      <c r="D3244" s="34" t="s">
        <v>6887</v>
      </c>
      <c r="E3244" s="18" t="s">
        <v>82</v>
      </c>
      <c r="F3244" s="23" t="s">
        <v>78</v>
      </c>
      <c r="G3244" s="23">
        <f t="shared" si="102"/>
        <v>49</v>
      </c>
      <c r="H3244" s="83" t="s">
        <v>8311</v>
      </c>
      <c r="I3244" s="23">
        <f t="shared" si="101"/>
        <v>49</v>
      </c>
      <c r="J3244" s="27" t="s">
        <v>7029</v>
      </c>
      <c r="K3244" s="102"/>
      <c r="L3244" s="114"/>
      <c r="M3244" s="104"/>
    </row>
    <row r="3245" spans="1:13" ht="13.5" thickBot="1">
      <c r="A3245" s="33" t="s">
        <v>7030</v>
      </c>
      <c r="B3245" s="21">
        <v>41446</v>
      </c>
      <c r="C3245" s="33" t="s">
        <v>21</v>
      </c>
      <c r="D3245" s="34" t="s">
        <v>6978</v>
      </c>
      <c r="E3245" s="18" t="s">
        <v>7031</v>
      </c>
      <c r="F3245" s="23" t="s">
        <v>2584</v>
      </c>
      <c r="G3245" s="23" t="e">
        <f t="shared" si="102"/>
        <v>#N/A</v>
      </c>
      <c r="H3245" s="83" t="s">
        <v>2584</v>
      </c>
      <c r="I3245" s="23" t="e">
        <f t="shared" si="101"/>
        <v>#N/A</v>
      </c>
      <c r="J3245" s="27" t="s">
        <v>7032</v>
      </c>
      <c r="K3245" s="102"/>
      <c r="L3245" s="114"/>
      <c r="M3245" s="104"/>
    </row>
    <row r="3246" spans="1:13" ht="26.25" thickBot="1">
      <c r="A3246" s="33" t="s">
        <v>7033</v>
      </c>
      <c r="B3246" s="21">
        <v>41446</v>
      </c>
      <c r="C3246" s="33" t="s">
        <v>1818</v>
      </c>
      <c r="D3246" s="34" t="s">
        <v>6850</v>
      </c>
      <c r="E3246" s="18" t="s">
        <v>6673</v>
      </c>
      <c r="F3246" s="23" t="s">
        <v>227</v>
      </c>
      <c r="G3246" s="23" t="e">
        <f t="shared" si="102"/>
        <v>#N/A</v>
      </c>
      <c r="H3246" s="83" t="s">
        <v>227</v>
      </c>
      <c r="I3246" s="23" t="e">
        <f t="shared" si="101"/>
        <v>#N/A</v>
      </c>
      <c r="J3246" s="27" t="s">
        <v>7034</v>
      </c>
      <c r="K3246" s="102"/>
      <c r="L3246" s="114"/>
      <c r="M3246" s="104"/>
    </row>
    <row r="3247" spans="1:13" ht="13.5" thickBot="1">
      <c r="A3247" s="33" t="s">
        <v>7035</v>
      </c>
      <c r="B3247" s="21">
        <v>41446</v>
      </c>
      <c r="C3247" s="33" t="s">
        <v>7036</v>
      </c>
      <c r="D3247" s="34" t="s">
        <v>6978</v>
      </c>
      <c r="E3247" s="18" t="s">
        <v>1298</v>
      </c>
      <c r="F3247" s="23" t="s">
        <v>3200</v>
      </c>
      <c r="G3247" s="23" t="e">
        <f t="shared" si="102"/>
        <v>#N/A</v>
      </c>
      <c r="H3247" s="83" t="s">
        <v>3200</v>
      </c>
      <c r="I3247" s="23" t="e">
        <f t="shared" si="101"/>
        <v>#N/A</v>
      </c>
      <c r="J3247" s="27" t="s">
        <v>5167</v>
      </c>
      <c r="K3247" s="102"/>
      <c r="L3247" s="114"/>
      <c r="M3247" s="104"/>
    </row>
    <row r="3248" spans="1:13" ht="13.5" thickBot="1">
      <c r="A3248" s="33" t="s">
        <v>7037</v>
      </c>
      <c r="B3248" s="21">
        <v>41446</v>
      </c>
      <c r="C3248" s="33" t="s">
        <v>837</v>
      </c>
      <c r="D3248" s="34" t="s">
        <v>6887</v>
      </c>
      <c r="E3248" s="18" t="s">
        <v>3176</v>
      </c>
      <c r="F3248" s="23" t="s">
        <v>63</v>
      </c>
      <c r="G3248" s="23">
        <f t="shared" si="102"/>
        <v>85</v>
      </c>
      <c r="H3248" s="83" t="s">
        <v>63</v>
      </c>
      <c r="I3248" s="23" t="e">
        <f t="shared" si="101"/>
        <v>#N/A</v>
      </c>
      <c r="J3248" s="27" t="s">
        <v>7038</v>
      </c>
      <c r="K3248" s="102"/>
      <c r="L3248" s="114"/>
      <c r="M3248" s="104"/>
    </row>
    <row r="3249" spans="1:13" ht="13.5" thickBot="1">
      <c r="A3249" s="33" t="s">
        <v>7039</v>
      </c>
      <c r="B3249" s="21">
        <v>41446</v>
      </c>
      <c r="C3249" s="33" t="s">
        <v>21</v>
      </c>
      <c r="D3249" s="34" t="s">
        <v>6978</v>
      </c>
      <c r="E3249" s="18" t="s">
        <v>7040</v>
      </c>
      <c r="F3249" s="23" t="s">
        <v>874</v>
      </c>
      <c r="G3249" s="23" t="e">
        <f t="shared" si="102"/>
        <v>#N/A</v>
      </c>
      <c r="H3249" s="83" t="s">
        <v>874</v>
      </c>
      <c r="I3249" s="23" t="e">
        <f t="shared" si="101"/>
        <v>#N/A</v>
      </c>
      <c r="J3249" s="27" t="s">
        <v>7041</v>
      </c>
      <c r="K3249" s="102"/>
      <c r="L3249" s="114"/>
      <c r="M3249" s="104"/>
    </row>
    <row r="3250" spans="1:13" ht="26.25" thickBot="1">
      <c r="A3250" s="33" t="s">
        <v>7042</v>
      </c>
      <c r="B3250" s="21">
        <v>41446</v>
      </c>
      <c r="C3250" s="33" t="s">
        <v>676</v>
      </c>
      <c r="D3250" s="34" t="s">
        <v>7043</v>
      </c>
      <c r="E3250" s="18" t="s">
        <v>7044</v>
      </c>
      <c r="F3250" s="23" t="s">
        <v>7045</v>
      </c>
      <c r="G3250" s="23" t="e">
        <f t="shared" si="102"/>
        <v>#N/A</v>
      </c>
      <c r="H3250" s="83" t="s">
        <v>7045</v>
      </c>
      <c r="I3250" s="23" t="e">
        <f t="shared" si="101"/>
        <v>#N/A</v>
      </c>
      <c r="J3250" s="27" t="s">
        <v>7046</v>
      </c>
      <c r="K3250" s="102"/>
      <c r="L3250" s="114"/>
      <c r="M3250" s="104"/>
    </row>
    <row r="3251" spans="1:13" ht="13.5" thickBot="1">
      <c r="A3251" s="33" t="s">
        <v>7047</v>
      </c>
      <c r="B3251" s="21">
        <v>41446</v>
      </c>
      <c r="C3251" s="33" t="s">
        <v>1259</v>
      </c>
      <c r="D3251" s="34" t="s">
        <v>6887</v>
      </c>
      <c r="E3251" s="18" t="s">
        <v>7048</v>
      </c>
      <c r="F3251" s="23" t="s">
        <v>7049</v>
      </c>
      <c r="G3251" s="23" t="e">
        <f t="shared" si="102"/>
        <v>#N/A</v>
      </c>
      <c r="H3251" s="83" t="s">
        <v>7049</v>
      </c>
      <c r="I3251" s="23" t="e">
        <f t="shared" si="101"/>
        <v>#N/A</v>
      </c>
      <c r="J3251" s="27" t="s">
        <v>7050</v>
      </c>
      <c r="K3251" s="102"/>
      <c r="L3251" s="114"/>
      <c r="M3251" s="104"/>
    </row>
    <row r="3252" spans="1:13" ht="13.5" thickBot="1">
      <c r="A3252" s="33" t="s">
        <v>7051</v>
      </c>
      <c r="B3252" s="21">
        <v>41446</v>
      </c>
      <c r="C3252" s="33" t="s">
        <v>402</v>
      </c>
      <c r="D3252" s="34" t="s">
        <v>6978</v>
      </c>
      <c r="E3252" s="18" t="s">
        <v>5564</v>
      </c>
      <c r="F3252" s="23" t="s">
        <v>3179</v>
      </c>
      <c r="G3252" s="23" t="e">
        <f t="shared" si="102"/>
        <v>#N/A</v>
      </c>
      <c r="H3252" s="83" t="s">
        <v>3179</v>
      </c>
      <c r="I3252" s="23" t="e">
        <f t="shared" si="101"/>
        <v>#N/A</v>
      </c>
      <c r="J3252" s="27" t="s">
        <v>7052</v>
      </c>
      <c r="K3252" s="102"/>
      <c r="L3252" s="114"/>
      <c r="M3252" s="104"/>
    </row>
    <row r="3253" spans="1:13" ht="13.5" thickBot="1">
      <c r="A3253" s="33" t="s">
        <v>7053</v>
      </c>
      <c r="B3253" s="21">
        <v>41446</v>
      </c>
      <c r="C3253" s="33" t="s">
        <v>748</v>
      </c>
      <c r="D3253" s="34" t="s">
        <v>6978</v>
      </c>
      <c r="E3253" s="18" t="s">
        <v>3554</v>
      </c>
      <c r="F3253" s="23" t="s">
        <v>609</v>
      </c>
      <c r="G3253" s="23" t="e">
        <f t="shared" si="102"/>
        <v>#N/A</v>
      </c>
      <c r="H3253" s="83" t="s">
        <v>609</v>
      </c>
      <c r="I3253" s="23" t="e">
        <f t="shared" si="101"/>
        <v>#N/A</v>
      </c>
      <c r="J3253" s="27" t="s">
        <v>7054</v>
      </c>
      <c r="K3253" s="102"/>
      <c r="L3253" s="114"/>
      <c r="M3253" s="104"/>
    </row>
    <row r="3254" spans="1:13" ht="13.5" thickBot="1">
      <c r="A3254" s="33" t="s">
        <v>7055</v>
      </c>
      <c r="B3254" s="21">
        <v>41446</v>
      </c>
      <c r="C3254" s="33" t="s">
        <v>2449</v>
      </c>
      <c r="D3254" s="34" t="s">
        <v>6887</v>
      </c>
      <c r="E3254" s="18" t="s">
        <v>267</v>
      </c>
      <c r="F3254" s="23" t="s">
        <v>609</v>
      </c>
      <c r="G3254" s="23" t="e">
        <f t="shared" si="102"/>
        <v>#N/A</v>
      </c>
      <c r="H3254" s="83" t="s">
        <v>609</v>
      </c>
      <c r="I3254" s="23" t="e">
        <f t="shared" si="101"/>
        <v>#N/A</v>
      </c>
      <c r="J3254" s="27" t="s">
        <v>7056</v>
      </c>
      <c r="K3254" s="102"/>
      <c r="L3254" s="114"/>
      <c r="M3254" s="104"/>
    </row>
    <row r="3255" spans="1:13" ht="13.5" thickBot="1">
      <c r="A3255" s="33" t="s">
        <v>7057</v>
      </c>
      <c r="B3255" s="21">
        <v>41446</v>
      </c>
      <c r="C3255" s="33" t="s">
        <v>1631</v>
      </c>
      <c r="D3255" s="34" t="s">
        <v>6978</v>
      </c>
      <c r="E3255" s="18" t="s">
        <v>492</v>
      </c>
      <c r="F3255" s="23" t="s">
        <v>101</v>
      </c>
      <c r="G3255" s="23">
        <f t="shared" si="102"/>
        <v>58</v>
      </c>
      <c r="H3255" s="83" t="s">
        <v>101</v>
      </c>
      <c r="I3255" s="23" t="e">
        <f t="shared" si="101"/>
        <v>#N/A</v>
      </c>
      <c r="J3255" s="27" t="s">
        <v>7058</v>
      </c>
      <c r="K3255" s="102"/>
      <c r="L3255" s="114"/>
      <c r="M3255" s="104"/>
    </row>
    <row r="3256" spans="1:13" ht="13.5" thickBot="1">
      <c r="A3256" s="33" t="s">
        <v>7059</v>
      </c>
      <c r="B3256" s="21">
        <v>41446</v>
      </c>
      <c r="C3256" s="33" t="s">
        <v>1366</v>
      </c>
      <c r="D3256" s="34" t="s">
        <v>6820</v>
      </c>
      <c r="E3256" s="18" t="s">
        <v>3505</v>
      </c>
      <c r="F3256" s="23" t="s">
        <v>4264</v>
      </c>
      <c r="G3256" s="23" t="e">
        <f t="shared" si="102"/>
        <v>#N/A</v>
      </c>
      <c r="H3256" s="83" t="s">
        <v>4264</v>
      </c>
      <c r="I3256" s="23" t="e">
        <f t="shared" si="101"/>
        <v>#N/A</v>
      </c>
      <c r="J3256" s="27" t="s">
        <v>7060</v>
      </c>
      <c r="K3256" s="102"/>
      <c r="L3256" s="114"/>
      <c r="M3256" s="104"/>
    </row>
    <row r="3257" spans="1:13" ht="13.5" thickBot="1">
      <c r="A3257" s="33" t="s">
        <v>7061</v>
      </c>
      <c r="B3257" s="21">
        <v>41446</v>
      </c>
      <c r="C3257" s="33" t="s">
        <v>4106</v>
      </c>
      <c r="D3257" s="34" t="s">
        <v>6887</v>
      </c>
      <c r="E3257" s="18" t="s">
        <v>43</v>
      </c>
      <c r="F3257" s="23" t="s">
        <v>3105</v>
      </c>
      <c r="G3257" s="23" t="e">
        <f t="shared" si="102"/>
        <v>#N/A</v>
      </c>
      <c r="H3257" s="83" t="s">
        <v>3105</v>
      </c>
      <c r="I3257" s="23" t="e">
        <f t="shared" si="101"/>
        <v>#N/A</v>
      </c>
      <c r="J3257" s="27" t="s">
        <v>7062</v>
      </c>
      <c r="K3257" s="102"/>
      <c r="L3257" s="114"/>
      <c r="M3257" s="104"/>
    </row>
    <row r="3258" spans="1:13" ht="13.5" thickBot="1">
      <c r="A3258" s="33" t="s">
        <v>7063</v>
      </c>
      <c r="B3258" s="21">
        <v>41446</v>
      </c>
      <c r="C3258" s="33" t="s">
        <v>4081</v>
      </c>
      <c r="D3258" s="34" t="s">
        <v>6825</v>
      </c>
      <c r="E3258" s="18" t="s">
        <v>43</v>
      </c>
      <c r="F3258" s="23" t="s">
        <v>3105</v>
      </c>
      <c r="G3258" s="23" t="e">
        <f t="shared" si="102"/>
        <v>#N/A</v>
      </c>
      <c r="H3258" s="83" t="s">
        <v>3105</v>
      </c>
      <c r="I3258" s="23" t="e">
        <f t="shared" si="101"/>
        <v>#N/A</v>
      </c>
      <c r="J3258" s="27" t="s">
        <v>7064</v>
      </c>
      <c r="K3258" s="102"/>
      <c r="L3258" s="114"/>
      <c r="M3258" s="104"/>
    </row>
    <row r="3259" spans="1:13" ht="13.5" thickBot="1">
      <c r="A3259" s="33" t="s">
        <v>7065</v>
      </c>
      <c r="B3259" s="21">
        <v>41446</v>
      </c>
      <c r="C3259" s="33" t="s">
        <v>4112</v>
      </c>
      <c r="D3259" s="34" t="s">
        <v>6887</v>
      </c>
      <c r="E3259" s="18" t="s">
        <v>43</v>
      </c>
      <c r="F3259" s="23" t="s">
        <v>3105</v>
      </c>
      <c r="G3259" s="23" t="e">
        <f t="shared" si="102"/>
        <v>#N/A</v>
      </c>
      <c r="H3259" s="83" t="s">
        <v>3105</v>
      </c>
      <c r="I3259" s="23" t="e">
        <f t="shared" si="101"/>
        <v>#N/A</v>
      </c>
      <c r="J3259" s="27" t="s">
        <v>7066</v>
      </c>
      <c r="K3259" s="102"/>
      <c r="L3259" s="114"/>
      <c r="M3259" s="104"/>
    </row>
    <row r="3260" spans="1:13" ht="13.5" thickBot="1">
      <c r="A3260" s="33" t="s">
        <v>7067</v>
      </c>
      <c r="B3260" s="21">
        <v>41446</v>
      </c>
      <c r="C3260" s="33" t="s">
        <v>815</v>
      </c>
      <c r="D3260" s="34" t="s">
        <v>6887</v>
      </c>
      <c r="E3260" s="18" t="s">
        <v>5310</v>
      </c>
      <c r="F3260" s="23" t="s">
        <v>3057</v>
      </c>
      <c r="G3260" s="23" t="e">
        <f t="shared" si="102"/>
        <v>#N/A</v>
      </c>
      <c r="H3260" s="83" t="s">
        <v>3057</v>
      </c>
      <c r="I3260" s="23" t="e">
        <f t="shared" si="101"/>
        <v>#N/A</v>
      </c>
      <c r="J3260" s="27" t="s">
        <v>7068</v>
      </c>
      <c r="K3260" s="102"/>
      <c r="L3260" s="114"/>
      <c r="M3260" s="104"/>
    </row>
    <row r="3261" spans="1:13" ht="13.5" thickBot="1">
      <c r="A3261" s="33" t="s">
        <v>7069</v>
      </c>
      <c r="B3261" s="21">
        <v>41446</v>
      </c>
      <c r="C3261" s="33" t="s">
        <v>7070</v>
      </c>
      <c r="D3261" s="34" t="s">
        <v>6830</v>
      </c>
      <c r="E3261" s="18" t="s">
        <v>1288</v>
      </c>
      <c r="F3261" s="23" t="s">
        <v>431</v>
      </c>
      <c r="G3261" s="23" t="e">
        <f t="shared" si="102"/>
        <v>#N/A</v>
      </c>
      <c r="H3261" s="83" t="s">
        <v>431</v>
      </c>
      <c r="I3261" s="23" t="e">
        <f t="shared" si="101"/>
        <v>#N/A</v>
      </c>
      <c r="J3261" s="27" t="s">
        <v>7071</v>
      </c>
      <c r="K3261" s="102"/>
      <c r="L3261" s="114"/>
      <c r="M3261" s="104"/>
    </row>
    <row r="3262" spans="1:13" ht="13.5" thickBot="1">
      <c r="A3262" s="33" t="s">
        <v>7072</v>
      </c>
      <c r="B3262" s="21">
        <v>41446</v>
      </c>
      <c r="C3262" s="33" t="s">
        <v>4562</v>
      </c>
      <c r="D3262" s="34" t="s">
        <v>6825</v>
      </c>
      <c r="E3262" s="18" t="s">
        <v>1288</v>
      </c>
      <c r="F3262" s="23" t="s">
        <v>431</v>
      </c>
      <c r="G3262" s="23" t="e">
        <f t="shared" si="102"/>
        <v>#N/A</v>
      </c>
      <c r="H3262" s="83" t="s">
        <v>431</v>
      </c>
      <c r="I3262" s="23" t="e">
        <f t="shared" si="101"/>
        <v>#N/A</v>
      </c>
      <c r="J3262" s="27" t="s">
        <v>7073</v>
      </c>
      <c r="K3262" s="102"/>
      <c r="L3262" s="114"/>
      <c r="M3262" s="104"/>
    </row>
    <row r="3263" spans="1:13" ht="13.5" thickBot="1">
      <c r="A3263" s="33" t="s">
        <v>7074</v>
      </c>
      <c r="B3263" s="21">
        <v>41449</v>
      </c>
      <c r="C3263" s="33" t="s">
        <v>21</v>
      </c>
      <c r="D3263" s="34" t="s">
        <v>7075</v>
      </c>
      <c r="E3263" s="18" t="s">
        <v>7076</v>
      </c>
      <c r="F3263" s="23" t="s">
        <v>24</v>
      </c>
      <c r="G3263" s="23">
        <f t="shared" si="102"/>
        <v>84</v>
      </c>
      <c r="H3263" s="83" t="s">
        <v>24</v>
      </c>
      <c r="I3263" s="23">
        <f t="shared" si="101"/>
        <v>84</v>
      </c>
      <c r="J3263" s="27" t="s">
        <v>7077</v>
      </c>
      <c r="K3263" s="102"/>
      <c r="L3263" s="114"/>
      <c r="M3263" s="104"/>
    </row>
    <row r="3264" spans="1:13" ht="13.5" thickBot="1">
      <c r="A3264" s="33" t="s">
        <v>7078</v>
      </c>
      <c r="B3264" s="21">
        <v>41449</v>
      </c>
      <c r="C3264" s="33" t="s">
        <v>1058</v>
      </c>
      <c r="D3264" s="34" t="s">
        <v>6875</v>
      </c>
      <c r="E3264" s="18" t="s">
        <v>7079</v>
      </c>
      <c r="F3264" s="23" t="s">
        <v>57</v>
      </c>
      <c r="G3264" s="23">
        <f t="shared" si="102"/>
        <v>8</v>
      </c>
      <c r="H3264" s="83" t="s">
        <v>8272</v>
      </c>
      <c r="I3264" s="23">
        <f t="shared" si="101"/>
        <v>8</v>
      </c>
      <c r="J3264" s="27" t="s">
        <v>6741</v>
      </c>
      <c r="K3264" s="102"/>
      <c r="L3264" s="114"/>
      <c r="M3264" s="104"/>
    </row>
    <row r="3265" spans="1:13" ht="13.5" thickBot="1">
      <c r="A3265" s="33" t="s">
        <v>7080</v>
      </c>
      <c r="B3265" s="21">
        <v>41449</v>
      </c>
      <c r="C3265" s="33" t="s">
        <v>7081</v>
      </c>
      <c r="D3265" s="34" t="s">
        <v>6978</v>
      </c>
      <c r="E3265" s="18" t="s">
        <v>82</v>
      </c>
      <c r="F3265" s="23" t="s">
        <v>78</v>
      </c>
      <c r="G3265" s="23">
        <f t="shared" si="102"/>
        <v>49</v>
      </c>
      <c r="H3265" s="83" t="s">
        <v>8311</v>
      </c>
      <c r="I3265" s="23">
        <f t="shared" si="101"/>
        <v>49</v>
      </c>
      <c r="J3265" s="27" t="s">
        <v>7082</v>
      </c>
      <c r="K3265" s="102"/>
      <c r="L3265" s="114"/>
      <c r="M3265" s="104"/>
    </row>
    <row r="3266" spans="1:13" ht="13.5" thickBot="1">
      <c r="A3266" s="33" t="s">
        <v>7083</v>
      </c>
      <c r="B3266" s="21">
        <v>41449</v>
      </c>
      <c r="C3266" s="33" t="s">
        <v>21</v>
      </c>
      <c r="D3266" s="34" t="s">
        <v>7084</v>
      </c>
      <c r="E3266" s="18" t="s">
        <v>7085</v>
      </c>
      <c r="F3266" s="23" t="s">
        <v>526</v>
      </c>
      <c r="G3266" s="23" t="e">
        <f t="shared" si="102"/>
        <v>#N/A</v>
      </c>
      <c r="H3266" s="83" t="s">
        <v>526</v>
      </c>
      <c r="I3266" s="23" t="e">
        <f t="shared" ref="I3266:I3329" si="103">INDEX(S:U,MATCH(H3266,U:U,0),1)</f>
        <v>#N/A</v>
      </c>
      <c r="J3266" s="27" t="s">
        <v>7086</v>
      </c>
      <c r="K3266" s="102"/>
      <c r="L3266" s="114"/>
      <c r="M3266" s="104"/>
    </row>
    <row r="3267" spans="1:13" ht="13.5" thickBot="1">
      <c r="A3267" s="33" t="s">
        <v>7087</v>
      </c>
      <c r="B3267" s="21">
        <v>41449</v>
      </c>
      <c r="C3267" s="33" t="s">
        <v>7088</v>
      </c>
      <c r="D3267" s="34" t="s">
        <v>7075</v>
      </c>
      <c r="E3267" s="18" t="s">
        <v>7089</v>
      </c>
      <c r="F3267" s="23" t="s">
        <v>101</v>
      </c>
      <c r="G3267" s="23">
        <f t="shared" ref="G3267:G3330" si="104">INDEX($R$2:$U$90,MATCH(F3267,$R$2:$R$90,0),2)</f>
        <v>58</v>
      </c>
      <c r="H3267" s="83" t="s">
        <v>101</v>
      </c>
      <c r="I3267" s="23" t="e">
        <f t="shared" si="103"/>
        <v>#N/A</v>
      </c>
      <c r="J3267" s="27" t="s">
        <v>7090</v>
      </c>
      <c r="K3267" s="102"/>
      <c r="L3267" s="114"/>
      <c r="M3267" s="104"/>
    </row>
    <row r="3268" spans="1:13" ht="13.5" thickBot="1">
      <c r="A3268" s="33" t="s">
        <v>7091</v>
      </c>
      <c r="B3268" s="21">
        <v>41449</v>
      </c>
      <c r="C3268" s="33" t="s">
        <v>688</v>
      </c>
      <c r="D3268" s="34" t="s">
        <v>7075</v>
      </c>
      <c r="E3268" s="18" t="s">
        <v>776</v>
      </c>
      <c r="F3268" s="23" t="s">
        <v>3552</v>
      </c>
      <c r="G3268" s="23" t="e">
        <f t="shared" si="104"/>
        <v>#N/A</v>
      </c>
      <c r="H3268" s="83" t="s">
        <v>3552</v>
      </c>
      <c r="I3268" s="23" t="e">
        <f t="shared" si="103"/>
        <v>#N/A</v>
      </c>
      <c r="J3268" s="27" t="s">
        <v>2717</v>
      </c>
      <c r="K3268" s="102"/>
      <c r="L3268" s="114"/>
      <c r="M3268" s="104"/>
    </row>
    <row r="3269" spans="1:13" ht="13.5" thickBot="1">
      <c r="A3269" s="33" t="s">
        <v>7092</v>
      </c>
      <c r="B3269" s="21">
        <v>41449</v>
      </c>
      <c r="C3269" s="33" t="s">
        <v>1404</v>
      </c>
      <c r="D3269" s="34" t="s">
        <v>6978</v>
      </c>
      <c r="E3269" s="18" t="s">
        <v>7093</v>
      </c>
      <c r="F3269" s="23" t="s">
        <v>189</v>
      </c>
      <c r="G3269" s="23">
        <f t="shared" si="104"/>
        <v>45</v>
      </c>
      <c r="H3269" s="83" t="s">
        <v>189</v>
      </c>
      <c r="I3269" s="23" t="e">
        <f t="shared" si="103"/>
        <v>#N/A</v>
      </c>
      <c r="J3269" s="23" t="s">
        <v>7094</v>
      </c>
      <c r="K3269" s="102"/>
      <c r="L3269" s="114"/>
      <c r="M3269" s="104"/>
    </row>
    <row r="3270" spans="1:13" ht="13.5" thickBot="1">
      <c r="A3270" s="33" t="s">
        <v>7095</v>
      </c>
      <c r="B3270" s="21">
        <v>41449</v>
      </c>
      <c r="C3270" s="33" t="s">
        <v>1059</v>
      </c>
      <c r="D3270" s="34" t="s">
        <v>7075</v>
      </c>
      <c r="E3270" s="18" t="s">
        <v>7001</v>
      </c>
      <c r="F3270" s="23" t="s">
        <v>7096</v>
      </c>
      <c r="G3270" s="23" t="e">
        <f t="shared" si="104"/>
        <v>#N/A</v>
      </c>
      <c r="H3270" s="83" t="s">
        <v>7096</v>
      </c>
      <c r="I3270" s="23" t="e">
        <f t="shared" si="103"/>
        <v>#N/A</v>
      </c>
      <c r="J3270" s="27" t="s">
        <v>7097</v>
      </c>
      <c r="K3270" s="102"/>
      <c r="L3270" s="114"/>
      <c r="M3270" s="104"/>
    </row>
    <row r="3271" spans="1:13" ht="13.5" thickBot="1">
      <c r="A3271" s="33" t="s">
        <v>7098</v>
      </c>
      <c r="B3271" s="21">
        <v>41449</v>
      </c>
      <c r="C3271" s="33" t="s">
        <v>838</v>
      </c>
      <c r="D3271" s="34" t="s">
        <v>6978</v>
      </c>
      <c r="E3271" s="18" t="s">
        <v>3176</v>
      </c>
      <c r="F3271" s="23" t="s">
        <v>63</v>
      </c>
      <c r="G3271" s="23">
        <f t="shared" si="104"/>
        <v>85</v>
      </c>
      <c r="H3271" s="83" t="s">
        <v>63</v>
      </c>
      <c r="I3271" s="23" t="e">
        <f t="shared" si="103"/>
        <v>#N/A</v>
      </c>
      <c r="J3271" s="27" t="s">
        <v>7099</v>
      </c>
      <c r="K3271" s="102"/>
      <c r="L3271" s="114"/>
      <c r="M3271" s="104"/>
    </row>
    <row r="3272" spans="1:13" ht="13.5" thickBot="1">
      <c r="A3272" s="33" t="s">
        <v>7100</v>
      </c>
      <c r="B3272" s="21">
        <v>41449</v>
      </c>
      <c r="C3272" s="33" t="s">
        <v>1645</v>
      </c>
      <c r="D3272" s="34" t="s">
        <v>6978</v>
      </c>
      <c r="E3272" s="18" t="s">
        <v>492</v>
      </c>
      <c r="F3272" s="23" t="s">
        <v>101</v>
      </c>
      <c r="G3272" s="23">
        <f t="shared" si="104"/>
        <v>58</v>
      </c>
      <c r="H3272" s="83" t="s">
        <v>101</v>
      </c>
      <c r="I3272" s="23" t="e">
        <f t="shared" si="103"/>
        <v>#N/A</v>
      </c>
      <c r="J3272" s="27" t="s">
        <v>7101</v>
      </c>
      <c r="K3272" s="102"/>
      <c r="L3272" s="114"/>
      <c r="M3272" s="104"/>
    </row>
    <row r="3273" spans="1:13" ht="13.5" thickBot="1">
      <c r="A3273" s="33" t="s">
        <v>7102</v>
      </c>
      <c r="B3273" s="21">
        <v>41449</v>
      </c>
      <c r="C3273" s="33" t="s">
        <v>1650</v>
      </c>
      <c r="D3273" s="34" t="s">
        <v>6978</v>
      </c>
      <c r="E3273" s="18" t="s">
        <v>492</v>
      </c>
      <c r="F3273" s="23" t="s">
        <v>101</v>
      </c>
      <c r="G3273" s="23">
        <f t="shared" si="104"/>
        <v>58</v>
      </c>
      <c r="H3273" s="83" t="s">
        <v>101</v>
      </c>
      <c r="I3273" s="23" t="e">
        <f t="shared" si="103"/>
        <v>#N/A</v>
      </c>
      <c r="J3273" s="27" t="s">
        <v>7101</v>
      </c>
      <c r="K3273" s="102"/>
      <c r="L3273" s="114"/>
      <c r="M3273" s="104"/>
    </row>
    <row r="3274" spans="1:13" ht="13.5" thickBot="1">
      <c r="A3274" s="33" t="s">
        <v>7103</v>
      </c>
      <c r="B3274" s="21">
        <v>41449</v>
      </c>
      <c r="C3274" s="33" t="s">
        <v>2695</v>
      </c>
      <c r="D3274" s="34" t="s">
        <v>6850</v>
      </c>
      <c r="E3274" s="18" t="s">
        <v>197</v>
      </c>
      <c r="F3274" s="23" t="s">
        <v>198</v>
      </c>
      <c r="G3274" s="23">
        <f t="shared" si="104"/>
        <v>36</v>
      </c>
      <c r="H3274" s="83" t="s">
        <v>198</v>
      </c>
      <c r="I3274" s="23" t="e">
        <f t="shared" si="103"/>
        <v>#N/A</v>
      </c>
      <c r="J3274" s="27" t="s">
        <v>7104</v>
      </c>
      <c r="K3274" s="102"/>
      <c r="L3274" s="114"/>
      <c r="M3274" s="104"/>
    </row>
    <row r="3275" spans="1:13" ht="13.5" thickBot="1">
      <c r="A3275" s="33" t="s">
        <v>7105</v>
      </c>
      <c r="B3275" s="21">
        <v>41449</v>
      </c>
      <c r="C3275" s="33" t="s">
        <v>833</v>
      </c>
      <c r="D3275" s="34" t="s">
        <v>6820</v>
      </c>
      <c r="E3275" s="18" t="s">
        <v>197</v>
      </c>
      <c r="F3275" s="23" t="s">
        <v>198</v>
      </c>
      <c r="G3275" s="23">
        <f t="shared" si="104"/>
        <v>36</v>
      </c>
      <c r="H3275" s="83" t="s">
        <v>198</v>
      </c>
      <c r="I3275" s="23" t="e">
        <f t="shared" si="103"/>
        <v>#N/A</v>
      </c>
      <c r="J3275" s="27" t="s">
        <v>7106</v>
      </c>
      <c r="K3275" s="102"/>
      <c r="L3275" s="114"/>
      <c r="M3275" s="104"/>
    </row>
    <row r="3276" spans="1:13" ht="26.25" thickBot="1">
      <c r="A3276" s="33" t="s">
        <v>7107</v>
      </c>
      <c r="B3276" s="21">
        <v>41449</v>
      </c>
      <c r="C3276" s="33" t="s">
        <v>2514</v>
      </c>
      <c r="D3276" s="34" t="s">
        <v>6825</v>
      </c>
      <c r="E3276" s="18" t="s">
        <v>564</v>
      </c>
      <c r="F3276" s="23" t="s">
        <v>6595</v>
      </c>
      <c r="G3276" s="23" t="e">
        <f t="shared" si="104"/>
        <v>#N/A</v>
      </c>
      <c r="H3276" s="83" t="s">
        <v>6595</v>
      </c>
      <c r="I3276" s="23" t="e">
        <f t="shared" si="103"/>
        <v>#N/A</v>
      </c>
      <c r="J3276" s="27" t="s">
        <v>7108</v>
      </c>
      <c r="K3276" s="102"/>
      <c r="L3276" s="114"/>
      <c r="M3276" s="104"/>
    </row>
    <row r="3277" spans="1:13" ht="13.5" thickBot="1">
      <c r="A3277" s="33" t="s">
        <v>7109</v>
      </c>
      <c r="B3277" s="21">
        <v>41449</v>
      </c>
      <c r="C3277" s="33" t="s">
        <v>1080</v>
      </c>
      <c r="D3277" s="34" t="s">
        <v>6825</v>
      </c>
      <c r="E3277" s="18" t="s">
        <v>659</v>
      </c>
      <c r="F3277" s="23" t="s">
        <v>514</v>
      </c>
      <c r="G3277" s="23" t="e">
        <f t="shared" si="104"/>
        <v>#N/A</v>
      </c>
      <c r="H3277" s="83" t="s">
        <v>514</v>
      </c>
      <c r="I3277" s="23" t="e">
        <f t="shared" si="103"/>
        <v>#N/A</v>
      </c>
      <c r="J3277" s="27" t="s">
        <v>7110</v>
      </c>
      <c r="K3277" s="102"/>
      <c r="L3277" s="114"/>
      <c r="M3277" s="104"/>
    </row>
    <row r="3278" spans="1:13" ht="13.5" thickBot="1">
      <c r="A3278" s="33" t="s">
        <v>7111</v>
      </c>
      <c r="B3278" s="21">
        <v>41449</v>
      </c>
      <c r="C3278" s="33" t="s">
        <v>1082</v>
      </c>
      <c r="D3278" s="34" t="s">
        <v>6825</v>
      </c>
      <c r="E3278" s="18" t="s">
        <v>659</v>
      </c>
      <c r="F3278" s="23" t="s">
        <v>514</v>
      </c>
      <c r="G3278" s="23" t="e">
        <f t="shared" si="104"/>
        <v>#N/A</v>
      </c>
      <c r="H3278" s="83" t="s">
        <v>514</v>
      </c>
      <c r="I3278" s="23" t="e">
        <f t="shared" si="103"/>
        <v>#N/A</v>
      </c>
      <c r="J3278" s="27" t="s">
        <v>7110</v>
      </c>
      <c r="K3278" s="102"/>
      <c r="L3278" s="114"/>
      <c r="M3278" s="104"/>
    </row>
    <row r="3279" spans="1:13" ht="13.5" thickBot="1">
      <c r="A3279" s="33" t="s">
        <v>7112</v>
      </c>
      <c r="B3279" s="21">
        <v>41449</v>
      </c>
      <c r="C3279" s="33" t="s">
        <v>1085</v>
      </c>
      <c r="D3279" s="34" t="s">
        <v>6825</v>
      </c>
      <c r="E3279" s="18" t="s">
        <v>659</v>
      </c>
      <c r="F3279" s="23" t="s">
        <v>514</v>
      </c>
      <c r="G3279" s="23" t="e">
        <f t="shared" si="104"/>
        <v>#N/A</v>
      </c>
      <c r="H3279" s="83" t="s">
        <v>514</v>
      </c>
      <c r="I3279" s="23" t="e">
        <f t="shared" si="103"/>
        <v>#N/A</v>
      </c>
      <c r="J3279" s="27" t="s">
        <v>7110</v>
      </c>
      <c r="K3279" s="102"/>
      <c r="L3279" s="114"/>
      <c r="M3279" s="104"/>
    </row>
    <row r="3280" spans="1:13" ht="13.5" thickBot="1">
      <c r="A3280" s="33" t="s">
        <v>7113</v>
      </c>
      <c r="B3280" s="21">
        <v>41449</v>
      </c>
      <c r="C3280" s="33" t="s">
        <v>1088</v>
      </c>
      <c r="D3280" s="34" t="s">
        <v>6825</v>
      </c>
      <c r="E3280" s="18" t="s">
        <v>659</v>
      </c>
      <c r="F3280" s="23" t="s">
        <v>514</v>
      </c>
      <c r="G3280" s="23" t="e">
        <f t="shared" si="104"/>
        <v>#N/A</v>
      </c>
      <c r="H3280" s="83" t="s">
        <v>514</v>
      </c>
      <c r="I3280" s="23" t="e">
        <f t="shared" si="103"/>
        <v>#N/A</v>
      </c>
      <c r="J3280" s="27" t="s">
        <v>7110</v>
      </c>
      <c r="K3280" s="102"/>
      <c r="L3280" s="114"/>
      <c r="M3280" s="104"/>
    </row>
    <row r="3281" spans="1:13" ht="13.5" thickBot="1">
      <c r="A3281" s="33" t="s">
        <v>7114</v>
      </c>
      <c r="B3281" s="21">
        <v>41449</v>
      </c>
      <c r="C3281" s="33" t="s">
        <v>1090</v>
      </c>
      <c r="D3281" s="34" t="s">
        <v>6825</v>
      </c>
      <c r="E3281" s="18" t="s">
        <v>659</v>
      </c>
      <c r="F3281" s="23" t="s">
        <v>514</v>
      </c>
      <c r="G3281" s="23" t="e">
        <f t="shared" si="104"/>
        <v>#N/A</v>
      </c>
      <c r="H3281" s="83" t="s">
        <v>514</v>
      </c>
      <c r="I3281" s="23" t="e">
        <f t="shared" si="103"/>
        <v>#N/A</v>
      </c>
      <c r="J3281" s="27" t="s">
        <v>7110</v>
      </c>
      <c r="K3281" s="102"/>
      <c r="L3281" s="114"/>
      <c r="M3281" s="104"/>
    </row>
    <row r="3282" spans="1:13" ht="13.5" thickBot="1">
      <c r="A3282" s="33" t="s">
        <v>7115</v>
      </c>
      <c r="B3282" s="21">
        <v>41449</v>
      </c>
      <c r="C3282" s="33" t="s">
        <v>1092</v>
      </c>
      <c r="D3282" s="34" t="s">
        <v>6825</v>
      </c>
      <c r="E3282" s="18" t="s">
        <v>659</v>
      </c>
      <c r="F3282" s="23" t="s">
        <v>514</v>
      </c>
      <c r="G3282" s="23" t="e">
        <f t="shared" si="104"/>
        <v>#N/A</v>
      </c>
      <c r="H3282" s="83" t="s">
        <v>514</v>
      </c>
      <c r="I3282" s="23" t="e">
        <f t="shared" si="103"/>
        <v>#N/A</v>
      </c>
      <c r="J3282" s="27" t="s">
        <v>7110</v>
      </c>
      <c r="K3282" s="102"/>
      <c r="L3282" s="114"/>
      <c r="M3282" s="104"/>
    </row>
    <row r="3283" spans="1:13" ht="13.5" thickBot="1">
      <c r="A3283" s="33" t="s">
        <v>7116</v>
      </c>
      <c r="B3283" s="21">
        <v>41449</v>
      </c>
      <c r="C3283" s="33" t="s">
        <v>1095</v>
      </c>
      <c r="D3283" s="34" t="s">
        <v>6825</v>
      </c>
      <c r="E3283" s="18" t="s">
        <v>659</v>
      </c>
      <c r="F3283" s="23" t="s">
        <v>514</v>
      </c>
      <c r="G3283" s="23" t="e">
        <f t="shared" si="104"/>
        <v>#N/A</v>
      </c>
      <c r="H3283" s="83" t="s">
        <v>514</v>
      </c>
      <c r="I3283" s="23" t="e">
        <f t="shared" si="103"/>
        <v>#N/A</v>
      </c>
      <c r="J3283" s="27" t="s">
        <v>7110</v>
      </c>
      <c r="K3283" s="102"/>
      <c r="L3283" s="114"/>
      <c r="M3283" s="104"/>
    </row>
    <row r="3284" spans="1:13" ht="13.5" thickBot="1">
      <c r="A3284" s="33" t="s">
        <v>7117</v>
      </c>
      <c r="B3284" s="21">
        <v>41449</v>
      </c>
      <c r="C3284" s="33" t="s">
        <v>1097</v>
      </c>
      <c r="D3284" s="34" t="s">
        <v>6825</v>
      </c>
      <c r="E3284" s="18" t="s">
        <v>659</v>
      </c>
      <c r="F3284" s="23" t="s">
        <v>514</v>
      </c>
      <c r="G3284" s="23" t="e">
        <f t="shared" si="104"/>
        <v>#N/A</v>
      </c>
      <c r="H3284" s="83" t="s">
        <v>514</v>
      </c>
      <c r="I3284" s="23" t="e">
        <f t="shared" si="103"/>
        <v>#N/A</v>
      </c>
      <c r="J3284" s="27" t="s">
        <v>7110</v>
      </c>
      <c r="K3284" s="102"/>
      <c r="L3284" s="114"/>
      <c r="M3284" s="104"/>
    </row>
    <row r="3285" spans="1:13" ht="13.5" thickBot="1">
      <c r="A3285" s="33" t="s">
        <v>7118</v>
      </c>
      <c r="B3285" s="21">
        <v>41449</v>
      </c>
      <c r="C3285" s="33" t="s">
        <v>1099</v>
      </c>
      <c r="D3285" s="34" t="s">
        <v>6825</v>
      </c>
      <c r="E3285" s="18" t="s">
        <v>659</v>
      </c>
      <c r="F3285" s="23" t="s">
        <v>514</v>
      </c>
      <c r="G3285" s="23" t="e">
        <f t="shared" si="104"/>
        <v>#N/A</v>
      </c>
      <c r="H3285" s="83" t="s">
        <v>514</v>
      </c>
      <c r="I3285" s="23" t="e">
        <f t="shared" si="103"/>
        <v>#N/A</v>
      </c>
      <c r="J3285" s="27" t="s">
        <v>7110</v>
      </c>
      <c r="K3285" s="102"/>
      <c r="L3285" s="114"/>
      <c r="M3285" s="104"/>
    </row>
    <row r="3286" spans="1:13" ht="13.5" thickBot="1">
      <c r="A3286" s="33" t="s">
        <v>7119</v>
      </c>
      <c r="B3286" s="21">
        <v>41449</v>
      </c>
      <c r="C3286" s="33" t="s">
        <v>1101</v>
      </c>
      <c r="D3286" s="34" t="s">
        <v>6825</v>
      </c>
      <c r="E3286" s="18" t="s">
        <v>659</v>
      </c>
      <c r="F3286" s="23" t="s">
        <v>514</v>
      </c>
      <c r="G3286" s="23" t="e">
        <f t="shared" si="104"/>
        <v>#N/A</v>
      </c>
      <c r="H3286" s="83" t="s">
        <v>514</v>
      </c>
      <c r="I3286" s="23" t="e">
        <f t="shared" si="103"/>
        <v>#N/A</v>
      </c>
      <c r="J3286" s="27" t="s">
        <v>7110</v>
      </c>
      <c r="K3286" s="102"/>
      <c r="L3286" s="114"/>
      <c r="M3286" s="104"/>
    </row>
    <row r="3287" spans="1:13" ht="13.5" thickBot="1">
      <c r="A3287" s="33" t="s">
        <v>7120</v>
      </c>
      <c r="B3287" s="21">
        <v>41449</v>
      </c>
      <c r="C3287" s="33" t="s">
        <v>1103</v>
      </c>
      <c r="D3287" s="34" t="s">
        <v>6825</v>
      </c>
      <c r="E3287" s="18" t="s">
        <v>659</v>
      </c>
      <c r="F3287" s="23" t="s">
        <v>514</v>
      </c>
      <c r="G3287" s="23" t="e">
        <f t="shared" si="104"/>
        <v>#N/A</v>
      </c>
      <c r="H3287" s="83" t="s">
        <v>514</v>
      </c>
      <c r="I3287" s="23" t="e">
        <f t="shared" si="103"/>
        <v>#N/A</v>
      </c>
      <c r="J3287" s="27" t="s">
        <v>7110</v>
      </c>
      <c r="K3287" s="102"/>
      <c r="L3287" s="114"/>
      <c r="M3287" s="104"/>
    </row>
    <row r="3288" spans="1:13" ht="13.5" thickBot="1">
      <c r="A3288" s="33" t="s">
        <v>7121</v>
      </c>
      <c r="B3288" s="21">
        <v>41449</v>
      </c>
      <c r="C3288" s="33" t="s">
        <v>1105</v>
      </c>
      <c r="D3288" s="34" t="s">
        <v>6825</v>
      </c>
      <c r="E3288" s="18" t="s">
        <v>659</v>
      </c>
      <c r="F3288" s="23" t="s">
        <v>514</v>
      </c>
      <c r="G3288" s="23" t="e">
        <f t="shared" si="104"/>
        <v>#N/A</v>
      </c>
      <c r="H3288" s="83" t="s">
        <v>514</v>
      </c>
      <c r="I3288" s="23" t="e">
        <f t="shared" si="103"/>
        <v>#N/A</v>
      </c>
      <c r="J3288" s="27" t="s">
        <v>7110</v>
      </c>
      <c r="K3288" s="102"/>
      <c r="L3288" s="114"/>
      <c r="M3288" s="104"/>
    </row>
    <row r="3289" spans="1:13" ht="13.5" thickBot="1">
      <c r="A3289" s="33" t="s">
        <v>7122</v>
      </c>
      <c r="B3289" s="21">
        <v>41449</v>
      </c>
      <c r="C3289" s="33" t="s">
        <v>1652</v>
      </c>
      <c r="D3289" s="34" t="s">
        <v>7075</v>
      </c>
      <c r="E3289" s="18" t="s">
        <v>7123</v>
      </c>
      <c r="F3289" s="23" t="s">
        <v>101</v>
      </c>
      <c r="G3289" s="23">
        <f t="shared" si="104"/>
        <v>58</v>
      </c>
      <c r="H3289" s="83" t="s">
        <v>101</v>
      </c>
      <c r="I3289" s="23" t="e">
        <f t="shared" si="103"/>
        <v>#N/A</v>
      </c>
      <c r="J3289" s="27" t="s">
        <v>7124</v>
      </c>
      <c r="K3289" s="102"/>
      <c r="L3289" s="114"/>
      <c r="M3289" s="104"/>
    </row>
    <row r="3290" spans="1:13" ht="13.5" thickBot="1">
      <c r="A3290" s="33"/>
      <c r="B3290" s="21">
        <v>41449</v>
      </c>
      <c r="C3290" s="33"/>
      <c r="D3290" s="34"/>
      <c r="E3290" s="18"/>
      <c r="F3290" s="23"/>
      <c r="G3290" s="23" t="e">
        <f t="shared" si="104"/>
        <v>#N/A</v>
      </c>
      <c r="H3290" s="83"/>
      <c r="I3290" s="23" t="e">
        <f t="shared" si="103"/>
        <v>#N/A</v>
      </c>
      <c r="J3290" s="27"/>
      <c r="K3290" s="102"/>
      <c r="L3290" s="114"/>
      <c r="M3290" s="104"/>
    </row>
    <row r="3291" spans="1:13" ht="13.5" thickBot="1">
      <c r="A3291" s="33"/>
      <c r="B3291" s="21">
        <v>41449</v>
      </c>
      <c r="C3291" s="33"/>
      <c r="D3291" s="34"/>
      <c r="E3291" s="18"/>
      <c r="F3291" s="23"/>
      <c r="G3291" s="23" t="e">
        <f t="shared" si="104"/>
        <v>#N/A</v>
      </c>
      <c r="H3291" s="83"/>
      <c r="I3291" s="23" t="e">
        <f t="shared" si="103"/>
        <v>#N/A</v>
      </c>
      <c r="J3291" s="27"/>
      <c r="K3291" s="102"/>
      <c r="L3291" s="114"/>
      <c r="M3291" s="104"/>
    </row>
    <row r="3292" spans="1:13" ht="13.5" thickBot="1">
      <c r="A3292" s="33"/>
      <c r="B3292" s="21">
        <v>41449</v>
      </c>
      <c r="C3292" s="33"/>
      <c r="D3292" s="34"/>
      <c r="E3292" s="18"/>
      <c r="F3292" s="23"/>
      <c r="G3292" s="23" t="e">
        <f t="shared" si="104"/>
        <v>#N/A</v>
      </c>
      <c r="H3292" s="83"/>
      <c r="I3292" s="23" t="e">
        <f t="shared" si="103"/>
        <v>#N/A</v>
      </c>
      <c r="J3292" s="27"/>
      <c r="K3292" s="102"/>
      <c r="L3292" s="114"/>
      <c r="M3292" s="104"/>
    </row>
    <row r="3293" spans="1:13" ht="13.5" thickBot="1">
      <c r="A3293" s="33"/>
      <c r="B3293" s="21">
        <v>41449</v>
      </c>
      <c r="C3293" s="33"/>
      <c r="D3293" s="34"/>
      <c r="E3293" s="18"/>
      <c r="F3293" s="23"/>
      <c r="G3293" s="23" t="e">
        <f t="shared" si="104"/>
        <v>#N/A</v>
      </c>
      <c r="H3293" s="83"/>
      <c r="I3293" s="23" t="e">
        <f t="shared" si="103"/>
        <v>#N/A</v>
      </c>
      <c r="J3293" s="27"/>
      <c r="K3293" s="102"/>
      <c r="L3293" s="114"/>
      <c r="M3293" s="104"/>
    </row>
    <row r="3294" spans="1:13" ht="13.5" thickBot="1">
      <c r="A3294" s="33"/>
      <c r="B3294" s="21">
        <v>41449</v>
      </c>
      <c r="C3294" s="33"/>
      <c r="D3294" s="34"/>
      <c r="E3294" s="18"/>
      <c r="F3294" s="23"/>
      <c r="G3294" s="23" t="e">
        <f t="shared" si="104"/>
        <v>#N/A</v>
      </c>
      <c r="H3294" s="83"/>
      <c r="I3294" s="23" t="e">
        <f t="shared" si="103"/>
        <v>#N/A</v>
      </c>
      <c r="J3294" s="27"/>
      <c r="K3294" s="102"/>
      <c r="L3294" s="114"/>
      <c r="M3294" s="104"/>
    </row>
    <row r="3295" spans="1:13" ht="13.5" thickBot="1">
      <c r="A3295" s="33"/>
      <c r="B3295" s="21">
        <v>41449</v>
      </c>
      <c r="C3295" s="33"/>
      <c r="D3295" s="34"/>
      <c r="E3295" s="18"/>
      <c r="F3295" s="23"/>
      <c r="G3295" s="23" t="e">
        <f t="shared" si="104"/>
        <v>#N/A</v>
      </c>
      <c r="H3295" s="83"/>
      <c r="I3295" s="23" t="e">
        <f t="shared" si="103"/>
        <v>#N/A</v>
      </c>
      <c r="J3295" s="27"/>
      <c r="K3295" s="102"/>
      <c r="L3295" s="114"/>
      <c r="M3295" s="104"/>
    </row>
    <row r="3296" spans="1:13" ht="13.5" thickBot="1">
      <c r="A3296" s="33"/>
      <c r="B3296" s="21">
        <v>41449</v>
      </c>
      <c r="C3296" s="33"/>
      <c r="D3296" s="34"/>
      <c r="E3296" s="18"/>
      <c r="F3296" s="23"/>
      <c r="G3296" s="23" t="e">
        <f t="shared" si="104"/>
        <v>#N/A</v>
      </c>
      <c r="H3296" s="83"/>
      <c r="I3296" s="23" t="e">
        <f t="shared" si="103"/>
        <v>#N/A</v>
      </c>
      <c r="J3296" s="27"/>
      <c r="K3296" s="102"/>
      <c r="L3296" s="114"/>
      <c r="M3296" s="104"/>
    </row>
    <row r="3297" spans="1:14" ht="13.5" thickBot="1">
      <c r="A3297" s="33"/>
      <c r="B3297" s="21">
        <v>41449</v>
      </c>
      <c r="C3297" s="33"/>
      <c r="D3297" s="34"/>
      <c r="E3297" s="18"/>
      <c r="F3297" s="23"/>
      <c r="G3297" s="23" t="e">
        <f t="shared" si="104"/>
        <v>#N/A</v>
      </c>
      <c r="H3297" s="83"/>
      <c r="I3297" s="23" t="e">
        <f t="shared" si="103"/>
        <v>#N/A</v>
      </c>
      <c r="J3297" s="27"/>
      <c r="K3297" s="102"/>
      <c r="L3297" s="114"/>
      <c r="M3297" s="104"/>
    </row>
    <row r="3298" spans="1:14" ht="13.5" thickBot="1">
      <c r="A3298" s="33"/>
      <c r="B3298" s="21">
        <v>41449</v>
      </c>
      <c r="C3298" s="33"/>
      <c r="D3298" s="34"/>
      <c r="E3298" s="18"/>
      <c r="F3298" s="23"/>
      <c r="G3298" s="23" t="e">
        <f t="shared" si="104"/>
        <v>#N/A</v>
      </c>
      <c r="H3298" s="83"/>
      <c r="I3298" s="23" t="e">
        <f t="shared" si="103"/>
        <v>#N/A</v>
      </c>
      <c r="J3298" s="27"/>
      <c r="K3298" s="102"/>
      <c r="L3298" s="114"/>
      <c r="M3298" s="104"/>
    </row>
    <row r="3299" spans="1:14" ht="13.5" thickBot="1">
      <c r="A3299" s="33"/>
      <c r="B3299" s="21">
        <v>41449</v>
      </c>
      <c r="C3299" s="33"/>
      <c r="D3299" s="34"/>
      <c r="E3299" s="18"/>
      <c r="F3299" s="23"/>
      <c r="G3299" s="23" t="e">
        <f t="shared" si="104"/>
        <v>#N/A</v>
      </c>
      <c r="H3299" s="83"/>
      <c r="I3299" s="23" t="e">
        <f t="shared" si="103"/>
        <v>#N/A</v>
      </c>
      <c r="J3299" s="27"/>
      <c r="K3299" s="102"/>
      <c r="L3299" s="114"/>
      <c r="M3299" s="104"/>
    </row>
    <row r="3300" spans="1:14" ht="13.5" thickBot="1">
      <c r="A3300" s="33"/>
      <c r="B3300" s="21">
        <v>41449</v>
      </c>
      <c r="C3300" s="33"/>
      <c r="D3300" s="34"/>
      <c r="E3300" s="18"/>
      <c r="F3300" s="23"/>
      <c r="G3300" s="23" t="e">
        <f t="shared" si="104"/>
        <v>#N/A</v>
      </c>
      <c r="H3300" s="83"/>
      <c r="I3300" s="23" t="e">
        <f t="shared" si="103"/>
        <v>#N/A</v>
      </c>
      <c r="J3300" s="27"/>
      <c r="K3300" s="102"/>
      <c r="L3300" s="114"/>
      <c r="M3300" s="104"/>
    </row>
    <row r="3301" spans="1:14" ht="13.5" thickBot="1">
      <c r="A3301" s="33"/>
      <c r="B3301" s="21">
        <v>41449</v>
      </c>
      <c r="C3301" s="33"/>
      <c r="D3301" s="34"/>
      <c r="E3301" s="18"/>
      <c r="F3301" s="23"/>
      <c r="G3301" s="23" t="e">
        <f t="shared" si="104"/>
        <v>#N/A</v>
      </c>
      <c r="H3301" s="83"/>
      <c r="I3301" s="23" t="e">
        <f t="shared" si="103"/>
        <v>#N/A</v>
      </c>
      <c r="J3301" s="27"/>
      <c r="K3301" s="102" t="s">
        <v>5957</v>
      </c>
      <c r="L3301" s="114" t="s">
        <v>7125</v>
      </c>
      <c r="M3301" s="104">
        <v>41010</v>
      </c>
    </row>
    <row r="3302" spans="1:14" ht="26.25" thickBot="1">
      <c r="A3302" s="36" t="s">
        <v>3987</v>
      </c>
      <c r="B3302" s="21">
        <v>41446</v>
      </c>
      <c r="C3302" s="37" t="s">
        <v>553</v>
      </c>
      <c r="D3302" s="38">
        <v>41009</v>
      </c>
      <c r="E3302" s="18" t="s">
        <v>7126</v>
      </c>
      <c r="F3302" s="23" t="s">
        <v>7127</v>
      </c>
      <c r="G3302" s="23" t="e">
        <f t="shared" si="104"/>
        <v>#N/A</v>
      </c>
      <c r="H3302" s="83" t="s">
        <v>7127</v>
      </c>
      <c r="I3302" s="23">
        <f t="shared" si="103"/>
        <v>73</v>
      </c>
      <c r="J3302" s="39" t="s">
        <v>7128</v>
      </c>
      <c r="K3302" s="102" t="s">
        <v>5957</v>
      </c>
      <c r="L3302" s="114" t="s">
        <v>74</v>
      </c>
      <c r="M3302" s="104">
        <v>41010</v>
      </c>
    </row>
    <row r="3303" spans="1:14" ht="13.5" thickBot="1">
      <c r="A3303" s="143" t="s">
        <v>8363</v>
      </c>
      <c r="B3303" s="21">
        <v>41358</v>
      </c>
      <c r="C3303" s="37" t="s">
        <v>2380</v>
      </c>
      <c r="D3303" s="38">
        <v>41008</v>
      </c>
      <c r="E3303" s="18" t="s">
        <v>7129</v>
      </c>
      <c r="F3303" s="23" t="s">
        <v>2045</v>
      </c>
      <c r="G3303" s="23" t="e">
        <f t="shared" si="104"/>
        <v>#N/A</v>
      </c>
      <c r="H3303" s="83" t="s">
        <v>2045</v>
      </c>
      <c r="I3303" s="23" t="e">
        <f t="shared" si="103"/>
        <v>#N/A</v>
      </c>
      <c r="J3303" s="39" t="s">
        <v>7130</v>
      </c>
      <c r="K3303" s="102" t="s">
        <v>5957</v>
      </c>
      <c r="L3303" s="114" t="s">
        <v>74</v>
      </c>
      <c r="M3303" s="104">
        <v>41010</v>
      </c>
    </row>
    <row r="3304" spans="1:14" ht="26.25" thickBot="1">
      <c r="A3304" s="143" t="s">
        <v>8363</v>
      </c>
      <c r="B3304" s="21">
        <v>41358</v>
      </c>
      <c r="C3304" s="37" t="s">
        <v>2378</v>
      </c>
      <c r="D3304" s="38">
        <v>41008</v>
      </c>
      <c r="E3304" s="18" t="s">
        <v>7129</v>
      </c>
      <c r="F3304" s="23" t="s">
        <v>2045</v>
      </c>
      <c r="G3304" s="23" t="e">
        <f t="shared" si="104"/>
        <v>#N/A</v>
      </c>
      <c r="H3304" s="83" t="s">
        <v>2045</v>
      </c>
      <c r="I3304" s="23" t="e">
        <f t="shared" si="103"/>
        <v>#N/A</v>
      </c>
      <c r="J3304" s="39" t="s">
        <v>7131</v>
      </c>
      <c r="K3304" s="102" t="s">
        <v>5957</v>
      </c>
      <c r="L3304" s="114" t="s">
        <v>19</v>
      </c>
      <c r="M3304" s="104">
        <v>41010</v>
      </c>
    </row>
    <row r="3305" spans="1:14" ht="26.25" thickBot="1">
      <c r="A3305" s="143" t="s">
        <v>8363</v>
      </c>
      <c r="B3305" s="21">
        <v>41358</v>
      </c>
      <c r="C3305" s="37" t="s">
        <v>2030</v>
      </c>
      <c r="D3305" s="38">
        <v>41002</v>
      </c>
      <c r="E3305" s="18" t="s">
        <v>7129</v>
      </c>
      <c r="F3305" s="23" t="s">
        <v>2045</v>
      </c>
      <c r="G3305" s="23" t="e">
        <f t="shared" si="104"/>
        <v>#N/A</v>
      </c>
      <c r="H3305" s="83" t="s">
        <v>2045</v>
      </c>
      <c r="I3305" s="23" t="e">
        <f t="shared" si="103"/>
        <v>#N/A</v>
      </c>
      <c r="J3305" s="39" t="s">
        <v>7132</v>
      </c>
      <c r="K3305" s="102" t="s">
        <v>5957</v>
      </c>
      <c r="L3305" s="114" t="s">
        <v>74</v>
      </c>
      <c r="M3305" s="104">
        <v>41010</v>
      </c>
    </row>
    <row r="3306" spans="1:14" ht="51.75" thickBot="1">
      <c r="A3306" s="36" t="s">
        <v>1677</v>
      </c>
      <c r="B3306" s="21">
        <v>41358</v>
      </c>
      <c r="C3306" s="37" t="s">
        <v>553</v>
      </c>
      <c r="D3306" s="38">
        <v>41009</v>
      </c>
      <c r="E3306" s="18" t="s">
        <v>7126</v>
      </c>
      <c r="F3306" s="23" t="s">
        <v>727</v>
      </c>
      <c r="G3306" s="23" t="e">
        <f t="shared" si="104"/>
        <v>#N/A</v>
      </c>
      <c r="H3306" s="83" t="s">
        <v>727</v>
      </c>
      <c r="I3306" s="23" t="e">
        <f t="shared" si="103"/>
        <v>#N/A</v>
      </c>
      <c r="J3306" s="23" t="s">
        <v>7133</v>
      </c>
      <c r="K3306" s="102" t="s">
        <v>5957</v>
      </c>
      <c r="L3306" s="114" t="s">
        <v>74</v>
      </c>
      <c r="M3306" s="104">
        <v>41010</v>
      </c>
      <c r="N3306" s="105" t="s">
        <v>7134</v>
      </c>
    </row>
    <row r="3307" spans="1:14" ht="26.25" thickBot="1">
      <c r="A3307" s="36" t="s">
        <v>1679</v>
      </c>
      <c r="B3307" s="21">
        <v>41358</v>
      </c>
      <c r="C3307" s="37" t="s">
        <v>1051</v>
      </c>
      <c r="D3307" s="38">
        <v>41008</v>
      </c>
      <c r="E3307" s="18" t="s">
        <v>7135</v>
      </c>
      <c r="F3307" s="23" t="s">
        <v>7136</v>
      </c>
      <c r="G3307" s="23" t="e">
        <f t="shared" si="104"/>
        <v>#N/A</v>
      </c>
      <c r="H3307" s="83" t="s">
        <v>7136</v>
      </c>
      <c r="I3307" s="23" t="e">
        <f t="shared" si="103"/>
        <v>#N/A</v>
      </c>
      <c r="J3307" s="39" t="s">
        <v>7137</v>
      </c>
      <c r="K3307" s="102" t="s">
        <v>5957</v>
      </c>
      <c r="L3307" s="114" t="s">
        <v>607</v>
      </c>
      <c r="M3307" s="104">
        <v>41012</v>
      </c>
    </row>
    <row r="3308" spans="1:14" ht="39" thickBot="1">
      <c r="A3308" s="36" t="s">
        <v>1683</v>
      </c>
      <c r="B3308" s="21">
        <v>41358</v>
      </c>
      <c r="C3308" s="37" t="s">
        <v>362</v>
      </c>
      <c r="D3308" s="38">
        <v>41009</v>
      </c>
      <c r="E3308" s="18" t="s">
        <v>7138</v>
      </c>
      <c r="F3308" s="23" t="s">
        <v>7139</v>
      </c>
      <c r="G3308" s="23" t="e">
        <f t="shared" si="104"/>
        <v>#N/A</v>
      </c>
      <c r="H3308" s="83" t="s">
        <v>7139</v>
      </c>
      <c r="I3308" s="23" t="e">
        <f t="shared" si="103"/>
        <v>#N/A</v>
      </c>
      <c r="J3308" s="39" t="s">
        <v>7140</v>
      </c>
      <c r="K3308" s="102" t="s">
        <v>5957</v>
      </c>
      <c r="L3308" s="114" t="s">
        <v>7141</v>
      </c>
      <c r="M3308" s="104">
        <v>41012</v>
      </c>
    </row>
    <row r="3309" spans="1:14" ht="39" thickBot="1">
      <c r="A3309" s="36" t="s">
        <v>1689</v>
      </c>
      <c r="B3309" s="21">
        <v>41358</v>
      </c>
      <c r="C3309" s="37" t="s">
        <v>2492</v>
      </c>
      <c r="D3309" s="38">
        <v>41010</v>
      </c>
      <c r="E3309" s="18" t="s">
        <v>7142</v>
      </c>
      <c r="F3309" s="23" t="s">
        <v>7143</v>
      </c>
      <c r="G3309" s="23" t="e">
        <f t="shared" si="104"/>
        <v>#N/A</v>
      </c>
      <c r="H3309" s="83" t="s">
        <v>7143</v>
      </c>
      <c r="I3309" s="23" t="e">
        <f t="shared" si="103"/>
        <v>#N/A</v>
      </c>
      <c r="J3309" s="39" t="s">
        <v>7144</v>
      </c>
      <c r="K3309" s="102" t="s">
        <v>5957</v>
      </c>
      <c r="L3309" s="114"/>
      <c r="M3309" s="104"/>
      <c r="N3309" s="105" t="s">
        <v>7145</v>
      </c>
    </row>
    <row r="3310" spans="1:14" ht="13.5" thickBot="1">
      <c r="A3310" s="36" t="s">
        <v>1692</v>
      </c>
      <c r="B3310" s="21">
        <v>41358</v>
      </c>
      <c r="C3310" s="37" t="s">
        <v>7146</v>
      </c>
      <c r="D3310" s="38">
        <v>41010</v>
      </c>
      <c r="E3310" s="18" t="s">
        <v>7147</v>
      </c>
      <c r="F3310" s="23" t="s">
        <v>7136</v>
      </c>
      <c r="G3310" s="23" t="e">
        <f t="shared" si="104"/>
        <v>#N/A</v>
      </c>
      <c r="H3310" s="83" t="s">
        <v>7136</v>
      </c>
      <c r="I3310" s="23" t="e">
        <f t="shared" si="103"/>
        <v>#N/A</v>
      </c>
      <c r="J3310" s="39" t="s">
        <v>7148</v>
      </c>
      <c r="K3310" s="102" t="s">
        <v>5957</v>
      </c>
      <c r="L3310" s="114" t="s">
        <v>7149</v>
      </c>
      <c r="M3310" s="104">
        <v>41012</v>
      </c>
    </row>
    <row r="3311" spans="1:14" ht="13.5" thickBot="1">
      <c r="A3311" s="36" t="s">
        <v>1695</v>
      </c>
      <c r="B3311" s="21">
        <v>41346</v>
      </c>
      <c r="C3311" s="37" t="s">
        <v>539</v>
      </c>
      <c r="D3311" s="38">
        <v>41010</v>
      </c>
      <c r="E3311" s="18" t="s">
        <v>659</v>
      </c>
      <c r="F3311" s="23" t="s">
        <v>514</v>
      </c>
      <c r="G3311" s="23" t="e">
        <f t="shared" si="104"/>
        <v>#N/A</v>
      </c>
      <c r="H3311" s="83" t="s">
        <v>514</v>
      </c>
      <c r="I3311" s="23" t="e">
        <f t="shared" si="103"/>
        <v>#N/A</v>
      </c>
      <c r="J3311" s="39" t="s">
        <v>7150</v>
      </c>
      <c r="K3311" s="102" t="s">
        <v>5957</v>
      </c>
      <c r="L3311" s="114"/>
      <c r="M3311" s="104"/>
      <c r="N3311" s="105" t="s">
        <v>7151</v>
      </c>
    </row>
    <row r="3312" spans="1:14" ht="13.5" thickBot="1">
      <c r="A3312" s="36" t="s">
        <v>1698</v>
      </c>
      <c r="B3312" s="21">
        <v>41346</v>
      </c>
      <c r="C3312" s="37" t="s">
        <v>578</v>
      </c>
      <c r="D3312" s="38">
        <v>41010</v>
      </c>
      <c r="E3312" s="18" t="s">
        <v>659</v>
      </c>
      <c r="F3312" s="23" t="s">
        <v>514</v>
      </c>
      <c r="G3312" s="23" t="e">
        <f t="shared" si="104"/>
        <v>#N/A</v>
      </c>
      <c r="H3312" s="83" t="s">
        <v>514</v>
      </c>
      <c r="I3312" s="23" t="e">
        <f t="shared" si="103"/>
        <v>#N/A</v>
      </c>
      <c r="J3312" s="39" t="s">
        <v>7152</v>
      </c>
      <c r="K3312" s="102" t="s">
        <v>5957</v>
      </c>
      <c r="L3312" s="114" t="s">
        <v>74</v>
      </c>
      <c r="M3312" s="104">
        <v>41012</v>
      </c>
    </row>
    <row r="3313" spans="1:14" ht="13.5" thickBot="1">
      <c r="A3313" s="143" t="s">
        <v>8363</v>
      </c>
      <c r="B3313" s="21">
        <v>41346</v>
      </c>
      <c r="C3313" s="37" t="s">
        <v>21</v>
      </c>
      <c r="D3313" s="38">
        <v>41008</v>
      </c>
      <c r="E3313" s="18" t="s">
        <v>7153</v>
      </c>
      <c r="F3313" s="23" t="s">
        <v>7154</v>
      </c>
      <c r="G3313" s="23" t="e">
        <f t="shared" si="104"/>
        <v>#N/A</v>
      </c>
      <c r="H3313" s="83" t="s">
        <v>7154</v>
      </c>
      <c r="I3313" s="23" t="e">
        <f t="shared" si="103"/>
        <v>#N/A</v>
      </c>
      <c r="J3313" s="39" t="s">
        <v>7155</v>
      </c>
      <c r="K3313" s="102" t="s">
        <v>5957</v>
      </c>
      <c r="L3313" s="114"/>
      <c r="M3313" s="104"/>
    </row>
    <row r="3314" spans="1:14" ht="26.25" thickBot="1">
      <c r="A3314" s="36" t="s">
        <v>1707</v>
      </c>
      <c r="B3314" s="21">
        <v>41346</v>
      </c>
      <c r="C3314" s="37" t="s">
        <v>756</v>
      </c>
      <c r="D3314" s="38">
        <v>41011</v>
      </c>
      <c r="E3314" s="18" t="s">
        <v>7156</v>
      </c>
      <c r="F3314" s="23" t="s">
        <v>105</v>
      </c>
      <c r="G3314" s="23" t="e">
        <f t="shared" si="104"/>
        <v>#N/A</v>
      </c>
      <c r="H3314" s="83" t="s">
        <v>105</v>
      </c>
      <c r="I3314" s="23" t="e">
        <f t="shared" si="103"/>
        <v>#N/A</v>
      </c>
      <c r="J3314" s="39" t="s">
        <v>7157</v>
      </c>
      <c r="K3314" s="102" t="s">
        <v>5957</v>
      </c>
      <c r="L3314" s="114" t="s">
        <v>149</v>
      </c>
      <c r="M3314" s="104">
        <v>41012</v>
      </c>
      <c r="N3314" s="105" t="s">
        <v>7158</v>
      </c>
    </row>
    <row r="3315" spans="1:14" ht="13.5" thickBot="1">
      <c r="A3315" s="36" t="s">
        <v>1710</v>
      </c>
      <c r="B3315" s="21">
        <v>41346</v>
      </c>
      <c r="C3315" s="37" t="s">
        <v>462</v>
      </c>
      <c r="D3315" s="38">
        <v>41012</v>
      </c>
      <c r="E3315" s="18" t="s">
        <v>7159</v>
      </c>
      <c r="F3315" s="23" t="s">
        <v>329</v>
      </c>
      <c r="G3315" s="23" t="e">
        <f t="shared" si="104"/>
        <v>#N/A</v>
      </c>
      <c r="H3315" s="83" t="s">
        <v>329</v>
      </c>
      <c r="I3315" s="23" t="e">
        <f t="shared" si="103"/>
        <v>#N/A</v>
      </c>
      <c r="J3315" s="39"/>
      <c r="K3315" s="102" t="s">
        <v>5957</v>
      </c>
      <c r="L3315" s="114" t="s">
        <v>149</v>
      </c>
      <c r="M3315" s="104">
        <v>41012</v>
      </c>
    </row>
    <row r="3316" spans="1:14" ht="26.25" thickBot="1">
      <c r="A3316" s="36" t="s">
        <v>1714</v>
      </c>
      <c r="B3316" s="21">
        <v>41346</v>
      </c>
      <c r="C3316" s="37" t="s">
        <v>449</v>
      </c>
      <c r="D3316" s="38">
        <v>41010</v>
      </c>
      <c r="E3316" s="18" t="s">
        <v>7160</v>
      </c>
      <c r="F3316" s="23" t="s">
        <v>125</v>
      </c>
      <c r="G3316" s="23">
        <f t="shared" si="104"/>
        <v>53</v>
      </c>
      <c r="H3316" s="83" t="s">
        <v>125</v>
      </c>
      <c r="I3316" s="23" t="e">
        <f t="shared" si="103"/>
        <v>#N/A</v>
      </c>
      <c r="J3316" s="39" t="s">
        <v>7161</v>
      </c>
      <c r="K3316" s="102" t="s">
        <v>5957</v>
      </c>
      <c r="L3316" s="114" t="s">
        <v>149</v>
      </c>
      <c r="M3316" s="104">
        <v>41012</v>
      </c>
    </row>
    <row r="3317" spans="1:14" ht="13.5" thickBot="1">
      <c r="A3317" s="36" t="s">
        <v>1717</v>
      </c>
      <c r="B3317" s="21">
        <v>41324</v>
      </c>
      <c r="C3317" s="37" t="s">
        <v>959</v>
      </c>
      <c r="D3317" s="38">
        <v>41010</v>
      </c>
      <c r="E3317" s="18" t="s">
        <v>7162</v>
      </c>
      <c r="F3317" s="23" t="s">
        <v>114</v>
      </c>
      <c r="G3317" s="23">
        <f t="shared" si="104"/>
        <v>66</v>
      </c>
      <c r="H3317" s="83" t="s">
        <v>114</v>
      </c>
      <c r="I3317" s="23" t="e">
        <f t="shared" si="103"/>
        <v>#N/A</v>
      </c>
      <c r="J3317" s="39" t="s">
        <v>7163</v>
      </c>
      <c r="K3317" s="102" t="s">
        <v>5957</v>
      </c>
      <c r="L3317" s="114" t="s">
        <v>74</v>
      </c>
      <c r="M3317" s="104">
        <v>41015</v>
      </c>
    </row>
    <row r="3318" spans="1:14" ht="13.5" thickBot="1">
      <c r="A3318" s="36" t="s">
        <v>1722</v>
      </c>
      <c r="B3318" s="21">
        <v>41324</v>
      </c>
      <c r="C3318" s="37" t="s">
        <v>859</v>
      </c>
      <c r="D3318" s="38">
        <v>41012</v>
      </c>
      <c r="E3318" s="18" t="s">
        <v>7135</v>
      </c>
      <c r="F3318" s="23" t="s">
        <v>7136</v>
      </c>
      <c r="G3318" s="23" t="e">
        <f t="shared" si="104"/>
        <v>#N/A</v>
      </c>
      <c r="H3318" s="83" t="s">
        <v>7136</v>
      </c>
      <c r="I3318" s="23" t="e">
        <f t="shared" si="103"/>
        <v>#N/A</v>
      </c>
      <c r="J3318" s="39" t="s">
        <v>7164</v>
      </c>
      <c r="K3318" s="102" t="s">
        <v>5957</v>
      </c>
      <c r="L3318" s="114" t="s">
        <v>74</v>
      </c>
      <c r="M3318" s="104">
        <v>41015</v>
      </c>
    </row>
    <row r="3319" spans="1:14" ht="13.5" thickBot="1">
      <c r="A3319" s="36" t="s">
        <v>1732</v>
      </c>
      <c r="B3319" s="21">
        <v>41324</v>
      </c>
      <c r="C3319" s="37" t="s">
        <v>1427</v>
      </c>
      <c r="D3319" s="38">
        <v>41015</v>
      </c>
      <c r="E3319" s="18" t="s">
        <v>7165</v>
      </c>
      <c r="F3319" s="23" t="s">
        <v>51</v>
      </c>
      <c r="G3319" s="23">
        <f t="shared" si="104"/>
        <v>54</v>
      </c>
      <c r="H3319" s="83" t="s">
        <v>222</v>
      </c>
      <c r="I3319" s="23" t="e">
        <f t="shared" si="103"/>
        <v>#N/A</v>
      </c>
      <c r="J3319" s="39" t="s">
        <v>7166</v>
      </c>
      <c r="K3319" s="102" t="s">
        <v>5957</v>
      </c>
      <c r="L3319" s="114" t="s">
        <v>7167</v>
      </c>
      <c r="M3319" s="104">
        <v>41015</v>
      </c>
    </row>
    <row r="3320" spans="1:14" ht="26.25" thickBot="1">
      <c r="A3320" s="36" t="s">
        <v>1736</v>
      </c>
      <c r="B3320" s="21">
        <v>41324</v>
      </c>
      <c r="C3320" s="37" t="s">
        <v>545</v>
      </c>
      <c r="D3320" s="38">
        <v>41012</v>
      </c>
      <c r="E3320" s="18" t="s">
        <v>7168</v>
      </c>
      <c r="F3320" s="23" t="s">
        <v>7169</v>
      </c>
      <c r="G3320" s="23" t="e">
        <f t="shared" si="104"/>
        <v>#N/A</v>
      </c>
      <c r="H3320" s="83" t="s">
        <v>7169</v>
      </c>
      <c r="I3320" s="23" t="e">
        <f t="shared" si="103"/>
        <v>#N/A</v>
      </c>
      <c r="J3320" s="39" t="s">
        <v>7170</v>
      </c>
      <c r="K3320" s="102" t="s">
        <v>5957</v>
      </c>
      <c r="L3320" s="114" t="s">
        <v>149</v>
      </c>
      <c r="M3320" s="104"/>
    </row>
    <row r="3321" spans="1:14" ht="13.5" thickBot="1">
      <c r="A3321" s="36" t="s">
        <v>1738</v>
      </c>
      <c r="B3321" s="21">
        <v>41324</v>
      </c>
      <c r="C3321" s="37" t="s">
        <v>21</v>
      </c>
      <c r="D3321" s="38">
        <v>41015</v>
      </c>
      <c r="E3321" s="18" t="s">
        <v>7171</v>
      </c>
      <c r="F3321" s="23" t="s">
        <v>7172</v>
      </c>
      <c r="G3321" s="23" t="e">
        <f t="shared" si="104"/>
        <v>#N/A</v>
      </c>
      <c r="H3321" s="83" t="s">
        <v>7172</v>
      </c>
      <c r="I3321" s="23" t="e">
        <f t="shared" si="103"/>
        <v>#N/A</v>
      </c>
      <c r="J3321" s="39" t="s">
        <v>7173</v>
      </c>
      <c r="K3321" s="102" t="s">
        <v>5957</v>
      </c>
      <c r="L3321" s="114" t="s">
        <v>7174</v>
      </c>
      <c r="M3321" s="104">
        <v>41016</v>
      </c>
    </row>
    <row r="3322" spans="1:14" ht="13.5" thickBot="1">
      <c r="A3322" s="36" t="s">
        <v>1740</v>
      </c>
      <c r="B3322" s="21">
        <v>41324</v>
      </c>
      <c r="C3322" s="37" t="s">
        <v>4524</v>
      </c>
      <c r="D3322" s="38">
        <v>41012</v>
      </c>
      <c r="E3322" s="18" t="s">
        <v>7175</v>
      </c>
      <c r="F3322" s="23" t="s">
        <v>7176</v>
      </c>
      <c r="G3322" s="23" t="e">
        <f t="shared" si="104"/>
        <v>#N/A</v>
      </c>
      <c r="H3322" s="83" t="s">
        <v>7176</v>
      </c>
      <c r="I3322" s="23" t="e">
        <f t="shared" si="103"/>
        <v>#N/A</v>
      </c>
      <c r="J3322" s="39" t="s">
        <v>7177</v>
      </c>
      <c r="K3322" s="102" t="s">
        <v>5957</v>
      </c>
      <c r="L3322" s="114" t="s">
        <v>7178</v>
      </c>
      <c r="M3322" s="104">
        <v>41016</v>
      </c>
    </row>
    <row r="3323" spans="1:14" ht="26.25" thickBot="1">
      <c r="A3323" s="36" t="s">
        <v>1742</v>
      </c>
      <c r="B3323" s="21">
        <v>41324</v>
      </c>
      <c r="C3323" s="37" t="s">
        <v>437</v>
      </c>
      <c r="D3323" s="38">
        <v>41015</v>
      </c>
      <c r="E3323" s="18" t="s">
        <v>7179</v>
      </c>
      <c r="F3323" s="23" t="s">
        <v>7180</v>
      </c>
      <c r="G3323" s="23" t="e">
        <f t="shared" si="104"/>
        <v>#N/A</v>
      </c>
      <c r="H3323" s="83" t="s">
        <v>7180</v>
      </c>
      <c r="I3323" s="23" t="e">
        <f t="shared" si="103"/>
        <v>#N/A</v>
      </c>
      <c r="J3323" s="39" t="s">
        <v>7181</v>
      </c>
      <c r="K3323" s="102" t="s">
        <v>5957</v>
      </c>
      <c r="L3323" s="114" t="s">
        <v>7182</v>
      </c>
      <c r="M3323" s="104">
        <v>41016</v>
      </c>
    </row>
    <row r="3324" spans="1:14" ht="13.5" thickBot="1">
      <c r="A3324" s="36" t="s">
        <v>1418</v>
      </c>
      <c r="B3324" s="21">
        <v>41324</v>
      </c>
      <c r="C3324" s="37" t="s">
        <v>387</v>
      </c>
      <c r="D3324" s="38">
        <v>41008</v>
      </c>
      <c r="E3324" s="18" t="s">
        <v>7183</v>
      </c>
      <c r="F3324" s="23" t="s">
        <v>804</v>
      </c>
      <c r="G3324" s="23" t="e">
        <f t="shared" si="104"/>
        <v>#N/A</v>
      </c>
      <c r="H3324" s="83" t="s">
        <v>804</v>
      </c>
      <c r="I3324" s="23" t="e">
        <f t="shared" si="103"/>
        <v>#N/A</v>
      </c>
      <c r="J3324" s="39" t="s">
        <v>7181</v>
      </c>
      <c r="K3324" s="102" t="s">
        <v>5957</v>
      </c>
      <c r="L3324" s="114" t="s">
        <v>149</v>
      </c>
      <c r="M3324" s="104">
        <v>41016</v>
      </c>
    </row>
    <row r="3325" spans="1:14" ht="26.25" thickBot="1">
      <c r="A3325" s="36" t="s">
        <v>1751</v>
      </c>
      <c r="B3325" s="21">
        <v>41324</v>
      </c>
      <c r="C3325" s="37" t="s">
        <v>21</v>
      </c>
      <c r="D3325" s="38">
        <v>41015</v>
      </c>
      <c r="E3325" s="18" t="s">
        <v>7184</v>
      </c>
      <c r="F3325" s="23" t="s">
        <v>7185</v>
      </c>
      <c r="G3325" s="23" t="e">
        <f t="shared" si="104"/>
        <v>#N/A</v>
      </c>
      <c r="H3325" s="83" t="s">
        <v>7185</v>
      </c>
      <c r="I3325" s="23" t="e">
        <f t="shared" si="103"/>
        <v>#N/A</v>
      </c>
      <c r="J3325" s="39" t="s">
        <v>7186</v>
      </c>
      <c r="K3325" s="102" t="s">
        <v>5957</v>
      </c>
      <c r="L3325" s="114" t="s">
        <v>7182</v>
      </c>
      <c r="M3325" s="104">
        <v>41016</v>
      </c>
    </row>
    <row r="3326" spans="1:14" ht="26.25" thickBot="1">
      <c r="A3326" s="36" t="s">
        <v>1755</v>
      </c>
      <c r="B3326" s="21">
        <v>41324</v>
      </c>
      <c r="C3326" s="37" t="s">
        <v>600</v>
      </c>
      <c r="D3326" s="38">
        <v>41015</v>
      </c>
      <c r="E3326" s="18" t="s">
        <v>659</v>
      </c>
      <c r="F3326" s="23" t="s">
        <v>514</v>
      </c>
      <c r="G3326" s="23" t="e">
        <f t="shared" si="104"/>
        <v>#N/A</v>
      </c>
      <c r="H3326" s="83" t="s">
        <v>514</v>
      </c>
      <c r="I3326" s="23" t="e">
        <f t="shared" si="103"/>
        <v>#N/A</v>
      </c>
      <c r="J3326" s="39" t="s">
        <v>7187</v>
      </c>
      <c r="K3326" s="102" t="s">
        <v>5957</v>
      </c>
      <c r="L3326" s="114" t="s">
        <v>3760</v>
      </c>
      <c r="M3326" s="104">
        <v>41017</v>
      </c>
    </row>
    <row r="3327" spans="1:14" ht="13.5" thickBot="1">
      <c r="A3327" s="36" t="s">
        <v>1757</v>
      </c>
      <c r="B3327" s="21">
        <v>41324</v>
      </c>
      <c r="C3327" s="37" t="s">
        <v>617</v>
      </c>
      <c r="D3327" s="38">
        <v>41015</v>
      </c>
      <c r="E3327" s="18" t="s">
        <v>659</v>
      </c>
      <c r="F3327" s="23" t="s">
        <v>514</v>
      </c>
      <c r="G3327" s="23" t="e">
        <f t="shared" si="104"/>
        <v>#N/A</v>
      </c>
      <c r="H3327" s="83" t="s">
        <v>514</v>
      </c>
      <c r="I3327" s="23" t="e">
        <f t="shared" si="103"/>
        <v>#N/A</v>
      </c>
      <c r="J3327" s="39" t="s">
        <v>7188</v>
      </c>
      <c r="K3327" s="102" t="s">
        <v>5957</v>
      </c>
      <c r="L3327" s="114"/>
      <c r="M3327" s="104"/>
    </row>
    <row r="3328" spans="1:14" ht="26.25" thickBot="1">
      <c r="A3328" s="36" t="s">
        <v>1759</v>
      </c>
      <c r="B3328" s="21">
        <v>41324</v>
      </c>
      <c r="C3328" s="37" t="s">
        <v>984</v>
      </c>
      <c r="D3328" s="38">
        <v>41012</v>
      </c>
      <c r="E3328" s="18" t="s">
        <v>7135</v>
      </c>
      <c r="F3328" s="23" t="s">
        <v>7136</v>
      </c>
      <c r="G3328" s="23" t="e">
        <f t="shared" si="104"/>
        <v>#N/A</v>
      </c>
      <c r="H3328" s="83" t="s">
        <v>7136</v>
      </c>
      <c r="I3328" s="23" t="e">
        <f t="shared" si="103"/>
        <v>#N/A</v>
      </c>
      <c r="J3328" s="39" t="s">
        <v>7189</v>
      </c>
      <c r="K3328" s="102" t="s">
        <v>5957</v>
      </c>
      <c r="L3328" s="114" t="s">
        <v>7190</v>
      </c>
      <c r="M3328" s="104">
        <v>41016</v>
      </c>
    </row>
    <row r="3329" spans="1:14" ht="13.5" thickBot="1">
      <c r="A3329" s="36" t="s">
        <v>1761</v>
      </c>
      <c r="B3329" s="21">
        <v>41324</v>
      </c>
      <c r="C3329" s="37" t="s">
        <v>486</v>
      </c>
      <c r="D3329" s="38">
        <v>41016</v>
      </c>
      <c r="E3329" s="18" t="s">
        <v>7159</v>
      </c>
      <c r="F3329" s="23" t="s">
        <v>329</v>
      </c>
      <c r="G3329" s="23" t="e">
        <f t="shared" si="104"/>
        <v>#N/A</v>
      </c>
      <c r="H3329" s="83" t="s">
        <v>329</v>
      </c>
      <c r="I3329" s="23" t="e">
        <f t="shared" si="103"/>
        <v>#N/A</v>
      </c>
      <c r="J3329" s="39" t="s">
        <v>7191</v>
      </c>
      <c r="K3329" s="102" t="s">
        <v>5957</v>
      </c>
      <c r="L3329" s="114" t="s">
        <v>7190</v>
      </c>
      <c r="M3329" s="104">
        <v>41016</v>
      </c>
    </row>
    <row r="3330" spans="1:14" ht="13.5" thickBot="1">
      <c r="A3330" s="36" t="s">
        <v>1763</v>
      </c>
      <c r="B3330" s="21">
        <v>41324</v>
      </c>
      <c r="C3330" s="37" t="s">
        <v>489</v>
      </c>
      <c r="D3330" s="38">
        <v>41016</v>
      </c>
      <c r="E3330" s="18" t="s">
        <v>7159</v>
      </c>
      <c r="F3330" s="23" t="s">
        <v>329</v>
      </c>
      <c r="G3330" s="23" t="e">
        <f t="shared" si="104"/>
        <v>#N/A</v>
      </c>
      <c r="H3330" s="83" t="s">
        <v>329</v>
      </c>
      <c r="I3330" s="23" t="e">
        <f t="shared" ref="I3330:I3393" si="105">INDEX(S:U,MATCH(H3330,U:U,0),1)</f>
        <v>#N/A</v>
      </c>
      <c r="J3330" s="39" t="s">
        <v>7192</v>
      </c>
      <c r="K3330" s="102" t="s">
        <v>5957</v>
      </c>
      <c r="L3330" s="114"/>
      <c r="M3330" s="104"/>
    </row>
    <row r="3331" spans="1:14" ht="13.5" thickBot="1">
      <c r="A3331" s="36" t="s">
        <v>1765</v>
      </c>
      <c r="B3331" s="21">
        <v>41324</v>
      </c>
      <c r="C3331" s="37" t="s">
        <v>491</v>
      </c>
      <c r="D3331" s="38">
        <v>41016</v>
      </c>
      <c r="E3331" s="18" t="s">
        <v>7159</v>
      </c>
      <c r="F3331" s="23" t="s">
        <v>329</v>
      </c>
      <c r="G3331" s="23" t="e">
        <f t="shared" ref="G3331:G3394" si="106">INDEX($R$2:$U$90,MATCH(F3331,$R$2:$R$90,0),2)</f>
        <v>#N/A</v>
      </c>
      <c r="H3331" s="83" t="s">
        <v>329</v>
      </c>
      <c r="I3331" s="23" t="e">
        <f t="shared" si="105"/>
        <v>#N/A</v>
      </c>
      <c r="J3331" s="39" t="s">
        <v>7193</v>
      </c>
      <c r="K3331" s="102" t="s">
        <v>5957</v>
      </c>
      <c r="L3331" s="114" t="s">
        <v>3760</v>
      </c>
      <c r="M3331" s="104">
        <v>41017</v>
      </c>
    </row>
    <row r="3332" spans="1:14" ht="26.25" thickBot="1">
      <c r="A3332" s="36" t="s">
        <v>1767</v>
      </c>
      <c r="B3332" s="21">
        <v>41324</v>
      </c>
      <c r="C3332" s="37" t="s">
        <v>2098</v>
      </c>
      <c r="D3332" s="38">
        <v>41016</v>
      </c>
      <c r="E3332" s="18" t="s">
        <v>1862</v>
      </c>
      <c r="F3332" s="23" t="s">
        <v>7194</v>
      </c>
      <c r="G3332" s="23" t="e">
        <f t="shared" si="106"/>
        <v>#N/A</v>
      </c>
      <c r="H3332" s="83" t="s">
        <v>7194</v>
      </c>
      <c r="I3332" s="23" t="e">
        <f t="shared" si="105"/>
        <v>#N/A</v>
      </c>
      <c r="J3332" s="39" t="s">
        <v>7195</v>
      </c>
      <c r="K3332" s="102" t="s">
        <v>5957</v>
      </c>
      <c r="L3332" s="114" t="s">
        <v>7178</v>
      </c>
      <c r="M3332" s="104">
        <v>41017</v>
      </c>
    </row>
    <row r="3333" spans="1:14" ht="26.25" thickBot="1">
      <c r="A3333" s="36" t="s">
        <v>1770</v>
      </c>
      <c r="B3333" s="21">
        <v>41298</v>
      </c>
      <c r="C3333" s="37" t="s">
        <v>778</v>
      </c>
      <c r="D3333" s="38">
        <v>41015</v>
      </c>
      <c r="E3333" s="18" t="s">
        <v>7156</v>
      </c>
      <c r="F3333" s="23" t="s">
        <v>105</v>
      </c>
      <c r="G3333" s="23" t="e">
        <f t="shared" si="106"/>
        <v>#N/A</v>
      </c>
      <c r="H3333" s="83" t="s">
        <v>105</v>
      </c>
      <c r="I3333" s="23" t="e">
        <f t="shared" si="105"/>
        <v>#N/A</v>
      </c>
      <c r="J3333" s="39" t="s">
        <v>7196</v>
      </c>
      <c r="K3333" s="102" t="s">
        <v>5957</v>
      </c>
      <c r="L3333" s="114" t="s">
        <v>7167</v>
      </c>
      <c r="M3333" s="111">
        <v>41017</v>
      </c>
    </row>
    <row r="3334" spans="1:14" ht="26.25" thickBot="1">
      <c r="A3334" s="36" t="s">
        <v>1772</v>
      </c>
      <c r="B3334" s="21">
        <v>41298</v>
      </c>
      <c r="C3334" s="37" t="s">
        <v>801</v>
      </c>
      <c r="D3334" s="38">
        <v>41015</v>
      </c>
      <c r="E3334" s="18" t="s">
        <v>7197</v>
      </c>
      <c r="F3334" s="23" t="s">
        <v>105</v>
      </c>
      <c r="G3334" s="23" t="e">
        <f t="shared" si="106"/>
        <v>#N/A</v>
      </c>
      <c r="H3334" s="83" t="s">
        <v>105</v>
      </c>
      <c r="I3334" s="23" t="e">
        <f t="shared" si="105"/>
        <v>#N/A</v>
      </c>
      <c r="J3334" s="39" t="s">
        <v>7198</v>
      </c>
      <c r="K3334" s="102" t="s">
        <v>5957</v>
      </c>
      <c r="L3334" s="102" t="s">
        <v>7167</v>
      </c>
      <c r="M3334" s="115">
        <v>41017</v>
      </c>
    </row>
    <row r="3335" spans="1:14" ht="13.5" thickBot="1">
      <c r="A3335" s="36" t="s">
        <v>1774</v>
      </c>
      <c r="B3335" s="21">
        <v>41298</v>
      </c>
      <c r="C3335" s="37" t="s">
        <v>2856</v>
      </c>
      <c r="D3335" s="38">
        <v>41016</v>
      </c>
      <c r="E3335" s="18" t="s">
        <v>7199</v>
      </c>
      <c r="F3335" s="23" t="s">
        <v>1123</v>
      </c>
      <c r="G3335" s="23" t="e">
        <f t="shared" si="106"/>
        <v>#N/A</v>
      </c>
      <c r="H3335" s="83" t="s">
        <v>1123</v>
      </c>
      <c r="I3335" s="23" t="e">
        <f t="shared" si="105"/>
        <v>#N/A</v>
      </c>
      <c r="J3335" s="39" t="s">
        <v>7181</v>
      </c>
      <c r="K3335" s="102" t="s">
        <v>5957</v>
      </c>
      <c r="L3335" s="115" t="s">
        <v>7167</v>
      </c>
      <c r="M3335" s="104">
        <v>41017</v>
      </c>
    </row>
    <row r="3336" spans="1:14" ht="13.5" thickBot="1">
      <c r="A3336" s="36" t="s">
        <v>1779</v>
      </c>
      <c r="B3336" s="21">
        <v>41298</v>
      </c>
      <c r="C3336" s="37" t="s">
        <v>433</v>
      </c>
      <c r="D3336" s="38">
        <v>41015</v>
      </c>
      <c r="E3336" s="18" t="s">
        <v>7200</v>
      </c>
      <c r="F3336" s="23" t="s">
        <v>767</v>
      </c>
      <c r="G3336" s="23" t="e">
        <f t="shared" si="106"/>
        <v>#N/A</v>
      </c>
      <c r="H3336" s="83" t="s">
        <v>767</v>
      </c>
      <c r="I3336" s="23" t="e">
        <f t="shared" si="105"/>
        <v>#N/A</v>
      </c>
      <c r="J3336" s="39" t="s">
        <v>7181</v>
      </c>
      <c r="K3336" s="102" t="s">
        <v>5957</v>
      </c>
      <c r="L3336" s="114" t="s">
        <v>74</v>
      </c>
      <c r="M3336" s="104">
        <v>41018</v>
      </c>
    </row>
    <row r="3337" spans="1:14" ht="13.5" thickBot="1">
      <c r="A3337" s="36" t="s">
        <v>1782</v>
      </c>
      <c r="B3337" s="21">
        <v>41298</v>
      </c>
      <c r="C3337" s="37" t="s">
        <v>1746</v>
      </c>
      <c r="D3337" s="38">
        <v>41015</v>
      </c>
      <c r="E3337" s="18" t="s">
        <v>7201</v>
      </c>
      <c r="F3337" s="23" t="s">
        <v>7202</v>
      </c>
      <c r="G3337" s="23" t="e">
        <f t="shared" si="106"/>
        <v>#N/A</v>
      </c>
      <c r="H3337" s="83" t="s">
        <v>7202</v>
      </c>
      <c r="I3337" s="23" t="e">
        <f t="shared" si="105"/>
        <v>#N/A</v>
      </c>
      <c r="J3337" s="39" t="s">
        <v>7203</v>
      </c>
      <c r="K3337" s="102" t="s">
        <v>5957</v>
      </c>
      <c r="L3337" s="114" t="s">
        <v>74</v>
      </c>
      <c r="M3337" s="104">
        <v>41018</v>
      </c>
    </row>
    <row r="3338" spans="1:14" ht="13.5" thickBot="1">
      <c r="A3338" s="36" t="s">
        <v>1786</v>
      </c>
      <c r="B3338" s="21">
        <v>41298</v>
      </c>
      <c r="C3338" s="37" t="s">
        <v>7204</v>
      </c>
      <c r="D3338" s="38">
        <v>41015</v>
      </c>
      <c r="E3338" s="18" t="s">
        <v>7205</v>
      </c>
      <c r="F3338" s="23" t="s">
        <v>110</v>
      </c>
      <c r="G3338" s="23">
        <f t="shared" si="106"/>
        <v>87</v>
      </c>
      <c r="H3338" s="83" t="s">
        <v>110</v>
      </c>
      <c r="I3338" s="23" t="e">
        <f t="shared" si="105"/>
        <v>#N/A</v>
      </c>
      <c r="J3338" s="39" t="s">
        <v>7206</v>
      </c>
      <c r="K3338" s="102" t="s">
        <v>5957</v>
      </c>
      <c r="L3338" s="114" t="s">
        <v>7178</v>
      </c>
      <c r="M3338" s="104">
        <v>41017</v>
      </c>
    </row>
    <row r="3339" spans="1:14" ht="26.25" thickBot="1">
      <c r="A3339" s="36" t="s">
        <v>1788</v>
      </c>
      <c r="B3339" s="21">
        <v>41298</v>
      </c>
      <c r="C3339" s="37" t="s">
        <v>627</v>
      </c>
      <c r="D3339" s="38">
        <v>41015</v>
      </c>
      <c r="E3339" s="18" t="s">
        <v>1331</v>
      </c>
      <c r="F3339" s="23" t="s">
        <v>1332</v>
      </c>
      <c r="G3339" s="23" t="e">
        <f t="shared" si="106"/>
        <v>#N/A</v>
      </c>
      <c r="H3339" s="83" t="s">
        <v>1332</v>
      </c>
      <c r="I3339" s="23" t="e">
        <f t="shared" si="105"/>
        <v>#N/A</v>
      </c>
      <c r="J3339" s="39" t="s">
        <v>7207</v>
      </c>
      <c r="K3339" s="102" t="s">
        <v>5957</v>
      </c>
      <c r="L3339" s="114" t="s">
        <v>74</v>
      </c>
      <c r="M3339" s="104">
        <v>41018</v>
      </c>
    </row>
    <row r="3340" spans="1:14" ht="13.5" thickBot="1">
      <c r="A3340" s="36" t="s">
        <v>1790</v>
      </c>
      <c r="B3340" s="21">
        <v>41298</v>
      </c>
      <c r="C3340" s="37" t="s">
        <v>654</v>
      </c>
      <c r="D3340" s="38">
        <v>41015</v>
      </c>
      <c r="E3340" s="18" t="s">
        <v>1331</v>
      </c>
      <c r="F3340" s="23" t="s">
        <v>1332</v>
      </c>
      <c r="G3340" s="23" t="e">
        <f t="shared" si="106"/>
        <v>#N/A</v>
      </c>
      <c r="H3340" s="83" t="s">
        <v>1332</v>
      </c>
      <c r="I3340" s="23" t="e">
        <f t="shared" si="105"/>
        <v>#N/A</v>
      </c>
      <c r="J3340" s="39" t="s">
        <v>7208</v>
      </c>
      <c r="K3340" s="102" t="s">
        <v>5957</v>
      </c>
      <c r="L3340" s="114" t="s">
        <v>7209</v>
      </c>
      <c r="M3340" s="104">
        <v>41017</v>
      </c>
    </row>
    <row r="3341" spans="1:14" ht="26.25" thickBot="1">
      <c r="A3341" s="36" t="s">
        <v>1792</v>
      </c>
      <c r="B3341" s="21">
        <v>41298</v>
      </c>
      <c r="C3341" s="37" t="s">
        <v>629</v>
      </c>
      <c r="D3341" s="38">
        <v>40997</v>
      </c>
      <c r="E3341" s="18" t="s">
        <v>1331</v>
      </c>
      <c r="F3341" s="23" t="s">
        <v>1332</v>
      </c>
      <c r="G3341" s="23" t="e">
        <f t="shared" si="106"/>
        <v>#N/A</v>
      </c>
      <c r="H3341" s="83" t="s">
        <v>1332</v>
      </c>
      <c r="I3341" s="23" t="e">
        <f t="shared" si="105"/>
        <v>#N/A</v>
      </c>
      <c r="J3341" s="39" t="s">
        <v>7210</v>
      </c>
      <c r="K3341" s="102" t="s">
        <v>5957</v>
      </c>
      <c r="L3341" s="114"/>
      <c r="M3341" s="104"/>
    </row>
    <row r="3342" spans="1:14" ht="13.5" thickBot="1">
      <c r="A3342" s="36" t="s">
        <v>1794</v>
      </c>
      <c r="B3342" s="21">
        <v>41298</v>
      </c>
      <c r="C3342" s="37" t="s">
        <v>497</v>
      </c>
      <c r="D3342" s="38">
        <v>41017</v>
      </c>
      <c r="E3342" s="18" t="s">
        <v>7159</v>
      </c>
      <c r="F3342" s="23" t="s">
        <v>329</v>
      </c>
      <c r="G3342" s="23" t="e">
        <f t="shared" si="106"/>
        <v>#N/A</v>
      </c>
      <c r="H3342" s="83" t="s">
        <v>329</v>
      </c>
      <c r="I3342" s="23" t="e">
        <f t="shared" si="105"/>
        <v>#N/A</v>
      </c>
      <c r="J3342" s="39" t="s">
        <v>7211</v>
      </c>
      <c r="K3342" s="102" t="s">
        <v>5957</v>
      </c>
      <c r="L3342" s="114"/>
      <c r="M3342" s="104"/>
    </row>
    <row r="3343" spans="1:14" ht="26.25" thickBot="1">
      <c r="A3343" s="36" t="s">
        <v>1796</v>
      </c>
      <c r="B3343" s="21">
        <v>41298</v>
      </c>
      <c r="C3343" s="37" t="s">
        <v>494</v>
      </c>
      <c r="D3343" s="38">
        <v>41017</v>
      </c>
      <c r="E3343" s="18" t="s">
        <v>7159</v>
      </c>
      <c r="F3343" s="23" t="s">
        <v>329</v>
      </c>
      <c r="G3343" s="23" t="e">
        <f t="shared" si="106"/>
        <v>#N/A</v>
      </c>
      <c r="H3343" s="83" t="s">
        <v>329</v>
      </c>
      <c r="I3343" s="23" t="e">
        <f t="shared" si="105"/>
        <v>#N/A</v>
      </c>
      <c r="J3343" s="39" t="s">
        <v>7212</v>
      </c>
      <c r="K3343" s="102" t="s">
        <v>5957</v>
      </c>
      <c r="L3343" s="114" t="s">
        <v>7178</v>
      </c>
      <c r="M3343" s="104">
        <v>41013</v>
      </c>
    </row>
    <row r="3344" spans="1:14" ht="13.5" thickBot="1">
      <c r="A3344" s="36" t="s">
        <v>1799</v>
      </c>
      <c r="B3344" s="21">
        <v>41298</v>
      </c>
      <c r="C3344" s="37" t="s">
        <v>7213</v>
      </c>
      <c r="D3344" s="38">
        <v>41017</v>
      </c>
      <c r="E3344" s="18" t="s">
        <v>808</v>
      </c>
      <c r="F3344" s="23" t="s">
        <v>7214</v>
      </c>
      <c r="G3344" s="23" t="e">
        <f t="shared" si="106"/>
        <v>#N/A</v>
      </c>
      <c r="H3344" s="83" t="s">
        <v>7214</v>
      </c>
      <c r="I3344" s="23" t="e">
        <f t="shared" si="105"/>
        <v>#N/A</v>
      </c>
      <c r="J3344" s="39" t="s">
        <v>7215</v>
      </c>
      <c r="K3344" s="102" t="s">
        <v>5957</v>
      </c>
      <c r="L3344" s="114" t="s">
        <v>74</v>
      </c>
      <c r="M3344" s="104">
        <v>41022</v>
      </c>
    </row>
    <row r="3345" spans="1:13" ht="13.5" thickBot="1">
      <c r="A3345" s="36" t="s">
        <v>1801</v>
      </c>
      <c r="B3345" s="21">
        <v>41298</v>
      </c>
      <c r="C3345" s="37" t="s">
        <v>21</v>
      </c>
      <c r="D3345" s="37" t="s">
        <v>7216</v>
      </c>
      <c r="E3345" s="18" t="s">
        <v>2573</v>
      </c>
      <c r="F3345" s="23" t="s">
        <v>2574</v>
      </c>
      <c r="G3345" s="23" t="e">
        <f t="shared" si="106"/>
        <v>#N/A</v>
      </c>
      <c r="H3345" s="83" t="s">
        <v>2574</v>
      </c>
      <c r="I3345" s="23" t="e">
        <f t="shared" si="105"/>
        <v>#N/A</v>
      </c>
      <c r="J3345" s="39" t="s">
        <v>7217</v>
      </c>
      <c r="K3345" s="102" t="s">
        <v>5957</v>
      </c>
      <c r="L3345" s="114" t="s">
        <v>74</v>
      </c>
      <c r="M3345" s="104">
        <v>41018</v>
      </c>
    </row>
    <row r="3346" spans="1:13" ht="39" thickBot="1">
      <c r="A3346" s="36" t="s">
        <v>1805</v>
      </c>
      <c r="B3346" s="21">
        <v>41298</v>
      </c>
      <c r="C3346" s="37" t="s">
        <v>7218</v>
      </c>
      <c r="D3346" s="38">
        <v>41012</v>
      </c>
      <c r="E3346" s="18" t="s">
        <v>7168</v>
      </c>
      <c r="F3346" s="23" t="s">
        <v>7169</v>
      </c>
      <c r="G3346" s="23" t="e">
        <f t="shared" si="106"/>
        <v>#N/A</v>
      </c>
      <c r="H3346" s="83" t="s">
        <v>7169</v>
      </c>
      <c r="I3346" s="23" t="e">
        <f t="shared" si="105"/>
        <v>#N/A</v>
      </c>
      <c r="J3346" s="39" t="s">
        <v>7219</v>
      </c>
      <c r="K3346" s="102" t="s">
        <v>5957</v>
      </c>
      <c r="L3346" s="114" t="s">
        <v>74</v>
      </c>
      <c r="M3346" s="104">
        <v>41018</v>
      </c>
    </row>
    <row r="3347" spans="1:13" ht="13.5" thickBot="1">
      <c r="A3347" s="36" t="s">
        <v>1810</v>
      </c>
      <c r="B3347" s="21">
        <v>41298</v>
      </c>
      <c r="C3347" s="37" t="s">
        <v>2514</v>
      </c>
      <c r="D3347" s="38">
        <v>41012</v>
      </c>
      <c r="E3347" s="18" t="s">
        <v>7129</v>
      </c>
      <c r="F3347" s="23" t="s">
        <v>2045</v>
      </c>
      <c r="G3347" s="23" t="e">
        <f t="shared" si="106"/>
        <v>#N/A</v>
      </c>
      <c r="H3347" s="83" t="s">
        <v>2045</v>
      </c>
      <c r="I3347" s="23" t="e">
        <f t="shared" si="105"/>
        <v>#N/A</v>
      </c>
      <c r="J3347" s="39" t="s">
        <v>7220</v>
      </c>
      <c r="K3347" s="102" t="s">
        <v>5957</v>
      </c>
      <c r="L3347" s="114" t="s">
        <v>74</v>
      </c>
      <c r="M3347" s="104">
        <v>41018</v>
      </c>
    </row>
    <row r="3348" spans="1:13" ht="13.5" thickBot="1">
      <c r="A3348" s="36" t="s">
        <v>1816</v>
      </c>
      <c r="B3348" s="21">
        <v>41298</v>
      </c>
      <c r="C3348" s="37" t="s">
        <v>2477</v>
      </c>
      <c r="D3348" s="38">
        <v>41016</v>
      </c>
      <c r="E3348" s="18" t="s">
        <v>7129</v>
      </c>
      <c r="F3348" s="23" t="s">
        <v>2045</v>
      </c>
      <c r="G3348" s="23" t="e">
        <f t="shared" si="106"/>
        <v>#N/A</v>
      </c>
      <c r="H3348" s="83" t="s">
        <v>2045</v>
      </c>
      <c r="I3348" s="23" t="e">
        <f t="shared" si="105"/>
        <v>#N/A</v>
      </c>
      <c r="J3348" s="39" t="s">
        <v>7220</v>
      </c>
      <c r="K3348" s="102" t="s">
        <v>5957</v>
      </c>
      <c r="L3348" s="114" t="s">
        <v>74</v>
      </c>
      <c r="M3348" s="104">
        <v>41018</v>
      </c>
    </row>
    <row r="3349" spans="1:13" ht="13.5" thickBot="1">
      <c r="A3349" s="36" t="s">
        <v>1818</v>
      </c>
      <c r="B3349" s="21">
        <v>41298</v>
      </c>
      <c r="C3349" s="37" t="s">
        <v>2516</v>
      </c>
      <c r="D3349" s="38">
        <v>41016</v>
      </c>
      <c r="E3349" s="18" t="s">
        <v>7129</v>
      </c>
      <c r="F3349" s="23" t="s">
        <v>2045</v>
      </c>
      <c r="G3349" s="23" t="e">
        <f t="shared" si="106"/>
        <v>#N/A</v>
      </c>
      <c r="H3349" s="83" t="s">
        <v>2045</v>
      </c>
      <c r="I3349" s="23" t="e">
        <f t="shared" si="105"/>
        <v>#N/A</v>
      </c>
      <c r="J3349" s="39" t="s">
        <v>7220</v>
      </c>
      <c r="K3349" s="102" t="s">
        <v>5957</v>
      </c>
      <c r="L3349" s="114" t="s">
        <v>74</v>
      </c>
      <c r="M3349" s="104">
        <v>41018</v>
      </c>
    </row>
    <row r="3350" spans="1:13" ht="13.5" thickBot="1">
      <c r="A3350" s="36" t="s">
        <v>1821</v>
      </c>
      <c r="B3350" s="21">
        <v>41298</v>
      </c>
      <c r="C3350" s="37" t="s">
        <v>2518</v>
      </c>
      <c r="D3350" s="38">
        <v>41016</v>
      </c>
      <c r="E3350" s="18" t="s">
        <v>7129</v>
      </c>
      <c r="F3350" s="23" t="s">
        <v>2045</v>
      </c>
      <c r="G3350" s="23" t="e">
        <f t="shared" si="106"/>
        <v>#N/A</v>
      </c>
      <c r="H3350" s="83" t="s">
        <v>2045</v>
      </c>
      <c r="I3350" s="23" t="e">
        <f t="shared" si="105"/>
        <v>#N/A</v>
      </c>
      <c r="J3350" s="39" t="s">
        <v>7220</v>
      </c>
      <c r="K3350" s="102" t="s">
        <v>5957</v>
      </c>
      <c r="L3350" s="114" t="s">
        <v>74</v>
      </c>
      <c r="M3350" s="104">
        <v>41018</v>
      </c>
    </row>
    <row r="3351" spans="1:13" ht="13.5" thickBot="1">
      <c r="A3351" s="36" t="s">
        <v>1824</v>
      </c>
      <c r="B3351" s="21">
        <v>41018</v>
      </c>
      <c r="C3351" s="37" t="s">
        <v>2002</v>
      </c>
      <c r="D3351" s="38">
        <v>40998</v>
      </c>
      <c r="E3351" s="18" t="s">
        <v>7129</v>
      </c>
      <c r="F3351" s="23" t="s">
        <v>2045</v>
      </c>
      <c r="G3351" s="23" t="e">
        <f t="shared" si="106"/>
        <v>#N/A</v>
      </c>
      <c r="H3351" s="83" t="s">
        <v>2045</v>
      </c>
      <c r="I3351" s="23" t="e">
        <f t="shared" si="105"/>
        <v>#N/A</v>
      </c>
      <c r="J3351" s="39" t="s">
        <v>7220</v>
      </c>
      <c r="K3351" s="102" t="s">
        <v>5957</v>
      </c>
      <c r="L3351" s="114" t="s">
        <v>74</v>
      </c>
      <c r="M3351" s="104">
        <v>41018</v>
      </c>
    </row>
    <row r="3352" spans="1:13" ht="13.5" thickBot="1">
      <c r="A3352" s="36" t="s">
        <v>1826</v>
      </c>
      <c r="B3352" s="21">
        <v>41018</v>
      </c>
      <c r="C3352" s="37" t="s">
        <v>2414</v>
      </c>
      <c r="D3352" s="38">
        <v>41010</v>
      </c>
      <c r="E3352" s="18" t="s">
        <v>7129</v>
      </c>
      <c r="F3352" s="23" t="s">
        <v>2045</v>
      </c>
      <c r="G3352" s="23" t="e">
        <f t="shared" si="106"/>
        <v>#N/A</v>
      </c>
      <c r="H3352" s="83" t="s">
        <v>2045</v>
      </c>
      <c r="I3352" s="23" t="e">
        <f t="shared" si="105"/>
        <v>#N/A</v>
      </c>
      <c r="J3352" s="39" t="s">
        <v>7220</v>
      </c>
      <c r="K3352" s="102" t="s">
        <v>5957</v>
      </c>
      <c r="L3352" s="114" t="s">
        <v>74</v>
      </c>
      <c r="M3352" s="104">
        <v>41018</v>
      </c>
    </row>
    <row r="3353" spans="1:13" ht="13.5" thickBot="1">
      <c r="A3353" s="36" t="s">
        <v>1828</v>
      </c>
      <c r="B3353" s="21">
        <v>41018</v>
      </c>
      <c r="C3353" s="37" t="s">
        <v>2406</v>
      </c>
      <c r="D3353" s="38">
        <v>41011</v>
      </c>
      <c r="E3353" s="18" t="s">
        <v>7129</v>
      </c>
      <c r="F3353" s="23" t="s">
        <v>2045</v>
      </c>
      <c r="G3353" s="23" t="e">
        <f t="shared" si="106"/>
        <v>#N/A</v>
      </c>
      <c r="H3353" s="83" t="s">
        <v>2045</v>
      </c>
      <c r="I3353" s="23" t="e">
        <f t="shared" si="105"/>
        <v>#N/A</v>
      </c>
      <c r="J3353" s="39" t="s">
        <v>7220</v>
      </c>
      <c r="K3353" s="102" t="s">
        <v>5957</v>
      </c>
      <c r="L3353" s="114" t="s">
        <v>74</v>
      </c>
      <c r="M3353" s="104">
        <v>41018</v>
      </c>
    </row>
    <row r="3354" spans="1:13" ht="13.5" thickBot="1">
      <c r="A3354" s="36" t="s">
        <v>1830</v>
      </c>
      <c r="B3354" s="21">
        <v>41018</v>
      </c>
      <c r="C3354" s="37" t="s">
        <v>2408</v>
      </c>
      <c r="D3354" s="38">
        <v>41003</v>
      </c>
      <c r="E3354" s="18" t="s">
        <v>7129</v>
      </c>
      <c r="F3354" s="23" t="s">
        <v>2045</v>
      </c>
      <c r="G3354" s="23" t="e">
        <f t="shared" si="106"/>
        <v>#N/A</v>
      </c>
      <c r="H3354" s="83" t="s">
        <v>2045</v>
      </c>
      <c r="I3354" s="23" t="e">
        <f t="shared" si="105"/>
        <v>#N/A</v>
      </c>
      <c r="J3354" s="39" t="s">
        <v>7220</v>
      </c>
      <c r="K3354" s="102" t="s">
        <v>5957</v>
      </c>
      <c r="L3354" s="114" t="s">
        <v>74</v>
      </c>
      <c r="M3354" s="104">
        <v>41018</v>
      </c>
    </row>
    <row r="3355" spans="1:13" ht="13.5" thickBot="1">
      <c r="A3355" s="36" t="s">
        <v>1832</v>
      </c>
      <c r="B3355" s="21">
        <v>41018</v>
      </c>
      <c r="C3355" s="37" t="s">
        <v>2410</v>
      </c>
      <c r="D3355" s="38">
        <v>41010</v>
      </c>
      <c r="E3355" s="18" t="s">
        <v>7129</v>
      </c>
      <c r="F3355" s="23" t="s">
        <v>2045</v>
      </c>
      <c r="G3355" s="23" t="e">
        <f t="shared" si="106"/>
        <v>#N/A</v>
      </c>
      <c r="H3355" s="83" t="s">
        <v>2045</v>
      </c>
      <c r="I3355" s="23" t="e">
        <f t="shared" si="105"/>
        <v>#N/A</v>
      </c>
      <c r="J3355" s="39" t="s">
        <v>7220</v>
      </c>
      <c r="K3355" s="102" t="s">
        <v>5957</v>
      </c>
      <c r="L3355" s="114" t="s">
        <v>74</v>
      </c>
      <c r="M3355" s="104">
        <v>41018</v>
      </c>
    </row>
    <row r="3356" spans="1:13" ht="13.5" thickBot="1">
      <c r="A3356" s="36" t="s">
        <v>1414</v>
      </c>
      <c r="B3356" s="21">
        <v>41018</v>
      </c>
      <c r="C3356" s="37" t="s">
        <v>2422</v>
      </c>
      <c r="D3356" s="38">
        <v>41012</v>
      </c>
      <c r="E3356" s="18" t="s">
        <v>7129</v>
      </c>
      <c r="F3356" s="23" t="s">
        <v>2045</v>
      </c>
      <c r="G3356" s="23" t="e">
        <f t="shared" si="106"/>
        <v>#N/A</v>
      </c>
      <c r="H3356" s="83" t="s">
        <v>2045</v>
      </c>
      <c r="I3356" s="23" t="e">
        <f t="shared" si="105"/>
        <v>#N/A</v>
      </c>
      <c r="J3356" s="39" t="s">
        <v>7220</v>
      </c>
      <c r="K3356" s="102" t="s">
        <v>5957</v>
      </c>
      <c r="L3356" s="114" t="s">
        <v>74</v>
      </c>
      <c r="M3356" s="104">
        <v>41018</v>
      </c>
    </row>
    <row r="3357" spans="1:13" ht="13.5" thickBot="1">
      <c r="A3357" s="36" t="s">
        <v>1836</v>
      </c>
      <c r="B3357" s="21">
        <v>41018</v>
      </c>
      <c r="C3357" s="37" t="s">
        <v>2425</v>
      </c>
      <c r="D3357" s="38">
        <v>41012</v>
      </c>
      <c r="E3357" s="18" t="s">
        <v>7129</v>
      </c>
      <c r="F3357" s="23" t="s">
        <v>2045</v>
      </c>
      <c r="G3357" s="23" t="e">
        <f t="shared" si="106"/>
        <v>#N/A</v>
      </c>
      <c r="H3357" s="83" t="s">
        <v>2045</v>
      </c>
      <c r="I3357" s="23" t="e">
        <f t="shared" si="105"/>
        <v>#N/A</v>
      </c>
      <c r="J3357" s="39" t="s">
        <v>7220</v>
      </c>
      <c r="K3357" s="102" t="s">
        <v>5957</v>
      </c>
      <c r="L3357" s="114" t="s">
        <v>74</v>
      </c>
      <c r="M3357" s="104">
        <v>41018</v>
      </c>
    </row>
    <row r="3358" spans="1:13" ht="13.5" thickBot="1">
      <c r="A3358" s="36" t="s">
        <v>1838</v>
      </c>
      <c r="B3358" s="21">
        <v>41018</v>
      </c>
      <c r="C3358" s="37" t="s">
        <v>2427</v>
      </c>
      <c r="D3358" s="38">
        <v>41012</v>
      </c>
      <c r="E3358" s="18" t="s">
        <v>7129</v>
      </c>
      <c r="F3358" s="23" t="s">
        <v>2045</v>
      </c>
      <c r="G3358" s="23" t="e">
        <f t="shared" si="106"/>
        <v>#N/A</v>
      </c>
      <c r="H3358" s="83" t="s">
        <v>2045</v>
      </c>
      <c r="I3358" s="23" t="e">
        <f t="shared" si="105"/>
        <v>#N/A</v>
      </c>
      <c r="J3358" s="39" t="s">
        <v>7220</v>
      </c>
      <c r="K3358" s="102" t="s">
        <v>5957</v>
      </c>
      <c r="L3358" s="114" t="s">
        <v>74</v>
      </c>
      <c r="M3358" s="104">
        <v>41018</v>
      </c>
    </row>
    <row r="3359" spans="1:13" ht="13.5" thickBot="1">
      <c r="A3359" s="36" t="s">
        <v>1840</v>
      </c>
      <c r="B3359" s="21">
        <v>41018</v>
      </c>
      <c r="C3359" s="37" t="s">
        <v>2429</v>
      </c>
      <c r="D3359" s="38">
        <v>41012</v>
      </c>
      <c r="E3359" s="18" t="s">
        <v>7129</v>
      </c>
      <c r="F3359" s="23" t="s">
        <v>2045</v>
      </c>
      <c r="G3359" s="23" t="e">
        <f t="shared" si="106"/>
        <v>#N/A</v>
      </c>
      <c r="H3359" s="83" t="s">
        <v>2045</v>
      </c>
      <c r="I3359" s="23" t="e">
        <f t="shared" si="105"/>
        <v>#N/A</v>
      </c>
      <c r="J3359" s="39" t="s">
        <v>7220</v>
      </c>
      <c r="K3359" s="102" t="s">
        <v>5957</v>
      </c>
      <c r="L3359" s="114" t="s">
        <v>74</v>
      </c>
      <c r="M3359" s="104">
        <v>41018</v>
      </c>
    </row>
    <row r="3360" spans="1:13" ht="13.5" thickBot="1">
      <c r="A3360" s="36" t="s">
        <v>1843</v>
      </c>
      <c r="B3360" s="21">
        <v>41018</v>
      </c>
      <c r="C3360" s="37" t="s">
        <v>2431</v>
      </c>
      <c r="D3360" s="38">
        <v>41012</v>
      </c>
      <c r="E3360" s="18" t="s">
        <v>7129</v>
      </c>
      <c r="F3360" s="23" t="s">
        <v>2045</v>
      </c>
      <c r="G3360" s="23" t="e">
        <f t="shared" si="106"/>
        <v>#N/A</v>
      </c>
      <c r="H3360" s="83" t="s">
        <v>2045</v>
      </c>
      <c r="I3360" s="23" t="e">
        <f t="shared" si="105"/>
        <v>#N/A</v>
      </c>
      <c r="J3360" s="39" t="s">
        <v>7220</v>
      </c>
      <c r="K3360" s="102" t="s">
        <v>5957</v>
      </c>
      <c r="L3360" s="114" t="s">
        <v>7221</v>
      </c>
      <c r="M3360" s="104">
        <v>41018</v>
      </c>
    </row>
    <row r="3361" spans="1:14" ht="26.25" thickBot="1">
      <c r="A3361" s="36" t="s">
        <v>1845</v>
      </c>
      <c r="B3361" s="21">
        <v>41018</v>
      </c>
      <c r="C3361" s="37" t="s">
        <v>3012</v>
      </c>
      <c r="D3361" s="38">
        <v>41011</v>
      </c>
      <c r="E3361" s="18" t="s">
        <v>7222</v>
      </c>
      <c r="F3361" s="23" t="s">
        <v>7223</v>
      </c>
      <c r="G3361" s="23" t="e">
        <f t="shared" si="106"/>
        <v>#N/A</v>
      </c>
      <c r="H3361" s="83" t="s">
        <v>7223</v>
      </c>
      <c r="I3361" s="23" t="e">
        <f t="shared" si="105"/>
        <v>#N/A</v>
      </c>
      <c r="J3361" s="39" t="s">
        <v>7224</v>
      </c>
      <c r="K3361" s="102" t="s">
        <v>5957</v>
      </c>
      <c r="L3361" s="114" t="s">
        <v>7178</v>
      </c>
      <c r="M3361" s="104">
        <v>41018</v>
      </c>
    </row>
    <row r="3362" spans="1:14" ht="13.5" thickBot="1">
      <c r="A3362" s="36" t="s">
        <v>1847</v>
      </c>
      <c r="B3362" s="21">
        <v>41018</v>
      </c>
      <c r="C3362" s="37" t="s">
        <v>7204</v>
      </c>
      <c r="D3362" s="38">
        <v>41015</v>
      </c>
      <c r="E3362" s="18" t="s">
        <v>7225</v>
      </c>
      <c r="F3362" s="23" t="s">
        <v>110</v>
      </c>
      <c r="G3362" s="23">
        <f t="shared" si="106"/>
        <v>87</v>
      </c>
      <c r="H3362" s="83" t="s">
        <v>110</v>
      </c>
      <c r="I3362" s="23" t="e">
        <f t="shared" si="105"/>
        <v>#N/A</v>
      </c>
      <c r="J3362" s="39" t="s">
        <v>7226</v>
      </c>
      <c r="K3362" s="102" t="s">
        <v>5957</v>
      </c>
      <c r="L3362" s="114" t="s">
        <v>19</v>
      </c>
      <c r="M3362" s="104">
        <v>41019</v>
      </c>
    </row>
    <row r="3363" spans="1:14" ht="13.5" thickBot="1">
      <c r="A3363" s="36" t="s">
        <v>1850</v>
      </c>
      <c r="B3363" s="21">
        <v>41018</v>
      </c>
      <c r="C3363" s="37" t="s">
        <v>1059</v>
      </c>
      <c r="D3363" s="38">
        <v>41003</v>
      </c>
      <c r="E3363" s="18" t="s">
        <v>7227</v>
      </c>
      <c r="F3363" s="23" t="s">
        <v>1704</v>
      </c>
      <c r="G3363" s="23" t="e">
        <f t="shared" si="106"/>
        <v>#N/A</v>
      </c>
      <c r="H3363" s="83" t="s">
        <v>1704</v>
      </c>
      <c r="I3363" s="23" t="e">
        <f t="shared" si="105"/>
        <v>#N/A</v>
      </c>
      <c r="J3363" s="39" t="s">
        <v>7203</v>
      </c>
      <c r="K3363" s="102" t="s">
        <v>5957</v>
      </c>
      <c r="L3363" s="114" t="s">
        <v>149</v>
      </c>
      <c r="M3363" s="104">
        <v>41019</v>
      </c>
    </row>
    <row r="3364" spans="1:14" ht="51.75" thickBot="1">
      <c r="A3364" s="36" t="s">
        <v>1851</v>
      </c>
      <c r="B3364" s="21">
        <v>41019</v>
      </c>
      <c r="C3364" s="37" t="s">
        <v>619</v>
      </c>
      <c r="D3364" s="38">
        <v>41016</v>
      </c>
      <c r="E3364" s="18" t="s">
        <v>659</v>
      </c>
      <c r="F3364" s="23" t="s">
        <v>514</v>
      </c>
      <c r="G3364" s="23" t="e">
        <f t="shared" si="106"/>
        <v>#N/A</v>
      </c>
      <c r="H3364" s="83" t="s">
        <v>514</v>
      </c>
      <c r="I3364" s="23" t="e">
        <f t="shared" si="105"/>
        <v>#N/A</v>
      </c>
      <c r="J3364" s="39" t="s">
        <v>7228</v>
      </c>
      <c r="K3364" s="102" t="s">
        <v>5957</v>
      </c>
      <c r="L3364" s="114" t="s">
        <v>7209</v>
      </c>
      <c r="M3364" s="104">
        <v>41019</v>
      </c>
    </row>
    <row r="3365" spans="1:14" ht="26.25" thickBot="1">
      <c r="A3365" s="36" t="s">
        <v>1853</v>
      </c>
      <c r="B3365" s="21">
        <v>41018</v>
      </c>
      <c r="C3365" s="37" t="s">
        <v>926</v>
      </c>
      <c r="D3365" s="38">
        <v>41018</v>
      </c>
      <c r="E3365" s="18" t="s">
        <v>659</v>
      </c>
      <c r="F3365" s="23" t="s">
        <v>514</v>
      </c>
      <c r="G3365" s="23" t="e">
        <f t="shared" si="106"/>
        <v>#N/A</v>
      </c>
      <c r="H3365" s="83" t="s">
        <v>514</v>
      </c>
      <c r="I3365" s="23" t="e">
        <f t="shared" si="105"/>
        <v>#N/A</v>
      </c>
      <c r="J3365" s="39" t="s">
        <v>7229</v>
      </c>
      <c r="K3365" s="102" t="s">
        <v>5957</v>
      </c>
      <c r="L3365" s="114" t="s">
        <v>7209</v>
      </c>
      <c r="M3365" s="104">
        <v>41019</v>
      </c>
    </row>
    <row r="3366" spans="1:14" ht="13.5" thickBot="1">
      <c r="A3366" s="36" t="s">
        <v>1855</v>
      </c>
      <c r="B3366" s="21">
        <v>41019</v>
      </c>
      <c r="C3366" s="37" t="s">
        <v>499</v>
      </c>
      <c r="D3366" s="38">
        <v>41018</v>
      </c>
      <c r="E3366" s="18" t="s">
        <v>7159</v>
      </c>
      <c r="F3366" s="23" t="s">
        <v>329</v>
      </c>
      <c r="G3366" s="23" t="e">
        <f t="shared" si="106"/>
        <v>#N/A</v>
      </c>
      <c r="H3366" s="83" t="s">
        <v>329</v>
      </c>
      <c r="I3366" s="23" t="e">
        <f t="shared" si="105"/>
        <v>#N/A</v>
      </c>
      <c r="J3366" s="39" t="s">
        <v>7230</v>
      </c>
      <c r="K3366" s="102" t="s">
        <v>5957</v>
      </c>
      <c r="L3366" s="114" t="s">
        <v>7209</v>
      </c>
      <c r="M3366" s="104">
        <v>41019</v>
      </c>
    </row>
    <row r="3367" spans="1:14" ht="13.5" thickBot="1">
      <c r="A3367" s="36" t="s">
        <v>1857</v>
      </c>
      <c r="B3367" s="21">
        <v>41019</v>
      </c>
      <c r="C3367" s="37" t="s">
        <v>502</v>
      </c>
      <c r="D3367" s="38">
        <v>41018</v>
      </c>
      <c r="E3367" s="18" t="s">
        <v>7159</v>
      </c>
      <c r="F3367" s="23" t="s">
        <v>329</v>
      </c>
      <c r="G3367" s="23" t="e">
        <f t="shared" si="106"/>
        <v>#N/A</v>
      </c>
      <c r="H3367" s="83" t="s">
        <v>329</v>
      </c>
      <c r="I3367" s="23" t="e">
        <f t="shared" si="105"/>
        <v>#N/A</v>
      </c>
      <c r="J3367" s="39" t="s">
        <v>7231</v>
      </c>
      <c r="K3367" s="102" t="s">
        <v>5957</v>
      </c>
      <c r="L3367" s="114" t="s">
        <v>7209</v>
      </c>
      <c r="M3367" s="104">
        <v>41019</v>
      </c>
    </row>
    <row r="3368" spans="1:14" ht="26.25" thickBot="1">
      <c r="A3368" s="36" t="s">
        <v>5637</v>
      </c>
      <c r="B3368" s="21">
        <v>41019</v>
      </c>
      <c r="C3368" s="37" t="s">
        <v>505</v>
      </c>
      <c r="D3368" s="38">
        <v>41018</v>
      </c>
      <c r="E3368" s="18" t="s">
        <v>7159</v>
      </c>
      <c r="F3368" s="23" t="s">
        <v>329</v>
      </c>
      <c r="G3368" s="23" t="e">
        <f t="shared" si="106"/>
        <v>#N/A</v>
      </c>
      <c r="H3368" s="83" t="s">
        <v>329</v>
      </c>
      <c r="I3368" s="23" t="e">
        <f t="shared" si="105"/>
        <v>#N/A</v>
      </c>
      <c r="J3368" s="39" t="s">
        <v>7232</v>
      </c>
      <c r="K3368" s="102" t="s">
        <v>5957</v>
      </c>
      <c r="L3368" s="114" t="s">
        <v>7209</v>
      </c>
      <c r="M3368" s="104">
        <v>41019</v>
      </c>
    </row>
    <row r="3369" spans="1:14" ht="13.5" thickBot="1">
      <c r="A3369" s="36" t="s">
        <v>1859</v>
      </c>
      <c r="B3369" s="21">
        <v>41019</v>
      </c>
      <c r="C3369" s="37" t="s">
        <v>509</v>
      </c>
      <c r="D3369" s="38">
        <v>41018</v>
      </c>
      <c r="E3369" s="18" t="s">
        <v>7159</v>
      </c>
      <c r="F3369" s="23" t="s">
        <v>329</v>
      </c>
      <c r="G3369" s="23" t="e">
        <f t="shared" si="106"/>
        <v>#N/A</v>
      </c>
      <c r="H3369" s="83" t="s">
        <v>329</v>
      </c>
      <c r="I3369" s="23" t="e">
        <f t="shared" si="105"/>
        <v>#N/A</v>
      </c>
      <c r="J3369" s="39" t="s">
        <v>7233</v>
      </c>
      <c r="K3369" s="102" t="s">
        <v>5957</v>
      </c>
      <c r="L3369" s="114" t="s">
        <v>7209</v>
      </c>
      <c r="M3369" s="104">
        <v>41019</v>
      </c>
      <c r="N3369" s="116"/>
    </row>
    <row r="3370" spans="1:14" ht="13.5" thickBot="1">
      <c r="A3370" s="36" t="s">
        <v>1861</v>
      </c>
      <c r="B3370" s="21">
        <v>41019</v>
      </c>
      <c r="C3370" s="37" t="s">
        <v>512</v>
      </c>
      <c r="D3370" s="38">
        <v>41018</v>
      </c>
      <c r="E3370" s="18" t="s">
        <v>7159</v>
      </c>
      <c r="F3370" s="23" t="s">
        <v>329</v>
      </c>
      <c r="G3370" s="23" t="e">
        <f t="shared" si="106"/>
        <v>#N/A</v>
      </c>
      <c r="H3370" s="83" t="s">
        <v>329</v>
      </c>
      <c r="I3370" s="23" t="e">
        <f t="shared" si="105"/>
        <v>#N/A</v>
      </c>
      <c r="J3370" s="39" t="s">
        <v>7234</v>
      </c>
      <c r="K3370" s="102" t="s">
        <v>5957</v>
      </c>
      <c r="L3370" s="114" t="s">
        <v>7178</v>
      </c>
      <c r="M3370" s="104">
        <v>41019</v>
      </c>
      <c r="N3370" s="116"/>
    </row>
    <row r="3371" spans="1:14" ht="26.25" thickBot="1">
      <c r="A3371" s="36" t="s">
        <v>1865</v>
      </c>
      <c r="B3371" s="21">
        <v>41019</v>
      </c>
      <c r="C3371" s="37" t="s">
        <v>516</v>
      </c>
      <c r="D3371" s="38">
        <v>41018</v>
      </c>
      <c r="E3371" s="18" t="s">
        <v>7159</v>
      </c>
      <c r="F3371" s="23" t="s">
        <v>329</v>
      </c>
      <c r="G3371" s="23" t="e">
        <f t="shared" si="106"/>
        <v>#N/A</v>
      </c>
      <c r="H3371" s="83" t="s">
        <v>329</v>
      </c>
      <c r="I3371" s="23" t="e">
        <f t="shared" si="105"/>
        <v>#N/A</v>
      </c>
      <c r="J3371" s="23" t="s">
        <v>7235</v>
      </c>
      <c r="K3371" s="102" t="s">
        <v>5957</v>
      </c>
      <c r="L3371" s="114" t="s">
        <v>7236</v>
      </c>
      <c r="M3371" s="104">
        <v>41022</v>
      </c>
      <c r="N3371" s="116"/>
    </row>
    <row r="3372" spans="1:14" ht="13.5" thickBot="1">
      <c r="A3372" s="36" t="s">
        <v>1867</v>
      </c>
      <c r="B3372" s="21">
        <v>41019</v>
      </c>
      <c r="C3372" s="37" t="s">
        <v>7237</v>
      </c>
      <c r="D3372" s="38">
        <v>41017</v>
      </c>
      <c r="E3372" s="18" t="s">
        <v>7238</v>
      </c>
      <c r="F3372" s="23" t="s">
        <v>78</v>
      </c>
      <c r="G3372" s="23">
        <f t="shared" si="106"/>
        <v>49</v>
      </c>
      <c r="H3372" s="83" t="s">
        <v>8311</v>
      </c>
      <c r="I3372" s="23">
        <f t="shared" si="105"/>
        <v>49</v>
      </c>
      <c r="J3372" s="29" t="s">
        <v>7239</v>
      </c>
      <c r="K3372" s="102" t="s">
        <v>5957</v>
      </c>
      <c r="L3372" s="114" t="s">
        <v>19</v>
      </c>
      <c r="M3372" s="104">
        <v>41019</v>
      </c>
      <c r="N3372" s="116"/>
    </row>
    <row r="3373" spans="1:14" ht="13.5" thickBot="1">
      <c r="A3373" s="36" t="s">
        <v>1869</v>
      </c>
      <c r="B3373" s="21">
        <v>41022</v>
      </c>
      <c r="C3373" s="37" t="s">
        <v>7240</v>
      </c>
      <c r="D3373" s="38">
        <v>41022</v>
      </c>
      <c r="E3373" s="18" t="s">
        <v>7241</v>
      </c>
      <c r="F3373" s="23" t="s">
        <v>110</v>
      </c>
      <c r="G3373" s="23">
        <f t="shared" si="106"/>
        <v>87</v>
      </c>
      <c r="H3373" s="83" t="s">
        <v>110</v>
      </c>
      <c r="I3373" s="23" t="e">
        <f t="shared" si="105"/>
        <v>#N/A</v>
      </c>
      <c r="J3373" s="29" t="s">
        <v>7242</v>
      </c>
      <c r="K3373" s="102" t="s">
        <v>5957</v>
      </c>
      <c r="L3373" s="114" t="s">
        <v>3760</v>
      </c>
      <c r="M3373" s="104">
        <v>41019</v>
      </c>
      <c r="N3373" s="117"/>
    </row>
    <row r="3374" spans="1:14" ht="39" thickBot="1">
      <c r="A3374" s="36" t="s">
        <v>1871</v>
      </c>
      <c r="B3374" s="21">
        <v>41019</v>
      </c>
      <c r="C3374" s="37" t="s">
        <v>1046</v>
      </c>
      <c r="D3374" s="38">
        <v>41018</v>
      </c>
      <c r="E3374" s="18" t="s">
        <v>7243</v>
      </c>
      <c r="F3374" s="23" t="s">
        <v>214</v>
      </c>
      <c r="G3374" s="23">
        <f t="shared" si="106"/>
        <v>26</v>
      </c>
      <c r="H3374" s="83" t="s">
        <v>214</v>
      </c>
      <c r="I3374" s="23" t="e">
        <f t="shared" si="105"/>
        <v>#N/A</v>
      </c>
      <c r="J3374" s="29" t="s">
        <v>7244</v>
      </c>
      <c r="K3374" s="102" t="s">
        <v>5957</v>
      </c>
      <c r="L3374" s="114" t="s">
        <v>7182</v>
      </c>
      <c r="M3374" s="104">
        <v>41019</v>
      </c>
    </row>
    <row r="3375" spans="1:14" ht="13.5" thickBot="1">
      <c r="A3375" s="36" t="s">
        <v>1873</v>
      </c>
      <c r="B3375" s="21">
        <v>41019</v>
      </c>
      <c r="C3375" s="37" t="s">
        <v>1006</v>
      </c>
      <c r="D3375" s="38">
        <v>41015</v>
      </c>
      <c r="E3375" s="18" t="s">
        <v>7162</v>
      </c>
      <c r="F3375" s="23" t="s">
        <v>114</v>
      </c>
      <c r="G3375" s="23">
        <f t="shared" si="106"/>
        <v>66</v>
      </c>
      <c r="H3375" s="83" t="s">
        <v>114</v>
      </c>
      <c r="I3375" s="23" t="e">
        <f t="shared" si="105"/>
        <v>#N/A</v>
      </c>
      <c r="J3375" s="29" t="s">
        <v>7245</v>
      </c>
      <c r="K3375" s="102" t="s">
        <v>5957</v>
      </c>
      <c r="L3375" s="114" t="s">
        <v>7178</v>
      </c>
      <c r="M3375" s="104">
        <v>41019</v>
      </c>
    </row>
    <row r="3376" spans="1:14" ht="13.5" thickBot="1">
      <c r="A3376" s="36" t="s">
        <v>1877</v>
      </c>
      <c r="B3376" s="21">
        <v>41019</v>
      </c>
      <c r="C3376" s="37" t="s">
        <v>21</v>
      </c>
      <c r="D3376" s="38">
        <v>41019</v>
      </c>
      <c r="E3376" s="18" t="s">
        <v>7246</v>
      </c>
      <c r="F3376" s="23" t="s">
        <v>7247</v>
      </c>
      <c r="G3376" s="23" t="e">
        <f t="shared" si="106"/>
        <v>#N/A</v>
      </c>
      <c r="H3376" s="83" t="s">
        <v>7247</v>
      </c>
      <c r="I3376" s="23" t="e">
        <f t="shared" si="105"/>
        <v>#N/A</v>
      </c>
      <c r="J3376" s="39" t="s">
        <v>7248</v>
      </c>
      <c r="K3376" s="102" t="s">
        <v>5957</v>
      </c>
      <c r="L3376" s="114" t="s">
        <v>7209</v>
      </c>
      <c r="M3376" s="104">
        <v>41019</v>
      </c>
    </row>
    <row r="3377" spans="1:14" ht="13.5" thickBot="1">
      <c r="A3377" s="36" t="s">
        <v>1879</v>
      </c>
      <c r="B3377" s="21">
        <v>41019</v>
      </c>
      <c r="C3377" s="37" t="s">
        <v>985</v>
      </c>
      <c r="D3377" s="38">
        <v>41018</v>
      </c>
      <c r="E3377" s="18" t="s">
        <v>7249</v>
      </c>
      <c r="F3377" s="23" t="s">
        <v>7250</v>
      </c>
      <c r="G3377" s="23" t="e">
        <f t="shared" si="106"/>
        <v>#N/A</v>
      </c>
      <c r="H3377" s="83" t="s">
        <v>7250</v>
      </c>
      <c r="I3377" s="23" t="e">
        <f t="shared" si="105"/>
        <v>#N/A</v>
      </c>
      <c r="J3377" s="39" t="s">
        <v>7203</v>
      </c>
      <c r="K3377" s="102" t="s">
        <v>5957</v>
      </c>
      <c r="L3377" s="114" t="s">
        <v>74</v>
      </c>
      <c r="M3377" s="104">
        <v>41022</v>
      </c>
    </row>
    <row r="3378" spans="1:14" ht="26.25" thickBot="1">
      <c r="A3378" s="36" t="s">
        <v>1882</v>
      </c>
      <c r="B3378" s="21">
        <v>41019</v>
      </c>
      <c r="C3378" s="37" t="s">
        <v>2098</v>
      </c>
      <c r="D3378" s="38">
        <v>41019</v>
      </c>
      <c r="E3378" s="18" t="s">
        <v>7159</v>
      </c>
      <c r="F3378" s="23" t="s">
        <v>329</v>
      </c>
      <c r="G3378" s="23" t="e">
        <f t="shared" si="106"/>
        <v>#N/A</v>
      </c>
      <c r="H3378" s="83" t="s">
        <v>329</v>
      </c>
      <c r="I3378" s="23" t="e">
        <f t="shared" si="105"/>
        <v>#N/A</v>
      </c>
      <c r="J3378" s="39" t="s">
        <v>7251</v>
      </c>
      <c r="K3378" s="102" t="s">
        <v>5957</v>
      </c>
      <c r="L3378" s="114" t="s">
        <v>7209</v>
      </c>
      <c r="M3378" s="104">
        <v>41022</v>
      </c>
    </row>
    <row r="3379" spans="1:14" ht="26.25" thickBot="1">
      <c r="A3379" s="36" t="s">
        <v>1884</v>
      </c>
      <c r="B3379" s="21">
        <v>41019</v>
      </c>
      <c r="C3379" s="37" t="s">
        <v>21</v>
      </c>
      <c r="D3379" s="38">
        <v>41008</v>
      </c>
      <c r="E3379" s="18" t="s">
        <v>7252</v>
      </c>
      <c r="F3379" s="23" t="s">
        <v>1416</v>
      </c>
      <c r="G3379" s="23" t="e">
        <f t="shared" si="106"/>
        <v>#N/A</v>
      </c>
      <c r="H3379" s="83" t="s">
        <v>1416</v>
      </c>
      <c r="I3379" s="23" t="e">
        <f t="shared" si="105"/>
        <v>#N/A</v>
      </c>
      <c r="J3379" s="39" t="s">
        <v>7253</v>
      </c>
      <c r="K3379" s="102" t="s">
        <v>5957</v>
      </c>
      <c r="L3379" s="114" t="s">
        <v>7182</v>
      </c>
      <c r="M3379" s="104">
        <v>41022</v>
      </c>
    </row>
    <row r="3380" spans="1:14" ht="26.25" thickBot="1">
      <c r="A3380" s="36" t="s">
        <v>1886</v>
      </c>
      <c r="B3380" s="21">
        <v>41022</v>
      </c>
      <c r="C3380" s="37" t="s">
        <v>1237</v>
      </c>
      <c r="D3380" s="38">
        <v>41019</v>
      </c>
      <c r="E3380" s="18" t="s">
        <v>7254</v>
      </c>
      <c r="F3380" s="23" t="s">
        <v>7255</v>
      </c>
      <c r="G3380" s="23" t="e">
        <f t="shared" si="106"/>
        <v>#N/A</v>
      </c>
      <c r="H3380" s="83" t="s">
        <v>7255</v>
      </c>
      <c r="I3380" s="23" t="e">
        <f t="shared" si="105"/>
        <v>#N/A</v>
      </c>
      <c r="J3380" s="39" t="s">
        <v>7256</v>
      </c>
      <c r="K3380" s="102" t="s">
        <v>5957</v>
      </c>
      <c r="L3380" s="114" t="s">
        <v>7182</v>
      </c>
      <c r="M3380" s="104">
        <v>41022</v>
      </c>
    </row>
    <row r="3381" spans="1:14" ht="26.25" thickBot="1">
      <c r="A3381" s="36" t="s">
        <v>7257</v>
      </c>
      <c r="B3381" s="21">
        <v>41019</v>
      </c>
      <c r="C3381" s="37" t="s">
        <v>7258</v>
      </c>
      <c r="D3381" s="38">
        <v>41018</v>
      </c>
      <c r="E3381" s="18" t="s">
        <v>7259</v>
      </c>
      <c r="F3381" s="23" t="s">
        <v>7172</v>
      </c>
      <c r="G3381" s="23" t="e">
        <f t="shared" si="106"/>
        <v>#N/A</v>
      </c>
      <c r="H3381" s="83" t="s">
        <v>7172</v>
      </c>
      <c r="I3381" s="23" t="e">
        <f t="shared" si="105"/>
        <v>#N/A</v>
      </c>
      <c r="J3381" s="39" t="s">
        <v>7260</v>
      </c>
      <c r="K3381" s="102" t="s">
        <v>5957</v>
      </c>
      <c r="L3381" s="114" t="s">
        <v>7182</v>
      </c>
      <c r="M3381" s="104">
        <v>41022</v>
      </c>
    </row>
    <row r="3382" spans="1:14" ht="26.25" thickBot="1">
      <c r="A3382" s="36" t="s">
        <v>7257</v>
      </c>
      <c r="B3382" s="21">
        <v>41019</v>
      </c>
      <c r="C3382" s="37" t="s">
        <v>7261</v>
      </c>
      <c r="D3382" s="38">
        <v>41018</v>
      </c>
      <c r="E3382" s="18" t="s">
        <v>7259</v>
      </c>
      <c r="F3382" s="23" t="s">
        <v>7172</v>
      </c>
      <c r="G3382" s="23" t="e">
        <f t="shared" si="106"/>
        <v>#N/A</v>
      </c>
      <c r="H3382" s="83" t="s">
        <v>7172</v>
      </c>
      <c r="I3382" s="23" t="e">
        <f t="shared" si="105"/>
        <v>#N/A</v>
      </c>
      <c r="J3382" s="39" t="s">
        <v>7262</v>
      </c>
      <c r="K3382" s="102" t="s">
        <v>5957</v>
      </c>
      <c r="L3382" s="114" t="s">
        <v>7221</v>
      </c>
      <c r="M3382" s="104">
        <v>41022</v>
      </c>
    </row>
    <row r="3383" spans="1:14" ht="13.5" thickBot="1">
      <c r="A3383" s="36" t="s">
        <v>1889</v>
      </c>
      <c r="B3383" s="21">
        <v>41022</v>
      </c>
      <c r="C3383" s="37" t="s">
        <v>21</v>
      </c>
      <c r="D3383" s="38">
        <v>41022</v>
      </c>
      <c r="E3383" s="18" t="s">
        <v>7263</v>
      </c>
      <c r="F3383" s="23" t="s">
        <v>7264</v>
      </c>
      <c r="G3383" s="23" t="e">
        <f t="shared" si="106"/>
        <v>#N/A</v>
      </c>
      <c r="H3383" s="83" t="s">
        <v>7264</v>
      </c>
      <c r="I3383" s="23" t="e">
        <f t="shared" si="105"/>
        <v>#N/A</v>
      </c>
      <c r="J3383" s="39" t="s">
        <v>7265</v>
      </c>
      <c r="K3383" s="102" t="s">
        <v>5957</v>
      </c>
      <c r="L3383" s="114" t="s">
        <v>74</v>
      </c>
      <c r="M3383" s="104">
        <v>41022</v>
      </c>
    </row>
    <row r="3384" spans="1:14" ht="26.25" thickBot="1">
      <c r="A3384" s="36" t="s">
        <v>1420</v>
      </c>
      <c r="B3384" s="21">
        <v>41022</v>
      </c>
      <c r="C3384" s="37" t="s">
        <v>308</v>
      </c>
      <c r="D3384" s="38">
        <v>41022</v>
      </c>
      <c r="E3384" s="18" t="s">
        <v>7266</v>
      </c>
      <c r="F3384" s="23" t="s">
        <v>7267</v>
      </c>
      <c r="G3384" s="23" t="e">
        <f t="shared" si="106"/>
        <v>#N/A</v>
      </c>
      <c r="H3384" s="83" t="s">
        <v>7267</v>
      </c>
      <c r="I3384" s="23" t="e">
        <f t="shared" si="105"/>
        <v>#N/A</v>
      </c>
      <c r="J3384" s="39" t="s">
        <v>7268</v>
      </c>
      <c r="K3384" s="102" t="s">
        <v>5957</v>
      </c>
      <c r="L3384" s="114" t="s">
        <v>7182</v>
      </c>
      <c r="M3384" s="104">
        <v>41022</v>
      </c>
    </row>
    <row r="3385" spans="1:14" ht="13.5" thickBot="1">
      <c r="A3385" s="36" t="s">
        <v>1895</v>
      </c>
      <c r="B3385" s="21">
        <v>41022</v>
      </c>
      <c r="C3385" s="37" t="s">
        <v>399</v>
      </c>
      <c r="D3385" s="38">
        <v>41022</v>
      </c>
      <c r="E3385" s="18" t="s">
        <v>1407</v>
      </c>
      <c r="F3385" s="23" t="s">
        <v>1055</v>
      </c>
      <c r="G3385" s="23" t="e">
        <f t="shared" si="106"/>
        <v>#N/A</v>
      </c>
      <c r="H3385" s="83" t="s">
        <v>1055</v>
      </c>
      <c r="I3385" s="23" t="e">
        <f t="shared" si="105"/>
        <v>#N/A</v>
      </c>
      <c r="J3385" s="39" t="s">
        <v>7269</v>
      </c>
      <c r="K3385" s="102" t="s">
        <v>5957</v>
      </c>
      <c r="L3385" s="114" t="s">
        <v>74</v>
      </c>
      <c r="M3385" s="104">
        <v>41022</v>
      </c>
    </row>
    <row r="3386" spans="1:14" ht="13.5" thickBot="1">
      <c r="A3386" s="36" t="s">
        <v>1898</v>
      </c>
      <c r="B3386" s="21">
        <v>41022</v>
      </c>
      <c r="C3386" s="37" t="s">
        <v>1125</v>
      </c>
      <c r="D3386" s="38">
        <v>41022</v>
      </c>
      <c r="E3386" s="18" t="s">
        <v>7270</v>
      </c>
      <c r="F3386" s="23" t="s">
        <v>7136</v>
      </c>
      <c r="G3386" s="23" t="e">
        <f t="shared" si="106"/>
        <v>#N/A</v>
      </c>
      <c r="H3386" s="83" t="s">
        <v>7136</v>
      </c>
      <c r="I3386" s="23" t="e">
        <f t="shared" si="105"/>
        <v>#N/A</v>
      </c>
      <c r="J3386" s="39" t="s">
        <v>7271</v>
      </c>
      <c r="K3386" s="102" t="s">
        <v>5957</v>
      </c>
      <c r="L3386" s="114" t="s">
        <v>74</v>
      </c>
      <c r="M3386" s="104">
        <v>41022</v>
      </c>
    </row>
    <row r="3387" spans="1:14" ht="39" thickBot="1">
      <c r="A3387" s="36" t="s">
        <v>7257</v>
      </c>
      <c r="B3387" s="21">
        <v>41022</v>
      </c>
      <c r="C3387" s="37" t="s">
        <v>7272</v>
      </c>
      <c r="D3387" s="38">
        <v>41018</v>
      </c>
      <c r="E3387" s="18" t="s">
        <v>7259</v>
      </c>
      <c r="F3387" s="23" t="s">
        <v>7172</v>
      </c>
      <c r="G3387" s="23" t="e">
        <f t="shared" si="106"/>
        <v>#N/A</v>
      </c>
      <c r="H3387" s="83" t="s">
        <v>7172</v>
      </c>
      <c r="I3387" s="23" t="e">
        <f t="shared" si="105"/>
        <v>#N/A</v>
      </c>
      <c r="J3387" s="39" t="s">
        <v>7273</v>
      </c>
      <c r="K3387" s="102" t="s">
        <v>5957</v>
      </c>
      <c r="L3387" s="114" t="s">
        <v>74</v>
      </c>
      <c r="M3387" s="104">
        <v>41022</v>
      </c>
    </row>
    <row r="3388" spans="1:14" ht="26.25" thickBot="1">
      <c r="A3388" s="36" t="s">
        <v>5627</v>
      </c>
      <c r="B3388" s="21">
        <v>41022</v>
      </c>
      <c r="C3388" s="37" t="s">
        <v>1678</v>
      </c>
      <c r="D3388" s="38">
        <v>41018</v>
      </c>
      <c r="E3388" s="18" t="s">
        <v>532</v>
      </c>
      <c r="F3388" s="23" t="s">
        <v>7274</v>
      </c>
      <c r="G3388" s="23" t="e">
        <f t="shared" si="106"/>
        <v>#N/A</v>
      </c>
      <c r="H3388" s="83" t="s">
        <v>7274</v>
      </c>
      <c r="I3388" s="23" t="e">
        <f t="shared" si="105"/>
        <v>#N/A</v>
      </c>
      <c r="J3388" s="39" t="s">
        <v>7275</v>
      </c>
      <c r="K3388" s="102" t="s">
        <v>5957</v>
      </c>
      <c r="L3388" s="114" t="s">
        <v>7182</v>
      </c>
      <c r="M3388" s="104">
        <v>41024</v>
      </c>
    </row>
    <row r="3389" spans="1:14" ht="13.5" thickBot="1">
      <c r="A3389" s="36" t="s">
        <v>1900</v>
      </c>
      <c r="B3389" s="21">
        <v>41022</v>
      </c>
      <c r="C3389" s="37" t="s">
        <v>7276</v>
      </c>
      <c r="D3389" s="38">
        <v>41022</v>
      </c>
      <c r="E3389" s="18" t="s">
        <v>808</v>
      </c>
      <c r="F3389" s="23" t="s">
        <v>7169</v>
      </c>
      <c r="G3389" s="23" t="e">
        <f t="shared" si="106"/>
        <v>#N/A</v>
      </c>
      <c r="H3389" s="83" t="s">
        <v>7169</v>
      </c>
      <c r="I3389" s="23" t="e">
        <f t="shared" si="105"/>
        <v>#N/A</v>
      </c>
      <c r="J3389" s="39" t="s">
        <v>7277</v>
      </c>
      <c r="K3389" s="102" t="s">
        <v>5957</v>
      </c>
      <c r="L3389" s="114" t="s">
        <v>19</v>
      </c>
      <c r="M3389" s="104">
        <v>41024</v>
      </c>
    </row>
    <row r="3390" spans="1:14" ht="13.5" thickBot="1">
      <c r="A3390" s="36" t="s">
        <v>1904</v>
      </c>
      <c r="B3390" s="21">
        <v>41023</v>
      </c>
      <c r="C3390" s="37" t="s">
        <v>645</v>
      </c>
      <c r="D3390" s="38">
        <v>41028</v>
      </c>
      <c r="E3390" s="18" t="s">
        <v>659</v>
      </c>
      <c r="F3390" s="23" t="s">
        <v>514</v>
      </c>
      <c r="G3390" s="23" t="e">
        <f t="shared" si="106"/>
        <v>#N/A</v>
      </c>
      <c r="H3390" s="83" t="s">
        <v>514</v>
      </c>
      <c r="I3390" s="23" t="e">
        <f t="shared" si="105"/>
        <v>#N/A</v>
      </c>
      <c r="J3390" s="39" t="s">
        <v>7278</v>
      </c>
      <c r="K3390" s="102" t="s">
        <v>5957</v>
      </c>
      <c r="L3390" s="114" t="s">
        <v>19</v>
      </c>
      <c r="M3390" s="104">
        <v>41024</v>
      </c>
    </row>
    <row r="3391" spans="1:14" ht="26.25" thickBot="1">
      <c r="A3391" s="36" t="s">
        <v>1908</v>
      </c>
      <c r="B3391" s="21">
        <v>41023</v>
      </c>
      <c r="C3391" s="37" t="s">
        <v>5219</v>
      </c>
      <c r="D3391" s="38">
        <v>41018</v>
      </c>
      <c r="E3391" s="18" t="s">
        <v>659</v>
      </c>
      <c r="F3391" s="23" t="s">
        <v>514</v>
      </c>
      <c r="G3391" s="23" t="e">
        <f t="shared" si="106"/>
        <v>#N/A</v>
      </c>
      <c r="H3391" s="83" t="s">
        <v>514</v>
      </c>
      <c r="I3391" s="23" t="e">
        <f t="shared" si="105"/>
        <v>#N/A</v>
      </c>
      <c r="J3391" s="39" t="s">
        <v>7279</v>
      </c>
      <c r="K3391" s="102" t="s">
        <v>5957</v>
      </c>
      <c r="L3391" s="114" t="s">
        <v>7178</v>
      </c>
      <c r="M3391" s="104">
        <v>41024</v>
      </c>
    </row>
    <row r="3392" spans="1:14" ht="13.5" thickBot="1">
      <c r="A3392" s="36" t="s">
        <v>7280</v>
      </c>
      <c r="B3392" s="21">
        <v>41024</v>
      </c>
      <c r="C3392" s="37" t="s">
        <v>1116</v>
      </c>
      <c r="D3392" s="38">
        <v>40981</v>
      </c>
      <c r="E3392" s="18" t="s">
        <v>7281</v>
      </c>
      <c r="F3392" s="23" t="s">
        <v>7136</v>
      </c>
      <c r="G3392" s="23" t="e">
        <f t="shared" si="106"/>
        <v>#N/A</v>
      </c>
      <c r="H3392" s="83" t="s">
        <v>7136</v>
      </c>
      <c r="I3392" s="23" t="e">
        <f t="shared" si="105"/>
        <v>#N/A</v>
      </c>
      <c r="J3392" s="39" t="s">
        <v>7282</v>
      </c>
      <c r="K3392" s="102" t="s">
        <v>5957</v>
      </c>
      <c r="L3392" s="114" t="s">
        <v>7178</v>
      </c>
      <c r="M3392" s="104">
        <v>41024</v>
      </c>
    </row>
    <row r="3393" spans="1:14" ht="13.5" thickBot="1">
      <c r="A3393" s="36" t="s">
        <v>1909</v>
      </c>
      <c r="B3393" s="21">
        <v>41024</v>
      </c>
      <c r="C3393" s="37" t="s">
        <v>1565</v>
      </c>
      <c r="D3393" s="38">
        <v>41008</v>
      </c>
      <c r="E3393" s="18" t="s">
        <v>7281</v>
      </c>
      <c r="F3393" s="23" t="s">
        <v>7136</v>
      </c>
      <c r="G3393" s="23" t="e">
        <f t="shared" si="106"/>
        <v>#N/A</v>
      </c>
      <c r="H3393" s="83" t="s">
        <v>7136</v>
      </c>
      <c r="I3393" s="23" t="e">
        <f t="shared" si="105"/>
        <v>#N/A</v>
      </c>
      <c r="J3393" s="39" t="s">
        <v>7283</v>
      </c>
      <c r="K3393" s="102" t="s">
        <v>5957</v>
      </c>
      <c r="L3393" s="114" t="s">
        <v>7178</v>
      </c>
      <c r="M3393" s="104">
        <v>41024</v>
      </c>
    </row>
    <row r="3394" spans="1:14" ht="13.5" thickBot="1">
      <c r="A3394" s="36" t="s">
        <v>1913</v>
      </c>
      <c r="B3394" s="21">
        <v>41024</v>
      </c>
      <c r="C3394" s="37" t="s">
        <v>558</v>
      </c>
      <c r="D3394" s="38">
        <v>41016</v>
      </c>
      <c r="E3394" s="18" t="s">
        <v>7281</v>
      </c>
      <c r="F3394" s="23" t="s">
        <v>7136</v>
      </c>
      <c r="G3394" s="23" t="e">
        <f t="shared" si="106"/>
        <v>#N/A</v>
      </c>
      <c r="H3394" s="83" t="s">
        <v>7136</v>
      </c>
      <c r="I3394" s="23" t="e">
        <f t="shared" ref="I3394:I3457" si="107">INDEX(S:U,MATCH(H3394,U:U,0),1)</f>
        <v>#N/A</v>
      </c>
      <c r="J3394" s="39" t="s">
        <v>7284</v>
      </c>
      <c r="K3394" s="102" t="s">
        <v>5957</v>
      </c>
      <c r="L3394" s="114" t="s">
        <v>7178</v>
      </c>
      <c r="M3394" s="104">
        <v>41024</v>
      </c>
    </row>
    <row r="3395" spans="1:14" ht="13.5" thickBot="1">
      <c r="A3395" s="36" t="s">
        <v>1915</v>
      </c>
      <c r="B3395" s="21">
        <v>41024</v>
      </c>
      <c r="C3395" s="37" t="s">
        <v>563</v>
      </c>
      <c r="D3395" s="38">
        <v>41016</v>
      </c>
      <c r="E3395" s="18" t="s">
        <v>7281</v>
      </c>
      <c r="F3395" s="23" t="s">
        <v>7136</v>
      </c>
      <c r="G3395" s="23" t="e">
        <f t="shared" ref="G3395:G3458" si="108">INDEX($R$2:$U$90,MATCH(F3395,$R$2:$R$90,0),2)</f>
        <v>#N/A</v>
      </c>
      <c r="H3395" s="83" t="s">
        <v>7136</v>
      </c>
      <c r="I3395" s="23" t="e">
        <f t="shared" si="107"/>
        <v>#N/A</v>
      </c>
      <c r="J3395" s="39" t="s">
        <v>7284</v>
      </c>
      <c r="K3395" s="102" t="s">
        <v>5957</v>
      </c>
      <c r="L3395" s="114" t="s">
        <v>7178</v>
      </c>
      <c r="M3395" s="104">
        <v>41024</v>
      </c>
    </row>
    <row r="3396" spans="1:14" ht="13.5" thickBot="1">
      <c r="A3396" s="36" t="s">
        <v>1916</v>
      </c>
      <c r="B3396" s="21">
        <v>41024</v>
      </c>
      <c r="C3396" s="37" t="s">
        <v>1859</v>
      </c>
      <c r="D3396" s="38">
        <v>41016</v>
      </c>
      <c r="E3396" s="18" t="s">
        <v>7281</v>
      </c>
      <c r="F3396" s="23" t="s">
        <v>7136</v>
      </c>
      <c r="G3396" s="23" t="e">
        <f t="shared" si="108"/>
        <v>#N/A</v>
      </c>
      <c r="H3396" s="83" t="s">
        <v>7136</v>
      </c>
      <c r="I3396" s="23" t="e">
        <f t="shared" si="107"/>
        <v>#N/A</v>
      </c>
      <c r="J3396" s="39" t="s">
        <v>7285</v>
      </c>
      <c r="K3396" s="102" t="s">
        <v>5957</v>
      </c>
      <c r="L3396" s="114" t="s">
        <v>7149</v>
      </c>
      <c r="M3396" s="104">
        <v>41024</v>
      </c>
    </row>
    <row r="3397" spans="1:14" ht="13.5" thickBot="1">
      <c r="A3397" s="36" t="s">
        <v>1920</v>
      </c>
      <c r="B3397" s="21">
        <v>41024</v>
      </c>
      <c r="C3397" s="37" t="s">
        <v>1871</v>
      </c>
      <c r="D3397" s="38">
        <v>41016</v>
      </c>
      <c r="E3397" s="18" t="s">
        <v>7281</v>
      </c>
      <c r="F3397" s="23" t="s">
        <v>7136</v>
      </c>
      <c r="G3397" s="23" t="e">
        <f t="shared" si="108"/>
        <v>#N/A</v>
      </c>
      <c r="H3397" s="83" t="s">
        <v>7136</v>
      </c>
      <c r="I3397" s="23" t="e">
        <f t="shared" si="107"/>
        <v>#N/A</v>
      </c>
      <c r="J3397" s="39" t="s">
        <v>7283</v>
      </c>
      <c r="K3397" s="102" t="s">
        <v>5957</v>
      </c>
      <c r="L3397" s="114" t="s">
        <v>7178</v>
      </c>
      <c r="M3397" s="104">
        <v>41024</v>
      </c>
    </row>
    <row r="3398" spans="1:14" ht="13.5" thickBot="1">
      <c r="A3398" s="36" t="s">
        <v>1922</v>
      </c>
      <c r="B3398" s="21">
        <v>41024</v>
      </c>
      <c r="C3398" s="37" t="s">
        <v>1869</v>
      </c>
      <c r="D3398" s="38">
        <v>41016</v>
      </c>
      <c r="E3398" s="18" t="s">
        <v>7281</v>
      </c>
      <c r="F3398" s="23" t="s">
        <v>7136</v>
      </c>
      <c r="G3398" s="23" t="e">
        <f t="shared" si="108"/>
        <v>#N/A</v>
      </c>
      <c r="H3398" s="83" t="s">
        <v>7136</v>
      </c>
      <c r="I3398" s="23" t="e">
        <f t="shared" si="107"/>
        <v>#N/A</v>
      </c>
      <c r="J3398" s="39" t="s">
        <v>7283</v>
      </c>
      <c r="K3398" s="102" t="s">
        <v>5957</v>
      </c>
      <c r="L3398" s="114" t="s">
        <v>7178</v>
      </c>
      <c r="M3398" s="104">
        <v>41024</v>
      </c>
    </row>
    <row r="3399" spans="1:14" ht="13.5" thickBot="1">
      <c r="A3399" s="36" t="s">
        <v>1925</v>
      </c>
      <c r="B3399" s="21">
        <v>41024</v>
      </c>
      <c r="C3399" s="37" t="s">
        <v>1867</v>
      </c>
      <c r="D3399" s="38">
        <v>41016</v>
      </c>
      <c r="E3399" s="18" t="s">
        <v>7281</v>
      </c>
      <c r="F3399" s="23" t="s">
        <v>7136</v>
      </c>
      <c r="G3399" s="23" t="e">
        <f t="shared" si="108"/>
        <v>#N/A</v>
      </c>
      <c r="H3399" s="83" t="s">
        <v>7136</v>
      </c>
      <c r="I3399" s="23" t="e">
        <f t="shared" si="107"/>
        <v>#N/A</v>
      </c>
      <c r="J3399" s="39" t="s">
        <v>7283</v>
      </c>
      <c r="K3399" s="102" t="s">
        <v>5957</v>
      </c>
      <c r="L3399" s="114" t="s">
        <v>7178</v>
      </c>
      <c r="M3399" s="104">
        <v>41024</v>
      </c>
    </row>
    <row r="3400" spans="1:14" ht="13.5" thickBot="1">
      <c r="A3400" s="36" t="s">
        <v>1927</v>
      </c>
      <c r="B3400" s="21">
        <v>41024</v>
      </c>
      <c r="C3400" s="37" t="s">
        <v>1865</v>
      </c>
      <c r="D3400" s="38">
        <v>41016</v>
      </c>
      <c r="E3400" s="18" t="s">
        <v>7281</v>
      </c>
      <c r="F3400" s="23" t="s">
        <v>7136</v>
      </c>
      <c r="G3400" s="23" t="e">
        <f t="shared" si="108"/>
        <v>#N/A</v>
      </c>
      <c r="H3400" s="83" t="s">
        <v>7136</v>
      </c>
      <c r="I3400" s="23" t="e">
        <f t="shared" si="107"/>
        <v>#N/A</v>
      </c>
      <c r="J3400" s="39" t="s">
        <v>7283</v>
      </c>
      <c r="K3400" s="102" t="s">
        <v>5957</v>
      </c>
      <c r="L3400" s="114" t="s">
        <v>7178</v>
      </c>
      <c r="M3400" s="104">
        <v>41024</v>
      </c>
    </row>
    <row r="3401" spans="1:14" ht="13.5" thickBot="1">
      <c r="A3401" s="36" t="s">
        <v>1930</v>
      </c>
      <c r="B3401" s="21">
        <v>41024</v>
      </c>
      <c r="C3401" s="37" t="s">
        <v>1563</v>
      </c>
      <c r="D3401" s="38">
        <v>41016</v>
      </c>
      <c r="E3401" s="18" t="s">
        <v>7281</v>
      </c>
      <c r="F3401" s="23" t="s">
        <v>7136</v>
      </c>
      <c r="G3401" s="23" t="e">
        <f t="shared" si="108"/>
        <v>#N/A</v>
      </c>
      <c r="H3401" s="83" t="s">
        <v>7136</v>
      </c>
      <c r="I3401" s="23" t="e">
        <f t="shared" si="107"/>
        <v>#N/A</v>
      </c>
      <c r="J3401" s="39" t="s">
        <v>7283</v>
      </c>
      <c r="K3401" s="102" t="s">
        <v>5957</v>
      </c>
      <c r="L3401" s="114" t="s">
        <v>7178</v>
      </c>
      <c r="M3401" s="104">
        <v>41024</v>
      </c>
    </row>
    <row r="3402" spans="1:14" ht="13.5" thickBot="1">
      <c r="A3402" s="36" t="s">
        <v>1931</v>
      </c>
      <c r="B3402" s="21">
        <v>41024</v>
      </c>
      <c r="C3402" s="37" t="s">
        <v>1873</v>
      </c>
      <c r="D3402" s="38">
        <v>41016</v>
      </c>
      <c r="E3402" s="18" t="s">
        <v>7281</v>
      </c>
      <c r="F3402" s="23" t="s">
        <v>7136</v>
      </c>
      <c r="G3402" s="23" t="e">
        <f t="shared" si="108"/>
        <v>#N/A</v>
      </c>
      <c r="H3402" s="83" t="s">
        <v>7136</v>
      </c>
      <c r="I3402" s="23" t="e">
        <f t="shared" si="107"/>
        <v>#N/A</v>
      </c>
      <c r="J3402" s="39" t="s">
        <v>7283</v>
      </c>
      <c r="K3402" s="102" t="s">
        <v>5957</v>
      </c>
      <c r="L3402" s="114" t="s">
        <v>7178</v>
      </c>
      <c r="M3402" s="104">
        <v>41024</v>
      </c>
    </row>
    <row r="3403" spans="1:14" ht="13.5" thickBot="1">
      <c r="A3403" s="36" t="s">
        <v>1934</v>
      </c>
      <c r="B3403" s="21">
        <v>41024</v>
      </c>
      <c r="C3403" s="37" t="s">
        <v>1626</v>
      </c>
      <c r="D3403" s="38">
        <v>41016</v>
      </c>
      <c r="E3403" s="18" t="s">
        <v>7281</v>
      </c>
      <c r="F3403" s="23" t="s">
        <v>7136</v>
      </c>
      <c r="G3403" s="23" t="e">
        <f t="shared" si="108"/>
        <v>#N/A</v>
      </c>
      <c r="H3403" s="83" t="s">
        <v>7136</v>
      </c>
      <c r="I3403" s="23" t="e">
        <f t="shared" si="107"/>
        <v>#N/A</v>
      </c>
      <c r="J3403" s="39" t="s">
        <v>7286</v>
      </c>
      <c r="K3403" s="102" t="s">
        <v>5957</v>
      </c>
      <c r="L3403" s="114" t="s">
        <v>7178</v>
      </c>
      <c r="M3403" s="104">
        <v>41024</v>
      </c>
    </row>
    <row r="3404" spans="1:14" ht="13.5" thickBot="1">
      <c r="A3404" s="36" t="s">
        <v>1938</v>
      </c>
      <c r="B3404" s="21">
        <v>41024</v>
      </c>
      <c r="C3404" s="37" t="s">
        <v>1629</v>
      </c>
      <c r="D3404" s="38">
        <v>41016</v>
      </c>
      <c r="E3404" s="18" t="s">
        <v>7281</v>
      </c>
      <c r="F3404" s="23" t="s">
        <v>7136</v>
      </c>
      <c r="G3404" s="23" t="e">
        <f t="shared" si="108"/>
        <v>#N/A</v>
      </c>
      <c r="H3404" s="83" t="s">
        <v>7136</v>
      </c>
      <c r="I3404" s="23" t="e">
        <f t="shared" si="107"/>
        <v>#N/A</v>
      </c>
      <c r="J3404" s="39" t="s">
        <v>7286</v>
      </c>
      <c r="K3404" s="102" t="s">
        <v>5957</v>
      </c>
      <c r="L3404" s="114" t="s">
        <v>7178</v>
      </c>
      <c r="M3404" s="104">
        <v>41024</v>
      </c>
    </row>
    <row r="3405" spans="1:14" ht="13.5" thickBot="1">
      <c r="A3405" s="36" t="s">
        <v>1941</v>
      </c>
      <c r="B3405" s="21">
        <v>41024</v>
      </c>
      <c r="C3405" s="37" t="s">
        <v>1631</v>
      </c>
      <c r="D3405" s="38">
        <v>41016</v>
      </c>
      <c r="E3405" s="18" t="s">
        <v>7281</v>
      </c>
      <c r="F3405" s="23" t="s">
        <v>7136</v>
      </c>
      <c r="G3405" s="23" t="e">
        <f t="shared" si="108"/>
        <v>#N/A</v>
      </c>
      <c r="H3405" s="83" t="s">
        <v>7136</v>
      </c>
      <c r="I3405" s="23" t="e">
        <f t="shared" si="107"/>
        <v>#N/A</v>
      </c>
      <c r="J3405" s="39" t="s">
        <v>7287</v>
      </c>
      <c r="K3405" s="102" t="s">
        <v>5957</v>
      </c>
      <c r="L3405" s="114" t="s">
        <v>74</v>
      </c>
      <c r="M3405" s="104">
        <v>41024</v>
      </c>
    </row>
    <row r="3406" spans="1:14" ht="13.5" thickBot="1">
      <c r="A3406" s="36" t="s">
        <v>1943</v>
      </c>
      <c r="B3406" s="21">
        <v>41024</v>
      </c>
      <c r="C3406" s="37" t="s">
        <v>1632</v>
      </c>
      <c r="D3406" s="38">
        <v>41016</v>
      </c>
      <c r="E3406" s="18" t="s">
        <v>7281</v>
      </c>
      <c r="F3406" s="23" t="s">
        <v>7136</v>
      </c>
      <c r="G3406" s="23" t="e">
        <f t="shared" si="108"/>
        <v>#N/A</v>
      </c>
      <c r="H3406" s="83" t="s">
        <v>7136</v>
      </c>
      <c r="I3406" s="23" t="e">
        <f t="shared" si="107"/>
        <v>#N/A</v>
      </c>
      <c r="J3406" s="39" t="s">
        <v>7287</v>
      </c>
      <c r="K3406" s="102"/>
      <c r="L3406" s="114"/>
      <c r="M3406" s="104"/>
    </row>
    <row r="3407" spans="1:14" ht="13.5" thickBot="1">
      <c r="A3407" s="36" t="s">
        <v>1945</v>
      </c>
      <c r="B3407" s="21">
        <v>41024</v>
      </c>
      <c r="C3407" s="37" t="s">
        <v>7288</v>
      </c>
      <c r="D3407" s="38">
        <v>41023</v>
      </c>
      <c r="E3407" s="18" t="s">
        <v>7289</v>
      </c>
      <c r="F3407" s="23" t="s">
        <v>3853</v>
      </c>
      <c r="G3407" s="23" t="e">
        <f t="shared" si="108"/>
        <v>#N/A</v>
      </c>
      <c r="H3407" s="83" t="s">
        <v>3853</v>
      </c>
      <c r="I3407" s="23" t="e">
        <f t="shared" si="107"/>
        <v>#N/A</v>
      </c>
      <c r="J3407" s="39" t="s">
        <v>7290</v>
      </c>
      <c r="K3407" s="102" t="s">
        <v>5957</v>
      </c>
      <c r="L3407" s="114" t="s">
        <v>19</v>
      </c>
      <c r="M3407" s="104">
        <v>41024</v>
      </c>
    </row>
    <row r="3408" spans="1:14" ht="26.25" thickBot="1">
      <c r="A3408" s="36" t="s">
        <v>1947</v>
      </c>
      <c r="B3408" s="21">
        <v>41024</v>
      </c>
      <c r="C3408" s="37" t="s">
        <v>613</v>
      </c>
      <c r="D3408" s="38">
        <v>41022</v>
      </c>
      <c r="E3408" s="18" t="s">
        <v>659</v>
      </c>
      <c r="F3408" s="23" t="s">
        <v>514</v>
      </c>
      <c r="G3408" s="23" t="e">
        <f t="shared" si="108"/>
        <v>#N/A</v>
      </c>
      <c r="H3408" s="83" t="s">
        <v>514</v>
      </c>
      <c r="I3408" s="23" t="e">
        <f t="shared" si="107"/>
        <v>#N/A</v>
      </c>
      <c r="J3408" s="39" t="s">
        <v>7291</v>
      </c>
      <c r="K3408" s="102" t="s">
        <v>5957</v>
      </c>
      <c r="L3408" s="114" t="s">
        <v>3760</v>
      </c>
      <c r="M3408" s="104">
        <v>41024</v>
      </c>
    </row>
    <row r="3409" spans="1:14" ht="13.5" thickBot="1">
      <c r="A3409" s="36" t="s">
        <v>1949</v>
      </c>
      <c r="B3409" s="21">
        <v>41024</v>
      </c>
      <c r="C3409" s="37" t="s">
        <v>1028</v>
      </c>
      <c r="D3409" s="38">
        <v>41019</v>
      </c>
      <c r="E3409" s="30" t="s">
        <v>7292</v>
      </c>
      <c r="F3409" s="23" t="s">
        <v>227</v>
      </c>
      <c r="G3409" s="23" t="e">
        <f t="shared" si="108"/>
        <v>#N/A</v>
      </c>
      <c r="H3409" s="83" t="s">
        <v>227</v>
      </c>
      <c r="I3409" s="23" t="e">
        <f t="shared" si="107"/>
        <v>#N/A</v>
      </c>
      <c r="J3409" s="39" t="s">
        <v>7293</v>
      </c>
      <c r="K3409" s="118" t="s">
        <v>5957</v>
      </c>
      <c r="L3409" s="114" t="s">
        <v>74</v>
      </c>
      <c r="M3409" s="119">
        <v>41024</v>
      </c>
    </row>
    <row r="3410" spans="1:14" ht="13.5" thickBot="1">
      <c r="A3410" s="36" t="s">
        <v>7294</v>
      </c>
      <c r="B3410" s="21">
        <v>41024</v>
      </c>
      <c r="C3410" s="37" t="s">
        <v>1548</v>
      </c>
      <c r="D3410" s="38">
        <v>41024</v>
      </c>
      <c r="E3410" s="18" t="s">
        <v>7295</v>
      </c>
      <c r="F3410" s="23" t="s">
        <v>227</v>
      </c>
      <c r="G3410" s="23" t="e">
        <f t="shared" si="108"/>
        <v>#N/A</v>
      </c>
      <c r="H3410" s="83" t="s">
        <v>227</v>
      </c>
      <c r="I3410" s="23" t="e">
        <f t="shared" si="107"/>
        <v>#N/A</v>
      </c>
      <c r="J3410" s="39" t="s">
        <v>7296</v>
      </c>
      <c r="K3410" s="108" t="s">
        <v>5957</v>
      </c>
      <c r="L3410" s="105" t="s">
        <v>74</v>
      </c>
      <c r="M3410" s="120">
        <v>41025</v>
      </c>
    </row>
    <row r="3411" spans="1:14">
      <c r="A3411" s="40" t="s">
        <v>1951</v>
      </c>
      <c r="B3411" s="41">
        <v>41024</v>
      </c>
      <c r="C3411" s="42" t="s">
        <v>321</v>
      </c>
      <c r="D3411" s="43">
        <v>41024</v>
      </c>
      <c r="E3411" s="44" t="s">
        <v>7297</v>
      </c>
      <c r="F3411" s="45" t="s">
        <v>3105</v>
      </c>
      <c r="G3411" s="23" t="e">
        <f t="shared" si="108"/>
        <v>#N/A</v>
      </c>
      <c r="H3411" s="89" t="s">
        <v>3105</v>
      </c>
      <c r="I3411" s="23" t="e">
        <f t="shared" si="107"/>
        <v>#N/A</v>
      </c>
      <c r="J3411" s="46" t="s">
        <v>7298</v>
      </c>
      <c r="K3411" s="108" t="s">
        <v>5957</v>
      </c>
      <c r="L3411" s="105" t="s">
        <v>74</v>
      </c>
      <c r="M3411" s="120">
        <v>41031</v>
      </c>
    </row>
    <row r="3412" spans="1:14" ht="25.5">
      <c r="A3412" s="47" t="s">
        <v>1953</v>
      </c>
      <c r="B3412" s="48">
        <v>41024</v>
      </c>
      <c r="C3412" s="47" t="s">
        <v>21</v>
      </c>
      <c r="D3412" s="48">
        <v>41024</v>
      </c>
      <c r="E3412" s="25" t="s">
        <v>7299</v>
      </c>
      <c r="F3412" s="23" t="s">
        <v>7300</v>
      </c>
      <c r="G3412" s="23" t="e">
        <f t="shared" si="108"/>
        <v>#N/A</v>
      </c>
      <c r="H3412" s="83" t="s">
        <v>7300</v>
      </c>
      <c r="I3412" s="23" t="e">
        <f t="shared" si="107"/>
        <v>#N/A</v>
      </c>
      <c r="J3412" s="49" t="s">
        <v>7301</v>
      </c>
      <c r="K3412" s="108" t="s">
        <v>5957</v>
      </c>
      <c r="L3412" s="105" t="s">
        <v>74</v>
      </c>
      <c r="M3412" s="120">
        <v>41025</v>
      </c>
    </row>
    <row r="3413" spans="1:14" ht="25.5">
      <c r="A3413" s="47" t="s">
        <v>1956</v>
      </c>
      <c r="B3413" s="48">
        <v>41024</v>
      </c>
      <c r="C3413" s="47" t="s">
        <v>21</v>
      </c>
      <c r="D3413" s="48">
        <v>41031</v>
      </c>
      <c r="E3413" s="25" t="s">
        <v>7302</v>
      </c>
      <c r="F3413" s="23" t="s">
        <v>7303</v>
      </c>
      <c r="G3413" s="23" t="e">
        <f t="shared" si="108"/>
        <v>#N/A</v>
      </c>
      <c r="H3413" s="83" t="s">
        <v>7303</v>
      </c>
      <c r="I3413" s="23" t="e">
        <f t="shared" si="107"/>
        <v>#N/A</v>
      </c>
      <c r="J3413" s="49" t="s">
        <v>7304</v>
      </c>
      <c r="K3413" s="108" t="s">
        <v>5957</v>
      </c>
      <c r="L3413" s="105" t="s">
        <v>74</v>
      </c>
      <c r="M3413" s="120">
        <v>41025</v>
      </c>
    </row>
    <row r="3414" spans="1:14">
      <c r="A3414" s="50" t="s">
        <v>1958</v>
      </c>
      <c r="B3414" s="48">
        <v>41025</v>
      </c>
      <c r="C3414" s="50" t="s">
        <v>7305</v>
      </c>
      <c r="D3414" s="51">
        <v>41024</v>
      </c>
      <c r="E3414" s="52" t="s">
        <v>7306</v>
      </c>
      <c r="F3414" s="14" t="s">
        <v>110</v>
      </c>
      <c r="G3414" s="23">
        <f t="shared" si="108"/>
        <v>87</v>
      </c>
      <c r="H3414" s="90" t="s">
        <v>110</v>
      </c>
      <c r="I3414" s="23" t="e">
        <f t="shared" si="107"/>
        <v>#N/A</v>
      </c>
      <c r="J3414" s="53" t="s">
        <v>7307</v>
      </c>
      <c r="K3414" s="108" t="s">
        <v>5957</v>
      </c>
      <c r="L3414" s="105" t="s">
        <v>74</v>
      </c>
      <c r="M3414" s="120">
        <v>41025</v>
      </c>
    </row>
    <row r="3415" spans="1:14">
      <c r="A3415" s="50" t="s">
        <v>1960</v>
      </c>
      <c r="B3415" s="48">
        <v>41024</v>
      </c>
      <c r="C3415" s="50" t="s">
        <v>1034</v>
      </c>
      <c r="D3415" s="51">
        <v>41023</v>
      </c>
      <c r="E3415" s="52" t="s">
        <v>7308</v>
      </c>
      <c r="F3415" s="14" t="s">
        <v>2794</v>
      </c>
      <c r="G3415" s="23" t="e">
        <f t="shared" si="108"/>
        <v>#N/A</v>
      </c>
      <c r="H3415" s="90" t="s">
        <v>2794</v>
      </c>
      <c r="I3415" s="23" t="e">
        <f t="shared" si="107"/>
        <v>#N/A</v>
      </c>
      <c r="J3415" s="53" t="s">
        <v>7309</v>
      </c>
      <c r="K3415" s="108" t="s">
        <v>5957</v>
      </c>
      <c r="L3415" s="105" t="s">
        <v>74</v>
      </c>
      <c r="M3415" s="120">
        <v>41026</v>
      </c>
    </row>
    <row r="3416" spans="1:14">
      <c r="A3416" s="50" t="s">
        <v>1962</v>
      </c>
      <c r="B3416" s="48">
        <v>41025</v>
      </c>
      <c r="C3416" s="50" t="s">
        <v>1097</v>
      </c>
      <c r="D3416" s="51">
        <v>41023</v>
      </c>
      <c r="E3416" s="52" t="s">
        <v>7308</v>
      </c>
      <c r="F3416" s="14" t="s">
        <v>2794</v>
      </c>
      <c r="G3416" s="23" t="e">
        <f t="shared" si="108"/>
        <v>#N/A</v>
      </c>
      <c r="H3416" s="90" t="s">
        <v>2794</v>
      </c>
      <c r="I3416" s="23" t="e">
        <f t="shared" si="107"/>
        <v>#N/A</v>
      </c>
      <c r="J3416" s="53" t="s">
        <v>7310</v>
      </c>
      <c r="K3416" s="108" t="s">
        <v>5957</v>
      </c>
      <c r="L3416" s="105" t="s">
        <v>7209</v>
      </c>
      <c r="M3416" s="120">
        <v>41026</v>
      </c>
    </row>
    <row r="3417" spans="1:14">
      <c r="A3417" s="50" t="s">
        <v>1967</v>
      </c>
      <c r="B3417" s="48">
        <v>41026</v>
      </c>
      <c r="C3417" s="50" t="s">
        <v>1114</v>
      </c>
      <c r="D3417" s="51">
        <v>41023</v>
      </c>
      <c r="E3417" s="52" t="s">
        <v>7308</v>
      </c>
      <c r="F3417" s="14" t="s">
        <v>2794</v>
      </c>
      <c r="G3417" s="23" t="e">
        <f t="shared" si="108"/>
        <v>#N/A</v>
      </c>
      <c r="H3417" s="90" t="s">
        <v>2794</v>
      </c>
      <c r="I3417" s="23" t="e">
        <f t="shared" si="107"/>
        <v>#N/A</v>
      </c>
      <c r="J3417" s="53" t="s">
        <v>7311</v>
      </c>
      <c r="K3417" s="108" t="s">
        <v>5957</v>
      </c>
      <c r="L3417" s="105" t="s">
        <v>7209</v>
      </c>
      <c r="M3417" s="120">
        <v>41026</v>
      </c>
    </row>
    <row r="3418" spans="1:14">
      <c r="A3418" s="50" t="s">
        <v>1969</v>
      </c>
      <c r="B3418" s="48">
        <v>41026</v>
      </c>
      <c r="C3418" s="50" t="s">
        <v>531</v>
      </c>
      <c r="D3418" s="51">
        <v>41026</v>
      </c>
      <c r="E3418" s="52" t="s">
        <v>7159</v>
      </c>
      <c r="F3418" s="14" t="s">
        <v>329</v>
      </c>
      <c r="G3418" s="23" t="e">
        <f t="shared" si="108"/>
        <v>#N/A</v>
      </c>
      <c r="H3418" s="90" t="s">
        <v>329</v>
      </c>
      <c r="I3418" s="23" t="e">
        <f t="shared" si="107"/>
        <v>#N/A</v>
      </c>
      <c r="J3418" s="53" t="s">
        <v>7312</v>
      </c>
      <c r="K3418" s="108" t="s">
        <v>5957</v>
      </c>
      <c r="L3418" s="105" t="s">
        <v>7209</v>
      </c>
      <c r="M3418" s="120">
        <v>41026</v>
      </c>
    </row>
    <row r="3419" spans="1:14">
      <c r="A3419" s="50" t="s">
        <v>1971</v>
      </c>
      <c r="B3419" s="48">
        <v>41026</v>
      </c>
      <c r="C3419" s="50" t="s">
        <v>528</v>
      </c>
      <c r="D3419" s="51">
        <v>41026</v>
      </c>
      <c r="E3419" s="52" t="s">
        <v>7159</v>
      </c>
      <c r="F3419" s="14" t="s">
        <v>329</v>
      </c>
      <c r="G3419" s="23" t="e">
        <f t="shared" si="108"/>
        <v>#N/A</v>
      </c>
      <c r="H3419" s="90" t="s">
        <v>329</v>
      </c>
      <c r="I3419" s="23" t="e">
        <f t="shared" si="107"/>
        <v>#N/A</v>
      </c>
      <c r="J3419" s="53" t="s">
        <v>7313</v>
      </c>
      <c r="K3419" s="108" t="s">
        <v>5957</v>
      </c>
      <c r="L3419" s="105" t="s">
        <v>7209</v>
      </c>
      <c r="M3419" s="120">
        <v>41026</v>
      </c>
    </row>
    <row r="3420" spans="1:14">
      <c r="A3420" s="50" t="s">
        <v>7314</v>
      </c>
      <c r="B3420" s="48">
        <v>41026</v>
      </c>
      <c r="C3420" s="50" t="s">
        <v>21</v>
      </c>
      <c r="D3420" s="51">
        <v>41024</v>
      </c>
      <c r="E3420" s="52" t="s">
        <v>1935</v>
      </c>
      <c r="F3420" s="14" t="s">
        <v>2584</v>
      </c>
      <c r="G3420" s="23" t="e">
        <f t="shared" si="108"/>
        <v>#N/A</v>
      </c>
      <c r="H3420" s="90" t="s">
        <v>2584</v>
      </c>
      <c r="I3420" s="23" t="e">
        <f t="shared" si="107"/>
        <v>#N/A</v>
      </c>
      <c r="J3420" s="53" t="s">
        <v>7315</v>
      </c>
      <c r="K3420" s="108" t="s">
        <v>5957</v>
      </c>
      <c r="L3420" s="105" t="s">
        <v>74</v>
      </c>
      <c r="M3420" s="120">
        <v>41026</v>
      </c>
    </row>
    <row r="3421" spans="1:14">
      <c r="A3421" s="50" t="s">
        <v>1973</v>
      </c>
      <c r="B3421" s="48">
        <v>41026</v>
      </c>
      <c r="C3421" s="50" t="s">
        <v>535</v>
      </c>
      <c r="D3421" s="51">
        <v>41026</v>
      </c>
      <c r="E3421" s="52" t="s">
        <v>7159</v>
      </c>
      <c r="F3421" s="14" t="s">
        <v>329</v>
      </c>
      <c r="G3421" s="23" t="e">
        <f t="shared" si="108"/>
        <v>#N/A</v>
      </c>
      <c r="H3421" s="90" t="s">
        <v>329</v>
      </c>
      <c r="I3421" s="23" t="e">
        <f t="shared" si="107"/>
        <v>#N/A</v>
      </c>
      <c r="J3421" s="53" t="s">
        <v>7316</v>
      </c>
      <c r="K3421" s="108" t="s">
        <v>5957</v>
      </c>
      <c r="L3421" s="105" t="s">
        <v>74</v>
      </c>
      <c r="M3421" s="120">
        <v>41029</v>
      </c>
    </row>
    <row r="3422" spans="1:14">
      <c r="A3422" s="50" t="s">
        <v>1975</v>
      </c>
      <c r="B3422" s="48">
        <v>41026</v>
      </c>
      <c r="C3422" s="50" t="s">
        <v>7317</v>
      </c>
      <c r="D3422" s="51">
        <v>41026</v>
      </c>
      <c r="E3422" s="52" t="s">
        <v>7306</v>
      </c>
      <c r="F3422" s="14" t="s">
        <v>110</v>
      </c>
      <c r="G3422" s="23">
        <f t="shared" si="108"/>
        <v>87</v>
      </c>
      <c r="H3422" s="90" t="s">
        <v>110</v>
      </c>
      <c r="I3422" s="23" t="e">
        <f t="shared" si="107"/>
        <v>#N/A</v>
      </c>
      <c r="J3422" s="53" t="s">
        <v>7318</v>
      </c>
      <c r="K3422" s="108" t="s">
        <v>5957</v>
      </c>
      <c r="L3422" s="105" t="s">
        <v>74</v>
      </c>
      <c r="M3422" s="120">
        <v>41029</v>
      </c>
    </row>
    <row r="3423" spans="1:14">
      <c r="A3423" s="50" t="s">
        <v>1977</v>
      </c>
      <c r="B3423" s="48">
        <v>41026</v>
      </c>
      <c r="C3423" s="50" t="s">
        <v>583</v>
      </c>
      <c r="D3423" s="51">
        <v>41026</v>
      </c>
      <c r="E3423" s="52" t="s">
        <v>7319</v>
      </c>
      <c r="F3423" s="14" t="s">
        <v>152</v>
      </c>
      <c r="G3423" s="23">
        <f t="shared" si="108"/>
        <v>16</v>
      </c>
      <c r="H3423" s="90" t="s">
        <v>152</v>
      </c>
      <c r="I3423" s="23" t="e">
        <f t="shared" si="107"/>
        <v>#N/A</v>
      </c>
      <c r="J3423" s="53" t="s">
        <v>7320</v>
      </c>
      <c r="K3423" s="108" t="s">
        <v>5957</v>
      </c>
      <c r="L3423" s="105" t="s">
        <v>74</v>
      </c>
      <c r="M3423" s="120">
        <v>41029</v>
      </c>
    </row>
    <row r="3424" spans="1:14">
      <c r="A3424" s="50" t="s">
        <v>1979</v>
      </c>
      <c r="B3424" s="48">
        <v>41026</v>
      </c>
      <c r="C3424" s="50" t="s">
        <v>857</v>
      </c>
      <c r="D3424" s="51">
        <v>41026</v>
      </c>
      <c r="E3424" s="52" t="s">
        <v>7319</v>
      </c>
      <c r="F3424" s="14" t="s">
        <v>152</v>
      </c>
      <c r="G3424" s="23">
        <f t="shared" si="108"/>
        <v>16</v>
      </c>
      <c r="H3424" s="90" t="s">
        <v>152</v>
      </c>
      <c r="I3424" s="23" t="e">
        <f t="shared" si="107"/>
        <v>#N/A</v>
      </c>
      <c r="J3424" s="53" t="s">
        <v>7321</v>
      </c>
      <c r="K3424" s="108" t="s">
        <v>5957</v>
      </c>
      <c r="L3424" s="105" t="s">
        <v>74</v>
      </c>
      <c r="M3424" s="120">
        <v>41029</v>
      </c>
    </row>
    <row r="3425" spans="1:14">
      <c r="A3425" s="50" t="s">
        <v>7322</v>
      </c>
      <c r="B3425" s="48">
        <v>41026</v>
      </c>
      <c r="C3425" s="50" t="s">
        <v>1125</v>
      </c>
      <c r="D3425" s="51">
        <v>41026</v>
      </c>
      <c r="E3425" s="52" t="s">
        <v>7319</v>
      </c>
      <c r="F3425" s="14" t="s">
        <v>152</v>
      </c>
      <c r="G3425" s="23">
        <f t="shared" si="108"/>
        <v>16</v>
      </c>
      <c r="H3425" s="90" t="s">
        <v>152</v>
      </c>
      <c r="I3425" s="23" t="e">
        <f t="shared" si="107"/>
        <v>#N/A</v>
      </c>
      <c r="J3425" s="53" t="s">
        <v>7323</v>
      </c>
      <c r="K3425" s="108" t="s">
        <v>5957</v>
      </c>
      <c r="L3425" s="105" t="s">
        <v>74</v>
      </c>
      <c r="M3425" s="120">
        <v>41029</v>
      </c>
    </row>
    <row r="3426" spans="1:14">
      <c r="A3426" s="50" t="s">
        <v>1983</v>
      </c>
      <c r="B3426" s="48">
        <v>41026</v>
      </c>
      <c r="C3426" s="50" t="s">
        <v>1928</v>
      </c>
      <c r="D3426" s="51">
        <v>41026</v>
      </c>
      <c r="E3426" s="52" t="s">
        <v>7319</v>
      </c>
      <c r="F3426" s="14" t="s">
        <v>152</v>
      </c>
      <c r="G3426" s="23">
        <f t="shared" si="108"/>
        <v>16</v>
      </c>
      <c r="H3426" s="90" t="s">
        <v>152</v>
      </c>
      <c r="I3426" s="23" t="e">
        <f t="shared" si="107"/>
        <v>#N/A</v>
      </c>
      <c r="J3426" s="53" t="s">
        <v>7324</v>
      </c>
      <c r="K3426" s="108"/>
      <c r="L3426" s="105" t="s">
        <v>74</v>
      </c>
      <c r="M3426" s="120">
        <v>41029</v>
      </c>
    </row>
    <row r="3427" spans="1:14">
      <c r="A3427" s="50" t="s">
        <v>1985</v>
      </c>
      <c r="B3427" s="48">
        <v>41026</v>
      </c>
      <c r="C3427" s="50" t="s">
        <v>1065</v>
      </c>
      <c r="D3427" s="51">
        <v>41026</v>
      </c>
      <c r="E3427" s="52" t="s">
        <v>7319</v>
      </c>
      <c r="F3427" s="14" t="s">
        <v>152</v>
      </c>
      <c r="G3427" s="23">
        <f t="shared" si="108"/>
        <v>16</v>
      </c>
      <c r="H3427" s="90" t="s">
        <v>152</v>
      </c>
      <c r="I3427" s="23" t="e">
        <f t="shared" si="107"/>
        <v>#N/A</v>
      </c>
      <c r="J3427" s="53" t="s">
        <v>7325</v>
      </c>
      <c r="K3427" s="108"/>
      <c r="L3427" s="105" t="s">
        <v>74</v>
      </c>
      <c r="M3427" s="120">
        <v>41029</v>
      </c>
    </row>
    <row r="3428" spans="1:14">
      <c r="A3428" s="50" t="s">
        <v>1986</v>
      </c>
      <c r="B3428" s="48">
        <v>41026</v>
      </c>
      <c r="C3428" s="50" t="s">
        <v>1059</v>
      </c>
      <c r="D3428" s="51">
        <v>41026</v>
      </c>
      <c r="E3428" s="52" t="s">
        <v>7319</v>
      </c>
      <c r="F3428" s="14" t="s">
        <v>152</v>
      </c>
      <c r="G3428" s="23">
        <f t="shared" si="108"/>
        <v>16</v>
      </c>
      <c r="H3428" s="90" t="s">
        <v>152</v>
      </c>
      <c r="I3428" s="23" t="e">
        <f t="shared" si="107"/>
        <v>#N/A</v>
      </c>
      <c r="J3428" s="53" t="s">
        <v>7326</v>
      </c>
      <c r="K3428" s="108"/>
      <c r="L3428" s="105" t="s">
        <v>74</v>
      </c>
      <c r="M3428" s="120">
        <v>41029</v>
      </c>
    </row>
    <row r="3429" spans="1:14">
      <c r="A3429" s="50" t="s">
        <v>1987</v>
      </c>
      <c r="B3429" s="48">
        <v>41026</v>
      </c>
      <c r="C3429" s="50" t="s">
        <v>717</v>
      </c>
      <c r="D3429" s="51">
        <v>41026</v>
      </c>
      <c r="E3429" s="52" t="s">
        <v>7319</v>
      </c>
      <c r="F3429" s="14" t="s">
        <v>152</v>
      </c>
      <c r="G3429" s="23">
        <f t="shared" si="108"/>
        <v>16</v>
      </c>
      <c r="H3429" s="90" t="s">
        <v>152</v>
      </c>
      <c r="I3429" s="23" t="e">
        <f t="shared" si="107"/>
        <v>#N/A</v>
      </c>
      <c r="J3429" s="53" t="s">
        <v>7327</v>
      </c>
      <c r="K3429" s="108"/>
      <c r="L3429" s="105" t="s">
        <v>74</v>
      </c>
      <c r="M3429" s="120">
        <v>41029</v>
      </c>
    </row>
    <row r="3430" spans="1:14">
      <c r="A3430" s="50" t="s">
        <v>1989</v>
      </c>
      <c r="B3430" s="48">
        <v>41026</v>
      </c>
      <c r="C3430" s="50" t="s">
        <v>788</v>
      </c>
      <c r="D3430" s="51">
        <v>41026</v>
      </c>
      <c r="E3430" s="52" t="s">
        <v>7319</v>
      </c>
      <c r="F3430" s="14" t="s">
        <v>152</v>
      </c>
      <c r="G3430" s="23">
        <f t="shared" si="108"/>
        <v>16</v>
      </c>
      <c r="H3430" s="90" t="s">
        <v>152</v>
      </c>
      <c r="I3430" s="23" t="e">
        <f t="shared" si="107"/>
        <v>#N/A</v>
      </c>
      <c r="J3430" s="53" t="s">
        <v>7328</v>
      </c>
      <c r="K3430" s="108"/>
      <c r="L3430" s="105" t="s">
        <v>74</v>
      </c>
      <c r="M3430" s="120">
        <v>41029</v>
      </c>
    </row>
    <row r="3431" spans="1:14">
      <c r="A3431" s="50" t="s">
        <v>1993</v>
      </c>
      <c r="B3431" s="48">
        <v>41026</v>
      </c>
      <c r="C3431" s="50" t="s">
        <v>894</v>
      </c>
      <c r="D3431" s="51">
        <v>41026</v>
      </c>
      <c r="E3431" s="52" t="s">
        <v>7319</v>
      </c>
      <c r="F3431" s="14" t="s">
        <v>152</v>
      </c>
      <c r="G3431" s="23">
        <f t="shared" si="108"/>
        <v>16</v>
      </c>
      <c r="H3431" s="90" t="s">
        <v>152</v>
      </c>
      <c r="I3431" s="23" t="e">
        <f t="shared" si="107"/>
        <v>#N/A</v>
      </c>
      <c r="J3431" s="53" t="s">
        <v>7329</v>
      </c>
      <c r="K3431" s="108" t="s">
        <v>5957</v>
      </c>
      <c r="L3431" s="105" t="s">
        <v>74</v>
      </c>
      <c r="M3431" s="120">
        <v>41029</v>
      </c>
    </row>
    <row r="3432" spans="1:14">
      <c r="A3432" s="50" t="s">
        <v>1997</v>
      </c>
      <c r="B3432" s="48">
        <v>41026</v>
      </c>
      <c r="C3432" s="50" t="s">
        <v>1322</v>
      </c>
      <c r="D3432" s="51">
        <v>41026</v>
      </c>
      <c r="E3432" s="52" t="s">
        <v>7319</v>
      </c>
      <c r="F3432" s="14" t="s">
        <v>152</v>
      </c>
      <c r="G3432" s="23">
        <f t="shared" si="108"/>
        <v>16</v>
      </c>
      <c r="H3432" s="90" t="s">
        <v>152</v>
      </c>
      <c r="I3432" s="23" t="e">
        <f t="shared" si="107"/>
        <v>#N/A</v>
      </c>
      <c r="J3432" s="53" t="s">
        <v>7330</v>
      </c>
      <c r="K3432" s="108" t="s">
        <v>5957</v>
      </c>
      <c r="L3432" s="105" t="s">
        <v>7209</v>
      </c>
      <c r="M3432" s="120">
        <v>41029</v>
      </c>
    </row>
    <row r="3433" spans="1:14" ht="25.5">
      <c r="A3433" s="50" t="s">
        <v>1999</v>
      </c>
      <c r="B3433" s="48">
        <v>41026</v>
      </c>
      <c r="C3433" s="50" t="s">
        <v>1148</v>
      </c>
      <c r="D3433" s="51">
        <v>41025</v>
      </c>
      <c r="E3433" s="52" t="s">
        <v>7331</v>
      </c>
      <c r="F3433" s="14" t="s">
        <v>7332</v>
      </c>
      <c r="G3433" s="23" t="e">
        <f t="shared" si="108"/>
        <v>#N/A</v>
      </c>
      <c r="H3433" s="90" t="s">
        <v>7332</v>
      </c>
      <c r="I3433" s="23" t="e">
        <f t="shared" si="107"/>
        <v>#N/A</v>
      </c>
      <c r="J3433" s="53" t="s">
        <v>7333</v>
      </c>
      <c r="K3433" s="108" t="s">
        <v>5957</v>
      </c>
      <c r="L3433" s="105" t="s">
        <v>74</v>
      </c>
      <c r="M3433" s="120">
        <v>41029</v>
      </c>
    </row>
    <row r="3434" spans="1:14">
      <c r="A3434" s="50" t="s">
        <v>2001</v>
      </c>
      <c r="B3434" s="48">
        <v>41029</v>
      </c>
      <c r="C3434" s="50" t="s">
        <v>537</v>
      </c>
      <c r="D3434" s="51">
        <v>41029</v>
      </c>
      <c r="E3434" s="52" t="s">
        <v>7159</v>
      </c>
      <c r="F3434" s="14" t="s">
        <v>329</v>
      </c>
      <c r="G3434" s="23" t="e">
        <f t="shared" si="108"/>
        <v>#N/A</v>
      </c>
      <c r="H3434" s="90" t="s">
        <v>329</v>
      </c>
      <c r="I3434" s="23" t="e">
        <f t="shared" si="107"/>
        <v>#N/A</v>
      </c>
      <c r="J3434" s="53" t="s">
        <v>7334</v>
      </c>
      <c r="K3434" s="108" t="s">
        <v>5957</v>
      </c>
      <c r="L3434" s="105" t="s">
        <v>74</v>
      </c>
      <c r="M3434" s="120">
        <v>41029</v>
      </c>
    </row>
    <row r="3435" spans="1:14">
      <c r="A3435" s="50" t="s">
        <v>2002</v>
      </c>
      <c r="B3435" s="48">
        <v>41029</v>
      </c>
      <c r="C3435" s="50" t="s">
        <v>7335</v>
      </c>
      <c r="D3435" s="51">
        <v>41029</v>
      </c>
      <c r="E3435" s="52" t="s">
        <v>808</v>
      </c>
      <c r="F3435" s="14" t="s">
        <v>7336</v>
      </c>
      <c r="G3435" s="23" t="e">
        <f t="shared" si="108"/>
        <v>#N/A</v>
      </c>
      <c r="H3435" s="90" t="s">
        <v>7336</v>
      </c>
      <c r="I3435" s="23" t="e">
        <f t="shared" si="107"/>
        <v>#N/A</v>
      </c>
      <c r="J3435" s="53" t="s">
        <v>7337</v>
      </c>
      <c r="K3435" s="108" t="s">
        <v>5957</v>
      </c>
      <c r="L3435" s="105" t="s">
        <v>74</v>
      </c>
      <c r="M3435" s="120">
        <v>41029</v>
      </c>
    </row>
    <row r="3436" spans="1:14">
      <c r="A3436" s="50" t="s">
        <v>2004</v>
      </c>
      <c r="B3436" s="48">
        <v>41029</v>
      </c>
      <c r="C3436" s="50" t="s">
        <v>7338</v>
      </c>
      <c r="D3436" s="51">
        <v>41029</v>
      </c>
      <c r="E3436" s="52" t="s">
        <v>808</v>
      </c>
      <c r="F3436" s="14" t="s">
        <v>7336</v>
      </c>
      <c r="G3436" s="23" t="e">
        <f t="shared" si="108"/>
        <v>#N/A</v>
      </c>
      <c r="H3436" s="90" t="s">
        <v>7336</v>
      </c>
      <c r="I3436" s="23" t="e">
        <f t="shared" si="107"/>
        <v>#N/A</v>
      </c>
      <c r="J3436" s="53" t="s">
        <v>7339</v>
      </c>
      <c r="K3436" s="108" t="s">
        <v>5957</v>
      </c>
      <c r="L3436" s="105" t="s">
        <v>19</v>
      </c>
      <c r="M3436" s="120">
        <v>41031</v>
      </c>
    </row>
    <row r="3437" spans="1:14">
      <c r="A3437" s="50" t="s">
        <v>2006</v>
      </c>
      <c r="B3437" s="48">
        <v>41029</v>
      </c>
      <c r="C3437" s="50" t="s">
        <v>991</v>
      </c>
      <c r="D3437" s="51">
        <v>41029</v>
      </c>
      <c r="E3437" s="52" t="s">
        <v>7340</v>
      </c>
      <c r="F3437" s="14" t="s">
        <v>152</v>
      </c>
      <c r="G3437" s="23">
        <f t="shared" si="108"/>
        <v>16</v>
      </c>
      <c r="H3437" s="90" t="s">
        <v>152</v>
      </c>
      <c r="I3437" s="23" t="e">
        <f t="shared" si="107"/>
        <v>#N/A</v>
      </c>
      <c r="J3437" s="53" t="s">
        <v>7341</v>
      </c>
      <c r="K3437" s="108" t="s">
        <v>5957</v>
      </c>
      <c r="L3437" s="105" t="s">
        <v>74</v>
      </c>
      <c r="M3437" s="120">
        <v>41037</v>
      </c>
    </row>
    <row r="3438" spans="1:14">
      <c r="A3438" s="50" t="s">
        <v>2010</v>
      </c>
      <c r="B3438" s="48">
        <v>41031</v>
      </c>
      <c r="C3438" s="50" t="s">
        <v>693</v>
      </c>
      <c r="D3438" s="51">
        <v>41029</v>
      </c>
      <c r="E3438" s="52" t="s">
        <v>7342</v>
      </c>
      <c r="F3438" s="14" t="s">
        <v>7136</v>
      </c>
      <c r="G3438" s="23" t="e">
        <f t="shared" si="108"/>
        <v>#N/A</v>
      </c>
      <c r="H3438" s="90" t="s">
        <v>7136</v>
      </c>
      <c r="I3438" s="23" t="e">
        <f t="shared" si="107"/>
        <v>#N/A</v>
      </c>
      <c r="J3438" s="53" t="s">
        <v>7343</v>
      </c>
      <c r="K3438" s="108" t="s">
        <v>5957</v>
      </c>
      <c r="L3438" s="105"/>
      <c r="M3438" s="120"/>
    </row>
    <row r="3439" spans="1:14">
      <c r="A3439" s="50" t="s">
        <v>2013</v>
      </c>
      <c r="B3439" s="48">
        <v>41037</v>
      </c>
      <c r="C3439" s="50" t="s">
        <v>856</v>
      </c>
      <c r="D3439" s="51">
        <v>41031</v>
      </c>
      <c r="E3439" s="52" t="s">
        <v>7156</v>
      </c>
      <c r="F3439" s="14" t="s">
        <v>105</v>
      </c>
      <c r="G3439" s="23" t="e">
        <f t="shared" si="108"/>
        <v>#N/A</v>
      </c>
      <c r="H3439" s="90" t="s">
        <v>105</v>
      </c>
      <c r="I3439" s="23" t="e">
        <f t="shared" si="107"/>
        <v>#N/A</v>
      </c>
      <c r="J3439" s="53" t="s">
        <v>7344</v>
      </c>
      <c r="K3439" s="108" t="s">
        <v>5957</v>
      </c>
      <c r="L3439" s="105" t="s">
        <v>7209</v>
      </c>
      <c r="M3439" s="120">
        <v>41037</v>
      </c>
    </row>
    <row r="3440" spans="1:14" ht="25.5">
      <c r="A3440" s="50" t="s">
        <v>2017</v>
      </c>
      <c r="B3440" s="48">
        <v>41037</v>
      </c>
      <c r="C3440" s="50" t="s">
        <v>852</v>
      </c>
      <c r="D3440" s="51">
        <v>41031</v>
      </c>
      <c r="E3440" s="52" t="s">
        <v>7156</v>
      </c>
      <c r="F3440" s="14" t="s">
        <v>105</v>
      </c>
      <c r="G3440" s="23" t="e">
        <f t="shared" si="108"/>
        <v>#N/A</v>
      </c>
      <c r="H3440" s="90" t="s">
        <v>105</v>
      </c>
      <c r="I3440" s="23" t="e">
        <f t="shared" si="107"/>
        <v>#N/A</v>
      </c>
      <c r="J3440" s="53" t="s">
        <v>7345</v>
      </c>
      <c r="K3440" s="108" t="s">
        <v>5957</v>
      </c>
      <c r="L3440" s="105" t="s">
        <v>7209</v>
      </c>
      <c r="M3440" s="120">
        <v>41037</v>
      </c>
    </row>
    <row r="3441" spans="1:14">
      <c r="A3441" s="50" t="s">
        <v>2020</v>
      </c>
      <c r="B3441" s="48">
        <v>41037</v>
      </c>
      <c r="C3441" s="50" t="s">
        <v>541</v>
      </c>
      <c r="D3441" s="50" t="s">
        <v>7346</v>
      </c>
      <c r="E3441" s="52" t="s">
        <v>7159</v>
      </c>
      <c r="F3441" s="14" t="s">
        <v>329</v>
      </c>
      <c r="G3441" s="23" t="e">
        <f t="shared" si="108"/>
        <v>#N/A</v>
      </c>
      <c r="H3441" s="90" t="s">
        <v>329</v>
      </c>
      <c r="I3441" s="23" t="e">
        <f t="shared" si="107"/>
        <v>#N/A</v>
      </c>
      <c r="J3441" s="53" t="s">
        <v>7347</v>
      </c>
      <c r="K3441" s="108" t="s">
        <v>5957</v>
      </c>
      <c r="L3441" s="105" t="s">
        <v>19</v>
      </c>
      <c r="M3441" s="120">
        <v>41037</v>
      </c>
    </row>
    <row r="3442" spans="1:14">
      <c r="A3442" s="50" t="s">
        <v>2023</v>
      </c>
      <c r="B3442" s="48">
        <v>41037</v>
      </c>
      <c r="C3442" s="50" t="s">
        <v>545</v>
      </c>
      <c r="D3442" s="50" t="s">
        <v>7346</v>
      </c>
      <c r="E3442" s="52" t="s">
        <v>7159</v>
      </c>
      <c r="F3442" s="14" t="s">
        <v>329</v>
      </c>
      <c r="G3442" s="23" t="e">
        <f t="shared" si="108"/>
        <v>#N/A</v>
      </c>
      <c r="H3442" s="90" t="s">
        <v>329</v>
      </c>
      <c r="I3442" s="23" t="e">
        <f t="shared" si="107"/>
        <v>#N/A</v>
      </c>
      <c r="J3442" s="53" t="s">
        <v>7348</v>
      </c>
      <c r="K3442" s="108" t="s">
        <v>5957</v>
      </c>
      <c r="L3442" s="105" t="s">
        <v>19</v>
      </c>
      <c r="M3442" s="120">
        <v>41037</v>
      </c>
    </row>
    <row r="3443" spans="1:14" ht="25.5">
      <c r="A3443" s="50" t="s">
        <v>2026</v>
      </c>
      <c r="B3443" s="48">
        <v>41037</v>
      </c>
      <c r="C3443" s="50" t="s">
        <v>2168</v>
      </c>
      <c r="D3443" s="51">
        <v>41048</v>
      </c>
      <c r="E3443" s="52" t="s">
        <v>7308</v>
      </c>
      <c r="F3443" s="14" t="s">
        <v>2794</v>
      </c>
      <c r="G3443" s="23" t="e">
        <f t="shared" si="108"/>
        <v>#N/A</v>
      </c>
      <c r="H3443" s="90" t="s">
        <v>2794</v>
      </c>
      <c r="I3443" s="23" t="e">
        <f t="shared" si="107"/>
        <v>#N/A</v>
      </c>
      <c r="J3443" s="53" t="s">
        <v>7349</v>
      </c>
      <c r="K3443" s="108" t="s">
        <v>5957</v>
      </c>
      <c r="L3443" s="105" t="s">
        <v>19</v>
      </c>
      <c r="M3443" s="120">
        <v>41037</v>
      </c>
    </row>
    <row r="3444" spans="1:14" ht="25.5">
      <c r="A3444" s="50" t="s">
        <v>2028</v>
      </c>
      <c r="B3444" s="48">
        <v>41037</v>
      </c>
      <c r="C3444" s="50" t="s">
        <v>2194</v>
      </c>
      <c r="D3444" s="51">
        <v>41048</v>
      </c>
      <c r="E3444" s="52" t="s">
        <v>7308</v>
      </c>
      <c r="F3444" s="14" t="s">
        <v>2794</v>
      </c>
      <c r="G3444" s="23" t="e">
        <f t="shared" si="108"/>
        <v>#N/A</v>
      </c>
      <c r="H3444" s="90" t="s">
        <v>2794</v>
      </c>
      <c r="I3444" s="23" t="e">
        <f t="shared" si="107"/>
        <v>#N/A</v>
      </c>
      <c r="J3444" s="53" t="s">
        <v>7350</v>
      </c>
      <c r="K3444" s="108" t="s">
        <v>5957</v>
      </c>
      <c r="L3444" s="105" t="s">
        <v>74</v>
      </c>
      <c r="M3444" s="120">
        <v>41033</v>
      </c>
    </row>
    <row r="3445" spans="1:14" ht="25.5">
      <c r="A3445" s="50" t="s">
        <v>2030</v>
      </c>
      <c r="B3445" s="48">
        <v>41031</v>
      </c>
      <c r="C3445" s="50" t="s">
        <v>1818</v>
      </c>
      <c r="D3445" s="51">
        <v>41031</v>
      </c>
      <c r="E3445" s="52" t="s">
        <v>7351</v>
      </c>
      <c r="F3445" s="14" t="s">
        <v>7352</v>
      </c>
      <c r="G3445" s="23" t="e">
        <f t="shared" si="108"/>
        <v>#N/A</v>
      </c>
      <c r="H3445" s="90" t="s">
        <v>7352</v>
      </c>
      <c r="I3445" s="23" t="e">
        <f t="shared" si="107"/>
        <v>#N/A</v>
      </c>
      <c r="J3445" s="53" t="s">
        <v>7353</v>
      </c>
      <c r="K3445" s="108" t="s">
        <v>5957</v>
      </c>
      <c r="L3445" s="105" t="s">
        <v>74</v>
      </c>
      <c r="M3445" s="120">
        <v>41002</v>
      </c>
    </row>
    <row r="3446" spans="1:14">
      <c r="A3446" s="50" t="s">
        <v>2032</v>
      </c>
      <c r="B3446" s="48">
        <v>41032</v>
      </c>
      <c r="C3446" s="50" t="s">
        <v>7354</v>
      </c>
      <c r="D3446" s="51">
        <v>41031</v>
      </c>
      <c r="E3446" s="52" t="s">
        <v>808</v>
      </c>
      <c r="F3446" s="14" t="s">
        <v>7214</v>
      </c>
      <c r="G3446" s="23" t="e">
        <f t="shared" si="108"/>
        <v>#N/A</v>
      </c>
      <c r="H3446" s="90" t="s">
        <v>7214</v>
      </c>
      <c r="I3446" s="23" t="e">
        <f t="shared" si="107"/>
        <v>#N/A</v>
      </c>
      <c r="J3446" s="53" t="s">
        <v>7355</v>
      </c>
      <c r="K3446" s="108" t="s">
        <v>5957</v>
      </c>
      <c r="L3446" s="105" t="s">
        <v>7209</v>
      </c>
      <c r="M3446" s="120">
        <v>41033</v>
      </c>
    </row>
    <row r="3447" spans="1:14">
      <c r="A3447" s="50" t="s">
        <v>2034</v>
      </c>
      <c r="B3447" s="48">
        <v>41032</v>
      </c>
      <c r="C3447" s="50" t="s">
        <v>7356</v>
      </c>
      <c r="D3447" s="51">
        <v>41032</v>
      </c>
      <c r="E3447" s="52" t="s">
        <v>7357</v>
      </c>
      <c r="F3447" s="14" t="s">
        <v>7358</v>
      </c>
      <c r="G3447" s="23" t="e">
        <f t="shared" si="108"/>
        <v>#N/A</v>
      </c>
      <c r="H3447" s="90" t="s">
        <v>7358</v>
      </c>
      <c r="I3447" s="23" t="e">
        <f t="shared" si="107"/>
        <v>#N/A</v>
      </c>
      <c r="J3447" s="53" t="s">
        <v>7359</v>
      </c>
      <c r="K3447" s="108" t="s">
        <v>5957</v>
      </c>
      <c r="L3447" s="105" t="s">
        <v>7209</v>
      </c>
      <c r="M3447" s="120">
        <v>41033</v>
      </c>
    </row>
    <row r="3448" spans="1:14">
      <c r="A3448" s="50" t="s">
        <v>2036</v>
      </c>
      <c r="B3448" s="48">
        <v>41033</v>
      </c>
      <c r="C3448" s="50" t="s">
        <v>558</v>
      </c>
      <c r="D3448" s="51">
        <v>41033</v>
      </c>
      <c r="E3448" s="52" t="s">
        <v>7159</v>
      </c>
      <c r="F3448" s="14" t="s">
        <v>329</v>
      </c>
      <c r="G3448" s="23" t="e">
        <f t="shared" si="108"/>
        <v>#N/A</v>
      </c>
      <c r="H3448" s="90" t="s">
        <v>329</v>
      </c>
      <c r="I3448" s="23" t="e">
        <f t="shared" si="107"/>
        <v>#N/A</v>
      </c>
      <c r="J3448" s="53" t="s">
        <v>7360</v>
      </c>
      <c r="K3448" s="108" t="s">
        <v>5957</v>
      </c>
      <c r="L3448" s="105" t="s">
        <v>7209</v>
      </c>
      <c r="M3448" s="120">
        <v>41033</v>
      </c>
    </row>
    <row r="3449" spans="1:14" ht="25.5">
      <c r="A3449" s="50" t="s">
        <v>2038</v>
      </c>
      <c r="B3449" s="48">
        <v>41033</v>
      </c>
      <c r="C3449" s="50" t="s">
        <v>553</v>
      </c>
      <c r="D3449" s="48">
        <v>41033</v>
      </c>
      <c r="E3449" s="52" t="s">
        <v>7159</v>
      </c>
      <c r="F3449" s="14" t="s">
        <v>329</v>
      </c>
      <c r="G3449" s="23" t="e">
        <f t="shared" si="108"/>
        <v>#N/A</v>
      </c>
      <c r="H3449" s="90" t="s">
        <v>329</v>
      </c>
      <c r="I3449" s="23" t="e">
        <f t="shared" si="107"/>
        <v>#N/A</v>
      </c>
      <c r="J3449" s="53" t="s">
        <v>7361</v>
      </c>
      <c r="K3449" s="108" t="s">
        <v>5957</v>
      </c>
      <c r="L3449" s="105" t="s">
        <v>7182</v>
      </c>
      <c r="M3449" s="120">
        <v>41033</v>
      </c>
    </row>
    <row r="3450" spans="1:14" ht="25.5">
      <c r="A3450" s="50" t="s">
        <v>2041</v>
      </c>
      <c r="B3450" s="48">
        <v>41033</v>
      </c>
      <c r="C3450" s="50" t="s">
        <v>556</v>
      </c>
      <c r="D3450" s="51">
        <v>41033</v>
      </c>
      <c r="E3450" s="52" t="s">
        <v>7159</v>
      </c>
      <c r="F3450" s="14" t="s">
        <v>329</v>
      </c>
      <c r="G3450" s="23" t="e">
        <f t="shared" si="108"/>
        <v>#N/A</v>
      </c>
      <c r="H3450" s="90" t="s">
        <v>329</v>
      </c>
      <c r="I3450" s="23" t="e">
        <f t="shared" si="107"/>
        <v>#N/A</v>
      </c>
      <c r="J3450" s="53" t="s">
        <v>7362</v>
      </c>
      <c r="K3450" s="108" t="s">
        <v>5957</v>
      </c>
      <c r="L3450" s="105" t="s">
        <v>19</v>
      </c>
      <c r="M3450" s="120">
        <v>41033</v>
      </c>
    </row>
    <row r="3451" spans="1:14">
      <c r="A3451" s="50" t="s">
        <v>2047</v>
      </c>
      <c r="B3451" s="48">
        <v>41033</v>
      </c>
      <c r="C3451" s="50" t="s">
        <v>720</v>
      </c>
      <c r="D3451" s="51">
        <v>41033</v>
      </c>
      <c r="E3451" s="52" t="s">
        <v>659</v>
      </c>
      <c r="F3451" s="14" t="s">
        <v>514</v>
      </c>
      <c r="G3451" s="23" t="e">
        <f t="shared" si="108"/>
        <v>#N/A</v>
      </c>
      <c r="H3451" s="90" t="s">
        <v>514</v>
      </c>
      <c r="I3451" s="23" t="e">
        <f t="shared" si="107"/>
        <v>#N/A</v>
      </c>
      <c r="J3451" s="53" t="s">
        <v>7363</v>
      </c>
      <c r="K3451" s="108" t="s">
        <v>5957</v>
      </c>
      <c r="L3451" s="105" t="s">
        <v>19</v>
      </c>
      <c r="M3451" s="120">
        <v>41033</v>
      </c>
    </row>
    <row r="3452" spans="1:14" ht="25.5">
      <c r="A3452" s="50" t="s">
        <v>2048</v>
      </c>
      <c r="B3452" s="48">
        <v>41033</v>
      </c>
      <c r="C3452" s="50" t="s">
        <v>21</v>
      </c>
      <c r="D3452" s="51">
        <v>41031</v>
      </c>
      <c r="E3452" s="52" t="s">
        <v>7364</v>
      </c>
      <c r="F3452" s="14" t="s">
        <v>514</v>
      </c>
      <c r="G3452" s="23" t="e">
        <f t="shared" si="108"/>
        <v>#N/A</v>
      </c>
      <c r="H3452" s="90" t="s">
        <v>514</v>
      </c>
      <c r="I3452" s="23" t="e">
        <f t="shared" si="107"/>
        <v>#N/A</v>
      </c>
      <c r="J3452" s="53" t="s">
        <v>7365</v>
      </c>
      <c r="K3452" s="108" t="s">
        <v>5957</v>
      </c>
      <c r="L3452" s="105" t="s">
        <v>74</v>
      </c>
      <c r="M3452" s="120">
        <v>41033</v>
      </c>
    </row>
    <row r="3453" spans="1:14" ht="38.25">
      <c r="A3453" s="50" t="s">
        <v>2052</v>
      </c>
      <c r="B3453" s="48">
        <v>41033</v>
      </c>
      <c r="C3453" s="50" t="s">
        <v>3068</v>
      </c>
      <c r="D3453" s="51">
        <v>41022</v>
      </c>
      <c r="E3453" s="52" t="s">
        <v>7366</v>
      </c>
      <c r="F3453" s="14" t="s">
        <v>431</v>
      </c>
      <c r="G3453" s="23" t="e">
        <f t="shared" si="108"/>
        <v>#N/A</v>
      </c>
      <c r="H3453" s="90" t="s">
        <v>431</v>
      </c>
      <c r="I3453" s="23" t="e">
        <f t="shared" si="107"/>
        <v>#N/A</v>
      </c>
      <c r="J3453" s="53" t="s">
        <v>7367</v>
      </c>
      <c r="K3453" s="108" t="s">
        <v>5957</v>
      </c>
      <c r="L3453" s="105" t="s">
        <v>1019</v>
      </c>
      <c r="M3453" s="120">
        <v>41033</v>
      </c>
    </row>
    <row r="3454" spans="1:14" ht="25.5">
      <c r="A3454" s="50" t="s">
        <v>2054</v>
      </c>
      <c r="B3454" s="48">
        <v>41033</v>
      </c>
      <c r="C3454" s="50" t="s">
        <v>1529</v>
      </c>
      <c r="D3454" s="51">
        <v>41031</v>
      </c>
      <c r="E3454" s="52" t="s">
        <v>7368</v>
      </c>
      <c r="F3454" s="14" t="s">
        <v>2979</v>
      </c>
      <c r="G3454" s="23" t="e">
        <f t="shared" si="108"/>
        <v>#N/A</v>
      </c>
      <c r="H3454" s="90" t="s">
        <v>2979</v>
      </c>
      <c r="I3454" s="23" t="e">
        <f t="shared" si="107"/>
        <v>#N/A</v>
      </c>
      <c r="J3454" s="53" t="s">
        <v>7369</v>
      </c>
      <c r="K3454" s="108" t="s">
        <v>5957</v>
      </c>
      <c r="L3454" s="105" t="s">
        <v>7182</v>
      </c>
      <c r="M3454" s="120">
        <v>41033</v>
      </c>
    </row>
    <row r="3455" spans="1:14" ht="25.5">
      <c r="A3455" s="50" t="s">
        <v>2056</v>
      </c>
      <c r="B3455" s="48">
        <v>41033</v>
      </c>
      <c r="C3455" s="50" t="s">
        <v>494</v>
      </c>
      <c r="D3455" s="51">
        <v>41033</v>
      </c>
      <c r="E3455" s="52" t="s">
        <v>7370</v>
      </c>
      <c r="F3455" s="14" t="s">
        <v>7371</v>
      </c>
      <c r="G3455" s="23" t="e">
        <f t="shared" si="108"/>
        <v>#N/A</v>
      </c>
      <c r="H3455" s="90" t="s">
        <v>7371</v>
      </c>
      <c r="I3455" s="23" t="e">
        <f t="shared" si="107"/>
        <v>#N/A</v>
      </c>
      <c r="J3455" s="53" t="s">
        <v>7372</v>
      </c>
      <c r="K3455" s="108" t="s">
        <v>5957</v>
      </c>
      <c r="L3455" s="105" t="s">
        <v>7178</v>
      </c>
      <c r="M3455" s="120">
        <v>41033</v>
      </c>
    </row>
    <row r="3456" spans="1:14" ht="25.5">
      <c r="A3456" s="50" t="s">
        <v>2057</v>
      </c>
      <c r="B3456" s="48">
        <v>41033</v>
      </c>
      <c r="C3456" s="50" t="s">
        <v>21</v>
      </c>
      <c r="D3456" s="51">
        <v>41031</v>
      </c>
      <c r="E3456" s="52" t="s">
        <v>7373</v>
      </c>
      <c r="F3456" s="14" t="s">
        <v>7374</v>
      </c>
      <c r="G3456" s="23" t="e">
        <f t="shared" si="108"/>
        <v>#N/A</v>
      </c>
      <c r="H3456" s="90" t="s">
        <v>7374</v>
      </c>
      <c r="I3456" s="23" t="e">
        <f t="shared" si="107"/>
        <v>#N/A</v>
      </c>
      <c r="J3456" s="53" t="s">
        <v>7375</v>
      </c>
      <c r="K3456" s="108" t="s">
        <v>5957</v>
      </c>
      <c r="L3456" s="105" t="s">
        <v>7182</v>
      </c>
      <c r="M3456" s="120">
        <v>41033</v>
      </c>
    </row>
    <row r="3457" spans="1:14">
      <c r="A3457" s="50" t="s">
        <v>2061</v>
      </c>
      <c r="B3457" s="48">
        <v>41033</v>
      </c>
      <c r="C3457" s="50" t="s">
        <v>688</v>
      </c>
      <c r="D3457" s="51">
        <v>41016</v>
      </c>
      <c r="E3457" s="52" t="s">
        <v>7281</v>
      </c>
      <c r="F3457" s="14" t="s">
        <v>7136</v>
      </c>
      <c r="G3457" s="23" t="e">
        <f t="shared" si="108"/>
        <v>#N/A</v>
      </c>
      <c r="H3457" s="90" t="s">
        <v>7136</v>
      </c>
      <c r="I3457" s="23" t="e">
        <f t="shared" si="107"/>
        <v>#N/A</v>
      </c>
      <c r="J3457" s="53" t="s">
        <v>7376</v>
      </c>
      <c r="K3457" s="108" t="s">
        <v>5957</v>
      </c>
      <c r="L3457" s="105" t="s">
        <v>7209</v>
      </c>
      <c r="M3457" s="120">
        <v>41033</v>
      </c>
    </row>
    <row r="3458" spans="1:14" ht="25.5">
      <c r="A3458" s="50" t="s">
        <v>2065</v>
      </c>
      <c r="B3458" s="48">
        <v>41033</v>
      </c>
      <c r="C3458" s="50" t="s">
        <v>247</v>
      </c>
      <c r="D3458" s="51">
        <v>41031</v>
      </c>
      <c r="E3458" s="52" t="s">
        <v>1347</v>
      </c>
      <c r="F3458" s="14" t="s">
        <v>7377</v>
      </c>
      <c r="G3458" s="23" t="e">
        <f t="shared" si="108"/>
        <v>#N/A</v>
      </c>
      <c r="H3458" s="90" t="s">
        <v>7377</v>
      </c>
      <c r="I3458" s="23" t="e">
        <f t="shared" ref="I3458:I3521" si="109">INDEX(S:U,MATCH(H3458,U:U,0),1)</f>
        <v>#N/A</v>
      </c>
      <c r="J3458" s="53" t="s">
        <v>7378</v>
      </c>
      <c r="K3458" s="108" t="s">
        <v>5957</v>
      </c>
      <c r="L3458" s="105" t="s">
        <v>1019</v>
      </c>
      <c r="M3458" s="120">
        <v>41036</v>
      </c>
    </row>
    <row r="3459" spans="1:14">
      <c r="A3459" s="50" t="s">
        <v>2067</v>
      </c>
      <c r="B3459" s="48">
        <v>41033</v>
      </c>
      <c r="C3459" s="50" t="s">
        <v>563</v>
      </c>
      <c r="D3459" s="51">
        <v>41033</v>
      </c>
      <c r="E3459" s="52" t="s">
        <v>7159</v>
      </c>
      <c r="F3459" s="14" t="s">
        <v>329</v>
      </c>
      <c r="G3459" s="23" t="e">
        <f t="shared" ref="G3459:G3522" si="110">INDEX($R$2:$U$90,MATCH(F3459,$R$2:$R$90,0),2)</f>
        <v>#N/A</v>
      </c>
      <c r="H3459" s="90" t="s">
        <v>329</v>
      </c>
      <c r="I3459" s="23" t="e">
        <f t="shared" si="109"/>
        <v>#N/A</v>
      </c>
      <c r="J3459" s="53" t="s">
        <v>7379</v>
      </c>
      <c r="K3459" s="108" t="s">
        <v>5957</v>
      </c>
      <c r="L3459" s="105" t="s">
        <v>7380</v>
      </c>
      <c r="M3459" s="120">
        <v>41036</v>
      </c>
    </row>
    <row r="3460" spans="1:14" ht="38.25">
      <c r="A3460" s="50" t="s">
        <v>2069</v>
      </c>
      <c r="B3460" s="48">
        <v>41033</v>
      </c>
      <c r="C3460" s="50" t="s">
        <v>499</v>
      </c>
      <c r="D3460" s="51">
        <v>41033</v>
      </c>
      <c r="E3460" s="52" t="s">
        <v>7370</v>
      </c>
      <c r="F3460" s="14" t="s">
        <v>7371</v>
      </c>
      <c r="G3460" s="23" t="e">
        <f t="shared" si="110"/>
        <v>#N/A</v>
      </c>
      <c r="H3460" s="90" t="s">
        <v>7371</v>
      </c>
      <c r="I3460" s="23" t="e">
        <f t="shared" si="109"/>
        <v>#N/A</v>
      </c>
      <c r="J3460" s="53" t="s">
        <v>7381</v>
      </c>
      <c r="K3460" s="108" t="s">
        <v>5957</v>
      </c>
      <c r="L3460" s="105" t="s">
        <v>19</v>
      </c>
      <c r="M3460" s="120">
        <v>41036</v>
      </c>
    </row>
    <row r="3461" spans="1:14">
      <c r="A3461" s="50" t="s">
        <v>2071</v>
      </c>
      <c r="B3461" s="48">
        <v>41036</v>
      </c>
      <c r="C3461" s="50" t="s">
        <v>1738</v>
      </c>
      <c r="D3461" s="51">
        <v>41032</v>
      </c>
      <c r="E3461" s="52" t="s">
        <v>7382</v>
      </c>
      <c r="F3461" s="14" t="s">
        <v>7383</v>
      </c>
      <c r="G3461" s="23" t="e">
        <f t="shared" si="110"/>
        <v>#N/A</v>
      </c>
      <c r="H3461" s="90" t="s">
        <v>7383</v>
      </c>
      <c r="I3461" s="23" t="e">
        <f t="shared" si="109"/>
        <v>#N/A</v>
      </c>
      <c r="J3461" s="53" t="s">
        <v>7384</v>
      </c>
      <c r="K3461" s="108" t="s">
        <v>5957</v>
      </c>
      <c r="L3461" s="105" t="s">
        <v>74</v>
      </c>
      <c r="M3461" s="120">
        <v>41036</v>
      </c>
    </row>
    <row r="3462" spans="1:14">
      <c r="A3462" s="50" t="s">
        <v>2075</v>
      </c>
      <c r="B3462" s="48">
        <v>41036</v>
      </c>
      <c r="C3462" s="50" t="s">
        <v>21</v>
      </c>
      <c r="D3462" s="51">
        <v>41036</v>
      </c>
      <c r="E3462" s="52" t="s">
        <v>7385</v>
      </c>
      <c r="F3462" s="14" t="s">
        <v>24</v>
      </c>
      <c r="G3462" s="23">
        <f t="shared" si="110"/>
        <v>84</v>
      </c>
      <c r="H3462" s="90" t="s">
        <v>24</v>
      </c>
      <c r="I3462" s="23">
        <f t="shared" si="109"/>
        <v>84</v>
      </c>
      <c r="J3462" s="53" t="s">
        <v>7386</v>
      </c>
      <c r="K3462" s="108" t="s">
        <v>5957</v>
      </c>
      <c r="L3462" s="105" t="s">
        <v>74</v>
      </c>
      <c r="M3462" s="120">
        <v>41036</v>
      </c>
    </row>
    <row r="3463" spans="1:14">
      <c r="A3463" s="50" t="s">
        <v>2078</v>
      </c>
      <c r="B3463" s="48">
        <v>41036</v>
      </c>
      <c r="C3463" s="50" t="s">
        <v>7387</v>
      </c>
      <c r="D3463" s="51">
        <v>41031</v>
      </c>
      <c r="E3463" s="52" t="s">
        <v>7168</v>
      </c>
      <c r="F3463" s="14" t="s">
        <v>7169</v>
      </c>
      <c r="G3463" s="23" t="e">
        <f t="shared" si="110"/>
        <v>#N/A</v>
      </c>
      <c r="H3463" s="90" t="s">
        <v>7169</v>
      </c>
      <c r="I3463" s="23" t="e">
        <f t="shared" si="109"/>
        <v>#N/A</v>
      </c>
      <c r="J3463" s="53" t="s">
        <v>7388</v>
      </c>
      <c r="K3463" s="108" t="s">
        <v>5957</v>
      </c>
      <c r="L3463" s="105" t="s">
        <v>1019</v>
      </c>
      <c r="M3463" s="120">
        <v>41033</v>
      </c>
    </row>
    <row r="3464" spans="1:14">
      <c r="A3464" s="50" t="s">
        <v>2080</v>
      </c>
      <c r="B3464" s="48">
        <v>41036</v>
      </c>
      <c r="C3464" s="50" t="s">
        <v>7335</v>
      </c>
      <c r="D3464" s="51">
        <v>41031</v>
      </c>
      <c r="E3464" s="52" t="s">
        <v>7168</v>
      </c>
      <c r="F3464" s="14" t="s">
        <v>7169</v>
      </c>
      <c r="G3464" s="23" t="e">
        <f t="shared" si="110"/>
        <v>#N/A</v>
      </c>
      <c r="H3464" s="90" t="s">
        <v>7169</v>
      </c>
      <c r="I3464" s="23" t="e">
        <f t="shared" si="109"/>
        <v>#N/A</v>
      </c>
      <c r="J3464" s="53" t="s">
        <v>7389</v>
      </c>
      <c r="K3464" s="108" t="s">
        <v>5957</v>
      </c>
      <c r="L3464" s="105" t="s">
        <v>7209</v>
      </c>
      <c r="M3464" s="120">
        <v>41036</v>
      </c>
    </row>
    <row r="3465" spans="1:14" ht="25.5">
      <c r="A3465" s="144" t="s">
        <v>8363</v>
      </c>
      <c r="B3465" s="48">
        <v>41033</v>
      </c>
      <c r="C3465" s="50" t="s">
        <v>1065</v>
      </c>
      <c r="D3465" s="51">
        <v>41032</v>
      </c>
      <c r="E3465" s="52" t="s">
        <v>7390</v>
      </c>
      <c r="F3465" s="14" t="s">
        <v>7391</v>
      </c>
      <c r="G3465" s="23" t="e">
        <f t="shared" si="110"/>
        <v>#N/A</v>
      </c>
      <c r="H3465" s="90" t="s">
        <v>7391</v>
      </c>
      <c r="I3465" s="23" t="e">
        <f t="shared" si="109"/>
        <v>#N/A</v>
      </c>
      <c r="J3465" s="53" t="s">
        <v>7392</v>
      </c>
      <c r="K3465" s="108" t="s">
        <v>5957</v>
      </c>
      <c r="L3465" s="105" t="s">
        <v>74</v>
      </c>
      <c r="M3465" s="120">
        <v>41037</v>
      </c>
    </row>
    <row r="3466" spans="1:14">
      <c r="A3466" s="50" t="s">
        <v>2082</v>
      </c>
      <c r="B3466" s="48">
        <v>41036</v>
      </c>
      <c r="C3466" s="50" t="s">
        <v>563</v>
      </c>
      <c r="D3466" s="51">
        <v>41036</v>
      </c>
      <c r="E3466" s="52" t="s">
        <v>7159</v>
      </c>
      <c r="F3466" s="14" t="s">
        <v>329</v>
      </c>
      <c r="G3466" s="23" t="e">
        <f t="shared" si="110"/>
        <v>#N/A</v>
      </c>
      <c r="H3466" s="90" t="s">
        <v>329</v>
      </c>
      <c r="I3466" s="23" t="e">
        <f t="shared" si="109"/>
        <v>#N/A</v>
      </c>
      <c r="J3466" s="53" t="s">
        <v>7393</v>
      </c>
      <c r="K3466" s="108" t="s">
        <v>5957</v>
      </c>
      <c r="L3466" s="105" t="s">
        <v>74</v>
      </c>
      <c r="M3466" s="120">
        <v>41036</v>
      </c>
    </row>
    <row r="3467" spans="1:14">
      <c r="A3467" s="50" t="s">
        <v>2086</v>
      </c>
      <c r="B3467" s="48">
        <v>41036</v>
      </c>
      <c r="C3467" s="50" t="s">
        <v>21</v>
      </c>
      <c r="D3467" s="51">
        <v>41033</v>
      </c>
      <c r="E3467" s="52" t="s">
        <v>7394</v>
      </c>
      <c r="F3467" s="14" t="s">
        <v>136</v>
      </c>
      <c r="G3467" s="23" t="e">
        <f t="shared" si="110"/>
        <v>#N/A</v>
      </c>
      <c r="H3467" s="90" t="s">
        <v>136</v>
      </c>
      <c r="I3467" s="23" t="e">
        <f t="shared" si="109"/>
        <v>#N/A</v>
      </c>
      <c r="J3467" s="53" t="s">
        <v>7395</v>
      </c>
      <c r="K3467" s="108" t="s">
        <v>5957</v>
      </c>
      <c r="L3467" s="105" t="s">
        <v>74</v>
      </c>
      <c r="M3467" s="120">
        <v>41037</v>
      </c>
    </row>
    <row r="3468" spans="1:14">
      <c r="A3468" s="50" t="s">
        <v>2084</v>
      </c>
      <c r="B3468" s="48">
        <v>41036</v>
      </c>
      <c r="C3468" s="50" t="s">
        <v>7396</v>
      </c>
      <c r="D3468" s="51">
        <v>41034</v>
      </c>
      <c r="E3468" s="52" t="s">
        <v>7397</v>
      </c>
      <c r="F3468" s="52" t="s">
        <v>6113</v>
      </c>
      <c r="G3468" s="23" t="e">
        <f t="shared" si="110"/>
        <v>#N/A</v>
      </c>
      <c r="H3468" s="91" t="s">
        <v>6113</v>
      </c>
      <c r="I3468" s="23" t="e">
        <f t="shared" si="109"/>
        <v>#N/A</v>
      </c>
      <c r="J3468" s="53" t="s">
        <v>7398</v>
      </c>
      <c r="K3468" s="108" t="s">
        <v>5957</v>
      </c>
      <c r="L3468" s="105" t="s">
        <v>7178</v>
      </c>
      <c r="M3468" s="120">
        <v>41037</v>
      </c>
    </row>
    <row r="3469" spans="1:14" ht="25.5">
      <c r="A3469" s="50" t="s">
        <v>2090</v>
      </c>
      <c r="B3469" s="48">
        <v>41037</v>
      </c>
      <c r="C3469" s="50" t="s">
        <v>974</v>
      </c>
      <c r="D3469" s="51">
        <v>41036</v>
      </c>
      <c r="E3469" s="52" t="s">
        <v>7399</v>
      </c>
      <c r="F3469" s="52" t="s">
        <v>804</v>
      </c>
      <c r="G3469" s="23" t="e">
        <f t="shared" si="110"/>
        <v>#N/A</v>
      </c>
      <c r="H3469" s="91" t="s">
        <v>804</v>
      </c>
      <c r="I3469" s="23" t="e">
        <f t="shared" si="109"/>
        <v>#N/A</v>
      </c>
      <c r="J3469" s="53" t="s">
        <v>7400</v>
      </c>
      <c r="K3469" s="108" t="s">
        <v>5957</v>
      </c>
      <c r="L3469" s="105" t="s">
        <v>74</v>
      </c>
      <c r="M3469" s="120">
        <v>41037</v>
      </c>
    </row>
    <row r="3470" spans="1:14">
      <c r="A3470" s="50" t="s">
        <v>2092</v>
      </c>
      <c r="B3470" s="48">
        <v>41037</v>
      </c>
      <c r="C3470" s="50" t="s">
        <v>1848</v>
      </c>
      <c r="D3470" s="51">
        <v>41037</v>
      </c>
      <c r="E3470" s="52" t="s">
        <v>7401</v>
      </c>
      <c r="F3470" s="14" t="s">
        <v>7402</v>
      </c>
      <c r="G3470" s="23" t="e">
        <f t="shared" si="110"/>
        <v>#N/A</v>
      </c>
      <c r="H3470" s="90" t="s">
        <v>7402</v>
      </c>
      <c r="I3470" s="23" t="e">
        <f t="shared" si="109"/>
        <v>#N/A</v>
      </c>
      <c r="J3470" s="53" t="s">
        <v>7403</v>
      </c>
      <c r="K3470" s="108" t="s">
        <v>5957</v>
      </c>
      <c r="L3470" s="105" t="s">
        <v>74</v>
      </c>
      <c r="M3470" s="120">
        <v>41037</v>
      </c>
    </row>
    <row r="3471" spans="1:14" ht="25.5">
      <c r="A3471" s="50" t="s">
        <v>2094</v>
      </c>
      <c r="B3471" s="48">
        <v>41037</v>
      </c>
      <c r="C3471" s="50" t="s">
        <v>5219</v>
      </c>
      <c r="D3471" s="51">
        <v>41033</v>
      </c>
      <c r="E3471" s="52" t="s">
        <v>7168</v>
      </c>
      <c r="F3471" s="14" t="s">
        <v>7169</v>
      </c>
      <c r="G3471" s="23" t="e">
        <f t="shared" si="110"/>
        <v>#N/A</v>
      </c>
      <c r="H3471" s="90" t="s">
        <v>7169</v>
      </c>
      <c r="I3471" s="23" t="e">
        <f t="shared" si="109"/>
        <v>#N/A</v>
      </c>
      <c r="J3471" s="53" t="s">
        <v>7404</v>
      </c>
      <c r="K3471" s="108" t="s">
        <v>5957</v>
      </c>
      <c r="L3471" s="105" t="s">
        <v>7182</v>
      </c>
      <c r="M3471" s="120">
        <v>41038</v>
      </c>
    </row>
    <row r="3472" spans="1:14">
      <c r="A3472" s="50" t="s">
        <v>2097</v>
      </c>
      <c r="B3472" s="48">
        <v>41037</v>
      </c>
      <c r="C3472" s="50" t="s">
        <v>21</v>
      </c>
      <c r="D3472" s="51">
        <v>41037</v>
      </c>
      <c r="E3472" s="52" t="s">
        <v>7405</v>
      </c>
      <c r="F3472" s="14" t="s">
        <v>24</v>
      </c>
      <c r="G3472" s="23">
        <f t="shared" si="110"/>
        <v>84</v>
      </c>
      <c r="H3472" s="90" t="s">
        <v>24</v>
      </c>
      <c r="I3472" s="23">
        <f t="shared" si="109"/>
        <v>84</v>
      </c>
      <c r="J3472" s="14" t="s">
        <v>7406</v>
      </c>
      <c r="K3472" s="108" t="s">
        <v>5957</v>
      </c>
      <c r="L3472" s="105" t="s">
        <v>7209</v>
      </c>
      <c r="M3472" s="120">
        <v>41037</v>
      </c>
    </row>
    <row r="3473" spans="1:14" ht="25.5">
      <c r="A3473" s="50" t="s">
        <v>2100</v>
      </c>
      <c r="B3473" s="48">
        <v>41037</v>
      </c>
      <c r="C3473" s="50" t="s">
        <v>21</v>
      </c>
      <c r="D3473" s="51">
        <v>41037</v>
      </c>
      <c r="E3473" s="52" t="s">
        <v>7407</v>
      </c>
      <c r="F3473" s="14" t="s">
        <v>7408</v>
      </c>
      <c r="G3473" s="23" t="e">
        <f t="shared" si="110"/>
        <v>#N/A</v>
      </c>
      <c r="H3473" s="90" t="s">
        <v>7408</v>
      </c>
      <c r="I3473" s="23" t="e">
        <f t="shared" si="109"/>
        <v>#N/A</v>
      </c>
      <c r="J3473" s="53" t="s">
        <v>7409</v>
      </c>
      <c r="K3473" s="108" t="s">
        <v>5957</v>
      </c>
      <c r="L3473" s="105" t="s">
        <v>7182</v>
      </c>
      <c r="M3473" s="120" t="s">
        <v>7410</v>
      </c>
    </row>
    <row r="3474" spans="1:14">
      <c r="A3474" s="50" t="s">
        <v>2102</v>
      </c>
      <c r="B3474" s="48">
        <v>41037</v>
      </c>
      <c r="C3474" s="50" t="s">
        <v>570</v>
      </c>
      <c r="D3474" s="51">
        <v>41037</v>
      </c>
      <c r="E3474" s="52" t="s">
        <v>7159</v>
      </c>
      <c r="F3474" s="14" t="s">
        <v>329</v>
      </c>
      <c r="G3474" s="23" t="e">
        <f t="shared" si="110"/>
        <v>#N/A</v>
      </c>
      <c r="H3474" s="90" t="s">
        <v>329</v>
      </c>
      <c r="I3474" s="23" t="e">
        <f t="shared" si="109"/>
        <v>#N/A</v>
      </c>
      <c r="J3474" s="53" t="s">
        <v>7411</v>
      </c>
      <c r="K3474" s="108" t="s">
        <v>5957</v>
      </c>
      <c r="L3474" s="105" t="s">
        <v>74</v>
      </c>
      <c r="M3474" s="120">
        <v>41037</v>
      </c>
    </row>
    <row r="3475" spans="1:14">
      <c r="A3475" s="50" t="s">
        <v>2104</v>
      </c>
      <c r="B3475" s="48">
        <v>41037</v>
      </c>
      <c r="C3475" s="50" t="s">
        <v>21</v>
      </c>
      <c r="D3475" s="51">
        <v>41036</v>
      </c>
      <c r="E3475" s="52" t="s">
        <v>7412</v>
      </c>
      <c r="F3475" s="14" t="s">
        <v>7413</v>
      </c>
      <c r="G3475" s="23" t="e">
        <f t="shared" si="110"/>
        <v>#N/A</v>
      </c>
      <c r="H3475" s="90" t="s">
        <v>7413</v>
      </c>
      <c r="I3475" s="23" t="e">
        <f t="shared" si="109"/>
        <v>#N/A</v>
      </c>
      <c r="J3475" s="53" t="s">
        <v>7414</v>
      </c>
      <c r="K3475" s="108" t="s">
        <v>5957</v>
      </c>
      <c r="L3475" s="105" t="s">
        <v>19</v>
      </c>
      <c r="M3475" s="120">
        <v>41038</v>
      </c>
    </row>
    <row r="3476" spans="1:14" ht="25.5">
      <c r="A3476" s="50" t="s">
        <v>2106</v>
      </c>
      <c r="B3476" s="48">
        <v>41037</v>
      </c>
      <c r="C3476" s="50" t="s">
        <v>2364</v>
      </c>
      <c r="D3476" s="51">
        <v>41037</v>
      </c>
      <c r="E3476" s="52" t="s">
        <v>7415</v>
      </c>
      <c r="F3476" s="14" t="s">
        <v>7176</v>
      </c>
      <c r="G3476" s="23" t="e">
        <f t="shared" si="110"/>
        <v>#N/A</v>
      </c>
      <c r="H3476" s="90" t="s">
        <v>7176</v>
      </c>
      <c r="I3476" s="23" t="e">
        <f t="shared" si="109"/>
        <v>#N/A</v>
      </c>
      <c r="J3476" s="53" t="s">
        <v>7416</v>
      </c>
      <c r="K3476" s="108" t="s">
        <v>5957</v>
      </c>
      <c r="L3476" s="105" t="s">
        <v>7182</v>
      </c>
      <c r="M3476" s="120">
        <v>41038</v>
      </c>
    </row>
    <row r="3477" spans="1:14">
      <c r="A3477" s="50" t="s">
        <v>2109</v>
      </c>
      <c r="B3477" s="48">
        <v>41037</v>
      </c>
      <c r="C3477" s="50" t="s">
        <v>742</v>
      </c>
      <c r="D3477" s="51">
        <v>41037</v>
      </c>
      <c r="E3477" s="52" t="s">
        <v>659</v>
      </c>
      <c r="F3477" s="14" t="s">
        <v>514</v>
      </c>
      <c r="G3477" s="23" t="e">
        <f t="shared" si="110"/>
        <v>#N/A</v>
      </c>
      <c r="H3477" s="90" t="s">
        <v>514</v>
      </c>
      <c r="I3477" s="23" t="e">
        <f t="shared" si="109"/>
        <v>#N/A</v>
      </c>
      <c r="J3477" s="53" t="s">
        <v>7417</v>
      </c>
      <c r="K3477" s="108" t="s">
        <v>5957</v>
      </c>
      <c r="L3477" s="105" t="s">
        <v>74</v>
      </c>
      <c r="M3477" s="120">
        <v>41039</v>
      </c>
    </row>
    <row r="3478" spans="1:14">
      <c r="A3478" s="50" t="s">
        <v>2111</v>
      </c>
      <c r="B3478" s="48">
        <v>41037</v>
      </c>
      <c r="C3478" s="50" t="s">
        <v>725</v>
      </c>
      <c r="D3478" s="51">
        <v>41036</v>
      </c>
      <c r="E3478" s="52" t="s">
        <v>659</v>
      </c>
      <c r="F3478" s="14" t="s">
        <v>514</v>
      </c>
      <c r="G3478" s="23" t="e">
        <f t="shared" si="110"/>
        <v>#N/A</v>
      </c>
      <c r="H3478" s="90" t="s">
        <v>514</v>
      </c>
      <c r="I3478" s="23" t="e">
        <f t="shared" si="109"/>
        <v>#N/A</v>
      </c>
      <c r="J3478" s="53" t="s">
        <v>7418</v>
      </c>
      <c r="K3478" s="108" t="s">
        <v>5957</v>
      </c>
      <c r="L3478" s="105" t="s">
        <v>74</v>
      </c>
      <c r="M3478" s="120">
        <v>41038</v>
      </c>
    </row>
    <row r="3479" spans="1:14">
      <c r="A3479" s="50" t="s">
        <v>2113</v>
      </c>
      <c r="B3479" s="48">
        <v>41037</v>
      </c>
      <c r="C3479" s="50" t="s">
        <v>2356</v>
      </c>
      <c r="D3479" s="51">
        <v>41037</v>
      </c>
      <c r="E3479" s="52" t="s">
        <v>7415</v>
      </c>
      <c r="F3479" s="14" t="s">
        <v>7176</v>
      </c>
      <c r="G3479" s="23" t="e">
        <f t="shared" si="110"/>
        <v>#N/A</v>
      </c>
      <c r="H3479" s="90" t="s">
        <v>7176</v>
      </c>
      <c r="I3479" s="23" t="e">
        <f t="shared" si="109"/>
        <v>#N/A</v>
      </c>
      <c r="J3479" s="53" t="s">
        <v>7419</v>
      </c>
      <c r="K3479" s="108" t="s">
        <v>5957</v>
      </c>
      <c r="L3479" s="105" t="s">
        <v>19</v>
      </c>
      <c r="M3479" s="120">
        <v>41038</v>
      </c>
    </row>
    <row r="3480" spans="1:14" ht="25.5">
      <c r="A3480" s="50" t="s">
        <v>2115</v>
      </c>
      <c r="B3480" s="48">
        <v>41037</v>
      </c>
      <c r="C3480" s="50" t="s">
        <v>309</v>
      </c>
      <c r="D3480" s="51">
        <v>41037</v>
      </c>
      <c r="E3480" s="52" t="s">
        <v>7420</v>
      </c>
      <c r="F3480" s="14" t="s">
        <v>7421</v>
      </c>
      <c r="G3480" s="23" t="e">
        <f t="shared" si="110"/>
        <v>#N/A</v>
      </c>
      <c r="H3480" s="90" t="s">
        <v>7421</v>
      </c>
      <c r="I3480" s="23" t="e">
        <f t="shared" si="109"/>
        <v>#N/A</v>
      </c>
      <c r="J3480" s="53" t="s">
        <v>7422</v>
      </c>
      <c r="K3480" s="108" t="s">
        <v>5957</v>
      </c>
      <c r="L3480" s="105" t="s">
        <v>7209</v>
      </c>
      <c r="M3480" s="120">
        <v>41038</v>
      </c>
    </row>
    <row r="3481" spans="1:14" ht="25.5">
      <c r="A3481" s="134" t="s">
        <v>2117</v>
      </c>
      <c r="B3481" s="48">
        <v>41037</v>
      </c>
      <c r="C3481" s="50" t="s">
        <v>7423</v>
      </c>
      <c r="D3481" s="51">
        <v>41038</v>
      </c>
      <c r="E3481" s="52" t="s">
        <v>7424</v>
      </c>
      <c r="F3481" s="14" t="s">
        <v>7425</v>
      </c>
      <c r="G3481" s="23" t="e">
        <f t="shared" si="110"/>
        <v>#N/A</v>
      </c>
      <c r="H3481" s="90" t="s">
        <v>7425</v>
      </c>
      <c r="I3481" s="23" t="e">
        <f t="shared" si="109"/>
        <v>#N/A</v>
      </c>
      <c r="J3481" s="53" t="s">
        <v>7426</v>
      </c>
      <c r="K3481" s="108" t="s">
        <v>5957</v>
      </c>
      <c r="L3481" s="105" t="s">
        <v>7209</v>
      </c>
      <c r="M3481" s="120">
        <v>41038</v>
      </c>
    </row>
    <row r="3482" spans="1:14">
      <c r="A3482" s="50" t="s">
        <v>2120</v>
      </c>
      <c r="B3482" s="48">
        <v>41037</v>
      </c>
      <c r="C3482" s="50" t="s">
        <v>582</v>
      </c>
      <c r="D3482" s="51">
        <v>41038</v>
      </c>
      <c r="E3482" s="52" t="s">
        <v>7159</v>
      </c>
      <c r="F3482" s="14" t="s">
        <v>329</v>
      </c>
      <c r="G3482" s="23" t="e">
        <f t="shared" si="110"/>
        <v>#N/A</v>
      </c>
      <c r="H3482" s="90" t="s">
        <v>329</v>
      </c>
      <c r="I3482" s="23" t="e">
        <f t="shared" si="109"/>
        <v>#N/A</v>
      </c>
      <c r="J3482" s="53" t="s">
        <v>7427</v>
      </c>
      <c r="K3482" s="108" t="s">
        <v>5957</v>
      </c>
      <c r="L3482" s="105" t="s">
        <v>1055</v>
      </c>
      <c r="M3482" s="120">
        <v>41039</v>
      </c>
    </row>
    <row r="3483" spans="1:14">
      <c r="A3483" s="50" t="s">
        <v>2122</v>
      </c>
      <c r="B3483" s="48">
        <v>41037</v>
      </c>
      <c r="C3483" s="50" t="s">
        <v>578</v>
      </c>
      <c r="D3483" s="51">
        <v>41038</v>
      </c>
      <c r="E3483" s="52" t="s">
        <v>7159</v>
      </c>
      <c r="F3483" s="14" t="s">
        <v>329</v>
      </c>
      <c r="G3483" s="23" t="e">
        <f t="shared" si="110"/>
        <v>#N/A</v>
      </c>
      <c r="H3483" s="90" t="s">
        <v>329</v>
      </c>
      <c r="I3483" s="23" t="e">
        <f t="shared" si="109"/>
        <v>#N/A</v>
      </c>
      <c r="J3483" s="53" t="s">
        <v>7428</v>
      </c>
      <c r="K3483" s="108" t="s">
        <v>5957</v>
      </c>
      <c r="L3483" s="105" t="s">
        <v>74</v>
      </c>
      <c r="M3483" s="120">
        <v>41039</v>
      </c>
    </row>
    <row r="3484" spans="1:14">
      <c r="A3484" s="50" t="s">
        <v>2124</v>
      </c>
      <c r="B3484" s="48">
        <v>41038</v>
      </c>
      <c r="C3484" s="50" t="s">
        <v>833</v>
      </c>
      <c r="D3484" s="51">
        <v>41038</v>
      </c>
      <c r="E3484" s="52" t="s">
        <v>7429</v>
      </c>
      <c r="F3484" s="14" t="s">
        <v>7371</v>
      </c>
      <c r="G3484" s="23" t="e">
        <f t="shared" si="110"/>
        <v>#N/A</v>
      </c>
      <c r="H3484" s="90" t="s">
        <v>7371</v>
      </c>
      <c r="I3484" s="23" t="e">
        <f t="shared" si="109"/>
        <v>#N/A</v>
      </c>
      <c r="J3484" s="53" t="s">
        <v>7430</v>
      </c>
      <c r="K3484" s="108" t="s">
        <v>5957</v>
      </c>
      <c r="L3484" s="105" t="s">
        <v>74</v>
      </c>
      <c r="M3484" s="120">
        <v>41039</v>
      </c>
    </row>
    <row r="3485" spans="1:14">
      <c r="A3485" s="50" t="s">
        <v>2126</v>
      </c>
      <c r="B3485" s="48">
        <v>41039</v>
      </c>
      <c r="C3485" s="50" t="s">
        <v>7431</v>
      </c>
      <c r="D3485" s="51">
        <v>41038</v>
      </c>
      <c r="E3485" s="52" t="s">
        <v>7397</v>
      </c>
      <c r="F3485" s="14" t="s">
        <v>110</v>
      </c>
      <c r="G3485" s="23">
        <f t="shared" si="110"/>
        <v>87</v>
      </c>
      <c r="H3485" s="90" t="s">
        <v>110</v>
      </c>
      <c r="I3485" s="23" t="e">
        <f t="shared" si="109"/>
        <v>#N/A</v>
      </c>
      <c r="J3485" s="53" t="s">
        <v>7432</v>
      </c>
      <c r="K3485" s="108" t="s">
        <v>5957</v>
      </c>
      <c r="L3485" s="105" t="s">
        <v>19</v>
      </c>
      <c r="M3485" s="120">
        <v>41039</v>
      </c>
    </row>
    <row r="3486" spans="1:14">
      <c r="A3486" s="50" t="s">
        <v>2129</v>
      </c>
      <c r="B3486" s="48">
        <v>41039</v>
      </c>
      <c r="C3486" s="50" t="s">
        <v>7433</v>
      </c>
      <c r="D3486" s="51">
        <v>41039</v>
      </c>
      <c r="E3486" s="52" t="s">
        <v>7397</v>
      </c>
      <c r="F3486" s="14" t="s">
        <v>6113</v>
      </c>
      <c r="G3486" s="23" t="e">
        <f t="shared" si="110"/>
        <v>#N/A</v>
      </c>
      <c r="H3486" s="90" t="s">
        <v>6113</v>
      </c>
      <c r="I3486" s="23" t="e">
        <f t="shared" si="109"/>
        <v>#N/A</v>
      </c>
      <c r="J3486" s="53" t="s">
        <v>7434</v>
      </c>
      <c r="K3486" s="108" t="s">
        <v>5957</v>
      </c>
      <c r="L3486" s="105" t="s">
        <v>149</v>
      </c>
      <c r="M3486" s="120">
        <v>41039</v>
      </c>
    </row>
    <row r="3487" spans="1:14" ht="38.25">
      <c r="A3487" s="50" t="s">
        <v>2132</v>
      </c>
      <c r="B3487" s="48">
        <v>41039</v>
      </c>
      <c r="C3487" s="50" t="s">
        <v>478</v>
      </c>
      <c r="D3487" s="51">
        <v>41038</v>
      </c>
      <c r="E3487" s="52" t="s">
        <v>7435</v>
      </c>
      <c r="F3487" s="14" t="s">
        <v>78</v>
      </c>
      <c r="G3487" s="23">
        <f t="shared" si="110"/>
        <v>49</v>
      </c>
      <c r="H3487" s="90" t="s">
        <v>8311</v>
      </c>
      <c r="I3487" s="23">
        <f t="shared" si="109"/>
        <v>49</v>
      </c>
      <c r="J3487" s="53" t="s">
        <v>7436</v>
      </c>
      <c r="K3487" s="108" t="s">
        <v>5957</v>
      </c>
      <c r="L3487" s="108" t="s">
        <v>19</v>
      </c>
      <c r="M3487" s="120">
        <v>41039</v>
      </c>
    </row>
    <row r="3488" spans="1:14">
      <c r="A3488" s="50" t="s">
        <v>2137</v>
      </c>
      <c r="B3488" s="48">
        <v>41039</v>
      </c>
      <c r="C3488" s="50" t="s">
        <v>3684</v>
      </c>
      <c r="D3488" s="51">
        <v>41038</v>
      </c>
      <c r="E3488" s="52" t="s">
        <v>7222</v>
      </c>
      <c r="F3488" s="14" t="s">
        <v>7223</v>
      </c>
      <c r="G3488" s="23" t="e">
        <f t="shared" si="110"/>
        <v>#N/A</v>
      </c>
      <c r="H3488" s="90" t="s">
        <v>7223</v>
      </c>
      <c r="I3488" s="23" t="e">
        <f t="shared" si="109"/>
        <v>#N/A</v>
      </c>
      <c r="J3488" s="53" t="s">
        <v>7437</v>
      </c>
      <c r="K3488" s="108" t="s">
        <v>5957</v>
      </c>
      <c r="L3488" s="105" t="s">
        <v>19</v>
      </c>
      <c r="M3488" s="120">
        <v>41039</v>
      </c>
    </row>
    <row r="3489" spans="1:14">
      <c r="A3489" s="50" t="s">
        <v>2139</v>
      </c>
      <c r="B3489" s="48">
        <v>41039</v>
      </c>
      <c r="C3489" s="50" t="s">
        <v>7438</v>
      </c>
      <c r="D3489" s="51">
        <v>41039</v>
      </c>
      <c r="E3489" s="52" t="s">
        <v>7439</v>
      </c>
      <c r="F3489" s="14" t="s">
        <v>6980</v>
      </c>
      <c r="G3489" s="23" t="e">
        <f t="shared" si="110"/>
        <v>#N/A</v>
      </c>
      <c r="H3489" s="90" t="s">
        <v>6980</v>
      </c>
      <c r="I3489" s="23" t="e">
        <f t="shared" si="109"/>
        <v>#N/A</v>
      </c>
      <c r="J3489" s="53" t="s">
        <v>7440</v>
      </c>
      <c r="K3489" s="108" t="s">
        <v>5957</v>
      </c>
      <c r="L3489" s="105" t="s">
        <v>74</v>
      </c>
      <c r="M3489" s="120">
        <v>41039</v>
      </c>
    </row>
    <row r="3490" spans="1:14" ht="38.25">
      <c r="A3490" s="50" t="s">
        <v>2141</v>
      </c>
      <c r="B3490" s="48">
        <v>41009</v>
      </c>
      <c r="C3490" s="50" t="s">
        <v>3098</v>
      </c>
      <c r="D3490" s="51">
        <v>41033</v>
      </c>
      <c r="E3490" s="52" t="s">
        <v>7366</v>
      </c>
      <c r="F3490" s="14" t="s">
        <v>431</v>
      </c>
      <c r="G3490" s="23" t="e">
        <f t="shared" si="110"/>
        <v>#N/A</v>
      </c>
      <c r="H3490" s="90" t="s">
        <v>431</v>
      </c>
      <c r="I3490" s="23" t="e">
        <f t="shared" si="109"/>
        <v>#N/A</v>
      </c>
      <c r="J3490" s="53" t="s">
        <v>7441</v>
      </c>
      <c r="K3490" s="108" t="s">
        <v>5957</v>
      </c>
      <c r="L3490" s="105" t="s">
        <v>7221</v>
      </c>
      <c r="M3490" s="120">
        <v>41040</v>
      </c>
    </row>
    <row r="3491" spans="1:14">
      <c r="A3491" s="50" t="s">
        <v>2144</v>
      </c>
      <c r="B3491" s="48">
        <v>41009</v>
      </c>
      <c r="C3491" s="50" t="s">
        <v>1772</v>
      </c>
      <c r="D3491" s="51">
        <v>41037</v>
      </c>
      <c r="E3491" s="52" t="s">
        <v>7442</v>
      </c>
      <c r="F3491" s="14" t="s">
        <v>2979</v>
      </c>
      <c r="G3491" s="23" t="e">
        <f t="shared" si="110"/>
        <v>#N/A</v>
      </c>
      <c r="H3491" s="90" t="s">
        <v>2979</v>
      </c>
      <c r="I3491" s="23" t="e">
        <f t="shared" si="109"/>
        <v>#N/A</v>
      </c>
      <c r="J3491" s="53" t="s">
        <v>7443</v>
      </c>
      <c r="K3491" s="108" t="s">
        <v>5957</v>
      </c>
      <c r="L3491" s="105" t="s">
        <v>7209</v>
      </c>
      <c r="M3491" s="120">
        <v>41033</v>
      </c>
    </row>
    <row r="3492" spans="1:14">
      <c r="A3492" s="50" t="s">
        <v>2146</v>
      </c>
      <c r="B3492" s="48">
        <v>41040</v>
      </c>
      <c r="C3492" s="50" t="s">
        <v>7444</v>
      </c>
      <c r="D3492" s="51">
        <v>41039</v>
      </c>
      <c r="E3492" s="52" t="s">
        <v>7205</v>
      </c>
      <c r="F3492" s="14" t="s">
        <v>3853</v>
      </c>
      <c r="G3492" s="23" t="e">
        <f t="shared" si="110"/>
        <v>#N/A</v>
      </c>
      <c r="H3492" s="90" t="s">
        <v>3853</v>
      </c>
      <c r="I3492" s="23" t="e">
        <f t="shared" si="109"/>
        <v>#N/A</v>
      </c>
      <c r="J3492" s="53" t="s">
        <v>7445</v>
      </c>
      <c r="K3492" s="108" t="s">
        <v>5957</v>
      </c>
      <c r="L3492" s="105"/>
      <c r="M3492" s="120"/>
    </row>
    <row r="3493" spans="1:14">
      <c r="A3493" s="50" t="s">
        <v>2148</v>
      </c>
      <c r="B3493" s="48">
        <v>41040</v>
      </c>
      <c r="C3493" s="50" t="s">
        <v>588</v>
      </c>
      <c r="D3493" s="51">
        <v>41040</v>
      </c>
      <c r="E3493" s="52" t="s">
        <v>7159</v>
      </c>
      <c r="F3493" s="14" t="s">
        <v>329</v>
      </c>
      <c r="G3493" s="23" t="e">
        <f t="shared" si="110"/>
        <v>#N/A</v>
      </c>
      <c r="H3493" s="90" t="s">
        <v>329</v>
      </c>
      <c r="I3493" s="23" t="e">
        <f t="shared" si="109"/>
        <v>#N/A</v>
      </c>
      <c r="J3493" s="53" t="s">
        <v>7446</v>
      </c>
      <c r="K3493" s="108" t="s">
        <v>5957</v>
      </c>
      <c r="L3493" s="105" t="s">
        <v>74</v>
      </c>
      <c r="M3493" s="120">
        <v>41043</v>
      </c>
    </row>
    <row r="3494" spans="1:14">
      <c r="A3494" s="50" t="s">
        <v>2150</v>
      </c>
      <c r="B3494" s="48">
        <v>41043</v>
      </c>
      <c r="C3494" s="50" t="s">
        <v>1679</v>
      </c>
      <c r="D3494" s="51">
        <v>41040</v>
      </c>
      <c r="E3494" s="52" t="s">
        <v>7295</v>
      </c>
      <c r="F3494" s="14" t="s">
        <v>227</v>
      </c>
      <c r="G3494" s="23" t="e">
        <f t="shared" si="110"/>
        <v>#N/A</v>
      </c>
      <c r="H3494" s="90" t="s">
        <v>227</v>
      </c>
      <c r="I3494" s="23" t="e">
        <f t="shared" si="109"/>
        <v>#N/A</v>
      </c>
      <c r="J3494" s="53" t="s">
        <v>7447</v>
      </c>
      <c r="K3494" s="108" t="s">
        <v>5957</v>
      </c>
      <c r="L3494" s="105" t="s">
        <v>74</v>
      </c>
      <c r="M3494" s="120">
        <v>41043</v>
      </c>
    </row>
    <row r="3495" spans="1:14" ht="25.5">
      <c r="A3495" s="50" t="s">
        <v>2152</v>
      </c>
      <c r="B3495" s="48">
        <v>41043</v>
      </c>
      <c r="C3495" s="50" t="s">
        <v>7448</v>
      </c>
      <c r="D3495" s="51">
        <v>41040</v>
      </c>
      <c r="E3495" s="52" t="s">
        <v>808</v>
      </c>
      <c r="F3495" s="14" t="s">
        <v>7214</v>
      </c>
      <c r="G3495" s="23" t="e">
        <f t="shared" si="110"/>
        <v>#N/A</v>
      </c>
      <c r="H3495" s="90" t="s">
        <v>7214</v>
      </c>
      <c r="I3495" s="23" t="e">
        <f t="shared" si="109"/>
        <v>#N/A</v>
      </c>
      <c r="J3495" s="53" t="s">
        <v>7449</v>
      </c>
      <c r="K3495" s="108" t="s">
        <v>5957</v>
      </c>
      <c r="L3495" s="105" t="s">
        <v>7182</v>
      </c>
      <c r="M3495" s="120">
        <v>41043</v>
      </c>
    </row>
    <row r="3496" spans="1:14" ht="25.5">
      <c r="A3496" s="50" t="s">
        <v>2154</v>
      </c>
      <c r="B3496" s="48">
        <v>41043</v>
      </c>
      <c r="C3496" s="50" t="s">
        <v>7450</v>
      </c>
      <c r="D3496" s="51">
        <v>41043</v>
      </c>
      <c r="E3496" s="52" t="s">
        <v>808</v>
      </c>
      <c r="F3496" s="14" t="s">
        <v>7214</v>
      </c>
      <c r="G3496" s="23" t="e">
        <f t="shared" si="110"/>
        <v>#N/A</v>
      </c>
      <c r="H3496" s="90" t="s">
        <v>7214</v>
      </c>
      <c r="I3496" s="23" t="e">
        <f t="shared" si="109"/>
        <v>#N/A</v>
      </c>
      <c r="J3496" s="53" t="s">
        <v>7451</v>
      </c>
      <c r="K3496" s="108" t="s">
        <v>5957</v>
      </c>
      <c r="L3496" s="105" t="s">
        <v>7182</v>
      </c>
      <c r="M3496" s="120">
        <v>41043</v>
      </c>
    </row>
    <row r="3497" spans="1:14">
      <c r="A3497" s="50" t="s">
        <v>2156</v>
      </c>
      <c r="B3497" s="48">
        <v>41043</v>
      </c>
      <c r="C3497" s="50" t="s">
        <v>764</v>
      </c>
      <c r="D3497" s="51">
        <v>41038</v>
      </c>
      <c r="E3497" s="52" t="s">
        <v>659</v>
      </c>
      <c r="F3497" s="14" t="s">
        <v>514</v>
      </c>
      <c r="G3497" s="23" t="e">
        <f t="shared" si="110"/>
        <v>#N/A</v>
      </c>
      <c r="H3497" s="90" t="s">
        <v>514</v>
      </c>
      <c r="I3497" s="23" t="e">
        <f t="shared" si="109"/>
        <v>#N/A</v>
      </c>
      <c r="J3497" s="53" t="s">
        <v>7452</v>
      </c>
      <c r="K3497" s="108" t="s">
        <v>5957</v>
      </c>
      <c r="L3497" s="105" t="s">
        <v>7209</v>
      </c>
      <c r="M3497" s="120">
        <v>41044</v>
      </c>
    </row>
    <row r="3498" spans="1:14" ht="25.5">
      <c r="A3498" s="50" t="s">
        <v>2160</v>
      </c>
      <c r="B3498" s="48">
        <v>41043</v>
      </c>
      <c r="C3498" s="50" t="s">
        <v>2160</v>
      </c>
      <c r="D3498" s="50" t="s">
        <v>7453</v>
      </c>
      <c r="E3498" s="52" t="s">
        <v>659</v>
      </c>
      <c r="F3498" s="14" t="s">
        <v>514</v>
      </c>
      <c r="G3498" s="23" t="e">
        <f t="shared" si="110"/>
        <v>#N/A</v>
      </c>
      <c r="H3498" s="90" t="s">
        <v>514</v>
      </c>
      <c r="I3498" s="23" t="e">
        <f t="shared" si="109"/>
        <v>#N/A</v>
      </c>
      <c r="J3498" s="53" t="s">
        <v>7454</v>
      </c>
      <c r="K3498" s="108" t="s">
        <v>5957</v>
      </c>
      <c r="L3498" s="105" t="s">
        <v>7182</v>
      </c>
      <c r="M3498" s="120">
        <v>41044</v>
      </c>
    </row>
    <row r="3499" spans="1:14">
      <c r="A3499" s="50" t="s">
        <v>2163</v>
      </c>
      <c r="B3499" s="48">
        <v>41043</v>
      </c>
      <c r="C3499" s="50" t="s">
        <v>596</v>
      </c>
      <c r="D3499" s="51">
        <v>41043</v>
      </c>
      <c r="E3499" s="52" t="s">
        <v>7159</v>
      </c>
      <c r="F3499" s="14" t="s">
        <v>329</v>
      </c>
      <c r="G3499" s="23" t="e">
        <f t="shared" si="110"/>
        <v>#N/A</v>
      </c>
      <c r="H3499" s="90" t="s">
        <v>329</v>
      </c>
      <c r="I3499" s="23" t="e">
        <f t="shared" si="109"/>
        <v>#N/A</v>
      </c>
      <c r="J3499" s="53" t="s">
        <v>7455</v>
      </c>
      <c r="K3499" s="108" t="s">
        <v>5957</v>
      </c>
      <c r="L3499" s="105" t="s">
        <v>19</v>
      </c>
      <c r="M3499" s="120">
        <v>41044</v>
      </c>
    </row>
    <row r="3500" spans="1:14">
      <c r="A3500" s="50" t="s">
        <v>2166</v>
      </c>
      <c r="B3500" s="48">
        <v>41043</v>
      </c>
      <c r="C3500" s="50" t="s">
        <v>772</v>
      </c>
      <c r="D3500" s="51">
        <v>41039</v>
      </c>
      <c r="E3500" s="52" t="s">
        <v>659</v>
      </c>
      <c r="F3500" s="14" t="s">
        <v>514</v>
      </c>
      <c r="G3500" s="23" t="e">
        <f t="shared" si="110"/>
        <v>#N/A</v>
      </c>
      <c r="H3500" s="90" t="s">
        <v>514</v>
      </c>
      <c r="I3500" s="23" t="e">
        <f t="shared" si="109"/>
        <v>#N/A</v>
      </c>
      <c r="J3500" s="53" t="s">
        <v>7456</v>
      </c>
      <c r="K3500" s="108" t="s">
        <v>5957</v>
      </c>
      <c r="L3500" s="105" t="s">
        <v>74</v>
      </c>
      <c r="M3500" s="120">
        <v>41044</v>
      </c>
    </row>
    <row r="3501" spans="1:14" ht="25.5">
      <c r="A3501" s="50" t="s">
        <v>2168</v>
      </c>
      <c r="B3501" s="48">
        <v>41044</v>
      </c>
      <c r="C3501" s="50" t="s">
        <v>790</v>
      </c>
      <c r="D3501" s="51">
        <v>41038</v>
      </c>
      <c r="E3501" s="52" t="s">
        <v>659</v>
      </c>
      <c r="F3501" s="14" t="s">
        <v>514</v>
      </c>
      <c r="G3501" s="23" t="e">
        <f t="shared" si="110"/>
        <v>#N/A</v>
      </c>
      <c r="H3501" s="90" t="s">
        <v>514</v>
      </c>
      <c r="I3501" s="23" t="e">
        <f t="shared" si="109"/>
        <v>#N/A</v>
      </c>
      <c r="J3501" s="53" t="s">
        <v>7457</v>
      </c>
      <c r="K3501" s="108" t="s">
        <v>5957</v>
      </c>
      <c r="L3501" s="105" t="s">
        <v>74</v>
      </c>
      <c r="M3501" s="120">
        <v>41044</v>
      </c>
    </row>
    <row r="3502" spans="1:14">
      <c r="A3502" s="50" t="s">
        <v>2169</v>
      </c>
      <c r="B3502" s="48">
        <v>41044</v>
      </c>
      <c r="C3502" s="50" t="s">
        <v>225</v>
      </c>
      <c r="D3502" s="51">
        <v>41043</v>
      </c>
      <c r="E3502" s="52" t="s">
        <v>7458</v>
      </c>
      <c r="F3502" s="14" t="s">
        <v>7459</v>
      </c>
      <c r="G3502" s="23" t="e">
        <f t="shared" si="110"/>
        <v>#N/A</v>
      </c>
      <c r="H3502" s="90" t="s">
        <v>7459</v>
      </c>
      <c r="I3502" s="23" t="e">
        <f t="shared" si="109"/>
        <v>#N/A</v>
      </c>
      <c r="J3502" s="53" t="s">
        <v>7460</v>
      </c>
      <c r="K3502" s="108" t="s">
        <v>5957</v>
      </c>
      <c r="L3502" s="105" t="s">
        <v>7209</v>
      </c>
      <c r="M3502" s="120">
        <v>41044</v>
      </c>
    </row>
    <row r="3503" spans="1:14">
      <c r="A3503" s="50" t="s">
        <v>2172</v>
      </c>
      <c r="B3503" s="48">
        <v>41044</v>
      </c>
      <c r="C3503" s="50" t="s">
        <v>7461</v>
      </c>
      <c r="D3503" s="51">
        <v>41031</v>
      </c>
      <c r="E3503" s="52" t="s">
        <v>7462</v>
      </c>
      <c r="F3503" s="14" t="s">
        <v>7336</v>
      </c>
      <c r="G3503" s="23" t="e">
        <f t="shared" si="110"/>
        <v>#N/A</v>
      </c>
      <c r="H3503" s="90" t="s">
        <v>7336</v>
      </c>
      <c r="I3503" s="23" t="e">
        <f t="shared" si="109"/>
        <v>#N/A</v>
      </c>
      <c r="J3503" s="53" t="s">
        <v>7463</v>
      </c>
      <c r="K3503" s="108" t="s">
        <v>5957</v>
      </c>
      <c r="L3503" s="105" t="s">
        <v>7209</v>
      </c>
      <c r="M3503" s="120">
        <v>41044</v>
      </c>
    </row>
    <row r="3504" spans="1:14" ht="25.5">
      <c r="A3504" s="50" t="s">
        <v>2174</v>
      </c>
      <c r="B3504" s="48">
        <v>41044</v>
      </c>
      <c r="C3504" s="50" t="s">
        <v>604</v>
      </c>
      <c r="D3504" s="51">
        <v>41044</v>
      </c>
      <c r="E3504" s="52" t="s">
        <v>7159</v>
      </c>
      <c r="F3504" s="14" t="s">
        <v>329</v>
      </c>
      <c r="G3504" s="23" t="e">
        <f t="shared" si="110"/>
        <v>#N/A</v>
      </c>
      <c r="H3504" s="90" t="s">
        <v>329</v>
      </c>
      <c r="I3504" s="23" t="e">
        <f t="shared" si="109"/>
        <v>#N/A</v>
      </c>
      <c r="J3504" s="53" t="s">
        <v>7464</v>
      </c>
      <c r="K3504" s="108" t="s">
        <v>5957</v>
      </c>
      <c r="L3504" s="105" t="s">
        <v>1019</v>
      </c>
      <c r="M3504" s="120">
        <v>41044</v>
      </c>
    </row>
    <row r="3505" spans="1:14">
      <c r="A3505" s="50" t="s">
        <v>2176</v>
      </c>
      <c r="B3505" s="48">
        <v>41044</v>
      </c>
      <c r="C3505" s="50" t="s">
        <v>600</v>
      </c>
      <c r="D3505" s="51">
        <v>41044</v>
      </c>
      <c r="E3505" s="52" t="s">
        <v>7159</v>
      </c>
      <c r="F3505" s="14" t="s">
        <v>329</v>
      </c>
      <c r="G3505" s="23" t="e">
        <f t="shared" si="110"/>
        <v>#N/A</v>
      </c>
      <c r="H3505" s="90" t="s">
        <v>329</v>
      </c>
      <c r="I3505" s="23" t="e">
        <f t="shared" si="109"/>
        <v>#N/A</v>
      </c>
      <c r="J3505" s="53" t="s">
        <v>7465</v>
      </c>
      <c r="K3505" s="108" t="s">
        <v>5957</v>
      </c>
      <c r="L3505" s="105" t="s">
        <v>19</v>
      </c>
      <c r="M3505" s="120">
        <v>41044</v>
      </c>
    </row>
    <row r="3506" spans="1:14">
      <c r="A3506" s="50" t="s">
        <v>2178</v>
      </c>
      <c r="B3506" s="48">
        <v>41044</v>
      </c>
      <c r="C3506" s="50" t="s">
        <v>2768</v>
      </c>
      <c r="D3506" s="51">
        <v>41044</v>
      </c>
      <c r="E3506" s="52" t="s">
        <v>7466</v>
      </c>
      <c r="F3506" s="14" t="s">
        <v>4082</v>
      </c>
      <c r="G3506" s="23" t="e">
        <f t="shared" si="110"/>
        <v>#N/A</v>
      </c>
      <c r="H3506" s="90" t="s">
        <v>4082</v>
      </c>
      <c r="I3506" s="23">
        <f t="shared" si="109"/>
        <v>45</v>
      </c>
      <c r="J3506" s="53" t="s">
        <v>7467</v>
      </c>
      <c r="K3506" s="108" t="s">
        <v>5957</v>
      </c>
      <c r="L3506" s="105" t="s">
        <v>7209</v>
      </c>
      <c r="M3506" s="120">
        <v>41045</v>
      </c>
    </row>
    <row r="3507" spans="1:14" ht="25.5">
      <c r="A3507" s="50" t="s">
        <v>21</v>
      </c>
      <c r="B3507" s="48">
        <v>41044</v>
      </c>
      <c r="C3507" s="50" t="s">
        <v>3592</v>
      </c>
      <c r="D3507" s="51">
        <v>41044</v>
      </c>
      <c r="E3507" s="52" t="s">
        <v>7468</v>
      </c>
      <c r="F3507" s="14" t="s">
        <v>7127</v>
      </c>
      <c r="G3507" s="23" t="e">
        <f t="shared" si="110"/>
        <v>#N/A</v>
      </c>
      <c r="H3507" s="90" t="s">
        <v>7127</v>
      </c>
      <c r="I3507" s="23">
        <f t="shared" si="109"/>
        <v>73</v>
      </c>
      <c r="J3507" s="53" t="s">
        <v>7469</v>
      </c>
      <c r="K3507" s="108" t="s">
        <v>5957</v>
      </c>
      <c r="L3507" s="105" t="s">
        <v>74</v>
      </c>
      <c r="M3507" s="120">
        <v>41046</v>
      </c>
    </row>
    <row r="3508" spans="1:14">
      <c r="A3508" s="50" t="s">
        <v>2997</v>
      </c>
      <c r="B3508" s="48">
        <v>41045</v>
      </c>
      <c r="C3508" s="50" t="s">
        <v>608</v>
      </c>
      <c r="D3508" s="51">
        <v>41045</v>
      </c>
      <c r="E3508" s="52" t="s">
        <v>7159</v>
      </c>
      <c r="F3508" s="14" t="s">
        <v>329</v>
      </c>
      <c r="G3508" s="23" t="e">
        <f t="shared" si="110"/>
        <v>#N/A</v>
      </c>
      <c r="H3508" s="90" t="s">
        <v>329</v>
      </c>
      <c r="I3508" s="23" t="e">
        <f t="shared" si="109"/>
        <v>#N/A</v>
      </c>
      <c r="J3508" s="53" t="s">
        <v>7470</v>
      </c>
      <c r="K3508" s="108" t="s">
        <v>5957</v>
      </c>
      <c r="L3508" s="105" t="s">
        <v>1019</v>
      </c>
      <c r="M3508" s="120">
        <v>41046</v>
      </c>
    </row>
    <row r="3509" spans="1:14">
      <c r="A3509" s="50" t="s">
        <v>2182</v>
      </c>
      <c r="B3509" s="48">
        <v>41045</v>
      </c>
      <c r="C3509" s="50" t="s">
        <v>21</v>
      </c>
      <c r="D3509" s="51">
        <v>41045</v>
      </c>
      <c r="E3509" s="52" t="s">
        <v>7405</v>
      </c>
      <c r="F3509" s="14" t="s">
        <v>7471</v>
      </c>
      <c r="G3509" s="23" t="e">
        <f t="shared" si="110"/>
        <v>#N/A</v>
      </c>
      <c r="H3509" s="90" t="s">
        <v>7471</v>
      </c>
      <c r="I3509" s="23" t="e">
        <f t="shared" si="109"/>
        <v>#N/A</v>
      </c>
      <c r="J3509" s="53" t="s">
        <v>7472</v>
      </c>
      <c r="K3509" s="108" t="s">
        <v>5957</v>
      </c>
      <c r="L3509" s="105" t="s">
        <v>19</v>
      </c>
      <c r="M3509" s="120">
        <v>41046</v>
      </c>
    </row>
    <row r="3510" spans="1:14" ht="25.5">
      <c r="A3510" s="50" t="s">
        <v>2185</v>
      </c>
      <c r="B3510" s="48">
        <v>41045</v>
      </c>
      <c r="C3510" s="50" t="s">
        <v>21</v>
      </c>
      <c r="D3510" s="51">
        <v>41045</v>
      </c>
      <c r="E3510" s="52" t="s">
        <v>7473</v>
      </c>
      <c r="F3510" s="14" t="s">
        <v>7474</v>
      </c>
      <c r="G3510" s="23" t="e">
        <f t="shared" si="110"/>
        <v>#N/A</v>
      </c>
      <c r="H3510" s="90" t="s">
        <v>7474</v>
      </c>
      <c r="I3510" s="23" t="e">
        <f t="shared" si="109"/>
        <v>#N/A</v>
      </c>
      <c r="J3510" s="53" t="s">
        <v>7475</v>
      </c>
      <c r="K3510" s="108" t="s">
        <v>5957</v>
      </c>
      <c r="L3510" s="105" t="s">
        <v>74</v>
      </c>
      <c r="M3510" s="120">
        <v>41046</v>
      </c>
    </row>
    <row r="3511" spans="1:14">
      <c r="A3511" s="50" t="s">
        <v>2188</v>
      </c>
      <c r="B3511" s="48">
        <v>41045</v>
      </c>
      <c r="C3511" s="50" t="s">
        <v>21</v>
      </c>
      <c r="D3511" s="51">
        <v>41044</v>
      </c>
      <c r="E3511" s="52" t="s">
        <v>7476</v>
      </c>
      <c r="F3511" s="14" t="s">
        <v>7172</v>
      </c>
      <c r="G3511" s="23" t="e">
        <f t="shared" si="110"/>
        <v>#N/A</v>
      </c>
      <c r="H3511" s="90" t="s">
        <v>7172</v>
      </c>
      <c r="I3511" s="23" t="e">
        <f t="shared" si="109"/>
        <v>#N/A</v>
      </c>
      <c r="J3511" s="53" t="s">
        <v>7477</v>
      </c>
      <c r="K3511" s="108" t="s">
        <v>5957</v>
      </c>
      <c r="L3511" s="105" t="s">
        <v>74</v>
      </c>
      <c r="M3511" s="120">
        <v>41046</v>
      </c>
    </row>
    <row r="3512" spans="1:14">
      <c r="A3512" s="50" t="s">
        <v>2190</v>
      </c>
      <c r="B3512" s="48">
        <v>41046</v>
      </c>
      <c r="C3512" s="50" t="s">
        <v>21</v>
      </c>
      <c r="D3512" s="51">
        <v>41045</v>
      </c>
      <c r="E3512" s="52" t="s">
        <v>7478</v>
      </c>
      <c r="F3512" s="14" t="s">
        <v>24</v>
      </c>
      <c r="G3512" s="23">
        <f t="shared" si="110"/>
        <v>84</v>
      </c>
      <c r="H3512" s="90" t="s">
        <v>24</v>
      </c>
      <c r="I3512" s="23">
        <f t="shared" si="109"/>
        <v>84</v>
      </c>
      <c r="J3512" s="53" t="s">
        <v>7479</v>
      </c>
      <c r="K3512" s="108" t="s">
        <v>5957</v>
      </c>
      <c r="L3512" s="105" t="s">
        <v>7209</v>
      </c>
      <c r="M3512" s="120">
        <v>41046</v>
      </c>
    </row>
    <row r="3513" spans="1:14">
      <c r="A3513" s="50" t="s">
        <v>2194</v>
      </c>
      <c r="B3513" s="48">
        <v>41046</v>
      </c>
      <c r="C3513" s="50" t="s">
        <v>968</v>
      </c>
      <c r="D3513" s="51">
        <v>41045</v>
      </c>
      <c r="E3513" s="52" t="s">
        <v>7480</v>
      </c>
      <c r="F3513" s="14" t="s">
        <v>105</v>
      </c>
      <c r="G3513" s="23" t="e">
        <f t="shared" si="110"/>
        <v>#N/A</v>
      </c>
      <c r="H3513" s="90" t="s">
        <v>105</v>
      </c>
      <c r="I3513" s="23" t="e">
        <f t="shared" si="109"/>
        <v>#N/A</v>
      </c>
      <c r="J3513" s="53" t="s">
        <v>7481</v>
      </c>
      <c r="K3513" s="108" t="s">
        <v>5957</v>
      </c>
      <c r="L3513" s="105" t="s">
        <v>74</v>
      </c>
      <c r="M3513" s="120">
        <v>41047</v>
      </c>
    </row>
    <row r="3514" spans="1:14">
      <c r="A3514" s="50" t="s">
        <v>2198</v>
      </c>
      <c r="B3514" s="48">
        <v>41046</v>
      </c>
      <c r="C3514" s="50" t="s">
        <v>611</v>
      </c>
      <c r="D3514" s="51">
        <v>41046</v>
      </c>
      <c r="E3514" s="52" t="s">
        <v>7159</v>
      </c>
      <c r="F3514" s="14" t="s">
        <v>329</v>
      </c>
      <c r="G3514" s="23" t="e">
        <f t="shared" si="110"/>
        <v>#N/A</v>
      </c>
      <c r="H3514" s="90" t="s">
        <v>329</v>
      </c>
      <c r="I3514" s="23" t="e">
        <f t="shared" si="109"/>
        <v>#N/A</v>
      </c>
      <c r="J3514" s="53" t="s">
        <v>7482</v>
      </c>
      <c r="K3514" s="108" t="s">
        <v>5957</v>
      </c>
      <c r="L3514" s="105" t="s">
        <v>74</v>
      </c>
      <c r="M3514" s="120">
        <v>41047</v>
      </c>
    </row>
    <row r="3515" spans="1:14">
      <c r="A3515" s="50" t="s">
        <v>2200</v>
      </c>
      <c r="B3515" s="48">
        <v>41046</v>
      </c>
      <c r="C3515" s="50" t="s">
        <v>274</v>
      </c>
      <c r="D3515" s="51">
        <v>41046</v>
      </c>
      <c r="E3515" s="52" t="s">
        <v>7483</v>
      </c>
      <c r="F3515" s="14" t="s">
        <v>2794</v>
      </c>
      <c r="G3515" s="23" t="e">
        <f t="shared" si="110"/>
        <v>#N/A</v>
      </c>
      <c r="H3515" s="90" t="s">
        <v>2794</v>
      </c>
      <c r="I3515" s="23" t="e">
        <f t="shared" si="109"/>
        <v>#N/A</v>
      </c>
      <c r="J3515" s="53" t="s">
        <v>7484</v>
      </c>
      <c r="K3515" s="108" t="s">
        <v>5957</v>
      </c>
      <c r="L3515" s="105" t="s">
        <v>74</v>
      </c>
      <c r="M3515" s="120">
        <v>41047</v>
      </c>
    </row>
    <row r="3516" spans="1:14">
      <c r="A3516" s="50" t="s">
        <v>2202</v>
      </c>
      <c r="B3516" s="48">
        <v>41047</v>
      </c>
      <c r="C3516" s="50" t="s">
        <v>2786</v>
      </c>
      <c r="D3516" s="51">
        <v>41044</v>
      </c>
      <c r="E3516" s="52" t="s">
        <v>7129</v>
      </c>
      <c r="F3516" s="14" t="s">
        <v>152</v>
      </c>
      <c r="G3516" s="23">
        <f t="shared" si="110"/>
        <v>16</v>
      </c>
      <c r="H3516" s="90" t="s">
        <v>152</v>
      </c>
      <c r="I3516" s="23" t="e">
        <f t="shared" si="109"/>
        <v>#N/A</v>
      </c>
      <c r="J3516" s="53" t="s">
        <v>7220</v>
      </c>
      <c r="K3516" s="108" t="s">
        <v>5957</v>
      </c>
      <c r="L3516" s="105" t="s">
        <v>74</v>
      </c>
      <c r="M3516" s="120">
        <v>41047</v>
      </c>
    </row>
    <row r="3517" spans="1:14">
      <c r="A3517" s="50" t="s">
        <v>2203</v>
      </c>
      <c r="B3517" s="48">
        <v>41047</v>
      </c>
      <c r="C3517" s="50" t="s">
        <v>2793</v>
      </c>
      <c r="D3517" s="51">
        <v>41045</v>
      </c>
      <c r="E3517" s="52" t="s">
        <v>7129</v>
      </c>
      <c r="F3517" s="14" t="s">
        <v>152</v>
      </c>
      <c r="G3517" s="23">
        <f t="shared" si="110"/>
        <v>16</v>
      </c>
      <c r="H3517" s="90" t="s">
        <v>152</v>
      </c>
      <c r="I3517" s="23" t="e">
        <f t="shared" si="109"/>
        <v>#N/A</v>
      </c>
      <c r="J3517" s="53" t="s">
        <v>7220</v>
      </c>
      <c r="K3517" s="108" t="s">
        <v>5957</v>
      </c>
      <c r="L3517" s="105" t="s">
        <v>74</v>
      </c>
      <c r="M3517" s="120">
        <v>41047</v>
      </c>
    </row>
    <row r="3518" spans="1:14">
      <c r="A3518" s="50" t="s">
        <v>2205</v>
      </c>
      <c r="B3518" s="48">
        <v>41047</v>
      </c>
      <c r="C3518" s="50" t="s">
        <v>2791</v>
      </c>
      <c r="D3518" s="51">
        <v>41020</v>
      </c>
      <c r="E3518" s="52" t="s">
        <v>7129</v>
      </c>
      <c r="F3518" s="14" t="s">
        <v>152</v>
      </c>
      <c r="G3518" s="23">
        <f t="shared" si="110"/>
        <v>16</v>
      </c>
      <c r="H3518" s="90" t="s">
        <v>152</v>
      </c>
      <c r="I3518" s="23" t="e">
        <f t="shared" si="109"/>
        <v>#N/A</v>
      </c>
      <c r="J3518" s="53" t="s">
        <v>7220</v>
      </c>
      <c r="K3518" s="108" t="s">
        <v>5957</v>
      </c>
      <c r="L3518" s="105" t="s">
        <v>74</v>
      </c>
      <c r="M3518" s="120">
        <v>41047</v>
      </c>
    </row>
    <row r="3519" spans="1:14">
      <c r="A3519" s="50" t="s">
        <v>2208</v>
      </c>
      <c r="B3519" s="48">
        <v>41047</v>
      </c>
      <c r="C3519" s="50" t="s">
        <v>2790</v>
      </c>
      <c r="D3519" s="51">
        <v>41044</v>
      </c>
      <c r="E3519" s="52" t="s">
        <v>7129</v>
      </c>
      <c r="F3519" s="14" t="s">
        <v>152</v>
      </c>
      <c r="G3519" s="23">
        <f t="shared" si="110"/>
        <v>16</v>
      </c>
      <c r="H3519" s="90" t="s">
        <v>152</v>
      </c>
      <c r="I3519" s="23" t="e">
        <f t="shared" si="109"/>
        <v>#N/A</v>
      </c>
      <c r="J3519" s="53" t="s">
        <v>7220</v>
      </c>
      <c r="K3519" s="108" t="s">
        <v>5957</v>
      </c>
      <c r="L3519" s="105" t="s">
        <v>74</v>
      </c>
      <c r="M3519" s="120">
        <v>41047</v>
      </c>
    </row>
    <row r="3520" spans="1:14">
      <c r="A3520" s="50" t="s">
        <v>2210</v>
      </c>
      <c r="B3520" s="48">
        <v>41047</v>
      </c>
      <c r="C3520" s="50" t="s">
        <v>2788</v>
      </c>
      <c r="D3520" s="51">
        <v>41044</v>
      </c>
      <c r="E3520" s="52" t="s">
        <v>7129</v>
      </c>
      <c r="F3520" s="14" t="s">
        <v>152</v>
      </c>
      <c r="G3520" s="23">
        <f t="shared" si="110"/>
        <v>16</v>
      </c>
      <c r="H3520" s="90" t="s">
        <v>152</v>
      </c>
      <c r="I3520" s="23" t="e">
        <f t="shared" si="109"/>
        <v>#N/A</v>
      </c>
      <c r="J3520" s="53" t="s">
        <v>7220</v>
      </c>
      <c r="K3520" s="108" t="s">
        <v>5957</v>
      </c>
      <c r="L3520" s="105" t="s">
        <v>74</v>
      </c>
      <c r="M3520" s="120">
        <v>41047</v>
      </c>
    </row>
    <row r="3521" spans="1:13">
      <c r="A3521" s="50" t="s">
        <v>2212</v>
      </c>
      <c r="B3521" s="48">
        <v>41047</v>
      </c>
      <c r="C3521" s="50" t="s">
        <v>7485</v>
      </c>
      <c r="D3521" s="51">
        <v>41044</v>
      </c>
      <c r="E3521" s="52" t="s">
        <v>7129</v>
      </c>
      <c r="F3521" s="14" t="s">
        <v>152</v>
      </c>
      <c r="G3521" s="23">
        <f t="shared" si="110"/>
        <v>16</v>
      </c>
      <c r="H3521" s="90" t="s">
        <v>152</v>
      </c>
      <c r="I3521" s="23" t="e">
        <f t="shared" si="109"/>
        <v>#N/A</v>
      </c>
      <c r="J3521" s="53" t="s">
        <v>7220</v>
      </c>
      <c r="K3521" s="108" t="s">
        <v>5957</v>
      </c>
      <c r="L3521" s="105" t="s">
        <v>74</v>
      </c>
      <c r="M3521" s="120">
        <v>41047</v>
      </c>
    </row>
    <row r="3522" spans="1:13">
      <c r="A3522" s="50" t="s">
        <v>2215</v>
      </c>
      <c r="B3522" s="48">
        <v>41047</v>
      </c>
      <c r="C3522" s="50" t="s">
        <v>2764</v>
      </c>
      <c r="D3522" s="51">
        <v>41037</v>
      </c>
      <c r="E3522" s="52" t="s">
        <v>7129</v>
      </c>
      <c r="F3522" s="14" t="s">
        <v>152</v>
      </c>
      <c r="G3522" s="23">
        <f t="shared" si="110"/>
        <v>16</v>
      </c>
      <c r="H3522" s="90" t="s">
        <v>152</v>
      </c>
      <c r="I3522" s="23" t="e">
        <f t="shared" ref="I3522:I3585" si="111">INDEX(S:U,MATCH(H3522,U:U,0),1)</f>
        <v>#N/A</v>
      </c>
      <c r="J3522" s="53" t="s">
        <v>7220</v>
      </c>
      <c r="K3522" s="108" t="s">
        <v>5957</v>
      </c>
      <c r="L3522" s="105" t="s">
        <v>74</v>
      </c>
      <c r="M3522" s="120">
        <v>41047</v>
      </c>
    </row>
    <row r="3523" spans="1:13">
      <c r="A3523" s="50" t="s">
        <v>2218</v>
      </c>
      <c r="B3523" s="48">
        <v>41047</v>
      </c>
      <c r="C3523" s="50" t="s">
        <v>2765</v>
      </c>
      <c r="D3523" s="51">
        <v>41037</v>
      </c>
      <c r="E3523" s="52" t="s">
        <v>7129</v>
      </c>
      <c r="F3523" s="14" t="s">
        <v>152</v>
      </c>
      <c r="G3523" s="23">
        <f t="shared" ref="G3523:G3586" si="112">INDEX($R$2:$U$90,MATCH(F3523,$R$2:$R$90,0),2)</f>
        <v>16</v>
      </c>
      <c r="H3523" s="90" t="s">
        <v>152</v>
      </c>
      <c r="I3523" s="23" t="e">
        <f t="shared" si="111"/>
        <v>#N/A</v>
      </c>
      <c r="J3523" s="53" t="s">
        <v>7220</v>
      </c>
      <c r="K3523" s="108" t="s">
        <v>5957</v>
      </c>
      <c r="L3523" s="105" t="s">
        <v>74</v>
      </c>
      <c r="M3523" s="120">
        <v>41047</v>
      </c>
    </row>
    <row r="3524" spans="1:13">
      <c r="A3524" s="50" t="s">
        <v>2222</v>
      </c>
      <c r="B3524" s="48">
        <v>41047</v>
      </c>
      <c r="C3524" s="50" t="s">
        <v>7486</v>
      </c>
      <c r="D3524" s="51">
        <v>41037</v>
      </c>
      <c r="E3524" s="52" t="s">
        <v>7129</v>
      </c>
      <c r="F3524" s="14" t="s">
        <v>152</v>
      </c>
      <c r="G3524" s="23">
        <f t="shared" si="112"/>
        <v>16</v>
      </c>
      <c r="H3524" s="90" t="s">
        <v>152</v>
      </c>
      <c r="I3524" s="23" t="e">
        <f t="shared" si="111"/>
        <v>#N/A</v>
      </c>
      <c r="J3524" s="53" t="s">
        <v>7220</v>
      </c>
      <c r="K3524" s="108" t="s">
        <v>5957</v>
      </c>
      <c r="L3524" s="105" t="s">
        <v>74</v>
      </c>
      <c r="M3524" s="120">
        <v>41047</v>
      </c>
    </row>
    <row r="3525" spans="1:13">
      <c r="A3525" s="50" t="s">
        <v>7487</v>
      </c>
      <c r="B3525" s="48">
        <v>41047</v>
      </c>
      <c r="C3525" s="50" t="s">
        <v>2770</v>
      </c>
      <c r="D3525" s="51">
        <v>41040</v>
      </c>
      <c r="E3525" s="52" t="s">
        <v>7129</v>
      </c>
      <c r="F3525" s="14" t="s">
        <v>152</v>
      </c>
      <c r="G3525" s="23">
        <f t="shared" si="112"/>
        <v>16</v>
      </c>
      <c r="H3525" s="90" t="s">
        <v>152</v>
      </c>
      <c r="I3525" s="23" t="e">
        <f t="shared" si="111"/>
        <v>#N/A</v>
      </c>
      <c r="J3525" s="53" t="s">
        <v>7220</v>
      </c>
      <c r="K3525" s="108" t="s">
        <v>5957</v>
      </c>
      <c r="L3525" s="105" t="s">
        <v>74</v>
      </c>
      <c r="M3525" s="120">
        <v>41047</v>
      </c>
    </row>
    <row r="3526" spans="1:13">
      <c r="A3526" s="50" t="s">
        <v>2224</v>
      </c>
      <c r="B3526" s="48">
        <v>41047</v>
      </c>
      <c r="C3526" s="50" t="s">
        <v>2768</v>
      </c>
      <c r="D3526" s="51">
        <v>41040</v>
      </c>
      <c r="E3526" s="52" t="s">
        <v>7129</v>
      </c>
      <c r="F3526" s="14" t="s">
        <v>152</v>
      </c>
      <c r="G3526" s="23">
        <f t="shared" si="112"/>
        <v>16</v>
      </c>
      <c r="H3526" s="90" t="s">
        <v>152</v>
      </c>
      <c r="I3526" s="23" t="e">
        <f t="shared" si="111"/>
        <v>#N/A</v>
      </c>
      <c r="J3526" s="53" t="s">
        <v>7220</v>
      </c>
      <c r="K3526" s="108" t="s">
        <v>5957</v>
      </c>
      <c r="L3526" s="105" t="s">
        <v>74</v>
      </c>
      <c r="M3526" s="120">
        <v>41047</v>
      </c>
    </row>
    <row r="3527" spans="1:13">
      <c r="A3527" s="50" t="s">
        <v>2230</v>
      </c>
      <c r="B3527" s="48">
        <v>41047</v>
      </c>
      <c r="C3527" s="50" t="s">
        <v>2748</v>
      </c>
      <c r="D3527" s="51">
        <v>41037</v>
      </c>
      <c r="E3527" s="52" t="s">
        <v>7129</v>
      </c>
      <c r="F3527" s="14" t="s">
        <v>152</v>
      </c>
      <c r="G3527" s="23">
        <f t="shared" si="112"/>
        <v>16</v>
      </c>
      <c r="H3527" s="90" t="s">
        <v>152</v>
      </c>
      <c r="I3527" s="23" t="e">
        <f t="shared" si="111"/>
        <v>#N/A</v>
      </c>
      <c r="J3527" s="53" t="s">
        <v>7220</v>
      </c>
      <c r="K3527" s="108" t="s">
        <v>5957</v>
      </c>
      <c r="L3527" s="105" t="s">
        <v>74</v>
      </c>
      <c r="M3527" s="120">
        <v>41047</v>
      </c>
    </row>
    <row r="3528" spans="1:13">
      <c r="A3528" s="50" t="s">
        <v>2232</v>
      </c>
      <c r="B3528" s="48">
        <v>41047</v>
      </c>
      <c r="C3528" s="50" t="s">
        <v>2749</v>
      </c>
      <c r="D3528" s="51">
        <v>41037</v>
      </c>
      <c r="E3528" s="52" t="s">
        <v>7129</v>
      </c>
      <c r="F3528" s="14" t="s">
        <v>152</v>
      </c>
      <c r="G3528" s="23">
        <f t="shared" si="112"/>
        <v>16</v>
      </c>
      <c r="H3528" s="90" t="s">
        <v>152</v>
      </c>
      <c r="I3528" s="23" t="e">
        <f t="shared" si="111"/>
        <v>#N/A</v>
      </c>
      <c r="J3528" s="53" t="s">
        <v>7220</v>
      </c>
      <c r="K3528" s="108" t="s">
        <v>5957</v>
      </c>
      <c r="L3528" s="105" t="s">
        <v>74</v>
      </c>
      <c r="M3528" s="120">
        <v>41047</v>
      </c>
    </row>
    <row r="3529" spans="1:13">
      <c r="A3529" s="50" t="s">
        <v>2235</v>
      </c>
      <c r="B3529" s="48">
        <v>41047</v>
      </c>
      <c r="C3529" s="50" t="s">
        <v>2620</v>
      </c>
      <c r="D3529" s="51">
        <v>41022</v>
      </c>
      <c r="E3529" s="52" t="s">
        <v>7129</v>
      </c>
      <c r="F3529" s="14" t="s">
        <v>152</v>
      </c>
      <c r="G3529" s="23">
        <f t="shared" si="112"/>
        <v>16</v>
      </c>
      <c r="H3529" s="90" t="s">
        <v>152</v>
      </c>
      <c r="I3529" s="23" t="e">
        <f t="shared" si="111"/>
        <v>#N/A</v>
      </c>
      <c r="J3529" s="53" t="s">
        <v>7220</v>
      </c>
      <c r="K3529" s="108" t="s">
        <v>5957</v>
      </c>
      <c r="L3529" s="105" t="s">
        <v>74</v>
      </c>
      <c r="M3529" s="120">
        <v>41047</v>
      </c>
    </row>
    <row r="3530" spans="1:13">
      <c r="A3530" s="50" t="s">
        <v>2237</v>
      </c>
      <c r="B3530" s="48">
        <v>41047</v>
      </c>
      <c r="C3530" s="50" t="s">
        <v>2626</v>
      </c>
      <c r="D3530" s="51">
        <v>41029</v>
      </c>
      <c r="E3530" s="52" t="s">
        <v>7129</v>
      </c>
      <c r="F3530" s="14" t="s">
        <v>152</v>
      </c>
      <c r="G3530" s="23">
        <f t="shared" si="112"/>
        <v>16</v>
      </c>
      <c r="H3530" s="90" t="s">
        <v>152</v>
      </c>
      <c r="I3530" s="23" t="e">
        <f t="shared" si="111"/>
        <v>#N/A</v>
      </c>
      <c r="J3530" s="53" t="s">
        <v>7220</v>
      </c>
      <c r="K3530" s="108" t="s">
        <v>5957</v>
      </c>
      <c r="L3530" s="105" t="s">
        <v>74</v>
      </c>
      <c r="M3530" s="120">
        <v>41047</v>
      </c>
    </row>
    <row r="3531" spans="1:13">
      <c r="A3531" s="50" t="s">
        <v>2239</v>
      </c>
      <c r="B3531" s="48">
        <v>41047</v>
      </c>
      <c r="C3531" s="50" t="s">
        <v>2625</v>
      </c>
      <c r="D3531" s="51">
        <v>41024</v>
      </c>
      <c r="E3531" s="52" t="s">
        <v>7129</v>
      </c>
      <c r="F3531" s="14" t="s">
        <v>152</v>
      </c>
      <c r="G3531" s="23">
        <f t="shared" si="112"/>
        <v>16</v>
      </c>
      <c r="H3531" s="90" t="s">
        <v>152</v>
      </c>
      <c r="I3531" s="23" t="e">
        <f t="shared" si="111"/>
        <v>#N/A</v>
      </c>
      <c r="J3531" s="53" t="s">
        <v>7220</v>
      </c>
      <c r="K3531" s="108" t="s">
        <v>5957</v>
      </c>
      <c r="L3531" s="105" t="s">
        <v>74</v>
      </c>
      <c r="M3531" s="120">
        <v>41047</v>
      </c>
    </row>
    <row r="3532" spans="1:13">
      <c r="A3532" s="50" t="s">
        <v>2241</v>
      </c>
      <c r="B3532" s="48">
        <v>41047</v>
      </c>
      <c r="C3532" s="50" t="s">
        <v>2622</v>
      </c>
      <c r="D3532" s="51">
        <v>41019</v>
      </c>
      <c r="E3532" s="52" t="s">
        <v>7129</v>
      </c>
      <c r="F3532" s="14" t="s">
        <v>152</v>
      </c>
      <c r="G3532" s="23">
        <f t="shared" si="112"/>
        <v>16</v>
      </c>
      <c r="H3532" s="90" t="s">
        <v>152</v>
      </c>
      <c r="I3532" s="23" t="e">
        <f t="shared" si="111"/>
        <v>#N/A</v>
      </c>
      <c r="J3532" s="53" t="s">
        <v>7220</v>
      </c>
      <c r="K3532" s="108" t="s">
        <v>5957</v>
      </c>
      <c r="L3532" s="105" t="s">
        <v>74</v>
      </c>
      <c r="M3532" s="120">
        <v>41047</v>
      </c>
    </row>
    <row r="3533" spans="1:13">
      <c r="A3533" s="50" t="s">
        <v>2244</v>
      </c>
      <c r="B3533" s="48">
        <v>41047</v>
      </c>
      <c r="C3533" s="50" t="s">
        <v>2618</v>
      </c>
      <c r="D3533" s="51">
        <v>41024</v>
      </c>
      <c r="E3533" s="52" t="s">
        <v>7129</v>
      </c>
      <c r="F3533" s="14" t="s">
        <v>152</v>
      </c>
      <c r="G3533" s="23">
        <f t="shared" si="112"/>
        <v>16</v>
      </c>
      <c r="H3533" s="90" t="s">
        <v>152</v>
      </c>
      <c r="I3533" s="23" t="e">
        <f t="shared" si="111"/>
        <v>#N/A</v>
      </c>
      <c r="J3533" s="53" t="s">
        <v>7220</v>
      </c>
      <c r="K3533" s="108" t="s">
        <v>5957</v>
      </c>
      <c r="L3533" s="105" t="s">
        <v>74</v>
      </c>
      <c r="M3533" s="120">
        <v>41047</v>
      </c>
    </row>
    <row r="3534" spans="1:13">
      <c r="A3534" s="50" t="s">
        <v>2248</v>
      </c>
      <c r="B3534" s="48">
        <v>41047</v>
      </c>
      <c r="C3534" s="50" t="s">
        <v>1977</v>
      </c>
      <c r="D3534" s="51">
        <v>40998</v>
      </c>
      <c r="E3534" s="52" t="s">
        <v>7129</v>
      </c>
      <c r="F3534" s="14" t="s">
        <v>152</v>
      </c>
      <c r="G3534" s="23">
        <f t="shared" si="112"/>
        <v>16</v>
      </c>
      <c r="H3534" s="90" t="s">
        <v>152</v>
      </c>
      <c r="I3534" s="23" t="e">
        <f t="shared" si="111"/>
        <v>#N/A</v>
      </c>
      <c r="J3534" s="53" t="s">
        <v>7220</v>
      </c>
      <c r="K3534" s="108" t="s">
        <v>5957</v>
      </c>
      <c r="L3534" s="105" t="s">
        <v>74</v>
      </c>
      <c r="M3534" s="120">
        <v>41047</v>
      </c>
    </row>
    <row r="3535" spans="1:13">
      <c r="A3535" s="50" t="s">
        <v>2250</v>
      </c>
      <c r="B3535" s="48">
        <v>41047</v>
      </c>
      <c r="C3535" s="50" t="s">
        <v>2564</v>
      </c>
      <c r="D3535" s="51">
        <v>41019</v>
      </c>
      <c r="E3535" s="52" t="s">
        <v>7129</v>
      </c>
      <c r="F3535" s="14" t="s">
        <v>152</v>
      </c>
      <c r="G3535" s="23">
        <f t="shared" si="112"/>
        <v>16</v>
      </c>
      <c r="H3535" s="90" t="s">
        <v>152</v>
      </c>
      <c r="I3535" s="23" t="e">
        <f t="shared" si="111"/>
        <v>#N/A</v>
      </c>
      <c r="J3535" s="53" t="s">
        <v>7220</v>
      </c>
      <c r="K3535" s="108" t="s">
        <v>5957</v>
      </c>
      <c r="L3535" s="105" t="s">
        <v>74</v>
      </c>
      <c r="M3535" s="120">
        <v>41047</v>
      </c>
    </row>
    <row r="3536" spans="1:13">
      <c r="A3536" s="50" t="s">
        <v>2252</v>
      </c>
      <c r="B3536" s="48">
        <v>41047</v>
      </c>
      <c r="C3536" s="50" t="s">
        <v>2568</v>
      </c>
      <c r="D3536" s="51">
        <v>41010</v>
      </c>
      <c r="E3536" s="52" t="s">
        <v>7129</v>
      </c>
      <c r="F3536" s="14" t="s">
        <v>152</v>
      </c>
      <c r="G3536" s="23">
        <f t="shared" si="112"/>
        <v>16</v>
      </c>
      <c r="H3536" s="90" t="s">
        <v>152</v>
      </c>
      <c r="I3536" s="23" t="e">
        <f t="shared" si="111"/>
        <v>#N/A</v>
      </c>
      <c r="J3536" s="53" t="s">
        <v>7220</v>
      </c>
      <c r="K3536" s="108" t="s">
        <v>5957</v>
      </c>
      <c r="L3536" s="105" t="s">
        <v>74</v>
      </c>
      <c r="M3536" s="120">
        <v>41047</v>
      </c>
    </row>
    <row r="3537" spans="1:14">
      <c r="A3537" s="50" t="s">
        <v>2254</v>
      </c>
      <c r="B3537" s="48">
        <v>41047</v>
      </c>
      <c r="C3537" s="50" t="s">
        <v>1383</v>
      </c>
      <c r="D3537" s="51">
        <v>41029</v>
      </c>
      <c r="E3537" s="52" t="s">
        <v>7129</v>
      </c>
      <c r="F3537" s="14" t="s">
        <v>152</v>
      </c>
      <c r="G3537" s="23">
        <f t="shared" si="112"/>
        <v>16</v>
      </c>
      <c r="H3537" s="90" t="s">
        <v>152</v>
      </c>
      <c r="I3537" s="23" t="e">
        <f t="shared" si="111"/>
        <v>#N/A</v>
      </c>
      <c r="J3537" s="53" t="s">
        <v>7220</v>
      </c>
      <c r="K3537" s="108" t="s">
        <v>5957</v>
      </c>
      <c r="L3537" s="105" t="s">
        <v>74</v>
      </c>
      <c r="M3537" s="120">
        <v>41047</v>
      </c>
    </row>
    <row r="3538" spans="1:14">
      <c r="A3538" s="50" t="s">
        <v>2256</v>
      </c>
      <c r="B3538" s="48">
        <v>41047</v>
      </c>
      <c r="C3538" s="50" t="s">
        <v>1379</v>
      </c>
      <c r="D3538" s="51">
        <v>41029</v>
      </c>
      <c r="E3538" s="52" t="s">
        <v>7129</v>
      </c>
      <c r="F3538" s="14" t="s">
        <v>152</v>
      </c>
      <c r="G3538" s="23">
        <f t="shared" si="112"/>
        <v>16</v>
      </c>
      <c r="H3538" s="90" t="s">
        <v>152</v>
      </c>
      <c r="I3538" s="23" t="e">
        <f t="shared" si="111"/>
        <v>#N/A</v>
      </c>
      <c r="J3538" s="53" t="s">
        <v>7220</v>
      </c>
      <c r="K3538" s="108" t="s">
        <v>5957</v>
      </c>
      <c r="L3538" s="105" t="s">
        <v>74</v>
      </c>
      <c r="M3538" s="120">
        <v>41047</v>
      </c>
    </row>
    <row r="3539" spans="1:14">
      <c r="A3539" s="50" t="s">
        <v>2258</v>
      </c>
      <c r="B3539" s="48">
        <v>41047</v>
      </c>
      <c r="C3539" s="50" t="s">
        <v>2678</v>
      </c>
      <c r="D3539" s="51">
        <v>41032</v>
      </c>
      <c r="E3539" s="52" t="s">
        <v>7129</v>
      </c>
      <c r="F3539" s="14" t="s">
        <v>152</v>
      </c>
      <c r="G3539" s="23">
        <f t="shared" si="112"/>
        <v>16</v>
      </c>
      <c r="H3539" s="90" t="s">
        <v>152</v>
      </c>
      <c r="I3539" s="23" t="e">
        <f t="shared" si="111"/>
        <v>#N/A</v>
      </c>
      <c r="J3539" s="53" t="s">
        <v>7220</v>
      </c>
      <c r="K3539" s="108" t="s">
        <v>5957</v>
      </c>
      <c r="L3539" s="105" t="s">
        <v>74</v>
      </c>
      <c r="M3539" s="120">
        <v>41047</v>
      </c>
    </row>
    <row r="3540" spans="1:14">
      <c r="A3540" s="50" t="s">
        <v>2261</v>
      </c>
      <c r="B3540" s="48">
        <v>41047</v>
      </c>
      <c r="C3540" s="50" t="s">
        <v>2684</v>
      </c>
      <c r="D3540" s="51">
        <v>41002</v>
      </c>
      <c r="E3540" s="52" t="s">
        <v>7129</v>
      </c>
      <c r="F3540" s="14" t="s">
        <v>152</v>
      </c>
      <c r="G3540" s="23">
        <f t="shared" si="112"/>
        <v>16</v>
      </c>
      <c r="H3540" s="90" t="s">
        <v>152</v>
      </c>
      <c r="I3540" s="23" t="e">
        <f t="shared" si="111"/>
        <v>#N/A</v>
      </c>
      <c r="J3540" s="53" t="s">
        <v>7220</v>
      </c>
      <c r="K3540" s="108" t="s">
        <v>5957</v>
      </c>
      <c r="L3540" s="105" t="s">
        <v>74</v>
      </c>
      <c r="M3540" s="120">
        <v>41047</v>
      </c>
    </row>
    <row r="3541" spans="1:14">
      <c r="A3541" s="50" t="s">
        <v>2264</v>
      </c>
      <c r="B3541" s="48">
        <v>41047</v>
      </c>
      <c r="C3541" s="50" t="s">
        <v>2676</v>
      </c>
      <c r="D3541" s="51">
        <v>41032</v>
      </c>
      <c r="E3541" s="52" t="s">
        <v>7129</v>
      </c>
      <c r="F3541" s="14" t="s">
        <v>152</v>
      </c>
      <c r="G3541" s="23">
        <f t="shared" si="112"/>
        <v>16</v>
      </c>
      <c r="H3541" s="90" t="s">
        <v>152</v>
      </c>
      <c r="I3541" s="23" t="e">
        <f t="shared" si="111"/>
        <v>#N/A</v>
      </c>
      <c r="J3541" s="53" t="s">
        <v>7220</v>
      </c>
      <c r="K3541" s="108" t="s">
        <v>5957</v>
      </c>
      <c r="L3541" s="105" t="s">
        <v>74</v>
      </c>
      <c r="M3541" s="120">
        <v>41047</v>
      </c>
    </row>
    <row r="3542" spans="1:14">
      <c r="A3542" s="50" t="s">
        <v>2266</v>
      </c>
      <c r="B3542" s="48">
        <v>41047</v>
      </c>
      <c r="C3542" s="50" t="s">
        <v>2687</v>
      </c>
      <c r="D3542" s="51">
        <v>41032</v>
      </c>
      <c r="E3542" s="52" t="s">
        <v>7129</v>
      </c>
      <c r="F3542" s="14" t="s">
        <v>152</v>
      </c>
      <c r="G3542" s="23">
        <f t="shared" si="112"/>
        <v>16</v>
      </c>
      <c r="H3542" s="90" t="s">
        <v>152</v>
      </c>
      <c r="I3542" s="23" t="e">
        <f t="shared" si="111"/>
        <v>#N/A</v>
      </c>
      <c r="J3542" s="53" t="s">
        <v>7220</v>
      </c>
      <c r="K3542" s="108" t="s">
        <v>5957</v>
      </c>
      <c r="L3542" s="105" t="s">
        <v>19</v>
      </c>
      <c r="M3542" s="120">
        <v>41047</v>
      </c>
    </row>
    <row r="3543" spans="1:14">
      <c r="A3543" s="50" t="s">
        <v>2268</v>
      </c>
      <c r="B3543" s="48">
        <v>41047</v>
      </c>
      <c r="C3543" s="50" t="s">
        <v>2674</v>
      </c>
      <c r="D3543" s="51">
        <v>41002</v>
      </c>
      <c r="E3543" s="52" t="s">
        <v>7129</v>
      </c>
      <c r="F3543" s="14" t="s">
        <v>152</v>
      </c>
      <c r="G3543" s="23">
        <f t="shared" si="112"/>
        <v>16</v>
      </c>
      <c r="H3543" s="90" t="s">
        <v>152</v>
      </c>
      <c r="I3543" s="23" t="e">
        <f t="shared" si="111"/>
        <v>#N/A</v>
      </c>
      <c r="J3543" s="53" t="s">
        <v>7220</v>
      </c>
      <c r="K3543" s="108" t="s">
        <v>5957</v>
      </c>
      <c r="L3543" s="105" t="s">
        <v>19</v>
      </c>
      <c r="M3543" s="120">
        <v>41047</v>
      </c>
    </row>
    <row r="3544" spans="1:14" ht="25.5">
      <c r="A3544" s="50" t="s">
        <v>2270</v>
      </c>
      <c r="B3544" s="48">
        <v>41047</v>
      </c>
      <c r="C3544" s="50" t="s">
        <v>5766</v>
      </c>
      <c r="D3544" s="51">
        <v>41037</v>
      </c>
      <c r="E3544" s="52" t="s">
        <v>7488</v>
      </c>
      <c r="F3544" s="14" t="s">
        <v>2882</v>
      </c>
      <c r="G3544" s="23" t="e">
        <f t="shared" si="112"/>
        <v>#N/A</v>
      </c>
      <c r="H3544" s="90" t="s">
        <v>2882</v>
      </c>
      <c r="I3544" s="23" t="e">
        <f t="shared" si="111"/>
        <v>#N/A</v>
      </c>
      <c r="J3544" s="53" t="s">
        <v>7489</v>
      </c>
      <c r="K3544" s="108" t="s">
        <v>5957</v>
      </c>
      <c r="L3544" s="105" t="s">
        <v>74</v>
      </c>
      <c r="M3544" s="120">
        <v>41047</v>
      </c>
    </row>
    <row r="3545" spans="1:14" ht="38.25">
      <c r="A3545" s="50" t="s">
        <v>2272</v>
      </c>
      <c r="B3545" s="48">
        <v>41047</v>
      </c>
      <c r="C3545" s="50" t="s">
        <v>335</v>
      </c>
      <c r="D3545" s="51">
        <v>41037</v>
      </c>
      <c r="E3545" s="52" t="s">
        <v>7488</v>
      </c>
      <c r="F3545" s="14" t="s">
        <v>2882</v>
      </c>
      <c r="G3545" s="23" t="e">
        <f t="shared" si="112"/>
        <v>#N/A</v>
      </c>
      <c r="H3545" s="90" t="s">
        <v>2882</v>
      </c>
      <c r="I3545" s="23" t="e">
        <f t="shared" si="111"/>
        <v>#N/A</v>
      </c>
      <c r="J3545" s="53" t="s">
        <v>7490</v>
      </c>
      <c r="K3545" s="108" t="s">
        <v>5957</v>
      </c>
      <c r="L3545" s="105" t="s">
        <v>74</v>
      </c>
      <c r="M3545" s="120">
        <v>41047</v>
      </c>
    </row>
    <row r="3546" spans="1:14" ht="25.5">
      <c r="A3546" s="50" t="s">
        <v>2275</v>
      </c>
      <c r="B3546" s="48">
        <v>41047</v>
      </c>
      <c r="C3546" s="50" t="s">
        <v>2129</v>
      </c>
      <c r="D3546" s="51">
        <v>41046</v>
      </c>
      <c r="E3546" s="52" t="s">
        <v>7491</v>
      </c>
      <c r="F3546" s="14" t="s">
        <v>3057</v>
      </c>
      <c r="G3546" s="23" t="e">
        <f t="shared" si="112"/>
        <v>#N/A</v>
      </c>
      <c r="H3546" s="90" t="s">
        <v>3057</v>
      </c>
      <c r="I3546" s="23" t="e">
        <f t="shared" si="111"/>
        <v>#N/A</v>
      </c>
      <c r="J3546" s="53" t="s">
        <v>7492</v>
      </c>
      <c r="K3546" s="108" t="s">
        <v>5957</v>
      </c>
      <c r="L3546" s="105" t="s">
        <v>1019</v>
      </c>
      <c r="M3546" s="120">
        <v>41047</v>
      </c>
    </row>
    <row r="3547" spans="1:14">
      <c r="A3547" s="50" t="s">
        <v>2279</v>
      </c>
      <c r="B3547" s="48">
        <v>41047</v>
      </c>
      <c r="C3547" s="50" t="s">
        <v>21</v>
      </c>
      <c r="D3547" s="51">
        <v>41044</v>
      </c>
      <c r="E3547" s="52" t="s">
        <v>7493</v>
      </c>
      <c r="F3547" s="14" t="s">
        <v>24</v>
      </c>
      <c r="G3547" s="23">
        <f t="shared" si="112"/>
        <v>84</v>
      </c>
      <c r="H3547" s="90" t="s">
        <v>24</v>
      </c>
      <c r="I3547" s="23">
        <f t="shared" si="111"/>
        <v>84</v>
      </c>
      <c r="J3547" s="53" t="s">
        <v>7494</v>
      </c>
      <c r="K3547" s="108" t="s">
        <v>5957</v>
      </c>
      <c r="L3547" s="105" t="s">
        <v>74</v>
      </c>
      <c r="M3547" s="120">
        <v>41047</v>
      </c>
    </row>
    <row r="3548" spans="1:14" ht="25.5">
      <c r="A3548" s="50" t="s">
        <v>2281</v>
      </c>
      <c r="B3548" s="48">
        <v>41047</v>
      </c>
      <c r="C3548" s="50" t="s">
        <v>3348</v>
      </c>
      <c r="D3548" s="51">
        <v>41045</v>
      </c>
      <c r="E3548" s="52" t="s">
        <v>7366</v>
      </c>
      <c r="F3548" s="14" t="s">
        <v>431</v>
      </c>
      <c r="G3548" s="23" t="e">
        <f t="shared" si="112"/>
        <v>#N/A</v>
      </c>
      <c r="H3548" s="90" t="s">
        <v>431</v>
      </c>
      <c r="I3548" s="23" t="e">
        <f t="shared" si="111"/>
        <v>#N/A</v>
      </c>
      <c r="J3548" s="53" t="s">
        <v>7495</v>
      </c>
      <c r="K3548" s="108" t="s">
        <v>5957</v>
      </c>
      <c r="L3548" s="105" t="s">
        <v>74</v>
      </c>
      <c r="M3548" s="120">
        <v>41052</v>
      </c>
    </row>
    <row r="3549" spans="1:14">
      <c r="A3549" s="50" t="s">
        <v>2283</v>
      </c>
      <c r="B3549" s="48">
        <v>41046</v>
      </c>
      <c r="C3549" s="50" t="s">
        <v>689</v>
      </c>
      <c r="D3549" s="51">
        <v>41046</v>
      </c>
      <c r="E3549" s="54" t="s">
        <v>7496</v>
      </c>
      <c r="F3549" s="14" t="s">
        <v>4358</v>
      </c>
      <c r="G3549" s="23" t="e">
        <f t="shared" si="112"/>
        <v>#N/A</v>
      </c>
      <c r="H3549" s="90" t="s">
        <v>4358</v>
      </c>
      <c r="I3549" s="23" t="e">
        <f t="shared" si="111"/>
        <v>#N/A</v>
      </c>
      <c r="J3549" s="53" t="s">
        <v>7497</v>
      </c>
      <c r="K3549" s="108" t="s">
        <v>5957</v>
      </c>
      <c r="L3549" s="105" t="s">
        <v>74</v>
      </c>
      <c r="M3549" s="120">
        <v>41050</v>
      </c>
    </row>
    <row r="3550" spans="1:14">
      <c r="A3550" s="50" t="s">
        <v>2286</v>
      </c>
      <c r="B3550" s="55">
        <v>41050</v>
      </c>
      <c r="C3550" s="50" t="s">
        <v>138</v>
      </c>
      <c r="D3550" s="51">
        <v>41047</v>
      </c>
      <c r="E3550" s="52" t="s">
        <v>7292</v>
      </c>
      <c r="F3550" s="14" t="s">
        <v>227</v>
      </c>
      <c r="G3550" s="23" t="e">
        <f t="shared" si="112"/>
        <v>#N/A</v>
      </c>
      <c r="H3550" s="90" t="s">
        <v>227</v>
      </c>
      <c r="I3550" s="23" t="e">
        <f t="shared" si="111"/>
        <v>#N/A</v>
      </c>
      <c r="J3550" s="53" t="s">
        <v>7498</v>
      </c>
      <c r="K3550" s="108" t="s">
        <v>5957</v>
      </c>
      <c r="L3550" s="105" t="s">
        <v>74</v>
      </c>
      <c r="M3550" s="120">
        <v>41050</v>
      </c>
    </row>
    <row r="3551" spans="1:14" ht="25.5">
      <c r="A3551" s="50" t="s">
        <v>2288</v>
      </c>
      <c r="B3551" s="55">
        <v>41050</v>
      </c>
      <c r="C3551" s="50" t="s">
        <v>575</v>
      </c>
      <c r="D3551" s="56">
        <v>41050</v>
      </c>
      <c r="E3551" s="52" t="s">
        <v>7499</v>
      </c>
      <c r="F3551" s="14" t="s">
        <v>4429</v>
      </c>
      <c r="G3551" s="23" t="e">
        <f t="shared" si="112"/>
        <v>#N/A</v>
      </c>
      <c r="H3551" s="90" t="s">
        <v>4429</v>
      </c>
      <c r="I3551" s="23" t="e">
        <f t="shared" si="111"/>
        <v>#N/A</v>
      </c>
      <c r="J3551" s="53" t="s">
        <v>7500</v>
      </c>
      <c r="K3551" s="108" t="s">
        <v>5957</v>
      </c>
      <c r="L3551" s="105" t="s">
        <v>7209</v>
      </c>
      <c r="M3551" s="120">
        <v>41050</v>
      </c>
    </row>
    <row r="3552" spans="1:14" ht="25.5">
      <c r="A3552" s="50" t="s">
        <v>2290</v>
      </c>
      <c r="B3552" s="55">
        <v>41050</v>
      </c>
      <c r="C3552" s="50" t="s">
        <v>686</v>
      </c>
      <c r="D3552" s="56">
        <v>41043</v>
      </c>
      <c r="E3552" s="52" t="s">
        <v>7168</v>
      </c>
      <c r="F3552" s="14" t="s">
        <v>7169</v>
      </c>
      <c r="G3552" s="23" t="e">
        <f t="shared" si="112"/>
        <v>#N/A</v>
      </c>
      <c r="H3552" s="90" t="s">
        <v>7169</v>
      </c>
      <c r="I3552" s="23" t="e">
        <f t="shared" si="111"/>
        <v>#N/A</v>
      </c>
      <c r="J3552" s="53" t="s">
        <v>7501</v>
      </c>
      <c r="K3552" s="108" t="s">
        <v>5957</v>
      </c>
      <c r="L3552" s="105" t="s">
        <v>7209</v>
      </c>
      <c r="M3552" s="120">
        <v>41050</v>
      </c>
    </row>
    <row r="3553" spans="1:15">
      <c r="A3553" s="50" t="s">
        <v>2292</v>
      </c>
      <c r="B3553" s="55">
        <v>41050</v>
      </c>
      <c r="C3553" s="50" t="s">
        <v>617</v>
      </c>
      <c r="D3553" s="56">
        <v>41050</v>
      </c>
      <c r="E3553" s="52" t="s">
        <v>7159</v>
      </c>
      <c r="F3553" s="14" t="s">
        <v>329</v>
      </c>
      <c r="G3553" s="23" t="e">
        <f t="shared" si="112"/>
        <v>#N/A</v>
      </c>
      <c r="H3553" s="90" t="s">
        <v>329</v>
      </c>
      <c r="I3553" s="23" t="e">
        <f t="shared" si="111"/>
        <v>#N/A</v>
      </c>
      <c r="J3553" s="53" t="s">
        <v>7502</v>
      </c>
      <c r="K3553" s="108" t="s">
        <v>5957</v>
      </c>
      <c r="L3553" s="105" t="s">
        <v>7209</v>
      </c>
      <c r="M3553" s="120">
        <v>41051</v>
      </c>
    </row>
    <row r="3554" spans="1:15">
      <c r="A3554" s="50" t="s">
        <v>2295</v>
      </c>
      <c r="B3554" s="55">
        <v>41050</v>
      </c>
      <c r="C3554" s="50" t="s">
        <v>619</v>
      </c>
      <c r="D3554" s="56">
        <v>41050</v>
      </c>
      <c r="E3554" s="52" t="s">
        <v>7159</v>
      </c>
      <c r="F3554" s="14" t="s">
        <v>329</v>
      </c>
      <c r="G3554" s="23" t="e">
        <f t="shared" si="112"/>
        <v>#N/A</v>
      </c>
      <c r="H3554" s="90" t="s">
        <v>329</v>
      </c>
      <c r="I3554" s="23" t="e">
        <f t="shared" si="111"/>
        <v>#N/A</v>
      </c>
      <c r="J3554" s="53" t="s">
        <v>7503</v>
      </c>
      <c r="K3554" s="108" t="s">
        <v>5957</v>
      </c>
      <c r="L3554" s="105" t="s">
        <v>7209</v>
      </c>
      <c r="M3554" s="120">
        <v>41051</v>
      </c>
    </row>
    <row r="3555" spans="1:15" ht="25.5">
      <c r="A3555" s="50" t="s">
        <v>2297</v>
      </c>
      <c r="B3555" s="55">
        <v>41051</v>
      </c>
      <c r="C3555" s="50" t="s">
        <v>623</v>
      </c>
      <c r="D3555" s="56">
        <v>41051</v>
      </c>
      <c r="E3555" s="52" t="s">
        <v>7159</v>
      </c>
      <c r="F3555" s="14" t="s">
        <v>329</v>
      </c>
      <c r="G3555" s="23" t="e">
        <f t="shared" si="112"/>
        <v>#N/A</v>
      </c>
      <c r="H3555" s="90" t="s">
        <v>329</v>
      </c>
      <c r="I3555" s="23" t="e">
        <f t="shared" si="111"/>
        <v>#N/A</v>
      </c>
      <c r="J3555" s="53" t="s">
        <v>7504</v>
      </c>
      <c r="K3555" s="108" t="s">
        <v>5957</v>
      </c>
      <c r="L3555" s="105" t="s">
        <v>7505</v>
      </c>
      <c r="M3555" s="120">
        <v>41052</v>
      </c>
    </row>
    <row r="3556" spans="1:15">
      <c r="A3556" s="50" t="s">
        <v>2299</v>
      </c>
      <c r="B3556" s="55">
        <v>41045</v>
      </c>
      <c r="C3556" s="50" t="s">
        <v>625</v>
      </c>
      <c r="D3556" s="56">
        <v>41045</v>
      </c>
      <c r="E3556" s="52" t="s">
        <v>7159</v>
      </c>
      <c r="F3556" s="14" t="s">
        <v>329</v>
      </c>
      <c r="G3556" s="23" t="e">
        <f t="shared" si="112"/>
        <v>#N/A</v>
      </c>
      <c r="H3556" s="90" t="s">
        <v>329</v>
      </c>
      <c r="I3556" s="23" t="e">
        <f t="shared" si="111"/>
        <v>#N/A</v>
      </c>
      <c r="J3556" s="53" t="s">
        <v>7506</v>
      </c>
      <c r="K3556" s="108" t="s">
        <v>5957</v>
      </c>
      <c r="L3556" s="105"/>
      <c r="M3556" s="120"/>
    </row>
    <row r="3557" spans="1:15">
      <c r="A3557" s="50" t="s">
        <v>2301</v>
      </c>
      <c r="B3557" s="55">
        <v>41051</v>
      </c>
      <c r="C3557" s="50" t="s">
        <v>7507</v>
      </c>
      <c r="D3557" s="56">
        <v>41051</v>
      </c>
      <c r="E3557" s="52" t="s">
        <v>2627</v>
      </c>
      <c r="F3557" s="14" t="s">
        <v>7358</v>
      </c>
      <c r="G3557" s="23" t="e">
        <f t="shared" si="112"/>
        <v>#N/A</v>
      </c>
      <c r="H3557" s="90" t="s">
        <v>7358</v>
      </c>
      <c r="I3557" s="23" t="e">
        <f t="shared" si="111"/>
        <v>#N/A</v>
      </c>
      <c r="J3557" s="53" t="s">
        <v>7508</v>
      </c>
      <c r="K3557" s="108" t="s">
        <v>5957</v>
      </c>
      <c r="L3557" s="105" t="s">
        <v>1019</v>
      </c>
      <c r="M3557" s="120">
        <v>41022</v>
      </c>
    </row>
    <row r="3558" spans="1:15">
      <c r="A3558" s="50" t="s">
        <v>2305</v>
      </c>
      <c r="B3558" s="55"/>
      <c r="C3558" s="50"/>
      <c r="D3558" s="57"/>
      <c r="E3558" s="52"/>
      <c r="F3558" s="14"/>
      <c r="G3558" s="23" t="e">
        <f t="shared" si="112"/>
        <v>#N/A</v>
      </c>
      <c r="H3558" s="90"/>
      <c r="I3558" s="23" t="e">
        <f t="shared" si="111"/>
        <v>#N/A</v>
      </c>
      <c r="J3558" s="53"/>
      <c r="K3558" s="108" t="s">
        <v>5957</v>
      </c>
      <c r="L3558" s="105" t="s">
        <v>74</v>
      </c>
      <c r="M3558" s="120">
        <v>41052</v>
      </c>
    </row>
    <row r="3559" spans="1:15" ht="25.5">
      <c r="A3559" s="50" t="s">
        <v>2308</v>
      </c>
      <c r="B3559" s="55">
        <v>41051</v>
      </c>
      <c r="C3559" s="50" t="s">
        <v>1810</v>
      </c>
      <c r="D3559" s="56">
        <v>41051</v>
      </c>
      <c r="E3559" s="52" t="s">
        <v>7295</v>
      </c>
      <c r="F3559" s="14" t="s">
        <v>227</v>
      </c>
      <c r="G3559" s="23" t="e">
        <f t="shared" si="112"/>
        <v>#N/A</v>
      </c>
      <c r="H3559" s="90" t="s">
        <v>227</v>
      </c>
      <c r="I3559" s="23" t="e">
        <f t="shared" si="111"/>
        <v>#N/A</v>
      </c>
      <c r="J3559" s="53" t="s">
        <v>7509</v>
      </c>
      <c r="K3559" s="108" t="s">
        <v>5957</v>
      </c>
    </row>
    <row r="3560" spans="1:15">
      <c r="A3560" s="50" t="s">
        <v>2310</v>
      </c>
      <c r="B3560" s="55">
        <v>41051</v>
      </c>
      <c r="C3560" s="50" t="s">
        <v>1203</v>
      </c>
      <c r="D3560" s="56">
        <v>41047</v>
      </c>
      <c r="E3560" s="52" t="s">
        <v>7510</v>
      </c>
      <c r="F3560" s="14" t="s">
        <v>7511</v>
      </c>
      <c r="G3560" s="23" t="e">
        <f t="shared" si="112"/>
        <v>#N/A</v>
      </c>
      <c r="H3560" s="90" t="s">
        <v>7511</v>
      </c>
      <c r="I3560" s="23" t="e">
        <f t="shared" si="111"/>
        <v>#N/A</v>
      </c>
      <c r="J3560" s="53" t="s">
        <v>7512</v>
      </c>
      <c r="K3560" s="108" t="s">
        <v>5957</v>
      </c>
      <c r="L3560" s="105" t="s">
        <v>74</v>
      </c>
      <c r="M3560" s="120">
        <v>41022</v>
      </c>
    </row>
    <row r="3561" spans="1:15">
      <c r="A3561" s="50" t="s">
        <v>2312</v>
      </c>
      <c r="B3561" s="55">
        <v>41051</v>
      </c>
      <c r="C3561" s="50" t="s">
        <v>1257</v>
      </c>
      <c r="D3561" s="56">
        <v>41047</v>
      </c>
      <c r="E3561" s="52" t="s">
        <v>7510</v>
      </c>
      <c r="F3561" s="14" t="s">
        <v>7511</v>
      </c>
      <c r="G3561" s="23" t="e">
        <f t="shared" si="112"/>
        <v>#N/A</v>
      </c>
      <c r="H3561" s="90" t="s">
        <v>7511</v>
      </c>
      <c r="I3561" s="23" t="e">
        <f t="shared" si="111"/>
        <v>#N/A</v>
      </c>
      <c r="J3561" s="53" t="s">
        <v>7513</v>
      </c>
      <c r="K3561" s="108" t="s">
        <v>5957</v>
      </c>
      <c r="L3561" s="105" t="s">
        <v>74</v>
      </c>
      <c r="M3561" s="120">
        <v>41022</v>
      </c>
    </row>
    <row r="3562" spans="1:15">
      <c r="A3562" s="50" t="s">
        <v>2314</v>
      </c>
      <c r="B3562" s="55">
        <v>41051</v>
      </c>
      <c r="C3562" s="50" t="s">
        <v>1384</v>
      </c>
      <c r="D3562" s="56">
        <v>41047</v>
      </c>
      <c r="E3562" s="52" t="s">
        <v>7510</v>
      </c>
      <c r="F3562" s="14" t="s">
        <v>7511</v>
      </c>
      <c r="G3562" s="23" t="e">
        <f t="shared" si="112"/>
        <v>#N/A</v>
      </c>
      <c r="H3562" s="90" t="s">
        <v>7511</v>
      </c>
      <c r="I3562" s="23" t="e">
        <f t="shared" si="111"/>
        <v>#N/A</v>
      </c>
      <c r="J3562" s="53" t="s">
        <v>7514</v>
      </c>
      <c r="K3562" s="108" t="s">
        <v>5957</v>
      </c>
      <c r="L3562" s="105" t="s">
        <v>74</v>
      </c>
      <c r="M3562" s="120">
        <v>41022</v>
      </c>
    </row>
    <row r="3563" spans="1:15">
      <c r="A3563" s="50" t="s">
        <v>2316</v>
      </c>
      <c r="B3563" s="55">
        <v>41047</v>
      </c>
      <c r="C3563" s="50" t="s">
        <v>1047</v>
      </c>
      <c r="D3563" s="56">
        <v>41047</v>
      </c>
      <c r="E3563" s="52" t="s">
        <v>7510</v>
      </c>
      <c r="F3563" s="14" t="s">
        <v>7511</v>
      </c>
      <c r="G3563" s="23" t="e">
        <f t="shared" si="112"/>
        <v>#N/A</v>
      </c>
      <c r="H3563" s="90" t="s">
        <v>7511</v>
      </c>
      <c r="I3563" s="23" t="e">
        <f t="shared" si="111"/>
        <v>#N/A</v>
      </c>
      <c r="J3563" s="53" t="s">
        <v>7515</v>
      </c>
      <c r="K3563" s="108" t="s">
        <v>5957</v>
      </c>
      <c r="L3563" s="105"/>
      <c r="M3563" s="120"/>
    </row>
    <row r="3564" spans="1:15" ht="25.5">
      <c r="A3564" s="50" t="s">
        <v>2318</v>
      </c>
      <c r="B3564" s="55">
        <v>41047</v>
      </c>
      <c r="C3564" s="50" t="s">
        <v>994</v>
      </c>
      <c r="D3564" s="56">
        <v>41047</v>
      </c>
      <c r="E3564" s="52" t="s">
        <v>7510</v>
      </c>
      <c r="F3564" s="14" t="s">
        <v>7511</v>
      </c>
      <c r="G3564" s="23" t="e">
        <f t="shared" si="112"/>
        <v>#N/A</v>
      </c>
      <c r="H3564" s="90" t="s">
        <v>7511</v>
      </c>
      <c r="I3564" s="23" t="e">
        <f t="shared" si="111"/>
        <v>#N/A</v>
      </c>
      <c r="J3564" s="53" t="s">
        <v>7516</v>
      </c>
      <c r="K3564" s="108" t="s">
        <v>5957</v>
      </c>
      <c r="L3564" s="105" t="s">
        <v>7517</v>
      </c>
      <c r="M3564" s="120">
        <v>41052</v>
      </c>
    </row>
    <row r="3565" spans="1:15">
      <c r="A3565" s="50" t="s">
        <v>2321</v>
      </c>
      <c r="B3565" s="55"/>
      <c r="C3565" s="50"/>
      <c r="D3565" s="57"/>
      <c r="E3565" s="52"/>
      <c r="F3565" s="14"/>
      <c r="G3565" s="23" t="e">
        <f t="shared" si="112"/>
        <v>#N/A</v>
      </c>
      <c r="H3565" s="90"/>
      <c r="I3565" s="23" t="e">
        <f t="shared" si="111"/>
        <v>#N/A</v>
      </c>
      <c r="J3565" s="53"/>
      <c r="K3565" s="108" t="s">
        <v>5957</v>
      </c>
      <c r="L3565" s="105" t="s">
        <v>74</v>
      </c>
      <c r="M3565" s="120">
        <v>41052</v>
      </c>
    </row>
    <row r="3566" spans="1:15">
      <c r="A3566" s="50" t="s">
        <v>2324</v>
      </c>
      <c r="B3566" s="55">
        <v>41052</v>
      </c>
      <c r="C3566" s="50" t="s">
        <v>3499</v>
      </c>
      <c r="D3566" s="56">
        <v>41051</v>
      </c>
      <c r="E3566" s="52" t="s">
        <v>7199</v>
      </c>
      <c r="F3566" s="14" t="s">
        <v>1123</v>
      </c>
      <c r="G3566" s="23" t="e">
        <f t="shared" si="112"/>
        <v>#N/A</v>
      </c>
      <c r="H3566" s="90" t="s">
        <v>1123</v>
      </c>
      <c r="I3566" s="23" t="e">
        <f t="shared" si="111"/>
        <v>#N/A</v>
      </c>
      <c r="J3566" s="53" t="s">
        <v>7518</v>
      </c>
      <c r="K3566" s="108" t="s">
        <v>5957</v>
      </c>
      <c r="L3566" s="105" t="s">
        <v>74</v>
      </c>
      <c r="M3566" s="120">
        <v>41052</v>
      </c>
    </row>
    <row r="3567" spans="1:15">
      <c r="A3567" s="50" t="s">
        <v>2326</v>
      </c>
      <c r="B3567" s="55">
        <v>41052</v>
      </c>
      <c r="C3567" s="50" t="s">
        <v>1928</v>
      </c>
      <c r="D3567" s="56">
        <v>41051</v>
      </c>
      <c r="E3567" s="52" t="s">
        <v>982</v>
      </c>
      <c r="F3567" s="14" t="s">
        <v>7519</v>
      </c>
      <c r="G3567" s="23" t="e">
        <f t="shared" si="112"/>
        <v>#N/A</v>
      </c>
      <c r="H3567" s="90" t="s">
        <v>7519</v>
      </c>
      <c r="I3567" s="23" t="e">
        <f t="shared" si="111"/>
        <v>#N/A</v>
      </c>
      <c r="J3567" s="53" t="s">
        <v>7520</v>
      </c>
      <c r="K3567" s="108" t="s">
        <v>5957</v>
      </c>
      <c r="L3567" s="105" t="s">
        <v>1019</v>
      </c>
      <c r="M3567" s="120">
        <v>41052</v>
      </c>
    </row>
    <row r="3568" spans="1:15">
      <c r="A3568" s="50" t="s">
        <v>2329</v>
      </c>
      <c r="B3568" s="55">
        <v>41052</v>
      </c>
      <c r="C3568" s="50" t="s">
        <v>7521</v>
      </c>
      <c r="D3568" s="56">
        <v>41052</v>
      </c>
      <c r="E3568" s="52" t="s">
        <v>7306</v>
      </c>
      <c r="F3568" s="14" t="s">
        <v>110</v>
      </c>
      <c r="G3568" s="23">
        <f t="shared" si="112"/>
        <v>87</v>
      </c>
      <c r="H3568" s="90" t="s">
        <v>110</v>
      </c>
      <c r="I3568" s="23" t="e">
        <f t="shared" si="111"/>
        <v>#N/A</v>
      </c>
      <c r="J3568" s="53" t="s">
        <v>7432</v>
      </c>
      <c r="K3568" s="108" t="s">
        <v>5957</v>
      </c>
      <c r="L3568" s="105" t="s">
        <v>74</v>
      </c>
      <c r="M3568" s="120">
        <v>41052</v>
      </c>
    </row>
    <row r="3569" spans="1:14" ht="25.5">
      <c r="A3569" s="50" t="s">
        <v>2331</v>
      </c>
      <c r="B3569" s="55">
        <v>41052</v>
      </c>
      <c r="C3569" s="50" t="s">
        <v>359</v>
      </c>
      <c r="D3569" s="56">
        <v>41052</v>
      </c>
      <c r="E3569" s="52" t="s">
        <v>7522</v>
      </c>
      <c r="F3569" s="14" t="s">
        <v>7523</v>
      </c>
      <c r="G3569" s="23" t="e">
        <f t="shared" si="112"/>
        <v>#N/A</v>
      </c>
      <c r="H3569" s="90" t="s">
        <v>7523</v>
      </c>
      <c r="I3569" s="23" t="e">
        <f t="shared" si="111"/>
        <v>#N/A</v>
      </c>
      <c r="J3569" s="53" t="s">
        <v>7524</v>
      </c>
      <c r="K3569" s="108" t="s">
        <v>5957</v>
      </c>
      <c r="L3569" s="105" t="s">
        <v>1019</v>
      </c>
      <c r="M3569" s="120">
        <v>41052</v>
      </c>
    </row>
    <row r="3570" spans="1:14" ht="25.5">
      <c r="A3570" s="50" t="s">
        <v>2333</v>
      </c>
      <c r="B3570" s="55">
        <v>41052</v>
      </c>
      <c r="C3570" s="50" t="s">
        <v>923</v>
      </c>
      <c r="D3570" s="56">
        <v>41050</v>
      </c>
      <c r="E3570" s="52" t="s">
        <v>1331</v>
      </c>
      <c r="F3570" s="14" t="s">
        <v>1332</v>
      </c>
      <c r="G3570" s="23" t="e">
        <f t="shared" si="112"/>
        <v>#N/A</v>
      </c>
      <c r="H3570" s="90" t="s">
        <v>1332</v>
      </c>
      <c r="I3570" s="23" t="e">
        <f t="shared" si="111"/>
        <v>#N/A</v>
      </c>
      <c r="J3570" s="53" t="s">
        <v>7525</v>
      </c>
      <c r="K3570" s="108" t="s">
        <v>5957</v>
      </c>
      <c r="L3570" s="105" t="s">
        <v>74</v>
      </c>
      <c r="M3570" s="120">
        <v>41053</v>
      </c>
    </row>
    <row r="3571" spans="1:14">
      <c r="A3571" s="50" t="s">
        <v>2335</v>
      </c>
      <c r="B3571" s="55">
        <v>41052</v>
      </c>
      <c r="C3571" s="50" t="s">
        <v>1296</v>
      </c>
      <c r="D3571" s="56">
        <v>41052</v>
      </c>
      <c r="E3571" s="52" t="s">
        <v>7526</v>
      </c>
      <c r="F3571" s="14" t="s">
        <v>7136</v>
      </c>
      <c r="G3571" s="23" t="e">
        <f t="shared" si="112"/>
        <v>#N/A</v>
      </c>
      <c r="H3571" s="90" t="s">
        <v>7136</v>
      </c>
      <c r="I3571" s="23" t="e">
        <f t="shared" si="111"/>
        <v>#N/A</v>
      </c>
      <c r="J3571" s="53" t="s">
        <v>7527</v>
      </c>
      <c r="K3571" s="108" t="s">
        <v>5957</v>
      </c>
      <c r="L3571" s="105"/>
      <c r="M3571" s="120"/>
    </row>
    <row r="3572" spans="1:14">
      <c r="A3572" s="50" t="s">
        <v>2338</v>
      </c>
      <c r="B3572" s="55">
        <v>41053</v>
      </c>
      <c r="C3572" s="50" t="s">
        <v>7528</v>
      </c>
      <c r="D3572" s="56">
        <v>41053</v>
      </c>
      <c r="E3572" s="52" t="s">
        <v>7306</v>
      </c>
      <c r="F3572" s="14" t="s">
        <v>110</v>
      </c>
      <c r="G3572" s="23">
        <f t="shared" si="112"/>
        <v>87</v>
      </c>
      <c r="H3572" s="90" t="s">
        <v>110</v>
      </c>
      <c r="I3572" s="23" t="e">
        <f t="shared" si="111"/>
        <v>#N/A</v>
      </c>
      <c r="J3572" s="53" t="s">
        <v>7529</v>
      </c>
      <c r="K3572" s="108" t="s">
        <v>5957</v>
      </c>
      <c r="L3572" s="105" t="s">
        <v>19</v>
      </c>
      <c r="M3572" s="120">
        <v>41053</v>
      </c>
    </row>
    <row r="3573" spans="1:14">
      <c r="A3573" s="50" t="s">
        <v>2340</v>
      </c>
      <c r="B3573" s="55">
        <v>41053</v>
      </c>
      <c r="C3573" s="50" t="s">
        <v>7530</v>
      </c>
      <c r="D3573" s="56">
        <v>41046</v>
      </c>
      <c r="E3573" s="52" t="s">
        <v>7199</v>
      </c>
      <c r="F3573" s="14" t="s">
        <v>1123</v>
      </c>
      <c r="G3573" s="23" t="e">
        <f t="shared" si="112"/>
        <v>#N/A</v>
      </c>
      <c r="H3573" s="90" t="s">
        <v>1123</v>
      </c>
      <c r="I3573" s="23" t="e">
        <f t="shared" si="111"/>
        <v>#N/A</v>
      </c>
      <c r="J3573" s="53" t="s">
        <v>7531</v>
      </c>
      <c r="K3573" s="108" t="s">
        <v>5957</v>
      </c>
      <c r="L3573" s="105" t="s">
        <v>7178</v>
      </c>
      <c r="M3573" s="120">
        <v>41053</v>
      </c>
    </row>
    <row r="3574" spans="1:14">
      <c r="A3574" s="50" t="s">
        <v>2342</v>
      </c>
      <c r="B3574" s="55">
        <v>41053</v>
      </c>
      <c r="C3574" s="50" t="s">
        <v>1181</v>
      </c>
      <c r="D3574" s="56">
        <v>41051</v>
      </c>
      <c r="E3574" s="52" t="s">
        <v>659</v>
      </c>
      <c r="F3574" s="14" t="s">
        <v>514</v>
      </c>
      <c r="G3574" s="23" t="e">
        <f t="shared" si="112"/>
        <v>#N/A</v>
      </c>
      <c r="H3574" s="90" t="s">
        <v>514</v>
      </c>
      <c r="I3574" s="23" t="e">
        <f t="shared" si="111"/>
        <v>#N/A</v>
      </c>
      <c r="J3574" s="53" t="s">
        <v>7532</v>
      </c>
      <c r="K3574" s="108" t="s">
        <v>5957</v>
      </c>
      <c r="L3574" s="105" t="s">
        <v>7209</v>
      </c>
      <c r="M3574" s="120">
        <v>41053</v>
      </c>
    </row>
    <row r="3575" spans="1:14">
      <c r="A3575" s="50" t="s">
        <v>2344</v>
      </c>
      <c r="B3575" s="55">
        <v>41053</v>
      </c>
      <c r="C3575" s="50" t="s">
        <v>21</v>
      </c>
      <c r="D3575" s="56">
        <v>41051</v>
      </c>
      <c r="E3575" s="52" t="s">
        <v>2573</v>
      </c>
      <c r="F3575" s="14" t="s">
        <v>2574</v>
      </c>
      <c r="G3575" s="23" t="e">
        <f t="shared" si="112"/>
        <v>#N/A</v>
      </c>
      <c r="H3575" s="90" t="s">
        <v>2574</v>
      </c>
      <c r="I3575" s="23" t="e">
        <f t="shared" si="111"/>
        <v>#N/A</v>
      </c>
      <c r="J3575" s="53" t="s">
        <v>7533</v>
      </c>
      <c r="K3575" s="108" t="s">
        <v>5957</v>
      </c>
      <c r="L3575" s="105" t="s">
        <v>7209</v>
      </c>
      <c r="M3575" s="120">
        <v>41053</v>
      </c>
    </row>
    <row r="3576" spans="1:14" ht="25.5">
      <c r="A3576" s="50" t="s">
        <v>2346</v>
      </c>
      <c r="B3576" s="55">
        <v>41053</v>
      </c>
      <c r="C3576" s="50" t="s">
        <v>635</v>
      </c>
      <c r="D3576" s="56">
        <v>41053</v>
      </c>
      <c r="E3576" s="52" t="s">
        <v>7159</v>
      </c>
      <c r="F3576" s="14" t="s">
        <v>329</v>
      </c>
      <c r="G3576" s="23" t="e">
        <f t="shared" si="112"/>
        <v>#N/A</v>
      </c>
      <c r="H3576" s="90" t="s">
        <v>329</v>
      </c>
      <c r="I3576" s="23" t="e">
        <f t="shared" si="111"/>
        <v>#N/A</v>
      </c>
      <c r="J3576" s="53" t="s">
        <v>7534</v>
      </c>
      <c r="K3576" s="108" t="s">
        <v>5957</v>
      </c>
      <c r="L3576" s="105" t="s">
        <v>74</v>
      </c>
      <c r="M3576" s="120">
        <v>41044</v>
      </c>
    </row>
    <row r="3577" spans="1:14">
      <c r="A3577" s="50" t="s">
        <v>2348</v>
      </c>
      <c r="B3577" s="55">
        <v>41053</v>
      </c>
      <c r="C3577" s="50" t="s">
        <v>631</v>
      </c>
      <c r="D3577" s="56">
        <v>41053</v>
      </c>
      <c r="E3577" s="52" t="s">
        <v>7159</v>
      </c>
      <c r="F3577" s="14" t="s">
        <v>329</v>
      </c>
      <c r="G3577" s="23" t="e">
        <f t="shared" si="112"/>
        <v>#N/A</v>
      </c>
      <c r="H3577" s="90" t="s">
        <v>329</v>
      </c>
      <c r="I3577" s="23" t="e">
        <f t="shared" si="111"/>
        <v>#N/A</v>
      </c>
      <c r="J3577" s="53" t="s">
        <v>7535</v>
      </c>
      <c r="K3577" s="108" t="s">
        <v>5957</v>
      </c>
      <c r="L3577" s="105" t="s">
        <v>1019</v>
      </c>
      <c r="M3577" s="120">
        <v>41054</v>
      </c>
    </row>
    <row r="3578" spans="1:14" ht="25.5">
      <c r="A3578" s="50" t="s">
        <v>2349</v>
      </c>
      <c r="B3578" s="55">
        <v>41053</v>
      </c>
      <c r="C3578" s="50" t="s">
        <v>3943</v>
      </c>
      <c r="D3578" s="56">
        <v>41052</v>
      </c>
      <c r="E3578" s="52" t="s">
        <v>7536</v>
      </c>
      <c r="F3578" s="14" t="s">
        <v>7202</v>
      </c>
      <c r="G3578" s="23" t="e">
        <f t="shared" si="112"/>
        <v>#N/A</v>
      </c>
      <c r="H3578" s="90" t="s">
        <v>7202</v>
      </c>
      <c r="I3578" s="23" t="e">
        <f t="shared" si="111"/>
        <v>#N/A</v>
      </c>
      <c r="J3578" s="53" t="s">
        <v>7537</v>
      </c>
      <c r="K3578" s="108" t="s">
        <v>5957</v>
      </c>
      <c r="L3578" s="105" t="s">
        <v>74</v>
      </c>
      <c r="M3578" s="120">
        <v>41024</v>
      </c>
    </row>
    <row r="3579" spans="1:14">
      <c r="A3579" s="50" t="s">
        <v>2351</v>
      </c>
      <c r="B3579" s="55">
        <v>41053</v>
      </c>
      <c r="C3579" s="50" t="s">
        <v>1904</v>
      </c>
      <c r="D3579" s="56">
        <v>41053</v>
      </c>
      <c r="E3579" s="52" t="s">
        <v>7538</v>
      </c>
      <c r="F3579" s="14" t="s">
        <v>318</v>
      </c>
      <c r="G3579" s="23" t="e">
        <f t="shared" si="112"/>
        <v>#N/A</v>
      </c>
      <c r="H3579" s="90" t="s">
        <v>318</v>
      </c>
      <c r="I3579" s="23" t="e">
        <f t="shared" si="111"/>
        <v>#N/A</v>
      </c>
      <c r="J3579" s="53" t="s">
        <v>7539</v>
      </c>
      <c r="K3579" s="108" t="s">
        <v>5957</v>
      </c>
      <c r="L3579" s="105" t="s">
        <v>74</v>
      </c>
      <c r="M3579" s="120" t="s">
        <v>7540</v>
      </c>
    </row>
    <row r="3580" spans="1:14">
      <c r="A3580" s="50" t="s">
        <v>2352</v>
      </c>
      <c r="B3580" s="55">
        <v>41054</v>
      </c>
      <c r="C3580" s="50" t="s">
        <v>2120</v>
      </c>
      <c r="D3580" s="56">
        <v>41046</v>
      </c>
      <c r="E3580" s="52" t="s">
        <v>7541</v>
      </c>
      <c r="F3580" s="14" t="s">
        <v>998</v>
      </c>
      <c r="G3580" s="23" t="e">
        <f t="shared" si="112"/>
        <v>#N/A</v>
      </c>
      <c r="H3580" s="90" t="s">
        <v>998</v>
      </c>
      <c r="I3580" s="23" t="e">
        <f t="shared" si="111"/>
        <v>#N/A</v>
      </c>
      <c r="J3580" s="53" t="s">
        <v>7542</v>
      </c>
      <c r="K3580" s="108" t="s">
        <v>5957</v>
      </c>
      <c r="L3580" s="105" t="s">
        <v>74</v>
      </c>
      <c r="M3580" s="120">
        <v>41054</v>
      </c>
    </row>
    <row r="3581" spans="1:14">
      <c r="A3581" s="50" t="s">
        <v>2355</v>
      </c>
      <c r="B3581" s="55">
        <v>41054</v>
      </c>
      <c r="C3581" s="50" t="s">
        <v>7543</v>
      </c>
      <c r="D3581" s="56">
        <v>41053</v>
      </c>
      <c r="E3581" s="52" t="s">
        <v>808</v>
      </c>
      <c r="F3581" s="14" t="s">
        <v>7214</v>
      </c>
      <c r="G3581" s="23" t="e">
        <f t="shared" si="112"/>
        <v>#N/A</v>
      </c>
      <c r="H3581" s="90" t="s">
        <v>7214</v>
      </c>
      <c r="I3581" s="23" t="e">
        <f t="shared" si="111"/>
        <v>#N/A</v>
      </c>
      <c r="J3581" s="53" t="s">
        <v>7544</v>
      </c>
      <c r="K3581" s="108" t="s">
        <v>5957</v>
      </c>
      <c r="L3581" s="105" t="s">
        <v>7178</v>
      </c>
      <c r="M3581" s="120">
        <v>41054</v>
      </c>
    </row>
    <row r="3582" spans="1:14">
      <c r="A3582" s="50" t="s">
        <v>2356</v>
      </c>
      <c r="B3582" s="55">
        <v>41054</v>
      </c>
      <c r="C3582" s="50" t="s">
        <v>277</v>
      </c>
      <c r="D3582" s="56">
        <v>41053</v>
      </c>
      <c r="E3582" s="52" t="s">
        <v>7545</v>
      </c>
      <c r="F3582" s="14" t="s">
        <v>2794</v>
      </c>
      <c r="G3582" s="23" t="e">
        <f t="shared" si="112"/>
        <v>#N/A</v>
      </c>
      <c r="H3582" s="90" t="s">
        <v>2794</v>
      </c>
      <c r="I3582" s="23" t="e">
        <f t="shared" si="111"/>
        <v>#N/A</v>
      </c>
      <c r="J3582" s="53" t="s">
        <v>7546</v>
      </c>
      <c r="K3582" s="108" t="s">
        <v>5957</v>
      </c>
      <c r="L3582" s="105" t="s">
        <v>7178</v>
      </c>
      <c r="M3582" s="120">
        <v>41054</v>
      </c>
    </row>
    <row r="3583" spans="1:14">
      <c r="A3583" s="50" t="s">
        <v>2358</v>
      </c>
      <c r="B3583" s="55">
        <v>41054</v>
      </c>
      <c r="C3583" s="50" t="s">
        <v>1956</v>
      </c>
      <c r="D3583" s="56">
        <v>41044</v>
      </c>
      <c r="E3583" s="52" t="s">
        <v>7281</v>
      </c>
      <c r="F3583" s="14" t="s">
        <v>7136</v>
      </c>
      <c r="G3583" s="23" t="e">
        <f t="shared" si="112"/>
        <v>#N/A</v>
      </c>
      <c r="H3583" s="90" t="s">
        <v>7136</v>
      </c>
      <c r="I3583" s="23" t="e">
        <f t="shared" si="111"/>
        <v>#N/A</v>
      </c>
      <c r="J3583" s="53" t="s">
        <v>7286</v>
      </c>
      <c r="K3583" s="108" t="s">
        <v>5957</v>
      </c>
      <c r="L3583" s="105" t="s">
        <v>7178</v>
      </c>
      <c r="M3583" s="120">
        <v>41054</v>
      </c>
    </row>
    <row r="3584" spans="1:14">
      <c r="A3584" s="50" t="s">
        <v>2360</v>
      </c>
      <c r="B3584" s="55">
        <v>41054</v>
      </c>
      <c r="C3584" s="50" t="s">
        <v>1960</v>
      </c>
      <c r="D3584" s="56">
        <v>41044</v>
      </c>
      <c r="E3584" s="52" t="s">
        <v>7281</v>
      </c>
      <c r="F3584" s="14" t="s">
        <v>7136</v>
      </c>
      <c r="G3584" s="23" t="e">
        <f t="shared" si="112"/>
        <v>#N/A</v>
      </c>
      <c r="H3584" s="90" t="s">
        <v>7136</v>
      </c>
      <c r="I3584" s="23" t="e">
        <f t="shared" si="111"/>
        <v>#N/A</v>
      </c>
      <c r="J3584" s="53" t="s">
        <v>7286</v>
      </c>
      <c r="K3584" s="108" t="s">
        <v>5957</v>
      </c>
      <c r="L3584" s="105" t="s">
        <v>7547</v>
      </c>
      <c r="M3584" s="120">
        <v>41054</v>
      </c>
    </row>
    <row r="3585" spans="1:14">
      <c r="A3585" s="50" t="s">
        <v>2364</v>
      </c>
      <c r="B3585" s="55">
        <v>41054</v>
      </c>
      <c r="C3585" s="50" t="s">
        <v>1962</v>
      </c>
      <c r="D3585" s="56">
        <v>41044</v>
      </c>
      <c r="E3585" s="52" t="s">
        <v>7281</v>
      </c>
      <c r="F3585" s="14" t="s">
        <v>7136</v>
      </c>
      <c r="G3585" s="23" t="e">
        <f t="shared" si="112"/>
        <v>#N/A</v>
      </c>
      <c r="H3585" s="90" t="s">
        <v>7136</v>
      </c>
      <c r="I3585" s="23" t="e">
        <f t="shared" si="111"/>
        <v>#N/A</v>
      </c>
      <c r="J3585" s="53" t="s">
        <v>7286</v>
      </c>
      <c r="K3585" s="108" t="s">
        <v>5957</v>
      </c>
      <c r="L3585" s="105" t="s">
        <v>7178</v>
      </c>
      <c r="M3585" s="120">
        <v>41054</v>
      </c>
    </row>
    <row r="3586" spans="1:14">
      <c r="A3586" s="50" t="s">
        <v>2365</v>
      </c>
      <c r="B3586" s="55">
        <v>41054</v>
      </c>
      <c r="C3586" s="50" t="s">
        <v>1672</v>
      </c>
      <c r="D3586" s="56">
        <v>41016</v>
      </c>
      <c r="E3586" s="52" t="s">
        <v>7281</v>
      </c>
      <c r="F3586" s="14" t="s">
        <v>7136</v>
      </c>
      <c r="G3586" s="23" t="e">
        <f t="shared" si="112"/>
        <v>#N/A</v>
      </c>
      <c r="H3586" s="90" t="s">
        <v>7136</v>
      </c>
      <c r="I3586" s="23" t="e">
        <f t="shared" ref="I3586:I3649" si="113">INDEX(S:U,MATCH(H3586,U:U,0),1)</f>
        <v>#N/A</v>
      </c>
      <c r="J3586" s="53" t="s">
        <v>7286</v>
      </c>
      <c r="K3586" s="108" t="s">
        <v>5957</v>
      </c>
      <c r="L3586" s="105" t="s">
        <v>7178</v>
      </c>
      <c r="M3586" s="120">
        <v>41054</v>
      </c>
    </row>
    <row r="3587" spans="1:14">
      <c r="A3587" s="50" t="s">
        <v>2367</v>
      </c>
      <c r="B3587" s="55">
        <v>41054</v>
      </c>
      <c r="C3587" s="50" t="s">
        <v>2120</v>
      </c>
      <c r="D3587" s="56">
        <v>41044</v>
      </c>
      <c r="E3587" s="52" t="s">
        <v>7281</v>
      </c>
      <c r="F3587" s="14" t="s">
        <v>7136</v>
      </c>
      <c r="G3587" s="23" t="e">
        <f t="shared" ref="G3587:G3650" si="114">INDEX($R$2:$U$90,MATCH(F3587,$R$2:$R$90,0),2)</f>
        <v>#N/A</v>
      </c>
      <c r="H3587" s="90" t="s">
        <v>7136</v>
      </c>
      <c r="I3587" s="23" t="e">
        <f t="shared" si="113"/>
        <v>#N/A</v>
      </c>
      <c r="J3587" s="53" t="s">
        <v>7286</v>
      </c>
      <c r="K3587" s="108" t="s">
        <v>5957</v>
      </c>
      <c r="L3587" s="105" t="s">
        <v>7548</v>
      </c>
      <c r="M3587" s="120">
        <v>41054</v>
      </c>
    </row>
    <row r="3588" spans="1:14">
      <c r="A3588" s="50" t="s">
        <v>2369</v>
      </c>
      <c r="B3588" s="55">
        <v>41054</v>
      </c>
      <c r="C3588" s="50" t="s">
        <v>957</v>
      </c>
      <c r="D3588" s="56">
        <v>41044</v>
      </c>
      <c r="E3588" s="52" t="s">
        <v>7281</v>
      </c>
      <c r="F3588" s="14" t="s">
        <v>7136</v>
      </c>
      <c r="G3588" s="23" t="e">
        <f t="shared" si="114"/>
        <v>#N/A</v>
      </c>
      <c r="H3588" s="90" t="s">
        <v>7136</v>
      </c>
      <c r="I3588" s="23" t="e">
        <f t="shared" si="113"/>
        <v>#N/A</v>
      </c>
      <c r="J3588" s="53" t="s">
        <v>7286</v>
      </c>
      <c r="K3588" s="108" t="s">
        <v>5957</v>
      </c>
      <c r="L3588" s="105" t="s">
        <v>7548</v>
      </c>
      <c r="M3588" s="120">
        <v>41054</v>
      </c>
    </row>
    <row r="3589" spans="1:14">
      <c r="A3589" s="50" t="s">
        <v>2371</v>
      </c>
      <c r="B3589" s="55">
        <v>41054</v>
      </c>
      <c r="C3589" s="50" t="s">
        <v>2301</v>
      </c>
      <c r="D3589" s="56">
        <v>41044</v>
      </c>
      <c r="E3589" s="52" t="s">
        <v>7281</v>
      </c>
      <c r="F3589" s="14" t="s">
        <v>7136</v>
      </c>
      <c r="G3589" s="23" t="e">
        <f t="shared" si="114"/>
        <v>#N/A</v>
      </c>
      <c r="H3589" s="90" t="s">
        <v>7136</v>
      </c>
      <c r="I3589" s="23" t="e">
        <f t="shared" si="113"/>
        <v>#N/A</v>
      </c>
      <c r="J3589" s="53" t="s">
        <v>7286</v>
      </c>
      <c r="K3589" s="108" t="s">
        <v>5957</v>
      </c>
      <c r="L3589" s="105" t="s">
        <v>7549</v>
      </c>
      <c r="M3589" s="120">
        <v>41054</v>
      </c>
    </row>
    <row r="3590" spans="1:14">
      <c r="A3590" s="50" t="s">
        <v>2373</v>
      </c>
      <c r="B3590" s="55">
        <v>41054</v>
      </c>
      <c r="C3590" s="50" t="s">
        <v>1414</v>
      </c>
      <c r="D3590" s="56">
        <v>41037</v>
      </c>
      <c r="E3590" s="52" t="s">
        <v>7281</v>
      </c>
      <c r="F3590" s="14" t="s">
        <v>7136</v>
      </c>
      <c r="G3590" s="23" t="e">
        <f t="shared" si="114"/>
        <v>#N/A</v>
      </c>
      <c r="H3590" s="90" t="s">
        <v>7136</v>
      </c>
      <c r="I3590" s="23" t="e">
        <f t="shared" si="113"/>
        <v>#N/A</v>
      </c>
      <c r="J3590" s="53" t="s">
        <v>7286</v>
      </c>
      <c r="K3590" s="108" t="s">
        <v>5957</v>
      </c>
      <c r="L3590" s="105" t="s">
        <v>7549</v>
      </c>
      <c r="M3590" s="120">
        <v>41054</v>
      </c>
    </row>
    <row r="3591" spans="1:14" ht="25.5">
      <c r="A3591" s="50" t="s">
        <v>2378</v>
      </c>
      <c r="B3591" s="55">
        <v>41054</v>
      </c>
      <c r="C3591" s="50" t="s">
        <v>729</v>
      </c>
      <c r="D3591" s="56">
        <v>41016</v>
      </c>
      <c r="E3591" s="52" t="s">
        <v>7550</v>
      </c>
      <c r="F3591" s="14" t="s">
        <v>7136</v>
      </c>
      <c r="G3591" s="23" t="e">
        <f t="shared" si="114"/>
        <v>#N/A</v>
      </c>
      <c r="H3591" s="90" t="s">
        <v>7136</v>
      </c>
      <c r="I3591" s="23" t="e">
        <f t="shared" si="113"/>
        <v>#N/A</v>
      </c>
      <c r="J3591" s="53" t="s">
        <v>7551</v>
      </c>
      <c r="K3591" s="108" t="s">
        <v>5957</v>
      </c>
      <c r="L3591" s="105" t="s">
        <v>7182</v>
      </c>
      <c r="M3591" s="120">
        <v>41057</v>
      </c>
    </row>
    <row r="3592" spans="1:14">
      <c r="A3592" s="50" t="s">
        <v>2380</v>
      </c>
      <c r="B3592" s="55">
        <v>41054</v>
      </c>
      <c r="C3592" s="50" t="s">
        <v>1501</v>
      </c>
      <c r="D3592" s="56">
        <v>41016</v>
      </c>
      <c r="E3592" s="52" t="s">
        <v>7281</v>
      </c>
      <c r="F3592" s="14" t="s">
        <v>7136</v>
      </c>
      <c r="G3592" s="23" t="e">
        <f t="shared" si="114"/>
        <v>#N/A</v>
      </c>
      <c r="H3592" s="90" t="s">
        <v>7136</v>
      </c>
      <c r="I3592" s="23" t="e">
        <f t="shared" si="113"/>
        <v>#N/A</v>
      </c>
      <c r="J3592" s="53" t="s">
        <v>7286</v>
      </c>
      <c r="K3592" s="108" t="s">
        <v>5957</v>
      </c>
      <c r="L3592" s="105" t="s">
        <v>7221</v>
      </c>
      <c r="M3592" s="120">
        <v>41052</v>
      </c>
    </row>
    <row r="3593" spans="1:14">
      <c r="A3593" s="50" t="s">
        <v>2384</v>
      </c>
      <c r="B3593" s="55">
        <v>41054</v>
      </c>
      <c r="C3593" s="50" t="s">
        <v>1485</v>
      </c>
      <c r="D3593" s="56">
        <v>41054</v>
      </c>
      <c r="E3593" s="52" t="s">
        <v>7552</v>
      </c>
      <c r="F3593" s="14" t="s">
        <v>227</v>
      </c>
      <c r="G3593" s="23" t="e">
        <f t="shared" si="114"/>
        <v>#N/A</v>
      </c>
      <c r="H3593" s="90" t="s">
        <v>227</v>
      </c>
      <c r="I3593" s="23" t="e">
        <f t="shared" si="113"/>
        <v>#N/A</v>
      </c>
      <c r="J3593" s="53" t="s">
        <v>7553</v>
      </c>
      <c r="K3593" s="108" t="s">
        <v>5957</v>
      </c>
      <c r="L3593" s="105" t="s">
        <v>74</v>
      </c>
      <c r="M3593" s="120">
        <v>41054</v>
      </c>
    </row>
    <row r="3594" spans="1:14" ht="25.5">
      <c r="A3594" s="144" t="s">
        <v>8363</v>
      </c>
      <c r="B3594" s="55">
        <v>41054</v>
      </c>
      <c r="C3594" s="50" t="s">
        <v>21</v>
      </c>
      <c r="D3594" s="56">
        <v>41051</v>
      </c>
      <c r="E3594" s="52" t="s">
        <v>7153</v>
      </c>
      <c r="F3594" s="14" t="s">
        <v>7154</v>
      </c>
      <c r="G3594" s="23" t="e">
        <f t="shared" si="114"/>
        <v>#N/A</v>
      </c>
      <c r="H3594" s="90" t="s">
        <v>7154</v>
      </c>
      <c r="I3594" s="23" t="e">
        <f t="shared" si="113"/>
        <v>#N/A</v>
      </c>
      <c r="J3594" s="53" t="s">
        <v>7554</v>
      </c>
      <c r="K3594" s="108" t="s">
        <v>5957</v>
      </c>
      <c r="L3594" s="105" t="s">
        <v>74</v>
      </c>
      <c r="M3594" s="120">
        <v>41057</v>
      </c>
    </row>
    <row r="3595" spans="1:14">
      <c r="A3595" s="50" t="s">
        <v>21</v>
      </c>
      <c r="B3595" s="55">
        <v>41054</v>
      </c>
      <c r="C3595" s="50" t="s">
        <v>376</v>
      </c>
      <c r="D3595" s="56">
        <v>41054</v>
      </c>
      <c r="E3595" s="52" t="s">
        <v>7555</v>
      </c>
      <c r="F3595" s="14" t="s">
        <v>7556</v>
      </c>
      <c r="G3595" s="23" t="e">
        <f t="shared" si="114"/>
        <v>#N/A</v>
      </c>
      <c r="H3595" s="90" t="s">
        <v>7556</v>
      </c>
      <c r="I3595" s="23" t="e">
        <f t="shared" si="113"/>
        <v>#N/A</v>
      </c>
      <c r="J3595" s="53" t="s">
        <v>7557</v>
      </c>
      <c r="K3595" s="108" t="s">
        <v>5957</v>
      </c>
      <c r="L3595" s="105" t="s">
        <v>19</v>
      </c>
      <c r="M3595" s="120">
        <v>41057</v>
      </c>
    </row>
    <row r="3596" spans="1:14">
      <c r="A3596" s="50" t="s">
        <v>2387</v>
      </c>
      <c r="B3596" s="55">
        <v>41057</v>
      </c>
      <c r="C3596" s="50" t="s">
        <v>7558</v>
      </c>
      <c r="D3596" s="56">
        <v>41057</v>
      </c>
      <c r="E3596" s="52" t="s">
        <v>808</v>
      </c>
      <c r="F3596" s="14" t="s">
        <v>7214</v>
      </c>
      <c r="G3596" s="23" t="e">
        <f t="shared" si="114"/>
        <v>#N/A</v>
      </c>
      <c r="H3596" s="90" t="s">
        <v>7214</v>
      </c>
      <c r="I3596" s="23" t="e">
        <f t="shared" si="113"/>
        <v>#N/A</v>
      </c>
      <c r="J3596" s="53" t="s">
        <v>7559</v>
      </c>
      <c r="K3596" s="108" t="s">
        <v>5957</v>
      </c>
      <c r="L3596" s="105"/>
      <c r="M3596" s="120"/>
    </row>
    <row r="3597" spans="1:14" ht="25.5">
      <c r="A3597" s="50" t="s">
        <v>2389</v>
      </c>
      <c r="B3597" s="55">
        <v>41057</v>
      </c>
      <c r="C3597" s="50" t="s">
        <v>3272</v>
      </c>
      <c r="D3597" s="56">
        <v>41054</v>
      </c>
      <c r="E3597" s="52" t="s">
        <v>7560</v>
      </c>
      <c r="F3597" s="14" t="s">
        <v>431</v>
      </c>
      <c r="G3597" s="23" t="e">
        <f t="shared" si="114"/>
        <v>#N/A</v>
      </c>
      <c r="H3597" s="90" t="s">
        <v>431</v>
      </c>
      <c r="I3597" s="23" t="e">
        <f t="shared" si="113"/>
        <v>#N/A</v>
      </c>
      <c r="J3597" s="53" t="s">
        <v>7561</v>
      </c>
      <c r="K3597" s="108" t="s">
        <v>5957</v>
      </c>
      <c r="L3597" s="105"/>
      <c r="M3597" s="120"/>
    </row>
    <row r="3598" spans="1:14">
      <c r="A3598" s="50" t="s">
        <v>1680</v>
      </c>
      <c r="B3598" s="55">
        <v>41057</v>
      </c>
      <c r="C3598" s="50" t="s">
        <v>21</v>
      </c>
      <c r="D3598" s="56">
        <v>41057</v>
      </c>
      <c r="E3598" s="52" t="s">
        <v>7562</v>
      </c>
      <c r="F3598" s="14" t="s">
        <v>7563</v>
      </c>
      <c r="G3598" s="23" t="e">
        <f t="shared" si="114"/>
        <v>#N/A</v>
      </c>
      <c r="H3598" s="90" t="s">
        <v>7563</v>
      </c>
      <c r="I3598" s="23" t="e">
        <f t="shared" si="113"/>
        <v>#N/A</v>
      </c>
      <c r="J3598" s="53" t="s">
        <v>7564</v>
      </c>
      <c r="K3598" s="108" t="s">
        <v>5957</v>
      </c>
      <c r="L3598" s="105" t="s">
        <v>7209</v>
      </c>
      <c r="M3598" s="120">
        <v>41052</v>
      </c>
    </row>
    <row r="3599" spans="1:14" ht="25.5">
      <c r="A3599" s="50" t="s">
        <v>2394</v>
      </c>
      <c r="B3599" s="55">
        <v>41057</v>
      </c>
      <c r="C3599" s="50" t="s">
        <v>354</v>
      </c>
      <c r="D3599" s="56">
        <v>41052</v>
      </c>
      <c r="E3599" s="52" t="s">
        <v>7565</v>
      </c>
      <c r="F3599" s="14" t="s">
        <v>4679</v>
      </c>
      <c r="G3599" s="23" t="e">
        <f t="shared" si="114"/>
        <v>#N/A</v>
      </c>
      <c r="H3599" s="90" t="s">
        <v>4679</v>
      </c>
      <c r="I3599" s="23" t="e">
        <f t="shared" si="113"/>
        <v>#N/A</v>
      </c>
      <c r="J3599" s="53" t="s">
        <v>7566</v>
      </c>
      <c r="K3599" s="108" t="s">
        <v>5957</v>
      </c>
      <c r="L3599" s="105" t="s">
        <v>7182</v>
      </c>
      <c r="M3599" s="120">
        <v>41064</v>
      </c>
    </row>
    <row r="3600" spans="1:14" ht="25.5">
      <c r="A3600" s="50" t="s">
        <v>2396</v>
      </c>
      <c r="B3600" s="55">
        <v>41057</v>
      </c>
      <c r="C3600" s="50" t="s">
        <v>641</v>
      </c>
      <c r="D3600" s="56">
        <v>41057</v>
      </c>
      <c r="E3600" s="52" t="s">
        <v>7159</v>
      </c>
      <c r="F3600" s="14" t="s">
        <v>329</v>
      </c>
      <c r="G3600" s="23" t="e">
        <f t="shared" si="114"/>
        <v>#N/A</v>
      </c>
      <c r="H3600" s="90" t="s">
        <v>329</v>
      </c>
      <c r="I3600" s="23" t="e">
        <f t="shared" si="113"/>
        <v>#N/A</v>
      </c>
      <c r="J3600" s="53" t="s">
        <v>7567</v>
      </c>
      <c r="K3600" s="108" t="s">
        <v>5957</v>
      </c>
      <c r="L3600" s="105" t="s">
        <v>7182</v>
      </c>
      <c r="M3600" s="120">
        <v>41053</v>
      </c>
    </row>
    <row r="3601" spans="1:14" ht="25.5">
      <c r="A3601" s="50" t="s">
        <v>2400</v>
      </c>
      <c r="B3601" s="55">
        <v>41057</v>
      </c>
      <c r="C3601" s="50" t="s">
        <v>370</v>
      </c>
      <c r="D3601" s="56">
        <v>41057</v>
      </c>
      <c r="E3601" s="52" t="s">
        <v>7568</v>
      </c>
      <c r="F3601" s="14" t="s">
        <v>7136</v>
      </c>
      <c r="G3601" s="23" t="e">
        <f t="shared" si="114"/>
        <v>#N/A</v>
      </c>
      <c r="H3601" s="90" t="s">
        <v>7136</v>
      </c>
      <c r="I3601" s="23" t="e">
        <f t="shared" si="113"/>
        <v>#N/A</v>
      </c>
      <c r="J3601" s="53" t="s">
        <v>7569</v>
      </c>
      <c r="K3601" s="108" t="s">
        <v>5957</v>
      </c>
      <c r="L3601" s="105" t="s">
        <v>1019</v>
      </c>
      <c r="M3601" s="120">
        <v>41058</v>
      </c>
    </row>
    <row r="3602" spans="1:14">
      <c r="A3602" s="50" t="s">
        <v>2410</v>
      </c>
      <c r="B3602" s="55">
        <v>41058</v>
      </c>
      <c r="C3602" s="50" t="s">
        <v>21</v>
      </c>
      <c r="D3602" s="56">
        <v>41053</v>
      </c>
      <c r="E3602" s="52" t="s">
        <v>7570</v>
      </c>
      <c r="F3602" s="14" t="s">
        <v>7571</v>
      </c>
      <c r="G3602" s="23" t="e">
        <f t="shared" si="114"/>
        <v>#N/A</v>
      </c>
      <c r="H3602" s="90" t="s">
        <v>7571</v>
      </c>
      <c r="I3602" s="23" t="e">
        <f t="shared" si="113"/>
        <v>#N/A</v>
      </c>
      <c r="J3602" s="53" t="s">
        <v>7572</v>
      </c>
      <c r="K3602" s="108" t="s">
        <v>5957</v>
      </c>
      <c r="L3602" s="105" t="s">
        <v>74</v>
      </c>
      <c r="M3602" s="120">
        <v>41058</v>
      </c>
    </row>
    <row r="3603" spans="1:14" ht="25.5">
      <c r="A3603" s="50" t="s">
        <v>2414</v>
      </c>
      <c r="B3603" s="55">
        <v>41058</v>
      </c>
      <c r="C3603" s="50" t="s">
        <v>3814</v>
      </c>
      <c r="D3603" s="56">
        <v>41058</v>
      </c>
      <c r="E3603" s="52" t="s">
        <v>7573</v>
      </c>
      <c r="F3603" s="14" t="s">
        <v>7127</v>
      </c>
      <c r="G3603" s="23" t="e">
        <f t="shared" si="114"/>
        <v>#N/A</v>
      </c>
      <c r="H3603" s="90" t="s">
        <v>7127</v>
      </c>
      <c r="I3603" s="23">
        <f t="shared" si="113"/>
        <v>73</v>
      </c>
      <c r="J3603" s="53" t="s">
        <v>7574</v>
      </c>
      <c r="K3603" s="108" t="s">
        <v>5957</v>
      </c>
      <c r="L3603" s="105" t="s">
        <v>74</v>
      </c>
      <c r="M3603" s="120">
        <v>41059</v>
      </c>
    </row>
    <row r="3604" spans="1:14">
      <c r="A3604" s="50" t="s">
        <v>2416</v>
      </c>
      <c r="B3604" s="55">
        <v>41058</v>
      </c>
      <c r="C3604" s="50" t="s">
        <v>21</v>
      </c>
      <c r="D3604" s="56">
        <v>41057</v>
      </c>
      <c r="E3604" s="52" t="s">
        <v>7575</v>
      </c>
      <c r="F3604" s="14" t="s">
        <v>7576</v>
      </c>
      <c r="G3604" s="23" t="e">
        <f t="shared" si="114"/>
        <v>#N/A</v>
      </c>
      <c r="H3604" s="90" t="s">
        <v>7576</v>
      </c>
      <c r="I3604" s="23" t="e">
        <f t="shared" si="113"/>
        <v>#N/A</v>
      </c>
      <c r="J3604" s="53" t="s">
        <v>7577</v>
      </c>
      <c r="K3604" s="108" t="s">
        <v>5957</v>
      </c>
      <c r="L3604" s="105" t="s">
        <v>74</v>
      </c>
      <c r="M3604" s="120">
        <v>41059</v>
      </c>
    </row>
    <row r="3605" spans="1:14">
      <c r="A3605" s="50" t="s">
        <v>2418</v>
      </c>
      <c r="B3605" s="55">
        <v>41058</v>
      </c>
      <c r="C3605" s="50" t="s">
        <v>21</v>
      </c>
      <c r="D3605" s="56">
        <v>41058</v>
      </c>
      <c r="E3605" s="52" t="s">
        <v>7578</v>
      </c>
      <c r="F3605" s="14" t="s">
        <v>8360</v>
      </c>
      <c r="G3605" s="23" t="e">
        <f t="shared" si="114"/>
        <v>#N/A</v>
      </c>
      <c r="H3605" s="90" t="s">
        <v>8360</v>
      </c>
      <c r="I3605" s="23" t="e">
        <f t="shared" si="113"/>
        <v>#N/A</v>
      </c>
      <c r="J3605" s="53" t="s">
        <v>7579</v>
      </c>
      <c r="K3605" s="108" t="s">
        <v>5957</v>
      </c>
      <c r="L3605" s="105" t="s">
        <v>1019</v>
      </c>
      <c r="M3605" s="120">
        <v>41059</v>
      </c>
    </row>
    <row r="3606" spans="1:14" ht="25.5">
      <c r="A3606" s="50" t="s">
        <v>2420</v>
      </c>
      <c r="B3606" s="55">
        <v>41058</v>
      </c>
      <c r="C3606" s="50" t="s">
        <v>21</v>
      </c>
      <c r="D3606" s="56">
        <v>41058</v>
      </c>
      <c r="E3606" s="52" t="s">
        <v>7580</v>
      </c>
      <c r="F3606" s="14" t="s">
        <v>7581</v>
      </c>
      <c r="G3606" s="23" t="e">
        <f t="shared" si="114"/>
        <v>#N/A</v>
      </c>
      <c r="H3606" s="90" t="s">
        <v>7581</v>
      </c>
      <c r="I3606" s="23" t="e">
        <f t="shared" si="113"/>
        <v>#N/A</v>
      </c>
      <c r="J3606" s="53" t="s">
        <v>7582</v>
      </c>
      <c r="K3606" s="108" t="s">
        <v>5957</v>
      </c>
      <c r="L3606" s="105" t="s">
        <v>1019</v>
      </c>
      <c r="M3606" s="120">
        <v>41059</v>
      </c>
    </row>
    <row r="3607" spans="1:14" ht="25.5">
      <c r="A3607" s="50" t="s">
        <v>2422</v>
      </c>
      <c r="B3607" s="55">
        <v>41058</v>
      </c>
      <c r="C3607" s="50" t="s">
        <v>881</v>
      </c>
      <c r="D3607" s="56">
        <v>41058</v>
      </c>
      <c r="E3607" s="52" t="s">
        <v>7429</v>
      </c>
      <c r="F3607" s="14" t="s">
        <v>7371</v>
      </c>
      <c r="G3607" s="23" t="e">
        <f t="shared" si="114"/>
        <v>#N/A</v>
      </c>
      <c r="H3607" s="90" t="s">
        <v>7371</v>
      </c>
      <c r="I3607" s="23" t="e">
        <f t="shared" si="113"/>
        <v>#N/A</v>
      </c>
      <c r="J3607" s="53" t="s">
        <v>7583</v>
      </c>
      <c r="K3607" s="108" t="s">
        <v>5957</v>
      </c>
      <c r="L3607" s="105" t="s">
        <v>7209</v>
      </c>
      <c r="M3607" s="120">
        <v>41059</v>
      </c>
    </row>
    <row r="3608" spans="1:14">
      <c r="A3608" s="50" t="s">
        <v>2425</v>
      </c>
      <c r="B3608" s="55">
        <v>41058</v>
      </c>
      <c r="C3608" s="50" t="s">
        <v>1962</v>
      </c>
      <c r="D3608" s="56">
        <v>41058</v>
      </c>
      <c r="E3608" s="52" t="s">
        <v>7538</v>
      </c>
      <c r="F3608" s="14" t="s">
        <v>318</v>
      </c>
      <c r="G3608" s="23" t="e">
        <f t="shared" si="114"/>
        <v>#N/A</v>
      </c>
      <c r="H3608" s="90" t="s">
        <v>318</v>
      </c>
      <c r="I3608" s="23" t="e">
        <f t="shared" si="113"/>
        <v>#N/A</v>
      </c>
      <c r="J3608" s="53" t="s">
        <v>7584</v>
      </c>
      <c r="K3608" s="108" t="s">
        <v>5957</v>
      </c>
      <c r="L3608" s="105" t="s">
        <v>1019</v>
      </c>
      <c r="M3608" s="120">
        <v>41059</v>
      </c>
    </row>
    <row r="3609" spans="1:14">
      <c r="A3609" s="50" t="s">
        <v>2429</v>
      </c>
      <c r="B3609" s="55">
        <v>41058</v>
      </c>
      <c r="C3609" s="50" t="s">
        <v>651</v>
      </c>
      <c r="D3609" s="56">
        <v>41058</v>
      </c>
      <c r="E3609" s="52" t="s">
        <v>7159</v>
      </c>
      <c r="F3609" s="14" t="s">
        <v>329</v>
      </c>
      <c r="G3609" s="23" t="e">
        <f t="shared" si="114"/>
        <v>#N/A</v>
      </c>
      <c r="H3609" s="90" t="s">
        <v>329</v>
      </c>
      <c r="I3609" s="23" t="e">
        <f t="shared" si="113"/>
        <v>#N/A</v>
      </c>
      <c r="J3609" s="53" t="s">
        <v>7585</v>
      </c>
      <c r="K3609" s="108" t="s">
        <v>5957</v>
      </c>
      <c r="L3609" s="105" t="s">
        <v>1019</v>
      </c>
      <c r="M3609" s="120">
        <v>41059</v>
      </c>
    </row>
    <row r="3610" spans="1:14" ht="25.5">
      <c r="A3610" s="50" t="s">
        <v>2431</v>
      </c>
      <c r="B3610" s="55">
        <v>41058</v>
      </c>
      <c r="C3610" s="50" t="s">
        <v>2268</v>
      </c>
      <c r="D3610" s="56">
        <v>41058</v>
      </c>
      <c r="E3610" s="52" t="s">
        <v>7491</v>
      </c>
      <c r="F3610" s="14" t="s">
        <v>3105</v>
      </c>
      <c r="G3610" s="23" t="e">
        <f t="shared" si="114"/>
        <v>#N/A</v>
      </c>
      <c r="H3610" s="90" t="s">
        <v>3105</v>
      </c>
      <c r="I3610" s="23" t="e">
        <f t="shared" si="113"/>
        <v>#N/A</v>
      </c>
      <c r="J3610" s="53" t="s">
        <v>7586</v>
      </c>
      <c r="K3610" s="108" t="s">
        <v>5957</v>
      </c>
      <c r="L3610" s="105" t="s">
        <v>74</v>
      </c>
      <c r="M3610" s="120">
        <v>41059</v>
      </c>
    </row>
    <row r="3611" spans="1:14" ht="25.5">
      <c r="A3611" s="50" t="s">
        <v>2434</v>
      </c>
      <c r="B3611" s="55">
        <v>41059</v>
      </c>
      <c r="C3611" s="50" t="s">
        <v>1257</v>
      </c>
      <c r="D3611" s="56">
        <v>41058</v>
      </c>
      <c r="E3611" s="52" t="s">
        <v>7587</v>
      </c>
      <c r="F3611" s="14" t="s">
        <v>7588</v>
      </c>
      <c r="G3611" s="23" t="e">
        <f t="shared" si="114"/>
        <v>#N/A</v>
      </c>
      <c r="H3611" s="90" t="s">
        <v>7588</v>
      </c>
      <c r="I3611" s="23" t="e">
        <f t="shared" si="113"/>
        <v>#N/A</v>
      </c>
      <c r="J3611" s="53" t="s">
        <v>7589</v>
      </c>
      <c r="K3611" s="108" t="s">
        <v>5957</v>
      </c>
      <c r="L3611" s="105" t="s">
        <v>7182</v>
      </c>
      <c r="M3611" s="120">
        <v>41059</v>
      </c>
    </row>
    <row r="3612" spans="1:14" ht="38.25">
      <c r="A3612" s="50" t="s">
        <v>2437</v>
      </c>
      <c r="B3612" s="55">
        <v>41059</v>
      </c>
      <c r="C3612" s="50" t="s">
        <v>865</v>
      </c>
      <c r="D3612" s="56">
        <v>41058</v>
      </c>
      <c r="E3612" s="52" t="s">
        <v>659</v>
      </c>
      <c r="F3612" s="14" t="s">
        <v>514</v>
      </c>
      <c r="G3612" s="23" t="e">
        <f t="shared" si="114"/>
        <v>#N/A</v>
      </c>
      <c r="H3612" s="90" t="s">
        <v>514</v>
      </c>
      <c r="I3612" s="23" t="e">
        <f t="shared" si="113"/>
        <v>#N/A</v>
      </c>
      <c r="J3612" s="53" t="s">
        <v>7590</v>
      </c>
      <c r="K3612" s="108" t="s">
        <v>5957</v>
      </c>
      <c r="L3612" s="105" t="s">
        <v>19</v>
      </c>
      <c r="M3612" s="120">
        <v>41059</v>
      </c>
    </row>
    <row r="3613" spans="1:14">
      <c r="A3613" s="50" t="s">
        <v>2439</v>
      </c>
      <c r="B3613" s="55">
        <v>41059</v>
      </c>
      <c r="C3613" s="50" t="s">
        <v>868</v>
      </c>
      <c r="D3613" s="56">
        <v>41053</v>
      </c>
      <c r="E3613" s="52" t="s">
        <v>659</v>
      </c>
      <c r="F3613" s="14" t="s">
        <v>514</v>
      </c>
      <c r="G3613" s="23" t="e">
        <f t="shared" si="114"/>
        <v>#N/A</v>
      </c>
      <c r="H3613" s="90" t="s">
        <v>514</v>
      </c>
      <c r="I3613" s="23" t="e">
        <f t="shared" si="113"/>
        <v>#N/A</v>
      </c>
      <c r="J3613" s="53" t="s">
        <v>7591</v>
      </c>
      <c r="K3613" s="108" t="s">
        <v>5957</v>
      </c>
      <c r="L3613" s="105" t="s">
        <v>74</v>
      </c>
      <c r="M3613" s="120">
        <v>41059</v>
      </c>
    </row>
    <row r="3614" spans="1:14" ht="25.5">
      <c r="A3614" s="50" t="s">
        <v>2441</v>
      </c>
      <c r="B3614" s="55">
        <v>41059</v>
      </c>
      <c r="C3614" s="50" t="s">
        <v>870</v>
      </c>
      <c r="D3614" s="56">
        <v>41057</v>
      </c>
      <c r="E3614" s="52" t="s">
        <v>659</v>
      </c>
      <c r="F3614" s="14" t="s">
        <v>514</v>
      </c>
      <c r="G3614" s="23" t="e">
        <f t="shared" si="114"/>
        <v>#N/A</v>
      </c>
      <c r="H3614" s="90" t="s">
        <v>514</v>
      </c>
      <c r="I3614" s="23" t="e">
        <f t="shared" si="113"/>
        <v>#N/A</v>
      </c>
      <c r="J3614" s="53" t="s">
        <v>7592</v>
      </c>
      <c r="K3614" s="108" t="s">
        <v>5957</v>
      </c>
      <c r="L3614" s="105" t="s">
        <v>19</v>
      </c>
      <c r="M3614" s="120">
        <v>41059</v>
      </c>
    </row>
    <row r="3615" spans="1:14">
      <c r="A3615" s="50" t="s">
        <v>2443</v>
      </c>
      <c r="B3615" s="55">
        <v>41059</v>
      </c>
      <c r="C3615" s="50" t="s">
        <v>21</v>
      </c>
      <c r="D3615" s="56">
        <v>41057</v>
      </c>
      <c r="E3615" s="52" t="s">
        <v>7593</v>
      </c>
      <c r="F3615" s="14" t="s">
        <v>24</v>
      </c>
      <c r="G3615" s="23">
        <f t="shared" si="114"/>
        <v>84</v>
      </c>
      <c r="H3615" s="90" t="s">
        <v>24</v>
      </c>
      <c r="I3615" s="23">
        <f t="shared" si="113"/>
        <v>84</v>
      </c>
      <c r="J3615" s="53" t="s">
        <v>7594</v>
      </c>
      <c r="K3615" s="108" t="s">
        <v>5957</v>
      </c>
      <c r="L3615" s="105" t="s">
        <v>74</v>
      </c>
      <c r="M3615" s="120">
        <v>41059</v>
      </c>
    </row>
    <row r="3616" spans="1:14">
      <c r="A3616" s="50" t="s">
        <v>2445</v>
      </c>
      <c r="B3616" s="55">
        <v>41059</v>
      </c>
      <c r="C3616" s="50" t="s">
        <v>6039</v>
      </c>
      <c r="D3616" s="56">
        <v>41052</v>
      </c>
      <c r="E3616" s="52" t="s">
        <v>7488</v>
      </c>
      <c r="F3616" s="14" t="s">
        <v>2882</v>
      </c>
      <c r="G3616" s="23" t="e">
        <f t="shared" si="114"/>
        <v>#N/A</v>
      </c>
      <c r="H3616" s="90" t="s">
        <v>2882</v>
      </c>
      <c r="I3616" s="23" t="e">
        <f t="shared" si="113"/>
        <v>#N/A</v>
      </c>
      <c r="J3616" s="53" t="s">
        <v>7595</v>
      </c>
      <c r="K3616" s="108" t="s">
        <v>5957</v>
      </c>
      <c r="L3616" s="105" t="s">
        <v>7221</v>
      </c>
      <c r="M3616" s="120">
        <v>41059</v>
      </c>
    </row>
    <row r="3617" spans="1:14" ht="25.5">
      <c r="A3617" s="50" t="s">
        <v>2447</v>
      </c>
      <c r="B3617" s="55">
        <v>41059</v>
      </c>
      <c r="C3617" s="50" t="s">
        <v>463</v>
      </c>
      <c r="D3617" s="56">
        <v>41058</v>
      </c>
      <c r="E3617" s="52" t="s">
        <v>7545</v>
      </c>
      <c r="F3617" s="14" t="s">
        <v>2794</v>
      </c>
      <c r="G3617" s="23" t="e">
        <f t="shared" si="114"/>
        <v>#N/A</v>
      </c>
      <c r="H3617" s="90" t="s">
        <v>2794</v>
      </c>
      <c r="I3617" s="23" t="e">
        <f t="shared" si="113"/>
        <v>#N/A</v>
      </c>
      <c r="J3617" s="53" t="s">
        <v>7596</v>
      </c>
      <c r="K3617" s="108" t="s">
        <v>5957</v>
      </c>
      <c r="L3617" s="105" t="s">
        <v>7209</v>
      </c>
      <c r="M3617" s="120">
        <v>41059</v>
      </c>
    </row>
    <row r="3618" spans="1:14">
      <c r="A3618" s="50" t="s">
        <v>2449</v>
      </c>
      <c r="B3618" s="55">
        <v>41059</v>
      </c>
      <c r="C3618" s="50" t="s">
        <v>7597</v>
      </c>
      <c r="D3618" s="56">
        <v>41058</v>
      </c>
      <c r="E3618" s="52" t="s">
        <v>7205</v>
      </c>
      <c r="F3618" s="14" t="s">
        <v>6113</v>
      </c>
      <c r="G3618" s="23" t="e">
        <f t="shared" si="114"/>
        <v>#N/A</v>
      </c>
      <c r="H3618" s="90" t="s">
        <v>6113</v>
      </c>
      <c r="I3618" s="23" t="e">
        <f t="shared" si="113"/>
        <v>#N/A</v>
      </c>
      <c r="J3618" s="53" t="s">
        <v>7598</v>
      </c>
      <c r="K3618" s="108" t="s">
        <v>5957</v>
      </c>
      <c r="L3618" s="105" t="s">
        <v>74</v>
      </c>
      <c r="M3618" s="120">
        <v>41060</v>
      </c>
    </row>
    <row r="3619" spans="1:14">
      <c r="A3619" s="50" t="s">
        <v>2452</v>
      </c>
      <c r="B3619" s="55">
        <v>41059</v>
      </c>
      <c r="C3619" s="50" t="s">
        <v>658</v>
      </c>
      <c r="D3619" s="56">
        <v>41059</v>
      </c>
      <c r="E3619" s="52" t="s">
        <v>7159</v>
      </c>
      <c r="F3619" s="14" t="s">
        <v>329</v>
      </c>
      <c r="G3619" s="23" t="e">
        <f t="shared" si="114"/>
        <v>#N/A</v>
      </c>
      <c r="H3619" s="90" t="s">
        <v>329</v>
      </c>
      <c r="I3619" s="23" t="e">
        <f t="shared" si="113"/>
        <v>#N/A</v>
      </c>
      <c r="J3619" s="53" t="s">
        <v>7599</v>
      </c>
      <c r="K3619" s="108" t="s">
        <v>5957</v>
      </c>
      <c r="L3619" s="105" t="s">
        <v>1019</v>
      </c>
      <c r="M3619" s="120">
        <v>41060</v>
      </c>
    </row>
    <row r="3620" spans="1:14">
      <c r="A3620" s="50" t="s">
        <v>2455</v>
      </c>
      <c r="B3620" s="55">
        <v>41059</v>
      </c>
      <c r="C3620" s="50" t="s">
        <v>21</v>
      </c>
      <c r="D3620" s="56">
        <v>41059</v>
      </c>
      <c r="E3620" s="52" t="s">
        <v>7600</v>
      </c>
      <c r="F3620" s="14" t="s">
        <v>24</v>
      </c>
      <c r="G3620" s="23">
        <f t="shared" si="114"/>
        <v>84</v>
      </c>
      <c r="H3620" s="90" t="s">
        <v>24</v>
      </c>
      <c r="I3620" s="23">
        <f t="shared" si="113"/>
        <v>84</v>
      </c>
      <c r="J3620" s="53" t="s">
        <v>7601</v>
      </c>
      <c r="K3620" s="108" t="s">
        <v>5957</v>
      </c>
      <c r="L3620" s="105" t="s">
        <v>74</v>
      </c>
      <c r="M3620" s="120">
        <v>41060</v>
      </c>
    </row>
    <row r="3621" spans="1:14" ht="25.5">
      <c r="A3621" s="50" t="s">
        <v>2459</v>
      </c>
      <c r="B3621" s="55">
        <v>41059</v>
      </c>
      <c r="C3621" s="50" t="s">
        <v>3447</v>
      </c>
      <c r="D3621" s="56">
        <v>41057</v>
      </c>
      <c r="E3621" s="52" t="s">
        <v>7560</v>
      </c>
      <c r="F3621" s="14" t="s">
        <v>431</v>
      </c>
      <c r="G3621" s="23" t="e">
        <f t="shared" si="114"/>
        <v>#N/A</v>
      </c>
      <c r="H3621" s="90" t="s">
        <v>431</v>
      </c>
      <c r="I3621" s="23" t="e">
        <f t="shared" si="113"/>
        <v>#N/A</v>
      </c>
      <c r="J3621" s="53" t="s">
        <v>7602</v>
      </c>
      <c r="K3621" s="108" t="s">
        <v>5957</v>
      </c>
      <c r="L3621" s="105" t="s">
        <v>74</v>
      </c>
      <c r="M3621" s="120">
        <v>41064</v>
      </c>
    </row>
    <row r="3622" spans="1:14" ht="25.5">
      <c r="A3622" s="50" t="s">
        <v>2461</v>
      </c>
      <c r="B3622" s="55">
        <v>41059</v>
      </c>
      <c r="C3622" s="50" t="s">
        <v>463</v>
      </c>
      <c r="D3622" s="56">
        <v>41059</v>
      </c>
      <c r="E3622" s="52" t="s">
        <v>7545</v>
      </c>
      <c r="F3622" s="14" t="s">
        <v>2794</v>
      </c>
      <c r="G3622" s="23" t="e">
        <f t="shared" si="114"/>
        <v>#N/A</v>
      </c>
      <c r="H3622" s="90" t="s">
        <v>2794</v>
      </c>
      <c r="I3622" s="23" t="e">
        <f t="shared" si="113"/>
        <v>#N/A</v>
      </c>
      <c r="J3622" s="53" t="s">
        <v>7603</v>
      </c>
      <c r="K3622" s="108" t="s">
        <v>5957</v>
      </c>
      <c r="L3622" s="105" t="s">
        <v>74</v>
      </c>
      <c r="M3622" s="120">
        <v>41064</v>
      </c>
    </row>
    <row r="3623" spans="1:14">
      <c r="A3623" s="50" t="s">
        <v>2463</v>
      </c>
      <c r="B3623" s="55">
        <v>41061</v>
      </c>
      <c r="C3623" s="50" t="s">
        <v>787</v>
      </c>
      <c r="D3623" s="56">
        <v>41060</v>
      </c>
      <c r="E3623" s="52" t="s">
        <v>7604</v>
      </c>
      <c r="F3623" s="14" t="s">
        <v>7605</v>
      </c>
      <c r="G3623" s="23" t="e">
        <f t="shared" si="114"/>
        <v>#N/A</v>
      </c>
      <c r="H3623" s="90" t="s">
        <v>7605</v>
      </c>
      <c r="I3623" s="23" t="e">
        <f t="shared" si="113"/>
        <v>#N/A</v>
      </c>
      <c r="J3623" s="53" t="s">
        <v>7606</v>
      </c>
      <c r="K3623" s="108" t="s">
        <v>5957</v>
      </c>
      <c r="L3623" s="105" t="s">
        <v>74</v>
      </c>
      <c r="M3623" s="120">
        <v>41064</v>
      </c>
    </row>
    <row r="3624" spans="1:14" ht="25.5">
      <c r="A3624" s="50" t="s">
        <v>2465</v>
      </c>
      <c r="B3624" s="55">
        <v>41061</v>
      </c>
      <c r="C3624" s="50" t="s">
        <v>1761</v>
      </c>
      <c r="D3624" s="56">
        <v>41039</v>
      </c>
      <c r="E3624" s="52" t="s">
        <v>7342</v>
      </c>
      <c r="F3624" s="14" t="s">
        <v>7136</v>
      </c>
      <c r="G3624" s="23" t="e">
        <f t="shared" si="114"/>
        <v>#N/A</v>
      </c>
      <c r="H3624" s="90" t="s">
        <v>7136</v>
      </c>
      <c r="I3624" s="23" t="e">
        <f t="shared" si="113"/>
        <v>#N/A</v>
      </c>
      <c r="J3624" s="53" t="s">
        <v>7607</v>
      </c>
      <c r="K3624" s="108" t="s">
        <v>5957</v>
      </c>
      <c r="L3624" s="105" t="s">
        <v>19</v>
      </c>
      <c r="M3624" s="120">
        <v>41064</v>
      </c>
    </row>
    <row r="3625" spans="1:14" ht="25.5">
      <c r="A3625" s="50" t="s">
        <v>2467</v>
      </c>
      <c r="B3625" s="55">
        <v>41061</v>
      </c>
      <c r="C3625" s="50" t="s">
        <v>1227</v>
      </c>
      <c r="D3625" s="56">
        <v>41019</v>
      </c>
      <c r="E3625" s="52" t="s">
        <v>7526</v>
      </c>
      <c r="F3625" s="14" t="s">
        <v>7136</v>
      </c>
      <c r="G3625" s="23" t="e">
        <f t="shared" si="114"/>
        <v>#N/A</v>
      </c>
      <c r="H3625" s="90" t="s">
        <v>7136</v>
      </c>
      <c r="I3625" s="23" t="e">
        <f t="shared" si="113"/>
        <v>#N/A</v>
      </c>
      <c r="J3625" s="53" t="s">
        <v>7608</v>
      </c>
      <c r="K3625" s="108" t="s">
        <v>5957</v>
      </c>
      <c r="L3625" s="105" t="s">
        <v>74</v>
      </c>
      <c r="M3625" s="120">
        <v>41064</v>
      </c>
    </row>
    <row r="3626" spans="1:14">
      <c r="A3626" s="50" t="s">
        <v>2469</v>
      </c>
      <c r="B3626" s="55">
        <v>41061</v>
      </c>
      <c r="C3626" s="50" t="s">
        <v>2098</v>
      </c>
      <c r="D3626" s="56">
        <v>41060</v>
      </c>
      <c r="E3626" s="52" t="s">
        <v>7435</v>
      </c>
      <c r="F3626" s="14" t="s">
        <v>78</v>
      </c>
      <c r="G3626" s="23">
        <f t="shared" si="114"/>
        <v>49</v>
      </c>
      <c r="H3626" s="90" t="s">
        <v>8311</v>
      </c>
      <c r="I3626" s="23">
        <f t="shared" si="113"/>
        <v>49</v>
      </c>
      <c r="J3626" s="53" t="s">
        <v>7609</v>
      </c>
      <c r="K3626" s="108" t="s">
        <v>5957</v>
      </c>
      <c r="L3626" s="105" t="s">
        <v>74</v>
      </c>
      <c r="M3626" s="120">
        <v>41064</v>
      </c>
    </row>
    <row r="3627" spans="1:14">
      <c r="A3627" s="50" t="s">
        <v>2471</v>
      </c>
      <c r="B3627" s="55">
        <v>41061</v>
      </c>
      <c r="C3627" s="50" t="s">
        <v>2890</v>
      </c>
      <c r="D3627" s="55">
        <v>41053</v>
      </c>
      <c r="E3627" s="52" t="s">
        <v>7129</v>
      </c>
      <c r="F3627" s="14" t="s">
        <v>147</v>
      </c>
      <c r="G3627" s="23">
        <f t="shared" si="114"/>
        <v>19</v>
      </c>
      <c r="H3627" s="90" t="s">
        <v>147</v>
      </c>
      <c r="I3627" s="23" t="e">
        <f t="shared" si="113"/>
        <v>#N/A</v>
      </c>
      <c r="J3627" s="53" t="s">
        <v>7220</v>
      </c>
      <c r="K3627" s="108" t="s">
        <v>5957</v>
      </c>
      <c r="L3627" s="105" t="s">
        <v>74</v>
      </c>
      <c r="M3627" s="120">
        <v>41064</v>
      </c>
    </row>
    <row r="3628" spans="1:14">
      <c r="A3628" s="50" t="s">
        <v>2473</v>
      </c>
      <c r="B3628" s="55">
        <v>41061</v>
      </c>
      <c r="C3628" s="50" t="s">
        <v>2896</v>
      </c>
      <c r="D3628" s="55">
        <v>41053</v>
      </c>
      <c r="E3628" s="52" t="s">
        <v>7129</v>
      </c>
      <c r="F3628" s="14" t="s">
        <v>147</v>
      </c>
      <c r="G3628" s="23">
        <f t="shared" si="114"/>
        <v>19</v>
      </c>
      <c r="H3628" s="90" t="s">
        <v>147</v>
      </c>
      <c r="I3628" s="23" t="e">
        <f t="shared" si="113"/>
        <v>#N/A</v>
      </c>
      <c r="J3628" s="53" t="s">
        <v>7220</v>
      </c>
      <c r="K3628" s="108" t="s">
        <v>5957</v>
      </c>
      <c r="L3628" s="105" t="s">
        <v>74</v>
      </c>
      <c r="M3628" s="120">
        <v>41064</v>
      </c>
    </row>
    <row r="3629" spans="1:14">
      <c r="A3629" s="50" t="s">
        <v>2475</v>
      </c>
      <c r="B3629" s="55">
        <v>41061</v>
      </c>
      <c r="C3629" s="50" t="s">
        <v>2893</v>
      </c>
      <c r="D3629" s="55">
        <v>40967</v>
      </c>
      <c r="E3629" s="52" t="s">
        <v>7129</v>
      </c>
      <c r="F3629" s="14" t="s">
        <v>147</v>
      </c>
      <c r="G3629" s="23">
        <f t="shared" si="114"/>
        <v>19</v>
      </c>
      <c r="H3629" s="90" t="s">
        <v>147</v>
      </c>
      <c r="I3629" s="23" t="e">
        <f t="shared" si="113"/>
        <v>#N/A</v>
      </c>
      <c r="J3629" s="53" t="s">
        <v>7220</v>
      </c>
      <c r="K3629" s="108" t="s">
        <v>5957</v>
      </c>
      <c r="L3629" s="105" t="s">
        <v>74</v>
      </c>
      <c r="M3629" s="120">
        <v>41064</v>
      </c>
    </row>
    <row r="3630" spans="1:14">
      <c r="A3630" s="50" t="s">
        <v>2480</v>
      </c>
      <c r="B3630" s="55">
        <v>41061</v>
      </c>
      <c r="C3630" s="50" t="s">
        <v>2872</v>
      </c>
      <c r="D3630" s="55">
        <v>41052</v>
      </c>
      <c r="E3630" s="52" t="s">
        <v>7129</v>
      </c>
      <c r="F3630" s="14" t="s">
        <v>147</v>
      </c>
      <c r="G3630" s="23">
        <f t="shared" si="114"/>
        <v>19</v>
      </c>
      <c r="H3630" s="90" t="s">
        <v>147</v>
      </c>
      <c r="I3630" s="23" t="e">
        <f t="shared" si="113"/>
        <v>#N/A</v>
      </c>
      <c r="J3630" s="53" t="s">
        <v>7220</v>
      </c>
      <c r="K3630" s="108" t="s">
        <v>5957</v>
      </c>
      <c r="L3630" s="105" t="s">
        <v>74</v>
      </c>
      <c r="M3630" s="120">
        <v>41064</v>
      </c>
    </row>
    <row r="3631" spans="1:14">
      <c r="A3631" s="50" t="s">
        <v>2482</v>
      </c>
      <c r="B3631" s="55">
        <v>41061</v>
      </c>
      <c r="C3631" s="50" t="s">
        <v>2956</v>
      </c>
      <c r="D3631" s="55">
        <v>41059</v>
      </c>
      <c r="E3631" s="52" t="s">
        <v>7129</v>
      </c>
      <c r="F3631" s="14" t="s">
        <v>147</v>
      </c>
      <c r="G3631" s="23">
        <f t="shared" si="114"/>
        <v>19</v>
      </c>
      <c r="H3631" s="90" t="s">
        <v>147</v>
      </c>
      <c r="I3631" s="23" t="e">
        <f t="shared" si="113"/>
        <v>#N/A</v>
      </c>
      <c r="J3631" s="53" t="s">
        <v>7220</v>
      </c>
      <c r="K3631" s="108" t="s">
        <v>5957</v>
      </c>
      <c r="L3631" s="105" t="s">
        <v>74</v>
      </c>
      <c r="M3631" s="120">
        <v>41064</v>
      </c>
    </row>
    <row r="3632" spans="1:14">
      <c r="A3632" s="50" t="s">
        <v>2485</v>
      </c>
      <c r="B3632" s="55">
        <v>41061</v>
      </c>
      <c r="C3632" s="50" t="s">
        <v>2958</v>
      </c>
      <c r="D3632" s="55">
        <v>41057</v>
      </c>
      <c r="E3632" s="52" t="s">
        <v>7129</v>
      </c>
      <c r="F3632" s="14" t="s">
        <v>147</v>
      </c>
      <c r="G3632" s="23">
        <f t="shared" si="114"/>
        <v>19</v>
      </c>
      <c r="H3632" s="90" t="s">
        <v>147</v>
      </c>
      <c r="I3632" s="23" t="e">
        <f t="shared" si="113"/>
        <v>#N/A</v>
      </c>
      <c r="J3632" s="53" t="s">
        <v>7220</v>
      </c>
      <c r="K3632" s="108" t="s">
        <v>5957</v>
      </c>
      <c r="L3632" s="105" t="s">
        <v>74</v>
      </c>
      <c r="M3632" s="120">
        <v>41064</v>
      </c>
    </row>
    <row r="3633" spans="1:14">
      <c r="A3633" s="50" t="s">
        <v>2487</v>
      </c>
      <c r="B3633" s="55">
        <v>41061</v>
      </c>
      <c r="C3633" s="50" t="s">
        <v>2959</v>
      </c>
      <c r="D3633" s="55">
        <v>41057</v>
      </c>
      <c r="E3633" s="52" t="s">
        <v>7129</v>
      </c>
      <c r="F3633" s="14" t="s">
        <v>147</v>
      </c>
      <c r="G3633" s="23">
        <f t="shared" si="114"/>
        <v>19</v>
      </c>
      <c r="H3633" s="90" t="s">
        <v>147</v>
      </c>
      <c r="I3633" s="23" t="e">
        <f t="shared" si="113"/>
        <v>#N/A</v>
      </c>
      <c r="J3633" s="53" t="s">
        <v>7220</v>
      </c>
      <c r="K3633" s="108" t="s">
        <v>5957</v>
      </c>
      <c r="L3633" s="105" t="s">
        <v>74</v>
      </c>
      <c r="M3633" s="120">
        <v>41064</v>
      </c>
    </row>
    <row r="3634" spans="1:14">
      <c r="A3634" s="50" t="s">
        <v>2489</v>
      </c>
      <c r="B3634" s="55">
        <v>41061</v>
      </c>
      <c r="C3634" s="50" t="s">
        <v>2960</v>
      </c>
      <c r="D3634" s="55">
        <v>41059</v>
      </c>
      <c r="E3634" s="52" t="s">
        <v>7129</v>
      </c>
      <c r="F3634" s="14" t="s">
        <v>147</v>
      </c>
      <c r="G3634" s="23">
        <f t="shared" si="114"/>
        <v>19</v>
      </c>
      <c r="H3634" s="90" t="s">
        <v>147</v>
      </c>
      <c r="I3634" s="23" t="e">
        <f t="shared" si="113"/>
        <v>#N/A</v>
      </c>
      <c r="J3634" s="53" t="s">
        <v>7220</v>
      </c>
      <c r="K3634" s="108" t="s">
        <v>5957</v>
      </c>
      <c r="L3634" s="105" t="s">
        <v>74</v>
      </c>
      <c r="M3634" s="120">
        <v>41064</v>
      </c>
    </row>
    <row r="3635" spans="1:14">
      <c r="A3635" s="50" t="s">
        <v>2492</v>
      </c>
      <c r="B3635" s="55">
        <v>41061</v>
      </c>
      <c r="C3635" s="50" t="s">
        <v>2945</v>
      </c>
      <c r="D3635" s="55">
        <v>41057</v>
      </c>
      <c r="E3635" s="52" t="s">
        <v>7129</v>
      </c>
      <c r="F3635" s="14" t="s">
        <v>147</v>
      </c>
      <c r="G3635" s="23">
        <f t="shared" si="114"/>
        <v>19</v>
      </c>
      <c r="H3635" s="90" t="s">
        <v>147</v>
      </c>
      <c r="I3635" s="23" t="e">
        <f t="shared" si="113"/>
        <v>#N/A</v>
      </c>
      <c r="J3635" s="53" t="s">
        <v>7220</v>
      </c>
      <c r="K3635" s="108" t="s">
        <v>5957</v>
      </c>
      <c r="L3635" s="105" t="s">
        <v>74</v>
      </c>
      <c r="M3635" s="120">
        <v>41064</v>
      </c>
    </row>
    <row r="3636" spans="1:14">
      <c r="A3636" s="50" t="s">
        <v>2494</v>
      </c>
      <c r="B3636" s="55">
        <v>41061</v>
      </c>
      <c r="C3636" s="50" t="s">
        <v>2947</v>
      </c>
      <c r="D3636" s="55">
        <v>40937</v>
      </c>
      <c r="E3636" s="52" t="s">
        <v>7129</v>
      </c>
      <c r="F3636" s="14" t="s">
        <v>147</v>
      </c>
      <c r="G3636" s="23">
        <f t="shared" si="114"/>
        <v>19</v>
      </c>
      <c r="H3636" s="90" t="s">
        <v>147</v>
      </c>
      <c r="I3636" s="23" t="e">
        <f t="shared" si="113"/>
        <v>#N/A</v>
      </c>
      <c r="J3636" s="53" t="s">
        <v>7220</v>
      </c>
      <c r="K3636" s="108" t="s">
        <v>5957</v>
      </c>
      <c r="L3636" s="105" t="s">
        <v>74</v>
      </c>
      <c r="M3636" s="120">
        <v>41064</v>
      </c>
    </row>
    <row r="3637" spans="1:14">
      <c r="A3637" s="50" t="s">
        <v>2495</v>
      </c>
      <c r="B3637" s="55">
        <v>41061</v>
      </c>
      <c r="C3637" s="50" t="s">
        <v>7610</v>
      </c>
      <c r="D3637" s="55">
        <v>41058</v>
      </c>
      <c r="E3637" s="52" t="s">
        <v>7129</v>
      </c>
      <c r="F3637" s="14" t="s">
        <v>147</v>
      </c>
      <c r="G3637" s="23">
        <f t="shared" si="114"/>
        <v>19</v>
      </c>
      <c r="H3637" s="90" t="s">
        <v>147</v>
      </c>
      <c r="I3637" s="23" t="e">
        <f t="shared" si="113"/>
        <v>#N/A</v>
      </c>
      <c r="J3637" s="53" t="s">
        <v>7220</v>
      </c>
      <c r="K3637" s="108" t="s">
        <v>5957</v>
      </c>
      <c r="L3637" s="105" t="s">
        <v>74</v>
      </c>
      <c r="M3637" s="120">
        <v>41064</v>
      </c>
    </row>
    <row r="3638" spans="1:14">
      <c r="A3638" s="50" t="s">
        <v>2498</v>
      </c>
      <c r="B3638" s="55">
        <v>41061</v>
      </c>
      <c r="C3638" s="50" t="s">
        <v>2943</v>
      </c>
      <c r="D3638" s="55">
        <v>41054</v>
      </c>
      <c r="E3638" s="52" t="s">
        <v>7129</v>
      </c>
      <c r="F3638" s="14" t="s">
        <v>147</v>
      </c>
      <c r="G3638" s="23">
        <f t="shared" si="114"/>
        <v>19</v>
      </c>
      <c r="H3638" s="90" t="s">
        <v>147</v>
      </c>
      <c r="I3638" s="23" t="e">
        <f t="shared" si="113"/>
        <v>#N/A</v>
      </c>
      <c r="J3638" s="53" t="s">
        <v>7220</v>
      </c>
      <c r="K3638" s="108" t="s">
        <v>5957</v>
      </c>
      <c r="L3638" s="105" t="s">
        <v>74</v>
      </c>
      <c r="M3638" s="120">
        <v>41064</v>
      </c>
    </row>
    <row r="3639" spans="1:14">
      <c r="A3639" s="50" t="s">
        <v>2500</v>
      </c>
      <c r="B3639" s="55">
        <v>41061</v>
      </c>
      <c r="C3639" s="50" t="s">
        <v>2830</v>
      </c>
      <c r="D3639" s="55">
        <v>41050</v>
      </c>
      <c r="E3639" s="52" t="s">
        <v>7129</v>
      </c>
      <c r="F3639" s="14" t="s">
        <v>147</v>
      </c>
      <c r="G3639" s="23">
        <f t="shared" si="114"/>
        <v>19</v>
      </c>
      <c r="H3639" s="90" t="s">
        <v>147</v>
      </c>
      <c r="I3639" s="23" t="e">
        <f t="shared" si="113"/>
        <v>#N/A</v>
      </c>
      <c r="J3639" s="53" t="s">
        <v>7220</v>
      </c>
      <c r="K3639" s="108" t="s">
        <v>5957</v>
      </c>
      <c r="L3639" s="105" t="s">
        <v>74</v>
      </c>
      <c r="M3639" s="120">
        <v>41064</v>
      </c>
    </row>
    <row r="3640" spans="1:14">
      <c r="A3640" s="50" t="s">
        <v>2503</v>
      </c>
      <c r="B3640" s="55">
        <v>41061</v>
      </c>
      <c r="C3640" s="50" t="s">
        <v>2868</v>
      </c>
      <c r="D3640" s="55">
        <v>41052</v>
      </c>
      <c r="E3640" s="52" t="s">
        <v>7129</v>
      </c>
      <c r="F3640" s="14" t="s">
        <v>147</v>
      </c>
      <c r="G3640" s="23">
        <f t="shared" si="114"/>
        <v>19</v>
      </c>
      <c r="H3640" s="90" t="s">
        <v>147</v>
      </c>
      <c r="I3640" s="23" t="e">
        <f t="shared" si="113"/>
        <v>#N/A</v>
      </c>
      <c r="J3640" s="53" t="s">
        <v>7220</v>
      </c>
      <c r="K3640" s="108" t="s">
        <v>5957</v>
      </c>
      <c r="L3640" s="105" t="s">
        <v>74</v>
      </c>
      <c r="M3640" s="120">
        <v>41064</v>
      </c>
    </row>
    <row r="3641" spans="1:14">
      <c r="A3641" s="50" t="s">
        <v>2505</v>
      </c>
      <c r="B3641" s="55">
        <v>41061</v>
      </c>
      <c r="C3641" s="50" t="s">
        <v>2892</v>
      </c>
      <c r="D3641" s="55">
        <v>41053</v>
      </c>
      <c r="E3641" s="52" t="s">
        <v>7129</v>
      </c>
      <c r="F3641" s="14" t="s">
        <v>147</v>
      </c>
      <c r="G3641" s="23">
        <f t="shared" si="114"/>
        <v>19</v>
      </c>
      <c r="H3641" s="90" t="s">
        <v>147</v>
      </c>
      <c r="I3641" s="23" t="e">
        <f t="shared" si="113"/>
        <v>#N/A</v>
      </c>
      <c r="J3641" s="53" t="s">
        <v>7220</v>
      </c>
      <c r="K3641" s="108" t="s">
        <v>5957</v>
      </c>
      <c r="L3641" s="105" t="s">
        <v>74</v>
      </c>
      <c r="M3641" s="120">
        <v>41064</v>
      </c>
    </row>
    <row r="3642" spans="1:14">
      <c r="A3642" s="50" t="s">
        <v>2507</v>
      </c>
      <c r="B3642" s="55">
        <v>41061</v>
      </c>
      <c r="C3642" s="50" t="s">
        <v>2833</v>
      </c>
      <c r="D3642" s="55">
        <v>41050</v>
      </c>
      <c r="E3642" s="52" t="s">
        <v>7129</v>
      </c>
      <c r="F3642" s="14" t="s">
        <v>147</v>
      </c>
      <c r="G3642" s="23">
        <f t="shared" si="114"/>
        <v>19</v>
      </c>
      <c r="H3642" s="90" t="s">
        <v>147</v>
      </c>
      <c r="I3642" s="23" t="e">
        <f t="shared" si="113"/>
        <v>#N/A</v>
      </c>
      <c r="J3642" s="53" t="s">
        <v>7220</v>
      </c>
      <c r="K3642" s="108" t="s">
        <v>5957</v>
      </c>
      <c r="L3642" s="105" t="s">
        <v>74</v>
      </c>
      <c r="M3642" s="120">
        <v>41064</v>
      </c>
    </row>
    <row r="3643" spans="1:14">
      <c r="A3643" s="50" t="s">
        <v>2512</v>
      </c>
      <c r="B3643" s="55">
        <v>41061</v>
      </c>
      <c r="C3643" s="50" t="s">
        <v>2839</v>
      </c>
      <c r="D3643" s="55">
        <v>41047</v>
      </c>
      <c r="E3643" s="52" t="s">
        <v>7129</v>
      </c>
      <c r="F3643" s="14" t="s">
        <v>147</v>
      </c>
      <c r="G3643" s="23">
        <f t="shared" si="114"/>
        <v>19</v>
      </c>
      <c r="H3643" s="90" t="s">
        <v>147</v>
      </c>
      <c r="I3643" s="23" t="e">
        <f t="shared" si="113"/>
        <v>#N/A</v>
      </c>
      <c r="J3643" s="53" t="s">
        <v>7220</v>
      </c>
      <c r="K3643" s="108" t="s">
        <v>5957</v>
      </c>
      <c r="L3643" s="105" t="s">
        <v>74</v>
      </c>
      <c r="M3643" s="120">
        <v>41064</v>
      </c>
    </row>
    <row r="3644" spans="1:14">
      <c r="A3644" s="50" t="s">
        <v>2514</v>
      </c>
      <c r="B3644" s="55">
        <v>41061</v>
      </c>
      <c r="C3644" s="50" t="s">
        <v>2828</v>
      </c>
      <c r="D3644" s="55">
        <v>41051</v>
      </c>
      <c r="E3644" s="52" t="s">
        <v>7129</v>
      </c>
      <c r="F3644" s="14" t="s">
        <v>147</v>
      </c>
      <c r="G3644" s="23">
        <f t="shared" si="114"/>
        <v>19</v>
      </c>
      <c r="H3644" s="90" t="s">
        <v>147</v>
      </c>
      <c r="I3644" s="23" t="e">
        <f t="shared" si="113"/>
        <v>#N/A</v>
      </c>
      <c r="J3644" s="53" t="s">
        <v>7220</v>
      </c>
      <c r="K3644" s="108" t="s">
        <v>5957</v>
      </c>
      <c r="L3644" s="105" t="s">
        <v>74</v>
      </c>
      <c r="M3644" s="120">
        <v>41064</v>
      </c>
    </row>
    <row r="3645" spans="1:14">
      <c r="A3645" s="50" t="s">
        <v>2516</v>
      </c>
      <c r="B3645" s="55">
        <v>41061</v>
      </c>
      <c r="C3645" s="50" t="s">
        <v>2832</v>
      </c>
      <c r="D3645" s="55">
        <v>41051</v>
      </c>
      <c r="E3645" s="52" t="s">
        <v>7129</v>
      </c>
      <c r="F3645" s="14" t="s">
        <v>147</v>
      </c>
      <c r="G3645" s="23">
        <f t="shared" si="114"/>
        <v>19</v>
      </c>
      <c r="H3645" s="90" t="s">
        <v>147</v>
      </c>
      <c r="I3645" s="23" t="e">
        <f t="shared" si="113"/>
        <v>#N/A</v>
      </c>
      <c r="J3645" s="53" t="s">
        <v>7220</v>
      </c>
      <c r="K3645" s="108" t="s">
        <v>5957</v>
      </c>
      <c r="L3645" s="105" t="s">
        <v>74</v>
      </c>
      <c r="M3645" s="120">
        <v>41064</v>
      </c>
    </row>
    <row r="3646" spans="1:14">
      <c r="A3646" s="50" t="s">
        <v>2518</v>
      </c>
      <c r="B3646" s="55">
        <v>41061</v>
      </c>
      <c r="C3646" s="50" t="s">
        <v>2836</v>
      </c>
      <c r="D3646" s="55">
        <v>41050</v>
      </c>
      <c r="E3646" s="52" t="s">
        <v>7129</v>
      </c>
      <c r="F3646" s="14" t="s">
        <v>147</v>
      </c>
      <c r="G3646" s="23">
        <f t="shared" si="114"/>
        <v>19</v>
      </c>
      <c r="H3646" s="90" t="s">
        <v>147</v>
      </c>
      <c r="I3646" s="23" t="e">
        <f t="shared" si="113"/>
        <v>#N/A</v>
      </c>
      <c r="J3646" s="53" t="s">
        <v>7220</v>
      </c>
      <c r="K3646" s="108" t="s">
        <v>5957</v>
      </c>
      <c r="L3646" s="105" t="s">
        <v>19</v>
      </c>
      <c r="M3646" s="120">
        <v>41064</v>
      </c>
    </row>
    <row r="3647" spans="1:14">
      <c r="A3647" s="50" t="s">
        <v>2521</v>
      </c>
      <c r="B3647" s="55">
        <v>41061</v>
      </c>
      <c r="C3647" s="50" t="s">
        <v>2843</v>
      </c>
      <c r="D3647" s="55">
        <v>41044</v>
      </c>
      <c r="E3647" s="52" t="s">
        <v>7129</v>
      </c>
      <c r="F3647" s="14" t="s">
        <v>147</v>
      </c>
      <c r="G3647" s="23">
        <f t="shared" si="114"/>
        <v>19</v>
      </c>
      <c r="H3647" s="90" t="s">
        <v>147</v>
      </c>
      <c r="I3647" s="23" t="e">
        <f t="shared" si="113"/>
        <v>#N/A</v>
      </c>
      <c r="J3647" s="53" t="s">
        <v>7220</v>
      </c>
      <c r="K3647" s="108" t="s">
        <v>5957</v>
      </c>
      <c r="L3647" s="105" t="s">
        <v>74</v>
      </c>
      <c r="M3647" s="120">
        <v>41064</v>
      </c>
    </row>
    <row r="3648" spans="1:14">
      <c r="A3648" s="50" t="s">
        <v>2526</v>
      </c>
      <c r="B3648" s="55">
        <v>41061</v>
      </c>
      <c r="C3648" s="50" t="s">
        <v>7611</v>
      </c>
      <c r="D3648" s="56">
        <v>41061</v>
      </c>
      <c r="E3648" s="52" t="s">
        <v>7612</v>
      </c>
      <c r="F3648" s="14" t="s">
        <v>6980</v>
      </c>
      <c r="G3648" s="23" t="e">
        <f t="shared" si="114"/>
        <v>#N/A</v>
      </c>
      <c r="H3648" s="90" t="s">
        <v>6980</v>
      </c>
      <c r="I3648" s="23" t="e">
        <f t="shared" si="113"/>
        <v>#N/A</v>
      </c>
      <c r="J3648" s="53" t="s">
        <v>7613</v>
      </c>
      <c r="K3648" s="108" t="s">
        <v>5957</v>
      </c>
      <c r="L3648" s="105" t="s">
        <v>74</v>
      </c>
      <c r="M3648" s="120">
        <v>41064</v>
      </c>
    </row>
    <row r="3649" spans="1:14" ht="25.5">
      <c r="A3649" s="50" t="s">
        <v>2528</v>
      </c>
      <c r="B3649" s="55">
        <v>41061</v>
      </c>
      <c r="C3649" s="50" t="s">
        <v>4153</v>
      </c>
      <c r="D3649" s="56">
        <v>41060</v>
      </c>
      <c r="E3649" s="52" t="s">
        <v>7536</v>
      </c>
      <c r="F3649" s="14" t="s">
        <v>7202</v>
      </c>
      <c r="G3649" s="23" t="e">
        <f t="shared" si="114"/>
        <v>#N/A</v>
      </c>
      <c r="H3649" s="90" t="s">
        <v>7202</v>
      </c>
      <c r="I3649" s="23" t="e">
        <f t="shared" si="113"/>
        <v>#N/A</v>
      </c>
      <c r="J3649" s="53" t="s">
        <v>7614</v>
      </c>
      <c r="K3649" s="108" t="s">
        <v>5957</v>
      </c>
      <c r="L3649" s="105" t="s">
        <v>7167</v>
      </c>
      <c r="M3649" s="120">
        <v>41064</v>
      </c>
    </row>
    <row r="3650" spans="1:14">
      <c r="A3650" s="50" t="s">
        <v>2533</v>
      </c>
      <c r="B3650" s="55">
        <v>41061</v>
      </c>
      <c r="C3650" s="50" t="s">
        <v>427</v>
      </c>
      <c r="D3650" s="56">
        <v>41061</v>
      </c>
      <c r="E3650" s="52" t="s">
        <v>7545</v>
      </c>
      <c r="F3650" s="14" t="s">
        <v>2794</v>
      </c>
      <c r="G3650" s="23" t="e">
        <f t="shared" si="114"/>
        <v>#N/A</v>
      </c>
      <c r="H3650" s="90" t="s">
        <v>2794</v>
      </c>
      <c r="I3650" s="23" t="e">
        <f t="shared" ref="I3650:I3713" si="115">INDEX(S:U,MATCH(H3650,U:U,0),1)</f>
        <v>#N/A</v>
      </c>
      <c r="J3650" s="53" t="s">
        <v>7615</v>
      </c>
      <c r="K3650" s="108" t="s">
        <v>5957</v>
      </c>
      <c r="L3650" s="105" t="s">
        <v>74</v>
      </c>
      <c r="M3650" s="120">
        <v>41064</v>
      </c>
    </row>
    <row r="3651" spans="1:14" ht="25.5">
      <c r="A3651" s="50" t="s">
        <v>2536</v>
      </c>
      <c r="B3651" s="55">
        <v>41064</v>
      </c>
      <c r="C3651" s="50" t="s">
        <v>21</v>
      </c>
      <c r="D3651" s="56">
        <v>41060</v>
      </c>
      <c r="E3651" s="52" t="s">
        <v>7616</v>
      </c>
      <c r="F3651" s="14" t="s">
        <v>7617</v>
      </c>
      <c r="G3651" s="23" t="e">
        <f t="shared" ref="G3651:G3714" si="116">INDEX($R$2:$U$90,MATCH(F3651,$R$2:$R$90,0),2)</f>
        <v>#N/A</v>
      </c>
      <c r="H3651" s="90" t="s">
        <v>7617</v>
      </c>
      <c r="I3651" s="23" t="e">
        <f t="shared" si="115"/>
        <v>#N/A</v>
      </c>
      <c r="J3651" s="53" t="s">
        <v>7618</v>
      </c>
      <c r="K3651" s="108" t="s">
        <v>5957</v>
      </c>
      <c r="L3651" s="105" t="s">
        <v>7182</v>
      </c>
      <c r="M3651" s="120">
        <v>41071</v>
      </c>
    </row>
    <row r="3652" spans="1:14" ht="51">
      <c r="A3652" s="50" t="s">
        <v>2538</v>
      </c>
      <c r="B3652" s="55">
        <v>41064</v>
      </c>
      <c r="C3652" s="50" t="s">
        <v>7619</v>
      </c>
      <c r="D3652" s="56">
        <v>41061</v>
      </c>
      <c r="E3652" s="52" t="s">
        <v>7168</v>
      </c>
      <c r="F3652" s="14" t="s">
        <v>7519</v>
      </c>
      <c r="G3652" s="23" t="e">
        <f t="shared" si="116"/>
        <v>#N/A</v>
      </c>
      <c r="H3652" s="90" t="s">
        <v>7519</v>
      </c>
      <c r="I3652" s="23" t="e">
        <f t="shared" si="115"/>
        <v>#N/A</v>
      </c>
      <c r="J3652" s="53" t="s">
        <v>7620</v>
      </c>
      <c r="K3652" s="108" t="s">
        <v>5957</v>
      </c>
      <c r="L3652" s="105" t="s">
        <v>19</v>
      </c>
      <c r="M3652" s="120">
        <v>41065</v>
      </c>
    </row>
    <row r="3653" spans="1:14">
      <c r="A3653" s="50" t="s">
        <v>2540</v>
      </c>
      <c r="B3653" s="55">
        <v>41064</v>
      </c>
      <c r="C3653" s="50" t="s">
        <v>21</v>
      </c>
      <c r="D3653" s="56">
        <v>41060</v>
      </c>
      <c r="E3653" s="52" t="s">
        <v>7621</v>
      </c>
      <c r="F3653" s="14" t="s">
        <v>7622</v>
      </c>
      <c r="G3653" s="23" t="e">
        <f t="shared" si="116"/>
        <v>#N/A</v>
      </c>
      <c r="H3653" s="90" t="s">
        <v>7622</v>
      </c>
      <c r="I3653" s="23" t="e">
        <f t="shared" si="115"/>
        <v>#N/A</v>
      </c>
      <c r="J3653" s="53" t="s">
        <v>7623</v>
      </c>
      <c r="K3653" s="108" t="s">
        <v>5957</v>
      </c>
      <c r="L3653" s="105" t="s">
        <v>7209</v>
      </c>
      <c r="M3653" s="120">
        <v>41064</v>
      </c>
    </row>
    <row r="3654" spans="1:14" ht="25.5">
      <c r="A3654" s="50" t="s">
        <v>2542</v>
      </c>
      <c r="B3654" s="55">
        <v>41064</v>
      </c>
      <c r="C3654" s="50" t="s">
        <v>473</v>
      </c>
      <c r="D3654" s="56">
        <v>41064</v>
      </c>
      <c r="E3654" s="52" t="s">
        <v>7624</v>
      </c>
      <c r="F3654" s="14" t="s">
        <v>7371</v>
      </c>
      <c r="G3654" s="23" t="e">
        <f t="shared" si="116"/>
        <v>#N/A</v>
      </c>
      <c r="H3654" s="90" t="s">
        <v>7371</v>
      </c>
      <c r="I3654" s="23" t="e">
        <f t="shared" si="115"/>
        <v>#N/A</v>
      </c>
      <c r="J3654" s="53" t="s">
        <v>7625</v>
      </c>
      <c r="K3654" s="108" t="s">
        <v>5957</v>
      </c>
      <c r="L3654" s="105" t="s">
        <v>7209</v>
      </c>
      <c r="M3654" s="120">
        <v>41064</v>
      </c>
    </row>
    <row r="3655" spans="1:14" ht="25.5">
      <c r="A3655" s="50" t="s">
        <v>2544</v>
      </c>
      <c r="B3655" s="55">
        <v>41033</v>
      </c>
      <c r="C3655" s="50" t="s">
        <v>674</v>
      </c>
      <c r="D3655" s="56">
        <v>41064</v>
      </c>
      <c r="E3655" s="52" t="s">
        <v>7159</v>
      </c>
      <c r="F3655" s="14" t="s">
        <v>329</v>
      </c>
      <c r="G3655" s="23" t="e">
        <f t="shared" si="116"/>
        <v>#N/A</v>
      </c>
      <c r="H3655" s="90" t="s">
        <v>329</v>
      </c>
      <c r="I3655" s="23" t="e">
        <f t="shared" si="115"/>
        <v>#N/A</v>
      </c>
      <c r="J3655" s="53" t="s">
        <v>7626</v>
      </c>
      <c r="K3655" s="108" t="s">
        <v>5957</v>
      </c>
      <c r="L3655" s="105" t="s">
        <v>7209</v>
      </c>
      <c r="M3655" s="120">
        <v>41064</v>
      </c>
    </row>
    <row r="3656" spans="1:14" ht="25.5">
      <c r="A3656" s="50" t="s">
        <v>2545</v>
      </c>
      <c r="B3656" s="55">
        <v>41033</v>
      </c>
      <c r="C3656" s="50" t="s">
        <v>680</v>
      </c>
      <c r="D3656" s="56">
        <v>41064</v>
      </c>
      <c r="E3656" s="52" t="s">
        <v>7159</v>
      </c>
      <c r="F3656" s="14" t="s">
        <v>329</v>
      </c>
      <c r="G3656" s="23" t="e">
        <f t="shared" si="116"/>
        <v>#N/A</v>
      </c>
      <c r="H3656" s="90" t="s">
        <v>329</v>
      </c>
      <c r="I3656" s="23" t="e">
        <f t="shared" si="115"/>
        <v>#N/A</v>
      </c>
      <c r="J3656" s="53" t="s">
        <v>7627</v>
      </c>
      <c r="K3656" s="108" t="s">
        <v>5957</v>
      </c>
      <c r="L3656" s="105" t="s">
        <v>7549</v>
      </c>
      <c r="M3656" s="120">
        <v>41064</v>
      </c>
    </row>
    <row r="3657" spans="1:14">
      <c r="A3657" s="50" t="s">
        <v>2547</v>
      </c>
      <c r="B3657" s="55">
        <v>41033</v>
      </c>
      <c r="C3657" s="50" t="s">
        <v>676</v>
      </c>
      <c r="D3657" s="56">
        <v>41064</v>
      </c>
      <c r="E3657" s="52" t="s">
        <v>7159</v>
      </c>
      <c r="F3657" s="14" t="s">
        <v>329</v>
      </c>
      <c r="G3657" s="23" t="e">
        <f t="shared" si="116"/>
        <v>#N/A</v>
      </c>
      <c r="H3657" s="90" t="s">
        <v>329</v>
      </c>
      <c r="I3657" s="23" t="e">
        <f t="shared" si="115"/>
        <v>#N/A</v>
      </c>
      <c r="J3657" s="53" t="s">
        <v>7628</v>
      </c>
      <c r="K3657" s="108" t="s">
        <v>5957</v>
      </c>
      <c r="L3657" s="105" t="s">
        <v>7549</v>
      </c>
      <c r="M3657" s="120">
        <v>41064</v>
      </c>
    </row>
    <row r="3658" spans="1:14">
      <c r="A3658" s="50" t="s">
        <v>2550</v>
      </c>
      <c r="B3658" s="55">
        <v>41064</v>
      </c>
      <c r="C3658" s="50" t="s">
        <v>2154</v>
      </c>
      <c r="D3658" s="56">
        <v>41044</v>
      </c>
      <c r="E3658" s="52" t="s">
        <v>7281</v>
      </c>
      <c r="F3658" s="14" t="s">
        <v>7136</v>
      </c>
      <c r="G3658" s="23" t="e">
        <f t="shared" si="116"/>
        <v>#N/A</v>
      </c>
      <c r="H3658" s="90" t="s">
        <v>7136</v>
      </c>
      <c r="I3658" s="23" t="e">
        <f t="shared" si="115"/>
        <v>#N/A</v>
      </c>
      <c r="J3658" s="53" t="s">
        <v>7629</v>
      </c>
      <c r="K3658" s="108" t="s">
        <v>5957</v>
      </c>
      <c r="L3658" s="105" t="s">
        <v>7549</v>
      </c>
      <c r="M3658" s="120">
        <v>41064</v>
      </c>
    </row>
    <row r="3659" spans="1:14" ht="25.5">
      <c r="A3659" s="50" t="s">
        <v>2552</v>
      </c>
      <c r="B3659" s="55">
        <v>41064</v>
      </c>
      <c r="C3659" s="50" t="s">
        <v>1904</v>
      </c>
      <c r="D3659" s="56">
        <v>41044</v>
      </c>
      <c r="E3659" s="52" t="s">
        <v>7281</v>
      </c>
      <c r="F3659" s="14" t="s">
        <v>7136</v>
      </c>
      <c r="G3659" s="23" t="e">
        <f t="shared" si="116"/>
        <v>#N/A</v>
      </c>
      <c r="H3659" s="90" t="s">
        <v>7136</v>
      </c>
      <c r="I3659" s="23" t="e">
        <f t="shared" si="115"/>
        <v>#N/A</v>
      </c>
      <c r="J3659" s="53" t="s">
        <v>7630</v>
      </c>
      <c r="K3659" s="108" t="s">
        <v>5957</v>
      </c>
      <c r="L3659" s="105" t="s">
        <v>7505</v>
      </c>
      <c r="M3659" s="120">
        <v>41065</v>
      </c>
    </row>
    <row r="3660" spans="1:14">
      <c r="A3660" s="50" t="s">
        <v>2554</v>
      </c>
      <c r="B3660" s="55">
        <v>41064</v>
      </c>
      <c r="C3660" s="50" t="s">
        <v>900</v>
      </c>
      <c r="D3660" s="56">
        <v>41044</v>
      </c>
      <c r="E3660" s="52" t="s">
        <v>7281</v>
      </c>
      <c r="F3660" s="14" t="s">
        <v>7136</v>
      </c>
      <c r="G3660" s="23" t="e">
        <f t="shared" si="116"/>
        <v>#N/A</v>
      </c>
      <c r="H3660" s="90" t="s">
        <v>7136</v>
      </c>
      <c r="I3660" s="23" t="e">
        <f t="shared" si="115"/>
        <v>#N/A</v>
      </c>
      <c r="J3660" s="53" t="s">
        <v>5479</v>
      </c>
      <c r="K3660" s="108" t="s">
        <v>5957</v>
      </c>
      <c r="L3660" s="105" t="s">
        <v>149</v>
      </c>
      <c r="M3660" s="120">
        <v>41066</v>
      </c>
    </row>
    <row r="3661" spans="1:14">
      <c r="A3661" s="50" t="s">
        <v>2555</v>
      </c>
      <c r="B3661" s="55">
        <v>41065</v>
      </c>
      <c r="C3661" s="50" t="s">
        <v>7631</v>
      </c>
      <c r="D3661" s="56">
        <v>41064</v>
      </c>
      <c r="E3661" s="52" t="s">
        <v>808</v>
      </c>
      <c r="F3661" s="14" t="s">
        <v>7214</v>
      </c>
      <c r="G3661" s="23" t="e">
        <f t="shared" si="116"/>
        <v>#N/A</v>
      </c>
      <c r="H3661" s="90" t="s">
        <v>7214</v>
      </c>
      <c r="I3661" s="23" t="e">
        <f t="shared" si="115"/>
        <v>#N/A</v>
      </c>
      <c r="J3661" s="53" t="s">
        <v>7559</v>
      </c>
      <c r="K3661" s="108" t="s">
        <v>5957</v>
      </c>
      <c r="L3661" s="105" t="s">
        <v>7209</v>
      </c>
      <c r="M3661" s="120">
        <v>41065</v>
      </c>
    </row>
    <row r="3662" spans="1:14" ht="25.5">
      <c r="A3662" s="50" t="s">
        <v>2557</v>
      </c>
      <c r="B3662" s="55">
        <v>41065</v>
      </c>
      <c r="C3662" s="50" t="s">
        <v>2402</v>
      </c>
      <c r="D3662" s="56">
        <v>41064</v>
      </c>
      <c r="E3662" s="52" t="s">
        <v>7308</v>
      </c>
      <c r="F3662" s="14" t="s">
        <v>2794</v>
      </c>
      <c r="G3662" s="23" t="e">
        <f t="shared" si="116"/>
        <v>#N/A</v>
      </c>
      <c r="H3662" s="90" t="s">
        <v>2794</v>
      </c>
      <c r="I3662" s="23" t="e">
        <f t="shared" si="115"/>
        <v>#N/A</v>
      </c>
      <c r="J3662" s="53" t="s">
        <v>7632</v>
      </c>
      <c r="K3662" s="108" t="s">
        <v>5957</v>
      </c>
      <c r="L3662" s="105" t="s">
        <v>7209</v>
      </c>
      <c r="M3662" s="120">
        <v>41065</v>
      </c>
    </row>
    <row r="3663" spans="1:14" ht="25.5">
      <c r="A3663" s="50" t="s">
        <v>2559</v>
      </c>
      <c r="B3663" s="55">
        <v>41065</v>
      </c>
      <c r="C3663" s="50" t="s">
        <v>683</v>
      </c>
      <c r="D3663" s="56">
        <v>41064</v>
      </c>
      <c r="E3663" s="52" t="s">
        <v>7159</v>
      </c>
      <c r="F3663" s="14" t="s">
        <v>329</v>
      </c>
      <c r="G3663" s="23" t="e">
        <f t="shared" si="116"/>
        <v>#N/A</v>
      </c>
      <c r="H3663" s="90" t="s">
        <v>329</v>
      </c>
      <c r="I3663" s="23" t="e">
        <f t="shared" si="115"/>
        <v>#N/A</v>
      </c>
      <c r="J3663" s="53" t="s">
        <v>7633</v>
      </c>
      <c r="K3663" s="108" t="s">
        <v>5957</v>
      </c>
      <c r="L3663" s="105" t="s">
        <v>19</v>
      </c>
      <c r="M3663" s="120">
        <v>41065</v>
      </c>
    </row>
    <row r="3664" spans="1:14" ht="25.5">
      <c r="A3664" s="50" t="s">
        <v>2561</v>
      </c>
      <c r="B3664" s="55">
        <v>41065</v>
      </c>
      <c r="C3664" s="50" t="s">
        <v>686</v>
      </c>
      <c r="D3664" s="56">
        <v>41064</v>
      </c>
      <c r="E3664" s="52" t="s">
        <v>7159</v>
      </c>
      <c r="F3664" s="14" t="s">
        <v>329</v>
      </c>
      <c r="G3664" s="23" t="e">
        <f t="shared" si="116"/>
        <v>#N/A</v>
      </c>
      <c r="H3664" s="90" t="s">
        <v>329</v>
      </c>
      <c r="I3664" s="23" t="e">
        <f t="shared" si="115"/>
        <v>#N/A</v>
      </c>
      <c r="J3664" s="53" t="s">
        <v>7634</v>
      </c>
      <c r="K3664" s="108" t="s">
        <v>5957</v>
      </c>
      <c r="L3664" s="105" t="s">
        <v>74</v>
      </c>
      <c r="M3664" s="120">
        <v>41065</v>
      </c>
    </row>
    <row r="3665" spans="1:14">
      <c r="A3665" s="50" t="s">
        <v>2564</v>
      </c>
      <c r="B3665" s="55">
        <v>41065</v>
      </c>
      <c r="C3665" s="50" t="s">
        <v>758</v>
      </c>
      <c r="D3665" s="50" t="s">
        <v>7635</v>
      </c>
      <c r="E3665" s="52" t="s">
        <v>7126</v>
      </c>
      <c r="F3665" s="14" t="s">
        <v>7127</v>
      </c>
      <c r="G3665" s="23" t="e">
        <f t="shared" si="116"/>
        <v>#N/A</v>
      </c>
      <c r="H3665" s="90" t="s">
        <v>7127</v>
      </c>
      <c r="I3665" s="23">
        <f t="shared" si="115"/>
        <v>73</v>
      </c>
      <c r="J3665" s="53" t="s">
        <v>7636</v>
      </c>
      <c r="K3665" s="108" t="s">
        <v>5957</v>
      </c>
      <c r="L3665" s="105" t="s">
        <v>7209</v>
      </c>
      <c r="M3665" s="120">
        <v>41066</v>
      </c>
    </row>
    <row r="3666" spans="1:14" ht="25.5">
      <c r="A3666" s="50" t="s">
        <v>2568</v>
      </c>
      <c r="B3666" s="55">
        <v>41065</v>
      </c>
      <c r="C3666" s="50" t="s">
        <v>180</v>
      </c>
      <c r="D3666" s="56">
        <v>41064</v>
      </c>
      <c r="E3666" s="52" t="s">
        <v>7565</v>
      </c>
      <c r="F3666" s="14" t="s">
        <v>7421</v>
      </c>
      <c r="G3666" s="23" t="e">
        <f t="shared" si="116"/>
        <v>#N/A</v>
      </c>
      <c r="H3666" s="90" t="s">
        <v>7421</v>
      </c>
      <c r="I3666" s="23" t="e">
        <f t="shared" si="115"/>
        <v>#N/A</v>
      </c>
      <c r="J3666" s="53" t="s">
        <v>7637</v>
      </c>
      <c r="K3666" s="108" t="s">
        <v>5957</v>
      </c>
      <c r="L3666" s="105" t="s">
        <v>7209</v>
      </c>
      <c r="M3666" s="120">
        <v>41066</v>
      </c>
    </row>
    <row r="3667" spans="1:14" ht="25.5">
      <c r="A3667" s="50" t="s">
        <v>2572</v>
      </c>
      <c r="B3667" s="55">
        <v>41065</v>
      </c>
      <c r="C3667" s="50" t="s">
        <v>688</v>
      </c>
      <c r="D3667" s="56">
        <v>41065</v>
      </c>
      <c r="E3667" s="52" t="s">
        <v>7159</v>
      </c>
      <c r="F3667" s="14" t="s">
        <v>329</v>
      </c>
      <c r="G3667" s="23" t="e">
        <f t="shared" si="116"/>
        <v>#N/A</v>
      </c>
      <c r="H3667" s="90" t="s">
        <v>329</v>
      </c>
      <c r="I3667" s="23" t="e">
        <f t="shared" si="115"/>
        <v>#N/A</v>
      </c>
      <c r="J3667" s="53" t="s">
        <v>7638</v>
      </c>
      <c r="K3667" s="108" t="s">
        <v>5957</v>
      </c>
      <c r="L3667" s="105" t="s">
        <v>74</v>
      </c>
      <c r="M3667" s="120">
        <v>41066</v>
      </c>
    </row>
    <row r="3668" spans="1:14">
      <c r="A3668" s="50" t="s">
        <v>2576</v>
      </c>
      <c r="B3668" s="55">
        <v>41065</v>
      </c>
      <c r="C3668" s="50" t="s">
        <v>691</v>
      </c>
      <c r="D3668" s="56">
        <v>41065</v>
      </c>
      <c r="E3668" s="52" t="s">
        <v>7159</v>
      </c>
      <c r="F3668" s="14" t="s">
        <v>329</v>
      </c>
      <c r="G3668" s="23" t="e">
        <f t="shared" si="116"/>
        <v>#N/A</v>
      </c>
      <c r="H3668" s="90" t="s">
        <v>329</v>
      </c>
      <c r="I3668" s="23" t="e">
        <f t="shared" si="115"/>
        <v>#N/A</v>
      </c>
      <c r="J3668" s="53" t="s">
        <v>7639</v>
      </c>
      <c r="K3668" s="108" t="s">
        <v>5957</v>
      </c>
      <c r="L3668" s="105" t="s">
        <v>149</v>
      </c>
      <c r="M3668" s="120">
        <v>41066</v>
      </c>
    </row>
    <row r="3669" spans="1:14">
      <c r="A3669" s="50" t="s">
        <v>2579</v>
      </c>
      <c r="B3669" s="55">
        <v>41065</v>
      </c>
      <c r="C3669" s="50" t="s">
        <v>7640</v>
      </c>
      <c r="D3669" s="56">
        <v>41065</v>
      </c>
      <c r="E3669" s="52" t="s">
        <v>808</v>
      </c>
      <c r="F3669" s="14" t="s">
        <v>7214</v>
      </c>
      <c r="G3669" s="23" t="e">
        <f t="shared" si="116"/>
        <v>#N/A</v>
      </c>
      <c r="H3669" s="90" t="s">
        <v>7214</v>
      </c>
      <c r="I3669" s="23" t="e">
        <f t="shared" si="115"/>
        <v>#N/A</v>
      </c>
      <c r="J3669" s="53" t="s">
        <v>7641</v>
      </c>
      <c r="K3669" s="108" t="s">
        <v>5957</v>
      </c>
      <c r="L3669" s="105" t="s">
        <v>19</v>
      </c>
      <c r="M3669" s="120">
        <v>41066</v>
      </c>
    </row>
    <row r="3670" spans="1:14">
      <c r="A3670" s="50" t="s">
        <v>2581</v>
      </c>
      <c r="B3670" s="55">
        <v>41065</v>
      </c>
      <c r="C3670" s="50" t="s">
        <v>2637</v>
      </c>
      <c r="D3670" s="56">
        <v>41054</v>
      </c>
      <c r="E3670" s="52" t="s">
        <v>7415</v>
      </c>
      <c r="F3670" s="14" t="s">
        <v>7176</v>
      </c>
      <c r="G3670" s="23" t="e">
        <f t="shared" si="116"/>
        <v>#N/A</v>
      </c>
      <c r="H3670" s="90" t="s">
        <v>7176</v>
      </c>
      <c r="I3670" s="23" t="e">
        <f t="shared" si="115"/>
        <v>#N/A</v>
      </c>
      <c r="J3670" s="53" t="s">
        <v>7642</v>
      </c>
      <c r="K3670" s="108" t="s">
        <v>5957</v>
      </c>
      <c r="L3670" s="105" t="s">
        <v>7209</v>
      </c>
      <c r="M3670" s="120">
        <v>41066</v>
      </c>
    </row>
    <row r="3671" spans="1:14">
      <c r="A3671" s="50" t="s">
        <v>2583</v>
      </c>
      <c r="B3671" s="55">
        <v>41066</v>
      </c>
      <c r="C3671" s="50" t="s">
        <v>1225</v>
      </c>
      <c r="D3671" s="56">
        <v>41064</v>
      </c>
      <c r="E3671" s="52" t="s">
        <v>659</v>
      </c>
      <c r="F3671" s="14" t="s">
        <v>514</v>
      </c>
      <c r="G3671" s="23" t="e">
        <f t="shared" si="116"/>
        <v>#N/A</v>
      </c>
      <c r="H3671" s="90" t="s">
        <v>514</v>
      </c>
      <c r="I3671" s="23" t="e">
        <f t="shared" si="115"/>
        <v>#N/A</v>
      </c>
      <c r="J3671" s="53" t="s">
        <v>7643</v>
      </c>
      <c r="K3671" s="108" t="s">
        <v>5957</v>
      </c>
      <c r="L3671" s="105" t="s">
        <v>7209</v>
      </c>
      <c r="M3671" s="120">
        <v>41066</v>
      </c>
    </row>
    <row r="3672" spans="1:14">
      <c r="A3672" s="50" t="s">
        <v>2586</v>
      </c>
      <c r="B3672" s="55">
        <v>41066</v>
      </c>
      <c r="C3672" s="50" t="s">
        <v>696</v>
      </c>
      <c r="D3672" s="56">
        <v>41066</v>
      </c>
      <c r="E3672" s="52" t="s">
        <v>7159</v>
      </c>
      <c r="F3672" s="14" t="s">
        <v>329</v>
      </c>
      <c r="G3672" s="23" t="e">
        <f t="shared" si="116"/>
        <v>#N/A</v>
      </c>
      <c r="H3672" s="90" t="s">
        <v>329</v>
      </c>
      <c r="I3672" s="23" t="e">
        <f t="shared" si="115"/>
        <v>#N/A</v>
      </c>
      <c r="J3672" s="53" t="s">
        <v>7644</v>
      </c>
      <c r="K3672" s="108" t="s">
        <v>5957</v>
      </c>
      <c r="L3672" s="105" t="s">
        <v>7209</v>
      </c>
      <c r="M3672" s="120">
        <v>41066</v>
      </c>
    </row>
    <row r="3673" spans="1:14" ht="25.5">
      <c r="A3673" s="50" t="s">
        <v>2588</v>
      </c>
      <c r="B3673" s="55">
        <v>41066</v>
      </c>
      <c r="C3673" s="50" t="s">
        <v>698</v>
      </c>
      <c r="D3673" s="56">
        <v>41066</v>
      </c>
      <c r="E3673" s="52" t="s">
        <v>7159</v>
      </c>
      <c r="F3673" s="14" t="s">
        <v>329</v>
      </c>
      <c r="G3673" s="23" t="e">
        <f t="shared" si="116"/>
        <v>#N/A</v>
      </c>
      <c r="H3673" s="90" t="s">
        <v>329</v>
      </c>
      <c r="I3673" s="23" t="e">
        <f t="shared" si="115"/>
        <v>#N/A</v>
      </c>
      <c r="J3673" s="53" t="s">
        <v>7645</v>
      </c>
      <c r="K3673" s="108" t="s">
        <v>5957</v>
      </c>
      <c r="L3673" s="105" t="s">
        <v>74</v>
      </c>
      <c r="M3673" s="120">
        <v>41067</v>
      </c>
    </row>
    <row r="3674" spans="1:14">
      <c r="A3674" s="50" t="s">
        <v>2592</v>
      </c>
      <c r="B3674" s="55">
        <v>41066</v>
      </c>
      <c r="C3674" s="50" t="s">
        <v>693</v>
      </c>
      <c r="D3674" s="56">
        <v>41066</v>
      </c>
      <c r="E3674" s="52" t="s">
        <v>7159</v>
      </c>
      <c r="F3674" s="14" t="s">
        <v>329</v>
      </c>
      <c r="G3674" s="23" t="e">
        <f t="shared" si="116"/>
        <v>#N/A</v>
      </c>
      <c r="H3674" s="90" t="s">
        <v>329</v>
      </c>
      <c r="I3674" s="23" t="e">
        <f t="shared" si="115"/>
        <v>#N/A</v>
      </c>
      <c r="J3674" s="53" t="s">
        <v>7646</v>
      </c>
      <c r="K3674" s="108" t="s">
        <v>5957</v>
      </c>
      <c r="L3674" s="105" t="s">
        <v>74</v>
      </c>
      <c r="M3674" s="120">
        <v>41066</v>
      </c>
    </row>
    <row r="3675" spans="1:14">
      <c r="A3675" s="50" t="s">
        <v>2595</v>
      </c>
      <c r="B3675" s="55">
        <v>41066</v>
      </c>
      <c r="C3675" s="50" t="s">
        <v>4399</v>
      </c>
      <c r="D3675" s="56">
        <v>41065</v>
      </c>
      <c r="E3675" s="52" t="s">
        <v>7647</v>
      </c>
      <c r="F3675" s="14" t="s">
        <v>7648</v>
      </c>
      <c r="G3675" s="23" t="e">
        <f t="shared" si="116"/>
        <v>#N/A</v>
      </c>
      <c r="H3675" s="90" t="s">
        <v>7648</v>
      </c>
      <c r="I3675" s="23" t="e">
        <f t="shared" si="115"/>
        <v>#N/A</v>
      </c>
      <c r="J3675" s="53" t="s">
        <v>7649</v>
      </c>
      <c r="K3675" s="108" t="s">
        <v>5957</v>
      </c>
      <c r="L3675" s="105" t="s">
        <v>1019</v>
      </c>
      <c r="M3675" s="120">
        <v>41066</v>
      </c>
    </row>
    <row r="3676" spans="1:14">
      <c r="A3676" s="50" t="s">
        <v>2597</v>
      </c>
      <c r="B3676" s="55">
        <v>41066</v>
      </c>
      <c r="C3676" s="50" t="s">
        <v>21</v>
      </c>
      <c r="D3676" s="56">
        <v>41066</v>
      </c>
      <c r="E3676" s="52" t="s">
        <v>7650</v>
      </c>
      <c r="F3676" s="14" t="s">
        <v>7651</v>
      </c>
      <c r="G3676" s="23" t="e">
        <f t="shared" si="116"/>
        <v>#N/A</v>
      </c>
      <c r="H3676" s="90" t="s">
        <v>7651</v>
      </c>
      <c r="I3676" s="23" t="e">
        <f t="shared" si="115"/>
        <v>#N/A</v>
      </c>
      <c r="J3676" s="53" t="s">
        <v>7652</v>
      </c>
      <c r="K3676" s="108" t="s">
        <v>5957</v>
      </c>
      <c r="L3676" s="105" t="s">
        <v>7209</v>
      </c>
      <c r="M3676" s="120">
        <v>41066</v>
      </c>
    </row>
    <row r="3677" spans="1:14" ht="25.5">
      <c r="A3677" s="50" t="s">
        <v>2599</v>
      </c>
      <c r="B3677" s="55">
        <v>41066</v>
      </c>
      <c r="C3677" s="50" t="s">
        <v>2102</v>
      </c>
      <c r="D3677" s="56">
        <v>41066</v>
      </c>
      <c r="E3677" s="52" t="s">
        <v>7653</v>
      </c>
      <c r="F3677" s="14" t="s">
        <v>3179</v>
      </c>
      <c r="G3677" s="23" t="e">
        <f t="shared" si="116"/>
        <v>#N/A</v>
      </c>
      <c r="H3677" s="90" t="s">
        <v>3179</v>
      </c>
      <c r="I3677" s="23" t="e">
        <f t="shared" si="115"/>
        <v>#N/A</v>
      </c>
      <c r="J3677" s="53" t="s">
        <v>7654</v>
      </c>
      <c r="K3677" s="108" t="s">
        <v>5957</v>
      </c>
      <c r="L3677" s="105" t="s">
        <v>7209</v>
      </c>
      <c r="M3677" s="120">
        <v>41066</v>
      </c>
    </row>
    <row r="3678" spans="1:14" ht="25.5">
      <c r="A3678" s="50" t="s">
        <v>2599</v>
      </c>
      <c r="B3678" s="55">
        <v>41066</v>
      </c>
      <c r="C3678" s="50" t="s">
        <v>706</v>
      </c>
      <c r="D3678" s="56">
        <v>41066</v>
      </c>
      <c r="E3678" s="52" t="s">
        <v>7159</v>
      </c>
      <c r="F3678" s="14" t="s">
        <v>329</v>
      </c>
      <c r="G3678" s="23" t="e">
        <f t="shared" si="116"/>
        <v>#N/A</v>
      </c>
      <c r="H3678" s="90" t="s">
        <v>329</v>
      </c>
      <c r="I3678" s="23" t="e">
        <f t="shared" si="115"/>
        <v>#N/A</v>
      </c>
      <c r="J3678" s="53" t="s">
        <v>7655</v>
      </c>
      <c r="K3678" s="108" t="s">
        <v>5957</v>
      </c>
      <c r="L3678" s="105" t="s">
        <v>7221</v>
      </c>
      <c r="M3678" s="120" t="s">
        <v>7656</v>
      </c>
    </row>
    <row r="3679" spans="1:14">
      <c r="A3679" s="50" t="s">
        <v>2601</v>
      </c>
      <c r="B3679" s="55">
        <v>41066</v>
      </c>
      <c r="C3679" s="50" t="s">
        <v>702</v>
      </c>
      <c r="D3679" s="56">
        <v>41066</v>
      </c>
      <c r="E3679" s="52" t="s">
        <v>7159</v>
      </c>
      <c r="F3679" s="14" t="s">
        <v>329</v>
      </c>
      <c r="G3679" s="23" t="e">
        <f t="shared" si="116"/>
        <v>#N/A</v>
      </c>
      <c r="H3679" s="90" t="s">
        <v>329</v>
      </c>
      <c r="I3679" s="23" t="e">
        <f t="shared" si="115"/>
        <v>#N/A</v>
      </c>
      <c r="J3679" s="53" t="s">
        <v>7657</v>
      </c>
      <c r="K3679" s="108" t="s">
        <v>5957</v>
      </c>
      <c r="L3679" s="105" t="s">
        <v>74</v>
      </c>
      <c r="M3679" s="120">
        <v>41067</v>
      </c>
    </row>
    <row r="3680" spans="1:14">
      <c r="A3680" s="50" t="s">
        <v>2603</v>
      </c>
      <c r="B3680" s="55">
        <v>41067</v>
      </c>
      <c r="C3680" s="50" t="s">
        <v>7658</v>
      </c>
      <c r="D3680" s="56">
        <v>41065</v>
      </c>
      <c r="E3680" s="52" t="s">
        <v>7205</v>
      </c>
      <c r="F3680" s="14" t="s">
        <v>6113</v>
      </c>
      <c r="G3680" s="23" t="e">
        <f t="shared" si="116"/>
        <v>#N/A</v>
      </c>
      <c r="H3680" s="90" t="s">
        <v>6113</v>
      </c>
      <c r="I3680" s="23" t="e">
        <f t="shared" si="115"/>
        <v>#N/A</v>
      </c>
      <c r="J3680" s="53" t="s">
        <v>7659</v>
      </c>
      <c r="K3680" s="108" t="s">
        <v>5957</v>
      </c>
      <c r="L3680" s="105" t="s">
        <v>74</v>
      </c>
      <c r="M3680" s="120">
        <v>41067</v>
      </c>
    </row>
    <row r="3681" spans="1:14">
      <c r="A3681" s="50" t="s">
        <v>2605</v>
      </c>
      <c r="B3681" s="55">
        <v>41067</v>
      </c>
      <c r="C3681" s="50" t="s">
        <v>7660</v>
      </c>
      <c r="D3681" s="56">
        <v>41067</v>
      </c>
      <c r="E3681" s="52" t="s">
        <v>7661</v>
      </c>
      <c r="F3681" s="14" t="s">
        <v>7662</v>
      </c>
      <c r="G3681" s="23" t="e">
        <f t="shared" si="116"/>
        <v>#N/A</v>
      </c>
      <c r="H3681" s="90" t="s">
        <v>7662</v>
      </c>
      <c r="I3681" s="23" t="e">
        <f t="shared" si="115"/>
        <v>#N/A</v>
      </c>
      <c r="J3681" s="53" t="s">
        <v>7663</v>
      </c>
      <c r="K3681" s="108" t="s">
        <v>5957</v>
      </c>
      <c r="L3681" s="105" t="s">
        <v>74</v>
      </c>
      <c r="M3681" s="120">
        <v>41067</v>
      </c>
    </row>
    <row r="3682" spans="1:14">
      <c r="A3682" s="50" t="s">
        <v>2609</v>
      </c>
      <c r="B3682" s="55">
        <v>41067</v>
      </c>
      <c r="C3682" s="50" t="s">
        <v>21</v>
      </c>
      <c r="D3682" s="56">
        <v>41064</v>
      </c>
      <c r="E3682" s="52" t="s">
        <v>7664</v>
      </c>
      <c r="F3682" s="14" t="s">
        <v>7665</v>
      </c>
      <c r="G3682" s="23" t="e">
        <f t="shared" si="116"/>
        <v>#N/A</v>
      </c>
      <c r="H3682" s="90" t="s">
        <v>7665</v>
      </c>
      <c r="I3682" s="23" t="e">
        <f t="shared" si="115"/>
        <v>#N/A</v>
      </c>
      <c r="J3682" s="53" t="s">
        <v>7666</v>
      </c>
      <c r="K3682" s="108" t="s">
        <v>5957</v>
      </c>
      <c r="L3682" s="105" t="s">
        <v>7667</v>
      </c>
      <c r="M3682" s="120">
        <v>41067</v>
      </c>
    </row>
    <row r="3683" spans="1:14">
      <c r="A3683" s="50" t="s">
        <v>7507</v>
      </c>
      <c r="B3683" s="55">
        <v>41067</v>
      </c>
      <c r="C3683" s="50" t="s">
        <v>21</v>
      </c>
      <c r="D3683" s="56">
        <v>41064</v>
      </c>
      <c r="E3683" s="52" t="s">
        <v>7664</v>
      </c>
      <c r="F3683" s="14" t="s">
        <v>7665</v>
      </c>
      <c r="G3683" s="23" t="e">
        <f t="shared" si="116"/>
        <v>#N/A</v>
      </c>
      <c r="H3683" s="90" t="s">
        <v>7665</v>
      </c>
      <c r="I3683" s="23" t="e">
        <f t="shared" si="115"/>
        <v>#N/A</v>
      </c>
      <c r="J3683" s="53" t="s">
        <v>7668</v>
      </c>
      <c r="K3683" s="108" t="s">
        <v>5957</v>
      </c>
      <c r="L3683" s="105" t="s">
        <v>7667</v>
      </c>
      <c r="M3683" s="120">
        <v>41067</v>
      </c>
    </row>
    <row r="3684" spans="1:14">
      <c r="A3684" s="50" t="s">
        <v>2613</v>
      </c>
      <c r="B3684" s="55">
        <v>41067</v>
      </c>
      <c r="C3684" s="50" t="s">
        <v>2067</v>
      </c>
      <c r="D3684" s="56">
        <v>41066</v>
      </c>
      <c r="E3684" s="52" t="s">
        <v>7382</v>
      </c>
      <c r="F3684" s="14" t="s">
        <v>7383</v>
      </c>
      <c r="G3684" s="23" t="e">
        <f t="shared" si="116"/>
        <v>#N/A</v>
      </c>
      <c r="H3684" s="90" t="s">
        <v>7383</v>
      </c>
      <c r="I3684" s="23" t="e">
        <f t="shared" si="115"/>
        <v>#N/A</v>
      </c>
      <c r="J3684" s="53" t="s">
        <v>7669</v>
      </c>
      <c r="K3684" s="108" t="s">
        <v>5957</v>
      </c>
      <c r="L3684" s="105" t="s">
        <v>74</v>
      </c>
      <c r="M3684" s="120">
        <v>41071</v>
      </c>
    </row>
    <row r="3685" spans="1:14">
      <c r="A3685" s="50" t="s">
        <v>2616</v>
      </c>
      <c r="B3685" s="55">
        <v>41058</v>
      </c>
      <c r="C3685" s="50" t="s">
        <v>2023</v>
      </c>
      <c r="D3685" s="56">
        <v>41058</v>
      </c>
      <c r="E3685" s="52" t="s">
        <v>7382</v>
      </c>
      <c r="F3685" s="14" t="s">
        <v>7383</v>
      </c>
      <c r="G3685" s="23" t="e">
        <f t="shared" si="116"/>
        <v>#N/A</v>
      </c>
      <c r="H3685" s="90" t="s">
        <v>7383</v>
      </c>
      <c r="I3685" s="23" t="e">
        <f t="shared" si="115"/>
        <v>#N/A</v>
      </c>
      <c r="J3685" s="53" t="s">
        <v>7670</v>
      </c>
      <c r="K3685" s="108" t="s">
        <v>5957</v>
      </c>
      <c r="L3685" s="105" t="s">
        <v>74</v>
      </c>
      <c r="M3685" s="120">
        <v>41071</v>
      </c>
    </row>
    <row r="3686" spans="1:14" ht="25.5">
      <c r="A3686" s="50" t="s">
        <v>2618</v>
      </c>
      <c r="B3686" s="55">
        <v>41068</v>
      </c>
      <c r="C3686" s="50" t="s">
        <v>21</v>
      </c>
      <c r="D3686" s="56">
        <v>41068</v>
      </c>
      <c r="E3686" s="52" t="s">
        <v>7175</v>
      </c>
      <c r="F3686" s="14" t="s">
        <v>7176</v>
      </c>
      <c r="G3686" s="23" t="e">
        <f t="shared" si="116"/>
        <v>#N/A</v>
      </c>
      <c r="H3686" s="90" t="s">
        <v>7176</v>
      </c>
      <c r="I3686" s="23" t="e">
        <f t="shared" si="115"/>
        <v>#N/A</v>
      </c>
      <c r="J3686" s="53" t="s">
        <v>7671</v>
      </c>
      <c r="K3686" s="108" t="s">
        <v>5957</v>
      </c>
      <c r="L3686" s="105" t="s">
        <v>74</v>
      </c>
      <c r="M3686" s="120">
        <v>41071</v>
      </c>
    </row>
    <row r="3687" spans="1:14" ht="25.5">
      <c r="A3687" s="50" t="s">
        <v>2620</v>
      </c>
      <c r="B3687" s="55">
        <v>41071</v>
      </c>
      <c r="C3687" s="50" t="s">
        <v>1434</v>
      </c>
      <c r="D3687" s="56">
        <v>41025</v>
      </c>
      <c r="E3687" s="52" t="s">
        <v>7135</v>
      </c>
      <c r="F3687" s="14" t="s">
        <v>7136</v>
      </c>
      <c r="G3687" s="23" t="e">
        <f t="shared" si="116"/>
        <v>#N/A</v>
      </c>
      <c r="H3687" s="90" t="s">
        <v>7136</v>
      </c>
      <c r="I3687" s="23" t="e">
        <f t="shared" si="115"/>
        <v>#N/A</v>
      </c>
      <c r="J3687" s="53" t="s">
        <v>7672</v>
      </c>
      <c r="K3687" s="108" t="s">
        <v>5957</v>
      </c>
      <c r="L3687" s="105"/>
      <c r="M3687" s="120"/>
    </row>
    <row r="3688" spans="1:14" ht="25.5">
      <c r="A3688" s="50" t="s">
        <v>2622</v>
      </c>
      <c r="B3688" s="55">
        <v>41071</v>
      </c>
      <c r="C3688" s="50" t="s">
        <v>1618</v>
      </c>
      <c r="D3688" s="56">
        <v>41070</v>
      </c>
      <c r="E3688" s="52" t="s">
        <v>7342</v>
      </c>
      <c r="F3688" s="14" t="s">
        <v>7136</v>
      </c>
      <c r="G3688" s="23" t="e">
        <f t="shared" si="116"/>
        <v>#N/A</v>
      </c>
      <c r="H3688" s="90" t="s">
        <v>7136</v>
      </c>
      <c r="I3688" s="23" t="e">
        <f t="shared" si="115"/>
        <v>#N/A</v>
      </c>
      <c r="J3688" s="53" t="s">
        <v>7672</v>
      </c>
      <c r="K3688" s="108" t="s">
        <v>5957</v>
      </c>
      <c r="L3688" s="105"/>
      <c r="M3688" s="120"/>
    </row>
    <row r="3689" spans="1:14">
      <c r="A3689" s="50" t="s">
        <v>2625</v>
      </c>
      <c r="B3689" s="55">
        <v>41071</v>
      </c>
      <c r="C3689" s="50" t="s">
        <v>21</v>
      </c>
      <c r="D3689" s="56">
        <v>41071</v>
      </c>
      <c r="E3689" s="52" t="s">
        <v>1935</v>
      </c>
      <c r="F3689" s="14" t="s">
        <v>2584</v>
      </c>
      <c r="G3689" s="23" t="e">
        <f t="shared" si="116"/>
        <v>#N/A</v>
      </c>
      <c r="H3689" s="90" t="s">
        <v>2584</v>
      </c>
      <c r="I3689" s="23" t="e">
        <f t="shared" si="115"/>
        <v>#N/A</v>
      </c>
      <c r="J3689" s="53" t="s">
        <v>7673</v>
      </c>
      <c r="K3689" s="108" t="s">
        <v>5957</v>
      </c>
      <c r="L3689" s="105"/>
      <c r="M3689" s="120"/>
    </row>
    <row r="3690" spans="1:14">
      <c r="A3690" s="50" t="s">
        <v>2626</v>
      </c>
      <c r="B3690" s="55">
        <v>41071</v>
      </c>
      <c r="C3690" s="50" t="s">
        <v>21</v>
      </c>
      <c r="D3690" s="56">
        <v>41065</v>
      </c>
      <c r="E3690" s="52" t="s">
        <v>1935</v>
      </c>
      <c r="F3690" s="14" t="s">
        <v>2584</v>
      </c>
      <c r="G3690" s="23" t="e">
        <f t="shared" si="116"/>
        <v>#N/A</v>
      </c>
      <c r="H3690" s="90" t="s">
        <v>2584</v>
      </c>
      <c r="I3690" s="23" t="e">
        <f t="shared" si="115"/>
        <v>#N/A</v>
      </c>
      <c r="J3690" s="53" t="s">
        <v>7674</v>
      </c>
      <c r="K3690" s="108" t="s">
        <v>5957</v>
      </c>
      <c r="L3690" s="105"/>
      <c r="M3690" s="120"/>
    </row>
    <row r="3691" spans="1:14" ht="25.5">
      <c r="A3691" s="50" t="s">
        <v>2630</v>
      </c>
      <c r="B3691" s="55">
        <v>41071</v>
      </c>
      <c r="C3691" s="50" t="s">
        <v>21</v>
      </c>
      <c r="D3691" s="56">
        <v>41065</v>
      </c>
      <c r="E3691" s="52" t="s">
        <v>1935</v>
      </c>
      <c r="F3691" s="14" t="s">
        <v>2584</v>
      </c>
      <c r="G3691" s="23" t="e">
        <f t="shared" si="116"/>
        <v>#N/A</v>
      </c>
      <c r="H3691" s="90" t="s">
        <v>2584</v>
      </c>
      <c r="I3691" s="23" t="e">
        <f t="shared" si="115"/>
        <v>#N/A</v>
      </c>
      <c r="J3691" s="53" t="s">
        <v>7675</v>
      </c>
      <c r="K3691" s="108" t="s">
        <v>5957</v>
      </c>
      <c r="L3691" s="105"/>
      <c r="M3691" s="120"/>
    </row>
    <row r="3692" spans="1:14" ht="25.5">
      <c r="A3692" s="50" t="s">
        <v>2632</v>
      </c>
      <c r="B3692" s="55">
        <v>41071</v>
      </c>
      <c r="C3692" s="50" t="s">
        <v>21</v>
      </c>
      <c r="D3692" s="56">
        <v>41065</v>
      </c>
      <c r="E3692" s="52" t="s">
        <v>1935</v>
      </c>
      <c r="F3692" s="14" t="s">
        <v>2584</v>
      </c>
      <c r="G3692" s="23" t="e">
        <f t="shared" si="116"/>
        <v>#N/A</v>
      </c>
      <c r="H3692" s="90" t="s">
        <v>2584</v>
      </c>
      <c r="I3692" s="23" t="e">
        <f t="shared" si="115"/>
        <v>#N/A</v>
      </c>
      <c r="J3692" s="53" t="s">
        <v>7676</v>
      </c>
      <c r="K3692" s="108" t="s">
        <v>5957</v>
      </c>
      <c r="L3692" s="105" t="s">
        <v>74</v>
      </c>
      <c r="M3692" s="120">
        <v>41071</v>
      </c>
    </row>
    <row r="3693" spans="1:14">
      <c r="A3693" s="50"/>
      <c r="B3693" s="55">
        <v>41071</v>
      </c>
      <c r="C3693" s="50" t="s">
        <v>21</v>
      </c>
      <c r="D3693" s="56">
        <v>41065</v>
      </c>
      <c r="E3693" s="52" t="s">
        <v>1935</v>
      </c>
      <c r="F3693" s="14" t="s">
        <v>2584</v>
      </c>
      <c r="G3693" s="23" t="e">
        <f t="shared" si="116"/>
        <v>#N/A</v>
      </c>
      <c r="H3693" s="90" t="s">
        <v>2584</v>
      </c>
      <c r="I3693" s="23" t="e">
        <f t="shared" si="115"/>
        <v>#N/A</v>
      </c>
      <c r="J3693" s="53" t="s">
        <v>7677</v>
      </c>
      <c r="K3693" s="108" t="s">
        <v>5957</v>
      </c>
      <c r="L3693" s="105" t="s">
        <v>74</v>
      </c>
      <c r="M3693" s="120">
        <v>41071</v>
      </c>
    </row>
    <row r="3694" spans="1:14">
      <c r="A3694" s="50" t="s">
        <v>2635</v>
      </c>
      <c r="B3694" s="55">
        <v>41071</v>
      </c>
      <c r="C3694" s="50" t="s">
        <v>2988</v>
      </c>
      <c r="D3694" s="56">
        <v>41064</v>
      </c>
      <c r="E3694" s="52" t="s">
        <v>7129</v>
      </c>
      <c r="F3694" s="14" t="s">
        <v>2045</v>
      </c>
      <c r="G3694" s="23" t="e">
        <f t="shared" si="116"/>
        <v>#N/A</v>
      </c>
      <c r="H3694" s="90" t="s">
        <v>2045</v>
      </c>
      <c r="I3694" s="23" t="e">
        <f t="shared" si="115"/>
        <v>#N/A</v>
      </c>
      <c r="J3694" s="53" t="s">
        <v>7220</v>
      </c>
      <c r="K3694" s="108" t="s">
        <v>5957</v>
      </c>
      <c r="L3694" s="105" t="s">
        <v>74</v>
      </c>
      <c r="M3694" s="120">
        <v>41071</v>
      </c>
    </row>
    <row r="3695" spans="1:14">
      <c r="A3695" s="50" t="s">
        <v>2637</v>
      </c>
      <c r="B3695" s="55">
        <v>41071</v>
      </c>
      <c r="C3695" s="50" t="s">
        <v>2986</v>
      </c>
      <c r="D3695" s="56">
        <v>41061</v>
      </c>
      <c r="E3695" s="52" t="s">
        <v>7129</v>
      </c>
      <c r="F3695" s="14" t="s">
        <v>2045</v>
      </c>
      <c r="G3695" s="23" t="e">
        <f t="shared" si="116"/>
        <v>#N/A</v>
      </c>
      <c r="H3695" s="90" t="s">
        <v>2045</v>
      </c>
      <c r="I3695" s="23" t="e">
        <f t="shared" si="115"/>
        <v>#N/A</v>
      </c>
      <c r="J3695" s="53" t="s">
        <v>7220</v>
      </c>
      <c r="K3695" s="108" t="s">
        <v>5957</v>
      </c>
      <c r="L3695" s="105" t="s">
        <v>74</v>
      </c>
      <c r="M3695" s="120">
        <v>41071</v>
      </c>
    </row>
    <row r="3696" spans="1:14">
      <c r="A3696" s="50" t="s">
        <v>2639</v>
      </c>
      <c r="B3696" s="55">
        <v>41071</v>
      </c>
      <c r="C3696" s="50" t="s">
        <v>3054</v>
      </c>
      <c r="D3696" s="56">
        <v>41066</v>
      </c>
      <c r="E3696" s="52" t="s">
        <v>7129</v>
      </c>
      <c r="F3696" s="14" t="s">
        <v>2045</v>
      </c>
      <c r="G3696" s="23" t="e">
        <f t="shared" si="116"/>
        <v>#N/A</v>
      </c>
      <c r="H3696" s="90" t="s">
        <v>2045</v>
      </c>
      <c r="I3696" s="23" t="e">
        <f t="shared" si="115"/>
        <v>#N/A</v>
      </c>
      <c r="J3696" s="53" t="s">
        <v>7220</v>
      </c>
      <c r="K3696" s="108" t="s">
        <v>5957</v>
      </c>
      <c r="L3696" s="105" t="s">
        <v>74</v>
      </c>
      <c r="M3696" s="120">
        <v>41071</v>
      </c>
    </row>
    <row r="3697" spans="1:14">
      <c r="A3697" s="50" t="s">
        <v>2641</v>
      </c>
      <c r="B3697" s="55">
        <v>41071</v>
      </c>
      <c r="C3697" s="50" t="s">
        <v>7678</v>
      </c>
      <c r="D3697" s="56">
        <v>41066</v>
      </c>
      <c r="E3697" s="52" t="s">
        <v>7129</v>
      </c>
      <c r="F3697" s="14" t="s">
        <v>2045</v>
      </c>
      <c r="G3697" s="23" t="e">
        <f t="shared" si="116"/>
        <v>#N/A</v>
      </c>
      <c r="H3697" s="90" t="s">
        <v>2045</v>
      </c>
      <c r="I3697" s="23" t="e">
        <f t="shared" si="115"/>
        <v>#N/A</v>
      </c>
      <c r="J3697" s="53" t="s">
        <v>7220</v>
      </c>
      <c r="K3697" s="108" t="s">
        <v>5957</v>
      </c>
      <c r="L3697" s="105" t="s">
        <v>74</v>
      </c>
      <c r="M3697" s="120">
        <v>41071</v>
      </c>
    </row>
    <row r="3698" spans="1:14">
      <c r="A3698" s="50" t="s">
        <v>7679</v>
      </c>
      <c r="B3698" s="55">
        <v>41071</v>
      </c>
      <c r="C3698" s="50" t="s">
        <v>3052</v>
      </c>
      <c r="D3698" s="56">
        <v>41066</v>
      </c>
      <c r="E3698" s="52" t="s">
        <v>7129</v>
      </c>
      <c r="F3698" s="14" t="s">
        <v>2045</v>
      </c>
      <c r="G3698" s="23" t="e">
        <f t="shared" si="116"/>
        <v>#N/A</v>
      </c>
      <c r="H3698" s="90" t="s">
        <v>2045</v>
      </c>
      <c r="I3698" s="23" t="e">
        <f t="shared" si="115"/>
        <v>#N/A</v>
      </c>
      <c r="J3698" s="53" t="s">
        <v>7220</v>
      </c>
      <c r="K3698" s="108" t="s">
        <v>5957</v>
      </c>
      <c r="L3698" s="105" t="s">
        <v>74</v>
      </c>
      <c r="M3698" s="120">
        <v>41071</v>
      </c>
    </row>
    <row r="3699" spans="1:14">
      <c r="A3699" s="50" t="s">
        <v>2644</v>
      </c>
      <c r="B3699" s="55">
        <v>41071</v>
      </c>
      <c r="C3699" s="50" t="s">
        <v>7680</v>
      </c>
      <c r="D3699" s="56">
        <v>41066</v>
      </c>
      <c r="E3699" s="52" t="s">
        <v>7129</v>
      </c>
      <c r="F3699" s="14" t="s">
        <v>2045</v>
      </c>
      <c r="G3699" s="23" t="e">
        <f t="shared" si="116"/>
        <v>#N/A</v>
      </c>
      <c r="H3699" s="90" t="s">
        <v>2045</v>
      </c>
      <c r="I3699" s="23" t="e">
        <f t="shared" si="115"/>
        <v>#N/A</v>
      </c>
      <c r="J3699" s="53" t="s">
        <v>7220</v>
      </c>
      <c r="K3699" s="108" t="s">
        <v>5957</v>
      </c>
      <c r="L3699" s="105" t="s">
        <v>74</v>
      </c>
      <c r="M3699" s="120">
        <v>41071</v>
      </c>
    </row>
    <row r="3700" spans="1:14">
      <c r="A3700" s="50" t="s">
        <v>2646</v>
      </c>
      <c r="B3700" s="55">
        <v>41071</v>
      </c>
      <c r="C3700" s="50" t="s">
        <v>7681</v>
      </c>
      <c r="D3700" s="56">
        <v>41066</v>
      </c>
      <c r="E3700" s="52" t="s">
        <v>7129</v>
      </c>
      <c r="F3700" s="14" t="s">
        <v>2045</v>
      </c>
      <c r="G3700" s="23" t="e">
        <f t="shared" si="116"/>
        <v>#N/A</v>
      </c>
      <c r="H3700" s="90" t="s">
        <v>2045</v>
      </c>
      <c r="I3700" s="23" t="e">
        <f t="shared" si="115"/>
        <v>#N/A</v>
      </c>
      <c r="J3700" s="53" t="s">
        <v>7220</v>
      </c>
      <c r="K3700" s="108" t="s">
        <v>5957</v>
      </c>
      <c r="L3700" s="105" t="s">
        <v>74</v>
      </c>
      <c r="M3700" s="120">
        <v>41071</v>
      </c>
    </row>
    <row r="3701" spans="1:14">
      <c r="A3701" s="50" t="s">
        <v>2648</v>
      </c>
      <c r="B3701" s="55">
        <v>41071</v>
      </c>
      <c r="C3701" s="50" t="s">
        <v>3373</v>
      </c>
      <c r="D3701" s="56">
        <v>41068</v>
      </c>
      <c r="E3701" s="52" t="s">
        <v>7129</v>
      </c>
      <c r="F3701" s="14" t="s">
        <v>2045</v>
      </c>
      <c r="G3701" s="23" t="e">
        <f t="shared" si="116"/>
        <v>#N/A</v>
      </c>
      <c r="H3701" s="90" t="s">
        <v>2045</v>
      </c>
      <c r="I3701" s="23" t="e">
        <f t="shared" si="115"/>
        <v>#N/A</v>
      </c>
      <c r="J3701" s="53" t="s">
        <v>7220</v>
      </c>
      <c r="K3701" s="108" t="s">
        <v>5957</v>
      </c>
      <c r="L3701" s="105" t="s">
        <v>74</v>
      </c>
      <c r="M3701" s="120">
        <v>41071</v>
      </c>
    </row>
    <row r="3702" spans="1:14">
      <c r="A3702" s="50" t="s">
        <v>2650</v>
      </c>
      <c r="B3702" s="55">
        <v>41071</v>
      </c>
      <c r="C3702" s="50" t="s">
        <v>3375</v>
      </c>
      <c r="D3702" s="56">
        <v>41068</v>
      </c>
      <c r="E3702" s="52" t="s">
        <v>7129</v>
      </c>
      <c r="F3702" s="14" t="s">
        <v>2045</v>
      </c>
      <c r="G3702" s="23" t="e">
        <f t="shared" si="116"/>
        <v>#N/A</v>
      </c>
      <c r="H3702" s="90" t="s">
        <v>2045</v>
      </c>
      <c r="I3702" s="23" t="e">
        <f t="shared" si="115"/>
        <v>#N/A</v>
      </c>
      <c r="J3702" s="53" t="s">
        <v>7220</v>
      </c>
      <c r="K3702" s="108" t="s">
        <v>5957</v>
      </c>
      <c r="L3702" s="105" t="s">
        <v>74</v>
      </c>
      <c r="M3702" s="120">
        <v>41071</v>
      </c>
    </row>
    <row r="3703" spans="1:14">
      <c r="A3703" s="50" t="s">
        <v>2652</v>
      </c>
      <c r="B3703" s="55">
        <v>41071</v>
      </c>
      <c r="C3703" s="50" t="s">
        <v>3377</v>
      </c>
      <c r="D3703" s="56">
        <v>41068</v>
      </c>
      <c r="E3703" s="52" t="s">
        <v>7129</v>
      </c>
      <c r="F3703" s="14" t="s">
        <v>2045</v>
      </c>
      <c r="G3703" s="23" t="e">
        <f t="shared" si="116"/>
        <v>#N/A</v>
      </c>
      <c r="H3703" s="90" t="s">
        <v>2045</v>
      </c>
      <c r="I3703" s="23" t="e">
        <f t="shared" si="115"/>
        <v>#N/A</v>
      </c>
      <c r="J3703" s="53" t="s">
        <v>7220</v>
      </c>
      <c r="K3703" s="108" t="s">
        <v>5957</v>
      </c>
      <c r="L3703" s="105" t="s">
        <v>74</v>
      </c>
      <c r="M3703" s="120">
        <v>41072</v>
      </c>
    </row>
    <row r="3704" spans="1:14">
      <c r="A3704" s="50" t="s">
        <v>2654</v>
      </c>
      <c r="B3704" s="55">
        <v>41071</v>
      </c>
      <c r="C3704" s="50" t="s">
        <v>717</v>
      </c>
      <c r="D3704" s="56">
        <v>41068</v>
      </c>
      <c r="E3704" s="52" t="s">
        <v>7682</v>
      </c>
      <c r="F3704" s="14" t="s">
        <v>2045</v>
      </c>
      <c r="G3704" s="23" t="e">
        <f t="shared" si="116"/>
        <v>#N/A</v>
      </c>
      <c r="H3704" s="90" t="s">
        <v>2045</v>
      </c>
      <c r="I3704" s="23" t="e">
        <f t="shared" si="115"/>
        <v>#N/A</v>
      </c>
      <c r="J3704" s="53" t="s">
        <v>7683</v>
      </c>
      <c r="K3704" s="108" t="s">
        <v>5957</v>
      </c>
      <c r="L3704" s="105" t="s">
        <v>74</v>
      </c>
      <c r="M3704" s="120">
        <v>41072</v>
      </c>
    </row>
    <row r="3705" spans="1:14">
      <c r="A3705" s="50" t="s">
        <v>2661</v>
      </c>
      <c r="B3705" s="55">
        <v>41072</v>
      </c>
      <c r="C3705" s="50" t="s">
        <v>1017</v>
      </c>
      <c r="D3705" s="56">
        <v>41059</v>
      </c>
      <c r="E3705" s="52" t="s">
        <v>7156</v>
      </c>
      <c r="F3705" s="14" t="s">
        <v>105</v>
      </c>
      <c r="G3705" s="23" t="e">
        <f t="shared" si="116"/>
        <v>#N/A</v>
      </c>
      <c r="H3705" s="90" t="s">
        <v>105</v>
      </c>
      <c r="I3705" s="23" t="e">
        <f t="shared" si="115"/>
        <v>#N/A</v>
      </c>
      <c r="J3705" s="53" t="s">
        <v>7684</v>
      </c>
      <c r="K3705" s="108" t="s">
        <v>5957</v>
      </c>
      <c r="L3705" s="105" t="s">
        <v>74</v>
      </c>
      <c r="M3705" s="120">
        <v>41073</v>
      </c>
    </row>
    <row r="3706" spans="1:14">
      <c r="A3706" s="50" t="s">
        <v>2657</v>
      </c>
      <c r="B3706" s="55">
        <v>41072</v>
      </c>
      <c r="C3706" s="50" t="s">
        <v>21</v>
      </c>
      <c r="D3706" s="56">
        <v>41072</v>
      </c>
      <c r="E3706" s="52" t="s">
        <v>7685</v>
      </c>
      <c r="F3706" s="14" t="s">
        <v>7686</v>
      </c>
      <c r="G3706" s="23" t="e">
        <f t="shared" si="116"/>
        <v>#N/A</v>
      </c>
      <c r="H3706" s="90" t="s">
        <v>7686</v>
      </c>
      <c r="I3706" s="23" t="e">
        <f t="shared" si="115"/>
        <v>#N/A</v>
      </c>
      <c r="J3706" s="53" t="s">
        <v>7687</v>
      </c>
      <c r="K3706" s="108" t="s">
        <v>5957</v>
      </c>
      <c r="L3706" s="105" t="s">
        <v>74</v>
      </c>
      <c r="M3706" s="120">
        <v>41073</v>
      </c>
    </row>
    <row r="3707" spans="1:14">
      <c r="A3707" s="50" t="s">
        <v>2663</v>
      </c>
      <c r="B3707" s="55">
        <v>41072</v>
      </c>
      <c r="C3707" s="50" t="s">
        <v>2455</v>
      </c>
      <c r="D3707" s="56">
        <v>41072</v>
      </c>
      <c r="E3707" s="52" t="s">
        <v>7308</v>
      </c>
      <c r="F3707" s="14" t="s">
        <v>2794</v>
      </c>
      <c r="G3707" s="23" t="e">
        <f t="shared" si="116"/>
        <v>#N/A</v>
      </c>
      <c r="H3707" s="90" t="s">
        <v>2794</v>
      </c>
      <c r="I3707" s="23" t="e">
        <f t="shared" si="115"/>
        <v>#N/A</v>
      </c>
      <c r="J3707" s="53" t="s">
        <v>7688</v>
      </c>
      <c r="K3707" s="108" t="s">
        <v>5957</v>
      </c>
      <c r="L3707" s="105" t="s">
        <v>74</v>
      </c>
      <c r="M3707" s="120">
        <v>41073</v>
      </c>
    </row>
    <row r="3708" spans="1:14">
      <c r="A3708" s="50" t="s">
        <v>2665</v>
      </c>
      <c r="B3708" s="55">
        <v>41072</v>
      </c>
      <c r="C3708" s="50" t="s">
        <v>424</v>
      </c>
      <c r="D3708" s="56">
        <v>41071</v>
      </c>
      <c r="E3708" s="52" t="s">
        <v>7545</v>
      </c>
      <c r="F3708" s="14" t="s">
        <v>2794</v>
      </c>
      <c r="G3708" s="23" t="e">
        <f t="shared" si="116"/>
        <v>#N/A</v>
      </c>
      <c r="H3708" s="90" t="s">
        <v>2794</v>
      </c>
      <c r="I3708" s="23" t="e">
        <f t="shared" si="115"/>
        <v>#N/A</v>
      </c>
      <c r="J3708" s="53" t="s">
        <v>7689</v>
      </c>
      <c r="K3708" s="108" t="s">
        <v>5957</v>
      </c>
      <c r="L3708" s="105" t="s">
        <v>74</v>
      </c>
      <c r="M3708" s="120">
        <v>41073</v>
      </c>
    </row>
    <row r="3709" spans="1:14">
      <c r="A3709" s="50" t="s">
        <v>2667</v>
      </c>
      <c r="B3709" s="55">
        <v>41072</v>
      </c>
      <c r="C3709" s="50" t="s">
        <v>476</v>
      </c>
      <c r="D3709" s="56">
        <v>41071</v>
      </c>
      <c r="E3709" s="52" t="s">
        <v>546</v>
      </c>
      <c r="F3709" s="14" t="s">
        <v>2794</v>
      </c>
      <c r="G3709" s="23" t="e">
        <f t="shared" si="116"/>
        <v>#N/A</v>
      </c>
      <c r="H3709" s="90" t="s">
        <v>2794</v>
      </c>
      <c r="I3709" s="23" t="e">
        <f t="shared" si="115"/>
        <v>#N/A</v>
      </c>
      <c r="J3709" s="53" t="s">
        <v>7690</v>
      </c>
      <c r="K3709" s="108" t="s">
        <v>5957</v>
      </c>
      <c r="L3709" s="105" t="s">
        <v>7209</v>
      </c>
      <c r="M3709" s="120">
        <v>41073</v>
      </c>
    </row>
    <row r="3710" spans="1:14" ht="25.5">
      <c r="A3710" s="50" t="s">
        <v>2669</v>
      </c>
      <c r="B3710" s="55">
        <v>41072</v>
      </c>
      <c r="C3710" s="50" t="s">
        <v>321</v>
      </c>
      <c r="D3710" s="56">
        <v>41071</v>
      </c>
      <c r="E3710" s="52" t="s">
        <v>7545</v>
      </c>
      <c r="F3710" s="14" t="s">
        <v>2794</v>
      </c>
      <c r="G3710" s="23" t="e">
        <f t="shared" si="116"/>
        <v>#N/A</v>
      </c>
      <c r="H3710" s="90" t="s">
        <v>2794</v>
      </c>
      <c r="I3710" s="23" t="e">
        <f t="shared" si="115"/>
        <v>#N/A</v>
      </c>
      <c r="J3710" s="53" t="s">
        <v>7691</v>
      </c>
      <c r="K3710" s="108" t="s">
        <v>5957</v>
      </c>
      <c r="L3710" s="105" t="s">
        <v>74</v>
      </c>
      <c r="M3710" s="120">
        <v>41073</v>
      </c>
    </row>
    <row r="3711" spans="1:14" ht="38.25">
      <c r="A3711" s="50" t="s">
        <v>2671</v>
      </c>
      <c r="B3711" s="55">
        <v>41072</v>
      </c>
      <c r="C3711" s="50" t="s">
        <v>709</v>
      </c>
      <c r="D3711" s="56">
        <v>41072</v>
      </c>
      <c r="E3711" s="52" t="s">
        <v>7159</v>
      </c>
      <c r="F3711" s="14" t="s">
        <v>329</v>
      </c>
      <c r="G3711" s="23" t="e">
        <f t="shared" si="116"/>
        <v>#N/A</v>
      </c>
      <c r="H3711" s="90" t="s">
        <v>329</v>
      </c>
      <c r="I3711" s="23" t="e">
        <f t="shared" si="115"/>
        <v>#N/A</v>
      </c>
      <c r="J3711" s="53" t="s">
        <v>7692</v>
      </c>
      <c r="K3711" s="108" t="s">
        <v>5957</v>
      </c>
      <c r="L3711" s="105" t="s">
        <v>74</v>
      </c>
      <c r="M3711" s="120">
        <v>41073</v>
      </c>
      <c r="N3711" s="105" t="s">
        <v>7693</v>
      </c>
    </row>
    <row r="3712" spans="1:14" ht="25.5">
      <c r="A3712" s="50" t="s">
        <v>2672</v>
      </c>
      <c r="B3712" s="55">
        <v>41073</v>
      </c>
      <c r="C3712" s="50" t="s">
        <v>1730</v>
      </c>
      <c r="D3712" s="56">
        <v>41072</v>
      </c>
      <c r="E3712" s="52" t="s">
        <v>7694</v>
      </c>
      <c r="F3712" s="14" t="s">
        <v>7202</v>
      </c>
      <c r="G3712" s="23" t="e">
        <f t="shared" si="116"/>
        <v>#N/A</v>
      </c>
      <c r="H3712" s="90" t="s">
        <v>7202</v>
      </c>
      <c r="I3712" s="23" t="e">
        <f t="shared" si="115"/>
        <v>#N/A</v>
      </c>
      <c r="J3712" s="53" t="s">
        <v>7695</v>
      </c>
      <c r="K3712" s="108" t="s">
        <v>5957</v>
      </c>
      <c r="L3712" s="105" t="s">
        <v>74</v>
      </c>
      <c r="M3712" s="120">
        <v>41073</v>
      </c>
    </row>
    <row r="3713" spans="1:14">
      <c r="A3713" s="50" t="s">
        <v>2674</v>
      </c>
      <c r="B3713" s="55">
        <v>41073</v>
      </c>
      <c r="C3713" s="50" t="s">
        <v>21</v>
      </c>
      <c r="D3713" s="56">
        <v>41072</v>
      </c>
      <c r="E3713" s="52" t="s">
        <v>7696</v>
      </c>
      <c r="F3713" s="14" t="s">
        <v>933</v>
      </c>
      <c r="G3713" s="23" t="e">
        <f t="shared" si="116"/>
        <v>#N/A</v>
      </c>
      <c r="H3713" s="90" t="s">
        <v>933</v>
      </c>
      <c r="I3713" s="23" t="e">
        <f t="shared" si="115"/>
        <v>#N/A</v>
      </c>
      <c r="J3713" s="53" t="s">
        <v>7697</v>
      </c>
      <c r="K3713" s="108" t="s">
        <v>5957</v>
      </c>
      <c r="L3713" s="105" t="s">
        <v>7209</v>
      </c>
      <c r="M3713" s="120">
        <v>41073</v>
      </c>
    </row>
    <row r="3714" spans="1:14">
      <c r="A3714" s="50" t="s">
        <v>2676</v>
      </c>
      <c r="B3714" s="55">
        <v>41073</v>
      </c>
      <c r="C3714" s="50" t="s">
        <v>1322</v>
      </c>
      <c r="D3714" s="56">
        <v>41072</v>
      </c>
      <c r="E3714" s="52" t="s">
        <v>7682</v>
      </c>
      <c r="F3714" s="14" t="s">
        <v>2045</v>
      </c>
      <c r="G3714" s="23" t="e">
        <f t="shared" si="116"/>
        <v>#N/A</v>
      </c>
      <c r="H3714" s="90" t="s">
        <v>2045</v>
      </c>
      <c r="I3714" s="23" t="e">
        <f t="shared" ref="I3714:I3777" si="117">INDEX(S:U,MATCH(H3714,U:U,0),1)</f>
        <v>#N/A</v>
      </c>
      <c r="J3714" s="53" t="s">
        <v>7698</v>
      </c>
      <c r="K3714" s="108" t="s">
        <v>5957</v>
      </c>
      <c r="L3714" s="105" t="s">
        <v>74</v>
      </c>
      <c r="M3714" s="120">
        <v>41073</v>
      </c>
    </row>
    <row r="3715" spans="1:14">
      <c r="A3715" s="50" t="s">
        <v>2678</v>
      </c>
      <c r="B3715" s="55">
        <v>41073</v>
      </c>
      <c r="C3715" s="50" t="s">
        <v>711</v>
      </c>
      <c r="D3715" s="56">
        <v>41073</v>
      </c>
      <c r="E3715" s="52" t="s">
        <v>7159</v>
      </c>
      <c r="F3715" s="14" t="s">
        <v>329</v>
      </c>
      <c r="G3715" s="23" t="e">
        <f t="shared" ref="G3715:G3778" si="118">INDEX($R$2:$U$90,MATCH(F3715,$R$2:$R$90,0),2)</f>
        <v>#N/A</v>
      </c>
      <c r="H3715" s="90" t="s">
        <v>329</v>
      </c>
      <c r="I3715" s="23" t="e">
        <f t="shared" si="117"/>
        <v>#N/A</v>
      </c>
      <c r="J3715" s="53" t="s">
        <v>7699</v>
      </c>
      <c r="K3715" s="108" t="s">
        <v>5957</v>
      </c>
      <c r="L3715" s="105" t="s">
        <v>1019</v>
      </c>
      <c r="M3715" s="120">
        <v>41073</v>
      </c>
    </row>
    <row r="3716" spans="1:14">
      <c r="A3716" s="50" t="s">
        <v>2680</v>
      </c>
      <c r="B3716" s="55">
        <v>41073</v>
      </c>
      <c r="C3716" s="50" t="s">
        <v>21</v>
      </c>
      <c r="D3716" s="56">
        <v>41073</v>
      </c>
      <c r="E3716" s="52" t="s">
        <v>7700</v>
      </c>
      <c r="F3716" s="14" t="s">
        <v>7701</v>
      </c>
      <c r="G3716" s="23" t="e">
        <f t="shared" si="118"/>
        <v>#N/A</v>
      </c>
      <c r="H3716" s="90" t="s">
        <v>7701</v>
      </c>
      <c r="I3716" s="23" t="e">
        <f t="shared" si="117"/>
        <v>#N/A</v>
      </c>
      <c r="J3716" s="53" t="s">
        <v>7702</v>
      </c>
      <c r="K3716" s="108" t="s">
        <v>5957</v>
      </c>
      <c r="L3716" s="105" t="s">
        <v>19</v>
      </c>
      <c r="M3716" s="120">
        <v>41073</v>
      </c>
    </row>
    <row r="3717" spans="1:14">
      <c r="A3717" s="50" t="s">
        <v>2682</v>
      </c>
      <c r="B3717" s="55">
        <v>41073</v>
      </c>
      <c r="C3717" s="50" t="s">
        <v>1483</v>
      </c>
      <c r="D3717" s="56">
        <v>41073</v>
      </c>
      <c r="E3717" s="52" t="s">
        <v>7526</v>
      </c>
      <c r="F3717" s="14" t="s">
        <v>7136</v>
      </c>
      <c r="G3717" s="23" t="e">
        <f t="shared" si="118"/>
        <v>#N/A</v>
      </c>
      <c r="H3717" s="90" t="s">
        <v>7136</v>
      </c>
      <c r="I3717" s="23" t="e">
        <f t="shared" si="117"/>
        <v>#N/A</v>
      </c>
      <c r="J3717" s="53" t="s">
        <v>7703</v>
      </c>
      <c r="K3717" s="108" t="s">
        <v>5957</v>
      </c>
      <c r="L3717" s="105" t="s">
        <v>74</v>
      </c>
      <c r="M3717" s="120">
        <v>41074</v>
      </c>
    </row>
    <row r="3718" spans="1:14">
      <c r="A3718" s="50" t="s">
        <v>2684</v>
      </c>
      <c r="B3718" s="55">
        <v>41073</v>
      </c>
      <c r="C3718" s="50" t="s">
        <v>935</v>
      </c>
      <c r="D3718" s="56">
        <v>41072</v>
      </c>
      <c r="E3718" s="52" t="s">
        <v>659</v>
      </c>
      <c r="F3718" s="14" t="s">
        <v>514</v>
      </c>
      <c r="G3718" s="23" t="e">
        <f t="shared" si="118"/>
        <v>#N/A</v>
      </c>
      <c r="H3718" s="90" t="s">
        <v>514</v>
      </c>
      <c r="I3718" s="23" t="e">
        <f t="shared" si="117"/>
        <v>#N/A</v>
      </c>
      <c r="J3718" s="53" t="s">
        <v>7704</v>
      </c>
      <c r="K3718" s="108" t="s">
        <v>5957</v>
      </c>
      <c r="L3718" s="105" t="s">
        <v>7209</v>
      </c>
      <c r="M3718" s="120">
        <v>41074</v>
      </c>
    </row>
    <row r="3719" spans="1:14" ht="25.5">
      <c r="A3719" s="50" t="s">
        <v>2687</v>
      </c>
      <c r="B3719" s="55">
        <v>41073</v>
      </c>
      <c r="C3719" s="50" t="s">
        <v>491</v>
      </c>
      <c r="D3719" s="56">
        <v>41072</v>
      </c>
      <c r="E3719" s="52" t="s">
        <v>7705</v>
      </c>
      <c r="F3719" s="14" t="s">
        <v>7706</v>
      </c>
      <c r="G3719" s="23" t="e">
        <f t="shared" si="118"/>
        <v>#N/A</v>
      </c>
      <c r="H3719" s="90" t="s">
        <v>7706</v>
      </c>
      <c r="I3719" s="23" t="e">
        <f t="shared" si="117"/>
        <v>#N/A</v>
      </c>
      <c r="J3719" s="53" t="s">
        <v>7707</v>
      </c>
      <c r="K3719" s="108" t="s">
        <v>5957</v>
      </c>
      <c r="L3719" s="105" t="s">
        <v>74</v>
      </c>
      <c r="M3719" s="120">
        <v>41074</v>
      </c>
    </row>
    <row r="3720" spans="1:14">
      <c r="A3720" s="50" t="s">
        <v>2690</v>
      </c>
      <c r="B3720" s="55">
        <v>41073</v>
      </c>
      <c r="C3720" s="50" t="s">
        <v>713</v>
      </c>
      <c r="D3720" s="56">
        <v>41073</v>
      </c>
      <c r="E3720" s="52" t="s">
        <v>7159</v>
      </c>
      <c r="F3720" s="14" t="s">
        <v>329</v>
      </c>
      <c r="G3720" s="23" t="e">
        <f t="shared" si="118"/>
        <v>#N/A</v>
      </c>
      <c r="H3720" s="90" t="s">
        <v>329</v>
      </c>
      <c r="I3720" s="23" t="e">
        <f t="shared" si="117"/>
        <v>#N/A</v>
      </c>
      <c r="J3720" s="53" t="s">
        <v>7708</v>
      </c>
      <c r="K3720" s="108" t="s">
        <v>5957</v>
      </c>
      <c r="L3720" s="105" t="s">
        <v>74</v>
      </c>
      <c r="M3720" s="120">
        <v>41074</v>
      </c>
    </row>
    <row r="3721" spans="1:14">
      <c r="A3721" s="50" t="s">
        <v>2692</v>
      </c>
      <c r="B3721" s="55">
        <v>41073</v>
      </c>
      <c r="C3721" s="15" t="s">
        <v>21</v>
      </c>
      <c r="D3721" s="56">
        <v>41073</v>
      </c>
      <c r="E3721" s="52" t="s">
        <v>7709</v>
      </c>
      <c r="F3721" s="14" t="s">
        <v>24</v>
      </c>
      <c r="G3721" s="23">
        <f t="shared" si="118"/>
        <v>84</v>
      </c>
      <c r="H3721" s="90" t="s">
        <v>24</v>
      </c>
      <c r="I3721" s="23">
        <f t="shared" si="117"/>
        <v>84</v>
      </c>
      <c r="J3721" s="53" t="s">
        <v>7710</v>
      </c>
      <c r="K3721" s="108" t="s">
        <v>5957</v>
      </c>
      <c r="L3721" s="105" t="s">
        <v>74</v>
      </c>
      <c r="M3721" s="120">
        <v>41074</v>
      </c>
    </row>
    <row r="3722" spans="1:14">
      <c r="A3722" s="50" t="s">
        <v>2694</v>
      </c>
      <c r="B3722" s="55">
        <v>41074</v>
      </c>
      <c r="C3722" s="50" t="s">
        <v>21</v>
      </c>
      <c r="D3722" s="56">
        <v>41071</v>
      </c>
      <c r="E3722" s="52" t="s">
        <v>7664</v>
      </c>
      <c r="F3722" s="14" t="s">
        <v>7665</v>
      </c>
      <c r="G3722" s="23" t="e">
        <f t="shared" si="118"/>
        <v>#N/A</v>
      </c>
      <c r="H3722" s="90" t="s">
        <v>7665</v>
      </c>
      <c r="I3722" s="23" t="e">
        <f t="shared" si="117"/>
        <v>#N/A</v>
      </c>
      <c r="J3722" s="53" t="s">
        <v>7711</v>
      </c>
      <c r="K3722" s="108" t="s">
        <v>5957</v>
      </c>
      <c r="L3722" s="105" t="s">
        <v>74</v>
      </c>
      <c r="M3722" s="120">
        <v>41074</v>
      </c>
    </row>
    <row r="3723" spans="1:14">
      <c r="A3723" s="50" t="s">
        <v>2697</v>
      </c>
      <c r="B3723" s="55">
        <v>41074</v>
      </c>
      <c r="C3723" s="50" t="s">
        <v>1188</v>
      </c>
      <c r="D3723" s="56">
        <v>41073</v>
      </c>
      <c r="E3723" s="52" t="s">
        <v>7510</v>
      </c>
      <c r="F3723" s="14" t="s">
        <v>152</v>
      </c>
      <c r="G3723" s="23">
        <f t="shared" si="118"/>
        <v>16</v>
      </c>
      <c r="H3723" s="90" t="s">
        <v>152</v>
      </c>
      <c r="I3723" s="23" t="e">
        <f t="shared" si="117"/>
        <v>#N/A</v>
      </c>
      <c r="J3723" s="53" t="s">
        <v>7712</v>
      </c>
      <c r="K3723" s="108" t="s">
        <v>5957</v>
      </c>
      <c r="L3723" s="105" t="s">
        <v>74</v>
      </c>
      <c r="M3723" s="120">
        <v>41074</v>
      </c>
    </row>
    <row r="3724" spans="1:14">
      <c r="A3724" s="50" t="s">
        <v>2701</v>
      </c>
      <c r="B3724" s="55">
        <v>41074</v>
      </c>
      <c r="C3724" s="50" t="s">
        <v>2522</v>
      </c>
      <c r="D3724" s="56">
        <v>41073</v>
      </c>
      <c r="E3724" s="52" t="s">
        <v>7510</v>
      </c>
      <c r="F3724" s="14" t="s">
        <v>152</v>
      </c>
      <c r="G3724" s="23">
        <f t="shared" si="118"/>
        <v>16</v>
      </c>
      <c r="H3724" s="90" t="s">
        <v>152</v>
      </c>
      <c r="I3724" s="23" t="e">
        <f t="shared" si="117"/>
        <v>#N/A</v>
      </c>
      <c r="J3724" s="53" t="s">
        <v>7713</v>
      </c>
      <c r="K3724" s="108" t="s">
        <v>5957</v>
      </c>
      <c r="L3724" s="105" t="s">
        <v>74</v>
      </c>
      <c r="M3724" s="120">
        <v>41074</v>
      </c>
    </row>
    <row r="3725" spans="1:14">
      <c r="A3725" s="50" t="s">
        <v>2703</v>
      </c>
      <c r="B3725" s="55">
        <v>41074</v>
      </c>
      <c r="C3725" s="50" t="s">
        <v>1012</v>
      </c>
      <c r="D3725" s="56">
        <v>41073</v>
      </c>
      <c r="E3725" s="52" t="s">
        <v>7510</v>
      </c>
      <c r="F3725" s="14" t="s">
        <v>152</v>
      </c>
      <c r="G3725" s="23">
        <f t="shared" si="118"/>
        <v>16</v>
      </c>
      <c r="H3725" s="90" t="s">
        <v>152</v>
      </c>
      <c r="I3725" s="23" t="e">
        <f t="shared" si="117"/>
        <v>#N/A</v>
      </c>
      <c r="J3725" s="53" t="s">
        <v>7714</v>
      </c>
      <c r="K3725" s="108" t="s">
        <v>5957</v>
      </c>
      <c r="L3725" s="105" t="s">
        <v>1019</v>
      </c>
      <c r="M3725" s="120">
        <v>41074</v>
      </c>
    </row>
    <row r="3726" spans="1:14">
      <c r="A3726" s="50" t="s">
        <v>2707</v>
      </c>
      <c r="B3726" s="55">
        <v>41074</v>
      </c>
      <c r="C3726" s="50" t="s">
        <v>542</v>
      </c>
      <c r="D3726" s="56">
        <v>41073</v>
      </c>
      <c r="E3726" s="52" t="s">
        <v>7510</v>
      </c>
      <c r="F3726" s="14" t="s">
        <v>152</v>
      </c>
      <c r="G3726" s="23">
        <f t="shared" si="118"/>
        <v>16</v>
      </c>
      <c r="H3726" s="90" t="s">
        <v>152</v>
      </c>
      <c r="I3726" s="23" t="e">
        <f t="shared" si="117"/>
        <v>#N/A</v>
      </c>
      <c r="J3726" s="53" t="s">
        <v>7715</v>
      </c>
      <c r="K3726" s="108" t="s">
        <v>5957</v>
      </c>
      <c r="L3726" s="105" t="s">
        <v>19</v>
      </c>
      <c r="M3726" s="120">
        <v>41076</v>
      </c>
    </row>
    <row r="3727" spans="1:14" ht="25.5">
      <c r="A3727" s="50" t="s">
        <v>2711</v>
      </c>
      <c r="B3727" s="55">
        <v>41074</v>
      </c>
      <c r="C3727" s="50" t="s">
        <v>3684</v>
      </c>
      <c r="D3727" s="56">
        <v>41074</v>
      </c>
      <c r="E3727" s="52" t="s">
        <v>7716</v>
      </c>
      <c r="F3727" s="14" t="s">
        <v>7127</v>
      </c>
      <c r="G3727" s="23" t="e">
        <f t="shared" si="118"/>
        <v>#N/A</v>
      </c>
      <c r="H3727" s="90" t="s">
        <v>7127</v>
      </c>
      <c r="I3727" s="23">
        <f t="shared" si="117"/>
        <v>73</v>
      </c>
      <c r="J3727" s="53" t="s">
        <v>7717</v>
      </c>
      <c r="K3727" s="108" t="s">
        <v>5957</v>
      </c>
      <c r="L3727" s="105" t="s">
        <v>74</v>
      </c>
      <c r="M3727" s="120">
        <v>41075</v>
      </c>
    </row>
    <row r="3728" spans="1:14" ht="25.5">
      <c r="A3728" s="50" t="s">
        <v>2713</v>
      </c>
      <c r="B3728" s="55">
        <v>41074</v>
      </c>
      <c r="C3728" s="50" t="s">
        <v>7718</v>
      </c>
      <c r="D3728" s="56">
        <v>41071</v>
      </c>
      <c r="E3728" s="52" t="s">
        <v>7719</v>
      </c>
      <c r="F3728" s="14" t="s">
        <v>7127</v>
      </c>
      <c r="G3728" s="23" t="e">
        <f t="shared" si="118"/>
        <v>#N/A</v>
      </c>
      <c r="H3728" s="90" t="s">
        <v>7127</v>
      </c>
      <c r="I3728" s="23">
        <f t="shared" si="117"/>
        <v>73</v>
      </c>
      <c r="J3728" s="53" t="s">
        <v>7720</v>
      </c>
      <c r="K3728" s="108" t="s">
        <v>5957</v>
      </c>
      <c r="L3728" s="105" t="s">
        <v>7190</v>
      </c>
      <c r="M3728" s="120">
        <v>41075</v>
      </c>
    </row>
    <row r="3729" spans="1:14">
      <c r="A3729" s="50" t="s">
        <v>2715</v>
      </c>
      <c r="B3729" s="55">
        <v>41074</v>
      </c>
      <c r="C3729" s="50" t="s">
        <v>7721</v>
      </c>
      <c r="D3729" s="56">
        <v>41074</v>
      </c>
      <c r="E3729" s="52" t="s">
        <v>808</v>
      </c>
      <c r="F3729" s="14" t="s">
        <v>7214</v>
      </c>
      <c r="G3729" s="23" t="e">
        <f t="shared" si="118"/>
        <v>#N/A</v>
      </c>
      <c r="H3729" s="90" t="s">
        <v>7214</v>
      </c>
      <c r="I3729" s="23" t="e">
        <f t="shared" si="117"/>
        <v>#N/A</v>
      </c>
      <c r="J3729" s="53" t="s">
        <v>7722</v>
      </c>
      <c r="K3729" s="108" t="s">
        <v>5957</v>
      </c>
      <c r="L3729" s="105" t="s">
        <v>7190</v>
      </c>
      <c r="M3729" s="120">
        <v>41075</v>
      </c>
    </row>
    <row r="3730" spans="1:14" ht="51">
      <c r="A3730" s="50" t="s">
        <v>2718</v>
      </c>
      <c r="B3730" s="55">
        <v>41074</v>
      </c>
      <c r="C3730" s="50" t="s">
        <v>716</v>
      </c>
      <c r="D3730" s="56">
        <v>41074</v>
      </c>
      <c r="E3730" s="52" t="s">
        <v>7159</v>
      </c>
      <c r="F3730" s="14" t="s">
        <v>329</v>
      </c>
      <c r="G3730" s="23" t="e">
        <f t="shared" si="118"/>
        <v>#N/A</v>
      </c>
      <c r="H3730" s="90" t="s">
        <v>329</v>
      </c>
      <c r="I3730" s="23" t="e">
        <f t="shared" si="117"/>
        <v>#N/A</v>
      </c>
      <c r="J3730" s="53" t="s">
        <v>7567</v>
      </c>
      <c r="K3730" s="108" t="s">
        <v>5957</v>
      </c>
      <c r="L3730" s="105" t="s">
        <v>7723</v>
      </c>
      <c r="M3730" s="120">
        <v>41075</v>
      </c>
    </row>
    <row r="3731" spans="1:14" ht="25.5">
      <c r="A3731" s="50" t="s">
        <v>2720</v>
      </c>
      <c r="B3731" s="55">
        <v>41075</v>
      </c>
      <c r="C3731" s="50" t="s">
        <v>725</v>
      </c>
      <c r="D3731" s="56">
        <v>41075</v>
      </c>
      <c r="E3731" s="52" t="s">
        <v>7159</v>
      </c>
      <c r="F3731" s="14" t="s">
        <v>329</v>
      </c>
      <c r="G3731" s="23" t="e">
        <f t="shared" si="118"/>
        <v>#N/A</v>
      </c>
      <c r="H3731" s="90" t="s">
        <v>329</v>
      </c>
      <c r="I3731" s="23" t="e">
        <f t="shared" si="117"/>
        <v>#N/A</v>
      </c>
      <c r="J3731" s="53" t="s">
        <v>7724</v>
      </c>
      <c r="K3731" s="108" t="s">
        <v>5957</v>
      </c>
      <c r="L3731" s="105" t="s">
        <v>7190</v>
      </c>
      <c r="M3731" s="120">
        <v>41075</v>
      </c>
    </row>
    <row r="3732" spans="1:14">
      <c r="A3732" s="50" t="s">
        <v>2722</v>
      </c>
      <c r="B3732" s="55">
        <v>41075</v>
      </c>
      <c r="C3732" s="50" t="s">
        <v>21</v>
      </c>
      <c r="D3732" s="56">
        <v>41075</v>
      </c>
      <c r="E3732" s="52" t="s">
        <v>7725</v>
      </c>
      <c r="F3732" s="14" t="s">
        <v>7726</v>
      </c>
      <c r="G3732" s="23" t="e">
        <f t="shared" si="118"/>
        <v>#N/A</v>
      </c>
      <c r="H3732" s="90" t="s">
        <v>7726</v>
      </c>
      <c r="I3732" s="23" t="e">
        <f t="shared" si="117"/>
        <v>#N/A</v>
      </c>
      <c r="J3732" s="53" t="s">
        <v>7727</v>
      </c>
      <c r="K3732" s="108" t="s">
        <v>5957</v>
      </c>
      <c r="L3732" s="105" t="s">
        <v>1019</v>
      </c>
      <c r="M3732" s="120">
        <v>41075</v>
      </c>
    </row>
    <row r="3733" spans="1:14">
      <c r="A3733" s="50" t="s">
        <v>2726</v>
      </c>
      <c r="B3733" s="55">
        <v>41075</v>
      </c>
      <c r="C3733" s="50" t="s">
        <v>1689</v>
      </c>
      <c r="D3733" s="56">
        <v>41074</v>
      </c>
      <c r="E3733" s="52" t="s">
        <v>7254</v>
      </c>
      <c r="F3733" s="14" t="s">
        <v>7255</v>
      </c>
      <c r="G3733" s="23" t="e">
        <f t="shared" si="118"/>
        <v>#N/A</v>
      </c>
      <c r="H3733" s="90" t="s">
        <v>7255</v>
      </c>
      <c r="I3733" s="23" t="e">
        <f t="shared" si="117"/>
        <v>#N/A</v>
      </c>
      <c r="J3733" s="53" t="s">
        <v>7728</v>
      </c>
      <c r="K3733" s="108" t="s">
        <v>5957</v>
      </c>
      <c r="L3733" s="105" t="s">
        <v>1019</v>
      </c>
      <c r="M3733" s="120">
        <v>41075</v>
      </c>
    </row>
    <row r="3734" spans="1:14">
      <c r="A3734" s="50" t="s">
        <v>2727</v>
      </c>
      <c r="B3734" s="55">
        <v>41075</v>
      </c>
      <c r="C3734" s="50" t="s">
        <v>716</v>
      </c>
      <c r="D3734" s="56">
        <v>41074</v>
      </c>
      <c r="E3734" s="52" t="s">
        <v>62</v>
      </c>
      <c r="F3734" s="14" t="s">
        <v>7136</v>
      </c>
      <c r="G3734" s="23" t="e">
        <f t="shared" si="118"/>
        <v>#N/A</v>
      </c>
      <c r="H3734" s="90" t="s">
        <v>7136</v>
      </c>
      <c r="I3734" s="23" t="e">
        <f t="shared" si="117"/>
        <v>#N/A</v>
      </c>
      <c r="J3734" s="53" t="s">
        <v>7729</v>
      </c>
      <c r="K3734" s="108" t="s">
        <v>5957</v>
      </c>
      <c r="L3734" s="105" t="s">
        <v>74</v>
      </c>
      <c r="M3734" s="120">
        <v>41075</v>
      </c>
    </row>
    <row r="3735" spans="1:14" ht="38.25">
      <c r="A3735" s="50" t="s">
        <v>2729</v>
      </c>
      <c r="B3735" s="55">
        <v>41075</v>
      </c>
      <c r="C3735" s="50" t="s">
        <v>943</v>
      </c>
      <c r="D3735" s="56">
        <v>41075</v>
      </c>
      <c r="E3735" s="52" t="s">
        <v>7429</v>
      </c>
      <c r="F3735" s="14" t="s">
        <v>7371</v>
      </c>
      <c r="G3735" s="23" t="e">
        <f t="shared" si="118"/>
        <v>#N/A</v>
      </c>
      <c r="H3735" s="90" t="s">
        <v>7371</v>
      </c>
      <c r="I3735" s="23" t="e">
        <f t="shared" si="117"/>
        <v>#N/A</v>
      </c>
      <c r="J3735" s="53" t="s">
        <v>7730</v>
      </c>
      <c r="K3735" s="108" t="s">
        <v>5957</v>
      </c>
      <c r="L3735" s="105" t="s">
        <v>74</v>
      </c>
      <c r="M3735" s="120">
        <v>41078</v>
      </c>
    </row>
    <row r="3736" spans="1:14" ht="25.5">
      <c r="A3736" s="50" t="s">
        <v>2731</v>
      </c>
      <c r="B3736" s="55">
        <v>41075</v>
      </c>
      <c r="C3736" s="50" t="s">
        <v>183</v>
      </c>
      <c r="D3736" s="56">
        <v>41075</v>
      </c>
      <c r="E3736" s="52" t="s">
        <v>7565</v>
      </c>
      <c r="F3736" s="14" t="s">
        <v>7421</v>
      </c>
      <c r="G3736" s="23" t="e">
        <f t="shared" si="118"/>
        <v>#N/A</v>
      </c>
      <c r="H3736" s="90" t="s">
        <v>7421</v>
      </c>
      <c r="I3736" s="23" t="e">
        <f t="shared" si="117"/>
        <v>#N/A</v>
      </c>
      <c r="J3736" s="53" t="s">
        <v>7731</v>
      </c>
      <c r="K3736" s="108" t="s">
        <v>5957</v>
      </c>
      <c r="L3736" s="105" t="s">
        <v>74</v>
      </c>
      <c r="M3736" s="120">
        <v>41078</v>
      </c>
    </row>
    <row r="3737" spans="1:14" ht="25.5">
      <c r="A3737" s="50" t="s">
        <v>2736</v>
      </c>
      <c r="B3737" s="55">
        <v>41078</v>
      </c>
      <c r="C3737" s="50" t="s">
        <v>21</v>
      </c>
      <c r="D3737" s="56">
        <v>41078</v>
      </c>
      <c r="E3737" s="52" t="s">
        <v>7732</v>
      </c>
      <c r="F3737" s="14" t="s">
        <v>514</v>
      </c>
      <c r="G3737" s="23" t="e">
        <f t="shared" si="118"/>
        <v>#N/A</v>
      </c>
      <c r="H3737" s="90" t="s">
        <v>514</v>
      </c>
      <c r="I3737" s="23" t="e">
        <f t="shared" si="117"/>
        <v>#N/A</v>
      </c>
      <c r="J3737" s="53" t="s">
        <v>7733</v>
      </c>
      <c r="K3737" s="108" t="s">
        <v>5957</v>
      </c>
      <c r="L3737" s="105" t="s">
        <v>7734</v>
      </c>
      <c r="M3737" s="120">
        <v>41078</v>
      </c>
    </row>
    <row r="3738" spans="1:14">
      <c r="A3738" s="50" t="s">
        <v>7735</v>
      </c>
      <c r="B3738" s="55">
        <v>41078</v>
      </c>
      <c r="C3738" s="50" t="s">
        <v>1034</v>
      </c>
      <c r="D3738" s="56">
        <v>41074</v>
      </c>
      <c r="E3738" s="52" t="s">
        <v>7736</v>
      </c>
      <c r="F3738" s="14" t="s">
        <v>1332</v>
      </c>
      <c r="G3738" s="23" t="e">
        <f t="shared" si="118"/>
        <v>#N/A</v>
      </c>
      <c r="H3738" s="90" t="s">
        <v>1332</v>
      </c>
      <c r="I3738" s="23" t="e">
        <f t="shared" si="117"/>
        <v>#N/A</v>
      </c>
      <c r="J3738" s="53" t="s">
        <v>7737</v>
      </c>
      <c r="K3738" s="108" t="s">
        <v>5957</v>
      </c>
      <c r="L3738" s="105" t="s">
        <v>74</v>
      </c>
      <c r="M3738" s="120">
        <v>41078</v>
      </c>
    </row>
    <row r="3739" spans="1:14" ht="25.5">
      <c r="A3739" s="50" t="s">
        <v>2738</v>
      </c>
      <c r="B3739" s="55">
        <v>41078</v>
      </c>
      <c r="C3739" s="50" t="s">
        <v>1243</v>
      </c>
      <c r="D3739" s="56">
        <v>41066</v>
      </c>
      <c r="E3739" s="52" t="s">
        <v>659</v>
      </c>
      <c r="F3739" s="14" t="s">
        <v>514</v>
      </c>
      <c r="G3739" s="23" t="e">
        <f t="shared" si="118"/>
        <v>#N/A</v>
      </c>
      <c r="H3739" s="90" t="s">
        <v>514</v>
      </c>
      <c r="I3739" s="23" t="e">
        <f t="shared" si="117"/>
        <v>#N/A</v>
      </c>
      <c r="J3739" s="53" t="s">
        <v>7738</v>
      </c>
      <c r="K3739" s="108" t="s">
        <v>5957</v>
      </c>
      <c r="L3739" s="105" t="s">
        <v>74</v>
      </c>
      <c r="M3739" s="120">
        <v>41078</v>
      </c>
    </row>
    <row r="3740" spans="1:14">
      <c r="A3740" s="50" t="s">
        <v>2740</v>
      </c>
      <c r="B3740" s="55">
        <v>41078</v>
      </c>
      <c r="C3740" s="50" t="s">
        <v>589</v>
      </c>
      <c r="D3740" s="56">
        <v>41078</v>
      </c>
      <c r="E3740" s="52" t="s">
        <v>7545</v>
      </c>
      <c r="F3740" s="14" t="s">
        <v>2794</v>
      </c>
      <c r="G3740" s="23" t="e">
        <f t="shared" si="118"/>
        <v>#N/A</v>
      </c>
      <c r="H3740" s="90" t="s">
        <v>2794</v>
      </c>
      <c r="I3740" s="23" t="e">
        <f t="shared" si="117"/>
        <v>#N/A</v>
      </c>
      <c r="J3740" s="53" t="s">
        <v>7739</v>
      </c>
      <c r="K3740" s="108" t="s">
        <v>5957</v>
      </c>
      <c r="L3740" s="105" t="s">
        <v>7209</v>
      </c>
      <c r="M3740" s="120">
        <v>41078</v>
      </c>
    </row>
    <row r="3741" spans="1:14">
      <c r="A3741" s="50" t="s">
        <v>2742</v>
      </c>
      <c r="B3741" s="55">
        <v>41078</v>
      </c>
      <c r="C3741" s="50" t="s">
        <v>694</v>
      </c>
      <c r="D3741" s="56">
        <v>41078</v>
      </c>
      <c r="E3741" s="52" t="s">
        <v>7545</v>
      </c>
      <c r="F3741" s="14" t="s">
        <v>2794</v>
      </c>
      <c r="G3741" s="23" t="e">
        <f t="shared" si="118"/>
        <v>#N/A</v>
      </c>
      <c r="H3741" s="90" t="s">
        <v>2794</v>
      </c>
      <c r="I3741" s="23" t="e">
        <f t="shared" si="117"/>
        <v>#N/A</v>
      </c>
      <c r="J3741" s="53" t="s">
        <v>7740</v>
      </c>
      <c r="K3741" s="108" t="s">
        <v>5957</v>
      </c>
      <c r="L3741" s="105" t="s">
        <v>74</v>
      </c>
      <c r="M3741" s="120">
        <v>41079</v>
      </c>
    </row>
    <row r="3742" spans="1:14" ht="25.5">
      <c r="A3742" s="50" t="s">
        <v>2743</v>
      </c>
      <c r="B3742" s="55">
        <v>41078</v>
      </c>
      <c r="C3742" s="50" t="s">
        <v>735</v>
      </c>
      <c r="D3742" s="56">
        <v>41078</v>
      </c>
      <c r="E3742" s="52" t="s">
        <v>7159</v>
      </c>
      <c r="F3742" s="14" t="s">
        <v>329</v>
      </c>
      <c r="G3742" s="23" t="e">
        <f t="shared" si="118"/>
        <v>#N/A</v>
      </c>
      <c r="H3742" s="90" t="s">
        <v>329</v>
      </c>
      <c r="I3742" s="23" t="e">
        <f t="shared" si="117"/>
        <v>#N/A</v>
      </c>
      <c r="J3742" s="53" t="s">
        <v>7741</v>
      </c>
      <c r="K3742" s="108" t="s">
        <v>5957</v>
      </c>
      <c r="L3742" s="105" t="s">
        <v>74</v>
      </c>
      <c r="M3742" s="120">
        <v>41079</v>
      </c>
    </row>
    <row r="3743" spans="1:14">
      <c r="A3743" s="50" t="s">
        <v>2745</v>
      </c>
      <c r="B3743" s="55">
        <v>41079</v>
      </c>
      <c r="C3743" s="50" t="s">
        <v>987</v>
      </c>
      <c r="D3743" s="56">
        <v>41078</v>
      </c>
      <c r="E3743" s="52" t="s">
        <v>659</v>
      </c>
      <c r="F3743" s="14" t="s">
        <v>514</v>
      </c>
      <c r="G3743" s="23" t="e">
        <f t="shared" si="118"/>
        <v>#N/A</v>
      </c>
      <c r="H3743" s="90" t="s">
        <v>514</v>
      </c>
      <c r="I3743" s="23" t="e">
        <f t="shared" si="117"/>
        <v>#N/A</v>
      </c>
      <c r="J3743" s="53" t="s">
        <v>7742</v>
      </c>
      <c r="K3743" s="108" t="s">
        <v>5957</v>
      </c>
      <c r="L3743" s="105" t="s">
        <v>74</v>
      </c>
      <c r="M3743" s="120">
        <v>41079</v>
      </c>
    </row>
    <row r="3744" spans="1:14" ht="25.5">
      <c r="A3744" s="50" t="s">
        <v>2746</v>
      </c>
      <c r="B3744" s="55">
        <v>41079</v>
      </c>
      <c r="C3744" s="50" t="s">
        <v>942</v>
      </c>
      <c r="D3744" s="56">
        <v>41078</v>
      </c>
      <c r="E3744" s="52" t="s">
        <v>7743</v>
      </c>
      <c r="F3744" s="14" t="s">
        <v>3876</v>
      </c>
      <c r="G3744" s="23" t="e">
        <f t="shared" si="118"/>
        <v>#N/A</v>
      </c>
      <c r="H3744" s="90" t="s">
        <v>3876</v>
      </c>
      <c r="I3744" s="23" t="e">
        <f t="shared" si="117"/>
        <v>#N/A</v>
      </c>
      <c r="J3744" s="53" t="s">
        <v>7744</v>
      </c>
      <c r="K3744" s="108" t="s">
        <v>5957</v>
      </c>
      <c r="L3744" s="105" t="s">
        <v>74</v>
      </c>
      <c r="M3744" s="120">
        <v>41079</v>
      </c>
    </row>
    <row r="3745" spans="1:14">
      <c r="A3745" s="50" t="s">
        <v>2747</v>
      </c>
      <c r="B3745" s="55">
        <v>41079</v>
      </c>
      <c r="C3745" s="50" t="s">
        <v>7745</v>
      </c>
      <c r="D3745" s="56">
        <v>41079</v>
      </c>
      <c r="E3745" s="52" t="s">
        <v>808</v>
      </c>
      <c r="F3745" s="14" t="s">
        <v>7214</v>
      </c>
      <c r="G3745" s="23" t="e">
        <f t="shared" si="118"/>
        <v>#N/A</v>
      </c>
      <c r="H3745" s="90" t="s">
        <v>7214</v>
      </c>
      <c r="I3745" s="23" t="e">
        <f t="shared" si="117"/>
        <v>#N/A</v>
      </c>
      <c r="J3745" s="53" t="s">
        <v>7746</v>
      </c>
      <c r="K3745" s="108" t="s">
        <v>5957</v>
      </c>
      <c r="L3745" s="105" t="s">
        <v>7209</v>
      </c>
      <c r="M3745" s="120">
        <v>41079</v>
      </c>
    </row>
    <row r="3746" spans="1:14" ht="25.5">
      <c r="A3746" s="50" t="s">
        <v>2748</v>
      </c>
      <c r="B3746" s="55">
        <v>41079</v>
      </c>
      <c r="C3746" s="50" t="s">
        <v>7747</v>
      </c>
      <c r="D3746" s="56">
        <v>41079</v>
      </c>
      <c r="E3746" s="52" t="s">
        <v>808</v>
      </c>
      <c r="F3746" s="14" t="s">
        <v>7214</v>
      </c>
      <c r="G3746" s="23" t="e">
        <f t="shared" si="118"/>
        <v>#N/A</v>
      </c>
      <c r="H3746" s="90" t="s">
        <v>7214</v>
      </c>
      <c r="I3746" s="23" t="e">
        <f t="shared" si="117"/>
        <v>#N/A</v>
      </c>
      <c r="J3746" s="53" t="s">
        <v>7748</v>
      </c>
      <c r="K3746" s="108" t="s">
        <v>5957</v>
      </c>
      <c r="L3746" s="105" t="s">
        <v>7182</v>
      </c>
      <c r="M3746" s="120">
        <v>41079</v>
      </c>
    </row>
    <row r="3747" spans="1:14" ht="25.5">
      <c r="A3747" s="50" t="s">
        <v>2749</v>
      </c>
      <c r="B3747" s="55">
        <v>41079</v>
      </c>
      <c r="C3747" s="50" t="s">
        <v>739</v>
      </c>
      <c r="D3747" s="56">
        <v>41079</v>
      </c>
      <c r="E3747" s="52" t="s">
        <v>7159</v>
      </c>
      <c r="F3747" s="14" t="s">
        <v>329</v>
      </c>
      <c r="G3747" s="23" t="e">
        <f t="shared" si="118"/>
        <v>#N/A</v>
      </c>
      <c r="H3747" s="90" t="s">
        <v>329</v>
      </c>
      <c r="I3747" s="23" t="e">
        <f t="shared" si="117"/>
        <v>#N/A</v>
      </c>
      <c r="J3747" s="53" t="s">
        <v>7749</v>
      </c>
      <c r="K3747" s="108" t="s">
        <v>5957</v>
      </c>
      <c r="L3747" s="105" t="s">
        <v>7209</v>
      </c>
      <c r="M3747" s="120">
        <v>41080</v>
      </c>
    </row>
    <row r="3748" spans="1:14">
      <c r="A3748" s="50" t="s">
        <v>2750</v>
      </c>
      <c r="B3748" s="55">
        <v>41079</v>
      </c>
      <c r="C3748" s="50" t="s">
        <v>1958</v>
      </c>
      <c r="D3748" s="56">
        <v>41079</v>
      </c>
      <c r="E3748" s="52" t="s">
        <v>7750</v>
      </c>
      <c r="F3748" s="14" t="s">
        <v>1146</v>
      </c>
      <c r="G3748" s="23" t="e">
        <f t="shared" si="118"/>
        <v>#N/A</v>
      </c>
      <c r="H3748" s="90" t="s">
        <v>1146</v>
      </c>
      <c r="I3748" s="23" t="e">
        <f t="shared" si="117"/>
        <v>#N/A</v>
      </c>
      <c r="J3748" s="53" t="s">
        <v>7751</v>
      </c>
      <c r="K3748" s="108" t="s">
        <v>5957</v>
      </c>
      <c r="L3748" s="105" t="s">
        <v>19</v>
      </c>
      <c r="M3748" s="120">
        <v>41080</v>
      </c>
    </row>
    <row r="3749" spans="1:14">
      <c r="A3749" s="50" t="s">
        <v>2751</v>
      </c>
      <c r="B3749" s="55">
        <v>41079</v>
      </c>
      <c r="C3749" s="50" t="s">
        <v>742</v>
      </c>
      <c r="D3749" s="56">
        <v>41079</v>
      </c>
      <c r="E3749" s="52" t="s">
        <v>7159</v>
      </c>
      <c r="F3749" s="14" t="s">
        <v>329</v>
      </c>
      <c r="G3749" s="23" t="e">
        <f t="shared" si="118"/>
        <v>#N/A</v>
      </c>
      <c r="H3749" s="90" t="s">
        <v>329</v>
      </c>
      <c r="I3749" s="23" t="e">
        <f t="shared" si="117"/>
        <v>#N/A</v>
      </c>
      <c r="J3749" s="53" t="s">
        <v>7752</v>
      </c>
      <c r="K3749" s="108" t="s">
        <v>5957</v>
      </c>
      <c r="L3749" s="105" t="s">
        <v>74</v>
      </c>
      <c r="M3749" s="120">
        <v>41081</v>
      </c>
    </row>
    <row r="3750" spans="1:14" ht="25.5">
      <c r="A3750" s="50" t="s">
        <v>2754</v>
      </c>
      <c r="B3750" s="55">
        <v>41080</v>
      </c>
      <c r="C3750" s="50" t="s">
        <v>1265</v>
      </c>
      <c r="D3750" s="56">
        <v>41080</v>
      </c>
      <c r="E3750" s="52" t="s">
        <v>7753</v>
      </c>
      <c r="F3750" s="14" t="s">
        <v>7127</v>
      </c>
      <c r="G3750" s="23" t="e">
        <f t="shared" si="118"/>
        <v>#N/A</v>
      </c>
      <c r="H3750" s="90" t="s">
        <v>7127</v>
      </c>
      <c r="I3750" s="23">
        <f t="shared" si="117"/>
        <v>73</v>
      </c>
      <c r="J3750" s="53" t="s">
        <v>7754</v>
      </c>
      <c r="K3750" s="108" t="s">
        <v>5957</v>
      </c>
      <c r="L3750" s="105" t="s">
        <v>74</v>
      </c>
      <c r="M3750" s="120">
        <v>41081</v>
      </c>
    </row>
    <row r="3751" spans="1:14">
      <c r="A3751" s="50" t="s">
        <v>2758</v>
      </c>
      <c r="B3751" s="55">
        <v>41080</v>
      </c>
      <c r="C3751" s="50" t="s">
        <v>1414</v>
      </c>
      <c r="D3751" s="56">
        <v>41078</v>
      </c>
      <c r="E3751" s="52" t="s">
        <v>7342</v>
      </c>
      <c r="F3751" s="14" t="s">
        <v>7136</v>
      </c>
      <c r="G3751" s="23" t="e">
        <f t="shared" si="118"/>
        <v>#N/A</v>
      </c>
      <c r="H3751" s="90" t="s">
        <v>7136</v>
      </c>
      <c r="I3751" s="23" t="e">
        <f t="shared" si="117"/>
        <v>#N/A</v>
      </c>
      <c r="J3751" s="53" t="s">
        <v>7755</v>
      </c>
      <c r="K3751" s="108" t="s">
        <v>5957</v>
      </c>
      <c r="L3751" s="105" t="s">
        <v>7209</v>
      </c>
      <c r="M3751" s="120">
        <v>41081</v>
      </c>
    </row>
    <row r="3752" spans="1:14">
      <c r="A3752" s="50" t="s">
        <v>2759</v>
      </c>
      <c r="B3752" s="55">
        <v>41080</v>
      </c>
      <c r="C3752" s="50" t="s">
        <v>7756</v>
      </c>
      <c r="D3752" s="56">
        <v>41080</v>
      </c>
      <c r="E3752" s="52" t="s">
        <v>808</v>
      </c>
      <c r="F3752" s="14" t="s">
        <v>7214</v>
      </c>
      <c r="G3752" s="23" t="e">
        <f t="shared" si="118"/>
        <v>#N/A</v>
      </c>
      <c r="H3752" s="90" t="s">
        <v>7214</v>
      </c>
      <c r="I3752" s="23" t="e">
        <f t="shared" si="117"/>
        <v>#N/A</v>
      </c>
      <c r="J3752" s="53" t="s">
        <v>7757</v>
      </c>
      <c r="K3752" s="108" t="s">
        <v>5957</v>
      </c>
      <c r="L3752" s="105" t="s">
        <v>74</v>
      </c>
      <c r="M3752" s="120">
        <v>41081</v>
      </c>
    </row>
    <row r="3753" spans="1:14">
      <c r="A3753" s="50" t="s">
        <v>2760</v>
      </c>
      <c r="B3753" s="55">
        <v>41080</v>
      </c>
      <c r="C3753" s="50" t="s">
        <v>746</v>
      </c>
      <c r="D3753" s="56">
        <v>41080</v>
      </c>
      <c r="E3753" s="52" t="s">
        <v>7159</v>
      </c>
      <c r="F3753" s="14" t="s">
        <v>7136</v>
      </c>
      <c r="G3753" s="23" t="e">
        <f t="shared" si="118"/>
        <v>#N/A</v>
      </c>
      <c r="H3753" s="90" t="s">
        <v>7136</v>
      </c>
      <c r="I3753" s="23" t="e">
        <f t="shared" si="117"/>
        <v>#N/A</v>
      </c>
      <c r="J3753" s="53" t="s">
        <v>7758</v>
      </c>
      <c r="K3753" s="108" t="s">
        <v>5957</v>
      </c>
      <c r="L3753" s="105" t="s">
        <v>74</v>
      </c>
      <c r="M3753" s="120">
        <v>41081</v>
      </c>
    </row>
    <row r="3754" spans="1:14">
      <c r="A3754" s="50" t="s">
        <v>2761</v>
      </c>
      <c r="B3754" s="55">
        <v>41080</v>
      </c>
      <c r="C3754" s="50" t="s">
        <v>21</v>
      </c>
      <c r="D3754" s="56">
        <v>41080</v>
      </c>
      <c r="E3754" s="52" t="s">
        <v>7759</v>
      </c>
      <c r="F3754" s="14" t="s">
        <v>7760</v>
      </c>
      <c r="G3754" s="23" t="e">
        <f t="shared" si="118"/>
        <v>#N/A</v>
      </c>
      <c r="H3754" s="90" t="s">
        <v>7760</v>
      </c>
      <c r="I3754" s="23" t="e">
        <f t="shared" si="117"/>
        <v>#N/A</v>
      </c>
      <c r="J3754" s="14" t="s">
        <v>7761</v>
      </c>
      <c r="K3754" s="108" t="s">
        <v>5957</v>
      </c>
      <c r="L3754" s="105" t="s">
        <v>74</v>
      </c>
      <c r="M3754" s="120">
        <v>41081</v>
      </c>
    </row>
    <row r="3755" spans="1:14" ht="25.5">
      <c r="A3755" s="50" t="s">
        <v>2762</v>
      </c>
      <c r="B3755" s="55">
        <v>41080</v>
      </c>
      <c r="C3755" s="50" t="s">
        <v>21</v>
      </c>
      <c r="D3755" s="56">
        <v>41080</v>
      </c>
      <c r="E3755" s="52" t="s">
        <v>7762</v>
      </c>
      <c r="F3755" s="14" t="s">
        <v>7763</v>
      </c>
      <c r="G3755" s="23" t="e">
        <f t="shared" si="118"/>
        <v>#N/A</v>
      </c>
      <c r="H3755" s="90" t="s">
        <v>7763</v>
      </c>
      <c r="I3755" s="23" t="e">
        <f t="shared" si="117"/>
        <v>#N/A</v>
      </c>
      <c r="J3755" s="53" t="s">
        <v>7764</v>
      </c>
      <c r="K3755" s="108" t="s">
        <v>5957</v>
      </c>
      <c r="L3755" s="105" t="s">
        <v>7182</v>
      </c>
      <c r="M3755" s="120">
        <v>41081</v>
      </c>
    </row>
    <row r="3756" spans="1:14">
      <c r="A3756" s="50" t="s">
        <v>2763</v>
      </c>
      <c r="B3756" s="55">
        <v>41081</v>
      </c>
      <c r="C3756" s="50" t="s">
        <v>1306</v>
      </c>
      <c r="D3756" s="56">
        <v>41080</v>
      </c>
      <c r="E3756" s="52" t="s">
        <v>7765</v>
      </c>
      <c r="F3756" s="14" t="s">
        <v>7202</v>
      </c>
      <c r="G3756" s="23" t="e">
        <f t="shared" si="118"/>
        <v>#N/A</v>
      </c>
      <c r="H3756" s="90" t="s">
        <v>7202</v>
      </c>
      <c r="I3756" s="23" t="e">
        <f t="shared" si="117"/>
        <v>#N/A</v>
      </c>
      <c r="J3756" s="53" t="s">
        <v>7766</v>
      </c>
      <c r="K3756" s="108" t="s">
        <v>5957</v>
      </c>
      <c r="L3756" s="105" t="s">
        <v>7209</v>
      </c>
      <c r="M3756" s="120">
        <v>41081</v>
      </c>
    </row>
    <row r="3757" spans="1:14">
      <c r="A3757" s="50" t="s">
        <v>2764</v>
      </c>
      <c r="B3757" s="55">
        <v>41081</v>
      </c>
      <c r="C3757" s="50" t="s">
        <v>993</v>
      </c>
      <c r="D3757" s="56">
        <v>41078</v>
      </c>
      <c r="E3757" s="52" t="s">
        <v>659</v>
      </c>
      <c r="F3757" s="14" t="s">
        <v>514</v>
      </c>
      <c r="G3757" s="23" t="e">
        <f t="shared" si="118"/>
        <v>#N/A</v>
      </c>
      <c r="H3757" s="90" t="s">
        <v>514</v>
      </c>
      <c r="I3757" s="23" t="e">
        <f t="shared" si="117"/>
        <v>#N/A</v>
      </c>
      <c r="J3757" s="53" t="s">
        <v>7767</v>
      </c>
      <c r="K3757" s="108" t="s">
        <v>5957</v>
      </c>
      <c r="L3757" s="105" t="s">
        <v>7209</v>
      </c>
      <c r="M3757" s="120">
        <v>41081</v>
      </c>
    </row>
    <row r="3758" spans="1:14" ht="25.5">
      <c r="A3758" s="50" t="s">
        <v>2765</v>
      </c>
      <c r="B3758" s="55">
        <v>41081</v>
      </c>
      <c r="C3758" s="50" t="s">
        <v>748</v>
      </c>
      <c r="D3758" s="56">
        <v>41081</v>
      </c>
      <c r="E3758" s="52" t="s">
        <v>7159</v>
      </c>
      <c r="F3758" s="14" t="s">
        <v>329</v>
      </c>
      <c r="G3758" s="23" t="e">
        <f t="shared" si="118"/>
        <v>#N/A</v>
      </c>
      <c r="H3758" s="90" t="s">
        <v>329</v>
      </c>
      <c r="I3758" s="23" t="e">
        <f t="shared" si="117"/>
        <v>#N/A</v>
      </c>
      <c r="J3758" s="53" t="s">
        <v>7768</v>
      </c>
      <c r="K3758" s="108" t="s">
        <v>5957</v>
      </c>
      <c r="L3758" s="105" t="s">
        <v>19</v>
      </c>
      <c r="M3758" s="120">
        <v>41082</v>
      </c>
    </row>
    <row r="3759" spans="1:14">
      <c r="A3759" s="50" t="s">
        <v>7486</v>
      </c>
      <c r="B3759" s="55">
        <v>41081</v>
      </c>
      <c r="C3759" s="50" t="s">
        <v>751</v>
      </c>
      <c r="D3759" s="56">
        <v>41081</v>
      </c>
      <c r="E3759" s="52" t="s">
        <v>7159</v>
      </c>
      <c r="F3759" s="14" t="s">
        <v>329</v>
      </c>
      <c r="G3759" s="23" t="e">
        <f t="shared" si="118"/>
        <v>#N/A</v>
      </c>
      <c r="H3759" s="90" t="s">
        <v>329</v>
      </c>
      <c r="I3759" s="23" t="e">
        <f t="shared" si="117"/>
        <v>#N/A</v>
      </c>
      <c r="J3759" s="53" t="s">
        <v>7769</v>
      </c>
      <c r="K3759" s="108" t="s">
        <v>5957</v>
      </c>
      <c r="L3759" s="105" t="s">
        <v>74</v>
      </c>
      <c r="M3759" s="120">
        <v>41085</v>
      </c>
    </row>
    <row r="3760" spans="1:14">
      <c r="A3760" s="50" t="s">
        <v>7770</v>
      </c>
      <c r="B3760" s="55">
        <v>41082</v>
      </c>
      <c r="C3760" s="50" t="s">
        <v>1366</v>
      </c>
      <c r="D3760" s="56">
        <v>41080</v>
      </c>
      <c r="E3760" s="52" t="s">
        <v>659</v>
      </c>
      <c r="F3760" s="14" t="s">
        <v>514</v>
      </c>
      <c r="G3760" s="23" t="e">
        <f t="shared" si="118"/>
        <v>#N/A</v>
      </c>
      <c r="H3760" s="90" t="s">
        <v>514</v>
      </c>
      <c r="I3760" s="23" t="e">
        <f t="shared" si="117"/>
        <v>#N/A</v>
      </c>
      <c r="J3760" s="53" t="s">
        <v>7771</v>
      </c>
      <c r="K3760" s="108" t="s">
        <v>5957</v>
      </c>
      <c r="L3760" s="105" t="s">
        <v>74</v>
      </c>
      <c r="M3760" s="120">
        <v>41085</v>
      </c>
    </row>
    <row r="3761" spans="1:14">
      <c r="A3761" s="50" t="s">
        <v>2768</v>
      </c>
      <c r="B3761" s="55">
        <v>41082</v>
      </c>
      <c r="C3761" s="50" t="s">
        <v>21</v>
      </c>
      <c r="D3761" s="56">
        <v>41082</v>
      </c>
      <c r="E3761" s="52" t="s">
        <v>891</v>
      </c>
      <c r="F3761" s="14" t="s">
        <v>7772</v>
      </c>
      <c r="G3761" s="23" t="e">
        <f t="shared" si="118"/>
        <v>#N/A</v>
      </c>
      <c r="H3761" s="90" t="s">
        <v>7772</v>
      </c>
      <c r="I3761" s="23" t="e">
        <f t="shared" si="117"/>
        <v>#N/A</v>
      </c>
      <c r="J3761" s="53" t="s">
        <v>7773</v>
      </c>
      <c r="K3761" s="108" t="s">
        <v>5957</v>
      </c>
      <c r="L3761" s="105" t="s">
        <v>74</v>
      </c>
      <c r="M3761" s="120">
        <v>41085</v>
      </c>
    </row>
    <row r="3762" spans="1:14">
      <c r="A3762" s="50" t="s">
        <v>2770</v>
      </c>
      <c r="B3762" s="55">
        <v>41082</v>
      </c>
      <c r="C3762" s="50" t="s">
        <v>21</v>
      </c>
      <c r="D3762" s="56">
        <v>41085</v>
      </c>
      <c r="E3762" s="52" t="s">
        <v>891</v>
      </c>
      <c r="F3762" s="14" t="s">
        <v>7772</v>
      </c>
      <c r="G3762" s="23" t="e">
        <f t="shared" si="118"/>
        <v>#N/A</v>
      </c>
      <c r="H3762" s="90" t="s">
        <v>7772</v>
      </c>
      <c r="I3762" s="23" t="e">
        <f t="shared" si="117"/>
        <v>#N/A</v>
      </c>
      <c r="J3762" s="53" t="s">
        <v>7774</v>
      </c>
      <c r="K3762" s="108" t="s">
        <v>5957</v>
      </c>
      <c r="L3762" s="105" t="s">
        <v>74</v>
      </c>
      <c r="M3762" s="120">
        <v>41085</v>
      </c>
    </row>
    <row r="3763" spans="1:14">
      <c r="A3763" s="50" t="s">
        <v>2773</v>
      </c>
      <c r="B3763" s="55">
        <v>41082</v>
      </c>
      <c r="C3763" s="50" t="s">
        <v>423</v>
      </c>
      <c r="D3763" s="56">
        <v>41080</v>
      </c>
      <c r="E3763" s="52" t="s">
        <v>7775</v>
      </c>
      <c r="F3763" s="14" t="s">
        <v>7776</v>
      </c>
      <c r="G3763" s="23" t="e">
        <f t="shared" si="118"/>
        <v>#N/A</v>
      </c>
      <c r="H3763" s="90" t="s">
        <v>7776</v>
      </c>
      <c r="I3763" s="23" t="e">
        <f t="shared" si="117"/>
        <v>#N/A</v>
      </c>
      <c r="J3763" s="53" t="s">
        <v>7777</v>
      </c>
      <c r="K3763" s="108" t="s">
        <v>5957</v>
      </c>
      <c r="L3763" s="105" t="s">
        <v>7778</v>
      </c>
      <c r="M3763" s="120">
        <v>41082</v>
      </c>
    </row>
    <row r="3764" spans="1:14">
      <c r="A3764" s="50" t="s">
        <v>7779</v>
      </c>
      <c r="B3764" s="55">
        <v>41082</v>
      </c>
      <c r="C3764" s="50" t="s">
        <v>352</v>
      </c>
      <c r="D3764" s="56">
        <v>41080</v>
      </c>
      <c r="E3764" s="52" t="s">
        <v>7545</v>
      </c>
      <c r="F3764" s="14" t="s">
        <v>2794</v>
      </c>
      <c r="G3764" s="23" t="e">
        <f t="shared" si="118"/>
        <v>#N/A</v>
      </c>
      <c r="H3764" s="90" t="s">
        <v>2794</v>
      </c>
      <c r="I3764" s="23" t="e">
        <f t="shared" si="117"/>
        <v>#N/A</v>
      </c>
      <c r="J3764" s="53" t="s">
        <v>7780</v>
      </c>
      <c r="K3764" s="108" t="s">
        <v>5957</v>
      </c>
      <c r="L3764" s="105" t="s">
        <v>7778</v>
      </c>
      <c r="M3764" s="120">
        <v>41082</v>
      </c>
    </row>
    <row r="3765" spans="1:14">
      <c r="A3765" s="50" t="s">
        <v>7781</v>
      </c>
      <c r="B3765" s="55">
        <v>41082</v>
      </c>
      <c r="C3765" s="50" t="s">
        <v>1185</v>
      </c>
      <c r="D3765" s="56">
        <v>41072</v>
      </c>
      <c r="E3765" s="52" t="s">
        <v>7281</v>
      </c>
      <c r="F3765" s="14" t="s">
        <v>7136</v>
      </c>
      <c r="G3765" s="23" t="e">
        <f t="shared" si="118"/>
        <v>#N/A</v>
      </c>
      <c r="H3765" s="90" t="s">
        <v>7136</v>
      </c>
      <c r="I3765" s="23" t="e">
        <f t="shared" si="117"/>
        <v>#N/A</v>
      </c>
      <c r="J3765" s="53" t="s">
        <v>7284</v>
      </c>
      <c r="K3765" s="108" t="s">
        <v>5957</v>
      </c>
      <c r="L3765" s="105" t="s">
        <v>7778</v>
      </c>
      <c r="M3765" s="120">
        <v>41082</v>
      </c>
    </row>
    <row r="3766" spans="1:14">
      <c r="A3766" s="50" t="s">
        <v>2775</v>
      </c>
      <c r="B3766" s="55">
        <v>41082</v>
      </c>
      <c r="C3766" s="50" t="s">
        <v>1009</v>
      </c>
      <c r="D3766" s="56">
        <v>41072</v>
      </c>
      <c r="E3766" s="52" t="s">
        <v>7281</v>
      </c>
      <c r="F3766" s="14" t="s">
        <v>7136</v>
      </c>
      <c r="G3766" s="23" t="e">
        <f t="shared" si="118"/>
        <v>#N/A</v>
      </c>
      <c r="H3766" s="90" t="s">
        <v>7136</v>
      </c>
      <c r="I3766" s="23" t="e">
        <f t="shared" si="117"/>
        <v>#N/A</v>
      </c>
      <c r="J3766" s="53" t="s">
        <v>7782</v>
      </c>
      <c r="K3766" s="108" t="s">
        <v>5957</v>
      </c>
      <c r="L3766" s="105" t="s">
        <v>7778</v>
      </c>
      <c r="M3766" s="120">
        <v>41082</v>
      </c>
    </row>
    <row r="3767" spans="1:14">
      <c r="A3767" s="50" t="s">
        <v>2777</v>
      </c>
      <c r="B3767" s="55">
        <v>41082</v>
      </c>
      <c r="C3767" s="50" t="s">
        <v>1006</v>
      </c>
      <c r="D3767" s="56">
        <v>41072</v>
      </c>
      <c r="E3767" s="52" t="s">
        <v>7281</v>
      </c>
      <c r="F3767" s="14" t="s">
        <v>7136</v>
      </c>
      <c r="G3767" s="23" t="e">
        <f t="shared" si="118"/>
        <v>#N/A</v>
      </c>
      <c r="H3767" s="90" t="s">
        <v>7136</v>
      </c>
      <c r="I3767" s="23" t="e">
        <f t="shared" si="117"/>
        <v>#N/A</v>
      </c>
      <c r="J3767" s="53" t="s">
        <v>7782</v>
      </c>
      <c r="K3767" s="108" t="s">
        <v>5957</v>
      </c>
      <c r="L3767" s="105" t="s">
        <v>19</v>
      </c>
      <c r="M3767" s="120">
        <v>41082</v>
      </c>
    </row>
    <row r="3768" spans="1:14">
      <c r="A3768" s="50" t="s">
        <v>2779</v>
      </c>
      <c r="B3768" s="55">
        <v>41082</v>
      </c>
      <c r="C3768" s="50" t="s">
        <v>2400</v>
      </c>
      <c r="D3768" s="56">
        <v>41072</v>
      </c>
      <c r="E3768" s="52" t="s">
        <v>7281</v>
      </c>
      <c r="F3768" s="14" t="s">
        <v>7136</v>
      </c>
      <c r="G3768" s="23" t="e">
        <f t="shared" si="118"/>
        <v>#N/A</v>
      </c>
      <c r="H3768" s="90" t="s">
        <v>7136</v>
      </c>
      <c r="I3768" s="23" t="e">
        <f t="shared" si="117"/>
        <v>#N/A</v>
      </c>
      <c r="J3768" s="53" t="s">
        <v>7783</v>
      </c>
      <c r="K3768" s="108" t="s">
        <v>5957</v>
      </c>
      <c r="L3768" s="105" t="s">
        <v>7778</v>
      </c>
      <c r="M3768" s="120">
        <v>41082</v>
      </c>
    </row>
    <row r="3769" spans="1:14">
      <c r="A3769" s="50" t="s">
        <v>2780</v>
      </c>
      <c r="B3769" s="55">
        <v>41082</v>
      </c>
      <c r="C3769" s="50" t="s">
        <v>2264</v>
      </c>
      <c r="D3769" s="56">
        <v>41072</v>
      </c>
      <c r="E3769" s="52" t="s">
        <v>7281</v>
      </c>
      <c r="F3769" s="14" t="s">
        <v>7136</v>
      </c>
      <c r="G3769" s="23" t="e">
        <f t="shared" si="118"/>
        <v>#N/A</v>
      </c>
      <c r="H3769" s="90" t="s">
        <v>7136</v>
      </c>
      <c r="I3769" s="23" t="e">
        <f t="shared" si="117"/>
        <v>#N/A</v>
      </c>
      <c r="J3769" s="53" t="s">
        <v>7784</v>
      </c>
      <c r="K3769" s="108" t="s">
        <v>5957</v>
      </c>
      <c r="L3769" s="105" t="s">
        <v>19</v>
      </c>
      <c r="M3769" s="120">
        <v>41082</v>
      </c>
    </row>
    <row r="3770" spans="1:14">
      <c r="A3770" s="50" t="s">
        <v>2782</v>
      </c>
      <c r="B3770" s="55">
        <v>41082</v>
      </c>
      <c r="C3770" s="50" t="s">
        <v>2402</v>
      </c>
      <c r="D3770" s="56">
        <v>41072</v>
      </c>
      <c r="E3770" s="52" t="s">
        <v>7281</v>
      </c>
      <c r="F3770" s="14" t="s">
        <v>7136</v>
      </c>
      <c r="G3770" s="23" t="e">
        <f t="shared" si="118"/>
        <v>#N/A</v>
      </c>
      <c r="H3770" s="90" t="s">
        <v>7136</v>
      </c>
      <c r="I3770" s="23" t="e">
        <f t="shared" si="117"/>
        <v>#N/A</v>
      </c>
      <c r="J3770" s="53" t="s">
        <v>7783</v>
      </c>
      <c r="K3770" s="108" t="s">
        <v>5957</v>
      </c>
      <c r="L3770" s="105" t="s">
        <v>74</v>
      </c>
      <c r="M3770" s="120">
        <v>41086</v>
      </c>
    </row>
    <row r="3771" spans="1:14">
      <c r="A3771" s="50" t="s">
        <v>7785</v>
      </c>
      <c r="B3771" s="55">
        <v>41082</v>
      </c>
      <c r="C3771" s="50" t="s">
        <v>2321</v>
      </c>
      <c r="D3771" s="56">
        <v>41072</v>
      </c>
      <c r="E3771" s="52" t="s">
        <v>7281</v>
      </c>
      <c r="F3771" s="14" t="s">
        <v>7136</v>
      </c>
      <c r="G3771" s="23" t="e">
        <f t="shared" si="118"/>
        <v>#N/A</v>
      </c>
      <c r="H3771" s="90" t="s">
        <v>7136</v>
      </c>
      <c r="I3771" s="23" t="e">
        <f t="shared" si="117"/>
        <v>#N/A</v>
      </c>
      <c r="J3771" s="53" t="s">
        <v>5479</v>
      </c>
      <c r="K3771" s="108" t="s">
        <v>5957</v>
      </c>
      <c r="L3771" s="105" t="s">
        <v>7778</v>
      </c>
      <c r="M3771" s="120">
        <v>41082</v>
      </c>
    </row>
    <row r="3772" spans="1:14" ht="25.5">
      <c r="A3772" s="50" t="s">
        <v>2784</v>
      </c>
      <c r="B3772" s="55">
        <v>41085</v>
      </c>
      <c r="C3772" s="50" t="s">
        <v>3581</v>
      </c>
      <c r="D3772" s="56">
        <v>41085</v>
      </c>
      <c r="E3772" s="52" t="s">
        <v>7129</v>
      </c>
      <c r="F3772" s="14" t="s">
        <v>2045</v>
      </c>
      <c r="G3772" s="23" t="e">
        <f t="shared" si="118"/>
        <v>#N/A</v>
      </c>
      <c r="H3772" s="90" t="s">
        <v>2045</v>
      </c>
      <c r="I3772" s="23" t="e">
        <f t="shared" si="117"/>
        <v>#N/A</v>
      </c>
      <c r="J3772" s="53" t="s">
        <v>3730</v>
      </c>
      <c r="K3772" s="108" t="s">
        <v>5957</v>
      </c>
      <c r="L3772" s="105" t="s">
        <v>7182</v>
      </c>
      <c r="M3772" s="120">
        <v>41085</v>
      </c>
    </row>
    <row r="3773" spans="1:14">
      <c r="A3773" s="50" t="s">
        <v>7786</v>
      </c>
      <c r="B3773" s="55">
        <v>41082</v>
      </c>
      <c r="C3773" s="50" t="s">
        <v>2786</v>
      </c>
      <c r="D3773" s="56">
        <v>41072</v>
      </c>
      <c r="E3773" s="52" t="s">
        <v>7281</v>
      </c>
      <c r="F3773" s="14" t="s">
        <v>7136</v>
      </c>
      <c r="G3773" s="23" t="e">
        <f t="shared" si="118"/>
        <v>#N/A</v>
      </c>
      <c r="H3773" s="90" t="s">
        <v>7136</v>
      </c>
      <c r="I3773" s="23" t="e">
        <f t="shared" si="117"/>
        <v>#N/A</v>
      </c>
      <c r="J3773" s="53" t="s">
        <v>7283</v>
      </c>
      <c r="K3773" s="108" t="s">
        <v>5957</v>
      </c>
      <c r="L3773" s="105" t="s">
        <v>1055</v>
      </c>
      <c r="M3773" s="120">
        <v>41085</v>
      </c>
    </row>
    <row r="3774" spans="1:14">
      <c r="A3774" s="50" t="s">
        <v>7485</v>
      </c>
      <c r="B3774" s="55">
        <v>41082</v>
      </c>
      <c r="C3774" s="50" t="s">
        <v>542</v>
      </c>
      <c r="D3774" s="56">
        <v>41082</v>
      </c>
      <c r="E3774" s="52" t="s">
        <v>7787</v>
      </c>
      <c r="F3774" s="14" t="s">
        <v>7136</v>
      </c>
      <c r="G3774" s="23" t="e">
        <f t="shared" si="118"/>
        <v>#N/A</v>
      </c>
      <c r="H3774" s="90" t="s">
        <v>7136</v>
      </c>
      <c r="I3774" s="23" t="e">
        <f t="shared" si="117"/>
        <v>#N/A</v>
      </c>
      <c r="J3774" s="53" t="s">
        <v>7788</v>
      </c>
      <c r="K3774" s="108" t="s">
        <v>5957</v>
      </c>
      <c r="L3774" s="105" t="s">
        <v>19</v>
      </c>
      <c r="M3774" s="120">
        <v>41085</v>
      </c>
    </row>
    <row r="3775" spans="1:14">
      <c r="A3775" s="50" t="s">
        <v>2786</v>
      </c>
      <c r="B3775" s="55">
        <v>41082</v>
      </c>
      <c r="C3775" s="50" t="s">
        <v>2326</v>
      </c>
      <c r="D3775" s="56">
        <v>41082</v>
      </c>
      <c r="E3775" s="52" t="s">
        <v>7538</v>
      </c>
      <c r="F3775" s="14" t="s">
        <v>318</v>
      </c>
      <c r="G3775" s="23" t="e">
        <f t="shared" si="118"/>
        <v>#N/A</v>
      </c>
      <c r="H3775" s="90" t="s">
        <v>318</v>
      </c>
      <c r="I3775" s="23" t="e">
        <f t="shared" si="117"/>
        <v>#N/A</v>
      </c>
      <c r="J3775" s="53" t="s">
        <v>7789</v>
      </c>
      <c r="K3775" s="108" t="s">
        <v>5957</v>
      </c>
      <c r="L3775" s="105" t="s">
        <v>7221</v>
      </c>
      <c r="M3775" s="120">
        <v>41085</v>
      </c>
    </row>
    <row r="3776" spans="1:14">
      <c r="A3776" s="50" t="s">
        <v>2788</v>
      </c>
      <c r="B3776" s="55">
        <v>41082</v>
      </c>
      <c r="C3776" s="50" t="s">
        <v>21</v>
      </c>
      <c r="D3776" s="56">
        <v>41078</v>
      </c>
      <c r="E3776" s="52" t="s">
        <v>7790</v>
      </c>
      <c r="F3776" s="14"/>
      <c r="G3776" s="23" t="e">
        <f t="shared" si="118"/>
        <v>#N/A</v>
      </c>
      <c r="H3776" s="90"/>
      <c r="I3776" s="23" t="e">
        <f t="shared" si="117"/>
        <v>#N/A</v>
      </c>
      <c r="J3776" s="53" t="s">
        <v>7791</v>
      </c>
      <c r="K3776" s="108" t="s">
        <v>5957</v>
      </c>
      <c r="L3776" s="105" t="s">
        <v>1019</v>
      </c>
      <c r="M3776" s="120">
        <v>41085</v>
      </c>
    </row>
    <row r="3777" spans="1:13">
      <c r="A3777" s="50" t="s">
        <v>2790</v>
      </c>
      <c r="B3777" s="55">
        <v>41085</v>
      </c>
      <c r="C3777" s="50" t="s">
        <v>7792</v>
      </c>
      <c r="D3777" s="56">
        <v>41085</v>
      </c>
      <c r="E3777" s="52" t="s">
        <v>7205</v>
      </c>
      <c r="F3777" s="14" t="s">
        <v>6113</v>
      </c>
      <c r="G3777" s="23" t="e">
        <f t="shared" si="118"/>
        <v>#N/A</v>
      </c>
      <c r="H3777" s="90" t="s">
        <v>6113</v>
      </c>
      <c r="I3777" s="23" t="e">
        <f t="shared" si="117"/>
        <v>#N/A</v>
      </c>
      <c r="J3777" s="53" t="s">
        <v>7793</v>
      </c>
      <c r="K3777" s="108" t="s">
        <v>5957</v>
      </c>
      <c r="L3777" s="105" t="s">
        <v>19</v>
      </c>
      <c r="M3777" s="120">
        <v>41085</v>
      </c>
    </row>
    <row r="3778" spans="1:13" ht="25.5">
      <c r="A3778" s="50" t="s">
        <v>2791</v>
      </c>
      <c r="B3778" s="55">
        <v>41085</v>
      </c>
      <c r="C3778" s="50" t="s">
        <v>918</v>
      </c>
      <c r="D3778" s="56">
        <v>41074</v>
      </c>
      <c r="E3778" s="52" t="s">
        <v>7794</v>
      </c>
      <c r="F3778" s="14" t="s">
        <v>7795</v>
      </c>
      <c r="G3778" s="23" t="e">
        <f t="shared" si="118"/>
        <v>#N/A</v>
      </c>
      <c r="H3778" s="90" t="s">
        <v>7795</v>
      </c>
      <c r="I3778" s="23" t="e">
        <f t="shared" ref="I3778:I3841" si="119">INDEX(S:U,MATCH(H3778,U:U,0),1)</f>
        <v>#N/A</v>
      </c>
      <c r="J3778" s="53" t="s">
        <v>7796</v>
      </c>
      <c r="K3778" s="108" t="s">
        <v>5957</v>
      </c>
      <c r="L3778" s="105" t="s">
        <v>19</v>
      </c>
      <c r="M3778" s="120">
        <v>41085</v>
      </c>
    </row>
    <row r="3779" spans="1:13" ht="25.5">
      <c r="A3779" s="50" t="s">
        <v>2793</v>
      </c>
      <c r="B3779" s="55">
        <v>41085</v>
      </c>
      <c r="C3779" s="50" t="s">
        <v>918</v>
      </c>
      <c r="D3779" s="56">
        <v>41080</v>
      </c>
      <c r="E3779" s="52" t="s">
        <v>7797</v>
      </c>
      <c r="F3779" s="14" t="s">
        <v>7127</v>
      </c>
      <c r="G3779" s="23" t="e">
        <f t="shared" ref="G3779:G3842" si="120">INDEX($R$2:$U$90,MATCH(F3779,$R$2:$R$90,0),2)</f>
        <v>#N/A</v>
      </c>
      <c r="H3779" s="90" t="s">
        <v>7127</v>
      </c>
      <c r="I3779" s="23">
        <f t="shared" si="119"/>
        <v>73</v>
      </c>
      <c r="J3779" s="53" t="s">
        <v>7798</v>
      </c>
      <c r="K3779" s="108" t="s">
        <v>5957</v>
      </c>
      <c r="L3779" s="105" t="s">
        <v>74</v>
      </c>
      <c r="M3779" s="120">
        <v>41085</v>
      </c>
    </row>
    <row r="3780" spans="1:13" ht="25.5">
      <c r="A3780" s="50" t="s">
        <v>2796</v>
      </c>
      <c r="B3780" s="55">
        <v>41085</v>
      </c>
      <c r="C3780" s="50" t="s">
        <v>931</v>
      </c>
      <c r="D3780" s="56">
        <v>41080</v>
      </c>
      <c r="E3780" s="52" t="s">
        <v>7797</v>
      </c>
      <c r="F3780" s="14" t="s">
        <v>7127</v>
      </c>
      <c r="G3780" s="23" t="e">
        <f t="shared" si="120"/>
        <v>#N/A</v>
      </c>
      <c r="H3780" s="90" t="s">
        <v>7127</v>
      </c>
      <c r="I3780" s="23">
        <f t="shared" si="119"/>
        <v>73</v>
      </c>
      <c r="J3780" s="53" t="s">
        <v>7799</v>
      </c>
      <c r="K3780" s="108" t="s">
        <v>5957</v>
      </c>
      <c r="L3780" s="105" t="s">
        <v>74</v>
      </c>
      <c r="M3780" s="120">
        <v>41085</v>
      </c>
    </row>
    <row r="3781" spans="1:13">
      <c r="A3781" s="50" t="s">
        <v>2798</v>
      </c>
      <c r="B3781" s="55">
        <v>41085</v>
      </c>
      <c r="C3781" s="50" t="s">
        <v>7800</v>
      </c>
      <c r="D3781" s="56">
        <v>41085</v>
      </c>
      <c r="E3781" s="52" t="s">
        <v>7397</v>
      </c>
      <c r="F3781" s="14" t="s">
        <v>110</v>
      </c>
      <c r="G3781" s="23">
        <f t="shared" si="120"/>
        <v>87</v>
      </c>
      <c r="H3781" s="90" t="s">
        <v>110</v>
      </c>
      <c r="I3781" s="23" t="e">
        <f t="shared" si="119"/>
        <v>#N/A</v>
      </c>
      <c r="J3781" s="53" t="s">
        <v>7801</v>
      </c>
      <c r="K3781" s="108" t="s">
        <v>5957</v>
      </c>
      <c r="L3781" s="105" t="s">
        <v>74</v>
      </c>
      <c r="M3781" s="120">
        <v>41086</v>
      </c>
    </row>
    <row r="3782" spans="1:13">
      <c r="A3782" s="50" t="s">
        <v>2802</v>
      </c>
      <c r="B3782" s="55">
        <v>41085</v>
      </c>
      <c r="C3782" s="50" t="s">
        <v>2544</v>
      </c>
      <c r="D3782" s="56">
        <v>41082</v>
      </c>
      <c r="E3782" s="52" t="s">
        <v>7442</v>
      </c>
      <c r="F3782" s="14" t="s">
        <v>2979</v>
      </c>
      <c r="G3782" s="23" t="e">
        <f t="shared" si="120"/>
        <v>#N/A</v>
      </c>
      <c r="H3782" s="90" t="s">
        <v>2979</v>
      </c>
      <c r="I3782" s="23" t="e">
        <f t="shared" si="119"/>
        <v>#N/A</v>
      </c>
      <c r="J3782" s="53" t="s">
        <v>7802</v>
      </c>
      <c r="K3782" s="108" t="s">
        <v>5957</v>
      </c>
      <c r="L3782" s="105" t="s">
        <v>74</v>
      </c>
      <c r="M3782" s="120">
        <v>41086</v>
      </c>
    </row>
    <row r="3783" spans="1:13">
      <c r="A3783" s="50" t="s">
        <v>2806</v>
      </c>
      <c r="B3783" s="55">
        <v>41085</v>
      </c>
      <c r="C3783" s="50" t="s">
        <v>3588</v>
      </c>
      <c r="D3783" s="56">
        <v>41085</v>
      </c>
      <c r="E3783" s="52" t="s">
        <v>7129</v>
      </c>
      <c r="F3783" s="14" t="s">
        <v>2045</v>
      </c>
      <c r="G3783" s="23" t="e">
        <f t="shared" si="120"/>
        <v>#N/A</v>
      </c>
      <c r="H3783" s="90" t="s">
        <v>2045</v>
      </c>
      <c r="I3783" s="23" t="e">
        <f t="shared" si="119"/>
        <v>#N/A</v>
      </c>
      <c r="J3783" s="53" t="s">
        <v>3730</v>
      </c>
      <c r="K3783" s="108" t="s">
        <v>5957</v>
      </c>
      <c r="L3783" s="105" t="s">
        <v>74</v>
      </c>
      <c r="M3783" s="120">
        <v>41086</v>
      </c>
    </row>
    <row r="3784" spans="1:13">
      <c r="A3784" s="50" t="s">
        <v>2808</v>
      </c>
      <c r="B3784" s="55">
        <v>41085</v>
      </c>
      <c r="C3784" s="50" t="s">
        <v>3585</v>
      </c>
      <c r="D3784" s="56">
        <v>41085</v>
      </c>
      <c r="E3784" s="52" t="s">
        <v>7129</v>
      </c>
      <c r="F3784" s="14" t="s">
        <v>2045</v>
      </c>
      <c r="G3784" s="23" t="e">
        <f t="shared" si="120"/>
        <v>#N/A</v>
      </c>
      <c r="H3784" s="90" t="s">
        <v>2045</v>
      </c>
      <c r="I3784" s="23" t="e">
        <f t="shared" si="119"/>
        <v>#N/A</v>
      </c>
      <c r="J3784" s="53" t="s">
        <v>3730</v>
      </c>
      <c r="K3784" s="108" t="s">
        <v>5957</v>
      </c>
      <c r="L3784" s="105" t="s">
        <v>74</v>
      </c>
      <c r="M3784" s="120">
        <v>41086</v>
      </c>
    </row>
    <row r="3785" spans="1:13">
      <c r="A3785" s="50" t="s">
        <v>2810</v>
      </c>
      <c r="B3785" s="55">
        <v>41085</v>
      </c>
      <c r="C3785" s="50" t="s">
        <v>3583</v>
      </c>
      <c r="D3785" s="56">
        <v>41085</v>
      </c>
      <c r="E3785" s="52" t="s">
        <v>7129</v>
      </c>
      <c r="F3785" s="14" t="s">
        <v>2045</v>
      </c>
      <c r="G3785" s="23" t="e">
        <f t="shared" si="120"/>
        <v>#N/A</v>
      </c>
      <c r="H3785" s="90" t="s">
        <v>2045</v>
      </c>
      <c r="I3785" s="23" t="e">
        <f t="shared" si="119"/>
        <v>#N/A</v>
      </c>
      <c r="J3785" s="53" t="s">
        <v>3730</v>
      </c>
      <c r="K3785" s="108" t="s">
        <v>5957</v>
      </c>
      <c r="L3785" s="105" t="s">
        <v>74</v>
      </c>
      <c r="M3785" s="120">
        <v>41086</v>
      </c>
    </row>
    <row r="3786" spans="1:13">
      <c r="A3786" s="50" t="s">
        <v>2813</v>
      </c>
      <c r="B3786" s="55">
        <v>41085</v>
      </c>
      <c r="C3786" s="50" t="s">
        <v>7803</v>
      </c>
      <c r="D3786" s="56">
        <v>41085</v>
      </c>
      <c r="E3786" s="52" t="s">
        <v>7129</v>
      </c>
      <c r="F3786" s="14" t="s">
        <v>2045</v>
      </c>
      <c r="G3786" s="23" t="e">
        <f t="shared" si="120"/>
        <v>#N/A</v>
      </c>
      <c r="H3786" s="90" t="s">
        <v>2045</v>
      </c>
      <c r="I3786" s="23" t="e">
        <f t="shared" si="119"/>
        <v>#N/A</v>
      </c>
      <c r="J3786" s="53" t="s">
        <v>3730</v>
      </c>
      <c r="K3786" s="108" t="s">
        <v>5957</v>
      </c>
      <c r="L3786" s="105" t="s">
        <v>74</v>
      </c>
      <c r="M3786" s="120">
        <v>41086</v>
      </c>
    </row>
    <row r="3787" spans="1:13">
      <c r="A3787" s="50" t="s">
        <v>2814</v>
      </c>
      <c r="B3787" s="55">
        <v>41085</v>
      </c>
      <c r="C3787" s="50" t="s">
        <v>3579</v>
      </c>
      <c r="D3787" s="56">
        <v>41085</v>
      </c>
      <c r="E3787" s="52" t="s">
        <v>7129</v>
      </c>
      <c r="F3787" s="14" t="s">
        <v>2045</v>
      </c>
      <c r="G3787" s="23" t="e">
        <f t="shared" si="120"/>
        <v>#N/A</v>
      </c>
      <c r="H3787" s="90" t="s">
        <v>2045</v>
      </c>
      <c r="I3787" s="23" t="e">
        <f t="shared" si="119"/>
        <v>#N/A</v>
      </c>
      <c r="J3787" s="53" t="s">
        <v>3730</v>
      </c>
      <c r="K3787" s="108" t="s">
        <v>5957</v>
      </c>
      <c r="L3787" s="105" t="s">
        <v>74</v>
      </c>
      <c r="M3787" s="120">
        <v>41086</v>
      </c>
    </row>
    <row r="3788" spans="1:13">
      <c r="A3788" s="50" t="s">
        <v>2816</v>
      </c>
      <c r="B3788" s="55">
        <v>41085</v>
      </c>
      <c r="C3788" s="50" t="s">
        <v>3488</v>
      </c>
      <c r="D3788" s="56">
        <v>41079</v>
      </c>
      <c r="E3788" s="52" t="s">
        <v>7129</v>
      </c>
      <c r="F3788" s="14" t="s">
        <v>2045</v>
      </c>
      <c r="G3788" s="23" t="e">
        <f t="shared" si="120"/>
        <v>#N/A</v>
      </c>
      <c r="H3788" s="90" t="s">
        <v>2045</v>
      </c>
      <c r="I3788" s="23" t="e">
        <f t="shared" si="119"/>
        <v>#N/A</v>
      </c>
      <c r="J3788" s="53" t="s">
        <v>3730</v>
      </c>
      <c r="K3788" s="108" t="s">
        <v>5957</v>
      </c>
      <c r="L3788" s="105" t="s">
        <v>74</v>
      </c>
      <c r="M3788" s="120">
        <v>41086</v>
      </c>
    </row>
    <row r="3789" spans="1:13">
      <c r="A3789" s="50" t="s">
        <v>2817</v>
      </c>
      <c r="B3789" s="55">
        <v>41085</v>
      </c>
      <c r="C3789" s="50" t="s">
        <v>3473</v>
      </c>
      <c r="D3789" s="56">
        <v>41078</v>
      </c>
      <c r="E3789" s="52" t="s">
        <v>7129</v>
      </c>
      <c r="F3789" s="14" t="s">
        <v>2045</v>
      </c>
      <c r="G3789" s="23" t="e">
        <f t="shared" si="120"/>
        <v>#N/A</v>
      </c>
      <c r="H3789" s="90" t="s">
        <v>2045</v>
      </c>
      <c r="I3789" s="23" t="e">
        <f t="shared" si="119"/>
        <v>#N/A</v>
      </c>
      <c r="J3789" s="53" t="s">
        <v>3730</v>
      </c>
      <c r="K3789" s="108" t="s">
        <v>5957</v>
      </c>
      <c r="L3789" s="105" t="s">
        <v>74</v>
      </c>
      <c r="M3789" s="120">
        <v>41086</v>
      </c>
    </row>
    <row r="3790" spans="1:13">
      <c r="A3790" s="50" t="s">
        <v>2818</v>
      </c>
      <c r="B3790" s="55">
        <v>41085</v>
      </c>
      <c r="C3790" s="50" t="s">
        <v>3449</v>
      </c>
      <c r="D3790" s="56">
        <v>41073</v>
      </c>
      <c r="E3790" s="52" t="s">
        <v>7129</v>
      </c>
      <c r="F3790" s="14" t="s">
        <v>2045</v>
      </c>
      <c r="G3790" s="23" t="e">
        <f t="shared" si="120"/>
        <v>#N/A</v>
      </c>
      <c r="H3790" s="90" t="s">
        <v>2045</v>
      </c>
      <c r="I3790" s="23" t="e">
        <f t="shared" si="119"/>
        <v>#N/A</v>
      </c>
      <c r="J3790" s="53" t="s">
        <v>3730</v>
      </c>
      <c r="K3790" s="108" t="s">
        <v>5957</v>
      </c>
      <c r="L3790" s="105" t="s">
        <v>74</v>
      </c>
      <c r="M3790" s="120">
        <v>41086</v>
      </c>
    </row>
    <row r="3791" spans="1:13">
      <c r="A3791" s="50" t="s">
        <v>2820</v>
      </c>
      <c r="B3791" s="55">
        <v>41085</v>
      </c>
      <c r="C3791" s="50" t="s">
        <v>3450</v>
      </c>
      <c r="D3791" s="56">
        <v>41073</v>
      </c>
      <c r="E3791" s="52" t="s">
        <v>7129</v>
      </c>
      <c r="F3791" s="14" t="s">
        <v>2045</v>
      </c>
      <c r="G3791" s="23" t="e">
        <f t="shared" si="120"/>
        <v>#N/A</v>
      </c>
      <c r="H3791" s="90" t="s">
        <v>2045</v>
      </c>
      <c r="I3791" s="23" t="e">
        <f t="shared" si="119"/>
        <v>#N/A</v>
      </c>
      <c r="J3791" s="53" t="s">
        <v>3730</v>
      </c>
      <c r="K3791" s="108" t="s">
        <v>5957</v>
      </c>
      <c r="L3791" s="105" t="s">
        <v>74</v>
      </c>
      <c r="M3791" s="120">
        <v>41086</v>
      </c>
    </row>
    <row r="3792" spans="1:13">
      <c r="A3792" s="50" t="s">
        <v>2822</v>
      </c>
      <c r="B3792" s="55">
        <v>41085</v>
      </c>
      <c r="C3792" s="50" t="s">
        <v>1932</v>
      </c>
      <c r="D3792" s="56">
        <v>41073</v>
      </c>
      <c r="E3792" s="52" t="s">
        <v>7129</v>
      </c>
      <c r="F3792" s="14" t="s">
        <v>2045</v>
      </c>
      <c r="G3792" s="23" t="e">
        <f t="shared" si="120"/>
        <v>#N/A</v>
      </c>
      <c r="H3792" s="90" t="s">
        <v>2045</v>
      </c>
      <c r="I3792" s="23" t="e">
        <f t="shared" si="119"/>
        <v>#N/A</v>
      </c>
      <c r="J3792" s="53" t="s">
        <v>3730</v>
      </c>
      <c r="K3792" s="108" t="s">
        <v>5957</v>
      </c>
      <c r="L3792" s="105" t="s">
        <v>74</v>
      </c>
      <c r="M3792" s="120">
        <v>41086</v>
      </c>
    </row>
    <row r="3793" spans="1:14">
      <c r="A3793" s="50" t="s">
        <v>2824</v>
      </c>
      <c r="B3793" s="55">
        <v>41085</v>
      </c>
      <c r="C3793" s="50" t="s">
        <v>3447</v>
      </c>
      <c r="D3793" s="56">
        <v>41073</v>
      </c>
      <c r="E3793" s="52" t="s">
        <v>7129</v>
      </c>
      <c r="F3793" s="14" t="s">
        <v>2045</v>
      </c>
      <c r="G3793" s="23" t="e">
        <f t="shared" si="120"/>
        <v>#N/A</v>
      </c>
      <c r="H3793" s="90" t="s">
        <v>2045</v>
      </c>
      <c r="I3793" s="23" t="e">
        <f t="shared" si="119"/>
        <v>#N/A</v>
      </c>
      <c r="J3793" s="53" t="s">
        <v>3730</v>
      </c>
      <c r="K3793" s="108" t="s">
        <v>5957</v>
      </c>
      <c r="L3793" s="105" t="s">
        <v>74</v>
      </c>
      <c r="M3793" s="120">
        <v>41086</v>
      </c>
    </row>
    <row r="3794" spans="1:14">
      <c r="A3794" s="50" t="s">
        <v>2826</v>
      </c>
      <c r="B3794" s="55">
        <v>41085</v>
      </c>
      <c r="C3794" s="50" t="s">
        <v>3468</v>
      </c>
      <c r="D3794" s="56">
        <v>41073</v>
      </c>
      <c r="E3794" s="52" t="s">
        <v>7129</v>
      </c>
      <c r="F3794" s="14" t="s">
        <v>2045</v>
      </c>
      <c r="G3794" s="23" t="e">
        <f t="shared" si="120"/>
        <v>#N/A</v>
      </c>
      <c r="H3794" s="90" t="s">
        <v>2045</v>
      </c>
      <c r="I3794" s="23" t="e">
        <f t="shared" si="119"/>
        <v>#N/A</v>
      </c>
      <c r="J3794" s="53" t="s">
        <v>3730</v>
      </c>
      <c r="K3794" s="108" t="s">
        <v>5957</v>
      </c>
      <c r="L3794" s="105" t="s">
        <v>74</v>
      </c>
      <c r="M3794" s="120">
        <v>41086</v>
      </c>
    </row>
    <row r="3795" spans="1:14">
      <c r="A3795" s="50" t="s">
        <v>2828</v>
      </c>
      <c r="B3795" s="55">
        <v>41085</v>
      </c>
      <c r="C3795" s="50" t="s">
        <v>2107</v>
      </c>
      <c r="D3795" s="56">
        <v>41073</v>
      </c>
      <c r="E3795" s="52" t="s">
        <v>7129</v>
      </c>
      <c r="F3795" s="14" t="s">
        <v>2045</v>
      </c>
      <c r="G3795" s="23" t="e">
        <f t="shared" si="120"/>
        <v>#N/A</v>
      </c>
      <c r="H3795" s="90" t="s">
        <v>2045</v>
      </c>
      <c r="I3795" s="23" t="e">
        <f t="shared" si="119"/>
        <v>#N/A</v>
      </c>
      <c r="J3795" s="53" t="s">
        <v>3730</v>
      </c>
      <c r="K3795" s="108" t="s">
        <v>5957</v>
      </c>
      <c r="L3795" s="105" t="s">
        <v>74</v>
      </c>
      <c r="M3795" s="120">
        <v>41086</v>
      </c>
    </row>
    <row r="3796" spans="1:14">
      <c r="A3796" s="50" t="s">
        <v>2830</v>
      </c>
      <c r="B3796" s="55">
        <v>41085</v>
      </c>
      <c r="C3796" s="50" t="s">
        <v>3469</v>
      </c>
      <c r="D3796" s="56">
        <v>41073</v>
      </c>
      <c r="E3796" s="52" t="s">
        <v>7129</v>
      </c>
      <c r="F3796" s="14" t="s">
        <v>2045</v>
      </c>
      <c r="G3796" s="23" t="e">
        <f t="shared" si="120"/>
        <v>#N/A</v>
      </c>
      <c r="H3796" s="90" t="s">
        <v>2045</v>
      </c>
      <c r="I3796" s="23" t="e">
        <f t="shared" si="119"/>
        <v>#N/A</v>
      </c>
      <c r="J3796" s="53" t="s">
        <v>3730</v>
      </c>
      <c r="K3796" s="108" t="s">
        <v>5957</v>
      </c>
      <c r="L3796" s="105" t="s">
        <v>7209</v>
      </c>
      <c r="M3796" s="120">
        <v>41086</v>
      </c>
    </row>
    <row r="3797" spans="1:14">
      <c r="A3797" s="50" t="s">
        <v>2832</v>
      </c>
      <c r="B3797" s="55">
        <v>41085</v>
      </c>
      <c r="C3797" s="50" t="s">
        <v>7804</v>
      </c>
      <c r="D3797" s="56">
        <v>41079</v>
      </c>
      <c r="E3797" s="52" t="s">
        <v>7129</v>
      </c>
      <c r="F3797" s="14" t="s">
        <v>2045</v>
      </c>
      <c r="G3797" s="23" t="e">
        <f t="shared" si="120"/>
        <v>#N/A</v>
      </c>
      <c r="H3797" s="90" t="s">
        <v>2045</v>
      </c>
      <c r="I3797" s="23" t="e">
        <f t="shared" si="119"/>
        <v>#N/A</v>
      </c>
      <c r="J3797" s="53" t="s">
        <v>3730</v>
      </c>
      <c r="K3797" s="108" t="s">
        <v>5957</v>
      </c>
      <c r="L3797" s="105" t="s">
        <v>74</v>
      </c>
      <c r="M3797" s="120">
        <v>41086</v>
      </c>
    </row>
    <row r="3798" spans="1:14" ht="25.5">
      <c r="A3798" s="50" t="s">
        <v>2833</v>
      </c>
      <c r="B3798" s="55">
        <v>41085</v>
      </c>
      <c r="C3798" s="50" t="s">
        <v>498</v>
      </c>
      <c r="D3798" s="56">
        <v>41081</v>
      </c>
      <c r="E3798" s="52" t="s">
        <v>7805</v>
      </c>
      <c r="F3798" s="14" t="s">
        <v>7136</v>
      </c>
      <c r="G3798" s="23" t="e">
        <f t="shared" si="120"/>
        <v>#N/A</v>
      </c>
      <c r="H3798" s="90" t="s">
        <v>7136</v>
      </c>
      <c r="I3798" s="23" t="e">
        <f t="shared" si="119"/>
        <v>#N/A</v>
      </c>
      <c r="J3798" s="53" t="s">
        <v>7806</v>
      </c>
      <c r="K3798" s="108" t="s">
        <v>5957</v>
      </c>
      <c r="L3798" s="105" t="s">
        <v>1055</v>
      </c>
      <c r="M3798" s="120">
        <v>41086</v>
      </c>
    </row>
    <row r="3799" spans="1:14">
      <c r="A3799" s="50" t="s">
        <v>2836</v>
      </c>
      <c r="B3799" s="55">
        <v>41086</v>
      </c>
      <c r="C3799" s="50" t="s">
        <v>1025</v>
      </c>
      <c r="D3799" s="56">
        <v>41085</v>
      </c>
      <c r="E3799" s="52" t="s">
        <v>7156</v>
      </c>
      <c r="F3799" s="14" t="s">
        <v>105</v>
      </c>
      <c r="G3799" s="23" t="e">
        <f t="shared" si="120"/>
        <v>#N/A</v>
      </c>
      <c r="H3799" s="90" t="s">
        <v>105</v>
      </c>
      <c r="I3799" s="23" t="e">
        <f t="shared" si="119"/>
        <v>#N/A</v>
      </c>
      <c r="J3799" s="53" t="s">
        <v>7807</v>
      </c>
      <c r="K3799" s="108" t="s">
        <v>5957</v>
      </c>
      <c r="L3799" s="105" t="s">
        <v>74</v>
      </c>
      <c r="M3799" s="120">
        <v>41086</v>
      </c>
    </row>
    <row r="3800" spans="1:14">
      <c r="A3800" s="50" t="s">
        <v>2839</v>
      </c>
      <c r="B3800" s="55">
        <v>41086</v>
      </c>
      <c r="C3800" s="50" t="s">
        <v>2365</v>
      </c>
      <c r="D3800" s="56">
        <v>41086</v>
      </c>
      <c r="E3800" s="52" t="s">
        <v>7538</v>
      </c>
      <c r="F3800" s="14" t="s">
        <v>318</v>
      </c>
      <c r="G3800" s="23" t="e">
        <f t="shared" si="120"/>
        <v>#N/A</v>
      </c>
      <c r="H3800" s="90" t="s">
        <v>318</v>
      </c>
      <c r="I3800" s="23" t="e">
        <f t="shared" si="119"/>
        <v>#N/A</v>
      </c>
      <c r="J3800" s="53" t="s">
        <v>7808</v>
      </c>
      <c r="K3800" s="108" t="s">
        <v>5957</v>
      </c>
      <c r="L3800" s="105" t="s">
        <v>19</v>
      </c>
      <c r="M3800" s="120">
        <v>41087</v>
      </c>
    </row>
    <row r="3801" spans="1:14" ht="25.5">
      <c r="A3801" s="50" t="s">
        <v>2843</v>
      </c>
      <c r="B3801" s="55">
        <v>41086</v>
      </c>
      <c r="C3801" s="50" t="s">
        <v>7809</v>
      </c>
      <c r="D3801" s="56">
        <v>41085</v>
      </c>
      <c r="E3801" s="52" t="s">
        <v>808</v>
      </c>
      <c r="F3801" s="14" t="s">
        <v>7214</v>
      </c>
      <c r="G3801" s="23" t="e">
        <f t="shared" si="120"/>
        <v>#N/A</v>
      </c>
      <c r="H3801" s="90" t="s">
        <v>7214</v>
      </c>
      <c r="I3801" s="23" t="e">
        <f t="shared" si="119"/>
        <v>#N/A</v>
      </c>
      <c r="J3801" s="53" t="s">
        <v>7810</v>
      </c>
      <c r="K3801" s="108" t="s">
        <v>5957</v>
      </c>
      <c r="L3801" s="105" t="s">
        <v>74</v>
      </c>
      <c r="M3801" s="120">
        <v>41086</v>
      </c>
    </row>
    <row r="3802" spans="1:14" ht="25.5">
      <c r="A3802" s="50" t="s">
        <v>2846</v>
      </c>
      <c r="B3802" s="55">
        <v>41086</v>
      </c>
      <c r="C3802" s="50" t="s">
        <v>413</v>
      </c>
      <c r="D3802" s="56">
        <v>41086</v>
      </c>
      <c r="E3802" s="52" t="s">
        <v>2411</v>
      </c>
      <c r="F3802" s="14" t="s">
        <v>1863</v>
      </c>
      <c r="G3802" s="23" t="e">
        <f t="shared" si="120"/>
        <v>#N/A</v>
      </c>
      <c r="H3802" s="90" t="s">
        <v>1863</v>
      </c>
      <c r="I3802" s="23" t="e">
        <f t="shared" si="119"/>
        <v>#N/A</v>
      </c>
      <c r="J3802" s="53" t="s">
        <v>7811</v>
      </c>
      <c r="K3802" s="108" t="s">
        <v>5957</v>
      </c>
      <c r="L3802" s="105" t="s">
        <v>74</v>
      </c>
      <c r="M3802" s="120">
        <v>41086</v>
      </c>
    </row>
    <row r="3803" spans="1:14">
      <c r="A3803" s="50" t="s">
        <v>2849</v>
      </c>
      <c r="B3803" s="55">
        <v>41086</v>
      </c>
      <c r="C3803" s="50" t="s">
        <v>1131</v>
      </c>
      <c r="D3803" s="56">
        <v>41085</v>
      </c>
      <c r="E3803" s="52" t="s">
        <v>7156</v>
      </c>
      <c r="F3803" s="14" t="s">
        <v>105</v>
      </c>
      <c r="G3803" s="23" t="e">
        <f t="shared" si="120"/>
        <v>#N/A</v>
      </c>
      <c r="H3803" s="90" t="s">
        <v>105</v>
      </c>
      <c r="I3803" s="23" t="e">
        <f t="shared" si="119"/>
        <v>#N/A</v>
      </c>
      <c r="J3803" s="53" t="s">
        <v>7812</v>
      </c>
      <c r="K3803" s="108" t="s">
        <v>5957</v>
      </c>
      <c r="L3803" s="105" t="s">
        <v>7209</v>
      </c>
      <c r="M3803" s="120">
        <v>41088</v>
      </c>
    </row>
    <row r="3804" spans="1:14" ht="25.5">
      <c r="A3804" s="50" t="s">
        <v>2852</v>
      </c>
      <c r="B3804" s="55">
        <v>41085</v>
      </c>
      <c r="C3804" s="50" t="s">
        <v>7813</v>
      </c>
      <c r="D3804" s="56">
        <v>41086</v>
      </c>
      <c r="E3804" s="52" t="s">
        <v>7814</v>
      </c>
      <c r="F3804" s="14" t="s">
        <v>214</v>
      </c>
      <c r="G3804" s="23">
        <f t="shared" si="120"/>
        <v>26</v>
      </c>
      <c r="H3804" s="90" t="s">
        <v>214</v>
      </c>
      <c r="I3804" s="23" t="e">
        <f t="shared" si="119"/>
        <v>#N/A</v>
      </c>
      <c r="J3804" s="53" t="s">
        <v>7815</v>
      </c>
      <c r="K3804" s="108" t="s">
        <v>5957</v>
      </c>
      <c r="L3804" s="105" t="s">
        <v>7816</v>
      </c>
      <c r="M3804" s="120">
        <v>41088</v>
      </c>
    </row>
    <row r="3805" spans="1:14">
      <c r="A3805" s="50" t="s">
        <v>2856</v>
      </c>
      <c r="B3805" s="55">
        <v>41087</v>
      </c>
      <c r="C3805" s="50" t="s">
        <v>7817</v>
      </c>
      <c r="D3805" s="56">
        <v>41086</v>
      </c>
      <c r="E3805" s="52" t="s">
        <v>7159</v>
      </c>
      <c r="F3805" s="14" t="s">
        <v>329</v>
      </c>
      <c r="G3805" s="23" t="e">
        <f t="shared" si="120"/>
        <v>#N/A</v>
      </c>
      <c r="H3805" s="90" t="s">
        <v>329</v>
      </c>
      <c r="I3805" s="23" t="e">
        <f t="shared" si="119"/>
        <v>#N/A</v>
      </c>
      <c r="J3805" s="53" t="s">
        <v>7818</v>
      </c>
      <c r="K3805" s="108" t="s">
        <v>5957</v>
      </c>
      <c r="L3805" s="105" t="s">
        <v>74</v>
      </c>
      <c r="M3805" s="120">
        <v>41088</v>
      </c>
    </row>
    <row r="3806" spans="1:14">
      <c r="A3806" s="50" t="s">
        <v>2859</v>
      </c>
      <c r="B3806" s="55">
        <v>41087</v>
      </c>
      <c r="C3806" s="50" t="s">
        <v>1101</v>
      </c>
      <c r="D3806" s="56">
        <v>41087</v>
      </c>
      <c r="E3806" s="52" t="s">
        <v>7819</v>
      </c>
      <c r="F3806" s="14" t="s">
        <v>105</v>
      </c>
      <c r="G3806" s="23" t="e">
        <f t="shared" si="120"/>
        <v>#N/A</v>
      </c>
      <c r="H3806" s="90" t="s">
        <v>105</v>
      </c>
      <c r="I3806" s="23" t="e">
        <f t="shared" si="119"/>
        <v>#N/A</v>
      </c>
      <c r="J3806" s="53" t="s">
        <v>7820</v>
      </c>
      <c r="K3806" s="108" t="s">
        <v>5957</v>
      </c>
      <c r="L3806" s="105" t="s">
        <v>7778</v>
      </c>
      <c r="M3806" s="120">
        <v>41088</v>
      </c>
    </row>
    <row r="3807" spans="1:14">
      <c r="A3807" s="50" t="s">
        <v>2862</v>
      </c>
      <c r="B3807" s="55">
        <v>41087</v>
      </c>
      <c r="C3807" s="50" t="s">
        <v>1296</v>
      </c>
      <c r="D3807" s="56">
        <v>41086</v>
      </c>
      <c r="E3807" s="52" t="s">
        <v>7243</v>
      </c>
      <c r="F3807" s="14" t="s">
        <v>214</v>
      </c>
      <c r="G3807" s="23">
        <f t="shared" si="120"/>
        <v>26</v>
      </c>
      <c r="H3807" s="90" t="s">
        <v>214</v>
      </c>
      <c r="I3807" s="23" t="e">
        <f t="shared" si="119"/>
        <v>#N/A</v>
      </c>
      <c r="J3807" s="53" t="s">
        <v>7821</v>
      </c>
      <c r="K3807" s="108" t="s">
        <v>5957</v>
      </c>
      <c r="L3807" s="105" t="s">
        <v>74</v>
      </c>
      <c r="M3807" s="120">
        <v>41088</v>
      </c>
    </row>
    <row r="3808" spans="1:14">
      <c r="A3808" s="50" t="s">
        <v>2864</v>
      </c>
      <c r="B3808" s="55">
        <v>41087</v>
      </c>
      <c r="C3808" s="50" t="s">
        <v>2923</v>
      </c>
      <c r="D3808" s="56">
        <v>41072</v>
      </c>
      <c r="E3808" s="52" t="s">
        <v>7822</v>
      </c>
      <c r="F3808" s="14" t="s">
        <v>7136</v>
      </c>
      <c r="G3808" s="23" t="e">
        <f t="shared" si="120"/>
        <v>#N/A</v>
      </c>
      <c r="H3808" s="90" t="s">
        <v>7136</v>
      </c>
      <c r="I3808" s="23" t="e">
        <f t="shared" si="119"/>
        <v>#N/A</v>
      </c>
      <c r="J3808" s="53" t="s">
        <v>7283</v>
      </c>
      <c r="K3808" s="108" t="s">
        <v>5957</v>
      </c>
      <c r="L3808" s="105" t="s">
        <v>19</v>
      </c>
      <c r="M3808" s="120">
        <v>41088</v>
      </c>
    </row>
    <row r="3809" spans="1:14" ht="25.5">
      <c r="A3809" s="50" t="s">
        <v>2866</v>
      </c>
      <c r="B3809" s="55">
        <v>41087</v>
      </c>
      <c r="C3809" s="50" t="s">
        <v>637</v>
      </c>
      <c r="D3809" s="58">
        <v>41086</v>
      </c>
      <c r="E3809" s="59" t="s">
        <v>7823</v>
      </c>
      <c r="F3809" s="60" t="s">
        <v>7824</v>
      </c>
      <c r="G3809" s="23" t="e">
        <f t="shared" si="120"/>
        <v>#N/A</v>
      </c>
      <c r="H3809" s="92" t="s">
        <v>7824</v>
      </c>
      <c r="I3809" s="23" t="e">
        <f t="shared" si="119"/>
        <v>#N/A</v>
      </c>
      <c r="J3809" s="61" t="s">
        <v>7825</v>
      </c>
      <c r="K3809" s="108" t="s">
        <v>5957</v>
      </c>
      <c r="L3809" s="105" t="s">
        <v>7826</v>
      </c>
      <c r="M3809" s="120">
        <v>41088</v>
      </c>
    </row>
    <row r="3810" spans="1:14" ht="25.5">
      <c r="A3810" s="50" t="s">
        <v>2868</v>
      </c>
      <c r="B3810" s="55">
        <v>41086</v>
      </c>
      <c r="C3810" s="50" t="s">
        <v>4336</v>
      </c>
      <c r="D3810" s="58">
        <v>41086</v>
      </c>
      <c r="E3810" s="59" t="s">
        <v>7199</v>
      </c>
      <c r="F3810" s="60" t="s">
        <v>1123</v>
      </c>
      <c r="G3810" s="23" t="e">
        <f t="shared" si="120"/>
        <v>#N/A</v>
      </c>
      <c r="H3810" s="92" t="s">
        <v>1123</v>
      </c>
      <c r="I3810" s="23" t="e">
        <f t="shared" si="119"/>
        <v>#N/A</v>
      </c>
      <c r="J3810" s="61" t="s">
        <v>7827</v>
      </c>
      <c r="K3810" s="108" t="s">
        <v>5957</v>
      </c>
      <c r="L3810" s="105" t="s">
        <v>19</v>
      </c>
      <c r="M3810" s="120">
        <v>41088</v>
      </c>
    </row>
    <row r="3811" spans="1:14" ht="25.5">
      <c r="A3811" s="50" t="s">
        <v>2872</v>
      </c>
      <c r="B3811" s="55">
        <v>41087</v>
      </c>
      <c r="C3811" s="50" t="s">
        <v>791</v>
      </c>
      <c r="D3811" s="58">
        <v>41087</v>
      </c>
      <c r="E3811" s="59" t="s">
        <v>7805</v>
      </c>
      <c r="F3811" s="60" t="s">
        <v>7136</v>
      </c>
      <c r="G3811" s="23" t="e">
        <f t="shared" si="120"/>
        <v>#N/A</v>
      </c>
      <c r="H3811" s="92" t="s">
        <v>7136</v>
      </c>
      <c r="I3811" s="23" t="e">
        <f t="shared" si="119"/>
        <v>#N/A</v>
      </c>
      <c r="J3811" s="61" t="s">
        <v>7828</v>
      </c>
      <c r="K3811" s="108" t="s">
        <v>5957</v>
      </c>
      <c r="L3811" s="105" t="s">
        <v>19</v>
      </c>
      <c r="M3811" s="120">
        <v>41088</v>
      </c>
    </row>
    <row r="3812" spans="1:14" ht="25.5">
      <c r="A3812" s="50" t="s">
        <v>7829</v>
      </c>
      <c r="B3812" s="55">
        <v>41088</v>
      </c>
      <c r="C3812" s="50" t="s">
        <v>7830</v>
      </c>
      <c r="D3812" s="58">
        <v>41085</v>
      </c>
      <c r="E3812" s="59" t="s">
        <v>7488</v>
      </c>
      <c r="F3812" s="60" t="s">
        <v>7831</v>
      </c>
      <c r="G3812" s="23" t="e">
        <f t="shared" si="120"/>
        <v>#N/A</v>
      </c>
      <c r="H3812" s="92" t="s">
        <v>7831</v>
      </c>
      <c r="I3812" s="23" t="e">
        <f t="shared" si="119"/>
        <v>#N/A</v>
      </c>
      <c r="J3812" s="61" t="s">
        <v>7832</v>
      </c>
      <c r="K3812" s="108" t="s">
        <v>5957</v>
      </c>
      <c r="L3812" s="105" t="s">
        <v>19</v>
      </c>
      <c r="M3812" s="120">
        <v>41088</v>
      </c>
    </row>
    <row r="3813" spans="1:14">
      <c r="A3813" s="50" t="s">
        <v>2874</v>
      </c>
      <c r="B3813" s="55">
        <v>41088</v>
      </c>
      <c r="C3813" s="50" t="s">
        <v>7833</v>
      </c>
      <c r="D3813" s="58">
        <v>41085</v>
      </c>
      <c r="E3813" s="59" t="s">
        <v>7488</v>
      </c>
      <c r="F3813" s="60" t="s">
        <v>7831</v>
      </c>
      <c r="G3813" s="23" t="e">
        <f t="shared" si="120"/>
        <v>#N/A</v>
      </c>
      <c r="H3813" s="92" t="s">
        <v>7831</v>
      </c>
      <c r="I3813" s="23" t="e">
        <f t="shared" si="119"/>
        <v>#N/A</v>
      </c>
      <c r="J3813" s="61" t="s">
        <v>7834</v>
      </c>
      <c r="K3813" s="108" t="s">
        <v>5957</v>
      </c>
      <c r="L3813" s="105" t="s">
        <v>1019</v>
      </c>
      <c r="M3813" s="120">
        <v>41089</v>
      </c>
    </row>
    <row r="3814" spans="1:14">
      <c r="A3814" s="50" t="s">
        <v>7835</v>
      </c>
      <c r="B3814" s="55">
        <v>41088</v>
      </c>
      <c r="C3814" s="50" t="s">
        <v>7836</v>
      </c>
      <c r="D3814" s="58">
        <v>41088</v>
      </c>
      <c r="E3814" s="59" t="s">
        <v>7837</v>
      </c>
      <c r="F3814" s="60" t="s">
        <v>6980</v>
      </c>
      <c r="G3814" s="23" t="e">
        <f t="shared" si="120"/>
        <v>#N/A</v>
      </c>
      <c r="H3814" s="92" t="s">
        <v>6980</v>
      </c>
      <c r="I3814" s="23" t="e">
        <f t="shared" si="119"/>
        <v>#N/A</v>
      </c>
      <c r="J3814" s="61" t="s">
        <v>7838</v>
      </c>
      <c r="K3814" s="108" t="s">
        <v>5957</v>
      </c>
      <c r="L3814" s="105" t="s">
        <v>1055</v>
      </c>
      <c r="M3814" s="120">
        <v>41089</v>
      </c>
    </row>
    <row r="3815" spans="1:14">
      <c r="A3815" s="50" t="s">
        <v>2878</v>
      </c>
      <c r="B3815" s="55">
        <v>41088</v>
      </c>
      <c r="C3815" s="50" t="s">
        <v>2369</v>
      </c>
      <c r="D3815" s="58">
        <v>41086</v>
      </c>
      <c r="E3815" s="59" t="s">
        <v>7653</v>
      </c>
      <c r="F3815" s="60" t="s">
        <v>51</v>
      </c>
      <c r="G3815" s="23">
        <f t="shared" si="120"/>
        <v>54</v>
      </c>
      <c r="H3815" s="92" t="s">
        <v>222</v>
      </c>
      <c r="I3815" s="23" t="e">
        <f t="shared" si="119"/>
        <v>#N/A</v>
      </c>
      <c r="J3815" s="61" t="s">
        <v>7839</v>
      </c>
      <c r="K3815" s="108" t="s">
        <v>5957</v>
      </c>
      <c r="L3815" s="105" t="s">
        <v>74</v>
      </c>
      <c r="M3815" s="120">
        <v>41089</v>
      </c>
    </row>
    <row r="3816" spans="1:14">
      <c r="A3816" s="50" t="s">
        <v>2880</v>
      </c>
      <c r="B3816" s="55">
        <v>41088</v>
      </c>
      <c r="C3816" s="50" t="s">
        <v>311</v>
      </c>
      <c r="D3816" s="58">
        <v>41087</v>
      </c>
      <c r="E3816" s="59" t="s">
        <v>7840</v>
      </c>
      <c r="F3816" s="60" t="s">
        <v>2800</v>
      </c>
      <c r="G3816" s="23" t="e">
        <f t="shared" si="120"/>
        <v>#N/A</v>
      </c>
      <c r="H3816" s="92" t="s">
        <v>2800</v>
      </c>
      <c r="I3816" s="23" t="e">
        <f t="shared" si="119"/>
        <v>#N/A</v>
      </c>
      <c r="J3816" s="61" t="s">
        <v>7841</v>
      </c>
      <c r="K3816" s="108" t="s">
        <v>5957</v>
      </c>
      <c r="L3816" s="105" t="s">
        <v>74</v>
      </c>
      <c r="M3816" s="120">
        <v>41089</v>
      </c>
    </row>
    <row r="3817" spans="1:14">
      <c r="A3817" s="50" t="s">
        <v>2884</v>
      </c>
      <c r="B3817" s="55">
        <v>41088</v>
      </c>
      <c r="C3817" s="50" t="s">
        <v>1398</v>
      </c>
      <c r="D3817" s="58">
        <v>41088</v>
      </c>
      <c r="E3817" s="59" t="s">
        <v>7510</v>
      </c>
      <c r="F3817" s="60" t="s">
        <v>152</v>
      </c>
      <c r="G3817" s="23">
        <f t="shared" si="120"/>
        <v>16</v>
      </c>
      <c r="H3817" s="92" t="s">
        <v>152</v>
      </c>
      <c r="I3817" s="23" t="e">
        <f t="shared" si="119"/>
        <v>#N/A</v>
      </c>
      <c r="J3817" s="61" t="s">
        <v>7842</v>
      </c>
      <c r="K3817" s="108" t="s">
        <v>5957</v>
      </c>
      <c r="L3817" s="105" t="s">
        <v>74</v>
      </c>
      <c r="M3817" s="120">
        <v>41089</v>
      </c>
    </row>
    <row r="3818" spans="1:14">
      <c r="A3818" s="50" t="s">
        <v>2888</v>
      </c>
      <c r="B3818" s="55">
        <v>41088</v>
      </c>
      <c r="C3818" s="50" t="s">
        <v>21</v>
      </c>
      <c r="D3818" s="58">
        <v>41085</v>
      </c>
      <c r="E3818" s="59" t="s">
        <v>7843</v>
      </c>
      <c r="F3818" s="60" t="s">
        <v>24</v>
      </c>
      <c r="G3818" s="23">
        <f t="shared" si="120"/>
        <v>84</v>
      </c>
      <c r="H3818" s="92" t="s">
        <v>24</v>
      </c>
      <c r="I3818" s="23">
        <f t="shared" si="119"/>
        <v>84</v>
      </c>
      <c r="J3818" s="60" t="s">
        <v>7844</v>
      </c>
      <c r="K3818" s="108" t="s">
        <v>5957</v>
      </c>
      <c r="L3818" s="105" t="s">
        <v>1019</v>
      </c>
      <c r="M3818" s="120">
        <v>41092</v>
      </c>
    </row>
    <row r="3819" spans="1:14">
      <c r="A3819" s="50" t="s">
        <v>2890</v>
      </c>
      <c r="B3819" s="55">
        <v>41088</v>
      </c>
      <c r="C3819" s="50" t="s">
        <v>1009</v>
      </c>
      <c r="D3819" s="58">
        <v>41088</v>
      </c>
      <c r="E3819" s="59" t="s">
        <v>7845</v>
      </c>
      <c r="F3819" s="60" t="s">
        <v>7846</v>
      </c>
      <c r="G3819" s="23" t="e">
        <f t="shared" si="120"/>
        <v>#N/A</v>
      </c>
      <c r="H3819" s="92" t="s">
        <v>7846</v>
      </c>
      <c r="I3819" s="23" t="e">
        <f t="shared" si="119"/>
        <v>#N/A</v>
      </c>
      <c r="J3819" s="60" t="s">
        <v>7847</v>
      </c>
      <c r="K3819" s="108" t="s">
        <v>5957</v>
      </c>
      <c r="L3819" s="105" t="s">
        <v>74</v>
      </c>
      <c r="M3819" s="120">
        <v>41089</v>
      </c>
    </row>
    <row r="3820" spans="1:14">
      <c r="A3820" s="50" t="s">
        <v>2892</v>
      </c>
      <c r="B3820" s="55">
        <v>41088</v>
      </c>
      <c r="C3820" s="50" t="s">
        <v>21</v>
      </c>
      <c r="D3820" s="58">
        <v>41088</v>
      </c>
      <c r="E3820" s="59" t="s">
        <v>7845</v>
      </c>
      <c r="F3820" s="60" t="s">
        <v>7846</v>
      </c>
      <c r="G3820" s="23" t="e">
        <f t="shared" si="120"/>
        <v>#N/A</v>
      </c>
      <c r="H3820" s="92" t="s">
        <v>7846</v>
      </c>
      <c r="I3820" s="23" t="e">
        <f t="shared" si="119"/>
        <v>#N/A</v>
      </c>
      <c r="J3820" s="61" t="s">
        <v>7848</v>
      </c>
      <c r="K3820" s="108" t="s">
        <v>5957</v>
      </c>
      <c r="L3820" s="105" t="s">
        <v>74</v>
      </c>
      <c r="M3820" s="120">
        <v>41089</v>
      </c>
    </row>
    <row r="3821" spans="1:14">
      <c r="A3821" s="50" t="s">
        <v>2893</v>
      </c>
      <c r="B3821" s="55">
        <v>41088</v>
      </c>
      <c r="C3821" s="50" t="s">
        <v>2473</v>
      </c>
      <c r="D3821" s="58">
        <v>41086</v>
      </c>
      <c r="E3821" s="59" t="s">
        <v>7351</v>
      </c>
      <c r="F3821" s="60" t="s">
        <v>3105</v>
      </c>
      <c r="G3821" s="23" t="e">
        <f t="shared" si="120"/>
        <v>#N/A</v>
      </c>
      <c r="H3821" s="92" t="s">
        <v>3105</v>
      </c>
      <c r="I3821" s="23" t="e">
        <f t="shared" si="119"/>
        <v>#N/A</v>
      </c>
      <c r="J3821" s="61" t="s">
        <v>7849</v>
      </c>
      <c r="K3821" s="108" t="s">
        <v>5957</v>
      </c>
      <c r="L3821" s="105" t="s">
        <v>74</v>
      </c>
      <c r="M3821" s="120">
        <v>41089</v>
      </c>
    </row>
    <row r="3822" spans="1:14">
      <c r="A3822" s="50" t="s">
        <v>2896</v>
      </c>
      <c r="B3822" s="55">
        <v>41089</v>
      </c>
      <c r="C3822" s="50" t="s">
        <v>2290</v>
      </c>
      <c r="D3822" s="55">
        <v>41088</v>
      </c>
      <c r="E3822" s="59" t="s">
        <v>7342</v>
      </c>
      <c r="F3822" s="60" t="s">
        <v>7136</v>
      </c>
      <c r="G3822" s="23" t="e">
        <f t="shared" si="120"/>
        <v>#N/A</v>
      </c>
      <c r="H3822" s="92" t="s">
        <v>7136</v>
      </c>
      <c r="I3822" s="23" t="e">
        <f t="shared" si="119"/>
        <v>#N/A</v>
      </c>
      <c r="J3822" s="61" t="s">
        <v>7850</v>
      </c>
      <c r="K3822" s="108" t="s">
        <v>5957</v>
      </c>
      <c r="L3822" s="105" t="s">
        <v>74</v>
      </c>
      <c r="M3822" s="120">
        <v>41089</v>
      </c>
    </row>
    <row r="3823" spans="1:14">
      <c r="A3823" s="50" t="s">
        <v>2898</v>
      </c>
      <c r="B3823" s="55">
        <v>41089</v>
      </c>
      <c r="C3823" s="50" t="s">
        <v>2047</v>
      </c>
      <c r="D3823" s="55">
        <v>41082</v>
      </c>
      <c r="E3823" s="59" t="s">
        <v>7342</v>
      </c>
      <c r="F3823" s="60" t="s">
        <v>7136</v>
      </c>
      <c r="G3823" s="23" t="e">
        <f t="shared" si="120"/>
        <v>#N/A</v>
      </c>
      <c r="H3823" s="92" t="s">
        <v>7136</v>
      </c>
      <c r="I3823" s="23" t="e">
        <f t="shared" si="119"/>
        <v>#N/A</v>
      </c>
      <c r="J3823" s="61" t="s">
        <v>7851</v>
      </c>
      <c r="K3823" s="108" t="s">
        <v>5957</v>
      </c>
      <c r="L3823" s="105" t="s">
        <v>74</v>
      </c>
      <c r="M3823" s="120">
        <v>41089</v>
      </c>
    </row>
    <row r="3824" spans="1:14">
      <c r="A3824" s="50" t="s">
        <v>2900</v>
      </c>
      <c r="B3824" s="55">
        <v>41089</v>
      </c>
      <c r="C3824" s="50" t="s">
        <v>1685</v>
      </c>
      <c r="D3824" s="55">
        <v>41071</v>
      </c>
      <c r="E3824" s="59" t="s">
        <v>7342</v>
      </c>
      <c r="F3824" s="60" t="s">
        <v>7136</v>
      </c>
      <c r="G3824" s="23" t="e">
        <f t="shared" si="120"/>
        <v>#N/A</v>
      </c>
      <c r="H3824" s="92" t="s">
        <v>7136</v>
      </c>
      <c r="I3824" s="23" t="e">
        <f t="shared" si="119"/>
        <v>#N/A</v>
      </c>
      <c r="J3824" s="61" t="s">
        <v>7852</v>
      </c>
      <c r="K3824" s="108" t="s">
        <v>5957</v>
      </c>
      <c r="L3824" s="105" t="s">
        <v>74</v>
      </c>
      <c r="M3824" s="120">
        <v>41089</v>
      </c>
    </row>
    <row r="3825" spans="1:14">
      <c r="A3825" s="50" t="s">
        <v>2902</v>
      </c>
      <c r="B3825" s="55">
        <v>41089</v>
      </c>
      <c r="C3825" s="50" t="s">
        <v>2203</v>
      </c>
      <c r="D3825" s="55">
        <v>41082</v>
      </c>
      <c r="E3825" s="59" t="s">
        <v>7342</v>
      </c>
      <c r="F3825" s="60" t="s">
        <v>7136</v>
      </c>
      <c r="G3825" s="23" t="e">
        <f t="shared" si="120"/>
        <v>#N/A</v>
      </c>
      <c r="H3825" s="92" t="s">
        <v>7136</v>
      </c>
      <c r="I3825" s="23" t="e">
        <f t="shared" si="119"/>
        <v>#N/A</v>
      </c>
      <c r="J3825" s="61" t="s">
        <v>7853</v>
      </c>
      <c r="K3825" s="108" t="s">
        <v>5957</v>
      </c>
      <c r="L3825" s="105" t="s">
        <v>74</v>
      </c>
      <c r="M3825" s="120">
        <v>41089</v>
      </c>
    </row>
    <row r="3826" spans="1:14">
      <c r="A3826" s="50" t="s">
        <v>2905</v>
      </c>
      <c r="B3826" s="55">
        <v>41089</v>
      </c>
      <c r="C3826" s="50" t="s">
        <v>2113</v>
      </c>
      <c r="D3826" s="55">
        <v>41082</v>
      </c>
      <c r="E3826" s="59" t="s">
        <v>7342</v>
      </c>
      <c r="F3826" s="60" t="s">
        <v>7136</v>
      </c>
      <c r="G3826" s="23" t="e">
        <f t="shared" si="120"/>
        <v>#N/A</v>
      </c>
      <c r="H3826" s="92" t="s">
        <v>7136</v>
      </c>
      <c r="I3826" s="23" t="e">
        <f t="shared" si="119"/>
        <v>#N/A</v>
      </c>
      <c r="J3826" s="61" t="s">
        <v>7854</v>
      </c>
      <c r="K3826" s="108" t="s">
        <v>5957</v>
      </c>
      <c r="L3826" s="105" t="s">
        <v>7855</v>
      </c>
      <c r="M3826" s="120">
        <v>41092</v>
      </c>
    </row>
    <row r="3827" spans="1:14" ht="25.5">
      <c r="A3827" s="50" t="s">
        <v>2907</v>
      </c>
      <c r="B3827" s="55">
        <v>41089</v>
      </c>
      <c r="C3827" s="50" t="s">
        <v>1958</v>
      </c>
      <c r="D3827" s="55">
        <v>41071</v>
      </c>
      <c r="E3827" s="59" t="s">
        <v>7342</v>
      </c>
      <c r="F3827" s="60" t="s">
        <v>7136</v>
      </c>
      <c r="G3827" s="23" t="e">
        <f t="shared" si="120"/>
        <v>#N/A</v>
      </c>
      <c r="H3827" s="92" t="s">
        <v>7136</v>
      </c>
      <c r="I3827" s="23" t="e">
        <f t="shared" si="119"/>
        <v>#N/A</v>
      </c>
      <c r="J3827" s="61" t="s">
        <v>7856</v>
      </c>
      <c r="K3827" s="108" t="s">
        <v>5957</v>
      </c>
      <c r="L3827" s="105" t="s">
        <v>7182</v>
      </c>
      <c r="M3827" s="120">
        <v>41092</v>
      </c>
    </row>
    <row r="3828" spans="1:14">
      <c r="A3828" s="50" t="s">
        <v>2909</v>
      </c>
      <c r="B3828" s="55">
        <v>41089</v>
      </c>
      <c r="C3828" s="50" t="s">
        <v>790</v>
      </c>
      <c r="D3828" s="58">
        <v>41089</v>
      </c>
      <c r="E3828" s="59" t="s">
        <v>7159</v>
      </c>
      <c r="F3828" s="60" t="s">
        <v>329</v>
      </c>
      <c r="G3828" s="23" t="e">
        <f t="shared" si="120"/>
        <v>#N/A</v>
      </c>
      <c r="H3828" s="92" t="s">
        <v>329</v>
      </c>
      <c r="I3828" s="23" t="e">
        <f t="shared" si="119"/>
        <v>#N/A</v>
      </c>
      <c r="J3828" s="61" t="s">
        <v>7857</v>
      </c>
      <c r="K3828" s="108" t="s">
        <v>5957</v>
      </c>
      <c r="L3828" s="105" t="s">
        <v>74</v>
      </c>
      <c r="M3828" s="120">
        <v>41094</v>
      </c>
    </row>
    <row r="3829" spans="1:14">
      <c r="A3829" s="50" t="s">
        <v>2912</v>
      </c>
      <c r="B3829" s="55">
        <v>41089</v>
      </c>
      <c r="C3829" s="50" t="s">
        <v>21</v>
      </c>
      <c r="D3829" s="58">
        <v>41089</v>
      </c>
      <c r="E3829" s="59" t="s">
        <v>7858</v>
      </c>
      <c r="F3829" s="60" t="s">
        <v>24</v>
      </c>
      <c r="G3829" s="23">
        <f t="shared" si="120"/>
        <v>84</v>
      </c>
      <c r="H3829" s="92" t="s">
        <v>24</v>
      </c>
      <c r="I3829" s="23">
        <f t="shared" si="119"/>
        <v>84</v>
      </c>
      <c r="J3829" s="61" t="s">
        <v>7859</v>
      </c>
      <c r="K3829" s="108" t="s">
        <v>5957</v>
      </c>
      <c r="L3829" s="105" t="s">
        <v>19</v>
      </c>
      <c r="M3829" s="120">
        <v>41094</v>
      </c>
    </row>
    <row r="3830" spans="1:14" ht="25.5">
      <c r="A3830" s="50" t="s">
        <v>2915</v>
      </c>
      <c r="B3830" s="55">
        <v>41093</v>
      </c>
      <c r="C3830" s="50" t="s">
        <v>3104</v>
      </c>
      <c r="D3830" s="58">
        <v>41092</v>
      </c>
      <c r="E3830" s="59" t="s">
        <v>2627</v>
      </c>
      <c r="F3830" s="60" t="s">
        <v>7358</v>
      </c>
      <c r="G3830" s="23" t="e">
        <f t="shared" si="120"/>
        <v>#N/A</v>
      </c>
      <c r="H3830" s="92" t="s">
        <v>7358</v>
      </c>
      <c r="I3830" s="23" t="e">
        <f t="shared" si="119"/>
        <v>#N/A</v>
      </c>
      <c r="J3830" s="61" t="s">
        <v>7860</v>
      </c>
      <c r="K3830" s="108" t="s">
        <v>5957</v>
      </c>
      <c r="L3830" s="105" t="s">
        <v>7182</v>
      </c>
      <c r="M3830" s="120">
        <v>41094</v>
      </c>
    </row>
    <row r="3831" spans="1:14" ht="25.5">
      <c r="A3831" s="50" t="s">
        <v>2916</v>
      </c>
      <c r="B3831" s="55">
        <v>41093</v>
      </c>
      <c r="C3831" s="50" t="s">
        <v>1545</v>
      </c>
      <c r="D3831" s="58">
        <v>41085</v>
      </c>
      <c r="E3831" s="59" t="s">
        <v>7861</v>
      </c>
      <c r="F3831" s="60" t="s">
        <v>7096</v>
      </c>
      <c r="G3831" s="23" t="e">
        <f t="shared" si="120"/>
        <v>#N/A</v>
      </c>
      <c r="H3831" s="92" t="s">
        <v>7096</v>
      </c>
      <c r="I3831" s="23" t="e">
        <f t="shared" si="119"/>
        <v>#N/A</v>
      </c>
      <c r="J3831" s="61" t="s">
        <v>7862</v>
      </c>
      <c r="K3831" s="108" t="s">
        <v>5957</v>
      </c>
      <c r="L3831" s="105" t="s">
        <v>74</v>
      </c>
      <c r="M3831" s="120"/>
    </row>
    <row r="3832" spans="1:14">
      <c r="A3832" s="50" t="s">
        <v>2917</v>
      </c>
      <c r="B3832" s="55">
        <v>41093</v>
      </c>
      <c r="C3832" s="50" t="s">
        <v>21</v>
      </c>
      <c r="D3832" s="58">
        <v>41093</v>
      </c>
      <c r="E3832" s="59" t="s">
        <v>7863</v>
      </c>
      <c r="F3832" s="60" t="s">
        <v>7864</v>
      </c>
      <c r="G3832" s="23" t="e">
        <f t="shared" si="120"/>
        <v>#N/A</v>
      </c>
      <c r="H3832" s="92" t="s">
        <v>7864</v>
      </c>
      <c r="I3832" s="23" t="e">
        <f t="shared" si="119"/>
        <v>#N/A</v>
      </c>
      <c r="J3832" s="60" t="s">
        <v>7865</v>
      </c>
      <c r="K3832" s="108" t="s">
        <v>5957</v>
      </c>
      <c r="L3832" s="105" t="s">
        <v>74</v>
      </c>
      <c r="M3832" s="120">
        <v>41107</v>
      </c>
    </row>
    <row r="3833" spans="1:14">
      <c r="A3833" s="50" t="s">
        <v>2918</v>
      </c>
      <c r="B3833" s="55">
        <v>41093</v>
      </c>
      <c r="C3833" s="50" t="s">
        <v>21</v>
      </c>
      <c r="D3833" s="58">
        <v>41093</v>
      </c>
      <c r="E3833" s="59" t="s">
        <v>891</v>
      </c>
      <c r="F3833" s="60" t="s">
        <v>7772</v>
      </c>
      <c r="G3833" s="23" t="e">
        <f t="shared" si="120"/>
        <v>#N/A</v>
      </c>
      <c r="H3833" s="92" t="s">
        <v>7772</v>
      </c>
      <c r="I3833" s="23" t="e">
        <f t="shared" si="119"/>
        <v>#N/A</v>
      </c>
      <c r="J3833" s="61" t="s">
        <v>7866</v>
      </c>
      <c r="K3833" s="108" t="s">
        <v>5957</v>
      </c>
      <c r="L3833" s="105" t="s">
        <v>19</v>
      </c>
      <c r="M3833" s="120">
        <v>41094</v>
      </c>
    </row>
    <row r="3834" spans="1:14">
      <c r="A3834" s="50" t="s">
        <v>2919</v>
      </c>
      <c r="B3834" s="55">
        <v>41093</v>
      </c>
      <c r="C3834" s="50" t="s">
        <v>2837</v>
      </c>
      <c r="D3834" s="58">
        <v>41087</v>
      </c>
      <c r="E3834" s="59" t="s">
        <v>7129</v>
      </c>
      <c r="F3834" s="60" t="s">
        <v>2045</v>
      </c>
      <c r="G3834" s="23" t="e">
        <f t="shared" si="120"/>
        <v>#N/A</v>
      </c>
      <c r="H3834" s="92" t="s">
        <v>2045</v>
      </c>
      <c r="I3834" s="23" t="e">
        <f t="shared" si="119"/>
        <v>#N/A</v>
      </c>
      <c r="J3834" s="61" t="s">
        <v>7867</v>
      </c>
      <c r="K3834" s="108" t="s">
        <v>5957</v>
      </c>
      <c r="L3834" s="105" t="s">
        <v>19</v>
      </c>
      <c r="M3834" s="120">
        <v>41093</v>
      </c>
    </row>
    <row r="3835" spans="1:14" ht="25.5">
      <c r="A3835" s="50" t="s">
        <v>2921</v>
      </c>
      <c r="B3835" s="55">
        <v>41093</v>
      </c>
      <c r="C3835" s="50" t="s">
        <v>1372</v>
      </c>
      <c r="D3835" s="58">
        <v>41093</v>
      </c>
      <c r="E3835" s="59" t="s">
        <v>7753</v>
      </c>
      <c r="F3835" s="60" t="s">
        <v>7127</v>
      </c>
      <c r="G3835" s="23" t="e">
        <f t="shared" si="120"/>
        <v>#N/A</v>
      </c>
      <c r="H3835" s="92" t="s">
        <v>7127</v>
      </c>
      <c r="I3835" s="23">
        <f t="shared" si="119"/>
        <v>73</v>
      </c>
      <c r="J3835" s="61" t="s">
        <v>7868</v>
      </c>
      <c r="K3835" s="108" t="s">
        <v>5957</v>
      </c>
      <c r="L3835" s="105" t="s">
        <v>19</v>
      </c>
      <c r="M3835" s="120">
        <v>41093</v>
      </c>
    </row>
    <row r="3836" spans="1:14">
      <c r="A3836" s="50" t="s">
        <v>2921</v>
      </c>
      <c r="B3836" s="55">
        <v>41093</v>
      </c>
      <c r="C3836" s="50" t="s">
        <v>2498</v>
      </c>
      <c r="D3836" s="58">
        <v>41072</v>
      </c>
      <c r="E3836" s="59" t="s">
        <v>7281</v>
      </c>
      <c r="F3836" s="60" t="s">
        <v>7136</v>
      </c>
      <c r="G3836" s="23" t="e">
        <f t="shared" si="120"/>
        <v>#N/A</v>
      </c>
      <c r="H3836" s="92" t="s">
        <v>7136</v>
      </c>
      <c r="I3836" s="23" t="e">
        <f t="shared" si="119"/>
        <v>#N/A</v>
      </c>
      <c r="J3836" s="61" t="s">
        <v>5479</v>
      </c>
      <c r="K3836" s="108" t="s">
        <v>5957</v>
      </c>
      <c r="L3836" s="105" t="s">
        <v>74</v>
      </c>
      <c r="M3836" s="120">
        <v>41094</v>
      </c>
    </row>
    <row r="3837" spans="1:14" ht="25.5">
      <c r="A3837" s="50" t="s">
        <v>2922</v>
      </c>
      <c r="B3837" s="55">
        <v>41093</v>
      </c>
      <c r="C3837" s="50" t="s">
        <v>7869</v>
      </c>
      <c r="D3837" s="58">
        <v>41093</v>
      </c>
      <c r="E3837" s="59" t="s">
        <v>7753</v>
      </c>
      <c r="F3837" s="60" t="s">
        <v>7127</v>
      </c>
      <c r="G3837" s="23" t="e">
        <f t="shared" si="120"/>
        <v>#N/A</v>
      </c>
      <c r="H3837" s="92" t="s">
        <v>7127</v>
      </c>
      <c r="I3837" s="23">
        <f t="shared" si="119"/>
        <v>73</v>
      </c>
      <c r="J3837" s="61" t="s">
        <v>7870</v>
      </c>
      <c r="K3837" s="108" t="s">
        <v>5957</v>
      </c>
      <c r="L3837" s="105" t="s">
        <v>74</v>
      </c>
      <c r="M3837" s="120">
        <v>41094</v>
      </c>
    </row>
    <row r="3838" spans="1:14">
      <c r="A3838" s="50" t="s">
        <v>2923</v>
      </c>
      <c r="B3838" s="55">
        <v>41093</v>
      </c>
      <c r="C3838" s="50" t="s">
        <v>2972</v>
      </c>
      <c r="D3838" s="58">
        <v>41093</v>
      </c>
      <c r="E3838" s="59" t="s">
        <v>7871</v>
      </c>
      <c r="F3838" s="60" t="s">
        <v>7872</v>
      </c>
      <c r="G3838" s="23" t="e">
        <f t="shared" si="120"/>
        <v>#N/A</v>
      </c>
      <c r="H3838" s="92" t="s">
        <v>7872</v>
      </c>
      <c r="I3838" s="23" t="e">
        <f t="shared" si="119"/>
        <v>#N/A</v>
      </c>
      <c r="J3838" s="61" t="s">
        <v>7873</v>
      </c>
      <c r="K3838" s="108" t="s">
        <v>5957</v>
      </c>
      <c r="L3838" s="105" t="s">
        <v>74</v>
      </c>
      <c r="M3838" s="120">
        <v>41094</v>
      </c>
    </row>
    <row r="3839" spans="1:14" ht="25.5">
      <c r="A3839" s="50" t="s">
        <v>2924</v>
      </c>
      <c r="B3839" s="55">
        <v>41093</v>
      </c>
      <c r="C3839" s="50" t="s">
        <v>21</v>
      </c>
      <c r="D3839" s="58">
        <v>41093</v>
      </c>
      <c r="E3839" s="59" t="s">
        <v>7874</v>
      </c>
      <c r="F3839" s="60" t="s">
        <v>2756</v>
      </c>
      <c r="G3839" s="23" t="e">
        <f t="shared" si="120"/>
        <v>#N/A</v>
      </c>
      <c r="H3839" s="92" t="s">
        <v>2756</v>
      </c>
      <c r="I3839" s="23" t="e">
        <f t="shared" si="119"/>
        <v>#N/A</v>
      </c>
      <c r="J3839" s="61" t="s">
        <v>7875</v>
      </c>
      <c r="K3839" s="108" t="s">
        <v>5957</v>
      </c>
      <c r="L3839" s="105" t="s">
        <v>7182</v>
      </c>
      <c r="M3839" s="120">
        <v>41094</v>
      </c>
    </row>
    <row r="3840" spans="1:14">
      <c r="A3840" s="50" t="s">
        <v>2925</v>
      </c>
      <c r="B3840" s="55">
        <v>41093</v>
      </c>
      <c r="C3840" s="50" t="s">
        <v>21</v>
      </c>
      <c r="D3840" s="58">
        <v>41089</v>
      </c>
      <c r="E3840" s="59" t="s">
        <v>7876</v>
      </c>
      <c r="F3840" s="60" t="s">
        <v>7877</v>
      </c>
      <c r="G3840" s="23" t="e">
        <f t="shared" si="120"/>
        <v>#N/A</v>
      </c>
      <c r="H3840" s="92" t="s">
        <v>7877</v>
      </c>
      <c r="I3840" s="23" t="e">
        <f t="shared" si="119"/>
        <v>#N/A</v>
      </c>
      <c r="J3840" s="61" t="s">
        <v>7878</v>
      </c>
      <c r="K3840" s="108" t="s">
        <v>5957</v>
      </c>
      <c r="L3840" s="105" t="s">
        <v>74</v>
      </c>
      <c r="M3840" s="120">
        <v>41094</v>
      </c>
    </row>
    <row r="3841" spans="1:14">
      <c r="A3841" s="50" t="s">
        <v>2926</v>
      </c>
      <c r="B3841" s="55">
        <v>41094</v>
      </c>
      <c r="C3841" s="50" t="s">
        <v>21</v>
      </c>
      <c r="D3841" s="58">
        <v>41092</v>
      </c>
      <c r="E3841" s="59" t="s">
        <v>7879</v>
      </c>
      <c r="F3841" s="60" t="s">
        <v>24</v>
      </c>
      <c r="G3841" s="23">
        <f t="shared" si="120"/>
        <v>84</v>
      </c>
      <c r="H3841" s="92" t="s">
        <v>24</v>
      </c>
      <c r="I3841" s="23">
        <f t="shared" si="119"/>
        <v>84</v>
      </c>
      <c r="J3841" s="61" t="s">
        <v>7880</v>
      </c>
      <c r="K3841" s="108" t="s">
        <v>5957</v>
      </c>
      <c r="L3841" s="105" t="s">
        <v>19</v>
      </c>
      <c r="M3841" s="120">
        <v>41095</v>
      </c>
    </row>
    <row r="3842" spans="1:14">
      <c r="A3842" s="50" t="s">
        <v>2928</v>
      </c>
      <c r="B3842" s="55">
        <v>41094</v>
      </c>
      <c r="C3842" s="50" t="s">
        <v>7881</v>
      </c>
      <c r="D3842" s="58">
        <v>41094</v>
      </c>
      <c r="E3842" s="59" t="s">
        <v>7397</v>
      </c>
      <c r="F3842" s="60" t="s">
        <v>7882</v>
      </c>
      <c r="G3842" s="23" t="e">
        <f t="shared" si="120"/>
        <v>#N/A</v>
      </c>
      <c r="H3842" s="92" t="s">
        <v>7882</v>
      </c>
      <c r="I3842" s="23" t="e">
        <f t="shared" ref="I3842:I3905" si="121">INDEX(S:U,MATCH(H3842,U:U,0),1)</f>
        <v>#N/A</v>
      </c>
      <c r="J3842" s="60" t="s">
        <v>7883</v>
      </c>
      <c r="K3842" s="108" t="s">
        <v>5957</v>
      </c>
      <c r="L3842" s="105" t="s">
        <v>149</v>
      </c>
      <c r="M3842" s="120">
        <v>41095</v>
      </c>
    </row>
    <row r="3843" spans="1:14" ht="51">
      <c r="A3843" s="50" t="s">
        <v>2929</v>
      </c>
      <c r="B3843" s="55">
        <v>41095</v>
      </c>
      <c r="C3843" s="50" t="s">
        <v>21</v>
      </c>
      <c r="D3843" s="58">
        <v>41094</v>
      </c>
      <c r="E3843" s="59" t="s">
        <v>7884</v>
      </c>
      <c r="F3843" s="60" t="s">
        <v>7885</v>
      </c>
      <c r="G3843" s="23" t="e">
        <f t="shared" ref="G3843:G3906" si="122">INDEX($R$2:$U$90,MATCH(F3843,$R$2:$R$90,0),2)</f>
        <v>#N/A</v>
      </c>
      <c r="H3843" s="92" t="s">
        <v>7885</v>
      </c>
      <c r="I3843" s="23" t="e">
        <f t="shared" si="121"/>
        <v>#N/A</v>
      </c>
      <c r="J3843" s="60" t="s">
        <v>7886</v>
      </c>
      <c r="K3843" s="108" t="s">
        <v>5957</v>
      </c>
      <c r="L3843" s="105" t="s">
        <v>7723</v>
      </c>
      <c r="M3843" s="120">
        <v>41096</v>
      </c>
    </row>
    <row r="3844" spans="1:14">
      <c r="A3844" s="50" t="s">
        <v>2930</v>
      </c>
      <c r="B3844" s="55">
        <v>41095</v>
      </c>
      <c r="C3844" s="50" t="s">
        <v>765</v>
      </c>
      <c r="D3844" s="58">
        <v>41095</v>
      </c>
      <c r="E3844" s="59" t="s">
        <v>7887</v>
      </c>
      <c r="F3844" s="60" t="s">
        <v>7888</v>
      </c>
      <c r="G3844" s="23" t="e">
        <f t="shared" si="122"/>
        <v>#N/A</v>
      </c>
      <c r="H3844" s="92" t="s">
        <v>7888</v>
      </c>
      <c r="I3844" s="23" t="e">
        <f t="shared" si="121"/>
        <v>#N/A</v>
      </c>
      <c r="J3844" s="60" t="s">
        <v>7889</v>
      </c>
      <c r="K3844" s="108" t="s">
        <v>5957</v>
      </c>
      <c r="L3844" s="105" t="s">
        <v>74</v>
      </c>
      <c r="M3844" s="120">
        <v>41096</v>
      </c>
    </row>
    <row r="3845" spans="1:14">
      <c r="A3845" s="50" t="s">
        <v>2931</v>
      </c>
      <c r="B3845" s="55">
        <v>41094</v>
      </c>
      <c r="C3845" s="50" t="s">
        <v>380</v>
      </c>
      <c r="D3845" s="58">
        <v>41094</v>
      </c>
      <c r="E3845" s="59" t="s">
        <v>7266</v>
      </c>
      <c r="F3845" s="60" t="s">
        <v>7890</v>
      </c>
      <c r="G3845" s="23" t="e">
        <f t="shared" si="122"/>
        <v>#N/A</v>
      </c>
      <c r="H3845" s="92" t="s">
        <v>7890</v>
      </c>
      <c r="I3845" s="23" t="e">
        <f t="shared" si="121"/>
        <v>#N/A</v>
      </c>
      <c r="J3845" s="61" t="s">
        <v>7891</v>
      </c>
      <c r="K3845" s="108" t="s">
        <v>5957</v>
      </c>
      <c r="L3845" s="105" t="s">
        <v>19</v>
      </c>
      <c r="M3845" s="120">
        <v>41096</v>
      </c>
    </row>
    <row r="3846" spans="1:14" ht="25.5">
      <c r="A3846" s="50" t="s">
        <v>2932</v>
      </c>
      <c r="B3846" s="55">
        <v>41095</v>
      </c>
      <c r="C3846" s="50" t="s">
        <v>21</v>
      </c>
      <c r="D3846" s="58">
        <v>41095</v>
      </c>
      <c r="E3846" s="59" t="s">
        <v>7892</v>
      </c>
      <c r="F3846" s="60" t="s">
        <v>7893</v>
      </c>
      <c r="G3846" s="23" t="e">
        <f t="shared" si="122"/>
        <v>#N/A</v>
      </c>
      <c r="H3846" s="92" t="s">
        <v>7893</v>
      </c>
      <c r="I3846" s="23" t="e">
        <f t="shared" si="121"/>
        <v>#N/A</v>
      </c>
      <c r="J3846" s="61" t="s">
        <v>7894</v>
      </c>
      <c r="K3846" s="108" t="s">
        <v>5957</v>
      </c>
      <c r="L3846" s="105" t="s">
        <v>74</v>
      </c>
      <c r="M3846" s="120">
        <v>41099</v>
      </c>
    </row>
    <row r="3847" spans="1:14" ht="25.5">
      <c r="A3847" s="50" t="s">
        <v>2934</v>
      </c>
      <c r="B3847" s="55">
        <v>41096</v>
      </c>
      <c r="C3847" s="50" t="s">
        <v>7895</v>
      </c>
      <c r="D3847" s="58">
        <v>41095</v>
      </c>
      <c r="E3847" s="59" t="s">
        <v>7488</v>
      </c>
      <c r="F3847" s="60" t="s">
        <v>2882</v>
      </c>
      <c r="G3847" s="23" t="e">
        <f t="shared" si="122"/>
        <v>#N/A</v>
      </c>
      <c r="H3847" s="92" t="s">
        <v>2882</v>
      </c>
      <c r="I3847" s="23" t="e">
        <f t="shared" si="121"/>
        <v>#N/A</v>
      </c>
      <c r="J3847" s="61" t="s">
        <v>7896</v>
      </c>
      <c r="K3847" s="108" t="s">
        <v>5957</v>
      </c>
      <c r="L3847" s="105" t="s">
        <v>74</v>
      </c>
      <c r="M3847" s="120">
        <v>41099</v>
      </c>
    </row>
    <row r="3848" spans="1:14">
      <c r="A3848" s="50" t="s">
        <v>2935</v>
      </c>
      <c r="B3848" s="55">
        <v>41096</v>
      </c>
      <c r="C3848" s="50" t="s">
        <v>1848</v>
      </c>
      <c r="D3848" s="58">
        <v>41095</v>
      </c>
      <c r="E3848" s="59" t="s">
        <v>7871</v>
      </c>
      <c r="F3848" s="60" t="s">
        <v>7872</v>
      </c>
      <c r="G3848" s="23" t="e">
        <f t="shared" si="122"/>
        <v>#N/A</v>
      </c>
      <c r="H3848" s="92" t="s">
        <v>7872</v>
      </c>
      <c r="I3848" s="23" t="e">
        <f t="shared" si="121"/>
        <v>#N/A</v>
      </c>
      <c r="J3848" s="60" t="s">
        <v>7897</v>
      </c>
      <c r="K3848" s="108" t="s">
        <v>5957</v>
      </c>
      <c r="L3848" s="105" t="s">
        <v>74</v>
      </c>
      <c r="M3848" s="120">
        <v>41099</v>
      </c>
    </row>
    <row r="3849" spans="1:14">
      <c r="A3849" s="50" t="s">
        <v>2937</v>
      </c>
      <c r="B3849" s="55">
        <v>41099</v>
      </c>
      <c r="C3849" s="50" t="s">
        <v>21</v>
      </c>
      <c r="D3849" s="58">
        <v>41094</v>
      </c>
      <c r="E3849" s="59" t="s">
        <v>7478</v>
      </c>
      <c r="F3849" s="60" t="s">
        <v>24</v>
      </c>
      <c r="G3849" s="23">
        <f t="shared" si="122"/>
        <v>84</v>
      </c>
      <c r="H3849" s="92" t="s">
        <v>24</v>
      </c>
      <c r="I3849" s="23">
        <f t="shared" si="121"/>
        <v>84</v>
      </c>
      <c r="J3849" s="61" t="s">
        <v>7898</v>
      </c>
      <c r="K3849" s="108" t="s">
        <v>5957</v>
      </c>
      <c r="L3849" s="105" t="s">
        <v>74</v>
      </c>
      <c r="M3849" s="120">
        <v>41099</v>
      </c>
    </row>
    <row r="3850" spans="1:14">
      <c r="A3850" s="50" t="s">
        <v>2938</v>
      </c>
      <c r="B3850" s="55">
        <v>41099</v>
      </c>
      <c r="C3850" s="50" t="s">
        <v>7899</v>
      </c>
      <c r="D3850" s="58">
        <v>41067</v>
      </c>
      <c r="E3850" s="59" t="s">
        <v>7397</v>
      </c>
      <c r="F3850" s="60" t="s">
        <v>7900</v>
      </c>
      <c r="G3850" s="23" t="e">
        <f t="shared" si="122"/>
        <v>#N/A</v>
      </c>
      <c r="H3850" s="92" t="s">
        <v>7900</v>
      </c>
      <c r="I3850" s="23" t="e">
        <f t="shared" si="121"/>
        <v>#N/A</v>
      </c>
      <c r="J3850" s="61" t="s">
        <v>7901</v>
      </c>
      <c r="K3850" s="108" t="s">
        <v>5957</v>
      </c>
      <c r="L3850" s="105" t="s">
        <v>19</v>
      </c>
      <c r="M3850" s="120">
        <v>41099</v>
      </c>
    </row>
    <row r="3851" spans="1:14" ht="25.5">
      <c r="A3851" s="50" t="s">
        <v>2940</v>
      </c>
      <c r="B3851" s="55">
        <v>41099</v>
      </c>
      <c r="C3851" s="50" t="s">
        <v>1463</v>
      </c>
      <c r="D3851" s="58">
        <v>41099</v>
      </c>
      <c r="E3851" s="59" t="s">
        <v>7902</v>
      </c>
      <c r="F3851" s="60" t="s">
        <v>7903</v>
      </c>
      <c r="G3851" s="23" t="e">
        <f t="shared" si="122"/>
        <v>#N/A</v>
      </c>
      <c r="H3851" s="92" t="s">
        <v>7903</v>
      </c>
      <c r="I3851" s="23" t="e">
        <f t="shared" si="121"/>
        <v>#N/A</v>
      </c>
      <c r="J3851" s="61" t="s">
        <v>7904</v>
      </c>
      <c r="K3851" s="108" t="s">
        <v>5957</v>
      </c>
      <c r="L3851" s="105" t="s">
        <v>19</v>
      </c>
      <c r="M3851" s="120">
        <v>41099</v>
      </c>
    </row>
    <row r="3852" spans="1:14" ht="25.5">
      <c r="A3852" s="50" t="s">
        <v>2943</v>
      </c>
      <c r="B3852" s="55">
        <v>41099</v>
      </c>
      <c r="C3852" s="50" t="s">
        <v>1088</v>
      </c>
      <c r="D3852" s="58">
        <v>41093</v>
      </c>
      <c r="E3852" s="59" t="s">
        <v>659</v>
      </c>
      <c r="F3852" s="60" t="s">
        <v>514</v>
      </c>
      <c r="G3852" s="23" t="e">
        <f t="shared" si="122"/>
        <v>#N/A</v>
      </c>
      <c r="H3852" s="92" t="s">
        <v>514</v>
      </c>
      <c r="I3852" s="23" t="e">
        <f t="shared" si="121"/>
        <v>#N/A</v>
      </c>
      <c r="J3852" s="61" t="s">
        <v>7905</v>
      </c>
      <c r="K3852" s="108" t="s">
        <v>5957</v>
      </c>
      <c r="L3852" s="105" t="s">
        <v>74</v>
      </c>
      <c r="M3852" s="120">
        <v>41101</v>
      </c>
    </row>
    <row r="3853" spans="1:14" ht="25.5">
      <c r="A3853" s="50" t="s">
        <v>7610</v>
      </c>
      <c r="B3853" s="55">
        <v>41099</v>
      </c>
      <c r="C3853" s="50" t="s">
        <v>1085</v>
      </c>
      <c r="D3853" s="58">
        <v>41093</v>
      </c>
      <c r="E3853" s="59" t="s">
        <v>659</v>
      </c>
      <c r="F3853" s="60" t="s">
        <v>514</v>
      </c>
      <c r="G3853" s="23" t="e">
        <f t="shared" si="122"/>
        <v>#N/A</v>
      </c>
      <c r="H3853" s="92" t="s">
        <v>514</v>
      </c>
      <c r="I3853" s="23" t="e">
        <f t="shared" si="121"/>
        <v>#N/A</v>
      </c>
      <c r="J3853" s="61" t="s">
        <v>7906</v>
      </c>
      <c r="K3853" s="108" t="s">
        <v>5957</v>
      </c>
      <c r="L3853" s="105" t="s">
        <v>7209</v>
      </c>
      <c r="M3853" s="120">
        <v>41101</v>
      </c>
    </row>
    <row r="3854" spans="1:14">
      <c r="A3854" s="50" t="s">
        <v>2945</v>
      </c>
      <c r="B3854" s="55">
        <v>41100</v>
      </c>
      <c r="C3854" s="50" t="s">
        <v>1191</v>
      </c>
      <c r="D3854" s="58">
        <v>41099</v>
      </c>
      <c r="E3854" s="59" t="s">
        <v>7819</v>
      </c>
      <c r="F3854" s="60" t="s">
        <v>105</v>
      </c>
      <c r="G3854" s="23" t="e">
        <f t="shared" si="122"/>
        <v>#N/A</v>
      </c>
      <c r="H3854" s="92" t="s">
        <v>105</v>
      </c>
      <c r="I3854" s="23" t="e">
        <f t="shared" si="121"/>
        <v>#N/A</v>
      </c>
      <c r="J3854" s="61" t="s">
        <v>7907</v>
      </c>
      <c r="K3854" s="108" t="s">
        <v>5957</v>
      </c>
      <c r="L3854" s="105" t="s">
        <v>74</v>
      </c>
      <c r="M3854" s="120">
        <v>41101</v>
      </c>
    </row>
    <row r="3855" spans="1:14" ht="25.5">
      <c r="A3855" s="50" t="s">
        <v>2947</v>
      </c>
      <c r="B3855" s="55">
        <v>41100</v>
      </c>
      <c r="C3855" s="50" t="s">
        <v>815</v>
      </c>
      <c r="D3855" s="58">
        <v>41100</v>
      </c>
      <c r="E3855" s="59" t="s">
        <v>7159</v>
      </c>
      <c r="F3855" s="60" t="s">
        <v>329</v>
      </c>
      <c r="G3855" s="23" t="e">
        <f t="shared" si="122"/>
        <v>#N/A</v>
      </c>
      <c r="H3855" s="92" t="s">
        <v>329</v>
      </c>
      <c r="I3855" s="23" t="e">
        <f t="shared" si="121"/>
        <v>#N/A</v>
      </c>
      <c r="J3855" s="61" t="s">
        <v>7908</v>
      </c>
      <c r="K3855" s="108" t="s">
        <v>5957</v>
      </c>
      <c r="L3855" s="105" t="s">
        <v>7909</v>
      </c>
      <c r="M3855" s="120">
        <v>41102</v>
      </c>
    </row>
    <row r="3856" spans="1:14">
      <c r="A3856" s="50" t="s">
        <v>2949</v>
      </c>
      <c r="B3856" s="55">
        <v>41101</v>
      </c>
      <c r="C3856" s="50" t="s">
        <v>1025</v>
      </c>
      <c r="D3856" s="58">
        <v>41100</v>
      </c>
      <c r="E3856" s="59" t="s">
        <v>7156</v>
      </c>
      <c r="F3856" s="60" t="s">
        <v>105</v>
      </c>
      <c r="G3856" s="23" t="e">
        <f t="shared" si="122"/>
        <v>#N/A</v>
      </c>
      <c r="H3856" s="92" t="s">
        <v>105</v>
      </c>
      <c r="I3856" s="23" t="e">
        <f t="shared" si="121"/>
        <v>#N/A</v>
      </c>
      <c r="J3856" s="61" t="s">
        <v>7910</v>
      </c>
      <c r="K3856" s="108" t="s">
        <v>5957</v>
      </c>
      <c r="L3856" s="105" t="s">
        <v>74</v>
      </c>
      <c r="M3856" s="120">
        <v>41101</v>
      </c>
    </row>
    <row r="3857" spans="1:13">
      <c r="A3857" s="50" t="s">
        <v>2950</v>
      </c>
      <c r="B3857" s="55">
        <v>41101</v>
      </c>
      <c r="C3857" s="50" t="s">
        <v>7146</v>
      </c>
      <c r="D3857" s="58">
        <v>41100</v>
      </c>
      <c r="E3857" s="59" t="s">
        <v>7266</v>
      </c>
      <c r="F3857" s="60" t="s">
        <v>7890</v>
      </c>
      <c r="G3857" s="23" t="e">
        <f t="shared" si="122"/>
        <v>#N/A</v>
      </c>
      <c r="H3857" s="92" t="s">
        <v>7890</v>
      </c>
      <c r="I3857" s="23" t="e">
        <f t="shared" si="121"/>
        <v>#N/A</v>
      </c>
      <c r="J3857" s="61" t="s">
        <v>7911</v>
      </c>
      <c r="K3857" s="108" t="s">
        <v>5957</v>
      </c>
      <c r="L3857" s="105" t="s">
        <v>74</v>
      </c>
      <c r="M3857" s="120">
        <v>41102</v>
      </c>
    </row>
    <row r="3858" spans="1:13">
      <c r="A3858" s="50" t="s">
        <v>2953</v>
      </c>
      <c r="B3858" s="55">
        <v>41101</v>
      </c>
      <c r="C3858" s="50" t="s">
        <v>1384</v>
      </c>
      <c r="D3858" s="58">
        <v>41101</v>
      </c>
      <c r="E3858" s="59" t="s">
        <v>7912</v>
      </c>
      <c r="F3858" s="60" t="s">
        <v>2164</v>
      </c>
      <c r="G3858" s="23" t="e">
        <f t="shared" si="122"/>
        <v>#N/A</v>
      </c>
      <c r="H3858" s="92" t="s">
        <v>2164</v>
      </c>
      <c r="I3858" s="23" t="e">
        <f t="shared" si="121"/>
        <v>#N/A</v>
      </c>
      <c r="J3858" s="61" t="s">
        <v>7913</v>
      </c>
      <c r="K3858" s="108" t="s">
        <v>5957</v>
      </c>
      <c r="L3858" s="105" t="s">
        <v>74</v>
      </c>
      <c r="M3858" s="120">
        <v>41102</v>
      </c>
    </row>
    <row r="3859" spans="1:13">
      <c r="A3859" s="50" t="s">
        <v>2959</v>
      </c>
      <c r="B3859" s="55">
        <v>41101</v>
      </c>
      <c r="C3859" s="50" t="s">
        <v>4407</v>
      </c>
      <c r="D3859" s="58">
        <v>41100</v>
      </c>
      <c r="E3859" s="59" t="s">
        <v>7366</v>
      </c>
      <c r="F3859" s="60" t="s">
        <v>7914</v>
      </c>
      <c r="G3859" s="23" t="e">
        <f t="shared" si="122"/>
        <v>#N/A</v>
      </c>
      <c r="H3859" s="92" t="s">
        <v>7914</v>
      </c>
      <c r="I3859" s="23" t="e">
        <f t="shared" si="121"/>
        <v>#N/A</v>
      </c>
      <c r="J3859" s="61" t="s">
        <v>7915</v>
      </c>
      <c r="K3859" s="108" t="s">
        <v>5957</v>
      </c>
      <c r="L3859" s="105" t="s">
        <v>74</v>
      </c>
      <c r="M3859" s="120">
        <v>41102</v>
      </c>
    </row>
    <row r="3860" spans="1:13">
      <c r="A3860" s="50" t="s">
        <v>2960</v>
      </c>
      <c r="B3860" s="55">
        <v>41101</v>
      </c>
      <c r="C3860" s="50" t="s">
        <v>3775</v>
      </c>
      <c r="D3860" s="58">
        <v>41100</v>
      </c>
      <c r="E3860" s="59" t="s">
        <v>7129</v>
      </c>
      <c r="F3860" s="60" t="s">
        <v>2045</v>
      </c>
      <c r="G3860" s="23" t="e">
        <f t="shared" si="122"/>
        <v>#N/A</v>
      </c>
      <c r="H3860" s="92" t="s">
        <v>2045</v>
      </c>
      <c r="I3860" s="23" t="e">
        <f t="shared" si="121"/>
        <v>#N/A</v>
      </c>
      <c r="J3860" s="61" t="s">
        <v>3730</v>
      </c>
      <c r="K3860" s="108" t="s">
        <v>5957</v>
      </c>
      <c r="L3860" s="105" t="s">
        <v>74</v>
      </c>
      <c r="M3860" s="120">
        <v>41102</v>
      </c>
    </row>
    <row r="3861" spans="1:13">
      <c r="A3861" s="50" t="s">
        <v>2961</v>
      </c>
      <c r="B3861" s="55">
        <v>41101</v>
      </c>
      <c r="C3861" s="50" t="s">
        <v>3733</v>
      </c>
      <c r="D3861" s="58">
        <v>41093</v>
      </c>
      <c r="E3861" s="59" t="s">
        <v>7129</v>
      </c>
      <c r="F3861" s="60" t="s">
        <v>2045</v>
      </c>
      <c r="G3861" s="23" t="e">
        <f t="shared" si="122"/>
        <v>#N/A</v>
      </c>
      <c r="H3861" s="92" t="s">
        <v>2045</v>
      </c>
      <c r="I3861" s="23" t="e">
        <f t="shared" si="121"/>
        <v>#N/A</v>
      </c>
      <c r="J3861" s="61" t="s">
        <v>3730</v>
      </c>
      <c r="K3861" s="108" t="s">
        <v>5957</v>
      </c>
      <c r="L3861" s="105" t="s">
        <v>74</v>
      </c>
      <c r="M3861" s="120">
        <v>41102</v>
      </c>
    </row>
    <row r="3862" spans="1:13">
      <c r="A3862" s="50" t="s">
        <v>2962</v>
      </c>
      <c r="B3862" s="55">
        <v>41101</v>
      </c>
      <c r="C3862" s="50" t="s">
        <v>3749</v>
      </c>
      <c r="D3862" s="58">
        <v>41093</v>
      </c>
      <c r="E3862" s="59" t="s">
        <v>7129</v>
      </c>
      <c r="F3862" s="60" t="s">
        <v>2045</v>
      </c>
      <c r="G3862" s="23" t="e">
        <f t="shared" si="122"/>
        <v>#N/A</v>
      </c>
      <c r="H3862" s="92" t="s">
        <v>2045</v>
      </c>
      <c r="I3862" s="23" t="e">
        <f t="shared" si="121"/>
        <v>#N/A</v>
      </c>
      <c r="J3862" s="61" t="s">
        <v>3730</v>
      </c>
      <c r="K3862" s="108" t="s">
        <v>5957</v>
      </c>
      <c r="L3862" s="105" t="s">
        <v>74</v>
      </c>
      <c r="M3862" s="120">
        <v>41102</v>
      </c>
    </row>
    <row r="3863" spans="1:13">
      <c r="A3863" s="50" t="s">
        <v>2962</v>
      </c>
      <c r="B3863" s="55">
        <v>41101</v>
      </c>
      <c r="C3863" s="50" t="s">
        <v>3732</v>
      </c>
      <c r="D3863" s="58">
        <v>41080</v>
      </c>
      <c r="E3863" s="59" t="s">
        <v>7129</v>
      </c>
      <c r="F3863" s="60" t="s">
        <v>2045</v>
      </c>
      <c r="G3863" s="23" t="e">
        <f t="shared" si="122"/>
        <v>#N/A</v>
      </c>
      <c r="H3863" s="92" t="s">
        <v>2045</v>
      </c>
      <c r="I3863" s="23" t="e">
        <f t="shared" si="121"/>
        <v>#N/A</v>
      </c>
      <c r="J3863" s="61" t="s">
        <v>3730</v>
      </c>
      <c r="K3863" s="108" t="s">
        <v>5957</v>
      </c>
      <c r="L3863" s="105" t="s">
        <v>74</v>
      </c>
      <c r="M3863" s="120">
        <v>41102</v>
      </c>
    </row>
    <row r="3864" spans="1:13">
      <c r="A3864" s="50" t="s">
        <v>2963</v>
      </c>
      <c r="B3864" s="55">
        <v>41101</v>
      </c>
      <c r="C3864" s="62">
        <v>1604</v>
      </c>
      <c r="D3864" s="63">
        <v>41096</v>
      </c>
      <c r="E3864" s="59" t="s">
        <v>7129</v>
      </c>
      <c r="F3864" s="60" t="s">
        <v>2045</v>
      </c>
      <c r="G3864" s="23" t="e">
        <f t="shared" si="122"/>
        <v>#N/A</v>
      </c>
      <c r="H3864" s="92" t="s">
        <v>2045</v>
      </c>
      <c r="I3864" s="23" t="e">
        <f t="shared" si="121"/>
        <v>#N/A</v>
      </c>
      <c r="J3864" s="61" t="s">
        <v>3730</v>
      </c>
      <c r="K3864" s="108" t="s">
        <v>5957</v>
      </c>
      <c r="L3864" s="105" t="s">
        <v>74</v>
      </c>
      <c r="M3864" s="120">
        <v>41102</v>
      </c>
    </row>
    <row r="3865" spans="1:13">
      <c r="A3865" s="50" t="s">
        <v>2964</v>
      </c>
      <c r="B3865" s="55">
        <v>41101</v>
      </c>
      <c r="C3865" s="50" t="s">
        <v>5172</v>
      </c>
      <c r="D3865" s="58">
        <v>41069</v>
      </c>
      <c r="E3865" s="59" t="s">
        <v>7129</v>
      </c>
      <c r="F3865" s="60" t="s">
        <v>2045</v>
      </c>
      <c r="G3865" s="23" t="e">
        <f t="shared" si="122"/>
        <v>#N/A</v>
      </c>
      <c r="H3865" s="92" t="s">
        <v>2045</v>
      </c>
      <c r="I3865" s="23" t="e">
        <f t="shared" si="121"/>
        <v>#N/A</v>
      </c>
      <c r="J3865" s="61" t="s">
        <v>3730</v>
      </c>
      <c r="K3865" s="108" t="s">
        <v>5957</v>
      </c>
      <c r="L3865" s="105" t="s">
        <v>74</v>
      </c>
      <c r="M3865" s="120">
        <v>41102</v>
      </c>
    </row>
    <row r="3866" spans="1:13">
      <c r="A3866" s="50" t="s">
        <v>2966</v>
      </c>
      <c r="B3866" s="55">
        <v>41101</v>
      </c>
      <c r="C3866" s="50" t="s">
        <v>3746</v>
      </c>
      <c r="D3866" s="58">
        <v>41096</v>
      </c>
      <c r="E3866" s="59" t="s">
        <v>7129</v>
      </c>
      <c r="F3866" s="60" t="s">
        <v>2045</v>
      </c>
      <c r="G3866" s="23" t="e">
        <f t="shared" si="122"/>
        <v>#N/A</v>
      </c>
      <c r="H3866" s="92" t="s">
        <v>2045</v>
      </c>
      <c r="I3866" s="23" t="e">
        <f t="shared" si="121"/>
        <v>#N/A</v>
      </c>
      <c r="J3866" s="61" t="s">
        <v>3730</v>
      </c>
      <c r="K3866" s="108" t="s">
        <v>5957</v>
      </c>
      <c r="L3866" s="105" t="s">
        <v>74</v>
      </c>
      <c r="M3866" s="120">
        <v>41102</v>
      </c>
    </row>
    <row r="3867" spans="1:13">
      <c r="A3867" s="50" t="s">
        <v>2968</v>
      </c>
      <c r="B3867" s="55">
        <v>41101</v>
      </c>
      <c r="C3867" s="50" t="s">
        <v>3752</v>
      </c>
      <c r="D3867" s="58">
        <v>41095</v>
      </c>
      <c r="E3867" s="59" t="s">
        <v>7129</v>
      </c>
      <c r="F3867" s="60" t="s">
        <v>2045</v>
      </c>
      <c r="G3867" s="23" t="e">
        <f t="shared" si="122"/>
        <v>#N/A</v>
      </c>
      <c r="H3867" s="92" t="s">
        <v>2045</v>
      </c>
      <c r="I3867" s="23" t="e">
        <f t="shared" si="121"/>
        <v>#N/A</v>
      </c>
      <c r="J3867" s="61" t="s">
        <v>3730</v>
      </c>
      <c r="K3867" s="108" t="s">
        <v>5957</v>
      </c>
      <c r="L3867" s="105" t="s">
        <v>74</v>
      </c>
      <c r="M3867" s="120">
        <v>41102</v>
      </c>
    </row>
    <row r="3868" spans="1:13">
      <c r="A3868" s="50" t="s">
        <v>2970</v>
      </c>
      <c r="B3868" s="55">
        <v>41101</v>
      </c>
      <c r="C3868" s="50" t="s">
        <v>3767</v>
      </c>
      <c r="D3868" s="58">
        <v>41099</v>
      </c>
      <c r="E3868" s="59" t="s">
        <v>7129</v>
      </c>
      <c r="F3868" s="60" t="s">
        <v>2045</v>
      </c>
      <c r="G3868" s="23" t="e">
        <f t="shared" si="122"/>
        <v>#N/A</v>
      </c>
      <c r="H3868" s="92" t="s">
        <v>2045</v>
      </c>
      <c r="I3868" s="23" t="e">
        <f t="shared" si="121"/>
        <v>#N/A</v>
      </c>
      <c r="J3868" s="61" t="s">
        <v>3730</v>
      </c>
      <c r="K3868" s="108" t="s">
        <v>5957</v>
      </c>
      <c r="L3868" s="105" t="s">
        <v>74</v>
      </c>
      <c r="M3868" s="120">
        <v>41102</v>
      </c>
    </row>
    <row r="3869" spans="1:13">
      <c r="A3869" s="50" t="s">
        <v>2971</v>
      </c>
      <c r="B3869" s="55">
        <v>41101</v>
      </c>
      <c r="C3869" s="50" t="s">
        <v>3765</v>
      </c>
      <c r="D3869" s="58">
        <v>41099</v>
      </c>
      <c r="E3869" s="59" t="s">
        <v>7129</v>
      </c>
      <c r="F3869" s="60" t="s">
        <v>2045</v>
      </c>
      <c r="G3869" s="23" t="e">
        <f t="shared" si="122"/>
        <v>#N/A</v>
      </c>
      <c r="H3869" s="92" t="s">
        <v>2045</v>
      </c>
      <c r="I3869" s="23" t="e">
        <f t="shared" si="121"/>
        <v>#N/A</v>
      </c>
      <c r="J3869" s="61" t="s">
        <v>3730</v>
      </c>
      <c r="K3869" s="108" t="s">
        <v>5957</v>
      </c>
      <c r="L3869" s="105" t="s">
        <v>74</v>
      </c>
      <c r="M3869" s="120">
        <v>41102</v>
      </c>
    </row>
    <row r="3870" spans="1:13">
      <c r="A3870" s="50" t="s">
        <v>7916</v>
      </c>
      <c r="B3870" s="55">
        <v>41101</v>
      </c>
      <c r="C3870" s="50" t="s">
        <v>3763</v>
      </c>
      <c r="D3870" s="58">
        <v>41099</v>
      </c>
      <c r="E3870" s="59" t="s">
        <v>7129</v>
      </c>
      <c r="F3870" s="60" t="s">
        <v>2045</v>
      </c>
      <c r="G3870" s="23" t="e">
        <f t="shared" si="122"/>
        <v>#N/A</v>
      </c>
      <c r="H3870" s="92" t="s">
        <v>2045</v>
      </c>
      <c r="I3870" s="23" t="e">
        <f t="shared" si="121"/>
        <v>#N/A</v>
      </c>
      <c r="J3870" s="61" t="s">
        <v>3730</v>
      </c>
      <c r="K3870" s="108" t="s">
        <v>5957</v>
      </c>
      <c r="L3870" s="105" t="s">
        <v>74</v>
      </c>
      <c r="M3870" s="120">
        <v>41102</v>
      </c>
    </row>
    <row r="3871" spans="1:13">
      <c r="A3871" s="50" t="s">
        <v>7917</v>
      </c>
      <c r="B3871" s="55">
        <v>41101</v>
      </c>
      <c r="C3871" s="50" t="s">
        <v>3334</v>
      </c>
      <c r="D3871" s="58">
        <v>41099</v>
      </c>
      <c r="E3871" s="59" t="s">
        <v>7129</v>
      </c>
      <c r="F3871" s="60" t="s">
        <v>2045</v>
      </c>
      <c r="G3871" s="23" t="e">
        <f t="shared" si="122"/>
        <v>#N/A</v>
      </c>
      <c r="H3871" s="92" t="s">
        <v>2045</v>
      </c>
      <c r="I3871" s="23" t="e">
        <f t="shared" si="121"/>
        <v>#N/A</v>
      </c>
      <c r="J3871" s="61" t="s">
        <v>3730</v>
      </c>
      <c r="K3871" s="108" t="s">
        <v>5957</v>
      </c>
      <c r="L3871" s="105" t="s">
        <v>74</v>
      </c>
      <c r="M3871" s="120">
        <v>41102</v>
      </c>
    </row>
    <row r="3872" spans="1:13">
      <c r="A3872" s="50" t="s">
        <v>2973</v>
      </c>
      <c r="B3872" s="55">
        <v>41101</v>
      </c>
      <c r="C3872" s="50" t="s">
        <v>3783</v>
      </c>
      <c r="D3872" s="58">
        <v>41096</v>
      </c>
      <c r="E3872" s="59" t="s">
        <v>7129</v>
      </c>
      <c r="F3872" s="60" t="s">
        <v>2045</v>
      </c>
      <c r="G3872" s="23" t="e">
        <f t="shared" si="122"/>
        <v>#N/A</v>
      </c>
      <c r="H3872" s="92" t="s">
        <v>2045</v>
      </c>
      <c r="I3872" s="23" t="e">
        <f t="shared" si="121"/>
        <v>#N/A</v>
      </c>
      <c r="J3872" s="61" t="s">
        <v>3730</v>
      </c>
      <c r="K3872" s="108" t="s">
        <v>5957</v>
      </c>
      <c r="L3872" s="105" t="s">
        <v>74</v>
      </c>
      <c r="M3872" s="120">
        <v>41102</v>
      </c>
    </row>
    <row r="3873" spans="1:14">
      <c r="A3873" s="50" t="s">
        <v>2975</v>
      </c>
      <c r="B3873" s="55">
        <v>41101</v>
      </c>
      <c r="C3873" s="50" t="s">
        <v>7918</v>
      </c>
      <c r="D3873" s="58">
        <v>40995</v>
      </c>
      <c r="E3873" s="59" t="s">
        <v>7129</v>
      </c>
      <c r="F3873" s="60" t="s">
        <v>2045</v>
      </c>
      <c r="G3873" s="23" t="e">
        <f t="shared" si="122"/>
        <v>#N/A</v>
      </c>
      <c r="H3873" s="92" t="s">
        <v>2045</v>
      </c>
      <c r="I3873" s="23" t="e">
        <f t="shared" si="121"/>
        <v>#N/A</v>
      </c>
      <c r="J3873" s="61" t="s">
        <v>3730</v>
      </c>
      <c r="K3873" s="108" t="s">
        <v>5957</v>
      </c>
      <c r="L3873" s="105" t="s">
        <v>74</v>
      </c>
      <c r="M3873" s="120">
        <v>41102</v>
      </c>
    </row>
    <row r="3874" spans="1:14">
      <c r="A3874" s="50" t="s">
        <v>2977</v>
      </c>
      <c r="B3874" s="55">
        <v>41101</v>
      </c>
      <c r="C3874" s="50" t="s">
        <v>3682</v>
      </c>
      <c r="D3874" s="58">
        <v>41092</v>
      </c>
      <c r="E3874" s="59" t="s">
        <v>7129</v>
      </c>
      <c r="F3874" s="60" t="s">
        <v>2045</v>
      </c>
      <c r="G3874" s="23" t="e">
        <f t="shared" si="122"/>
        <v>#N/A</v>
      </c>
      <c r="H3874" s="92" t="s">
        <v>2045</v>
      </c>
      <c r="I3874" s="23" t="e">
        <f t="shared" si="121"/>
        <v>#N/A</v>
      </c>
      <c r="J3874" s="61" t="s">
        <v>3730</v>
      </c>
      <c r="K3874" s="108" t="s">
        <v>5957</v>
      </c>
      <c r="L3874" s="105" t="s">
        <v>74</v>
      </c>
      <c r="M3874" s="120">
        <v>41102</v>
      </c>
    </row>
    <row r="3875" spans="1:14">
      <c r="A3875" s="50" t="s">
        <v>2981</v>
      </c>
      <c r="B3875" s="55">
        <v>41101</v>
      </c>
      <c r="C3875" s="50" t="s">
        <v>3785</v>
      </c>
      <c r="D3875" s="58">
        <v>41100</v>
      </c>
      <c r="E3875" s="59" t="s">
        <v>7129</v>
      </c>
      <c r="F3875" s="60" t="s">
        <v>2045</v>
      </c>
      <c r="G3875" s="23" t="e">
        <f t="shared" si="122"/>
        <v>#N/A</v>
      </c>
      <c r="H3875" s="92" t="s">
        <v>2045</v>
      </c>
      <c r="I3875" s="23" t="e">
        <f t="shared" si="121"/>
        <v>#N/A</v>
      </c>
      <c r="J3875" s="61" t="s">
        <v>3730</v>
      </c>
      <c r="K3875" s="108" t="s">
        <v>5957</v>
      </c>
      <c r="L3875" s="122" t="s">
        <v>19</v>
      </c>
      <c r="M3875" s="123">
        <v>41102</v>
      </c>
    </row>
    <row r="3876" spans="1:14">
      <c r="A3876" s="50" t="s">
        <v>2983</v>
      </c>
      <c r="B3876" s="55">
        <v>41101</v>
      </c>
      <c r="C3876" s="50" t="s">
        <v>7919</v>
      </c>
      <c r="D3876" s="58">
        <v>41075</v>
      </c>
      <c r="E3876" s="59" t="s">
        <v>7129</v>
      </c>
      <c r="F3876" s="60" t="s">
        <v>2045</v>
      </c>
      <c r="G3876" s="23" t="e">
        <f t="shared" si="122"/>
        <v>#N/A</v>
      </c>
      <c r="H3876" s="92" t="s">
        <v>2045</v>
      </c>
      <c r="I3876" s="23" t="e">
        <f t="shared" si="121"/>
        <v>#N/A</v>
      </c>
      <c r="J3876" s="61" t="s">
        <v>3730</v>
      </c>
      <c r="K3876" s="108" t="s">
        <v>5957</v>
      </c>
      <c r="L3876" s="122" t="s">
        <v>19</v>
      </c>
      <c r="M3876" s="123">
        <v>41102</v>
      </c>
    </row>
    <row r="3877" spans="1:14" ht="25.5">
      <c r="A3877" s="50" t="s">
        <v>2985</v>
      </c>
      <c r="B3877" s="55">
        <v>41102</v>
      </c>
      <c r="C3877" s="50" t="s">
        <v>1376</v>
      </c>
      <c r="D3877" s="58">
        <v>41102</v>
      </c>
      <c r="E3877" s="59" t="s">
        <v>659</v>
      </c>
      <c r="F3877" s="60" t="s">
        <v>514</v>
      </c>
      <c r="G3877" s="23" t="e">
        <f t="shared" si="122"/>
        <v>#N/A</v>
      </c>
      <c r="H3877" s="92" t="s">
        <v>514</v>
      </c>
      <c r="I3877" s="23" t="e">
        <f t="shared" si="121"/>
        <v>#N/A</v>
      </c>
      <c r="J3877" s="61" t="s">
        <v>7920</v>
      </c>
      <c r="K3877" s="108" t="s">
        <v>5957</v>
      </c>
      <c r="L3877" s="122" t="s">
        <v>19</v>
      </c>
      <c r="M3877" s="123">
        <v>41102</v>
      </c>
    </row>
    <row r="3878" spans="1:14" ht="25.5">
      <c r="A3878" s="50" t="s">
        <v>2986</v>
      </c>
      <c r="B3878" s="55">
        <v>41102</v>
      </c>
      <c r="C3878" s="50" t="s">
        <v>295</v>
      </c>
      <c r="D3878" s="58">
        <v>41102</v>
      </c>
      <c r="E3878" s="59" t="s">
        <v>632</v>
      </c>
      <c r="F3878" s="60" t="s">
        <v>7136</v>
      </c>
      <c r="G3878" s="23" t="e">
        <f t="shared" si="122"/>
        <v>#N/A</v>
      </c>
      <c r="H3878" s="92" t="s">
        <v>7136</v>
      </c>
      <c r="I3878" s="23" t="e">
        <f t="shared" si="121"/>
        <v>#N/A</v>
      </c>
      <c r="J3878" s="61" t="s">
        <v>7921</v>
      </c>
      <c r="K3878" s="108" t="s">
        <v>5957</v>
      </c>
      <c r="L3878" s="122" t="s">
        <v>7190</v>
      </c>
      <c r="M3878" s="123">
        <v>41106</v>
      </c>
    </row>
    <row r="3879" spans="1:14" ht="38.25">
      <c r="A3879" s="50" t="s">
        <v>2988</v>
      </c>
      <c r="B3879" s="55">
        <v>41103</v>
      </c>
      <c r="C3879" s="50" t="s">
        <v>1517</v>
      </c>
      <c r="D3879" s="58">
        <v>41102</v>
      </c>
      <c r="E3879" s="59" t="s">
        <v>659</v>
      </c>
      <c r="F3879" s="60" t="s">
        <v>514</v>
      </c>
      <c r="G3879" s="23" t="e">
        <f t="shared" si="122"/>
        <v>#N/A</v>
      </c>
      <c r="H3879" s="92" t="s">
        <v>514</v>
      </c>
      <c r="I3879" s="23" t="e">
        <f t="shared" si="121"/>
        <v>#N/A</v>
      </c>
      <c r="J3879" s="61" t="s">
        <v>7922</v>
      </c>
      <c r="K3879" s="108" t="s">
        <v>5957</v>
      </c>
      <c r="L3879" s="122" t="s">
        <v>19</v>
      </c>
      <c r="M3879" s="123">
        <v>41108</v>
      </c>
    </row>
    <row r="3880" spans="1:14">
      <c r="A3880" s="50" t="s">
        <v>2993</v>
      </c>
      <c r="B3880" s="55">
        <v>41102</v>
      </c>
      <c r="C3880" s="50" t="s">
        <v>827</v>
      </c>
      <c r="D3880" s="58">
        <v>41102</v>
      </c>
      <c r="E3880" s="59" t="s">
        <v>7159</v>
      </c>
      <c r="F3880" s="60" t="s">
        <v>329</v>
      </c>
      <c r="G3880" s="23" t="e">
        <f t="shared" si="122"/>
        <v>#N/A</v>
      </c>
      <c r="H3880" s="92" t="s">
        <v>329</v>
      </c>
      <c r="I3880" s="23" t="e">
        <f t="shared" si="121"/>
        <v>#N/A</v>
      </c>
      <c r="J3880" s="61" t="s">
        <v>7923</v>
      </c>
      <c r="K3880" s="108" t="s">
        <v>5957</v>
      </c>
      <c r="L3880" s="122" t="s">
        <v>74</v>
      </c>
      <c r="M3880" s="123">
        <v>41103</v>
      </c>
    </row>
    <row r="3881" spans="1:14" ht="25.5">
      <c r="A3881" s="50" t="s">
        <v>2991</v>
      </c>
      <c r="B3881" s="55">
        <v>41103</v>
      </c>
      <c r="C3881" s="50" t="s">
        <v>1097</v>
      </c>
      <c r="D3881" s="58">
        <v>41101</v>
      </c>
      <c r="E3881" s="59" t="s">
        <v>7797</v>
      </c>
      <c r="F3881" s="60" t="s">
        <v>7127</v>
      </c>
      <c r="G3881" s="23" t="e">
        <f t="shared" si="122"/>
        <v>#N/A</v>
      </c>
      <c r="H3881" s="92" t="s">
        <v>7127</v>
      </c>
      <c r="I3881" s="23">
        <f t="shared" si="121"/>
        <v>73</v>
      </c>
      <c r="J3881" s="61" t="s">
        <v>7924</v>
      </c>
      <c r="K3881" s="108" t="s">
        <v>5957</v>
      </c>
      <c r="L3881" s="122" t="s">
        <v>7925</v>
      </c>
      <c r="M3881" s="123">
        <v>41106</v>
      </c>
    </row>
    <row r="3882" spans="1:14" ht="25.5">
      <c r="A3882" s="50" t="s">
        <v>2994</v>
      </c>
      <c r="B3882" s="55">
        <v>41103</v>
      </c>
      <c r="C3882" s="50" t="s">
        <v>7926</v>
      </c>
      <c r="D3882" s="58">
        <v>41096</v>
      </c>
      <c r="E3882" s="59" t="s">
        <v>7342</v>
      </c>
      <c r="F3882" s="60" t="s">
        <v>7136</v>
      </c>
      <c r="G3882" s="23" t="e">
        <f t="shared" si="122"/>
        <v>#N/A</v>
      </c>
      <c r="H3882" s="92" t="s">
        <v>7136</v>
      </c>
      <c r="I3882" s="23" t="e">
        <f t="shared" si="121"/>
        <v>#N/A</v>
      </c>
      <c r="J3882" s="61" t="s">
        <v>7927</v>
      </c>
      <c r="K3882" s="108" t="s">
        <v>5957</v>
      </c>
      <c r="L3882" s="122" t="s">
        <v>74</v>
      </c>
      <c r="M3882" s="123">
        <v>41106</v>
      </c>
    </row>
    <row r="3883" spans="1:14">
      <c r="A3883" s="50" t="s">
        <v>3003</v>
      </c>
      <c r="B3883" s="55">
        <v>41104</v>
      </c>
      <c r="C3883" s="50" t="s">
        <v>7928</v>
      </c>
      <c r="D3883" s="58">
        <v>41104</v>
      </c>
      <c r="E3883" s="59" t="s">
        <v>7238</v>
      </c>
      <c r="F3883" s="60" t="s">
        <v>78</v>
      </c>
      <c r="G3883" s="23">
        <f t="shared" si="122"/>
        <v>49</v>
      </c>
      <c r="H3883" s="92" t="s">
        <v>8311</v>
      </c>
      <c r="I3883" s="23">
        <f t="shared" si="121"/>
        <v>49</v>
      </c>
      <c r="J3883" s="61" t="s">
        <v>7929</v>
      </c>
      <c r="K3883" s="108" t="s">
        <v>5957</v>
      </c>
      <c r="L3883" s="122" t="s">
        <v>74</v>
      </c>
      <c r="M3883" s="123">
        <v>41106</v>
      </c>
    </row>
    <row r="3884" spans="1:14">
      <c r="A3884" s="50" t="s">
        <v>3006</v>
      </c>
      <c r="B3884" s="55">
        <v>41106</v>
      </c>
      <c r="C3884" s="50" t="s">
        <v>7930</v>
      </c>
      <c r="D3884" s="58">
        <v>41106</v>
      </c>
      <c r="E3884" s="59" t="s">
        <v>808</v>
      </c>
      <c r="F3884" s="60" t="s">
        <v>7214</v>
      </c>
      <c r="G3884" s="23" t="e">
        <f t="shared" si="122"/>
        <v>#N/A</v>
      </c>
      <c r="H3884" s="92" t="s">
        <v>7214</v>
      </c>
      <c r="I3884" s="23" t="e">
        <f t="shared" si="121"/>
        <v>#N/A</v>
      </c>
      <c r="J3884" s="61" t="s">
        <v>7931</v>
      </c>
      <c r="K3884" s="108" t="s">
        <v>5957</v>
      </c>
      <c r="L3884" s="122" t="s">
        <v>7167</v>
      </c>
      <c r="M3884" s="123">
        <v>41107</v>
      </c>
    </row>
    <row r="3885" spans="1:14">
      <c r="A3885" s="50" t="s">
        <v>3009</v>
      </c>
      <c r="B3885" s="55">
        <v>41106</v>
      </c>
      <c r="C3885" s="50" t="s">
        <v>2788</v>
      </c>
      <c r="D3885" s="58">
        <v>41106</v>
      </c>
      <c r="E3885" s="59" t="s">
        <v>7308</v>
      </c>
      <c r="F3885" s="60" t="s">
        <v>2794</v>
      </c>
      <c r="G3885" s="23" t="e">
        <f t="shared" si="122"/>
        <v>#N/A</v>
      </c>
      <c r="H3885" s="92" t="s">
        <v>2794</v>
      </c>
      <c r="I3885" s="23" t="e">
        <f t="shared" si="121"/>
        <v>#N/A</v>
      </c>
      <c r="J3885" s="61" t="s">
        <v>7932</v>
      </c>
      <c r="K3885" s="108" t="s">
        <v>5957</v>
      </c>
      <c r="L3885" s="122" t="s">
        <v>74</v>
      </c>
      <c r="M3885" s="123">
        <v>41107</v>
      </c>
    </row>
    <row r="3886" spans="1:14">
      <c r="A3886" s="50" t="s">
        <v>3012</v>
      </c>
      <c r="B3886" s="55">
        <v>41107</v>
      </c>
      <c r="C3886" s="50" t="s">
        <v>1191</v>
      </c>
      <c r="D3886" s="58">
        <v>41103</v>
      </c>
      <c r="E3886" s="59" t="s">
        <v>1331</v>
      </c>
      <c r="F3886" s="60" t="s">
        <v>1332</v>
      </c>
      <c r="G3886" s="23" t="e">
        <f t="shared" si="122"/>
        <v>#N/A</v>
      </c>
      <c r="H3886" s="92" t="s">
        <v>1332</v>
      </c>
      <c r="I3886" s="23" t="e">
        <f t="shared" si="121"/>
        <v>#N/A</v>
      </c>
      <c r="J3886" s="61" t="s">
        <v>2228</v>
      </c>
      <c r="K3886" s="108" t="s">
        <v>5957</v>
      </c>
      <c r="L3886" s="122" t="s">
        <v>74</v>
      </c>
      <c r="M3886" s="123">
        <v>41107</v>
      </c>
    </row>
    <row r="3887" spans="1:14">
      <c r="A3887" s="50" t="s">
        <v>3015</v>
      </c>
      <c r="B3887" s="55">
        <v>41107</v>
      </c>
      <c r="C3887" s="50" t="s">
        <v>2572</v>
      </c>
      <c r="D3887" s="58">
        <v>41102</v>
      </c>
      <c r="E3887" s="59" t="s">
        <v>7342</v>
      </c>
      <c r="F3887" s="60" t="s">
        <v>7136</v>
      </c>
      <c r="G3887" s="23" t="e">
        <f t="shared" si="122"/>
        <v>#N/A</v>
      </c>
      <c r="H3887" s="92" t="s">
        <v>7136</v>
      </c>
      <c r="I3887" s="23" t="e">
        <f t="shared" si="121"/>
        <v>#N/A</v>
      </c>
      <c r="J3887" s="61" t="s">
        <v>7933</v>
      </c>
      <c r="K3887" s="108" t="s">
        <v>5957</v>
      </c>
      <c r="L3887" s="122" t="s">
        <v>19</v>
      </c>
      <c r="M3887" s="123">
        <v>41107</v>
      </c>
    </row>
    <row r="3888" spans="1:14">
      <c r="A3888" s="50" t="s">
        <v>3016</v>
      </c>
      <c r="B3888" s="55">
        <v>41107</v>
      </c>
      <c r="C3888" s="50" t="s">
        <v>2469</v>
      </c>
      <c r="D3888" s="58">
        <v>41102</v>
      </c>
      <c r="E3888" s="59" t="s">
        <v>7342</v>
      </c>
      <c r="F3888" s="60" t="s">
        <v>7136</v>
      </c>
      <c r="G3888" s="23" t="e">
        <f t="shared" si="122"/>
        <v>#N/A</v>
      </c>
      <c r="H3888" s="92" t="s">
        <v>7136</v>
      </c>
      <c r="I3888" s="23" t="e">
        <f t="shared" si="121"/>
        <v>#N/A</v>
      </c>
      <c r="J3888" s="61" t="s">
        <v>7934</v>
      </c>
      <c r="K3888" s="108" t="s">
        <v>5957</v>
      </c>
      <c r="L3888" s="122" t="s">
        <v>74</v>
      </c>
      <c r="M3888" s="123">
        <v>41107</v>
      </c>
    </row>
    <row r="3889" spans="1:14">
      <c r="A3889" s="50" t="s">
        <v>3019</v>
      </c>
      <c r="B3889" s="55">
        <v>41107</v>
      </c>
      <c r="C3889" s="50" t="s">
        <v>21</v>
      </c>
      <c r="D3889" s="58">
        <v>41105</v>
      </c>
      <c r="E3889" s="59" t="s">
        <v>7935</v>
      </c>
      <c r="F3889" s="60" t="s">
        <v>7885</v>
      </c>
      <c r="G3889" s="23" t="e">
        <f t="shared" si="122"/>
        <v>#N/A</v>
      </c>
      <c r="H3889" s="92" t="s">
        <v>7885</v>
      </c>
      <c r="I3889" s="23" t="e">
        <f t="shared" si="121"/>
        <v>#N/A</v>
      </c>
      <c r="J3889" s="61" t="s">
        <v>7936</v>
      </c>
      <c r="K3889" s="108" t="s">
        <v>5957</v>
      </c>
      <c r="L3889" s="122" t="s">
        <v>74</v>
      </c>
      <c r="M3889" s="123">
        <v>41107</v>
      </c>
    </row>
    <row r="3890" spans="1:14" ht="25.5">
      <c r="A3890" s="50" t="s">
        <v>3022</v>
      </c>
      <c r="B3890" s="55">
        <v>41107</v>
      </c>
      <c r="C3890" s="50" t="s">
        <v>1433</v>
      </c>
      <c r="D3890" s="58">
        <v>41106</v>
      </c>
      <c r="E3890" s="59" t="s">
        <v>7937</v>
      </c>
      <c r="F3890" s="60" t="s">
        <v>3876</v>
      </c>
      <c r="G3890" s="23" t="e">
        <f t="shared" si="122"/>
        <v>#N/A</v>
      </c>
      <c r="H3890" s="92" t="s">
        <v>3876</v>
      </c>
      <c r="I3890" s="23" t="e">
        <f t="shared" si="121"/>
        <v>#N/A</v>
      </c>
      <c r="J3890" s="61" t="s">
        <v>7938</v>
      </c>
      <c r="K3890" s="108" t="s">
        <v>5957</v>
      </c>
      <c r="L3890" s="122" t="s">
        <v>74</v>
      </c>
      <c r="M3890" s="123">
        <v>41107</v>
      </c>
    </row>
    <row r="3891" spans="1:14">
      <c r="A3891" s="50" t="s">
        <v>3025</v>
      </c>
      <c r="B3891" s="55">
        <v>41107</v>
      </c>
      <c r="C3891" s="50" t="s">
        <v>1638</v>
      </c>
      <c r="D3891" s="58">
        <v>41106</v>
      </c>
      <c r="E3891" s="59" t="s">
        <v>7545</v>
      </c>
      <c r="F3891" s="60" t="s">
        <v>2794</v>
      </c>
      <c r="G3891" s="23" t="e">
        <f t="shared" si="122"/>
        <v>#N/A</v>
      </c>
      <c r="H3891" s="92" t="s">
        <v>2794</v>
      </c>
      <c r="I3891" s="23" t="e">
        <f t="shared" si="121"/>
        <v>#N/A</v>
      </c>
      <c r="J3891" s="61" t="s">
        <v>7939</v>
      </c>
      <c r="K3891" s="108" t="s">
        <v>5957</v>
      </c>
      <c r="L3891" s="122" t="s">
        <v>7167</v>
      </c>
      <c r="M3891" s="123">
        <v>41107</v>
      </c>
    </row>
    <row r="3892" spans="1:14">
      <c r="A3892" s="50" t="s">
        <v>3027</v>
      </c>
      <c r="B3892" s="55">
        <v>41107</v>
      </c>
      <c r="C3892" s="50" t="s">
        <v>7940</v>
      </c>
      <c r="D3892" s="58">
        <v>41107</v>
      </c>
      <c r="E3892" s="59" t="s">
        <v>808</v>
      </c>
      <c r="F3892" s="60" t="s">
        <v>7214</v>
      </c>
      <c r="G3892" s="23" t="e">
        <f t="shared" si="122"/>
        <v>#N/A</v>
      </c>
      <c r="H3892" s="92" t="s">
        <v>7214</v>
      </c>
      <c r="I3892" s="23" t="e">
        <f t="shared" si="121"/>
        <v>#N/A</v>
      </c>
      <c r="J3892" s="61" t="s">
        <v>7941</v>
      </c>
      <c r="K3892" s="108" t="s">
        <v>5957</v>
      </c>
      <c r="L3892" s="122" t="s">
        <v>7167</v>
      </c>
      <c r="M3892" s="123">
        <v>41107</v>
      </c>
    </row>
    <row r="3893" spans="1:14">
      <c r="A3893" s="50" t="s">
        <v>3030</v>
      </c>
      <c r="B3893" s="55">
        <v>41107</v>
      </c>
      <c r="C3893" s="50" t="s">
        <v>1217</v>
      </c>
      <c r="D3893" s="58">
        <v>41076</v>
      </c>
      <c r="E3893" s="59" t="s">
        <v>7942</v>
      </c>
      <c r="F3893" s="60" t="s">
        <v>7943</v>
      </c>
      <c r="G3893" s="23" t="e">
        <f t="shared" si="122"/>
        <v>#N/A</v>
      </c>
      <c r="H3893" s="92" t="s">
        <v>7943</v>
      </c>
      <c r="I3893" s="23" t="e">
        <f t="shared" si="121"/>
        <v>#N/A</v>
      </c>
      <c r="J3893" s="61" t="s">
        <v>7944</v>
      </c>
      <c r="K3893" s="108" t="s">
        <v>5957</v>
      </c>
      <c r="L3893" s="122" t="s">
        <v>7945</v>
      </c>
      <c r="M3893" s="123">
        <v>41107</v>
      </c>
    </row>
    <row r="3894" spans="1:14">
      <c r="A3894" s="50" t="s">
        <v>3033</v>
      </c>
      <c r="B3894" s="58">
        <v>41106</v>
      </c>
      <c r="C3894" s="64" t="s">
        <v>709</v>
      </c>
      <c r="D3894" s="58">
        <v>41106</v>
      </c>
      <c r="E3894" s="59" t="s">
        <v>7200</v>
      </c>
      <c r="F3894" s="60" t="s">
        <v>378</v>
      </c>
      <c r="G3894" s="23" t="e">
        <f t="shared" si="122"/>
        <v>#N/A</v>
      </c>
      <c r="H3894" s="92" t="s">
        <v>378</v>
      </c>
      <c r="I3894" s="23">
        <f t="shared" si="121"/>
        <v>23</v>
      </c>
      <c r="J3894" s="61" t="s">
        <v>7944</v>
      </c>
      <c r="K3894" s="108" t="s">
        <v>5957</v>
      </c>
      <c r="L3894" s="122" t="s">
        <v>7167</v>
      </c>
      <c r="M3894" s="123">
        <v>41107</v>
      </c>
    </row>
    <row r="3895" spans="1:14">
      <c r="A3895" s="50" t="s">
        <v>3037</v>
      </c>
      <c r="B3895" s="58">
        <v>41107</v>
      </c>
      <c r="C3895" s="64" t="s">
        <v>837</v>
      </c>
      <c r="D3895" s="58">
        <v>41107</v>
      </c>
      <c r="E3895" s="59" t="s">
        <v>7159</v>
      </c>
      <c r="F3895" s="60" t="s">
        <v>329</v>
      </c>
      <c r="G3895" s="23" t="e">
        <f t="shared" si="122"/>
        <v>#N/A</v>
      </c>
      <c r="H3895" s="92" t="s">
        <v>329</v>
      </c>
      <c r="I3895" s="23" t="e">
        <f t="shared" si="121"/>
        <v>#N/A</v>
      </c>
      <c r="J3895" s="61" t="s">
        <v>7946</v>
      </c>
      <c r="K3895" s="108" t="s">
        <v>5957</v>
      </c>
      <c r="L3895" s="122" t="s">
        <v>74</v>
      </c>
      <c r="M3895" s="123">
        <v>41108</v>
      </c>
    </row>
    <row r="3896" spans="1:14">
      <c r="A3896" s="50" t="s">
        <v>3039</v>
      </c>
      <c r="B3896" s="58">
        <v>41107</v>
      </c>
      <c r="C3896" s="64" t="s">
        <v>3048</v>
      </c>
      <c r="D3896" s="58">
        <v>41103</v>
      </c>
      <c r="E3896" s="59" t="s">
        <v>7201</v>
      </c>
      <c r="F3896" s="60" t="s">
        <v>7202</v>
      </c>
      <c r="G3896" s="23" t="e">
        <f t="shared" si="122"/>
        <v>#N/A</v>
      </c>
      <c r="H3896" s="92" t="s">
        <v>7202</v>
      </c>
      <c r="I3896" s="23" t="e">
        <f t="shared" si="121"/>
        <v>#N/A</v>
      </c>
      <c r="J3896" s="61" t="s">
        <v>7944</v>
      </c>
      <c r="K3896" s="108" t="s">
        <v>5957</v>
      </c>
      <c r="L3896" s="122" t="s">
        <v>7167</v>
      </c>
      <c r="M3896" s="123">
        <v>41108</v>
      </c>
    </row>
    <row r="3897" spans="1:14">
      <c r="A3897" s="50" t="s">
        <v>3041</v>
      </c>
      <c r="B3897" s="58">
        <v>41108</v>
      </c>
      <c r="C3897" s="64" t="s">
        <v>7947</v>
      </c>
      <c r="D3897" s="58">
        <v>41107</v>
      </c>
      <c r="E3897" s="59" t="s">
        <v>808</v>
      </c>
      <c r="F3897" s="60" t="s">
        <v>7214</v>
      </c>
      <c r="G3897" s="23" t="e">
        <f t="shared" si="122"/>
        <v>#N/A</v>
      </c>
      <c r="H3897" s="92" t="s">
        <v>7214</v>
      </c>
      <c r="I3897" s="23" t="e">
        <f t="shared" si="121"/>
        <v>#N/A</v>
      </c>
      <c r="J3897" s="61" t="s">
        <v>7948</v>
      </c>
      <c r="K3897" s="108" t="s">
        <v>5957</v>
      </c>
      <c r="L3897" s="122" t="s">
        <v>74</v>
      </c>
      <c r="M3897" s="123" t="s">
        <v>7949</v>
      </c>
    </row>
    <row r="3898" spans="1:14">
      <c r="A3898" s="50" t="s">
        <v>3045</v>
      </c>
      <c r="B3898" s="58">
        <v>41108</v>
      </c>
      <c r="C3898" s="64" t="s">
        <v>1395</v>
      </c>
      <c r="D3898" s="58">
        <v>41100</v>
      </c>
      <c r="E3898" s="59" t="s">
        <v>7399</v>
      </c>
      <c r="F3898" s="60" t="s">
        <v>804</v>
      </c>
      <c r="G3898" s="23" t="e">
        <f t="shared" si="122"/>
        <v>#N/A</v>
      </c>
      <c r="H3898" s="92" t="s">
        <v>804</v>
      </c>
      <c r="I3898" s="23" t="e">
        <f t="shared" si="121"/>
        <v>#N/A</v>
      </c>
      <c r="J3898" s="61" t="s">
        <v>7944</v>
      </c>
      <c r="K3898" s="108" t="s">
        <v>5957</v>
      </c>
      <c r="L3898" s="122" t="s">
        <v>7167</v>
      </c>
      <c r="M3898" s="123">
        <v>41109</v>
      </c>
    </row>
    <row r="3899" spans="1:14">
      <c r="A3899" s="50" t="s">
        <v>3043</v>
      </c>
      <c r="B3899" s="58">
        <v>41108</v>
      </c>
      <c r="C3899" s="64" t="s">
        <v>6242</v>
      </c>
      <c r="D3899" s="58">
        <v>41108</v>
      </c>
      <c r="E3899" s="59" t="s">
        <v>7238</v>
      </c>
      <c r="F3899" s="60" t="s">
        <v>78</v>
      </c>
      <c r="G3899" s="23">
        <f t="shared" si="122"/>
        <v>49</v>
      </c>
      <c r="H3899" s="92" t="s">
        <v>8311</v>
      </c>
      <c r="I3899" s="23">
        <f t="shared" si="121"/>
        <v>49</v>
      </c>
      <c r="J3899" s="61" t="s">
        <v>7950</v>
      </c>
      <c r="K3899" s="108" t="s">
        <v>5957</v>
      </c>
      <c r="L3899" s="122" t="s">
        <v>19</v>
      </c>
      <c r="M3899" s="123">
        <v>41108</v>
      </c>
    </row>
    <row r="3900" spans="1:14">
      <c r="A3900" s="50" t="s">
        <v>3048</v>
      </c>
      <c r="B3900" s="58">
        <v>41109</v>
      </c>
      <c r="C3900" s="64" t="s">
        <v>294</v>
      </c>
      <c r="D3900" s="58">
        <v>41102</v>
      </c>
      <c r="E3900" s="59" t="s">
        <v>7227</v>
      </c>
      <c r="F3900" s="60" t="s">
        <v>1704</v>
      </c>
      <c r="G3900" s="23" t="e">
        <f t="shared" si="122"/>
        <v>#N/A</v>
      </c>
      <c r="H3900" s="92" t="s">
        <v>1704</v>
      </c>
      <c r="I3900" s="23" t="e">
        <f t="shared" si="121"/>
        <v>#N/A</v>
      </c>
      <c r="J3900" s="61" t="s">
        <v>7944</v>
      </c>
      <c r="K3900" s="108" t="s">
        <v>5957</v>
      </c>
      <c r="L3900" s="122" t="s">
        <v>74</v>
      </c>
      <c r="M3900" s="123">
        <v>41107</v>
      </c>
    </row>
    <row r="3901" spans="1:14">
      <c r="A3901" s="50" t="s">
        <v>3047</v>
      </c>
      <c r="B3901" s="58">
        <v>41109</v>
      </c>
      <c r="C3901" s="64" t="s">
        <v>1573</v>
      </c>
      <c r="D3901" s="58">
        <v>41108</v>
      </c>
      <c r="E3901" s="59" t="s">
        <v>659</v>
      </c>
      <c r="F3901" s="60" t="s">
        <v>514</v>
      </c>
      <c r="G3901" s="23" t="e">
        <f t="shared" si="122"/>
        <v>#N/A</v>
      </c>
      <c r="H3901" s="92" t="s">
        <v>514</v>
      </c>
      <c r="I3901" s="23" t="e">
        <f t="shared" si="121"/>
        <v>#N/A</v>
      </c>
      <c r="J3901" s="61" t="s">
        <v>7951</v>
      </c>
      <c r="K3901" s="108" t="s">
        <v>5957</v>
      </c>
      <c r="L3901" s="122" t="s">
        <v>74</v>
      </c>
      <c r="M3901" s="123">
        <v>41109</v>
      </c>
    </row>
    <row r="3902" spans="1:14">
      <c r="A3902" s="50" t="s">
        <v>3050</v>
      </c>
      <c r="B3902" s="58">
        <v>41109</v>
      </c>
      <c r="C3902" s="64" t="s">
        <v>369</v>
      </c>
      <c r="D3902" s="58">
        <v>41107</v>
      </c>
      <c r="E3902" s="59" t="s">
        <v>7952</v>
      </c>
      <c r="F3902" s="60" t="s">
        <v>431</v>
      </c>
      <c r="G3902" s="23" t="e">
        <f t="shared" si="122"/>
        <v>#N/A</v>
      </c>
      <c r="H3902" s="92" t="s">
        <v>431</v>
      </c>
      <c r="I3902" s="23" t="e">
        <f t="shared" si="121"/>
        <v>#N/A</v>
      </c>
      <c r="J3902" s="61" t="s">
        <v>7953</v>
      </c>
      <c r="K3902" s="108" t="s">
        <v>5957</v>
      </c>
      <c r="L3902" s="122" t="s">
        <v>1019</v>
      </c>
      <c r="M3902" s="123">
        <v>41109</v>
      </c>
    </row>
    <row r="3903" spans="1:14">
      <c r="A3903" s="50" t="s">
        <v>7954</v>
      </c>
      <c r="B3903" s="58">
        <v>41109</v>
      </c>
      <c r="C3903" s="64" t="s">
        <v>7955</v>
      </c>
      <c r="D3903" s="58">
        <v>41109</v>
      </c>
      <c r="E3903" s="59" t="s">
        <v>7743</v>
      </c>
      <c r="F3903" s="60" t="s">
        <v>3200</v>
      </c>
      <c r="G3903" s="23" t="e">
        <f t="shared" si="122"/>
        <v>#N/A</v>
      </c>
      <c r="H3903" s="92" t="s">
        <v>3200</v>
      </c>
      <c r="I3903" s="23" t="e">
        <f t="shared" si="121"/>
        <v>#N/A</v>
      </c>
      <c r="J3903" s="61" t="s">
        <v>7956</v>
      </c>
      <c r="K3903" s="108" t="s">
        <v>5957</v>
      </c>
      <c r="L3903" s="122" t="s">
        <v>1019</v>
      </c>
      <c r="M3903" s="123">
        <v>41109</v>
      </c>
    </row>
    <row r="3904" spans="1:14">
      <c r="A3904" s="50" t="s">
        <v>7957</v>
      </c>
      <c r="B3904" s="58">
        <v>41109</v>
      </c>
      <c r="C3904" s="64" t="s">
        <v>1828</v>
      </c>
      <c r="D3904" s="58">
        <v>41108</v>
      </c>
      <c r="E3904" s="59" t="s">
        <v>7135</v>
      </c>
      <c r="F3904" s="60" t="s">
        <v>7136</v>
      </c>
      <c r="G3904" s="23" t="e">
        <f t="shared" si="122"/>
        <v>#N/A</v>
      </c>
      <c r="H3904" s="92" t="s">
        <v>7136</v>
      </c>
      <c r="I3904" s="23" t="e">
        <f t="shared" si="121"/>
        <v>#N/A</v>
      </c>
      <c r="J3904" s="61" t="s">
        <v>7958</v>
      </c>
      <c r="K3904" s="108" t="s">
        <v>5957</v>
      </c>
      <c r="L3904" s="122" t="s">
        <v>7190</v>
      </c>
      <c r="M3904" s="123">
        <v>41109</v>
      </c>
    </row>
    <row r="3905" spans="1:14" ht="25.5">
      <c r="A3905" s="50" t="s">
        <v>7959</v>
      </c>
      <c r="B3905" s="58">
        <v>41109</v>
      </c>
      <c r="C3905" s="64" t="s">
        <v>2568</v>
      </c>
      <c r="D3905" s="58">
        <v>41109</v>
      </c>
      <c r="E3905" s="59" t="s">
        <v>7653</v>
      </c>
      <c r="F3905" s="60" t="s">
        <v>51</v>
      </c>
      <c r="G3905" s="23">
        <f t="shared" si="122"/>
        <v>54</v>
      </c>
      <c r="H3905" s="92" t="s">
        <v>222</v>
      </c>
      <c r="I3905" s="23" t="e">
        <f t="shared" si="121"/>
        <v>#N/A</v>
      </c>
      <c r="J3905" s="61" t="s">
        <v>7960</v>
      </c>
      <c r="K3905" s="108" t="s">
        <v>5957</v>
      </c>
      <c r="L3905" s="122" t="s">
        <v>149</v>
      </c>
      <c r="M3905" s="123"/>
    </row>
    <row r="3906" spans="1:14">
      <c r="A3906" s="50" t="s">
        <v>7961</v>
      </c>
      <c r="B3906" s="58">
        <v>41109</v>
      </c>
      <c r="C3906" s="64" t="s">
        <v>838</v>
      </c>
      <c r="D3906" s="58">
        <v>41109</v>
      </c>
      <c r="E3906" s="59" t="s">
        <v>7159</v>
      </c>
      <c r="F3906" s="60" t="s">
        <v>329</v>
      </c>
      <c r="G3906" s="23" t="e">
        <f t="shared" si="122"/>
        <v>#N/A</v>
      </c>
      <c r="H3906" s="92" t="s">
        <v>329</v>
      </c>
      <c r="I3906" s="23" t="e">
        <f t="shared" ref="I3906:I3969" si="123">INDEX(S:U,MATCH(H3906,U:U,0),1)</f>
        <v>#N/A</v>
      </c>
      <c r="J3906" s="61" t="s">
        <v>7962</v>
      </c>
      <c r="K3906" s="108" t="s">
        <v>5957</v>
      </c>
      <c r="L3906" s="122" t="s">
        <v>19</v>
      </c>
      <c r="M3906" s="123">
        <v>41110</v>
      </c>
    </row>
    <row r="3907" spans="1:14" ht="25.5">
      <c r="A3907" s="50" t="s">
        <v>7680</v>
      </c>
      <c r="B3907" s="58">
        <v>41110</v>
      </c>
      <c r="C3907" s="64" t="s">
        <v>323</v>
      </c>
      <c r="D3907" s="58">
        <v>41110</v>
      </c>
      <c r="E3907" s="59" t="s">
        <v>632</v>
      </c>
      <c r="F3907" s="60" t="s">
        <v>7136</v>
      </c>
      <c r="G3907" s="23" t="e">
        <f t="shared" ref="G3907:G3970" si="124">INDEX($R$2:$U$90,MATCH(F3907,$R$2:$R$90,0),2)</f>
        <v>#N/A</v>
      </c>
      <c r="H3907" s="92" t="s">
        <v>7136</v>
      </c>
      <c r="I3907" s="23" t="e">
        <f t="shared" si="123"/>
        <v>#N/A</v>
      </c>
      <c r="J3907" s="61" t="s">
        <v>7963</v>
      </c>
      <c r="K3907" s="108" t="s">
        <v>5957</v>
      </c>
      <c r="L3907" s="122" t="s">
        <v>7548</v>
      </c>
      <c r="M3907" s="123">
        <v>41110</v>
      </c>
    </row>
    <row r="3908" spans="1:14">
      <c r="A3908" s="50" t="s">
        <v>7964</v>
      </c>
      <c r="B3908" s="58">
        <v>41110</v>
      </c>
      <c r="C3908" s="64" t="s">
        <v>3152</v>
      </c>
      <c r="D3908" s="58">
        <v>41100</v>
      </c>
      <c r="E3908" s="59" t="s">
        <v>7822</v>
      </c>
      <c r="F3908" s="60" t="s">
        <v>7136</v>
      </c>
      <c r="G3908" s="23" t="e">
        <f t="shared" si="124"/>
        <v>#N/A</v>
      </c>
      <c r="H3908" s="92" t="s">
        <v>7136</v>
      </c>
      <c r="I3908" s="23" t="e">
        <f t="shared" si="123"/>
        <v>#N/A</v>
      </c>
      <c r="J3908" s="61" t="s">
        <v>5479</v>
      </c>
      <c r="K3908" s="108" t="s">
        <v>5957</v>
      </c>
      <c r="L3908" s="122" t="s">
        <v>7548</v>
      </c>
      <c r="M3908" s="123">
        <v>41110</v>
      </c>
    </row>
    <row r="3909" spans="1:14">
      <c r="A3909" s="50" t="s">
        <v>7681</v>
      </c>
      <c r="B3909" s="58">
        <v>41110</v>
      </c>
      <c r="C3909" s="64" t="s">
        <v>2715</v>
      </c>
      <c r="D3909" s="58">
        <v>41100</v>
      </c>
      <c r="E3909" s="59" t="s">
        <v>7822</v>
      </c>
      <c r="F3909" s="60" t="s">
        <v>7136</v>
      </c>
      <c r="G3909" s="23" t="e">
        <f t="shared" si="124"/>
        <v>#N/A</v>
      </c>
      <c r="H3909" s="92" t="s">
        <v>7136</v>
      </c>
      <c r="I3909" s="23" t="e">
        <f t="shared" si="123"/>
        <v>#N/A</v>
      </c>
      <c r="J3909" s="61" t="s">
        <v>7286</v>
      </c>
      <c r="K3909" s="108" t="s">
        <v>5957</v>
      </c>
      <c r="L3909" s="122" t="s">
        <v>19</v>
      </c>
      <c r="M3909" s="123">
        <v>41110</v>
      </c>
    </row>
    <row r="3910" spans="1:14">
      <c r="A3910" s="50" t="s">
        <v>7678</v>
      </c>
      <c r="B3910" s="58">
        <v>41110</v>
      </c>
      <c r="C3910" s="64" t="s">
        <v>2713</v>
      </c>
      <c r="D3910" s="58">
        <v>41100</v>
      </c>
      <c r="E3910" s="59" t="s">
        <v>7822</v>
      </c>
      <c r="F3910" s="60" t="s">
        <v>7136</v>
      </c>
      <c r="G3910" s="23" t="e">
        <f t="shared" si="124"/>
        <v>#N/A</v>
      </c>
      <c r="H3910" s="92" t="s">
        <v>7136</v>
      </c>
      <c r="I3910" s="23" t="e">
        <f t="shared" si="123"/>
        <v>#N/A</v>
      </c>
      <c r="J3910" s="61" t="s">
        <v>7287</v>
      </c>
      <c r="K3910" s="108" t="s">
        <v>5957</v>
      </c>
      <c r="L3910" s="122" t="s">
        <v>74</v>
      </c>
      <c r="M3910" s="123">
        <v>41113</v>
      </c>
    </row>
    <row r="3911" spans="1:14">
      <c r="A3911" s="50" t="s">
        <v>3052</v>
      </c>
      <c r="B3911" s="58">
        <v>41110</v>
      </c>
      <c r="C3911" s="64" t="s">
        <v>2572</v>
      </c>
      <c r="D3911" s="58">
        <v>41100</v>
      </c>
      <c r="E3911" s="59" t="s">
        <v>7822</v>
      </c>
      <c r="F3911" s="60" t="s">
        <v>7136</v>
      </c>
      <c r="G3911" s="23" t="e">
        <f t="shared" si="124"/>
        <v>#N/A</v>
      </c>
      <c r="H3911" s="92" t="s">
        <v>7136</v>
      </c>
      <c r="I3911" s="23" t="e">
        <f t="shared" si="123"/>
        <v>#N/A</v>
      </c>
      <c r="J3911" s="61" t="s">
        <v>7287</v>
      </c>
      <c r="K3911" s="108" t="s">
        <v>5957</v>
      </c>
      <c r="L3911" s="122" t="s">
        <v>149</v>
      </c>
      <c r="M3911" s="123">
        <v>41113</v>
      </c>
    </row>
    <row r="3912" spans="1:14">
      <c r="A3912" s="50" t="s">
        <v>3054</v>
      </c>
      <c r="B3912" s="58">
        <v>41110</v>
      </c>
      <c r="C3912" s="64" t="s">
        <v>7965</v>
      </c>
      <c r="D3912" s="58">
        <v>41110</v>
      </c>
      <c r="E3912" s="59" t="s">
        <v>7966</v>
      </c>
      <c r="F3912" s="60" t="s">
        <v>7519</v>
      </c>
      <c r="G3912" s="23" t="e">
        <f t="shared" si="124"/>
        <v>#N/A</v>
      </c>
      <c r="H3912" s="92" t="s">
        <v>7519</v>
      </c>
      <c r="I3912" s="23" t="e">
        <f t="shared" si="123"/>
        <v>#N/A</v>
      </c>
      <c r="J3912" s="61" t="s">
        <v>7967</v>
      </c>
      <c r="K3912" s="108" t="s">
        <v>5957</v>
      </c>
      <c r="L3912" s="122" t="s">
        <v>74</v>
      </c>
      <c r="M3912" s="123">
        <v>41101</v>
      </c>
    </row>
    <row r="3913" spans="1:14">
      <c r="A3913" s="50" t="s">
        <v>7968</v>
      </c>
      <c r="B3913" s="58">
        <v>1258</v>
      </c>
      <c r="C3913" s="64" t="s">
        <v>21</v>
      </c>
      <c r="D3913" s="58">
        <v>41113</v>
      </c>
      <c r="E3913" s="59" t="s">
        <v>1935</v>
      </c>
      <c r="F3913" s="60" t="s">
        <v>2584</v>
      </c>
      <c r="G3913" s="23" t="e">
        <f t="shared" si="124"/>
        <v>#N/A</v>
      </c>
      <c r="H3913" s="92" t="s">
        <v>2584</v>
      </c>
      <c r="I3913" s="23" t="e">
        <f t="shared" si="123"/>
        <v>#N/A</v>
      </c>
      <c r="J3913" s="61" t="s">
        <v>7969</v>
      </c>
      <c r="K3913" s="108" t="s">
        <v>5957</v>
      </c>
      <c r="L3913" s="122" t="s">
        <v>74</v>
      </c>
      <c r="M3913" s="123">
        <v>41113</v>
      </c>
    </row>
    <row r="3914" spans="1:14">
      <c r="A3914" s="50" t="s">
        <v>3059</v>
      </c>
      <c r="B3914" s="58">
        <v>41101</v>
      </c>
      <c r="C3914" s="64" t="s">
        <v>729</v>
      </c>
      <c r="D3914" s="58">
        <v>41100</v>
      </c>
      <c r="E3914" s="59" t="s">
        <v>7970</v>
      </c>
      <c r="F3914" s="60" t="s">
        <v>1055</v>
      </c>
      <c r="G3914" s="23" t="e">
        <f t="shared" si="124"/>
        <v>#N/A</v>
      </c>
      <c r="H3914" s="92" t="s">
        <v>1055</v>
      </c>
      <c r="I3914" s="23" t="e">
        <f t="shared" si="123"/>
        <v>#N/A</v>
      </c>
      <c r="J3914" s="61" t="s">
        <v>7971</v>
      </c>
      <c r="K3914" s="108" t="s">
        <v>5957</v>
      </c>
      <c r="L3914" s="122" t="s">
        <v>74</v>
      </c>
      <c r="M3914" s="123">
        <v>41113</v>
      </c>
    </row>
    <row r="3915" spans="1:14">
      <c r="A3915" s="50" t="s">
        <v>3059</v>
      </c>
      <c r="B3915" s="58">
        <v>41113</v>
      </c>
      <c r="C3915" s="64" t="s">
        <v>2747</v>
      </c>
      <c r="D3915" s="58">
        <v>41113</v>
      </c>
      <c r="E3915" s="59" t="s">
        <v>7972</v>
      </c>
      <c r="F3915" s="60" t="s">
        <v>74</v>
      </c>
      <c r="G3915" s="23" t="e">
        <f t="shared" si="124"/>
        <v>#N/A</v>
      </c>
      <c r="H3915" s="92" t="s">
        <v>74</v>
      </c>
      <c r="I3915" s="23" t="e">
        <f t="shared" si="123"/>
        <v>#N/A</v>
      </c>
      <c r="J3915" s="61" t="s">
        <v>7973</v>
      </c>
      <c r="K3915" s="108" t="s">
        <v>5957</v>
      </c>
      <c r="L3915" s="122" t="s">
        <v>74</v>
      </c>
      <c r="M3915" s="123">
        <v>41113</v>
      </c>
    </row>
    <row r="3916" spans="1:14" ht="25.5">
      <c r="A3916" s="50" t="s">
        <v>3061</v>
      </c>
      <c r="B3916" s="58">
        <v>41113</v>
      </c>
      <c r="C3916" s="64" t="s">
        <v>7974</v>
      </c>
      <c r="D3916" s="58">
        <v>41110</v>
      </c>
      <c r="E3916" s="59" t="s">
        <v>7168</v>
      </c>
      <c r="F3916" s="60" t="s">
        <v>74</v>
      </c>
      <c r="G3916" s="23" t="e">
        <f t="shared" si="124"/>
        <v>#N/A</v>
      </c>
      <c r="H3916" s="92" t="s">
        <v>74</v>
      </c>
      <c r="I3916" s="23" t="e">
        <f t="shared" si="123"/>
        <v>#N/A</v>
      </c>
      <c r="J3916" s="61" t="s">
        <v>7975</v>
      </c>
      <c r="K3916" s="108" t="s">
        <v>5957</v>
      </c>
      <c r="L3916" s="122" t="s">
        <v>7976</v>
      </c>
      <c r="M3916" s="123">
        <v>41114</v>
      </c>
    </row>
    <row r="3917" spans="1:14">
      <c r="A3917" s="50" t="s">
        <v>3062</v>
      </c>
      <c r="B3917" s="58">
        <v>41113</v>
      </c>
      <c r="C3917" s="64" t="s">
        <v>3435</v>
      </c>
      <c r="D3917" s="58">
        <v>41113</v>
      </c>
      <c r="E3917" s="59" t="s">
        <v>2627</v>
      </c>
      <c r="F3917" s="60" t="s">
        <v>7358</v>
      </c>
      <c r="G3917" s="23" t="e">
        <f t="shared" si="124"/>
        <v>#N/A</v>
      </c>
      <c r="H3917" s="92" t="s">
        <v>7358</v>
      </c>
      <c r="I3917" s="23" t="e">
        <f t="shared" si="123"/>
        <v>#N/A</v>
      </c>
      <c r="J3917" s="61" t="s">
        <v>7977</v>
      </c>
      <c r="K3917" s="108" t="s">
        <v>5957</v>
      </c>
      <c r="L3917" s="122" t="s">
        <v>74</v>
      </c>
      <c r="M3917" s="123">
        <v>41114</v>
      </c>
    </row>
    <row r="3918" spans="1:14">
      <c r="A3918" s="50" t="s">
        <v>3064</v>
      </c>
      <c r="B3918" s="58">
        <v>41113</v>
      </c>
      <c r="C3918" s="64" t="s">
        <v>1966</v>
      </c>
      <c r="D3918" s="58">
        <v>41113</v>
      </c>
      <c r="E3918" s="59" t="s">
        <v>7978</v>
      </c>
      <c r="F3918" s="60" t="s">
        <v>2794</v>
      </c>
      <c r="G3918" s="23" t="e">
        <f t="shared" si="124"/>
        <v>#N/A</v>
      </c>
      <c r="H3918" s="92" t="s">
        <v>2794</v>
      </c>
      <c r="I3918" s="23" t="e">
        <f t="shared" si="123"/>
        <v>#N/A</v>
      </c>
      <c r="J3918" s="61" t="s">
        <v>7979</v>
      </c>
      <c r="K3918" s="108" t="s">
        <v>5957</v>
      </c>
      <c r="L3918" s="122" t="s">
        <v>74</v>
      </c>
      <c r="M3918" s="123">
        <v>41114</v>
      </c>
    </row>
    <row r="3919" spans="1:14">
      <c r="A3919" s="50" t="s">
        <v>3066</v>
      </c>
      <c r="B3919" s="58">
        <v>41113</v>
      </c>
      <c r="C3919" s="64" t="s">
        <v>7980</v>
      </c>
      <c r="D3919" s="58">
        <v>41113</v>
      </c>
      <c r="E3919" s="59" t="s">
        <v>7981</v>
      </c>
      <c r="F3919" s="60" t="s">
        <v>7214</v>
      </c>
      <c r="G3919" s="23" t="e">
        <f t="shared" si="124"/>
        <v>#N/A</v>
      </c>
      <c r="H3919" s="92" t="s">
        <v>7214</v>
      </c>
      <c r="I3919" s="23" t="e">
        <f t="shared" si="123"/>
        <v>#N/A</v>
      </c>
      <c r="J3919" s="61" t="s">
        <v>7982</v>
      </c>
      <c r="K3919" s="108" t="s">
        <v>5957</v>
      </c>
      <c r="L3919" s="122" t="s">
        <v>74</v>
      </c>
      <c r="M3919" s="123">
        <v>41114</v>
      </c>
    </row>
    <row r="3920" spans="1:14">
      <c r="A3920" s="50" t="s">
        <v>3068</v>
      </c>
      <c r="B3920" s="65">
        <v>41114</v>
      </c>
      <c r="C3920" s="64" t="s">
        <v>1220</v>
      </c>
      <c r="D3920" s="58">
        <v>41113</v>
      </c>
      <c r="E3920" s="59" t="s">
        <v>7156</v>
      </c>
      <c r="F3920" s="60" t="s">
        <v>105</v>
      </c>
      <c r="G3920" s="23" t="e">
        <f t="shared" si="124"/>
        <v>#N/A</v>
      </c>
      <c r="H3920" s="92" t="s">
        <v>105</v>
      </c>
      <c r="I3920" s="23" t="e">
        <f t="shared" si="123"/>
        <v>#N/A</v>
      </c>
      <c r="J3920" s="61" t="s">
        <v>7983</v>
      </c>
      <c r="K3920" s="108" t="s">
        <v>5957</v>
      </c>
      <c r="L3920" s="122" t="s">
        <v>7167</v>
      </c>
      <c r="M3920" s="123">
        <v>41114</v>
      </c>
    </row>
    <row r="3921" spans="1:14" ht="25.5">
      <c r="A3921" s="50" t="s">
        <v>3070</v>
      </c>
      <c r="B3921" s="58">
        <v>41114</v>
      </c>
      <c r="C3921" s="64" t="s">
        <v>1222</v>
      </c>
      <c r="D3921" s="58">
        <v>41113</v>
      </c>
      <c r="E3921" s="59" t="s">
        <v>7156</v>
      </c>
      <c r="F3921" s="60" t="s">
        <v>105</v>
      </c>
      <c r="G3921" s="23" t="e">
        <f t="shared" si="124"/>
        <v>#N/A</v>
      </c>
      <c r="H3921" s="92" t="s">
        <v>105</v>
      </c>
      <c r="I3921" s="23" t="e">
        <f t="shared" si="123"/>
        <v>#N/A</v>
      </c>
      <c r="J3921" s="61" t="s">
        <v>7984</v>
      </c>
      <c r="K3921" s="108" t="s">
        <v>5957</v>
      </c>
      <c r="L3921" s="122" t="s">
        <v>7985</v>
      </c>
      <c r="M3921" s="123">
        <v>41114</v>
      </c>
    </row>
    <row r="3922" spans="1:14">
      <c r="A3922" s="50" t="s">
        <v>3072</v>
      </c>
      <c r="B3922" s="58">
        <v>41114</v>
      </c>
      <c r="C3922" s="64" t="s">
        <v>1224</v>
      </c>
      <c r="D3922" s="58">
        <v>41113</v>
      </c>
      <c r="E3922" s="59" t="s">
        <v>7156</v>
      </c>
      <c r="F3922" s="60" t="s">
        <v>105</v>
      </c>
      <c r="G3922" s="23" t="e">
        <f t="shared" si="124"/>
        <v>#N/A</v>
      </c>
      <c r="H3922" s="92" t="s">
        <v>105</v>
      </c>
      <c r="I3922" s="23" t="e">
        <f t="shared" si="123"/>
        <v>#N/A</v>
      </c>
      <c r="J3922" s="61" t="s">
        <v>7986</v>
      </c>
      <c r="K3922" s="108" t="s">
        <v>5957</v>
      </c>
      <c r="L3922" s="122" t="s">
        <v>1019</v>
      </c>
      <c r="M3922" s="123">
        <v>41115</v>
      </c>
    </row>
    <row r="3923" spans="1:14" ht="38.25">
      <c r="A3923" s="50" t="s">
        <v>3074</v>
      </c>
      <c r="B3923" s="58">
        <v>41114</v>
      </c>
      <c r="C3923" s="64" t="s">
        <v>842</v>
      </c>
      <c r="D3923" s="58">
        <v>41113</v>
      </c>
      <c r="E3923" s="59" t="s">
        <v>7159</v>
      </c>
      <c r="F3923" s="60" t="s">
        <v>2989</v>
      </c>
      <c r="G3923" s="23" t="e">
        <f t="shared" si="124"/>
        <v>#N/A</v>
      </c>
      <c r="H3923" s="92" t="s">
        <v>2989</v>
      </c>
      <c r="I3923" s="23" t="e">
        <f t="shared" si="123"/>
        <v>#N/A</v>
      </c>
      <c r="J3923" s="61" t="s">
        <v>7987</v>
      </c>
      <c r="K3923" s="108" t="s">
        <v>5957</v>
      </c>
      <c r="L3923" s="122" t="s">
        <v>74</v>
      </c>
      <c r="M3923" s="123">
        <v>41115</v>
      </c>
    </row>
    <row r="3924" spans="1:14" ht="25.5">
      <c r="A3924" s="50" t="s">
        <v>3079</v>
      </c>
      <c r="B3924" s="58">
        <v>41115</v>
      </c>
      <c r="C3924" s="64" t="s">
        <v>2862</v>
      </c>
      <c r="D3924" s="58">
        <v>41114</v>
      </c>
      <c r="E3924" s="59" t="s">
        <v>7861</v>
      </c>
      <c r="F3924" s="60" t="s">
        <v>227</v>
      </c>
      <c r="G3924" s="23" t="e">
        <f t="shared" si="124"/>
        <v>#N/A</v>
      </c>
      <c r="H3924" s="92" t="s">
        <v>227</v>
      </c>
      <c r="I3924" s="23" t="e">
        <f t="shared" si="123"/>
        <v>#N/A</v>
      </c>
      <c r="J3924" s="61" t="s">
        <v>7988</v>
      </c>
      <c r="K3924" s="108" t="s">
        <v>5957</v>
      </c>
      <c r="L3924" s="122" t="s">
        <v>7989</v>
      </c>
      <c r="M3924" s="123">
        <v>41116</v>
      </c>
    </row>
    <row r="3925" spans="1:14" ht="25.5">
      <c r="A3925" s="50" t="s">
        <v>3081</v>
      </c>
      <c r="B3925" s="58">
        <v>41115</v>
      </c>
      <c r="C3925" s="64" t="s">
        <v>21</v>
      </c>
      <c r="D3925" s="58">
        <v>41115</v>
      </c>
      <c r="E3925" s="59" t="s">
        <v>201</v>
      </c>
      <c r="F3925" s="60" t="s">
        <v>7990</v>
      </c>
      <c r="G3925" s="23" t="e">
        <f t="shared" si="124"/>
        <v>#N/A</v>
      </c>
      <c r="H3925" s="92" t="s">
        <v>7990</v>
      </c>
      <c r="I3925" s="23" t="e">
        <f t="shared" si="123"/>
        <v>#N/A</v>
      </c>
      <c r="J3925" s="61" t="s">
        <v>7991</v>
      </c>
      <c r="K3925" s="108" t="s">
        <v>5957</v>
      </c>
      <c r="L3925" s="122" t="s">
        <v>7989</v>
      </c>
      <c r="M3925" s="123">
        <v>41116</v>
      </c>
    </row>
    <row r="3926" spans="1:14" ht="25.5">
      <c r="A3926" s="50" t="s">
        <v>3083</v>
      </c>
      <c r="B3926" s="58">
        <v>41115</v>
      </c>
      <c r="C3926" s="64" t="s">
        <v>848</v>
      </c>
      <c r="D3926" s="58">
        <v>41115</v>
      </c>
      <c r="E3926" s="59" t="s">
        <v>7159</v>
      </c>
      <c r="F3926" s="60" t="s">
        <v>2989</v>
      </c>
      <c r="G3926" s="23" t="e">
        <f t="shared" si="124"/>
        <v>#N/A</v>
      </c>
      <c r="H3926" s="92" t="s">
        <v>2989</v>
      </c>
      <c r="I3926" s="23" t="e">
        <f t="shared" si="123"/>
        <v>#N/A</v>
      </c>
      <c r="J3926" s="61" t="s">
        <v>7992</v>
      </c>
      <c r="K3926" s="108" t="s">
        <v>5957</v>
      </c>
      <c r="L3926" s="122" t="s">
        <v>74</v>
      </c>
      <c r="M3926" s="123">
        <v>41116</v>
      </c>
    </row>
    <row r="3927" spans="1:14" ht="25.5">
      <c r="A3927" s="50" t="s">
        <v>3085</v>
      </c>
      <c r="B3927" s="58">
        <v>41115</v>
      </c>
      <c r="C3927" s="64" t="s">
        <v>852</v>
      </c>
      <c r="D3927" s="58">
        <v>41115</v>
      </c>
      <c r="E3927" s="59" t="s">
        <v>7159</v>
      </c>
      <c r="F3927" s="60" t="s">
        <v>2989</v>
      </c>
      <c r="G3927" s="23" t="e">
        <f t="shared" si="124"/>
        <v>#N/A</v>
      </c>
      <c r="H3927" s="92" t="s">
        <v>2989</v>
      </c>
      <c r="I3927" s="23" t="e">
        <f t="shared" si="123"/>
        <v>#N/A</v>
      </c>
      <c r="J3927" s="61" t="s">
        <v>7993</v>
      </c>
      <c r="K3927" s="108" t="s">
        <v>5957</v>
      </c>
      <c r="L3927" s="122" t="s">
        <v>74</v>
      </c>
      <c r="M3927" s="123">
        <v>41116</v>
      </c>
    </row>
    <row r="3928" spans="1:14">
      <c r="A3928" s="50" t="s">
        <v>3086</v>
      </c>
      <c r="B3928" s="58">
        <v>41115</v>
      </c>
      <c r="C3928" s="64" t="s">
        <v>7994</v>
      </c>
      <c r="D3928" s="58">
        <v>41115</v>
      </c>
      <c r="E3928" s="59" t="s">
        <v>7995</v>
      </c>
      <c r="F3928" s="60" t="s">
        <v>6113</v>
      </c>
      <c r="G3928" s="23" t="e">
        <f t="shared" si="124"/>
        <v>#N/A</v>
      </c>
      <c r="H3928" s="92" t="s">
        <v>6113</v>
      </c>
      <c r="I3928" s="23" t="e">
        <f t="shared" si="123"/>
        <v>#N/A</v>
      </c>
      <c r="J3928" s="61" t="s">
        <v>7996</v>
      </c>
      <c r="K3928" s="108" t="s">
        <v>5957</v>
      </c>
      <c r="L3928" s="122" t="s">
        <v>74</v>
      </c>
      <c r="M3928" s="123">
        <v>41116</v>
      </c>
    </row>
    <row r="3929" spans="1:14">
      <c r="A3929" s="50" t="s">
        <v>3088</v>
      </c>
      <c r="B3929" s="58">
        <v>41115</v>
      </c>
      <c r="C3929" s="64" t="s">
        <v>1780</v>
      </c>
      <c r="D3929" s="58">
        <v>41113</v>
      </c>
      <c r="E3929" s="59" t="s">
        <v>7510</v>
      </c>
      <c r="F3929" s="60" t="s">
        <v>152</v>
      </c>
      <c r="G3929" s="23">
        <f t="shared" si="124"/>
        <v>16</v>
      </c>
      <c r="H3929" s="92" t="s">
        <v>152</v>
      </c>
      <c r="I3929" s="23" t="e">
        <f t="shared" si="123"/>
        <v>#N/A</v>
      </c>
      <c r="J3929" s="61" t="s">
        <v>7997</v>
      </c>
      <c r="K3929" s="108" t="s">
        <v>5957</v>
      </c>
      <c r="L3929" s="122" t="s">
        <v>19</v>
      </c>
      <c r="M3929" s="123">
        <v>41117</v>
      </c>
    </row>
    <row r="3930" spans="1:14">
      <c r="A3930" s="50" t="s">
        <v>3090</v>
      </c>
      <c r="B3930" s="58">
        <v>41115</v>
      </c>
      <c r="C3930" s="64" t="s">
        <v>1240</v>
      </c>
      <c r="D3930" s="58">
        <v>41113</v>
      </c>
      <c r="E3930" s="59" t="s">
        <v>7510</v>
      </c>
      <c r="F3930" s="60" t="s">
        <v>152</v>
      </c>
      <c r="G3930" s="23">
        <f t="shared" si="124"/>
        <v>16</v>
      </c>
      <c r="H3930" s="92" t="s">
        <v>152</v>
      </c>
      <c r="I3930" s="23" t="e">
        <f t="shared" si="123"/>
        <v>#N/A</v>
      </c>
      <c r="J3930" s="61" t="s">
        <v>7998</v>
      </c>
      <c r="K3930" s="108" t="s">
        <v>5957</v>
      </c>
      <c r="L3930" s="122" t="s">
        <v>7167</v>
      </c>
      <c r="M3930" s="123">
        <v>41117</v>
      </c>
    </row>
    <row r="3931" spans="1:14" ht="25.5">
      <c r="A3931" s="50" t="s">
        <v>7999</v>
      </c>
      <c r="B3931" s="58">
        <v>41116</v>
      </c>
      <c r="C3931" s="64" t="s">
        <v>725</v>
      </c>
      <c r="D3931" s="58">
        <v>41116</v>
      </c>
      <c r="E3931" s="59" t="s">
        <v>7624</v>
      </c>
      <c r="F3931" s="60" t="s">
        <v>7371</v>
      </c>
      <c r="G3931" s="23" t="e">
        <f t="shared" si="124"/>
        <v>#N/A</v>
      </c>
      <c r="H3931" s="92" t="s">
        <v>7371</v>
      </c>
      <c r="I3931" s="23" t="e">
        <f t="shared" si="123"/>
        <v>#N/A</v>
      </c>
      <c r="J3931" s="61" t="s">
        <v>8000</v>
      </c>
      <c r="K3931" s="108" t="s">
        <v>5957</v>
      </c>
      <c r="L3931" s="122" t="s">
        <v>74</v>
      </c>
      <c r="M3931" s="123">
        <v>41117</v>
      </c>
    </row>
    <row r="3932" spans="1:14" ht="25.5">
      <c r="A3932" s="50" t="s">
        <v>3102</v>
      </c>
      <c r="B3932" s="58">
        <v>41117</v>
      </c>
      <c r="C3932" s="64" t="s">
        <v>337</v>
      </c>
      <c r="D3932" s="58">
        <v>41117</v>
      </c>
      <c r="E3932" s="59" t="s">
        <v>632</v>
      </c>
      <c r="F3932" s="60" t="s">
        <v>8001</v>
      </c>
      <c r="G3932" s="23" t="e">
        <f t="shared" si="124"/>
        <v>#N/A</v>
      </c>
      <c r="H3932" s="92" t="s">
        <v>8001</v>
      </c>
      <c r="I3932" s="23" t="e">
        <f t="shared" si="123"/>
        <v>#N/A</v>
      </c>
      <c r="J3932" s="60" t="s">
        <v>8002</v>
      </c>
      <c r="K3932" s="108" t="s">
        <v>5957</v>
      </c>
      <c r="L3932" s="122" t="s">
        <v>7989</v>
      </c>
      <c r="M3932" s="123">
        <v>41116</v>
      </c>
    </row>
    <row r="3933" spans="1:14" ht="25.5">
      <c r="A3933" s="50" t="s">
        <v>3107</v>
      </c>
      <c r="B3933" s="58">
        <v>41117</v>
      </c>
      <c r="C3933" s="64" t="s">
        <v>21</v>
      </c>
      <c r="D3933" s="58">
        <v>41115</v>
      </c>
      <c r="E3933" s="59" t="s">
        <v>8003</v>
      </c>
      <c r="F3933" s="60" t="s">
        <v>5837</v>
      </c>
      <c r="G3933" s="23" t="e">
        <f t="shared" si="124"/>
        <v>#N/A</v>
      </c>
      <c r="H3933" s="92" t="s">
        <v>5837</v>
      </c>
      <c r="I3933" s="23" t="e">
        <f t="shared" si="123"/>
        <v>#N/A</v>
      </c>
      <c r="J3933" s="61" t="s">
        <v>8004</v>
      </c>
      <c r="K3933" s="108" t="s">
        <v>5957</v>
      </c>
      <c r="L3933" s="122" t="s">
        <v>74</v>
      </c>
      <c r="M3933" s="123">
        <v>41117</v>
      </c>
    </row>
    <row r="3934" spans="1:14" ht="25.5">
      <c r="A3934" s="50" t="s">
        <v>3109</v>
      </c>
      <c r="B3934" s="58">
        <v>41115</v>
      </c>
      <c r="C3934" s="64" t="s">
        <v>21</v>
      </c>
      <c r="D3934" s="58">
        <v>41114</v>
      </c>
      <c r="E3934" s="59" t="s">
        <v>2573</v>
      </c>
      <c r="F3934" s="60" t="s">
        <v>8005</v>
      </c>
      <c r="G3934" s="23" t="e">
        <f t="shared" si="124"/>
        <v>#N/A</v>
      </c>
      <c r="H3934" s="92" t="s">
        <v>8005</v>
      </c>
      <c r="I3934" s="23" t="e">
        <f t="shared" si="123"/>
        <v>#N/A</v>
      </c>
      <c r="J3934" s="61" t="s">
        <v>8006</v>
      </c>
      <c r="K3934" s="108" t="s">
        <v>5957</v>
      </c>
      <c r="L3934" s="122" t="s">
        <v>8007</v>
      </c>
      <c r="M3934" s="123">
        <v>41120</v>
      </c>
    </row>
    <row r="3935" spans="1:14">
      <c r="A3935" s="50" t="s">
        <v>3109</v>
      </c>
      <c r="B3935" s="58">
        <v>41117</v>
      </c>
      <c r="C3935" s="64" t="s">
        <v>8008</v>
      </c>
      <c r="D3935" s="58">
        <v>41117</v>
      </c>
      <c r="E3935" s="59" t="s">
        <v>8009</v>
      </c>
      <c r="F3935" s="60" t="s">
        <v>7214</v>
      </c>
      <c r="G3935" s="23" t="e">
        <f t="shared" si="124"/>
        <v>#N/A</v>
      </c>
      <c r="H3935" s="92" t="s">
        <v>7214</v>
      </c>
      <c r="I3935" s="23" t="e">
        <f t="shared" si="123"/>
        <v>#N/A</v>
      </c>
      <c r="J3935" s="61" t="s">
        <v>8010</v>
      </c>
      <c r="K3935" s="108" t="s">
        <v>5957</v>
      </c>
      <c r="L3935" s="122" t="s">
        <v>1019</v>
      </c>
      <c r="M3935" s="124" t="s">
        <v>8011</v>
      </c>
    </row>
    <row r="3936" spans="1:14">
      <c r="A3936" s="50" t="s">
        <v>3114</v>
      </c>
      <c r="B3936" s="58">
        <v>41120</v>
      </c>
      <c r="C3936" s="64" t="s">
        <v>1196</v>
      </c>
      <c r="D3936" s="58">
        <v>41117</v>
      </c>
      <c r="E3936" s="59" t="s">
        <v>659</v>
      </c>
      <c r="F3936" s="60" t="s">
        <v>514</v>
      </c>
      <c r="G3936" s="23" t="e">
        <f t="shared" si="124"/>
        <v>#N/A</v>
      </c>
      <c r="H3936" s="92" t="s">
        <v>514</v>
      </c>
      <c r="I3936" s="23" t="e">
        <f t="shared" si="123"/>
        <v>#N/A</v>
      </c>
      <c r="J3936" s="61" t="s">
        <v>8012</v>
      </c>
      <c r="K3936" s="108" t="s">
        <v>5957</v>
      </c>
      <c r="L3936" s="122" t="s">
        <v>7167</v>
      </c>
      <c r="M3936" s="123">
        <v>41121</v>
      </c>
    </row>
    <row r="3937" spans="1:14" ht="25.5">
      <c r="A3937" s="50" t="s">
        <v>3119</v>
      </c>
      <c r="B3937" s="58">
        <v>41120</v>
      </c>
      <c r="C3937" s="64" t="s">
        <v>3569</v>
      </c>
      <c r="D3937" s="58">
        <v>41116</v>
      </c>
      <c r="E3937" s="59" t="s">
        <v>7142</v>
      </c>
      <c r="F3937" s="60" t="s">
        <v>7143</v>
      </c>
      <c r="G3937" s="23" t="e">
        <f t="shared" si="124"/>
        <v>#N/A</v>
      </c>
      <c r="H3937" s="92" t="s">
        <v>7143</v>
      </c>
      <c r="I3937" s="23" t="e">
        <f t="shared" si="123"/>
        <v>#N/A</v>
      </c>
      <c r="J3937" s="61" t="s">
        <v>8013</v>
      </c>
      <c r="K3937" s="108" t="s">
        <v>5957</v>
      </c>
      <c r="L3937" s="122" t="s">
        <v>8014</v>
      </c>
      <c r="M3937" s="123">
        <v>41121</v>
      </c>
    </row>
    <row r="3938" spans="1:14">
      <c r="A3938" s="50" t="s">
        <v>3122</v>
      </c>
      <c r="B3938" s="58">
        <v>41121</v>
      </c>
      <c r="C3938" s="64" t="s">
        <v>2878</v>
      </c>
      <c r="D3938" s="58">
        <v>41120</v>
      </c>
      <c r="E3938" s="59" t="s">
        <v>8015</v>
      </c>
      <c r="F3938" s="60" t="s">
        <v>8016</v>
      </c>
      <c r="G3938" s="23" t="e">
        <f t="shared" si="124"/>
        <v>#N/A</v>
      </c>
      <c r="H3938" s="92" t="s">
        <v>8016</v>
      </c>
      <c r="I3938" s="23" t="e">
        <f t="shared" si="123"/>
        <v>#N/A</v>
      </c>
      <c r="J3938" s="61" t="s">
        <v>8017</v>
      </c>
      <c r="K3938" s="108" t="s">
        <v>5957</v>
      </c>
      <c r="L3938" s="122" t="s">
        <v>74</v>
      </c>
      <c r="M3938" s="123">
        <v>41122</v>
      </c>
    </row>
    <row r="3939" spans="1:14" ht="25.5">
      <c r="A3939" s="50" t="s">
        <v>3125</v>
      </c>
      <c r="B3939" s="58">
        <v>41121</v>
      </c>
      <c r="C3939" s="64" t="s">
        <v>399</v>
      </c>
      <c r="D3939" s="58">
        <v>41120</v>
      </c>
      <c r="E3939" s="59" t="s">
        <v>7266</v>
      </c>
      <c r="F3939" s="60" t="s">
        <v>7890</v>
      </c>
      <c r="G3939" s="23" t="e">
        <f t="shared" si="124"/>
        <v>#N/A</v>
      </c>
      <c r="H3939" s="92" t="s">
        <v>7890</v>
      </c>
      <c r="I3939" s="23" t="e">
        <f t="shared" si="123"/>
        <v>#N/A</v>
      </c>
      <c r="J3939" s="61" t="s">
        <v>8018</v>
      </c>
      <c r="K3939" s="108" t="s">
        <v>5957</v>
      </c>
      <c r="L3939" s="122" t="s">
        <v>74</v>
      </c>
      <c r="M3939" s="123">
        <v>41123</v>
      </c>
    </row>
    <row r="3940" spans="1:14" ht="25.5">
      <c r="A3940" s="50" t="s">
        <v>3127</v>
      </c>
      <c r="B3940" s="58">
        <v>41121</v>
      </c>
      <c r="C3940" s="64" t="s">
        <v>21</v>
      </c>
      <c r="D3940" s="58">
        <v>41121</v>
      </c>
      <c r="E3940" s="59" t="s">
        <v>8019</v>
      </c>
      <c r="F3940" s="60" t="s">
        <v>8020</v>
      </c>
      <c r="G3940" s="23" t="e">
        <f t="shared" si="124"/>
        <v>#N/A</v>
      </c>
      <c r="H3940" s="92" t="s">
        <v>8020</v>
      </c>
      <c r="I3940" s="23" t="e">
        <f t="shared" si="123"/>
        <v>#N/A</v>
      </c>
      <c r="J3940" s="61" t="s">
        <v>8021</v>
      </c>
      <c r="K3940" s="108" t="s">
        <v>5957</v>
      </c>
      <c r="L3940" s="122" t="s">
        <v>74</v>
      </c>
      <c r="M3940" s="123">
        <v>41124</v>
      </c>
    </row>
    <row r="3941" spans="1:14">
      <c r="A3941" s="50" t="s">
        <v>3130</v>
      </c>
      <c r="B3941" s="58">
        <v>41123</v>
      </c>
      <c r="C3941" s="64" t="s">
        <v>1222</v>
      </c>
      <c r="D3941" s="58">
        <v>41122</v>
      </c>
      <c r="E3941" s="59" t="s">
        <v>7845</v>
      </c>
      <c r="F3941" s="60" t="s">
        <v>194</v>
      </c>
      <c r="G3941" s="23" t="e">
        <f t="shared" si="124"/>
        <v>#N/A</v>
      </c>
      <c r="H3941" s="92" t="s">
        <v>194</v>
      </c>
      <c r="I3941" s="23" t="e">
        <f t="shared" si="123"/>
        <v>#N/A</v>
      </c>
      <c r="J3941" s="61" t="s">
        <v>8022</v>
      </c>
      <c r="K3941" s="108" t="s">
        <v>5957</v>
      </c>
      <c r="L3941" s="122" t="s">
        <v>8023</v>
      </c>
      <c r="M3941" s="123">
        <v>41098</v>
      </c>
    </row>
    <row r="3942" spans="1:14">
      <c r="A3942" s="50" t="s">
        <v>3135</v>
      </c>
      <c r="B3942" s="58">
        <v>41124</v>
      </c>
      <c r="C3942" s="64" t="s">
        <v>550</v>
      </c>
      <c r="D3942" s="58">
        <v>41124</v>
      </c>
      <c r="E3942" s="59" t="s">
        <v>7545</v>
      </c>
      <c r="F3942" s="60" t="s">
        <v>2794</v>
      </c>
      <c r="G3942" s="23" t="e">
        <f t="shared" si="124"/>
        <v>#N/A</v>
      </c>
      <c r="H3942" s="92" t="s">
        <v>2794</v>
      </c>
      <c r="I3942" s="23" t="e">
        <f t="shared" si="123"/>
        <v>#N/A</v>
      </c>
      <c r="J3942" s="61" t="s">
        <v>8024</v>
      </c>
      <c r="K3942" s="108" t="s">
        <v>5957</v>
      </c>
      <c r="L3942" s="122" t="s">
        <v>1019</v>
      </c>
      <c r="M3942" s="123">
        <v>41098</v>
      </c>
    </row>
    <row r="3943" spans="1:14" ht="25.5">
      <c r="A3943" s="50" t="s">
        <v>3137</v>
      </c>
      <c r="B3943" s="58">
        <v>41127</v>
      </c>
      <c r="C3943" s="64" t="s">
        <v>391</v>
      </c>
      <c r="D3943" s="58">
        <v>41124</v>
      </c>
      <c r="E3943" s="59" t="s">
        <v>8025</v>
      </c>
      <c r="F3943" s="60" t="s">
        <v>431</v>
      </c>
      <c r="G3943" s="23" t="e">
        <f t="shared" si="124"/>
        <v>#N/A</v>
      </c>
      <c r="H3943" s="92" t="s">
        <v>431</v>
      </c>
      <c r="I3943" s="23" t="e">
        <f t="shared" si="123"/>
        <v>#N/A</v>
      </c>
      <c r="J3943" s="61" t="s">
        <v>8026</v>
      </c>
      <c r="K3943" s="108" t="s">
        <v>5957</v>
      </c>
      <c r="L3943" s="122" t="s">
        <v>19</v>
      </c>
      <c r="M3943" s="123">
        <v>41128</v>
      </c>
    </row>
    <row r="3944" spans="1:14" ht="25.5">
      <c r="A3944" s="50" t="s">
        <v>3139</v>
      </c>
      <c r="B3944" s="58">
        <v>41127</v>
      </c>
      <c r="C3944" s="64" t="s">
        <v>8027</v>
      </c>
      <c r="D3944" s="58">
        <v>41127</v>
      </c>
      <c r="E3944" s="59" t="s">
        <v>8028</v>
      </c>
      <c r="F3944" s="60" t="s">
        <v>998</v>
      </c>
      <c r="G3944" s="23" t="e">
        <f t="shared" si="124"/>
        <v>#N/A</v>
      </c>
      <c r="H3944" s="92" t="s">
        <v>998</v>
      </c>
      <c r="I3944" s="23" t="e">
        <f t="shared" si="123"/>
        <v>#N/A</v>
      </c>
      <c r="J3944" s="61" t="s">
        <v>8029</v>
      </c>
      <c r="K3944" s="108" t="s">
        <v>5957</v>
      </c>
      <c r="L3944" s="122" t="s">
        <v>19</v>
      </c>
      <c r="M3944" s="123">
        <v>41128</v>
      </c>
    </row>
    <row r="3945" spans="1:14" ht="25.5">
      <c r="A3945" s="50" t="s">
        <v>3142</v>
      </c>
      <c r="B3945" s="58">
        <v>41128</v>
      </c>
      <c r="C3945" s="64" t="s">
        <v>8030</v>
      </c>
      <c r="D3945" s="58">
        <v>41106</v>
      </c>
      <c r="E3945" s="59" t="s">
        <v>7488</v>
      </c>
      <c r="F3945" s="60" t="s">
        <v>2882</v>
      </c>
      <c r="G3945" s="23" t="e">
        <f t="shared" si="124"/>
        <v>#N/A</v>
      </c>
      <c r="H3945" s="92" t="s">
        <v>2882</v>
      </c>
      <c r="I3945" s="23" t="e">
        <f t="shared" si="123"/>
        <v>#N/A</v>
      </c>
      <c r="J3945" s="61" t="s">
        <v>8031</v>
      </c>
      <c r="K3945" s="108" t="s">
        <v>5957</v>
      </c>
      <c r="L3945" s="122" t="s">
        <v>1019</v>
      </c>
      <c r="M3945" s="123">
        <v>41130</v>
      </c>
    </row>
    <row r="3946" spans="1:14" ht="25.5">
      <c r="A3946" s="50" t="s">
        <v>3143</v>
      </c>
      <c r="B3946" s="58">
        <v>41128</v>
      </c>
      <c r="C3946" s="64" t="s">
        <v>8032</v>
      </c>
      <c r="D3946" s="58">
        <v>41100</v>
      </c>
      <c r="E3946" s="59" t="s">
        <v>7488</v>
      </c>
      <c r="F3946" s="60" t="s">
        <v>2882</v>
      </c>
      <c r="G3946" s="23" t="e">
        <f t="shared" si="124"/>
        <v>#N/A</v>
      </c>
      <c r="H3946" s="92" t="s">
        <v>2882</v>
      </c>
      <c r="I3946" s="23" t="e">
        <f t="shared" si="123"/>
        <v>#N/A</v>
      </c>
      <c r="J3946" s="61" t="s">
        <v>8033</v>
      </c>
      <c r="K3946" s="108" t="s">
        <v>5957</v>
      </c>
      <c r="L3946" s="122" t="s">
        <v>74</v>
      </c>
      <c r="M3946" s="123">
        <v>41130</v>
      </c>
    </row>
    <row r="3947" spans="1:14" ht="25.5">
      <c r="A3947" s="50" t="s">
        <v>3145</v>
      </c>
      <c r="B3947" s="58">
        <v>41130</v>
      </c>
      <c r="C3947" s="64" t="s">
        <v>3921</v>
      </c>
      <c r="D3947" s="58">
        <v>41129</v>
      </c>
      <c r="E3947" s="59" t="s">
        <v>8034</v>
      </c>
      <c r="F3947" s="60" t="s">
        <v>8035</v>
      </c>
      <c r="G3947" s="23" t="e">
        <f t="shared" si="124"/>
        <v>#N/A</v>
      </c>
      <c r="H3947" s="92" t="s">
        <v>8035</v>
      </c>
      <c r="I3947" s="23" t="e">
        <f t="shared" si="123"/>
        <v>#N/A</v>
      </c>
      <c r="J3947" s="61" t="s">
        <v>8036</v>
      </c>
      <c r="K3947" s="108" t="s">
        <v>5957</v>
      </c>
      <c r="L3947" s="122" t="s">
        <v>1055</v>
      </c>
      <c r="M3947" s="123">
        <v>41131</v>
      </c>
    </row>
    <row r="3948" spans="1:14">
      <c r="A3948" s="50" t="s">
        <v>3146</v>
      </c>
      <c r="B3948" s="58">
        <v>41130</v>
      </c>
      <c r="C3948" s="64" t="s">
        <v>2268</v>
      </c>
      <c r="D3948" s="58">
        <v>41129</v>
      </c>
      <c r="E3948" s="59" t="s">
        <v>8037</v>
      </c>
      <c r="F3948" s="60" t="s">
        <v>8038</v>
      </c>
      <c r="G3948" s="23" t="e">
        <f t="shared" si="124"/>
        <v>#N/A</v>
      </c>
      <c r="H3948" s="92" t="s">
        <v>8038</v>
      </c>
      <c r="I3948" s="23" t="e">
        <f t="shared" si="123"/>
        <v>#N/A</v>
      </c>
      <c r="J3948" s="61" t="s">
        <v>8039</v>
      </c>
      <c r="K3948" s="108" t="s">
        <v>5957</v>
      </c>
      <c r="L3948" s="122" t="s">
        <v>74</v>
      </c>
      <c r="M3948" s="123">
        <v>41131</v>
      </c>
    </row>
    <row r="3949" spans="1:14">
      <c r="A3949" s="50" t="s">
        <v>3148</v>
      </c>
      <c r="B3949" s="58">
        <v>41130</v>
      </c>
      <c r="C3949" s="64" t="s">
        <v>1254</v>
      </c>
      <c r="D3949" s="58">
        <v>41082</v>
      </c>
      <c r="E3949" s="59" t="s">
        <v>7845</v>
      </c>
      <c r="F3949" s="60" t="s">
        <v>194</v>
      </c>
      <c r="G3949" s="23" t="e">
        <f t="shared" si="124"/>
        <v>#N/A</v>
      </c>
      <c r="H3949" s="92" t="s">
        <v>194</v>
      </c>
      <c r="I3949" s="23" t="e">
        <f t="shared" si="123"/>
        <v>#N/A</v>
      </c>
      <c r="J3949" s="61" t="s">
        <v>8040</v>
      </c>
      <c r="K3949" s="108" t="s">
        <v>5957</v>
      </c>
      <c r="L3949" s="122" t="s">
        <v>74</v>
      </c>
      <c r="M3949" s="123">
        <v>41131</v>
      </c>
    </row>
    <row r="3950" spans="1:14">
      <c r="A3950" s="50" t="s">
        <v>3152</v>
      </c>
      <c r="B3950" s="58">
        <v>41130</v>
      </c>
      <c r="C3950" s="64" t="s">
        <v>8041</v>
      </c>
      <c r="D3950" s="58">
        <v>41130</v>
      </c>
      <c r="E3950" s="59" t="s">
        <v>808</v>
      </c>
      <c r="F3950" s="60" t="s">
        <v>7214</v>
      </c>
      <c r="G3950" s="23" t="e">
        <f t="shared" si="124"/>
        <v>#N/A</v>
      </c>
      <c r="H3950" s="92" t="s">
        <v>7214</v>
      </c>
      <c r="I3950" s="23" t="e">
        <f t="shared" si="123"/>
        <v>#N/A</v>
      </c>
      <c r="J3950" s="61" t="s">
        <v>8042</v>
      </c>
      <c r="K3950" s="108" t="s">
        <v>5957</v>
      </c>
      <c r="L3950" s="122" t="s">
        <v>19</v>
      </c>
      <c r="M3950" s="123">
        <v>41131</v>
      </c>
    </row>
    <row r="3951" spans="1:14">
      <c r="A3951" s="50" t="s">
        <v>3154</v>
      </c>
      <c r="B3951" s="58">
        <v>41130</v>
      </c>
      <c r="C3951" s="64" t="s">
        <v>8043</v>
      </c>
      <c r="D3951" s="58">
        <v>41130</v>
      </c>
      <c r="E3951" s="59" t="s">
        <v>808</v>
      </c>
      <c r="F3951" s="60" t="s">
        <v>7214</v>
      </c>
      <c r="G3951" s="23" t="e">
        <f t="shared" si="124"/>
        <v>#N/A</v>
      </c>
      <c r="H3951" s="92" t="s">
        <v>7214</v>
      </c>
      <c r="I3951" s="23" t="e">
        <f t="shared" si="123"/>
        <v>#N/A</v>
      </c>
      <c r="J3951" s="61" t="s">
        <v>8044</v>
      </c>
      <c r="K3951" s="108" t="s">
        <v>5957</v>
      </c>
      <c r="L3951" s="122" t="s">
        <v>19</v>
      </c>
      <c r="M3951" s="123">
        <v>41134</v>
      </c>
    </row>
    <row r="3952" spans="1:14" ht="25.5">
      <c r="A3952" s="50" t="s">
        <v>3156</v>
      </c>
      <c r="B3952" s="58">
        <v>41130</v>
      </c>
      <c r="C3952" s="64" t="s">
        <v>758</v>
      </c>
      <c r="D3952" s="58">
        <v>41130</v>
      </c>
      <c r="E3952" s="59" t="s">
        <v>7624</v>
      </c>
      <c r="F3952" s="60" t="s">
        <v>7371</v>
      </c>
      <c r="G3952" s="23" t="e">
        <f t="shared" si="124"/>
        <v>#N/A</v>
      </c>
      <c r="H3952" s="92" t="s">
        <v>7371</v>
      </c>
      <c r="I3952" s="23" t="e">
        <f t="shared" si="123"/>
        <v>#N/A</v>
      </c>
      <c r="J3952" s="61" t="s">
        <v>8045</v>
      </c>
      <c r="K3952" s="108" t="s">
        <v>5957</v>
      </c>
      <c r="L3952" s="122" t="s">
        <v>7182</v>
      </c>
      <c r="M3952" s="123">
        <v>41134</v>
      </c>
    </row>
    <row r="3953" spans="1:14">
      <c r="A3953" s="50" t="s">
        <v>3157</v>
      </c>
      <c r="B3953" s="58">
        <v>41134</v>
      </c>
      <c r="C3953" s="64" t="s">
        <v>1189</v>
      </c>
      <c r="D3953" s="58">
        <v>41134</v>
      </c>
      <c r="E3953" s="59" t="s">
        <v>659</v>
      </c>
      <c r="F3953" s="60" t="s">
        <v>514</v>
      </c>
      <c r="G3953" s="23" t="e">
        <f t="shared" si="124"/>
        <v>#N/A</v>
      </c>
      <c r="H3953" s="92" t="s">
        <v>514</v>
      </c>
      <c r="I3953" s="23" t="e">
        <f t="shared" si="123"/>
        <v>#N/A</v>
      </c>
      <c r="J3953" s="61" t="s">
        <v>8046</v>
      </c>
      <c r="K3953" s="108" t="s">
        <v>5957</v>
      </c>
      <c r="L3953" s="122" t="s">
        <v>74</v>
      </c>
      <c r="M3953" s="123">
        <v>41134</v>
      </c>
    </row>
    <row r="3954" spans="1:14" ht="25.5">
      <c r="A3954" s="50" t="s">
        <v>3161</v>
      </c>
      <c r="B3954" s="58">
        <v>41134</v>
      </c>
      <c r="C3954" s="64" t="s">
        <v>2371</v>
      </c>
      <c r="D3954" s="58">
        <v>41134</v>
      </c>
      <c r="E3954" s="59" t="s">
        <v>1460</v>
      </c>
      <c r="F3954" s="60" t="s">
        <v>1461</v>
      </c>
      <c r="G3954" s="23" t="e">
        <f t="shared" si="124"/>
        <v>#N/A</v>
      </c>
      <c r="H3954" s="92" t="s">
        <v>1461</v>
      </c>
      <c r="I3954" s="23" t="e">
        <f t="shared" si="123"/>
        <v>#N/A</v>
      </c>
      <c r="J3954" s="61" t="s">
        <v>8047</v>
      </c>
      <c r="K3954" s="108" t="s">
        <v>5957</v>
      </c>
      <c r="L3954" s="122" t="s">
        <v>7182</v>
      </c>
      <c r="M3954" s="123">
        <v>41135</v>
      </c>
    </row>
    <row r="3955" spans="1:14">
      <c r="A3955" s="50" t="s">
        <v>3163</v>
      </c>
      <c r="B3955" s="58">
        <v>41134</v>
      </c>
      <c r="C3955" s="64" t="s">
        <v>2373</v>
      </c>
      <c r="D3955" s="58">
        <v>41134</v>
      </c>
      <c r="E3955" s="59" t="s">
        <v>1460</v>
      </c>
      <c r="F3955" s="60" t="s">
        <v>1461</v>
      </c>
      <c r="G3955" s="23" t="e">
        <f t="shared" si="124"/>
        <v>#N/A</v>
      </c>
      <c r="H3955" s="92" t="s">
        <v>1461</v>
      </c>
      <c r="I3955" s="23" t="e">
        <f t="shared" si="123"/>
        <v>#N/A</v>
      </c>
      <c r="J3955" s="61" t="s">
        <v>8048</v>
      </c>
      <c r="K3955" s="108" t="s">
        <v>5957</v>
      </c>
      <c r="L3955" s="122" t="s">
        <v>19</v>
      </c>
      <c r="M3955" s="123">
        <v>41136</v>
      </c>
    </row>
    <row r="3956" spans="1:14">
      <c r="A3956" s="50" t="s">
        <v>3165</v>
      </c>
      <c r="B3956" s="58">
        <v>41135</v>
      </c>
      <c r="C3956" s="64" t="s">
        <v>578</v>
      </c>
      <c r="D3956" s="58">
        <v>41130</v>
      </c>
      <c r="E3956" s="59" t="s">
        <v>659</v>
      </c>
      <c r="F3956" s="60" t="s">
        <v>514</v>
      </c>
      <c r="G3956" s="23" t="e">
        <f t="shared" si="124"/>
        <v>#N/A</v>
      </c>
      <c r="H3956" s="92" t="s">
        <v>514</v>
      </c>
      <c r="I3956" s="23" t="e">
        <f t="shared" si="123"/>
        <v>#N/A</v>
      </c>
      <c r="J3956" s="61" t="s">
        <v>8049</v>
      </c>
      <c r="K3956" s="108" t="s">
        <v>5957</v>
      </c>
      <c r="L3956" s="122" t="s">
        <v>74</v>
      </c>
      <c r="M3956" s="123">
        <v>41136</v>
      </c>
    </row>
    <row r="3957" spans="1:14" ht="25.5">
      <c r="A3957" s="50" t="s">
        <v>3167</v>
      </c>
      <c r="B3957" s="58">
        <v>41135</v>
      </c>
      <c r="C3957" s="64" t="s">
        <v>1748</v>
      </c>
      <c r="D3957" s="58">
        <v>41135</v>
      </c>
      <c r="E3957" s="59" t="s">
        <v>659</v>
      </c>
      <c r="F3957" s="60" t="s">
        <v>514</v>
      </c>
      <c r="G3957" s="23" t="e">
        <f t="shared" si="124"/>
        <v>#N/A</v>
      </c>
      <c r="H3957" s="92" t="s">
        <v>514</v>
      </c>
      <c r="I3957" s="23" t="e">
        <f t="shared" si="123"/>
        <v>#N/A</v>
      </c>
      <c r="J3957" s="61" t="s">
        <v>8050</v>
      </c>
      <c r="K3957" s="108" t="s">
        <v>5957</v>
      </c>
      <c r="L3957" s="122" t="s">
        <v>19</v>
      </c>
      <c r="M3957" s="123">
        <v>41136</v>
      </c>
    </row>
    <row r="3958" spans="1:14">
      <c r="A3958" s="50" t="s">
        <v>3169</v>
      </c>
      <c r="B3958" s="58">
        <v>41135</v>
      </c>
      <c r="C3958" s="64" t="s">
        <v>21</v>
      </c>
      <c r="D3958" s="58">
        <v>41134</v>
      </c>
      <c r="E3958" s="59" t="s">
        <v>8051</v>
      </c>
      <c r="F3958" s="60" t="s">
        <v>7890</v>
      </c>
      <c r="G3958" s="23" t="e">
        <f t="shared" si="124"/>
        <v>#N/A</v>
      </c>
      <c r="H3958" s="92" t="s">
        <v>7890</v>
      </c>
      <c r="I3958" s="23" t="e">
        <f t="shared" si="123"/>
        <v>#N/A</v>
      </c>
      <c r="J3958" s="61" t="s">
        <v>8052</v>
      </c>
      <c r="K3958" s="108" t="s">
        <v>5957</v>
      </c>
      <c r="L3958" s="122" t="s">
        <v>74</v>
      </c>
      <c r="M3958" s="123">
        <v>41136</v>
      </c>
    </row>
    <row r="3959" spans="1:14" ht="25.5">
      <c r="A3959" s="50" t="s">
        <v>3171</v>
      </c>
      <c r="B3959" s="58">
        <v>41135</v>
      </c>
      <c r="C3959" s="64" t="s">
        <v>1746</v>
      </c>
      <c r="D3959" s="58">
        <v>41135</v>
      </c>
      <c r="E3959" s="59" t="s">
        <v>659</v>
      </c>
      <c r="F3959" s="60" t="s">
        <v>514</v>
      </c>
      <c r="G3959" s="23" t="e">
        <f t="shared" si="124"/>
        <v>#N/A</v>
      </c>
      <c r="H3959" s="92" t="s">
        <v>514</v>
      </c>
      <c r="I3959" s="23" t="e">
        <f t="shared" si="123"/>
        <v>#N/A</v>
      </c>
      <c r="J3959" s="61" t="s">
        <v>8053</v>
      </c>
      <c r="K3959" s="108" t="s">
        <v>5957</v>
      </c>
      <c r="L3959" s="122" t="s">
        <v>7178</v>
      </c>
      <c r="M3959" s="123">
        <v>41136</v>
      </c>
    </row>
    <row r="3960" spans="1:14" ht="25.5">
      <c r="A3960" s="50" t="s">
        <v>3173</v>
      </c>
      <c r="B3960" s="58">
        <v>41135</v>
      </c>
      <c r="C3960" s="64" t="s">
        <v>90</v>
      </c>
      <c r="D3960" s="58">
        <v>41135</v>
      </c>
      <c r="E3960" s="59" t="s">
        <v>7565</v>
      </c>
      <c r="F3960" s="60" t="s">
        <v>4679</v>
      </c>
      <c r="G3960" s="23" t="e">
        <f t="shared" si="124"/>
        <v>#N/A</v>
      </c>
      <c r="H3960" s="92" t="s">
        <v>4679</v>
      </c>
      <c r="I3960" s="23" t="e">
        <f t="shared" si="123"/>
        <v>#N/A</v>
      </c>
      <c r="J3960" s="61" t="s">
        <v>8054</v>
      </c>
      <c r="K3960" s="108" t="s">
        <v>5957</v>
      </c>
      <c r="L3960" s="122" t="s">
        <v>74</v>
      </c>
      <c r="M3960" s="123">
        <v>41136</v>
      </c>
    </row>
    <row r="3961" spans="1:14">
      <c r="A3961" s="50" t="s">
        <v>3175</v>
      </c>
      <c r="B3961" s="58">
        <v>41136</v>
      </c>
      <c r="C3961" s="64" t="s">
        <v>2447</v>
      </c>
      <c r="D3961" s="58">
        <v>41136</v>
      </c>
      <c r="E3961" s="59" t="s">
        <v>8055</v>
      </c>
      <c r="F3961" s="60" t="s">
        <v>3926</v>
      </c>
      <c r="G3961" s="23" t="e">
        <f t="shared" si="124"/>
        <v>#N/A</v>
      </c>
      <c r="H3961" s="92" t="s">
        <v>3926</v>
      </c>
      <c r="I3961" s="23" t="e">
        <f t="shared" si="123"/>
        <v>#N/A</v>
      </c>
      <c r="J3961" s="61" t="s">
        <v>8056</v>
      </c>
      <c r="K3961" s="108" t="s">
        <v>5957</v>
      </c>
      <c r="L3961" s="122" t="s">
        <v>74</v>
      </c>
      <c r="M3961" s="123">
        <v>41137</v>
      </c>
    </row>
    <row r="3962" spans="1:14">
      <c r="A3962" s="50" t="s">
        <v>3178</v>
      </c>
      <c r="B3962" s="58">
        <v>41136</v>
      </c>
      <c r="C3962" s="64" t="s">
        <v>3062</v>
      </c>
      <c r="D3962" s="58">
        <v>41135</v>
      </c>
      <c r="E3962" s="59" t="s">
        <v>8057</v>
      </c>
      <c r="F3962" s="60" t="s">
        <v>8038</v>
      </c>
      <c r="G3962" s="23" t="e">
        <f t="shared" si="124"/>
        <v>#N/A</v>
      </c>
      <c r="H3962" s="92" t="s">
        <v>8038</v>
      </c>
      <c r="I3962" s="23" t="e">
        <f t="shared" si="123"/>
        <v>#N/A</v>
      </c>
      <c r="J3962" s="61" t="s">
        <v>8058</v>
      </c>
      <c r="K3962" s="108" t="s">
        <v>5957</v>
      </c>
      <c r="L3962" s="122" t="s">
        <v>19</v>
      </c>
      <c r="M3962" s="123">
        <v>41141</v>
      </c>
    </row>
    <row r="3963" spans="1:14">
      <c r="A3963" s="50" t="s">
        <v>3181</v>
      </c>
      <c r="B3963" s="58">
        <v>41137</v>
      </c>
      <c r="C3963" s="64" t="s">
        <v>1252</v>
      </c>
      <c r="D3963" s="58">
        <v>41137</v>
      </c>
      <c r="E3963" s="59" t="s">
        <v>8059</v>
      </c>
      <c r="F3963" s="60" t="s">
        <v>4401</v>
      </c>
      <c r="G3963" s="23" t="e">
        <f t="shared" si="124"/>
        <v>#N/A</v>
      </c>
      <c r="H3963" s="92" t="s">
        <v>4401</v>
      </c>
      <c r="I3963" s="23" t="e">
        <f t="shared" si="123"/>
        <v>#N/A</v>
      </c>
      <c r="J3963" s="61" t="s">
        <v>8060</v>
      </c>
      <c r="K3963" s="108" t="s">
        <v>5957</v>
      </c>
      <c r="L3963" s="122" t="s">
        <v>19</v>
      </c>
      <c r="M3963" s="123">
        <v>41141</v>
      </c>
    </row>
    <row r="3964" spans="1:14" ht="25.5">
      <c r="A3964" s="50" t="s">
        <v>3184</v>
      </c>
      <c r="B3964" s="58">
        <v>41141</v>
      </c>
      <c r="C3964" s="64" t="s">
        <v>1850</v>
      </c>
      <c r="D3964" s="58">
        <v>41138</v>
      </c>
      <c r="E3964" s="59" t="s">
        <v>659</v>
      </c>
      <c r="F3964" s="60" t="s">
        <v>514</v>
      </c>
      <c r="G3964" s="23" t="e">
        <f t="shared" si="124"/>
        <v>#N/A</v>
      </c>
      <c r="H3964" s="92" t="s">
        <v>514</v>
      </c>
      <c r="I3964" s="23" t="e">
        <f t="shared" si="123"/>
        <v>#N/A</v>
      </c>
      <c r="J3964" s="61" t="s">
        <v>8061</v>
      </c>
      <c r="K3964" s="108" t="s">
        <v>5957</v>
      </c>
      <c r="L3964" s="122" t="s">
        <v>7236</v>
      </c>
      <c r="M3964" s="123">
        <v>41141</v>
      </c>
    </row>
    <row r="3965" spans="1:14" ht="25.5">
      <c r="A3965" s="50" t="s">
        <v>3188</v>
      </c>
      <c r="B3965" s="58">
        <v>41141</v>
      </c>
      <c r="C3965" s="64" t="s">
        <v>1851</v>
      </c>
      <c r="D3965" s="58">
        <v>41138</v>
      </c>
      <c r="E3965" s="59" t="s">
        <v>659</v>
      </c>
      <c r="F3965" s="60" t="s">
        <v>514</v>
      </c>
      <c r="G3965" s="23" t="e">
        <f t="shared" si="124"/>
        <v>#N/A</v>
      </c>
      <c r="H3965" s="92" t="s">
        <v>514</v>
      </c>
      <c r="I3965" s="23" t="e">
        <f t="shared" si="123"/>
        <v>#N/A</v>
      </c>
      <c r="J3965" s="61" t="s">
        <v>8062</v>
      </c>
      <c r="K3965" s="108" t="s">
        <v>5957</v>
      </c>
      <c r="L3965" s="122" t="s">
        <v>7236</v>
      </c>
      <c r="M3965" s="123">
        <v>41142</v>
      </c>
    </row>
    <row r="3966" spans="1:14">
      <c r="A3966" s="50" t="s">
        <v>3190</v>
      </c>
      <c r="B3966" s="58">
        <v>41141</v>
      </c>
      <c r="C3966" s="64" t="s">
        <v>8063</v>
      </c>
      <c r="D3966" s="58">
        <v>41137</v>
      </c>
      <c r="E3966" s="59" t="s">
        <v>8064</v>
      </c>
      <c r="F3966" s="60" t="s">
        <v>3853</v>
      </c>
      <c r="G3966" s="23" t="e">
        <f t="shared" si="124"/>
        <v>#N/A</v>
      </c>
      <c r="H3966" s="92" t="s">
        <v>3853</v>
      </c>
      <c r="I3966" s="23" t="e">
        <f t="shared" si="123"/>
        <v>#N/A</v>
      </c>
      <c r="J3966" s="61" t="s">
        <v>8065</v>
      </c>
      <c r="K3966" s="108" t="s">
        <v>5957</v>
      </c>
      <c r="L3966" s="122" t="s">
        <v>8066</v>
      </c>
      <c r="M3966" s="123">
        <v>41141</v>
      </c>
    </row>
    <row r="3967" spans="1:14">
      <c r="A3967" s="50" t="s">
        <v>3192</v>
      </c>
      <c r="B3967" s="58">
        <v>41141</v>
      </c>
      <c r="C3967" s="64" t="s">
        <v>8067</v>
      </c>
      <c r="D3967" s="64" t="s">
        <v>8068</v>
      </c>
      <c r="E3967" s="59" t="s">
        <v>7995</v>
      </c>
      <c r="F3967" s="60" t="s">
        <v>8069</v>
      </c>
      <c r="G3967" s="23" t="e">
        <f t="shared" si="124"/>
        <v>#N/A</v>
      </c>
      <c r="H3967" s="92" t="s">
        <v>8069</v>
      </c>
      <c r="I3967" s="23" t="e">
        <f t="shared" si="123"/>
        <v>#N/A</v>
      </c>
      <c r="J3967" s="61" t="s">
        <v>8070</v>
      </c>
      <c r="K3967" s="108" t="s">
        <v>5957</v>
      </c>
      <c r="L3967" s="122" t="s">
        <v>19</v>
      </c>
      <c r="M3967" s="123">
        <v>41142</v>
      </c>
    </row>
    <row r="3968" spans="1:14">
      <c r="A3968" s="50" t="s">
        <v>3193</v>
      </c>
      <c r="B3968" s="58">
        <v>41141</v>
      </c>
      <c r="C3968" s="64" t="s">
        <v>1235</v>
      </c>
      <c r="D3968" s="58">
        <v>41137</v>
      </c>
      <c r="E3968" s="59" t="s">
        <v>659</v>
      </c>
      <c r="F3968" s="60" t="s">
        <v>514</v>
      </c>
      <c r="G3968" s="23" t="e">
        <f t="shared" si="124"/>
        <v>#N/A</v>
      </c>
      <c r="H3968" s="92" t="s">
        <v>514</v>
      </c>
      <c r="I3968" s="23" t="e">
        <f t="shared" si="123"/>
        <v>#N/A</v>
      </c>
      <c r="J3968" s="61" t="s">
        <v>8071</v>
      </c>
      <c r="K3968" s="108" t="s">
        <v>5957</v>
      </c>
      <c r="L3968" s="122" t="s">
        <v>74</v>
      </c>
      <c r="M3968" s="123">
        <v>41141</v>
      </c>
    </row>
    <row r="3969" spans="1:14" ht="25.5">
      <c r="A3969" s="50" t="s">
        <v>3195</v>
      </c>
      <c r="B3969" s="58">
        <v>41141</v>
      </c>
      <c r="C3969" s="64" t="s">
        <v>1853</v>
      </c>
      <c r="D3969" s="58">
        <v>41138</v>
      </c>
      <c r="E3969" s="59" t="s">
        <v>659</v>
      </c>
      <c r="F3969" s="60" t="s">
        <v>514</v>
      </c>
      <c r="G3969" s="23" t="e">
        <f t="shared" si="124"/>
        <v>#N/A</v>
      </c>
      <c r="H3969" s="92" t="s">
        <v>514</v>
      </c>
      <c r="I3969" s="23" t="e">
        <f t="shared" si="123"/>
        <v>#N/A</v>
      </c>
      <c r="J3969" s="61" t="s">
        <v>8072</v>
      </c>
      <c r="K3969" s="108" t="s">
        <v>5957</v>
      </c>
      <c r="L3969" s="122" t="s">
        <v>19</v>
      </c>
      <c r="M3969" s="123">
        <v>41142</v>
      </c>
    </row>
    <row r="3970" spans="1:14">
      <c r="A3970" s="50" t="s">
        <v>3199</v>
      </c>
      <c r="B3970" s="58">
        <v>41141</v>
      </c>
      <c r="C3970" s="64" t="s">
        <v>3054</v>
      </c>
      <c r="D3970" s="58">
        <v>41138</v>
      </c>
      <c r="E3970" s="59" t="s">
        <v>7491</v>
      </c>
      <c r="F3970" s="60" t="s">
        <v>3057</v>
      </c>
      <c r="G3970" s="23" t="e">
        <f t="shared" si="124"/>
        <v>#N/A</v>
      </c>
      <c r="H3970" s="92" t="s">
        <v>3057</v>
      </c>
      <c r="I3970" s="23" t="e">
        <f t="shared" ref="I3970:I4033" si="125">INDEX(S:U,MATCH(H3970,U:U,0),1)</f>
        <v>#N/A</v>
      </c>
      <c r="J3970" s="61" t="s">
        <v>8073</v>
      </c>
      <c r="K3970" s="108" t="s">
        <v>5957</v>
      </c>
      <c r="L3970" s="122" t="s">
        <v>149</v>
      </c>
      <c r="M3970" s="123"/>
    </row>
    <row r="3971" spans="1:14" ht="25.5">
      <c r="A3971" s="50" t="s">
        <v>3202</v>
      </c>
      <c r="B3971" s="58">
        <v>41142</v>
      </c>
      <c r="C3971" s="64" t="s">
        <v>775</v>
      </c>
      <c r="D3971" s="58">
        <v>41141</v>
      </c>
      <c r="E3971" s="59" t="s">
        <v>7624</v>
      </c>
      <c r="F3971" s="60" t="s">
        <v>7371</v>
      </c>
      <c r="G3971" s="23" t="e">
        <f t="shared" ref="G3971:G4034" si="126">INDEX($R$2:$U$90,MATCH(F3971,$R$2:$R$90,0),2)</f>
        <v>#N/A</v>
      </c>
      <c r="H3971" s="92" t="s">
        <v>7371</v>
      </c>
      <c r="I3971" s="23" t="e">
        <f t="shared" si="125"/>
        <v>#N/A</v>
      </c>
      <c r="J3971" s="61" t="s">
        <v>8074</v>
      </c>
      <c r="K3971" s="108" t="s">
        <v>5957</v>
      </c>
      <c r="L3971" s="122" t="s">
        <v>19</v>
      </c>
      <c r="M3971" s="123">
        <v>41144</v>
      </c>
    </row>
    <row r="3972" spans="1:14">
      <c r="A3972" s="50" t="s">
        <v>3205</v>
      </c>
      <c r="B3972" s="58">
        <v>41142</v>
      </c>
      <c r="C3972" s="64" t="s">
        <v>358</v>
      </c>
      <c r="D3972" s="58">
        <v>41142</v>
      </c>
      <c r="E3972" s="59" t="s">
        <v>632</v>
      </c>
      <c r="F3972" s="60" t="s">
        <v>644</v>
      </c>
      <c r="G3972" s="23" t="e">
        <f t="shared" si="126"/>
        <v>#N/A</v>
      </c>
      <c r="H3972" s="92" t="s">
        <v>644</v>
      </c>
      <c r="I3972" s="23" t="e">
        <f t="shared" si="125"/>
        <v>#N/A</v>
      </c>
      <c r="J3972" s="61" t="s">
        <v>8075</v>
      </c>
      <c r="K3972" s="108" t="s">
        <v>5957</v>
      </c>
      <c r="L3972" s="122" t="s">
        <v>1019</v>
      </c>
      <c r="M3972" s="123">
        <v>41143</v>
      </c>
    </row>
    <row r="3973" spans="1:14" ht="25.5">
      <c r="A3973" s="50" t="s">
        <v>3209</v>
      </c>
      <c r="B3973" s="58">
        <v>41142</v>
      </c>
      <c r="C3973" s="64" t="s">
        <v>1855</v>
      </c>
      <c r="D3973" s="58">
        <v>41138</v>
      </c>
      <c r="E3973" s="59" t="s">
        <v>659</v>
      </c>
      <c r="F3973" s="60" t="s">
        <v>514</v>
      </c>
      <c r="G3973" s="23" t="e">
        <f t="shared" si="126"/>
        <v>#N/A</v>
      </c>
      <c r="H3973" s="92" t="s">
        <v>514</v>
      </c>
      <c r="I3973" s="23" t="e">
        <f t="shared" si="125"/>
        <v>#N/A</v>
      </c>
      <c r="J3973" s="61" t="s">
        <v>8076</v>
      </c>
      <c r="K3973" s="108" t="s">
        <v>5957</v>
      </c>
      <c r="L3973" s="122" t="s">
        <v>74</v>
      </c>
      <c r="M3973" s="123">
        <v>41143</v>
      </c>
    </row>
    <row r="3974" spans="1:14" ht="25.5">
      <c r="A3974" s="50" t="s">
        <v>3213</v>
      </c>
      <c r="B3974" s="58">
        <v>41142</v>
      </c>
      <c r="C3974" s="64" t="s">
        <v>1092</v>
      </c>
      <c r="D3974" s="58">
        <v>41142</v>
      </c>
      <c r="E3974" s="59" t="s">
        <v>7429</v>
      </c>
      <c r="F3974" s="60" t="s">
        <v>7371</v>
      </c>
      <c r="G3974" s="23" t="e">
        <f t="shared" si="126"/>
        <v>#N/A</v>
      </c>
      <c r="H3974" s="92" t="s">
        <v>7371</v>
      </c>
      <c r="I3974" s="23" t="e">
        <f t="shared" si="125"/>
        <v>#N/A</v>
      </c>
      <c r="J3974" s="61" t="s">
        <v>8077</v>
      </c>
      <c r="K3974" s="108" t="s">
        <v>5957</v>
      </c>
      <c r="L3974" s="122" t="s">
        <v>74</v>
      </c>
      <c r="M3974" s="123">
        <v>41143</v>
      </c>
    </row>
    <row r="3975" spans="1:14" ht="25.5">
      <c r="A3975" s="50" t="s">
        <v>8078</v>
      </c>
      <c r="B3975" s="58">
        <v>41143</v>
      </c>
      <c r="C3975" s="64" t="s">
        <v>4098</v>
      </c>
      <c r="D3975" s="58">
        <v>41143</v>
      </c>
      <c r="E3975" s="59" t="s">
        <v>2627</v>
      </c>
      <c r="F3975" s="60" t="s">
        <v>5985</v>
      </c>
      <c r="G3975" s="23" t="e">
        <f t="shared" si="126"/>
        <v>#N/A</v>
      </c>
      <c r="H3975" s="92" t="s">
        <v>5985</v>
      </c>
      <c r="I3975" s="23" t="e">
        <f t="shared" si="125"/>
        <v>#N/A</v>
      </c>
      <c r="J3975" s="61" t="s">
        <v>8079</v>
      </c>
      <c r="K3975" s="108" t="s">
        <v>5957</v>
      </c>
      <c r="L3975" s="122" t="s">
        <v>19</v>
      </c>
      <c r="M3975" s="123">
        <v>41143</v>
      </c>
    </row>
    <row r="3976" spans="1:14">
      <c r="A3976" s="50" t="s">
        <v>8080</v>
      </c>
      <c r="B3976" s="58">
        <v>41143</v>
      </c>
      <c r="C3976" s="64" t="s">
        <v>4012</v>
      </c>
      <c r="D3976" s="58">
        <v>41143</v>
      </c>
      <c r="E3976" s="59" t="s">
        <v>8081</v>
      </c>
      <c r="F3976" s="60" t="s">
        <v>8082</v>
      </c>
      <c r="G3976" s="23" t="e">
        <f t="shared" si="126"/>
        <v>#N/A</v>
      </c>
      <c r="H3976" s="92" t="s">
        <v>8082</v>
      </c>
      <c r="I3976" s="23" t="e">
        <f t="shared" si="125"/>
        <v>#N/A</v>
      </c>
      <c r="J3976" s="61" t="s">
        <v>8083</v>
      </c>
      <c r="K3976" s="108" t="s">
        <v>5957</v>
      </c>
      <c r="L3976" s="122" t="s">
        <v>74</v>
      </c>
      <c r="M3976" s="123">
        <v>41145</v>
      </c>
    </row>
    <row r="3977" spans="1:14">
      <c r="A3977" s="50" t="s">
        <v>8084</v>
      </c>
      <c r="B3977" s="58">
        <v>41143</v>
      </c>
      <c r="C3977" s="64" t="s">
        <v>1652</v>
      </c>
      <c r="D3977" s="58">
        <v>41142</v>
      </c>
      <c r="E3977" s="59" t="s">
        <v>659</v>
      </c>
      <c r="F3977" s="60" t="s">
        <v>514</v>
      </c>
      <c r="G3977" s="23" t="e">
        <f t="shared" si="126"/>
        <v>#N/A</v>
      </c>
      <c r="H3977" s="92" t="s">
        <v>514</v>
      </c>
      <c r="I3977" s="23" t="e">
        <f t="shared" si="125"/>
        <v>#N/A</v>
      </c>
      <c r="J3977" s="61" t="s">
        <v>8085</v>
      </c>
      <c r="K3977" s="108" t="s">
        <v>5957</v>
      </c>
      <c r="L3977" s="122" t="s">
        <v>8066</v>
      </c>
      <c r="M3977" s="123">
        <v>41145</v>
      </c>
    </row>
    <row r="3978" spans="1:14" ht="25.5">
      <c r="A3978" s="50" t="s">
        <v>3215</v>
      </c>
      <c r="B3978" s="58">
        <v>41144</v>
      </c>
      <c r="C3978" s="64" t="s">
        <v>8086</v>
      </c>
      <c r="D3978" s="58">
        <v>41143</v>
      </c>
      <c r="E3978" s="59" t="s">
        <v>7995</v>
      </c>
      <c r="F3978" s="59" t="s">
        <v>3853</v>
      </c>
      <c r="G3978" s="23" t="e">
        <f t="shared" si="126"/>
        <v>#N/A</v>
      </c>
      <c r="H3978" s="93" t="s">
        <v>3853</v>
      </c>
      <c r="I3978" s="23" t="e">
        <f t="shared" si="125"/>
        <v>#N/A</v>
      </c>
      <c r="J3978" s="60" t="s">
        <v>8087</v>
      </c>
      <c r="K3978" s="108" t="s">
        <v>5957</v>
      </c>
      <c r="L3978" s="122" t="s">
        <v>644</v>
      </c>
      <c r="M3978" s="123">
        <v>41145</v>
      </c>
    </row>
    <row r="3979" spans="1:14" ht="25.5">
      <c r="A3979" s="50" t="s">
        <v>3217</v>
      </c>
      <c r="B3979" s="58">
        <v>41144</v>
      </c>
      <c r="C3979" s="64" t="s">
        <v>4731</v>
      </c>
      <c r="D3979" s="58">
        <v>41138</v>
      </c>
      <c r="E3979" s="59" t="s">
        <v>8088</v>
      </c>
      <c r="F3979" s="60" t="s">
        <v>1803</v>
      </c>
      <c r="G3979" s="23" t="e">
        <f t="shared" si="126"/>
        <v>#N/A</v>
      </c>
      <c r="H3979" s="92" t="s">
        <v>1803</v>
      </c>
      <c r="I3979" s="23" t="e">
        <f t="shared" si="125"/>
        <v>#N/A</v>
      </c>
      <c r="J3979" s="61" t="s">
        <v>8089</v>
      </c>
      <c r="K3979" s="108" t="s">
        <v>5957</v>
      </c>
      <c r="L3979" s="122" t="s">
        <v>74</v>
      </c>
      <c r="M3979" s="123">
        <v>37492</v>
      </c>
    </row>
    <row r="3980" spans="1:14" ht="25.5">
      <c r="A3980" s="50" t="s">
        <v>3219</v>
      </c>
      <c r="B3980" s="58">
        <v>41144</v>
      </c>
      <c r="C3980" s="64" t="s">
        <v>2972</v>
      </c>
      <c r="D3980" s="58">
        <v>41143</v>
      </c>
      <c r="E3980" s="59" t="s">
        <v>8090</v>
      </c>
      <c r="F3980" s="60" t="s">
        <v>421</v>
      </c>
      <c r="G3980" s="23" t="e">
        <f t="shared" si="126"/>
        <v>#N/A</v>
      </c>
      <c r="H3980" s="92" t="s">
        <v>421</v>
      </c>
      <c r="I3980" s="23" t="e">
        <f t="shared" si="125"/>
        <v>#N/A</v>
      </c>
      <c r="J3980" s="61" t="s">
        <v>8091</v>
      </c>
      <c r="K3980" s="108" t="s">
        <v>5957</v>
      </c>
      <c r="L3980" s="122" t="s">
        <v>19</v>
      </c>
      <c r="M3980" s="123">
        <v>41147</v>
      </c>
    </row>
    <row r="3981" spans="1:14">
      <c r="A3981" s="50" t="s">
        <v>3221</v>
      </c>
      <c r="B3981" s="58">
        <v>41145</v>
      </c>
      <c r="C3981" s="64" t="s">
        <v>2849</v>
      </c>
      <c r="D3981" s="58">
        <v>41144</v>
      </c>
      <c r="E3981" s="59" t="s">
        <v>7972</v>
      </c>
      <c r="F3981" s="60" t="s">
        <v>8092</v>
      </c>
      <c r="G3981" s="23" t="e">
        <f t="shared" si="126"/>
        <v>#N/A</v>
      </c>
      <c r="H3981" s="92" t="s">
        <v>8092</v>
      </c>
      <c r="I3981" s="23" t="e">
        <f t="shared" si="125"/>
        <v>#N/A</v>
      </c>
      <c r="J3981" s="61" t="s">
        <v>8093</v>
      </c>
      <c r="K3981" s="108" t="s">
        <v>5957</v>
      </c>
      <c r="L3981" s="122" t="s">
        <v>74</v>
      </c>
      <c r="M3981" s="123">
        <v>41148</v>
      </c>
    </row>
    <row r="3982" spans="1:14">
      <c r="A3982" s="50" t="s">
        <v>3223</v>
      </c>
      <c r="B3982" s="58">
        <v>41148</v>
      </c>
      <c r="C3982" s="64" t="s">
        <v>8094</v>
      </c>
      <c r="D3982" s="58">
        <v>41143</v>
      </c>
      <c r="E3982" s="59" t="s">
        <v>7753</v>
      </c>
      <c r="F3982" s="60" t="s">
        <v>7127</v>
      </c>
      <c r="G3982" s="23" t="e">
        <f t="shared" si="126"/>
        <v>#N/A</v>
      </c>
      <c r="H3982" s="92" t="s">
        <v>7127</v>
      </c>
      <c r="I3982" s="23">
        <f t="shared" si="125"/>
        <v>73</v>
      </c>
      <c r="J3982" s="61" t="s">
        <v>8095</v>
      </c>
      <c r="K3982" s="108" t="s">
        <v>5957</v>
      </c>
      <c r="L3982" s="122" t="s">
        <v>7167</v>
      </c>
      <c r="M3982" s="123">
        <v>41148</v>
      </c>
    </row>
    <row r="3983" spans="1:14">
      <c r="A3983" s="50" t="s">
        <v>3227</v>
      </c>
      <c r="B3983" s="58">
        <v>41148</v>
      </c>
      <c r="C3983" s="64" t="s">
        <v>1346</v>
      </c>
      <c r="D3983" s="58">
        <v>41141</v>
      </c>
      <c r="E3983" s="59" t="s">
        <v>8096</v>
      </c>
      <c r="F3983" s="60" t="s">
        <v>105</v>
      </c>
      <c r="G3983" s="23" t="e">
        <f t="shared" si="126"/>
        <v>#N/A</v>
      </c>
      <c r="H3983" s="92" t="s">
        <v>105</v>
      </c>
      <c r="I3983" s="23" t="e">
        <f t="shared" si="125"/>
        <v>#N/A</v>
      </c>
      <c r="J3983" s="61" t="s">
        <v>8097</v>
      </c>
      <c r="K3983" s="108" t="s">
        <v>5957</v>
      </c>
      <c r="L3983" s="122" t="s">
        <v>7167</v>
      </c>
      <c r="M3983" s="123">
        <v>41148</v>
      </c>
    </row>
    <row r="3984" spans="1:14">
      <c r="A3984" s="50" t="s">
        <v>3232</v>
      </c>
      <c r="B3984" s="58">
        <v>41148</v>
      </c>
      <c r="C3984" s="64" t="s">
        <v>3019</v>
      </c>
      <c r="D3984" s="58">
        <v>41135</v>
      </c>
      <c r="E3984" s="59" t="s">
        <v>7281</v>
      </c>
      <c r="F3984" s="60" t="s">
        <v>7136</v>
      </c>
      <c r="G3984" s="23" t="e">
        <f t="shared" si="126"/>
        <v>#N/A</v>
      </c>
      <c r="H3984" s="92" t="s">
        <v>7136</v>
      </c>
      <c r="I3984" s="23" t="e">
        <f t="shared" si="125"/>
        <v>#N/A</v>
      </c>
      <c r="J3984" s="61" t="s">
        <v>7286</v>
      </c>
      <c r="K3984" s="108" t="s">
        <v>5957</v>
      </c>
      <c r="L3984" s="122" t="s">
        <v>7167</v>
      </c>
      <c r="M3984" s="123">
        <v>41148</v>
      </c>
    </row>
    <row r="3985" spans="1:14">
      <c r="A3985" s="50" t="s">
        <v>3236</v>
      </c>
      <c r="B3985" s="58">
        <v>41148</v>
      </c>
      <c r="C3985" s="64" t="s">
        <v>3015</v>
      </c>
      <c r="D3985" s="58">
        <v>41135</v>
      </c>
      <c r="E3985" s="59" t="s">
        <v>7281</v>
      </c>
      <c r="F3985" s="60" t="s">
        <v>7136</v>
      </c>
      <c r="G3985" s="23" t="e">
        <f t="shared" si="126"/>
        <v>#N/A</v>
      </c>
      <c r="H3985" s="92" t="s">
        <v>7136</v>
      </c>
      <c r="I3985" s="23" t="e">
        <f t="shared" si="125"/>
        <v>#N/A</v>
      </c>
      <c r="J3985" s="61" t="s">
        <v>7286</v>
      </c>
      <c r="K3985" s="108" t="s">
        <v>5957</v>
      </c>
      <c r="L3985" s="122" t="s">
        <v>7167</v>
      </c>
      <c r="M3985" s="123">
        <v>41148</v>
      </c>
    </row>
    <row r="3986" spans="1:14">
      <c r="A3986" s="50" t="s">
        <v>3238</v>
      </c>
      <c r="B3986" s="58">
        <v>41148</v>
      </c>
      <c r="C3986" s="64" t="s">
        <v>1167</v>
      </c>
      <c r="D3986" s="58">
        <v>41135</v>
      </c>
      <c r="E3986" s="59" t="s">
        <v>8098</v>
      </c>
      <c r="F3986" s="60" t="s">
        <v>7136</v>
      </c>
      <c r="G3986" s="23" t="e">
        <f t="shared" si="126"/>
        <v>#N/A</v>
      </c>
      <c r="H3986" s="92" t="s">
        <v>7136</v>
      </c>
      <c r="I3986" s="23" t="e">
        <f t="shared" si="125"/>
        <v>#N/A</v>
      </c>
      <c r="J3986" s="61" t="s">
        <v>8099</v>
      </c>
      <c r="K3986" s="108" t="s">
        <v>5957</v>
      </c>
      <c r="L3986" s="122" t="s">
        <v>7167</v>
      </c>
      <c r="M3986" s="123">
        <v>41148</v>
      </c>
    </row>
    <row r="3987" spans="1:14">
      <c r="A3987" s="50" t="s">
        <v>3240</v>
      </c>
      <c r="B3987" s="58">
        <v>41148</v>
      </c>
      <c r="C3987" s="64" t="s">
        <v>1364</v>
      </c>
      <c r="D3987" s="58">
        <v>41135</v>
      </c>
      <c r="E3987" s="59" t="s">
        <v>7281</v>
      </c>
      <c r="F3987" s="60" t="s">
        <v>7136</v>
      </c>
      <c r="G3987" s="23" t="e">
        <f t="shared" si="126"/>
        <v>#N/A</v>
      </c>
      <c r="H3987" s="92" t="s">
        <v>7136</v>
      </c>
      <c r="I3987" s="23" t="e">
        <f t="shared" si="125"/>
        <v>#N/A</v>
      </c>
      <c r="J3987" s="61" t="s">
        <v>7284</v>
      </c>
      <c r="K3987" s="108" t="s">
        <v>5957</v>
      </c>
      <c r="L3987" s="122" t="s">
        <v>7167</v>
      </c>
      <c r="M3987" s="123">
        <v>41148</v>
      </c>
    </row>
    <row r="3988" spans="1:14">
      <c r="A3988" s="50" t="s">
        <v>3241</v>
      </c>
      <c r="B3988" s="58">
        <v>41148</v>
      </c>
      <c r="C3988" s="64" t="s">
        <v>3784</v>
      </c>
      <c r="D3988" s="58">
        <v>41135</v>
      </c>
      <c r="E3988" s="59" t="s">
        <v>7281</v>
      </c>
      <c r="F3988" s="60" t="s">
        <v>7136</v>
      </c>
      <c r="G3988" s="23" t="e">
        <f t="shared" si="126"/>
        <v>#N/A</v>
      </c>
      <c r="H3988" s="92" t="s">
        <v>7136</v>
      </c>
      <c r="I3988" s="23" t="e">
        <f t="shared" si="125"/>
        <v>#N/A</v>
      </c>
      <c r="J3988" s="61" t="s">
        <v>7283</v>
      </c>
      <c r="K3988" s="108" t="s">
        <v>5957</v>
      </c>
      <c r="L3988" s="122" t="s">
        <v>7167</v>
      </c>
      <c r="M3988" s="123">
        <v>41148</v>
      </c>
    </row>
    <row r="3989" spans="1:14">
      <c r="A3989" s="50" t="s">
        <v>3242</v>
      </c>
      <c r="B3989" s="58">
        <v>41148</v>
      </c>
      <c r="C3989" s="64" t="s">
        <v>3783</v>
      </c>
      <c r="D3989" s="58">
        <v>41135</v>
      </c>
      <c r="E3989" s="59" t="s">
        <v>7281</v>
      </c>
      <c r="F3989" s="60" t="s">
        <v>7136</v>
      </c>
      <c r="G3989" s="23" t="e">
        <f t="shared" si="126"/>
        <v>#N/A</v>
      </c>
      <c r="H3989" s="92" t="s">
        <v>7136</v>
      </c>
      <c r="I3989" s="23" t="e">
        <f t="shared" si="125"/>
        <v>#N/A</v>
      </c>
      <c r="J3989" s="61" t="s">
        <v>7283</v>
      </c>
      <c r="K3989" s="108" t="s">
        <v>5957</v>
      </c>
      <c r="L3989" s="122" t="s">
        <v>7167</v>
      </c>
      <c r="M3989" s="123">
        <v>41148</v>
      </c>
    </row>
    <row r="3990" spans="1:14">
      <c r="A3990" s="50" t="s">
        <v>3244</v>
      </c>
      <c r="B3990" s="58">
        <v>41148</v>
      </c>
      <c r="C3990" s="64" t="s">
        <v>3016</v>
      </c>
      <c r="D3990" s="58">
        <v>41135</v>
      </c>
      <c r="E3990" s="59" t="s">
        <v>7281</v>
      </c>
      <c r="F3990" s="60" t="s">
        <v>7136</v>
      </c>
      <c r="G3990" s="23" t="e">
        <f t="shared" si="126"/>
        <v>#N/A</v>
      </c>
      <c r="H3990" s="92" t="s">
        <v>7136</v>
      </c>
      <c r="I3990" s="23" t="e">
        <f t="shared" si="125"/>
        <v>#N/A</v>
      </c>
      <c r="J3990" s="61" t="s">
        <v>7783</v>
      </c>
      <c r="K3990" s="108" t="s">
        <v>5957</v>
      </c>
      <c r="L3990" s="122" t="s">
        <v>7167</v>
      </c>
      <c r="M3990" s="123">
        <v>41148</v>
      </c>
    </row>
    <row r="3991" spans="1:14">
      <c r="A3991" s="50" t="s">
        <v>3246</v>
      </c>
      <c r="B3991" s="58">
        <v>41148</v>
      </c>
      <c r="C3991" s="64" t="s">
        <v>3022</v>
      </c>
      <c r="D3991" s="58">
        <v>41135</v>
      </c>
      <c r="E3991" s="59" t="s">
        <v>7281</v>
      </c>
      <c r="F3991" s="60" t="s">
        <v>7136</v>
      </c>
      <c r="G3991" s="23" t="e">
        <f t="shared" si="126"/>
        <v>#N/A</v>
      </c>
      <c r="H3991" s="92" t="s">
        <v>7136</v>
      </c>
      <c r="I3991" s="23" t="e">
        <f t="shared" si="125"/>
        <v>#N/A</v>
      </c>
      <c r="J3991" s="61" t="s">
        <v>7783</v>
      </c>
      <c r="K3991" s="108" t="s">
        <v>5957</v>
      </c>
      <c r="L3991" s="122" t="s">
        <v>1019</v>
      </c>
      <c r="M3991" s="123">
        <v>41148</v>
      </c>
    </row>
    <row r="3992" spans="1:14" ht="25.5">
      <c r="A3992" s="50" t="s">
        <v>3249</v>
      </c>
      <c r="B3992" s="58">
        <v>41148</v>
      </c>
      <c r="C3992" s="64" t="s">
        <v>2884</v>
      </c>
      <c r="D3992" s="58">
        <v>41135</v>
      </c>
      <c r="E3992" s="59" t="s">
        <v>7281</v>
      </c>
      <c r="F3992" s="60" t="s">
        <v>7136</v>
      </c>
      <c r="G3992" s="23" t="e">
        <f t="shared" si="126"/>
        <v>#N/A</v>
      </c>
      <c r="H3992" s="92" t="s">
        <v>7136</v>
      </c>
      <c r="I3992" s="23" t="e">
        <f t="shared" si="125"/>
        <v>#N/A</v>
      </c>
      <c r="J3992" s="61" t="s">
        <v>7286</v>
      </c>
      <c r="K3992" s="108" t="s">
        <v>5957</v>
      </c>
      <c r="L3992" s="122" t="s">
        <v>7182</v>
      </c>
      <c r="M3992" s="123">
        <v>41149</v>
      </c>
    </row>
    <row r="3993" spans="1:14" ht="25.5">
      <c r="A3993" s="50" t="s">
        <v>3251</v>
      </c>
      <c r="B3993" s="58">
        <v>41148</v>
      </c>
      <c r="C3993" s="64" t="s">
        <v>518</v>
      </c>
      <c r="D3993" s="58">
        <v>41149</v>
      </c>
      <c r="E3993" s="59" t="s">
        <v>8100</v>
      </c>
      <c r="F3993" s="60" t="s">
        <v>8101</v>
      </c>
      <c r="G3993" s="23" t="e">
        <f t="shared" si="126"/>
        <v>#N/A</v>
      </c>
      <c r="H3993" s="92" t="s">
        <v>8101</v>
      </c>
      <c r="I3993" s="23" t="e">
        <f t="shared" si="125"/>
        <v>#N/A</v>
      </c>
      <c r="J3993" s="61" t="s">
        <v>8102</v>
      </c>
      <c r="K3993" s="108" t="s">
        <v>5957</v>
      </c>
      <c r="L3993" s="122" t="s">
        <v>74</v>
      </c>
      <c r="M3993" s="123">
        <v>41149</v>
      </c>
    </row>
    <row r="3994" spans="1:14">
      <c r="A3994" s="50" t="s">
        <v>3253</v>
      </c>
      <c r="B3994" s="58">
        <v>41148</v>
      </c>
      <c r="C3994" s="64" t="s">
        <v>315</v>
      </c>
      <c r="D3994" s="58">
        <v>41145</v>
      </c>
      <c r="E3994" s="59" t="s">
        <v>7270</v>
      </c>
      <c r="F3994" s="60" t="s">
        <v>7136</v>
      </c>
      <c r="G3994" s="23" t="e">
        <f t="shared" si="126"/>
        <v>#N/A</v>
      </c>
      <c r="H3994" s="92" t="s">
        <v>7136</v>
      </c>
      <c r="I3994" s="23" t="e">
        <f t="shared" si="125"/>
        <v>#N/A</v>
      </c>
      <c r="J3994" s="61" t="s">
        <v>7788</v>
      </c>
      <c r="K3994" s="108" t="s">
        <v>5957</v>
      </c>
      <c r="L3994" s="122" t="s">
        <v>7167</v>
      </c>
      <c r="M3994" s="123">
        <v>41149</v>
      </c>
    </row>
    <row r="3995" spans="1:14" ht="25.5">
      <c r="A3995" s="50" t="s">
        <v>3254</v>
      </c>
      <c r="B3995" s="58">
        <v>41148</v>
      </c>
      <c r="C3995" s="64" t="s">
        <v>489</v>
      </c>
      <c r="D3995" s="58">
        <v>41148</v>
      </c>
      <c r="E3995" s="59" t="s">
        <v>8103</v>
      </c>
      <c r="F3995" s="60" t="s">
        <v>2404</v>
      </c>
      <c r="G3995" s="23" t="e">
        <f t="shared" si="126"/>
        <v>#N/A</v>
      </c>
      <c r="H3995" s="92" t="s">
        <v>2404</v>
      </c>
      <c r="I3995" s="23" t="e">
        <f t="shared" si="125"/>
        <v>#N/A</v>
      </c>
      <c r="J3995" s="61" t="s">
        <v>8104</v>
      </c>
      <c r="K3995" s="108" t="s">
        <v>5957</v>
      </c>
      <c r="L3995" s="122" t="s">
        <v>8105</v>
      </c>
      <c r="M3995" s="123">
        <v>41150</v>
      </c>
    </row>
    <row r="3996" spans="1:14">
      <c r="A3996" s="50" t="s">
        <v>3256</v>
      </c>
      <c r="B3996" s="58">
        <v>41149</v>
      </c>
      <c r="C3996" s="64" t="s">
        <v>21</v>
      </c>
      <c r="D3996" s="58">
        <v>41148</v>
      </c>
      <c r="E3996" s="59" t="s">
        <v>2573</v>
      </c>
      <c r="F3996" s="60" t="s">
        <v>7167</v>
      </c>
      <c r="G3996" s="23" t="e">
        <f t="shared" si="126"/>
        <v>#N/A</v>
      </c>
      <c r="H3996" s="92" t="s">
        <v>7167</v>
      </c>
      <c r="I3996" s="23" t="e">
        <f t="shared" si="125"/>
        <v>#N/A</v>
      </c>
      <c r="J3996" s="61" t="s">
        <v>8106</v>
      </c>
      <c r="K3996" s="108" t="s">
        <v>5957</v>
      </c>
      <c r="L3996" s="122" t="s">
        <v>149</v>
      </c>
      <c r="M3996" s="123"/>
    </row>
    <row r="3997" spans="1:14" ht="25.5">
      <c r="A3997" s="50" t="s">
        <v>3258</v>
      </c>
      <c r="B3997" s="58">
        <v>41149</v>
      </c>
      <c r="C3997" s="64" t="s">
        <v>1421</v>
      </c>
      <c r="D3997" s="58">
        <v>41148</v>
      </c>
      <c r="E3997" s="59" t="s">
        <v>8107</v>
      </c>
      <c r="F3997" s="60" t="s">
        <v>3544</v>
      </c>
      <c r="G3997" s="23" t="e">
        <f t="shared" si="126"/>
        <v>#N/A</v>
      </c>
      <c r="H3997" s="92" t="s">
        <v>3544</v>
      </c>
      <c r="I3997" s="23" t="e">
        <f t="shared" si="125"/>
        <v>#N/A</v>
      </c>
      <c r="J3997" s="61" t="s">
        <v>8108</v>
      </c>
      <c r="K3997" s="108" t="s">
        <v>5957</v>
      </c>
      <c r="L3997" s="122" t="s">
        <v>149</v>
      </c>
      <c r="M3997" s="123"/>
    </row>
    <row r="3998" spans="1:14" ht="25.5">
      <c r="A3998" s="50" t="s">
        <v>3261</v>
      </c>
      <c r="B3998" s="58">
        <v>41150</v>
      </c>
      <c r="C3998" s="64" t="s">
        <v>347</v>
      </c>
      <c r="D3998" s="58">
        <v>41149</v>
      </c>
      <c r="E3998" s="59" t="s">
        <v>8109</v>
      </c>
      <c r="F3998" s="60" t="s">
        <v>4195</v>
      </c>
      <c r="G3998" s="23" t="e">
        <f t="shared" si="126"/>
        <v>#N/A</v>
      </c>
      <c r="H3998" s="92" t="s">
        <v>4195</v>
      </c>
      <c r="I3998" s="23">
        <f t="shared" si="125"/>
        <v>33</v>
      </c>
      <c r="J3998" s="61" t="s">
        <v>8110</v>
      </c>
      <c r="K3998" s="108" t="s">
        <v>5957</v>
      </c>
      <c r="L3998" s="122" t="s">
        <v>149</v>
      </c>
      <c r="M3998" s="123"/>
    </row>
    <row r="3999" spans="1:14">
      <c r="A3999" s="50" t="s">
        <v>3265</v>
      </c>
      <c r="B3999" s="58">
        <v>41150</v>
      </c>
      <c r="C3999" s="64" t="s">
        <v>5002</v>
      </c>
      <c r="D3999" s="58">
        <v>41149</v>
      </c>
      <c r="E3999" s="59" t="s">
        <v>7366</v>
      </c>
      <c r="F3999" s="60" t="s">
        <v>431</v>
      </c>
      <c r="G3999" s="23" t="e">
        <f t="shared" si="126"/>
        <v>#N/A</v>
      </c>
      <c r="H3999" s="92" t="s">
        <v>431</v>
      </c>
      <c r="I3999" s="23" t="e">
        <f t="shared" si="125"/>
        <v>#N/A</v>
      </c>
      <c r="J3999" s="61" t="s">
        <v>8111</v>
      </c>
      <c r="K3999" s="108" t="s">
        <v>5957</v>
      </c>
      <c r="L3999" s="122" t="s">
        <v>7989</v>
      </c>
      <c r="M3999" s="123">
        <v>41150</v>
      </c>
    </row>
    <row r="4000" spans="1:14" ht="25.5">
      <c r="A4000" s="50" t="s">
        <v>3269</v>
      </c>
      <c r="B4000" s="58">
        <v>41150</v>
      </c>
      <c r="C4000" s="64" t="s">
        <v>516</v>
      </c>
      <c r="D4000" s="58">
        <v>41149</v>
      </c>
      <c r="E4000" s="59" t="s">
        <v>8112</v>
      </c>
      <c r="F4000" s="60" t="s">
        <v>8113</v>
      </c>
      <c r="G4000" s="23" t="e">
        <f t="shared" si="126"/>
        <v>#N/A</v>
      </c>
      <c r="H4000" s="92" t="s">
        <v>8113</v>
      </c>
      <c r="I4000" s="23" t="e">
        <f t="shared" si="125"/>
        <v>#N/A</v>
      </c>
      <c r="J4000" s="61" t="s">
        <v>8114</v>
      </c>
      <c r="K4000" s="108" t="s">
        <v>5957</v>
      </c>
      <c r="L4000" s="122" t="s">
        <v>19</v>
      </c>
      <c r="M4000" s="123">
        <v>41152</v>
      </c>
    </row>
    <row r="4001" spans="1:14">
      <c r="A4001" s="50" t="s">
        <v>3278</v>
      </c>
      <c r="B4001" s="58">
        <v>41150</v>
      </c>
      <c r="C4001" s="64" t="s">
        <v>980</v>
      </c>
      <c r="D4001" s="58">
        <v>41150</v>
      </c>
      <c r="E4001" s="59" t="s">
        <v>7159</v>
      </c>
      <c r="F4001" s="60" t="s">
        <v>329</v>
      </c>
      <c r="G4001" s="23" t="e">
        <f t="shared" si="126"/>
        <v>#N/A</v>
      </c>
      <c r="H4001" s="92" t="s">
        <v>329</v>
      </c>
      <c r="I4001" s="23" t="e">
        <f t="shared" si="125"/>
        <v>#N/A</v>
      </c>
      <c r="J4001" s="61" t="s">
        <v>8115</v>
      </c>
      <c r="K4001" s="108" t="s">
        <v>5957</v>
      </c>
      <c r="L4001" s="122" t="s">
        <v>74</v>
      </c>
      <c r="M4001" s="123">
        <v>41152</v>
      </c>
    </row>
    <row r="4002" spans="1:14" ht="25.5">
      <c r="A4002" s="50" t="s">
        <v>3280</v>
      </c>
      <c r="B4002" s="58">
        <v>41151</v>
      </c>
      <c r="C4002" s="64" t="s">
        <v>2056</v>
      </c>
      <c r="D4002" s="58">
        <v>41148</v>
      </c>
      <c r="E4002" s="59" t="s">
        <v>7135</v>
      </c>
      <c r="F4002" s="60" t="s">
        <v>7136</v>
      </c>
      <c r="G4002" s="23" t="e">
        <f t="shared" si="126"/>
        <v>#N/A</v>
      </c>
      <c r="H4002" s="92" t="s">
        <v>7136</v>
      </c>
      <c r="I4002" s="23" t="e">
        <f t="shared" si="125"/>
        <v>#N/A</v>
      </c>
      <c r="J4002" s="61" t="s">
        <v>8116</v>
      </c>
      <c r="K4002" s="108" t="s">
        <v>5957</v>
      </c>
      <c r="L4002" s="122" t="s">
        <v>7236</v>
      </c>
      <c r="M4002" s="123">
        <v>41152</v>
      </c>
    </row>
    <row r="4003" spans="1:14">
      <c r="A4003" s="50" t="s">
        <v>3282</v>
      </c>
      <c r="B4003" s="58">
        <v>41151</v>
      </c>
      <c r="C4003" s="64" t="s">
        <v>266</v>
      </c>
      <c r="D4003" s="58">
        <v>41146</v>
      </c>
      <c r="E4003" s="59" t="s">
        <v>7545</v>
      </c>
      <c r="F4003" s="60" t="s">
        <v>2794</v>
      </c>
      <c r="G4003" s="23" t="e">
        <f t="shared" si="126"/>
        <v>#N/A</v>
      </c>
      <c r="H4003" s="92" t="s">
        <v>2794</v>
      </c>
      <c r="I4003" s="23" t="e">
        <f t="shared" si="125"/>
        <v>#N/A</v>
      </c>
      <c r="J4003" s="61" t="s">
        <v>8117</v>
      </c>
      <c r="K4003" s="108" t="s">
        <v>5957</v>
      </c>
      <c r="L4003" s="122" t="s">
        <v>74</v>
      </c>
      <c r="M4003" s="123">
        <v>41152</v>
      </c>
    </row>
    <row r="4004" spans="1:14">
      <c r="A4004" s="50" t="s">
        <v>3284</v>
      </c>
      <c r="B4004" s="58">
        <v>41151</v>
      </c>
      <c r="C4004" s="64" t="s">
        <v>433</v>
      </c>
      <c r="D4004" s="58">
        <v>41150</v>
      </c>
      <c r="E4004" s="59" t="s">
        <v>7266</v>
      </c>
      <c r="F4004" s="60" t="s">
        <v>7890</v>
      </c>
      <c r="G4004" s="23" t="e">
        <f t="shared" si="126"/>
        <v>#N/A</v>
      </c>
      <c r="H4004" s="92" t="s">
        <v>7890</v>
      </c>
      <c r="I4004" s="23" t="e">
        <f t="shared" si="125"/>
        <v>#N/A</v>
      </c>
      <c r="J4004" s="61" t="s">
        <v>8118</v>
      </c>
      <c r="K4004" s="108" t="s">
        <v>5957</v>
      </c>
      <c r="L4004" s="125" t="s">
        <v>74</v>
      </c>
      <c r="M4004" s="123">
        <v>41152</v>
      </c>
    </row>
    <row r="4005" spans="1:14">
      <c r="A4005" s="50" t="s">
        <v>3288</v>
      </c>
      <c r="B4005" s="58">
        <v>41151</v>
      </c>
      <c r="C4005" s="64" t="s">
        <v>8119</v>
      </c>
      <c r="D4005" s="58">
        <v>41151</v>
      </c>
      <c r="E4005" s="59" t="s">
        <v>7995</v>
      </c>
      <c r="F4005" s="60" t="s">
        <v>6113</v>
      </c>
      <c r="G4005" s="23" t="e">
        <f t="shared" si="126"/>
        <v>#N/A</v>
      </c>
      <c r="H4005" s="92" t="s">
        <v>6113</v>
      </c>
      <c r="I4005" s="23" t="e">
        <f t="shared" si="125"/>
        <v>#N/A</v>
      </c>
      <c r="J4005" s="61" t="s">
        <v>8120</v>
      </c>
      <c r="K4005" s="108" t="s">
        <v>5957</v>
      </c>
      <c r="L4005" s="122" t="s">
        <v>74</v>
      </c>
      <c r="M4005" s="123">
        <v>41152</v>
      </c>
    </row>
    <row r="4006" spans="1:14">
      <c r="A4006" s="50" t="s">
        <v>3289</v>
      </c>
      <c r="B4006" s="58">
        <v>41151</v>
      </c>
      <c r="C4006" s="64" t="s">
        <v>1020</v>
      </c>
      <c r="D4006" s="58">
        <v>41145</v>
      </c>
      <c r="E4006" s="59" t="s">
        <v>7168</v>
      </c>
      <c r="F4006" s="60" t="s">
        <v>7519</v>
      </c>
      <c r="G4006" s="23" t="e">
        <f t="shared" si="126"/>
        <v>#N/A</v>
      </c>
      <c r="H4006" s="92" t="s">
        <v>7519</v>
      </c>
      <c r="I4006" s="23" t="e">
        <f t="shared" si="125"/>
        <v>#N/A</v>
      </c>
      <c r="J4006" s="61" t="s">
        <v>8121</v>
      </c>
      <c r="K4006" s="108" t="s">
        <v>5957</v>
      </c>
      <c r="L4006" s="122" t="s">
        <v>607</v>
      </c>
      <c r="M4006" s="123">
        <v>41152</v>
      </c>
    </row>
    <row r="4007" spans="1:14">
      <c r="A4007" s="50" t="s">
        <v>3291</v>
      </c>
      <c r="B4007" s="58">
        <v>41152</v>
      </c>
      <c r="C4007" s="64" t="s">
        <v>8122</v>
      </c>
      <c r="D4007" s="58">
        <v>41149</v>
      </c>
      <c r="E4007" s="59" t="s">
        <v>7168</v>
      </c>
      <c r="F4007" s="60" t="s">
        <v>7519</v>
      </c>
      <c r="G4007" s="23" t="e">
        <f t="shared" si="126"/>
        <v>#N/A</v>
      </c>
      <c r="H4007" s="92" t="s">
        <v>7519</v>
      </c>
      <c r="I4007" s="23" t="e">
        <f t="shared" si="125"/>
        <v>#N/A</v>
      </c>
      <c r="J4007" s="61" t="s">
        <v>8123</v>
      </c>
      <c r="K4007" s="108" t="s">
        <v>5957</v>
      </c>
      <c r="L4007" s="122" t="s">
        <v>74</v>
      </c>
      <c r="M4007" s="123">
        <v>41152</v>
      </c>
    </row>
    <row r="4008" spans="1:14">
      <c r="A4008" s="50" t="s">
        <v>3297</v>
      </c>
      <c r="B4008" s="58">
        <v>41152</v>
      </c>
      <c r="C4008" s="64" t="s">
        <v>1168</v>
      </c>
      <c r="D4008" s="58">
        <v>41149</v>
      </c>
      <c r="E4008" s="59" t="s">
        <v>6610</v>
      </c>
      <c r="F4008" s="60" t="s">
        <v>8124</v>
      </c>
      <c r="G4008" s="23" t="e">
        <f t="shared" si="126"/>
        <v>#N/A</v>
      </c>
      <c r="H4008" s="92" t="s">
        <v>8124</v>
      </c>
      <c r="I4008" s="23" t="e">
        <f t="shared" si="125"/>
        <v>#N/A</v>
      </c>
      <c r="J4008" s="61" t="s">
        <v>8125</v>
      </c>
      <c r="K4008" s="108" t="s">
        <v>5957</v>
      </c>
      <c r="L4008" s="122" t="s">
        <v>19</v>
      </c>
      <c r="M4008" s="123">
        <v>41152</v>
      </c>
    </row>
    <row r="4009" spans="1:14">
      <c r="A4009" s="50" t="s">
        <v>3299</v>
      </c>
      <c r="B4009" s="58">
        <v>41152</v>
      </c>
      <c r="C4009" s="64" t="s">
        <v>3175</v>
      </c>
      <c r="D4009" s="58">
        <v>41151</v>
      </c>
      <c r="E4009" s="59" t="s">
        <v>8126</v>
      </c>
      <c r="F4009" s="60" t="s">
        <v>1146</v>
      </c>
      <c r="G4009" s="23" t="e">
        <f t="shared" si="126"/>
        <v>#N/A</v>
      </c>
      <c r="H4009" s="92" t="s">
        <v>1146</v>
      </c>
      <c r="I4009" s="23" t="e">
        <f t="shared" si="125"/>
        <v>#N/A</v>
      </c>
      <c r="J4009" s="61" t="s">
        <v>8127</v>
      </c>
      <c r="K4009" s="108" t="s">
        <v>5957</v>
      </c>
      <c r="L4009" s="122" t="s">
        <v>19</v>
      </c>
      <c r="M4009" s="123">
        <v>41155</v>
      </c>
    </row>
    <row r="4010" spans="1:14">
      <c r="A4010" s="50" t="s">
        <v>3301</v>
      </c>
      <c r="B4010" s="58">
        <v>41152</v>
      </c>
      <c r="C4010" s="64" t="s">
        <v>8128</v>
      </c>
      <c r="D4010" s="58">
        <v>41149</v>
      </c>
      <c r="E4010" s="59" t="s">
        <v>7488</v>
      </c>
      <c r="F4010" s="60" t="s">
        <v>2882</v>
      </c>
      <c r="G4010" s="23" t="e">
        <f t="shared" si="126"/>
        <v>#N/A</v>
      </c>
      <c r="H4010" s="92" t="s">
        <v>2882</v>
      </c>
      <c r="I4010" s="23" t="e">
        <f t="shared" si="125"/>
        <v>#N/A</v>
      </c>
      <c r="J4010" s="61" t="s">
        <v>8129</v>
      </c>
      <c r="K4010" s="108" t="s">
        <v>5957</v>
      </c>
      <c r="L4010" s="122" t="s">
        <v>19</v>
      </c>
      <c r="M4010" s="123">
        <v>41156</v>
      </c>
    </row>
    <row r="4011" spans="1:14">
      <c r="A4011" s="50" t="s">
        <v>3306</v>
      </c>
      <c r="B4011" s="58">
        <v>41155</v>
      </c>
      <c r="C4011" s="64" t="s">
        <v>2695</v>
      </c>
      <c r="D4011" s="58">
        <v>41155</v>
      </c>
      <c r="E4011" s="59" t="s">
        <v>7624</v>
      </c>
      <c r="F4011" s="60" t="s">
        <v>7371</v>
      </c>
      <c r="G4011" s="23" t="e">
        <f t="shared" si="126"/>
        <v>#N/A</v>
      </c>
      <c r="H4011" s="92" t="s">
        <v>7371</v>
      </c>
      <c r="I4011" s="23" t="e">
        <f t="shared" si="125"/>
        <v>#N/A</v>
      </c>
      <c r="J4011" s="61" t="s">
        <v>8130</v>
      </c>
      <c r="K4011" s="108" t="s">
        <v>5957</v>
      </c>
      <c r="L4011" s="122" t="s">
        <v>19</v>
      </c>
      <c r="M4011" s="123">
        <v>41168</v>
      </c>
    </row>
    <row r="4012" spans="1:14" ht="25.5">
      <c r="A4012" s="50" t="s">
        <v>3309</v>
      </c>
      <c r="B4012" s="58">
        <v>41155</v>
      </c>
      <c r="C4012" s="64" t="s">
        <v>2078</v>
      </c>
      <c r="D4012" s="58">
        <v>41151</v>
      </c>
      <c r="E4012" s="59" t="s">
        <v>659</v>
      </c>
      <c r="F4012" s="60" t="s">
        <v>514</v>
      </c>
      <c r="G4012" s="23" t="e">
        <f t="shared" si="126"/>
        <v>#N/A</v>
      </c>
      <c r="H4012" s="92" t="s">
        <v>514</v>
      </c>
      <c r="I4012" s="23" t="e">
        <f t="shared" si="125"/>
        <v>#N/A</v>
      </c>
      <c r="J4012" s="61" t="s">
        <v>8061</v>
      </c>
      <c r="K4012" s="108" t="s">
        <v>5957</v>
      </c>
      <c r="L4012" s="122" t="s">
        <v>19</v>
      </c>
      <c r="M4012" s="123">
        <v>41155</v>
      </c>
    </row>
    <row r="4013" spans="1:14" ht="25.5">
      <c r="A4013" s="50" t="s">
        <v>3311</v>
      </c>
      <c r="B4013" s="58">
        <v>41155</v>
      </c>
      <c r="C4013" s="64" t="s">
        <v>2080</v>
      </c>
      <c r="D4013" s="58">
        <v>41151</v>
      </c>
      <c r="E4013" s="59" t="s">
        <v>659</v>
      </c>
      <c r="F4013" s="60" t="s">
        <v>514</v>
      </c>
      <c r="G4013" s="23" t="e">
        <f t="shared" si="126"/>
        <v>#N/A</v>
      </c>
      <c r="H4013" s="92" t="s">
        <v>514</v>
      </c>
      <c r="I4013" s="23" t="e">
        <f t="shared" si="125"/>
        <v>#N/A</v>
      </c>
      <c r="J4013" s="61" t="s">
        <v>8131</v>
      </c>
      <c r="K4013" s="108" t="s">
        <v>5957</v>
      </c>
      <c r="L4013" s="122" t="s">
        <v>19</v>
      </c>
      <c r="M4013" s="123">
        <v>41155</v>
      </c>
    </row>
    <row r="4014" spans="1:14" ht="25.5">
      <c r="A4014" s="50" t="s">
        <v>3313</v>
      </c>
      <c r="B4014" s="58">
        <v>41155</v>
      </c>
      <c r="C4014" s="64" t="s">
        <v>2082</v>
      </c>
      <c r="D4014" s="58">
        <v>41151</v>
      </c>
      <c r="E4014" s="59" t="s">
        <v>659</v>
      </c>
      <c r="F4014" s="60" t="s">
        <v>514</v>
      </c>
      <c r="G4014" s="23" t="e">
        <f t="shared" si="126"/>
        <v>#N/A</v>
      </c>
      <c r="H4014" s="92" t="s">
        <v>514</v>
      </c>
      <c r="I4014" s="23" t="e">
        <f t="shared" si="125"/>
        <v>#N/A</v>
      </c>
      <c r="J4014" s="61" t="s">
        <v>8132</v>
      </c>
      <c r="K4014" s="108" t="s">
        <v>5957</v>
      </c>
      <c r="L4014" s="122" t="s">
        <v>607</v>
      </c>
      <c r="M4014" s="123">
        <v>41155</v>
      </c>
    </row>
    <row r="4015" spans="1:14" ht="25.5">
      <c r="A4015" s="50" t="s">
        <v>3315</v>
      </c>
      <c r="B4015" s="58">
        <v>41155</v>
      </c>
      <c r="C4015" s="64" t="s">
        <v>2080</v>
      </c>
      <c r="D4015" s="58">
        <v>41151</v>
      </c>
      <c r="E4015" s="59" t="s">
        <v>659</v>
      </c>
      <c r="F4015" s="60" t="s">
        <v>514</v>
      </c>
      <c r="G4015" s="23" t="e">
        <f t="shared" si="126"/>
        <v>#N/A</v>
      </c>
      <c r="H4015" s="92" t="s">
        <v>514</v>
      </c>
      <c r="I4015" s="23" t="e">
        <f t="shared" si="125"/>
        <v>#N/A</v>
      </c>
      <c r="J4015" s="61" t="s">
        <v>8133</v>
      </c>
      <c r="K4015" s="108" t="s">
        <v>5957</v>
      </c>
      <c r="L4015" s="122" t="s">
        <v>74</v>
      </c>
      <c r="M4015" s="123">
        <v>41155</v>
      </c>
    </row>
    <row r="4016" spans="1:14" ht="25.5">
      <c r="A4016" s="50" t="s">
        <v>3318</v>
      </c>
      <c r="B4016" s="58">
        <v>41155</v>
      </c>
      <c r="C4016" s="64" t="s">
        <v>1465</v>
      </c>
      <c r="D4016" s="58">
        <v>41155</v>
      </c>
      <c r="E4016" s="59" t="s">
        <v>8134</v>
      </c>
      <c r="F4016" s="60" t="s">
        <v>431</v>
      </c>
      <c r="G4016" s="23" t="e">
        <f t="shared" si="126"/>
        <v>#N/A</v>
      </c>
      <c r="H4016" s="92" t="s">
        <v>431</v>
      </c>
      <c r="I4016" s="23" t="e">
        <f t="shared" si="125"/>
        <v>#N/A</v>
      </c>
      <c r="J4016" s="61" t="s">
        <v>8135</v>
      </c>
      <c r="K4016" s="108" t="s">
        <v>5957</v>
      </c>
      <c r="L4016" s="122" t="s">
        <v>8136</v>
      </c>
      <c r="M4016" s="123">
        <v>41155</v>
      </c>
    </row>
    <row r="4017" spans="1:14" ht="25.5">
      <c r="A4017" s="50" t="s">
        <v>3322</v>
      </c>
      <c r="B4017" s="58">
        <v>41155</v>
      </c>
      <c r="C4017" s="64" t="s">
        <v>21</v>
      </c>
      <c r="D4017" s="58">
        <v>41152</v>
      </c>
      <c r="E4017" s="59" t="s">
        <v>136</v>
      </c>
      <c r="F4017" s="60" t="s">
        <v>136</v>
      </c>
      <c r="G4017" s="23" t="e">
        <f t="shared" si="126"/>
        <v>#N/A</v>
      </c>
      <c r="H4017" s="92" t="s">
        <v>136</v>
      </c>
      <c r="I4017" s="23" t="e">
        <f t="shared" si="125"/>
        <v>#N/A</v>
      </c>
      <c r="J4017" s="61" t="s">
        <v>8137</v>
      </c>
      <c r="K4017" s="108" t="s">
        <v>5957</v>
      </c>
      <c r="L4017" s="122" t="s">
        <v>19</v>
      </c>
      <c r="M4017" s="123">
        <v>41155</v>
      </c>
    </row>
    <row r="4018" spans="1:14">
      <c r="A4018" s="50" t="s">
        <v>3324</v>
      </c>
      <c r="B4018" s="58">
        <v>41155</v>
      </c>
      <c r="C4018" s="64" t="s">
        <v>1238</v>
      </c>
      <c r="D4018" s="58">
        <v>41150</v>
      </c>
      <c r="E4018" s="59" t="s">
        <v>8138</v>
      </c>
      <c r="F4018" s="60" t="s">
        <v>7136</v>
      </c>
      <c r="G4018" s="23" t="e">
        <f t="shared" si="126"/>
        <v>#N/A</v>
      </c>
      <c r="H4018" s="92" t="s">
        <v>7136</v>
      </c>
      <c r="I4018" s="23" t="e">
        <f t="shared" si="125"/>
        <v>#N/A</v>
      </c>
      <c r="J4018" s="61" t="s">
        <v>8139</v>
      </c>
      <c r="K4018" s="108" t="s">
        <v>5957</v>
      </c>
      <c r="L4018" s="122" t="s">
        <v>74</v>
      </c>
      <c r="M4018" s="123">
        <v>41156</v>
      </c>
    </row>
    <row r="4019" spans="1:14" ht="51">
      <c r="A4019" s="50" t="s">
        <v>3327</v>
      </c>
      <c r="B4019" s="58">
        <v>41155</v>
      </c>
      <c r="C4019" s="64" t="s">
        <v>1292</v>
      </c>
      <c r="D4019" s="58">
        <v>41155</v>
      </c>
      <c r="E4019" s="59" t="s">
        <v>659</v>
      </c>
      <c r="F4019" s="60" t="s">
        <v>514</v>
      </c>
      <c r="G4019" s="23" t="e">
        <f t="shared" si="126"/>
        <v>#N/A</v>
      </c>
      <c r="H4019" s="92" t="s">
        <v>514</v>
      </c>
      <c r="I4019" s="23" t="e">
        <f t="shared" si="125"/>
        <v>#N/A</v>
      </c>
      <c r="J4019" s="61" t="s">
        <v>8140</v>
      </c>
      <c r="K4019" s="108" t="s">
        <v>5957</v>
      </c>
      <c r="L4019" s="122" t="s">
        <v>19</v>
      </c>
      <c r="M4019" s="123">
        <v>41156</v>
      </c>
    </row>
    <row r="4020" spans="1:14">
      <c r="A4020" s="50" t="s">
        <v>3333</v>
      </c>
      <c r="B4020" s="58">
        <v>41156</v>
      </c>
      <c r="C4020" s="64" t="s">
        <v>3195</v>
      </c>
      <c r="D4020" s="58">
        <v>41152</v>
      </c>
      <c r="E4020" s="59" t="s">
        <v>8126</v>
      </c>
      <c r="F4020" s="60" t="s">
        <v>1146</v>
      </c>
      <c r="G4020" s="23" t="e">
        <f t="shared" si="126"/>
        <v>#N/A</v>
      </c>
      <c r="H4020" s="92" t="s">
        <v>1146</v>
      </c>
      <c r="I4020" s="23" t="e">
        <f t="shared" si="125"/>
        <v>#N/A</v>
      </c>
      <c r="J4020" s="61" t="s">
        <v>8141</v>
      </c>
      <c r="K4020" s="108" t="s">
        <v>5957</v>
      </c>
      <c r="L4020" s="122" t="s">
        <v>19</v>
      </c>
      <c r="M4020" s="123">
        <v>41156</v>
      </c>
    </row>
    <row r="4021" spans="1:14" ht="25.5">
      <c r="A4021" s="50" t="s">
        <v>3336</v>
      </c>
      <c r="B4021" s="58">
        <v>41156</v>
      </c>
      <c r="C4021" s="64" t="s">
        <v>1245</v>
      </c>
      <c r="D4021" s="58">
        <v>41151</v>
      </c>
      <c r="E4021" s="59" t="s">
        <v>7797</v>
      </c>
      <c r="F4021" s="60" t="s">
        <v>8142</v>
      </c>
      <c r="G4021" s="23" t="e">
        <f t="shared" si="126"/>
        <v>#N/A</v>
      </c>
      <c r="H4021" s="92" t="s">
        <v>8142</v>
      </c>
      <c r="I4021" s="23" t="e">
        <f t="shared" si="125"/>
        <v>#N/A</v>
      </c>
      <c r="J4021" s="61" t="s">
        <v>8143</v>
      </c>
      <c r="K4021" s="108" t="s">
        <v>5957</v>
      </c>
      <c r="L4021" s="122" t="s">
        <v>19</v>
      </c>
      <c r="M4021" s="123">
        <v>41158</v>
      </c>
    </row>
    <row r="4022" spans="1:14" ht="38.25">
      <c r="A4022" s="50" t="s">
        <v>3339</v>
      </c>
      <c r="B4022" s="58">
        <v>41156</v>
      </c>
      <c r="C4022" s="64" t="s">
        <v>1895</v>
      </c>
      <c r="D4022" s="58">
        <v>41155</v>
      </c>
      <c r="E4022" s="59" t="s">
        <v>7135</v>
      </c>
      <c r="F4022" s="60" t="s">
        <v>7136</v>
      </c>
      <c r="G4022" s="23" t="e">
        <f t="shared" si="126"/>
        <v>#N/A</v>
      </c>
      <c r="H4022" s="92" t="s">
        <v>7136</v>
      </c>
      <c r="I4022" s="23" t="e">
        <f t="shared" si="125"/>
        <v>#N/A</v>
      </c>
      <c r="J4022" s="61" t="s">
        <v>8144</v>
      </c>
      <c r="K4022" s="108" t="s">
        <v>5957</v>
      </c>
      <c r="L4022" s="122" t="s">
        <v>19</v>
      </c>
      <c r="M4022" s="123">
        <v>41159</v>
      </c>
    </row>
    <row r="4023" spans="1:14">
      <c r="A4023" s="50" t="s">
        <v>3341</v>
      </c>
      <c r="B4023" s="58">
        <v>41157</v>
      </c>
      <c r="C4023" s="64" t="s">
        <v>1400</v>
      </c>
      <c r="D4023" s="58">
        <v>41135</v>
      </c>
      <c r="E4023" s="59" t="s">
        <v>8098</v>
      </c>
      <c r="F4023" s="60" t="s">
        <v>7136</v>
      </c>
      <c r="G4023" s="23" t="e">
        <f t="shared" si="126"/>
        <v>#N/A</v>
      </c>
      <c r="H4023" s="92" t="s">
        <v>7136</v>
      </c>
      <c r="I4023" s="23" t="e">
        <f t="shared" si="125"/>
        <v>#N/A</v>
      </c>
      <c r="J4023" s="61" t="s">
        <v>8145</v>
      </c>
      <c r="K4023" s="108" t="s">
        <v>5957</v>
      </c>
      <c r="L4023" s="122" t="s">
        <v>7178</v>
      </c>
      <c r="M4023" s="123">
        <v>41158</v>
      </c>
    </row>
    <row r="4024" spans="1:14">
      <c r="A4024" s="50" t="s">
        <v>3344</v>
      </c>
      <c r="B4024" s="58">
        <v>41157</v>
      </c>
      <c r="C4024" s="64" t="s">
        <v>4975</v>
      </c>
      <c r="D4024" s="58">
        <v>41157</v>
      </c>
      <c r="E4024" s="59" t="s">
        <v>7199</v>
      </c>
      <c r="F4024" s="60" t="s">
        <v>1123</v>
      </c>
      <c r="G4024" s="23" t="e">
        <f t="shared" si="126"/>
        <v>#N/A</v>
      </c>
      <c r="H4024" s="92" t="s">
        <v>1123</v>
      </c>
      <c r="I4024" s="23" t="e">
        <f t="shared" si="125"/>
        <v>#N/A</v>
      </c>
      <c r="J4024" s="61" t="s">
        <v>8146</v>
      </c>
      <c r="K4024" s="108" t="s">
        <v>5957</v>
      </c>
      <c r="L4024" s="122" t="s">
        <v>19</v>
      </c>
      <c r="M4024" s="123">
        <v>41158</v>
      </c>
    </row>
    <row r="4025" spans="1:14">
      <c r="A4025" s="50" t="s">
        <v>3345</v>
      </c>
      <c r="B4025" s="58">
        <v>41157</v>
      </c>
      <c r="C4025" s="64" t="s">
        <v>1511</v>
      </c>
      <c r="D4025" s="58">
        <v>41157</v>
      </c>
      <c r="E4025" s="59" t="s">
        <v>8147</v>
      </c>
      <c r="F4025" s="60" t="s">
        <v>105</v>
      </c>
      <c r="G4025" s="23" t="e">
        <f t="shared" si="126"/>
        <v>#N/A</v>
      </c>
      <c r="H4025" s="92" t="s">
        <v>105</v>
      </c>
      <c r="I4025" s="23" t="e">
        <f t="shared" si="125"/>
        <v>#N/A</v>
      </c>
      <c r="J4025" s="61" t="s">
        <v>8148</v>
      </c>
      <c r="K4025" s="108" t="s">
        <v>5957</v>
      </c>
      <c r="L4025" s="122" t="s">
        <v>74</v>
      </c>
      <c r="M4025" s="123">
        <v>41158</v>
      </c>
    </row>
    <row r="4026" spans="1:14" ht="25.5">
      <c r="A4026" s="50" t="s">
        <v>3348</v>
      </c>
      <c r="B4026" s="58">
        <v>41157</v>
      </c>
      <c r="C4026" s="64" t="s">
        <v>2071</v>
      </c>
      <c r="D4026" s="58">
        <v>41150</v>
      </c>
      <c r="E4026" s="59" t="s">
        <v>659</v>
      </c>
      <c r="F4026" s="60" t="s">
        <v>514</v>
      </c>
      <c r="G4026" s="23" t="e">
        <f t="shared" si="126"/>
        <v>#N/A</v>
      </c>
      <c r="H4026" s="92" t="s">
        <v>514</v>
      </c>
      <c r="I4026" s="23" t="e">
        <f t="shared" si="125"/>
        <v>#N/A</v>
      </c>
      <c r="J4026" s="61" t="s">
        <v>8149</v>
      </c>
      <c r="K4026" s="108" t="s">
        <v>5957</v>
      </c>
      <c r="L4026" s="122" t="s">
        <v>19</v>
      </c>
      <c r="M4026" s="123">
        <v>41158</v>
      </c>
    </row>
    <row r="4027" spans="1:14">
      <c r="A4027" s="50" t="s">
        <v>3350</v>
      </c>
      <c r="B4027" s="58">
        <v>41157</v>
      </c>
      <c r="C4027" s="64" t="s">
        <v>5265</v>
      </c>
      <c r="D4027" s="58">
        <v>41158</v>
      </c>
      <c r="E4027" s="59" t="s">
        <v>8150</v>
      </c>
      <c r="F4027" s="59" t="s">
        <v>5595</v>
      </c>
      <c r="G4027" s="23" t="e">
        <f t="shared" si="126"/>
        <v>#N/A</v>
      </c>
      <c r="H4027" s="93" t="s">
        <v>5595</v>
      </c>
      <c r="I4027" s="23" t="e">
        <f t="shared" si="125"/>
        <v>#N/A</v>
      </c>
      <c r="J4027" s="61" t="s">
        <v>8151</v>
      </c>
      <c r="K4027" s="108" t="s">
        <v>5957</v>
      </c>
      <c r="L4027" s="122" t="s">
        <v>19</v>
      </c>
      <c r="M4027" s="123">
        <v>41158</v>
      </c>
    </row>
    <row r="4028" spans="1:14">
      <c r="A4028" s="50" t="s">
        <v>3352</v>
      </c>
      <c r="B4028" s="58">
        <v>41158</v>
      </c>
      <c r="C4028" s="64" t="s">
        <v>8152</v>
      </c>
      <c r="D4028" s="58">
        <v>41156</v>
      </c>
      <c r="E4028" s="59" t="s">
        <v>7488</v>
      </c>
      <c r="F4028" s="60" t="s">
        <v>2882</v>
      </c>
      <c r="G4028" s="23" t="e">
        <f t="shared" si="126"/>
        <v>#N/A</v>
      </c>
      <c r="H4028" s="92" t="s">
        <v>2882</v>
      </c>
      <c r="I4028" s="23" t="e">
        <f t="shared" si="125"/>
        <v>#N/A</v>
      </c>
      <c r="J4028" s="61" t="s">
        <v>8153</v>
      </c>
      <c r="K4028" s="108" t="s">
        <v>5957</v>
      </c>
      <c r="L4028" s="122" t="s">
        <v>1019</v>
      </c>
      <c r="M4028" s="123">
        <v>41159</v>
      </c>
    </row>
    <row r="4029" spans="1:14">
      <c r="A4029" s="50" t="s">
        <v>3357</v>
      </c>
      <c r="B4029" s="58">
        <v>41158</v>
      </c>
      <c r="C4029" s="64" t="s">
        <v>8154</v>
      </c>
      <c r="D4029" s="58">
        <v>41152</v>
      </c>
      <c r="E4029" s="59" t="s">
        <v>7488</v>
      </c>
      <c r="F4029" s="60" t="s">
        <v>2882</v>
      </c>
      <c r="G4029" s="23" t="e">
        <f t="shared" si="126"/>
        <v>#N/A</v>
      </c>
      <c r="H4029" s="92" t="s">
        <v>2882</v>
      </c>
      <c r="I4029" s="23" t="e">
        <f t="shared" si="125"/>
        <v>#N/A</v>
      </c>
      <c r="J4029" s="61" t="s">
        <v>8155</v>
      </c>
      <c r="K4029" s="108" t="s">
        <v>5957</v>
      </c>
      <c r="L4029" s="122" t="s">
        <v>1019</v>
      </c>
      <c r="M4029" s="123">
        <v>41159</v>
      </c>
    </row>
    <row r="4030" spans="1:14" ht="25.5">
      <c r="A4030" s="50" t="s">
        <v>3359</v>
      </c>
      <c r="B4030" s="58">
        <v>41159</v>
      </c>
      <c r="C4030" s="64" t="s">
        <v>2986</v>
      </c>
      <c r="D4030" s="58">
        <v>41129</v>
      </c>
      <c r="E4030" s="59" t="s">
        <v>7351</v>
      </c>
      <c r="F4030" s="60" t="s">
        <v>2045</v>
      </c>
      <c r="G4030" s="23" t="e">
        <f t="shared" si="126"/>
        <v>#N/A</v>
      </c>
      <c r="H4030" s="92" t="s">
        <v>2045</v>
      </c>
      <c r="I4030" s="23" t="e">
        <f t="shared" si="125"/>
        <v>#N/A</v>
      </c>
      <c r="J4030" s="61" t="s">
        <v>8156</v>
      </c>
      <c r="K4030" s="108" t="s">
        <v>5957</v>
      </c>
      <c r="L4030" s="122" t="s">
        <v>19</v>
      </c>
      <c r="M4030" s="123">
        <v>41159</v>
      </c>
    </row>
    <row r="4031" spans="1:14" ht="25.5">
      <c r="A4031" s="50" t="s">
        <v>3364</v>
      </c>
      <c r="B4031" s="58">
        <v>41159</v>
      </c>
      <c r="C4031" s="64" t="s">
        <v>3041</v>
      </c>
      <c r="D4031" s="58">
        <v>41134</v>
      </c>
      <c r="E4031" s="59" t="s">
        <v>7351</v>
      </c>
      <c r="F4031" s="60" t="s">
        <v>2045</v>
      </c>
      <c r="G4031" s="23" t="e">
        <f t="shared" si="126"/>
        <v>#N/A</v>
      </c>
      <c r="H4031" s="92" t="s">
        <v>2045</v>
      </c>
      <c r="I4031" s="23" t="e">
        <f t="shared" si="125"/>
        <v>#N/A</v>
      </c>
      <c r="J4031" s="61" t="s">
        <v>8157</v>
      </c>
      <c r="K4031" s="108" t="s">
        <v>5957</v>
      </c>
      <c r="L4031" s="122" t="s">
        <v>19</v>
      </c>
      <c r="M4031" s="123">
        <v>41162</v>
      </c>
    </row>
    <row r="4032" spans="1:14">
      <c r="A4032" s="50" t="s">
        <v>3366</v>
      </c>
      <c r="B4032" s="58">
        <v>41159</v>
      </c>
      <c r="C4032" s="64" t="s">
        <v>1304</v>
      </c>
      <c r="D4032" s="58">
        <v>41157</v>
      </c>
      <c r="E4032" s="59" t="s">
        <v>8138</v>
      </c>
      <c r="F4032" s="60" t="s">
        <v>7136</v>
      </c>
      <c r="G4032" s="23" t="e">
        <f t="shared" si="126"/>
        <v>#N/A</v>
      </c>
      <c r="H4032" s="92" t="s">
        <v>7136</v>
      </c>
      <c r="I4032" s="23" t="e">
        <f t="shared" si="125"/>
        <v>#N/A</v>
      </c>
      <c r="J4032" s="61" t="s">
        <v>8158</v>
      </c>
      <c r="K4032" s="108" t="s">
        <v>5957</v>
      </c>
      <c r="L4032" s="122" t="s">
        <v>7167</v>
      </c>
      <c r="M4032" s="123">
        <v>41162</v>
      </c>
    </row>
    <row r="4033" spans="1:13">
      <c r="A4033" s="50" t="s">
        <v>3368</v>
      </c>
      <c r="B4033" s="58">
        <v>41162</v>
      </c>
      <c r="C4033" s="64" t="s">
        <v>1391</v>
      </c>
      <c r="D4033" s="58">
        <v>41159</v>
      </c>
      <c r="E4033" s="59" t="s">
        <v>659</v>
      </c>
      <c r="F4033" s="60" t="s">
        <v>514</v>
      </c>
      <c r="G4033" s="23" t="e">
        <f t="shared" si="126"/>
        <v>#N/A</v>
      </c>
      <c r="H4033" s="92" t="s">
        <v>514</v>
      </c>
      <c r="I4033" s="23" t="e">
        <f t="shared" si="125"/>
        <v>#N/A</v>
      </c>
      <c r="J4033" s="61" t="s">
        <v>8159</v>
      </c>
      <c r="K4033" s="108" t="s">
        <v>5957</v>
      </c>
      <c r="L4033" s="122" t="s">
        <v>8160</v>
      </c>
      <c r="M4033" s="123">
        <v>41162</v>
      </c>
    </row>
    <row r="4034" spans="1:13">
      <c r="A4034" s="50" t="s">
        <v>3370</v>
      </c>
      <c r="B4034" s="58">
        <v>41162</v>
      </c>
      <c r="C4034" s="64" t="s">
        <v>528</v>
      </c>
      <c r="D4034" s="58">
        <v>41162</v>
      </c>
      <c r="E4034" s="59" t="s">
        <v>7266</v>
      </c>
      <c r="F4034" s="60" t="s">
        <v>7890</v>
      </c>
      <c r="G4034" s="23" t="e">
        <f t="shared" si="126"/>
        <v>#N/A</v>
      </c>
      <c r="H4034" s="92" t="s">
        <v>7890</v>
      </c>
      <c r="I4034" s="23" t="e">
        <f t="shared" ref="I4034:I4066" si="127">INDEX(S:U,MATCH(H4034,U:U,0),1)</f>
        <v>#N/A</v>
      </c>
      <c r="J4034" s="61" t="s">
        <v>8161</v>
      </c>
      <c r="K4034" s="108" t="s">
        <v>5957</v>
      </c>
      <c r="L4034" s="122" t="s">
        <v>7167</v>
      </c>
      <c r="M4034" s="123">
        <v>41162</v>
      </c>
    </row>
    <row r="4035" spans="1:13">
      <c r="A4035" s="50" t="s">
        <v>3373</v>
      </c>
      <c r="B4035" s="58">
        <v>41162</v>
      </c>
      <c r="C4035" s="64" t="s">
        <v>522</v>
      </c>
      <c r="D4035" s="58">
        <v>41162</v>
      </c>
      <c r="E4035" s="59" t="s">
        <v>7266</v>
      </c>
      <c r="F4035" s="60" t="s">
        <v>7890</v>
      </c>
      <c r="G4035" s="23" t="e">
        <f t="shared" ref="G4035:G4066" si="128">INDEX($R$2:$U$90,MATCH(F4035,$R$2:$R$90,0),2)</f>
        <v>#N/A</v>
      </c>
      <c r="H4035" s="92" t="s">
        <v>7890</v>
      </c>
      <c r="I4035" s="23" t="e">
        <f t="shared" si="127"/>
        <v>#N/A</v>
      </c>
      <c r="J4035" s="61" t="s">
        <v>8162</v>
      </c>
      <c r="K4035" s="108" t="s">
        <v>5957</v>
      </c>
      <c r="L4035" s="122" t="s">
        <v>7167</v>
      </c>
      <c r="M4035" s="123">
        <v>41162</v>
      </c>
    </row>
    <row r="4036" spans="1:13">
      <c r="A4036" s="50" t="s">
        <v>3375</v>
      </c>
      <c r="B4036" s="58">
        <v>41162</v>
      </c>
      <c r="C4036" s="64" t="s">
        <v>8163</v>
      </c>
      <c r="D4036" s="58">
        <v>41160</v>
      </c>
      <c r="E4036" s="59" t="s">
        <v>7995</v>
      </c>
      <c r="F4036" s="60" t="s">
        <v>6113</v>
      </c>
      <c r="G4036" s="23" t="e">
        <f t="shared" si="128"/>
        <v>#N/A</v>
      </c>
      <c r="H4036" s="92" t="s">
        <v>6113</v>
      </c>
      <c r="I4036" s="23" t="e">
        <f t="shared" si="127"/>
        <v>#N/A</v>
      </c>
      <c r="J4036" s="61" t="s">
        <v>8164</v>
      </c>
      <c r="K4036" s="108" t="s">
        <v>5957</v>
      </c>
      <c r="L4036" s="122" t="s">
        <v>19</v>
      </c>
      <c r="M4036" s="123">
        <v>41163</v>
      </c>
    </row>
    <row r="4037" spans="1:13">
      <c r="A4037" s="50" t="s">
        <v>3377</v>
      </c>
      <c r="B4037" s="58">
        <v>41162</v>
      </c>
      <c r="C4037" s="64" t="s">
        <v>535</v>
      </c>
      <c r="D4037" s="58">
        <v>41162</v>
      </c>
      <c r="E4037" s="59" t="s">
        <v>7266</v>
      </c>
      <c r="F4037" s="60" t="s">
        <v>7890</v>
      </c>
      <c r="G4037" s="23" t="e">
        <f t="shared" si="128"/>
        <v>#N/A</v>
      </c>
      <c r="H4037" s="92" t="s">
        <v>7890</v>
      </c>
      <c r="I4037" s="23" t="e">
        <f t="shared" si="127"/>
        <v>#N/A</v>
      </c>
      <c r="J4037" s="61" t="s">
        <v>8165</v>
      </c>
      <c r="K4037" s="108" t="s">
        <v>5957</v>
      </c>
      <c r="L4037" s="122" t="s">
        <v>74</v>
      </c>
      <c r="M4037" s="123">
        <v>41163</v>
      </c>
    </row>
    <row r="4038" spans="1:13">
      <c r="A4038" s="50" t="s">
        <v>3381</v>
      </c>
      <c r="B4038" s="58">
        <v>41163</v>
      </c>
      <c r="C4038" s="64" t="s">
        <v>3009</v>
      </c>
      <c r="D4038" s="58">
        <v>41158</v>
      </c>
      <c r="E4038" s="59" t="s">
        <v>7382</v>
      </c>
      <c r="F4038" s="60" t="s">
        <v>7383</v>
      </c>
      <c r="G4038" s="23" t="e">
        <f t="shared" si="128"/>
        <v>#N/A</v>
      </c>
      <c r="H4038" s="92" t="s">
        <v>7383</v>
      </c>
      <c r="I4038" s="23" t="e">
        <f t="shared" si="127"/>
        <v>#N/A</v>
      </c>
      <c r="J4038" s="61" t="s">
        <v>8166</v>
      </c>
      <c r="K4038" s="108" t="s">
        <v>5957</v>
      </c>
      <c r="L4038" s="122" t="s">
        <v>7190</v>
      </c>
      <c r="M4038" s="123">
        <v>41163</v>
      </c>
    </row>
    <row r="4039" spans="1:13">
      <c r="A4039" s="50" t="s">
        <v>3383</v>
      </c>
      <c r="B4039" s="58">
        <v>41163</v>
      </c>
      <c r="C4039" s="64" t="s">
        <v>5809</v>
      </c>
      <c r="D4039" s="58">
        <v>41162</v>
      </c>
      <c r="E4039" s="59" t="s">
        <v>8150</v>
      </c>
      <c r="F4039" s="60" t="s">
        <v>8167</v>
      </c>
      <c r="G4039" s="23" t="e">
        <f t="shared" si="128"/>
        <v>#N/A</v>
      </c>
      <c r="H4039" s="92" t="s">
        <v>8167</v>
      </c>
      <c r="I4039" s="23" t="e">
        <f t="shared" si="127"/>
        <v>#N/A</v>
      </c>
      <c r="J4039" s="61" t="s">
        <v>8168</v>
      </c>
      <c r="K4039" s="108" t="s">
        <v>5957</v>
      </c>
      <c r="L4039" s="122" t="s">
        <v>74</v>
      </c>
      <c r="M4039" s="123">
        <v>41165</v>
      </c>
    </row>
    <row r="4040" spans="1:13">
      <c r="A4040" s="50" t="s">
        <v>3385</v>
      </c>
      <c r="B4040" s="58">
        <v>41163</v>
      </c>
      <c r="C4040" s="64" t="s">
        <v>2463</v>
      </c>
      <c r="D4040" s="58">
        <v>41162</v>
      </c>
      <c r="E4040" s="59" t="s">
        <v>7254</v>
      </c>
      <c r="F4040" s="60" t="s">
        <v>8169</v>
      </c>
      <c r="G4040" s="23" t="e">
        <f t="shared" si="128"/>
        <v>#N/A</v>
      </c>
      <c r="H4040" s="92" t="s">
        <v>8169</v>
      </c>
      <c r="I4040" s="23" t="e">
        <f t="shared" si="127"/>
        <v>#N/A</v>
      </c>
      <c r="J4040" s="61" t="s">
        <v>8170</v>
      </c>
      <c r="K4040" s="108" t="s">
        <v>5957</v>
      </c>
      <c r="L4040" s="122" t="s">
        <v>1019</v>
      </c>
      <c r="M4040" s="123">
        <v>41165</v>
      </c>
    </row>
    <row r="4041" spans="1:13" ht="25.5">
      <c r="A4041" s="50" t="s">
        <v>3388</v>
      </c>
      <c r="B4041" s="58">
        <v>41165</v>
      </c>
      <c r="C4041" s="64" t="s">
        <v>1479</v>
      </c>
      <c r="D4041" s="58">
        <v>41164</v>
      </c>
      <c r="E4041" s="59" t="s">
        <v>7156</v>
      </c>
      <c r="F4041" s="60" t="s">
        <v>105</v>
      </c>
      <c r="G4041" s="23" t="e">
        <f t="shared" si="128"/>
        <v>#N/A</v>
      </c>
      <c r="H4041" s="92" t="s">
        <v>105</v>
      </c>
      <c r="I4041" s="23" t="e">
        <f t="shared" si="127"/>
        <v>#N/A</v>
      </c>
      <c r="J4041" s="61" t="s">
        <v>8171</v>
      </c>
      <c r="K4041" s="108" t="s">
        <v>5957</v>
      </c>
      <c r="L4041" s="122" t="s">
        <v>74</v>
      </c>
      <c r="M4041" s="123">
        <v>41166</v>
      </c>
    </row>
    <row r="4042" spans="1:13" ht="25.5">
      <c r="A4042" s="50" t="s">
        <v>3389</v>
      </c>
      <c r="B4042" s="58">
        <v>41165</v>
      </c>
      <c r="C4042" s="64" t="s">
        <v>1116</v>
      </c>
      <c r="D4042" s="58">
        <v>41165</v>
      </c>
      <c r="E4042" s="59" t="s">
        <v>7351</v>
      </c>
      <c r="F4042" s="60" t="s">
        <v>2045</v>
      </c>
      <c r="G4042" s="23" t="e">
        <f t="shared" si="128"/>
        <v>#N/A</v>
      </c>
      <c r="H4042" s="92" t="s">
        <v>2045</v>
      </c>
      <c r="I4042" s="23" t="e">
        <f t="shared" si="127"/>
        <v>#N/A</v>
      </c>
      <c r="J4042" s="61" t="s">
        <v>8172</v>
      </c>
      <c r="K4042" s="108" t="s">
        <v>5957</v>
      </c>
      <c r="L4042" s="122" t="s">
        <v>74</v>
      </c>
      <c r="M4042" s="123">
        <v>41170</v>
      </c>
    </row>
    <row r="4043" spans="1:13" ht="25.5">
      <c r="A4043" s="50" t="s">
        <v>3390</v>
      </c>
      <c r="B4043" s="58">
        <v>41166</v>
      </c>
      <c r="C4043" s="64" t="s">
        <v>3205</v>
      </c>
      <c r="D4043" s="58">
        <v>41164</v>
      </c>
      <c r="E4043" s="59" t="s">
        <v>7342</v>
      </c>
      <c r="F4043" s="60" t="s">
        <v>7136</v>
      </c>
      <c r="G4043" s="23" t="e">
        <f t="shared" si="128"/>
        <v>#N/A</v>
      </c>
      <c r="H4043" s="92" t="s">
        <v>7136</v>
      </c>
      <c r="I4043" s="23" t="e">
        <f t="shared" si="127"/>
        <v>#N/A</v>
      </c>
      <c r="J4043" s="61" t="s">
        <v>8173</v>
      </c>
      <c r="K4043" s="108" t="s">
        <v>5957</v>
      </c>
      <c r="L4043" s="122" t="s">
        <v>74</v>
      </c>
      <c r="M4043" s="123">
        <v>41170</v>
      </c>
    </row>
    <row r="4044" spans="1:13">
      <c r="A4044" s="50" t="s">
        <v>3391</v>
      </c>
      <c r="B4044" s="58">
        <v>41170</v>
      </c>
      <c r="C4044" s="64" t="s">
        <v>2736</v>
      </c>
      <c r="D4044" s="58">
        <v>41131</v>
      </c>
      <c r="E4044" s="59" t="s">
        <v>7342</v>
      </c>
      <c r="F4044" s="60" t="s">
        <v>7136</v>
      </c>
      <c r="G4044" s="23" t="e">
        <f t="shared" si="128"/>
        <v>#N/A</v>
      </c>
      <c r="H4044" s="92" t="s">
        <v>7136</v>
      </c>
      <c r="I4044" s="23" t="e">
        <f t="shared" si="127"/>
        <v>#N/A</v>
      </c>
      <c r="J4044" s="61" t="s">
        <v>8174</v>
      </c>
      <c r="K4044" s="108" t="s">
        <v>5957</v>
      </c>
      <c r="L4044" s="122" t="s">
        <v>74</v>
      </c>
      <c r="M4044" s="123">
        <v>41170</v>
      </c>
    </row>
    <row r="4045" spans="1:13">
      <c r="A4045" s="50" t="s">
        <v>3392</v>
      </c>
      <c r="B4045" s="58">
        <v>41170</v>
      </c>
      <c r="C4045" s="64" t="s">
        <v>2773</v>
      </c>
      <c r="D4045" s="58">
        <v>41131</v>
      </c>
      <c r="E4045" s="59" t="s">
        <v>7342</v>
      </c>
      <c r="F4045" s="60" t="s">
        <v>7136</v>
      </c>
      <c r="G4045" s="23" t="e">
        <f t="shared" si="128"/>
        <v>#N/A</v>
      </c>
      <c r="H4045" s="92" t="s">
        <v>7136</v>
      </c>
      <c r="I4045" s="23" t="e">
        <f t="shared" si="127"/>
        <v>#N/A</v>
      </c>
      <c r="J4045" s="61" t="s">
        <v>8175</v>
      </c>
      <c r="K4045" s="108" t="s">
        <v>5957</v>
      </c>
      <c r="L4045" s="122" t="s">
        <v>74</v>
      </c>
      <c r="M4045" s="123">
        <v>41170</v>
      </c>
    </row>
    <row r="4046" spans="1:13">
      <c r="A4046" s="50" t="s">
        <v>3393</v>
      </c>
      <c r="B4046" s="58">
        <v>41170</v>
      </c>
      <c r="C4046" s="64" t="s">
        <v>3041</v>
      </c>
      <c r="D4046" s="58">
        <v>41158</v>
      </c>
      <c r="E4046" s="59" t="s">
        <v>7342</v>
      </c>
      <c r="F4046" s="60" t="s">
        <v>7136</v>
      </c>
      <c r="G4046" s="23" t="e">
        <f t="shared" si="128"/>
        <v>#N/A</v>
      </c>
      <c r="H4046" s="92" t="s">
        <v>7136</v>
      </c>
      <c r="I4046" s="23" t="e">
        <f t="shared" si="127"/>
        <v>#N/A</v>
      </c>
      <c r="J4046" s="61" t="s">
        <v>8176</v>
      </c>
      <c r="K4046" s="108" t="s">
        <v>5957</v>
      </c>
      <c r="L4046" s="122" t="s">
        <v>74</v>
      </c>
      <c r="M4046" s="123">
        <v>41170</v>
      </c>
    </row>
    <row r="4047" spans="1:13">
      <c r="A4047" s="50" t="s">
        <v>3394</v>
      </c>
      <c r="B4047" s="58">
        <v>41170</v>
      </c>
      <c r="C4047" s="64" t="s">
        <v>2868</v>
      </c>
      <c r="D4047" s="58">
        <v>41131</v>
      </c>
      <c r="E4047" s="59" t="s">
        <v>7342</v>
      </c>
      <c r="F4047" s="60" t="s">
        <v>7136</v>
      </c>
      <c r="G4047" s="23" t="e">
        <f t="shared" si="128"/>
        <v>#N/A</v>
      </c>
      <c r="H4047" s="92" t="s">
        <v>7136</v>
      </c>
      <c r="I4047" s="23" t="e">
        <f t="shared" si="127"/>
        <v>#N/A</v>
      </c>
      <c r="J4047" s="61" t="s">
        <v>8177</v>
      </c>
      <c r="K4047" s="108" t="s">
        <v>5957</v>
      </c>
      <c r="L4047" s="122" t="s">
        <v>74</v>
      </c>
      <c r="M4047" s="123">
        <v>41170</v>
      </c>
    </row>
    <row r="4048" spans="1:13">
      <c r="A4048" s="50" t="s">
        <v>3395</v>
      </c>
      <c r="B4048" s="58">
        <v>41170</v>
      </c>
      <c r="C4048" s="64" t="s">
        <v>3142</v>
      </c>
      <c r="D4048" s="58">
        <v>41164</v>
      </c>
      <c r="E4048" s="59" t="s">
        <v>7342</v>
      </c>
      <c r="F4048" s="60" t="s">
        <v>7136</v>
      </c>
      <c r="G4048" s="23" t="e">
        <f t="shared" si="128"/>
        <v>#N/A</v>
      </c>
      <c r="H4048" s="92" t="s">
        <v>7136</v>
      </c>
      <c r="I4048" s="23" t="e">
        <f t="shared" si="127"/>
        <v>#N/A</v>
      </c>
      <c r="J4048" s="61" t="s">
        <v>8176</v>
      </c>
      <c r="K4048" s="108" t="s">
        <v>5957</v>
      </c>
      <c r="L4048" s="122" t="s">
        <v>74</v>
      </c>
      <c r="M4048" s="123">
        <v>41170</v>
      </c>
    </row>
    <row r="4049" spans="1:13" ht="25.5">
      <c r="A4049" s="50" t="s">
        <v>3396</v>
      </c>
      <c r="B4049" s="58">
        <v>41170</v>
      </c>
      <c r="C4049" s="64" t="s">
        <v>3221</v>
      </c>
      <c r="D4049" s="58">
        <v>41165</v>
      </c>
      <c r="E4049" s="59" t="s">
        <v>7342</v>
      </c>
      <c r="F4049" s="60" t="s">
        <v>7136</v>
      </c>
      <c r="G4049" s="23" t="e">
        <f t="shared" si="128"/>
        <v>#N/A</v>
      </c>
      <c r="H4049" s="92" t="s">
        <v>7136</v>
      </c>
      <c r="I4049" s="23" t="e">
        <f t="shared" si="127"/>
        <v>#N/A</v>
      </c>
      <c r="J4049" s="61" t="s">
        <v>8178</v>
      </c>
      <c r="K4049" s="108" t="s">
        <v>5957</v>
      </c>
      <c r="L4049" s="122" t="s">
        <v>19</v>
      </c>
      <c r="M4049" s="123">
        <v>41170</v>
      </c>
    </row>
    <row r="4050" spans="1:13">
      <c r="A4050" s="50" t="s">
        <v>3397</v>
      </c>
      <c r="B4050" s="58">
        <v>41170</v>
      </c>
      <c r="C4050" s="64" t="s">
        <v>1169</v>
      </c>
      <c r="D4050" s="58">
        <v>41170</v>
      </c>
      <c r="E4050" s="59" t="s">
        <v>7545</v>
      </c>
      <c r="F4050" s="60" t="s">
        <v>2794</v>
      </c>
      <c r="G4050" s="23" t="e">
        <f t="shared" si="128"/>
        <v>#N/A</v>
      </c>
      <c r="H4050" s="92" t="s">
        <v>2794</v>
      </c>
      <c r="I4050" s="23" t="e">
        <f t="shared" si="127"/>
        <v>#N/A</v>
      </c>
      <c r="J4050" s="61" t="s">
        <v>8179</v>
      </c>
      <c r="K4050" s="108" t="s">
        <v>5957</v>
      </c>
      <c r="L4050" s="122" t="s">
        <v>19</v>
      </c>
      <c r="M4050" s="123">
        <v>41170</v>
      </c>
    </row>
    <row r="4051" spans="1:13" ht="25.5">
      <c r="A4051" s="50" t="s">
        <v>3398</v>
      </c>
      <c r="B4051" s="58">
        <v>41170</v>
      </c>
      <c r="C4051" s="64" t="s">
        <v>1393</v>
      </c>
      <c r="D4051" s="58">
        <v>41162</v>
      </c>
      <c r="E4051" s="59" t="s">
        <v>659</v>
      </c>
      <c r="F4051" s="60" t="s">
        <v>514</v>
      </c>
      <c r="G4051" s="23" t="e">
        <f t="shared" si="128"/>
        <v>#N/A</v>
      </c>
      <c r="H4051" s="92" t="s">
        <v>514</v>
      </c>
      <c r="I4051" s="23" t="e">
        <f t="shared" si="127"/>
        <v>#N/A</v>
      </c>
      <c r="J4051" s="61" t="s">
        <v>8180</v>
      </c>
      <c r="K4051" s="108" t="s">
        <v>5957</v>
      </c>
      <c r="L4051" s="122" t="s">
        <v>19</v>
      </c>
      <c r="M4051" s="123">
        <v>41170</v>
      </c>
    </row>
    <row r="4052" spans="1:13">
      <c r="A4052" s="50" t="s">
        <v>3399</v>
      </c>
      <c r="B4052" s="58">
        <v>41170</v>
      </c>
      <c r="C4052" s="64" t="s">
        <v>3914</v>
      </c>
      <c r="D4052" s="58">
        <v>41135</v>
      </c>
      <c r="E4052" s="59" t="s">
        <v>7281</v>
      </c>
      <c r="F4052" s="60" t="s">
        <v>7136</v>
      </c>
      <c r="G4052" s="23" t="e">
        <f t="shared" si="128"/>
        <v>#N/A</v>
      </c>
      <c r="H4052" s="92" t="s">
        <v>7136</v>
      </c>
      <c r="I4052" s="23" t="e">
        <f t="shared" si="127"/>
        <v>#N/A</v>
      </c>
      <c r="J4052" s="61" t="s">
        <v>5479</v>
      </c>
      <c r="K4052" s="108" t="s">
        <v>5957</v>
      </c>
      <c r="L4052" s="122" t="s">
        <v>19</v>
      </c>
      <c r="M4052" s="123">
        <v>41170</v>
      </c>
    </row>
    <row r="4053" spans="1:13">
      <c r="A4053" s="50" t="s">
        <v>3401</v>
      </c>
      <c r="B4053" s="58">
        <v>41170</v>
      </c>
      <c r="C4053" s="64" t="s">
        <v>3142</v>
      </c>
      <c r="D4053" s="58">
        <v>41135</v>
      </c>
      <c r="E4053" s="59" t="s">
        <v>7281</v>
      </c>
      <c r="F4053" s="60" t="s">
        <v>7136</v>
      </c>
      <c r="G4053" s="23" t="e">
        <f t="shared" si="128"/>
        <v>#N/A</v>
      </c>
      <c r="H4053" s="92" t="s">
        <v>7136</v>
      </c>
      <c r="I4053" s="23" t="e">
        <f t="shared" si="127"/>
        <v>#N/A</v>
      </c>
      <c r="J4053" s="61" t="s">
        <v>5479</v>
      </c>
      <c r="K4053" s="108" t="s">
        <v>5957</v>
      </c>
      <c r="L4053" s="122" t="s">
        <v>19</v>
      </c>
      <c r="M4053" s="123">
        <v>41170</v>
      </c>
    </row>
    <row r="4054" spans="1:13">
      <c r="A4054" s="50" t="s">
        <v>3402</v>
      </c>
      <c r="B4054" s="58">
        <v>41170</v>
      </c>
      <c r="C4054" s="64" t="s">
        <v>3178</v>
      </c>
      <c r="D4054" s="58">
        <v>41135</v>
      </c>
      <c r="E4054" s="59" t="s">
        <v>7281</v>
      </c>
      <c r="F4054" s="60" t="s">
        <v>7136</v>
      </c>
      <c r="G4054" s="23" t="e">
        <f t="shared" si="128"/>
        <v>#N/A</v>
      </c>
      <c r="H4054" s="92" t="s">
        <v>7136</v>
      </c>
      <c r="I4054" s="23" t="e">
        <f t="shared" si="127"/>
        <v>#N/A</v>
      </c>
      <c r="J4054" s="61" t="s">
        <v>5479</v>
      </c>
      <c r="K4054" s="108" t="s">
        <v>5957</v>
      </c>
      <c r="L4054" s="122" t="s">
        <v>19</v>
      </c>
      <c r="M4054" s="123">
        <v>41170</v>
      </c>
    </row>
    <row r="4055" spans="1:13">
      <c r="A4055" s="50" t="s">
        <v>3403</v>
      </c>
      <c r="B4055" s="58">
        <v>41170</v>
      </c>
      <c r="C4055" s="64" t="s">
        <v>3181</v>
      </c>
      <c r="D4055" s="58">
        <v>41135</v>
      </c>
      <c r="E4055" s="59" t="s">
        <v>7281</v>
      </c>
      <c r="F4055" s="60" t="s">
        <v>7136</v>
      </c>
      <c r="G4055" s="23" t="e">
        <f t="shared" si="128"/>
        <v>#N/A</v>
      </c>
      <c r="H4055" s="92" t="s">
        <v>7136</v>
      </c>
      <c r="I4055" s="23" t="e">
        <f t="shared" si="127"/>
        <v>#N/A</v>
      </c>
      <c r="J4055" s="61" t="s">
        <v>5479</v>
      </c>
      <c r="K4055" s="108" t="s">
        <v>5957</v>
      </c>
      <c r="L4055" s="122" t="s">
        <v>19</v>
      </c>
      <c r="M4055" s="123">
        <v>41170</v>
      </c>
    </row>
    <row r="4056" spans="1:13">
      <c r="A4056" s="50" t="s">
        <v>3404</v>
      </c>
      <c r="B4056" s="58">
        <v>41170</v>
      </c>
      <c r="C4056" s="64" t="s">
        <v>1437</v>
      </c>
      <c r="D4056" s="58">
        <v>41135</v>
      </c>
      <c r="E4056" s="59" t="s">
        <v>7281</v>
      </c>
      <c r="F4056" s="60" t="s">
        <v>7136</v>
      </c>
      <c r="G4056" s="23" t="e">
        <f t="shared" si="128"/>
        <v>#N/A</v>
      </c>
      <c r="H4056" s="92" t="s">
        <v>7136</v>
      </c>
      <c r="I4056" s="23" t="e">
        <f t="shared" si="127"/>
        <v>#N/A</v>
      </c>
      <c r="J4056" s="61" t="s">
        <v>5479</v>
      </c>
      <c r="K4056" s="108" t="s">
        <v>5957</v>
      </c>
      <c r="L4056" s="122" t="s">
        <v>19</v>
      </c>
      <c r="M4056" s="123">
        <v>41170</v>
      </c>
    </row>
    <row r="4057" spans="1:13">
      <c r="A4057" s="50" t="s">
        <v>3406</v>
      </c>
      <c r="B4057" s="58">
        <v>41170</v>
      </c>
      <c r="C4057" s="64" t="s">
        <v>3242</v>
      </c>
      <c r="D4057" s="58">
        <v>41135</v>
      </c>
      <c r="E4057" s="59" t="s">
        <v>7281</v>
      </c>
      <c r="F4057" s="60" t="s">
        <v>7136</v>
      </c>
      <c r="G4057" s="23" t="e">
        <f t="shared" si="128"/>
        <v>#N/A</v>
      </c>
      <c r="H4057" s="92" t="s">
        <v>7136</v>
      </c>
      <c r="I4057" s="23" t="e">
        <f t="shared" si="127"/>
        <v>#N/A</v>
      </c>
      <c r="J4057" s="61" t="s">
        <v>5479</v>
      </c>
      <c r="K4057" s="108" t="s">
        <v>5957</v>
      </c>
      <c r="L4057" s="122" t="s">
        <v>74</v>
      </c>
      <c r="M4057" s="123">
        <v>41171</v>
      </c>
    </row>
    <row r="4058" spans="1:13">
      <c r="A4058" s="50" t="s">
        <v>3410</v>
      </c>
      <c r="B4058" s="58">
        <v>41170</v>
      </c>
      <c r="C4058" s="64" t="s">
        <v>3948</v>
      </c>
      <c r="D4058" s="58">
        <v>41135</v>
      </c>
      <c r="E4058" s="59" t="s">
        <v>7281</v>
      </c>
      <c r="F4058" s="60" t="s">
        <v>7136</v>
      </c>
      <c r="G4058" s="23" t="e">
        <f t="shared" si="128"/>
        <v>#N/A</v>
      </c>
      <c r="H4058" s="92" t="s">
        <v>7136</v>
      </c>
      <c r="I4058" s="23" t="e">
        <f t="shared" si="127"/>
        <v>#N/A</v>
      </c>
      <c r="J4058" s="61" t="s">
        <v>5479</v>
      </c>
      <c r="K4058" s="108" t="s">
        <v>5957</v>
      </c>
      <c r="L4058" s="122" t="s">
        <v>1055</v>
      </c>
      <c r="M4058" s="123">
        <v>41172</v>
      </c>
    </row>
    <row r="4059" spans="1:13" ht="25.5">
      <c r="A4059" s="50" t="s">
        <v>3411</v>
      </c>
      <c r="B4059" s="58">
        <v>41171</v>
      </c>
      <c r="C4059" s="64" t="s">
        <v>3236</v>
      </c>
      <c r="D4059" s="58">
        <v>41166</v>
      </c>
      <c r="E4059" s="59" t="s">
        <v>7342</v>
      </c>
      <c r="F4059" s="60" t="s">
        <v>7136</v>
      </c>
      <c r="G4059" s="23" t="e">
        <f t="shared" si="128"/>
        <v>#N/A</v>
      </c>
      <c r="H4059" s="92" t="s">
        <v>7136</v>
      </c>
      <c r="I4059" s="23" t="e">
        <f t="shared" si="127"/>
        <v>#N/A</v>
      </c>
      <c r="J4059" s="61" t="s">
        <v>8181</v>
      </c>
      <c r="K4059" s="108" t="s">
        <v>5957</v>
      </c>
      <c r="L4059" s="122" t="s">
        <v>1055</v>
      </c>
      <c r="M4059" s="123">
        <v>41172</v>
      </c>
    </row>
    <row r="4060" spans="1:13" ht="25.5">
      <c r="A4060" s="50" t="s">
        <v>3416</v>
      </c>
      <c r="B4060" s="58">
        <v>41172</v>
      </c>
      <c r="C4060" s="64" t="s">
        <v>2312</v>
      </c>
      <c r="D4060" s="58">
        <v>41170</v>
      </c>
      <c r="E4060" s="59" t="s">
        <v>7978</v>
      </c>
      <c r="F4060" s="60" t="s">
        <v>2794</v>
      </c>
      <c r="G4060" s="23" t="e">
        <f t="shared" si="128"/>
        <v>#N/A</v>
      </c>
      <c r="H4060" s="92" t="s">
        <v>2794</v>
      </c>
      <c r="I4060" s="23" t="e">
        <f t="shared" si="127"/>
        <v>#N/A</v>
      </c>
      <c r="J4060" s="61" t="s">
        <v>8182</v>
      </c>
      <c r="K4060" s="108" t="s">
        <v>5957</v>
      </c>
      <c r="L4060" s="122" t="s">
        <v>74</v>
      </c>
      <c r="M4060" s="123">
        <v>41172</v>
      </c>
    </row>
    <row r="4061" spans="1:13" ht="25.5">
      <c r="A4061" s="50" t="s">
        <v>3418</v>
      </c>
      <c r="B4061" s="58">
        <v>41172</v>
      </c>
      <c r="C4061" s="64" t="s">
        <v>2310</v>
      </c>
      <c r="D4061" s="58">
        <v>41170</v>
      </c>
      <c r="E4061" s="59" t="s">
        <v>7978</v>
      </c>
      <c r="F4061" s="60" t="s">
        <v>2794</v>
      </c>
      <c r="G4061" s="23" t="e">
        <f t="shared" si="128"/>
        <v>#N/A</v>
      </c>
      <c r="H4061" s="92" t="s">
        <v>2037</v>
      </c>
      <c r="I4061" s="23">
        <f t="shared" si="127"/>
        <v>22</v>
      </c>
      <c r="J4061" s="61" t="s">
        <v>8183</v>
      </c>
      <c r="K4061" s="108" t="s">
        <v>5957</v>
      </c>
      <c r="L4061" s="122" t="s">
        <v>74</v>
      </c>
      <c r="M4061" s="123">
        <v>41172</v>
      </c>
    </row>
    <row r="4062" spans="1:13">
      <c r="A4062" s="50" t="s">
        <v>3421</v>
      </c>
      <c r="B4062" s="58">
        <v>41172</v>
      </c>
      <c r="C4062" s="64" t="s">
        <v>8184</v>
      </c>
      <c r="D4062" s="58">
        <v>41171</v>
      </c>
      <c r="E4062" s="59" t="s">
        <v>8185</v>
      </c>
      <c r="F4062" s="60" t="s">
        <v>125</v>
      </c>
      <c r="G4062" s="23">
        <f t="shared" si="128"/>
        <v>53</v>
      </c>
      <c r="H4062" s="92" t="s">
        <v>125</v>
      </c>
      <c r="I4062" s="23" t="e">
        <f t="shared" si="127"/>
        <v>#N/A</v>
      </c>
      <c r="J4062" s="61" t="s">
        <v>8186</v>
      </c>
      <c r="K4062" s="108" t="s">
        <v>5957</v>
      </c>
      <c r="L4062" s="122" t="s">
        <v>1019</v>
      </c>
      <c r="M4062" s="123">
        <v>41173</v>
      </c>
    </row>
    <row r="4063" spans="1:13">
      <c r="A4063" s="50" t="s">
        <v>3423</v>
      </c>
      <c r="B4063" s="58">
        <v>41172</v>
      </c>
      <c r="C4063" s="64" t="s">
        <v>21</v>
      </c>
      <c r="D4063" s="58">
        <v>41169</v>
      </c>
      <c r="E4063" s="59" t="s">
        <v>7394</v>
      </c>
      <c r="F4063" s="60" t="s">
        <v>136</v>
      </c>
      <c r="G4063" s="23" t="e">
        <f t="shared" si="128"/>
        <v>#N/A</v>
      </c>
      <c r="H4063" s="92" t="s">
        <v>136</v>
      </c>
      <c r="I4063" s="23" t="e">
        <f t="shared" si="127"/>
        <v>#N/A</v>
      </c>
      <c r="J4063" s="61" t="s">
        <v>8187</v>
      </c>
      <c r="K4063" s="108" t="s">
        <v>5957</v>
      </c>
      <c r="L4063" s="122" t="s">
        <v>7167</v>
      </c>
      <c r="M4063" s="123">
        <v>41176</v>
      </c>
    </row>
    <row r="4064" spans="1:13">
      <c r="A4064" s="50" t="s">
        <v>3425</v>
      </c>
      <c r="B4064" s="58">
        <v>41173</v>
      </c>
      <c r="C4064" s="64" t="s">
        <v>2002</v>
      </c>
      <c r="D4064" s="58">
        <v>41173</v>
      </c>
      <c r="E4064" s="59" t="s">
        <v>1819</v>
      </c>
      <c r="F4064" s="60" t="s">
        <v>431</v>
      </c>
      <c r="G4064" s="23" t="e">
        <f t="shared" si="128"/>
        <v>#N/A</v>
      </c>
      <c r="H4064" s="92" t="s">
        <v>431</v>
      </c>
      <c r="I4064" s="23" t="e">
        <f t="shared" si="127"/>
        <v>#N/A</v>
      </c>
      <c r="J4064" s="61" t="s">
        <v>8188</v>
      </c>
      <c r="K4064" s="108" t="s">
        <v>5957</v>
      </c>
      <c r="L4064" s="122" t="s">
        <v>7236</v>
      </c>
      <c r="M4064" s="123">
        <v>41176</v>
      </c>
    </row>
    <row r="4065" spans="1:13">
      <c r="A4065" s="50" t="s">
        <v>3433</v>
      </c>
      <c r="B4065" s="58">
        <v>41176</v>
      </c>
      <c r="C4065" s="64" t="s">
        <v>21</v>
      </c>
      <c r="D4065" s="58">
        <v>41176</v>
      </c>
      <c r="E4065" s="59" t="s">
        <v>2573</v>
      </c>
      <c r="F4065" s="60" t="s">
        <v>2574</v>
      </c>
      <c r="G4065" s="23" t="e">
        <f t="shared" si="128"/>
        <v>#N/A</v>
      </c>
      <c r="H4065" s="92" t="s">
        <v>2574</v>
      </c>
      <c r="I4065" s="23" t="e">
        <f t="shared" si="127"/>
        <v>#N/A</v>
      </c>
      <c r="J4065" s="61" t="s">
        <v>8189</v>
      </c>
      <c r="K4065" s="108" t="s">
        <v>5957</v>
      </c>
      <c r="L4065" s="122"/>
      <c r="M4065" s="123"/>
    </row>
    <row r="4066" spans="1:13">
      <c r="A4066" s="50" t="s">
        <v>3435</v>
      </c>
      <c r="B4066" s="58">
        <v>41176</v>
      </c>
      <c r="C4066" s="64" t="s">
        <v>8190</v>
      </c>
      <c r="D4066" s="58">
        <v>41172</v>
      </c>
      <c r="E4066" s="59" t="s">
        <v>7995</v>
      </c>
      <c r="F4066" s="60" t="s">
        <v>6113</v>
      </c>
      <c r="G4066" s="23" t="e">
        <f t="shared" si="128"/>
        <v>#N/A</v>
      </c>
      <c r="H4066" s="92" t="s">
        <v>6113</v>
      </c>
      <c r="I4066" s="23" t="e">
        <f t="shared" si="127"/>
        <v>#N/A</v>
      </c>
      <c r="J4066" s="61" t="s">
        <v>8191</v>
      </c>
      <c r="K4066" s="108" t="s">
        <v>5957</v>
      </c>
      <c r="L4066" s="122"/>
      <c r="M4066" s="123"/>
    </row>
    <row r="4067" spans="1:13">
      <c r="A4067" s="50"/>
      <c r="B4067" s="58"/>
      <c r="C4067" s="64"/>
      <c r="D4067" s="62"/>
      <c r="E4067" s="59"/>
      <c r="F4067" s="59"/>
      <c r="G4067" s="59"/>
      <c r="H4067" s="92"/>
      <c r="I4067" s="60"/>
      <c r="J4067" s="61"/>
      <c r="K4067" s="108" t="s">
        <v>5957</v>
      </c>
      <c r="L4067" s="122"/>
      <c r="M4067" s="123"/>
    </row>
    <row r="4068" spans="1:13">
      <c r="A4068" s="50"/>
      <c r="B4068" s="58"/>
      <c r="C4068" s="64"/>
      <c r="D4068" s="62"/>
      <c r="E4068" s="59"/>
      <c r="F4068" s="59"/>
      <c r="G4068" s="59"/>
      <c r="H4068" s="92"/>
      <c r="I4068" s="60"/>
      <c r="J4068" s="61"/>
      <c r="K4068" s="108" t="s">
        <v>5957</v>
      </c>
      <c r="L4068" s="122"/>
      <c r="M4068" s="123"/>
    </row>
    <row r="4069" spans="1:13">
      <c r="A4069" s="50"/>
      <c r="B4069" s="58"/>
      <c r="C4069" s="64"/>
      <c r="D4069" s="62"/>
      <c r="E4069" s="59"/>
      <c r="F4069" s="59"/>
      <c r="G4069" s="59"/>
      <c r="H4069" s="92"/>
      <c r="I4069" s="60"/>
      <c r="J4069" s="61"/>
      <c r="K4069" s="108" t="s">
        <v>5957</v>
      </c>
      <c r="L4069" s="122"/>
      <c r="M4069" s="123"/>
    </row>
    <row r="4070" spans="1:13">
      <c r="A4070" s="50"/>
      <c r="B4070" s="58"/>
      <c r="C4070" s="64"/>
      <c r="D4070" s="62"/>
      <c r="E4070" s="59"/>
      <c r="F4070" s="59"/>
      <c r="G4070" s="59"/>
      <c r="H4070" s="92"/>
      <c r="I4070" s="60"/>
      <c r="J4070" s="61"/>
      <c r="K4070" s="108" t="s">
        <v>5957</v>
      </c>
      <c r="L4070" s="122"/>
      <c r="M4070" s="123"/>
    </row>
    <row r="4071" spans="1:13">
      <c r="A4071" s="50"/>
      <c r="B4071" s="58"/>
      <c r="C4071" s="64"/>
      <c r="D4071" s="62"/>
      <c r="E4071" s="59"/>
      <c r="F4071" s="59"/>
      <c r="G4071" s="59"/>
      <c r="H4071" s="92"/>
      <c r="I4071" s="60"/>
      <c r="J4071" s="61"/>
      <c r="K4071" s="108" t="s">
        <v>5957</v>
      </c>
      <c r="L4071" s="122"/>
      <c r="M4071" s="123"/>
    </row>
    <row r="4072" spans="1:13">
      <c r="A4072" s="50"/>
      <c r="B4072" s="58"/>
      <c r="C4072" s="64"/>
      <c r="D4072" s="62"/>
      <c r="E4072" s="59"/>
      <c r="F4072" s="59"/>
      <c r="G4072" s="59"/>
      <c r="H4072" s="92"/>
      <c r="I4072" s="60"/>
      <c r="J4072" s="61"/>
      <c r="K4072" s="108" t="s">
        <v>5957</v>
      </c>
      <c r="L4072" s="122"/>
      <c r="M4072" s="123"/>
    </row>
    <row r="4073" spans="1:13">
      <c r="A4073" s="50"/>
      <c r="B4073" s="58"/>
      <c r="C4073" s="64"/>
      <c r="D4073" s="62"/>
      <c r="E4073" s="59"/>
      <c r="F4073" s="59"/>
      <c r="G4073" s="59"/>
      <c r="H4073" s="92"/>
      <c r="I4073" s="60"/>
      <c r="J4073" s="61"/>
      <c r="K4073" s="108" t="s">
        <v>5957</v>
      </c>
      <c r="L4073" s="122"/>
      <c r="M4073" s="123"/>
    </row>
    <row r="4074" spans="1:13">
      <c r="A4074" s="50"/>
      <c r="B4074" s="58"/>
      <c r="C4074" s="64"/>
      <c r="D4074" s="62"/>
      <c r="E4074" s="59"/>
      <c r="F4074" s="59"/>
      <c r="G4074" s="59"/>
      <c r="H4074" s="92"/>
      <c r="I4074" s="60"/>
      <c r="J4074" s="61"/>
      <c r="K4074" s="108" t="s">
        <v>5957</v>
      </c>
      <c r="L4074" s="122"/>
      <c r="M4074" s="126"/>
    </row>
    <row r="4075" spans="1:13">
      <c r="A4075" s="50"/>
      <c r="B4075" s="58"/>
      <c r="C4075" s="64"/>
      <c r="D4075" s="62"/>
      <c r="E4075" s="59"/>
      <c r="F4075" s="59"/>
      <c r="G4075" s="59"/>
      <c r="H4075" s="92"/>
      <c r="I4075" s="60"/>
      <c r="J4075" s="61"/>
      <c r="K4075" s="108" t="s">
        <v>5957</v>
      </c>
      <c r="L4075" s="122"/>
      <c r="M4075" s="126"/>
    </row>
    <row r="4076" spans="1:13">
      <c r="A4076" s="50"/>
      <c r="B4076" s="58"/>
      <c r="C4076" s="64"/>
      <c r="D4076" s="62"/>
      <c r="E4076" s="59"/>
      <c r="F4076" s="59"/>
      <c r="G4076" s="59"/>
      <c r="H4076" s="92"/>
      <c r="I4076" s="60"/>
      <c r="J4076" s="61"/>
      <c r="K4076" s="108" t="s">
        <v>5957</v>
      </c>
      <c r="L4076" s="122"/>
      <c r="M4076" s="126"/>
    </row>
    <row r="4077" spans="1:13">
      <c r="A4077" s="50"/>
      <c r="B4077" s="58"/>
      <c r="C4077" s="64"/>
      <c r="D4077" s="62"/>
      <c r="E4077" s="59"/>
      <c r="F4077" s="59"/>
      <c r="G4077" s="59"/>
      <c r="H4077" s="92"/>
      <c r="I4077" s="60"/>
      <c r="J4077" s="61"/>
      <c r="K4077" s="108" t="s">
        <v>5957</v>
      </c>
      <c r="L4077" s="122"/>
      <c r="M4077" s="126"/>
    </row>
    <row r="4078" spans="1:13">
      <c r="A4078" s="50"/>
      <c r="B4078" s="58"/>
      <c r="C4078" s="64"/>
      <c r="D4078" s="62"/>
      <c r="E4078" s="59"/>
      <c r="F4078" s="59"/>
      <c r="G4078" s="59"/>
      <c r="H4078" s="92"/>
      <c r="I4078" s="60"/>
      <c r="J4078" s="61"/>
      <c r="K4078" s="108" t="s">
        <v>5957</v>
      </c>
      <c r="L4078" s="122"/>
      <c r="M4078" s="126"/>
    </row>
    <row r="4079" spans="1:13">
      <c r="A4079" s="50"/>
      <c r="B4079" s="58"/>
      <c r="C4079" s="64"/>
      <c r="D4079" s="62"/>
      <c r="E4079" s="59"/>
      <c r="F4079" s="59"/>
      <c r="G4079" s="59"/>
      <c r="H4079" s="92"/>
      <c r="I4079" s="60"/>
      <c r="J4079" s="61"/>
      <c r="K4079" s="108" t="s">
        <v>5957</v>
      </c>
      <c r="L4079" s="122"/>
      <c r="M4079" s="126"/>
    </row>
    <row r="4080" spans="1:13">
      <c r="A4080" s="50"/>
      <c r="B4080" s="58"/>
      <c r="C4080" s="64"/>
      <c r="D4080" s="62"/>
      <c r="E4080" s="59"/>
      <c r="F4080" s="59"/>
      <c r="G4080" s="59"/>
      <c r="H4080" s="92"/>
      <c r="I4080" s="60"/>
      <c r="J4080" s="61"/>
      <c r="K4080" s="108" t="s">
        <v>5957</v>
      </c>
      <c r="L4080" s="122"/>
      <c r="M4080" s="126"/>
    </row>
    <row r="4081" spans="1:13">
      <c r="A4081" s="50"/>
      <c r="B4081" s="58"/>
      <c r="C4081" s="64"/>
      <c r="D4081" s="62"/>
      <c r="E4081" s="59"/>
      <c r="F4081" s="59"/>
      <c r="G4081" s="59"/>
      <c r="H4081" s="92"/>
      <c r="I4081" s="60"/>
      <c r="J4081" s="61"/>
      <c r="K4081" s="108" t="s">
        <v>5957</v>
      </c>
      <c r="L4081" s="122"/>
      <c r="M4081" s="126"/>
    </row>
    <row r="4082" spans="1:13">
      <c r="A4082" s="50"/>
      <c r="B4082" s="58"/>
      <c r="C4082" s="64"/>
      <c r="D4082" s="62"/>
      <c r="E4082" s="59"/>
      <c r="F4082" s="59"/>
      <c r="G4082" s="59"/>
      <c r="H4082" s="92"/>
      <c r="I4082" s="60"/>
      <c r="J4082" s="61"/>
      <c r="K4082" s="108" t="s">
        <v>5957</v>
      </c>
      <c r="L4082" s="122"/>
      <c r="M4082" s="126"/>
    </row>
    <row r="4083" spans="1:13">
      <c r="A4083" s="50"/>
      <c r="B4083" s="58"/>
      <c r="C4083" s="64"/>
      <c r="D4083" s="62"/>
      <c r="E4083" s="59"/>
      <c r="F4083" s="59"/>
      <c r="G4083" s="59"/>
      <c r="H4083" s="92"/>
      <c r="I4083" s="60"/>
      <c r="J4083" s="61"/>
      <c r="K4083" s="108" t="s">
        <v>5957</v>
      </c>
      <c r="L4083" s="122"/>
      <c r="M4083" s="126"/>
    </row>
    <row r="4084" spans="1:13">
      <c r="A4084" s="50"/>
      <c r="B4084" s="58"/>
      <c r="C4084" s="64"/>
      <c r="D4084" s="62"/>
      <c r="E4084" s="59"/>
      <c r="F4084" s="59"/>
      <c r="G4084" s="59"/>
      <c r="H4084" s="92"/>
      <c r="I4084" s="60"/>
      <c r="J4084" s="61"/>
      <c r="K4084" s="108" t="s">
        <v>5957</v>
      </c>
      <c r="L4084" s="122"/>
      <c r="M4084" s="126"/>
    </row>
    <row r="4085" spans="1:13">
      <c r="A4085" s="50"/>
      <c r="B4085" s="58"/>
      <c r="C4085" s="64"/>
      <c r="D4085" s="62"/>
      <c r="E4085" s="59"/>
      <c r="F4085" s="59"/>
      <c r="G4085" s="59"/>
      <c r="H4085" s="92"/>
      <c r="I4085" s="60"/>
      <c r="J4085" s="61"/>
      <c r="K4085" s="108" t="s">
        <v>5957</v>
      </c>
      <c r="L4085" s="122"/>
      <c r="M4085" s="126"/>
    </row>
    <row r="4086" spans="1:13">
      <c r="A4086" s="50"/>
      <c r="B4086" s="58"/>
      <c r="C4086" s="64"/>
      <c r="D4086" s="62"/>
      <c r="E4086" s="59"/>
      <c r="F4086" s="59"/>
      <c r="G4086" s="59"/>
      <c r="H4086" s="92"/>
      <c r="I4086" s="60"/>
      <c r="J4086" s="61"/>
      <c r="K4086" s="108" t="s">
        <v>5957</v>
      </c>
      <c r="L4086" s="122"/>
      <c r="M4086" s="126"/>
    </row>
    <row r="4087" spans="1:13">
      <c r="A4087" s="50"/>
      <c r="B4087" s="58"/>
      <c r="C4087" s="64"/>
      <c r="D4087" s="62"/>
      <c r="E4087" s="59"/>
      <c r="F4087" s="59"/>
      <c r="G4087" s="59"/>
      <c r="H4087" s="92"/>
      <c r="I4087" s="60"/>
      <c r="J4087" s="61"/>
      <c r="K4087" s="108" t="s">
        <v>5957</v>
      </c>
      <c r="L4087" s="122"/>
      <c r="M4087" s="126"/>
    </row>
    <row r="4088" spans="1:13">
      <c r="A4088" s="50"/>
      <c r="B4088" s="58"/>
      <c r="C4088" s="64"/>
      <c r="D4088" s="62"/>
      <c r="E4088" s="59"/>
      <c r="F4088" s="59"/>
      <c r="G4088" s="59"/>
      <c r="H4088" s="92"/>
      <c r="I4088" s="60"/>
      <c r="J4088" s="61"/>
      <c r="K4088" s="108" t="s">
        <v>5957</v>
      </c>
      <c r="L4088" s="122"/>
      <c r="M4088" s="126"/>
    </row>
    <row r="4089" spans="1:13">
      <c r="A4089" s="50"/>
      <c r="B4089" s="58"/>
      <c r="C4089" s="64"/>
      <c r="D4089" s="62"/>
      <c r="E4089" s="59"/>
      <c r="F4089" s="59"/>
      <c r="G4089" s="59"/>
      <c r="H4089" s="92"/>
      <c r="I4089" s="60"/>
      <c r="J4089" s="61"/>
      <c r="K4089" s="108" t="s">
        <v>5957</v>
      </c>
      <c r="L4089" s="122"/>
      <c r="M4089" s="126"/>
    </row>
    <row r="4090" spans="1:13">
      <c r="A4090" s="50"/>
      <c r="B4090" s="58"/>
      <c r="C4090" s="64"/>
      <c r="D4090" s="62"/>
      <c r="E4090" s="59"/>
      <c r="F4090" s="59"/>
      <c r="G4090" s="59"/>
      <c r="H4090" s="92"/>
      <c r="I4090" s="60"/>
      <c r="J4090" s="61"/>
      <c r="K4090" s="108" t="s">
        <v>5957</v>
      </c>
      <c r="L4090" s="122"/>
      <c r="M4090" s="126"/>
    </row>
    <row r="4091" spans="1:13">
      <c r="A4091" s="50"/>
      <c r="B4091" s="58"/>
      <c r="C4091" s="64"/>
      <c r="D4091" s="62"/>
      <c r="E4091" s="59"/>
      <c r="F4091" s="59"/>
      <c r="G4091" s="59"/>
      <c r="H4091" s="92"/>
      <c r="I4091" s="60"/>
      <c r="J4091" s="61"/>
      <c r="K4091" s="108" t="s">
        <v>5957</v>
      </c>
      <c r="L4091" s="122"/>
      <c r="M4091" s="126"/>
    </row>
    <row r="4092" spans="1:13">
      <c r="A4092" s="50"/>
      <c r="B4092" s="58"/>
      <c r="C4092" s="64"/>
      <c r="D4092" s="62"/>
      <c r="E4092" s="59"/>
      <c r="F4092" s="59"/>
      <c r="G4092" s="59"/>
      <c r="H4092" s="92"/>
      <c r="I4092" s="60"/>
      <c r="J4092" s="61"/>
      <c r="K4092" s="108" t="s">
        <v>5957</v>
      </c>
      <c r="L4092" s="122"/>
      <c r="M4092" s="126"/>
    </row>
    <row r="4093" spans="1:13">
      <c r="A4093" s="50"/>
      <c r="B4093" s="58"/>
      <c r="C4093" s="64"/>
      <c r="D4093" s="62"/>
      <c r="E4093" s="59"/>
      <c r="F4093" s="59"/>
      <c r="G4093" s="59"/>
      <c r="H4093" s="92"/>
      <c r="I4093" s="60"/>
      <c r="J4093" s="61"/>
      <c r="K4093" s="108" t="s">
        <v>5957</v>
      </c>
      <c r="L4093" s="122"/>
      <c r="M4093" s="126"/>
    </row>
    <row r="4094" spans="1:13">
      <c r="A4094" s="50"/>
      <c r="B4094" s="58"/>
      <c r="C4094" s="64"/>
      <c r="D4094" s="62"/>
      <c r="E4094" s="59"/>
      <c r="F4094" s="59"/>
      <c r="G4094" s="59"/>
      <c r="H4094" s="92"/>
      <c r="I4094" s="60"/>
      <c r="J4094" s="61"/>
      <c r="K4094" s="108" t="s">
        <v>5957</v>
      </c>
      <c r="L4094" s="122"/>
      <c r="M4094" s="126"/>
    </row>
    <row r="4095" spans="1:13">
      <c r="A4095" s="50"/>
      <c r="B4095" s="58"/>
      <c r="C4095" s="64"/>
      <c r="D4095" s="62"/>
      <c r="E4095" s="59"/>
      <c r="F4095" s="59"/>
      <c r="G4095" s="59"/>
      <c r="H4095" s="92"/>
      <c r="I4095" s="60"/>
      <c r="J4095" s="61"/>
      <c r="K4095" s="108" t="s">
        <v>5957</v>
      </c>
      <c r="L4095" s="122"/>
      <c r="M4095" s="126"/>
    </row>
    <row r="4096" spans="1:13">
      <c r="A4096" s="50"/>
      <c r="B4096" s="58"/>
      <c r="C4096" s="64"/>
      <c r="D4096" s="62"/>
      <c r="E4096" s="59"/>
      <c r="F4096" s="59"/>
      <c r="G4096" s="59"/>
      <c r="H4096" s="92"/>
      <c r="I4096" s="60"/>
      <c r="J4096" s="61"/>
      <c r="K4096" s="108" t="s">
        <v>5957</v>
      </c>
      <c r="L4096" s="122"/>
      <c r="M4096" s="126"/>
    </row>
    <row r="4097" spans="1:13">
      <c r="A4097" s="50"/>
      <c r="B4097" s="58"/>
      <c r="C4097" s="64"/>
      <c r="D4097" s="62"/>
      <c r="E4097" s="59"/>
      <c r="F4097" s="59"/>
      <c r="G4097" s="59"/>
      <c r="H4097" s="92"/>
      <c r="I4097" s="60"/>
      <c r="J4097" s="61"/>
      <c r="K4097" s="108" t="s">
        <v>5957</v>
      </c>
      <c r="L4097" s="122"/>
      <c r="M4097" s="126"/>
    </row>
    <row r="4098" spans="1:13">
      <c r="A4098" s="50"/>
      <c r="B4098" s="58"/>
      <c r="C4098" s="64"/>
      <c r="D4098" s="62"/>
      <c r="E4098" s="59"/>
      <c r="F4098" s="59"/>
      <c r="G4098" s="59"/>
      <c r="H4098" s="92"/>
      <c r="I4098" s="60"/>
      <c r="J4098" s="61"/>
      <c r="K4098" s="108" t="s">
        <v>5957</v>
      </c>
      <c r="L4098" s="122"/>
      <c r="M4098" s="126"/>
    </row>
    <row r="4099" spans="1:13">
      <c r="A4099" s="50"/>
      <c r="B4099" s="58"/>
      <c r="C4099" s="64"/>
      <c r="D4099" s="62"/>
      <c r="E4099" s="59"/>
      <c r="F4099" s="59"/>
      <c r="G4099" s="59"/>
      <c r="H4099" s="92"/>
      <c r="I4099" s="60"/>
      <c r="J4099" s="61"/>
      <c r="K4099" s="108" t="s">
        <v>5957</v>
      </c>
      <c r="L4099" s="122"/>
      <c r="M4099" s="126"/>
    </row>
    <row r="4100" spans="1:13">
      <c r="A4100" s="50"/>
      <c r="B4100" s="58"/>
      <c r="C4100" s="64"/>
      <c r="D4100" s="62"/>
      <c r="E4100" s="59"/>
      <c r="F4100" s="59"/>
      <c r="G4100" s="59"/>
      <c r="H4100" s="92"/>
      <c r="I4100" s="60"/>
      <c r="J4100" s="61"/>
      <c r="K4100" s="108" t="s">
        <v>5957</v>
      </c>
      <c r="L4100" s="122"/>
      <c r="M4100" s="126"/>
    </row>
    <row r="4101" spans="1:13">
      <c r="A4101" s="50"/>
      <c r="B4101" s="58"/>
      <c r="C4101" s="64"/>
      <c r="D4101" s="62"/>
      <c r="E4101" s="59"/>
      <c r="F4101" s="59"/>
      <c r="G4101" s="59"/>
      <c r="H4101" s="92"/>
      <c r="I4101" s="60"/>
      <c r="J4101" s="61"/>
      <c r="K4101" s="108" t="s">
        <v>5957</v>
      </c>
      <c r="L4101" s="122"/>
      <c r="M4101" s="126"/>
    </row>
    <row r="4102" spans="1:13">
      <c r="A4102" s="50"/>
      <c r="B4102" s="58"/>
      <c r="C4102" s="64"/>
      <c r="D4102" s="62"/>
      <c r="E4102" s="59"/>
      <c r="F4102" s="59"/>
      <c r="G4102" s="59"/>
      <c r="H4102" s="92"/>
      <c r="I4102" s="60"/>
      <c r="J4102" s="61"/>
      <c r="K4102" s="108" t="s">
        <v>5957</v>
      </c>
      <c r="L4102" s="122"/>
      <c r="M4102" s="126"/>
    </row>
    <row r="4103" spans="1:13">
      <c r="A4103" s="50"/>
      <c r="B4103" s="58"/>
      <c r="C4103" s="64"/>
      <c r="D4103" s="62"/>
      <c r="E4103" s="59"/>
      <c r="F4103" s="59"/>
      <c r="G4103" s="59"/>
      <c r="H4103" s="92"/>
      <c r="I4103" s="60"/>
      <c r="J4103" s="61"/>
      <c r="K4103" s="108" t="s">
        <v>5957</v>
      </c>
      <c r="L4103" s="122"/>
      <c r="M4103" s="126"/>
    </row>
    <row r="4104" spans="1:13">
      <c r="A4104" s="50"/>
      <c r="B4104" s="58"/>
      <c r="C4104" s="64"/>
      <c r="D4104" s="62"/>
      <c r="E4104" s="59"/>
      <c r="F4104" s="59"/>
      <c r="G4104" s="59"/>
      <c r="H4104" s="92"/>
      <c r="I4104" s="60"/>
      <c r="J4104" s="61"/>
      <c r="K4104" s="108" t="s">
        <v>5957</v>
      </c>
      <c r="L4104" s="122"/>
      <c r="M4104" s="126"/>
    </row>
    <row r="4105" spans="1:13">
      <c r="A4105" s="50"/>
      <c r="B4105" s="58"/>
      <c r="C4105" s="64"/>
      <c r="D4105" s="62"/>
      <c r="E4105" s="59"/>
      <c r="F4105" s="59"/>
      <c r="G4105" s="59"/>
      <c r="H4105" s="92"/>
      <c r="I4105" s="60"/>
      <c r="J4105" s="61"/>
      <c r="K4105" s="108" t="s">
        <v>5957</v>
      </c>
      <c r="L4105" s="122"/>
      <c r="M4105" s="126"/>
    </row>
    <row r="4106" spans="1:13">
      <c r="A4106" s="50"/>
      <c r="B4106" s="58"/>
      <c r="C4106" s="64"/>
      <c r="D4106" s="62"/>
      <c r="E4106" s="59"/>
      <c r="F4106" s="59"/>
      <c r="G4106" s="59"/>
      <c r="H4106" s="92"/>
      <c r="I4106" s="60"/>
      <c r="J4106" s="61"/>
      <c r="K4106" s="108" t="s">
        <v>5957</v>
      </c>
      <c r="L4106" s="122"/>
      <c r="M4106" s="126"/>
    </row>
    <row r="4107" spans="1:13">
      <c r="A4107" s="50"/>
      <c r="B4107" s="58"/>
      <c r="C4107" s="64"/>
      <c r="D4107" s="62"/>
      <c r="E4107" s="59"/>
      <c r="F4107" s="59"/>
      <c r="G4107" s="59"/>
      <c r="H4107" s="92"/>
      <c r="I4107" s="60"/>
      <c r="J4107" s="61"/>
      <c r="K4107" s="108" t="s">
        <v>5957</v>
      </c>
      <c r="L4107" s="122"/>
      <c r="M4107" s="126"/>
    </row>
    <row r="4108" spans="1:13">
      <c r="A4108" s="50"/>
      <c r="B4108" s="58"/>
      <c r="C4108" s="64"/>
      <c r="D4108" s="62"/>
      <c r="E4108" s="59"/>
      <c r="F4108" s="59"/>
      <c r="G4108" s="59"/>
      <c r="H4108" s="92"/>
      <c r="I4108" s="60"/>
      <c r="J4108" s="61"/>
      <c r="K4108" s="108" t="s">
        <v>5957</v>
      </c>
      <c r="L4108" s="122"/>
      <c r="M4108" s="126"/>
    </row>
    <row r="4109" spans="1:13">
      <c r="A4109" s="50"/>
      <c r="B4109" s="58"/>
      <c r="C4109" s="64"/>
      <c r="D4109" s="62"/>
      <c r="E4109" s="59"/>
      <c r="F4109" s="59"/>
      <c r="G4109" s="59"/>
      <c r="H4109" s="92"/>
      <c r="I4109" s="60"/>
      <c r="J4109" s="61"/>
      <c r="K4109" s="108" t="s">
        <v>5957</v>
      </c>
      <c r="L4109" s="122"/>
      <c r="M4109" s="126"/>
    </row>
    <row r="4110" spans="1:13">
      <c r="A4110" s="50"/>
      <c r="B4110" s="58"/>
      <c r="C4110" s="64"/>
      <c r="D4110" s="62"/>
      <c r="E4110" s="59"/>
      <c r="F4110" s="59"/>
      <c r="G4110" s="59"/>
      <c r="H4110" s="92"/>
      <c r="I4110" s="60"/>
      <c r="J4110" s="61"/>
      <c r="K4110" s="108" t="s">
        <v>5957</v>
      </c>
      <c r="L4110" s="122"/>
      <c r="M4110" s="126"/>
    </row>
    <row r="4111" spans="1:13">
      <c r="A4111" s="50"/>
      <c r="B4111" s="58"/>
      <c r="C4111" s="64"/>
      <c r="D4111" s="62"/>
      <c r="E4111" s="59"/>
      <c r="F4111" s="59"/>
      <c r="G4111" s="59"/>
      <c r="H4111" s="92"/>
      <c r="I4111" s="60"/>
      <c r="J4111" s="61"/>
      <c r="K4111" s="108" t="s">
        <v>5957</v>
      </c>
      <c r="L4111" s="122"/>
      <c r="M4111" s="126"/>
    </row>
    <row r="4112" spans="1:13">
      <c r="A4112" s="50"/>
      <c r="B4112" s="58"/>
      <c r="C4112" s="64"/>
      <c r="D4112" s="62"/>
      <c r="E4112" s="59"/>
      <c r="F4112" s="59"/>
      <c r="G4112" s="59"/>
      <c r="H4112" s="92"/>
      <c r="I4112" s="60"/>
      <c r="J4112" s="61"/>
      <c r="K4112" s="108" t="s">
        <v>5957</v>
      </c>
      <c r="L4112" s="122"/>
      <c r="M4112" s="126"/>
    </row>
    <row r="4113" spans="1:13">
      <c r="A4113" s="50"/>
      <c r="B4113" s="58"/>
      <c r="C4113" s="64"/>
      <c r="D4113" s="62"/>
      <c r="E4113" s="59"/>
      <c r="F4113" s="59"/>
      <c r="G4113" s="59"/>
      <c r="H4113" s="92"/>
      <c r="I4113" s="60"/>
      <c r="J4113" s="61"/>
      <c r="K4113" s="108" t="s">
        <v>5957</v>
      </c>
      <c r="L4113" s="122"/>
      <c r="M4113" s="126"/>
    </row>
    <row r="4114" spans="1:13">
      <c r="A4114" s="50"/>
      <c r="B4114" s="58"/>
      <c r="C4114" s="64"/>
      <c r="D4114" s="62"/>
      <c r="E4114" s="59"/>
      <c r="F4114" s="59"/>
      <c r="G4114" s="59"/>
      <c r="H4114" s="92"/>
      <c r="I4114" s="60"/>
      <c r="J4114" s="61"/>
      <c r="K4114" s="108" t="s">
        <v>5957</v>
      </c>
      <c r="L4114" s="122"/>
      <c r="M4114" s="126"/>
    </row>
    <row r="4115" spans="1:13">
      <c r="A4115" s="50"/>
      <c r="B4115" s="58"/>
      <c r="C4115" s="64"/>
      <c r="D4115" s="62"/>
      <c r="E4115" s="59"/>
      <c r="F4115" s="59"/>
      <c r="G4115" s="59"/>
      <c r="H4115" s="92"/>
      <c r="I4115" s="60"/>
      <c r="J4115" s="61"/>
      <c r="K4115" s="108" t="s">
        <v>5957</v>
      </c>
      <c r="L4115" s="122"/>
      <c r="M4115" s="126"/>
    </row>
    <row r="4116" spans="1:13">
      <c r="A4116" s="50"/>
      <c r="B4116" s="58"/>
      <c r="C4116" s="64"/>
      <c r="D4116" s="62"/>
      <c r="E4116" s="59"/>
      <c r="F4116" s="59"/>
      <c r="G4116" s="59"/>
      <c r="H4116" s="92"/>
      <c r="I4116" s="60"/>
      <c r="J4116" s="61"/>
      <c r="K4116" s="108" t="s">
        <v>5957</v>
      </c>
      <c r="L4116" s="122"/>
      <c r="M4116" s="126"/>
    </row>
    <row r="4117" spans="1:13">
      <c r="A4117" s="50"/>
      <c r="B4117" s="58"/>
      <c r="C4117" s="64"/>
      <c r="D4117" s="62"/>
      <c r="E4117" s="59"/>
      <c r="F4117" s="59"/>
      <c r="G4117" s="59"/>
      <c r="H4117" s="92"/>
      <c r="I4117" s="60"/>
      <c r="J4117" s="61"/>
      <c r="K4117" s="108" t="s">
        <v>5957</v>
      </c>
      <c r="L4117" s="122"/>
      <c r="M4117" s="126"/>
    </row>
    <row r="4118" spans="1:13">
      <c r="A4118" s="50"/>
      <c r="B4118" s="58"/>
      <c r="C4118" s="64"/>
      <c r="D4118" s="62"/>
      <c r="E4118" s="59"/>
      <c r="F4118" s="59"/>
      <c r="G4118" s="59"/>
      <c r="H4118" s="92"/>
      <c r="I4118" s="60"/>
      <c r="J4118" s="61"/>
      <c r="K4118" s="108" t="s">
        <v>5957</v>
      </c>
      <c r="L4118" s="122"/>
      <c r="M4118" s="126"/>
    </row>
    <row r="4119" spans="1:13">
      <c r="A4119" s="50"/>
      <c r="B4119" s="58"/>
      <c r="C4119" s="64"/>
      <c r="D4119" s="62"/>
      <c r="E4119" s="59"/>
      <c r="F4119" s="59"/>
      <c r="G4119" s="59"/>
      <c r="H4119" s="92"/>
      <c r="I4119" s="60"/>
      <c r="J4119" s="61"/>
      <c r="K4119" s="108" t="s">
        <v>5957</v>
      </c>
      <c r="L4119" s="122"/>
      <c r="M4119" s="126"/>
    </row>
    <row r="4120" spans="1:13">
      <c r="A4120" s="50"/>
      <c r="B4120" s="58"/>
      <c r="C4120" s="64"/>
      <c r="D4120" s="62"/>
      <c r="E4120" s="59"/>
      <c r="F4120" s="59"/>
      <c r="G4120" s="59"/>
      <c r="H4120" s="92"/>
      <c r="I4120" s="60"/>
      <c r="J4120" s="61"/>
      <c r="K4120" s="108" t="s">
        <v>5957</v>
      </c>
      <c r="L4120" s="122"/>
      <c r="M4120" s="126"/>
    </row>
    <row r="4121" spans="1:13">
      <c r="A4121" s="50"/>
      <c r="B4121" s="58"/>
      <c r="C4121" s="64"/>
      <c r="D4121" s="62"/>
      <c r="E4121" s="59"/>
      <c r="F4121" s="59"/>
      <c r="G4121" s="59"/>
      <c r="H4121" s="92"/>
      <c r="I4121" s="60"/>
      <c r="J4121" s="61"/>
      <c r="K4121" s="108" t="s">
        <v>5957</v>
      </c>
      <c r="L4121" s="122"/>
      <c r="M4121" s="126"/>
    </row>
    <row r="4122" spans="1:13">
      <c r="A4122" s="50"/>
      <c r="B4122" s="58"/>
      <c r="C4122" s="64"/>
      <c r="D4122" s="62"/>
      <c r="E4122" s="59"/>
      <c r="F4122" s="59"/>
      <c r="G4122" s="59"/>
      <c r="H4122" s="92"/>
      <c r="I4122" s="60"/>
      <c r="J4122" s="61"/>
      <c r="K4122" s="108" t="s">
        <v>5957</v>
      </c>
      <c r="L4122" s="122"/>
      <c r="M4122" s="126"/>
    </row>
    <row r="4123" spans="1:13">
      <c r="A4123" s="50"/>
      <c r="B4123" s="58"/>
      <c r="C4123" s="64"/>
      <c r="D4123" s="62"/>
      <c r="E4123" s="59"/>
      <c r="F4123" s="59"/>
      <c r="G4123" s="59"/>
      <c r="H4123" s="92"/>
      <c r="I4123" s="60"/>
      <c r="J4123" s="61"/>
      <c r="K4123" s="108" t="s">
        <v>5957</v>
      </c>
      <c r="L4123" s="122"/>
      <c r="M4123" s="126"/>
    </row>
    <row r="4124" spans="1:13">
      <c r="A4124" s="50"/>
      <c r="B4124" s="58"/>
      <c r="C4124" s="64"/>
      <c r="D4124" s="62"/>
      <c r="E4124" s="59"/>
      <c r="F4124" s="59"/>
      <c r="G4124" s="59"/>
      <c r="H4124" s="92"/>
      <c r="I4124" s="60"/>
      <c r="J4124" s="61"/>
      <c r="K4124" s="108" t="s">
        <v>5957</v>
      </c>
      <c r="L4124" s="122"/>
      <c r="M4124" s="126"/>
    </row>
    <row r="4125" spans="1:13">
      <c r="A4125" s="50"/>
      <c r="B4125" s="58"/>
      <c r="C4125" s="64"/>
      <c r="D4125" s="62"/>
      <c r="E4125" s="59"/>
      <c r="F4125" s="59"/>
      <c r="G4125" s="59"/>
      <c r="H4125" s="92"/>
      <c r="I4125" s="60"/>
      <c r="J4125" s="61"/>
      <c r="K4125" s="108" t="s">
        <v>5957</v>
      </c>
      <c r="L4125" s="122"/>
      <c r="M4125" s="126"/>
    </row>
    <row r="4126" spans="1:13">
      <c r="A4126" s="50"/>
      <c r="B4126" s="58"/>
      <c r="C4126" s="64"/>
      <c r="D4126" s="62"/>
      <c r="E4126" s="59"/>
      <c r="F4126" s="59"/>
      <c r="G4126" s="59"/>
      <c r="H4126" s="92"/>
      <c r="I4126" s="60"/>
      <c r="J4126" s="61"/>
      <c r="K4126" s="108" t="s">
        <v>5957</v>
      </c>
      <c r="L4126" s="122"/>
      <c r="M4126" s="126"/>
    </row>
    <row r="4127" spans="1:13">
      <c r="A4127" s="50"/>
      <c r="B4127" s="58"/>
      <c r="C4127" s="64"/>
      <c r="D4127" s="62"/>
      <c r="E4127" s="59"/>
      <c r="F4127" s="59"/>
      <c r="G4127" s="59"/>
      <c r="H4127" s="92"/>
      <c r="I4127" s="60"/>
      <c r="J4127" s="61"/>
      <c r="K4127" s="108" t="s">
        <v>5957</v>
      </c>
      <c r="L4127" s="122"/>
      <c r="M4127" s="126"/>
    </row>
    <row r="4128" spans="1:13">
      <c r="A4128" s="50"/>
      <c r="B4128" s="58"/>
      <c r="C4128" s="64"/>
      <c r="D4128" s="62"/>
      <c r="E4128" s="59"/>
      <c r="F4128" s="59"/>
      <c r="G4128" s="59"/>
      <c r="H4128" s="92"/>
      <c r="I4128" s="60"/>
      <c r="J4128" s="61"/>
      <c r="K4128" s="108" t="s">
        <v>5957</v>
      </c>
      <c r="L4128" s="122"/>
      <c r="M4128" s="126"/>
    </row>
    <row r="4129" spans="1:13">
      <c r="A4129" s="50"/>
      <c r="B4129" s="58"/>
      <c r="C4129" s="64"/>
      <c r="D4129" s="62"/>
      <c r="E4129" s="59"/>
      <c r="F4129" s="59"/>
      <c r="G4129" s="59"/>
      <c r="H4129" s="92"/>
      <c r="I4129" s="60"/>
      <c r="J4129" s="61"/>
      <c r="K4129" s="108" t="s">
        <v>5957</v>
      </c>
      <c r="L4129" s="122"/>
      <c r="M4129" s="126"/>
    </row>
    <row r="4130" spans="1:13">
      <c r="A4130" s="50"/>
      <c r="B4130" s="58"/>
      <c r="C4130" s="64"/>
      <c r="D4130" s="62"/>
      <c r="E4130" s="59"/>
      <c r="F4130" s="59"/>
      <c r="G4130" s="59"/>
      <c r="H4130" s="92"/>
      <c r="I4130" s="60"/>
      <c r="J4130" s="61"/>
      <c r="K4130" s="108" t="s">
        <v>5957</v>
      </c>
      <c r="L4130" s="122"/>
      <c r="M4130" s="126"/>
    </row>
    <row r="4131" spans="1:13">
      <c r="A4131" s="50"/>
      <c r="B4131" s="58"/>
      <c r="C4131" s="64"/>
      <c r="D4131" s="62"/>
      <c r="E4131" s="59"/>
      <c r="F4131" s="59"/>
      <c r="G4131" s="59"/>
      <c r="H4131" s="92"/>
      <c r="I4131" s="60"/>
      <c r="J4131" s="61"/>
      <c r="K4131" s="108" t="s">
        <v>5957</v>
      </c>
      <c r="L4131" s="122"/>
      <c r="M4131" s="126"/>
    </row>
    <row r="4132" spans="1:13">
      <c r="A4132" s="50"/>
      <c r="B4132" s="58"/>
      <c r="C4132" s="64"/>
      <c r="D4132" s="62"/>
      <c r="E4132" s="59"/>
      <c r="F4132" s="59"/>
      <c r="G4132" s="59"/>
      <c r="H4132" s="92"/>
      <c r="I4132" s="60"/>
      <c r="J4132" s="61"/>
      <c r="K4132" s="108" t="s">
        <v>5957</v>
      </c>
      <c r="L4132" s="122"/>
      <c r="M4132" s="126"/>
    </row>
    <row r="4133" spans="1:13">
      <c r="A4133" s="50"/>
      <c r="B4133" s="58"/>
      <c r="C4133" s="64"/>
      <c r="D4133" s="62"/>
      <c r="E4133" s="59"/>
      <c r="F4133" s="59"/>
      <c r="G4133" s="59"/>
      <c r="H4133" s="92"/>
      <c r="I4133" s="60"/>
      <c r="J4133" s="61"/>
      <c r="K4133" s="108" t="s">
        <v>5957</v>
      </c>
      <c r="L4133" s="122"/>
      <c r="M4133" s="126"/>
    </row>
    <row r="4134" spans="1:13">
      <c r="A4134" s="50"/>
      <c r="B4134" s="58"/>
      <c r="C4134" s="64"/>
      <c r="D4134" s="62"/>
      <c r="E4134" s="59"/>
      <c r="F4134" s="59"/>
      <c r="G4134" s="59"/>
      <c r="H4134" s="92"/>
      <c r="I4134" s="60"/>
      <c r="J4134" s="61"/>
      <c r="K4134" s="108" t="s">
        <v>5957</v>
      </c>
      <c r="L4134" s="122"/>
      <c r="M4134" s="126"/>
    </row>
    <row r="4135" spans="1:13">
      <c r="A4135" s="50"/>
      <c r="B4135" s="58"/>
      <c r="C4135" s="64"/>
      <c r="D4135" s="62"/>
      <c r="E4135" s="59"/>
      <c r="F4135" s="59"/>
      <c r="G4135" s="59"/>
      <c r="H4135" s="92"/>
      <c r="I4135" s="60"/>
      <c r="J4135" s="61"/>
      <c r="K4135" s="108" t="s">
        <v>5957</v>
      </c>
      <c r="L4135" s="122"/>
      <c r="M4135" s="126"/>
    </row>
    <row r="4136" spans="1:13">
      <c r="A4136" s="50"/>
      <c r="B4136" s="58"/>
      <c r="C4136" s="64"/>
      <c r="D4136" s="62"/>
      <c r="E4136" s="59"/>
      <c r="F4136" s="59"/>
      <c r="G4136" s="59"/>
      <c r="H4136" s="92"/>
      <c r="I4136" s="60"/>
      <c r="J4136" s="61"/>
      <c r="K4136" s="108" t="s">
        <v>5957</v>
      </c>
      <c r="L4136" s="122"/>
      <c r="M4136" s="126"/>
    </row>
    <row r="4137" spans="1:13">
      <c r="A4137" s="50"/>
      <c r="B4137" s="58"/>
      <c r="C4137" s="64"/>
      <c r="D4137" s="62"/>
      <c r="E4137" s="59"/>
      <c r="F4137" s="59"/>
      <c r="G4137" s="59"/>
      <c r="H4137" s="92"/>
      <c r="I4137" s="60"/>
      <c r="J4137" s="61"/>
      <c r="K4137" s="108" t="s">
        <v>5957</v>
      </c>
      <c r="L4137" s="122"/>
      <c r="M4137" s="126"/>
    </row>
    <row r="4138" spans="1:13">
      <c r="A4138" s="50"/>
      <c r="B4138" s="58"/>
      <c r="C4138" s="64"/>
      <c r="D4138" s="62"/>
      <c r="E4138" s="59"/>
      <c r="F4138" s="59"/>
      <c r="G4138" s="59"/>
      <c r="H4138" s="92"/>
      <c r="I4138" s="60"/>
      <c r="J4138" s="61"/>
      <c r="K4138" s="108" t="s">
        <v>5957</v>
      </c>
      <c r="L4138" s="122"/>
      <c r="M4138" s="126"/>
    </row>
    <row r="4139" spans="1:13">
      <c r="A4139" s="50"/>
      <c r="B4139" s="58"/>
      <c r="C4139" s="64"/>
      <c r="D4139" s="62"/>
      <c r="E4139" s="59"/>
      <c r="F4139" s="59"/>
      <c r="G4139" s="59"/>
      <c r="H4139" s="92"/>
      <c r="I4139" s="60"/>
      <c r="J4139" s="61"/>
      <c r="K4139" s="108" t="s">
        <v>5957</v>
      </c>
      <c r="L4139" s="122"/>
      <c r="M4139" s="126"/>
    </row>
    <row r="4140" spans="1:13">
      <c r="A4140" s="50"/>
      <c r="B4140" s="58"/>
      <c r="C4140" s="64"/>
      <c r="D4140" s="62"/>
      <c r="E4140" s="59"/>
      <c r="F4140" s="59"/>
      <c r="G4140" s="59"/>
      <c r="H4140" s="92"/>
      <c r="I4140" s="60"/>
      <c r="J4140" s="61"/>
      <c r="K4140" s="108" t="s">
        <v>5957</v>
      </c>
      <c r="L4140" s="122"/>
      <c r="M4140" s="126"/>
    </row>
    <row r="4141" spans="1:13">
      <c r="A4141" s="50"/>
      <c r="B4141" s="58"/>
      <c r="C4141" s="64"/>
      <c r="D4141" s="62"/>
      <c r="E4141" s="59"/>
      <c r="F4141" s="59"/>
      <c r="G4141" s="59"/>
      <c r="H4141" s="92"/>
      <c r="I4141" s="60"/>
      <c r="J4141" s="61"/>
      <c r="K4141" s="108" t="s">
        <v>5957</v>
      </c>
      <c r="L4141" s="122"/>
      <c r="M4141" s="126"/>
    </row>
    <row r="4142" spans="1:13">
      <c r="A4142" s="50"/>
      <c r="B4142" s="58"/>
      <c r="C4142" s="64"/>
      <c r="D4142" s="62"/>
      <c r="E4142" s="59"/>
      <c r="F4142" s="59"/>
      <c r="G4142" s="59"/>
      <c r="H4142" s="92"/>
      <c r="I4142" s="60"/>
      <c r="J4142" s="61"/>
      <c r="K4142" s="108" t="s">
        <v>5957</v>
      </c>
      <c r="L4142" s="122"/>
      <c r="M4142" s="126"/>
    </row>
    <row r="4143" spans="1:13">
      <c r="A4143" s="50"/>
      <c r="B4143" s="58"/>
      <c r="C4143" s="64"/>
      <c r="D4143" s="62"/>
      <c r="E4143" s="59"/>
      <c r="F4143" s="59"/>
      <c r="G4143" s="59"/>
      <c r="H4143" s="92"/>
      <c r="I4143" s="60"/>
      <c r="J4143" s="61"/>
      <c r="K4143" s="108" t="s">
        <v>5957</v>
      </c>
      <c r="L4143" s="122"/>
      <c r="M4143" s="126"/>
    </row>
    <row r="4144" spans="1:13">
      <c r="A4144" s="50"/>
      <c r="B4144" s="58"/>
      <c r="C4144" s="64"/>
      <c r="D4144" s="62"/>
      <c r="E4144" s="59"/>
      <c r="F4144" s="59"/>
      <c r="G4144" s="59"/>
      <c r="H4144" s="92"/>
      <c r="I4144" s="60"/>
      <c r="J4144" s="61"/>
      <c r="K4144" s="108" t="s">
        <v>5957</v>
      </c>
      <c r="L4144" s="122"/>
      <c r="M4144" s="126"/>
    </row>
    <row r="4145" spans="1:13">
      <c r="A4145" s="50"/>
      <c r="B4145" s="58"/>
      <c r="C4145" s="64"/>
      <c r="D4145" s="62"/>
      <c r="E4145" s="59"/>
      <c r="F4145" s="59"/>
      <c r="G4145" s="59"/>
      <c r="H4145" s="92"/>
      <c r="I4145" s="60"/>
      <c r="J4145" s="61"/>
      <c r="K4145" s="108" t="s">
        <v>5957</v>
      </c>
      <c r="L4145" s="122"/>
      <c r="M4145" s="126"/>
    </row>
    <row r="4146" spans="1:13">
      <c r="A4146" s="50"/>
      <c r="B4146" s="58"/>
      <c r="C4146" s="64"/>
      <c r="D4146" s="62"/>
      <c r="E4146" s="59"/>
      <c r="F4146" s="59"/>
      <c r="G4146" s="59"/>
      <c r="H4146" s="92"/>
      <c r="I4146" s="60"/>
      <c r="J4146" s="61"/>
      <c r="K4146" s="108" t="s">
        <v>5957</v>
      </c>
      <c r="L4146" s="122"/>
      <c r="M4146" s="126"/>
    </row>
    <row r="4147" spans="1:13">
      <c r="A4147" s="50"/>
      <c r="B4147" s="58"/>
      <c r="C4147" s="64"/>
      <c r="D4147" s="62"/>
      <c r="E4147" s="59"/>
      <c r="F4147" s="59"/>
      <c r="G4147" s="59"/>
      <c r="H4147" s="92"/>
      <c r="I4147" s="60"/>
      <c r="J4147" s="61"/>
      <c r="K4147" s="108" t="s">
        <v>5957</v>
      </c>
      <c r="L4147" s="122"/>
      <c r="M4147" s="126"/>
    </row>
    <row r="4148" spans="1:13">
      <c r="A4148" s="50"/>
      <c r="B4148" s="58"/>
      <c r="C4148" s="64"/>
      <c r="D4148" s="62"/>
      <c r="E4148" s="59"/>
      <c r="F4148" s="59"/>
      <c r="G4148" s="59"/>
      <c r="H4148" s="92"/>
      <c r="I4148" s="60"/>
      <c r="J4148" s="61"/>
      <c r="K4148" s="108" t="s">
        <v>5957</v>
      </c>
      <c r="L4148" s="122"/>
      <c r="M4148" s="126"/>
    </row>
    <row r="4149" spans="1:13">
      <c r="A4149" s="50"/>
      <c r="B4149" s="58"/>
      <c r="C4149" s="64"/>
      <c r="D4149" s="62"/>
      <c r="E4149" s="59"/>
      <c r="F4149" s="59"/>
      <c r="G4149" s="59"/>
      <c r="H4149" s="92"/>
      <c r="I4149" s="60"/>
      <c r="J4149" s="61"/>
      <c r="K4149" s="108" t="s">
        <v>5957</v>
      </c>
      <c r="L4149" s="122"/>
      <c r="M4149" s="126"/>
    </row>
    <row r="4150" spans="1:13">
      <c r="A4150" s="50"/>
      <c r="B4150" s="58"/>
      <c r="C4150" s="64"/>
      <c r="D4150" s="62"/>
      <c r="E4150" s="59"/>
      <c r="F4150" s="59"/>
      <c r="G4150" s="59"/>
      <c r="H4150" s="92"/>
      <c r="I4150" s="60"/>
      <c r="J4150" s="61"/>
      <c r="K4150" s="108" t="s">
        <v>5957</v>
      </c>
      <c r="L4150" s="122"/>
      <c r="M4150" s="126"/>
    </row>
    <row r="4151" spans="1:13">
      <c r="A4151" s="50"/>
      <c r="B4151" s="58"/>
      <c r="C4151" s="64"/>
      <c r="D4151" s="62"/>
      <c r="E4151" s="59"/>
      <c r="F4151" s="59"/>
      <c r="G4151" s="59"/>
      <c r="H4151" s="92"/>
      <c r="I4151" s="60"/>
      <c r="J4151" s="61"/>
      <c r="K4151" s="108" t="s">
        <v>5957</v>
      </c>
      <c r="L4151" s="122"/>
      <c r="M4151" s="126"/>
    </row>
    <row r="4152" spans="1:13">
      <c r="A4152" s="50"/>
      <c r="B4152" s="58"/>
      <c r="C4152" s="64"/>
      <c r="D4152" s="62"/>
      <c r="E4152" s="59"/>
      <c r="F4152" s="59"/>
      <c r="G4152" s="59"/>
      <c r="H4152" s="92"/>
      <c r="I4152" s="60"/>
      <c r="J4152" s="61"/>
      <c r="K4152" s="108" t="s">
        <v>5957</v>
      </c>
      <c r="L4152" s="122"/>
      <c r="M4152" s="126"/>
    </row>
    <row r="4153" spans="1:13">
      <c r="A4153" s="50"/>
      <c r="B4153" s="58"/>
      <c r="C4153" s="64"/>
      <c r="D4153" s="62"/>
      <c r="E4153" s="59"/>
      <c r="F4153" s="59"/>
      <c r="G4153" s="59"/>
      <c r="H4153" s="92"/>
      <c r="I4153" s="60"/>
      <c r="J4153" s="61"/>
      <c r="K4153" s="108" t="s">
        <v>5957</v>
      </c>
      <c r="L4153" s="122"/>
      <c r="M4153" s="126"/>
    </row>
    <row r="4154" spans="1:13">
      <c r="A4154" s="50"/>
      <c r="B4154" s="58"/>
      <c r="C4154" s="64"/>
      <c r="D4154" s="62"/>
      <c r="E4154" s="59"/>
      <c r="F4154" s="59"/>
      <c r="G4154" s="59"/>
      <c r="H4154" s="92"/>
      <c r="I4154" s="60"/>
      <c r="J4154" s="61"/>
      <c r="K4154" s="108" t="s">
        <v>5957</v>
      </c>
      <c r="L4154" s="122"/>
      <c r="M4154" s="126"/>
    </row>
    <row r="4155" spans="1:13">
      <c r="A4155" s="50"/>
      <c r="B4155" s="58"/>
      <c r="C4155" s="64"/>
      <c r="D4155" s="62"/>
      <c r="E4155" s="59"/>
      <c r="F4155" s="59"/>
      <c r="G4155" s="59"/>
      <c r="H4155" s="92"/>
      <c r="I4155" s="60"/>
      <c r="J4155" s="61"/>
      <c r="K4155" s="108" t="s">
        <v>5957</v>
      </c>
      <c r="L4155" s="122"/>
      <c r="M4155" s="126"/>
    </row>
    <row r="4156" spans="1:13">
      <c r="A4156" s="50"/>
      <c r="B4156" s="58"/>
      <c r="C4156" s="64"/>
      <c r="D4156" s="62"/>
      <c r="E4156" s="59"/>
      <c r="F4156" s="59"/>
      <c r="G4156" s="59"/>
      <c r="H4156" s="92"/>
      <c r="I4156" s="60"/>
      <c r="J4156" s="61"/>
      <c r="K4156" s="108" t="s">
        <v>5957</v>
      </c>
      <c r="L4156" s="122"/>
      <c r="M4156" s="126"/>
    </row>
    <row r="4157" spans="1:13">
      <c r="A4157" s="50"/>
      <c r="B4157" s="58"/>
      <c r="C4157" s="64"/>
      <c r="D4157" s="62"/>
      <c r="E4157" s="59"/>
      <c r="F4157" s="59"/>
      <c r="G4157" s="59"/>
      <c r="H4157" s="92"/>
      <c r="I4157" s="60"/>
      <c r="J4157" s="61"/>
      <c r="K4157" s="108" t="s">
        <v>5957</v>
      </c>
      <c r="L4157" s="122"/>
      <c r="M4157" s="126"/>
    </row>
    <row r="4158" spans="1:13">
      <c r="A4158" s="50"/>
      <c r="B4158" s="58"/>
      <c r="C4158" s="64"/>
      <c r="D4158" s="62"/>
      <c r="E4158" s="59"/>
      <c r="F4158" s="59"/>
      <c r="G4158" s="59"/>
      <c r="H4158" s="92"/>
      <c r="I4158" s="60"/>
      <c r="J4158" s="61"/>
      <c r="K4158" s="108" t="s">
        <v>5957</v>
      </c>
      <c r="L4158" s="122"/>
      <c r="M4158" s="126"/>
    </row>
    <row r="4159" spans="1:13">
      <c r="A4159" s="50"/>
      <c r="B4159" s="58"/>
      <c r="C4159" s="64"/>
      <c r="D4159" s="62"/>
      <c r="E4159" s="59"/>
      <c r="F4159" s="59"/>
      <c r="G4159" s="59"/>
      <c r="H4159" s="92"/>
      <c r="I4159" s="60"/>
      <c r="J4159" s="61"/>
      <c r="K4159" s="108" t="s">
        <v>5957</v>
      </c>
      <c r="L4159" s="122"/>
      <c r="M4159" s="126"/>
    </row>
    <row r="4160" spans="1:13">
      <c r="A4160" s="50"/>
      <c r="B4160" s="58"/>
      <c r="C4160" s="64"/>
      <c r="D4160" s="62"/>
      <c r="E4160" s="59"/>
      <c r="F4160" s="59"/>
      <c r="G4160" s="59"/>
      <c r="H4160" s="92"/>
      <c r="I4160" s="60"/>
      <c r="J4160" s="61"/>
      <c r="K4160" s="108" t="s">
        <v>5957</v>
      </c>
      <c r="L4160" s="122"/>
      <c r="M4160" s="126"/>
    </row>
    <row r="4161" spans="1:13">
      <c r="A4161" s="50"/>
      <c r="B4161" s="58"/>
      <c r="C4161" s="64"/>
      <c r="D4161" s="62"/>
      <c r="E4161" s="59"/>
      <c r="F4161" s="59"/>
      <c r="G4161" s="59"/>
      <c r="H4161" s="92"/>
      <c r="I4161" s="60"/>
      <c r="J4161" s="61"/>
      <c r="K4161" s="108" t="s">
        <v>5957</v>
      </c>
      <c r="L4161" s="122"/>
      <c r="M4161" s="126"/>
    </row>
    <row r="4162" spans="1:13">
      <c r="A4162" s="50"/>
      <c r="B4162" s="58"/>
      <c r="C4162" s="64"/>
      <c r="D4162" s="62"/>
      <c r="E4162" s="59"/>
      <c r="F4162" s="59"/>
      <c r="G4162" s="59"/>
      <c r="H4162" s="92"/>
      <c r="I4162" s="60"/>
      <c r="J4162" s="61"/>
      <c r="K4162" s="108" t="s">
        <v>5957</v>
      </c>
      <c r="L4162" s="122"/>
      <c r="M4162" s="126"/>
    </row>
    <row r="4163" spans="1:13">
      <c r="A4163" s="50"/>
      <c r="B4163" s="58"/>
      <c r="C4163" s="64"/>
      <c r="D4163" s="62"/>
      <c r="E4163" s="59"/>
      <c r="F4163" s="59"/>
      <c r="G4163" s="59"/>
      <c r="H4163" s="92"/>
      <c r="I4163" s="60"/>
      <c r="J4163" s="61"/>
      <c r="K4163" s="108" t="s">
        <v>5957</v>
      </c>
      <c r="L4163" s="122"/>
      <c r="M4163" s="126"/>
    </row>
    <row r="4164" spans="1:13">
      <c r="A4164" s="50"/>
      <c r="B4164" s="58"/>
      <c r="C4164" s="64"/>
      <c r="D4164" s="62"/>
      <c r="E4164" s="59"/>
      <c r="F4164" s="59"/>
      <c r="G4164" s="59"/>
      <c r="H4164" s="92"/>
      <c r="I4164" s="60"/>
      <c r="J4164" s="61"/>
      <c r="K4164" s="108" t="s">
        <v>5957</v>
      </c>
      <c r="L4164" s="122"/>
      <c r="M4164" s="126"/>
    </row>
    <row r="4165" spans="1:13">
      <c r="A4165" s="50"/>
      <c r="B4165" s="58"/>
      <c r="C4165" s="64"/>
      <c r="D4165" s="62"/>
      <c r="E4165" s="59"/>
      <c r="F4165" s="59"/>
      <c r="G4165" s="59"/>
      <c r="H4165" s="92"/>
      <c r="I4165" s="60"/>
      <c r="J4165" s="61"/>
      <c r="K4165" s="108" t="s">
        <v>5957</v>
      </c>
      <c r="L4165" s="122"/>
      <c r="M4165" s="126"/>
    </row>
    <row r="4166" spans="1:13">
      <c r="A4166" s="50"/>
      <c r="B4166" s="58"/>
      <c r="C4166" s="64"/>
      <c r="D4166" s="62"/>
      <c r="E4166" s="59"/>
      <c r="F4166" s="59"/>
      <c r="G4166" s="59"/>
      <c r="H4166" s="92"/>
      <c r="I4166" s="60"/>
      <c r="J4166" s="61"/>
      <c r="K4166" s="108" t="s">
        <v>5957</v>
      </c>
      <c r="L4166" s="122"/>
      <c r="M4166" s="126"/>
    </row>
    <row r="4167" spans="1:13">
      <c r="A4167" s="50"/>
      <c r="B4167" s="58"/>
      <c r="C4167" s="64"/>
      <c r="D4167" s="62"/>
      <c r="E4167" s="59"/>
      <c r="F4167" s="59"/>
      <c r="G4167" s="59"/>
      <c r="H4167" s="92"/>
      <c r="I4167" s="60"/>
      <c r="J4167" s="61"/>
      <c r="K4167" s="108" t="s">
        <v>5957</v>
      </c>
      <c r="L4167" s="122"/>
      <c r="M4167" s="126"/>
    </row>
    <row r="4168" spans="1:13">
      <c r="A4168" s="50"/>
      <c r="B4168" s="58"/>
      <c r="C4168" s="64"/>
      <c r="D4168" s="62"/>
      <c r="E4168" s="59"/>
      <c r="F4168" s="59"/>
      <c r="G4168" s="59"/>
      <c r="H4168" s="92"/>
      <c r="I4168" s="60"/>
      <c r="J4168" s="61"/>
      <c r="K4168" s="108" t="s">
        <v>5957</v>
      </c>
      <c r="L4168" s="122"/>
      <c r="M4168" s="126"/>
    </row>
    <row r="4169" spans="1:13">
      <c r="A4169" s="50"/>
      <c r="B4169" s="58"/>
      <c r="C4169" s="64"/>
      <c r="D4169" s="62"/>
      <c r="E4169" s="59"/>
      <c r="F4169" s="59"/>
      <c r="G4169" s="59"/>
      <c r="H4169" s="92"/>
      <c r="I4169" s="60"/>
      <c r="J4169" s="61"/>
      <c r="K4169" s="108" t="s">
        <v>5957</v>
      </c>
      <c r="L4169" s="122"/>
      <c r="M4169" s="126"/>
    </row>
    <row r="4170" spans="1:13">
      <c r="A4170" s="50"/>
      <c r="B4170" s="58"/>
      <c r="C4170" s="64"/>
      <c r="D4170" s="62"/>
      <c r="E4170" s="59"/>
      <c r="F4170" s="59"/>
      <c r="G4170" s="59"/>
      <c r="H4170" s="92"/>
      <c r="I4170" s="60"/>
      <c r="J4170" s="61"/>
      <c r="K4170" s="108" t="s">
        <v>5957</v>
      </c>
      <c r="L4170" s="122"/>
      <c r="M4170" s="126"/>
    </row>
    <row r="4171" spans="1:13">
      <c r="A4171" s="50"/>
      <c r="B4171" s="58"/>
      <c r="C4171" s="64"/>
      <c r="D4171" s="62"/>
      <c r="E4171" s="59"/>
      <c r="F4171" s="59"/>
      <c r="G4171" s="59"/>
      <c r="H4171" s="92"/>
      <c r="I4171" s="60"/>
      <c r="J4171" s="61"/>
      <c r="K4171" s="108" t="s">
        <v>5957</v>
      </c>
      <c r="L4171" s="122"/>
      <c r="M4171" s="126"/>
    </row>
    <row r="4172" spans="1:13">
      <c r="A4172" s="50"/>
      <c r="B4172" s="58"/>
      <c r="C4172" s="64"/>
      <c r="D4172" s="62"/>
      <c r="E4172" s="59"/>
      <c r="F4172" s="59"/>
      <c r="G4172" s="59"/>
      <c r="H4172" s="92"/>
      <c r="I4172" s="60"/>
      <c r="J4172" s="61"/>
      <c r="K4172" s="108" t="s">
        <v>5957</v>
      </c>
      <c r="L4172" s="122"/>
      <c r="M4172" s="126"/>
    </row>
    <row r="4173" spans="1:13">
      <c r="A4173" s="50"/>
      <c r="B4173" s="58"/>
      <c r="C4173" s="64"/>
      <c r="D4173" s="62"/>
      <c r="E4173" s="59"/>
      <c r="F4173" s="59"/>
      <c r="G4173" s="59"/>
      <c r="H4173" s="92"/>
      <c r="I4173" s="60"/>
      <c r="J4173" s="61"/>
      <c r="K4173" s="108" t="s">
        <v>5957</v>
      </c>
      <c r="L4173" s="122"/>
      <c r="M4173" s="126"/>
    </row>
    <row r="4174" spans="1:13">
      <c r="A4174" s="50"/>
      <c r="B4174" s="58"/>
      <c r="C4174" s="64"/>
      <c r="D4174" s="62"/>
      <c r="E4174" s="59"/>
      <c r="F4174" s="59"/>
      <c r="G4174" s="59"/>
      <c r="H4174" s="92"/>
      <c r="I4174" s="60"/>
      <c r="J4174" s="61"/>
      <c r="K4174" s="108" t="s">
        <v>5957</v>
      </c>
      <c r="L4174" s="122"/>
      <c r="M4174" s="126"/>
    </row>
    <row r="4175" spans="1:13">
      <c r="A4175" s="50"/>
      <c r="B4175" s="58"/>
      <c r="C4175" s="64"/>
      <c r="D4175" s="62"/>
      <c r="E4175" s="59"/>
      <c r="F4175" s="59"/>
      <c r="G4175" s="59"/>
      <c r="H4175" s="92"/>
      <c r="I4175" s="60"/>
      <c r="J4175" s="61"/>
      <c r="K4175" s="108" t="s">
        <v>5957</v>
      </c>
      <c r="L4175" s="122"/>
      <c r="M4175" s="126"/>
    </row>
    <row r="4176" spans="1:13">
      <c r="A4176" s="50"/>
      <c r="B4176" s="58"/>
      <c r="C4176" s="64"/>
      <c r="D4176" s="62"/>
      <c r="E4176" s="59"/>
      <c r="F4176" s="59"/>
      <c r="G4176" s="59"/>
      <c r="H4176" s="92"/>
      <c r="I4176" s="60"/>
      <c r="J4176" s="61"/>
      <c r="K4176" s="108" t="s">
        <v>5957</v>
      </c>
      <c r="L4176" s="122"/>
      <c r="M4176" s="126"/>
    </row>
    <row r="4177" spans="1:13">
      <c r="A4177" s="50"/>
      <c r="B4177" s="58"/>
      <c r="C4177" s="64"/>
      <c r="D4177" s="62"/>
      <c r="E4177" s="59"/>
      <c r="F4177" s="59"/>
      <c r="G4177" s="59"/>
      <c r="H4177" s="92"/>
      <c r="I4177" s="60"/>
      <c r="J4177" s="61"/>
      <c r="K4177" s="108" t="s">
        <v>5957</v>
      </c>
      <c r="L4177" s="122"/>
      <c r="M4177" s="126"/>
    </row>
    <row r="4178" spans="1:13">
      <c r="A4178" s="50"/>
      <c r="B4178" s="58"/>
      <c r="C4178" s="64"/>
      <c r="D4178" s="62"/>
      <c r="E4178" s="59"/>
      <c r="F4178" s="59"/>
      <c r="G4178" s="59"/>
      <c r="H4178" s="92"/>
      <c r="I4178" s="60"/>
      <c r="J4178" s="61"/>
      <c r="K4178" s="108" t="s">
        <v>5957</v>
      </c>
      <c r="L4178" s="122"/>
      <c r="M4178" s="126"/>
    </row>
    <row r="4179" spans="1:13">
      <c r="A4179" s="50"/>
      <c r="B4179" s="58"/>
      <c r="C4179" s="64"/>
      <c r="D4179" s="62"/>
      <c r="E4179" s="59"/>
      <c r="F4179" s="59"/>
      <c r="G4179" s="59"/>
      <c r="H4179" s="92"/>
      <c r="I4179" s="60"/>
      <c r="J4179" s="61"/>
      <c r="K4179" s="108" t="s">
        <v>5957</v>
      </c>
      <c r="L4179" s="122"/>
      <c r="M4179" s="126"/>
    </row>
    <row r="4180" spans="1:13">
      <c r="A4180" s="50"/>
      <c r="B4180" s="58"/>
      <c r="C4180" s="64"/>
      <c r="D4180" s="62"/>
      <c r="E4180" s="59"/>
      <c r="F4180" s="59"/>
      <c r="G4180" s="59"/>
      <c r="H4180" s="92"/>
      <c r="I4180" s="60"/>
      <c r="J4180" s="61"/>
      <c r="K4180" s="108" t="s">
        <v>5957</v>
      </c>
      <c r="L4180" s="122"/>
      <c r="M4180" s="126"/>
    </row>
    <row r="4181" spans="1:13">
      <c r="A4181" s="50"/>
      <c r="B4181" s="58"/>
      <c r="C4181" s="64"/>
      <c r="D4181" s="62"/>
      <c r="E4181" s="59"/>
      <c r="F4181" s="59"/>
      <c r="G4181" s="59"/>
      <c r="H4181" s="92"/>
      <c r="I4181" s="60"/>
      <c r="J4181" s="61"/>
      <c r="K4181" s="108" t="s">
        <v>5957</v>
      </c>
      <c r="L4181" s="122"/>
      <c r="M4181" s="126"/>
    </row>
    <row r="4182" spans="1:13">
      <c r="A4182" s="50"/>
      <c r="B4182" s="58"/>
      <c r="C4182" s="64"/>
      <c r="D4182" s="62"/>
      <c r="E4182" s="59"/>
      <c r="F4182" s="59"/>
      <c r="G4182" s="59"/>
      <c r="H4182" s="92"/>
      <c r="I4182" s="60"/>
      <c r="J4182" s="61"/>
      <c r="K4182" s="108" t="s">
        <v>5957</v>
      </c>
      <c r="L4182" s="122"/>
      <c r="M4182" s="126"/>
    </row>
    <row r="4183" spans="1:13">
      <c r="A4183" s="50"/>
      <c r="B4183" s="58"/>
      <c r="C4183" s="64"/>
      <c r="D4183" s="62"/>
      <c r="E4183" s="59"/>
      <c r="F4183" s="59"/>
      <c r="G4183" s="59"/>
      <c r="H4183" s="92"/>
      <c r="I4183" s="60"/>
      <c r="J4183" s="61"/>
      <c r="K4183" s="108" t="s">
        <v>5957</v>
      </c>
      <c r="L4183" s="122"/>
      <c r="M4183" s="126"/>
    </row>
    <row r="4184" spans="1:13">
      <c r="A4184" s="50"/>
      <c r="B4184" s="58"/>
      <c r="C4184" s="64"/>
      <c r="D4184" s="62"/>
      <c r="E4184" s="59"/>
      <c r="F4184" s="59"/>
      <c r="G4184" s="59"/>
      <c r="H4184" s="92"/>
      <c r="I4184" s="60"/>
      <c r="J4184" s="61"/>
      <c r="K4184" s="108" t="s">
        <v>5957</v>
      </c>
      <c r="L4184" s="122"/>
      <c r="M4184" s="126"/>
    </row>
    <row r="4185" spans="1:13">
      <c r="A4185" s="50"/>
      <c r="B4185" s="58"/>
      <c r="C4185" s="64"/>
      <c r="D4185" s="62"/>
      <c r="E4185" s="59"/>
      <c r="F4185" s="59"/>
      <c r="G4185" s="59"/>
      <c r="H4185" s="92"/>
      <c r="I4185" s="60"/>
      <c r="J4185" s="61"/>
      <c r="K4185" s="108" t="s">
        <v>5957</v>
      </c>
      <c r="L4185" s="122"/>
      <c r="M4185" s="126"/>
    </row>
    <row r="4186" spans="1:13">
      <c r="A4186" s="50"/>
      <c r="B4186" s="58"/>
      <c r="C4186" s="64"/>
      <c r="D4186" s="62"/>
      <c r="E4186" s="59"/>
      <c r="F4186" s="59"/>
      <c r="G4186" s="59"/>
      <c r="H4186" s="92"/>
      <c r="I4186" s="60"/>
      <c r="J4186" s="61"/>
      <c r="K4186" s="108" t="s">
        <v>5957</v>
      </c>
      <c r="L4186" s="122"/>
      <c r="M4186" s="126"/>
    </row>
    <row r="4187" spans="1:13">
      <c r="A4187" s="50"/>
      <c r="B4187" s="58"/>
      <c r="C4187" s="64"/>
      <c r="D4187" s="62"/>
      <c r="E4187" s="59"/>
      <c r="F4187" s="59"/>
      <c r="G4187" s="59"/>
      <c r="H4187" s="92"/>
      <c r="I4187" s="60"/>
      <c r="J4187" s="61"/>
      <c r="K4187" s="108" t="s">
        <v>5957</v>
      </c>
      <c r="L4187" s="122"/>
      <c r="M4187" s="126"/>
    </row>
    <row r="4188" spans="1:13">
      <c r="A4188" s="50"/>
      <c r="B4188" s="58"/>
      <c r="C4188" s="64"/>
      <c r="D4188" s="62"/>
      <c r="E4188" s="59"/>
      <c r="F4188" s="59"/>
      <c r="G4188" s="59"/>
      <c r="H4188" s="92"/>
      <c r="I4188" s="60"/>
      <c r="J4188" s="61"/>
      <c r="K4188" s="108" t="s">
        <v>5957</v>
      </c>
      <c r="L4188" s="122"/>
      <c r="M4188" s="126"/>
    </row>
    <row r="4189" spans="1:13">
      <c r="A4189" s="50"/>
      <c r="B4189" s="58"/>
      <c r="C4189" s="64"/>
      <c r="D4189" s="62"/>
      <c r="E4189" s="59"/>
      <c r="F4189" s="59"/>
      <c r="G4189" s="59"/>
      <c r="H4189" s="92"/>
      <c r="I4189" s="60"/>
      <c r="J4189" s="61"/>
      <c r="K4189" s="108" t="s">
        <v>5957</v>
      </c>
      <c r="L4189" s="122"/>
      <c r="M4189" s="126"/>
    </row>
    <row r="4190" spans="1:13">
      <c r="A4190" s="50"/>
      <c r="B4190" s="58"/>
      <c r="C4190" s="64"/>
      <c r="D4190" s="62"/>
      <c r="E4190" s="59"/>
      <c r="F4190" s="59"/>
      <c r="G4190" s="59"/>
      <c r="H4190" s="92"/>
      <c r="I4190" s="60"/>
      <c r="J4190" s="61"/>
      <c r="K4190" s="108" t="s">
        <v>5957</v>
      </c>
      <c r="L4190" s="122"/>
      <c r="M4190" s="126"/>
    </row>
    <row r="4191" spans="1:13">
      <c r="A4191" s="50"/>
      <c r="B4191" s="58"/>
      <c r="C4191" s="64"/>
      <c r="D4191" s="62"/>
      <c r="E4191" s="59"/>
      <c r="F4191" s="59"/>
      <c r="G4191" s="59"/>
      <c r="H4191" s="92"/>
      <c r="I4191" s="60"/>
      <c r="J4191" s="61"/>
      <c r="K4191" s="108" t="s">
        <v>5957</v>
      </c>
      <c r="L4191" s="122"/>
      <c r="M4191" s="126"/>
    </row>
    <row r="4192" spans="1:13">
      <c r="A4192" s="50"/>
      <c r="B4192" s="58"/>
      <c r="C4192" s="64"/>
      <c r="D4192" s="62"/>
      <c r="E4192" s="59"/>
      <c r="F4192" s="59"/>
      <c r="G4192" s="59"/>
      <c r="H4192" s="92"/>
      <c r="I4192" s="60"/>
      <c r="J4192" s="61"/>
      <c r="K4192" s="108" t="s">
        <v>5957</v>
      </c>
      <c r="L4192" s="122"/>
      <c r="M4192" s="126"/>
    </row>
    <row r="4193" spans="1:13">
      <c r="A4193" s="50"/>
      <c r="B4193" s="58"/>
      <c r="C4193" s="64"/>
      <c r="D4193" s="62"/>
      <c r="E4193" s="59"/>
      <c r="F4193" s="59"/>
      <c r="G4193" s="59"/>
      <c r="H4193" s="92"/>
      <c r="I4193" s="60"/>
      <c r="J4193" s="61"/>
      <c r="K4193" s="108" t="s">
        <v>5957</v>
      </c>
      <c r="L4193" s="122"/>
      <c r="M4193" s="126"/>
    </row>
    <row r="4194" spans="1:13">
      <c r="A4194" s="50"/>
      <c r="B4194" s="58"/>
      <c r="C4194" s="64"/>
      <c r="D4194" s="62"/>
      <c r="E4194" s="59"/>
      <c r="F4194" s="59"/>
      <c r="G4194" s="59"/>
      <c r="H4194" s="92"/>
      <c r="I4194" s="60"/>
      <c r="J4194" s="61"/>
      <c r="K4194" s="108" t="s">
        <v>5957</v>
      </c>
      <c r="L4194" s="122"/>
      <c r="M4194" s="126"/>
    </row>
    <row r="4195" spans="1:13">
      <c r="A4195" s="50"/>
      <c r="B4195" s="58"/>
      <c r="C4195" s="64"/>
      <c r="D4195" s="62"/>
      <c r="E4195" s="59"/>
      <c r="F4195" s="59"/>
      <c r="G4195" s="59"/>
      <c r="H4195" s="92"/>
      <c r="I4195" s="60"/>
      <c r="J4195" s="61"/>
      <c r="K4195" s="108" t="s">
        <v>5957</v>
      </c>
      <c r="L4195" s="122"/>
      <c r="M4195" s="126"/>
    </row>
    <row r="4196" spans="1:13">
      <c r="A4196" s="50"/>
      <c r="B4196" s="58"/>
      <c r="C4196" s="64"/>
      <c r="D4196" s="62"/>
      <c r="E4196" s="59"/>
      <c r="F4196" s="59"/>
      <c r="G4196" s="59"/>
      <c r="H4196" s="92"/>
      <c r="I4196" s="60"/>
      <c r="J4196" s="61"/>
      <c r="K4196" s="108" t="s">
        <v>5957</v>
      </c>
      <c r="L4196" s="122"/>
      <c r="M4196" s="126"/>
    </row>
    <row r="4197" spans="1:13">
      <c r="A4197" s="50"/>
      <c r="B4197" s="58"/>
      <c r="C4197" s="64"/>
      <c r="D4197" s="62"/>
      <c r="E4197" s="59"/>
      <c r="F4197" s="59"/>
      <c r="G4197" s="59"/>
      <c r="H4197" s="92"/>
      <c r="I4197" s="60"/>
      <c r="J4197" s="61"/>
      <c r="K4197" s="108" t="s">
        <v>5957</v>
      </c>
      <c r="L4197" s="122"/>
      <c r="M4197" s="126"/>
    </row>
    <row r="4198" spans="1:13">
      <c r="A4198" s="50"/>
      <c r="B4198" s="58"/>
      <c r="C4198" s="64"/>
      <c r="D4198" s="62"/>
      <c r="E4198" s="59"/>
      <c r="F4198" s="59"/>
      <c r="G4198" s="59"/>
      <c r="H4198" s="92"/>
      <c r="I4198" s="60"/>
      <c r="J4198" s="61"/>
      <c r="K4198" s="108" t="s">
        <v>5957</v>
      </c>
      <c r="L4198" s="122"/>
      <c r="M4198" s="126"/>
    </row>
    <row r="4199" spans="1:13">
      <c r="A4199" s="50"/>
      <c r="B4199" s="58"/>
      <c r="C4199" s="64"/>
      <c r="D4199" s="62"/>
      <c r="E4199" s="59"/>
      <c r="F4199" s="59"/>
      <c r="G4199" s="59"/>
      <c r="H4199" s="92"/>
      <c r="I4199" s="60"/>
      <c r="J4199" s="61"/>
      <c r="K4199" s="108" t="s">
        <v>5957</v>
      </c>
      <c r="L4199" s="122"/>
      <c r="M4199" s="126"/>
    </row>
    <row r="4200" spans="1:13">
      <c r="A4200" s="50"/>
      <c r="B4200" s="58"/>
      <c r="C4200" s="64"/>
      <c r="D4200" s="62"/>
      <c r="E4200" s="59"/>
      <c r="F4200" s="59"/>
      <c r="G4200" s="59"/>
      <c r="H4200" s="92"/>
      <c r="I4200" s="60"/>
      <c r="J4200" s="61"/>
      <c r="K4200" s="108" t="s">
        <v>5957</v>
      </c>
      <c r="L4200" s="122"/>
      <c r="M4200" s="126"/>
    </row>
    <row r="4201" spans="1:13">
      <c r="A4201" s="50"/>
      <c r="B4201" s="58"/>
      <c r="C4201" s="64"/>
      <c r="D4201" s="62"/>
      <c r="E4201" s="59"/>
      <c r="F4201" s="59"/>
      <c r="G4201" s="59"/>
      <c r="H4201" s="92"/>
      <c r="I4201" s="60"/>
      <c r="J4201" s="61"/>
      <c r="K4201" s="108" t="s">
        <v>5957</v>
      </c>
      <c r="L4201" s="122"/>
      <c r="M4201" s="126"/>
    </row>
    <row r="4202" spans="1:13">
      <c r="A4202" s="50"/>
      <c r="B4202" s="58"/>
      <c r="C4202" s="64"/>
      <c r="D4202" s="62"/>
      <c r="E4202" s="59"/>
      <c r="F4202" s="59"/>
      <c r="G4202" s="59"/>
      <c r="H4202" s="92"/>
      <c r="I4202" s="60"/>
      <c r="J4202" s="61"/>
      <c r="K4202" s="108" t="s">
        <v>5957</v>
      </c>
      <c r="L4202" s="122"/>
      <c r="M4202" s="126"/>
    </row>
    <row r="4203" spans="1:13">
      <c r="A4203" s="50"/>
      <c r="B4203" s="58"/>
      <c r="C4203" s="64"/>
      <c r="D4203" s="62"/>
      <c r="E4203" s="59"/>
      <c r="F4203" s="59"/>
      <c r="G4203" s="59"/>
      <c r="H4203" s="92"/>
      <c r="I4203" s="60"/>
      <c r="J4203" s="61"/>
      <c r="K4203" s="108" t="s">
        <v>5957</v>
      </c>
      <c r="L4203" s="122"/>
      <c r="M4203" s="126"/>
    </row>
    <row r="4204" spans="1:13">
      <c r="A4204" s="50"/>
      <c r="B4204" s="58"/>
      <c r="C4204" s="64"/>
      <c r="D4204" s="62"/>
      <c r="E4204" s="59"/>
      <c r="F4204" s="59"/>
      <c r="G4204" s="59"/>
      <c r="H4204" s="92"/>
      <c r="I4204" s="60"/>
      <c r="J4204" s="61"/>
      <c r="K4204" s="108" t="s">
        <v>5957</v>
      </c>
      <c r="L4204" s="122"/>
      <c r="M4204" s="126"/>
    </row>
    <row r="4205" spans="1:13">
      <c r="A4205" s="50"/>
      <c r="B4205" s="58"/>
      <c r="C4205" s="64"/>
      <c r="D4205" s="62"/>
      <c r="E4205" s="59"/>
      <c r="F4205" s="59"/>
      <c r="G4205" s="59"/>
      <c r="H4205" s="92"/>
      <c r="I4205" s="60"/>
      <c r="J4205" s="61"/>
      <c r="K4205" s="108" t="s">
        <v>5957</v>
      </c>
      <c r="L4205" s="122"/>
      <c r="M4205" s="126"/>
    </row>
    <row r="4206" spans="1:13">
      <c r="A4206" s="50"/>
      <c r="B4206" s="58"/>
      <c r="C4206" s="64"/>
      <c r="D4206" s="62"/>
      <c r="E4206" s="59"/>
      <c r="F4206" s="59"/>
      <c r="G4206" s="59"/>
      <c r="H4206" s="92"/>
      <c r="I4206" s="60"/>
      <c r="J4206" s="61"/>
      <c r="K4206" s="108" t="s">
        <v>5957</v>
      </c>
      <c r="L4206" s="122"/>
      <c r="M4206" s="126"/>
    </row>
    <row r="4207" spans="1:13">
      <c r="A4207" s="50"/>
      <c r="B4207" s="58"/>
      <c r="C4207" s="64"/>
      <c r="D4207" s="62"/>
      <c r="E4207" s="59"/>
      <c r="F4207" s="59"/>
      <c r="G4207" s="59"/>
      <c r="H4207" s="92"/>
      <c r="I4207" s="60"/>
      <c r="J4207" s="61"/>
      <c r="K4207" s="108" t="s">
        <v>5957</v>
      </c>
      <c r="L4207" s="122"/>
      <c r="M4207" s="126"/>
    </row>
    <row r="4208" spans="1:13">
      <c r="A4208" s="50"/>
      <c r="B4208" s="58"/>
      <c r="C4208" s="64"/>
      <c r="D4208" s="62"/>
      <c r="E4208" s="59"/>
      <c r="F4208" s="59"/>
      <c r="G4208" s="59"/>
      <c r="H4208" s="92"/>
      <c r="I4208" s="60"/>
      <c r="J4208" s="61"/>
      <c r="K4208" s="108" t="s">
        <v>5957</v>
      </c>
      <c r="L4208" s="122"/>
      <c r="M4208" s="126"/>
    </row>
    <row r="4209" spans="1:13">
      <c r="A4209" s="50"/>
      <c r="B4209" s="58"/>
      <c r="C4209" s="64"/>
      <c r="D4209" s="62"/>
      <c r="E4209" s="59"/>
      <c r="F4209" s="59"/>
      <c r="G4209" s="59"/>
      <c r="H4209" s="92"/>
      <c r="I4209" s="60"/>
      <c r="J4209" s="61"/>
      <c r="K4209" s="108" t="s">
        <v>5957</v>
      </c>
      <c r="L4209" s="122"/>
      <c r="M4209" s="126"/>
    </row>
    <row r="4210" spans="1:13">
      <c r="A4210" s="50"/>
      <c r="B4210" s="58"/>
      <c r="C4210" s="64"/>
      <c r="D4210" s="62"/>
      <c r="E4210" s="59"/>
      <c r="F4210" s="59"/>
      <c r="G4210" s="59"/>
      <c r="H4210" s="92"/>
      <c r="I4210" s="60"/>
      <c r="J4210" s="61"/>
      <c r="K4210" s="108" t="s">
        <v>5957</v>
      </c>
      <c r="L4210" s="122"/>
      <c r="M4210" s="126"/>
    </row>
    <row r="4211" spans="1:13">
      <c r="A4211" s="50"/>
      <c r="B4211" s="58"/>
      <c r="C4211" s="64"/>
      <c r="D4211" s="62"/>
      <c r="E4211" s="59"/>
      <c r="F4211" s="59"/>
      <c r="G4211" s="59"/>
      <c r="H4211" s="92"/>
      <c r="I4211" s="60"/>
      <c r="J4211" s="61"/>
      <c r="K4211" s="108" t="s">
        <v>5957</v>
      </c>
      <c r="L4211" s="122"/>
      <c r="M4211" s="126"/>
    </row>
    <row r="4212" spans="1:13">
      <c r="A4212" s="50"/>
      <c r="B4212" s="58"/>
      <c r="C4212" s="64"/>
      <c r="D4212" s="62"/>
      <c r="E4212" s="59"/>
      <c r="F4212" s="59"/>
      <c r="G4212" s="59"/>
      <c r="H4212" s="92"/>
      <c r="I4212" s="60"/>
      <c r="J4212" s="61"/>
      <c r="K4212" s="108" t="s">
        <v>5957</v>
      </c>
      <c r="L4212" s="122"/>
      <c r="M4212" s="126"/>
    </row>
    <row r="4213" spans="1:13">
      <c r="A4213" s="50"/>
      <c r="B4213" s="58"/>
      <c r="C4213" s="64"/>
      <c r="D4213" s="62"/>
      <c r="E4213" s="59"/>
      <c r="F4213" s="59"/>
      <c r="G4213" s="59"/>
      <c r="H4213" s="92"/>
      <c r="I4213" s="60"/>
      <c r="J4213" s="61"/>
      <c r="K4213" s="108" t="s">
        <v>5957</v>
      </c>
      <c r="L4213" s="122"/>
      <c r="M4213" s="126"/>
    </row>
    <row r="4214" spans="1:13">
      <c r="A4214" s="50"/>
      <c r="B4214" s="58"/>
      <c r="C4214" s="64"/>
      <c r="D4214" s="62"/>
      <c r="E4214" s="59"/>
      <c r="F4214" s="59"/>
      <c r="G4214" s="59"/>
      <c r="H4214" s="92"/>
      <c r="I4214" s="60"/>
      <c r="J4214" s="61"/>
      <c r="K4214" s="108" t="s">
        <v>5957</v>
      </c>
      <c r="L4214" s="122"/>
      <c r="M4214" s="126"/>
    </row>
    <row r="4215" spans="1:13">
      <c r="A4215" s="50"/>
      <c r="B4215" s="58"/>
      <c r="C4215" s="64"/>
      <c r="D4215" s="62"/>
      <c r="E4215" s="59"/>
      <c r="F4215" s="59"/>
      <c r="G4215" s="59"/>
      <c r="H4215" s="92"/>
      <c r="I4215" s="60"/>
      <c r="J4215" s="61"/>
      <c r="K4215" s="108" t="s">
        <v>5957</v>
      </c>
      <c r="L4215" s="122"/>
      <c r="M4215" s="126"/>
    </row>
    <row r="4216" spans="1:13">
      <c r="A4216" s="50"/>
      <c r="B4216" s="58"/>
      <c r="C4216" s="64"/>
      <c r="D4216" s="62"/>
      <c r="E4216" s="59"/>
      <c r="F4216" s="59"/>
      <c r="G4216" s="59"/>
      <c r="H4216" s="92"/>
      <c r="I4216" s="60"/>
      <c r="J4216" s="61"/>
      <c r="K4216" s="108" t="s">
        <v>5957</v>
      </c>
      <c r="L4216" s="122"/>
      <c r="M4216" s="126"/>
    </row>
    <row r="4217" spans="1:13">
      <c r="A4217" s="50"/>
      <c r="B4217" s="58"/>
      <c r="C4217" s="64"/>
      <c r="D4217" s="62"/>
      <c r="E4217" s="59"/>
      <c r="F4217" s="59"/>
      <c r="G4217" s="59"/>
      <c r="H4217" s="92"/>
      <c r="I4217" s="60"/>
      <c r="J4217" s="61"/>
      <c r="K4217" s="108" t="s">
        <v>5957</v>
      </c>
      <c r="L4217" s="122"/>
      <c r="M4217" s="126"/>
    </row>
    <row r="4218" spans="1:13">
      <c r="A4218" s="50"/>
      <c r="B4218" s="58"/>
      <c r="C4218" s="64"/>
      <c r="D4218" s="62"/>
      <c r="E4218" s="59"/>
      <c r="F4218" s="59"/>
      <c r="G4218" s="59"/>
      <c r="H4218" s="92"/>
      <c r="I4218" s="60"/>
      <c r="J4218" s="61"/>
      <c r="K4218" s="108" t="s">
        <v>5957</v>
      </c>
      <c r="L4218" s="122"/>
      <c r="M4218" s="126"/>
    </row>
    <row r="4219" spans="1:13">
      <c r="A4219" s="50"/>
      <c r="B4219" s="58"/>
      <c r="C4219" s="64"/>
      <c r="D4219" s="62"/>
      <c r="E4219" s="59"/>
      <c r="F4219" s="59"/>
      <c r="G4219" s="59"/>
      <c r="H4219" s="92"/>
      <c r="I4219" s="60"/>
      <c r="J4219" s="61"/>
      <c r="K4219" s="108" t="s">
        <v>5957</v>
      </c>
      <c r="L4219" s="122"/>
      <c r="M4219" s="126"/>
    </row>
    <row r="4220" spans="1:13">
      <c r="A4220" s="50"/>
      <c r="B4220" s="58"/>
      <c r="C4220" s="64"/>
      <c r="D4220" s="62"/>
      <c r="E4220" s="59"/>
      <c r="F4220" s="59"/>
      <c r="G4220" s="59"/>
      <c r="H4220" s="92"/>
      <c r="I4220" s="60"/>
      <c r="J4220" s="61"/>
      <c r="K4220" s="108" t="s">
        <v>5957</v>
      </c>
      <c r="L4220" s="122"/>
      <c r="M4220" s="126"/>
    </row>
    <row r="4221" spans="1:13">
      <c r="A4221" s="50"/>
      <c r="B4221" s="58"/>
      <c r="C4221" s="64"/>
      <c r="D4221" s="62"/>
      <c r="E4221" s="59"/>
      <c r="F4221" s="59"/>
      <c r="G4221" s="59"/>
      <c r="H4221" s="92"/>
      <c r="I4221" s="60"/>
      <c r="J4221" s="61"/>
      <c r="K4221" s="108" t="s">
        <v>5957</v>
      </c>
      <c r="L4221" s="122"/>
      <c r="M4221" s="126"/>
    </row>
    <row r="4222" spans="1:13">
      <c r="A4222" s="50"/>
      <c r="B4222" s="58"/>
      <c r="C4222" s="64"/>
      <c r="D4222" s="62"/>
      <c r="E4222" s="59"/>
      <c r="F4222" s="59"/>
      <c r="G4222" s="59"/>
      <c r="H4222" s="92"/>
      <c r="I4222" s="60"/>
      <c r="J4222" s="61"/>
      <c r="K4222" s="108" t="s">
        <v>5957</v>
      </c>
      <c r="L4222" s="122"/>
      <c r="M4222" s="126"/>
    </row>
    <row r="4223" spans="1:13">
      <c r="A4223" s="50"/>
      <c r="B4223" s="58"/>
      <c r="C4223" s="64"/>
      <c r="D4223" s="62"/>
      <c r="E4223" s="59"/>
      <c r="F4223" s="59"/>
      <c r="G4223" s="59"/>
      <c r="H4223" s="92"/>
      <c r="I4223" s="60"/>
      <c r="J4223" s="61"/>
      <c r="K4223" s="108" t="s">
        <v>5957</v>
      </c>
      <c r="L4223" s="122"/>
      <c r="M4223" s="126"/>
    </row>
    <row r="4224" spans="1:13">
      <c r="A4224" s="50"/>
      <c r="B4224" s="58"/>
      <c r="C4224" s="64"/>
      <c r="D4224" s="62"/>
      <c r="E4224" s="59"/>
      <c r="F4224" s="59"/>
      <c r="G4224" s="59"/>
      <c r="H4224" s="92"/>
      <c r="I4224" s="60"/>
      <c r="J4224" s="61"/>
      <c r="K4224" s="108" t="s">
        <v>5957</v>
      </c>
      <c r="L4224" s="122"/>
      <c r="M4224" s="126"/>
    </row>
    <row r="4225" spans="1:13">
      <c r="A4225" s="50"/>
      <c r="B4225" s="58"/>
      <c r="C4225" s="64"/>
      <c r="D4225" s="62"/>
      <c r="E4225" s="59"/>
      <c r="F4225" s="59"/>
      <c r="G4225" s="59"/>
      <c r="H4225" s="92"/>
      <c r="I4225" s="60"/>
      <c r="J4225" s="61"/>
      <c r="K4225" s="108" t="s">
        <v>5957</v>
      </c>
      <c r="L4225" s="122"/>
      <c r="M4225" s="126"/>
    </row>
    <row r="4226" spans="1:13">
      <c r="A4226" s="50"/>
      <c r="B4226" s="58"/>
      <c r="C4226" s="64"/>
      <c r="D4226" s="62"/>
      <c r="E4226" s="59"/>
      <c r="F4226" s="59"/>
      <c r="G4226" s="59"/>
      <c r="H4226" s="92"/>
      <c r="I4226" s="60"/>
      <c r="J4226" s="61"/>
      <c r="K4226" s="108" t="s">
        <v>5957</v>
      </c>
      <c r="L4226" s="122"/>
      <c r="M4226" s="126"/>
    </row>
    <row r="4227" spans="1:13">
      <c r="A4227" s="50"/>
      <c r="B4227" s="58"/>
      <c r="C4227" s="64"/>
      <c r="D4227" s="62"/>
      <c r="E4227" s="59"/>
      <c r="F4227" s="59"/>
      <c r="G4227" s="59"/>
      <c r="H4227" s="92"/>
      <c r="I4227" s="60"/>
      <c r="J4227" s="61"/>
      <c r="K4227" s="108" t="s">
        <v>5957</v>
      </c>
      <c r="L4227" s="122"/>
      <c r="M4227" s="126"/>
    </row>
    <row r="4228" spans="1:13">
      <c r="A4228" s="50"/>
      <c r="B4228" s="58"/>
      <c r="C4228" s="64"/>
      <c r="D4228" s="62"/>
      <c r="E4228" s="59"/>
      <c r="F4228" s="59"/>
      <c r="G4228" s="59"/>
      <c r="H4228" s="92"/>
      <c r="I4228" s="60"/>
      <c r="J4228" s="61"/>
      <c r="K4228" s="108" t="s">
        <v>5957</v>
      </c>
      <c r="L4228" s="122"/>
      <c r="M4228" s="126"/>
    </row>
    <row r="4229" spans="1:13">
      <c r="A4229" s="50"/>
      <c r="B4229" s="58"/>
      <c r="C4229" s="64"/>
      <c r="D4229" s="62"/>
      <c r="E4229" s="59"/>
      <c r="F4229" s="59"/>
      <c r="G4229" s="59"/>
      <c r="H4229" s="92"/>
      <c r="I4229" s="60"/>
      <c r="J4229" s="61"/>
      <c r="K4229" s="108" t="s">
        <v>5957</v>
      </c>
      <c r="L4229" s="122"/>
      <c r="M4229" s="126"/>
    </row>
    <row r="4230" spans="1:13">
      <c r="A4230" s="50"/>
      <c r="B4230" s="58"/>
      <c r="C4230" s="64"/>
      <c r="D4230" s="62"/>
      <c r="E4230" s="59"/>
      <c r="F4230" s="59"/>
      <c r="G4230" s="59"/>
      <c r="H4230" s="92"/>
      <c r="I4230" s="60"/>
      <c r="J4230" s="61"/>
      <c r="K4230" s="108" t="s">
        <v>5957</v>
      </c>
      <c r="L4230" s="122"/>
      <c r="M4230" s="126"/>
    </row>
    <row r="4231" spans="1:13">
      <c r="A4231" s="50"/>
      <c r="B4231" s="58"/>
      <c r="C4231" s="64"/>
      <c r="D4231" s="62"/>
      <c r="E4231" s="59"/>
      <c r="F4231" s="59"/>
      <c r="G4231" s="59"/>
      <c r="H4231" s="92"/>
      <c r="I4231" s="60"/>
      <c r="J4231" s="61"/>
      <c r="K4231" s="108" t="s">
        <v>5957</v>
      </c>
      <c r="L4231" s="122"/>
      <c r="M4231" s="126"/>
    </row>
    <row r="4232" spans="1:13">
      <c r="A4232" s="50"/>
      <c r="B4232" s="58"/>
      <c r="C4232" s="64"/>
      <c r="D4232" s="62"/>
      <c r="E4232" s="59"/>
      <c r="F4232" s="59"/>
      <c r="G4232" s="59"/>
      <c r="H4232" s="92"/>
      <c r="I4232" s="60"/>
      <c r="J4232" s="61"/>
      <c r="K4232" s="108" t="s">
        <v>5957</v>
      </c>
      <c r="L4232" s="122"/>
      <c r="M4232" s="126"/>
    </row>
    <row r="4233" spans="1:13">
      <c r="A4233" s="50"/>
      <c r="B4233" s="58"/>
      <c r="C4233" s="64"/>
      <c r="D4233" s="62"/>
      <c r="E4233" s="59"/>
      <c r="F4233" s="59"/>
      <c r="G4233" s="59"/>
      <c r="H4233" s="92"/>
      <c r="I4233" s="60"/>
      <c r="J4233" s="61"/>
      <c r="K4233" s="108" t="s">
        <v>5957</v>
      </c>
      <c r="L4233" s="122"/>
      <c r="M4233" s="126"/>
    </row>
    <row r="4234" spans="1:13">
      <c r="A4234" s="50"/>
      <c r="B4234" s="58"/>
      <c r="C4234" s="64"/>
      <c r="D4234" s="62"/>
      <c r="E4234" s="59"/>
      <c r="F4234" s="59"/>
      <c r="G4234" s="59"/>
      <c r="H4234" s="92"/>
      <c r="I4234" s="60"/>
      <c r="J4234" s="61"/>
      <c r="K4234" s="108" t="s">
        <v>5957</v>
      </c>
      <c r="L4234" s="122"/>
      <c r="M4234" s="126"/>
    </row>
    <row r="4235" spans="1:13">
      <c r="A4235" s="50"/>
      <c r="B4235" s="58"/>
      <c r="C4235" s="64"/>
      <c r="D4235" s="62"/>
      <c r="E4235" s="59"/>
      <c r="F4235" s="59"/>
      <c r="G4235" s="59"/>
      <c r="H4235" s="92"/>
      <c r="I4235" s="60"/>
      <c r="J4235" s="61"/>
      <c r="K4235" s="108" t="s">
        <v>5957</v>
      </c>
      <c r="L4235" s="122"/>
      <c r="M4235" s="126"/>
    </row>
    <row r="4236" spans="1:13">
      <c r="A4236" s="50"/>
      <c r="B4236" s="58"/>
      <c r="C4236" s="64"/>
      <c r="D4236" s="62"/>
      <c r="E4236" s="59"/>
      <c r="F4236" s="59"/>
      <c r="G4236" s="59"/>
      <c r="H4236" s="92"/>
      <c r="I4236" s="60"/>
      <c r="J4236" s="61"/>
      <c r="K4236" s="108" t="s">
        <v>5957</v>
      </c>
      <c r="L4236" s="122"/>
      <c r="M4236" s="126"/>
    </row>
    <row r="4237" spans="1:13">
      <c r="A4237" s="50"/>
      <c r="B4237" s="58"/>
      <c r="C4237" s="64"/>
      <c r="D4237" s="62"/>
      <c r="E4237" s="59"/>
      <c r="F4237" s="59"/>
      <c r="G4237" s="59"/>
      <c r="H4237" s="92"/>
      <c r="I4237" s="60"/>
      <c r="J4237" s="61"/>
      <c r="K4237" s="108" t="s">
        <v>5957</v>
      </c>
      <c r="L4237" s="122"/>
      <c r="M4237" s="126"/>
    </row>
    <row r="4238" spans="1:13">
      <c r="A4238" s="50"/>
      <c r="B4238" s="58"/>
      <c r="C4238" s="64"/>
      <c r="D4238" s="62"/>
      <c r="E4238" s="59"/>
      <c r="F4238" s="59"/>
      <c r="G4238" s="59"/>
      <c r="H4238" s="92"/>
      <c r="I4238" s="60"/>
      <c r="J4238" s="61"/>
      <c r="K4238" s="108" t="s">
        <v>5957</v>
      </c>
      <c r="L4238" s="122"/>
      <c r="M4238" s="126"/>
    </row>
    <row r="4239" spans="1:13">
      <c r="A4239" s="50"/>
      <c r="B4239" s="58"/>
      <c r="C4239" s="64"/>
      <c r="D4239" s="62"/>
      <c r="E4239" s="59"/>
      <c r="F4239" s="59"/>
      <c r="G4239" s="59"/>
      <c r="H4239" s="92"/>
      <c r="I4239" s="60"/>
      <c r="J4239" s="61"/>
      <c r="K4239" s="108" t="s">
        <v>5957</v>
      </c>
      <c r="L4239" s="122"/>
      <c r="M4239" s="126"/>
    </row>
    <row r="4240" spans="1:13">
      <c r="A4240" s="50"/>
      <c r="B4240" s="58"/>
      <c r="C4240" s="64"/>
      <c r="D4240" s="62"/>
      <c r="E4240" s="59"/>
      <c r="F4240" s="59"/>
      <c r="G4240" s="59"/>
      <c r="H4240" s="92"/>
      <c r="I4240" s="60"/>
      <c r="J4240" s="61"/>
      <c r="K4240" s="108" t="s">
        <v>5957</v>
      </c>
      <c r="L4240" s="122"/>
      <c r="M4240" s="126"/>
    </row>
    <row r="4241" spans="1:13">
      <c r="A4241" s="50"/>
      <c r="B4241" s="58"/>
      <c r="C4241" s="64"/>
      <c r="D4241" s="62"/>
      <c r="E4241" s="59"/>
      <c r="F4241" s="59"/>
      <c r="G4241" s="59"/>
      <c r="H4241" s="92"/>
      <c r="I4241" s="60"/>
      <c r="J4241" s="61"/>
      <c r="K4241" s="108" t="s">
        <v>5957</v>
      </c>
      <c r="L4241" s="122"/>
      <c r="M4241" s="126"/>
    </row>
    <row r="4242" spans="1:13">
      <c r="A4242" s="50"/>
      <c r="B4242" s="58"/>
      <c r="C4242" s="64"/>
      <c r="D4242" s="62"/>
      <c r="E4242" s="59"/>
      <c r="F4242" s="59"/>
      <c r="G4242" s="59"/>
      <c r="H4242" s="92"/>
      <c r="I4242" s="60"/>
      <c r="J4242" s="61"/>
      <c r="K4242" s="108" t="s">
        <v>5957</v>
      </c>
      <c r="L4242" s="122"/>
      <c r="M4242" s="126"/>
    </row>
    <row r="4243" spans="1:13">
      <c r="A4243" s="50"/>
      <c r="B4243" s="58"/>
      <c r="C4243" s="64"/>
      <c r="D4243" s="62"/>
      <c r="E4243" s="59"/>
      <c r="F4243" s="59"/>
      <c r="G4243" s="59"/>
      <c r="H4243" s="92"/>
      <c r="I4243" s="60"/>
      <c r="J4243" s="61"/>
      <c r="K4243" s="108" t="s">
        <v>5957</v>
      </c>
      <c r="L4243" s="122"/>
      <c r="M4243" s="126"/>
    </row>
    <row r="4244" spans="1:13">
      <c r="A4244" s="50"/>
      <c r="B4244" s="58"/>
      <c r="C4244" s="64"/>
      <c r="D4244" s="62"/>
      <c r="E4244" s="59"/>
      <c r="F4244" s="59"/>
      <c r="G4244" s="59"/>
      <c r="H4244" s="92"/>
      <c r="I4244" s="60"/>
      <c r="J4244" s="61"/>
      <c r="K4244" s="108" t="s">
        <v>5957</v>
      </c>
      <c r="L4244" s="122"/>
      <c r="M4244" s="126"/>
    </row>
    <row r="4245" spans="1:13">
      <c r="A4245" s="50"/>
      <c r="B4245" s="58"/>
      <c r="C4245" s="64"/>
      <c r="D4245" s="62"/>
      <c r="E4245" s="59"/>
      <c r="F4245" s="59"/>
      <c r="G4245" s="59"/>
      <c r="H4245" s="92"/>
      <c r="I4245" s="60"/>
      <c r="J4245" s="61"/>
      <c r="K4245" s="108" t="s">
        <v>5957</v>
      </c>
      <c r="L4245" s="122"/>
      <c r="M4245" s="126"/>
    </row>
    <row r="4246" spans="1:13">
      <c r="A4246" s="50"/>
      <c r="B4246" s="58"/>
      <c r="C4246" s="64"/>
      <c r="D4246" s="62"/>
      <c r="E4246" s="59"/>
      <c r="F4246" s="59"/>
      <c r="G4246" s="59"/>
      <c r="H4246" s="92"/>
      <c r="I4246" s="60"/>
      <c r="J4246" s="61"/>
      <c r="K4246" s="108" t="s">
        <v>5957</v>
      </c>
      <c r="L4246" s="122"/>
      <c r="M4246" s="126"/>
    </row>
    <row r="4247" spans="1:13">
      <c r="A4247" s="50"/>
      <c r="B4247" s="58"/>
      <c r="C4247" s="64"/>
      <c r="D4247" s="62"/>
      <c r="E4247" s="59"/>
      <c r="F4247" s="59"/>
      <c r="G4247" s="59"/>
      <c r="H4247" s="92"/>
      <c r="I4247" s="60"/>
      <c r="J4247" s="61"/>
      <c r="K4247" s="108" t="s">
        <v>5957</v>
      </c>
      <c r="L4247" s="122"/>
      <c r="M4247" s="126"/>
    </row>
    <row r="4248" spans="1:13">
      <c r="A4248" s="50"/>
      <c r="B4248" s="58"/>
      <c r="C4248" s="64"/>
      <c r="D4248" s="62"/>
      <c r="E4248" s="59"/>
      <c r="F4248" s="59"/>
      <c r="G4248" s="59"/>
      <c r="H4248" s="92"/>
      <c r="I4248" s="60"/>
      <c r="J4248" s="61"/>
      <c r="K4248" s="108" t="s">
        <v>5957</v>
      </c>
      <c r="L4248" s="122"/>
      <c r="M4248" s="126"/>
    </row>
    <row r="4249" spans="1:13">
      <c r="A4249" s="50"/>
      <c r="B4249" s="58"/>
      <c r="C4249" s="64"/>
      <c r="D4249" s="62"/>
      <c r="E4249" s="59"/>
      <c r="F4249" s="59"/>
      <c r="G4249" s="59"/>
      <c r="H4249" s="92"/>
      <c r="I4249" s="60"/>
      <c r="J4249" s="61"/>
      <c r="K4249" s="108" t="s">
        <v>5957</v>
      </c>
      <c r="L4249" s="122"/>
      <c r="M4249" s="126"/>
    </row>
    <row r="4250" spans="1:13">
      <c r="A4250" s="50"/>
      <c r="B4250" s="58"/>
      <c r="C4250" s="64"/>
      <c r="D4250" s="62"/>
      <c r="E4250" s="59"/>
      <c r="F4250" s="59"/>
      <c r="G4250" s="59"/>
      <c r="H4250" s="92"/>
      <c r="I4250" s="60"/>
      <c r="J4250" s="61"/>
      <c r="K4250" s="108" t="s">
        <v>5957</v>
      </c>
      <c r="L4250" s="122"/>
      <c r="M4250" s="126"/>
    </row>
    <row r="4251" spans="1:13">
      <c r="A4251" s="50"/>
      <c r="B4251" s="58"/>
      <c r="C4251" s="64"/>
      <c r="D4251" s="62"/>
      <c r="E4251" s="59"/>
      <c r="F4251" s="59"/>
      <c r="G4251" s="59"/>
      <c r="H4251" s="92"/>
      <c r="I4251" s="60"/>
      <c r="J4251" s="61"/>
      <c r="K4251" s="108" t="s">
        <v>5957</v>
      </c>
      <c r="L4251" s="122"/>
      <c r="M4251" s="126"/>
    </row>
    <row r="4252" spans="1:13">
      <c r="A4252" s="50"/>
      <c r="B4252" s="58"/>
      <c r="C4252" s="64"/>
      <c r="D4252" s="62"/>
      <c r="E4252" s="59"/>
      <c r="F4252" s="59"/>
      <c r="G4252" s="59"/>
      <c r="H4252" s="92"/>
      <c r="I4252" s="60"/>
      <c r="J4252" s="61"/>
      <c r="K4252" s="108" t="s">
        <v>5957</v>
      </c>
      <c r="L4252" s="122"/>
      <c r="M4252" s="126"/>
    </row>
    <row r="4253" spans="1:13">
      <c r="A4253" s="50"/>
      <c r="B4253" s="58"/>
      <c r="C4253" s="64"/>
      <c r="D4253" s="62"/>
      <c r="E4253" s="59"/>
      <c r="F4253" s="59"/>
      <c r="G4253" s="59"/>
      <c r="H4253" s="92"/>
      <c r="I4253" s="60"/>
      <c r="J4253" s="61"/>
      <c r="K4253" s="108" t="s">
        <v>5957</v>
      </c>
      <c r="L4253" s="122"/>
      <c r="M4253" s="126"/>
    </row>
    <row r="4254" spans="1:13">
      <c r="A4254" s="50"/>
      <c r="B4254" s="58"/>
      <c r="C4254" s="64"/>
      <c r="D4254" s="62"/>
      <c r="E4254" s="59"/>
      <c r="F4254" s="59"/>
      <c r="G4254" s="59"/>
      <c r="H4254" s="92"/>
      <c r="I4254" s="60"/>
      <c r="J4254" s="61"/>
      <c r="K4254" s="108" t="s">
        <v>5957</v>
      </c>
      <c r="L4254" s="122"/>
      <c r="M4254" s="126"/>
    </row>
    <row r="4255" spans="1:13">
      <c r="A4255" s="50"/>
      <c r="B4255" s="58"/>
      <c r="C4255" s="64"/>
      <c r="D4255" s="62"/>
      <c r="E4255" s="59"/>
      <c r="F4255" s="59"/>
      <c r="G4255" s="59"/>
      <c r="H4255" s="92"/>
      <c r="I4255" s="60"/>
      <c r="J4255" s="61"/>
      <c r="K4255" s="108" t="s">
        <v>5957</v>
      </c>
      <c r="L4255" s="122"/>
      <c r="M4255" s="126"/>
    </row>
    <row r="4256" spans="1:13">
      <c r="A4256" s="50"/>
      <c r="B4256" s="58"/>
      <c r="C4256" s="64"/>
      <c r="D4256" s="62"/>
      <c r="E4256" s="59"/>
      <c r="F4256" s="59"/>
      <c r="G4256" s="59"/>
      <c r="H4256" s="92"/>
      <c r="I4256" s="60"/>
      <c r="J4256" s="61"/>
      <c r="K4256" s="108" t="s">
        <v>5957</v>
      </c>
      <c r="L4256" s="122"/>
      <c r="M4256" s="126"/>
    </row>
    <row r="4257" spans="1:13">
      <c r="A4257" s="50"/>
      <c r="B4257" s="58"/>
      <c r="C4257" s="64"/>
      <c r="D4257" s="62"/>
      <c r="E4257" s="59"/>
      <c r="F4257" s="59"/>
      <c r="G4257" s="59"/>
      <c r="H4257" s="92"/>
      <c r="I4257" s="60"/>
      <c r="J4257" s="61"/>
      <c r="K4257" s="108" t="s">
        <v>5957</v>
      </c>
      <c r="L4257" s="122"/>
      <c r="M4257" s="126"/>
    </row>
    <row r="4258" spans="1:13">
      <c r="A4258" s="50"/>
      <c r="B4258" s="58"/>
      <c r="C4258" s="64"/>
      <c r="D4258" s="62"/>
      <c r="E4258" s="59"/>
      <c r="F4258" s="59"/>
      <c r="G4258" s="59"/>
      <c r="H4258" s="92"/>
      <c r="I4258" s="60"/>
      <c r="J4258" s="61"/>
      <c r="K4258" s="108" t="s">
        <v>5957</v>
      </c>
      <c r="L4258" s="122"/>
      <c r="M4258" s="126"/>
    </row>
    <row r="4259" spans="1:13">
      <c r="A4259" s="50"/>
      <c r="B4259" s="58"/>
      <c r="C4259" s="64"/>
      <c r="D4259" s="62"/>
      <c r="E4259" s="59"/>
      <c r="F4259" s="59"/>
      <c r="G4259" s="59"/>
      <c r="H4259" s="92"/>
      <c r="I4259" s="60"/>
      <c r="J4259" s="61"/>
      <c r="K4259" s="108" t="s">
        <v>5957</v>
      </c>
      <c r="L4259" s="122"/>
      <c r="M4259" s="126"/>
    </row>
    <row r="4260" spans="1:13">
      <c r="A4260" s="50"/>
      <c r="B4260" s="58"/>
      <c r="C4260" s="64"/>
      <c r="D4260" s="62"/>
      <c r="E4260" s="59"/>
      <c r="F4260" s="59"/>
      <c r="G4260" s="59"/>
      <c r="H4260" s="92"/>
      <c r="I4260" s="60"/>
      <c r="J4260" s="61"/>
      <c r="K4260" s="108" t="s">
        <v>5957</v>
      </c>
      <c r="L4260" s="122"/>
      <c r="M4260" s="126"/>
    </row>
    <row r="4261" spans="1:13">
      <c r="A4261" s="50"/>
      <c r="B4261" s="58"/>
      <c r="C4261" s="64"/>
      <c r="D4261" s="62"/>
      <c r="E4261" s="59"/>
      <c r="F4261" s="59"/>
      <c r="G4261" s="59"/>
      <c r="H4261" s="92"/>
      <c r="I4261" s="60"/>
      <c r="J4261" s="61"/>
      <c r="K4261" s="108" t="s">
        <v>5957</v>
      </c>
      <c r="L4261" s="122"/>
      <c r="M4261" s="126"/>
    </row>
    <row r="4262" spans="1:13">
      <c r="A4262" s="50"/>
      <c r="B4262" s="58"/>
      <c r="C4262" s="64"/>
      <c r="D4262" s="62"/>
      <c r="E4262" s="59"/>
      <c r="F4262" s="59"/>
      <c r="G4262" s="59"/>
      <c r="H4262" s="92"/>
      <c r="I4262" s="60"/>
      <c r="J4262" s="61"/>
      <c r="K4262" s="108" t="s">
        <v>5957</v>
      </c>
      <c r="L4262" s="122"/>
      <c r="M4262" s="126"/>
    </row>
    <row r="4263" spans="1:13">
      <c r="A4263" s="50"/>
      <c r="B4263" s="58"/>
      <c r="C4263" s="64"/>
      <c r="D4263" s="62"/>
      <c r="E4263" s="59"/>
      <c r="F4263" s="59"/>
      <c r="G4263" s="59"/>
      <c r="H4263" s="92"/>
      <c r="I4263" s="60"/>
      <c r="J4263" s="61"/>
      <c r="K4263" s="108" t="s">
        <v>5957</v>
      </c>
      <c r="L4263" s="122"/>
      <c r="M4263" s="126"/>
    </row>
    <row r="4264" spans="1:13">
      <c r="A4264" s="50"/>
      <c r="B4264" s="58"/>
      <c r="C4264" s="64"/>
      <c r="D4264" s="62"/>
      <c r="E4264" s="59"/>
      <c r="F4264" s="59"/>
      <c r="G4264" s="59"/>
      <c r="H4264" s="92"/>
      <c r="I4264" s="60"/>
      <c r="J4264" s="61"/>
      <c r="K4264" s="108" t="s">
        <v>5957</v>
      </c>
      <c r="L4264" s="122"/>
      <c r="M4264" s="126"/>
    </row>
    <row r="4265" spans="1:13">
      <c r="A4265" s="50"/>
      <c r="B4265" s="58"/>
      <c r="C4265" s="64"/>
      <c r="D4265" s="62"/>
      <c r="E4265" s="59"/>
      <c r="F4265" s="59"/>
      <c r="G4265" s="59"/>
      <c r="H4265" s="92"/>
      <c r="I4265" s="60"/>
      <c r="J4265" s="61"/>
      <c r="K4265" s="108" t="s">
        <v>5957</v>
      </c>
      <c r="L4265" s="122"/>
      <c r="M4265" s="126"/>
    </row>
    <row r="4266" spans="1:13">
      <c r="A4266" s="50"/>
      <c r="B4266" s="58"/>
      <c r="C4266" s="64"/>
      <c r="D4266" s="62"/>
      <c r="E4266" s="59"/>
      <c r="F4266" s="59"/>
      <c r="G4266" s="59"/>
      <c r="H4266" s="92"/>
      <c r="I4266" s="60"/>
      <c r="J4266" s="61"/>
      <c r="K4266" s="108" t="s">
        <v>5957</v>
      </c>
      <c r="L4266" s="122"/>
      <c r="M4266" s="126"/>
    </row>
    <row r="4267" spans="1:13">
      <c r="A4267" s="50"/>
      <c r="B4267" s="58"/>
      <c r="C4267" s="64"/>
      <c r="D4267" s="62"/>
      <c r="E4267" s="59"/>
      <c r="F4267" s="59"/>
      <c r="G4267" s="59"/>
      <c r="H4267" s="92"/>
      <c r="I4267" s="60"/>
      <c r="J4267" s="61"/>
      <c r="K4267" s="108" t="s">
        <v>5957</v>
      </c>
      <c r="L4267" s="122"/>
      <c r="M4267" s="126"/>
    </row>
    <row r="4268" spans="1:13">
      <c r="A4268" s="50"/>
      <c r="B4268" s="58"/>
      <c r="C4268" s="64"/>
      <c r="D4268" s="62"/>
      <c r="E4268" s="59"/>
      <c r="F4268" s="59"/>
      <c r="G4268" s="59"/>
      <c r="H4268" s="92"/>
      <c r="I4268" s="60"/>
      <c r="J4268" s="61"/>
      <c r="K4268" s="108" t="s">
        <v>5957</v>
      </c>
      <c r="L4268" s="122"/>
      <c r="M4268" s="126"/>
    </row>
    <row r="4269" spans="1:13">
      <c r="A4269" s="50"/>
      <c r="B4269" s="58"/>
      <c r="C4269" s="64"/>
      <c r="D4269" s="62"/>
      <c r="E4269" s="59"/>
      <c r="F4269" s="59"/>
      <c r="G4269" s="59"/>
      <c r="H4269" s="92"/>
      <c r="I4269" s="60"/>
      <c r="J4269" s="61"/>
      <c r="K4269" s="108" t="s">
        <v>5957</v>
      </c>
      <c r="L4269" s="122"/>
      <c r="M4269" s="126"/>
    </row>
    <row r="4270" spans="1:13">
      <c r="A4270" s="50"/>
      <c r="B4270" s="58"/>
      <c r="C4270" s="64"/>
      <c r="D4270" s="62"/>
      <c r="E4270" s="59"/>
      <c r="F4270" s="59"/>
      <c r="G4270" s="59"/>
      <c r="H4270" s="92"/>
      <c r="I4270" s="60"/>
      <c r="J4270" s="61"/>
      <c r="K4270" s="108" t="s">
        <v>5957</v>
      </c>
      <c r="L4270" s="122"/>
      <c r="M4270" s="126"/>
    </row>
    <row r="4271" spans="1:13">
      <c r="A4271" s="50"/>
      <c r="B4271" s="58"/>
      <c r="C4271" s="64"/>
      <c r="D4271" s="62"/>
      <c r="E4271" s="59"/>
      <c r="F4271" s="59"/>
      <c r="G4271" s="59"/>
      <c r="H4271" s="92"/>
      <c r="I4271" s="60"/>
      <c r="J4271" s="61"/>
      <c r="K4271" s="108" t="s">
        <v>5957</v>
      </c>
      <c r="L4271" s="122"/>
      <c r="M4271" s="126"/>
    </row>
    <row r="4272" spans="1:13">
      <c r="A4272" s="50"/>
      <c r="B4272" s="58"/>
      <c r="C4272" s="64"/>
      <c r="D4272" s="62"/>
      <c r="E4272" s="59"/>
      <c r="F4272" s="59"/>
      <c r="G4272" s="59"/>
      <c r="H4272" s="92"/>
      <c r="I4272" s="60"/>
      <c r="J4272" s="61"/>
      <c r="K4272" s="108" t="s">
        <v>5957</v>
      </c>
      <c r="L4272" s="122"/>
      <c r="M4272" s="126"/>
    </row>
    <row r="4273" spans="1:13">
      <c r="A4273" s="66"/>
      <c r="B4273" s="58"/>
      <c r="C4273" s="64"/>
      <c r="D4273" s="62"/>
      <c r="E4273" s="59"/>
      <c r="F4273" s="59"/>
      <c r="G4273" s="59"/>
      <c r="H4273" s="92"/>
      <c r="I4273" s="60"/>
      <c r="J4273" s="61"/>
      <c r="K4273" s="108" t="s">
        <v>5957</v>
      </c>
      <c r="L4273" s="122"/>
      <c r="M4273" s="126"/>
    </row>
    <row r="4274" spans="1:13">
      <c r="A4274" s="66"/>
      <c r="B4274" s="58"/>
      <c r="C4274" s="64"/>
      <c r="D4274" s="62"/>
      <c r="E4274" s="59"/>
      <c r="F4274" s="59"/>
      <c r="G4274" s="59"/>
      <c r="H4274" s="92"/>
      <c r="I4274" s="60"/>
      <c r="J4274" s="61"/>
      <c r="K4274" s="108" t="s">
        <v>5957</v>
      </c>
      <c r="L4274" s="122"/>
      <c r="M4274" s="126"/>
    </row>
    <row r="4275" spans="1:13">
      <c r="A4275" s="66"/>
      <c r="B4275" s="58"/>
      <c r="C4275" s="64"/>
      <c r="D4275" s="62"/>
      <c r="E4275" s="59"/>
      <c r="F4275" s="59"/>
      <c r="G4275" s="59"/>
      <c r="H4275" s="92"/>
      <c r="I4275" s="60"/>
      <c r="J4275" s="61"/>
      <c r="K4275" s="108" t="s">
        <v>5957</v>
      </c>
      <c r="L4275" s="122"/>
      <c r="M4275" s="126"/>
    </row>
    <row r="4276" spans="1:13">
      <c r="A4276" s="66"/>
      <c r="B4276" s="58"/>
      <c r="C4276" s="64"/>
      <c r="D4276" s="62"/>
      <c r="E4276" s="59"/>
      <c r="F4276" s="59"/>
      <c r="G4276" s="59"/>
      <c r="H4276" s="92"/>
      <c r="I4276" s="60"/>
      <c r="J4276" s="61"/>
      <c r="K4276" s="108" t="s">
        <v>5957</v>
      </c>
      <c r="L4276" s="122"/>
      <c r="M4276" s="126"/>
    </row>
    <row r="4277" spans="1:13">
      <c r="A4277" s="66"/>
      <c r="B4277" s="58"/>
      <c r="C4277" s="64"/>
      <c r="D4277" s="62"/>
      <c r="E4277" s="59"/>
      <c r="F4277" s="59"/>
      <c r="G4277" s="59"/>
      <c r="H4277" s="92"/>
      <c r="I4277" s="60"/>
      <c r="J4277" s="61"/>
      <c r="K4277" s="108" t="s">
        <v>5957</v>
      </c>
      <c r="L4277" s="122"/>
      <c r="M4277" s="126"/>
    </row>
    <row r="4278" spans="1:13">
      <c r="A4278" s="66"/>
      <c r="B4278" s="58"/>
      <c r="C4278" s="64"/>
      <c r="D4278" s="62"/>
      <c r="E4278" s="59"/>
      <c r="F4278" s="59"/>
      <c r="G4278" s="59"/>
      <c r="H4278" s="92"/>
      <c r="I4278" s="60"/>
      <c r="J4278" s="61"/>
      <c r="K4278" s="108" t="s">
        <v>5957</v>
      </c>
      <c r="L4278" s="122"/>
      <c r="M4278" s="126"/>
    </row>
    <row r="4279" spans="1:13">
      <c r="A4279" s="66"/>
      <c r="B4279" s="58"/>
      <c r="C4279" s="64"/>
      <c r="D4279" s="62"/>
      <c r="E4279" s="59"/>
      <c r="F4279" s="59"/>
      <c r="G4279" s="59"/>
      <c r="H4279" s="92"/>
      <c r="I4279" s="60"/>
      <c r="J4279" s="61"/>
      <c r="K4279" s="108" t="s">
        <v>5957</v>
      </c>
      <c r="L4279" s="122"/>
      <c r="M4279" s="126"/>
    </row>
    <row r="4280" spans="1:13">
      <c r="A4280" s="66"/>
      <c r="B4280" s="58"/>
      <c r="C4280" s="64"/>
      <c r="D4280" s="62"/>
      <c r="E4280" s="59"/>
      <c r="F4280" s="59"/>
      <c r="G4280" s="59"/>
      <c r="H4280" s="92"/>
      <c r="I4280" s="60"/>
      <c r="J4280" s="61"/>
      <c r="K4280" s="108" t="s">
        <v>5957</v>
      </c>
      <c r="L4280" s="122"/>
      <c r="M4280" s="126"/>
    </row>
    <row r="4281" spans="1:13">
      <c r="A4281" s="66"/>
      <c r="B4281" s="58"/>
      <c r="C4281" s="64"/>
      <c r="D4281" s="62"/>
      <c r="E4281" s="59"/>
      <c r="F4281" s="59"/>
      <c r="G4281" s="59"/>
      <c r="H4281" s="92"/>
      <c r="I4281" s="60"/>
      <c r="J4281" s="61"/>
      <c r="K4281" s="108" t="s">
        <v>5957</v>
      </c>
      <c r="L4281" s="122"/>
      <c r="M4281" s="126"/>
    </row>
    <row r="4282" spans="1:13">
      <c r="A4282" s="66"/>
      <c r="B4282" s="58"/>
      <c r="C4282" s="64"/>
      <c r="D4282" s="62"/>
      <c r="E4282" s="59"/>
      <c r="F4282" s="59"/>
      <c r="G4282" s="59"/>
      <c r="H4282" s="92"/>
      <c r="I4282" s="60"/>
      <c r="J4282" s="61"/>
      <c r="K4282" s="108" t="s">
        <v>5957</v>
      </c>
      <c r="L4282" s="122"/>
      <c r="M4282" s="126"/>
    </row>
    <row r="4283" spans="1:13">
      <c r="A4283" s="66"/>
      <c r="B4283" s="58"/>
      <c r="C4283" s="64"/>
      <c r="D4283" s="62"/>
      <c r="E4283" s="59"/>
      <c r="F4283" s="59"/>
      <c r="G4283" s="59"/>
      <c r="H4283" s="92"/>
      <c r="I4283" s="60"/>
      <c r="J4283" s="61"/>
      <c r="K4283" s="108" t="s">
        <v>5957</v>
      </c>
      <c r="L4283" s="122"/>
      <c r="M4283" s="126"/>
    </row>
    <row r="4284" spans="1:13">
      <c r="A4284" s="66"/>
      <c r="B4284" s="58"/>
      <c r="C4284" s="64"/>
      <c r="D4284" s="62"/>
      <c r="E4284" s="59"/>
      <c r="F4284" s="59"/>
      <c r="G4284" s="59"/>
      <c r="H4284" s="92"/>
      <c r="I4284" s="60"/>
      <c r="J4284" s="61"/>
      <c r="K4284" s="108" t="s">
        <v>5957</v>
      </c>
      <c r="L4284" s="122"/>
      <c r="M4284" s="126"/>
    </row>
    <row r="4285" spans="1:13">
      <c r="A4285" s="66"/>
      <c r="B4285" s="58"/>
      <c r="C4285" s="64"/>
      <c r="D4285" s="62"/>
      <c r="E4285" s="59"/>
      <c r="F4285" s="59"/>
      <c r="G4285" s="59"/>
      <c r="H4285" s="92"/>
      <c r="I4285" s="60"/>
      <c r="J4285" s="61"/>
      <c r="K4285" s="108" t="s">
        <v>5957</v>
      </c>
      <c r="L4285" s="122"/>
      <c r="M4285" s="126"/>
    </row>
    <row r="4286" spans="1:13">
      <c r="A4286" s="66"/>
      <c r="B4286" s="58"/>
      <c r="C4286" s="64"/>
      <c r="D4286" s="62"/>
      <c r="E4286" s="59"/>
      <c r="F4286" s="59"/>
      <c r="G4286" s="59"/>
      <c r="H4286" s="92"/>
      <c r="I4286" s="60"/>
      <c r="J4286" s="61"/>
      <c r="K4286" s="108" t="s">
        <v>5957</v>
      </c>
      <c r="L4286" s="122"/>
      <c r="M4286" s="126"/>
    </row>
    <row r="4287" spans="1:13">
      <c r="A4287" s="66"/>
      <c r="B4287" s="58"/>
      <c r="C4287" s="64"/>
      <c r="D4287" s="62"/>
      <c r="E4287" s="59"/>
      <c r="F4287" s="59"/>
      <c r="G4287" s="59"/>
      <c r="H4287" s="92"/>
      <c r="I4287" s="60"/>
      <c r="J4287" s="61"/>
      <c r="K4287" s="108" t="s">
        <v>5957</v>
      </c>
      <c r="L4287" s="122"/>
      <c r="M4287" s="126"/>
    </row>
    <row r="4288" spans="1:13">
      <c r="A4288" s="66"/>
      <c r="B4288" s="58"/>
      <c r="C4288" s="64"/>
      <c r="D4288" s="62"/>
      <c r="E4288" s="59"/>
      <c r="F4288" s="59"/>
      <c r="G4288" s="59"/>
      <c r="H4288" s="92"/>
      <c r="I4288" s="60"/>
      <c r="J4288" s="61"/>
      <c r="K4288" s="108" t="s">
        <v>5957</v>
      </c>
      <c r="L4288" s="122"/>
      <c r="M4288" s="126"/>
    </row>
    <row r="4289" spans="1:13">
      <c r="A4289" s="66"/>
      <c r="B4289" s="58"/>
      <c r="C4289" s="64"/>
      <c r="D4289" s="62"/>
      <c r="E4289" s="59"/>
      <c r="F4289" s="59"/>
      <c r="G4289" s="59"/>
      <c r="H4289" s="92"/>
      <c r="I4289" s="60"/>
      <c r="J4289" s="61"/>
      <c r="K4289" s="108" t="s">
        <v>5957</v>
      </c>
      <c r="L4289" s="122"/>
      <c r="M4289" s="126"/>
    </row>
    <row r="4290" spans="1:13">
      <c r="A4290" s="66"/>
      <c r="B4290" s="58"/>
      <c r="C4290" s="64"/>
      <c r="D4290" s="62"/>
      <c r="E4290" s="59"/>
      <c r="F4290" s="59"/>
      <c r="G4290" s="59"/>
      <c r="H4290" s="92"/>
      <c r="I4290" s="60"/>
      <c r="J4290" s="61"/>
      <c r="K4290" s="108" t="s">
        <v>5957</v>
      </c>
      <c r="L4290" s="122"/>
      <c r="M4290" s="126"/>
    </row>
    <row r="4291" spans="1:13">
      <c r="A4291" s="66"/>
      <c r="B4291" s="58"/>
      <c r="C4291" s="64"/>
      <c r="D4291" s="62"/>
      <c r="E4291" s="59"/>
      <c r="F4291" s="59"/>
      <c r="G4291" s="59"/>
      <c r="H4291" s="92"/>
      <c r="I4291" s="60"/>
      <c r="J4291" s="61"/>
      <c r="K4291" s="108" t="s">
        <v>5957</v>
      </c>
      <c r="L4291" s="122"/>
      <c r="M4291" s="126"/>
    </row>
    <row r="4292" spans="1:13">
      <c r="A4292" s="66"/>
      <c r="B4292" s="58"/>
      <c r="C4292" s="64"/>
      <c r="D4292" s="62"/>
      <c r="E4292" s="59"/>
      <c r="F4292" s="59"/>
      <c r="G4292" s="59"/>
      <c r="H4292" s="92"/>
      <c r="I4292" s="60"/>
      <c r="J4292" s="61"/>
      <c r="K4292" s="108" t="s">
        <v>5957</v>
      </c>
      <c r="L4292" s="122"/>
      <c r="M4292" s="126"/>
    </row>
    <row r="4293" spans="1:13">
      <c r="A4293" s="66"/>
      <c r="B4293" s="58"/>
      <c r="C4293" s="64"/>
      <c r="D4293" s="62"/>
      <c r="E4293" s="59"/>
      <c r="F4293" s="59"/>
      <c r="G4293" s="59"/>
      <c r="H4293" s="92"/>
      <c r="I4293" s="60"/>
      <c r="J4293" s="61"/>
      <c r="K4293" s="108" t="s">
        <v>5957</v>
      </c>
      <c r="L4293" s="122"/>
      <c r="M4293" s="126"/>
    </row>
    <row r="4294" spans="1:13">
      <c r="A4294" s="66"/>
      <c r="B4294" s="58"/>
      <c r="C4294" s="64"/>
      <c r="D4294" s="62"/>
      <c r="E4294" s="59"/>
      <c r="F4294" s="59"/>
      <c r="G4294" s="59"/>
      <c r="H4294" s="92"/>
      <c r="I4294" s="60"/>
      <c r="J4294" s="61"/>
      <c r="K4294" s="108" t="s">
        <v>5957</v>
      </c>
      <c r="L4294" s="122"/>
      <c r="M4294" s="126"/>
    </row>
    <row r="4295" spans="1:13">
      <c r="A4295" s="66"/>
      <c r="B4295" s="58"/>
      <c r="C4295" s="64"/>
      <c r="D4295" s="62"/>
      <c r="E4295" s="59"/>
      <c r="F4295" s="59"/>
      <c r="G4295" s="59"/>
      <c r="H4295" s="92"/>
      <c r="I4295" s="60"/>
      <c r="J4295" s="61"/>
      <c r="K4295" s="108" t="s">
        <v>5957</v>
      </c>
      <c r="L4295" s="122"/>
      <c r="M4295" s="126"/>
    </row>
    <row r="4296" spans="1:13">
      <c r="A4296" s="66"/>
      <c r="B4296" s="58"/>
      <c r="C4296" s="64"/>
      <c r="D4296" s="62"/>
      <c r="E4296" s="59"/>
      <c r="F4296" s="59"/>
      <c r="G4296" s="59"/>
      <c r="H4296" s="92"/>
      <c r="I4296" s="60"/>
      <c r="J4296" s="61"/>
      <c r="K4296" s="108" t="s">
        <v>5957</v>
      </c>
      <c r="L4296" s="122"/>
      <c r="M4296" s="126"/>
    </row>
    <row r="4297" spans="1:13">
      <c r="A4297" s="66"/>
      <c r="B4297" s="58"/>
      <c r="C4297" s="64"/>
      <c r="D4297" s="62"/>
      <c r="E4297" s="59"/>
      <c r="F4297" s="59"/>
      <c r="G4297" s="59"/>
      <c r="H4297" s="92"/>
      <c r="I4297" s="60"/>
      <c r="J4297" s="61"/>
      <c r="K4297" s="108" t="s">
        <v>5957</v>
      </c>
      <c r="L4297" s="122"/>
      <c r="M4297" s="126"/>
    </row>
    <row r="4298" spans="1:13">
      <c r="A4298" s="66"/>
      <c r="B4298" s="58"/>
      <c r="C4298" s="64"/>
      <c r="D4298" s="62"/>
      <c r="E4298" s="59"/>
      <c r="F4298" s="59"/>
      <c r="G4298" s="59"/>
      <c r="H4298" s="92"/>
      <c r="I4298" s="60"/>
      <c r="J4298" s="61"/>
      <c r="K4298" s="108" t="s">
        <v>5957</v>
      </c>
      <c r="L4298" s="122"/>
      <c r="M4298" s="126"/>
    </row>
    <row r="4299" spans="1:13">
      <c r="A4299" s="66"/>
      <c r="B4299" s="58"/>
      <c r="C4299" s="64"/>
      <c r="D4299" s="62"/>
      <c r="E4299" s="59"/>
      <c r="F4299" s="59"/>
      <c r="G4299" s="59"/>
      <c r="H4299" s="92"/>
      <c r="I4299" s="60"/>
      <c r="J4299" s="61"/>
      <c r="K4299" s="108" t="s">
        <v>5957</v>
      </c>
      <c r="L4299" s="122"/>
      <c r="M4299" s="126"/>
    </row>
    <row r="4300" spans="1:13">
      <c r="A4300" s="66"/>
      <c r="B4300" s="58"/>
      <c r="C4300" s="64"/>
      <c r="D4300" s="62"/>
      <c r="E4300" s="59"/>
      <c r="F4300" s="59"/>
      <c r="G4300" s="59"/>
      <c r="H4300" s="92"/>
      <c r="I4300" s="60"/>
      <c r="J4300" s="61"/>
      <c r="K4300" s="108" t="s">
        <v>5957</v>
      </c>
      <c r="L4300" s="122"/>
      <c r="M4300" s="126"/>
    </row>
    <row r="4301" spans="1:13">
      <c r="A4301" s="66"/>
      <c r="B4301" s="58"/>
      <c r="C4301" s="64"/>
      <c r="D4301" s="62"/>
      <c r="E4301" s="59"/>
      <c r="F4301" s="59"/>
      <c r="G4301" s="59"/>
      <c r="H4301" s="92"/>
      <c r="I4301" s="60"/>
      <c r="J4301" s="61"/>
      <c r="K4301" s="108" t="s">
        <v>5957</v>
      </c>
      <c r="L4301" s="122"/>
      <c r="M4301" s="126"/>
    </row>
    <row r="4302" spans="1:13">
      <c r="A4302" s="66"/>
      <c r="B4302" s="58"/>
      <c r="C4302" s="64"/>
      <c r="D4302" s="62"/>
      <c r="E4302" s="59"/>
      <c r="F4302" s="59"/>
      <c r="G4302" s="59"/>
      <c r="H4302" s="92"/>
      <c r="I4302" s="60"/>
      <c r="J4302" s="61"/>
      <c r="K4302" s="108" t="s">
        <v>5957</v>
      </c>
      <c r="L4302" s="122"/>
      <c r="M4302" s="126"/>
    </row>
    <row r="4303" spans="1:13">
      <c r="A4303" s="66"/>
      <c r="B4303" s="58"/>
      <c r="C4303" s="64"/>
      <c r="D4303" s="62"/>
      <c r="E4303" s="59"/>
      <c r="F4303" s="59"/>
      <c r="G4303" s="59"/>
      <c r="H4303" s="92"/>
      <c r="I4303" s="60"/>
      <c r="J4303" s="61"/>
      <c r="K4303" s="108" t="s">
        <v>5957</v>
      </c>
      <c r="L4303" s="122"/>
      <c r="M4303" s="126"/>
    </row>
    <row r="4304" spans="1:13">
      <c r="A4304" s="66"/>
      <c r="B4304" s="58"/>
      <c r="C4304" s="64"/>
      <c r="D4304" s="62"/>
      <c r="E4304" s="59"/>
      <c r="F4304" s="59"/>
      <c r="G4304" s="59"/>
      <c r="H4304" s="92"/>
      <c r="I4304" s="60"/>
      <c r="J4304" s="61"/>
      <c r="K4304" s="108" t="s">
        <v>5957</v>
      </c>
      <c r="L4304" s="122"/>
      <c r="M4304" s="126"/>
    </row>
    <row r="4305" spans="1:13">
      <c r="A4305" s="66"/>
      <c r="B4305" s="58"/>
      <c r="C4305" s="64"/>
      <c r="D4305" s="62"/>
      <c r="E4305" s="59"/>
      <c r="F4305" s="59"/>
      <c r="G4305" s="59"/>
      <c r="H4305" s="92"/>
      <c r="I4305" s="60"/>
      <c r="J4305" s="61"/>
      <c r="K4305" s="108" t="s">
        <v>5957</v>
      </c>
      <c r="L4305" s="122"/>
      <c r="M4305" s="126"/>
    </row>
    <row r="4306" spans="1:13">
      <c r="A4306" s="66"/>
      <c r="B4306" s="58"/>
      <c r="C4306" s="64"/>
      <c r="D4306" s="62"/>
      <c r="E4306" s="59"/>
      <c r="F4306" s="59"/>
      <c r="G4306" s="59"/>
      <c r="H4306" s="92"/>
      <c r="I4306" s="60"/>
      <c r="J4306" s="61"/>
      <c r="K4306" s="108" t="s">
        <v>5957</v>
      </c>
      <c r="L4306" s="122"/>
      <c r="M4306" s="126"/>
    </row>
    <row r="4307" spans="1:13">
      <c r="A4307" s="66"/>
      <c r="B4307" s="58"/>
      <c r="C4307" s="64"/>
      <c r="D4307" s="62"/>
      <c r="E4307" s="59"/>
      <c r="F4307" s="59"/>
      <c r="G4307" s="59"/>
      <c r="H4307" s="92"/>
      <c r="I4307" s="60"/>
      <c r="J4307" s="61"/>
      <c r="K4307" s="108" t="s">
        <v>5957</v>
      </c>
      <c r="L4307" s="122"/>
      <c r="M4307" s="126"/>
    </row>
    <row r="4308" spans="1:13">
      <c r="A4308" s="66"/>
      <c r="B4308" s="58"/>
      <c r="C4308" s="64"/>
      <c r="D4308" s="62"/>
      <c r="E4308" s="59"/>
      <c r="F4308" s="59"/>
      <c r="G4308" s="59"/>
      <c r="H4308" s="92"/>
      <c r="I4308" s="60"/>
      <c r="J4308" s="61"/>
      <c r="K4308" s="108" t="s">
        <v>5957</v>
      </c>
      <c r="L4308" s="122"/>
      <c r="M4308" s="126"/>
    </row>
    <row r="4309" spans="1:13">
      <c r="A4309" s="66"/>
      <c r="B4309" s="58"/>
      <c r="C4309" s="64"/>
      <c r="D4309" s="62"/>
      <c r="E4309" s="59"/>
      <c r="F4309" s="59"/>
      <c r="G4309" s="59"/>
      <c r="H4309" s="92"/>
      <c r="I4309" s="60"/>
      <c r="J4309" s="61"/>
      <c r="K4309" s="108" t="s">
        <v>5957</v>
      </c>
      <c r="L4309" s="122"/>
      <c r="M4309" s="126"/>
    </row>
    <row r="4310" spans="1:13">
      <c r="A4310" s="66"/>
      <c r="B4310" s="58"/>
      <c r="C4310" s="64"/>
      <c r="D4310" s="62"/>
      <c r="E4310" s="59"/>
      <c r="F4310" s="59"/>
      <c r="G4310" s="59"/>
      <c r="H4310" s="92"/>
      <c r="I4310" s="60"/>
      <c r="J4310" s="61"/>
      <c r="K4310" s="108" t="s">
        <v>5957</v>
      </c>
      <c r="L4310" s="122"/>
      <c r="M4310" s="126"/>
    </row>
    <row r="4311" spans="1:13">
      <c r="A4311" s="66"/>
      <c r="B4311" s="58"/>
      <c r="C4311" s="64"/>
      <c r="D4311" s="62"/>
      <c r="E4311" s="59"/>
      <c r="F4311" s="59"/>
      <c r="G4311" s="59"/>
      <c r="H4311" s="92"/>
      <c r="I4311" s="60"/>
      <c r="J4311" s="61"/>
      <c r="K4311" s="108" t="s">
        <v>5957</v>
      </c>
      <c r="L4311" s="122"/>
      <c r="M4311" s="126"/>
    </row>
    <row r="4312" spans="1:13">
      <c r="A4312" s="66"/>
      <c r="B4312" s="58"/>
      <c r="C4312" s="64"/>
      <c r="D4312" s="62"/>
      <c r="E4312" s="59"/>
      <c r="F4312" s="59"/>
      <c r="G4312" s="59"/>
      <c r="H4312" s="92"/>
      <c r="I4312" s="60"/>
      <c r="J4312" s="61"/>
      <c r="K4312" s="108" t="s">
        <v>5957</v>
      </c>
      <c r="L4312" s="122"/>
      <c r="M4312" s="126"/>
    </row>
    <row r="4313" spans="1:13">
      <c r="A4313" s="66"/>
      <c r="B4313" s="58"/>
      <c r="C4313" s="64"/>
      <c r="D4313" s="62"/>
      <c r="E4313" s="59"/>
      <c r="F4313" s="59"/>
      <c r="G4313" s="59"/>
      <c r="H4313" s="92"/>
      <c r="I4313" s="60"/>
      <c r="J4313" s="61"/>
      <c r="K4313" s="108" t="s">
        <v>5957</v>
      </c>
      <c r="L4313" s="122"/>
      <c r="M4313" s="126"/>
    </row>
    <row r="4314" spans="1:13">
      <c r="A4314" s="66"/>
      <c r="B4314" s="58"/>
      <c r="C4314" s="64"/>
      <c r="D4314" s="62"/>
      <c r="E4314" s="59"/>
      <c r="F4314" s="59"/>
      <c r="G4314" s="59"/>
      <c r="H4314" s="92"/>
      <c r="I4314" s="60"/>
      <c r="J4314" s="61"/>
      <c r="K4314" s="108" t="s">
        <v>5957</v>
      </c>
      <c r="L4314" s="122"/>
      <c r="M4314" s="126"/>
    </row>
    <row r="4315" spans="1:13">
      <c r="A4315" s="66"/>
      <c r="B4315" s="58"/>
      <c r="C4315" s="64"/>
      <c r="D4315" s="62"/>
      <c r="E4315" s="59"/>
      <c r="F4315" s="59"/>
      <c r="G4315" s="59"/>
      <c r="H4315" s="92"/>
      <c r="I4315" s="60"/>
      <c r="J4315" s="61"/>
      <c r="K4315" s="108" t="s">
        <v>5957</v>
      </c>
      <c r="L4315" s="122"/>
      <c r="M4315" s="126"/>
    </row>
    <row r="4316" spans="1:13">
      <c r="A4316" s="66"/>
      <c r="B4316" s="58"/>
      <c r="C4316" s="64"/>
      <c r="D4316" s="62"/>
      <c r="E4316" s="59"/>
      <c r="F4316" s="59"/>
      <c r="G4316" s="59"/>
      <c r="H4316" s="92"/>
      <c r="I4316" s="60"/>
      <c r="J4316" s="61"/>
      <c r="K4316" s="108" t="s">
        <v>5957</v>
      </c>
      <c r="L4316" s="122"/>
      <c r="M4316" s="126"/>
    </row>
    <row r="4317" spans="1:13">
      <c r="A4317" s="66"/>
      <c r="B4317" s="58"/>
      <c r="C4317" s="64"/>
      <c r="D4317" s="62"/>
      <c r="E4317" s="59"/>
      <c r="F4317" s="59"/>
      <c r="G4317" s="59"/>
      <c r="H4317" s="92"/>
      <c r="I4317" s="60"/>
      <c r="J4317" s="61"/>
      <c r="K4317" s="108" t="s">
        <v>5957</v>
      </c>
      <c r="L4317" s="122"/>
      <c r="M4317" s="126"/>
    </row>
    <row r="4318" spans="1:13">
      <c r="A4318" s="66"/>
      <c r="B4318" s="58"/>
      <c r="C4318" s="64"/>
      <c r="D4318" s="62"/>
      <c r="E4318" s="59"/>
      <c r="F4318" s="59"/>
      <c r="G4318" s="59"/>
      <c r="H4318" s="92"/>
      <c r="I4318" s="60"/>
      <c r="J4318" s="61"/>
      <c r="K4318" s="108" t="s">
        <v>5957</v>
      </c>
      <c r="L4318" s="122"/>
      <c r="M4318" s="126"/>
    </row>
    <row r="4319" spans="1:13">
      <c r="A4319" s="66"/>
      <c r="B4319" s="58"/>
      <c r="C4319" s="64"/>
      <c r="D4319" s="62"/>
      <c r="E4319" s="59"/>
      <c r="F4319" s="59"/>
      <c r="G4319" s="59"/>
      <c r="H4319" s="92"/>
      <c r="I4319" s="60"/>
      <c r="J4319" s="61"/>
      <c r="K4319" s="108" t="s">
        <v>5957</v>
      </c>
      <c r="L4319" s="122"/>
      <c r="M4319" s="126"/>
    </row>
    <row r="4320" spans="1:13">
      <c r="A4320" s="66"/>
      <c r="B4320" s="58"/>
      <c r="C4320" s="64"/>
      <c r="D4320" s="62"/>
      <c r="E4320" s="59"/>
      <c r="F4320" s="59"/>
      <c r="G4320" s="59"/>
      <c r="H4320" s="92"/>
      <c r="I4320" s="60"/>
      <c r="J4320" s="61"/>
      <c r="K4320" s="108" t="s">
        <v>5957</v>
      </c>
      <c r="L4320" s="122"/>
      <c r="M4320" s="126"/>
    </row>
    <row r="4321" spans="1:13">
      <c r="A4321" s="66"/>
      <c r="B4321" s="58"/>
      <c r="C4321" s="64"/>
      <c r="D4321" s="62"/>
      <c r="E4321" s="59"/>
      <c r="F4321" s="59"/>
      <c r="G4321" s="59"/>
      <c r="H4321" s="92"/>
      <c r="I4321" s="60"/>
      <c r="J4321" s="61"/>
      <c r="K4321" s="108" t="s">
        <v>5957</v>
      </c>
      <c r="L4321" s="122"/>
      <c r="M4321" s="126"/>
    </row>
    <row r="4322" spans="1:13">
      <c r="A4322" s="66"/>
      <c r="B4322" s="58"/>
      <c r="C4322" s="64"/>
      <c r="D4322" s="62"/>
      <c r="E4322" s="59"/>
      <c r="F4322" s="59"/>
      <c r="G4322" s="59"/>
      <c r="H4322" s="92"/>
      <c r="I4322" s="60"/>
      <c r="J4322" s="61"/>
      <c r="K4322" s="108" t="s">
        <v>5957</v>
      </c>
      <c r="L4322" s="122"/>
      <c r="M4322" s="126"/>
    </row>
    <row r="4323" spans="1:13">
      <c r="A4323" s="66"/>
      <c r="B4323" s="58"/>
      <c r="C4323" s="64"/>
      <c r="D4323" s="62"/>
      <c r="E4323" s="59"/>
      <c r="F4323" s="59"/>
      <c r="G4323" s="59"/>
      <c r="H4323" s="92"/>
      <c r="I4323" s="60"/>
      <c r="J4323" s="61"/>
      <c r="K4323" s="108" t="s">
        <v>5957</v>
      </c>
      <c r="L4323" s="122"/>
      <c r="M4323" s="126"/>
    </row>
    <row r="4324" spans="1:13">
      <c r="A4324" s="66"/>
      <c r="B4324" s="58"/>
      <c r="C4324" s="64"/>
      <c r="D4324" s="62"/>
      <c r="E4324" s="59"/>
      <c r="F4324" s="59"/>
      <c r="G4324" s="59"/>
      <c r="H4324" s="92"/>
      <c r="I4324" s="60"/>
      <c r="J4324" s="61"/>
      <c r="K4324" s="108" t="s">
        <v>5957</v>
      </c>
      <c r="L4324" s="122"/>
      <c r="M4324" s="126"/>
    </row>
    <row r="4325" spans="1:13">
      <c r="A4325" s="66"/>
      <c r="B4325" s="58"/>
      <c r="C4325" s="64"/>
      <c r="D4325" s="62"/>
      <c r="E4325" s="59"/>
      <c r="F4325" s="59"/>
      <c r="G4325" s="59"/>
      <c r="H4325" s="92"/>
      <c r="I4325" s="60"/>
      <c r="J4325" s="61"/>
      <c r="K4325" s="108" t="s">
        <v>5957</v>
      </c>
      <c r="L4325" s="122"/>
      <c r="M4325" s="126"/>
    </row>
    <row r="4326" spans="1:13">
      <c r="A4326" s="66"/>
      <c r="B4326" s="58"/>
      <c r="C4326" s="64"/>
      <c r="D4326" s="62"/>
      <c r="E4326" s="59"/>
      <c r="F4326" s="59"/>
      <c r="G4326" s="59"/>
      <c r="H4326" s="92"/>
      <c r="I4326" s="60"/>
      <c r="J4326" s="61"/>
      <c r="K4326" s="108" t="s">
        <v>5957</v>
      </c>
      <c r="L4326" s="122"/>
      <c r="M4326" s="126"/>
    </row>
    <row r="4327" spans="1:13">
      <c r="A4327" s="66"/>
      <c r="B4327" s="58"/>
      <c r="C4327" s="64"/>
      <c r="D4327" s="62"/>
      <c r="E4327" s="59"/>
      <c r="F4327" s="59"/>
      <c r="G4327" s="59"/>
      <c r="H4327" s="92"/>
      <c r="I4327" s="60"/>
      <c r="J4327" s="61"/>
      <c r="K4327" s="108" t="s">
        <v>5957</v>
      </c>
      <c r="L4327" s="122"/>
      <c r="M4327" s="126"/>
    </row>
    <row r="4328" spans="1:13">
      <c r="A4328" s="66"/>
      <c r="B4328" s="58"/>
      <c r="C4328" s="64"/>
      <c r="D4328" s="62"/>
      <c r="E4328" s="59"/>
      <c r="F4328" s="59"/>
      <c r="G4328" s="59"/>
      <c r="H4328" s="92"/>
      <c r="I4328" s="60"/>
      <c r="J4328" s="61"/>
      <c r="K4328" s="108" t="s">
        <v>5957</v>
      </c>
      <c r="L4328" s="122"/>
      <c r="M4328" s="126"/>
    </row>
    <row r="4329" spans="1:13">
      <c r="A4329" s="66"/>
      <c r="B4329" s="58"/>
      <c r="C4329" s="64"/>
      <c r="D4329" s="62"/>
      <c r="E4329" s="59"/>
      <c r="F4329" s="59"/>
      <c r="G4329" s="59"/>
      <c r="H4329" s="92"/>
      <c r="I4329" s="60"/>
      <c r="J4329" s="61"/>
      <c r="K4329" s="108" t="s">
        <v>5957</v>
      </c>
      <c r="L4329" s="122"/>
      <c r="M4329" s="126"/>
    </row>
    <row r="4330" spans="1:13">
      <c r="A4330" s="66"/>
      <c r="B4330" s="58"/>
      <c r="C4330" s="64"/>
      <c r="D4330" s="62"/>
      <c r="E4330" s="59"/>
      <c r="F4330" s="59"/>
      <c r="G4330" s="59"/>
      <c r="H4330" s="92"/>
      <c r="I4330" s="60"/>
      <c r="J4330" s="61"/>
      <c r="K4330" s="108" t="s">
        <v>5957</v>
      </c>
      <c r="L4330" s="122"/>
      <c r="M4330" s="126"/>
    </row>
    <row r="4331" spans="1:13">
      <c r="A4331" s="66"/>
      <c r="B4331" s="58"/>
      <c r="C4331" s="64"/>
      <c r="D4331" s="62"/>
      <c r="E4331" s="59"/>
      <c r="F4331" s="59"/>
      <c r="G4331" s="59"/>
      <c r="H4331" s="92"/>
      <c r="I4331" s="60"/>
      <c r="J4331" s="61"/>
      <c r="K4331" s="108" t="s">
        <v>5957</v>
      </c>
      <c r="L4331" s="122"/>
      <c r="M4331" s="126"/>
    </row>
    <row r="4332" spans="1:13">
      <c r="A4332" s="66"/>
      <c r="B4332" s="58"/>
      <c r="C4332" s="64"/>
      <c r="D4332" s="62"/>
      <c r="E4332" s="59"/>
      <c r="F4332" s="59"/>
      <c r="G4332" s="59"/>
      <c r="H4332" s="92"/>
      <c r="I4332" s="60"/>
      <c r="J4332" s="61"/>
      <c r="K4332" s="108" t="s">
        <v>5957</v>
      </c>
      <c r="L4332" s="122"/>
      <c r="M4332" s="126"/>
    </row>
    <row r="4333" spans="1:13">
      <c r="A4333" s="66"/>
      <c r="B4333" s="58"/>
      <c r="C4333" s="64"/>
      <c r="D4333" s="62"/>
      <c r="E4333" s="59"/>
      <c r="F4333" s="59"/>
      <c r="G4333" s="59"/>
      <c r="H4333" s="92"/>
      <c r="I4333" s="60"/>
      <c r="J4333" s="61"/>
      <c r="K4333" s="108" t="s">
        <v>5957</v>
      </c>
      <c r="L4333" s="122"/>
      <c r="M4333" s="126"/>
    </row>
    <row r="4334" spans="1:13">
      <c r="A4334" s="66"/>
      <c r="B4334" s="58"/>
      <c r="C4334" s="64"/>
      <c r="D4334" s="62"/>
      <c r="E4334" s="59"/>
      <c r="F4334" s="59"/>
      <c r="G4334" s="59"/>
      <c r="H4334" s="92"/>
      <c r="I4334" s="60"/>
      <c r="J4334" s="61"/>
      <c r="K4334" s="108" t="s">
        <v>5957</v>
      </c>
      <c r="L4334" s="122"/>
      <c r="M4334" s="126"/>
    </row>
    <row r="4335" spans="1:13">
      <c r="A4335" s="66"/>
      <c r="B4335" s="58"/>
      <c r="C4335" s="64"/>
      <c r="D4335" s="62"/>
      <c r="E4335" s="59"/>
      <c r="F4335" s="59"/>
      <c r="G4335" s="59"/>
      <c r="H4335" s="92"/>
      <c r="I4335" s="60"/>
      <c r="J4335" s="61"/>
      <c r="K4335" s="108" t="s">
        <v>5957</v>
      </c>
      <c r="L4335" s="122"/>
      <c r="M4335" s="126"/>
    </row>
    <row r="4336" spans="1:13">
      <c r="A4336" s="66"/>
      <c r="B4336" s="58"/>
      <c r="C4336" s="64"/>
      <c r="D4336" s="62"/>
      <c r="E4336" s="59"/>
      <c r="F4336" s="59"/>
      <c r="G4336" s="59"/>
      <c r="H4336" s="92"/>
      <c r="I4336" s="60"/>
      <c r="J4336" s="61"/>
      <c r="K4336" s="108" t="s">
        <v>5957</v>
      </c>
      <c r="L4336" s="122"/>
      <c r="M4336" s="126"/>
    </row>
    <row r="4337" spans="1:13">
      <c r="A4337" s="66"/>
      <c r="B4337" s="58"/>
      <c r="C4337" s="64"/>
      <c r="D4337" s="62"/>
      <c r="E4337" s="59"/>
      <c r="F4337" s="59"/>
      <c r="G4337" s="59"/>
      <c r="H4337" s="92"/>
      <c r="I4337" s="60"/>
      <c r="J4337" s="61"/>
      <c r="K4337" s="108" t="s">
        <v>5957</v>
      </c>
      <c r="L4337" s="122"/>
      <c r="M4337" s="126"/>
    </row>
    <row r="4338" spans="1:13">
      <c r="A4338" s="66"/>
      <c r="B4338" s="58"/>
      <c r="C4338" s="64"/>
      <c r="D4338" s="62"/>
      <c r="E4338" s="59"/>
      <c r="F4338" s="59"/>
      <c r="G4338" s="59"/>
      <c r="H4338" s="92"/>
      <c r="I4338" s="60"/>
      <c r="J4338" s="61"/>
      <c r="K4338" s="108" t="s">
        <v>5957</v>
      </c>
      <c r="L4338" s="122"/>
      <c r="M4338" s="126"/>
    </row>
    <row r="4339" spans="1:13">
      <c r="A4339" s="66"/>
      <c r="B4339" s="58"/>
      <c r="C4339" s="64"/>
      <c r="D4339" s="62"/>
      <c r="E4339" s="59"/>
      <c r="F4339" s="59"/>
      <c r="G4339" s="59"/>
      <c r="H4339" s="92"/>
      <c r="I4339" s="60"/>
      <c r="J4339" s="61"/>
      <c r="K4339" s="108" t="s">
        <v>5957</v>
      </c>
      <c r="L4339" s="122"/>
      <c r="M4339" s="126"/>
    </row>
    <row r="4340" spans="1:13">
      <c r="A4340" s="66"/>
      <c r="B4340" s="58"/>
      <c r="C4340" s="64"/>
      <c r="D4340" s="62"/>
      <c r="E4340" s="59"/>
      <c r="F4340" s="59"/>
      <c r="G4340" s="59"/>
      <c r="H4340" s="92"/>
      <c r="I4340" s="60"/>
      <c r="J4340" s="61"/>
      <c r="K4340" s="108" t="s">
        <v>5957</v>
      </c>
      <c r="L4340" s="122"/>
      <c r="M4340" s="126"/>
    </row>
    <row r="4341" spans="1:13">
      <c r="A4341" s="66"/>
      <c r="B4341" s="58"/>
      <c r="C4341" s="64"/>
      <c r="D4341" s="62"/>
      <c r="E4341" s="59"/>
      <c r="F4341" s="59"/>
      <c r="G4341" s="59"/>
      <c r="H4341" s="92"/>
      <c r="I4341" s="60"/>
      <c r="J4341" s="61"/>
      <c r="K4341" s="108" t="s">
        <v>5957</v>
      </c>
      <c r="L4341" s="122"/>
      <c r="M4341" s="126"/>
    </row>
    <row r="4342" spans="1:13">
      <c r="A4342" s="66"/>
      <c r="B4342" s="58"/>
      <c r="C4342" s="64"/>
      <c r="D4342" s="62"/>
      <c r="E4342" s="59"/>
      <c r="F4342" s="59"/>
      <c r="G4342" s="59"/>
      <c r="H4342" s="92"/>
      <c r="I4342" s="60"/>
      <c r="J4342" s="61"/>
      <c r="K4342" s="108" t="s">
        <v>5957</v>
      </c>
      <c r="L4342" s="122"/>
      <c r="M4342" s="126"/>
    </row>
    <row r="4343" spans="1:13">
      <c r="A4343" s="66"/>
      <c r="B4343" s="58"/>
      <c r="C4343" s="64"/>
      <c r="D4343" s="62"/>
      <c r="E4343" s="59"/>
      <c r="F4343" s="59"/>
      <c r="G4343" s="59"/>
      <c r="H4343" s="92"/>
      <c r="I4343" s="60"/>
      <c r="J4343" s="61"/>
      <c r="K4343" s="108" t="s">
        <v>5957</v>
      </c>
      <c r="L4343" s="122"/>
      <c r="M4343" s="126"/>
    </row>
    <row r="4344" spans="1:13">
      <c r="A4344" s="66"/>
      <c r="B4344" s="58"/>
      <c r="C4344" s="64"/>
      <c r="D4344" s="62"/>
      <c r="E4344" s="59"/>
      <c r="F4344" s="59"/>
      <c r="G4344" s="59"/>
      <c r="H4344" s="92"/>
      <c r="I4344" s="60"/>
      <c r="J4344" s="61"/>
      <c r="K4344" s="108" t="s">
        <v>5957</v>
      </c>
      <c r="L4344" s="122"/>
      <c r="M4344" s="126"/>
    </row>
    <row r="4345" spans="1:13">
      <c r="A4345" s="66"/>
      <c r="B4345" s="58"/>
      <c r="C4345" s="64"/>
      <c r="D4345" s="62"/>
      <c r="E4345" s="59"/>
      <c r="F4345" s="59"/>
      <c r="G4345" s="59"/>
      <c r="H4345" s="92"/>
      <c r="I4345" s="60"/>
      <c r="J4345" s="61"/>
      <c r="K4345" s="108" t="s">
        <v>5957</v>
      </c>
      <c r="L4345" s="122"/>
      <c r="M4345" s="126"/>
    </row>
    <row r="4346" spans="1:13">
      <c r="A4346" s="66"/>
      <c r="B4346" s="58"/>
      <c r="C4346" s="64"/>
      <c r="D4346" s="62"/>
      <c r="E4346" s="59"/>
      <c r="F4346" s="59"/>
      <c r="G4346" s="59"/>
      <c r="H4346" s="92"/>
      <c r="I4346" s="60"/>
      <c r="J4346" s="61"/>
      <c r="K4346" s="108" t="s">
        <v>5957</v>
      </c>
      <c r="L4346" s="122"/>
      <c r="M4346" s="126"/>
    </row>
    <row r="4347" spans="1:13">
      <c r="A4347" s="66"/>
      <c r="B4347" s="58"/>
      <c r="C4347" s="64"/>
      <c r="D4347" s="62"/>
      <c r="E4347" s="59"/>
      <c r="F4347" s="59"/>
      <c r="G4347" s="59"/>
      <c r="H4347" s="92"/>
      <c r="I4347" s="60"/>
      <c r="J4347" s="61"/>
      <c r="K4347" s="108" t="s">
        <v>5957</v>
      </c>
      <c r="L4347" s="122"/>
      <c r="M4347" s="126"/>
    </row>
    <row r="4348" spans="1:13">
      <c r="A4348" s="66"/>
      <c r="B4348" s="58"/>
      <c r="C4348" s="64"/>
      <c r="D4348" s="62"/>
      <c r="E4348" s="59"/>
      <c r="F4348" s="59"/>
      <c r="G4348" s="59"/>
      <c r="H4348" s="92"/>
      <c r="I4348" s="60"/>
      <c r="J4348" s="61"/>
      <c r="K4348" s="108" t="s">
        <v>5957</v>
      </c>
      <c r="L4348" s="122"/>
      <c r="M4348" s="126"/>
    </row>
    <row r="4349" spans="1:13">
      <c r="A4349" s="66"/>
      <c r="B4349" s="58"/>
      <c r="C4349" s="64"/>
      <c r="D4349" s="62"/>
      <c r="E4349" s="59"/>
      <c r="F4349" s="59"/>
      <c r="G4349" s="59"/>
      <c r="H4349" s="92"/>
      <c r="I4349" s="60"/>
      <c r="J4349" s="61"/>
      <c r="K4349" s="108" t="s">
        <v>5957</v>
      </c>
      <c r="L4349" s="122"/>
      <c r="M4349" s="126"/>
    </row>
    <row r="4350" spans="1:13">
      <c r="A4350" s="66"/>
      <c r="B4350" s="58"/>
      <c r="C4350" s="64"/>
      <c r="D4350" s="62"/>
      <c r="E4350" s="59"/>
      <c r="F4350" s="59"/>
      <c r="G4350" s="59"/>
      <c r="H4350" s="92"/>
      <c r="I4350" s="60"/>
      <c r="J4350" s="61"/>
      <c r="K4350" s="108" t="s">
        <v>5957</v>
      </c>
      <c r="L4350" s="122"/>
      <c r="M4350" s="126"/>
    </row>
    <row r="4351" spans="1:13">
      <c r="A4351" s="66"/>
      <c r="B4351" s="58"/>
      <c r="C4351" s="64"/>
      <c r="D4351" s="62"/>
      <c r="E4351" s="59"/>
      <c r="F4351" s="59"/>
      <c r="G4351" s="59"/>
      <c r="H4351" s="92"/>
      <c r="I4351" s="60"/>
      <c r="J4351" s="61"/>
      <c r="K4351" s="108" t="s">
        <v>5957</v>
      </c>
      <c r="L4351" s="122"/>
      <c r="M4351" s="126"/>
    </row>
    <row r="4352" spans="1:13">
      <c r="A4352" s="66"/>
      <c r="B4352" s="58"/>
      <c r="C4352" s="64"/>
      <c r="D4352" s="62"/>
      <c r="E4352" s="59"/>
      <c r="F4352" s="59"/>
      <c r="G4352" s="59"/>
      <c r="H4352" s="92"/>
      <c r="I4352" s="60"/>
      <c r="J4352" s="61"/>
      <c r="K4352" s="108" t="s">
        <v>5957</v>
      </c>
      <c r="L4352" s="122"/>
      <c r="M4352" s="126"/>
    </row>
    <row r="4353" spans="1:13">
      <c r="A4353" s="66"/>
      <c r="B4353" s="58"/>
      <c r="C4353" s="64"/>
      <c r="D4353" s="62"/>
      <c r="E4353" s="59"/>
      <c r="F4353" s="59"/>
      <c r="G4353" s="59"/>
      <c r="H4353" s="92"/>
      <c r="I4353" s="60"/>
      <c r="J4353" s="61"/>
      <c r="K4353" s="108" t="s">
        <v>5957</v>
      </c>
      <c r="L4353" s="122"/>
      <c r="M4353" s="126"/>
    </row>
    <row r="4354" spans="1:13">
      <c r="A4354" s="66"/>
      <c r="B4354" s="58"/>
      <c r="C4354" s="64"/>
      <c r="D4354" s="62"/>
      <c r="E4354" s="59"/>
      <c r="F4354" s="59"/>
      <c r="G4354" s="59"/>
      <c r="H4354" s="92"/>
      <c r="I4354" s="60"/>
      <c r="J4354" s="61"/>
      <c r="K4354" s="108" t="s">
        <v>5957</v>
      </c>
      <c r="L4354" s="122"/>
      <c r="M4354" s="126"/>
    </row>
    <row r="4355" spans="1:13">
      <c r="A4355" s="66"/>
      <c r="B4355" s="58"/>
      <c r="C4355" s="64"/>
      <c r="D4355" s="62"/>
      <c r="E4355" s="59"/>
      <c r="F4355" s="59"/>
      <c r="G4355" s="59"/>
      <c r="H4355" s="92"/>
      <c r="I4355" s="60"/>
      <c r="J4355" s="61"/>
      <c r="K4355" s="108" t="s">
        <v>5957</v>
      </c>
      <c r="L4355" s="122"/>
      <c r="M4355" s="126"/>
    </row>
    <row r="4356" spans="1:13">
      <c r="A4356" s="66"/>
      <c r="B4356" s="58"/>
      <c r="C4356" s="64"/>
      <c r="D4356" s="62"/>
      <c r="E4356" s="59"/>
      <c r="F4356" s="59"/>
      <c r="G4356" s="59"/>
      <c r="H4356" s="92"/>
      <c r="I4356" s="60"/>
      <c r="J4356" s="61"/>
      <c r="K4356" s="108" t="s">
        <v>5957</v>
      </c>
      <c r="L4356" s="122"/>
      <c r="M4356" s="126"/>
    </row>
    <row r="4357" spans="1:13">
      <c r="A4357" s="66"/>
      <c r="B4357" s="58"/>
      <c r="C4357" s="64"/>
      <c r="D4357" s="62"/>
      <c r="E4357" s="59"/>
      <c r="F4357" s="59"/>
      <c r="G4357" s="59"/>
      <c r="H4357" s="92"/>
      <c r="I4357" s="60"/>
      <c r="J4357" s="61"/>
      <c r="K4357" s="108" t="s">
        <v>5957</v>
      </c>
      <c r="L4357" s="122"/>
      <c r="M4357" s="126"/>
    </row>
    <row r="4358" spans="1:13">
      <c r="A4358" s="66"/>
      <c r="B4358" s="58"/>
      <c r="C4358" s="64"/>
      <c r="D4358" s="62"/>
      <c r="E4358" s="59"/>
      <c r="F4358" s="59"/>
      <c r="G4358" s="59"/>
      <c r="H4358" s="92"/>
      <c r="I4358" s="60"/>
      <c r="J4358" s="61"/>
      <c r="K4358" s="108" t="s">
        <v>5957</v>
      </c>
      <c r="L4358" s="122"/>
      <c r="M4358" s="126"/>
    </row>
    <row r="4359" spans="1:13">
      <c r="A4359" s="66"/>
      <c r="B4359" s="58"/>
      <c r="C4359" s="64"/>
      <c r="D4359" s="62"/>
      <c r="E4359" s="59"/>
      <c r="F4359" s="59"/>
      <c r="G4359" s="59"/>
      <c r="H4359" s="92"/>
      <c r="I4359" s="60"/>
      <c r="J4359" s="61"/>
      <c r="K4359" s="108" t="s">
        <v>5957</v>
      </c>
      <c r="L4359" s="122"/>
      <c r="M4359" s="126"/>
    </row>
    <row r="4360" spans="1:13">
      <c r="A4360" s="66"/>
      <c r="B4360" s="58"/>
      <c r="C4360" s="64"/>
      <c r="D4360" s="62"/>
      <c r="E4360" s="59"/>
      <c r="F4360" s="59"/>
      <c r="G4360" s="59"/>
      <c r="H4360" s="92"/>
      <c r="I4360" s="60"/>
      <c r="J4360" s="61"/>
      <c r="K4360" s="108" t="s">
        <v>5957</v>
      </c>
      <c r="L4360" s="122"/>
      <c r="M4360" s="126"/>
    </row>
    <row r="4361" spans="1:13">
      <c r="A4361" s="66"/>
      <c r="B4361" s="58"/>
      <c r="C4361" s="64"/>
      <c r="D4361" s="62"/>
      <c r="E4361" s="59"/>
      <c r="F4361" s="59"/>
      <c r="G4361" s="59"/>
      <c r="H4361" s="92"/>
      <c r="I4361" s="60"/>
      <c r="J4361" s="61"/>
      <c r="K4361" s="108" t="s">
        <v>5957</v>
      </c>
      <c r="L4361" s="122"/>
      <c r="M4361" s="126"/>
    </row>
    <row r="4362" spans="1:13">
      <c r="A4362" s="66"/>
      <c r="B4362" s="58"/>
      <c r="C4362" s="64"/>
      <c r="D4362" s="62"/>
      <c r="E4362" s="59"/>
      <c r="F4362" s="59"/>
      <c r="G4362" s="59"/>
      <c r="H4362" s="92"/>
      <c r="I4362" s="60"/>
      <c r="J4362" s="61"/>
      <c r="K4362" s="108" t="s">
        <v>5957</v>
      </c>
      <c r="L4362" s="122"/>
      <c r="M4362" s="126"/>
    </row>
    <row r="4363" spans="1:13">
      <c r="A4363" s="66"/>
      <c r="B4363" s="58"/>
      <c r="C4363" s="64"/>
      <c r="D4363" s="62"/>
      <c r="E4363" s="59"/>
      <c r="F4363" s="59"/>
      <c r="G4363" s="59"/>
      <c r="H4363" s="92"/>
      <c r="I4363" s="60"/>
      <c r="J4363" s="61"/>
      <c r="K4363" s="108" t="s">
        <v>5957</v>
      </c>
      <c r="L4363" s="122"/>
      <c r="M4363" s="126"/>
    </row>
    <row r="4364" spans="1:13">
      <c r="A4364" s="66"/>
      <c r="B4364" s="58"/>
      <c r="C4364" s="64"/>
      <c r="D4364" s="62"/>
      <c r="E4364" s="59"/>
      <c r="F4364" s="59"/>
      <c r="G4364" s="59"/>
      <c r="H4364" s="92"/>
      <c r="I4364" s="60"/>
      <c r="J4364" s="61"/>
      <c r="K4364" s="108" t="s">
        <v>5957</v>
      </c>
      <c r="L4364" s="122"/>
      <c r="M4364" s="126"/>
    </row>
    <row r="4365" spans="1:13">
      <c r="A4365" s="66"/>
      <c r="B4365" s="58"/>
      <c r="C4365" s="64"/>
      <c r="D4365" s="62"/>
      <c r="E4365" s="59"/>
      <c r="F4365" s="59"/>
      <c r="G4365" s="59"/>
      <c r="H4365" s="92"/>
      <c r="I4365" s="60"/>
      <c r="J4365" s="61"/>
      <c r="K4365" s="108" t="s">
        <v>5957</v>
      </c>
      <c r="L4365" s="122"/>
      <c r="M4365" s="126"/>
    </row>
    <row r="4366" spans="1:13">
      <c r="A4366" s="66"/>
      <c r="B4366" s="58"/>
      <c r="C4366" s="64"/>
      <c r="D4366" s="62"/>
      <c r="E4366" s="59"/>
      <c r="F4366" s="59"/>
      <c r="G4366" s="59"/>
      <c r="H4366" s="92"/>
      <c r="I4366" s="60"/>
      <c r="J4366" s="61"/>
      <c r="K4366" s="108" t="s">
        <v>5957</v>
      </c>
      <c r="L4366" s="122"/>
      <c r="M4366" s="126"/>
    </row>
    <row r="4367" spans="1:13">
      <c r="A4367" s="66"/>
      <c r="B4367" s="58"/>
      <c r="C4367" s="64"/>
      <c r="D4367" s="62"/>
      <c r="E4367" s="59"/>
      <c r="F4367" s="59"/>
      <c r="G4367" s="59"/>
      <c r="H4367" s="92"/>
      <c r="I4367" s="60"/>
      <c r="J4367" s="61"/>
      <c r="K4367" s="108" t="s">
        <v>5957</v>
      </c>
      <c r="L4367" s="122"/>
      <c r="M4367" s="126"/>
    </row>
    <row r="4368" spans="1:13">
      <c r="A4368" s="66"/>
      <c r="B4368" s="58"/>
      <c r="C4368" s="64"/>
      <c r="D4368" s="62"/>
      <c r="E4368" s="59"/>
      <c r="F4368" s="59"/>
      <c r="G4368" s="59"/>
      <c r="H4368" s="92"/>
      <c r="I4368" s="60"/>
      <c r="J4368" s="61"/>
      <c r="K4368" s="108" t="s">
        <v>5957</v>
      </c>
      <c r="L4368" s="122"/>
      <c r="M4368" s="126"/>
    </row>
    <row r="4369" spans="1:13">
      <c r="A4369" s="66"/>
      <c r="B4369" s="58"/>
      <c r="C4369" s="64"/>
      <c r="D4369" s="62"/>
      <c r="E4369" s="59"/>
      <c r="F4369" s="59"/>
      <c r="G4369" s="59"/>
      <c r="H4369" s="92"/>
      <c r="I4369" s="60"/>
      <c r="J4369" s="61"/>
      <c r="K4369" s="108" t="s">
        <v>5957</v>
      </c>
      <c r="L4369" s="122"/>
      <c r="M4369" s="126"/>
    </row>
    <row r="4370" spans="1:13">
      <c r="A4370" s="66"/>
      <c r="B4370" s="58"/>
      <c r="C4370" s="64"/>
      <c r="D4370" s="62"/>
      <c r="E4370" s="59"/>
      <c r="F4370" s="59"/>
      <c r="G4370" s="59"/>
      <c r="H4370" s="92"/>
      <c r="I4370" s="60"/>
      <c r="J4370" s="61"/>
      <c r="K4370" s="108" t="s">
        <v>5957</v>
      </c>
      <c r="L4370" s="122"/>
      <c r="M4370" s="126"/>
    </row>
    <row r="4371" spans="1:13">
      <c r="A4371" s="66"/>
      <c r="B4371" s="58"/>
      <c r="C4371" s="64"/>
      <c r="D4371" s="62"/>
      <c r="E4371" s="59"/>
      <c r="F4371" s="59"/>
      <c r="G4371" s="59"/>
      <c r="H4371" s="92"/>
      <c r="I4371" s="60"/>
      <c r="J4371" s="61"/>
      <c r="K4371" s="108" t="s">
        <v>5957</v>
      </c>
      <c r="L4371" s="122"/>
      <c r="M4371" s="126"/>
    </row>
    <row r="4372" spans="1:13">
      <c r="A4372" s="66"/>
      <c r="B4372" s="58"/>
      <c r="C4372" s="64"/>
      <c r="D4372" s="62"/>
      <c r="E4372" s="59"/>
      <c r="F4372" s="59"/>
      <c r="G4372" s="59"/>
      <c r="H4372" s="92"/>
      <c r="I4372" s="60"/>
      <c r="J4372" s="61"/>
      <c r="K4372" s="108" t="s">
        <v>5957</v>
      </c>
      <c r="L4372" s="122"/>
      <c r="M4372" s="126"/>
    </row>
    <row r="4373" spans="1:13">
      <c r="A4373" s="66"/>
      <c r="B4373" s="58"/>
      <c r="C4373" s="64"/>
      <c r="D4373" s="62"/>
      <c r="E4373" s="59"/>
      <c r="F4373" s="59"/>
      <c r="G4373" s="59"/>
      <c r="H4373" s="92"/>
      <c r="I4373" s="60"/>
      <c r="J4373" s="61"/>
      <c r="K4373" s="108" t="s">
        <v>5957</v>
      </c>
      <c r="L4373" s="122"/>
      <c r="M4373" s="126"/>
    </row>
    <row r="4374" spans="1:13">
      <c r="A4374" s="66"/>
      <c r="B4374" s="58"/>
      <c r="C4374" s="64"/>
      <c r="D4374" s="62"/>
      <c r="E4374" s="59"/>
      <c r="F4374" s="59"/>
      <c r="G4374" s="59"/>
      <c r="H4374" s="92"/>
      <c r="I4374" s="60"/>
      <c r="J4374" s="61"/>
      <c r="K4374" s="108" t="s">
        <v>5957</v>
      </c>
      <c r="L4374" s="122"/>
      <c r="M4374" s="126"/>
    </row>
    <row r="4375" spans="1:13">
      <c r="A4375" s="66"/>
      <c r="B4375" s="58"/>
      <c r="C4375" s="64"/>
      <c r="D4375" s="62"/>
      <c r="E4375" s="59"/>
      <c r="F4375" s="59"/>
      <c r="G4375" s="59"/>
      <c r="H4375" s="92"/>
      <c r="I4375" s="60"/>
      <c r="J4375" s="61"/>
      <c r="K4375" s="108" t="s">
        <v>5957</v>
      </c>
      <c r="L4375" s="122"/>
      <c r="M4375" s="126"/>
    </row>
    <row r="4376" spans="1:13">
      <c r="A4376" s="66"/>
      <c r="B4376" s="58"/>
      <c r="C4376" s="64"/>
      <c r="D4376" s="62"/>
      <c r="E4376" s="59"/>
      <c r="F4376" s="59"/>
      <c r="G4376" s="59"/>
      <c r="H4376" s="92"/>
      <c r="I4376" s="60"/>
      <c r="J4376" s="61"/>
      <c r="K4376" s="108" t="s">
        <v>5957</v>
      </c>
      <c r="L4376" s="122"/>
      <c r="M4376" s="126"/>
    </row>
    <row r="4377" spans="1:13">
      <c r="A4377" s="66"/>
      <c r="B4377" s="58"/>
      <c r="C4377" s="64"/>
      <c r="D4377" s="62"/>
      <c r="E4377" s="59"/>
      <c r="F4377" s="59"/>
      <c r="G4377" s="59"/>
      <c r="H4377" s="92"/>
      <c r="I4377" s="60"/>
      <c r="J4377" s="61"/>
      <c r="K4377" s="108" t="s">
        <v>5957</v>
      </c>
      <c r="L4377" s="122"/>
      <c r="M4377" s="126"/>
    </row>
    <row r="4378" spans="1:13">
      <c r="A4378" s="66"/>
      <c r="B4378" s="58"/>
      <c r="C4378" s="64"/>
      <c r="D4378" s="62"/>
      <c r="E4378" s="59"/>
      <c r="F4378" s="59"/>
      <c r="G4378" s="59"/>
      <c r="H4378" s="92"/>
      <c r="I4378" s="60"/>
      <c r="J4378" s="61"/>
      <c r="K4378" s="108" t="s">
        <v>5957</v>
      </c>
      <c r="L4378" s="122"/>
      <c r="M4378" s="126"/>
    </row>
    <row r="4379" spans="1:13">
      <c r="A4379" s="66"/>
      <c r="B4379" s="58"/>
      <c r="C4379" s="64"/>
      <c r="D4379" s="62"/>
      <c r="E4379" s="59"/>
      <c r="F4379" s="59"/>
      <c r="G4379" s="59"/>
      <c r="H4379" s="92"/>
      <c r="I4379" s="60"/>
      <c r="J4379" s="61"/>
      <c r="K4379" s="108" t="s">
        <v>5957</v>
      </c>
      <c r="L4379" s="122"/>
      <c r="M4379" s="126"/>
    </row>
    <row r="4380" spans="1:13">
      <c r="A4380" s="66"/>
      <c r="B4380" s="58"/>
      <c r="C4380" s="64"/>
      <c r="D4380" s="62"/>
      <c r="E4380" s="59"/>
      <c r="F4380" s="59"/>
      <c r="G4380" s="59"/>
      <c r="H4380" s="92"/>
      <c r="I4380" s="60"/>
      <c r="J4380" s="61"/>
      <c r="K4380" s="108" t="s">
        <v>5957</v>
      </c>
      <c r="L4380" s="122"/>
      <c r="M4380" s="126"/>
    </row>
    <row r="4381" spans="1:13">
      <c r="A4381" s="66"/>
      <c r="B4381" s="58"/>
      <c r="C4381" s="64"/>
      <c r="D4381" s="62"/>
      <c r="E4381" s="59"/>
      <c r="F4381" s="59"/>
      <c r="G4381" s="59"/>
      <c r="H4381" s="92"/>
      <c r="I4381" s="60"/>
      <c r="J4381" s="61"/>
      <c r="K4381" s="108" t="s">
        <v>5957</v>
      </c>
      <c r="L4381" s="122"/>
      <c r="M4381" s="126"/>
    </row>
    <row r="4382" spans="1:13">
      <c r="A4382" s="66"/>
      <c r="B4382" s="58"/>
      <c r="C4382" s="64"/>
      <c r="D4382" s="62"/>
      <c r="E4382" s="59"/>
      <c r="F4382" s="59"/>
      <c r="G4382" s="59"/>
      <c r="H4382" s="92"/>
      <c r="I4382" s="60"/>
      <c r="J4382" s="61"/>
      <c r="K4382" s="108" t="s">
        <v>5957</v>
      </c>
      <c r="L4382" s="122"/>
      <c r="M4382" s="126"/>
    </row>
    <row r="4383" spans="1:13">
      <c r="A4383" s="66"/>
      <c r="B4383" s="58"/>
      <c r="C4383" s="64"/>
      <c r="D4383" s="62"/>
      <c r="E4383" s="59"/>
      <c r="F4383" s="59"/>
      <c r="G4383" s="59"/>
      <c r="H4383" s="92"/>
      <c r="I4383" s="60"/>
      <c r="J4383" s="61"/>
      <c r="K4383" s="108" t="s">
        <v>5957</v>
      </c>
      <c r="L4383" s="122"/>
      <c r="M4383" s="126"/>
    </row>
    <row r="4384" spans="1:13">
      <c r="A4384" s="66"/>
      <c r="B4384" s="58"/>
      <c r="C4384" s="64"/>
      <c r="D4384" s="62"/>
      <c r="E4384" s="59"/>
      <c r="F4384" s="59"/>
      <c r="G4384" s="59"/>
      <c r="H4384" s="92"/>
      <c r="I4384" s="60"/>
      <c r="J4384" s="61"/>
      <c r="K4384" s="108" t="s">
        <v>5957</v>
      </c>
      <c r="L4384" s="122"/>
      <c r="M4384" s="126"/>
    </row>
    <row r="4385" spans="1:13">
      <c r="A4385" s="66"/>
      <c r="B4385" s="58"/>
      <c r="C4385" s="64"/>
      <c r="D4385" s="62"/>
      <c r="E4385" s="59"/>
      <c r="F4385" s="59"/>
      <c r="G4385" s="59"/>
      <c r="H4385" s="92"/>
      <c r="I4385" s="60"/>
      <c r="J4385" s="61"/>
      <c r="K4385" s="108" t="s">
        <v>5957</v>
      </c>
      <c r="L4385" s="122"/>
      <c r="M4385" s="126"/>
    </row>
    <row r="4386" spans="1:13">
      <c r="A4386" s="66"/>
      <c r="B4386" s="58"/>
      <c r="C4386" s="64"/>
      <c r="D4386" s="62"/>
      <c r="E4386" s="59"/>
      <c r="F4386" s="59"/>
      <c r="G4386" s="59"/>
      <c r="H4386" s="92"/>
      <c r="I4386" s="60"/>
      <c r="J4386" s="61"/>
      <c r="K4386" s="108" t="s">
        <v>5957</v>
      </c>
      <c r="L4386" s="122"/>
      <c r="M4386" s="126"/>
    </row>
    <row r="4387" spans="1:13">
      <c r="A4387" s="66"/>
      <c r="B4387" s="58"/>
      <c r="C4387" s="64"/>
      <c r="D4387" s="62"/>
      <c r="E4387" s="59"/>
      <c r="F4387" s="59"/>
      <c r="G4387" s="59"/>
      <c r="H4387" s="92"/>
      <c r="I4387" s="60"/>
      <c r="J4387" s="61"/>
      <c r="K4387" s="108" t="s">
        <v>5957</v>
      </c>
      <c r="L4387" s="122"/>
      <c r="M4387" s="126"/>
    </row>
    <row r="4388" spans="1:13">
      <c r="A4388" s="66"/>
      <c r="B4388" s="58"/>
      <c r="C4388" s="64"/>
      <c r="D4388" s="62"/>
      <c r="E4388" s="59"/>
      <c r="F4388" s="59"/>
      <c r="G4388" s="59"/>
      <c r="H4388" s="92"/>
      <c r="I4388" s="60"/>
      <c r="J4388" s="61"/>
      <c r="K4388" s="108" t="s">
        <v>5957</v>
      </c>
      <c r="L4388" s="122"/>
      <c r="M4388" s="126"/>
    </row>
    <row r="4389" spans="1:13">
      <c r="A4389" s="66"/>
      <c r="B4389" s="58"/>
      <c r="C4389" s="64"/>
      <c r="D4389" s="62"/>
      <c r="E4389" s="59"/>
      <c r="F4389" s="59"/>
      <c r="G4389" s="59"/>
      <c r="H4389" s="92"/>
      <c r="I4389" s="60"/>
      <c r="J4389" s="61"/>
      <c r="K4389" s="108" t="s">
        <v>5957</v>
      </c>
      <c r="L4389" s="122"/>
      <c r="M4389" s="126"/>
    </row>
    <row r="4390" spans="1:13">
      <c r="A4390" s="66"/>
      <c r="B4390" s="58"/>
      <c r="C4390" s="64"/>
      <c r="D4390" s="62"/>
      <c r="E4390" s="59"/>
      <c r="F4390" s="59"/>
      <c r="G4390" s="59"/>
      <c r="H4390" s="92"/>
      <c r="I4390" s="60"/>
      <c r="J4390" s="61"/>
      <c r="K4390" s="108" t="s">
        <v>5957</v>
      </c>
      <c r="L4390" s="122"/>
      <c r="M4390" s="126"/>
    </row>
    <row r="4391" spans="1:13">
      <c r="A4391" s="66"/>
      <c r="B4391" s="58"/>
      <c r="C4391" s="64"/>
      <c r="D4391" s="62"/>
      <c r="E4391" s="59"/>
      <c r="F4391" s="59"/>
      <c r="G4391" s="59"/>
      <c r="H4391" s="92"/>
      <c r="I4391" s="60"/>
      <c r="J4391" s="61"/>
      <c r="K4391" s="108" t="s">
        <v>5957</v>
      </c>
      <c r="L4391" s="122"/>
      <c r="M4391" s="126"/>
    </row>
    <row r="4392" spans="1:13">
      <c r="A4392" s="66"/>
      <c r="B4392" s="58"/>
      <c r="C4392" s="64"/>
      <c r="D4392" s="62"/>
      <c r="E4392" s="59"/>
      <c r="F4392" s="59"/>
      <c r="G4392" s="59"/>
      <c r="H4392" s="92"/>
      <c r="I4392" s="60"/>
      <c r="J4392" s="61"/>
      <c r="K4392" s="108" t="s">
        <v>5957</v>
      </c>
      <c r="L4392" s="122"/>
      <c r="M4392" s="126"/>
    </row>
    <row r="4393" spans="1:13">
      <c r="A4393" s="66"/>
      <c r="B4393" s="58"/>
      <c r="C4393" s="64"/>
      <c r="D4393" s="62"/>
      <c r="E4393" s="59"/>
      <c r="F4393" s="59"/>
      <c r="G4393" s="59"/>
      <c r="H4393" s="92"/>
      <c r="I4393" s="60"/>
      <c r="J4393" s="61"/>
      <c r="K4393" s="108" t="s">
        <v>5957</v>
      </c>
      <c r="L4393" s="122"/>
      <c r="M4393" s="126"/>
    </row>
    <row r="4394" spans="1:13">
      <c r="A4394" s="66"/>
      <c r="B4394" s="58"/>
      <c r="C4394" s="64"/>
      <c r="D4394" s="62"/>
      <c r="E4394" s="59"/>
      <c r="F4394" s="59"/>
      <c r="G4394" s="59"/>
      <c r="H4394" s="92"/>
      <c r="I4394" s="60"/>
      <c r="J4394" s="61"/>
      <c r="K4394" s="108" t="s">
        <v>5957</v>
      </c>
      <c r="L4394" s="122"/>
      <c r="M4394" s="126"/>
    </row>
    <row r="4395" spans="1:13">
      <c r="A4395" s="66"/>
      <c r="B4395" s="58"/>
      <c r="C4395" s="64"/>
      <c r="D4395" s="62"/>
      <c r="E4395" s="59"/>
      <c r="F4395" s="59"/>
      <c r="G4395" s="59"/>
      <c r="H4395" s="92"/>
      <c r="I4395" s="60"/>
      <c r="J4395" s="61"/>
      <c r="K4395" s="108" t="s">
        <v>5957</v>
      </c>
      <c r="L4395" s="122"/>
      <c r="M4395" s="126"/>
    </row>
    <row r="4396" spans="1:13">
      <c r="A4396" s="66"/>
      <c r="B4396" s="58"/>
      <c r="C4396" s="64"/>
      <c r="D4396" s="62"/>
      <c r="E4396" s="59"/>
      <c r="F4396" s="59"/>
      <c r="G4396" s="59"/>
      <c r="H4396" s="92"/>
      <c r="I4396" s="60"/>
      <c r="J4396" s="61"/>
      <c r="K4396" s="108" t="s">
        <v>5957</v>
      </c>
      <c r="L4396" s="122"/>
      <c r="M4396" s="126"/>
    </row>
    <row r="4397" spans="1:13">
      <c r="A4397" s="66"/>
      <c r="B4397" s="58"/>
      <c r="C4397" s="64"/>
      <c r="D4397" s="62"/>
      <c r="E4397" s="59"/>
      <c r="F4397" s="59"/>
      <c r="G4397" s="59"/>
      <c r="H4397" s="92"/>
      <c r="I4397" s="60"/>
      <c r="J4397" s="61"/>
      <c r="K4397" s="108" t="s">
        <v>5957</v>
      </c>
      <c r="L4397" s="122"/>
      <c r="M4397" s="126"/>
    </row>
    <row r="4398" spans="1:13">
      <c r="A4398" s="66"/>
      <c r="B4398" s="58"/>
      <c r="C4398" s="64"/>
      <c r="D4398" s="62"/>
      <c r="E4398" s="59"/>
      <c r="F4398" s="59"/>
      <c r="G4398" s="59"/>
      <c r="H4398" s="92"/>
      <c r="I4398" s="60"/>
      <c r="J4398" s="61"/>
      <c r="K4398" s="108" t="s">
        <v>5957</v>
      </c>
      <c r="L4398" s="122"/>
      <c r="M4398" s="126"/>
    </row>
    <row r="4399" spans="1:13">
      <c r="A4399" s="66"/>
      <c r="B4399" s="58"/>
      <c r="C4399" s="64"/>
      <c r="D4399" s="62"/>
      <c r="E4399" s="59"/>
      <c r="F4399" s="59"/>
      <c r="G4399" s="59"/>
      <c r="H4399" s="92"/>
      <c r="I4399" s="60"/>
      <c r="J4399" s="61"/>
      <c r="K4399" s="108" t="s">
        <v>5957</v>
      </c>
      <c r="L4399" s="122"/>
      <c r="M4399" s="126"/>
    </row>
    <row r="4400" spans="1:13">
      <c r="A4400" s="66"/>
      <c r="B4400" s="58"/>
      <c r="C4400" s="64"/>
      <c r="D4400" s="62"/>
      <c r="E4400" s="59"/>
      <c r="F4400" s="59"/>
      <c r="G4400" s="59"/>
      <c r="H4400" s="92"/>
      <c r="I4400" s="60"/>
      <c r="J4400" s="61"/>
      <c r="K4400" s="108" t="s">
        <v>5957</v>
      </c>
      <c r="L4400" s="122"/>
      <c r="M4400" s="126"/>
    </row>
    <row r="4401" spans="1:13">
      <c r="A4401" s="66"/>
      <c r="B4401" s="58"/>
      <c r="C4401" s="64"/>
      <c r="D4401" s="62"/>
      <c r="E4401" s="59"/>
      <c r="F4401" s="59"/>
      <c r="G4401" s="59"/>
      <c r="H4401" s="92"/>
      <c r="I4401" s="60"/>
      <c r="J4401" s="61"/>
      <c r="K4401" s="108" t="s">
        <v>5957</v>
      </c>
      <c r="L4401" s="122"/>
      <c r="M4401" s="126"/>
    </row>
    <row r="4402" spans="1:13">
      <c r="A4402" s="66"/>
      <c r="B4402" s="58"/>
      <c r="C4402" s="64"/>
      <c r="D4402" s="62"/>
      <c r="E4402" s="59"/>
      <c r="F4402" s="59"/>
      <c r="G4402" s="59"/>
      <c r="H4402" s="92"/>
      <c r="I4402" s="60"/>
      <c r="J4402" s="61"/>
      <c r="K4402" s="108" t="s">
        <v>5957</v>
      </c>
      <c r="L4402" s="122"/>
      <c r="M4402" s="126"/>
    </row>
    <row r="4403" spans="1:13">
      <c r="A4403" s="66"/>
      <c r="B4403" s="58"/>
      <c r="C4403" s="64"/>
      <c r="D4403" s="62"/>
      <c r="E4403" s="59"/>
      <c r="F4403" s="59"/>
      <c r="G4403" s="59"/>
      <c r="H4403" s="92"/>
      <c r="I4403" s="60"/>
      <c r="J4403" s="61"/>
      <c r="K4403" s="108" t="s">
        <v>5957</v>
      </c>
      <c r="L4403" s="122"/>
      <c r="M4403" s="126"/>
    </row>
    <row r="4404" spans="1:13">
      <c r="A4404" s="66"/>
      <c r="B4404" s="58"/>
      <c r="C4404" s="64"/>
      <c r="D4404" s="62"/>
      <c r="E4404" s="59"/>
      <c r="F4404" s="59"/>
      <c r="G4404" s="59"/>
      <c r="H4404" s="92"/>
      <c r="I4404" s="60"/>
      <c r="J4404" s="61"/>
      <c r="K4404" s="108" t="s">
        <v>5957</v>
      </c>
      <c r="L4404" s="122"/>
      <c r="M4404" s="126"/>
    </row>
    <row r="4405" spans="1:13">
      <c r="A4405" s="66"/>
      <c r="B4405" s="58"/>
      <c r="C4405" s="64"/>
      <c r="D4405" s="62"/>
      <c r="E4405" s="59"/>
      <c r="F4405" s="59"/>
      <c r="G4405" s="59"/>
      <c r="H4405" s="92"/>
      <c r="I4405" s="60"/>
      <c r="J4405" s="61"/>
      <c r="K4405" s="108" t="s">
        <v>5957</v>
      </c>
      <c r="L4405" s="122"/>
      <c r="M4405" s="126"/>
    </row>
    <row r="4406" spans="1:13">
      <c r="A4406" s="66"/>
      <c r="B4406" s="58"/>
      <c r="C4406" s="64"/>
      <c r="D4406" s="62"/>
      <c r="E4406" s="59"/>
      <c r="F4406" s="59"/>
      <c r="G4406" s="59"/>
      <c r="H4406" s="92"/>
      <c r="I4406" s="60"/>
      <c r="J4406" s="61"/>
      <c r="K4406" s="108" t="s">
        <v>5957</v>
      </c>
      <c r="L4406" s="122"/>
      <c r="M4406" s="126"/>
    </row>
    <row r="4407" spans="1:13">
      <c r="A4407" s="66"/>
      <c r="B4407" s="58"/>
      <c r="C4407" s="64"/>
      <c r="D4407" s="62"/>
      <c r="E4407" s="59"/>
      <c r="F4407" s="59"/>
      <c r="G4407" s="59"/>
      <c r="H4407" s="92"/>
      <c r="I4407" s="60"/>
      <c r="J4407" s="61"/>
      <c r="K4407" s="108" t="s">
        <v>5957</v>
      </c>
      <c r="L4407" s="122"/>
      <c r="M4407" s="126"/>
    </row>
    <row r="4408" spans="1:13">
      <c r="A4408" s="66"/>
      <c r="B4408" s="58"/>
      <c r="C4408" s="64"/>
      <c r="D4408" s="62"/>
      <c r="E4408" s="59"/>
      <c r="F4408" s="59"/>
      <c r="G4408" s="59"/>
      <c r="H4408" s="92"/>
      <c r="I4408" s="60"/>
      <c r="J4408" s="61"/>
      <c r="K4408" s="108" t="s">
        <v>5957</v>
      </c>
      <c r="L4408" s="122"/>
      <c r="M4408" s="126"/>
    </row>
    <row r="4409" spans="1:13">
      <c r="A4409" s="66"/>
      <c r="B4409" s="58"/>
      <c r="C4409" s="64"/>
      <c r="D4409" s="62"/>
      <c r="E4409" s="59"/>
      <c r="F4409" s="59"/>
      <c r="G4409" s="59"/>
      <c r="H4409" s="92"/>
      <c r="I4409" s="60"/>
      <c r="J4409" s="61"/>
      <c r="K4409" s="108" t="s">
        <v>5957</v>
      </c>
      <c r="L4409" s="122"/>
      <c r="M4409" s="126"/>
    </row>
    <row r="4410" spans="1:13">
      <c r="A4410" s="66"/>
      <c r="B4410" s="58"/>
      <c r="C4410" s="64"/>
      <c r="D4410" s="62"/>
      <c r="E4410" s="59"/>
      <c r="F4410" s="59"/>
      <c r="G4410" s="59"/>
      <c r="H4410" s="92"/>
      <c r="I4410" s="60"/>
      <c r="J4410" s="61"/>
      <c r="K4410" s="108" t="s">
        <v>5957</v>
      </c>
      <c r="L4410" s="122"/>
      <c r="M4410" s="126"/>
    </row>
    <row r="4411" spans="1:13">
      <c r="A4411" s="66"/>
      <c r="B4411" s="58"/>
      <c r="C4411" s="64"/>
      <c r="D4411" s="62"/>
      <c r="E4411" s="59"/>
      <c r="F4411" s="59"/>
      <c r="G4411" s="59"/>
      <c r="H4411" s="92"/>
      <c r="I4411" s="60"/>
      <c r="J4411" s="61"/>
      <c r="K4411" s="108" t="s">
        <v>5957</v>
      </c>
      <c r="L4411" s="122"/>
      <c r="M4411" s="126"/>
    </row>
    <row r="4412" spans="1:13">
      <c r="A4412" s="66"/>
      <c r="B4412" s="58"/>
      <c r="C4412" s="64"/>
      <c r="D4412" s="62"/>
      <c r="E4412" s="59"/>
      <c r="F4412" s="59"/>
      <c r="G4412" s="59"/>
      <c r="H4412" s="92"/>
      <c r="I4412" s="60"/>
      <c r="J4412" s="61"/>
      <c r="K4412" s="108" t="s">
        <v>5957</v>
      </c>
      <c r="L4412" s="122"/>
      <c r="M4412" s="126"/>
    </row>
    <row r="4413" spans="1:13">
      <c r="A4413" s="66"/>
      <c r="B4413" s="58"/>
      <c r="C4413" s="64"/>
      <c r="D4413" s="62"/>
      <c r="E4413" s="59"/>
      <c r="F4413" s="59"/>
      <c r="G4413" s="59"/>
      <c r="H4413" s="92"/>
      <c r="I4413" s="60"/>
      <c r="J4413" s="61"/>
      <c r="K4413" s="108" t="s">
        <v>5957</v>
      </c>
      <c r="L4413" s="122"/>
      <c r="M4413" s="126"/>
    </row>
    <row r="4414" spans="1:13">
      <c r="A4414" s="66"/>
      <c r="B4414" s="58"/>
      <c r="C4414" s="64"/>
      <c r="D4414" s="62"/>
      <c r="E4414" s="59"/>
      <c r="F4414" s="59"/>
      <c r="G4414" s="59"/>
      <c r="H4414" s="92"/>
      <c r="I4414" s="60"/>
      <c r="J4414" s="61"/>
      <c r="K4414" s="108" t="s">
        <v>5957</v>
      </c>
      <c r="L4414" s="122"/>
      <c r="M4414" s="126"/>
    </row>
    <row r="4415" spans="1:13">
      <c r="A4415" s="66"/>
      <c r="B4415" s="58"/>
      <c r="C4415" s="64"/>
      <c r="D4415" s="62"/>
      <c r="E4415" s="59"/>
      <c r="F4415" s="59"/>
      <c r="G4415" s="59"/>
      <c r="H4415" s="92"/>
      <c r="I4415" s="60"/>
      <c r="J4415" s="61"/>
      <c r="K4415" s="108" t="s">
        <v>5957</v>
      </c>
      <c r="L4415" s="122"/>
      <c r="M4415" s="126"/>
    </row>
    <row r="4416" spans="1:13">
      <c r="A4416" s="66"/>
      <c r="B4416" s="58"/>
      <c r="C4416" s="64"/>
      <c r="D4416" s="62"/>
      <c r="E4416" s="59"/>
      <c r="F4416" s="59"/>
      <c r="G4416" s="59"/>
      <c r="H4416" s="92"/>
      <c r="I4416" s="60"/>
      <c r="J4416" s="61"/>
      <c r="K4416" s="108" t="s">
        <v>5957</v>
      </c>
      <c r="L4416" s="122"/>
      <c r="M4416" s="126"/>
    </row>
    <row r="4417" spans="1:13">
      <c r="A4417" s="66"/>
      <c r="B4417" s="58"/>
      <c r="C4417" s="64"/>
      <c r="D4417" s="62"/>
      <c r="E4417" s="59"/>
      <c r="F4417" s="59"/>
      <c r="G4417" s="59"/>
      <c r="H4417" s="92"/>
      <c r="I4417" s="60"/>
      <c r="J4417" s="61"/>
      <c r="K4417" s="108" t="s">
        <v>5957</v>
      </c>
      <c r="L4417" s="122"/>
      <c r="M4417" s="126"/>
    </row>
    <row r="4418" spans="1:13">
      <c r="A4418" s="66"/>
      <c r="B4418" s="58"/>
      <c r="C4418" s="64"/>
      <c r="D4418" s="62"/>
      <c r="E4418" s="59"/>
      <c r="F4418" s="59"/>
      <c r="G4418" s="59"/>
      <c r="H4418" s="92"/>
      <c r="I4418" s="60"/>
      <c r="J4418" s="61"/>
      <c r="K4418" s="108" t="s">
        <v>5957</v>
      </c>
      <c r="L4418" s="122"/>
      <c r="M4418" s="126"/>
    </row>
    <row r="4419" spans="1:13">
      <c r="A4419" s="66"/>
      <c r="B4419" s="58"/>
      <c r="C4419" s="64"/>
      <c r="D4419" s="62"/>
      <c r="E4419" s="59"/>
      <c r="F4419" s="59"/>
      <c r="G4419" s="59"/>
      <c r="H4419" s="92"/>
      <c r="I4419" s="60"/>
      <c r="J4419" s="61"/>
      <c r="K4419" s="108" t="s">
        <v>5957</v>
      </c>
      <c r="L4419" s="122"/>
      <c r="M4419" s="126"/>
    </row>
    <row r="4420" spans="1:13">
      <c r="A4420" s="66"/>
      <c r="B4420" s="58"/>
      <c r="C4420" s="64"/>
      <c r="D4420" s="62"/>
      <c r="E4420" s="59"/>
      <c r="F4420" s="59"/>
      <c r="G4420" s="59"/>
      <c r="H4420" s="92"/>
      <c r="I4420" s="60"/>
      <c r="J4420" s="61"/>
      <c r="K4420" s="108" t="s">
        <v>5957</v>
      </c>
      <c r="L4420" s="122"/>
      <c r="M4420" s="126"/>
    </row>
    <row r="4421" spans="1:13">
      <c r="A4421" s="66"/>
      <c r="B4421" s="58"/>
      <c r="C4421" s="64"/>
      <c r="D4421" s="62"/>
      <c r="E4421" s="59"/>
      <c r="F4421" s="59"/>
      <c r="G4421" s="59"/>
      <c r="H4421" s="92"/>
      <c r="I4421" s="60"/>
      <c r="J4421" s="61"/>
      <c r="K4421" s="108" t="s">
        <v>5957</v>
      </c>
      <c r="L4421" s="122"/>
      <c r="M4421" s="126"/>
    </row>
    <row r="4422" spans="1:13">
      <c r="A4422" s="66"/>
      <c r="B4422" s="58"/>
      <c r="C4422" s="64"/>
      <c r="D4422" s="62"/>
      <c r="E4422" s="59"/>
      <c r="F4422" s="59"/>
      <c r="G4422" s="59"/>
      <c r="H4422" s="92"/>
      <c r="I4422" s="60"/>
      <c r="J4422" s="61"/>
      <c r="K4422" s="108" t="s">
        <v>5957</v>
      </c>
      <c r="L4422" s="122"/>
      <c r="M4422" s="126"/>
    </row>
    <row r="4423" spans="1:13">
      <c r="A4423" s="66"/>
      <c r="B4423" s="58"/>
      <c r="C4423" s="64"/>
      <c r="D4423" s="62"/>
      <c r="E4423" s="59"/>
      <c r="F4423" s="59"/>
      <c r="G4423" s="59"/>
      <c r="H4423" s="92"/>
      <c r="I4423" s="60"/>
      <c r="J4423" s="61"/>
      <c r="K4423" s="108" t="s">
        <v>5957</v>
      </c>
      <c r="L4423" s="122"/>
      <c r="M4423" s="126"/>
    </row>
    <row r="4424" spans="1:13">
      <c r="A4424" s="66"/>
      <c r="B4424" s="58"/>
      <c r="C4424" s="64"/>
      <c r="D4424" s="62"/>
      <c r="E4424" s="59"/>
      <c r="F4424" s="59"/>
      <c r="G4424" s="59"/>
      <c r="H4424" s="92"/>
      <c r="I4424" s="60"/>
      <c r="J4424" s="61"/>
      <c r="K4424" s="108" t="s">
        <v>5957</v>
      </c>
      <c r="L4424" s="122"/>
      <c r="M4424" s="126"/>
    </row>
    <row r="4425" spans="1:13">
      <c r="A4425" s="66"/>
      <c r="B4425" s="58"/>
      <c r="C4425" s="64"/>
      <c r="D4425" s="62"/>
      <c r="E4425" s="59"/>
      <c r="F4425" s="59"/>
      <c r="G4425" s="59"/>
      <c r="H4425" s="92"/>
      <c r="I4425" s="60"/>
      <c r="J4425" s="61"/>
      <c r="K4425" s="108" t="s">
        <v>5957</v>
      </c>
      <c r="L4425" s="122"/>
      <c r="M4425" s="126"/>
    </row>
    <row r="4426" spans="1:13">
      <c r="A4426" s="66"/>
      <c r="B4426" s="58"/>
      <c r="C4426" s="64"/>
      <c r="D4426" s="62"/>
      <c r="E4426" s="59"/>
      <c r="F4426" s="59"/>
      <c r="G4426" s="59"/>
      <c r="H4426" s="92"/>
      <c r="I4426" s="60"/>
      <c r="J4426" s="61"/>
      <c r="K4426" s="108" t="s">
        <v>5957</v>
      </c>
      <c r="L4426" s="122"/>
      <c r="M4426" s="126"/>
    </row>
    <row r="4427" spans="1:13">
      <c r="A4427" s="66"/>
      <c r="B4427" s="58"/>
      <c r="C4427" s="64"/>
      <c r="D4427" s="62"/>
      <c r="E4427" s="59"/>
      <c r="F4427" s="59"/>
      <c r="G4427" s="59"/>
      <c r="H4427" s="92"/>
      <c r="I4427" s="60"/>
      <c r="J4427" s="61"/>
      <c r="K4427" s="108" t="s">
        <v>5957</v>
      </c>
      <c r="L4427" s="122"/>
      <c r="M4427" s="126"/>
    </row>
    <row r="4428" spans="1:13">
      <c r="A4428" s="66"/>
      <c r="B4428" s="58"/>
      <c r="C4428" s="64"/>
      <c r="D4428" s="62"/>
      <c r="E4428" s="59"/>
      <c r="F4428" s="59"/>
      <c r="G4428" s="59"/>
      <c r="H4428" s="92"/>
      <c r="I4428" s="60"/>
      <c r="J4428" s="61"/>
      <c r="K4428" s="108" t="s">
        <v>5957</v>
      </c>
      <c r="L4428" s="122"/>
      <c r="M4428" s="126"/>
    </row>
    <row r="4429" spans="1:13">
      <c r="A4429" s="66"/>
      <c r="B4429" s="58"/>
      <c r="C4429" s="64"/>
      <c r="D4429" s="62"/>
      <c r="E4429" s="59"/>
      <c r="F4429" s="59"/>
      <c r="G4429" s="59"/>
      <c r="H4429" s="92"/>
      <c r="I4429" s="60"/>
      <c r="J4429" s="61"/>
      <c r="K4429" s="108" t="s">
        <v>5957</v>
      </c>
      <c r="L4429" s="122"/>
      <c r="M4429" s="126"/>
    </row>
    <row r="4430" spans="1:13">
      <c r="A4430" s="66"/>
      <c r="B4430" s="58"/>
      <c r="C4430" s="64"/>
      <c r="D4430" s="62"/>
      <c r="E4430" s="59"/>
      <c r="F4430" s="59"/>
      <c r="G4430" s="59"/>
      <c r="H4430" s="92"/>
      <c r="I4430" s="60"/>
      <c r="J4430" s="61"/>
      <c r="K4430" s="108" t="s">
        <v>5957</v>
      </c>
      <c r="L4430" s="122"/>
      <c r="M4430" s="126"/>
    </row>
    <row r="4431" spans="1:13">
      <c r="A4431" s="66"/>
      <c r="B4431" s="58"/>
      <c r="C4431" s="64"/>
      <c r="D4431" s="62"/>
      <c r="E4431" s="59"/>
      <c r="F4431" s="59"/>
      <c r="G4431" s="59"/>
      <c r="H4431" s="92"/>
      <c r="I4431" s="60"/>
      <c r="J4431" s="61"/>
      <c r="K4431" s="108" t="s">
        <v>5957</v>
      </c>
      <c r="L4431" s="122"/>
      <c r="M4431" s="126"/>
    </row>
    <row r="4432" spans="1:13">
      <c r="A4432" s="66"/>
      <c r="B4432" s="58"/>
      <c r="C4432" s="64"/>
      <c r="D4432" s="62"/>
      <c r="E4432" s="59"/>
      <c r="F4432" s="59"/>
      <c r="G4432" s="59"/>
      <c r="H4432" s="92"/>
      <c r="I4432" s="60"/>
      <c r="J4432" s="61"/>
      <c r="K4432" s="108" t="s">
        <v>5957</v>
      </c>
      <c r="L4432" s="122"/>
      <c r="M4432" s="126"/>
    </row>
    <row r="4433" spans="1:13">
      <c r="A4433" s="66"/>
      <c r="B4433" s="58"/>
      <c r="C4433" s="64"/>
      <c r="D4433" s="62"/>
      <c r="E4433" s="59"/>
      <c r="F4433" s="59"/>
      <c r="G4433" s="59"/>
      <c r="H4433" s="92"/>
      <c r="I4433" s="60"/>
      <c r="J4433" s="61"/>
      <c r="K4433" s="108" t="s">
        <v>5957</v>
      </c>
      <c r="L4433" s="122"/>
      <c r="M4433" s="126"/>
    </row>
    <row r="4434" spans="1:13">
      <c r="A4434" s="66"/>
      <c r="B4434" s="58"/>
      <c r="C4434" s="64"/>
      <c r="D4434" s="62"/>
      <c r="E4434" s="59"/>
      <c r="F4434" s="59"/>
      <c r="G4434" s="59"/>
      <c r="H4434" s="92"/>
      <c r="I4434" s="60"/>
      <c r="J4434" s="61"/>
      <c r="K4434" s="108" t="s">
        <v>5957</v>
      </c>
      <c r="L4434" s="122"/>
      <c r="M4434" s="126"/>
    </row>
    <row r="4435" spans="1:13">
      <c r="A4435" s="66"/>
      <c r="B4435" s="58"/>
      <c r="C4435" s="64"/>
      <c r="D4435" s="62"/>
      <c r="E4435" s="59"/>
      <c r="F4435" s="59"/>
      <c r="G4435" s="59"/>
      <c r="H4435" s="92"/>
      <c r="I4435" s="60"/>
      <c r="J4435" s="61"/>
      <c r="K4435" s="108" t="s">
        <v>5957</v>
      </c>
      <c r="L4435" s="122"/>
      <c r="M4435" s="126"/>
    </row>
    <row r="4436" spans="1:13">
      <c r="A4436" s="66"/>
      <c r="B4436" s="58"/>
      <c r="C4436" s="64"/>
      <c r="D4436" s="62"/>
      <c r="E4436" s="59"/>
      <c r="F4436" s="59"/>
      <c r="G4436" s="59"/>
      <c r="H4436" s="92"/>
      <c r="I4436" s="60"/>
      <c r="J4436" s="61"/>
      <c r="K4436" s="108" t="s">
        <v>5957</v>
      </c>
      <c r="L4436" s="122"/>
      <c r="M4436" s="126"/>
    </row>
    <row r="4437" spans="1:13">
      <c r="A4437" s="66"/>
      <c r="B4437" s="58"/>
      <c r="C4437" s="64"/>
      <c r="D4437" s="62"/>
      <c r="E4437" s="59"/>
      <c r="F4437" s="59"/>
      <c r="G4437" s="59"/>
      <c r="H4437" s="92"/>
      <c r="I4437" s="60"/>
      <c r="J4437" s="61"/>
      <c r="K4437" s="108" t="s">
        <v>5957</v>
      </c>
      <c r="L4437" s="122"/>
      <c r="M4437" s="126"/>
    </row>
    <row r="4438" spans="1:13">
      <c r="A4438" s="66"/>
      <c r="B4438" s="58"/>
      <c r="C4438" s="64"/>
      <c r="D4438" s="62"/>
      <c r="E4438" s="59"/>
      <c r="F4438" s="59"/>
      <c r="G4438" s="59"/>
      <c r="H4438" s="92"/>
      <c r="I4438" s="60"/>
      <c r="J4438" s="61"/>
      <c r="K4438" s="108" t="s">
        <v>5957</v>
      </c>
      <c r="L4438" s="122"/>
      <c r="M4438" s="126"/>
    </row>
    <row r="4439" spans="1:13">
      <c r="A4439" s="66"/>
      <c r="B4439" s="58"/>
      <c r="C4439" s="64"/>
      <c r="D4439" s="62"/>
      <c r="E4439" s="59"/>
      <c r="F4439" s="59"/>
      <c r="G4439" s="59"/>
      <c r="H4439" s="92"/>
      <c r="I4439" s="60"/>
      <c r="J4439" s="61"/>
      <c r="K4439" s="108" t="s">
        <v>5957</v>
      </c>
      <c r="L4439" s="122"/>
      <c r="M4439" s="126"/>
    </row>
    <row r="4440" spans="1:13">
      <c r="A4440" s="66"/>
      <c r="B4440" s="58"/>
      <c r="C4440" s="64"/>
      <c r="D4440" s="62"/>
      <c r="E4440" s="59"/>
      <c r="F4440" s="59"/>
      <c r="G4440" s="59"/>
      <c r="H4440" s="92"/>
      <c r="I4440" s="60"/>
      <c r="J4440" s="61"/>
      <c r="K4440" s="108" t="s">
        <v>5957</v>
      </c>
      <c r="L4440" s="122"/>
      <c r="M4440" s="126"/>
    </row>
    <row r="4441" spans="1:13">
      <c r="A4441" s="66"/>
      <c r="B4441" s="58"/>
      <c r="C4441" s="64"/>
      <c r="D4441" s="62"/>
      <c r="E4441" s="59"/>
      <c r="F4441" s="59"/>
      <c r="G4441" s="59"/>
      <c r="H4441" s="92"/>
      <c r="I4441" s="60"/>
      <c r="J4441" s="61"/>
      <c r="K4441" s="108" t="s">
        <v>5957</v>
      </c>
      <c r="L4441" s="122"/>
      <c r="M4441" s="126"/>
    </row>
    <row r="4442" spans="1:13">
      <c r="A4442" s="66"/>
      <c r="B4442" s="58"/>
      <c r="C4442" s="64"/>
      <c r="D4442" s="62"/>
      <c r="E4442" s="59"/>
      <c r="F4442" s="59"/>
      <c r="G4442" s="59"/>
      <c r="H4442" s="92"/>
      <c r="I4442" s="60"/>
      <c r="J4442" s="61"/>
      <c r="K4442" s="108" t="s">
        <v>5957</v>
      </c>
      <c r="L4442" s="122"/>
      <c r="M4442" s="126"/>
    </row>
    <row r="4443" spans="1:13">
      <c r="A4443" s="66"/>
      <c r="B4443" s="58"/>
      <c r="C4443" s="64"/>
      <c r="D4443" s="62"/>
      <c r="E4443" s="59"/>
      <c r="F4443" s="59"/>
      <c r="G4443" s="59"/>
      <c r="H4443" s="92"/>
      <c r="I4443" s="60"/>
      <c r="J4443" s="61"/>
      <c r="K4443" s="108" t="s">
        <v>5957</v>
      </c>
      <c r="L4443" s="122"/>
      <c r="M4443" s="126"/>
    </row>
    <row r="4444" spans="1:13">
      <c r="A4444" s="66"/>
      <c r="B4444" s="58"/>
      <c r="C4444" s="64"/>
      <c r="D4444" s="62"/>
      <c r="E4444" s="59"/>
      <c r="F4444" s="59"/>
      <c r="G4444" s="59"/>
      <c r="H4444" s="92"/>
      <c r="I4444" s="60"/>
      <c r="J4444" s="61"/>
      <c r="K4444" s="108" t="s">
        <v>5957</v>
      </c>
      <c r="L4444" s="122"/>
      <c r="M4444" s="126"/>
    </row>
    <row r="4445" spans="1:13">
      <c r="A4445" s="66"/>
      <c r="B4445" s="58"/>
      <c r="C4445" s="64"/>
      <c r="D4445" s="62"/>
      <c r="E4445" s="59"/>
      <c r="F4445" s="59"/>
      <c r="G4445" s="59"/>
      <c r="H4445" s="92"/>
      <c r="I4445" s="60"/>
      <c r="J4445" s="61"/>
      <c r="K4445" s="108" t="s">
        <v>5957</v>
      </c>
      <c r="L4445" s="122"/>
      <c r="M4445" s="126"/>
    </row>
    <row r="4446" spans="1:13">
      <c r="A4446" s="66"/>
      <c r="B4446" s="58"/>
      <c r="C4446" s="64"/>
      <c r="D4446" s="62"/>
      <c r="E4446" s="59"/>
      <c r="F4446" s="59"/>
      <c r="G4446" s="59"/>
      <c r="H4446" s="92"/>
      <c r="I4446" s="60"/>
      <c r="J4446" s="61"/>
      <c r="K4446" s="108" t="s">
        <v>5957</v>
      </c>
      <c r="L4446" s="122"/>
      <c r="M4446" s="126"/>
    </row>
    <row r="4447" spans="1:13">
      <c r="A4447" s="66"/>
      <c r="B4447" s="58"/>
      <c r="C4447" s="64"/>
      <c r="D4447" s="62"/>
      <c r="E4447" s="59"/>
      <c r="F4447" s="59"/>
      <c r="G4447" s="59"/>
      <c r="H4447" s="92"/>
      <c r="I4447" s="60"/>
      <c r="J4447" s="61"/>
      <c r="K4447" s="108" t="s">
        <v>5957</v>
      </c>
      <c r="L4447" s="122"/>
      <c r="M4447" s="126"/>
    </row>
    <row r="4448" spans="1:13">
      <c r="A4448" s="66"/>
      <c r="B4448" s="58"/>
      <c r="C4448" s="64"/>
      <c r="D4448" s="62"/>
      <c r="E4448" s="59"/>
      <c r="F4448" s="59"/>
      <c r="G4448" s="59"/>
      <c r="H4448" s="92"/>
      <c r="I4448" s="60"/>
      <c r="J4448" s="61"/>
      <c r="K4448" s="108" t="s">
        <v>5957</v>
      </c>
      <c r="L4448" s="122"/>
      <c r="M4448" s="126"/>
    </row>
    <row r="4449" spans="1:13">
      <c r="A4449" s="66"/>
      <c r="B4449" s="58"/>
      <c r="C4449" s="64"/>
      <c r="D4449" s="62"/>
      <c r="E4449" s="59"/>
      <c r="F4449" s="59"/>
      <c r="G4449" s="59"/>
      <c r="H4449" s="92"/>
      <c r="I4449" s="60"/>
      <c r="J4449" s="61"/>
      <c r="K4449" s="108" t="s">
        <v>5957</v>
      </c>
      <c r="L4449" s="122"/>
      <c r="M4449" s="126"/>
    </row>
    <row r="4450" spans="1:13">
      <c r="A4450" s="66"/>
      <c r="B4450" s="58"/>
      <c r="C4450" s="64"/>
      <c r="D4450" s="62"/>
      <c r="E4450" s="59"/>
      <c r="F4450" s="59"/>
      <c r="G4450" s="59"/>
      <c r="H4450" s="92"/>
      <c r="I4450" s="60"/>
      <c r="J4450" s="61"/>
      <c r="K4450" s="108" t="s">
        <v>5957</v>
      </c>
      <c r="L4450" s="122"/>
      <c r="M4450" s="126"/>
    </row>
    <row r="4451" spans="1:13">
      <c r="A4451" s="66"/>
      <c r="B4451" s="58"/>
      <c r="C4451" s="64"/>
      <c r="D4451" s="62"/>
      <c r="E4451" s="59"/>
      <c r="F4451" s="59"/>
      <c r="G4451" s="59"/>
      <c r="H4451" s="92"/>
      <c r="I4451" s="60"/>
      <c r="J4451" s="61"/>
      <c r="K4451" s="108" t="s">
        <v>5957</v>
      </c>
      <c r="L4451" s="122"/>
      <c r="M4451" s="126"/>
    </row>
    <row r="4452" spans="1:13">
      <c r="A4452" s="66"/>
      <c r="B4452" s="58"/>
      <c r="C4452" s="64"/>
      <c r="D4452" s="62"/>
      <c r="E4452" s="59"/>
      <c r="F4452" s="59"/>
      <c r="G4452" s="59"/>
      <c r="H4452" s="92"/>
      <c r="I4452" s="60"/>
      <c r="J4452" s="61"/>
      <c r="K4452" s="108" t="s">
        <v>5957</v>
      </c>
      <c r="L4452" s="122"/>
      <c r="M4452" s="126"/>
    </row>
    <row r="4453" spans="1:13">
      <c r="A4453" s="66"/>
      <c r="B4453" s="58"/>
      <c r="C4453" s="64"/>
      <c r="D4453" s="62"/>
      <c r="E4453" s="59"/>
      <c r="F4453" s="59"/>
      <c r="G4453" s="59"/>
      <c r="H4453" s="92"/>
      <c r="I4453" s="60"/>
      <c r="J4453" s="61"/>
      <c r="K4453" s="108" t="s">
        <v>5957</v>
      </c>
      <c r="L4453" s="122"/>
      <c r="M4453" s="126"/>
    </row>
    <row r="4454" spans="1:13">
      <c r="A4454" s="66"/>
      <c r="B4454" s="58"/>
      <c r="C4454" s="64"/>
      <c r="D4454" s="62"/>
      <c r="E4454" s="59"/>
      <c r="F4454" s="59"/>
      <c r="G4454" s="59"/>
      <c r="H4454" s="92"/>
      <c r="I4454" s="60"/>
      <c r="J4454" s="61"/>
      <c r="K4454" s="108" t="s">
        <v>5957</v>
      </c>
      <c r="L4454" s="122"/>
      <c r="M4454" s="126"/>
    </row>
    <row r="4455" spans="1:13">
      <c r="A4455" s="66"/>
      <c r="B4455" s="58"/>
      <c r="C4455" s="64"/>
      <c r="D4455" s="62"/>
      <c r="E4455" s="59"/>
      <c r="F4455" s="59"/>
      <c r="G4455" s="59"/>
      <c r="H4455" s="92"/>
      <c r="I4455" s="60"/>
      <c r="J4455" s="61"/>
      <c r="K4455" s="108" t="s">
        <v>5957</v>
      </c>
      <c r="L4455" s="122"/>
      <c r="M4455" s="126"/>
    </row>
    <row r="4456" spans="1:13">
      <c r="A4456" s="66"/>
      <c r="B4456" s="58"/>
      <c r="C4456" s="64"/>
      <c r="D4456" s="62"/>
      <c r="E4456" s="59"/>
      <c r="F4456" s="59"/>
      <c r="G4456" s="59"/>
      <c r="H4456" s="92"/>
      <c r="I4456" s="60"/>
      <c r="J4456" s="61"/>
      <c r="K4456" s="108" t="s">
        <v>5957</v>
      </c>
      <c r="L4456" s="122"/>
      <c r="M4456" s="126"/>
    </row>
    <row r="4457" spans="1:13">
      <c r="A4457" s="66"/>
      <c r="B4457" s="58"/>
      <c r="C4457" s="64"/>
      <c r="D4457" s="62"/>
      <c r="E4457" s="59"/>
      <c r="F4457" s="59"/>
      <c r="G4457" s="59"/>
      <c r="H4457" s="92"/>
      <c r="I4457" s="60"/>
      <c r="J4457" s="61"/>
      <c r="K4457" s="108" t="s">
        <v>5957</v>
      </c>
      <c r="L4457" s="122"/>
      <c r="M4457" s="126"/>
    </row>
    <row r="4458" spans="1:13">
      <c r="A4458" s="66"/>
      <c r="B4458" s="58"/>
      <c r="C4458" s="64"/>
      <c r="D4458" s="62"/>
      <c r="E4458" s="59"/>
      <c r="F4458" s="59"/>
      <c r="G4458" s="59"/>
      <c r="H4458" s="92"/>
      <c r="I4458" s="60"/>
      <c r="J4458" s="61"/>
      <c r="K4458" s="108" t="s">
        <v>5957</v>
      </c>
      <c r="L4458" s="122"/>
      <c r="M4458" s="126"/>
    </row>
    <row r="4459" spans="1:13">
      <c r="A4459" s="66"/>
      <c r="B4459" s="58"/>
      <c r="C4459" s="64"/>
      <c r="D4459" s="62"/>
      <c r="E4459" s="59"/>
      <c r="F4459" s="59"/>
      <c r="G4459" s="59"/>
      <c r="H4459" s="92"/>
      <c r="I4459" s="60"/>
      <c r="J4459" s="61"/>
      <c r="K4459" s="108" t="s">
        <v>5957</v>
      </c>
      <c r="L4459" s="122"/>
      <c r="M4459" s="126"/>
    </row>
    <row r="4460" spans="1:13">
      <c r="A4460" s="66"/>
      <c r="B4460" s="58"/>
      <c r="C4460" s="64"/>
      <c r="D4460" s="62"/>
      <c r="E4460" s="59"/>
      <c r="F4460" s="59"/>
      <c r="G4460" s="59"/>
      <c r="H4460" s="92"/>
      <c r="I4460" s="60"/>
      <c r="J4460" s="61"/>
      <c r="K4460" s="108" t="s">
        <v>5957</v>
      </c>
      <c r="L4460" s="122"/>
      <c r="M4460" s="126"/>
    </row>
    <row r="4461" spans="1:13">
      <c r="A4461" s="66"/>
      <c r="B4461" s="58"/>
      <c r="C4461" s="64"/>
      <c r="D4461" s="62"/>
      <c r="E4461" s="59"/>
      <c r="F4461" s="59"/>
      <c r="G4461" s="59"/>
      <c r="H4461" s="92"/>
      <c r="I4461" s="60"/>
      <c r="J4461" s="61"/>
      <c r="K4461" s="108" t="s">
        <v>5957</v>
      </c>
      <c r="L4461" s="122"/>
      <c r="M4461" s="126"/>
    </row>
    <row r="4462" spans="1:13">
      <c r="A4462" s="66"/>
      <c r="B4462" s="58"/>
      <c r="C4462" s="64"/>
      <c r="D4462" s="62"/>
      <c r="E4462" s="59"/>
      <c r="F4462" s="59"/>
      <c r="G4462" s="59"/>
      <c r="H4462" s="92"/>
      <c r="I4462" s="60"/>
      <c r="J4462" s="61"/>
      <c r="K4462" s="108" t="s">
        <v>5957</v>
      </c>
      <c r="L4462" s="122"/>
      <c r="M4462" s="126"/>
    </row>
    <row r="4463" spans="1:13">
      <c r="A4463" s="66"/>
      <c r="B4463" s="58"/>
      <c r="C4463" s="64"/>
      <c r="D4463" s="62"/>
      <c r="E4463" s="59"/>
      <c r="F4463" s="59"/>
      <c r="G4463" s="59"/>
      <c r="H4463" s="92"/>
      <c r="I4463" s="60"/>
      <c r="J4463" s="61"/>
      <c r="K4463" s="108" t="s">
        <v>5957</v>
      </c>
      <c r="L4463" s="122"/>
      <c r="M4463" s="126"/>
    </row>
    <row r="4464" spans="1:13">
      <c r="A4464" s="64"/>
      <c r="B4464" s="58"/>
      <c r="C4464" s="64"/>
      <c r="D4464" s="62"/>
      <c r="E4464" s="59"/>
      <c r="F4464" s="59"/>
      <c r="G4464" s="59"/>
      <c r="H4464" s="92"/>
      <c r="I4464" s="60"/>
      <c r="J4464" s="61"/>
      <c r="K4464" s="108" t="s">
        <v>5957</v>
      </c>
      <c r="L4464" s="122"/>
      <c r="M4464" s="126"/>
    </row>
    <row r="4465" spans="1:13">
      <c r="A4465" s="64"/>
      <c r="B4465" s="58"/>
      <c r="C4465" s="64"/>
      <c r="D4465" s="62"/>
      <c r="E4465" s="59"/>
      <c r="F4465" s="59"/>
      <c r="G4465" s="59"/>
      <c r="H4465" s="92"/>
      <c r="I4465" s="60"/>
      <c r="J4465" s="61"/>
      <c r="K4465" s="108" t="s">
        <v>5957</v>
      </c>
      <c r="L4465" s="122"/>
      <c r="M4465" s="126"/>
    </row>
    <row r="4466" spans="1:13">
      <c r="A4466" s="64"/>
      <c r="B4466" s="58"/>
      <c r="C4466" s="64"/>
      <c r="D4466" s="62"/>
      <c r="E4466" s="59"/>
      <c r="F4466" s="59"/>
      <c r="G4466" s="59"/>
      <c r="H4466" s="92"/>
      <c r="I4466" s="60"/>
      <c r="J4466" s="61"/>
      <c r="K4466" s="108" t="s">
        <v>5957</v>
      </c>
      <c r="L4466" s="122"/>
      <c r="M4466" s="126"/>
    </row>
    <row r="4467" spans="1:13">
      <c r="A4467" s="64"/>
      <c r="B4467" s="58"/>
      <c r="C4467" s="64"/>
      <c r="D4467" s="62"/>
      <c r="E4467" s="59"/>
      <c r="F4467" s="59"/>
      <c r="G4467" s="59"/>
      <c r="H4467" s="92"/>
      <c r="I4467" s="60"/>
      <c r="J4467" s="61"/>
      <c r="K4467" s="108" t="s">
        <v>5957</v>
      </c>
      <c r="L4467" s="122"/>
      <c r="M4467" s="126"/>
    </row>
    <row r="4468" spans="1:13">
      <c r="A4468" s="64"/>
      <c r="B4468" s="58"/>
      <c r="C4468" s="64"/>
      <c r="D4468" s="62"/>
      <c r="E4468" s="59"/>
      <c r="F4468" s="59"/>
      <c r="G4468" s="59"/>
      <c r="H4468" s="92"/>
      <c r="I4468" s="60"/>
      <c r="J4468" s="61"/>
      <c r="K4468" s="108" t="s">
        <v>5957</v>
      </c>
      <c r="L4468" s="122"/>
      <c r="M4468" s="126"/>
    </row>
    <row r="4469" spans="1:13">
      <c r="A4469" s="64"/>
      <c r="B4469" s="58"/>
      <c r="C4469" s="64"/>
      <c r="D4469" s="62"/>
      <c r="E4469" s="59"/>
      <c r="F4469" s="59"/>
      <c r="G4469" s="59"/>
      <c r="H4469" s="92"/>
      <c r="I4469" s="60"/>
      <c r="J4469" s="61"/>
      <c r="K4469" s="108" t="s">
        <v>5957</v>
      </c>
      <c r="L4469" s="122"/>
      <c r="M4469" s="126"/>
    </row>
    <row r="4470" spans="1:13">
      <c r="A4470" s="64"/>
      <c r="B4470" s="58"/>
      <c r="C4470" s="64"/>
      <c r="D4470" s="62"/>
      <c r="E4470" s="59"/>
      <c r="F4470" s="59"/>
      <c r="G4470" s="59"/>
      <c r="H4470" s="92"/>
      <c r="I4470" s="60"/>
      <c r="J4470" s="61"/>
      <c r="K4470" s="108" t="s">
        <v>5957</v>
      </c>
      <c r="L4470" s="122"/>
      <c r="M4470" s="126"/>
    </row>
    <row r="4471" spans="1:13">
      <c r="A4471" s="64"/>
      <c r="B4471" s="58"/>
      <c r="C4471" s="64"/>
      <c r="D4471" s="62"/>
      <c r="E4471" s="59"/>
      <c r="F4471" s="59"/>
      <c r="G4471" s="59"/>
      <c r="H4471" s="92"/>
      <c r="I4471" s="60"/>
      <c r="J4471" s="61"/>
      <c r="K4471" s="108" t="s">
        <v>5957</v>
      </c>
      <c r="L4471" s="122"/>
      <c r="M4471" s="126"/>
    </row>
    <row r="4472" spans="1:13">
      <c r="A4472" s="64"/>
      <c r="B4472" s="58"/>
      <c r="C4472" s="64"/>
      <c r="D4472" s="62"/>
      <c r="E4472" s="59"/>
      <c r="F4472" s="59"/>
      <c r="G4472" s="59"/>
      <c r="H4472" s="92"/>
      <c r="I4472" s="60"/>
      <c r="J4472" s="61"/>
      <c r="K4472" s="108" t="s">
        <v>5957</v>
      </c>
      <c r="L4472" s="122"/>
      <c r="M4472" s="126"/>
    </row>
    <row r="4473" spans="1:13">
      <c r="A4473" s="64"/>
      <c r="B4473" s="58"/>
      <c r="C4473" s="64"/>
      <c r="D4473" s="62"/>
      <c r="E4473" s="59"/>
      <c r="F4473" s="59"/>
      <c r="G4473" s="59"/>
      <c r="H4473" s="92"/>
      <c r="I4473" s="60"/>
      <c r="J4473" s="61"/>
      <c r="K4473" s="108" t="s">
        <v>5957</v>
      </c>
      <c r="L4473" s="122"/>
      <c r="M4473" s="126"/>
    </row>
    <row r="4474" spans="1:13">
      <c r="A4474" s="64"/>
      <c r="B4474" s="58"/>
      <c r="C4474" s="64"/>
      <c r="D4474" s="62"/>
      <c r="E4474" s="59"/>
      <c r="F4474" s="59"/>
      <c r="G4474" s="59"/>
      <c r="H4474" s="92"/>
      <c r="I4474" s="60"/>
      <c r="J4474" s="61"/>
      <c r="K4474" s="108" t="s">
        <v>5957</v>
      </c>
      <c r="L4474" s="122"/>
      <c r="M4474" s="126"/>
    </row>
    <row r="4475" spans="1:13">
      <c r="A4475" s="64"/>
      <c r="B4475" s="58"/>
      <c r="C4475" s="64"/>
      <c r="D4475" s="62"/>
      <c r="E4475" s="59"/>
      <c r="F4475" s="59"/>
      <c r="G4475" s="59"/>
      <c r="H4475" s="92"/>
      <c r="I4475" s="60"/>
      <c r="J4475" s="61"/>
      <c r="K4475" s="108" t="s">
        <v>5957</v>
      </c>
      <c r="L4475" s="122"/>
      <c r="M4475" s="126"/>
    </row>
    <row r="4476" spans="1:13">
      <c r="A4476" s="64"/>
      <c r="B4476" s="58"/>
      <c r="C4476" s="64"/>
      <c r="D4476" s="62"/>
      <c r="E4476" s="59"/>
      <c r="F4476" s="59"/>
      <c r="G4476" s="59"/>
      <c r="H4476" s="92"/>
      <c r="I4476" s="60"/>
      <c r="J4476" s="61"/>
      <c r="K4476" s="108" t="s">
        <v>5957</v>
      </c>
      <c r="L4476" s="122"/>
      <c r="M4476" s="126"/>
    </row>
    <row r="4477" spans="1:13">
      <c r="A4477" s="64"/>
      <c r="B4477" s="58"/>
      <c r="C4477" s="64"/>
      <c r="D4477" s="62"/>
      <c r="E4477" s="59"/>
      <c r="F4477" s="59"/>
      <c r="G4477" s="59"/>
      <c r="H4477" s="92"/>
      <c r="I4477" s="60"/>
      <c r="J4477" s="61"/>
      <c r="K4477" s="108" t="s">
        <v>5957</v>
      </c>
      <c r="L4477" s="122"/>
      <c r="M4477" s="126"/>
    </row>
    <row r="4478" spans="1:13">
      <c r="A4478" s="64"/>
      <c r="B4478" s="58"/>
      <c r="C4478" s="64"/>
      <c r="D4478" s="62"/>
      <c r="E4478" s="59"/>
      <c r="F4478" s="59"/>
      <c r="G4478" s="59"/>
      <c r="H4478" s="92"/>
      <c r="I4478" s="60"/>
      <c r="J4478" s="61"/>
      <c r="K4478" s="108" t="s">
        <v>5957</v>
      </c>
      <c r="L4478" s="122"/>
      <c r="M4478" s="126"/>
    </row>
    <row r="4479" spans="1:13">
      <c r="A4479" s="64"/>
      <c r="B4479" s="58"/>
      <c r="C4479" s="64"/>
      <c r="D4479" s="62"/>
      <c r="E4479" s="59"/>
      <c r="F4479" s="59"/>
      <c r="G4479" s="59"/>
      <c r="H4479" s="92"/>
      <c r="I4479" s="60"/>
      <c r="J4479" s="61"/>
      <c r="K4479" s="108" t="s">
        <v>5957</v>
      </c>
      <c r="L4479" s="122"/>
      <c r="M4479" s="126"/>
    </row>
    <row r="4480" spans="1:13">
      <c r="A4480" s="64"/>
      <c r="B4480" s="58"/>
      <c r="C4480" s="64"/>
      <c r="D4480" s="62"/>
      <c r="E4480" s="59"/>
      <c r="F4480" s="59"/>
      <c r="G4480" s="59"/>
      <c r="H4480" s="92"/>
      <c r="I4480" s="60"/>
      <c r="J4480" s="61"/>
      <c r="K4480" s="108" t="s">
        <v>5957</v>
      </c>
      <c r="L4480" s="122"/>
      <c r="M4480" s="126"/>
    </row>
    <row r="4481" spans="1:13">
      <c r="A4481" s="64"/>
      <c r="B4481" s="58"/>
      <c r="C4481" s="64"/>
      <c r="D4481" s="62"/>
      <c r="E4481" s="59"/>
      <c r="F4481" s="59"/>
      <c r="G4481" s="59"/>
      <c r="H4481" s="92"/>
      <c r="I4481" s="60"/>
      <c r="J4481" s="61"/>
      <c r="K4481" s="108" t="s">
        <v>5957</v>
      </c>
      <c r="L4481" s="122"/>
      <c r="M4481" s="126"/>
    </row>
    <row r="4482" spans="1:13">
      <c r="A4482" s="64"/>
      <c r="B4482" s="58"/>
      <c r="C4482" s="64"/>
      <c r="D4482" s="62"/>
      <c r="E4482" s="59"/>
      <c r="F4482" s="59"/>
      <c r="G4482" s="59"/>
      <c r="H4482" s="92"/>
      <c r="I4482" s="60"/>
      <c r="J4482" s="61"/>
      <c r="K4482" s="108" t="s">
        <v>5957</v>
      </c>
      <c r="L4482" s="122"/>
      <c r="M4482" s="126"/>
    </row>
    <row r="4483" spans="1:13">
      <c r="A4483" s="64"/>
      <c r="B4483" s="58"/>
      <c r="C4483" s="64"/>
      <c r="D4483" s="62"/>
      <c r="E4483" s="59"/>
      <c r="F4483" s="59"/>
      <c r="G4483" s="59"/>
      <c r="H4483" s="92"/>
      <c r="I4483" s="60"/>
      <c r="J4483" s="61"/>
      <c r="K4483" s="108" t="s">
        <v>5957</v>
      </c>
      <c r="L4483" s="122"/>
      <c r="M4483" s="126"/>
    </row>
    <row r="4484" spans="1:13">
      <c r="A4484" s="64"/>
      <c r="B4484" s="58"/>
      <c r="C4484" s="64"/>
      <c r="D4484" s="62"/>
      <c r="E4484" s="59"/>
      <c r="F4484" s="59"/>
      <c r="G4484" s="59"/>
      <c r="H4484" s="92"/>
      <c r="I4484" s="60"/>
      <c r="J4484" s="61"/>
      <c r="K4484" s="108" t="s">
        <v>5957</v>
      </c>
      <c r="L4484" s="122"/>
      <c r="M4484" s="126"/>
    </row>
    <row r="4485" spans="1:13">
      <c r="A4485" s="64"/>
      <c r="B4485" s="58"/>
      <c r="C4485" s="64"/>
      <c r="D4485" s="62"/>
      <c r="E4485" s="59"/>
      <c r="F4485" s="59"/>
      <c r="G4485" s="59"/>
      <c r="H4485" s="92"/>
      <c r="I4485" s="60"/>
      <c r="J4485" s="61"/>
      <c r="K4485" s="108" t="s">
        <v>5957</v>
      </c>
      <c r="L4485" s="122"/>
      <c r="M4485" s="126"/>
    </row>
    <row r="4486" spans="1:13">
      <c r="A4486" s="64"/>
      <c r="B4486" s="58"/>
      <c r="C4486" s="64"/>
      <c r="D4486" s="62"/>
      <c r="E4486" s="59"/>
      <c r="F4486" s="59"/>
      <c r="G4486" s="59"/>
      <c r="H4486" s="92"/>
      <c r="I4486" s="60"/>
      <c r="J4486" s="61"/>
      <c r="K4486" s="108" t="s">
        <v>5957</v>
      </c>
      <c r="L4486" s="122"/>
      <c r="M4486" s="126"/>
    </row>
    <row r="4487" spans="1:13">
      <c r="A4487" s="64"/>
      <c r="B4487" s="58"/>
      <c r="C4487" s="64"/>
      <c r="D4487" s="62"/>
      <c r="E4487" s="59"/>
      <c r="F4487" s="59"/>
      <c r="G4487" s="59"/>
      <c r="H4487" s="92"/>
      <c r="I4487" s="60"/>
      <c r="J4487" s="61"/>
      <c r="K4487" s="108" t="s">
        <v>5957</v>
      </c>
      <c r="L4487" s="122"/>
      <c r="M4487" s="126"/>
    </row>
    <row r="4488" spans="1:13">
      <c r="A4488" s="64"/>
      <c r="B4488" s="58"/>
      <c r="C4488" s="64"/>
      <c r="D4488" s="62"/>
      <c r="E4488" s="59"/>
      <c r="F4488" s="59"/>
      <c r="G4488" s="59"/>
      <c r="H4488" s="92"/>
      <c r="I4488" s="60"/>
      <c r="J4488" s="61"/>
      <c r="K4488" s="108" t="s">
        <v>5957</v>
      </c>
      <c r="L4488" s="122"/>
      <c r="M4488" s="126"/>
    </row>
    <row r="4489" spans="1:13">
      <c r="A4489" s="64"/>
      <c r="B4489" s="58"/>
      <c r="C4489" s="64"/>
      <c r="D4489" s="62"/>
      <c r="E4489" s="59"/>
      <c r="F4489" s="59"/>
      <c r="G4489" s="59"/>
      <c r="H4489" s="92"/>
      <c r="I4489" s="60"/>
      <c r="J4489" s="61"/>
      <c r="K4489" s="108" t="s">
        <v>5957</v>
      </c>
      <c r="L4489" s="122"/>
      <c r="M4489" s="126"/>
    </row>
    <row r="4490" spans="1:13">
      <c r="A4490" s="64"/>
      <c r="B4490" s="58"/>
      <c r="C4490" s="64"/>
      <c r="D4490" s="62"/>
      <c r="E4490" s="59"/>
      <c r="F4490" s="59"/>
      <c r="G4490" s="59"/>
      <c r="H4490" s="92"/>
      <c r="I4490" s="60"/>
      <c r="J4490" s="61"/>
      <c r="K4490" s="108" t="s">
        <v>5957</v>
      </c>
      <c r="L4490" s="122"/>
      <c r="M4490" s="126"/>
    </row>
    <row r="4491" spans="1:13">
      <c r="A4491" s="64"/>
      <c r="B4491" s="58"/>
      <c r="C4491" s="64"/>
      <c r="D4491" s="62"/>
      <c r="E4491" s="59"/>
      <c r="F4491" s="59"/>
      <c r="G4491" s="59"/>
      <c r="H4491" s="92"/>
      <c r="I4491" s="60"/>
      <c r="J4491" s="61"/>
      <c r="K4491" s="108" t="s">
        <v>5957</v>
      </c>
      <c r="L4491" s="122"/>
      <c r="M4491" s="126"/>
    </row>
    <row r="4492" spans="1:13">
      <c r="A4492" s="64"/>
      <c r="B4492" s="58"/>
      <c r="C4492" s="64"/>
      <c r="D4492" s="62"/>
      <c r="E4492" s="59"/>
      <c r="F4492" s="59"/>
      <c r="G4492" s="59"/>
      <c r="H4492" s="92"/>
      <c r="I4492" s="60"/>
      <c r="J4492" s="61"/>
      <c r="K4492" s="108" t="s">
        <v>5957</v>
      </c>
      <c r="L4492" s="122"/>
      <c r="M4492" s="126"/>
    </row>
    <row r="4493" spans="1:13">
      <c r="A4493" s="64"/>
      <c r="B4493" s="58"/>
      <c r="C4493" s="64"/>
      <c r="D4493" s="62"/>
      <c r="E4493" s="59"/>
      <c r="F4493" s="59"/>
      <c r="G4493" s="59"/>
      <c r="H4493" s="92"/>
      <c r="I4493" s="60"/>
      <c r="J4493" s="61"/>
      <c r="K4493" s="108" t="s">
        <v>5957</v>
      </c>
      <c r="L4493" s="122"/>
      <c r="M4493" s="126"/>
    </row>
    <row r="4494" spans="1:13">
      <c r="A4494" s="64"/>
      <c r="B4494" s="58"/>
      <c r="C4494" s="64"/>
      <c r="D4494" s="62"/>
      <c r="E4494" s="59"/>
      <c r="F4494" s="59"/>
      <c r="G4494" s="59"/>
      <c r="H4494" s="92"/>
      <c r="I4494" s="60"/>
      <c r="J4494" s="61"/>
      <c r="K4494" s="108" t="s">
        <v>5957</v>
      </c>
      <c r="L4494" s="122"/>
      <c r="M4494" s="126"/>
    </row>
    <row r="4495" spans="1:13">
      <c r="A4495" s="64"/>
      <c r="B4495" s="58"/>
      <c r="C4495" s="64"/>
      <c r="D4495" s="62"/>
      <c r="E4495" s="59"/>
      <c r="F4495" s="59"/>
      <c r="G4495" s="59"/>
      <c r="H4495" s="92"/>
      <c r="I4495" s="60"/>
      <c r="J4495" s="61"/>
      <c r="K4495" s="108" t="s">
        <v>5957</v>
      </c>
      <c r="L4495" s="122"/>
      <c r="M4495" s="126"/>
    </row>
    <row r="4496" spans="1:13">
      <c r="A4496" s="64"/>
      <c r="B4496" s="58"/>
      <c r="C4496" s="64"/>
      <c r="D4496" s="62"/>
      <c r="E4496" s="59"/>
      <c r="F4496" s="59"/>
      <c r="G4496" s="59"/>
      <c r="H4496" s="92"/>
      <c r="I4496" s="60"/>
      <c r="J4496" s="61"/>
      <c r="K4496" s="108" t="s">
        <v>5957</v>
      </c>
      <c r="L4496" s="122"/>
      <c r="M4496" s="126"/>
    </row>
    <row r="4497" spans="1:13">
      <c r="A4497" s="64"/>
      <c r="B4497" s="58"/>
      <c r="C4497" s="64"/>
      <c r="D4497" s="62"/>
      <c r="E4497" s="59"/>
      <c r="F4497" s="59"/>
      <c r="G4497" s="59"/>
      <c r="H4497" s="92"/>
      <c r="I4497" s="60"/>
      <c r="J4497" s="61"/>
      <c r="K4497" s="108" t="s">
        <v>5957</v>
      </c>
      <c r="L4497" s="122"/>
      <c r="M4497" s="126"/>
    </row>
    <row r="4498" spans="1:13">
      <c r="A4498" s="64"/>
      <c r="B4498" s="58"/>
      <c r="C4498" s="64"/>
      <c r="D4498" s="62"/>
      <c r="E4498" s="59"/>
      <c r="F4498" s="59"/>
      <c r="G4498" s="59"/>
      <c r="H4498" s="92"/>
      <c r="I4498" s="60"/>
      <c r="J4498" s="61"/>
      <c r="K4498" s="108" t="s">
        <v>5957</v>
      </c>
      <c r="L4498" s="122"/>
      <c r="M4498" s="126"/>
    </row>
    <row r="4499" spans="1:13">
      <c r="A4499" s="64"/>
      <c r="B4499" s="58"/>
      <c r="C4499" s="64"/>
      <c r="D4499" s="62"/>
      <c r="E4499" s="59"/>
      <c r="F4499" s="59"/>
      <c r="G4499" s="59"/>
      <c r="H4499" s="92"/>
      <c r="I4499" s="60"/>
      <c r="J4499" s="61"/>
      <c r="K4499" s="108" t="s">
        <v>5957</v>
      </c>
      <c r="L4499" s="122"/>
      <c r="M4499" s="126"/>
    </row>
    <row r="4500" spans="1:13">
      <c r="A4500" s="64"/>
      <c r="B4500" s="58"/>
      <c r="C4500" s="64"/>
      <c r="D4500" s="62"/>
      <c r="E4500" s="59"/>
      <c r="F4500" s="59"/>
      <c r="G4500" s="59"/>
      <c r="H4500" s="92"/>
      <c r="I4500" s="60"/>
      <c r="J4500" s="61"/>
      <c r="K4500" s="108" t="s">
        <v>5957</v>
      </c>
      <c r="L4500" s="122"/>
      <c r="M4500" s="126"/>
    </row>
    <row r="4501" spans="1:13">
      <c r="A4501" s="64"/>
      <c r="B4501" s="58"/>
      <c r="C4501" s="64"/>
      <c r="D4501" s="62"/>
      <c r="E4501" s="59"/>
      <c r="F4501" s="59"/>
      <c r="G4501" s="59"/>
      <c r="H4501" s="92"/>
      <c r="I4501" s="60"/>
      <c r="J4501" s="61"/>
      <c r="K4501" s="108" t="s">
        <v>5957</v>
      </c>
      <c r="L4501" s="122"/>
      <c r="M4501" s="126"/>
    </row>
    <row r="4502" spans="1:13">
      <c r="A4502" s="64"/>
      <c r="B4502" s="58"/>
      <c r="C4502" s="64"/>
      <c r="D4502" s="62"/>
      <c r="E4502" s="59"/>
      <c r="F4502" s="59"/>
      <c r="G4502" s="59"/>
      <c r="H4502" s="92"/>
      <c r="I4502" s="60"/>
      <c r="J4502" s="61"/>
      <c r="K4502" s="108" t="s">
        <v>5957</v>
      </c>
      <c r="L4502" s="122"/>
      <c r="M4502" s="126"/>
    </row>
    <row r="4503" spans="1:13">
      <c r="A4503" s="64"/>
      <c r="B4503" s="58"/>
      <c r="C4503" s="64"/>
      <c r="D4503" s="62"/>
      <c r="E4503" s="59"/>
      <c r="F4503" s="59"/>
      <c r="G4503" s="59"/>
      <c r="H4503" s="92"/>
      <c r="I4503" s="60"/>
      <c r="J4503" s="61"/>
      <c r="K4503" s="108" t="s">
        <v>5957</v>
      </c>
      <c r="L4503" s="122"/>
      <c r="M4503" s="126"/>
    </row>
    <row r="4504" spans="1:13">
      <c r="A4504" s="64"/>
      <c r="B4504" s="58"/>
      <c r="C4504" s="64"/>
      <c r="D4504" s="62"/>
      <c r="E4504" s="59"/>
      <c r="F4504" s="59"/>
      <c r="G4504" s="59"/>
      <c r="H4504" s="92"/>
      <c r="I4504" s="60"/>
      <c r="J4504" s="61"/>
      <c r="K4504" s="108" t="s">
        <v>5957</v>
      </c>
      <c r="L4504" s="122"/>
      <c r="M4504" s="126"/>
    </row>
    <row r="4505" spans="1:13">
      <c r="A4505" s="64"/>
      <c r="B4505" s="58"/>
      <c r="C4505" s="64"/>
      <c r="D4505" s="62"/>
      <c r="E4505" s="59"/>
      <c r="F4505" s="59"/>
      <c r="G4505" s="59"/>
      <c r="H4505" s="92"/>
      <c r="I4505" s="60"/>
      <c r="J4505" s="61"/>
      <c r="K4505" s="108" t="s">
        <v>5957</v>
      </c>
      <c r="L4505" s="122"/>
      <c r="M4505" s="126"/>
    </row>
    <row r="4506" spans="1:13">
      <c r="A4506" s="64"/>
      <c r="B4506" s="58"/>
      <c r="C4506" s="64"/>
      <c r="D4506" s="62"/>
      <c r="E4506" s="59"/>
      <c r="F4506" s="59"/>
      <c r="G4506" s="59"/>
      <c r="H4506" s="92"/>
      <c r="I4506" s="60"/>
      <c r="J4506" s="61"/>
      <c r="K4506" s="108" t="s">
        <v>5957</v>
      </c>
      <c r="L4506" s="122"/>
      <c r="M4506" s="126"/>
    </row>
    <row r="4507" spans="1:13">
      <c r="A4507" s="67"/>
      <c r="B4507" s="58"/>
      <c r="C4507" s="64"/>
      <c r="D4507" s="62"/>
      <c r="E4507" s="59"/>
      <c r="F4507" s="59"/>
      <c r="G4507" s="59"/>
      <c r="H4507" s="92"/>
      <c r="I4507" s="60"/>
      <c r="J4507" s="61"/>
      <c r="K4507" s="108" t="s">
        <v>5957</v>
      </c>
      <c r="L4507" s="122"/>
      <c r="M4507" s="126"/>
    </row>
    <row r="4508" spans="1:13">
      <c r="A4508" s="67"/>
      <c r="B4508" s="58"/>
      <c r="C4508" s="64"/>
      <c r="D4508" s="62"/>
      <c r="E4508" s="59"/>
      <c r="F4508" s="59"/>
      <c r="G4508" s="59"/>
      <c r="H4508" s="92"/>
      <c r="I4508" s="60"/>
      <c r="J4508" s="61"/>
      <c r="K4508" s="108" t="s">
        <v>5957</v>
      </c>
      <c r="L4508" s="122"/>
      <c r="M4508" s="126"/>
    </row>
    <row r="4509" spans="1:13">
      <c r="A4509" s="67"/>
      <c r="B4509" s="58"/>
      <c r="C4509" s="64"/>
      <c r="D4509" s="62"/>
      <c r="E4509" s="59"/>
      <c r="F4509" s="59"/>
      <c r="G4509" s="59"/>
      <c r="H4509" s="92"/>
      <c r="I4509" s="60"/>
      <c r="J4509" s="61"/>
      <c r="K4509" s="108" t="s">
        <v>5957</v>
      </c>
      <c r="L4509" s="122"/>
      <c r="M4509" s="126"/>
    </row>
    <row r="4510" spans="1:13">
      <c r="A4510" s="67"/>
      <c r="B4510" s="58"/>
      <c r="C4510" s="64"/>
      <c r="D4510" s="62"/>
      <c r="E4510" s="59"/>
      <c r="F4510" s="59"/>
      <c r="G4510" s="59"/>
      <c r="H4510" s="92"/>
      <c r="I4510" s="60"/>
      <c r="J4510" s="61"/>
      <c r="K4510" s="108" t="s">
        <v>5957</v>
      </c>
      <c r="L4510" s="122"/>
      <c r="M4510" s="126"/>
    </row>
    <row r="4511" spans="1:13">
      <c r="A4511" s="67"/>
      <c r="B4511" s="58"/>
      <c r="C4511" s="64"/>
      <c r="D4511" s="62"/>
      <c r="E4511" s="59"/>
      <c r="F4511" s="59"/>
      <c r="G4511" s="59"/>
      <c r="H4511" s="92"/>
      <c r="I4511" s="60"/>
      <c r="J4511" s="61"/>
      <c r="K4511" s="108" t="s">
        <v>5957</v>
      </c>
      <c r="L4511" s="122"/>
      <c r="M4511" s="126"/>
    </row>
    <row r="4512" spans="1:13">
      <c r="A4512" s="67"/>
      <c r="B4512" s="58"/>
      <c r="C4512" s="64"/>
      <c r="D4512" s="62"/>
      <c r="E4512" s="59"/>
      <c r="F4512" s="59"/>
      <c r="G4512" s="59"/>
      <c r="H4512" s="92"/>
      <c r="I4512" s="60"/>
      <c r="J4512" s="61"/>
      <c r="K4512" s="108" t="s">
        <v>5957</v>
      </c>
      <c r="L4512" s="122"/>
      <c r="M4512" s="126"/>
    </row>
    <row r="4513" spans="1:13">
      <c r="A4513" s="67"/>
      <c r="B4513" s="58"/>
      <c r="C4513" s="64"/>
      <c r="D4513" s="62"/>
      <c r="E4513" s="59"/>
      <c r="F4513" s="59"/>
      <c r="G4513" s="59"/>
      <c r="H4513" s="92"/>
      <c r="I4513" s="60"/>
      <c r="J4513" s="61"/>
      <c r="K4513" s="108" t="s">
        <v>5957</v>
      </c>
      <c r="L4513" s="122"/>
      <c r="M4513" s="126"/>
    </row>
    <row r="4514" spans="1:13">
      <c r="A4514" s="67"/>
      <c r="B4514" s="58"/>
      <c r="C4514" s="64"/>
      <c r="D4514" s="62"/>
      <c r="E4514" s="59"/>
      <c r="F4514" s="59"/>
      <c r="G4514" s="59"/>
      <c r="H4514" s="92"/>
      <c r="I4514" s="60"/>
      <c r="J4514" s="61"/>
      <c r="K4514" s="108" t="s">
        <v>5957</v>
      </c>
      <c r="L4514" s="122"/>
      <c r="M4514" s="126"/>
    </row>
    <row r="4515" spans="1:13">
      <c r="A4515" s="67"/>
      <c r="B4515" s="58"/>
      <c r="C4515" s="64"/>
      <c r="D4515" s="62"/>
      <c r="E4515" s="59"/>
      <c r="F4515" s="59"/>
      <c r="G4515" s="59"/>
      <c r="H4515" s="92"/>
      <c r="I4515" s="60"/>
      <c r="J4515" s="61"/>
      <c r="K4515" s="108" t="s">
        <v>5957</v>
      </c>
      <c r="L4515" s="122"/>
      <c r="M4515" s="126"/>
    </row>
    <row r="4516" spans="1:13">
      <c r="A4516" s="67"/>
      <c r="B4516" s="58"/>
      <c r="C4516" s="64"/>
      <c r="D4516" s="62"/>
      <c r="E4516" s="59"/>
      <c r="F4516" s="59"/>
      <c r="G4516" s="59"/>
      <c r="H4516" s="92"/>
      <c r="I4516" s="60"/>
      <c r="J4516" s="61"/>
      <c r="K4516" s="108" t="s">
        <v>5957</v>
      </c>
      <c r="L4516" s="122"/>
      <c r="M4516" s="126"/>
    </row>
    <row r="4517" spans="1:13">
      <c r="A4517" s="67"/>
      <c r="B4517" s="58"/>
      <c r="C4517" s="64"/>
      <c r="D4517" s="62"/>
      <c r="E4517" s="59"/>
      <c r="F4517" s="59"/>
      <c r="G4517" s="59"/>
      <c r="H4517" s="92"/>
      <c r="I4517" s="60"/>
      <c r="J4517" s="61"/>
      <c r="K4517" s="108" t="s">
        <v>5957</v>
      </c>
      <c r="L4517" s="122"/>
      <c r="M4517" s="126"/>
    </row>
    <row r="4518" spans="1:13">
      <c r="A4518" s="67"/>
      <c r="B4518" s="58"/>
      <c r="C4518" s="64"/>
      <c r="D4518" s="62"/>
      <c r="E4518" s="59"/>
      <c r="F4518" s="59"/>
      <c r="G4518" s="59"/>
      <c r="H4518" s="92"/>
      <c r="I4518" s="60"/>
      <c r="J4518" s="61"/>
      <c r="K4518" s="108" t="s">
        <v>5957</v>
      </c>
      <c r="L4518" s="122"/>
      <c r="M4518" s="126"/>
    </row>
    <row r="4519" spans="1:13">
      <c r="A4519" s="67"/>
      <c r="B4519" s="58"/>
      <c r="C4519" s="64"/>
      <c r="D4519" s="62"/>
      <c r="E4519" s="59"/>
      <c r="F4519" s="59"/>
      <c r="G4519" s="59"/>
      <c r="H4519" s="92"/>
      <c r="I4519" s="60"/>
      <c r="J4519" s="61"/>
      <c r="K4519" s="108" t="s">
        <v>5957</v>
      </c>
      <c r="L4519" s="122"/>
      <c r="M4519" s="126"/>
    </row>
    <row r="4520" spans="1:13">
      <c r="A4520" s="67"/>
      <c r="B4520" s="58"/>
      <c r="C4520" s="64"/>
      <c r="D4520" s="62"/>
      <c r="E4520" s="59"/>
      <c r="F4520" s="59"/>
      <c r="G4520" s="59"/>
      <c r="H4520" s="92"/>
      <c r="I4520" s="60"/>
      <c r="J4520" s="61"/>
      <c r="K4520" s="108" t="s">
        <v>5957</v>
      </c>
      <c r="L4520" s="122"/>
      <c r="M4520" s="126"/>
    </row>
    <row r="4521" spans="1:13">
      <c r="A4521" s="67"/>
      <c r="B4521" s="58"/>
      <c r="C4521" s="64"/>
      <c r="D4521" s="62"/>
      <c r="E4521" s="59"/>
      <c r="F4521" s="59"/>
      <c r="G4521" s="59"/>
      <c r="H4521" s="92"/>
      <c r="I4521" s="60"/>
      <c r="J4521" s="61"/>
      <c r="K4521" s="108" t="s">
        <v>5957</v>
      </c>
      <c r="L4521" s="122"/>
      <c r="M4521" s="126"/>
    </row>
    <row r="4522" spans="1:13">
      <c r="A4522" s="67"/>
      <c r="B4522" s="58"/>
      <c r="C4522" s="64"/>
      <c r="D4522" s="62"/>
      <c r="E4522" s="59"/>
      <c r="F4522" s="59"/>
      <c r="G4522" s="59"/>
      <c r="H4522" s="92"/>
      <c r="I4522" s="60"/>
      <c r="J4522" s="61"/>
      <c r="K4522" s="108" t="s">
        <v>5957</v>
      </c>
      <c r="L4522" s="122"/>
      <c r="M4522" s="126"/>
    </row>
    <row r="4523" spans="1:13">
      <c r="A4523" s="67"/>
      <c r="B4523" s="58"/>
      <c r="C4523" s="64"/>
      <c r="D4523" s="62"/>
      <c r="E4523" s="59"/>
      <c r="F4523" s="59"/>
      <c r="G4523" s="59"/>
      <c r="H4523" s="92"/>
      <c r="I4523" s="60"/>
      <c r="J4523" s="61"/>
      <c r="K4523" s="108" t="s">
        <v>5957</v>
      </c>
      <c r="L4523" s="122"/>
      <c r="M4523" s="126"/>
    </row>
    <row r="4524" spans="1:13">
      <c r="A4524" s="67"/>
      <c r="B4524" s="58"/>
      <c r="C4524" s="64"/>
      <c r="D4524" s="62"/>
      <c r="E4524" s="59"/>
      <c r="F4524" s="59"/>
      <c r="G4524" s="59"/>
      <c r="H4524" s="92"/>
      <c r="I4524" s="60"/>
      <c r="J4524" s="61"/>
      <c r="K4524" s="108" t="s">
        <v>5957</v>
      </c>
      <c r="L4524" s="122"/>
      <c r="M4524" s="126"/>
    </row>
    <row r="4525" spans="1:13">
      <c r="A4525" s="67"/>
      <c r="B4525" s="58"/>
      <c r="C4525" s="64"/>
      <c r="D4525" s="62"/>
      <c r="E4525" s="59"/>
      <c r="F4525" s="59"/>
      <c r="G4525" s="59"/>
      <c r="H4525" s="92"/>
      <c r="I4525" s="60"/>
      <c r="J4525" s="61"/>
      <c r="K4525" s="108" t="s">
        <v>5957</v>
      </c>
      <c r="L4525" s="122"/>
      <c r="M4525" s="126"/>
    </row>
    <row r="4526" spans="1:13">
      <c r="A4526" s="67"/>
      <c r="B4526" s="58"/>
      <c r="C4526" s="64"/>
      <c r="D4526" s="62"/>
      <c r="E4526" s="59"/>
      <c r="F4526" s="59"/>
      <c r="G4526" s="59"/>
      <c r="H4526" s="92"/>
      <c r="I4526" s="60"/>
      <c r="J4526" s="61"/>
      <c r="K4526" s="108" t="s">
        <v>5957</v>
      </c>
      <c r="L4526" s="122"/>
      <c r="M4526" s="126"/>
    </row>
    <row r="4527" spans="1:13">
      <c r="A4527" s="67"/>
      <c r="B4527" s="58"/>
      <c r="C4527" s="64"/>
      <c r="D4527" s="62"/>
      <c r="E4527" s="59"/>
      <c r="F4527" s="59"/>
      <c r="G4527" s="59"/>
      <c r="H4527" s="92"/>
      <c r="I4527" s="60"/>
      <c r="J4527" s="61"/>
      <c r="K4527" s="108" t="s">
        <v>5957</v>
      </c>
      <c r="L4527" s="122"/>
      <c r="M4527" s="126"/>
    </row>
    <row r="4528" spans="1:13">
      <c r="A4528" s="67"/>
      <c r="B4528" s="58"/>
      <c r="C4528" s="64"/>
      <c r="D4528" s="62"/>
      <c r="E4528" s="59"/>
      <c r="F4528" s="59"/>
      <c r="G4528" s="59"/>
      <c r="H4528" s="92"/>
      <c r="I4528" s="60"/>
      <c r="J4528" s="61"/>
      <c r="K4528" s="108" t="s">
        <v>5957</v>
      </c>
      <c r="L4528" s="122"/>
      <c r="M4528" s="126"/>
    </row>
    <row r="4529" spans="1:13">
      <c r="A4529" s="67"/>
      <c r="B4529" s="58"/>
      <c r="C4529" s="64"/>
      <c r="D4529" s="62"/>
      <c r="E4529" s="59"/>
      <c r="F4529" s="59"/>
      <c r="G4529" s="59"/>
      <c r="H4529" s="92"/>
      <c r="I4529" s="60"/>
      <c r="J4529" s="61"/>
      <c r="K4529" s="108" t="s">
        <v>5957</v>
      </c>
      <c r="L4529" s="122"/>
      <c r="M4529" s="126"/>
    </row>
    <row r="4530" spans="1:13">
      <c r="A4530" s="67"/>
      <c r="B4530" s="58"/>
      <c r="C4530" s="64"/>
      <c r="D4530" s="62"/>
      <c r="E4530" s="59"/>
      <c r="F4530" s="59"/>
      <c r="G4530" s="59"/>
      <c r="H4530" s="92"/>
      <c r="I4530" s="60"/>
      <c r="J4530" s="61"/>
      <c r="K4530" s="108" t="s">
        <v>5957</v>
      </c>
      <c r="L4530" s="122"/>
      <c r="M4530" s="126"/>
    </row>
    <row r="4531" spans="1:13">
      <c r="A4531" s="67"/>
      <c r="B4531" s="58"/>
      <c r="C4531" s="64"/>
      <c r="D4531" s="62"/>
      <c r="E4531" s="59"/>
      <c r="F4531" s="59"/>
      <c r="G4531" s="59"/>
      <c r="H4531" s="92"/>
      <c r="I4531" s="60"/>
      <c r="J4531" s="61"/>
      <c r="K4531" s="108" t="s">
        <v>5957</v>
      </c>
      <c r="L4531" s="122"/>
      <c r="M4531" s="126"/>
    </row>
    <row r="4532" spans="1:13">
      <c r="A4532" s="67"/>
      <c r="B4532" s="58"/>
      <c r="C4532" s="64"/>
      <c r="D4532" s="62"/>
      <c r="E4532" s="59"/>
      <c r="F4532" s="59"/>
      <c r="G4532" s="59"/>
      <c r="H4532" s="92"/>
      <c r="I4532" s="60"/>
      <c r="J4532" s="61"/>
      <c r="K4532" s="108" t="s">
        <v>5957</v>
      </c>
      <c r="L4532" s="122"/>
      <c r="M4532" s="126"/>
    </row>
    <row r="4533" spans="1:13">
      <c r="A4533" s="67"/>
      <c r="B4533" s="58"/>
      <c r="C4533" s="64"/>
      <c r="D4533" s="62"/>
      <c r="E4533" s="59"/>
      <c r="F4533" s="59"/>
      <c r="G4533" s="59"/>
      <c r="H4533" s="92"/>
      <c r="I4533" s="60"/>
      <c r="J4533" s="61"/>
      <c r="K4533" s="108" t="s">
        <v>5957</v>
      </c>
      <c r="L4533" s="122"/>
      <c r="M4533" s="126"/>
    </row>
    <row r="4534" spans="1:13">
      <c r="A4534" s="67"/>
      <c r="B4534" s="58"/>
      <c r="C4534" s="64"/>
      <c r="D4534" s="62"/>
      <c r="E4534" s="59"/>
      <c r="F4534" s="59"/>
      <c r="G4534" s="59"/>
      <c r="H4534" s="92"/>
      <c r="I4534" s="60"/>
      <c r="J4534" s="61"/>
      <c r="K4534" s="108" t="s">
        <v>5957</v>
      </c>
      <c r="L4534" s="122"/>
      <c r="M4534" s="126"/>
    </row>
    <row r="4535" spans="1:13">
      <c r="A4535" s="67"/>
      <c r="B4535" s="58"/>
      <c r="C4535" s="64"/>
      <c r="D4535" s="62"/>
      <c r="E4535" s="59"/>
      <c r="F4535" s="59"/>
      <c r="G4535" s="59"/>
      <c r="H4535" s="92"/>
      <c r="I4535" s="60"/>
      <c r="J4535" s="61"/>
      <c r="K4535" s="108" t="s">
        <v>5957</v>
      </c>
      <c r="L4535" s="122"/>
      <c r="M4535" s="126"/>
    </row>
    <row r="4536" spans="1:13">
      <c r="A4536" s="67"/>
      <c r="B4536" s="58"/>
      <c r="C4536" s="64"/>
      <c r="D4536" s="62"/>
      <c r="E4536" s="59"/>
      <c r="F4536" s="59"/>
      <c r="G4536" s="59"/>
      <c r="H4536" s="92"/>
      <c r="I4536" s="60"/>
      <c r="J4536" s="61"/>
      <c r="K4536" s="108" t="s">
        <v>5957</v>
      </c>
      <c r="L4536" s="122"/>
      <c r="M4536" s="126"/>
    </row>
    <row r="4537" spans="1:13">
      <c r="A4537" s="67"/>
      <c r="B4537" s="58"/>
      <c r="C4537" s="64"/>
      <c r="D4537" s="62"/>
      <c r="E4537" s="59"/>
      <c r="F4537" s="59"/>
      <c r="G4537" s="59"/>
      <c r="H4537" s="92"/>
      <c r="I4537" s="60"/>
      <c r="J4537" s="61"/>
      <c r="K4537" s="108" t="s">
        <v>5957</v>
      </c>
      <c r="L4537" s="122"/>
      <c r="M4537" s="126"/>
    </row>
    <row r="4538" spans="1:13">
      <c r="A4538" s="67"/>
      <c r="B4538" s="58"/>
      <c r="C4538" s="64"/>
      <c r="D4538" s="62"/>
      <c r="E4538" s="59"/>
      <c r="F4538" s="59"/>
      <c r="G4538" s="59"/>
      <c r="H4538" s="92"/>
      <c r="I4538" s="60"/>
      <c r="J4538" s="61"/>
      <c r="K4538" s="108" t="s">
        <v>5957</v>
      </c>
      <c r="L4538" s="122"/>
      <c r="M4538" s="126"/>
    </row>
    <row r="4539" spans="1:13">
      <c r="A4539" s="67"/>
      <c r="B4539" s="58"/>
      <c r="C4539" s="64"/>
      <c r="D4539" s="62"/>
      <c r="E4539" s="59"/>
      <c r="F4539" s="59"/>
      <c r="G4539" s="59"/>
      <c r="H4539" s="92"/>
      <c r="I4539" s="60"/>
      <c r="J4539" s="61"/>
      <c r="K4539" s="108" t="s">
        <v>5957</v>
      </c>
      <c r="L4539" s="122"/>
      <c r="M4539" s="126"/>
    </row>
    <row r="4540" spans="1:13">
      <c r="A4540" s="67"/>
      <c r="B4540" s="58"/>
      <c r="C4540" s="64"/>
      <c r="D4540" s="62"/>
      <c r="E4540" s="59"/>
      <c r="F4540" s="59"/>
      <c r="G4540" s="59"/>
      <c r="H4540" s="92"/>
      <c r="I4540" s="60"/>
      <c r="J4540" s="61"/>
      <c r="K4540" s="108" t="s">
        <v>5957</v>
      </c>
      <c r="L4540" s="122"/>
      <c r="M4540" s="126"/>
    </row>
    <row r="4541" spans="1:13">
      <c r="A4541" s="67"/>
      <c r="B4541" s="58"/>
      <c r="C4541" s="64"/>
      <c r="D4541" s="62"/>
      <c r="E4541" s="59"/>
      <c r="F4541" s="59"/>
      <c r="G4541" s="59"/>
      <c r="H4541" s="92"/>
      <c r="I4541" s="60"/>
      <c r="J4541" s="61"/>
      <c r="K4541" s="108" t="s">
        <v>5957</v>
      </c>
      <c r="L4541" s="122"/>
      <c r="M4541" s="126"/>
    </row>
    <row r="4542" spans="1:13">
      <c r="A4542" s="67"/>
      <c r="B4542" s="58"/>
      <c r="C4542" s="64"/>
      <c r="D4542" s="62"/>
      <c r="E4542" s="59"/>
      <c r="F4542" s="59"/>
      <c r="G4542" s="59"/>
      <c r="H4542" s="92"/>
      <c r="I4542" s="60"/>
      <c r="J4542" s="61"/>
      <c r="K4542" s="108" t="s">
        <v>5957</v>
      </c>
      <c r="L4542" s="122"/>
      <c r="M4542" s="126"/>
    </row>
    <row r="4543" spans="1:13">
      <c r="A4543" s="67"/>
      <c r="B4543" s="58"/>
      <c r="C4543" s="64"/>
      <c r="D4543" s="62"/>
      <c r="E4543" s="59"/>
      <c r="F4543" s="59"/>
      <c r="G4543" s="59"/>
      <c r="H4543" s="92"/>
      <c r="I4543" s="60"/>
      <c r="J4543" s="61"/>
      <c r="K4543" s="108" t="s">
        <v>5957</v>
      </c>
      <c r="L4543" s="122"/>
      <c r="M4543" s="126"/>
    </row>
    <row r="4544" spans="1:13">
      <c r="A4544" s="67"/>
      <c r="B4544" s="58"/>
      <c r="C4544" s="64"/>
      <c r="D4544" s="62"/>
      <c r="E4544" s="59"/>
      <c r="F4544" s="59"/>
      <c r="G4544" s="59"/>
      <c r="H4544" s="92"/>
      <c r="I4544" s="60"/>
      <c r="J4544" s="61"/>
      <c r="K4544" s="108" t="s">
        <v>5957</v>
      </c>
      <c r="L4544" s="122"/>
      <c r="M4544" s="126"/>
    </row>
    <row r="4545" spans="1:13">
      <c r="A4545" s="67"/>
      <c r="B4545" s="58"/>
      <c r="C4545" s="64"/>
      <c r="D4545" s="62"/>
      <c r="E4545" s="59"/>
      <c r="F4545" s="59"/>
      <c r="G4545" s="59"/>
      <c r="H4545" s="92"/>
      <c r="I4545" s="60"/>
      <c r="J4545" s="61"/>
      <c r="K4545" s="108" t="s">
        <v>5957</v>
      </c>
      <c r="L4545" s="122"/>
      <c r="M4545" s="126"/>
    </row>
    <row r="4546" spans="1:13">
      <c r="A4546" s="67"/>
      <c r="B4546" s="58"/>
      <c r="C4546" s="64"/>
      <c r="D4546" s="62"/>
      <c r="E4546" s="59"/>
      <c r="F4546" s="59"/>
      <c r="G4546" s="59"/>
      <c r="H4546" s="92"/>
      <c r="I4546" s="60"/>
      <c r="J4546" s="61"/>
      <c r="K4546" s="108" t="s">
        <v>5957</v>
      </c>
      <c r="L4546" s="122"/>
      <c r="M4546" s="126"/>
    </row>
    <row r="4547" spans="1:13">
      <c r="A4547" s="67"/>
      <c r="B4547" s="58"/>
      <c r="C4547" s="64"/>
      <c r="D4547" s="62"/>
      <c r="E4547" s="59"/>
      <c r="F4547" s="59"/>
      <c r="G4547" s="59"/>
      <c r="H4547" s="92"/>
      <c r="I4547" s="60"/>
      <c r="J4547" s="61"/>
      <c r="K4547" s="108" t="s">
        <v>5957</v>
      </c>
      <c r="L4547" s="122"/>
      <c r="M4547" s="126"/>
    </row>
    <row r="4548" spans="1:13">
      <c r="A4548" s="67"/>
      <c r="B4548" s="58"/>
      <c r="C4548" s="64"/>
      <c r="D4548" s="62"/>
      <c r="E4548" s="59"/>
      <c r="F4548" s="59"/>
      <c r="G4548" s="59"/>
      <c r="H4548" s="92"/>
      <c r="I4548" s="60"/>
      <c r="J4548" s="61"/>
      <c r="K4548" s="108" t="s">
        <v>5957</v>
      </c>
      <c r="L4548" s="122"/>
      <c r="M4548" s="126"/>
    </row>
    <row r="4549" spans="1:13">
      <c r="A4549" s="67"/>
      <c r="B4549" s="58"/>
      <c r="C4549" s="64"/>
      <c r="D4549" s="62"/>
      <c r="E4549" s="59"/>
      <c r="F4549" s="59"/>
      <c r="G4549" s="59"/>
      <c r="H4549" s="92"/>
      <c r="I4549" s="60"/>
      <c r="J4549" s="61"/>
      <c r="K4549" s="108" t="s">
        <v>5957</v>
      </c>
      <c r="L4549" s="122"/>
      <c r="M4549" s="126"/>
    </row>
    <row r="4550" spans="1:13">
      <c r="A4550" s="67"/>
      <c r="B4550" s="58"/>
      <c r="C4550" s="64"/>
      <c r="D4550" s="62"/>
      <c r="E4550" s="59"/>
      <c r="F4550" s="59"/>
      <c r="G4550" s="59"/>
      <c r="H4550" s="92"/>
      <c r="I4550" s="60"/>
      <c r="J4550" s="61"/>
      <c r="K4550" s="108" t="s">
        <v>5957</v>
      </c>
      <c r="L4550" s="122"/>
      <c r="M4550" s="126"/>
    </row>
    <row r="4551" spans="1:13">
      <c r="A4551" s="67"/>
      <c r="B4551" s="58"/>
      <c r="C4551" s="64"/>
      <c r="D4551" s="62"/>
      <c r="E4551" s="59"/>
      <c r="F4551" s="59"/>
      <c r="G4551" s="59"/>
      <c r="H4551" s="92"/>
      <c r="I4551" s="60"/>
      <c r="J4551" s="61"/>
      <c r="K4551" s="108" t="s">
        <v>5957</v>
      </c>
      <c r="L4551" s="122"/>
      <c r="M4551" s="126"/>
    </row>
    <row r="4552" spans="1:13">
      <c r="A4552" s="67"/>
      <c r="B4552" s="58"/>
      <c r="C4552" s="64"/>
      <c r="D4552" s="62"/>
      <c r="E4552" s="59"/>
      <c r="F4552" s="59"/>
      <c r="G4552" s="59"/>
      <c r="H4552" s="92"/>
      <c r="I4552" s="60"/>
      <c r="J4552" s="61"/>
      <c r="K4552" s="108" t="s">
        <v>5957</v>
      </c>
      <c r="L4552" s="122"/>
      <c r="M4552" s="126"/>
    </row>
    <row r="4553" spans="1:13">
      <c r="A4553" s="67"/>
      <c r="B4553" s="58"/>
      <c r="C4553" s="64"/>
      <c r="D4553" s="62"/>
      <c r="E4553" s="59"/>
      <c r="F4553" s="59"/>
      <c r="G4553" s="59"/>
      <c r="H4553" s="92"/>
      <c r="I4553" s="60"/>
      <c r="J4553" s="61"/>
      <c r="K4553" s="108" t="s">
        <v>5957</v>
      </c>
      <c r="L4553" s="122"/>
      <c r="M4553" s="126"/>
    </row>
    <row r="4554" spans="1:13">
      <c r="A4554" s="67"/>
      <c r="B4554" s="58"/>
      <c r="C4554" s="64"/>
      <c r="D4554" s="62"/>
      <c r="E4554" s="59"/>
      <c r="F4554" s="59"/>
      <c r="G4554" s="59"/>
      <c r="H4554" s="92"/>
      <c r="I4554" s="60"/>
      <c r="J4554" s="61"/>
      <c r="K4554" s="108" t="s">
        <v>5957</v>
      </c>
      <c r="L4554" s="122"/>
      <c r="M4554" s="126"/>
    </row>
    <row r="4555" spans="1:13">
      <c r="A4555" s="67"/>
      <c r="B4555" s="58"/>
      <c r="C4555" s="64"/>
      <c r="D4555" s="62"/>
      <c r="E4555" s="59"/>
      <c r="F4555" s="59"/>
      <c r="G4555" s="59"/>
      <c r="H4555" s="92"/>
      <c r="I4555" s="60"/>
      <c r="J4555" s="61"/>
      <c r="K4555" s="108" t="s">
        <v>5957</v>
      </c>
      <c r="L4555" s="122"/>
      <c r="M4555" s="126"/>
    </row>
    <row r="4556" spans="1:13">
      <c r="A4556" s="67"/>
      <c r="B4556" s="58"/>
      <c r="C4556" s="64"/>
      <c r="D4556" s="62"/>
      <c r="E4556" s="59"/>
      <c r="F4556" s="59"/>
      <c r="G4556" s="59"/>
      <c r="H4556" s="92"/>
      <c r="I4556" s="60"/>
      <c r="J4556" s="61"/>
      <c r="K4556" s="108" t="s">
        <v>5957</v>
      </c>
      <c r="L4556" s="122"/>
      <c r="M4556" s="126"/>
    </row>
    <row r="4557" spans="1:13">
      <c r="A4557" s="67"/>
      <c r="B4557" s="58"/>
      <c r="C4557" s="64"/>
      <c r="D4557" s="62"/>
      <c r="E4557" s="59"/>
      <c r="F4557" s="59"/>
      <c r="G4557" s="59"/>
      <c r="H4557" s="92"/>
      <c r="I4557" s="60"/>
      <c r="J4557" s="61"/>
      <c r="K4557" s="108" t="s">
        <v>5957</v>
      </c>
      <c r="L4557" s="122"/>
      <c r="M4557" s="126"/>
    </row>
    <row r="4558" spans="1:13">
      <c r="A4558" s="67"/>
      <c r="B4558" s="58"/>
      <c r="C4558" s="64"/>
      <c r="D4558" s="62"/>
      <c r="E4558" s="59"/>
      <c r="F4558" s="59"/>
      <c r="G4558" s="59"/>
      <c r="H4558" s="92"/>
      <c r="I4558" s="60"/>
      <c r="J4558" s="61"/>
      <c r="K4558" s="108" t="s">
        <v>5957</v>
      </c>
      <c r="L4558" s="122"/>
      <c r="M4558" s="126"/>
    </row>
    <row r="4559" spans="1:13">
      <c r="A4559" s="67"/>
      <c r="B4559" s="58"/>
      <c r="C4559" s="64"/>
      <c r="D4559" s="62"/>
      <c r="E4559" s="59"/>
      <c r="F4559" s="59"/>
      <c r="G4559" s="59"/>
      <c r="H4559" s="92"/>
      <c r="I4559" s="60"/>
      <c r="J4559" s="61"/>
      <c r="K4559" s="108" t="s">
        <v>5957</v>
      </c>
      <c r="L4559" s="122"/>
      <c r="M4559" s="126"/>
    </row>
    <row r="4560" spans="1:13">
      <c r="A4560" s="67"/>
      <c r="B4560" s="58"/>
      <c r="C4560" s="64"/>
      <c r="D4560" s="62"/>
      <c r="E4560" s="59"/>
      <c r="F4560" s="59"/>
      <c r="G4560" s="59"/>
      <c r="H4560" s="92"/>
      <c r="I4560" s="60"/>
      <c r="J4560" s="61"/>
      <c r="K4560" s="108" t="s">
        <v>5957</v>
      </c>
      <c r="L4560" s="122"/>
      <c r="M4560" s="126"/>
    </row>
    <row r="4561" spans="1:13">
      <c r="A4561" s="67"/>
      <c r="B4561" s="58"/>
      <c r="C4561" s="64"/>
      <c r="D4561" s="62"/>
      <c r="E4561" s="59"/>
      <c r="F4561" s="59"/>
      <c r="G4561" s="59"/>
      <c r="H4561" s="92"/>
      <c r="I4561" s="60"/>
      <c r="J4561" s="61"/>
      <c r="K4561" s="108" t="s">
        <v>5957</v>
      </c>
      <c r="L4561" s="122"/>
      <c r="M4561" s="126"/>
    </row>
    <row r="4562" spans="1:13">
      <c r="A4562" s="67"/>
      <c r="B4562" s="58"/>
      <c r="C4562" s="64"/>
      <c r="D4562" s="62"/>
      <c r="E4562" s="59"/>
      <c r="F4562" s="59"/>
      <c r="G4562" s="59"/>
      <c r="H4562" s="92"/>
      <c r="I4562" s="60"/>
      <c r="J4562" s="61"/>
      <c r="K4562" s="108" t="s">
        <v>5957</v>
      </c>
      <c r="L4562" s="122"/>
      <c r="M4562" s="126"/>
    </row>
    <row r="4563" spans="1:13">
      <c r="A4563" s="67"/>
      <c r="B4563" s="58"/>
      <c r="C4563" s="64"/>
      <c r="D4563" s="62"/>
      <c r="E4563" s="59"/>
      <c r="F4563" s="59"/>
      <c r="G4563" s="59"/>
      <c r="H4563" s="92"/>
      <c r="I4563" s="60"/>
      <c r="J4563" s="61"/>
      <c r="K4563" s="108" t="s">
        <v>5957</v>
      </c>
      <c r="L4563" s="122"/>
      <c r="M4563" s="126"/>
    </row>
    <row r="4564" spans="1:13">
      <c r="A4564" s="67"/>
      <c r="B4564" s="58"/>
      <c r="C4564" s="64"/>
      <c r="D4564" s="62"/>
      <c r="E4564" s="59"/>
      <c r="F4564" s="59"/>
      <c r="G4564" s="59"/>
      <c r="H4564" s="92"/>
      <c r="I4564" s="60"/>
      <c r="J4564" s="61"/>
      <c r="K4564" s="108" t="s">
        <v>5957</v>
      </c>
      <c r="L4564" s="122"/>
      <c r="M4564" s="126"/>
    </row>
    <row r="4565" spans="1:13">
      <c r="A4565" s="67"/>
      <c r="B4565" s="58"/>
      <c r="C4565" s="64"/>
      <c r="D4565" s="62"/>
      <c r="E4565" s="59"/>
      <c r="F4565" s="59"/>
      <c r="G4565" s="59"/>
      <c r="H4565" s="92"/>
      <c r="I4565" s="60"/>
      <c r="J4565" s="61"/>
      <c r="K4565" s="108" t="s">
        <v>5957</v>
      </c>
      <c r="L4565" s="122"/>
      <c r="M4565" s="126"/>
    </row>
    <row r="4566" spans="1:13">
      <c r="A4566" s="67"/>
      <c r="B4566" s="58"/>
      <c r="C4566" s="64"/>
      <c r="D4566" s="62"/>
      <c r="E4566" s="59"/>
      <c r="F4566" s="59"/>
      <c r="G4566" s="59"/>
      <c r="H4566" s="92"/>
      <c r="I4566" s="60"/>
      <c r="J4566" s="61"/>
      <c r="K4566" s="108" t="s">
        <v>5957</v>
      </c>
      <c r="L4566" s="122"/>
      <c r="M4566" s="126"/>
    </row>
    <row r="4567" spans="1:13">
      <c r="A4567" s="67"/>
      <c r="B4567" s="58"/>
      <c r="C4567" s="64"/>
      <c r="D4567" s="62"/>
      <c r="E4567" s="59"/>
      <c r="F4567" s="59"/>
      <c r="G4567" s="59"/>
      <c r="H4567" s="92"/>
      <c r="I4567" s="60"/>
      <c r="J4567" s="61"/>
      <c r="K4567" s="108" t="s">
        <v>5957</v>
      </c>
      <c r="L4567" s="122"/>
      <c r="M4567" s="126"/>
    </row>
    <row r="4568" spans="1:13">
      <c r="A4568" s="67"/>
      <c r="B4568" s="58"/>
      <c r="C4568" s="64"/>
      <c r="D4568" s="62"/>
      <c r="E4568" s="59"/>
      <c r="F4568" s="59"/>
      <c r="G4568" s="59"/>
      <c r="H4568" s="92"/>
      <c r="I4568" s="60"/>
      <c r="J4568" s="61"/>
      <c r="K4568" s="108" t="s">
        <v>5957</v>
      </c>
      <c r="L4568" s="122"/>
      <c r="M4568" s="126"/>
    </row>
    <row r="4569" spans="1:13">
      <c r="A4569" s="67"/>
      <c r="B4569" s="58"/>
      <c r="C4569" s="64"/>
      <c r="D4569" s="62"/>
      <c r="E4569" s="59"/>
      <c r="F4569" s="59"/>
      <c r="G4569" s="59"/>
      <c r="H4569" s="92"/>
      <c r="I4569" s="60"/>
      <c r="J4569" s="61"/>
      <c r="K4569" s="108" t="s">
        <v>5957</v>
      </c>
      <c r="L4569" s="122"/>
      <c r="M4569" s="126"/>
    </row>
    <row r="4570" spans="1:13">
      <c r="A4570" s="67"/>
      <c r="B4570" s="58"/>
      <c r="C4570" s="64"/>
      <c r="D4570" s="62"/>
      <c r="E4570" s="59"/>
      <c r="F4570" s="59"/>
      <c r="G4570" s="59"/>
      <c r="H4570" s="92"/>
      <c r="I4570" s="60"/>
      <c r="J4570" s="61"/>
      <c r="K4570" s="108" t="s">
        <v>5957</v>
      </c>
      <c r="L4570" s="122"/>
      <c r="M4570" s="126"/>
    </row>
    <row r="4571" spans="1:13">
      <c r="A4571" s="67"/>
      <c r="B4571" s="58"/>
      <c r="C4571" s="64"/>
      <c r="D4571" s="62"/>
      <c r="E4571" s="59"/>
      <c r="F4571" s="59"/>
      <c r="G4571" s="59"/>
      <c r="H4571" s="92"/>
      <c r="I4571" s="60"/>
      <c r="J4571" s="61"/>
      <c r="K4571" s="108" t="s">
        <v>5957</v>
      </c>
      <c r="L4571" s="122"/>
      <c r="M4571" s="126"/>
    </row>
    <row r="4572" spans="1:13">
      <c r="A4572" s="67"/>
      <c r="B4572" s="58"/>
      <c r="C4572" s="64"/>
      <c r="D4572" s="62"/>
      <c r="E4572" s="59"/>
      <c r="F4572" s="59"/>
      <c r="G4572" s="59"/>
      <c r="H4572" s="92"/>
      <c r="I4572" s="60"/>
      <c r="J4572" s="61"/>
      <c r="K4572" s="108" t="s">
        <v>5957</v>
      </c>
      <c r="L4572" s="122"/>
      <c r="M4572" s="126"/>
    </row>
    <row r="4573" spans="1:13">
      <c r="A4573" s="67"/>
      <c r="B4573" s="58"/>
      <c r="C4573" s="64"/>
      <c r="D4573" s="62"/>
      <c r="E4573" s="59"/>
      <c r="F4573" s="59"/>
      <c r="G4573" s="59"/>
      <c r="H4573" s="92"/>
      <c r="I4573" s="60"/>
      <c r="J4573" s="61"/>
      <c r="K4573" s="108" t="s">
        <v>5957</v>
      </c>
      <c r="L4573" s="122"/>
      <c r="M4573" s="126"/>
    </row>
    <row r="4574" spans="1:13">
      <c r="A4574" s="67"/>
      <c r="B4574" s="58"/>
      <c r="C4574" s="64"/>
      <c r="D4574" s="62"/>
      <c r="E4574" s="59"/>
      <c r="F4574" s="59"/>
      <c r="G4574" s="59"/>
      <c r="H4574" s="92"/>
      <c r="I4574" s="60"/>
      <c r="J4574" s="61"/>
      <c r="K4574" s="108" t="s">
        <v>5957</v>
      </c>
      <c r="L4574" s="122"/>
      <c r="M4574" s="126"/>
    </row>
    <row r="4575" spans="1:13">
      <c r="A4575" s="67"/>
      <c r="B4575" s="58"/>
      <c r="C4575" s="64"/>
      <c r="D4575" s="62"/>
      <c r="E4575" s="59"/>
      <c r="F4575" s="59"/>
      <c r="G4575" s="59"/>
      <c r="H4575" s="92"/>
      <c r="I4575" s="60"/>
      <c r="J4575" s="61"/>
      <c r="K4575" s="108" t="s">
        <v>5957</v>
      </c>
      <c r="L4575" s="122"/>
      <c r="M4575" s="126"/>
    </row>
    <row r="4576" spans="1:13">
      <c r="A4576" s="67"/>
      <c r="B4576" s="58"/>
      <c r="C4576" s="64"/>
      <c r="D4576" s="62"/>
      <c r="E4576" s="59"/>
      <c r="F4576" s="59"/>
      <c r="G4576" s="59"/>
      <c r="H4576" s="92"/>
      <c r="I4576" s="60"/>
      <c r="J4576" s="61"/>
      <c r="K4576" s="108" t="s">
        <v>5957</v>
      </c>
      <c r="L4576" s="122"/>
      <c r="M4576" s="126"/>
    </row>
    <row r="4577" spans="1:13">
      <c r="A4577" s="67"/>
      <c r="B4577" s="58"/>
      <c r="C4577" s="64"/>
      <c r="D4577" s="62"/>
      <c r="E4577" s="59"/>
      <c r="F4577" s="59"/>
      <c r="G4577" s="59"/>
      <c r="H4577" s="92"/>
      <c r="I4577" s="60"/>
      <c r="J4577" s="61"/>
      <c r="K4577" s="108" t="s">
        <v>5957</v>
      </c>
      <c r="L4577" s="122"/>
      <c r="M4577" s="126"/>
    </row>
    <row r="4578" spans="1:13">
      <c r="A4578" s="67"/>
      <c r="B4578" s="58"/>
      <c r="C4578" s="64"/>
      <c r="D4578" s="62"/>
      <c r="E4578" s="59"/>
      <c r="F4578" s="59"/>
      <c r="G4578" s="59"/>
      <c r="H4578" s="92"/>
      <c r="I4578" s="60"/>
      <c r="J4578" s="61"/>
      <c r="K4578" s="108" t="s">
        <v>5957</v>
      </c>
      <c r="L4578" s="122"/>
      <c r="M4578" s="126"/>
    </row>
    <row r="4579" spans="1:13">
      <c r="A4579" s="67"/>
      <c r="B4579" s="58"/>
      <c r="C4579" s="64"/>
      <c r="D4579" s="62"/>
      <c r="E4579" s="59"/>
      <c r="F4579" s="59"/>
      <c r="G4579" s="59"/>
      <c r="H4579" s="92"/>
      <c r="I4579" s="60"/>
      <c r="J4579" s="61"/>
      <c r="K4579" s="108" t="s">
        <v>5957</v>
      </c>
      <c r="L4579" s="122"/>
      <c r="M4579" s="126"/>
    </row>
    <row r="4580" spans="1:13">
      <c r="A4580" s="67"/>
      <c r="B4580" s="58"/>
      <c r="C4580" s="64"/>
      <c r="D4580" s="62"/>
      <c r="E4580" s="59"/>
      <c r="F4580" s="59"/>
      <c r="G4580" s="59"/>
      <c r="H4580" s="92"/>
      <c r="I4580" s="60"/>
      <c r="J4580" s="61"/>
      <c r="K4580" s="108" t="s">
        <v>5957</v>
      </c>
      <c r="L4580" s="122"/>
      <c r="M4580" s="126"/>
    </row>
    <row r="4581" spans="1:13">
      <c r="A4581" s="67"/>
      <c r="B4581" s="58"/>
      <c r="C4581" s="64"/>
      <c r="D4581" s="62"/>
      <c r="E4581" s="59"/>
      <c r="F4581" s="59"/>
      <c r="G4581" s="59"/>
      <c r="H4581" s="92"/>
      <c r="I4581" s="60"/>
      <c r="J4581" s="61"/>
      <c r="K4581" s="108" t="s">
        <v>5957</v>
      </c>
      <c r="L4581" s="122"/>
      <c r="M4581" s="126"/>
    </row>
    <row r="4582" spans="1:13">
      <c r="A4582" s="67"/>
      <c r="B4582" s="58"/>
      <c r="C4582" s="64"/>
      <c r="D4582" s="62"/>
      <c r="E4582" s="59"/>
      <c r="F4582" s="59"/>
      <c r="G4582" s="59"/>
      <c r="H4582" s="92"/>
      <c r="I4582" s="60"/>
      <c r="J4582" s="61"/>
      <c r="K4582" s="108" t="s">
        <v>5957</v>
      </c>
      <c r="L4582" s="122"/>
      <c r="M4582" s="126"/>
    </row>
    <row r="4583" spans="1:13">
      <c r="A4583" s="67"/>
      <c r="B4583" s="58"/>
      <c r="C4583" s="64"/>
      <c r="D4583" s="62"/>
      <c r="E4583" s="59"/>
      <c r="F4583" s="59"/>
      <c r="G4583" s="59"/>
      <c r="H4583" s="92"/>
      <c r="I4583" s="60"/>
      <c r="J4583" s="61"/>
      <c r="K4583" s="108" t="s">
        <v>5957</v>
      </c>
      <c r="L4583" s="122"/>
      <c r="M4583" s="126"/>
    </row>
    <row r="4584" spans="1:13">
      <c r="A4584" s="67"/>
      <c r="B4584" s="58"/>
      <c r="C4584" s="64"/>
      <c r="D4584" s="62"/>
      <c r="E4584" s="59"/>
      <c r="F4584" s="59"/>
      <c r="G4584" s="59"/>
      <c r="H4584" s="92"/>
      <c r="I4584" s="60"/>
      <c r="J4584" s="61"/>
      <c r="K4584" s="108" t="s">
        <v>5957</v>
      </c>
      <c r="L4584" s="122"/>
      <c r="M4584" s="126"/>
    </row>
    <row r="4585" spans="1:13">
      <c r="A4585" s="67"/>
      <c r="B4585" s="58"/>
      <c r="C4585" s="64"/>
      <c r="D4585" s="62"/>
      <c r="E4585" s="59"/>
      <c r="F4585" s="59"/>
      <c r="G4585" s="59"/>
      <c r="H4585" s="92"/>
      <c r="I4585" s="60"/>
      <c r="J4585" s="61"/>
      <c r="K4585" s="108" t="s">
        <v>5957</v>
      </c>
      <c r="L4585" s="122"/>
      <c r="M4585" s="126"/>
    </row>
    <row r="4586" spans="1:13">
      <c r="A4586" s="67"/>
      <c r="B4586" s="58"/>
      <c r="C4586" s="64"/>
      <c r="D4586" s="62"/>
      <c r="E4586" s="59"/>
      <c r="F4586" s="59"/>
      <c r="G4586" s="59"/>
      <c r="H4586" s="92"/>
      <c r="I4586" s="60"/>
      <c r="J4586" s="61"/>
      <c r="K4586" s="108" t="s">
        <v>5957</v>
      </c>
      <c r="L4586" s="122"/>
      <c r="M4586" s="126"/>
    </row>
    <row r="4587" spans="1:13">
      <c r="A4587" s="67"/>
      <c r="B4587" s="58"/>
      <c r="C4587" s="64"/>
      <c r="D4587" s="62"/>
      <c r="E4587" s="59"/>
      <c r="F4587" s="59"/>
      <c r="G4587" s="59"/>
      <c r="H4587" s="92"/>
      <c r="I4587" s="60"/>
      <c r="J4587" s="61"/>
      <c r="K4587" s="108" t="s">
        <v>5957</v>
      </c>
      <c r="L4587" s="122"/>
      <c r="M4587" s="126"/>
    </row>
    <row r="4588" spans="1:13">
      <c r="A4588" s="67"/>
      <c r="B4588" s="58"/>
      <c r="C4588" s="64"/>
      <c r="D4588" s="62"/>
      <c r="E4588" s="59"/>
      <c r="F4588" s="59"/>
      <c r="G4588" s="59"/>
      <c r="H4588" s="92"/>
      <c r="I4588" s="60"/>
      <c r="J4588" s="61"/>
      <c r="K4588" s="108" t="s">
        <v>5957</v>
      </c>
      <c r="L4588" s="122"/>
      <c r="M4588" s="126"/>
    </row>
    <row r="4589" spans="1:13">
      <c r="A4589" s="67"/>
      <c r="B4589" s="58"/>
      <c r="C4589" s="64"/>
      <c r="D4589" s="62"/>
      <c r="E4589" s="59"/>
      <c r="F4589" s="59"/>
      <c r="G4589" s="59"/>
      <c r="H4589" s="92"/>
      <c r="I4589" s="60"/>
      <c r="J4589" s="61"/>
      <c r="K4589" s="108" t="s">
        <v>5957</v>
      </c>
      <c r="L4589" s="122"/>
      <c r="M4589" s="126"/>
    </row>
    <row r="4590" spans="1:13">
      <c r="A4590" s="67"/>
      <c r="B4590" s="58"/>
      <c r="C4590" s="64"/>
      <c r="D4590" s="62"/>
      <c r="E4590" s="59"/>
      <c r="F4590" s="59"/>
      <c r="G4590" s="59"/>
      <c r="H4590" s="92"/>
      <c r="I4590" s="60"/>
      <c r="J4590" s="61"/>
      <c r="K4590" s="108" t="s">
        <v>5957</v>
      </c>
      <c r="L4590" s="122"/>
      <c r="M4590" s="126"/>
    </row>
    <row r="4591" spans="1:13">
      <c r="A4591" s="67"/>
      <c r="B4591" s="58"/>
      <c r="C4591" s="64"/>
      <c r="D4591" s="62"/>
      <c r="E4591" s="59"/>
      <c r="F4591" s="59"/>
      <c r="G4591" s="59"/>
      <c r="H4591" s="92"/>
      <c r="I4591" s="60"/>
      <c r="J4591" s="61"/>
      <c r="K4591" s="108" t="s">
        <v>5957</v>
      </c>
      <c r="L4591" s="122"/>
      <c r="M4591" s="126"/>
    </row>
    <row r="4592" spans="1:13">
      <c r="A4592" s="67"/>
      <c r="B4592" s="58"/>
      <c r="C4592" s="64"/>
      <c r="D4592" s="62"/>
      <c r="E4592" s="59"/>
      <c r="F4592" s="59"/>
      <c r="G4592" s="59"/>
      <c r="H4592" s="92"/>
      <c r="I4592" s="60"/>
      <c r="J4592" s="61"/>
      <c r="K4592" s="108" t="s">
        <v>5957</v>
      </c>
      <c r="L4592" s="122"/>
      <c r="M4592" s="126"/>
    </row>
    <row r="4593" spans="1:13">
      <c r="A4593" s="67"/>
      <c r="B4593" s="58"/>
      <c r="C4593" s="64"/>
      <c r="D4593" s="62"/>
      <c r="E4593" s="59"/>
      <c r="F4593" s="59"/>
      <c r="G4593" s="59"/>
      <c r="H4593" s="92"/>
      <c r="I4593" s="60"/>
      <c r="J4593" s="61"/>
      <c r="K4593" s="108" t="s">
        <v>5957</v>
      </c>
      <c r="L4593" s="122"/>
      <c r="M4593" s="126"/>
    </row>
    <row r="4594" spans="1:13">
      <c r="A4594" s="67"/>
      <c r="B4594" s="58"/>
      <c r="C4594" s="64"/>
      <c r="D4594" s="62"/>
      <c r="E4594" s="59"/>
      <c r="F4594" s="59"/>
      <c r="G4594" s="59"/>
      <c r="H4594" s="92"/>
      <c r="I4594" s="60"/>
      <c r="J4594" s="61"/>
      <c r="K4594" s="108" t="s">
        <v>5957</v>
      </c>
      <c r="L4594" s="122"/>
      <c r="M4594" s="126"/>
    </row>
    <row r="4595" spans="1:13">
      <c r="A4595" s="67"/>
      <c r="B4595" s="58"/>
      <c r="C4595" s="64"/>
      <c r="D4595" s="62"/>
      <c r="E4595" s="59"/>
      <c r="F4595" s="59"/>
      <c r="G4595" s="59"/>
      <c r="H4595" s="92"/>
      <c r="I4595" s="60"/>
      <c r="J4595" s="61"/>
      <c r="K4595" s="108" t="s">
        <v>5957</v>
      </c>
      <c r="L4595" s="122"/>
      <c r="M4595" s="126"/>
    </row>
    <row r="4596" spans="1:13">
      <c r="A4596" s="67"/>
      <c r="B4596" s="58"/>
      <c r="C4596" s="64"/>
      <c r="D4596" s="62"/>
      <c r="E4596" s="59"/>
      <c r="F4596" s="59"/>
      <c r="G4596" s="59"/>
      <c r="H4596" s="92"/>
      <c r="I4596" s="60"/>
      <c r="J4596" s="61"/>
      <c r="K4596" s="108" t="s">
        <v>5957</v>
      </c>
      <c r="L4596" s="122"/>
      <c r="M4596" s="126"/>
    </row>
    <row r="4597" spans="1:13">
      <c r="A4597" s="67"/>
      <c r="B4597" s="58"/>
      <c r="C4597" s="64"/>
      <c r="D4597" s="62"/>
      <c r="E4597" s="59"/>
      <c r="F4597" s="59"/>
      <c r="G4597" s="59"/>
      <c r="H4597" s="92"/>
      <c r="I4597" s="60"/>
      <c r="J4597" s="61"/>
      <c r="K4597" s="108" t="s">
        <v>5957</v>
      </c>
      <c r="L4597" s="122"/>
      <c r="M4597" s="126"/>
    </row>
    <row r="4598" spans="1:13">
      <c r="A4598" s="67"/>
      <c r="B4598" s="58"/>
      <c r="C4598" s="64"/>
      <c r="D4598" s="62"/>
      <c r="E4598" s="59"/>
      <c r="F4598" s="59"/>
      <c r="G4598" s="59"/>
      <c r="H4598" s="92"/>
      <c r="I4598" s="60"/>
      <c r="J4598" s="61"/>
      <c r="K4598" s="108" t="s">
        <v>5957</v>
      </c>
      <c r="L4598" s="122"/>
      <c r="M4598" s="126"/>
    </row>
    <row r="4599" spans="1:13">
      <c r="A4599" s="67"/>
      <c r="B4599" s="58"/>
      <c r="C4599" s="64"/>
      <c r="D4599" s="62"/>
      <c r="E4599" s="59"/>
      <c r="F4599" s="59"/>
      <c r="G4599" s="59"/>
      <c r="H4599" s="92"/>
      <c r="I4599" s="60"/>
      <c r="J4599" s="61"/>
      <c r="K4599" s="108" t="s">
        <v>5957</v>
      </c>
      <c r="L4599" s="122"/>
      <c r="M4599" s="126"/>
    </row>
    <row r="4600" spans="1:13">
      <c r="A4600" s="67"/>
      <c r="B4600" s="58"/>
      <c r="C4600" s="64"/>
      <c r="D4600" s="62"/>
      <c r="E4600" s="59"/>
      <c r="F4600" s="59"/>
      <c r="G4600" s="59"/>
      <c r="H4600" s="92"/>
      <c r="I4600" s="60"/>
      <c r="J4600" s="61"/>
      <c r="K4600" s="108" t="s">
        <v>5957</v>
      </c>
      <c r="L4600" s="122"/>
      <c r="M4600" s="126"/>
    </row>
    <row r="4601" spans="1:13">
      <c r="A4601" s="67"/>
      <c r="B4601" s="58"/>
      <c r="C4601" s="64"/>
      <c r="D4601" s="62"/>
      <c r="E4601" s="59"/>
      <c r="F4601" s="59"/>
      <c r="G4601" s="59"/>
      <c r="H4601" s="92"/>
      <c r="I4601" s="60"/>
      <c r="J4601" s="61"/>
      <c r="K4601" s="108" t="s">
        <v>5957</v>
      </c>
      <c r="L4601" s="122"/>
      <c r="M4601" s="126"/>
    </row>
    <row r="4602" spans="1:13">
      <c r="A4602" s="67"/>
      <c r="B4602" s="58"/>
      <c r="C4602" s="64"/>
      <c r="D4602" s="62"/>
      <c r="E4602" s="59"/>
      <c r="F4602" s="59"/>
      <c r="G4602" s="59"/>
      <c r="H4602" s="92"/>
      <c r="I4602" s="60"/>
      <c r="J4602" s="61"/>
      <c r="K4602" s="108" t="s">
        <v>5957</v>
      </c>
      <c r="L4602" s="122"/>
      <c r="M4602" s="126"/>
    </row>
    <row r="4603" spans="1:13">
      <c r="A4603" s="67"/>
      <c r="B4603" s="58"/>
      <c r="C4603" s="64"/>
      <c r="D4603" s="62"/>
      <c r="E4603" s="59"/>
      <c r="F4603" s="59"/>
      <c r="G4603" s="59"/>
      <c r="H4603" s="92"/>
      <c r="I4603" s="60"/>
      <c r="J4603" s="61"/>
      <c r="K4603" s="108" t="s">
        <v>5957</v>
      </c>
      <c r="L4603" s="122"/>
      <c r="M4603" s="126"/>
    </row>
    <row r="4604" spans="1:13">
      <c r="A4604" s="67"/>
      <c r="B4604" s="58"/>
      <c r="C4604" s="64"/>
      <c r="D4604" s="62"/>
      <c r="E4604" s="59"/>
      <c r="F4604" s="59"/>
      <c r="G4604" s="59"/>
      <c r="H4604" s="92"/>
      <c r="I4604" s="60"/>
      <c r="J4604" s="61"/>
      <c r="K4604" s="108" t="s">
        <v>5957</v>
      </c>
      <c r="L4604" s="122"/>
      <c r="M4604" s="126"/>
    </row>
    <row r="4605" spans="1:13">
      <c r="A4605" s="67"/>
      <c r="B4605" s="58"/>
      <c r="C4605" s="64"/>
      <c r="D4605" s="62"/>
      <c r="E4605" s="59"/>
      <c r="F4605" s="59"/>
      <c r="G4605" s="59"/>
      <c r="H4605" s="92"/>
      <c r="I4605" s="60"/>
      <c r="J4605" s="61"/>
      <c r="K4605" s="108" t="s">
        <v>5957</v>
      </c>
      <c r="L4605" s="122"/>
      <c r="M4605" s="126"/>
    </row>
    <row r="4606" spans="1:13">
      <c r="A4606" s="67"/>
      <c r="B4606" s="58"/>
      <c r="C4606" s="64"/>
      <c r="D4606" s="62"/>
      <c r="E4606" s="59"/>
      <c r="F4606" s="59"/>
      <c r="G4606" s="59"/>
      <c r="H4606" s="92"/>
      <c r="I4606" s="60"/>
      <c r="J4606" s="61"/>
      <c r="K4606" s="108" t="s">
        <v>5957</v>
      </c>
      <c r="L4606" s="122"/>
      <c r="M4606" s="126"/>
    </row>
    <row r="4607" spans="1:13">
      <c r="A4607" s="67"/>
      <c r="B4607" s="58"/>
      <c r="C4607" s="64"/>
      <c r="D4607" s="62"/>
      <c r="E4607" s="59"/>
      <c r="F4607" s="59"/>
      <c r="G4607" s="59"/>
      <c r="H4607" s="92"/>
      <c r="I4607" s="60"/>
      <c r="J4607" s="61"/>
      <c r="K4607" s="108" t="s">
        <v>5957</v>
      </c>
      <c r="L4607" s="122"/>
      <c r="M4607" s="126"/>
    </row>
    <row r="4608" spans="1:13">
      <c r="A4608" s="67"/>
      <c r="B4608" s="58"/>
      <c r="C4608" s="64"/>
      <c r="D4608" s="62"/>
      <c r="E4608" s="59"/>
      <c r="F4608" s="59"/>
      <c r="G4608" s="59"/>
      <c r="H4608" s="92"/>
      <c r="I4608" s="60"/>
      <c r="J4608" s="61"/>
      <c r="K4608" s="108" t="s">
        <v>5957</v>
      </c>
      <c r="L4608" s="122"/>
      <c r="M4608" s="126"/>
    </row>
    <row r="4609" spans="1:13">
      <c r="A4609" s="67"/>
      <c r="B4609" s="58"/>
      <c r="C4609" s="64"/>
      <c r="D4609" s="62"/>
      <c r="E4609" s="59"/>
      <c r="F4609" s="59"/>
      <c r="G4609" s="59"/>
      <c r="H4609" s="92"/>
      <c r="I4609" s="60"/>
      <c r="J4609" s="61"/>
      <c r="K4609" s="108" t="s">
        <v>5957</v>
      </c>
      <c r="L4609" s="122"/>
      <c r="M4609" s="126"/>
    </row>
    <row r="4610" spans="1:13">
      <c r="A4610" s="67"/>
      <c r="B4610" s="58"/>
      <c r="C4610" s="64"/>
      <c r="D4610" s="62"/>
      <c r="E4610" s="59"/>
      <c r="F4610" s="59"/>
      <c r="G4610" s="59"/>
      <c r="H4610" s="92"/>
      <c r="I4610" s="60"/>
      <c r="J4610" s="61"/>
      <c r="K4610" s="108" t="s">
        <v>5957</v>
      </c>
      <c r="L4610" s="122"/>
      <c r="M4610" s="126"/>
    </row>
    <row r="4611" spans="1:13">
      <c r="A4611" s="67"/>
      <c r="B4611" s="58"/>
      <c r="C4611" s="64"/>
      <c r="D4611" s="62"/>
      <c r="E4611" s="59"/>
      <c r="F4611" s="59"/>
      <c r="G4611" s="59"/>
      <c r="H4611" s="92"/>
      <c r="I4611" s="60"/>
      <c r="J4611" s="61"/>
      <c r="K4611" s="108" t="s">
        <v>5957</v>
      </c>
      <c r="L4611" s="122"/>
      <c r="M4611" s="126"/>
    </row>
    <row r="4612" spans="1:13">
      <c r="A4612" s="67"/>
      <c r="B4612" s="58"/>
      <c r="C4612" s="64"/>
      <c r="D4612" s="62"/>
      <c r="E4612" s="59"/>
      <c r="F4612" s="59"/>
      <c r="G4612" s="59"/>
      <c r="H4612" s="92"/>
      <c r="I4612" s="60"/>
      <c r="J4612" s="61"/>
      <c r="K4612" s="108" t="s">
        <v>5957</v>
      </c>
      <c r="L4612" s="122"/>
      <c r="M4612" s="126"/>
    </row>
    <row r="4613" spans="1:13">
      <c r="A4613" s="67"/>
      <c r="B4613" s="58"/>
      <c r="C4613" s="64"/>
      <c r="D4613" s="62"/>
      <c r="E4613" s="59"/>
      <c r="F4613" s="59"/>
      <c r="G4613" s="59"/>
      <c r="H4613" s="92"/>
      <c r="I4613" s="60"/>
      <c r="J4613" s="61"/>
      <c r="K4613" s="108" t="s">
        <v>5957</v>
      </c>
      <c r="L4613" s="122"/>
      <c r="M4613" s="126"/>
    </row>
    <row r="4614" spans="1:13">
      <c r="A4614" s="67"/>
      <c r="B4614" s="58"/>
      <c r="C4614" s="64"/>
      <c r="D4614" s="62"/>
      <c r="E4614" s="59"/>
      <c r="F4614" s="59"/>
      <c r="G4614" s="59"/>
      <c r="H4614" s="92"/>
      <c r="I4614" s="60"/>
      <c r="J4614" s="61"/>
      <c r="K4614" s="108" t="s">
        <v>5957</v>
      </c>
      <c r="L4614" s="122"/>
      <c r="M4614" s="126"/>
    </row>
    <row r="4615" spans="1:13">
      <c r="A4615" s="67"/>
      <c r="B4615" s="58"/>
      <c r="C4615" s="64"/>
      <c r="D4615" s="62"/>
      <c r="E4615" s="59"/>
      <c r="F4615" s="59"/>
      <c r="G4615" s="59"/>
      <c r="H4615" s="92"/>
      <c r="I4615" s="60"/>
      <c r="J4615" s="61"/>
      <c r="K4615" s="108" t="s">
        <v>5957</v>
      </c>
      <c r="L4615" s="122"/>
      <c r="M4615" s="126"/>
    </row>
    <row r="4616" spans="1:13">
      <c r="A4616" s="67"/>
      <c r="B4616" s="58"/>
      <c r="C4616" s="64"/>
      <c r="D4616" s="62"/>
      <c r="E4616" s="59"/>
      <c r="F4616" s="59"/>
      <c r="G4616" s="59"/>
      <c r="H4616" s="92"/>
      <c r="I4616" s="60"/>
      <c r="J4616" s="61"/>
      <c r="K4616" s="108" t="s">
        <v>5957</v>
      </c>
      <c r="L4616" s="122"/>
      <c r="M4616" s="126"/>
    </row>
    <row r="4617" spans="1:13">
      <c r="A4617" s="67"/>
      <c r="B4617" s="58"/>
      <c r="C4617" s="64"/>
      <c r="D4617" s="62"/>
      <c r="E4617" s="59"/>
      <c r="F4617" s="59"/>
      <c r="G4617" s="59"/>
      <c r="H4617" s="92"/>
      <c r="I4617" s="60"/>
      <c r="J4617" s="61"/>
      <c r="K4617" s="108" t="s">
        <v>5957</v>
      </c>
      <c r="L4617" s="122"/>
      <c r="M4617" s="126"/>
    </row>
    <row r="4618" spans="1:13">
      <c r="A4618" s="67"/>
      <c r="B4618" s="58"/>
      <c r="C4618" s="64"/>
      <c r="D4618" s="62"/>
      <c r="E4618" s="59"/>
      <c r="F4618" s="59"/>
      <c r="G4618" s="59"/>
      <c r="H4618" s="92"/>
      <c r="I4618" s="60"/>
      <c r="J4618" s="61"/>
      <c r="K4618" s="108" t="s">
        <v>5957</v>
      </c>
      <c r="L4618" s="122"/>
      <c r="M4618" s="126"/>
    </row>
    <row r="4619" spans="1:13">
      <c r="A4619" s="67"/>
      <c r="B4619" s="58"/>
      <c r="C4619" s="64"/>
      <c r="D4619" s="62"/>
      <c r="E4619" s="59"/>
      <c r="F4619" s="59"/>
      <c r="G4619" s="59"/>
      <c r="H4619" s="92"/>
      <c r="I4619" s="60"/>
      <c r="J4619" s="61"/>
      <c r="K4619" s="108" t="s">
        <v>5957</v>
      </c>
      <c r="L4619" s="122"/>
      <c r="M4619" s="126"/>
    </row>
    <row r="4620" spans="1:13">
      <c r="A4620" s="67"/>
      <c r="B4620" s="58"/>
      <c r="C4620" s="64"/>
      <c r="D4620" s="62"/>
      <c r="E4620" s="59"/>
      <c r="F4620" s="59"/>
      <c r="G4620" s="59"/>
      <c r="H4620" s="92"/>
      <c r="I4620" s="60"/>
      <c r="J4620" s="61"/>
      <c r="K4620" s="108" t="s">
        <v>5957</v>
      </c>
      <c r="L4620" s="122"/>
      <c r="M4620" s="126"/>
    </row>
    <row r="4621" spans="1:13">
      <c r="A4621" s="67"/>
      <c r="B4621" s="58"/>
      <c r="C4621" s="64"/>
      <c r="D4621" s="62"/>
      <c r="E4621" s="59"/>
      <c r="F4621" s="59"/>
      <c r="G4621" s="59"/>
      <c r="H4621" s="92"/>
      <c r="I4621" s="60"/>
      <c r="J4621" s="61"/>
      <c r="K4621" s="108" t="s">
        <v>5957</v>
      </c>
      <c r="L4621" s="122"/>
      <c r="M4621" s="126"/>
    </row>
    <row r="4622" spans="1:13">
      <c r="A4622" s="67"/>
      <c r="B4622" s="58"/>
      <c r="C4622" s="64"/>
      <c r="D4622" s="62"/>
      <c r="E4622" s="59"/>
      <c r="F4622" s="59"/>
      <c r="G4622" s="59"/>
      <c r="H4622" s="92"/>
      <c r="I4622" s="60"/>
      <c r="J4622" s="61"/>
      <c r="K4622" s="108" t="s">
        <v>5957</v>
      </c>
      <c r="L4622" s="122"/>
      <c r="M4622" s="126"/>
    </row>
    <row r="4623" spans="1:13">
      <c r="A4623" s="67"/>
      <c r="B4623" s="58"/>
      <c r="C4623" s="64"/>
      <c r="D4623" s="62"/>
      <c r="E4623" s="59"/>
      <c r="F4623" s="59"/>
      <c r="G4623" s="59"/>
      <c r="H4623" s="92"/>
      <c r="I4623" s="60"/>
      <c r="J4623" s="61"/>
      <c r="K4623" s="108" t="s">
        <v>5957</v>
      </c>
      <c r="L4623" s="122"/>
      <c r="M4623" s="126"/>
    </row>
    <row r="4624" spans="1:13">
      <c r="A4624" s="67"/>
      <c r="B4624" s="58"/>
      <c r="C4624" s="64"/>
      <c r="D4624" s="62"/>
      <c r="E4624" s="59"/>
      <c r="F4624" s="59"/>
      <c r="G4624" s="59"/>
      <c r="H4624" s="92"/>
      <c r="I4624" s="60"/>
      <c r="J4624" s="61"/>
      <c r="K4624" s="108" t="s">
        <v>5957</v>
      </c>
      <c r="L4624" s="122"/>
      <c r="M4624" s="126"/>
    </row>
    <row r="4625" spans="1:13">
      <c r="A4625" s="67"/>
      <c r="B4625" s="58"/>
      <c r="C4625" s="64"/>
      <c r="D4625" s="62"/>
      <c r="E4625" s="59"/>
      <c r="F4625" s="59"/>
      <c r="G4625" s="59"/>
      <c r="H4625" s="92"/>
      <c r="I4625" s="60"/>
      <c r="J4625" s="61"/>
      <c r="K4625" s="108" t="s">
        <v>5957</v>
      </c>
      <c r="L4625" s="122"/>
      <c r="M4625" s="126"/>
    </row>
    <row r="4626" spans="1:13">
      <c r="A4626" s="67"/>
      <c r="B4626" s="58"/>
      <c r="C4626" s="64"/>
      <c r="D4626" s="62"/>
      <c r="E4626" s="59"/>
      <c r="F4626" s="59"/>
      <c r="G4626" s="59"/>
      <c r="H4626" s="92"/>
      <c r="I4626" s="60"/>
      <c r="J4626" s="61"/>
      <c r="K4626" s="108" t="s">
        <v>5957</v>
      </c>
      <c r="L4626" s="122"/>
      <c r="M4626" s="126"/>
    </row>
    <row r="4627" spans="1:13">
      <c r="A4627" s="67"/>
      <c r="B4627" s="58"/>
      <c r="C4627" s="64"/>
      <c r="D4627" s="62"/>
      <c r="E4627" s="59"/>
      <c r="F4627" s="59"/>
      <c r="G4627" s="59"/>
      <c r="H4627" s="92"/>
      <c r="I4627" s="60"/>
      <c r="J4627" s="61"/>
      <c r="K4627" s="108" t="s">
        <v>5957</v>
      </c>
      <c r="L4627" s="122"/>
      <c r="M4627" s="126"/>
    </row>
    <row r="4628" spans="1:13">
      <c r="A4628" s="67"/>
      <c r="B4628" s="58"/>
      <c r="C4628" s="64"/>
      <c r="D4628" s="62"/>
      <c r="E4628" s="59"/>
      <c r="F4628" s="59"/>
      <c r="G4628" s="59"/>
      <c r="H4628" s="92"/>
      <c r="I4628" s="60"/>
      <c r="J4628" s="61"/>
      <c r="K4628" s="108" t="s">
        <v>5957</v>
      </c>
      <c r="L4628" s="122"/>
      <c r="M4628" s="126"/>
    </row>
    <row r="4629" spans="1:13">
      <c r="A4629" s="67"/>
      <c r="B4629" s="58"/>
      <c r="C4629" s="64"/>
      <c r="D4629" s="62"/>
      <c r="E4629" s="59"/>
      <c r="F4629" s="59"/>
      <c r="G4629" s="59"/>
      <c r="H4629" s="92"/>
      <c r="I4629" s="60"/>
      <c r="J4629" s="61"/>
      <c r="K4629" s="108" t="s">
        <v>5957</v>
      </c>
      <c r="L4629" s="122"/>
      <c r="M4629" s="126"/>
    </row>
    <row r="4630" spans="1:13">
      <c r="A4630" s="67"/>
      <c r="B4630" s="58"/>
      <c r="C4630" s="64"/>
      <c r="D4630" s="62"/>
      <c r="E4630" s="59"/>
      <c r="F4630" s="59"/>
      <c r="G4630" s="59"/>
      <c r="H4630" s="92"/>
      <c r="I4630" s="60"/>
      <c r="J4630" s="61"/>
      <c r="K4630" s="108" t="s">
        <v>5957</v>
      </c>
      <c r="L4630" s="122"/>
      <c r="M4630" s="127"/>
    </row>
    <row r="4631" spans="1:13">
      <c r="A4631" s="67"/>
      <c r="B4631" s="58"/>
      <c r="C4631" s="64"/>
      <c r="D4631" s="62"/>
      <c r="E4631" s="59"/>
      <c r="F4631" s="59"/>
      <c r="G4631" s="59"/>
      <c r="H4631" s="92"/>
      <c r="I4631" s="60"/>
      <c r="J4631" s="61"/>
      <c r="K4631" s="108" t="s">
        <v>5957</v>
      </c>
      <c r="L4631" s="122"/>
      <c r="M4631" s="127"/>
    </row>
    <row r="4632" spans="1:13">
      <c r="A4632" s="67"/>
      <c r="B4632" s="58"/>
      <c r="C4632" s="64"/>
      <c r="D4632" s="62"/>
      <c r="E4632" s="59"/>
      <c r="F4632" s="59"/>
      <c r="G4632" s="59"/>
      <c r="H4632" s="92"/>
      <c r="I4632" s="60"/>
      <c r="J4632" s="61"/>
      <c r="K4632" s="108" t="s">
        <v>5957</v>
      </c>
      <c r="L4632" s="122"/>
      <c r="M4632" s="127"/>
    </row>
    <row r="4633" spans="1:13">
      <c r="A4633" s="67"/>
      <c r="B4633" s="58"/>
      <c r="C4633" s="64"/>
      <c r="D4633" s="62"/>
      <c r="E4633" s="59"/>
      <c r="F4633" s="59"/>
      <c r="G4633" s="59"/>
      <c r="H4633" s="92"/>
      <c r="I4633" s="60"/>
      <c r="J4633" s="61"/>
      <c r="K4633" s="108" t="s">
        <v>5957</v>
      </c>
      <c r="L4633" s="122"/>
      <c r="M4633" s="127"/>
    </row>
    <row r="4634" spans="1:13">
      <c r="A4634" s="67"/>
      <c r="B4634" s="58"/>
      <c r="C4634" s="64"/>
      <c r="D4634" s="62"/>
      <c r="E4634" s="59"/>
      <c r="F4634" s="59"/>
      <c r="G4634" s="59"/>
      <c r="H4634" s="92"/>
      <c r="I4634" s="60"/>
      <c r="J4634" s="61"/>
      <c r="K4634" s="108" t="s">
        <v>5957</v>
      </c>
      <c r="L4634" s="122"/>
      <c r="M4634" s="127"/>
    </row>
    <row r="4635" spans="1:13">
      <c r="A4635" s="67"/>
      <c r="B4635" s="58"/>
      <c r="C4635" s="64"/>
      <c r="D4635" s="62"/>
      <c r="E4635" s="59"/>
      <c r="F4635" s="59"/>
      <c r="G4635" s="59"/>
      <c r="H4635" s="92"/>
      <c r="I4635" s="60"/>
      <c r="J4635" s="61"/>
      <c r="K4635" s="108" t="s">
        <v>5957</v>
      </c>
      <c r="L4635" s="122"/>
      <c r="M4635" s="127"/>
    </row>
    <row r="4636" spans="1:13">
      <c r="A4636" s="67"/>
      <c r="B4636" s="58"/>
      <c r="C4636" s="64"/>
      <c r="D4636" s="62"/>
      <c r="E4636" s="59"/>
      <c r="F4636" s="59"/>
      <c r="G4636" s="59"/>
      <c r="H4636" s="92"/>
      <c r="I4636" s="60"/>
      <c r="J4636" s="61"/>
      <c r="K4636" s="108" t="s">
        <v>5957</v>
      </c>
      <c r="L4636" s="122"/>
      <c r="M4636" s="127"/>
    </row>
    <row r="4637" spans="1:13">
      <c r="A4637" s="67"/>
      <c r="B4637" s="58"/>
      <c r="C4637" s="64"/>
      <c r="D4637" s="62"/>
      <c r="E4637" s="59"/>
      <c r="F4637" s="59"/>
      <c r="G4637" s="59"/>
      <c r="H4637" s="92"/>
      <c r="I4637" s="60"/>
      <c r="J4637" s="61"/>
      <c r="K4637" s="108" t="s">
        <v>5957</v>
      </c>
      <c r="L4637" s="122"/>
      <c r="M4637" s="127"/>
    </row>
    <row r="4638" spans="1:13">
      <c r="A4638" s="67"/>
      <c r="B4638" s="58"/>
      <c r="C4638" s="64"/>
      <c r="D4638" s="62"/>
      <c r="E4638" s="59"/>
      <c r="F4638" s="59"/>
      <c r="G4638" s="59"/>
      <c r="H4638" s="92"/>
      <c r="I4638" s="60"/>
      <c r="J4638" s="61"/>
      <c r="K4638" s="108" t="s">
        <v>5957</v>
      </c>
      <c r="L4638" s="122"/>
      <c r="M4638" s="127"/>
    </row>
    <row r="4639" spans="1:13">
      <c r="A4639" s="67"/>
      <c r="B4639" s="58"/>
      <c r="C4639" s="64"/>
      <c r="D4639" s="62"/>
      <c r="E4639" s="59"/>
      <c r="F4639" s="59"/>
      <c r="G4639" s="59"/>
      <c r="H4639" s="92"/>
      <c r="I4639" s="60"/>
      <c r="J4639" s="61"/>
      <c r="K4639" s="108" t="s">
        <v>5957</v>
      </c>
      <c r="L4639" s="122"/>
      <c r="M4639" s="127"/>
    </row>
    <row r="4640" spans="1:13">
      <c r="A4640" s="67"/>
      <c r="B4640" s="58"/>
      <c r="C4640" s="64"/>
      <c r="D4640" s="62"/>
      <c r="E4640" s="59"/>
      <c r="F4640" s="59"/>
      <c r="G4640" s="59"/>
      <c r="H4640" s="92"/>
      <c r="I4640" s="60"/>
      <c r="J4640" s="61"/>
      <c r="K4640" s="108" t="s">
        <v>5957</v>
      </c>
      <c r="L4640" s="122"/>
      <c r="M4640" s="127"/>
    </row>
    <row r="4641" spans="1:13">
      <c r="A4641" s="67"/>
      <c r="B4641" s="58"/>
      <c r="C4641" s="64"/>
      <c r="D4641" s="62"/>
      <c r="E4641" s="59"/>
      <c r="F4641" s="59"/>
      <c r="G4641" s="59"/>
      <c r="H4641" s="92"/>
      <c r="I4641" s="60"/>
      <c r="J4641" s="61"/>
      <c r="K4641" s="108" t="s">
        <v>5957</v>
      </c>
      <c r="L4641" s="122"/>
      <c r="M4641" s="127"/>
    </row>
    <row r="4642" spans="1:13">
      <c r="A4642" s="67"/>
      <c r="B4642" s="58"/>
      <c r="C4642" s="64"/>
      <c r="D4642" s="62"/>
      <c r="E4642" s="59"/>
      <c r="F4642" s="59"/>
      <c r="G4642" s="59"/>
      <c r="H4642" s="92"/>
      <c r="I4642" s="60"/>
      <c r="J4642" s="61"/>
      <c r="K4642" s="108" t="s">
        <v>5957</v>
      </c>
      <c r="L4642" s="122"/>
      <c r="M4642" s="127"/>
    </row>
    <row r="4643" spans="1:13">
      <c r="A4643" s="67"/>
      <c r="B4643" s="58"/>
      <c r="C4643" s="64"/>
      <c r="D4643" s="62"/>
      <c r="E4643" s="59"/>
      <c r="F4643" s="59"/>
      <c r="G4643" s="59"/>
      <c r="H4643" s="92"/>
      <c r="I4643" s="60"/>
      <c r="J4643" s="61"/>
      <c r="K4643" s="108" t="s">
        <v>5957</v>
      </c>
      <c r="L4643" s="122"/>
      <c r="M4643" s="127"/>
    </row>
    <row r="4644" spans="1:13">
      <c r="A4644" s="67"/>
      <c r="B4644" s="58"/>
      <c r="C4644" s="64"/>
      <c r="D4644" s="62"/>
      <c r="E4644" s="59"/>
      <c r="F4644" s="59"/>
      <c r="G4644" s="59"/>
      <c r="H4644" s="92"/>
      <c r="I4644" s="60"/>
      <c r="J4644" s="61"/>
      <c r="K4644" s="108" t="s">
        <v>5957</v>
      </c>
      <c r="L4644" s="122"/>
      <c r="M4644" s="127"/>
    </row>
    <row r="4645" spans="1:13">
      <c r="A4645" s="67"/>
      <c r="B4645" s="58"/>
      <c r="C4645" s="64"/>
      <c r="D4645" s="62"/>
      <c r="E4645" s="59"/>
      <c r="F4645" s="59"/>
      <c r="G4645" s="59"/>
      <c r="H4645" s="92"/>
      <c r="I4645" s="60"/>
      <c r="J4645" s="61"/>
      <c r="K4645" s="108" t="s">
        <v>5957</v>
      </c>
      <c r="L4645" s="122"/>
      <c r="M4645" s="127"/>
    </row>
    <row r="4646" spans="1:13">
      <c r="A4646" s="67"/>
      <c r="B4646" s="58"/>
      <c r="C4646" s="64"/>
      <c r="D4646" s="62"/>
      <c r="E4646" s="59"/>
      <c r="F4646" s="59"/>
      <c r="G4646" s="59"/>
      <c r="H4646" s="92"/>
      <c r="I4646" s="60"/>
      <c r="J4646" s="61"/>
      <c r="K4646" s="108" t="s">
        <v>5957</v>
      </c>
      <c r="L4646" s="122"/>
      <c r="M4646" s="127"/>
    </row>
    <row r="4647" spans="1:13">
      <c r="A4647" s="67"/>
      <c r="B4647" s="58"/>
      <c r="C4647" s="64"/>
      <c r="D4647" s="62"/>
      <c r="E4647" s="59"/>
      <c r="F4647" s="59"/>
      <c r="G4647" s="59"/>
      <c r="H4647" s="92"/>
      <c r="I4647" s="60"/>
      <c r="J4647" s="61"/>
      <c r="K4647" s="108" t="s">
        <v>5957</v>
      </c>
      <c r="L4647" s="122"/>
      <c r="M4647" s="127"/>
    </row>
    <row r="4648" spans="1:13">
      <c r="A4648" s="67"/>
      <c r="B4648" s="58"/>
      <c r="C4648" s="64"/>
      <c r="D4648" s="62"/>
      <c r="E4648" s="59"/>
      <c r="F4648" s="59"/>
      <c r="G4648" s="59"/>
      <c r="H4648" s="92"/>
      <c r="I4648" s="60"/>
      <c r="J4648" s="61"/>
      <c r="K4648" s="108" t="s">
        <v>5957</v>
      </c>
      <c r="L4648" s="122"/>
      <c r="M4648" s="127"/>
    </row>
    <row r="4649" spans="1:13">
      <c r="A4649" s="67"/>
      <c r="B4649" s="58"/>
      <c r="C4649" s="64"/>
      <c r="D4649" s="62"/>
      <c r="E4649" s="59"/>
      <c r="F4649" s="59"/>
      <c r="G4649" s="59"/>
      <c r="H4649" s="92"/>
      <c r="I4649" s="60"/>
      <c r="J4649" s="61"/>
      <c r="K4649" s="108" t="s">
        <v>5957</v>
      </c>
      <c r="L4649" s="122"/>
      <c r="M4649" s="127"/>
    </row>
    <row r="4650" spans="1:13">
      <c r="A4650" s="67"/>
      <c r="B4650" s="58"/>
      <c r="C4650" s="64"/>
      <c r="D4650" s="62"/>
      <c r="E4650" s="59"/>
      <c r="F4650" s="59"/>
      <c r="G4650" s="59"/>
      <c r="H4650" s="92"/>
      <c r="I4650" s="60"/>
      <c r="J4650" s="61"/>
      <c r="K4650" s="108" t="s">
        <v>5957</v>
      </c>
      <c r="L4650" s="122"/>
      <c r="M4650" s="127"/>
    </row>
    <row r="4651" spans="1:13">
      <c r="A4651" s="67"/>
      <c r="B4651" s="58"/>
      <c r="C4651" s="64"/>
      <c r="D4651" s="62"/>
      <c r="E4651" s="59"/>
      <c r="F4651" s="59"/>
      <c r="G4651" s="59"/>
      <c r="H4651" s="92"/>
      <c r="I4651" s="60"/>
      <c r="J4651" s="61"/>
      <c r="K4651" s="108" t="s">
        <v>5957</v>
      </c>
      <c r="L4651" s="122"/>
      <c r="M4651" s="127"/>
    </row>
    <row r="4652" spans="1:13">
      <c r="A4652" s="67"/>
      <c r="B4652" s="58"/>
      <c r="C4652" s="64"/>
      <c r="D4652" s="62"/>
      <c r="E4652" s="59"/>
      <c r="F4652" s="59"/>
      <c r="G4652" s="59"/>
      <c r="H4652" s="92"/>
      <c r="I4652" s="60"/>
      <c r="J4652" s="61"/>
      <c r="K4652" s="108" t="s">
        <v>5957</v>
      </c>
      <c r="L4652" s="122"/>
      <c r="M4652" s="127"/>
    </row>
    <row r="4653" spans="1:13">
      <c r="A4653" s="67"/>
      <c r="B4653" s="58"/>
      <c r="C4653" s="64"/>
      <c r="D4653" s="62"/>
      <c r="E4653" s="59"/>
      <c r="F4653" s="59"/>
      <c r="G4653" s="59"/>
      <c r="H4653" s="92"/>
      <c r="I4653" s="60"/>
      <c r="J4653" s="61"/>
      <c r="K4653" s="108" t="s">
        <v>5957</v>
      </c>
      <c r="L4653" s="122"/>
      <c r="M4653" s="127"/>
    </row>
    <row r="4654" spans="1:13">
      <c r="A4654" s="67"/>
      <c r="B4654" s="58"/>
      <c r="C4654" s="64"/>
      <c r="D4654" s="62"/>
      <c r="E4654" s="59"/>
      <c r="F4654" s="59"/>
      <c r="G4654" s="59"/>
      <c r="H4654" s="92"/>
      <c r="I4654" s="60"/>
      <c r="J4654" s="61"/>
      <c r="K4654" s="108" t="s">
        <v>5957</v>
      </c>
      <c r="L4654" s="122"/>
      <c r="M4654" s="127"/>
    </row>
    <row r="4655" spans="1:13">
      <c r="A4655" s="67"/>
      <c r="B4655" s="58"/>
      <c r="C4655" s="64"/>
      <c r="D4655" s="62"/>
      <c r="E4655" s="59"/>
      <c r="F4655" s="59"/>
      <c r="G4655" s="59"/>
      <c r="H4655" s="92"/>
      <c r="I4655" s="60"/>
      <c r="J4655" s="61"/>
      <c r="K4655" s="108" t="s">
        <v>5957</v>
      </c>
      <c r="L4655" s="122"/>
      <c r="M4655" s="127"/>
    </row>
    <row r="4656" spans="1:13">
      <c r="A4656" s="67"/>
      <c r="B4656" s="58"/>
      <c r="C4656" s="64"/>
      <c r="D4656" s="62"/>
      <c r="E4656" s="59"/>
      <c r="F4656" s="59"/>
      <c r="G4656" s="59"/>
      <c r="H4656" s="92"/>
      <c r="I4656" s="60"/>
      <c r="J4656" s="61"/>
      <c r="K4656" s="108" t="s">
        <v>5957</v>
      </c>
      <c r="L4656" s="122"/>
      <c r="M4656" s="127"/>
    </row>
    <row r="4657" spans="1:13">
      <c r="A4657" s="67"/>
      <c r="B4657" s="58"/>
      <c r="C4657" s="64"/>
      <c r="D4657" s="62"/>
      <c r="E4657" s="59"/>
      <c r="F4657" s="59"/>
      <c r="G4657" s="59"/>
      <c r="H4657" s="92"/>
      <c r="I4657" s="60"/>
      <c r="J4657" s="61"/>
      <c r="K4657" s="108" t="s">
        <v>5957</v>
      </c>
      <c r="L4657" s="122"/>
      <c r="M4657" s="127"/>
    </row>
    <row r="4658" spans="1:13">
      <c r="A4658" s="67"/>
      <c r="B4658" s="58"/>
      <c r="C4658" s="64"/>
      <c r="D4658" s="62"/>
      <c r="E4658" s="59"/>
      <c r="F4658" s="59"/>
      <c r="G4658" s="59"/>
      <c r="H4658" s="92"/>
      <c r="I4658" s="60"/>
      <c r="J4658" s="61"/>
      <c r="K4658" s="108" t="s">
        <v>5957</v>
      </c>
      <c r="L4658" s="122"/>
      <c r="M4658" s="127"/>
    </row>
    <row r="4659" spans="1:13">
      <c r="A4659" s="67"/>
      <c r="B4659" s="58"/>
      <c r="C4659" s="64"/>
      <c r="D4659" s="62"/>
      <c r="E4659" s="59"/>
      <c r="F4659" s="59"/>
      <c r="G4659" s="59"/>
      <c r="H4659" s="92"/>
      <c r="I4659" s="60"/>
      <c r="J4659" s="61"/>
      <c r="K4659" s="108" t="s">
        <v>5957</v>
      </c>
      <c r="L4659" s="122"/>
      <c r="M4659" s="127"/>
    </row>
    <row r="4660" spans="1:13">
      <c r="A4660" s="67"/>
      <c r="B4660" s="58"/>
      <c r="C4660" s="64"/>
      <c r="D4660" s="62"/>
      <c r="E4660" s="59"/>
      <c r="F4660" s="59"/>
      <c r="G4660" s="59"/>
      <c r="H4660" s="92"/>
      <c r="I4660" s="60"/>
      <c r="J4660" s="61"/>
      <c r="K4660" s="108" t="s">
        <v>5957</v>
      </c>
      <c r="L4660" s="122"/>
      <c r="M4660" s="127"/>
    </row>
    <row r="4661" spans="1:13">
      <c r="A4661" s="67"/>
      <c r="B4661" s="58"/>
      <c r="C4661" s="64"/>
      <c r="D4661" s="62"/>
      <c r="E4661" s="59"/>
      <c r="F4661" s="59"/>
      <c r="G4661" s="59"/>
      <c r="H4661" s="92"/>
      <c r="I4661" s="60"/>
      <c r="J4661" s="61"/>
      <c r="K4661" s="108" t="s">
        <v>5957</v>
      </c>
      <c r="L4661" s="122"/>
      <c r="M4661" s="127"/>
    </row>
    <row r="4662" spans="1:13">
      <c r="A4662" s="67"/>
      <c r="B4662" s="58"/>
      <c r="C4662" s="64"/>
      <c r="D4662" s="62"/>
      <c r="E4662" s="59"/>
      <c r="F4662" s="59"/>
      <c r="G4662" s="59"/>
      <c r="H4662" s="92"/>
      <c r="I4662" s="60"/>
      <c r="J4662" s="61"/>
      <c r="K4662" s="108" t="s">
        <v>5957</v>
      </c>
      <c r="L4662" s="122"/>
      <c r="M4662" s="127"/>
    </row>
    <row r="4663" spans="1:13">
      <c r="A4663" s="67"/>
      <c r="B4663" s="58"/>
      <c r="C4663" s="64"/>
      <c r="D4663" s="62"/>
      <c r="E4663" s="59"/>
      <c r="F4663" s="59"/>
      <c r="G4663" s="59"/>
      <c r="H4663" s="92"/>
      <c r="I4663" s="60"/>
      <c r="J4663" s="61"/>
      <c r="K4663" s="128"/>
      <c r="L4663" s="122"/>
      <c r="M4663" s="127"/>
    </row>
    <row r="4664" spans="1:13">
      <c r="A4664" s="67"/>
      <c r="B4664" s="58"/>
      <c r="C4664" s="64"/>
      <c r="D4664" s="62"/>
      <c r="E4664" s="59"/>
      <c r="F4664" s="59"/>
      <c r="G4664" s="59"/>
      <c r="H4664" s="92"/>
      <c r="I4664" s="60"/>
      <c r="J4664" s="61"/>
      <c r="K4664" s="128"/>
      <c r="L4664" s="122"/>
      <c r="M4664" s="127"/>
    </row>
    <row r="4665" spans="1:13">
      <c r="A4665" s="67"/>
      <c r="B4665" s="58"/>
      <c r="C4665" s="64"/>
      <c r="D4665" s="62"/>
      <c r="E4665" s="59"/>
      <c r="F4665" s="59"/>
      <c r="G4665" s="59"/>
      <c r="H4665" s="92"/>
      <c r="I4665" s="60"/>
      <c r="J4665" s="61"/>
      <c r="K4665" s="128"/>
      <c r="L4665" s="122"/>
      <c r="M4665" s="127"/>
    </row>
    <row r="4666" spans="1:13">
      <c r="A4666" s="67"/>
      <c r="B4666" s="58"/>
      <c r="C4666" s="64"/>
      <c r="D4666" s="62"/>
      <c r="E4666" s="59"/>
      <c r="F4666" s="59"/>
      <c r="G4666" s="59"/>
      <c r="H4666" s="92"/>
      <c r="I4666" s="60"/>
      <c r="J4666" s="61"/>
      <c r="K4666" s="128"/>
      <c r="L4666" s="122"/>
      <c r="M4666" s="127"/>
    </row>
    <row r="4667" spans="1:13">
      <c r="A4667" s="67"/>
      <c r="B4667" s="58"/>
      <c r="C4667" s="64"/>
      <c r="D4667" s="62"/>
      <c r="E4667" s="59"/>
      <c r="F4667" s="59"/>
      <c r="G4667" s="59"/>
      <c r="H4667" s="92"/>
      <c r="I4667" s="60"/>
      <c r="J4667" s="61"/>
      <c r="K4667" s="128"/>
      <c r="L4667" s="122"/>
      <c r="M4667" s="127"/>
    </row>
    <row r="4668" spans="1:13">
      <c r="A4668" s="67"/>
      <c r="B4668" s="58"/>
      <c r="C4668" s="64"/>
      <c r="D4668" s="62"/>
      <c r="E4668" s="59"/>
      <c r="F4668" s="59"/>
      <c r="G4668" s="59"/>
      <c r="H4668" s="92"/>
      <c r="I4668" s="60"/>
      <c r="J4668" s="61"/>
      <c r="K4668" s="128"/>
      <c r="L4668" s="122"/>
      <c r="M4668" s="127"/>
    </row>
    <row r="4669" spans="1:13">
      <c r="A4669" s="67"/>
      <c r="B4669" s="58"/>
      <c r="C4669" s="64"/>
      <c r="D4669" s="62"/>
      <c r="E4669" s="59"/>
      <c r="F4669" s="59"/>
      <c r="G4669" s="59"/>
      <c r="H4669" s="92"/>
      <c r="I4669" s="60"/>
      <c r="J4669" s="61"/>
      <c r="K4669" s="128"/>
      <c r="L4669" s="122"/>
      <c r="M4669" s="127"/>
    </row>
    <row r="4670" spans="1:13">
      <c r="A4670" s="67"/>
      <c r="B4670" s="58"/>
      <c r="C4670" s="64"/>
      <c r="D4670" s="62"/>
      <c r="E4670" s="59"/>
      <c r="F4670" s="59"/>
      <c r="G4670" s="59"/>
      <c r="H4670" s="92"/>
      <c r="I4670" s="60"/>
      <c r="J4670" s="61"/>
      <c r="K4670" s="128"/>
      <c r="L4670" s="122"/>
      <c r="M4670" s="127"/>
    </row>
    <row r="4671" spans="1:13">
      <c r="A4671" s="67"/>
      <c r="B4671" s="58"/>
      <c r="C4671" s="64"/>
      <c r="D4671" s="62"/>
      <c r="E4671" s="59"/>
      <c r="F4671" s="59"/>
      <c r="G4671" s="59"/>
      <c r="H4671" s="92"/>
      <c r="I4671" s="60"/>
      <c r="J4671" s="61"/>
      <c r="K4671" s="128"/>
      <c r="L4671" s="122"/>
      <c r="M4671" s="127"/>
    </row>
    <row r="4672" spans="1:13">
      <c r="A4672" s="67"/>
      <c r="B4672" s="58"/>
      <c r="C4672" s="64"/>
      <c r="D4672" s="62"/>
      <c r="E4672" s="59"/>
      <c r="F4672" s="59"/>
      <c r="G4672" s="59"/>
      <c r="H4672" s="92"/>
      <c r="I4672" s="60"/>
      <c r="J4672" s="61"/>
      <c r="K4672" s="128"/>
      <c r="L4672" s="122"/>
      <c r="M4672" s="127"/>
    </row>
    <row r="4673" spans="1:13">
      <c r="A4673" s="67"/>
      <c r="B4673" s="58"/>
      <c r="C4673" s="64"/>
      <c r="D4673" s="62"/>
      <c r="E4673" s="59"/>
      <c r="F4673" s="59"/>
      <c r="G4673" s="59"/>
      <c r="H4673" s="92"/>
      <c r="I4673" s="60"/>
      <c r="J4673" s="61"/>
      <c r="K4673" s="128"/>
      <c r="L4673" s="122"/>
      <c r="M4673" s="127"/>
    </row>
    <row r="4674" spans="1:13">
      <c r="A4674" s="67"/>
      <c r="B4674" s="58"/>
      <c r="C4674" s="64"/>
      <c r="D4674" s="62"/>
      <c r="E4674" s="59"/>
      <c r="F4674" s="59"/>
      <c r="G4674" s="59"/>
      <c r="H4674" s="92"/>
      <c r="I4674" s="60"/>
      <c r="J4674" s="61"/>
      <c r="K4674" s="128"/>
      <c r="L4674" s="122"/>
      <c r="M4674" s="127"/>
    </row>
    <row r="4675" spans="1:13">
      <c r="A4675" s="67"/>
      <c r="B4675" s="58"/>
      <c r="C4675" s="64"/>
      <c r="D4675" s="62"/>
      <c r="E4675" s="59"/>
      <c r="F4675" s="59"/>
      <c r="G4675" s="59"/>
      <c r="H4675" s="92"/>
      <c r="I4675" s="60"/>
      <c r="J4675" s="61"/>
      <c r="K4675" s="128"/>
      <c r="L4675" s="122"/>
      <c r="M4675" s="127"/>
    </row>
    <row r="4676" spans="1:13">
      <c r="A4676" s="67"/>
      <c r="B4676" s="58"/>
      <c r="C4676" s="64"/>
      <c r="D4676" s="62"/>
      <c r="E4676" s="59"/>
      <c r="F4676" s="59"/>
      <c r="G4676" s="59"/>
      <c r="H4676" s="92"/>
      <c r="I4676" s="60"/>
      <c r="J4676" s="61"/>
      <c r="K4676" s="128"/>
      <c r="L4676" s="122"/>
      <c r="M4676" s="127"/>
    </row>
    <row r="4677" spans="1:13">
      <c r="A4677" s="67"/>
      <c r="B4677" s="58"/>
      <c r="C4677" s="64"/>
      <c r="D4677" s="62"/>
      <c r="E4677" s="59"/>
      <c r="F4677" s="59"/>
      <c r="G4677" s="59"/>
      <c r="H4677" s="92"/>
      <c r="I4677" s="60"/>
      <c r="J4677" s="61"/>
      <c r="K4677" s="128"/>
      <c r="L4677" s="122"/>
      <c r="M4677" s="127"/>
    </row>
    <row r="4678" spans="1:13">
      <c r="A4678" s="67"/>
      <c r="B4678" s="58"/>
      <c r="C4678" s="64"/>
      <c r="D4678" s="62"/>
      <c r="E4678" s="59"/>
      <c r="F4678" s="59"/>
      <c r="G4678" s="59"/>
      <c r="H4678" s="92"/>
      <c r="I4678" s="60"/>
      <c r="J4678" s="61"/>
      <c r="K4678" s="128"/>
      <c r="L4678" s="122"/>
      <c r="M4678" s="127"/>
    </row>
    <row r="4679" spans="1:13">
      <c r="A4679" s="67"/>
      <c r="B4679" s="58"/>
      <c r="C4679" s="64"/>
      <c r="D4679" s="62"/>
      <c r="E4679" s="59"/>
      <c r="F4679" s="59"/>
      <c r="G4679" s="59"/>
      <c r="H4679" s="92"/>
      <c r="I4679" s="60"/>
      <c r="J4679" s="61"/>
      <c r="K4679" s="128"/>
      <c r="L4679" s="122"/>
      <c r="M4679" s="127"/>
    </row>
    <row r="4680" spans="1:13">
      <c r="A4680" s="67"/>
      <c r="B4680" s="58"/>
      <c r="C4680" s="64"/>
      <c r="D4680" s="62"/>
      <c r="E4680" s="59"/>
      <c r="F4680" s="59"/>
      <c r="G4680" s="59"/>
      <c r="H4680" s="92"/>
      <c r="I4680" s="60"/>
      <c r="J4680" s="61"/>
      <c r="K4680" s="128"/>
      <c r="L4680" s="122"/>
      <c r="M4680" s="127"/>
    </row>
    <row r="4681" spans="1:13">
      <c r="A4681" s="67"/>
      <c r="B4681" s="58"/>
      <c r="C4681" s="64"/>
      <c r="D4681" s="62"/>
      <c r="E4681" s="59"/>
      <c r="F4681" s="59"/>
      <c r="G4681" s="59"/>
      <c r="H4681" s="92"/>
      <c r="I4681" s="60"/>
      <c r="J4681" s="61"/>
      <c r="K4681" s="128"/>
      <c r="L4681" s="122"/>
      <c r="M4681" s="127"/>
    </row>
    <row r="4682" spans="1:13">
      <c r="A4682" s="67"/>
      <c r="B4682" s="58"/>
      <c r="C4682" s="64"/>
      <c r="D4682" s="62"/>
      <c r="E4682" s="59"/>
      <c r="F4682" s="59"/>
      <c r="G4682" s="59"/>
      <c r="H4682" s="92"/>
      <c r="I4682" s="60"/>
      <c r="J4682" s="61"/>
      <c r="K4682" s="128"/>
      <c r="L4682" s="122"/>
      <c r="M4682" s="127"/>
    </row>
    <row r="4683" spans="1:13">
      <c r="A4683" s="67"/>
      <c r="B4683" s="58"/>
      <c r="C4683" s="64"/>
      <c r="D4683" s="62"/>
      <c r="E4683" s="59"/>
      <c r="F4683" s="59"/>
      <c r="G4683" s="59"/>
      <c r="H4683" s="92"/>
      <c r="I4683" s="60"/>
      <c r="J4683" s="61"/>
      <c r="K4683" s="128"/>
      <c r="L4683" s="122"/>
      <c r="M4683" s="127"/>
    </row>
    <row r="4684" spans="1:13">
      <c r="A4684" s="67"/>
      <c r="B4684" s="58"/>
      <c r="C4684" s="64"/>
      <c r="D4684" s="62"/>
      <c r="E4684" s="59"/>
      <c r="F4684" s="59"/>
      <c r="G4684" s="59"/>
      <c r="H4684" s="92"/>
      <c r="I4684" s="60"/>
      <c r="J4684" s="61"/>
      <c r="K4684" s="128"/>
      <c r="L4684" s="122"/>
      <c r="M4684" s="127"/>
    </row>
    <row r="4685" spans="1:13">
      <c r="A4685" s="67"/>
      <c r="B4685" s="58"/>
      <c r="C4685" s="64"/>
      <c r="D4685" s="62"/>
      <c r="E4685" s="59"/>
      <c r="F4685" s="59"/>
      <c r="G4685" s="59"/>
      <c r="H4685" s="92"/>
      <c r="I4685" s="60"/>
      <c r="J4685" s="61"/>
      <c r="K4685" s="128"/>
      <c r="L4685" s="122"/>
      <c r="M4685" s="127"/>
    </row>
    <row r="4686" spans="1:13">
      <c r="A4686" s="67"/>
      <c r="B4686" s="58"/>
      <c r="C4686" s="64"/>
      <c r="D4686" s="62"/>
      <c r="E4686" s="59"/>
      <c r="F4686" s="59"/>
      <c r="G4686" s="59"/>
      <c r="H4686" s="92"/>
      <c r="I4686" s="60"/>
      <c r="J4686" s="61"/>
      <c r="K4686" s="128"/>
      <c r="L4686" s="122"/>
      <c r="M4686" s="127"/>
    </row>
    <row r="4687" spans="1:13">
      <c r="A4687" s="67"/>
      <c r="B4687" s="58"/>
      <c r="C4687" s="64"/>
      <c r="D4687" s="62"/>
      <c r="E4687" s="59"/>
      <c r="F4687" s="59"/>
      <c r="G4687" s="59"/>
      <c r="H4687" s="92"/>
      <c r="I4687" s="60"/>
      <c r="J4687" s="61"/>
      <c r="K4687" s="128"/>
      <c r="L4687" s="122"/>
      <c r="M4687" s="127"/>
    </row>
    <row r="4688" spans="1:13">
      <c r="A4688" s="67"/>
      <c r="B4688" s="58"/>
      <c r="C4688" s="64"/>
      <c r="D4688" s="62"/>
      <c r="E4688" s="59"/>
      <c r="F4688" s="59"/>
      <c r="G4688" s="59"/>
      <c r="H4688" s="92"/>
      <c r="I4688" s="60"/>
      <c r="J4688" s="61"/>
      <c r="K4688" s="128"/>
      <c r="L4688" s="122"/>
      <c r="M4688" s="127"/>
    </row>
    <row r="4689" spans="1:13">
      <c r="A4689" s="67"/>
      <c r="B4689" s="58"/>
      <c r="C4689" s="64"/>
      <c r="D4689" s="62"/>
      <c r="E4689" s="59"/>
      <c r="F4689" s="59"/>
      <c r="G4689" s="59"/>
      <c r="H4689" s="92"/>
      <c r="I4689" s="60"/>
      <c r="J4689" s="61"/>
      <c r="K4689" s="128"/>
      <c r="L4689" s="122"/>
      <c r="M4689" s="127"/>
    </row>
    <row r="4690" spans="1:13">
      <c r="A4690" s="67"/>
      <c r="B4690" s="58"/>
      <c r="C4690" s="64"/>
      <c r="D4690" s="62"/>
      <c r="E4690" s="59"/>
      <c r="F4690" s="59"/>
      <c r="G4690" s="59"/>
      <c r="H4690" s="92"/>
      <c r="I4690" s="60"/>
      <c r="J4690" s="61"/>
      <c r="K4690" s="128"/>
      <c r="L4690" s="122"/>
      <c r="M4690" s="127"/>
    </row>
    <row r="4691" spans="1:13">
      <c r="A4691" s="67"/>
      <c r="B4691" s="58"/>
      <c r="C4691" s="64"/>
      <c r="D4691" s="62"/>
      <c r="E4691" s="59"/>
      <c r="F4691" s="59"/>
      <c r="G4691" s="59"/>
      <c r="H4691" s="92"/>
      <c r="I4691" s="60"/>
      <c r="J4691" s="61"/>
      <c r="K4691" s="128"/>
      <c r="L4691" s="122"/>
      <c r="M4691" s="127"/>
    </row>
    <row r="4692" spans="1:13">
      <c r="A4692" s="67"/>
      <c r="B4692" s="58"/>
      <c r="C4692" s="64"/>
      <c r="D4692" s="62"/>
      <c r="E4692" s="59"/>
      <c r="F4692" s="59"/>
      <c r="G4692" s="59"/>
      <c r="H4692" s="92"/>
      <c r="I4692" s="60"/>
      <c r="J4692" s="61"/>
      <c r="K4692" s="128"/>
      <c r="L4692" s="122"/>
      <c r="M4692" s="127"/>
    </row>
    <row r="4693" spans="1:13">
      <c r="A4693" s="67"/>
      <c r="B4693" s="58"/>
      <c r="C4693" s="64"/>
      <c r="D4693" s="62"/>
      <c r="E4693" s="59"/>
      <c r="F4693" s="59"/>
      <c r="G4693" s="59"/>
      <c r="H4693" s="92"/>
      <c r="I4693" s="60"/>
      <c r="J4693" s="61"/>
      <c r="K4693" s="128"/>
      <c r="L4693" s="122"/>
      <c r="M4693" s="127"/>
    </row>
    <row r="4694" spans="1:13">
      <c r="A4694" s="67"/>
      <c r="B4694" s="58"/>
      <c r="C4694" s="64"/>
      <c r="D4694" s="62"/>
      <c r="E4694" s="59"/>
      <c r="F4694" s="59"/>
      <c r="G4694" s="59"/>
      <c r="H4694" s="92"/>
      <c r="I4694" s="60"/>
      <c r="J4694" s="61"/>
      <c r="K4694" s="128"/>
      <c r="L4694" s="122"/>
      <c r="M4694" s="127"/>
    </row>
    <row r="4695" spans="1:13">
      <c r="A4695" s="67"/>
      <c r="B4695" s="58"/>
      <c r="C4695" s="64"/>
      <c r="D4695" s="62"/>
      <c r="E4695" s="59"/>
      <c r="F4695" s="59"/>
      <c r="G4695" s="59"/>
      <c r="H4695" s="92"/>
      <c r="I4695" s="60"/>
      <c r="J4695" s="61"/>
      <c r="K4695" s="128"/>
      <c r="L4695" s="122"/>
      <c r="M4695" s="127"/>
    </row>
    <row r="4696" spans="1:13">
      <c r="A4696" s="67"/>
      <c r="B4696" s="58"/>
      <c r="C4696" s="64"/>
      <c r="D4696" s="62"/>
      <c r="E4696" s="59"/>
      <c r="F4696" s="59"/>
      <c r="G4696" s="59"/>
      <c r="H4696" s="92"/>
      <c r="I4696" s="60"/>
      <c r="J4696" s="61"/>
      <c r="K4696" s="128"/>
      <c r="L4696" s="122"/>
      <c r="M4696" s="127"/>
    </row>
    <row r="4697" spans="1:13">
      <c r="A4697" s="67"/>
      <c r="B4697" s="58"/>
      <c r="C4697" s="64"/>
      <c r="D4697" s="62"/>
      <c r="E4697" s="59"/>
      <c r="F4697" s="59"/>
      <c r="G4697" s="59"/>
      <c r="H4697" s="92"/>
      <c r="I4697" s="60"/>
      <c r="J4697" s="61"/>
      <c r="K4697" s="128"/>
      <c r="L4697" s="122"/>
      <c r="M4697" s="127"/>
    </row>
    <row r="4698" spans="1:13">
      <c r="A4698" s="67"/>
      <c r="B4698" s="58"/>
      <c r="C4698" s="64"/>
      <c r="D4698" s="62"/>
      <c r="E4698" s="59"/>
      <c r="F4698" s="59"/>
      <c r="G4698" s="59"/>
      <c r="H4698" s="92"/>
      <c r="I4698" s="60"/>
      <c r="J4698" s="61"/>
      <c r="K4698" s="128"/>
      <c r="L4698" s="122"/>
      <c r="M4698" s="127"/>
    </row>
    <row r="4699" spans="1:13">
      <c r="A4699" s="67"/>
      <c r="B4699" s="58"/>
      <c r="C4699" s="64"/>
      <c r="D4699" s="62"/>
      <c r="E4699" s="59"/>
      <c r="F4699" s="59"/>
      <c r="G4699" s="59"/>
      <c r="H4699" s="92"/>
      <c r="I4699" s="60"/>
      <c r="J4699" s="61"/>
      <c r="K4699" s="128"/>
      <c r="L4699" s="122"/>
      <c r="M4699" s="127"/>
    </row>
    <row r="4700" spans="1:13">
      <c r="A4700" s="67"/>
      <c r="B4700" s="58"/>
      <c r="C4700" s="64"/>
      <c r="D4700" s="62"/>
      <c r="E4700" s="59"/>
      <c r="F4700" s="59"/>
      <c r="G4700" s="59"/>
      <c r="H4700" s="92"/>
      <c r="I4700" s="60"/>
      <c r="J4700" s="61"/>
      <c r="K4700" s="128"/>
      <c r="L4700" s="122"/>
      <c r="M4700" s="127"/>
    </row>
    <row r="4701" spans="1:13">
      <c r="A4701" s="67"/>
      <c r="B4701" s="58"/>
      <c r="C4701" s="64"/>
      <c r="D4701" s="62"/>
      <c r="E4701" s="59"/>
      <c r="F4701" s="59"/>
      <c r="G4701" s="59"/>
      <c r="H4701" s="92"/>
      <c r="I4701" s="60"/>
      <c r="J4701" s="61"/>
      <c r="K4701" s="128"/>
      <c r="L4701" s="122"/>
      <c r="M4701" s="127"/>
    </row>
    <row r="4702" spans="1:13">
      <c r="A4702" s="67"/>
      <c r="B4702" s="58"/>
      <c r="C4702" s="64"/>
      <c r="D4702" s="62"/>
      <c r="E4702" s="59"/>
      <c r="F4702" s="59"/>
      <c r="G4702" s="59"/>
      <c r="H4702" s="92"/>
      <c r="I4702" s="60"/>
      <c r="J4702" s="61"/>
      <c r="K4702" s="128"/>
      <c r="L4702" s="122"/>
      <c r="M4702" s="127"/>
    </row>
    <row r="4703" spans="1:13">
      <c r="A4703" s="67"/>
      <c r="B4703" s="58"/>
      <c r="C4703" s="64"/>
      <c r="D4703" s="62"/>
      <c r="E4703" s="59"/>
      <c r="F4703" s="59"/>
      <c r="G4703" s="59"/>
      <c r="H4703" s="92"/>
      <c r="I4703" s="60"/>
      <c r="J4703" s="61"/>
      <c r="K4703" s="128"/>
      <c r="L4703" s="122"/>
      <c r="M4703" s="127"/>
    </row>
    <row r="4704" spans="1:13">
      <c r="A4704" s="67"/>
      <c r="B4704" s="58"/>
      <c r="C4704" s="64"/>
      <c r="D4704" s="62"/>
      <c r="E4704" s="59"/>
      <c r="F4704" s="59"/>
      <c r="G4704" s="59"/>
      <c r="H4704" s="92"/>
      <c r="I4704" s="60"/>
      <c r="J4704" s="61"/>
      <c r="K4704" s="128"/>
      <c r="L4704" s="122"/>
      <c r="M4704" s="127"/>
    </row>
    <row r="4705" spans="1:13">
      <c r="A4705" s="67"/>
      <c r="B4705" s="58"/>
      <c r="C4705" s="64"/>
      <c r="D4705" s="62"/>
      <c r="E4705" s="59"/>
      <c r="F4705" s="59"/>
      <c r="G4705" s="59"/>
      <c r="H4705" s="92"/>
      <c r="I4705" s="60"/>
      <c r="J4705" s="61"/>
      <c r="K4705" s="128"/>
      <c r="L4705" s="122"/>
      <c r="M4705" s="127"/>
    </row>
    <row r="4706" spans="1:13">
      <c r="A4706" s="67"/>
      <c r="B4706" s="58"/>
      <c r="C4706" s="64"/>
      <c r="D4706" s="62"/>
      <c r="E4706" s="59"/>
      <c r="F4706" s="59"/>
      <c r="G4706" s="59"/>
      <c r="H4706" s="92"/>
      <c r="I4706" s="60"/>
      <c r="J4706" s="61"/>
      <c r="K4706" s="128"/>
      <c r="L4706" s="122"/>
      <c r="M4706" s="127"/>
    </row>
    <row r="4707" spans="1:13">
      <c r="A4707" s="67"/>
      <c r="B4707" s="58"/>
      <c r="C4707" s="64"/>
      <c r="D4707" s="62"/>
      <c r="E4707" s="59"/>
      <c r="F4707" s="59"/>
      <c r="G4707" s="59"/>
      <c r="H4707" s="92"/>
      <c r="I4707" s="60"/>
      <c r="J4707" s="61"/>
      <c r="K4707" s="128"/>
      <c r="L4707" s="122"/>
      <c r="M4707" s="127"/>
    </row>
    <row r="4708" spans="1:13">
      <c r="A4708" s="67"/>
      <c r="B4708" s="58"/>
      <c r="C4708" s="64"/>
      <c r="D4708" s="62"/>
      <c r="E4708" s="59"/>
      <c r="F4708" s="59"/>
      <c r="G4708" s="59"/>
      <c r="H4708" s="92"/>
      <c r="I4708" s="60"/>
      <c r="J4708" s="61"/>
      <c r="K4708" s="128"/>
      <c r="L4708" s="122"/>
      <c r="M4708" s="127"/>
    </row>
    <row r="4709" spans="1:13">
      <c r="A4709" s="67"/>
      <c r="B4709" s="58"/>
      <c r="C4709" s="64"/>
      <c r="D4709" s="62"/>
      <c r="E4709" s="59"/>
      <c r="F4709" s="59"/>
      <c r="G4709" s="59"/>
      <c r="H4709" s="92"/>
      <c r="I4709" s="60"/>
      <c r="J4709" s="61"/>
      <c r="K4709" s="128"/>
      <c r="L4709" s="122"/>
      <c r="M4709" s="127"/>
    </row>
    <row r="4710" spans="1:13">
      <c r="A4710" s="67"/>
      <c r="B4710" s="58"/>
      <c r="C4710" s="64"/>
      <c r="D4710" s="62"/>
      <c r="E4710" s="59"/>
      <c r="F4710" s="59"/>
      <c r="G4710" s="59"/>
      <c r="H4710" s="92"/>
      <c r="I4710" s="60"/>
      <c r="J4710" s="61"/>
      <c r="K4710" s="128"/>
      <c r="L4710" s="122"/>
      <c r="M4710" s="127"/>
    </row>
    <row r="4711" spans="1:13">
      <c r="A4711" s="67"/>
      <c r="B4711" s="58"/>
      <c r="C4711" s="64"/>
      <c r="D4711" s="62"/>
      <c r="E4711" s="59"/>
      <c r="F4711" s="59"/>
      <c r="G4711" s="59"/>
      <c r="H4711" s="92"/>
      <c r="I4711" s="60"/>
      <c r="J4711" s="61"/>
      <c r="K4711" s="128"/>
      <c r="L4711" s="122"/>
      <c r="M4711" s="127"/>
    </row>
    <row r="4712" spans="1:13">
      <c r="A4712" s="67"/>
      <c r="B4712" s="58"/>
      <c r="C4712" s="64"/>
      <c r="D4712" s="62"/>
      <c r="E4712" s="59"/>
      <c r="F4712" s="59"/>
      <c r="G4712" s="59"/>
      <c r="H4712" s="92"/>
      <c r="I4712" s="60"/>
      <c r="J4712" s="61"/>
      <c r="K4712" s="128"/>
      <c r="L4712" s="122"/>
      <c r="M4712" s="127"/>
    </row>
    <row r="4713" spans="1:13">
      <c r="A4713" s="67"/>
      <c r="B4713" s="58"/>
      <c r="C4713" s="64"/>
      <c r="D4713" s="62"/>
      <c r="E4713" s="59"/>
      <c r="F4713" s="59"/>
      <c r="G4713" s="59"/>
      <c r="H4713" s="92"/>
      <c r="I4713" s="60"/>
      <c r="J4713" s="61"/>
      <c r="K4713" s="128"/>
      <c r="L4713" s="122"/>
      <c r="M4713" s="127"/>
    </row>
    <row r="4714" spans="1:13">
      <c r="A4714" s="67"/>
      <c r="B4714" s="58"/>
      <c r="C4714" s="64"/>
      <c r="D4714" s="62"/>
      <c r="E4714" s="59"/>
      <c r="F4714" s="59"/>
      <c r="G4714" s="59"/>
      <c r="H4714" s="92"/>
      <c r="I4714" s="60"/>
      <c r="J4714" s="61"/>
      <c r="K4714" s="128"/>
      <c r="L4714" s="122"/>
      <c r="M4714" s="127"/>
    </row>
    <row r="4715" spans="1:13">
      <c r="A4715" s="67"/>
      <c r="B4715" s="132"/>
      <c r="C4715" s="67"/>
      <c r="D4715" s="68"/>
      <c r="E4715" s="59"/>
      <c r="F4715" s="59"/>
      <c r="G4715" s="59"/>
      <c r="H4715" s="92"/>
      <c r="I4715" s="60"/>
      <c r="J4715" s="61"/>
      <c r="K4715" s="128"/>
      <c r="L4715" s="122"/>
      <c r="M4715" s="127"/>
    </row>
    <row r="4716" spans="1:13">
      <c r="A4716" s="67"/>
      <c r="B4716" s="132"/>
      <c r="C4716" s="67"/>
      <c r="D4716" s="68"/>
      <c r="E4716" s="59"/>
      <c r="F4716" s="59"/>
      <c r="G4716" s="59"/>
      <c r="H4716" s="92"/>
      <c r="I4716" s="60"/>
      <c r="J4716" s="61"/>
      <c r="K4716" s="128"/>
      <c r="L4716" s="122"/>
      <c r="M4716" s="127"/>
    </row>
    <row r="4717" spans="1:13">
      <c r="A4717" s="67"/>
      <c r="B4717" s="132"/>
      <c r="C4717" s="67"/>
      <c r="D4717" s="68"/>
      <c r="E4717" s="59"/>
      <c r="F4717" s="59"/>
      <c r="G4717" s="59"/>
      <c r="H4717" s="92"/>
      <c r="I4717" s="60"/>
      <c r="J4717" s="61"/>
      <c r="K4717" s="128"/>
      <c r="L4717" s="122"/>
      <c r="M4717" s="127"/>
    </row>
    <row r="4718" spans="1:13">
      <c r="A4718" s="67"/>
      <c r="B4718" s="132"/>
      <c r="C4718" s="67"/>
      <c r="D4718" s="68"/>
      <c r="E4718" s="59"/>
      <c r="F4718" s="59"/>
      <c r="G4718" s="59"/>
      <c r="H4718" s="92"/>
      <c r="I4718" s="60"/>
      <c r="J4718" s="61"/>
      <c r="K4718" s="128"/>
      <c r="L4718" s="122"/>
      <c r="M4718" s="127"/>
    </row>
    <row r="4719" spans="1:13">
      <c r="A4719" s="67"/>
      <c r="B4719" s="132"/>
      <c r="C4719" s="67"/>
      <c r="D4719" s="68"/>
      <c r="E4719" s="59"/>
      <c r="F4719" s="59"/>
      <c r="G4719" s="59"/>
      <c r="H4719" s="92"/>
      <c r="I4719" s="60"/>
      <c r="J4719" s="61"/>
      <c r="K4719" s="128"/>
      <c r="L4719" s="122"/>
      <c r="M4719" s="127"/>
    </row>
    <row r="4720" spans="1:13">
      <c r="A4720" s="67"/>
      <c r="B4720" s="132"/>
      <c r="C4720" s="67"/>
      <c r="D4720" s="68"/>
      <c r="E4720" s="59"/>
      <c r="F4720" s="59"/>
      <c r="G4720" s="59"/>
      <c r="H4720" s="92"/>
      <c r="I4720" s="60"/>
      <c r="J4720" s="61"/>
      <c r="K4720" s="128"/>
      <c r="L4720" s="122"/>
      <c r="M4720" s="127"/>
    </row>
    <row r="4721" spans="1:13">
      <c r="A4721" s="67"/>
      <c r="B4721" s="132"/>
      <c r="C4721" s="67"/>
      <c r="D4721" s="68"/>
      <c r="E4721" s="59"/>
      <c r="F4721" s="59"/>
      <c r="G4721" s="59"/>
      <c r="H4721" s="92"/>
      <c r="I4721" s="60"/>
      <c r="J4721" s="61"/>
      <c r="K4721" s="128"/>
      <c r="L4721" s="122"/>
      <c r="M4721" s="127"/>
    </row>
    <row r="4722" spans="1:13">
      <c r="A4722" s="67"/>
      <c r="B4722" s="132"/>
      <c r="C4722" s="67"/>
      <c r="D4722" s="68"/>
      <c r="E4722" s="59"/>
      <c r="F4722" s="59"/>
      <c r="G4722" s="59"/>
      <c r="H4722" s="92"/>
      <c r="I4722" s="60"/>
      <c r="J4722" s="61"/>
      <c r="K4722" s="128"/>
      <c r="L4722" s="122"/>
      <c r="M4722" s="127"/>
    </row>
    <row r="4723" spans="1:13">
      <c r="A4723" s="67"/>
      <c r="B4723" s="132"/>
      <c r="C4723" s="67"/>
      <c r="D4723" s="68"/>
      <c r="E4723" s="59"/>
      <c r="F4723" s="59"/>
      <c r="G4723" s="59"/>
      <c r="H4723" s="92"/>
      <c r="I4723" s="60"/>
      <c r="J4723" s="61"/>
      <c r="K4723" s="128"/>
      <c r="L4723" s="122"/>
      <c r="M4723" s="127"/>
    </row>
    <row r="4724" spans="1:13">
      <c r="A4724" s="67"/>
      <c r="B4724" s="132"/>
      <c r="C4724" s="67"/>
      <c r="D4724" s="68"/>
      <c r="E4724" s="59"/>
      <c r="F4724" s="59"/>
      <c r="G4724" s="59"/>
      <c r="H4724" s="92"/>
      <c r="I4724" s="60"/>
      <c r="J4724" s="61"/>
      <c r="K4724" s="128"/>
      <c r="L4724" s="122"/>
      <c r="M4724" s="127"/>
    </row>
    <row r="4725" spans="1:13">
      <c r="A4725" s="67"/>
      <c r="B4725" s="132"/>
      <c r="C4725" s="67"/>
      <c r="D4725" s="68"/>
      <c r="E4725" s="59"/>
      <c r="F4725" s="59"/>
      <c r="G4725" s="59"/>
      <c r="H4725" s="92"/>
      <c r="I4725" s="60"/>
      <c r="J4725" s="61"/>
      <c r="K4725" s="128"/>
      <c r="L4725" s="122"/>
      <c r="M4725" s="127"/>
    </row>
    <row r="4726" spans="1:13">
      <c r="A4726" s="67"/>
      <c r="B4726" s="132"/>
      <c r="C4726" s="67"/>
      <c r="D4726" s="68"/>
      <c r="E4726" s="59"/>
      <c r="F4726" s="59"/>
      <c r="G4726" s="59"/>
      <c r="H4726" s="92"/>
      <c r="I4726" s="60"/>
      <c r="J4726" s="61"/>
      <c r="K4726" s="128"/>
      <c r="L4726" s="122"/>
      <c r="M4726" s="127"/>
    </row>
    <row r="4727" spans="1:13">
      <c r="A4727" s="67"/>
      <c r="B4727" s="132"/>
      <c r="C4727" s="67"/>
      <c r="D4727" s="68"/>
      <c r="E4727" s="59"/>
      <c r="F4727" s="59"/>
      <c r="G4727" s="59"/>
      <c r="H4727" s="92"/>
      <c r="I4727" s="60"/>
      <c r="J4727" s="61"/>
      <c r="K4727" s="128"/>
      <c r="L4727" s="122"/>
      <c r="M4727" s="127"/>
    </row>
    <row r="4728" spans="1:13">
      <c r="A4728" s="67"/>
      <c r="B4728" s="132"/>
      <c r="C4728" s="67"/>
      <c r="D4728" s="68"/>
      <c r="E4728" s="59"/>
      <c r="F4728" s="59"/>
      <c r="G4728" s="59"/>
      <c r="H4728" s="92"/>
      <c r="I4728" s="60"/>
      <c r="J4728" s="61"/>
      <c r="K4728" s="128"/>
      <c r="L4728" s="122"/>
      <c r="M4728" s="127"/>
    </row>
    <row r="4729" spans="1:13">
      <c r="A4729" s="67"/>
      <c r="B4729" s="132"/>
      <c r="C4729" s="67"/>
      <c r="D4729" s="68"/>
      <c r="E4729" s="59"/>
      <c r="F4729" s="59"/>
      <c r="G4729" s="59"/>
      <c r="H4729" s="92"/>
      <c r="I4729" s="60"/>
      <c r="J4729" s="61"/>
      <c r="K4729" s="128"/>
      <c r="L4729" s="122"/>
      <c r="M4729" s="127"/>
    </row>
    <row r="4730" spans="1:13">
      <c r="A4730" s="67"/>
      <c r="B4730" s="132"/>
      <c r="C4730" s="67"/>
      <c r="D4730" s="68"/>
      <c r="E4730" s="59"/>
      <c r="F4730" s="59"/>
      <c r="G4730" s="59"/>
      <c r="H4730" s="92"/>
      <c r="I4730" s="60"/>
      <c r="J4730" s="61"/>
      <c r="K4730" s="128"/>
      <c r="L4730" s="122"/>
      <c r="M4730" s="127"/>
    </row>
    <row r="4731" spans="1:13">
      <c r="A4731" s="67"/>
      <c r="B4731" s="132"/>
      <c r="C4731" s="67"/>
      <c r="D4731" s="68"/>
      <c r="E4731" s="59"/>
      <c r="F4731" s="59"/>
      <c r="G4731" s="59"/>
      <c r="H4731" s="92"/>
      <c r="I4731" s="60"/>
      <c r="J4731" s="61"/>
      <c r="K4731" s="128"/>
      <c r="L4731" s="122"/>
      <c r="M4731" s="127"/>
    </row>
    <row r="4732" spans="1:13">
      <c r="A4732" s="67"/>
      <c r="B4732" s="132"/>
      <c r="C4732" s="67"/>
      <c r="D4732" s="68"/>
      <c r="E4732" s="59"/>
      <c r="F4732" s="59"/>
      <c r="G4732" s="59"/>
      <c r="H4732" s="92"/>
      <c r="I4732" s="60"/>
      <c r="J4732" s="61"/>
      <c r="K4732" s="128"/>
      <c r="L4732" s="122"/>
      <c r="M4732" s="127"/>
    </row>
    <row r="4733" spans="1:13">
      <c r="A4733" s="67"/>
      <c r="B4733" s="132"/>
      <c r="C4733" s="67"/>
      <c r="D4733" s="68"/>
      <c r="E4733" s="59"/>
      <c r="F4733" s="59"/>
      <c r="G4733" s="59"/>
      <c r="H4733" s="92"/>
      <c r="I4733" s="60"/>
      <c r="J4733" s="61"/>
      <c r="K4733" s="128"/>
      <c r="L4733" s="122"/>
      <c r="M4733" s="127"/>
    </row>
    <row r="4734" spans="1:13">
      <c r="A4734" s="67"/>
      <c r="B4734" s="132"/>
      <c r="C4734" s="67"/>
      <c r="D4734" s="68"/>
      <c r="E4734" s="59"/>
      <c r="F4734" s="59"/>
      <c r="G4734" s="59"/>
      <c r="H4734" s="92"/>
      <c r="I4734" s="60"/>
      <c r="J4734" s="61"/>
      <c r="K4734" s="128"/>
      <c r="L4734" s="122"/>
      <c r="M4734" s="127"/>
    </row>
    <row r="4735" spans="1:13">
      <c r="A4735" s="67"/>
      <c r="B4735" s="132"/>
      <c r="C4735" s="67"/>
      <c r="D4735" s="68"/>
      <c r="E4735" s="59"/>
      <c r="F4735" s="59"/>
      <c r="G4735" s="59"/>
      <c r="H4735" s="92"/>
      <c r="I4735" s="60"/>
      <c r="J4735" s="61"/>
      <c r="K4735" s="128"/>
      <c r="L4735" s="122"/>
      <c r="M4735" s="127"/>
    </row>
    <row r="4736" spans="1:13">
      <c r="A4736" s="67"/>
      <c r="B4736" s="132"/>
      <c r="C4736" s="67"/>
      <c r="D4736" s="68"/>
      <c r="E4736" s="59"/>
      <c r="F4736" s="59"/>
      <c r="G4736" s="59"/>
      <c r="H4736" s="92"/>
      <c r="I4736" s="60"/>
      <c r="J4736" s="61"/>
      <c r="K4736" s="128"/>
      <c r="L4736" s="122"/>
      <c r="M4736" s="127"/>
    </row>
    <row r="4737" spans="1:13">
      <c r="A4737" s="67"/>
      <c r="B4737" s="132"/>
      <c r="C4737" s="67"/>
      <c r="D4737" s="68"/>
      <c r="E4737" s="59"/>
      <c r="F4737" s="59"/>
      <c r="G4737" s="59"/>
      <c r="H4737" s="92"/>
      <c r="I4737" s="60"/>
      <c r="J4737" s="61"/>
      <c r="K4737" s="128"/>
      <c r="L4737" s="122"/>
      <c r="M4737" s="127"/>
    </row>
    <row r="4738" spans="1:13">
      <c r="A4738" s="67"/>
      <c r="B4738" s="132"/>
      <c r="C4738" s="67"/>
      <c r="D4738" s="68"/>
      <c r="E4738" s="59"/>
      <c r="F4738" s="59"/>
      <c r="G4738" s="59"/>
      <c r="H4738" s="92"/>
      <c r="I4738" s="60"/>
      <c r="J4738" s="61"/>
      <c r="K4738" s="128"/>
      <c r="L4738" s="122"/>
      <c r="M4738" s="127"/>
    </row>
    <row r="4739" spans="1:13">
      <c r="A4739" s="67"/>
      <c r="B4739" s="132"/>
      <c r="C4739" s="67"/>
      <c r="D4739" s="68"/>
      <c r="E4739" s="59"/>
      <c r="F4739" s="59"/>
      <c r="G4739" s="59"/>
      <c r="H4739" s="92"/>
      <c r="I4739" s="60"/>
      <c r="J4739" s="61"/>
      <c r="K4739" s="128"/>
      <c r="L4739" s="122"/>
      <c r="M4739" s="127"/>
    </row>
    <row r="4740" spans="1:13">
      <c r="A4740" s="67"/>
      <c r="B4740" s="132"/>
      <c r="C4740" s="67"/>
      <c r="D4740" s="68"/>
      <c r="E4740" s="59"/>
      <c r="F4740" s="59"/>
      <c r="G4740" s="59"/>
      <c r="H4740" s="92"/>
      <c r="I4740" s="60"/>
      <c r="J4740" s="61"/>
      <c r="K4740" s="128"/>
      <c r="L4740" s="122"/>
      <c r="M4740" s="127"/>
    </row>
    <row r="4741" spans="1:13">
      <c r="A4741" s="67"/>
      <c r="B4741" s="132"/>
      <c r="C4741" s="67"/>
      <c r="D4741" s="68"/>
      <c r="E4741" s="59"/>
      <c r="F4741" s="59"/>
      <c r="G4741" s="59"/>
      <c r="H4741" s="92"/>
      <c r="I4741" s="60"/>
      <c r="J4741" s="61"/>
      <c r="K4741" s="128"/>
      <c r="L4741" s="122"/>
      <c r="M4741" s="127"/>
    </row>
    <row r="4742" spans="1:13">
      <c r="A4742" s="67"/>
      <c r="B4742" s="132"/>
      <c r="C4742" s="67"/>
      <c r="D4742" s="68"/>
      <c r="E4742" s="59"/>
      <c r="F4742" s="59"/>
      <c r="G4742" s="59"/>
      <c r="H4742" s="92"/>
      <c r="I4742" s="60"/>
      <c r="J4742" s="61"/>
      <c r="K4742" s="128"/>
      <c r="L4742" s="122"/>
      <c r="M4742" s="127"/>
    </row>
    <row r="4743" spans="1:13">
      <c r="A4743" s="67"/>
      <c r="B4743" s="132"/>
      <c r="C4743" s="67"/>
      <c r="D4743" s="68"/>
      <c r="E4743" s="59"/>
      <c r="F4743" s="59"/>
      <c r="G4743" s="59"/>
      <c r="H4743" s="92"/>
      <c r="I4743" s="60"/>
      <c r="J4743" s="61"/>
      <c r="K4743" s="128"/>
      <c r="L4743" s="122"/>
      <c r="M4743" s="127"/>
    </row>
    <row r="4744" spans="1:13">
      <c r="A4744" s="67"/>
      <c r="B4744" s="132"/>
      <c r="C4744" s="67"/>
      <c r="D4744" s="68"/>
      <c r="E4744" s="59"/>
      <c r="F4744" s="59"/>
      <c r="G4744" s="59"/>
      <c r="H4744" s="92"/>
      <c r="I4744" s="60"/>
      <c r="J4744" s="61"/>
      <c r="K4744" s="128"/>
      <c r="L4744" s="122"/>
      <c r="M4744" s="127"/>
    </row>
    <row r="4745" spans="1:13">
      <c r="A4745" s="67"/>
      <c r="B4745" s="132"/>
      <c r="C4745" s="67"/>
      <c r="D4745" s="68"/>
      <c r="E4745" s="59"/>
      <c r="F4745" s="59"/>
      <c r="G4745" s="59"/>
      <c r="H4745" s="92"/>
      <c r="I4745" s="60"/>
      <c r="J4745" s="61"/>
      <c r="K4745" s="128"/>
      <c r="L4745" s="122"/>
      <c r="M4745" s="127"/>
    </row>
    <row r="4746" spans="1:13">
      <c r="A4746" s="67"/>
      <c r="B4746" s="132"/>
      <c r="C4746" s="67"/>
      <c r="D4746" s="68"/>
      <c r="E4746" s="59"/>
      <c r="F4746" s="59"/>
      <c r="G4746" s="59"/>
      <c r="H4746" s="92"/>
      <c r="I4746" s="60"/>
      <c r="J4746" s="61"/>
      <c r="K4746" s="128"/>
      <c r="L4746" s="122"/>
      <c r="M4746" s="127"/>
    </row>
    <row r="4747" spans="1:13">
      <c r="A4747" s="67"/>
      <c r="B4747" s="132"/>
      <c r="C4747" s="67"/>
      <c r="D4747" s="68"/>
      <c r="E4747" s="59"/>
      <c r="F4747" s="59"/>
      <c r="G4747" s="59"/>
      <c r="H4747" s="92"/>
      <c r="I4747" s="60"/>
      <c r="J4747" s="61"/>
      <c r="K4747" s="128"/>
      <c r="L4747" s="122"/>
      <c r="M4747" s="127"/>
    </row>
    <row r="4748" spans="1:13">
      <c r="A4748" s="67"/>
      <c r="B4748" s="132"/>
      <c r="C4748" s="67"/>
      <c r="D4748" s="68"/>
      <c r="E4748" s="59"/>
      <c r="F4748" s="59"/>
      <c r="G4748" s="59"/>
      <c r="H4748" s="92"/>
      <c r="I4748" s="60"/>
      <c r="J4748" s="61"/>
      <c r="K4748" s="128"/>
      <c r="L4748" s="122"/>
      <c r="M4748" s="127"/>
    </row>
    <row r="4749" spans="1:13">
      <c r="A4749" s="67"/>
      <c r="B4749" s="132"/>
      <c r="C4749" s="67"/>
      <c r="D4749" s="68"/>
      <c r="E4749" s="59"/>
      <c r="F4749" s="59"/>
      <c r="G4749" s="59"/>
      <c r="H4749" s="92"/>
      <c r="I4749" s="60"/>
      <c r="J4749" s="61"/>
      <c r="K4749" s="128"/>
      <c r="L4749" s="122"/>
      <c r="M4749" s="127"/>
    </row>
    <row r="4750" spans="1:13">
      <c r="A4750" s="67"/>
      <c r="B4750" s="132"/>
      <c r="C4750" s="67"/>
      <c r="D4750" s="68"/>
      <c r="E4750" s="59"/>
      <c r="F4750" s="59"/>
      <c r="G4750" s="59"/>
      <c r="H4750" s="92"/>
      <c r="I4750" s="60"/>
      <c r="J4750" s="61"/>
      <c r="K4750" s="128"/>
      <c r="L4750" s="122"/>
      <c r="M4750" s="127"/>
    </row>
    <row r="4751" spans="1:13">
      <c r="A4751" s="67"/>
      <c r="B4751" s="132"/>
      <c r="C4751" s="67"/>
      <c r="D4751" s="68"/>
      <c r="E4751" s="59"/>
      <c r="F4751" s="59"/>
      <c r="G4751" s="59"/>
      <c r="H4751" s="92"/>
      <c r="I4751" s="60"/>
      <c r="J4751" s="61"/>
      <c r="K4751" s="128"/>
      <c r="L4751" s="122"/>
      <c r="M4751" s="127"/>
    </row>
    <row r="4752" spans="1:13">
      <c r="A4752" s="67"/>
      <c r="B4752" s="132"/>
      <c r="C4752" s="67"/>
      <c r="D4752" s="68"/>
      <c r="E4752" s="59"/>
      <c r="F4752" s="59"/>
      <c r="G4752" s="59"/>
      <c r="H4752" s="92"/>
      <c r="I4752" s="60"/>
      <c r="J4752" s="61"/>
      <c r="K4752" s="128"/>
      <c r="L4752" s="122"/>
      <c r="M4752" s="127"/>
    </row>
    <row r="4753" spans="1:13">
      <c r="A4753" s="67"/>
      <c r="B4753" s="132"/>
      <c r="C4753" s="67"/>
      <c r="D4753" s="68"/>
      <c r="E4753" s="59"/>
      <c r="F4753" s="59"/>
      <c r="G4753" s="59"/>
      <c r="H4753" s="92"/>
      <c r="I4753" s="60"/>
      <c r="J4753" s="61"/>
      <c r="K4753" s="128"/>
      <c r="L4753" s="122"/>
      <c r="M4753" s="127"/>
    </row>
    <row r="4754" spans="1:13">
      <c r="A4754" s="67"/>
      <c r="B4754" s="132"/>
      <c r="C4754" s="67"/>
      <c r="D4754" s="68"/>
      <c r="E4754" s="59"/>
      <c r="F4754" s="59"/>
      <c r="G4754" s="59"/>
      <c r="H4754" s="92"/>
      <c r="I4754" s="60"/>
      <c r="J4754" s="61"/>
      <c r="K4754" s="128"/>
      <c r="L4754" s="122"/>
      <c r="M4754" s="127"/>
    </row>
    <row r="4755" spans="1:13">
      <c r="A4755" s="67"/>
      <c r="B4755" s="132"/>
      <c r="C4755" s="67"/>
      <c r="D4755" s="68"/>
      <c r="E4755" s="59"/>
      <c r="F4755" s="59"/>
      <c r="G4755" s="59"/>
      <c r="H4755" s="92"/>
      <c r="I4755" s="60"/>
      <c r="J4755" s="61"/>
      <c r="K4755" s="128"/>
      <c r="L4755" s="122"/>
      <c r="M4755" s="127"/>
    </row>
    <row r="4756" spans="1:13">
      <c r="A4756" s="67"/>
      <c r="B4756" s="132"/>
      <c r="C4756" s="67"/>
      <c r="D4756" s="68"/>
      <c r="E4756" s="59"/>
      <c r="F4756" s="59"/>
      <c r="G4756" s="59"/>
      <c r="H4756" s="92"/>
      <c r="I4756" s="60"/>
      <c r="J4756" s="61"/>
      <c r="K4756" s="128"/>
      <c r="L4756" s="122"/>
      <c r="M4756" s="127"/>
    </row>
    <row r="4757" spans="1:13">
      <c r="A4757" s="67"/>
      <c r="B4757" s="132"/>
      <c r="C4757" s="67"/>
      <c r="D4757" s="68"/>
      <c r="E4757" s="59"/>
      <c r="F4757" s="59"/>
      <c r="G4757" s="59"/>
      <c r="H4757" s="92"/>
      <c r="I4757" s="60"/>
      <c r="J4757" s="61"/>
      <c r="K4757" s="128"/>
      <c r="L4757" s="122"/>
      <c r="M4757" s="127"/>
    </row>
    <row r="4758" spans="1:13">
      <c r="A4758" s="67"/>
      <c r="B4758" s="132"/>
      <c r="C4758" s="67"/>
      <c r="D4758" s="68"/>
      <c r="E4758" s="59"/>
      <c r="F4758" s="59"/>
      <c r="G4758" s="59"/>
      <c r="H4758" s="92"/>
      <c r="I4758" s="60"/>
      <c r="J4758" s="61"/>
      <c r="K4758" s="128"/>
      <c r="L4758" s="122"/>
      <c r="M4758" s="127"/>
    </row>
    <row r="4759" spans="1:13">
      <c r="A4759" s="67"/>
      <c r="B4759" s="132"/>
      <c r="C4759" s="67"/>
      <c r="D4759" s="68"/>
      <c r="E4759" s="59"/>
      <c r="F4759" s="59"/>
      <c r="G4759" s="59"/>
      <c r="H4759" s="92"/>
      <c r="I4759" s="60"/>
      <c r="J4759" s="61"/>
      <c r="K4759" s="128"/>
      <c r="L4759" s="122"/>
      <c r="M4759" s="127"/>
    </row>
    <row r="4760" spans="1:13">
      <c r="A4760" s="67"/>
      <c r="B4760" s="132"/>
      <c r="C4760" s="67"/>
      <c r="D4760" s="68"/>
      <c r="E4760" s="59"/>
      <c r="F4760" s="59"/>
      <c r="G4760" s="59"/>
      <c r="H4760" s="92"/>
      <c r="I4760" s="60"/>
      <c r="J4760" s="61"/>
      <c r="K4760" s="128"/>
      <c r="L4760" s="122"/>
      <c r="M4760" s="127"/>
    </row>
    <row r="4761" spans="1:13">
      <c r="A4761" s="67"/>
      <c r="B4761" s="132"/>
      <c r="C4761" s="67"/>
      <c r="D4761" s="68"/>
      <c r="E4761" s="59"/>
      <c r="F4761" s="59"/>
      <c r="G4761" s="59"/>
      <c r="H4761" s="92"/>
      <c r="I4761" s="60"/>
      <c r="J4761" s="61"/>
      <c r="K4761" s="128"/>
      <c r="L4761" s="122"/>
      <c r="M4761" s="127"/>
    </row>
    <row r="4762" spans="1:13">
      <c r="A4762" s="67"/>
      <c r="B4762" s="132"/>
      <c r="C4762" s="67"/>
      <c r="D4762" s="68"/>
      <c r="E4762" s="59"/>
      <c r="F4762" s="59"/>
      <c r="G4762" s="59"/>
      <c r="H4762" s="92"/>
      <c r="I4762" s="60"/>
      <c r="J4762" s="61"/>
      <c r="K4762" s="128"/>
      <c r="L4762" s="122"/>
      <c r="M4762" s="127"/>
    </row>
    <row r="4763" spans="1:13">
      <c r="A4763" s="67"/>
      <c r="B4763" s="132"/>
      <c r="C4763" s="67"/>
      <c r="D4763" s="68"/>
      <c r="E4763" s="59"/>
      <c r="F4763" s="59"/>
      <c r="G4763" s="59"/>
      <c r="H4763" s="92"/>
      <c r="I4763" s="60"/>
      <c r="J4763" s="61"/>
      <c r="K4763" s="128"/>
      <c r="L4763" s="122"/>
      <c r="M4763" s="127"/>
    </row>
    <row r="4764" spans="1:13">
      <c r="A4764" s="67"/>
      <c r="B4764" s="132"/>
      <c r="C4764" s="67"/>
      <c r="D4764" s="68"/>
      <c r="E4764" s="59"/>
      <c r="F4764" s="59"/>
      <c r="G4764" s="59"/>
      <c r="H4764" s="92"/>
      <c r="I4764" s="60"/>
      <c r="J4764" s="61"/>
      <c r="K4764" s="128"/>
      <c r="L4764" s="122"/>
      <c r="M4764" s="127"/>
    </row>
    <row r="4765" spans="1:13">
      <c r="A4765" s="67"/>
      <c r="B4765" s="132"/>
      <c r="C4765" s="67"/>
      <c r="D4765" s="68"/>
      <c r="E4765" s="59"/>
      <c r="F4765" s="59"/>
      <c r="G4765" s="59"/>
      <c r="H4765" s="92"/>
      <c r="I4765" s="60"/>
      <c r="J4765" s="61"/>
      <c r="K4765" s="128"/>
      <c r="L4765" s="122"/>
      <c r="M4765" s="127"/>
    </row>
    <row r="4766" spans="1:13">
      <c r="A4766" s="67"/>
      <c r="B4766" s="132"/>
      <c r="C4766" s="67"/>
      <c r="D4766" s="68"/>
      <c r="E4766" s="59"/>
      <c r="F4766" s="59"/>
      <c r="G4766" s="59"/>
      <c r="H4766" s="92"/>
      <c r="I4766" s="60"/>
      <c r="J4766" s="61"/>
      <c r="K4766" s="128"/>
      <c r="L4766" s="122"/>
      <c r="M4766" s="127"/>
    </row>
    <row r="4767" spans="1:13">
      <c r="A4767" s="67"/>
      <c r="B4767" s="132"/>
      <c r="C4767" s="67"/>
      <c r="D4767" s="68"/>
      <c r="E4767" s="59"/>
      <c r="F4767" s="59"/>
      <c r="G4767" s="59"/>
      <c r="H4767" s="92"/>
      <c r="I4767" s="60"/>
      <c r="J4767" s="61"/>
      <c r="K4767" s="128"/>
      <c r="L4767" s="122"/>
      <c r="M4767" s="127"/>
    </row>
    <row r="4768" spans="1:13">
      <c r="A4768" s="67"/>
      <c r="B4768" s="132"/>
      <c r="C4768" s="67"/>
      <c r="D4768" s="68"/>
      <c r="E4768" s="59"/>
      <c r="F4768" s="59"/>
      <c r="G4768" s="59"/>
      <c r="H4768" s="92"/>
      <c r="I4768" s="60"/>
      <c r="J4768" s="61"/>
      <c r="K4768" s="128"/>
      <c r="L4768" s="122"/>
      <c r="M4768" s="127"/>
    </row>
    <row r="4769" spans="1:13">
      <c r="A4769" s="67"/>
      <c r="B4769" s="132"/>
      <c r="C4769" s="67"/>
      <c r="D4769" s="68"/>
      <c r="E4769" s="59"/>
      <c r="F4769" s="59"/>
      <c r="G4769" s="59"/>
      <c r="H4769" s="92"/>
      <c r="I4769" s="60"/>
      <c r="J4769" s="61"/>
      <c r="K4769" s="128"/>
      <c r="L4769" s="122"/>
      <c r="M4769" s="127"/>
    </row>
    <row r="4770" spans="1:13">
      <c r="A4770" s="67"/>
      <c r="B4770" s="132"/>
      <c r="C4770" s="67"/>
      <c r="D4770" s="68"/>
      <c r="E4770" s="59"/>
      <c r="F4770" s="59"/>
      <c r="G4770" s="59"/>
      <c r="H4770" s="92"/>
      <c r="I4770" s="60"/>
      <c r="J4770" s="61"/>
      <c r="K4770" s="128"/>
      <c r="L4770" s="122"/>
      <c r="M4770" s="127"/>
    </row>
    <row r="4771" spans="1:13">
      <c r="A4771" s="67"/>
      <c r="B4771" s="132"/>
      <c r="C4771" s="67"/>
      <c r="D4771" s="68"/>
      <c r="E4771" s="59"/>
      <c r="F4771" s="59"/>
      <c r="G4771" s="59"/>
      <c r="H4771" s="92"/>
      <c r="I4771" s="60"/>
      <c r="J4771" s="61"/>
      <c r="K4771" s="128"/>
      <c r="L4771" s="122"/>
      <c r="M4771" s="127"/>
    </row>
    <row r="4772" spans="1:13">
      <c r="A4772" s="67"/>
      <c r="B4772" s="132"/>
      <c r="C4772" s="67"/>
      <c r="D4772" s="68"/>
      <c r="E4772" s="59"/>
      <c r="F4772" s="59"/>
      <c r="G4772" s="59"/>
      <c r="H4772" s="92"/>
      <c r="I4772" s="60"/>
      <c r="J4772" s="61"/>
      <c r="K4772" s="128"/>
      <c r="L4772" s="122"/>
      <c r="M4772" s="127"/>
    </row>
    <row r="4773" spans="1:13">
      <c r="A4773" s="67"/>
      <c r="B4773" s="132"/>
      <c r="C4773" s="67"/>
      <c r="D4773" s="68"/>
      <c r="E4773" s="59"/>
      <c r="F4773" s="59"/>
      <c r="G4773" s="59"/>
      <c r="H4773" s="92"/>
      <c r="I4773" s="60"/>
      <c r="J4773" s="61"/>
      <c r="K4773" s="128"/>
      <c r="L4773" s="122"/>
      <c r="M4773" s="127"/>
    </row>
    <row r="4774" spans="1:13">
      <c r="A4774" s="67"/>
      <c r="B4774" s="132"/>
      <c r="C4774" s="67"/>
      <c r="D4774" s="68"/>
      <c r="E4774" s="59"/>
      <c r="F4774" s="59"/>
      <c r="G4774" s="59"/>
      <c r="H4774" s="92"/>
      <c r="I4774" s="60"/>
      <c r="J4774" s="61"/>
      <c r="K4774" s="128"/>
      <c r="L4774" s="122"/>
      <c r="M4774" s="127"/>
    </row>
    <row r="4775" spans="1:13">
      <c r="A4775" s="67"/>
      <c r="B4775" s="132"/>
      <c r="C4775" s="67"/>
      <c r="D4775" s="68"/>
      <c r="E4775" s="59"/>
      <c r="F4775" s="59"/>
      <c r="G4775" s="59"/>
      <c r="H4775" s="92"/>
      <c r="I4775" s="60"/>
      <c r="J4775" s="61"/>
      <c r="K4775" s="128"/>
      <c r="L4775" s="122"/>
      <c r="M4775" s="127"/>
    </row>
    <row r="4776" spans="1:13">
      <c r="A4776" s="67"/>
      <c r="B4776" s="132"/>
      <c r="C4776" s="67"/>
      <c r="D4776" s="68"/>
      <c r="E4776" s="59"/>
      <c r="F4776" s="59"/>
      <c r="G4776" s="59"/>
      <c r="H4776" s="92"/>
      <c r="I4776" s="60"/>
      <c r="J4776" s="61"/>
      <c r="K4776" s="128"/>
      <c r="L4776" s="122"/>
      <c r="M4776" s="127"/>
    </row>
    <row r="4777" spans="1:13">
      <c r="A4777" s="67"/>
      <c r="B4777" s="132"/>
      <c r="C4777" s="67"/>
      <c r="D4777" s="68"/>
      <c r="E4777" s="59"/>
      <c r="F4777" s="59"/>
      <c r="G4777" s="59"/>
      <c r="H4777" s="92"/>
      <c r="I4777" s="60"/>
      <c r="J4777" s="61"/>
      <c r="K4777" s="128"/>
      <c r="L4777" s="122"/>
      <c r="M4777" s="127"/>
    </row>
    <row r="4778" spans="1:13">
      <c r="A4778" s="67"/>
      <c r="B4778" s="132"/>
      <c r="C4778" s="67"/>
      <c r="D4778" s="68"/>
      <c r="E4778" s="59"/>
      <c r="F4778" s="59"/>
      <c r="G4778" s="59"/>
      <c r="H4778" s="92"/>
      <c r="I4778" s="60"/>
      <c r="J4778" s="61"/>
      <c r="K4778" s="128"/>
      <c r="L4778" s="122"/>
      <c r="M4778" s="127"/>
    </row>
    <row r="4779" spans="1:13">
      <c r="A4779" s="67"/>
      <c r="B4779" s="132"/>
      <c r="C4779" s="67"/>
      <c r="D4779" s="68"/>
      <c r="E4779" s="59"/>
      <c r="F4779" s="59"/>
      <c r="G4779" s="59"/>
      <c r="H4779" s="92"/>
      <c r="I4779" s="60"/>
      <c r="J4779" s="61"/>
      <c r="K4779" s="128"/>
      <c r="L4779" s="122"/>
      <c r="M4779" s="127"/>
    </row>
    <row r="4780" spans="1:13">
      <c r="A4780" s="67"/>
      <c r="B4780" s="132"/>
      <c r="C4780" s="67"/>
      <c r="D4780" s="68"/>
      <c r="E4780" s="59"/>
      <c r="F4780" s="59"/>
      <c r="G4780" s="59"/>
      <c r="H4780" s="92"/>
      <c r="I4780" s="60"/>
      <c r="J4780" s="61"/>
      <c r="K4780" s="128"/>
      <c r="L4780" s="122"/>
      <c r="M4780" s="127"/>
    </row>
    <row r="4781" spans="1:13">
      <c r="A4781" s="67"/>
      <c r="B4781" s="132"/>
      <c r="C4781" s="67"/>
      <c r="D4781" s="68"/>
      <c r="E4781" s="59"/>
      <c r="F4781" s="59"/>
      <c r="G4781" s="59"/>
      <c r="H4781" s="92"/>
      <c r="I4781" s="60"/>
      <c r="J4781" s="61"/>
      <c r="K4781" s="128"/>
      <c r="L4781" s="122"/>
      <c r="M4781" s="127"/>
    </row>
    <row r="4782" spans="1:13">
      <c r="A4782" s="67"/>
      <c r="B4782" s="132"/>
      <c r="C4782" s="67"/>
      <c r="D4782" s="68"/>
      <c r="E4782" s="59"/>
      <c r="F4782" s="59"/>
      <c r="G4782" s="59"/>
      <c r="H4782" s="92"/>
      <c r="I4782" s="60"/>
      <c r="J4782" s="61"/>
      <c r="K4782" s="128"/>
      <c r="L4782" s="122"/>
      <c r="M4782" s="127"/>
    </row>
    <row r="4783" spans="1:13">
      <c r="A4783" s="67"/>
      <c r="B4783" s="132"/>
      <c r="C4783" s="67"/>
      <c r="D4783" s="68"/>
      <c r="E4783" s="59"/>
      <c r="F4783" s="59"/>
      <c r="G4783" s="59"/>
      <c r="H4783" s="92"/>
      <c r="I4783" s="60"/>
      <c r="J4783" s="61"/>
      <c r="K4783" s="128"/>
      <c r="L4783" s="122"/>
      <c r="M4783" s="127"/>
    </row>
    <row r="4784" spans="1:13">
      <c r="A4784" s="67"/>
      <c r="B4784" s="132"/>
      <c r="C4784" s="67"/>
      <c r="D4784" s="68"/>
      <c r="E4784" s="59"/>
      <c r="F4784" s="59"/>
      <c r="G4784" s="59"/>
      <c r="H4784" s="92"/>
      <c r="I4784" s="60"/>
      <c r="J4784" s="61"/>
      <c r="K4784" s="128"/>
      <c r="L4784" s="122"/>
      <c r="M4784" s="127"/>
    </row>
    <row r="4785" spans="1:13">
      <c r="A4785" s="67"/>
      <c r="B4785" s="132"/>
      <c r="C4785" s="67"/>
      <c r="D4785" s="68"/>
      <c r="E4785" s="59"/>
      <c r="F4785" s="59"/>
      <c r="G4785" s="59"/>
      <c r="H4785" s="92"/>
      <c r="I4785" s="60"/>
      <c r="J4785" s="61"/>
      <c r="K4785" s="128"/>
      <c r="L4785" s="122"/>
      <c r="M4785" s="127"/>
    </row>
    <row r="4786" spans="1:13">
      <c r="A4786" s="67"/>
      <c r="B4786" s="132"/>
      <c r="C4786" s="67"/>
      <c r="D4786" s="68"/>
      <c r="E4786" s="59"/>
      <c r="F4786" s="59"/>
      <c r="G4786" s="59"/>
      <c r="H4786" s="92"/>
      <c r="I4786" s="60"/>
      <c r="J4786" s="61"/>
      <c r="K4786" s="128"/>
      <c r="L4786" s="122"/>
      <c r="M4786" s="127"/>
    </row>
    <row r="4787" spans="1:13">
      <c r="A4787" s="67"/>
      <c r="B4787" s="132"/>
      <c r="C4787" s="67"/>
      <c r="D4787" s="68"/>
      <c r="E4787" s="59"/>
      <c r="F4787" s="59"/>
      <c r="G4787" s="59"/>
      <c r="H4787" s="92"/>
      <c r="I4787" s="60"/>
      <c r="J4787" s="61"/>
      <c r="K4787" s="128"/>
      <c r="L4787" s="122"/>
      <c r="M4787" s="127"/>
    </row>
    <row r="4788" spans="1:13">
      <c r="A4788" s="67"/>
      <c r="B4788" s="132"/>
      <c r="C4788" s="67"/>
      <c r="D4788" s="68"/>
      <c r="E4788" s="59"/>
      <c r="F4788" s="59"/>
      <c r="G4788" s="59"/>
      <c r="H4788" s="92"/>
      <c r="I4788" s="60"/>
      <c r="J4788" s="61"/>
      <c r="K4788" s="128"/>
      <c r="L4788" s="122"/>
      <c r="M4788" s="127"/>
    </row>
    <row r="4789" spans="1:13">
      <c r="A4789" s="67"/>
      <c r="B4789" s="132"/>
      <c r="C4789" s="67"/>
      <c r="D4789" s="68"/>
      <c r="E4789" s="59"/>
      <c r="F4789" s="59"/>
      <c r="G4789" s="59"/>
      <c r="H4789" s="92"/>
      <c r="I4789" s="60"/>
      <c r="J4789" s="61"/>
      <c r="K4789" s="128"/>
      <c r="L4789" s="122"/>
      <c r="M4789" s="127"/>
    </row>
    <row r="4790" spans="1:13">
      <c r="A4790" s="67"/>
      <c r="B4790" s="132"/>
      <c r="C4790" s="67"/>
      <c r="D4790" s="68"/>
      <c r="E4790" s="59"/>
      <c r="F4790" s="59"/>
      <c r="G4790" s="59"/>
      <c r="H4790" s="92"/>
      <c r="I4790" s="60"/>
      <c r="J4790" s="61"/>
      <c r="K4790" s="128"/>
      <c r="L4790" s="122"/>
      <c r="M4790" s="127"/>
    </row>
    <row r="4791" spans="1:13">
      <c r="A4791" s="67"/>
      <c r="B4791" s="132"/>
      <c r="C4791" s="67"/>
      <c r="D4791" s="68"/>
      <c r="E4791" s="59"/>
      <c r="F4791" s="59"/>
      <c r="G4791" s="59"/>
      <c r="H4791" s="92"/>
      <c r="I4791" s="60"/>
      <c r="J4791" s="61"/>
      <c r="K4791" s="128"/>
      <c r="L4791" s="122"/>
      <c r="M4791" s="127"/>
    </row>
    <row r="4792" spans="1:13">
      <c r="A4792" s="67"/>
      <c r="B4792" s="132"/>
      <c r="C4792" s="67"/>
      <c r="D4792" s="68"/>
      <c r="E4792" s="59"/>
      <c r="F4792" s="59"/>
      <c r="G4792" s="59"/>
      <c r="H4792" s="92"/>
      <c r="I4792" s="60"/>
      <c r="J4792" s="61"/>
      <c r="K4792" s="128"/>
      <c r="L4792" s="122"/>
      <c r="M4792" s="127"/>
    </row>
    <row r="4793" spans="1:13">
      <c r="A4793" s="67"/>
      <c r="B4793" s="132"/>
      <c r="C4793" s="67"/>
      <c r="D4793" s="68"/>
      <c r="E4793" s="59"/>
      <c r="F4793" s="59"/>
      <c r="G4793" s="59"/>
      <c r="H4793" s="92"/>
      <c r="I4793" s="60"/>
      <c r="J4793" s="61"/>
      <c r="K4793" s="128"/>
      <c r="L4793" s="122"/>
      <c r="M4793" s="127"/>
    </row>
    <row r="4794" spans="1:13">
      <c r="A4794" s="67"/>
      <c r="B4794" s="132"/>
      <c r="C4794" s="67"/>
      <c r="D4794" s="68"/>
      <c r="E4794" s="59"/>
      <c r="F4794" s="59"/>
      <c r="G4794" s="59"/>
      <c r="H4794" s="92"/>
      <c r="I4794" s="60"/>
      <c r="J4794" s="61"/>
      <c r="K4794" s="128"/>
      <c r="L4794" s="122"/>
      <c r="M4794" s="127"/>
    </row>
    <row r="4795" spans="1:13">
      <c r="A4795" s="67"/>
      <c r="B4795" s="132"/>
      <c r="C4795" s="67"/>
      <c r="D4795" s="68"/>
      <c r="E4795" s="59"/>
      <c r="F4795" s="59"/>
      <c r="G4795" s="59"/>
      <c r="H4795" s="92"/>
      <c r="I4795" s="60"/>
      <c r="J4795" s="61"/>
      <c r="K4795" s="128"/>
      <c r="L4795" s="122"/>
      <c r="M4795" s="127"/>
    </row>
    <row r="4796" spans="1:13">
      <c r="A4796" s="67"/>
      <c r="B4796" s="132"/>
      <c r="C4796" s="67"/>
      <c r="D4796" s="68"/>
      <c r="E4796" s="59"/>
      <c r="F4796" s="59"/>
      <c r="G4796" s="59"/>
      <c r="H4796" s="92"/>
      <c r="I4796" s="60"/>
      <c r="J4796" s="61"/>
      <c r="K4796" s="128"/>
      <c r="L4796" s="122"/>
      <c r="M4796" s="127"/>
    </row>
    <row r="4797" spans="1:13">
      <c r="A4797" s="67"/>
      <c r="B4797" s="132"/>
      <c r="C4797" s="67"/>
      <c r="D4797" s="68"/>
      <c r="E4797" s="59"/>
      <c r="F4797" s="59"/>
      <c r="G4797" s="59"/>
      <c r="H4797" s="92"/>
      <c r="I4797" s="60"/>
      <c r="J4797" s="61"/>
      <c r="K4797" s="128"/>
      <c r="L4797" s="122"/>
      <c r="M4797" s="127"/>
    </row>
    <row r="4798" spans="1:13">
      <c r="A4798" s="67"/>
      <c r="B4798" s="132"/>
      <c r="C4798" s="67"/>
      <c r="D4798" s="68"/>
      <c r="E4798" s="59"/>
      <c r="F4798" s="59"/>
      <c r="G4798" s="59"/>
      <c r="H4798" s="92"/>
      <c r="I4798" s="60"/>
      <c r="J4798" s="61"/>
      <c r="K4798" s="128"/>
      <c r="L4798" s="122"/>
      <c r="M4798" s="127"/>
    </row>
    <row r="4799" spans="1:13">
      <c r="A4799" s="67"/>
      <c r="B4799" s="132"/>
      <c r="C4799" s="67"/>
      <c r="D4799" s="68"/>
      <c r="E4799" s="59"/>
      <c r="F4799" s="59"/>
      <c r="G4799" s="59"/>
      <c r="H4799" s="92"/>
      <c r="I4799" s="60"/>
      <c r="J4799" s="61"/>
      <c r="K4799" s="128"/>
      <c r="L4799" s="122"/>
      <c r="M4799" s="127"/>
    </row>
    <row r="4800" spans="1:13">
      <c r="A4800" s="67"/>
      <c r="B4800" s="132"/>
      <c r="C4800" s="67"/>
      <c r="D4800" s="68"/>
      <c r="E4800" s="59"/>
      <c r="F4800" s="59"/>
      <c r="G4800" s="59"/>
      <c r="H4800" s="92"/>
      <c r="I4800" s="60"/>
      <c r="J4800" s="61"/>
      <c r="K4800" s="128"/>
      <c r="L4800" s="122"/>
      <c r="M4800" s="127"/>
    </row>
    <row r="4801" spans="1:13">
      <c r="A4801" s="67"/>
      <c r="B4801" s="132"/>
      <c r="C4801" s="67"/>
      <c r="D4801" s="68"/>
      <c r="E4801" s="59"/>
      <c r="F4801" s="59"/>
      <c r="G4801" s="59"/>
      <c r="H4801" s="92"/>
      <c r="I4801" s="60"/>
      <c r="J4801" s="61"/>
      <c r="K4801" s="128"/>
      <c r="L4801" s="122"/>
      <c r="M4801" s="127"/>
    </row>
    <row r="4802" spans="1:13">
      <c r="A4802" s="67"/>
      <c r="B4802" s="132"/>
      <c r="C4802" s="67"/>
      <c r="D4802" s="68"/>
      <c r="E4802" s="59"/>
      <c r="F4802" s="59"/>
      <c r="G4802" s="59"/>
      <c r="H4802" s="92"/>
      <c r="I4802" s="60"/>
      <c r="J4802" s="61"/>
      <c r="K4802" s="128"/>
      <c r="L4802" s="122"/>
      <c r="M4802" s="127"/>
    </row>
    <row r="4803" spans="1:13">
      <c r="A4803" s="67"/>
      <c r="B4803" s="132"/>
      <c r="C4803" s="67"/>
      <c r="D4803" s="68"/>
      <c r="E4803" s="59"/>
      <c r="F4803" s="59"/>
      <c r="G4803" s="59"/>
      <c r="H4803" s="92"/>
      <c r="I4803" s="60"/>
      <c r="J4803" s="61"/>
      <c r="K4803" s="128"/>
      <c r="L4803" s="122"/>
      <c r="M4803" s="127"/>
    </row>
    <row r="4804" spans="1:13">
      <c r="A4804" s="67"/>
      <c r="B4804" s="132"/>
      <c r="C4804" s="67"/>
      <c r="D4804" s="68"/>
      <c r="E4804" s="59"/>
      <c r="F4804" s="59"/>
      <c r="G4804" s="59"/>
      <c r="H4804" s="92"/>
      <c r="I4804" s="60"/>
      <c r="J4804" s="61"/>
      <c r="K4804" s="128"/>
      <c r="L4804" s="122"/>
      <c r="M4804" s="127"/>
    </row>
    <row r="4805" spans="1:13">
      <c r="A4805" s="67"/>
      <c r="B4805" s="132"/>
      <c r="C4805" s="67"/>
      <c r="D4805" s="68"/>
      <c r="E4805" s="59"/>
      <c r="F4805" s="59"/>
      <c r="G4805" s="59"/>
      <c r="H4805" s="92"/>
      <c r="I4805" s="60"/>
      <c r="J4805" s="61"/>
      <c r="K4805" s="128"/>
      <c r="L4805" s="122"/>
      <c r="M4805" s="127"/>
    </row>
    <row r="4806" spans="1:13">
      <c r="A4806" s="67"/>
      <c r="B4806" s="132"/>
      <c r="C4806" s="67"/>
      <c r="D4806" s="68"/>
      <c r="E4806" s="59"/>
      <c r="F4806" s="59"/>
      <c r="G4806" s="59"/>
      <c r="H4806" s="92"/>
      <c r="I4806" s="60"/>
      <c r="J4806" s="61"/>
      <c r="K4806" s="128"/>
      <c r="L4806" s="122"/>
      <c r="M4806" s="127"/>
    </row>
    <row r="4807" spans="1:13">
      <c r="A4807" s="67"/>
      <c r="B4807" s="132"/>
      <c r="C4807" s="67"/>
      <c r="D4807" s="68"/>
      <c r="E4807" s="59"/>
      <c r="F4807" s="59"/>
      <c r="G4807" s="59"/>
      <c r="H4807" s="92"/>
      <c r="I4807" s="60"/>
      <c r="J4807" s="61"/>
      <c r="K4807" s="128"/>
      <c r="L4807" s="122"/>
      <c r="M4807" s="127"/>
    </row>
    <row r="4808" spans="1:13">
      <c r="A4808" s="67"/>
      <c r="B4808" s="132"/>
      <c r="C4808" s="67"/>
      <c r="D4808" s="68"/>
      <c r="E4808" s="59"/>
      <c r="F4808" s="59"/>
      <c r="G4808" s="59"/>
      <c r="H4808" s="92"/>
      <c r="I4808" s="60"/>
      <c r="J4808" s="61"/>
      <c r="K4808" s="128"/>
      <c r="L4808" s="122"/>
      <c r="M4808" s="127"/>
    </row>
    <row r="4809" spans="1:13">
      <c r="A4809" s="67"/>
      <c r="B4809" s="132"/>
      <c r="C4809" s="67"/>
      <c r="D4809" s="68"/>
      <c r="E4809" s="59"/>
      <c r="F4809" s="59"/>
      <c r="G4809" s="59"/>
      <c r="H4809" s="92"/>
      <c r="I4809" s="60"/>
      <c r="J4809" s="61"/>
      <c r="K4809" s="128"/>
      <c r="L4809" s="122"/>
      <c r="M4809" s="127"/>
    </row>
    <row r="4810" spans="1:13">
      <c r="A4810" s="67"/>
      <c r="B4810" s="132"/>
      <c r="C4810" s="67"/>
      <c r="D4810" s="68"/>
      <c r="E4810" s="59"/>
      <c r="F4810" s="59"/>
      <c r="G4810" s="59"/>
      <c r="H4810" s="92"/>
      <c r="I4810" s="60"/>
      <c r="J4810" s="61"/>
      <c r="K4810" s="128"/>
      <c r="L4810" s="122"/>
      <c r="M4810" s="127"/>
    </row>
    <row r="4811" spans="1:13">
      <c r="A4811" s="67"/>
      <c r="B4811" s="132"/>
      <c r="C4811" s="67"/>
      <c r="D4811" s="68"/>
      <c r="E4811" s="59"/>
      <c r="F4811" s="59"/>
      <c r="G4811" s="59"/>
      <c r="H4811" s="92"/>
      <c r="I4811" s="60"/>
      <c r="J4811" s="61"/>
      <c r="K4811" s="128"/>
      <c r="L4811" s="122"/>
      <c r="M4811" s="127"/>
    </row>
    <row r="4812" spans="1:13">
      <c r="A4812" s="67"/>
      <c r="B4812" s="132"/>
      <c r="C4812" s="67"/>
      <c r="D4812" s="68"/>
      <c r="E4812" s="59"/>
      <c r="F4812" s="59"/>
      <c r="G4812" s="59"/>
      <c r="H4812" s="92"/>
      <c r="I4812" s="60"/>
      <c r="J4812" s="61"/>
      <c r="K4812" s="128"/>
      <c r="L4812" s="122"/>
      <c r="M4812" s="127"/>
    </row>
    <row r="4813" spans="1:13">
      <c r="A4813" s="67"/>
      <c r="B4813" s="132"/>
      <c r="C4813" s="67"/>
      <c r="D4813" s="68"/>
      <c r="E4813" s="59"/>
      <c r="F4813" s="59"/>
      <c r="G4813" s="59"/>
      <c r="H4813" s="92"/>
      <c r="I4813" s="60"/>
      <c r="J4813" s="61"/>
      <c r="K4813" s="128"/>
      <c r="L4813" s="122"/>
      <c r="M4813" s="127"/>
    </row>
    <row r="4814" spans="1:13">
      <c r="A4814" s="67"/>
      <c r="B4814" s="132"/>
      <c r="C4814" s="67"/>
      <c r="D4814" s="68"/>
      <c r="E4814" s="59"/>
      <c r="F4814" s="59"/>
      <c r="G4814" s="59"/>
      <c r="H4814" s="92"/>
      <c r="I4814" s="60"/>
      <c r="J4814" s="61"/>
      <c r="K4814" s="128"/>
      <c r="L4814" s="122"/>
      <c r="M4814" s="127"/>
    </row>
    <row r="4815" spans="1:13">
      <c r="A4815" s="67"/>
      <c r="B4815" s="132"/>
      <c r="C4815" s="67"/>
      <c r="D4815" s="68"/>
      <c r="E4815" s="59"/>
      <c r="F4815" s="59"/>
      <c r="G4815" s="59"/>
      <c r="H4815" s="92"/>
      <c r="I4815" s="60"/>
      <c r="J4815" s="61"/>
      <c r="K4815" s="128"/>
      <c r="L4815" s="122"/>
      <c r="M4815" s="127"/>
    </row>
    <row r="4816" spans="1:13">
      <c r="A4816" s="67"/>
      <c r="B4816" s="132"/>
      <c r="C4816" s="67"/>
      <c r="D4816" s="68"/>
      <c r="E4816" s="59"/>
      <c r="F4816" s="59"/>
      <c r="G4816" s="59"/>
      <c r="H4816" s="92"/>
      <c r="I4816" s="60"/>
      <c r="J4816" s="61"/>
      <c r="K4816" s="128"/>
      <c r="L4816" s="122"/>
      <c r="M4816" s="127"/>
    </row>
    <row r="4817" spans="1:13">
      <c r="A4817" s="67"/>
      <c r="B4817" s="132"/>
      <c r="C4817" s="67"/>
      <c r="D4817" s="68"/>
      <c r="E4817" s="59"/>
      <c r="F4817" s="59"/>
      <c r="G4817" s="59"/>
      <c r="H4817" s="92"/>
      <c r="I4817" s="60"/>
      <c r="J4817" s="61"/>
      <c r="K4817" s="128"/>
      <c r="L4817" s="122"/>
      <c r="M4817" s="127"/>
    </row>
    <row r="4818" spans="1:13">
      <c r="A4818" s="67"/>
      <c r="B4818" s="132"/>
      <c r="C4818" s="67"/>
      <c r="D4818" s="68"/>
      <c r="E4818" s="59"/>
      <c r="F4818" s="59"/>
      <c r="G4818" s="59"/>
      <c r="H4818" s="92"/>
      <c r="I4818" s="60"/>
      <c r="J4818" s="61"/>
      <c r="K4818" s="128"/>
      <c r="L4818" s="122"/>
      <c r="M4818" s="127"/>
    </row>
    <row r="4819" spans="1:13">
      <c r="A4819" s="67"/>
      <c r="B4819" s="132"/>
      <c r="C4819" s="67"/>
      <c r="D4819" s="68"/>
      <c r="E4819" s="59"/>
      <c r="F4819" s="59"/>
      <c r="G4819" s="59"/>
      <c r="H4819" s="92"/>
      <c r="I4819" s="60"/>
      <c r="J4819" s="61"/>
      <c r="K4819" s="128"/>
      <c r="L4819" s="122"/>
      <c r="M4819" s="127"/>
    </row>
    <row r="4820" spans="1:13">
      <c r="A4820" s="67"/>
      <c r="B4820" s="132"/>
      <c r="C4820" s="67"/>
      <c r="D4820" s="68"/>
      <c r="E4820" s="59"/>
      <c r="F4820" s="59"/>
      <c r="G4820" s="59"/>
      <c r="H4820" s="92"/>
      <c r="I4820" s="60"/>
      <c r="J4820" s="61"/>
      <c r="K4820" s="128"/>
      <c r="L4820" s="122"/>
      <c r="M4820" s="127"/>
    </row>
    <row r="4821" spans="1:13">
      <c r="A4821" s="67"/>
      <c r="B4821" s="132"/>
      <c r="C4821" s="67"/>
      <c r="D4821" s="68"/>
      <c r="E4821" s="59"/>
      <c r="F4821" s="59"/>
      <c r="G4821" s="59"/>
      <c r="H4821" s="92"/>
      <c r="I4821" s="60"/>
      <c r="J4821" s="61"/>
      <c r="K4821" s="128"/>
      <c r="L4821" s="122"/>
      <c r="M4821" s="127"/>
    </row>
    <row r="4822" spans="1:13">
      <c r="A4822" s="67"/>
      <c r="B4822" s="132"/>
      <c r="C4822" s="67"/>
      <c r="D4822" s="68"/>
      <c r="E4822" s="59"/>
      <c r="F4822" s="59"/>
      <c r="G4822" s="59"/>
      <c r="H4822" s="92"/>
      <c r="I4822" s="60"/>
      <c r="J4822" s="61"/>
      <c r="K4822" s="128"/>
      <c r="L4822" s="122"/>
      <c r="M4822" s="127"/>
    </row>
    <row r="4823" spans="1:13">
      <c r="A4823" s="67"/>
      <c r="B4823" s="132"/>
      <c r="C4823" s="67"/>
      <c r="D4823" s="68"/>
      <c r="E4823" s="59"/>
      <c r="F4823" s="59"/>
      <c r="G4823" s="59"/>
      <c r="H4823" s="92"/>
      <c r="I4823" s="60"/>
      <c r="J4823" s="61"/>
      <c r="K4823" s="128"/>
      <c r="L4823" s="122"/>
      <c r="M4823" s="127"/>
    </row>
    <row r="4824" spans="1:13">
      <c r="A4824" s="67"/>
      <c r="B4824" s="132"/>
      <c r="C4824" s="67"/>
      <c r="D4824" s="68"/>
      <c r="E4824" s="59"/>
      <c r="F4824" s="59"/>
      <c r="G4824" s="59"/>
      <c r="H4824" s="92"/>
      <c r="I4824" s="60"/>
      <c r="J4824" s="61"/>
      <c r="K4824" s="128"/>
      <c r="L4824" s="122"/>
      <c r="M4824" s="127"/>
    </row>
    <row r="4825" spans="1:13">
      <c r="A4825" s="67"/>
      <c r="B4825" s="132"/>
      <c r="C4825" s="67"/>
      <c r="D4825" s="68"/>
      <c r="E4825" s="59"/>
      <c r="F4825" s="59"/>
      <c r="G4825" s="59"/>
      <c r="H4825" s="92"/>
      <c r="I4825" s="60"/>
      <c r="J4825" s="61"/>
      <c r="K4825" s="128"/>
      <c r="L4825" s="122"/>
      <c r="M4825" s="127"/>
    </row>
    <row r="4826" spans="1:13">
      <c r="A4826" s="67"/>
      <c r="B4826" s="132"/>
      <c r="C4826" s="67"/>
      <c r="D4826" s="68"/>
      <c r="E4826" s="59"/>
      <c r="F4826" s="59"/>
      <c r="G4826" s="59"/>
      <c r="H4826" s="92"/>
      <c r="I4826" s="60"/>
      <c r="J4826" s="61"/>
      <c r="K4826" s="128"/>
      <c r="L4826" s="122"/>
      <c r="M4826" s="127"/>
    </row>
    <row r="4827" spans="1:13">
      <c r="A4827" s="67"/>
      <c r="B4827" s="132"/>
      <c r="C4827" s="67"/>
      <c r="D4827" s="68"/>
      <c r="E4827" s="59"/>
      <c r="F4827" s="59"/>
      <c r="G4827" s="59"/>
      <c r="H4827" s="92"/>
      <c r="I4827" s="60"/>
      <c r="J4827" s="61"/>
      <c r="K4827" s="128"/>
      <c r="L4827" s="122"/>
      <c r="M4827" s="127"/>
    </row>
    <row r="4828" spans="1:13">
      <c r="A4828" s="67"/>
      <c r="B4828" s="132"/>
      <c r="C4828" s="67"/>
      <c r="D4828" s="68"/>
      <c r="E4828" s="59"/>
      <c r="F4828" s="59"/>
      <c r="G4828" s="59"/>
      <c r="H4828" s="92"/>
      <c r="I4828" s="60"/>
      <c r="J4828" s="61"/>
      <c r="K4828" s="128"/>
      <c r="L4828" s="122"/>
      <c r="M4828" s="127"/>
    </row>
    <row r="4829" spans="1:13">
      <c r="A4829" s="67"/>
      <c r="B4829" s="132"/>
      <c r="C4829" s="67"/>
      <c r="D4829" s="68"/>
      <c r="E4829" s="59"/>
      <c r="F4829" s="59"/>
      <c r="G4829" s="59"/>
      <c r="H4829" s="92"/>
      <c r="I4829" s="60"/>
      <c r="J4829" s="61"/>
      <c r="K4829" s="128"/>
      <c r="L4829" s="122"/>
      <c r="M4829" s="127"/>
    </row>
    <row r="4830" spans="1:13">
      <c r="A4830" s="67"/>
      <c r="B4830" s="132"/>
      <c r="C4830" s="67"/>
      <c r="D4830" s="68"/>
      <c r="E4830" s="59"/>
      <c r="F4830" s="59"/>
      <c r="G4830" s="59"/>
      <c r="H4830" s="92"/>
      <c r="I4830" s="60"/>
      <c r="J4830" s="61"/>
      <c r="K4830" s="128"/>
      <c r="L4830" s="122"/>
      <c r="M4830" s="127"/>
    </row>
    <row r="4831" spans="1:13">
      <c r="A4831" s="67"/>
      <c r="B4831" s="132"/>
      <c r="C4831" s="67"/>
      <c r="D4831" s="68"/>
      <c r="E4831" s="59"/>
      <c r="F4831" s="59"/>
      <c r="G4831" s="59"/>
      <c r="H4831" s="92"/>
      <c r="I4831" s="60"/>
      <c r="J4831" s="61"/>
      <c r="K4831" s="128"/>
      <c r="L4831" s="122"/>
      <c r="M4831" s="127"/>
    </row>
    <row r="4832" spans="1:13">
      <c r="A4832" s="67"/>
      <c r="B4832" s="132"/>
      <c r="C4832" s="67"/>
      <c r="D4832" s="68"/>
      <c r="E4832" s="59"/>
      <c r="F4832" s="59"/>
      <c r="G4832" s="59"/>
      <c r="H4832" s="92"/>
      <c r="I4832" s="60"/>
      <c r="J4832" s="61"/>
      <c r="K4832" s="128"/>
      <c r="L4832" s="122"/>
      <c r="M4832" s="127"/>
    </row>
    <row r="4833" spans="1:13">
      <c r="A4833" s="67"/>
      <c r="B4833" s="132"/>
      <c r="C4833" s="67"/>
      <c r="D4833" s="68"/>
      <c r="E4833" s="59"/>
      <c r="F4833" s="59"/>
      <c r="G4833" s="59"/>
      <c r="H4833" s="92"/>
      <c r="I4833" s="60"/>
      <c r="J4833" s="61"/>
      <c r="K4833" s="128"/>
      <c r="L4833" s="122"/>
      <c r="M4833" s="127"/>
    </row>
    <row r="4834" spans="1:13">
      <c r="A4834" s="67"/>
      <c r="B4834" s="132"/>
      <c r="C4834" s="67"/>
      <c r="D4834" s="68"/>
      <c r="E4834" s="59"/>
      <c r="F4834" s="59"/>
      <c r="G4834" s="59"/>
      <c r="H4834" s="92"/>
      <c r="I4834" s="60"/>
      <c r="J4834" s="61"/>
      <c r="K4834" s="128"/>
      <c r="L4834" s="122"/>
      <c r="M4834" s="127"/>
    </row>
    <row r="4835" spans="1:13">
      <c r="A4835" s="67"/>
      <c r="B4835" s="132"/>
      <c r="C4835" s="67"/>
      <c r="D4835" s="68"/>
      <c r="E4835" s="59"/>
      <c r="F4835" s="59"/>
      <c r="G4835" s="59"/>
      <c r="H4835" s="92"/>
      <c r="I4835" s="60"/>
      <c r="J4835" s="61"/>
      <c r="K4835" s="128"/>
      <c r="L4835" s="122"/>
      <c r="M4835" s="127"/>
    </row>
    <row r="4836" spans="1:13">
      <c r="A4836" s="67"/>
      <c r="B4836" s="132"/>
      <c r="C4836" s="67"/>
      <c r="D4836" s="68"/>
      <c r="E4836" s="59"/>
      <c r="F4836" s="59"/>
      <c r="G4836" s="59"/>
      <c r="H4836" s="92"/>
      <c r="I4836" s="60"/>
      <c r="J4836" s="61"/>
      <c r="K4836" s="128"/>
      <c r="L4836" s="122"/>
      <c r="M4836" s="127"/>
    </row>
    <row r="4837" spans="1:13">
      <c r="A4837" s="67"/>
      <c r="B4837" s="132"/>
      <c r="C4837" s="67"/>
      <c r="D4837" s="68"/>
      <c r="E4837" s="59"/>
      <c r="F4837" s="59"/>
      <c r="G4837" s="59"/>
      <c r="H4837" s="92"/>
      <c r="I4837" s="60"/>
      <c r="J4837" s="61"/>
      <c r="K4837" s="128"/>
      <c r="L4837" s="122"/>
      <c r="M4837" s="127"/>
    </row>
    <row r="4838" spans="1:13">
      <c r="A4838" s="67"/>
      <c r="B4838" s="132"/>
      <c r="C4838" s="67"/>
      <c r="D4838" s="68"/>
      <c r="E4838" s="59"/>
      <c r="F4838" s="59"/>
      <c r="G4838" s="59"/>
      <c r="H4838" s="92"/>
      <c r="I4838" s="60"/>
      <c r="J4838" s="61"/>
      <c r="K4838" s="128"/>
      <c r="L4838" s="122"/>
      <c r="M4838" s="127"/>
    </row>
    <row r="4839" spans="1:13">
      <c r="A4839" s="67"/>
      <c r="B4839" s="132"/>
      <c r="C4839" s="67"/>
      <c r="D4839" s="68"/>
      <c r="E4839" s="59"/>
      <c r="F4839" s="59"/>
      <c r="G4839" s="59"/>
      <c r="H4839" s="92"/>
      <c r="I4839" s="60"/>
      <c r="J4839" s="61"/>
      <c r="K4839" s="128"/>
      <c r="L4839" s="122"/>
      <c r="M4839" s="127"/>
    </row>
    <row r="4840" spans="1:13">
      <c r="A4840" s="67"/>
      <c r="B4840" s="132"/>
      <c r="C4840" s="67"/>
      <c r="D4840" s="68"/>
      <c r="E4840" s="59"/>
      <c r="F4840" s="59"/>
      <c r="G4840" s="59"/>
      <c r="H4840" s="92"/>
      <c r="I4840" s="60"/>
      <c r="J4840" s="61"/>
      <c r="K4840" s="128"/>
      <c r="L4840" s="122"/>
      <c r="M4840" s="127"/>
    </row>
    <row r="4841" spans="1:13">
      <c r="A4841" s="67"/>
      <c r="B4841" s="132"/>
      <c r="C4841" s="67"/>
      <c r="D4841" s="68"/>
      <c r="E4841" s="59"/>
      <c r="F4841" s="59"/>
      <c r="G4841" s="59"/>
      <c r="H4841" s="92"/>
      <c r="I4841" s="60"/>
      <c r="J4841" s="61"/>
      <c r="K4841" s="128"/>
      <c r="L4841" s="122"/>
      <c r="M4841" s="127"/>
    </row>
    <row r="4842" spans="1:13">
      <c r="A4842" s="67"/>
      <c r="B4842" s="132"/>
      <c r="C4842" s="67"/>
      <c r="D4842" s="68"/>
      <c r="E4842" s="59"/>
      <c r="F4842" s="59"/>
      <c r="G4842" s="59"/>
      <c r="H4842" s="92"/>
      <c r="I4842" s="60"/>
      <c r="J4842" s="61"/>
      <c r="K4842" s="128"/>
      <c r="L4842" s="122"/>
      <c r="M4842" s="127"/>
    </row>
    <row r="4843" spans="1:13">
      <c r="A4843" s="67"/>
      <c r="B4843" s="132"/>
      <c r="C4843" s="67"/>
      <c r="D4843" s="68"/>
      <c r="E4843" s="59"/>
      <c r="F4843" s="59"/>
      <c r="G4843" s="59"/>
      <c r="H4843" s="92"/>
      <c r="I4843" s="60"/>
      <c r="J4843" s="61"/>
      <c r="K4843" s="128"/>
      <c r="L4843" s="122"/>
      <c r="M4843" s="127"/>
    </row>
    <row r="4844" spans="1:13">
      <c r="A4844" s="67"/>
      <c r="B4844" s="132"/>
      <c r="C4844" s="67"/>
      <c r="D4844" s="68"/>
      <c r="E4844" s="59"/>
      <c r="F4844" s="59"/>
      <c r="G4844" s="59"/>
      <c r="H4844" s="92"/>
      <c r="I4844" s="60"/>
      <c r="J4844" s="61"/>
      <c r="K4844" s="128"/>
      <c r="L4844" s="122"/>
      <c r="M4844" s="127"/>
    </row>
    <row r="4845" spans="1:13">
      <c r="A4845" s="67"/>
      <c r="B4845" s="132"/>
      <c r="C4845" s="67"/>
      <c r="D4845" s="68"/>
      <c r="E4845" s="59"/>
      <c r="F4845" s="59"/>
      <c r="G4845" s="59"/>
      <c r="H4845" s="92"/>
      <c r="I4845" s="60"/>
      <c r="J4845" s="61"/>
      <c r="K4845" s="128"/>
      <c r="L4845" s="122"/>
      <c r="M4845" s="127"/>
    </row>
    <row r="4846" spans="1:13">
      <c r="A4846" s="67"/>
      <c r="B4846" s="132"/>
      <c r="C4846" s="67"/>
      <c r="D4846" s="68"/>
      <c r="E4846" s="59"/>
      <c r="F4846" s="59"/>
      <c r="G4846" s="59"/>
      <c r="H4846" s="92"/>
      <c r="I4846" s="60"/>
      <c r="J4846" s="61"/>
      <c r="K4846" s="128"/>
      <c r="L4846" s="122"/>
      <c r="M4846" s="127"/>
    </row>
    <row r="4847" spans="1:13">
      <c r="A4847" s="67"/>
      <c r="B4847" s="132"/>
      <c r="C4847" s="67"/>
      <c r="D4847" s="68"/>
      <c r="E4847" s="59"/>
      <c r="F4847" s="59"/>
      <c r="G4847" s="59"/>
      <c r="H4847" s="92"/>
      <c r="I4847" s="60"/>
      <c r="J4847" s="61"/>
      <c r="K4847" s="128"/>
      <c r="L4847" s="122"/>
      <c r="M4847" s="127"/>
    </row>
    <row r="4848" spans="1:13">
      <c r="A4848" s="67"/>
      <c r="B4848" s="132"/>
      <c r="C4848" s="67"/>
      <c r="D4848" s="68"/>
      <c r="E4848" s="59"/>
      <c r="F4848" s="59"/>
      <c r="G4848" s="59"/>
      <c r="H4848" s="92"/>
      <c r="I4848" s="60"/>
      <c r="J4848" s="61"/>
      <c r="K4848" s="128"/>
      <c r="L4848" s="122"/>
      <c r="M4848" s="127"/>
    </row>
    <row r="4849" spans="1:13">
      <c r="A4849" s="67"/>
      <c r="B4849" s="132"/>
      <c r="C4849" s="67"/>
      <c r="D4849" s="68"/>
      <c r="E4849" s="59"/>
      <c r="F4849" s="59"/>
      <c r="G4849" s="59"/>
      <c r="H4849" s="92"/>
      <c r="I4849" s="60"/>
      <c r="J4849" s="61"/>
      <c r="K4849" s="128"/>
      <c r="L4849" s="122"/>
      <c r="M4849" s="127"/>
    </row>
    <row r="4850" spans="1:13">
      <c r="A4850" s="67"/>
      <c r="B4850" s="132"/>
      <c r="C4850" s="67"/>
      <c r="D4850" s="68"/>
      <c r="E4850" s="59"/>
      <c r="F4850" s="59"/>
      <c r="G4850" s="59"/>
      <c r="H4850" s="92"/>
      <c r="I4850" s="60"/>
      <c r="J4850" s="61"/>
      <c r="K4850" s="128"/>
      <c r="L4850" s="122"/>
      <c r="M4850" s="127"/>
    </row>
    <row r="4851" spans="1:13">
      <c r="A4851" s="67"/>
      <c r="B4851" s="132"/>
      <c r="C4851" s="67"/>
      <c r="D4851" s="68"/>
      <c r="E4851" s="59"/>
      <c r="F4851" s="59"/>
      <c r="G4851" s="59"/>
      <c r="H4851" s="92"/>
      <c r="I4851" s="60"/>
      <c r="J4851" s="61"/>
      <c r="K4851" s="128"/>
      <c r="L4851" s="122"/>
      <c r="M4851" s="127"/>
    </row>
    <row r="4852" spans="1:13">
      <c r="A4852" s="67"/>
      <c r="B4852" s="132"/>
      <c r="C4852" s="67"/>
      <c r="D4852" s="68"/>
      <c r="E4852" s="59"/>
      <c r="F4852" s="59"/>
      <c r="G4852" s="59"/>
      <c r="H4852" s="92"/>
      <c r="I4852" s="60"/>
      <c r="J4852" s="61"/>
      <c r="K4852" s="128"/>
      <c r="L4852" s="122"/>
      <c r="M4852" s="127"/>
    </row>
    <row r="4853" spans="1:13">
      <c r="A4853" s="67"/>
      <c r="B4853" s="132"/>
      <c r="C4853" s="67"/>
      <c r="D4853" s="68"/>
      <c r="E4853" s="59"/>
      <c r="F4853" s="59"/>
      <c r="G4853" s="59"/>
      <c r="H4853" s="92"/>
      <c r="I4853" s="60"/>
      <c r="J4853" s="61"/>
      <c r="K4853" s="128"/>
      <c r="L4853" s="122"/>
      <c r="M4853" s="127"/>
    </row>
    <row r="4854" spans="1:13">
      <c r="A4854" s="67"/>
      <c r="B4854" s="132"/>
      <c r="C4854" s="67"/>
      <c r="D4854" s="68"/>
      <c r="E4854" s="59"/>
      <c r="F4854" s="59"/>
      <c r="G4854" s="59"/>
      <c r="H4854" s="92"/>
      <c r="I4854" s="60"/>
      <c r="J4854" s="61"/>
      <c r="K4854" s="128"/>
      <c r="L4854" s="122"/>
      <c r="M4854" s="127"/>
    </row>
    <row r="4855" spans="1:13">
      <c r="A4855" s="67"/>
      <c r="B4855" s="132"/>
      <c r="C4855" s="67"/>
      <c r="D4855" s="68"/>
      <c r="E4855" s="59"/>
      <c r="F4855" s="59"/>
      <c r="G4855" s="59"/>
      <c r="H4855" s="92"/>
      <c r="I4855" s="60"/>
      <c r="J4855" s="61"/>
      <c r="K4855" s="128"/>
      <c r="L4855" s="122"/>
      <c r="M4855" s="127"/>
    </row>
    <row r="4856" spans="1:13">
      <c r="A4856" s="67"/>
      <c r="B4856" s="132"/>
      <c r="C4856" s="67"/>
      <c r="D4856" s="68"/>
      <c r="E4856" s="59"/>
      <c r="F4856" s="59"/>
      <c r="G4856" s="59"/>
      <c r="H4856" s="92"/>
      <c r="I4856" s="60"/>
      <c r="J4856" s="61"/>
      <c r="K4856" s="128"/>
      <c r="L4856" s="122"/>
      <c r="M4856" s="127"/>
    </row>
    <row r="4857" spans="1:13">
      <c r="A4857" s="67"/>
      <c r="B4857" s="132"/>
      <c r="C4857" s="67"/>
      <c r="D4857" s="68"/>
      <c r="E4857" s="59"/>
      <c r="F4857" s="59"/>
      <c r="G4857" s="59"/>
      <c r="H4857" s="92"/>
      <c r="I4857" s="60"/>
      <c r="J4857" s="61"/>
      <c r="K4857" s="128"/>
      <c r="L4857" s="122"/>
      <c r="M4857" s="127"/>
    </row>
    <row r="4858" spans="1:13">
      <c r="A4858" s="67"/>
      <c r="B4858" s="132"/>
      <c r="C4858" s="67"/>
      <c r="D4858" s="68"/>
      <c r="E4858" s="59"/>
      <c r="F4858" s="59"/>
      <c r="G4858" s="59"/>
      <c r="H4858" s="92"/>
      <c r="I4858" s="60"/>
      <c r="J4858" s="61"/>
      <c r="K4858" s="128"/>
      <c r="L4858" s="122"/>
      <c r="M4858" s="127"/>
    </row>
    <row r="4859" spans="1:13">
      <c r="A4859" s="67"/>
      <c r="B4859" s="132"/>
      <c r="C4859" s="67"/>
      <c r="D4859" s="68"/>
      <c r="E4859" s="59"/>
      <c r="F4859" s="59"/>
      <c r="G4859" s="59"/>
      <c r="H4859" s="92"/>
      <c r="I4859" s="60"/>
      <c r="J4859" s="61"/>
      <c r="K4859" s="128"/>
      <c r="L4859" s="122"/>
      <c r="M4859" s="127"/>
    </row>
    <row r="4860" spans="1:13">
      <c r="A4860" s="67"/>
      <c r="B4860" s="132"/>
      <c r="C4860" s="67"/>
      <c r="D4860" s="68"/>
      <c r="E4860" s="59"/>
      <c r="F4860" s="59"/>
      <c r="G4860" s="59"/>
      <c r="H4860" s="92"/>
      <c r="I4860" s="60"/>
      <c r="J4860" s="61"/>
      <c r="K4860" s="128"/>
      <c r="L4860" s="122"/>
      <c r="M4860" s="127"/>
    </row>
    <row r="4861" spans="1:13">
      <c r="A4861" s="67"/>
      <c r="B4861" s="132"/>
      <c r="C4861" s="67"/>
      <c r="D4861" s="68"/>
      <c r="E4861" s="59"/>
      <c r="F4861" s="59"/>
      <c r="G4861" s="59"/>
      <c r="H4861" s="92"/>
      <c r="I4861" s="60"/>
      <c r="J4861" s="61"/>
      <c r="K4861" s="128"/>
      <c r="L4861" s="122"/>
      <c r="M4861" s="127"/>
    </row>
    <row r="4862" spans="1:13">
      <c r="A4862" s="67"/>
      <c r="B4862" s="132"/>
      <c r="C4862" s="67"/>
      <c r="D4862" s="68"/>
      <c r="E4862" s="59"/>
      <c r="F4862" s="59"/>
      <c r="G4862" s="59"/>
      <c r="H4862" s="92"/>
      <c r="I4862" s="60"/>
      <c r="J4862" s="61"/>
      <c r="K4862" s="128"/>
      <c r="L4862" s="122"/>
      <c r="M4862" s="127"/>
    </row>
    <row r="4863" spans="1:13">
      <c r="A4863" s="67"/>
      <c r="B4863" s="132"/>
      <c r="C4863" s="67"/>
      <c r="D4863" s="68"/>
      <c r="E4863" s="59"/>
      <c r="F4863" s="59"/>
      <c r="G4863" s="59"/>
      <c r="H4863" s="92"/>
      <c r="I4863" s="60"/>
      <c r="J4863" s="61"/>
      <c r="K4863" s="128"/>
      <c r="L4863" s="122"/>
      <c r="M4863" s="127"/>
    </row>
    <row r="4864" spans="1:13">
      <c r="A4864" s="67"/>
      <c r="B4864" s="132"/>
      <c r="C4864" s="67"/>
      <c r="D4864" s="68"/>
      <c r="E4864" s="59"/>
      <c r="F4864" s="59"/>
      <c r="G4864" s="59"/>
      <c r="H4864" s="92"/>
      <c r="I4864" s="60"/>
      <c r="J4864" s="61"/>
      <c r="K4864" s="128"/>
      <c r="L4864" s="122"/>
      <c r="M4864" s="127"/>
    </row>
    <row r="4865" spans="1:13">
      <c r="A4865" s="67"/>
      <c r="B4865" s="132"/>
      <c r="C4865" s="67"/>
      <c r="D4865" s="68"/>
      <c r="E4865" s="59"/>
      <c r="F4865" s="59"/>
      <c r="G4865" s="59"/>
      <c r="H4865" s="92"/>
      <c r="I4865" s="60"/>
      <c r="J4865" s="61"/>
      <c r="K4865" s="128"/>
      <c r="L4865" s="122"/>
      <c r="M4865" s="127"/>
    </row>
    <row r="4866" spans="1:13">
      <c r="A4866" s="67"/>
      <c r="B4866" s="132"/>
      <c r="C4866" s="67"/>
      <c r="D4866" s="68"/>
      <c r="E4866" s="59"/>
      <c r="F4866" s="59"/>
      <c r="G4866" s="59"/>
      <c r="H4866" s="92"/>
      <c r="I4866" s="60"/>
      <c r="J4866" s="61"/>
      <c r="K4866" s="128"/>
      <c r="L4866" s="122"/>
      <c r="M4866" s="127"/>
    </row>
    <row r="4867" spans="1:13">
      <c r="A4867" s="67"/>
      <c r="B4867" s="132"/>
      <c r="C4867" s="67"/>
      <c r="D4867" s="68"/>
      <c r="E4867" s="59"/>
      <c r="F4867" s="59"/>
      <c r="G4867" s="59"/>
      <c r="H4867" s="92"/>
      <c r="I4867" s="60"/>
      <c r="J4867" s="61"/>
      <c r="K4867" s="128"/>
      <c r="L4867" s="122"/>
      <c r="M4867" s="127"/>
    </row>
    <row r="4868" spans="1:13">
      <c r="A4868" s="67"/>
      <c r="B4868" s="132"/>
      <c r="C4868" s="67"/>
      <c r="D4868" s="68"/>
      <c r="E4868" s="59"/>
      <c r="F4868" s="59"/>
      <c r="G4868" s="59"/>
      <c r="H4868" s="92"/>
      <c r="I4868" s="60"/>
      <c r="J4868" s="61"/>
      <c r="K4868" s="128"/>
      <c r="L4868" s="122"/>
      <c r="M4868" s="127"/>
    </row>
    <row r="4869" spans="1:13">
      <c r="A4869" s="67"/>
      <c r="B4869" s="132"/>
      <c r="C4869" s="67"/>
      <c r="D4869" s="68"/>
      <c r="E4869" s="59"/>
      <c r="F4869" s="59"/>
      <c r="G4869" s="59"/>
      <c r="H4869" s="92"/>
      <c r="I4869" s="60"/>
      <c r="J4869" s="61"/>
      <c r="K4869" s="128"/>
      <c r="L4869" s="122"/>
      <c r="M4869" s="127"/>
    </row>
    <row r="4870" spans="1:13">
      <c r="A4870" s="67"/>
      <c r="B4870" s="132"/>
      <c r="C4870" s="67"/>
      <c r="D4870" s="68"/>
      <c r="E4870" s="59"/>
      <c r="F4870" s="59"/>
      <c r="G4870" s="59"/>
      <c r="H4870" s="92"/>
      <c r="I4870" s="60"/>
      <c r="J4870" s="61"/>
      <c r="K4870" s="128"/>
      <c r="L4870" s="122"/>
      <c r="M4870" s="127"/>
    </row>
    <row r="4871" spans="1:13">
      <c r="A4871" s="67"/>
      <c r="B4871" s="132"/>
      <c r="C4871" s="67"/>
      <c r="D4871" s="68"/>
      <c r="E4871" s="59"/>
      <c r="F4871" s="59"/>
      <c r="G4871" s="59"/>
      <c r="H4871" s="92"/>
      <c r="I4871" s="60"/>
      <c r="J4871" s="61"/>
      <c r="K4871" s="128"/>
      <c r="L4871" s="122"/>
      <c r="M4871" s="127"/>
    </row>
    <row r="4872" spans="1:13">
      <c r="A4872" s="67"/>
      <c r="B4872" s="132"/>
      <c r="C4872" s="67"/>
      <c r="D4872" s="68"/>
      <c r="E4872" s="59"/>
      <c r="F4872" s="59"/>
      <c r="G4872" s="59"/>
      <c r="H4872" s="92"/>
      <c r="I4872" s="60"/>
      <c r="J4872" s="61"/>
      <c r="K4872" s="128"/>
      <c r="L4872" s="122"/>
      <c r="M4872" s="127"/>
    </row>
    <row r="4873" spans="1:13">
      <c r="A4873" s="67"/>
      <c r="B4873" s="132"/>
      <c r="C4873" s="67"/>
      <c r="D4873" s="68"/>
      <c r="E4873" s="59"/>
      <c r="F4873" s="59"/>
      <c r="G4873" s="59"/>
      <c r="H4873" s="92"/>
      <c r="I4873" s="60"/>
      <c r="J4873" s="61"/>
      <c r="K4873" s="128"/>
      <c r="L4873" s="122"/>
      <c r="M4873" s="127"/>
    </row>
    <row r="4874" spans="1:13">
      <c r="A4874" s="67"/>
      <c r="B4874" s="132"/>
      <c r="C4874" s="67"/>
      <c r="D4874" s="68"/>
      <c r="E4874" s="59"/>
      <c r="F4874" s="59"/>
      <c r="G4874" s="59"/>
      <c r="H4874" s="92"/>
      <c r="I4874" s="60"/>
      <c r="J4874" s="61"/>
      <c r="K4874" s="128"/>
      <c r="L4874" s="122"/>
      <c r="M4874" s="127"/>
    </row>
    <row r="4875" spans="1:13">
      <c r="A4875" s="67"/>
      <c r="B4875" s="132"/>
      <c r="C4875" s="67"/>
      <c r="D4875" s="68"/>
      <c r="E4875" s="59"/>
      <c r="F4875" s="59"/>
      <c r="G4875" s="59"/>
      <c r="H4875" s="92"/>
      <c r="I4875" s="60"/>
      <c r="J4875" s="61"/>
      <c r="K4875" s="128"/>
      <c r="L4875" s="122"/>
      <c r="M4875" s="127"/>
    </row>
    <row r="4876" spans="1:13">
      <c r="A4876" s="67"/>
      <c r="B4876" s="132"/>
      <c r="C4876" s="67"/>
      <c r="D4876" s="68"/>
      <c r="E4876" s="59"/>
      <c r="F4876" s="59"/>
      <c r="G4876" s="59"/>
      <c r="H4876" s="92"/>
      <c r="I4876" s="60"/>
      <c r="J4876" s="61"/>
      <c r="K4876" s="128"/>
      <c r="L4876" s="122"/>
      <c r="M4876" s="127"/>
    </row>
    <row r="4877" spans="1:13">
      <c r="A4877" s="67"/>
      <c r="B4877" s="132"/>
      <c r="C4877" s="67"/>
      <c r="D4877" s="68"/>
      <c r="E4877" s="59"/>
      <c r="F4877" s="59"/>
      <c r="G4877" s="59"/>
      <c r="H4877" s="92"/>
      <c r="I4877" s="60"/>
      <c r="J4877" s="61"/>
      <c r="K4877" s="128"/>
      <c r="L4877" s="122"/>
      <c r="M4877" s="127"/>
    </row>
    <row r="4878" spans="1:13">
      <c r="A4878" s="67"/>
      <c r="B4878" s="132"/>
      <c r="C4878" s="67"/>
      <c r="D4878" s="68"/>
      <c r="E4878" s="59"/>
      <c r="F4878" s="59"/>
      <c r="G4878" s="59"/>
      <c r="H4878" s="92"/>
      <c r="I4878" s="60"/>
      <c r="J4878" s="61"/>
      <c r="K4878" s="128"/>
      <c r="L4878" s="122"/>
      <c r="M4878" s="127"/>
    </row>
    <row r="4879" spans="1:13">
      <c r="A4879" s="67"/>
      <c r="B4879" s="132"/>
      <c r="C4879" s="67"/>
      <c r="D4879" s="68"/>
      <c r="E4879" s="59"/>
      <c r="F4879" s="59"/>
      <c r="G4879" s="59"/>
      <c r="H4879" s="92"/>
      <c r="I4879" s="60"/>
      <c r="J4879" s="61"/>
      <c r="K4879" s="128"/>
      <c r="L4879" s="122"/>
      <c r="M4879" s="127"/>
    </row>
    <row r="4880" spans="1:13">
      <c r="A4880" s="67"/>
      <c r="B4880" s="132"/>
      <c r="C4880" s="67"/>
      <c r="D4880" s="68"/>
      <c r="E4880" s="59"/>
      <c r="F4880" s="59"/>
      <c r="G4880" s="59"/>
      <c r="H4880" s="92"/>
      <c r="I4880" s="60"/>
      <c r="J4880" s="61"/>
      <c r="K4880" s="128"/>
      <c r="L4880" s="122"/>
      <c r="M4880" s="127"/>
    </row>
    <row r="4881" spans="1:13">
      <c r="A4881" s="67"/>
      <c r="B4881" s="132"/>
      <c r="C4881" s="67"/>
      <c r="D4881" s="68"/>
      <c r="E4881" s="59"/>
      <c r="F4881" s="59"/>
      <c r="G4881" s="59"/>
      <c r="H4881" s="92"/>
      <c r="I4881" s="60"/>
      <c r="J4881" s="61"/>
      <c r="K4881" s="128"/>
      <c r="L4881" s="122"/>
      <c r="M4881" s="127"/>
    </row>
    <row r="4882" spans="1:13">
      <c r="A4882" s="67"/>
      <c r="B4882" s="132"/>
      <c r="C4882" s="67"/>
      <c r="D4882" s="68"/>
      <c r="E4882" s="59"/>
      <c r="F4882" s="59"/>
      <c r="G4882" s="59"/>
      <c r="H4882" s="92"/>
      <c r="I4882" s="60"/>
      <c r="J4882" s="61"/>
      <c r="K4882" s="128"/>
      <c r="L4882" s="122"/>
      <c r="M4882" s="127"/>
    </row>
    <row r="4883" spans="1:13">
      <c r="A4883" s="67"/>
      <c r="B4883" s="132"/>
      <c r="C4883" s="67"/>
      <c r="D4883" s="68"/>
      <c r="E4883" s="59"/>
      <c r="F4883" s="59"/>
      <c r="G4883" s="59"/>
      <c r="H4883" s="92"/>
      <c r="I4883" s="60"/>
      <c r="J4883" s="61"/>
      <c r="K4883" s="128"/>
      <c r="L4883" s="122"/>
      <c r="M4883" s="127"/>
    </row>
    <row r="4884" spans="1:13">
      <c r="A4884" s="67"/>
      <c r="B4884" s="132"/>
      <c r="C4884" s="67"/>
      <c r="D4884" s="68"/>
      <c r="E4884" s="59"/>
      <c r="F4884" s="59"/>
      <c r="G4884" s="59"/>
      <c r="H4884" s="92"/>
      <c r="I4884" s="60"/>
      <c r="J4884" s="61"/>
      <c r="K4884" s="128"/>
      <c r="L4884" s="122"/>
      <c r="M4884" s="127"/>
    </row>
    <row r="4885" spans="1:13">
      <c r="A4885" s="67"/>
      <c r="B4885" s="132"/>
      <c r="C4885" s="67"/>
      <c r="D4885" s="68"/>
      <c r="E4885" s="59"/>
      <c r="F4885" s="59"/>
      <c r="G4885" s="59"/>
      <c r="H4885" s="92"/>
      <c r="I4885" s="60"/>
      <c r="J4885" s="61"/>
      <c r="K4885" s="128"/>
      <c r="L4885" s="122"/>
      <c r="M4885" s="127"/>
    </row>
    <row r="4886" spans="1:13">
      <c r="A4886" s="67"/>
      <c r="B4886" s="132"/>
      <c r="C4886" s="67"/>
      <c r="D4886" s="68"/>
      <c r="E4886" s="59"/>
      <c r="F4886" s="59"/>
      <c r="G4886" s="59"/>
      <c r="H4886" s="92"/>
      <c r="I4886" s="60"/>
      <c r="J4886" s="61"/>
      <c r="K4886" s="128"/>
      <c r="L4886" s="122"/>
      <c r="M4886" s="127"/>
    </row>
    <row r="4887" spans="1:13">
      <c r="A4887" s="67"/>
      <c r="B4887" s="132"/>
      <c r="C4887" s="67"/>
      <c r="D4887" s="68"/>
      <c r="E4887" s="59"/>
      <c r="F4887" s="59"/>
      <c r="G4887" s="59"/>
      <c r="H4887" s="92"/>
      <c r="I4887" s="60"/>
      <c r="J4887" s="61"/>
      <c r="K4887" s="128"/>
      <c r="L4887" s="122"/>
      <c r="M4887" s="127"/>
    </row>
    <row r="4888" spans="1:13">
      <c r="A4888" s="67"/>
      <c r="B4888" s="132"/>
      <c r="C4888" s="67"/>
      <c r="D4888" s="68"/>
      <c r="E4888" s="59"/>
      <c r="F4888" s="59"/>
      <c r="G4888" s="59"/>
      <c r="H4888" s="92"/>
      <c r="I4888" s="60"/>
      <c r="J4888" s="61"/>
      <c r="K4888" s="128"/>
      <c r="L4888" s="122"/>
      <c r="M4888" s="127"/>
    </row>
    <row r="4889" spans="1:13">
      <c r="A4889" s="67"/>
      <c r="B4889" s="132"/>
      <c r="C4889" s="67"/>
      <c r="D4889" s="68"/>
      <c r="E4889" s="59"/>
      <c r="F4889" s="59"/>
      <c r="G4889" s="59"/>
      <c r="H4889" s="92"/>
      <c r="I4889" s="60"/>
      <c r="J4889" s="61"/>
      <c r="K4889" s="128"/>
      <c r="L4889" s="122"/>
      <c r="M4889" s="127"/>
    </row>
    <row r="4890" spans="1:13">
      <c r="A4890" s="67"/>
      <c r="B4890" s="132"/>
      <c r="C4890" s="67"/>
      <c r="D4890" s="68"/>
      <c r="E4890" s="59"/>
      <c r="F4890" s="59"/>
      <c r="G4890" s="59"/>
      <c r="H4890" s="92"/>
      <c r="I4890" s="60"/>
      <c r="J4890" s="61"/>
      <c r="K4890" s="128"/>
      <c r="L4890" s="122"/>
      <c r="M4890" s="127"/>
    </row>
    <row r="4891" spans="1:13">
      <c r="A4891" s="67"/>
      <c r="B4891" s="132"/>
      <c r="C4891" s="67"/>
      <c r="D4891" s="68"/>
      <c r="E4891" s="59"/>
      <c r="F4891" s="59"/>
      <c r="G4891" s="59"/>
      <c r="H4891" s="92"/>
      <c r="I4891" s="60"/>
      <c r="J4891" s="61"/>
      <c r="K4891" s="128"/>
      <c r="L4891" s="122"/>
      <c r="M4891" s="127"/>
    </row>
    <row r="4892" spans="1:13">
      <c r="A4892" s="67"/>
      <c r="B4892" s="132"/>
      <c r="C4892" s="67"/>
      <c r="D4892" s="68"/>
      <c r="E4892" s="59"/>
      <c r="F4892" s="59"/>
      <c r="G4892" s="59"/>
      <c r="H4892" s="92"/>
      <c r="I4892" s="60"/>
      <c r="J4892" s="61"/>
      <c r="K4892" s="128"/>
      <c r="L4892" s="122"/>
      <c r="M4892" s="127"/>
    </row>
    <row r="4893" spans="1:13">
      <c r="A4893" s="67"/>
      <c r="B4893" s="132"/>
      <c r="C4893" s="67"/>
      <c r="D4893" s="68"/>
      <c r="E4893" s="59"/>
      <c r="F4893" s="59"/>
      <c r="G4893" s="59"/>
      <c r="H4893" s="92"/>
      <c r="I4893" s="60"/>
      <c r="J4893" s="61"/>
      <c r="K4893" s="128"/>
      <c r="L4893" s="122"/>
      <c r="M4893" s="127"/>
    </row>
    <row r="4894" spans="1:13">
      <c r="A4894" s="67"/>
      <c r="B4894" s="132"/>
      <c r="C4894" s="67"/>
      <c r="D4894" s="68"/>
      <c r="E4894" s="59"/>
      <c r="F4894" s="59"/>
      <c r="G4894" s="59"/>
      <c r="H4894" s="92"/>
      <c r="I4894" s="60"/>
      <c r="J4894" s="61"/>
      <c r="K4894" s="128"/>
      <c r="L4894" s="122"/>
      <c r="M4894" s="127"/>
    </row>
    <row r="4895" spans="1:13">
      <c r="A4895" s="67"/>
      <c r="B4895" s="132"/>
      <c r="C4895" s="67"/>
      <c r="D4895" s="68"/>
      <c r="E4895" s="59"/>
      <c r="F4895" s="59"/>
      <c r="G4895" s="59"/>
      <c r="H4895" s="92"/>
      <c r="I4895" s="60"/>
      <c r="J4895" s="61"/>
      <c r="K4895" s="128"/>
      <c r="L4895" s="122"/>
      <c r="M4895" s="127"/>
    </row>
    <row r="4896" spans="1:13">
      <c r="A4896" s="67"/>
      <c r="B4896" s="132"/>
      <c r="C4896" s="67"/>
      <c r="D4896" s="68"/>
      <c r="E4896" s="59"/>
      <c r="F4896" s="59"/>
      <c r="G4896" s="59"/>
      <c r="H4896" s="92"/>
      <c r="I4896" s="60"/>
      <c r="J4896" s="61"/>
      <c r="K4896" s="128"/>
      <c r="L4896" s="122"/>
      <c r="M4896" s="127"/>
    </row>
    <row r="4897" spans="1:13">
      <c r="A4897" s="67"/>
      <c r="B4897" s="132"/>
      <c r="C4897" s="67"/>
      <c r="D4897" s="68"/>
      <c r="E4897" s="59"/>
      <c r="F4897" s="59"/>
      <c r="G4897" s="59"/>
      <c r="H4897" s="92"/>
      <c r="I4897" s="60"/>
      <c r="J4897" s="61"/>
      <c r="K4897" s="128"/>
      <c r="L4897" s="122"/>
      <c r="M4897" s="127"/>
    </row>
    <row r="4898" spans="1:13">
      <c r="A4898" s="67"/>
      <c r="B4898" s="132"/>
      <c r="C4898" s="67"/>
      <c r="D4898" s="68"/>
      <c r="E4898" s="59"/>
      <c r="F4898" s="59"/>
      <c r="G4898" s="59"/>
      <c r="H4898" s="92"/>
      <c r="I4898" s="60"/>
      <c r="J4898" s="61"/>
      <c r="K4898" s="128"/>
      <c r="L4898" s="122"/>
      <c r="M4898" s="127"/>
    </row>
    <row r="4899" spans="1:13">
      <c r="A4899" s="67"/>
      <c r="B4899" s="132"/>
      <c r="C4899" s="67"/>
      <c r="D4899" s="68"/>
      <c r="E4899" s="59"/>
      <c r="F4899" s="59"/>
      <c r="G4899" s="59"/>
      <c r="H4899" s="92"/>
      <c r="I4899" s="60"/>
      <c r="J4899" s="61"/>
      <c r="K4899" s="128"/>
      <c r="L4899" s="122"/>
      <c r="M4899" s="127"/>
    </row>
    <row r="4900" spans="1:13">
      <c r="A4900" s="67"/>
      <c r="B4900" s="132"/>
      <c r="C4900" s="67"/>
      <c r="D4900" s="68"/>
      <c r="E4900" s="59"/>
      <c r="F4900" s="59"/>
      <c r="G4900" s="59"/>
      <c r="H4900" s="92"/>
      <c r="I4900" s="60"/>
      <c r="J4900" s="61"/>
      <c r="K4900" s="128"/>
      <c r="L4900" s="122"/>
      <c r="M4900" s="127"/>
    </row>
    <row r="4901" spans="1:13">
      <c r="A4901" s="67"/>
      <c r="B4901" s="132"/>
      <c r="C4901" s="67"/>
      <c r="D4901" s="68"/>
      <c r="E4901" s="59"/>
      <c r="F4901" s="59"/>
      <c r="G4901" s="59"/>
      <c r="H4901" s="92"/>
      <c r="I4901" s="60"/>
      <c r="J4901" s="61"/>
      <c r="K4901" s="128"/>
      <c r="L4901" s="122"/>
      <c r="M4901" s="127"/>
    </row>
    <row r="4902" spans="1:13">
      <c r="A4902" s="67"/>
      <c r="B4902" s="132"/>
      <c r="C4902" s="67"/>
      <c r="D4902" s="68"/>
      <c r="E4902" s="59"/>
      <c r="F4902" s="59"/>
      <c r="G4902" s="59"/>
      <c r="H4902" s="92"/>
      <c r="I4902" s="60"/>
      <c r="J4902" s="61"/>
      <c r="K4902" s="128"/>
      <c r="L4902" s="122"/>
      <c r="M4902" s="127"/>
    </row>
    <row r="4903" spans="1:13">
      <c r="A4903" s="67"/>
      <c r="B4903" s="132"/>
      <c r="C4903" s="67"/>
      <c r="D4903" s="68"/>
      <c r="E4903" s="59"/>
      <c r="F4903" s="59"/>
      <c r="G4903" s="59"/>
      <c r="H4903" s="92"/>
      <c r="I4903" s="60"/>
      <c r="J4903" s="61"/>
      <c r="K4903" s="128"/>
      <c r="L4903" s="122"/>
      <c r="M4903" s="127"/>
    </row>
    <row r="4904" spans="1:13">
      <c r="A4904" s="67"/>
      <c r="B4904" s="132"/>
      <c r="C4904" s="67"/>
      <c r="D4904" s="68"/>
      <c r="E4904" s="59"/>
      <c r="F4904" s="59"/>
      <c r="G4904" s="59"/>
      <c r="H4904" s="92"/>
      <c r="I4904" s="60"/>
      <c r="J4904" s="61"/>
      <c r="K4904" s="128"/>
      <c r="L4904" s="122"/>
      <c r="M4904" s="127"/>
    </row>
    <row r="4905" spans="1:13">
      <c r="A4905" s="67"/>
      <c r="B4905" s="132"/>
      <c r="C4905" s="67"/>
      <c r="D4905" s="68"/>
      <c r="E4905" s="59"/>
      <c r="F4905" s="59"/>
      <c r="G4905" s="59"/>
      <c r="H4905" s="92"/>
      <c r="I4905" s="60"/>
      <c r="J4905" s="61"/>
      <c r="K4905" s="128"/>
      <c r="L4905" s="122"/>
      <c r="M4905" s="127"/>
    </row>
    <row r="4906" spans="1:13">
      <c r="A4906" s="67"/>
      <c r="B4906" s="132"/>
      <c r="C4906" s="67"/>
      <c r="D4906" s="68"/>
      <c r="E4906" s="59"/>
      <c r="F4906" s="59"/>
      <c r="G4906" s="59"/>
      <c r="H4906" s="92"/>
      <c r="I4906" s="60"/>
      <c r="J4906" s="61"/>
      <c r="K4906" s="128"/>
      <c r="L4906" s="122"/>
      <c r="M4906" s="127"/>
    </row>
    <row r="4907" spans="1:13">
      <c r="A4907" s="67"/>
      <c r="B4907" s="132"/>
      <c r="C4907" s="67"/>
      <c r="D4907" s="68"/>
      <c r="E4907" s="59"/>
      <c r="F4907" s="59"/>
      <c r="G4907" s="59"/>
      <c r="H4907" s="92"/>
      <c r="I4907" s="60"/>
      <c r="J4907" s="61"/>
      <c r="K4907" s="128"/>
      <c r="L4907" s="122"/>
      <c r="M4907" s="127"/>
    </row>
    <row r="4908" spans="1:13">
      <c r="A4908" s="67"/>
      <c r="B4908" s="132"/>
      <c r="C4908" s="67"/>
      <c r="D4908" s="68"/>
      <c r="E4908" s="59"/>
      <c r="F4908" s="59"/>
      <c r="G4908" s="59"/>
      <c r="H4908" s="92"/>
      <c r="I4908" s="60"/>
      <c r="J4908" s="61"/>
      <c r="K4908" s="128"/>
      <c r="L4908" s="122"/>
      <c r="M4908" s="127"/>
    </row>
    <row r="4909" spans="1:13">
      <c r="A4909" s="67"/>
      <c r="B4909" s="132"/>
      <c r="C4909" s="67"/>
      <c r="D4909" s="68"/>
      <c r="E4909" s="59"/>
      <c r="F4909" s="59"/>
      <c r="G4909" s="59"/>
      <c r="H4909" s="92"/>
      <c r="I4909" s="60"/>
      <c r="J4909" s="61"/>
      <c r="K4909" s="128"/>
      <c r="L4909" s="122"/>
      <c r="M4909" s="127"/>
    </row>
    <row r="4910" spans="1:13">
      <c r="A4910" s="67"/>
      <c r="B4910" s="132"/>
      <c r="C4910" s="67"/>
      <c r="D4910" s="68"/>
      <c r="E4910" s="59"/>
      <c r="F4910" s="59"/>
      <c r="G4910" s="59"/>
      <c r="H4910" s="92"/>
      <c r="I4910" s="60"/>
      <c r="J4910" s="61"/>
      <c r="K4910" s="128"/>
      <c r="L4910" s="122"/>
      <c r="M4910" s="127"/>
    </row>
    <row r="4911" spans="1:13">
      <c r="A4911" s="67"/>
      <c r="B4911" s="132"/>
      <c r="C4911" s="67"/>
      <c r="D4911" s="68"/>
      <c r="E4911" s="59"/>
      <c r="F4911" s="59"/>
      <c r="G4911" s="59"/>
      <c r="H4911" s="92"/>
      <c r="I4911" s="60"/>
      <c r="J4911" s="61"/>
      <c r="K4911" s="128"/>
      <c r="L4911" s="122"/>
      <c r="M4911" s="127"/>
    </row>
    <row r="4912" spans="1:13">
      <c r="A4912" s="67"/>
      <c r="B4912" s="132"/>
      <c r="C4912" s="67"/>
      <c r="D4912" s="68"/>
      <c r="E4912" s="59"/>
      <c r="F4912" s="59"/>
      <c r="G4912" s="59"/>
      <c r="H4912" s="92"/>
      <c r="I4912" s="60"/>
      <c r="J4912" s="61"/>
      <c r="K4912" s="128"/>
      <c r="L4912" s="122"/>
      <c r="M4912" s="127"/>
    </row>
    <row r="4913" spans="1:13">
      <c r="A4913" s="67"/>
      <c r="B4913" s="132"/>
      <c r="C4913" s="67"/>
      <c r="D4913" s="68"/>
      <c r="E4913" s="59"/>
      <c r="F4913" s="59"/>
      <c r="G4913" s="59"/>
      <c r="H4913" s="92"/>
      <c r="I4913" s="60"/>
      <c r="J4913" s="61"/>
      <c r="K4913" s="128"/>
      <c r="L4913" s="122"/>
      <c r="M4913" s="127"/>
    </row>
    <row r="4914" spans="1:13">
      <c r="A4914" s="67"/>
      <c r="B4914" s="132"/>
      <c r="C4914" s="67"/>
      <c r="D4914" s="68"/>
      <c r="E4914" s="59"/>
      <c r="F4914" s="59"/>
      <c r="G4914" s="59"/>
      <c r="H4914" s="92"/>
      <c r="I4914" s="60"/>
      <c r="J4914" s="61"/>
      <c r="K4914" s="128"/>
      <c r="L4914" s="122"/>
      <c r="M4914" s="127"/>
    </row>
    <row r="4915" spans="1:13">
      <c r="A4915" s="67"/>
      <c r="B4915" s="132"/>
      <c r="C4915" s="67"/>
      <c r="D4915" s="68"/>
      <c r="E4915" s="59"/>
      <c r="F4915" s="59"/>
      <c r="G4915" s="59"/>
      <c r="H4915" s="92"/>
      <c r="I4915" s="60"/>
      <c r="J4915" s="61"/>
      <c r="K4915" s="128"/>
      <c r="L4915" s="122"/>
      <c r="M4915" s="127"/>
    </row>
    <row r="4916" spans="1:13">
      <c r="A4916" s="67"/>
      <c r="B4916" s="132"/>
      <c r="C4916" s="67"/>
      <c r="D4916" s="68"/>
      <c r="E4916" s="59"/>
      <c r="F4916" s="59"/>
      <c r="G4916" s="59"/>
      <c r="H4916" s="92"/>
      <c r="I4916" s="60"/>
      <c r="J4916" s="61"/>
      <c r="K4916" s="128"/>
      <c r="L4916" s="122"/>
      <c r="M4916" s="127"/>
    </row>
    <row r="4917" spans="1:13">
      <c r="A4917" s="67"/>
      <c r="B4917" s="132"/>
      <c r="C4917" s="67"/>
      <c r="D4917" s="68"/>
      <c r="E4917" s="59"/>
      <c r="F4917" s="59"/>
      <c r="G4917" s="59"/>
      <c r="H4917" s="92"/>
      <c r="I4917" s="60"/>
      <c r="J4917" s="61"/>
      <c r="K4917" s="128"/>
      <c r="L4917" s="122"/>
      <c r="M4917" s="127"/>
    </row>
    <row r="4918" spans="1:13">
      <c r="A4918" s="67"/>
      <c r="B4918" s="132"/>
      <c r="C4918" s="67"/>
      <c r="D4918" s="68"/>
      <c r="E4918" s="59"/>
      <c r="F4918" s="59"/>
      <c r="G4918" s="59"/>
      <c r="H4918" s="92"/>
      <c r="I4918" s="60"/>
      <c r="J4918" s="61"/>
      <c r="K4918" s="128"/>
      <c r="L4918" s="122"/>
      <c r="M4918" s="127"/>
    </row>
    <row r="4919" spans="1:13">
      <c r="A4919" s="67"/>
      <c r="B4919" s="132"/>
      <c r="C4919" s="67"/>
      <c r="D4919" s="68"/>
      <c r="E4919" s="59"/>
      <c r="F4919" s="59"/>
      <c r="G4919" s="59"/>
      <c r="H4919" s="92"/>
      <c r="I4919" s="60"/>
      <c r="J4919" s="61"/>
      <c r="K4919" s="128"/>
      <c r="L4919" s="122"/>
      <c r="M4919" s="127"/>
    </row>
    <row r="4920" spans="1:13">
      <c r="A4920" s="67"/>
      <c r="B4920" s="132"/>
      <c r="C4920" s="67"/>
      <c r="D4920" s="68"/>
      <c r="E4920" s="59"/>
      <c r="F4920" s="59"/>
      <c r="G4920" s="59"/>
      <c r="H4920" s="92"/>
      <c r="I4920" s="60"/>
      <c r="J4920" s="61"/>
      <c r="K4920" s="128"/>
      <c r="L4920" s="122"/>
      <c r="M4920" s="127"/>
    </row>
    <row r="4921" spans="1:13">
      <c r="A4921" s="67"/>
      <c r="B4921" s="132"/>
      <c r="C4921" s="67"/>
      <c r="D4921" s="68"/>
      <c r="E4921" s="59"/>
      <c r="F4921" s="59"/>
      <c r="G4921" s="59"/>
      <c r="H4921" s="92"/>
      <c r="I4921" s="60"/>
      <c r="J4921" s="61"/>
      <c r="K4921" s="128"/>
      <c r="L4921" s="122"/>
      <c r="M4921" s="127"/>
    </row>
    <row r="4922" spans="1:13">
      <c r="A4922" s="67"/>
      <c r="B4922" s="132"/>
      <c r="C4922" s="67"/>
      <c r="D4922" s="68"/>
      <c r="E4922" s="59"/>
      <c r="F4922" s="59"/>
      <c r="G4922" s="59"/>
      <c r="H4922" s="92"/>
      <c r="I4922" s="60"/>
      <c r="J4922" s="61"/>
      <c r="K4922" s="128"/>
      <c r="L4922" s="122"/>
      <c r="M4922" s="127"/>
    </row>
    <row r="4923" spans="1:13">
      <c r="A4923" s="67"/>
      <c r="B4923" s="132"/>
      <c r="C4923" s="67"/>
      <c r="D4923" s="68"/>
      <c r="E4923" s="59"/>
      <c r="F4923" s="59"/>
      <c r="G4923" s="59"/>
      <c r="H4923" s="92"/>
      <c r="I4923" s="60"/>
      <c r="J4923" s="61"/>
      <c r="K4923" s="128"/>
      <c r="L4923" s="122"/>
      <c r="M4923" s="127"/>
    </row>
    <row r="4924" spans="1:13">
      <c r="A4924" s="67"/>
      <c r="B4924" s="132"/>
      <c r="C4924" s="67"/>
      <c r="D4924" s="68"/>
      <c r="E4924" s="59"/>
      <c r="F4924" s="59"/>
      <c r="G4924" s="59"/>
      <c r="H4924" s="92"/>
      <c r="I4924" s="60"/>
      <c r="J4924" s="61"/>
      <c r="K4924" s="128"/>
      <c r="L4924" s="122"/>
      <c r="M4924" s="127"/>
    </row>
    <row r="4925" spans="1:13">
      <c r="A4925" s="67"/>
      <c r="B4925" s="132"/>
      <c r="C4925" s="67"/>
      <c r="D4925" s="68"/>
      <c r="E4925" s="59"/>
      <c r="F4925" s="59"/>
      <c r="G4925" s="59"/>
      <c r="H4925" s="92"/>
      <c r="I4925" s="60"/>
      <c r="J4925" s="61"/>
      <c r="K4925" s="128"/>
      <c r="L4925" s="122"/>
      <c r="M4925" s="127"/>
    </row>
    <row r="4926" spans="1:13">
      <c r="A4926" s="67"/>
      <c r="B4926" s="132"/>
      <c r="C4926" s="67"/>
      <c r="D4926" s="68"/>
      <c r="E4926" s="59"/>
      <c r="F4926" s="59"/>
      <c r="G4926" s="59"/>
      <c r="H4926" s="92"/>
      <c r="I4926" s="60"/>
      <c r="J4926" s="61"/>
      <c r="K4926" s="128"/>
      <c r="L4926" s="122"/>
      <c r="M4926" s="127"/>
    </row>
    <row r="4927" spans="1:13">
      <c r="A4927" s="67"/>
      <c r="B4927" s="132"/>
      <c r="C4927" s="67"/>
      <c r="D4927" s="68"/>
      <c r="E4927" s="59"/>
      <c r="F4927" s="59"/>
      <c r="G4927" s="59"/>
      <c r="H4927" s="92"/>
      <c r="I4927" s="60"/>
      <c r="J4927" s="61"/>
      <c r="K4927" s="128"/>
      <c r="L4927" s="122"/>
      <c r="M4927" s="127"/>
    </row>
    <row r="4928" spans="1:13">
      <c r="A4928" s="67"/>
      <c r="B4928" s="132"/>
      <c r="C4928" s="67"/>
      <c r="D4928" s="68"/>
      <c r="E4928" s="59"/>
      <c r="F4928" s="59"/>
      <c r="G4928" s="59"/>
      <c r="H4928" s="92"/>
      <c r="I4928" s="60"/>
      <c r="J4928" s="61"/>
      <c r="K4928" s="128"/>
      <c r="L4928" s="122"/>
      <c r="M4928" s="127"/>
    </row>
    <row r="4929" spans="1:13">
      <c r="A4929" s="67"/>
      <c r="B4929" s="132"/>
      <c r="C4929" s="67"/>
      <c r="D4929" s="68"/>
      <c r="E4929" s="59"/>
      <c r="F4929" s="59"/>
      <c r="G4929" s="59"/>
      <c r="H4929" s="92"/>
      <c r="I4929" s="60"/>
      <c r="J4929" s="61"/>
      <c r="K4929" s="128"/>
      <c r="L4929" s="122"/>
      <c r="M4929" s="127"/>
    </row>
    <row r="4930" spans="1:13">
      <c r="A4930" s="67"/>
      <c r="B4930" s="132"/>
      <c r="C4930" s="67"/>
      <c r="D4930" s="68"/>
      <c r="E4930" s="59"/>
      <c r="F4930" s="59"/>
      <c r="G4930" s="59"/>
      <c r="H4930" s="92"/>
      <c r="I4930" s="60"/>
      <c r="J4930" s="61"/>
      <c r="K4930" s="128"/>
      <c r="L4930" s="122"/>
      <c r="M4930" s="127"/>
    </row>
    <row r="4931" spans="1:13">
      <c r="A4931" s="67"/>
      <c r="B4931" s="132"/>
      <c r="C4931" s="67"/>
      <c r="D4931" s="68"/>
      <c r="E4931" s="59"/>
      <c r="F4931" s="59"/>
      <c r="G4931" s="59"/>
      <c r="H4931" s="92"/>
      <c r="I4931" s="60"/>
      <c r="J4931" s="61"/>
      <c r="K4931" s="128"/>
      <c r="L4931" s="122"/>
      <c r="M4931" s="127"/>
    </row>
    <row r="4932" spans="1:13">
      <c r="A4932" s="67"/>
      <c r="B4932" s="132"/>
      <c r="C4932" s="67"/>
      <c r="D4932" s="68"/>
      <c r="E4932" s="59"/>
      <c r="F4932" s="59"/>
      <c r="G4932" s="59"/>
      <c r="H4932" s="92"/>
      <c r="I4932" s="60"/>
      <c r="J4932" s="61"/>
      <c r="K4932" s="128"/>
      <c r="L4932" s="122"/>
      <c r="M4932" s="127"/>
    </row>
    <row r="4933" spans="1:13">
      <c r="A4933" s="67"/>
      <c r="B4933" s="132"/>
      <c r="C4933" s="67"/>
      <c r="D4933" s="68"/>
      <c r="E4933" s="59"/>
      <c r="F4933" s="59"/>
      <c r="G4933" s="59"/>
      <c r="H4933" s="92"/>
      <c r="I4933" s="60"/>
      <c r="J4933" s="61"/>
      <c r="K4933" s="128"/>
      <c r="L4933" s="122"/>
      <c r="M4933" s="127"/>
    </row>
    <row r="4934" spans="1:13">
      <c r="A4934" s="67"/>
      <c r="B4934" s="132"/>
      <c r="C4934" s="67"/>
      <c r="D4934" s="68"/>
      <c r="E4934" s="59"/>
      <c r="F4934" s="59"/>
      <c r="G4934" s="59"/>
      <c r="H4934" s="92"/>
      <c r="I4934" s="60"/>
      <c r="J4934" s="61"/>
      <c r="K4934" s="128"/>
      <c r="L4934" s="122"/>
      <c r="M4934" s="127"/>
    </row>
    <row r="4935" spans="1:13">
      <c r="A4935" s="67"/>
      <c r="B4935" s="132"/>
      <c r="C4935" s="67"/>
      <c r="D4935" s="68"/>
      <c r="E4935" s="59"/>
      <c r="F4935" s="59"/>
      <c r="G4935" s="59"/>
      <c r="H4935" s="92"/>
      <c r="I4935" s="60"/>
      <c r="J4935" s="61"/>
      <c r="K4935" s="128"/>
      <c r="L4935" s="122"/>
      <c r="M4935" s="127"/>
    </row>
    <row r="4936" spans="1:13">
      <c r="A4936" s="67"/>
      <c r="B4936" s="132"/>
      <c r="C4936" s="67"/>
      <c r="D4936" s="68"/>
      <c r="E4936" s="59"/>
      <c r="F4936" s="59"/>
      <c r="G4936" s="59"/>
      <c r="H4936" s="92"/>
      <c r="I4936" s="60"/>
      <c r="J4936" s="61"/>
      <c r="K4936" s="128"/>
      <c r="L4936" s="122"/>
      <c r="M4936" s="127"/>
    </row>
    <row r="4937" spans="1:13">
      <c r="A4937" s="67"/>
      <c r="B4937" s="132"/>
      <c r="C4937" s="67"/>
      <c r="D4937" s="68"/>
      <c r="E4937" s="59"/>
      <c r="F4937" s="59"/>
      <c r="G4937" s="59"/>
      <c r="H4937" s="92"/>
      <c r="I4937" s="60"/>
      <c r="J4937" s="61"/>
      <c r="K4937" s="128"/>
      <c r="L4937" s="122"/>
      <c r="M4937" s="127"/>
    </row>
    <row r="4938" spans="1:13">
      <c r="A4938" s="67"/>
      <c r="B4938" s="132"/>
      <c r="C4938" s="67"/>
      <c r="D4938" s="68"/>
      <c r="E4938" s="59"/>
      <c r="F4938" s="59"/>
      <c r="G4938" s="59"/>
      <c r="H4938" s="92"/>
      <c r="I4938" s="60"/>
      <c r="J4938" s="61"/>
      <c r="K4938" s="128"/>
      <c r="L4938" s="122"/>
      <c r="M4938" s="127"/>
    </row>
    <row r="4939" spans="1:13">
      <c r="A4939" s="67"/>
      <c r="B4939" s="132"/>
      <c r="C4939" s="67"/>
      <c r="D4939" s="68"/>
      <c r="E4939" s="59"/>
      <c r="F4939" s="59"/>
      <c r="G4939" s="59"/>
      <c r="H4939" s="92"/>
      <c r="I4939" s="60"/>
      <c r="J4939" s="61"/>
      <c r="K4939" s="128"/>
      <c r="L4939" s="122"/>
      <c r="M4939" s="127"/>
    </row>
    <row r="4940" spans="1:13">
      <c r="A4940" s="67"/>
      <c r="B4940" s="132"/>
      <c r="C4940" s="67"/>
      <c r="D4940" s="68"/>
      <c r="E4940" s="59"/>
      <c r="F4940" s="59"/>
      <c r="G4940" s="59"/>
      <c r="H4940" s="92"/>
      <c r="I4940" s="60"/>
      <c r="J4940" s="61"/>
      <c r="K4940" s="128"/>
      <c r="L4940" s="122"/>
      <c r="M4940" s="127"/>
    </row>
    <row r="4941" spans="1:13">
      <c r="A4941" s="67"/>
      <c r="B4941" s="132"/>
      <c r="C4941" s="67"/>
      <c r="D4941" s="68"/>
      <c r="E4941" s="59"/>
      <c r="F4941" s="59"/>
      <c r="G4941" s="59"/>
      <c r="H4941" s="92"/>
      <c r="I4941" s="60"/>
      <c r="J4941" s="61"/>
      <c r="K4941" s="128"/>
      <c r="L4941" s="122"/>
      <c r="M4941" s="127"/>
    </row>
    <row r="4942" spans="1:13">
      <c r="A4942" s="67"/>
      <c r="B4942" s="132"/>
      <c r="C4942" s="67"/>
      <c r="D4942" s="68"/>
      <c r="E4942" s="59"/>
      <c r="F4942" s="59"/>
      <c r="G4942" s="59"/>
      <c r="H4942" s="92"/>
      <c r="I4942" s="60"/>
      <c r="J4942" s="61"/>
      <c r="K4942" s="128"/>
      <c r="L4942" s="122"/>
      <c r="M4942" s="127"/>
    </row>
    <row r="4943" spans="1:13">
      <c r="A4943" s="67"/>
      <c r="B4943" s="132"/>
      <c r="C4943" s="67"/>
      <c r="D4943" s="68"/>
      <c r="E4943" s="59"/>
      <c r="F4943" s="59"/>
      <c r="G4943" s="59"/>
      <c r="H4943" s="92"/>
      <c r="I4943" s="60"/>
      <c r="J4943" s="61"/>
      <c r="K4943" s="128"/>
      <c r="L4943" s="122"/>
      <c r="M4943" s="127"/>
    </row>
    <row r="4944" spans="1:13">
      <c r="A4944" s="67"/>
      <c r="B4944" s="132"/>
      <c r="C4944" s="67"/>
      <c r="D4944" s="68"/>
      <c r="E4944" s="59"/>
      <c r="F4944" s="59"/>
      <c r="G4944" s="59"/>
      <c r="H4944" s="92"/>
      <c r="I4944" s="60"/>
      <c r="J4944" s="61"/>
      <c r="K4944" s="128"/>
      <c r="L4944" s="122"/>
      <c r="M4944" s="127"/>
    </row>
    <row r="4945" spans="1:13">
      <c r="A4945" s="67"/>
      <c r="B4945" s="132"/>
      <c r="C4945" s="67"/>
      <c r="D4945" s="68"/>
      <c r="E4945" s="59"/>
      <c r="F4945" s="59"/>
      <c r="G4945" s="59"/>
      <c r="H4945" s="92"/>
      <c r="I4945" s="60"/>
      <c r="J4945" s="61"/>
      <c r="K4945" s="128"/>
      <c r="L4945" s="122"/>
      <c r="M4945" s="127"/>
    </row>
    <row r="4946" spans="1:13">
      <c r="A4946" s="67"/>
      <c r="B4946" s="132"/>
      <c r="C4946" s="67"/>
      <c r="D4946" s="68"/>
      <c r="E4946" s="59"/>
      <c r="F4946" s="59"/>
      <c r="G4946" s="59"/>
      <c r="H4946" s="92"/>
      <c r="I4946" s="60"/>
      <c r="J4946" s="61"/>
      <c r="K4946" s="128"/>
      <c r="L4946" s="122"/>
      <c r="M4946" s="127"/>
    </row>
    <row r="4947" spans="1:13">
      <c r="A4947" s="67"/>
      <c r="B4947" s="132"/>
      <c r="C4947" s="67"/>
      <c r="D4947" s="68"/>
      <c r="E4947" s="59"/>
      <c r="F4947" s="59"/>
      <c r="G4947" s="59"/>
      <c r="H4947" s="92"/>
      <c r="I4947" s="60"/>
      <c r="J4947" s="61"/>
      <c r="K4947" s="128"/>
      <c r="L4947" s="122"/>
      <c r="M4947" s="127"/>
    </row>
    <row r="4948" spans="1:13">
      <c r="A4948" s="67"/>
      <c r="B4948" s="132"/>
      <c r="C4948" s="67"/>
      <c r="D4948" s="68"/>
      <c r="E4948" s="59"/>
      <c r="F4948" s="59"/>
      <c r="G4948" s="59"/>
      <c r="H4948" s="92"/>
      <c r="I4948" s="60"/>
      <c r="J4948" s="61"/>
      <c r="K4948" s="128"/>
      <c r="L4948" s="122"/>
      <c r="M4948" s="127"/>
    </row>
    <row r="4949" spans="1:13">
      <c r="A4949" s="67"/>
      <c r="B4949" s="132"/>
      <c r="C4949" s="67"/>
      <c r="D4949" s="68"/>
      <c r="E4949" s="59"/>
      <c r="F4949" s="59"/>
      <c r="G4949" s="59"/>
      <c r="H4949" s="92"/>
      <c r="I4949" s="60"/>
      <c r="J4949" s="61"/>
      <c r="K4949" s="128"/>
      <c r="L4949" s="122"/>
      <c r="M4949" s="127"/>
    </row>
    <row r="4950" spans="1:13">
      <c r="A4950" s="67"/>
      <c r="B4950" s="132"/>
      <c r="C4950" s="67"/>
      <c r="D4950" s="68"/>
      <c r="E4950" s="59"/>
      <c r="F4950" s="59"/>
      <c r="G4950" s="59"/>
      <c r="H4950" s="92"/>
      <c r="I4950" s="60"/>
      <c r="J4950" s="61"/>
      <c r="K4950" s="128"/>
      <c r="L4950" s="122"/>
      <c r="M4950" s="127"/>
    </row>
    <row r="4951" spans="1:13">
      <c r="A4951" s="67"/>
      <c r="B4951" s="132"/>
      <c r="C4951" s="67"/>
      <c r="D4951" s="68"/>
      <c r="E4951" s="59"/>
      <c r="F4951" s="59"/>
      <c r="G4951" s="59"/>
      <c r="H4951" s="92"/>
      <c r="I4951" s="60"/>
      <c r="J4951" s="61"/>
      <c r="K4951" s="128"/>
      <c r="L4951" s="122"/>
      <c r="M4951" s="127"/>
    </row>
    <row r="4952" spans="1:13">
      <c r="A4952" s="67"/>
      <c r="B4952" s="132"/>
      <c r="C4952" s="67"/>
      <c r="D4952" s="68"/>
      <c r="E4952" s="59"/>
      <c r="F4952" s="59"/>
      <c r="G4952" s="59"/>
      <c r="H4952" s="92"/>
      <c r="I4952" s="60"/>
      <c r="J4952" s="61"/>
      <c r="K4952" s="128"/>
      <c r="L4952" s="122"/>
      <c r="M4952" s="127"/>
    </row>
    <row r="4953" spans="1:13">
      <c r="A4953" s="67"/>
      <c r="B4953" s="132"/>
      <c r="C4953" s="67"/>
      <c r="D4953" s="68"/>
      <c r="E4953" s="59"/>
      <c r="F4953" s="59"/>
      <c r="G4953" s="59"/>
      <c r="H4953" s="92"/>
      <c r="I4953" s="60"/>
      <c r="J4953" s="61"/>
      <c r="K4953" s="128"/>
      <c r="L4953" s="122"/>
      <c r="M4953" s="127"/>
    </row>
    <row r="4954" spans="1:13">
      <c r="A4954" s="67"/>
      <c r="B4954" s="132"/>
      <c r="C4954" s="67"/>
      <c r="D4954" s="68"/>
      <c r="E4954" s="59"/>
      <c r="F4954" s="59"/>
      <c r="G4954" s="59"/>
      <c r="H4954" s="92"/>
      <c r="I4954" s="60"/>
      <c r="J4954" s="61"/>
      <c r="K4954" s="128"/>
      <c r="L4954" s="122"/>
      <c r="M4954" s="127"/>
    </row>
    <row r="4955" spans="1:13">
      <c r="A4955" s="67"/>
      <c r="B4955" s="132"/>
      <c r="C4955" s="67"/>
      <c r="D4955" s="68"/>
      <c r="E4955" s="59"/>
      <c r="F4955" s="59"/>
      <c r="G4955" s="59"/>
      <c r="H4955" s="92"/>
      <c r="I4955" s="60"/>
      <c r="J4955" s="61"/>
      <c r="K4955" s="128"/>
      <c r="L4955" s="122"/>
      <c r="M4955" s="127"/>
    </row>
    <row r="4956" spans="1:13">
      <c r="A4956" s="67"/>
      <c r="B4956" s="132"/>
      <c r="C4956" s="67"/>
      <c r="D4956" s="68"/>
      <c r="E4956" s="59"/>
      <c r="F4956" s="59"/>
      <c r="G4956" s="59"/>
      <c r="H4956" s="92"/>
      <c r="I4956" s="60"/>
      <c r="J4956" s="61"/>
      <c r="K4956" s="128"/>
      <c r="L4956" s="122"/>
      <c r="M4956" s="127"/>
    </row>
    <row r="4957" spans="1:13">
      <c r="A4957" s="67"/>
      <c r="B4957" s="132"/>
      <c r="C4957" s="67"/>
      <c r="D4957" s="68"/>
      <c r="E4957" s="59"/>
      <c r="F4957" s="59"/>
      <c r="G4957" s="59"/>
      <c r="H4957" s="92"/>
      <c r="I4957" s="60"/>
      <c r="J4957" s="61"/>
      <c r="K4957" s="128"/>
      <c r="L4957" s="122"/>
      <c r="M4957" s="127"/>
    </row>
    <row r="4958" spans="1:13">
      <c r="A4958" s="67"/>
      <c r="B4958" s="132"/>
      <c r="C4958" s="67"/>
      <c r="D4958" s="68"/>
      <c r="E4958" s="59"/>
      <c r="F4958" s="59"/>
      <c r="G4958" s="59"/>
      <c r="H4958" s="92"/>
      <c r="I4958" s="60"/>
      <c r="J4958" s="61"/>
      <c r="K4958" s="128"/>
      <c r="L4958" s="122"/>
      <c r="M4958" s="127"/>
    </row>
    <row r="4959" spans="1:13">
      <c r="A4959" s="67"/>
      <c r="B4959" s="132"/>
      <c r="C4959" s="67"/>
      <c r="D4959" s="68"/>
      <c r="E4959" s="59"/>
      <c r="F4959" s="59"/>
      <c r="G4959" s="59"/>
      <c r="H4959" s="92"/>
      <c r="I4959" s="60"/>
      <c r="J4959" s="61"/>
      <c r="K4959" s="128"/>
      <c r="L4959" s="122"/>
      <c r="M4959" s="127"/>
    </row>
    <row r="4960" spans="1:13">
      <c r="A4960" s="67"/>
      <c r="B4960" s="132"/>
      <c r="C4960" s="67"/>
      <c r="D4960" s="68"/>
      <c r="E4960" s="59"/>
      <c r="F4960" s="59"/>
      <c r="G4960" s="59"/>
      <c r="H4960" s="92"/>
      <c r="I4960" s="60"/>
      <c r="J4960" s="61"/>
      <c r="K4960" s="128"/>
      <c r="L4960" s="122"/>
      <c r="M4960" s="127"/>
    </row>
    <row r="4961" spans="1:13">
      <c r="A4961" s="67"/>
      <c r="B4961" s="132"/>
      <c r="C4961" s="67"/>
      <c r="D4961" s="68"/>
      <c r="E4961" s="59"/>
      <c r="F4961" s="59"/>
      <c r="G4961" s="59"/>
      <c r="H4961" s="92"/>
      <c r="I4961" s="60"/>
      <c r="J4961" s="61"/>
      <c r="K4961" s="128"/>
      <c r="L4961" s="122"/>
      <c r="M4961" s="127"/>
    </row>
    <row r="4962" spans="1:13">
      <c r="A4962" s="67"/>
      <c r="B4962" s="132"/>
      <c r="C4962" s="67"/>
      <c r="D4962" s="68"/>
      <c r="E4962" s="59"/>
      <c r="F4962" s="59"/>
      <c r="G4962" s="59"/>
      <c r="H4962" s="92"/>
      <c r="I4962" s="60"/>
      <c r="J4962" s="61"/>
      <c r="K4962" s="128"/>
      <c r="L4962" s="122"/>
      <c r="M4962" s="127"/>
    </row>
    <row r="4963" spans="1:13">
      <c r="A4963" s="67"/>
      <c r="B4963" s="132"/>
      <c r="C4963" s="67"/>
      <c r="D4963" s="68"/>
      <c r="E4963" s="59"/>
      <c r="F4963" s="59"/>
      <c r="G4963" s="59"/>
      <c r="H4963" s="92"/>
      <c r="I4963" s="60"/>
      <c r="J4963" s="61"/>
      <c r="K4963" s="128"/>
      <c r="L4963" s="122"/>
      <c r="M4963" s="127"/>
    </row>
    <row r="4964" spans="1:13">
      <c r="A4964" s="67"/>
      <c r="B4964" s="132"/>
      <c r="C4964" s="67"/>
      <c r="D4964" s="68"/>
      <c r="E4964" s="59"/>
      <c r="F4964" s="59"/>
      <c r="G4964" s="59"/>
      <c r="H4964" s="92"/>
      <c r="I4964" s="60"/>
      <c r="J4964" s="61"/>
      <c r="K4964" s="128"/>
      <c r="L4964" s="122"/>
      <c r="M4964" s="127"/>
    </row>
    <row r="4965" spans="1:13">
      <c r="A4965" s="67"/>
      <c r="B4965" s="132"/>
      <c r="C4965" s="67"/>
      <c r="D4965" s="68"/>
      <c r="E4965" s="59"/>
      <c r="F4965" s="59"/>
      <c r="G4965" s="59"/>
      <c r="H4965" s="92"/>
      <c r="I4965" s="60"/>
      <c r="J4965" s="61"/>
      <c r="K4965" s="128"/>
      <c r="L4965" s="122"/>
      <c r="M4965" s="127"/>
    </row>
    <row r="4966" spans="1:13">
      <c r="A4966" s="67"/>
      <c r="B4966" s="132"/>
      <c r="C4966" s="67"/>
      <c r="D4966" s="68"/>
      <c r="E4966" s="59"/>
      <c r="F4966" s="59"/>
      <c r="G4966" s="59"/>
      <c r="H4966" s="92"/>
      <c r="I4966" s="60"/>
      <c r="J4966" s="61"/>
      <c r="K4966" s="128"/>
      <c r="L4966" s="122"/>
      <c r="M4966" s="127"/>
    </row>
    <row r="4967" spans="1:13">
      <c r="A4967" s="67"/>
      <c r="B4967" s="132"/>
      <c r="C4967" s="67"/>
      <c r="D4967" s="68"/>
      <c r="E4967" s="59"/>
      <c r="F4967" s="59"/>
      <c r="G4967" s="59"/>
      <c r="H4967" s="92"/>
      <c r="I4967" s="60"/>
      <c r="J4967" s="61"/>
      <c r="K4967" s="128"/>
      <c r="L4967" s="122"/>
      <c r="M4967" s="127"/>
    </row>
    <row r="4968" spans="1:13">
      <c r="A4968" s="67"/>
      <c r="B4968" s="132"/>
      <c r="C4968" s="67"/>
      <c r="D4968" s="68"/>
      <c r="E4968" s="59"/>
      <c r="F4968" s="59"/>
      <c r="G4968" s="59"/>
      <c r="H4968" s="92"/>
      <c r="I4968" s="60"/>
      <c r="J4968" s="61"/>
      <c r="K4968" s="128"/>
      <c r="L4968" s="122"/>
      <c r="M4968" s="127"/>
    </row>
    <row r="4969" spans="1:13">
      <c r="A4969" s="67"/>
      <c r="B4969" s="132"/>
      <c r="C4969" s="67"/>
      <c r="D4969" s="68"/>
      <c r="E4969" s="59"/>
      <c r="F4969" s="59"/>
      <c r="G4969" s="59"/>
      <c r="H4969" s="92"/>
      <c r="I4969" s="60"/>
      <c r="J4969" s="61"/>
      <c r="K4969" s="128"/>
      <c r="L4969" s="122"/>
      <c r="M4969" s="127"/>
    </row>
    <row r="4970" spans="1:13">
      <c r="A4970" s="67"/>
      <c r="B4970" s="132"/>
      <c r="C4970" s="67"/>
      <c r="D4970" s="68"/>
      <c r="E4970" s="59"/>
      <c r="F4970" s="59"/>
      <c r="G4970" s="59"/>
      <c r="H4970" s="92"/>
      <c r="I4970" s="60"/>
      <c r="J4970" s="61"/>
      <c r="K4970" s="128"/>
      <c r="L4970" s="122"/>
      <c r="M4970" s="127"/>
    </row>
    <row r="4971" spans="1:13">
      <c r="A4971" s="67"/>
      <c r="B4971" s="132"/>
      <c r="C4971" s="67"/>
      <c r="D4971" s="68"/>
      <c r="E4971" s="59"/>
      <c r="F4971" s="59"/>
      <c r="G4971" s="59"/>
      <c r="H4971" s="92"/>
      <c r="I4971" s="60"/>
      <c r="J4971" s="61"/>
      <c r="K4971" s="128"/>
      <c r="L4971" s="122"/>
      <c r="M4971" s="127"/>
    </row>
    <row r="4972" spans="1:13">
      <c r="A4972" s="67"/>
      <c r="B4972" s="132"/>
      <c r="C4972" s="67"/>
      <c r="D4972" s="68"/>
      <c r="E4972" s="59"/>
      <c r="F4972" s="59"/>
      <c r="G4972" s="59"/>
      <c r="H4972" s="92"/>
      <c r="I4972" s="60"/>
      <c r="J4972" s="61"/>
      <c r="K4972" s="128"/>
      <c r="L4972" s="122"/>
      <c r="M4972" s="127"/>
    </row>
    <row r="4973" spans="1:13">
      <c r="A4973" s="67"/>
      <c r="B4973" s="132"/>
      <c r="C4973" s="67"/>
      <c r="D4973" s="68"/>
      <c r="E4973" s="59"/>
      <c r="F4973" s="59"/>
      <c r="G4973" s="59"/>
      <c r="H4973" s="92"/>
      <c r="I4973" s="60"/>
      <c r="J4973" s="61"/>
      <c r="K4973" s="128"/>
      <c r="L4973" s="122"/>
      <c r="M4973" s="127"/>
    </row>
    <row r="4974" spans="1:13">
      <c r="A4974" s="67"/>
      <c r="B4974" s="132"/>
      <c r="C4974" s="67"/>
      <c r="D4974" s="68"/>
      <c r="E4974" s="59"/>
      <c r="F4974" s="59"/>
      <c r="G4974" s="59"/>
      <c r="H4974" s="92"/>
      <c r="I4974" s="60"/>
      <c r="J4974" s="61"/>
      <c r="K4974" s="128"/>
      <c r="L4974" s="122"/>
      <c r="M4974" s="127"/>
    </row>
    <row r="4975" spans="1:13">
      <c r="A4975" s="67"/>
      <c r="B4975" s="132"/>
      <c r="C4975" s="67"/>
      <c r="D4975" s="68"/>
      <c r="E4975" s="59"/>
      <c r="F4975" s="59"/>
      <c r="G4975" s="59"/>
      <c r="H4975" s="92"/>
      <c r="I4975" s="60"/>
      <c r="J4975" s="61"/>
      <c r="K4975" s="128"/>
      <c r="L4975" s="122"/>
      <c r="M4975" s="127"/>
    </row>
    <row r="4976" spans="1:13">
      <c r="A4976" s="67"/>
      <c r="B4976" s="132"/>
      <c r="C4976" s="67"/>
      <c r="D4976" s="68"/>
      <c r="E4976" s="59"/>
      <c r="F4976" s="59"/>
      <c r="G4976" s="59"/>
      <c r="H4976" s="92"/>
      <c r="I4976" s="60"/>
      <c r="J4976" s="61"/>
      <c r="K4976" s="128"/>
      <c r="L4976" s="122"/>
      <c r="M4976" s="127"/>
    </row>
    <row r="4977" spans="1:13">
      <c r="A4977" s="67"/>
      <c r="B4977" s="132"/>
      <c r="C4977" s="67"/>
      <c r="D4977" s="68"/>
      <c r="E4977" s="59"/>
      <c r="F4977" s="59"/>
      <c r="G4977" s="59"/>
      <c r="H4977" s="92"/>
      <c r="I4977" s="60"/>
      <c r="J4977" s="61"/>
      <c r="K4977" s="128"/>
      <c r="L4977" s="122"/>
      <c r="M4977" s="127"/>
    </row>
    <row r="4978" spans="1:13">
      <c r="A4978" s="67"/>
      <c r="B4978" s="132"/>
      <c r="C4978" s="67"/>
      <c r="D4978" s="68"/>
      <c r="E4978" s="59"/>
      <c r="F4978" s="59"/>
      <c r="G4978" s="59"/>
      <c r="H4978" s="92"/>
      <c r="I4978" s="60"/>
      <c r="J4978" s="61"/>
      <c r="K4978" s="128"/>
      <c r="L4978" s="122"/>
      <c r="M4978" s="127"/>
    </row>
    <row r="4979" spans="1:13">
      <c r="A4979" s="67"/>
      <c r="B4979" s="132"/>
      <c r="C4979" s="67"/>
      <c r="D4979" s="68"/>
      <c r="E4979" s="59"/>
      <c r="F4979" s="59"/>
      <c r="G4979" s="59"/>
      <c r="H4979" s="92"/>
      <c r="I4979" s="60"/>
      <c r="J4979" s="61"/>
      <c r="K4979" s="128"/>
      <c r="L4979" s="122"/>
      <c r="M4979" s="127"/>
    </row>
    <row r="4980" spans="1:13">
      <c r="A4980" s="67"/>
      <c r="B4980" s="132"/>
      <c r="C4980" s="67"/>
      <c r="D4980" s="68"/>
      <c r="E4980" s="59"/>
      <c r="F4980" s="59"/>
      <c r="G4980" s="59"/>
      <c r="H4980" s="92"/>
      <c r="I4980" s="60"/>
      <c r="J4980" s="61"/>
      <c r="K4980" s="128"/>
      <c r="L4980" s="122"/>
      <c r="M4980" s="127"/>
    </row>
    <row r="4981" spans="1:13">
      <c r="A4981" s="67"/>
      <c r="B4981" s="132"/>
      <c r="C4981" s="67"/>
      <c r="D4981" s="68"/>
      <c r="E4981" s="59"/>
      <c r="F4981" s="59"/>
      <c r="G4981" s="59"/>
      <c r="H4981" s="92"/>
      <c r="I4981" s="60"/>
      <c r="J4981" s="61"/>
      <c r="K4981" s="128"/>
      <c r="L4981" s="122"/>
      <c r="M4981" s="127"/>
    </row>
    <row r="4982" spans="1:13">
      <c r="A4982" s="67"/>
      <c r="B4982" s="132"/>
      <c r="C4982" s="67"/>
      <c r="D4982" s="68"/>
      <c r="E4982" s="59"/>
      <c r="F4982" s="59"/>
      <c r="G4982" s="59"/>
      <c r="H4982" s="92"/>
      <c r="I4982" s="60"/>
      <c r="J4982" s="61"/>
      <c r="K4982" s="128"/>
      <c r="L4982" s="122"/>
      <c r="M4982" s="127"/>
    </row>
    <row r="4983" spans="1:13">
      <c r="A4983" s="67"/>
      <c r="B4983" s="132"/>
      <c r="C4983" s="67"/>
      <c r="D4983" s="68"/>
      <c r="E4983" s="59"/>
      <c r="F4983" s="59"/>
      <c r="G4983" s="59"/>
      <c r="H4983" s="92"/>
      <c r="I4983" s="60"/>
      <c r="J4983" s="61"/>
      <c r="K4983" s="128"/>
      <c r="L4983" s="122"/>
      <c r="M4983" s="127"/>
    </row>
    <row r="4984" spans="1:13">
      <c r="A4984" s="67"/>
      <c r="B4984" s="132"/>
      <c r="C4984" s="67"/>
      <c r="D4984" s="68"/>
      <c r="E4984" s="59"/>
      <c r="F4984" s="59"/>
      <c r="G4984" s="59"/>
      <c r="H4984" s="92"/>
      <c r="I4984" s="60"/>
      <c r="J4984" s="61"/>
      <c r="K4984" s="128"/>
      <c r="L4984" s="122"/>
      <c r="M4984" s="127"/>
    </row>
    <row r="4985" spans="1:13">
      <c r="A4985" s="67"/>
      <c r="B4985" s="132"/>
      <c r="C4985" s="67"/>
      <c r="D4985" s="68"/>
      <c r="E4985" s="59"/>
      <c r="F4985" s="59"/>
      <c r="G4985" s="59"/>
      <c r="H4985" s="92"/>
      <c r="I4985" s="60"/>
      <c r="J4985" s="61"/>
      <c r="K4985" s="128"/>
      <c r="L4985" s="122"/>
      <c r="M4985" s="127"/>
    </row>
    <row r="4986" spans="1:13">
      <c r="A4986" s="67"/>
      <c r="B4986" s="132"/>
      <c r="C4986" s="67"/>
      <c r="D4986" s="68"/>
      <c r="E4986" s="59"/>
      <c r="F4986" s="59"/>
      <c r="G4986" s="59"/>
      <c r="H4986" s="92"/>
      <c r="I4986" s="60"/>
      <c r="J4986" s="61"/>
      <c r="K4986" s="128"/>
      <c r="L4986" s="122"/>
      <c r="M4986" s="127"/>
    </row>
    <row r="4987" spans="1:13">
      <c r="A4987" s="67"/>
      <c r="B4987" s="132"/>
      <c r="C4987" s="67"/>
      <c r="D4987" s="68"/>
      <c r="E4987" s="59"/>
      <c r="F4987" s="59"/>
      <c r="G4987" s="59"/>
      <c r="H4987" s="92"/>
      <c r="I4987" s="60"/>
      <c r="J4987" s="61"/>
      <c r="K4987" s="128"/>
      <c r="L4987" s="122"/>
      <c r="M4987" s="127"/>
    </row>
    <row r="4988" spans="1:13">
      <c r="A4988" s="67"/>
      <c r="B4988" s="132"/>
      <c r="C4988" s="67"/>
      <c r="D4988" s="68"/>
      <c r="E4988" s="59"/>
      <c r="F4988" s="59"/>
      <c r="G4988" s="59"/>
      <c r="H4988" s="92"/>
      <c r="I4988" s="60"/>
      <c r="J4988" s="61"/>
      <c r="K4988" s="128"/>
      <c r="L4988" s="122"/>
      <c r="M4988" s="127"/>
    </row>
    <row r="4989" spans="1:13">
      <c r="A4989" s="67"/>
      <c r="B4989" s="132"/>
      <c r="C4989" s="67"/>
      <c r="D4989" s="68"/>
      <c r="E4989" s="59"/>
      <c r="F4989" s="59"/>
      <c r="G4989" s="59"/>
      <c r="H4989" s="92"/>
      <c r="I4989" s="60"/>
      <c r="J4989" s="61"/>
      <c r="K4989" s="128"/>
      <c r="L4989" s="122"/>
      <c r="M4989" s="127"/>
    </row>
    <row r="4990" spans="1:13">
      <c r="A4990" s="67"/>
      <c r="B4990" s="132"/>
      <c r="C4990" s="67"/>
      <c r="D4990" s="68"/>
      <c r="E4990" s="59"/>
      <c r="F4990" s="59"/>
      <c r="G4990" s="59"/>
      <c r="H4990" s="92"/>
      <c r="I4990" s="60"/>
      <c r="J4990" s="61"/>
      <c r="K4990" s="128"/>
      <c r="L4990" s="122"/>
      <c r="M4990" s="127"/>
    </row>
    <row r="4991" spans="1:13">
      <c r="A4991" s="67"/>
      <c r="B4991" s="132"/>
      <c r="C4991" s="67"/>
      <c r="D4991" s="68"/>
      <c r="E4991" s="59"/>
      <c r="F4991" s="59"/>
      <c r="G4991" s="59"/>
      <c r="H4991" s="92"/>
      <c r="I4991" s="60"/>
      <c r="J4991" s="61"/>
      <c r="K4991" s="128"/>
      <c r="L4991" s="122"/>
      <c r="M4991" s="127"/>
    </row>
    <row r="4992" spans="1:13">
      <c r="A4992" s="67"/>
      <c r="B4992" s="132"/>
      <c r="C4992" s="67"/>
      <c r="D4992" s="68"/>
      <c r="E4992" s="59"/>
      <c r="F4992" s="59"/>
      <c r="G4992" s="59"/>
      <c r="H4992" s="92"/>
      <c r="I4992" s="60"/>
      <c r="J4992" s="61"/>
      <c r="K4992" s="128"/>
      <c r="L4992" s="122"/>
      <c r="M4992" s="127"/>
    </row>
    <row r="4993" spans="1:13">
      <c r="A4993" s="67"/>
      <c r="B4993" s="132"/>
      <c r="C4993" s="67"/>
      <c r="D4993" s="68"/>
      <c r="E4993" s="59"/>
      <c r="F4993" s="59"/>
      <c r="G4993" s="59"/>
      <c r="H4993" s="92"/>
      <c r="I4993" s="60"/>
      <c r="J4993" s="61"/>
      <c r="K4993" s="128"/>
      <c r="L4993" s="122"/>
      <c r="M4993" s="127"/>
    </row>
    <row r="4994" spans="1:13">
      <c r="A4994" s="67"/>
      <c r="B4994" s="132"/>
      <c r="C4994" s="67"/>
      <c r="D4994" s="68"/>
      <c r="E4994" s="59"/>
      <c r="F4994" s="59"/>
      <c r="G4994" s="59"/>
      <c r="H4994" s="92"/>
      <c r="I4994" s="60"/>
      <c r="J4994" s="61"/>
      <c r="K4994" s="128"/>
      <c r="L4994" s="122"/>
      <c r="M4994" s="127"/>
    </row>
    <row r="4995" spans="1:13">
      <c r="A4995" s="67"/>
      <c r="B4995" s="132"/>
      <c r="C4995" s="67"/>
      <c r="D4995" s="68"/>
      <c r="E4995" s="59"/>
      <c r="F4995" s="59"/>
      <c r="G4995" s="59"/>
      <c r="H4995" s="92"/>
      <c r="I4995" s="60"/>
      <c r="J4995" s="61"/>
      <c r="K4995" s="128"/>
      <c r="L4995" s="122"/>
      <c r="M4995" s="127"/>
    </row>
    <row r="4996" spans="1:13">
      <c r="A4996" s="67"/>
      <c r="B4996" s="132"/>
      <c r="C4996" s="67"/>
      <c r="D4996" s="68"/>
      <c r="E4996" s="59"/>
      <c r="F4996" s="59"/>
      <c r="G4996" s="59"/>
      <c r="H4996" s="92"/>
      <c r="I4996" s="60"/>
      <c r="J4996" s="61"/>
      <c r="K4996" s="128"/>
      <c r="L4996" s="122"/>
      <c r="M4996" s="127"/>
    </row>
    <row r="4997" spans="1:13">
      <c r="A4997" s="67"/>
      <c r="B4997" s="132"/>
      <c r="C4997" s="67"/>
      <c r="D4997" s="68"/>
      <c r="E4997" s="59"/>
      <c r="F4997" s="59"/>
      <c r="G4997" s="59"/>
      <c r="H4997" s="92"/>
      <c r="I4997" s="60"/>
      <c r="J4997" s="61"/>
      <c r="K4997" s="128"/>
      <c r="L4997" s="122"/>
      <c r="M4997" s="127"/>
    </row>
    <row r="4998" spans="1:13">
      <c r="A4998" s="67"/>
      <c r="B4998" s="132"/>
      <c r="C4998" s="67"/>
      <c r="D4998" s="68"/>
      <c r="E4998" s="59"/>
      <c r="F4998" s="59"/>
      <c r="G4998" s="59"/>
      <c r="H4998" s="92"/>
      <c r="I4998" s="60"/>
      <c r="J4998" s="61"/>
      <c r="K4998" s="128"/>
      <c r="L4998" s="122"/>
      <c r="M4998" s="127"/>
    </row>
    <row r="4999" spans="1:13">
      <c r="A4999" s="67"/>
      <c r="B4999" s="132"/>
      <c r="C4999" s="67"/>
      <c r="D4999" s="68"/>
      <c r="E4999" s="59"/>
      <c r="F4999" s="59"/>
      <c r="G4999" s="59"/>
      <c r="H4999" s="92"/>
      <c r="I4999" s="60"/>
      <c r="J4999" s="61"/>
      <c r="K4999" s="128"/>
      <c r="L4999" s="122"/>
      <c r="M4999" s="127"/>
    </row>
    <row r="5000" spans="1:13">
      <c r="A5000" s="67"/>
      <c r="B5000" s="132"/>
      <c r="C5000" s="67"/>
      <c r="D5000" s="68"/>
      <c r="E5000" s="59"/>
      <c r="F5000" s="59"/>
      <c r="G5000" s="59"/>
      <c r="H5000" s="92"/>
      <c r="I5000" s="60"/>
      <c r="J5000" s="61"/>
      <c r="K5000" s="128"/>
      <c r="L5000" s="122"/>
      <c r="M5000" s="127"/>
    </row>
    <row r="5001" spans="1:13">
      <c r="A5001" s="67"/>
      <c r="B5001" s="132"/>
      <c r="C5001" s="67"/>
      <c r="D5001" s="68"/>
      <c r="E5001" s="59"/>
      <c r="F5001" s="59"/>
      <c r="G5001" s="59"/>
      <c r="H5001" s="92"/>
      <c r="I5001" s="60"/>
      <c r="J5001" s="61"/>
      <c r="K5001" s="128"/>
      <c r="L5001" s="122"/>
      <c r="M5001" s="127"/>
    </row>
    <row r="5002" spans="1:13">
      <c r="A5002" s="67"/>
      <c r="B5002" s="132"/>
      <c r="C5002" s="67"/>
      <c r="D5002" s="68"/>
      <c r="E5002" s="59"/>
      <c r="F5002" s="59"/>
      <c r="G5002" s="59"/>
      <c r="H5002" s="92"/>
      <c r="I5002" s="60"/>
      <c r="J5002" s="61"/>
      <c r="K5002" s="128"/>
      <c r="L5002" s="122"/>
      <c r="M5002" s="127"/>
    </row>
    <row r="5003" spans="1:13">
      <c r="A5003" s="67"/>
      <c r="B5003" s="132"/>
      <c r="C5003" s="67"/>
      <c r="D5003" s="68"/>
      <c r="E5003" s="59"/>
      <c r="F5003" s="59"/>
      <c r="G5003" s="59"/>
      <c r="H5003" s="92"/>
      <c r="I5003" s="60"/>
      <c r="J5003" s="61"/>
      <c r="K5003" s="128"/>
      <c r="L5003" s="122"/>
      <c r="M5003" s="127"/>
    </row>
    <row r="5004" spans="1:13">
      <c r="A5004" s="67"/>
      <c r="B5004" s="132"/>
      <c r="C5004" s="67"/>
      <c r="D5004" s="68"/>
      <c r="E5004" s="59"/>
      <c r="F5004" s="59"/>
      <c r="G5004" s="59"/>
      <c r="H5004" s="92"/>
      <c r="I5004" s="60"/>
      <c r="J5004" s="61"/>
      <c r="K5004" s="128"/>
      <c r="L5004" s="122"/>
      <c r="M5004" s="127"/>
    </row>
    <row r="5005" spans="1:13">
      <c r="A5005" s="67"/>
      <c r="B5005" s="132"/>
      <c r="C5005" s="67"/>
      <c r="D5005" s="68"/>
      <c r="E5005" s="59"/>
      <c r="F5005" s="59"/>
      <c r="G5005" s="59"/>
      <c r="H5005" s="92"/>
      <c r="I5005" s="60"/>
      <c r="J5005" s="61"/>
      <c r="K5005" s="128"/>
      <c r="L5005" s="122"/>
      <c r="M5005" s="127"/>
    </row>
    <row r="5006" spans="1:13">
      <c r="A5006" s="67"/>
      <c r="B5006" s="132"/>
      <c r="C5006" s="67"/>
      <c r="D5006" s="68"/>
      <c r="E5006" s="59"/>
      <c r="F5006" s="59"/>
      <c r="G5006" s="59"/>
      <c r="H5006" s="92"/>
      <c r="I5006" s="60"/>
      <c r="J5006" s="61"/>
      <c r="K5006" s="128"/>
      <c r="L5006" s="122"/>
      <c r="M5006" s="127"/>
    </row>
    <row r="5007" spans="1:13">
      <c r="A5007" s="67"/>
      <c r="B5007" s="132"/>
      <c r="C5007" s="67"/>
      <c r="D5007" s="68"/>
      <c r="E5007" s="59"/>
      <c r="F5007" s="59"/>
      <c r="G5007" s="59"/>
      <c r="H5007" s="92"/>
      <c r="I5007" s="60"/>
      <c r="J5007" s="61"/>
      <c r="K5007" s="128"/>
      <c r="L5007" s="122"/>
      <c r="M5007" s="127"/>
    </row>
    <row r="5008" spans="1:13">
      <c r="A5008" s="67"/>
      <c r="B5008" s="132"/>
      <c r="C5008" s="67"/>
      <c r="D5008" s="68"/>
      <c r="E5008" s="59"/>
      <c r="F5008" s="59"/>
      <c r="G5008" s="59"/>
      <c r="H5008" s="92"/>
      <c r="I5008" s="60"/>
      <c r="J5008" s="61"/>
      <c r="K5008" s="128"/>
      <c r="L5008" s="122"/>
      <c r="M5008" s="127"/>
    </row>
    <row r="5009" spans="1:13">
      <c r="A5009" s="67"/>
      <c r="B5009" s="132"/>
      <c r="C5009" s="67"/>
      <c r="D5009" s="68"/>
      <c r="E5009" s="59"/>
      <c r="F5009" s="59"/>
      <c r="G5009" s="59"/>
      <c r="H5009" s="92"/>
      <c r="I5009" s="60"/>
      <c r="J5009" s="61"/>
      <c r="K5009" s="128"/>
      <c r="L5009" s="122"/>
      <c r="M5009" s="127"/>
    </row>
    <row r="5010" spans="1:13">
      <c r="A5010" s="67"/>
      <c r="B5010" s="132"/>
      <c r="C5010" s="67"/>
      <c r="D5010" s="68"/>
      <c r="E5010" s="59"/>
      <c r="F5010" s="59"/>
      <c r="G5010" s="59"/>
      <c r="H5010" s="92"/>
      <c r="I5010" s="60"/>
      <c r="J5010" s="61"/>
      <c r="K5010" s="128"/>
      <c r="L5010" s="122"/>
      <c r="M5010" s="127"/>
    </row>
    <row r="5011" spans="1:13">
      <c r="A5011" s="67"/>
      <c r="B5011" s="132"/>
      <c r="C5011" s="67"/>
      <c r="D5011" s="68"/>
      <c r="E5011" s="59"/>
      <c r="F5011" s="59"/>
      <c r="G5011" s="59"/>
      <c r="H5011" s="92"/>
      <c r="I5011" s="60"/>
      <c r="J5011" s="61"/>
      <c r="K5011" s="128"/>
      <c r="L5011" s="122"/>
      <c r="M5011" s="127"/>
    </row>
    <row r="5012" spans="1:13">
      <c r="A5012" s="67"/>
      <c r="B5012" s="132"/>
      <c r="C5012" s="67"/>
      <c r="D5012" s="68"/>
      <c r="E5012" s="59"/>
      <c r="F5012" s="59"/>
      <c r="G5012" s="59"/>
      <c r="H5012" s="92"/>
      <c r="I5012" s="60"/>
      <c r="J5012" s="61"/>
      <c r="K5012" s="128"/>
      <c r="L5012" s="122"/>
      <c r="M5012" s="127"/>
    </row>
    <row r="5013" spans="1:13">
      <c r="A5013" s="67"/>
      <c r="B5013" s="132"/>
      <c r="C5013" s="67"/>
      <c r="D5013" s="68"/>
      <c r="E5013" s="59"/>
      <c r="F5013" s="59"/>
      <c r="G5013" s="59"/>
      <c r="H5013" s="92"/>
      <c r="I5013" s="60"/>
      <c r="J5013" s="61"/>
      <c r="K5013" s="128"/>
      <c r="L5013" s="122"/>
      <c r="M5013" s="127"/>
    </row>
    <row r="5014" spans="1:13">
      <c r="A5014" s="67"/>
      <c r="B5014" s="132"/>
      <c r="C5014" s="67"/>
      <c r="D5014" s="68"/>
      <c r="E5014" s="59"/>
      <c r="F5014" s="59"/>
      <c r="G5014" s="59"/>
      <c r="H5014" s="92"/>
      <c r="I5014" s="60"/>
      <c r="J5014" s="61"/>
      <c r="K5014" s="128"/>
      <c r="L5014" s="122"/>
      <c r="M5014" s="127"/>
    </row>
    <row r="5015" spans="1:13">
      <c r="A5015" s="67"/>
      <c r="B5015" s="132"/>
      <c r="C5015" s="67"/>
      <c r="D5015" s="68"/>
      <c r="E5015" s="59"/>
      <c r="F5015" s="59"/>
      <c r="G5015" s="59"/>
      <c r="H5015" s="92"/>
      <c r="I5015" s="60"/>
      <c r="J5015" s="61"/>
      <c r="K5015" s="128"/>
      <c r="L5015" s="122"/>
      <c r="M5015" s="127"/>
    </row>
    <row r="5016" spans="1:13">
      <c r="A5016" s="67"/>
      <c r="B5016" s="132"/>
      <c r="C5016" s="67"/>
      <c r="D5016" s="68"/>
      <c r="E5016" s="59"/>
      <c r="F5016" s="59"/>
      <c r="G5016" s="59"/>
      <c r="H5016" s="92"/>
      <c r="I5016" s="60"/>
      <c r="J5016" s="61"/>
      <c r="K5016" s="128"/>
      <c r="L5016" s="122"/>
      <c r="M5016" s="127"/>
    </row>
    <row r="5017" spans="1:13">
      <c r="A5017" s="67"/>
      <c r="B5017" s="132"/>
      <c r="C5017" s="67"/>
      <c r="D5017" s="68"/>
      <c r="E5017" s="59"/>
      <c r="F5017" s="59"/>
      <c r="G5017" s="59"/>
      <c r="H5017" s="92"/>
      <c r="I5017" s="60"/>
      <c r="J5017" s="61"/>
      <c r="K5017" s="128"/>
      <c r="L5017" s="122"/>
      <c r="M5017" s="127"/>
    </row>
    <row r="5018" spans="1:13">
      <c r="A5018" s="67"/>
      <c r="B5018" s="132"/>
      <c r="C5018" s="67"/>
      <c r="D5018" s="68"/>
      <c r="E5018" s="59"/>
      <c r="F5018" s="59"/>
      <c r="G5018" s="59"/>
      <c r="H5018" s="92"/>
      <c r="I5018" s="60"/>
      <c r="J5018" s="61"/>
      <c r="K5018" s="128"/>
      <c r="L5018" s="122"/>
      <c r="M5018" s="127"/>
    </row>
    <row r="5019" spans="1:13">
      <c r="A5019" s="67"/>
      <c r="B5019" s="132"/>
      <c r="C5019" s="67"/>
      <c r="D5019" s="68"/>
      <c r="E5019" s="59"/>
      <c r="F5019" s="59"/>
      <c r="G5019" s="59"/>
      <c r="H5019" s="92"/>
      <c r="I5019" s="60"/>
      <c r="J5019" s="61"/>
      <c r="K5019" s="128"/>
      <c r="L5019" s="122"/>
      <c r="M5019" s="127"/>
    </row>
    <row r="5020" spans="1:13">
      <c r="A5020" s="67"/>
      <c r="B5020" s="132"/>
      <c r="C5020" s="67"/>
      <c r="D5020" s="68"/>
      <c r="E5020" s="59"/>
      <c r="F5020" s="59"/>
      <c r="G5020" s="59"/>
      <c r="H5020" s="92"/>
      <c r="I5020" s="60"/>
      <c r="J5020" s="61"/>
      <c r="K5020" s="128"/>
      <c r="L5020" s="122"/>
      <c r="M5020" s="127"/>
    </row>
    <row r="5021" spans="1:13">
      <c r="A5021" s="67"/>
      <c r="B5021" s="132"/>
      <c r="C5021" s="67"/>
      <c r="D5021" s="68"/>
      <c r="E5021" s="59"/>
      <c r="F5021" s="59"/>
      <c r="G5021" s="59"/>
      <c r="H5021" s="92"/>
      <c r="I5021" s="60"/>
      <c r="J5021" s="61"/>
      <c r="K5021" s="128"/>
      <c r="L5021" s="122"/>
      <c r="M5021" s="127"/>
    </row>
    <row r="5022" spans="1:13">
      <c r="A5022" s="67"/>
      <c r="B5022" s="132"/>
      <c r="C5022" s="67"/>
      <c r="D5022" s="68"/>
      <c r="E5022" s="59"/>
      <c r="F5022" s="59"/>
      <c r="G5022" s="59"/>
      <c r="H5022" s="92"/>
      <c r="I5022" s="60"/>
      <c r="J5022" s="61"/>
      <c r="K5022" s="128"/>
      <c r="L5022" s="122"/>
      <c r="M5022" s="127"/>
    </row>
    <row r="5023" spans="1:13">
      <c r="A5023" s="67"/>
      <c r="B5023" s="132"/>
      <c r="C5023" s="67"/>
      <c r="D5023" s="68"/>
      <c r="E5023" s="59"/>
      <c r="F5023" s="59"/>
      <c r="G5023" s="59"/>
      <c r="H5023" s="92"/>
      <c r="I5023" s="60"/>
      <c r="J5023" s="61"/>
      <c r="K5023" s="128"/>
      <c r="L5023" s="122"/>
      <c r="M5023" s="127"/>
    </row>
    <row r="5024" spans="1:13">
      <c r="A5024" s="67"/>
      <c r="B5024" s="132"/>
      <c r="C5024" s="67"/>
      <c r="D5024" s="68"/>
      <c r="E5024" s="59"/>
      <c r="F5024" s="59"/>
      <c r="G5024" s="59"/>
      <c r="H5024" s="92"/>
      <c r="I5024" s="60"/>
      <c r="J5024" s="61"/>
      <c r="K5024" s="128"/>
      <c r="L5024" s="122"/>
      <c r="M5024" s="127"/>
    </row>
    <row r="5025" spans="1:13">
      <c r="A5025" s="67"/>
      <c r="B5025" s="132"/>
      <c r="C5025" s="67"/>
      <c r="D5025" s="68"/>
      <c r="E5025" s="59"/>
      <c r="F5025" s="59"/>
      <c r="G5025" s="59"/>
      <c r="H5025" s="92"/>
      <c r="I5025" s="60"/>
      <c r="J5025" s="61"/>
      <c r="K5025" s="128"/>
      <c r="L5025" s="122"/>
      <c r="M5025" s="127"/>
    </row>
    <row r="5026" spans="1:13">
      <c r="A5026" s="67"/>
      <c r="B5026" s="132"/>
      <c r="C5026" s="67"/>
      <c r="D5026" s="68"/>
      <c r="E5026" s="59"/>
      <c r="F5026" s="59"/>
      <c r="G5026" s="59"/>
      <c r="H5026" s="92"/>
      <c r="I5026" s="60"/>
      <c r="J5026" s="61"/>
      <c r="K5026" s="128"/>
      <c r="L5026" s="122"/>
      <c r="M5026" s="127"/>
    </row>
    <row r="5027" spans="1:13">
      <c r="A5027" s="67"/>
      <c r="B5027" s="132"/>
      <c r="C5027" s="67"/>
      <c r="D5027" s="68"/>
      <c r="E5027" s="59"/>
      <c r="F5027" s="59"/>
      <c r="G5027" s="59"/>
      <c r="H5027" s="92"/>
      <c r="I5027" s="60"/>
      <c r="J5027" s="61"/>
      <c r="K5027" s="128"/>
      <c r="L5027" s="122"/>
      <c r="M5027" s="127"/>
    </row>
    <row r="5028" spans="1:13">
      <c r="A5028" s="67"/>
      <c r="B5028" s="132"/>
      <c r="C5028" s="67"/>
      <c r="D5028" s="68"/>
      <c r="E5028" s="59"/>
      <c r="F5028" s="59"/>
      <c r="G5028" s="59"/>
      <c r="H5028" s="92"/>
      <c r="I5028" s="60"/>
      <c r="J5028" s="61"/>
      <c r="K5028" s="128"/>
      <c r="L5028" s="122"/>
      <c r="M5028" s="127"/>
    </row>
    <row r="5029" spans="1:13">
      <c r="A5029" s="67"/>
      <c r="B5029" s="132"/>
      <c r="C5029" s="67"/>
      <c r="D5029" s="68"/>
      <c r="E5029" s="59"/>
      <c r="F5029" s="59"/>
      <c r="G5029" s="59"/>
      <c r="H5029" s="92"/>
      <c r="I5029" s="60"/>
      <c r="J5029" s="61"/>
      <c r="K5029" s="128"/>
      <c r="L5029" s="122"/>
      <c r="M5029" s="127"/>
    </row>
    <row r="5030" spans="1:13">
      <c r="A5030" s="67"/>
      <c r="B5030" s="132"/>
      <c r="C5030" s="67"/>
      <c r="D5030" s="68"/>
      <c r="E5030" s="59"/>
      <c r="F5030" s="59"/>
      <c r="G5030" s="59"/>
      <c r="H5030" s="92"/>
      <c r="I5030" s="60"/>
      <c r="J5030" s="61"/>
      <c r="K5030" s="128"/>
      <c r="L5030" s="122"/>
      <c r="M5030" s="127"/>
    </row>
    <row r="5031" spans="1:13">
      <c r="A5031" s="67"/>
      <c r="B5031" s="132"/>
      <c r="C5031" s="67"/>
      <c r="D5031" s="68"/>
      <c r="E5031" s="59"/>
      <c r="F5031" s="59"/>
      <c r="G5031" s="59"/>
      <c r="H5031" s="92"/>
      <c r="I5031" s="60"/>
      <c r="J5031" s="61"/>
      <c r="K5031" s="128"/>
      <c r="L5031" s="122"/>
      <c r="M5031" s="127"/>
    </row>
    <row r="5032" spans="1:13">
      <c r="A5032" s="67"/>
      <c r="B5032" s="132"/>
      <c r="C5032" s="67"/>
      <c r="D5032" s="68"/>
      <c r="E5032" s="59"/>
      <c r="F5032" s="59"/>
      <c r="G5032" s="59"/>
      <c r="H5032" s="92"/>
      <c r="I5032" s="60"/>
      <c r="J5032" s="61"/>
      <c r="K5032" s="128"/>
      <c r="L5032" s="122"/>
      <c r="M5032" s="127"/>
    </row>
    <row r="5033" spans="1:13">
      <c r="A5033" s="67"/>
      <c r="B5033" s="132"/>
      <c r="C5033" s="67"/>
      <c r="D5033" s="68"/>
      <c r="E5033" s="59"/>
      <c r="F5033" s="59"/>
      <c r="G5033" s="59"/>
      <c r="H5033" s="92"/>
      <c r="I5033" s="60"/>
      <c r="J5033" s="61"/>
      <c r="K5033" s="128"/>
      <c r="L5033" s="122"/>
      <c r="M5033" s="127"/>
    </row>
    <row r="5034" spans="1:13">
      <c r="A5034" s="67"/>
      <c r="B5034" s="132"/>
      <c r="C5034" s="67"/>
      <c r="D5034" s="68"/>
      <c r="E5034" s="59"/>
      <c r="F5034" s="59"/>
      <c r="G5034" s="59"/>
      <c r="H5034" s="92"/>
      <c r="I5034" s="60"/>
      <c r="J5034" s="61"/>
      <c r="K5034" s="128"/>
      <c r="L5034" s="122"/>
      <c r="M5034" s="127"/>
    </row>
    <row r="5035" spans="1:13">
      <c r="A5035" s="67"/>
      <c r="B5035" s="132"/>
      <c r="C5035" s="67"/>
      <c r="D5035" s="68"/>
      <c r="E5035" s="59"/>
      <c r="F5035" s="59"/>
      <c r="G5035" s="59"/>
      <c r="H5035" s="92"/>
      <c r="I5035" s="60"/>
      <c r="J5035" s="61"/>
      <c r="K5035" s="128"/>
      <c r="L5035" s="122"/>
      <c r="M5035" s="127"/>
    </row>
    <row r="5036" spans="1:13">
      <c r="A5036" s="67"/>
      <c r="B5036" s="132"/>
      <c r="C5036" s="67"/>
      <c r="D5036" s="68"/>
      <c r="E5036" s="59"/>
      <c r="F5036" s="59"/>
      <c r="G5036" s="59"/>
      <c r="H5036" s="92"/>
      <c r="I5036" s="60"/>
      <c r="J5036" s="61"/>
      <c r="K5036" s="128"/>
      <c r="L5036" s="122"/>
      <c r="M5036" s="127"/>
    </row>
    <row r="5037" spans="1:13">
      <c r="A5037" s="67"/>
      <c r="B5037" s="132"/>
      <c r="C5037" s="67"/>
      <c r="D5037" s="68"/>
      <c r="E5037" s="59"/>
      <c r="F5037" s="59"/>
      <c r="G5037" s="59"/>
      <c r="H5037" s="92"/>
      <c r="I5037" s="60"/>
      <c r="J5037" s="61"/>
      <c r="K5037" s="128"/>
      <c r="L5037" s="122"/>
      <c r="M5037" s="127"/>
    </row>
    <row r="5038" spans="1:13">
      <c r="A5038" s="67"/>
      <c r="B5038" s="132"/>
      <c r="C5038" s="67"/>
      <c r="D5038" s="68"/>
      <c r="E5038" s="59"/>
      <c r="F5038" s="59"/>
      <c r="G5038" s="59"/>
      <c r="H5038" s="92"/>
      <c r="I5038" s="60"/>
      <c r="J5038" s="61"/>
      <c r="K5038" s="128"/>
      <c r="L5038" s="122"/>
      <c r="M5038" s="127"/>
    </row>
    <row r="5039" spans="1:13">
      <c r="A5039" s="67"/>
      <c r="B5039" s="132"/>
      <c r="C5039" s="67"/>
      <c r="D5039" s="68"/>
      <c r="E5039" s="59"/>
      <c r="F5039" s="59"/>
      <c r="G5039" s="59"/>
      <c r="H5039" s="92"/>
      <c r="I5039" s="60"/>
      <c r="J5039" s="61"/>
      <c r="K5039" s="128"/>
      <c r="L5039" s="122"/>
      <c r="M5039" s="127"/>
    </row>
    <row r="5040" spans="1:13">
      <c r="A5040" s="67"/>
      <c r="B5040" s="132"/>
      <c r="C5040" s="67"/>
      <c r="D5040" s="68"/>
      <c r="E5040" s="59"/>
      <c r="F5040" s="59"/>
      <c r="G5040" s="59"/>
      <c r="H5040" s="92"/>
      <c r="I5040" s="60"/>
      <c r="J5040" s="61"/>
      <c r="K5040" s="128"/>
      <c r="L5040" s="122"/>
      <c r="M5040" s="127"/>
    </row>
    <row r="5041" spans="1:13">
      <c r="A5041" s="67"/>
      <c r="B5041" s="132"/>
      <c r="C5041" s="67"/>
      <c r="D5041" s="68"/>
      <c r="E5041" s="59"/>
      <c r="F5041" s="59"/>
      <c r="G5041" s="59"/>
      <c r="H5041" s="92"/>
      <c r="I5041" s="60"/>
      <c r="J5041" s="61"/>
      <c r="K5041" s="128"/>
      <c r="L5041" s="122"/>
      <c r="M5041" s="127"/>
    </row>
    <row r="5042" spans="1:13">
      <c r="A5042" s="67"/>
      <c r="B5042" s="132"/>
      <c r="C5042" s="67"/>
      <c r="D5042" s="68"/>
      <c r="E5042" s="59"/>
      <c r="F5042" s="59"/>
      <c r="G5042" s="59"/>
      <c r="H5042" s="92"/>
      <c r="I5042" s="60"/>
      <c r="J5042" s="61"/>
      <c r="K5042" s="128"/>
      <c r="L5042" s="122"/>
      <c r="M5042" s="127"/>
    </row>
    <row r="5043" spans="1:13">
      <c r="A5043" s="67"/>
      <c r="B5043" s="132"/>
      <c r="C5043" s="67"/>
      <c r="D5043" s="68"/>
      <c r="E5043" s="59"/>
      <c r="F5043" s="59"/>
      <c r="G5043" s="59"/>
      <c r="H5043" s="92"/>
      <c r="I5043" s="60"/>
      <c r="J5043" s="61"/>
      <c r="K5043" s="128"/>
      <c r="L5043" s="122"/>
      <c r="M5043" s="127"/>
    </row>
    <row r="5044" spans="1:13">
      <c r="A5044" s="67"/>
      <c r="B5044" s="132"/>
      <c r="C5044" s="67"/>
      <c r="D5044" s="68"/>
      <c r="E5044" s="59"/>
      <c r="F5044" s="59"/>
      <c r="G5044" s="59"/>
      <c r="H5044" s="92"/>
      <c r="I5044" s="60"/>
      <c r="J5044" s="61"/>
      <c r="K5044" s="128"/>
      <c r="L5044" s="122"/>
      <c r="M5044" s="127"/>
    </row>
    <row r="5045" spans="1:13">
      <c r="A5045" s="67"/>
      <c r="B5045" s="132"/>
      <c r="C5045" s="67"/>
      <c r="D5045" s="68"/>
      <c r="E5045" s="59"/>
      <c r="F5045" s="59"/>
      <c r="G5045" s="59"/>
      <c r="H5045" s="92"/>
      <c r="I5045" s="60"/>
      <c r="J5045" s="61"/>
      <c r="K5045" s="128"/>
      <c r="L5045" s="122"/>
      <c r="M5045" s="127"/>
    </row>
    <row r="5046" spans="1:13">
      <c r="A5046" s="67"/>
      <c r="B5046" s="132"/>
      <c r="C5046" s="67"/>
      <c r="D5046" s="68"/>
      <c r="E5046" s="59"/>
      <c r="F5046" s="59"/>
      <c r="G5046" s="59"/>
      <c r="H5046" s="92"/>
      <c r="I5046" s="60"/>
      <c r="J5046" s="61"/>
      <c r="K5046" s="128"/>
      <c r="L5046" s="122"/>
      <c r="M5046" s="127"/>
    </row>
    <row r="5047" spans="1:13">
      <c r="A5047" s="67"/>
      <c r="B5047" s="132"/>
      <c r="C5047" s="67"/>
      <c r="D5047" s="68"/>
      <c r="E5047" s="59"/>
      <c r="F5047" s="59"/>
      <c r="G5047" s="59"/>
      <c r="H5047" s="92"/>
      <c r="I5047" s="60"/>
      <c r="J5047" s="61"/>
      <c r="K5047" s="128"/>
      <c r="L5047" s="122"/>
      <c r="M5047" s="127"/>
    </row>
    <row r="5048" spans="1:13">
      <c r="A5048" s="67"/>
      <c r="B5048" s="132"/>
      <c r="C5048" s="67"/>
      <c r="D5048" s="68"/>
      <c r="E5048" s="59"/>
      <c r="F5048" s="59"/>
      <c r="G5048" s="59"/>
      <c r="H5048" s="92"/>
      <c r="I5048" s="60"/>
      <c r="J5048" s="61"/>
      <c r="K5048" s="128"/>
      <c r="L5048" s="122"/>
      <c r="M5048" s="127"/>
    </row>
    <row r="5049" spans="1:13">
      <c r="A5049" s="67"/>
      <c r="B5049" s="132"/>
      <c r="C5049" s="67"/>
      <c r="D5049" s="68"/>
      <c r="E5049" s="59"/>
      <c r="F5049" s="59"/>
      <c r="G5049" s="59"/>
      <c r="H5049" s="92"/>
      <c r="I5049" s="60"/>
      <c r="J5049" s="61"/>
      <c r="K5049" s="128"/>
      <c r="L5049" s="122"/>
      <c r="M5049" s="127"/>
    </row>
    <row r="5050" spans="1:13">
      <c r="A5050" s="67"/>
      <c r="B5050" s="132"/>
      <c r="C5050" s="67"/>
      <c r="D5050" s="68"/>
      <c r="E5050" s="59"/>
      <c r="F5050" s="59"/>
      <c r="G5050" s="59"/>
      <c r="H5050" s="92"/>
      <c r="I5050" s="60"/>
      <c r="J5050" s="61"/>
      <c r="K5050" s="128"/>
      <c r="L5050" s="122"/>
      <c r="M5050" s="127"/>
    </row>
    <row r="5051" spans="1:13">
      <c r="A5051" s="67"/>
      <c r="B5051" s="132"/>
      <c r="C5051" s="67"/>
      <c r="D5051" s="68"/>
      <c r="E5051" s="59"/>
      <c r="F5051" s="59"/>
      <c r="G5051" s="59"/>
      <c r="H5051" s="92"/>
      <c r="I5051" s="60"/>
      <c r="J5051" s="61"/>
      <c r="K5051" s="128"/>
      <c r="L5051" s="122"/>
      <c r="M5051" s="127"/>
    </row>
    <row r="5052" spans="1:13">
      <c r="A5052" s="67"/>
      <c r="B5052" s="132"/>
      <c r="C5052" s="67"/>
      <c r="D5052" s="68"/>
      <c r="E5052" s="59"/>
      <c r="F5052" s="59"/>
      <c r="G5052" s="59"/>
      <c r="H5052" s="92"/>
      <c r="I5052" s="60"/>
      <c r="J5052" s="61"/>
      <c r="K5052" s="128"/>
      <c r="L5052" s="122"/>
      <c r="M5052" s="127"/>
    </row>
    <row r="5053" spans="1:13">
      <c r="A5053" s="67"/>
      <c r="B5053" s="132"/>
      <c r="C5053" s="67"/>
      <c r="D5053" s="68"/>
      <c r="E5053" s="59"/>
      <c r="F5053" s="59"/>
      <c r="G5053" s="59"/>
      <c r="H5053" s="92"/>
      <c r="I5053" s="60"/>
      <c r="J5053" s="61"/>
      <c r="K5053" s="128"/>
      <c r="L5053" s="122"/>
      <c r="M5053" s="127"/>
    </row>
    <row r="5054" spans="1:13">
      <c r="A5054" s="67"/>
      <c r="B5054" s="132"/>
      <c r="C5054" s="67"/>
      <c r="D5054" s="68"/>
      <c r="E5054" s="59"/>
      <c r="F5054" s="59"/>
      <c r="G5054" s="59"/>
      <c r="H5054" s="92"/>
      <c r="I5054" s="60"/>
      <c r="J5054" s="61"/>
      <c r="K5054" s="128"/>
      <c r="L5054" s="122"/>
      <c r="M5054" s="127"/>
    </row>
    <row r="5055" spans="1:13">
      <c r="A5055" s="67"/>
      <c r="B5055" s="132"/>
      <c r="C5055" s="67"/>
      <c r="D5055" s="68"/>
      <c r="E5055" s="59"/>
      <c r="F5055" s="59"/>
      <c r="G5055" s="59"/>
      <c r="H5055" s="92"/>
      <c r="I5055" s="60"/>
      <c r="J5055" s="61"/>
      <c r="K5055" s="128"/>
      <c r="L5055" s="122"/>
      <c r="M5055" s="127"/>
    </row>
    <row r="5056" spans="1:13">
      <c r="A5056" s="67"/>
      <c r="B5056" s="132"/>
      <c r="C5056" s="67"/>
      <c r="D5056" s="68"/>
      <c r="E5056" s="59"/>
      <c r="F5056" s="59"/>
      <c r="G5056" s="59"/>
      <c r="H5056" s="92"/>
      <c r="I5056" s="60"/>
      <c r="J5056" s="61"/>
      <c r="K5056" s="128"/>
      <c r="L5056" s="122"/>
      <c r="M5056" s="127"/>
    </row>
    <row r="5057" spans="1:13">
      <c r="A5057" s="67"/>
      <c r="B5057" s="132"/>
      <c r="C5057" s="67"/>
      <c r="D5057" s="68"/>
      <c r="E5057" s="59"/>
      <c r="F5057" s="59"/>
      <c r="G5057" s="59"/>
      <c r="H5057" s="92"/>
      <c r="I5057" s="60"/>
      <c r="J5057" s="61"/>
      <c r="K5057" s="128"/>
      <c r="L5057" s="122"/>
      <c r="M5057" s="127"/>
    </row>
    <row r="5058" spans="1:13">
      <c r="A5058" s="67"/>
      <c r="B5058" s="132"/>
      <c r="C5058" s="67"/>
      <c r="D5058" s="68"/>
      <c r="E5058" s="59"/>
      <c r="F5058" s="59"/>
      <c r="G5058" s="59"/>
      <c r="H5058" s="92"/>
      <c r="I5058" s="60"/>
      <c r="J5058" s="61"/>
      <c r="K5058" s="128"/>
      <c r="L5058" s="122"/>
      <c r="M5058" s="127"/>
    </row>
    <row r="5059" spans="1:13">
      <c r="A5059" s="67"/>
      <c r="B5059" s="132"/>
      <c r="C5059" s="67"/>
      <c r="D5059" s="68"/>
      <c r="E5059" s="59"/>
      <c r="F5059" s="59"/>
      <c r="G5059" s="59"/>
      <c r="H5059" s="92"/>
      <c r="I5059" s="60"/>
      <c r="J5059" s="61"/>
      <c r="K5059" s="128"/>
      <c r="L5059" s="122"/>
      <c r="M5059" s="127"/>
    </row>
    <row r="5060" spans="1:13">
      <c r="A5060" s="67"/>
      <c r="B5060" s="132"/>
      <c r="C5060" s="67"/>
      <c r="D5060" s="68"/>
      <c r="E5060" s="59"/>
      <c r="F5060" s="59"/>
      <c r="G5060" s="59"/>
      <c r="H5060" s="92"/>
      <c r="I5060" s="60"/>
      <c r="J5060" s="61"/>
      <c r="K5060" s="128"/>
      <c r="L5060" s="122"/>
      <c r="M5060" s="127"/>
    </row>
    <row r="5061" spans="1:13">
      <c r="A5061" s="67"/>
      <c r="B5061" s="132"/>
      <c r="C5061" s="67"/>
      <c r="D5061" s="68"/>
      <c r="E5061" s="59"/>
      <c r="F5061" s="59"/>
      <c r="G5061" s="59"/>
      <c r="H5061" s="92"/>
      <c r="I5061" s="60"/>
      <c r="J5061" s="61"/>
      <c r="K5061" s="128"/>
      <c r="L5061" s="122"/>
      <c r="M5061" s="127"/>
    </row>
    <row r="5062" spans="1:13">
      <c r="A5062" s="67"/>
      <c r="B5062" s="132"/>
      <c r="C5062" s="67"/>
      <c r="D5062" s="68"/>
      <c r="E5062" s="59"/>
      <c r="F5062" s="59"/>
      <c r="G5062" s="59"/>
      <c r="H5062" s="92"/>
      <c r="I5062" s="60"/>
      <c r="J5062" s="61"/>
      <c r="K5062" s="128"/>
      <c r="L5062" s="122"/>
      <c r="M5062" s="127"/>
    </row>
    <row r="5063" spans="1:13">
      <c r="A5063" s="67"/>
      <c r="B5063" s="132"/>
      <c r="C5063" s="67"/>
      <c r="D5063" s="68"/>
      <c r="E5063" s="59"/>
      <c r="F5063" s="59"/>
      <c r="G5063" s="59"/>
      <c r="H5063" s="92"/>
      <c r="I5063" s="60"/>
      <c r="J5063" s="61"/>
      <c r="K5063" s="128"/>
      <c r="L5063" s="122"/>
      <c r="M5063" s="127"/>
    </row>
    <row r="5064" spans="1:13">
      <c r="A5064" s="67"/>
      <c r="B5064" s="132"/>
      <c r="C5064" s="67"/>
      <c r="D5064" s="68"/>
      <c r="E5064" s="59"/>
      <c r="F5064" s="59"/>
      <c r="G5064" s="59"/>
      <c r="H5064" s="92"/>
      <c r="I5064" s="60"/>
      <c r="J5064" s="61"/>
      <c r="K5064" s="128"/>
      <c r="L5064" s="122"/>
      <c r="M5064" s="127"/>
    </row>
    <row r="5065" spans="1:13">
      <c r="A5065" s="67"/>
      <c r="B5065" s="132"/>
      <c r="C5065" s="67"/>
      <c r="D5065" s="68"/>
      <c r="E5065" s="59"/>
      <c r="F5065" s="59"/>
      <c r="G5065" s="59"/>
      <c r="H5065" s="92"/>
      <c r="I5065" s="60"/>
      <c r="J5065" s="61"/>
      <c r="K5065" s="128"/>
      <c r="L5065" s="122"/>
      <c r="M5065" s="127"/>
    </row>
    <row r="5066" spans="1:13">
      <c r="A5066" s="67"/>
      <c r="B5066" s="132"/>
      <c r="C5066" s="67"/>
      <c r="D5066" s="68"/>
      <c r="E5066" s="59"/>
      <c r="F5066" s="59"/>
      <c r="G5066" s="59"/>
      <c r="H5066" s="92"/>
      <c r="I5066" s="60"/>
      <c r="J5066" s="61"/>
      <c r="K5066" s="128"/>
      <c r="L5066" s="122"/>
      <c r="M5066" s="127"/>
    </row>
    <row r="5067" spans="1:13">
      <c r="A5067" s="67"/>
      <c r="B5067" s="132"/>
      <c r="C5067" s="67"/>
      <c r="D5067" s="68"/>
      <c r="E5067" s="59"/>
      <c r="F5067" s="59"/>
      <c r="G5067" s="59"/>
      <c r="H5067" s="92"/>
      <c r="I5067" s="60"/>
      <c r="J5067" s="61"/>
      <c r="K5067" s="128"/>
      <c r="L5067" s="122"/>
      <c r="M5067" s="127"/>
    </row>
    <row r="5068" spans="1:13">
      <c r="A5068" s="67"/>
      <c r="B5068" s="132"/>
      <c r="C5068" s="67"/>
      <c r="D5068" s="68"/>
      <c r="E5068" s="59"/>
      <c r="F5068" s="59"/>
      <c r="G5068" s="59"/>
      <c r="H5068" s="92"/>
      <c r="I5068" s="60"/>
      <c r="J5068" s="61"/>
      <c r="K5068" s="128"/>
      <c r="L5068" s="122"/>
      <c r="M5068" s="127"/>
    </row>
    <row r="5069" spans="1:13">
      <c r="A5069" s="67"/>
      <c r="B5069" s="132"/>
      <c r="C5069" s="67"/>
      <c r="D5069" s="68"/>
      <c r="E5069" s="59"/>
      <c r="F5069" s="59"/>
      <c r="G5069" s="59"/>
      <c r="H5069" s="92"/>
      <c r="I5069" s="60"/>
      <c r="J5069" s="61"/>
      <c r="K5069" s="128"/>
      <c r="L5069" s="122"/>
      <c r="M5069" s="127"/>
    </row>
    <row r="5070" spans="1:13">
      <c r="A5070" s="67"/>
      <c r="B5070" s="132"/>
      <c r="C5070" s="67"/>
      <c r="D5070" s="68"/>
      <c r="E5070" s="59"/>
      <c r="F5070" s="59"/>
      <c r="G5070" s="59"/>
      <c r="H5070" s="92"/>
      <c r="I5070" s="60"/>
      <c r="J5070" s="61"/>
      <c r="K5070" s="128"/>
      <c r="L5070" s="122"/>
      <c r="M5070" s="127"/>
    </row>
    <row r="5071" spans="1:13">
      <c r="A5071" s="67"/>
      <c r="B5071" s="132"/>
      <c r="C5071" s="67"/>
      <c r="D5071" s="68"/>
      <c r="E5071" s="59"/>
      <c r="F5071" s="59"/>
      <c r="G5071" s="59"/>
      <c r="H5071" s="92"/>
      <c r="I5071" s="60"/>
      <c r="J5071" s="61"/>
      <c r="K5071" s="128"/>
      <c r="L5071" s="122"/>
      <c r="M5071" s="127"/>
    </row>
    <row r="5072" spans="1:13">
      <c r="A5072" s="67"/>
      <c r="B5072" s="132"/>
      <c r="C5072" s="67"/>
      <c r="D5072" s="68"/>
      <c r="E5072" s="59"/>
      <c r="F5072" s="59"/>
      <c r="G5072" s="59"/>
      <c r="H5072" s="92"/>
      <c r="I5072" s="60"/>
      <c r="J5072" s="61"/>
      <c r="K5072" s="128"/>
      <c r="L5072" s="122"/>
      <c r="M5072" s="127"/>
    </row>
    <row r="5073" spans="1:13">
      <c r="A5073" s="67"/>
      <c r="B5073" s="132"/>
      <c r="C5073" s="67"/>
      <c r="D5073" s="68"/>
      <c r="E5073" s="59"/>
      <c r="F5073" s="59"/>
      <c r="G5073" s="59"/>
      <c r="H5073" s="92"/>
      <c r="I5073" s="60"/>
      <c r="J5073" s="61"/>
      <c r="K5073" s="128"/>
      <c r="L5073" s="122"/>
      <c r="M5073" s="127"/>
    </row>
    <row r="5074" spans="1:13">
      <c r="A5074" s="67"/>
      <c r="B5074" s="132"/>
      <c r="C5074" s="67"/>
      <c r="D5074" s="68"/>
      <c r="E5074" s="59"/>
      <c r="F5074" s="59"/>
      <c r="G5074" s="59"/>
      <c r="H5074" s="92"/>
      <c r="I5074" s="60"/>
      <c r="J5074" s="61"/>
      <c r="K5074" s="128"/>
      <c r="L5074" s="122"/>
      <c r="M5074" s="127"/>
    </row>
    <row r="5075" spans="1:13">
      <c r="A5075" s="67"/>
      <c r="B5075" s="132"/>
      <c r="C5075" s="67"/>
      <c r="D5075" s="68"/>
      <c r="E5075" s="59"/>
      <c r="F5075" s="59"/>
      <c r="G5075" s="59"/>
      <c r="H5075" s="92"/>
      <c r="I5075" s="60"/>
      <c r="J5075" s="61"/>
      <c r="K5075" s="128"/>
      <c r="L5075" s="122"/>
      <c r="M5075" s="127"/>
    </row>
    <row r="5076" spans="1:13">
      <c r="A5076" s="67"/>
      <c r="B5076" s="132"/>
      <c r="C5076" s="67"/>
      <c r="D5076" s="68"/>
      <c r="E5076" s="59"/>
      <c r="F5076" s="59"/>
      <c r="G5076" s="59"/>
      <c r="H5076" s="92"/>
      <c r="I5076" s="60"/>
      <c r="J5076" s="61"/>
      <c r="K5076" s="128"/>
      <c r="L5076" s="122"/>
      <c r="M5076" s="127"/>
    </row>
    <row r="5077" spans="1:13">
      <c r="A5077" s="67"/>
      <c r="B5077" s="132"/>
      <c r="C5077" s="67"/>
      <c r="D5077" s="68"/>
      <c r="E5077" s="59"/>
      <c r="F5077" s="59"/>
      <c r="G5077" s="59"/>
      <c r="H5077" s="92"/>
      <c r="I5077" s="60"/>
      <c r="J5077" s="61"/>
      <c r="K5077" s="128"/>
      <c r="L5077" s="122"/>
      <c r="M5077" s="127"/>
    </row>
    <row r="5078" spans="1:13">
      <c r="A5078" s="67"/>
      <c r="B5078" s="132"/>
      <c r="C5078" s="67"/>
      <c r="D5078" s="68"/>
      <c r="E5078" s="59"/>
      <c r="F5078" s="59"/>
      <c r="G5078" s="59"/>
      <c r="H5078" s="92"/>
      <c r="I5078" s="60"/>
      <c r="J5078" s="61"/>
      <c r="K5078" s="128"/>
      <c r="L5078" s="122"/>
      <c r="M5078" s="127"/>
    </row>
    <row r="5079" spans="1:13">
      <c r="A5079" s="67"/>
      <c r="B5079" s="132"/>
      <c r="C5079" s="67"/>
      <c r="D5079" s="68"/>
      <c r="E5079" s="59"/>
      <c r="F5079" s="59"/>
      <c r="G5079" s="59"/>
      <c r="H5079" s="92"/>
      <c r="I5079" s="60"/>
      <c r="J5079" s="61"/>
      <c r="K5079" s="128"/>
      <c r="L5079" s="122"/>
      <c r="M5079" s="127"/>
    </row>
    <row r="5080" spans="1:13">
      <c r="A5080" s="67"/>
      <c r="B5080" s="132"/>
      <c r="C5080" s="67"/>
      <c r="D5080" s="68"/>
      <c r="E5080" s="59"/>
      <c r="F5080" s="59"/>
      <c r="G5080" s="59"/>
      <c r="H5080" s="92"/>
      <c r="I5080" s="60"/>
      <c r="J5080" s="61"/>
      <c r="K5080" s="128"/>
      <c r="L5080" s="122"/>
      <c r="M5080" s="127"/>
    </row>
    <row r="5081" spans="1:13">
      <c r="A5081" s="67"/>
      <c r="B5081" s="132"/>
      <c r="C5081" s="67"/>
      <c r="D5081" s="68"/>
      <c r="E5081" s="59"/>
      <c r="F5081" s="59"/>
      <c r="G5081" s="59"/>
      <c r="H5081" s="92"/>
      <c r="I5081" s="60"/>
      <c r="J5081" s="61"/>
      <c r="K5081" s="128"/>
      <c r="L5081" s="122"/>
      <c r="M5081" s="127"/>
    </row>
    <row r="5082" spans="1:13">
      <c r="A5082" s="67"/>
      <c r="B5082" s="132"/>
      <c r="C5082" s="67"/>
      <c r="D5082" s="68"/>
      <c r="E5082" s="59"/>
      <c r="F5082" s="59"/>
      <c r="G5082" s="59"/>
      <c r="H5082" s="92"/>
      <c r="I5082" s="60"/>
      <c r="J5082" s="61"/>
      <c r="K5082" s="128"/>
      <c r="L5082" s="122"/>
      <c r="M5082" s="127"/>
    </row>
    <row r="5083" spans="1:13">
      <c r="A5083" s="67"/>
      <c r="B5083" s="132"/>
      <c r="C5083" s="67"/>
      <c r="D5083" s="68"/>
      <c r="E5083" s="59"/>
      <c r="F5083" s="59"/>
      <c r="G5083" s="59"/>
      <c r="H5083" s="92"/>
      <c r="I5083" s="60"/>
      <c r="J5083" s="61"/>
      <c r="K5083" s="128"/>
      <c r="L5083" s="122"/>
      <c r="M5083" s="127"/>
    </row>
    <row r="5084" spans="1:13">
      <c r="A5084" s="67"/>
      <c r="B5084" s="132"/>
      <c r="C5084" s="67"/>
      <c r="D5084" s="68"/>
      <c r="E5084" s="59"/>
      <c r="F5084" s="59"/>
      <c r="G5084" s="59"/>
      <c r="H5084" s="92"/>
      <c r="I5084" s="60"/>
      <c r="J5084" s="61"/>
      <c r="K5084" s="128"/>
      <c r="L5084" s="122"/>
      <c r="M5084" s="127"/>
    </row>
    <row r="5085" spans="1:13">
      <c r="A5085" s="67"/>
      <c r="B5085" s="132"/>
      <c r="C5085" s="67"/>
      <c r="D5085" s="68"/>
      <c r="E5085" s="59"/>
      <c r="F5085" s="59"/>
      <c r="G5085" s="59"/>
      <c r="H5085" s="92"/>
      <c r="I5085" s="60"/>
      <c r="J5085" s="61"/>
      <c r="K5085" s="128"/>
      <c r="L5085" s="122"/>
      <c r="M5085" s="127"/>
    </row>
    <row r="5086" spans="1:13">
      <c r="A5086" s="67"/>
      <c r="B5086" s="132"/>
      <c r="C5086" s="67"/>
      <c r="D5086" s="68"/>
      <c r="E5086" s="59"/>
      <c r="F5086" s="59"/>
      <c r="G5086" s="59"/>
      <c r="H5086" s="92"/>
      <c r="I5086" s="60"/>
      <c r="J5086" s="61"/>
      <c r="K5086" s="128"/>
      <c r="L5086" s="122"/>
      <c r="M5086" s="127"/>
    </row>
    <row r="5087" spans="1:13">
      <c r="A5087" s="67"/>
      <c r="B5087" s="132"/>
      <c r="C5087" s="67"/>
      <c r="D5087" s="68"/>
      <c r="E5087" s="59"/>
      <c r="F5087" s="59"/>
      <c r="G5087" s="59"/>
      <c r="H5087" s="92"/>
      <c r="I5087" s="60"/>
      <c r="J5087" s="61"/>
      <c r="K5087" s="128"/>
      <c r="L5087" s="122"/>
      <c r="M5087" s="127"/>
    </row>
    <row r="5088" spans="1:13">
      <c r="A5088" s="67"/>
      <c r="B5088" s="132"/>
      <c r="C5088" s="67"/>
      <c r="D5088" s="68"/>
      <c r="E5088" s="59"/>
      <c r="F5088" s="59"/>
      <c r="G5088" s="59"/>
      <c r="H5088" s="92"/>
      <c r="I5088" s="60"/>
      <c r="J5088" s="61"/>
      <c r="K5088" s="128"/>
      <c r="L5088" s="122"/>
      <c r="M5088" s="127"/>
    </row>
    <row r="5089" spans="1:10">
      <c r="A5089" s="67"/>
      <c r="B5089" s="132"/>
      <c r="C5089" s="67"/>
      <c r="D5089" s="68"/>
      <c r="E5089" s="59"/>
      <c r="F5089" s="59"/>
      <c r="G5089" s="59"/>
      <c r="H5089" s="92"/>
      <c r="I5089" s="60"/>
      <c r="J5089" s="61"/>
    </row>
    <row r="5090" spans="1:10">
      <c r="A5090" s="67"/>
      <c r="B5090" s="132"/>
      <c r="C5090" s="67"/>
      <c r="D5090" s="68"/>
      <c r="E5090" s="59"/>
      <c r="F5090" s="59"/>
      <c r="G5090" s="59"/>
      <c r="H5090" s="92"/>
      <c r="I5090" s="60"/>
      <c r="J5090" s="61"/>
    </row>
  </sheetData>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dimension ref="A1:Q4067"/>
  <sheetViews>
    <sheetView workbookViewId="0">
      <pane ySplit="1" topLeftCell="A2" activePane="bottomLeft" state="frozen"/>
      <selection activeCell="L1" sqref="L1"/>
      <selection pane="bottomLeft" activeCell="A2" sqref="A2"/>
    </sheetView>
  </sheetViews>
  <sheetFormatPr baseColWidth="10" defaultRowHeight="15"/>
  <cols>
    <col min="5" max="5" width="7.7109375" bestFit="1" customWidth="1"/>
    <col min="7" max="7" width="11.85546875" bestFit="1" customWidth="1"/>
    <col min="10" max="10" width="12.7109375" bestFit="1" customWidth="1"/>
    <col min="12" max="12" width="4.7109375" bestFit="1" customWidth="1"/>
    <col min="13" max="13" width="44.140625" bestFit="1" customWidth="1"/>
    <col min="14" max="14" width="23.5703125" bestFit="1" customWidth="1"/>
    <col min="15" max="16" width="35.140625" customWidth="1"/>
    <col min="17" max="17" width="255.7109375" bestFit="1" customWidth="1"/>
  </cols>
  <sheetData>
    <row r="1" spans="1:17" ht="29.25" thickBot="1">
      <c r="A1" s="75" t="s">
        <v>8345</v>
      </c>
      <c r="B1" s="75" t="s">
        <v>8346</v>
      </c>
      <c r="C1" s="75" t="s">
        <v>8347</v>
      </c>
      <c r="D1" s="75"/>
      <c r="E1" s="75" t="s">
        <v>8348</v>
      </c>
      <c r="F1" s="146" t="s">
        <v>8366</v>
      </c>
      <c r="G1" s="146" t="s">
        <v>8367</v>
      </c>
      <c r="H1" s="146" t="s">
        <v>8368</v>
      </c>
      <c r="I1" s="146" t="s">
        <v>8369</v>
      </c>
      <c r="J1" t="s">
        <v>8365</v>
      </c>
      <c r="K1" t="s">
        <v>8364</v>
      </c>
      <c r="L1" s="145" t="s">
        <v>8363</v>
      </c>
      <c r="M1" t="s">
        <v>8370</v>
      </c>
      <c r="N1" t="s">
        <v>8373</v>
      </c>
      <c r="O1" s="148" t="s">
        <v>8372</v>
      </c>
      <c r="P1" s="148" t="s">
        <v>8374</v>
      </c>
      <c r="Q1" s="149"/>
    </row>
    <row r="2" spans="1:17" ht="15.75" thickBot="1">
      <c r="A2" s="75" t="s">
        <v>8349</v>
      </c>
      <c r="B2" s="75">
        <v>501</v>
      </c>
      <c r="C2" s="75">
        <v>28</v>
      </c>
      <c r="D2" s="75"/>
      <c r="E2" s="75" t="s">
        <v>8350</v>
      </c>
      <c r="F2" t="str">
        <f>RIGHT(CONCATENATE("00",DAY(Hoja2!B2)),2)</f>
        <v>04</v>
      </c>
      <c r="G2" t="str">
        <f>CONCATENATE(RIGHT(CONCATENATE("00",DAY(Hoja2!B2)),2),"/",RIGHT(CONCATENATE("00",MONTH(Hoja2!B2)),2),"/",RIGHT(CONCATENATE("00",YEAR(Hoja2!B2)),2))</f>
        <v>04/01/13</v>
      </c>
      <c r="H2" t="str">
        <f>RIGHT(CONCATENATE("00",DAY(Hoja2!D2)),2)</f>
        <v>03</v>
      </c>
      <c r="I2" t="str">
        <f>CONCATENATE(RIGHT(CONCATENATE("00",DAY(Hoja2!D2)),2),"/",RIGHT(CONCATENATE("00",MONTH(Hoja2!D2)),2),"/",RIGHT(CONCATENATE("00",YEAR(Hoja2!D2)),2))</f>
        <v>03/01/13</v>
      </c>
      <c r="J2" t="str">
        <f>IF(LEN(Hoja2!J2)&gt;150,LEN(Hoja2!J2),"")</f>
        <v/>
      </c>
      <c r="K2" t="str">
        <f>IF(Hoja2!A2&lt;&gt;"", IF(Hoja2!B2&lt;&gt;"", IF(Hoja2!C2&lt;&gt;"", IF(Hoja2!D2&lt;&gt;"", IF(Hoja2!E2&lt;&gt;"", IF(Hoja2!F2&lt;&gt;"", IF(Hoja2!J2&lt;&gt;"","ok",""),""),""),""),""),""),"")</f>
        <v>ok</v>
      </c>
      <c r="L2" t="str">
        <f>IF(Hoja2!A2="'S/F'","--","")</f>
        <v/>
      </c>
      <c r="M2" t="str">
        <f>IF(LEN(Hoja2!C2)&gt;30,Hoja2!C2,"")</f>
        <v/>
      </c>
      <c r="O2" t="str">
        <f>IF(LEN(Hoja2!F2)&gt;110,LEN(Hoja2!F2),"")</f>
        <v/>
      </c>
      <c r="Q2" t="str">
        <f>IF(K2="ok",CONCATENATE(IF(Hoja2!A2="'S/F'","--",""),N2,"INSERT INTO seguimiento_oficios_recepcion_oficio(fecha_captura, folio_interno, no_oficio, dependencia_envia, firma, fecha_oficio, asunto, anexo, captura_id, estatus_id) VALUES ('",CONCATENATE(RIGHT(CONCATENATE("00",DAY(Hoja2!B2)),2),"/",RIGHT(CONCATENATE("00",MONTH(Hoja2!B2)),2),"/",RIGHT(CONCATENATE("00",YEAR(Hoja2!B2)),2)),"',",Hoja2!A2,",'",Hoja2!C2,"','",Hoja2!F2,"','",Hoja2!E2,"','",CONCATENATE(RIGHT(CONCATENATE("00",DAY(Hoja2!D2)),2),"/",RIGHT(CONCATENATE("00",MONTH(Hoja2!D2)),2),"/",RIGHT(CONCATENATE("00",YEAR(Hoja2!D2)),2)),"','",Hoja2!J2,"',","FALSE, 1,8);"), "")</f>
        <v>INSERT INTO seguimiento_oficios_recepcion_oficio(fecha_captura, folio_interno, no_oficio, dependencia_envia, firma, fecha_oficio, asunto, anexo, captura_id, estatus_id) VALUES ('04/01/13',1,'0004','INVITAB','AMADA MIRELDA RAMIREZ PEREZ','03/01/13','ENVIA FORMATO DE ALTA DEL LIC. JUAN FILIGRANA CASTRO',FALSE, 1,8);</v>
      </c>
    </row>
    <row r="3" spans="1:17" ht="15.75" thickBot="1">
      <c r="A3" s="75" t="s">
        <v>8351</v>
      </c>
      <c r="B3" s="75">
        <v>201</v>
      </c>
      <c r="C3" s="75">
        <v>19</v>
      </c>
      <c r="D3" s="75"/>
      <c r="E3" s="78">
        <f>LOOKUP(E2,A2:A5,C2:C5)</f>
        <v>22</v>
      </c>
      <c r="F3" t="str">
        <f>RIGHT(CONCATENATE("00",DAY(Hoja2!B3)),2)</f>
        <v>04</v>
      </c>
      <c r="G3" t="str">
        <f>CONCATENATE(RIGHT(CONCATENATE("00",DAY(Hoja2!B3)),2),"/",RIGHT(CONCATENATE("00",MONTH(Hoja2!B3)),2),"/",RIGHT(CONCATENATE("00",YEAR(Hoja2!B3)),2))</f>
        <v>04/01/13</v>
      </c>
      <c r="H3" t="str">
        <f>RIGHT(CONCATENATE("00",DAY(Hoja2!D3)),2)</f>
        <v>04</v>
      </c>
      <c r="I3" t="str">
        <f>CONCATENATE(RIGHT(CONCATENATE("00",DAY(Hoja2!D3)),2),"/",RIGHT(CONCATENATE("00",MONTH(Hoja2!D3)),2),"/",RIGHT(CONCATENATE("00",YEAR(Hoja2!D3)),2))</f>
        <v>04/01/13</v>
      </c>
      <c r="J3" t="str">
        <f>IF(LEN(Hoja2!J3)&gt;150,LEN(Hoja2!J3),"")</f>
        <v/>
      </c>
      <c r="K3" t="str">
        <f>IF(Hoja2!A3&lt;&gt;"", IF(Hoja2!B3&lt;&gt;"", IF(Hoja2!C3&lt;&gt;"", IF(Hoja2!D3&lt;&gt;"", IF(Hoja2!E3&lt;&gt;"", IF(Hoja2!F3&lt;&gt;"", IF(Hoja2!J3&lt;&gt;"","ok",""),""),""),""),""),""),"")</f>
        <v>ok</v>
      </c>
      <c r="L3" t="str">
        <f>IF(Hoja2!A3="'S/F'","--","")</f>
        <v/>
      </c>
      <c r="M3" t="str">
        <f>IF(LEN(Hoja2!C3)&gt;30,Hoja2!C3,"")</f>
        <v/>
      </c>
      <c r="O3" t="str">
        <f>IF(LEN(Hoja2!F3)&gt;110,LEN(Hoja2!F3),"")</f>
        <v/>
      </c>
      <c r="Q3" t="str">
        <f>IF(K3="ok",CONCATENATE(IF(Hoja2!A3="'S/F'","--",""),N3,"INSERT INTO seguimiento_oficios_recepcion_oficio(fecha_captura, folio_interno, no_oficio, dependencia_envia, firma, fecha_oficio, asunto, anexo, captura_id, estatus_id) VALUES ('",CONCATENATE(RIGHT(CONCATENATE("00",DAY(Hoja2!B3)),2),"/",RIGHT(CONCATENATE("00",MONTH(Hoja2!B3)),2),"/",RIGHT(CONCATENATE("00",YEAR(Hoja2!B3)),2)),"',",Hoja2!A3,",'",Hoja2!C3,"','",Hoja2!F3,"','",Hoja2!E3,"','",CONCATENATE(RIGHT(CONCATENATE("00",DAY(Hoja2!D3)),2),"/",RIGHT(CONCATENATE("00",MONTH(Hoja2!D3)),2),"/",RIGHT(CONCATENATE("00",YEAR(Hoja2!D3)),2)),"','",Hoja2!J3,"',","FALSE, 1,8);"), "")</f>
        <v>INSERT INTO seguimiento_oficios_recepcion_oficio(fecha_captura, folio_interno, no_oficio, dependencia_envia, firma, fecha_oficio, asunto, anexo, captura_id, estatus_id) VALUES ('04/01/13',2,'S/N','PARTICULAR','MARIA DEL CARMEN SOLIS GONZALEZ','04/01/13','SOL. PERMISO PARA VENDER ANTOJITOS EN LA NAVE 3',FALSE, 1,8);</v>
      </c>
    </row>
    <row r="4" spans="1:17" ht="15.75" thickBot="1">
      <c r="A4" s="75" t="s">
        <v>8350</v>
      </c>
      <c r="B4" s="75">
        <v>101</v>
      </c>
      <c r="C4" s="75">
        <v>22</v>
      </c>
      <c r="D4" s="75"/>
      <c r="E4" s="78">
        <f>INDEX(A2:C5,MATCH(E2,A2:A5,0),3)</f>
        <v>22</v>
      </c>
      <c r="F4" t="str">
        <f>RIGHT(CONCATENATE("00",DAY(Hoja2!B4)),2)</f>
        <v>04</v>
      </c>
      <c r="G4" t="str">
        <f>CONCATENATE(RIGHT(CONCATENATE("00",DAY(Hoja2!B4)),2),"/",RIGHT(CONCATENATE("00",MONTH(Hoja2!B4)),2),"/",RIGHT(CONCATENATE("00",YEAR(Hoja2!B4)),2))</f>
        <v>04/01/13</v>
      </c>
      <c r="H4" t="str">
        <f>RIGHT(CONCATENATE("00",DAY(Hoja2!D4)),2)</f>
        <v>04</v>
      </c>
      <c r="I4" t="str">
        <f>CONCATENATE(RIGHT(CONCATENATE("00",DAY(Hoja2!D4)),2),"/",RIGHT(CONCATENATE("00",MONTH(Hoja2!D4)),2),"/",RIGHT(CONCATENATE("00",YEAR(Hoja2!D4)),2))</f>
        <v>04/01/13</v>
      </c>
      <c r="J4" t="str">
        <f>IF(LEN(Hoja2!J4)&gt;150,LEN(Hoja2!J4),"")</f>
        <v/>
      </c>
      <c r="K4" t="str">
        <f>IF(Hoja2!A4&lt;&gt;"", IF(Hoja2!B4&lt;&gt;"", IF(Hoja2!C4&lt;&gt;"", IF(Hoja2!D4&lt;&gt;"", IF(Hoja2!E4&lt;&gt;"", IF(Hoja2!F4&lt;&gt;"", IF(Hoja2!J4&lt;&gt;"","ok",""),""),""),""),""),""),"")</f>
        <v>ok</v>
      </c>
      <c r="L4" t="str">
        <f>IF(Hoja2!A4="'S/F'","--","")</f>
        <v/>
      </c>
      <c r="M4" t="str">
        <f>IF(LEN(Hoja2!C4)&gt;30,Hoja2!C4,"")</f>
        <v/>
      </c>
      <c r="O4" t="str">
        <f>IF(LEN(Hoja2!F4)&gt;110,LEN(Hoja2!F4),"")</f>
        <v/>
      </c>
      <c r="Q4" t="str">
        <f>IF(K4="ok",CONCATENATE(IF(Hoja2!A4="'S/F'","--",""),N4,"INSERT INTO seguimiento_oficios_recepcion_oficio(fecha_captura, folio_interno, no_oficio, dependencia_envia, firma, fecha_oficio, asunto, anexo, captura_id, estatus_id) VALUES ('",CONCATENATE(RIGHT(CONCATENATE("00",DAY(Hoja2!B4)),2),"/",RIGHT(CONCATENATE("00",MONTH(Hoja2!B4)),2),"/",RIGHT(CONCATENATE("00",YEAR(Hoja2!B4)),2)),"',",Hoja2!A4,",'",Hoja2!C4,"','",Hoja2!F4,"','",Hoja2!E4,"','",CONCATENATE(RIGHT(CONCATENATE("00",DAY(Hoja2!D4)),2),"/",RIGHT(CONCATENATE("00",MONTH(Hoja2!D4)),2),"/",RIGHT(CONCATENATE("00",YEAR(Hoja2!D4)),2)),"','",Hoja2!J4,"',","FALSE, 1,8);"), "")</f>
        <v>INSERT INTO seguimiento_oficios_recepcion_oficio(fecha_captura, folio_interno, no_oficio, dependencia_envia, firma, fecha_oficio, asunto, anexo, captura_id, estatus_id) VALUES ('04/01/13',3,'S/N','PARTICULAR','PAULINA RODRIGUEZ ESCANGA','04/01/13','SOL. PERMISO PARA VENDER ANTOJITOS EN LA NAVE 3',FALSE, 1,8);</v>
      </c>
    </row>
    <row r="5" spans="1:17" ht="15.75" thickBot="1">
      <c r="A5" s="76" t="s">
        <v>8352</v>
      </c>
      <c r="B5" s="76">
        <v>301</v>
      </c>
      <c r="C5" s="76">
        <v>29</v>
      </c>
      <c r="D5" s="76"/>
      <c r="E5" s="77"/>
      <c r="F5" t="str">
        <f>RIGHT(CONCATENATE("00",DAY(Hoja2!B5)),2)</f>
        <v>04</v>
      </c>
      <c r="G5" t="str">
        <f>CONCATENATE(RIGHT(CONCATENATE("00",DAY(Hoja2!B5)),2),"/",RIGHT(CONCATENATE("00",MONTH(Hoja2!B5)),2),"/",RIGHT(CONCATENATE("00",YEAR(Hoja2!B5)),2))</f>
        <v>04/01/13</v>
      </c>
      <c r="H5" t="str">
        <f>RIGHT(CONCATENATE("00",DAY(Hoja2!D5)),2)</f>
        <v>04</v>
      </c>
      <c r="I5" t="str">
        <f>CONCATENATE(RIGHT(CONCATENATE("00",DAY(Hoja2!D5)),2),"/",RIGHT(CONCATENATE("00",MONTH(Hoja2!D5)),2),"/",RIGHT(CONCATENATE("00",YEAR(Hoja2!D5)),2))</f>
        <v>04/01/13</v>
      </c>
      <c r="J5" t="str">
        <f>IF(LEN(Hoja2!J5)&gt;150,LEN(Hoja2!J5),"")</f>
        <v/>
      </c>
      <c r="K5" t="str">
        <f>IF(Hoja2!A5&lt;&gt;"", IF(Hoja2!B5&lt;&gt;"", IF(Hoja2!C5&lt;&gt;"", IF(Hoja2!D5&lt;&gt;"", IF(Hoja2!E5&lt;&gt;"", IF(Hoja2!F5&lt;&gt;"", IF(Hoja2!J5&lt;&gt;"","ok",""),""),""),""),""),""),"")</f>
        <v>ok</v>
      </c>
      <c r="L5" t="str">
        <f>IF(Hoja2!A5="'S/F'","--","")</f>
        <v/>
      </c>
      <c r="M5" t="str">
        <f>IF(LEN(Hoja2!C5)&gt;30,Hoja2!C5,"")</f>
        <v/>
      </c>
      <c r="O5" t="str">
        <f>IF(LEN(Hoja2!F5)&gt;110,LEN(Hoja2!F5),"")</f>
        <v/>
      </c>
      <c r="Q5" t="str">
        <f>IF(K5="ok",CONCATENATE(IF(Hoja2!A5="'S/F'","--",""),N5,"INSERT INTO seguimiento_oficios_recepcion_oficio(fecha_captura, folio_interno, no_oficio, dependencia_envia, firma, fecha_oficio, asunto, anexo, captura_id, estatus_id) VALUES ('",CONCATENATE(RIGHT(CONCATENATE("00",DAY(Hoja2!B5)),2),"/",RIGHT(CONCATENATE("00",MONTH(Hoja2!B5)),2),"/",RIGHT(CONCATENATE("00",YEAR(Hoja2!B5)),2)),"',",Hoja2!A5,",'",Hoja2!C5,"','",Hoja2!F5,"','",Hoja2!E5,"','",CONCATENATE(RIGHT(CONCATENATE("00",DAY(Hoja2!D5)),2),"/",RIGHT(CONCATENATE("00",MONTH(Hoja2!D5)),2),"/",RIGHT(CONCATENATE("00",YEAR(Hoja2!D5)),2)),"','",Hoja2!J5,"',","FALSE, 1,8);"), "")</f>
        <v>INSERT INTO seguimiento_oficios_recepcion_oficio(fecha_captura, folio_interno, no_oficio, dependencia_envia, firma, fecha_oficio, asunto, anexo, captura_id, estatus_id) VALUES ('04/01/13',4,'004','INST. EST. D/L MUJ.','JOSE JIMENEZ MARTINEZ','04/01/13','ENVIAN RELACION DEL PERSONAL QUE RENUNCIO EL 31 DE DICIEMBRE0',FALSE, 1,8);</v>
      </c>
    </row>
    <row r="6" spans="1:17">
      <c r="F6" t="str">
        <f>RIGHT(CONCATENATE("00",DAY(Hoja2!B6)),2)</f>
        <v>04</v>
      </c>
      <c r="G6" t="str">
        <f>CONCATENATE(RIGHT(CONCATENATE("00",DAY(Hoja2!B6)),2),"/",RIGHT(CONCATENATE("00",MONTH(Hoja2!B6)),2),"/",RIGHT(CONCATENATE("00",YEAR(Hoja2!B6)),2))</f>
        <v>04/01/13</v>
      </c>
      <c r="H6" t="str">
        <f>RIGHT(CONCATENATE("00",DAY(Hoja2!D6)),2)</f>
        <v>04</v>
      </c>
      <c r="I6" t="str">
        <f>CONCATENATE(RIGHT(CONCATENATE("00",DAY(Hoja2!D6)),2),"/",RIGHT(CONCATENATE("00",MONTH(Hoja2!D6)),2),"/",RIGHT(CONCATENATE("00",YEAR(Hoja2!D6)),2))</f>
        <v>04/01/13</v>
      </c>
      <c r="J6" t="str">
        <f>IF(LEN(Hoja2!J6)&gt;150,LEN(Hoja2!J6),"")</f>
        <v/>
      </c>
      <c r="K6" t="str">
        <f>IF(Hoja2!A6&lt;&gt;"", IF(Hoja2!B6&lt;&gt;"", IF(Hoja2!C6&lt;&gt;"", IF(Hoja2!D6&lt;&gt;"", IF(Hoja2!E6&lt;&gt;"", IF(Hoja2!F6&lt;&gt;"", IF(Hoja2!J6&lt;&gt;"","ok",""),""),""),""),""),""),"")</f>
        <v>ok</v>
      </c>
      <c r="L6" t="str">
        <f>IF(Hoja2!A6="'S/F'","--","")</f>
        <v/>
      </c>
      <c r="M6" t="str">
        <f>IF(LEN(Hoja2!C6)&gt;30,Hoja2!C6,"")</f>
        <v/>
      </c>
      <c r="O6" t="str">
        <f>IF(LEN(Hoja2!F6)&gt;110,LEN(Hoja2!F6),"")</f>
        <v/>
      </c>
      <c r="Q6" t="str">
        <f>IF(K6="ok",CONCATENATE(IF(Hoja2!A6="'S/F'","--",""),N6,"INSERT INTO seguimiento_oficios_recepcion_oficio(fecha_captura, folio_interno, no_oficio, dependencia_envia, firma, fecha_oficio, asunto, anexo, captura_id, estatus_id) VALUES ('",CONCATENATE(RIGHT(CONCATENATE("00",DAY(Hoja2!B6)),2),"/",RIGHT(CONCATENATE("00",MONTH(Hoja2!B6)),2),"/",RIGHT(CONCATENATE("00",YEAR(Hoja2!B6)),2)),"',",Hoja2!A6,",'",Hoja2!C6,"','",Hoja2!F6,"','",Hoja2!E6,"','",CONCATENATE(RIGHT(CONCATENATE("00",DAY(Hoja2!D6)),2),"/",RIGHT(CONCATENATE("00",MONTH(Hoja2!D6)),2),"/",RIGHT(CONCATENATE("00",YEAR(Hoja2!D6)),2)),"','",Hoja2!J6,"',","FALSE, 1,8);"), "")</f>
        <v>INSERT INTO seguimiento_oficios_recepcion_oficio(fecha_captura, folio_interno, no_oficio, dependencia_envia, firma, fecha_oficio, asunto, anexo, captura_id, estatus_id) VALUES ('04/01/13',5,'01','ARTESANIAS DE TAB.','EDUARDO MIGUEL OSORIO LOPEZ','04/01/13','ENVIAN INCIDENCIAS SEGUNDA QUINCENA DEL MES DE ENERO',FALSE, 1,8);</v>
      </c>
    </row>
    <row r="7" spans="1:17">
      <c r="F7" t="str">
        <f>RIGHT(CONCATENATE("00",DAY(Hoja2!B7)),2)</f>
        <v>04</v>
      </c>
      <c r="G7" t="str">
        <f>CONCATENATE(RIGHT(CONCATENATE("00",DAY(Hoja2!B7)),2),"/",RIGHT(CONCATENATE("00",MONTH(Hoja2!B7)),2),"/",RIGHT(CONCATENATE("00",YEAR(Hoja2!B7)),2))</f>
        <v>04/01/13</v>
      </c>
      <c r="H7" t="str">
        <f>RIGHT(CONCATENATE("00",DAY(Hoja2!D7)),2)</f>
        <v>02</v>
      </c>
      <c r="I7" t="str">
        <f>CONCATENATE(RIGHT(CONCATENATE("00",DAY(Hoja2!D7)),2),"/",RIGHT(CONCATENATE("00",MONTH(Hoja2!D7)),2),"/",RIGHT(CONCATENATE("00",YEAR(Hoja2!D7)),2))</f>
        <v>02/01/13</v>
      </c>
      <c r="J7" t="str">
        <f>IF(LEN(Hoja2!J7)&gt;150,LEN(Hoja2!J7),"")</f>
        <v/>
      </c>
      <c r="K7" t="str">
        <f>IF(Hoja2!A7&lt;&gt;"", IF(Hoja2!B7&lt;&gt;"", IF(Hoja2!C7&lt;&gt;"", IF(Hoja2!D7&lt;&gt;"", IF(Hoja2!E7&lt;&gt;"", IF(Hoja2!F7&lt;&gt;"", IF(Hoja2!J7&lt;&gt;"","ok",""),""),""),""),""),""),"")</f>
        <v>ok</v>
      </c>
      <c r="L7" t="str">
        <f>IF(Hoja2!A7="'S/F'","--","")</f>
        <v/>
      </c>
      <c r="M7" t="str">
        <f>IF(LEN(Hoja2!C7)&gt;30,Hoja2!C7,"")</f>
        <v/>
      </c>
      <c r="O7" t="str">
        <f>IF(LEN(Hoja2!F7)&gt;110,LEN(Hoja2!F7),"")</f>
        <v/>
      </c>
      <c r="Q7" t="str">
        <f>IF(K7="ok",CONCATENATE(IF(Hoja2!A7="'S/F'","--",""),N7,"INSERT INTO seguimiento_oficios_recepcion_oficio(fecha_captura, folio_interno, no_oficio, dependencia_envia, firma, fecha_oficio, asunto, anexo, captura_id, estatus_id) VALUES ('",CONCATENATE(RIGHT(CONCATENATE("00",DAY(Hoja2!B7)),2),"/",RIGHT(CONCATENATE("00",MONTH(Hoja2!B7)),2),"/",RIGHT(CONCATENATE("00",YEAR(Hoja2!B7)),2)),"',",Hoja2!A7,",'",Hoja2!C7,"','",Hoja2!F7,"','",Hoja2!E7,"','",CONCATENATE(RIGHT(CONCATENATE("00",DAY(Hoja2!D7)),2),"/",RIGHT(CONCATENATE("00",MONTH(Hoja2!D7)),2),"/",RIGHT(CONCATENATE("00",YEAR(Hoja2!D7)),2)),"','",Hoja2!J7,"',","FALSE, 1,8);"), "")</f>
        <v>INSERT INTO seguimiento_oficios_recepcion_oficio(fecha_captura, folio_interno, no_oficio, dependencia_envia, firma, fecha_oficio, asunto, anexo, captura_id, estatus_id) VALUES ('04/01/13',10,'02','SRIA. DE GOB.','ALEJANDRO MANUEL BARRAGAN LANZ','02/01/13','ENVIAN INFORMACION DE DESCUENTOS VARIOS CORRESPONDIENTES A LA SEGUNDA QUINCENA DE ENERO',FALSE, 1,8);</v>
      </c>
    </row>
    <row r="8" spans="1:17">
      <c r="F8" t="str">
        <f>RIGHT(CONCATENATE("00",DAY(Hoja2!B8)),2)</f>
        <v>04</v>
      </c>
      <c r="G8" t="str">
        <f>CONCATENATE(RIGHT(CONCATENATE("00",DAY(Hoja2!B8)),2),"/",RIGHT(CONCATENATE("00",MONTH(Hoja2!B8)),2),"/",RIGHT(CONCATENATE("00",YEAR(Hoja2!B8)),2))</f>
        <v>04/01/13</v>
      </c>
      <c r="H8" t="str">
        <f>RIGHT(CONCATENATE("00",DAY(Hoja2!D8)),2)</f>
        <v>02</v>
      </c>
      <c r="I8" t="str">
        <f>CONCATENATE(RIGHT(CONCATENATE("00",DAY(Hoja2!D8)),2),"/",RIGHT(CONCATENATE("00",MONTH(Hoja2!D8)),2),"/",RIGHT(CONCATENATE("00",YEAR(Hoja2!D8)),2))</f>
        <v>02/01/13</v>
      </c>
      <c r="J8" t="str">
        <f>IF(LEN(Hoja2!J8)&gt;150,LEN(Hoja2!J8),"")</f>
        <v/>
      </c>
      <c r="K8" t="str">
        <f>IF(Hoja2!A8&lt;&gt;"", IF(Hoja2!B8&lt;&gt;"", IF(Hoja2!C8&lt;&gt;"", IF(Hoja2!D8&lt;&gt;"", IF(Hoja2!E8&lt;&gt;"", IF(Hoja2!F8&lt;&gt;"", IF(Hoja2!J8&lt;&gt;"","ok",""),""),""),""),""),""),"")</f>
        <v>ok</v>
      </c>
      <c r="L8" t="str">
        <f>IF(Hoja2!A8="'S/F'","--","")</f>
        <v/>
      </c>
      <c r="M8" t="str">
        <f>IF(LEN(Hoja2!C8)&gt;30,Hoja2!C8,"")</f>
        <v/>
      </c>
      <c r="O8" t="str">
        <f>IF(LEN(Hoja2!F8)&gt;110,LEN(Hoja2!F8),"")</f>
        <v/>
      </c>
      <c r="Q8" t="str">
        <f>IF(K8="ok",CONCATENATE(IF(Hoja2!A8="'S/F'","--",""),N8,"INSERT INTO seguimiento_oficios_recepcion_oficio(fecha_captura, folio_interno, no_oficio, dependencia_envia, firma, fecha_oficio, asunto, anexo, captura_id, estatus_id) VALUES ('",CONCATENATE(RIGHT(CONCATENATE("00",DAY(Hoja2!B8)),2),"/",RIGHT(CONCATENATE("00",MONTH(Hoja2!B8)),2),"/",RIGHT(CONCATENATE("00",YEAR(Hoja2!B8)),2)),"',",Hoja2!A8,",'",Hoja2!C8,"','",Hoja2!F8,"','",Hoja2!E8,"','",CONCATENATE(RIGHT(CONCATENATE("00",DAY(Hoja2!D8)),2),"/",RIGHT(CONCATENATE("00",MONTH(Hoja2!D8)),2),"/",RIGHT(CONCATENATE("00",YEAR(Hoja2!D8)),2)),"','",Hoja2!J8,"',","FALSE, 1,8);"), "")</f>
        <v>INSERT INTO seguimiento_oficios_recepcion_oficio(fecha_captura, folio_interno, no_oficio, dependencia_envia, firma, fecha_oficio, asunto, anexo, captura_id, estatus_id) VALUES ('04/01/13',11,'01','SRIA. DE GOB.','ALEJANDRO MANUEL BARRAGAN LANZ','02/01/13','SOL. SE REALICEN DESCUENTOS POR FALTAS CORRESPONDIENTES A LOS MESES DE OCTUBRE, NOVIEMBRE Y DICIEMBRE',FALSE, 1,8);</v>
      </c>
    </row>
    <row r="9" spans="1:17">
      <c r="F9" t="str">
        <f>RIGHT(CONCATENATE("00",DAY(Hoja2!B9)),2)</f>
        <v>04</v>
      </c>
      <c r="G9" t="str">
        <f>CONCATENATE(RIGHT(CONCATENATE("00",DAY(Hoja2!B9)),2),"/",RIGHT(CONCATENATE("00",MONTH(Hoja2!B9)),2),"/",RIGHT(CONCATENATE("00",YEAR(Hoja2!B9)),2))</f>
        <v>04/01/13</v>
      </c>
      <c r="H9" t="str">
        <f>RIGHT(CONCATENATE("00",DAY(Hoja2!D9)),2)</f>
        <v>03</v>
      </c>
      <c r="I9" t="str">
        <f>CONCATENATE(RIGHT(CONCATENATE("00",DAY(Hoja2!D9)),2),"/",RIGHT(CONCATENATE("00",MONTH(Hoja2!D9)),2),"/",RIGHT(CONCATENATE("00",YEAR(Hoja2!D9)),2))</f>
        <v>03/01/13</v>
      </c>
      <c r="J9" t="str">
        <f>IF(LEN(Hoja2!J9)&gt;150,LEN(Hoja2!J9),"")</f>
        <v/>
      </c>
      <c r="K9" t="str">
        <f>IF(Hoja2!A9&lt;&gt;"", IF(Hoja2!B9&lt;&gt;"", IF(Hoja2!C9&lt;&gt;"", IF(Hoja2!D9&lt;&gt;"", IF(Hoja2!E9&lt;&gt;"", IF(Hoja2!F9&lt;&gt;"", IF(Hoja2!J9&lt;&gt;"","ok",""),""),""),""),""),""),"")</f>
        <v>ok</v>
      </c>
      <c r="L9" t="str">
        <f>IF(Hoja2!A9="'S/F'","--","")</f>
        <v/>
      </c>
      <c r="M9" t="str">
        <f>IF(LEN(Hoja2!C9)&gt;30,Hoja2!C9,"")</f>
        <v/>
      </c>
      <c r="O9" t="str">
        <f>IF(LEN(Hoja2!F9)&gt;110,LEN(Hoja2!F9),"")</f>
        <v/>
      </c>
      <c r="Q9" t="str">
        <f>IF(K9="ok",CONCATENATE(IF(Hoja2!A9="'S/F'","--",""),N9,"INSERT INTO seguimiento_oficios_recepcion_oficio(fecha_captura, folio_interno, no_oficio, dependencia_envia, firma, fecha_oficio, asunto, anexo, captura_id, estatus_id) VALUES ('",CONCATENATE(RIGHT(CONCATENATE("00",DAY(Hoja2!B9)),2),"/",RIGHT(CONCATENATE("00",MONTH(Hoja2!B9)),2),"/",RIGHT(CONCATENATE("00",YEAR(Hoja2!B9)),2)),"',",Hoja2!A9,",'",Hoja2!C9,"','",Hoja2!F9,"','",Hoja2!E9,"','",CONCATENATE(RIGHT(CONCATENATE("00",DAY(Hoja2!D9)),2),"/",RIGHT(CONCATENATE("00",MONTH(Hoja2!D9)),2),"/",RIGHT(CONCATENATE("00",YEAR(Hoja2!D9)),2)),"','",Hoja2!J9,"',","FALSE, 1,8);"), "")</f>
        <v>INSERT INTO seguimiento_oficios_recepcion_oficio(fecha_captura, folio_interno, no_oficio, dependencia_envia, firma, fecha_oficio, asunto, anexo, captura_id, estatus_id) VALUES ('04/01/13',13,'033','SRIA. DE CONT.','MARTHA PATRICIA JIMENEZ OROPEZA','03/01/13','ENVIAN ORIGINAL DEL JUICIO ESPECIAL DE PENSION',FALSE, 1,8);</v>
      </c>
    </row>
    <row r="10" spans="1:17">
      <c r="F10" t="str">
        <f>RIGHT(CONCATENATE("00",DAY(Hoja2!B10)),2)</f>
        <v>04</v>
      </c>
      <c r="G10" t="str">
        <f>CONCATENATE(RIGHT(CONCATENATE("00",DAY(Hoja2!B10)),2),"/",RIGHT(CONCATENATE("00",MONTH(Hoja2!B10)),2),"/",RIGHT(CONCATENATE("00",YEAR(Hoja2!B10)),2))</f>
        <v>04/01/13</v>
      </c>
      <c r="H10" t="str">
        <f>RIGHT(CONCATENATE("00",DAY(Hoja2!D10)),2)</f>
        <v>08</v>
      </c>
      <c r="I10" t="str">
        <f>CONCATENATE(RIGHT(CONCATENATE("00",DAY(Hoja2!D10)),2),"/",RIGHT(CONCATENATE("00",MONTH(Hoja2!D10)),2),"/",RIGHT(CONCATENATE("00",YEAR(Hoja2!D10)),2))</f>
        <v>08/01/13</v>
      </c>
      <c r="J10" t="str">
        <f>IF(LEN(Hoja2!J10)&gt;150,LEN(Hoja2!J10),"")</f>
        <v/>
      </c>
      <c r="K10" t="str">
        <f>IF(Hoja2!A10&lt;&gt;"", IF(Hoja2!B10&lt;&gt;"", IF(Hoja2!C10&lt;&gt;"", IF(Hoja2!D10&lt;&gt;"", IF(Hoja2!E10&lt;&gt;"", IF(Hoja2!F10&lt;&gt;"", IF(Hoja2!J10&lt;&gt;"","ok",""),""),""),""),""),""),"")</f>
        <v>ok</v>
      </c>
      <c r="L10" t="str">
        <f>IF(Hoja2!A10="'S/F'","--","")</f>
        <v/>
      </c>
      <c r="M10" t="str">
        <f>IF(LEN(Hoja2!C10)&gt;30,Hoja2!C10,"")</f>
        <v/>
      </c>
      <c r="O10" t="str">
        <f>IF(LEN(Hoja2!F10)&gt;110,LEN(Hoja2!F10),"")</f>
        <v/>
      </c>
      <c r="Q10" t="str">
        <f>IF(K10="ok",CONCATENATE(IF(Hoja2!A10="'S/F'","--",""),N10,"INSERT INTO seguimiento_oficios_recepcion_oficio(fecha_captura, folio_interno, no_oficio, dependencia_envia, firma, fecha_oficio, asunto, anexo, captura_id, estatus_id) VALUES ('",CONCATENATE(RIGHT(CONCATENATE("00",DAY(Hoja2!B10)),2),"/",RIGHT(CONCATENATE("00",MONTH(Hoja2!B10)),2),"/",RIGHT(CONCATENATE("00",YEAR(Hoja2!B10)),2)),"',",Hoja2!A10,",'",Hoja2!C10,"','",Hoja2!F10,"','",Hoja2!E10,"','",CONCATENATE(RIGHT(CONCATENATE("00",DAY(Hoja2!D10)),2),"/",RIGHT(CONCATENATE("00",MONTH(Hoja2!D10)),2),"/",RIGHT(CONCATENATE("00",YEAR(Hoja2!D10)),2)),"','",Hoja2!J10,"',","FALSE, 1,8);"), "")</f>
        <v>INSERT INTO seguimiento_oficios_recepcion_oficio(fecha_captura, folio_interno, no_oficio, dependencia_envia, firma, fecha_oficio, asunto, anexo, captura_id, estatus_id) VALUES ('04/01/13',14,'007','CORAT','OSCAR ARMANDO ESCAYOLA CAMACHO','08/01/13','SOLICITA SERVIDORES PUBLICOS PARA ENTREGA RECEPCION',FALSE, 1,8);</v>
      </c>
    </row>
    <row r="11" spans="1:17">
      <c r="F11" t="str">
        <f>RIGHT(CONCATENATE("00",DAY(Hoja2!B11)),2)</f>
        <v>07</v>
      </c>
      <c r="G11" t="str">
        <f>CONCATENATE(RIGHT(CONCATENATE("00",DAY(Hoja2!B11)),2),"/",RIGHT(CONCATENATE("00",MONTH(Hoja2!B11)),2),"/",RIGHT(CONCATENATE("00",YEAR(Hoja2!B11)),2))</f>
        <v>07/01/13</v>
      </c>
      <c r="H11" t="str">
        <f>RIGHT(CONCATENATE("00",DAY(Hoja2!D11)),2)</f>
        <v>07</v>
      </c>
      <c r="I11" t="str">
        <f>CONCATENATE(RIGHT(CONCATENATE("00",DAY(Hoja2!D11)),2),"/",RIGHT(CONCATENATE("00",MONTH(Hoja2!D11)),2),"/",RIGHT(CONCATENATE("00",YEAR(Hoja2!D11)),2))</f>
        <v>07/01/13</v>
      </c>
      <c r="J11" t="str">
        <f>IF(LEN(Hoja2!J11)&gt;150,LEN(Hoja2!J11),"")</f>
        <v/>
      </c>
      <c r="K11" t="str">
        <f>IF(Hoja2!A11&lt;&gt;"", IF(Hoja2!B11&lt;&gt;"", IF(Hoja2!C11&lt;&gt;"", IF(Hoja2!D11&lt;&gt;"", IF(Hoja2!E11&lt;&gt;"", IF(Hoja2!F11&lt;&gt;"", IF(Hoja2!J11&lt;&gt;"","ok",""),""),""),""),""),""),"")</f>
        <v>ok</v>
      </c>
      <c r="L11" t="str">
        <f>IF(Hoja2!A11="'S/F'","--","")</f>
        <v/>
      </c>
      <c r="M11" t="str">
        <f>IF(LEN(Hoja2!C11)&gt;30,Hoja2!C11,"")</f>
        <v/>
      </c>
      <c r="O11" t="str">
        <f>IF(LEN(Hoja2!F11)&gt;110,LEN(Hoja2!F11),"")</f>
        <v/>
      </c>
      <c r="Q11" t="str">
        <f>IF(K11="ok",CONCATENATE(IF(Hoja2!A11="'S/F'","--",""),N11,"INSERT INTO seguimiento_oficios_recepcion_oficio(fecha_captura, folio_interno, no_oficio, dependencia_envia, firma, fecha_oficio, asunto, anexo, captura_id, estatus_id) VALUES ('",CONCATENATE(RIGHT(CONCATENATE("00",DAY(Hoja2!B11)),2),"/",RIGHT(CONCATENATE("00",MONTH(Hoja2!B11)),2),"/",RIGHT(CONCATENATE("00",YEAR(Hoja2!B11)),2)),"',",Hoja2!A11,",'",Hoja2!C11,"','",Hoja2!F11,"','",Hoja2!E11,"','",CONCATENATE(RIGHT(CONCATENATE("00",DAY(Hoja2!D11)),2),"/",RIGHT(CONCATENATE("00",MONTH(Hoja2!D11)),2),"/",RIGHT(CONCATENATE("00",YEAR(Hoja2!D11)),2)),"','",Hoja2!J11,"',","FALSE, 1,8);"), "")</f>
        <v>INSERT INTO seguimiento_oficios_recepcion_oficio(fecha_captura, folio_interno, no_oficio, dependencia_envia, firma, fecha_oficio, asunto, anexo, captura_id, estatus_id) VALUES ('07/01/13',21,'002','CMAIG','HERMINIA BANDA IZETA','07/01/13','ENVIAN RELACION DEL PERSONAL QUE CAUSO BAJA',FALSE, 1,8);</v>
      </c>
    </row>
    <row r="12" spans="1:17">
      <c r="F12" t="str">
        <f>RIGHT(CONCATENATE("00",DAY(Hoja2!B12)),2)</f>
        <v>07</v>
      </c>
      <c r="G12" t="str">
        <f>CONCATENATE(RIGHT(CONCATENATE("00",DAY(Hoja2!B12)),2),"/",RIGHT(CONCATENATE("00",MONTH(Hoja2!B12)),2),"/",RIGHT(CONCATENATE("00",YEAR(Hoja2!B12)),2))</f>
        <v>07/01/13</v>
      </c>
      <c r="H12" t="str">
        <f>RIGHT(CONCATENATE("00",DAY(Hoja2!D12)),2)</f>
        <v>04</v>
      </c>
      <c r="I12" t="str">
        <f>CONCATENATE(RIGHT(CONCATENATE("00",DAY(Hoja2!D12)),2),"/",RIGHT(CONCATENATE("00",MONTH(Hoja2!D12)),2),"/",RIGHT(CONCATENATE("00",YEAR(Hoja2!D12)),2))</f>
        <v>04/01/13</v>
      </c>
      <c r="J12" t="str">
        <f>IF(LEN(Hoja2!J12)&gt;150,LEN(Hoja2!J12),"")</f>
        <v/>
      </c>
      <c r="K12" t="str">
        <f>IF(Hoja2!A12&lt;&gt;"", IF(Hoja2!B12&lt;&gt;"", IF(Hoja2!C12&lt;&gt;"", IF(Hoja2!D12&lt;&gt;"", IF(Hoja2!E12&lt;&gt;"", IF(Hoja2!F12&lt;&gt;"", IF(Hoja2!J12&lt;&gt;"","ok",""),""),""),""),""),""),"")</f>
        <v>ok</v>
      </c>
      <c r="L12" t="str">
        <f>IF(Hoja2!A12="'S/F'","--","")</f>
        <v/>
      </c>
      <c r="M12" t="str">
        <f>IF(LEN(Hoja2!C12)&gt;30,Hoja2!C12,"")</f>
        <v/>
      </c>
      <c r="O12" t="str">
        <f>IF(LEN(Hoja2!F12)&gt;110,LEN(Hoja2!F12),"")</f>
        <v/>
      </c>
      <c r="Q12" t="str">
        <f>IF(K12="ok",CONCATENATE(IF(Hoja2!A12="'S/F'","--",""),N12,"INSERT INTO seguimiento_oficios_recepcion_oficio(fecha_captura, folio_interno, no_oficio, dependencia_envia, firma, fecha_oficio, asunto, anexo, captura_id, estatus_id) VALUES ('",CONCATENATE(RIGHT(CONCATENATE("00",DAY(Hoja2!B12)),2),"/",RIGHT(CONCATENATE("00",MONTH(Hoja2!B12)),2),"/",RIGHT(CONCATENATE("00",YEAR(Hoja2!B12)),2)),"',",Hoja2!A12,",'",Hoja2!C12,"','",Hoja2!F12,"','",Hoja2!E12,"','",CONCATENATE(RIGHT(CONCATENATE("00",DAY(Hoja2!D12)),2),"/",RIGHT(CONCATENATE("00",MONTH(Hoja2!D12)),2),"/",RIGHT(CONCATENATE("00",YEAR(Hoja2!D12)),2)),"','",Hoja2!J12,"',","FALSE, 1,8);"), "")</f>
        <v>INSERT INTO seguimiento_oficios_recepcion_oficio(fecha_captura, folio_interno, no_oficio, dependencia_envia, firma, fecha_oficio, asunto, anexo, captura_id, estatus_id) VALUES ('07/01/13',22,'001','SEPLAFIN','FREDDY CASTAÑEDA LEON','04/01/13','SOLICITA COMISIONADO AL C. JESUS MANUEL SEGURA A LA DIRECCION DE TESORERIA',FALSE, 1,8);</v>
      </c>
    </row>
    <row r="13" spans="1:17">
      <c r="F13" t="str">
        <f>RIGHT(CONCATENATE("00",DAY(Hoja2!B13)),2)</f>
        <v>07</v>
      </c>
      <c r="G13" t="str">
        <f>CONCATENATE(RIGHT(CONCATENATE("00",DAY(Hoja2!B13)),2),"/",RIGHT(CONCATENATE("00",MONTH(Hoja2!B13)),2),"/",RIGHT(CONCATENATE("00",YEAR(Hoja2!B13)),2))</f>
        <v>07/01/13</v>
      </c>
      <c r="H13" t="str">
        <f>RIGHT(CONCATENATE("00",DAY(Hoja2!D13)),2)</f>
        <v>02</v>
      </c>
      <c r="I13" t="str">
        <f>CONCATENATE(RIGHT(CONCATENATE("00",DAY(Hoja2!D13)),2),"/",RIGHT(CONCATENATE("00",MONTH(Hoja2!D13)),2),"/",RIGHT(CONCATENATE("00",YEAR(Hoja2!D13)),2))</f>
        <v>02/01/13</v>
      </c>
      <c r="J13" t="str">
        <f>IF(LEN(Hoja2!J13)&gt;150,LEN(Hoja2!J13),"")</f>
        <v/>
      </c>
      <c r="K13" t="str">
        <f>IF(Hoja2!A13&lt;&gt;"", IF(Hoja2!B13&lt;&gt;"", IF(Hoja2!C13&lt;&gt;"", IF(Hoja2!D13&lt;&gt;"", IF(Hoja2!E13&lt;&gt;"", IF(Hoja2!F13&lt;&gt;"", IF(Hoja2!J13&lt;&gt;"","ok",""),""),""),""),""),""),"")</f>
        <v>ok</v>
      </c>
      <c r="L13" t="str">
        <f>IF(Hoja2!A13="'S/F'","--","")</f>
        <v/>
      </c>
      <c r="M13" t="str">
        <f>IF(LEN(Hoja2!C13)&gt;30,Hoja2!C13,"")</f>
        <v/>
      </c>
      <c r="O13" t="str">
        <f>IF(LEN(Hoja2!F13)&gt;110,LEN(Hoja2!F13),"")</f>
        <v/>
      </c>
      <c r="Q13" t="str">
        <f>IF(K13="ok",CONCATENATE(IF(Hoja2!A13="'S/F'","--",""),N13,"INSERT INTO seguimiento_oficios_recepcion_oficio(fecha_captura, folio_interno, no_oficio, dependencia_envia, firma, fecha_oficio, asunto, anexo, captura_id, estatus_id) VALUES ('",CONCATENATE(RIGHT(CONCATENATE("00",DAY(Hoja2!B13)),2),"/",RIGHT(CONCATENATE("00",MONTH(Hoja2!B13)),2),"/",RIGHT(CONCATENATE("00",YEAR(Hoja2!B13)),2)),"',",Hoja2!A13,",'",Hoja2!C13,"','",Hoja2!F13,"','",Hoja2!E13,"','",CONCATENATE(RIGHT(CONCATENATE("00",DAY(Hoja2!D13)),2),"/",RIGHT(CONCATENATE("00",MONTH(Hoja2!D13)),2),"/",RIGHT(CONCATENATE("00",YEAR(Hoja2!D13)),2)),"','",Hoja2!J13,"',","FALSE, 1,8);"), "")</f>
        <v>INSERT INTO seguimiento_oficios_recepcion_oficio(fecha_captura, folio_interno, no_oficio, dependencia_envia, firma, fecha_oficio, asunto, anexo, captura_id, estatus_id) VALUES ('07/01/13',30,'005','SRIA. DE GOB.','IRENE GUADALUPE GONZALEZ PEREZ','02/01/13','PUBLICACION EN SUPLEMENTO AL PERIODICO OFICIAL 02 DE ENERO PRESUP. DE EGRESOS JALAPA ',FALSE, 1,8);</v>
      </c>
    </row>
    <row r="14" spans="1:17">
      <c r="F14" t="str">
        <f>RIGHT(CONCATENATE("00",DAY(Hoja2!B14)),2)</f>
        <v>07</v>
      </c>
      <c r="G14" t="str">
        <f>CONCATENATE(RIGHT(CONCATENATE("00",DAY(Hoja2!B14)),2),"/",RIGHT(CONCATENATE("00",MONTH(Hoja2!B14)),2),"/",RIGHT(CONCATENATE("00",YEAR(Hoja2!B14)),2))</f>
        <v>07/01/13</v>
      </c>
      <c r="H14" t="str">
        <f>RIGHT(CONCATENATE("00",DAY(Hoja2!D14)),2)</f>
        <v>05</v>
      </c>
      <c r="I14" t="str">
        <f>CONCATENATE(RIGHT(CONCATENATE("00",DAY(Hoja2!D14)),2),"/",RIGHT(CONCATENATE("00",MONTH(Hoja2!D14)),2),"/",RIGHT(CONCATENATE("00",YEAR(Hoja2!D14)),2))</f>
        <v>05/01/13</v>
      </c>
      <c r="J14" t="str">
        <f>IF(LEN(Hoja2!J14)&gt;150,LEN(Hoja2!J14),"")</f>
        <v/>
      </c>
      <c r="K14" t="str">
        <f>IF(Hoja2!A14&lt;&gt;"", IF(Hoja2!B14&lt;&gt;"", IF(Hoja2!C14&lt;&gt;"", IF(Hoja2!D14&lt;&gt;"", IF(Hoja2!E14&lt;&gt;"", IF(Hoja2!F14&lt;&gt;"", IF(Hoja2!J14&lt;&gt;"","ok",""),""),""),""),""),""),"")</f>
        <v>ok</v>
      </c>
      <c r="L14" t="str">
        <f>IF(Hoja2!A14="'S/F'","--","")</f>
        <v/>
      </c>
      <c r="M14" t="str">
        <f>IF(LEN(Hoja2!C14)&gt;30,Hoja2!C14,"")</f>
        <v/>
      </c>
      <c r="O14" t="str">
        <f>IF(LEN(Hoja2!F14)&gt;110,LEN(Hoja2!F14),"")</f>
        <v/>
      </c>
      <c r="Q14" t="str">
        <f>IF(K14="ok",CONCATENATE(IF(Hoja2!A14="'S/F'","--",""),N14,"INSERT INTO seguimiento_oficios_recepcion_oficio(fecha_captura, folio_interno, no_oficio, dependencia_envia, firma, fecha_oficio, asunto, anexo, captura_id, estatus_id) VALUES ('",CONCATENATE(RIGHT(CONCATENATE("00",DAY(Hoja2!B14)),2),"/",RIGHT(CONCATENATE("00",MONTH(Hoja2!B14)),2),"/",RIGHT(CONCATENATE("00",YEAR(Hoja2!B14)),2)),"',",Hoja2!A14,",'",Hoja2!C14,"','",Hoja2!F14,"','",Hoja2!E14,"','",CONCATENATE(RIGHT(CONCATENATE("00",DAY(Hoja2!D14)),2),"/",RIGHT(CONCATENATE("00",MONTH(Hoja2!D14)),2),"/",RIGHT(CONCATENATE("00",YEAR(Hoja2!D14)),2)),"','",Hoja2!J14,"',","FALSE, 1,8);"), "")</f>
        <v>INSERT INTO seguimiento_oficios_recepcion_oficio(fecha_captura, folio_interno, no_oficio, dependencia_envia, firma, fecha_oficio, asunto, anexo, captura_id, estatus_id) VALUES ('07/01/13',33,'002','PGJ','FERNANDO VALENZUELA PERNAS','05/01/13','AUTORIZA AL LIC. JAIME LORENZO BIBILONI RAMON PARA QUE EN AUSENCIA FIRME NOMINA EJECUTIVA, HONORARIOS, COMPENSACION, AJUSTE COMPLEMENTARIO',FALSE, 1,8);</v>
      </c>
    </row>
    <row r="15" spans="1:17">
      <c r="F15" t="str">
        <f>RIGHT(CONCATENATE("00",DAY(Hoja2!B15)),2)</f>
        <v>07</v>
      </c>
      <c r="G15" t="str">
        <f>CONCATENATE(RIGHT(CONCATENATE("00",DAY(Hoja2!B15)),2),"/",RIGHT(CONCATENATE("00",MONTH(Hoja2!B15)),2),"/",RIGHT(CONCATENATE("00",YEAR(Hoja2!B15)),2))</f>
        <v>07/01/13</v>
      </c>
      <c r="H15" t="str">
        <f>RIGHT(CONCATENATE("00",DAY(Hoja2!D15)),2)</f>
        <v>04</v>
      </c>
      <c r="I15" t="str">
        <f>CONCATENATE(RIGHT(CONCATENATE("00",DAY(Hoja2!D15)),2),"/",RIGHT(CONCATENATE("00",MONTH(Hoja2!D15)),2),"/",RIGHT(CONCATENATE("00",YEAR(Hoja2!D15)),2))</f>
        <v>04/01/13</v>
      </c>
      <c r="J15" t="str">
        <f>IF(LEN(Hoja2!J15)&gt;150,LEN(Hoja2!J15),"")</f>
        <v/>
      </c>
      <c r="K15" t="str">
        <f>IF(Hoja2!A15&lt;&gt;"", IF(Hoja2!B15&lt;&gt;"", IF(Hoja2!C15&lt;&gt;"", IF(Hoja2!D15&lt;&gt;"", IF(Hoja2!E15&lt;&gt;"", IF(Hoja2!F15&lt;&gt;"", IF(Hoja2!J15&lt;&gt;"","ok",""),""),""),""),""),""),"")</f>
        <v>ok</v>
      </c>
      <c r="L15" t="str">
        <f>IF(Hoja2!A15="'S/F'","--","")</f>
        <v/>
      </c>
      <c r="M15" t="str">
        <f>IF(LEN(Hoja2!C15)&gt;30,Hoja2!C15,"")</f>
        <v/>
      </c>
      <c r="O15" t="str">
        <f>IF(LEN(Hoja2!F15)&gt;110,LEN(Hoja2!F15),"")</f>
        <v/>
      </c>
      <c r="Q15" t="str">
        <f>IF(K15="ok",CONCATENATE(IF(Hoja2!A15="'S/F'","--",""),N15,"INSERT INTO seguimiento_oficios_recepcion_oficio(fecha_captura, folio_interno, no_oficio, dependencia_envia, firma, fecha_oficio, asunto, anexo, captura_id, estatus_id) VALUES ('",CONCATENATE(RIGHT(CONCATENATE("00",DAY(Hoja2!B15)),2),"/",RIGHT(CONCATENATE("00",MONTH(Hoja2!B15)),2),"/",RIGHT(CONCATENATE("00",YEAR(Hoja2!B15)),2)),"',",Hoja2!A15,",'",Hoja2!C15,"','",Hoja2!F15,"','",Hoja2!E15,"','",CONCATENATE(RIGHT(CONCATENATE("00",DAY(Hoja2!D15)),2),"/",RIGHT(CONCATENATE("00",MONTH(Hoja2!D15)),2),"/",RIGHT(CONCATENATE("00",YEAR(Hoja2!D15)),2)),"','",Hoja2!J15,"',","FALSE, 1,8);"), "")</f>
        <v>INSERT INTO seguimiento_oficios_recepcion_oficio(fecha_captura, folio_interno, no_oficio, dependencia_envia, firma, fecha_oficio, asunto, anexo, captura_id, estatus_id) VALUES ('07/01/13',34,'0030','PGJ','JAIME LORENZO BIBILONI RAMON','04/01/13','DEVUELVE ORIGINAL DE LA NOMINA EJECUTIVA CORRESPONDIENTE AL BONO DEL DIA DEL POLICIA',FALSE, 1,8);</v>
      </c>
    </row>
    <row r="16" spans="1:17">
      <c r="F16" t="str">
        <f>RIGHT(CONCATENATE("00",DAY(Hoja2!B16)),2)</f>
        <v>07</v>
      </c>
      <c r="G16" t="str">
        <f>CONCATENATE(RIGHT(CONCATENATE("00",DAY(Hoja2!B16)),2),"/",RIGHT(CONCATENATE("00",MONTH(Hoja2!B16)),2),"/",RIGHT(CONCATENATE("00",YEAR(Hoja2!B16)),2))</f>
        <v>07/01/13</v>
      </c>
      <c r="H16" t="str">
        <f>RIGHT(CONCATENATE("00",DAY(Hoja2!D16)),2)</f>
        <v>04</v>
      </c>
      <c r="I16" t="str">
        <f>CONCATENATE(RIGHT(CONCATENATE("00",DAY(Hoja2!D16)),2),"/",RIGHT(CONCATENATE("00",MONTH(Hoja2!D16)),2),"/",RIGHT(CONCATENATE("00",YEAR(Hoja2!D16)),2))</f>
        <v>04/01/13</v>
      </c>
      <c r="J16" t="str">
        <f>IF(LEN(Hoja2!J16)&gt;150,LEN(Hoja2!J16),"")</f>
        <v/>
      </c>
      <c r="K16" t="str">
        <f>IF(Hoja2!A16&lt;&gt;"", IF(Hoja2!B16&lt;&gt;"", IF(Hoja2!C16&lt;&gt;"", IF(Hoja2!D16&lt;&gt;"", IF(Hoja2!E16&lt;&gt;"", IF(Hoja2!F16&lt;&gt;"", IF(Hoja2!J16&lt;&gt;"","ok",""),""),""),""),""),""),"")</f>
        <v>ok</v>
      </c>
      <c r="L16" t="str">
        <f>IF(Hoja2!A16="'S/F'","--","")</f>
        <v/>
      </c>
      <c r="M16" t="str">
        <f>IF(LEN(Hoja2!C16)&gt;30,Hoja2!C16,"")</f>
        <v/>
      </c>
      <c r="O16" t="str">
        <f>IF(LEN(Hoja2!F16)&gt;110,LEN(Hoja2!F16),"")</f>
        <v/>
      </c>
      <c r="Q16" t="str">
        <f>IF(K16="ok",CONCATENATE(IF(Hoja2!A16="'S/F'","--",""),N16,"INSERT INTO seguimiento_oficios_recepcion_oficio(fecha_captura, folio_interno, no_oficio, dependencia_envia, firma, fecha_oficio, asunto, anexo, captura_id, estatus_id) VALUES ('",CONCATENATE(RIGHT(CONCATENATE("00",DAY(Hoja2!B16)),2),"/",RIGHT(CONCATENATE("00",MONTH(Hoja2!B16)),2),"/",RIGHT(CONCATENATE("00",YEAR(Hoja2!B16)),2)),"',",Hoja2!A16,",'",Hoja2!C16,"','",Hoja2!F16,"','",Hoja2!E16,"','",CONCATENATE(RIGHT(CONCATENATE("00",DAY(Hoja2!D16)),2),"/",RIGHT(CONCATENATE("00",MONTH(Hoja2!D16)),2),"/",RIGHT(CONCATENATE("00",YEAR(Hoja2!D16)),2)),"','",Hoja2!J16,"',","FALSE, 1,8);"), "")</f>
        <v>INSERT INTO seguimiento_oficios_recepcion_oficio(fecha_captura, folio_interno, no_oficio, dependencia_envia, firma, fecha_oficio, asunto, anexo, captura_id, estatus_id) VALUES ('07/01/13',35,'003','MUSEO PAPAGAYO','GLORIA ALICIA APARICIO BASTAR','04/01/13','ENVIAN RELACION DE DESCUENTOS 591 Y 638  SEGUNDA QUINCENA DE ENERO',FALSE, 1,8);</v>
      </c>
    </row>
    <row r="17" spans="6:17">
      <c r="F17" t="str">
        <f>RIGHT(CONCATENATE("00",DAY(Hoja2!B17)),2)</f>
        <v>07</v>
      </c>
      <c r="G17" t="str">
        <f>CONCATENATE(RIGHT(CONCATENATE("00",DAY(Hoja2!B17)),2),"/",RIGHT(CONCATENATE("00",MONTH(Hoja2!B17)),2),"/",RIGHT(CONCATENATE("00",YEAR(Hoja2!B17)),2))</f>
        <v>07/01/13</v>
      </c>
      <c r="H17" t="str">
        <f>RIGHT(CONCATENATE("00",DAY(Hoja2!D17)),2)</f>
        <v>07</v>
      </c>
      <c r="I17" t="str">
        <f>CONCATENATE(RIGHT(CONCATENATE("00",DAY(Hoja2!D17)),2),"/",RIGHT(CONCATENATE("00",MONTH(Hoja2!D17)),2),"/",RIGHT(CONCATENATE("00",YEAR(Hoja2!D17)),2))</f>
        <v>07/01/13</v>
      </c>
      <c r="J17" t="str">
        <f>IF(LEN(Hoja2!J17)&gt;150,LEN(Hoja2!J17),"")</f>
        <v/>
      </c>
      <c r="K17" t="str">
        <f>IF(Hoja2!A17&lt;&gt;"", IF(Hoja2!B17&lt;&gt;"", IF(Hoja2!C17&lt;&gt;"", IF(Hoja2!D17&lt;&gt;"", IF(Hoja2!E17&lt;&gt;"", IF(Hoja2!F17&lt;&gt;"", IF(Hoja2!J17&lt;&gt;"","ok",""),""),""),""),""),""),"")</f>
        <v>ok</v>
      </c>
      <c r="L17" t="str">
        <f>IF(Hoja2!A17="'S/F'","--","")</f>
        <v/>
      </c>
      <c r="M17" t="str">
        <f>IF(LEN(Hoja2!C17)&gt;30,Hoja2!C17,"")</f>
        <v/>
      </c>
      <c r="O17" t="str">
        <f>IF(LEN(Hoja2!F17)&gt;110,LEN(Hoja2!F17),"")</f>
        <v/>
      </c>
      <c r="Q17" t="str">
        <f>IF(K17="ok",CONCATENATE(IF(Hoja2!A17="'S/F'","--",""),N17,"INSERT INTO seguimiento_oficios_recepcion_oficio(fecha_captura, folio_interno, no_oficio, dependencia_envia, firma, fecha_oficio, asunto, anexo, captura_id, estatus_id) VALUES ('",CONCATENATE(RIGHT(CONCATENATE("00",DAY(Hoja2!B17)),2),"/",RIGHT(CONCATENATE("00",MONTH(Hoja2!B17)),2),"/",RIGHT(CONCATENATE("00",YEAR(Hoja2!B17)),2)),"',",Hoja2!A17,",'",Hoja2!C17,"','",Hoja2!F17,"','",Hoja2!E17,"','",CONCATENATE(RIGHT(CONCATENATE("00",DAY(Hoja2!D17)),2),"/",RIGHT(CONCATENATE("00",MONTH(Hoja2!D17)),2),"/",RIGHT(CONCATENATE("00",YEAR(Hoja2!D17)),2)),"','",Hoja2!J17,"',","FALSE, 1,8);"), "")</f>
        <v>INSERT INTO seguimiento_oficios_recepcion_oficio(fecha_captura, folio_interno, no_oficio, dependencia_envia, firma, fecha_oficio, asunto, anexo, captura_id, estatus_id) VALUES ('07/01/13',36,'010','CORAT','OSCAR ARMANDO ESCAYOLA CAMACHO','07/01/13','SOLICITAN PERSONAL PARA ENTREGA RECEPCION',FALSE, 1,8);</v>
      </c>
    </row>
    <row r="18" spans="6:17">
      <c r="F18" t="str">
        <f>RIGHT(CONCATENATE("00",DAY(Hoja2!B18)),2)</f>
        <v>07</v>
      </c>
      <c r="G18" t="str">
        <f>CONCATENATE(RIGHT(CONCATENATE("00",DAY(Hoja2!B18)),2),"/",RIGHT(CONCATENATE("00",MONTH(Hoja2!B18)),2),"/",RIGHT(CONCATENATE("00",YEAR(Hoja2!B18)),2))</f>
        <v>07/01/13</v>
      </c>
      <c r="H18" t="str">
        <f>RIGHT(CONCATENATE("00",DAY(Hoja2!D18)),2)</f>
        <v>07</v>
      </c>
      <c r="I18" t="str">
        <f>CONCATENATE(RIGHT(CONCATENATE("00",DAY(Hoja2!D18)),2),"/",RIGHT(CONCATENATE("00",MONTH(Hoja2!D18)),2),"/",RIGHT(CONCATENATE("00",YEAR(Hoja2!D18)),2))</f>
        <v>07/01/13</v>
      </c>
      <c r="J18" t="str">
        <f>IF(LEN(Hoja2!J18)&gt;150,LEN(Hoja2!J18),"")</f>
        <v/>
      </c>
      <c r="K18" t="str">
        <f>IF(Hoja2!A18&lt;&gt;"", IF(Hoja2!B18&lt;&gt;"", IF(Hoja2!C18&lt;&gt;"", IF(Hoja2!D18&lt;&gt;"", IF(Hoja2!E18&lt;&gt;"", IF(Hoja2!F18&lt;&gt;"", IF(Hoja2!J18&lt;&gt;"","ok",""),""),""),""),""),""),"")</f>
        <v>ok</v>
      </c>
      <c r="L18" t="str">
        <f>IF(Hoja2!A18="'S/F'","--","")</f>
        <v/>
      </c>
      <c r="M18" t="str">
        <f>IF(LEN(Hoja2!C18)&gt;30,Hoja2!C18,"")</f>
        <v/>
      </c>
      <c r="O18" t="str">
        <f>IF(LEN(Hoja2!F18)&gt;110,LEN(Hoja2!F18),"")</f>
        <v/>
      </c>
      <c r="Q18" t="str">
        <f>IF(K18="ok",CONCATENATE(IF(Hoja2!A18="'S/F'","--",""),N18,"INSERT INTO seguimiento_oficios_recepcion_oficio(fecha_captura, folio_interno, no_oficio, dependencia_envia, firma, fecha_oficio, asunto, anexo, captura_id, estatus_id) VALUES ('",CONCATENATE(RIGHT(CONCATENATE("00",DAY(Hoja2!B18)),2),"/",RIGHT(CONCATENATE("00",MONTH(Hoja2!B18)),2),"/",RIGHT(CONCATENATE("00",YEAR(Hoja2!B18)),2)),"',",Hoja2!A18,",'",Hoja2!C18,"','",Hoja2!F18,"','",Hoja2!E18,"','",CONCATENATE(RIGHT(CONCATENATE("00",DAY(Hoja2!D18)),2),"/",RIGHT(CONCATENATE("00",MONTH(Hoja2!D18)),2),"/",RIGHT(CONCATENATE("00",YEAR(Hoja2!D18)),2)),"','",Hoja2!J18,"',","FALSE, 1,8);"), "")</f>
        <v>INSERT INTO seguimiento_oficios_recepcion_oficio(fecha_captura, folio_interno, no_oficio, dependencia_envia, firma, fecha_oficio, asunto, anexo, captura_id, estatus_id) VALUES ('07/01/13',37,'S/N','CREATUR','RUTH LEON','07/01/13','SOL. CENTRO DE CONVENCIONES PARA EL 06 DE JUNIO',FALSE, 1,8);</v>
      </c>
    </row>
    <row r="19" spans="6:17">
      <c r="F19" t="str">
        <f>RIGHT(CONCATENATE("00",DAY(Hoja2!B19)),2)</f>
        <v>07</v>
      </c>
      <c r="G19" t="str">
        <f>CONCATENATE(RIGHT(CONCATENATE("00",DAY(Hoja2!B19)),2),"/",RIGHT(CONCATENATE("00",MONTH(Hoja2!B19)),2),"/",RIGHT(CONCATENATE("00",YEAR(Hoja2!B19)),2))</f>
        <v>07/01/13</v>
      </c>
      <c r="H19" t="str">
        <f>RIGHT(CONCATENATE("00",DAY(Hoja2!D19)),2)</f>
        <v>06</v>
      </c>
      <c r="I19" t="str">
        <f>CONCATENATE(RIGHT(CONCATENATE("00",DAY(Hoja2!D19)),2),"/",RIGHT(CONCATENATE("00",MONTH(Hoja2!D19)),2),"/",RIGHT(CONCATENATE("00",YEAR(Hoja2!D19)),2))</f>
        <v>06/01/13</v>
      </c>
      <c r="J19" t="str">
        <f>IF(LEN(Hoja2!J19)&gt;150,LEN(Hoja2!J19),"")</f>
        <v/>
      </c>
      <c r="K19" t="str">
        <f>IF(Hoja2!A19&lt;&gt;"", IF(Hoja2!B19&lt;&gt;"", IF(Hoja2!C19&lt;&gt;"", IF(Hoja2!D19&lt;&gt;"", IF(Hoja2!E19&lt;&gt;"", IF(Hoja2!F19&lt;&gt;"", IF(Hoja2!J19&lt;&gt;"","ok",""),""),""),""),""),""),"")</f>
        <v>ok</v>
      </c>
      <c r="L19" t="str">
        <f>IF(Hoja2!A19="'S/F'","--","")</f>
        <v/>
      </c>
      <c r="M19" t="str">
        <f>IF(LEN(Hoja2!C19)&gt;30,Hoja2!C19,"")</f>
        <v/>
      </c>
      <c r="O19" t="str">
        <f>IF(LEN(Hoja2!F19)&gt;110,LEN(Hoja2!F19),"")</f>
        <v/>
      </c>
      <c r="Q19" t="str">
        <f>IF(K19="ok",CONCATENATE(IF(Hoja2!A19="'S/F'","--",""),N19,"INSERT INTO seguimiento_oficios_recepcion_oficio(fecha_captura, folio_interno, no_oficio, dependencia_envia, firma, fecha_oficio, asunto, anexo, captura_id, estatus_id) VALUES ('",CONCATENATE(RIGHT(CONCATENATE("00",DAY(Hoja2!B19)),2),"/",RIGHT(CONCATENATE("00",MONTH(Hoja2!B19)),2),"/",RIGHT(CONCATENATE("00",YEAR(Hoja2!B19)),2)),"',",Hoja2!A19,",'",Hoja2!C19,"','",Hoja2!F19,"','",Hoja2!E19,"','",CONCATENATE(RIGHT(CONCATENATE("00",DAY(Hoja2!D19)),2),"/",RIGHT(CONCATENATE("00",MONTH(Hoja2!D19)),2),"/",RIGHT(CONCATENATE("00",YEAR(Hoja2!D19)),2)),"','",Hoja2!J19,"',","FALSE, 1,8);"), "")</f>
        <v>INSERT INTO seguimiento_oficios_recepcion_oficio(fecha_captura, folio_interno, no_oficio, dependencia_envia, firma, fecha_oficio, asunto, anexo, captura_id, estatus_id) VALUES ('07/01/13',40,'006','SDET','LUIS JAVIER SOBERANO ORTIZ','06/01/13','ENVIA RELACION DEL PERSONAL QUE SE LE APLICA DESCUENTOS VARIOS',FALSE, 1,8);</v>
      </c>
    </row>
    <row r="20" spans="6:17">
      <c r="F20" t="str">
        <f>RIGHT(CONCATENATE("00",DAY(Hoja2!B20)),2)</f>
        <v>07</v>
      </c>
      <c r="G20" t="str">
        <f>CONCATENATE(RIGHT(CONCATENATE("00",DAY(Hoja2!B20)),2),"/",RIGHT(CONCATENATE("00",MONTH(Hoja2!B20)),2),"/",RIGHT(CONCATENATE("00",YEAR(Hoja2!B20)),2))</f>
        <v>07/01/13</v>
      </c>
      <c r="H20" t="str">
        <f>RIGHT(CONCATENATE("00",DAY(Hoja2!D20)),2)</f>
        <v>04</v>
      </c>
      <c r="I20" t="str">
        <f>CONCATENATE(RIGHT(CONCATENATE("00",DAY(Hoja2!D20)),2),"/",RIGHT(CONCATENATE("00",MONTH(Hoja2!D20)),2),"/",RIGHT(CONCATENATE("00",YEAR(Hoja2!D20)),2))</f>
        <v>04/01/13</v>
      </c>
      <c r="J20" t="str">
        <f>IF(LEN(Hoja2!J20)&gt;150,LEN(Hoja2!J20),"")</f>
        <v/>
      </c>
      <c r="K20" t="str">
        <f>IF(Hoja2!A20&lt;&gt;"", IF(Hoja2!B20&lt;&gt;"", IF(Hoja2!C20&lt;&gt;"", IF(Hoja2!D20&lt;&gt;"", IF(Hoja2!E20&lt;&gt;"", IF(Hoja2!F20&lt;&gt;"", IF(Hoja2!J20&lt;&gt;"","ok",""),""),""),""),""),""),"")</f>
        <v>ok</v>
      </c>
      <c r="L20" t="str">
        <f>IF(Hoja2!A20="'S/F'","--","")</f>
        <v/>
      </c>
      <c r="M20" t="str">
        <f>IF(LEN(Hoja2!C20)&gt;30,Hoja2!C20,"")</f>
        <v/>
      </c>
      <c r="O20" t="str">
        <f>IF(LEN(Hoja2!F20)&gt;110,LEN(Hoja2!F20),"")</f>
        <v/>
      </c>
      <c r="Q20" t="str">
        <f>IF(K20="ok",CONCATENATE(IF(Hoja2!A20="'S/F'","--",""),N20,"INSERT INTO seguimiento_oficios_recepcion_oficio(fecha_captura, folio_interno, no_oficio, dependencia_envia, firma, fecha_oficio, asunto, anexo, captura_id, estatus_id) VALUES ('",CONCATENATE(RIGHT(CONCATENATE("00",DAY(Hoja2!B20)),2),"/",RIGHT(CONCATENATE("00",MONTH(Hoja2!B20)),2),"/",RIGHT(CONCATENATE("00",YEAR(Hoja2!B20)),2)),"',",Hoja2!A20,",'",Hoja2!C20,"','",Hoja2!F20,"','",Hoja2!E20,"','",CONCATENATE(RIGHT(CONCATENATE("00",DAY(Hoja2!D20)),2),"/",RIGHT(CONCATENATE("00",MONTH(Hoja2!D20)),2),"/",RIGHT(CONCATENATE("00",YEAR(Hoja2!D20)),2)),"','",Hoja2!J20,"',","FALSE, 1,8);"), "")</f>
        <v>INSERT INTO seguimiento_oficios_recepcion_oficio(fecha_captura, folio_interno, no_oficio, dependencia_envia, firma, fecha_oficio, asunto, anexo, captura_id, estatus_id) VALUES ('07/01/13',42,'002','IEC','EMA GRISELDA SOSA GOMEZ','04/01/13','ENVIA RELACION DE EMPLEADOS CON REPORTE DE FALTAS NOV.',FALSE, 1,8);</v>
      </c>
    </row>
    <row r="21" spans="6:17">
      <c r="F21" t="str">
        <f>RIGHT(CONCATENATE("00",DAY(Hoja2!B21)),2)</f>
        <v>07</v>
      </c>
      <c r="G21" t="str">
        <f>CONCATENATE(RIGHT(CONCATENATE("00",DAY(Hoja2!B21)),2),"/",RIGHT(CONCATENATE("00",MONTH(Hoja2!B21)),2),"/",RIGHT(CONCATENATE("00",YEAR(Hoja2!B21)),2))</f>
        <v>07/01/13</v>
      </c>
      <c r="H21" t="str">
        <f>RIGHT(CONCATENATE("00",DAY(Hoja2!D21)),2)</f>
        <v>07</v>
      </c>
      <c r="I21" t="str">
        <f>CONCATENATE(RIGHT(CONCATENATE("00",DAY(Hoja2!D21)),2),"/",RIGHT(CONCATENATE("00",MONTH(Hoja2!D21)),2),"/",RIGHT(CONCATENATE("00",YEAR(Hoja2!D21)),2))</f>
        <v>07/01/13</v>
      </c>
      <c r="J21" t="str">
        <f>IF(LEN(Hoja2!J21)&gt;150,LEN(Hoja2!J21),"")</f>
        <v/>
      </c>
      <c r="K21" t="str">
        <f>IF(Hoja2!A21&lt;&gt;"", IF(Hoja2!B21&lt;&gt;"", IF(Hoja2!C21&lt;&gt;"", IF(Hoja2!D21&lt;&gt;"", IF(Hoja2!E21&lt;&gt;"", IF(Hoja2!F21&lt;&gt;"", IF(Hoja2!J21&lt;&gt;"","ok",""),""),""),""),""),""),"")</f>
        <v>ok</v>
      </c>
      <c r="L21" t="str">
        <f>IF(Hoja2!A21="'S/F'","--","")</f>
        <v/>
      </c>
      <c r="M21" t="str">
        <f>IF(LEN(Hoja2!C21)&gt;30,Hoja2!C21,"")</f>
        <v/>
      </c>
      <c r="O21" t="str">
        <f>IF(LEN(Hoja2!F21)&gt;110,LEN(Hoja2!F21),"")</f>
        <v/>
      </c>
      <c r="Q21" t="str">
        <f>IF(K21="ok",CONCATENATE(IF(Hoja2!A21="'S/F'","--",""),N21,"INSERT INTO seguimiento_oficios_recepcion_oficio(fecha_captura, folio_interno, no_oficio, dependencia_envia, firma, fecha_oficio, asunto, anexo, captura_id, estatus_id) VALUES ('",CONCATENATE(RIGHT(CONCATENATE("00",DAY(Hoja2!B21)),2),"/",RIGHT(CONCATENATE("00",MONTH(Hoja2!B21)),2),"/",RIGHT(CONCATENATE("00",YEAR(Hoja2!B21)),2)),"',",Hoja2!A21,",'",Hoja2!C21,"','",Hoja2!F21,"','",Hoja2!E21,"','",CONCATENATE(RIGHT(CONCATENATE("00",DAY(Hoja2!D21)),2),"/",RIGHT(CONCATENATE("00",MONTH(Hoja2!D21)),2),"/",RIGHT(CONCATENATE("00",YEAR(Hoja2!D21)),2)),"','",Hoja2!J21,"',","FALSE, 1,8);"), "")</f>
        <v>INSERT INTO seguimiento_oficios_recepcion_oficio(fecha_captura, folio_interno, no_oficio, dependencia_envia, firma, fecha_oficio, asunto, anexo, captura_id, estatus_id) VALUES ('07/01/13',43,'430','BATALLON','GERMAN ANGELES GOMEZ','07/01/13','SOL. TARIMA, MAMPARA, TOLDO, TECLADISTA',FALSE, 1,8);</v>
      </c>
    </row>
    <row r="22" spans="6:17">
      <c r="F22" t="str">
        <f>RIGHT(CONCATENATE("00",DAY(Hoja2!B22)),2)</f>
        <v>07</v>
      </c>
      <c r="G22" t="str">
        <f>CONCATENATE(RIGHT(CONCATENATE("00",DAY(Hoja2!B22)),2),"/",RIGHT(CONCATENATE("00",MONTH(Hoja2!B22)),2),"/",RIGHT(CONCATENATE("00",YEAR(Hoja2!B22)),2))</f>
        <v>07/01/13</v>
      </c>
      <c r="H22" t="str">
        <f>RIGHT(CONCATENATE("00",DAY(Hoja2!D22)),2)</f>
        <v>07</v>
      </c>
      <c r="I22" t="str">
        <f>CONCATENATE(RIGHT(CONCATENATE("00",DAY(Hoja2!D22)),2),"/",RIGHT(CONCATENATE("00",MONTH(Hoja2!D22)),2),"/",RIGHT(CONCATENATE("00",YEAR(Hoja2!D22)),2))</f>
        <v>07/01/13</v>
      </c>
      <c r="J22" t="str">
        <f>IF(LEN(Hoja2!J22)&gt;150,LEN(Hoja2!J22),"")</f>
        <v/>
      </c>
      <c r="K22" t="str">
        <f>IF(Hoja2!A22&lt;&gt;"", IF(Hoja2!B22&lt;&gt;"", IF(Hoja2!C22&lt;&gt;"", IF(Hoja2!D22&lt;&gt;"", IF(Hoja2!E22&lt;&gt;"", IF(Hoja2!F22&lt;&gt;"", IF(Hoja2!J22&lt;&gt;"","ok",""),""),""),""),""),""),"")</f>
        <v>ok</v>
      </c>
      <c r="L22" t="str">
        <f>IF(Hoja2!A22="'S/F'","--","")</f>
        <v/>
      </c>
      <c r="M22" t="str">
        <f>IF(LEN(Hoja2!C22)&gt;30,Hoja2!C22,"")</f>
        <v/>
      </c>
      <c r="O22" t="str">
        <f>IF(LEN(Hoja2!F22)&gt;110,LEN(Hoja2!F22),"")</f>
        <v/>
      </c>
      <c r="Q22" t="str">
        <f>IF(K22="ok",CONCATENATE(IF(Hoja2!A22="'S/F'","--",""),N22,"INSERT INTO seguimiento_oficios_recepcion_oficio(fecha_captura, folio_interno, no_oficio, dependencia_envia, firma, fecha_oficio, asunto, anexo, captura_id, estatus_id) VALUES ('",CONCATENATE(RIGHT(CONCATENATE("00",DAY(Hoja2!B22)),2),"/",RIGHT(CONCATENATE("00",MONTH(Hoja2!B22)),2),"/",RIGHT(CONCATENATE("00",YEAR(Hoja2!B22)),2)),"',",Hoja2!A22,",'",Hoja2!C22,"','",Hoja2!F22,"','",Hoja2!E22,"','",CONCATENATE(RIGHT(CONCATENATE("00",DAY(Hoja2!D22)),2),"/",RIGHT(CONCATENATE("00",MONTH(Hoja2!D22)),2),"/",RIGHT(CONCATENATE("00",YEAR(Hoja2!D22)),2)),"','",Hoja2!J22,"',","FALSE, 1,8);"), "")</f>
        <v>INSERT INTO seguimiento_oficios_recepcion_oficio(fecha_captura, folio_interno, no_oficio, dependencia_envia, firma, fecha_oficio, asunto, anexo, captura_id, estatus_id) VALUES ('07/01/13',44,'01','SERNAPAM','MARIA ISABEL PADRON BALCAZAR','07/01/13','ENVIAN INCIDENCIAS SEGUNDA QUINCENA DEL MES DE ENERO',FALSE, 1,8);</v>
      </c>
    </row>
    <row r="23" spans="6:17">
      <c r="F23" t="str">
        <f>RIGHT(CONCATENATE("00",DAY(Hoja2!B23)),2)</f>
        <v>07</v>
      </c>
      <c r="G23" t="str">
        <f>CONCATENATE(RIGHT(CONCATENATE("00",DAY(Hoja2!B23)),2),"/",RIGHT(CONCATENATE("00",MONTH(Hoja2!B23)),2),"/",RIGHT(CONCATENATE("00",YEAR(Hoja2!B23)),2))</f>
        <v>07/01/13</v>
      </c>
      <c r="H23" t="str">
        <f>RIGHT(CONCATENATE("00",DAY(Hoja2!D23)),2)</f>
        <v>07</v>
      </c>
      <c r="I23" t="str">
        <f>CONCATENATE(RIGHT(CONCATENATE("00",DAY(Hoja2!D23)),2),"/",RIGHT(CONCATENATE("00",MONTH(Hoja2!D23)),2),"/",RIGHT(CONCATENATE("00",YEAR(Hoja2!D23)),2))</f>
        <v>07/01/13</v>
      </c>
      <c r="J23" t="str">
        <f>IF(LEN(Hoja2!J23)&gt;150,LEN(Hoja2!J23),"")</f>
        <v/>
      </c>
      <c r="K23" t="str">
        <f>IF(Hoja2!A23&lt;&gt;"", IF(Hoja2!B23&lt;&gt;"", IF(Hoja2!C23&lt;&gt;"", IF(Hoja2!D23&lt;&gt;"", IF(Hoja2!E23&lt;&gt;"", IF(Hoja2!F23&lt;&gt;"", IF(Hoja2!J23&lt;&gt;"","ok",""),""),""),""),""),""),"")</f>
        <v>ok</v>
      </c>
      <c r="L23" t="str">
        <f>IF(Hoja2!A23="'S/F'","--","")</f>
        <v/>
      </c>
      <c r="M23" t="str">
        <f>IF(LEN(Hoja2!C23)&gt;30,Hoja2!C23,"")</f>
        <v/>
      </c>
      <c r="O23" t="str">
        <f>IF(LEN(Hoja2!F23)&gt;110,LEN(Hoja2!F23),"")</f>
        <v/>
      </c>
      <c r="Q23" t="str">
        <f>IF(K23="ok",CONCATENATE(IF(Hoja2!A23="'S/F'","--",""),N23,"INSERT INTO seguimiento_oficios_recepcion_oficio(fecha_captura, folio_interno, no_oficio, dependencia_envia, firma, fecha_oficio, asunto, anexo, captura_id, estatus_id) VALUES ('",CONCATENATE(RIGHT(CONCATENATE("00",DAY(Hoja2!B23)),2),"/",RIGHT(CONCATENATE("00",MONTH(Hoja2!B23)),2),"/",RIGHT(CONCATENATE("00",YEAR(Hoja2!B23)),2)),"',",Hoja2!A23,",'",Hoja2!C23,"','",Hoja2!F23,"','",Hoja2!E23,"','",CONCATENATE(RIGHT(CONCATENATE("00",DAY(Hoja2!D23)),2),"/",RIGHT(CONCATENATE("00",MONTH(Hoja2!D23)),2),"/",RIGHT(CONCATENATE("00",YEAR(Hoja2!D23)),2)),"','",Hoja2!J23,"',","FALSE, 1,8);"), "")</f>
        <v>INSERT INTO seguimiento_oficios_recepcion_oficio(fecha_captura, folio_interno, no_oficio, dependencia_envia, firma, fecha_oficio, asunto, anexo, captura_id, estatus_id) VALUES ('07/01/13',45,'01','CORAT','ANDRES DE LA CERDA PADILLA','07/01/13','ENVIAN INCIDENCIAS SEGUNDA QUINCENA DEL MES DE ENERO',FALSE, 1,8);</v>
      </c>
    </row>
    <row r="24" spans="6:17">
      <c r="F24" t="str">
        <f>RIGHT(CONCATENATE("00",DAY(Hoja2!B24)),2)</f>
        <v>07</v>
      </c>
      <c r="G24" t="str">
        <f>CONCATENATE(RIGHT(CONCATENATE("00",DAY(Hoja2!B24)),2),"/",RIGHT(CONCATENATE("00",MONTH(Hoja2!B24)),2),"/",RIGHT(CONCATENATE("00",YEAR(Hoja2!B24)),2))</f>
        <v>07/01/13</v>
      </c>
      <c r="H24" t="str">
        <f>RIGHT(CONCATENATE("00",DAY(Hoja2!D24)),2)</f>
        <v>07</v>
      </c>
      <c r="I24" t="str">
        <f>CONCATENATE(RIGHT(CONCATENATE("00",DAY(Hoja2!D24)),2),"/",RIGHT(CONCATENATE("00",MONTH(Hoja2!D24)),2),"/",RIGHT(CONCATENATE("00",YEAR(Hoja2!D24)),2))</f>
        <v>07/01/13</v>
      </c>
      <c r="J24" t="str">
        <f>IF(LEN(Hoja2!J24)&gt;150,LEN(Hoja2!J24),"")</f>
        <v/>
      </c>
      <c r="K24" t="str">
        <f>IF(Hoja2!A24&lt;&gt;"", IF(Hoja2!B24&lt;&gt;"", IF(Hoja2!C24&lt;&gt;"", IF(Hoja2!D24&lt;&gt;"", IF(Hoja2!E24&lt;&gt;"", IF(Hoja2!F24&lt;&gt;"", IF(Hoja2!J24&lt;&gt;"","ok",""),""),""),""),""),""),"")</f>
        <v>ok</v>
      </c>
      <c r="L24" t="str">
        <f>IF(Hoja2!A24="'S/F'","--","")</f>
        <v/>
      </c>
      <c r="M24" t="str">
        <f>IF(LEN(Hoja2!C24)&gt;30,Hoja2!C24,"")</f>
        <v/>
      </c>
      <c r="O24" t="str">
        <f>IF(LEN(Hoja2!F24)&gt;110,LEN(Hoja2!F24),"")</f>
        <v/>
      </c>
      <c r="Q24" t="str">
        <f>IF(K24="ok",CONCATENATE(IF(Hoja2!A24="'S/F'","--",""),N24,"INSERT INTO seguimiento_oficios_recepcion_oficio(fecha_captura, folio_interno, no_oficio, dependencia_envia, firma, fecha_oficio, asunto, anexo, captura_id, estatus_id) VALUES ('",CONCATENATE(RIGHT(CONCATENATE("00",DAY(Hoja2!B24)),2),"/",RIGHT(CONCATENATE("00",MONTH(Hoja2!B24)),2),"/",RIGHT(CONCATENATE("00",YEAR(Hoja2!B24)),2)),"',",Hoja2!A24,",'",Hoja2!C24,"','",Hoja2!F24,"','",Hoja2!E24,"','",CONCATENATE(RIGHT(CONCATENATE("00",DAY(Hoja2!D24)),2),"/",RIGHT(CONCATENATE("00",MONTH(Hoja2!D24)),2),"/",RIGHT(CONCATENATE("00",YEAR(Hoja2!D24)),2)),"','",Hoja2!J24,"',","FALSE, 1,8);"), "")</f>
        <v>INSERT INTO seguimiento_oficios_recepcion_oficio(fecha_captura, folio_interno, no_oficio, dependencia_envia, firma, fecha_oficio, asunto, anexo, captura_id, estatus_id) VALUES ('07/01/13',48,'S/N','PROD.  MEXICANAS','EDUARDO RAFAEL NOVELO PARRA','07/01/13','SOL. PALENQUE DE GALLOS',FALSE, 1,8);</v>
      </c>
    </row>
    <row r="25" spans="6:17">
      <c r="F25" t="str">
        <f>RIGHT(CONCATENATE("00",DAY(Hoja2!B25)),2)</f>
        <v>07</v>
      </c>
      <c r="G25" t="str">
        <f>CONCATENATE(RIGHT(CONCATENATE("00",DAY(Hoja2!B25)),2),"/",RIGHT(CONCATENATE("00",MONTH(Hoja2!B25)),2),"/",RIGHT(CONCATENATE("00",YEAR(Hoja2!B25)),2))</f>
        <v>07/01/13</v>
      </c>
      <c r="H25" t="str">
        <f>RIGHT(CONCATENATE("00",DAY(Hoja2!D25)),2)</f>
        <v>07</v>
      </c>
      <c r="I25" t="str">
        <f>CONCATENATE(RIGHT(CONCATENATE("00",DAY(Hoja2!D25)),2),"/",RIGHT(CONCATENATE("00",MONTH(Hoja2!D25)),2),"/",RIGHT(CONCATENATE("00",YEAR(Hoja2!D25)),2))</f>
        <v>07/01/13</v>
      </c>
      <c r="J25" t="str">
        <f>IF(LEN(Hoja2!J25)&gt;150,LEN(Hoja2!J25),"")</f>
        <v/>
      </c>
      <c r="K25" t="str">
        <f>IF(Hoja2!A25&lt;&gt;"", IF(Hoja2!B25&lt;&gt;"", IF(Hoja2!C25&lt;&gt;"", IF(Hoja2!D25&lt;&gt;"", IF(Hoja2!E25&lt;&gt;"", IF(Hoja2!F25&lt;&gt;"", IF(Hoja2!J25&lt;&gt;"","ok",""),""),""),""),""),""),"")</f>
        <v>ok</v>
      </c>
      <c r="L25" t="str">
        <f>IF(Hoja2!A25="'S/F'","--","")</f>
        <v/>
      </c>
      <c r="M25" t="str">
        <f>IF(LEN(Hoja2!C25)&gt;30,Hoja2!C25,"")</f>
        <v/>
      </c>
      <c r="O25" t="str">
        <f>IF(LEN(Hoja2!F25)&gt;110,LEN(Hoja2!F25),"")</f>
        <v/>
      </c>
      <c r="Q25" t="str">
        <f>IF(K25="ok",CONCATENATE(IF(Hoja2!A25="'S/F'","--",""),N25,"INSERT INTO seguimiento_oficios_recepcion_oficio(fecha_captura, folio_interno, no_oficio, dependencia_envia, firma, fecha_oficio, asunto, anexo, captura_id, estatus_id) VALUES ('",CONCATENATE(RIGHT(CONCATENATE("00",DAY(Hoja2!B25)),2),"/",RIGHT(CONCATENATE("00",MONTH(Hoja2!B25)),2),"/",RIGHT(CONCATENATE("00",YEAR(Hoja2!B25)),2)),"',",Hoja2!A25,",'",Hoja2!C25,"','",Hoja2!F25,"','",Hoja2!E25,"','",CONCATENATE(RIGHT(CONCATENATE("00",DAY(Hoja2!D25)),2),"/",RIGHT(CONCATENATE("00",MONTH(Hoja2!D25)),2),"/",RIGHT(CONCATENATE("00",YEAR(Hoja2!D25)),2)),"','",Hoja2!J25,"',","FALSE, 1,8);"), "")</f>
        <v>INSERT INTO seguimiento_oficios_recepcion_oficio(fecha_captura, folio_interno, no_oficio, dependencia_envia, firma, fecha_oficio, asunto, anexo, captura_id, estatus_id) VALUES ('07/01/13',47,'04','SCT','JOSE ANTONIO DE LA VEGA ASMITIA','07/01/13','ENVIAN RELACION DE DESCUENTOS VARIOS',FALSE, 1,8);</v>
      </c>
    </row>
    <row r="26" spans="6:17">
      <c r="F26" t="str">
        <f>RIGHT(CONCATENATE("00",DAY(Hoja2!B26)),2)</f>
        <v>07</v>
      </c>
      <c r="G26" t="str">
        <f>CONCATENATE(RIGHT(CONCATENATE("00",DAY(Hoja2!B26)),2),"/",RIGHT(CONCATENATE("00",MONTH(Hoja2!B26)),2),"/",RIGHT(CONCATENATE("00",YEAR(Hoja2!B26)),2))</f>
        <v>07/01/13</v>
      </c>
      <c r="H26" t="str">
        <f>RIGHT(CONCATENATE("00",DAY(Hoja2!D26)),2)</f>
        <v>07</v>
      </c>
      <c r="I26" t="str">
        <f>CONCATENATE(RIGHT(CONCATENATE("00",DAY(Hoja2!D26)),2),"/",RIGHT(CONCATENATE("00",MONTH(Hoja2!D26)),2),"/",RIGHT(CONCATENATE("00",YEAR(Hoja2!D26)),2))</f>
        <v>07/01/13</v>
      </c>
      <c r="J26" t="str">
        <f>IF(LEN(Hoja2!J26)&gt;150,LEN(Hoja2!J26),"")</f>
        <v/>
      </c>
      <c r="K26" t="str">
        <f>IF(Hoja2!A26&lt;&gt;"", IF(Hoja2!B26&lt;&gt;"", IF(Hoja2!C26&lt;&gt;"", IF(Hoja2!D26&lt;&gt;"", IF(Hoja2!E26&lt;&gt;"", IF(Hoja2!F26&lt;&gt;"", IF(Hoja2!J26&lt;&gt;"","ok",""),""),""),""),""),""),"")</f>
        <v>ok</v>
      </c>
      <c r="L26" t="str">
        <f>IF(Hoja2!A26="'S/F'","--","")</f>
        <v/>
      </c>
      <c r="M26" t="str">
        <f>IF(LEN(Hoja2!C26)&gt;30,Hoja2!C26,"")</f>
        <v/>
      </c>
      <c r="O26" t="str">
        <f>IF(LEN(Hoja2!F26)&gt;110,LEN(Hoja2!F26),"")</f>
        <v/>
      </c>
      <c r="Q26" t="str">
        <f>IF(K26="ok",CONCATENATE(IF(Hoja2!A26="'S/F'","--",""),N26,"INSERT INTO seguimiento_oficios_recepcion_oficio(fecha_captura, folio_interno, no_oficio, dependencia_envia, firma, fecha_oficio, asunto, anexo, captura_id, estatus_id) VALUES ('",CONCATENATE(RIGHT(CONCATENATE("00",DAY(Hoja2!B26)),2),"/",RIGHT(CONCATENATE("00",MONTH(Hoja2!B26)),2),"/",RIGHT(CONCATENATE("00",YEAR(Hoja2!B26)),2)),"',",Hoja2!A26,",'",Hoja2!C26,"','",Hoja2!F26,"','",Hoja2!E26,"','",CONCATENATE(RIGHT(CONCATENATE("00",DAY(Hoja2!D26)),2),"/",RIGHT(CONCATENATE("00",MONTH(Hoja2!D26)),2),"/",RIGHT(CONCATENATE("00",YEAR(Hoja2!D26)),2)),"','",Hoja2!J26,"',","FALSE, 1,8);"), "")</f>
        <v>INSERT INTO seguimiento_oficios_recepcion_oficio(fecha_captura, folio_interno, no_oficio, dependencia_envia, firma, fecha_oficio, asunto, anexo, captura_id, estatus_id) VALUES ('07/01/13',49,'01','SDET','SILVIA DEL C. GUZMAN MAYO','07/01/13','ENVIAN RELACION DE FALTAS DE NOV. Y DIC',FALSE, 1,8);</v>
      </c>
    </row>
    <row r="27" spans="6:17">
      <c r="F27" t="str">
        <f>RIGHT(CONCATENATE("00",DAY(Hoja2!B27)),2)</f>
        <v>07</v>
      </c>
      <c r="G27" t="str">
        <f>CONCATENATE(RIGHT(CONCATENATE("00",DAY(Hoja2!B27)),2),"/",RIGHT(CONCATENATE("00",MONTH(Hoja2!B27)),2),"/",RIGHT(CONCATENATE("00",YEAR(Hoja2!B27)),2))</f>
        <v>07/01/13</v>
      </c>
      <c r="H27" t="str">
        <f>RIGHT(CONCATENATE("00",DAY(Hoja2!D27)),2)</f>
        <v>07</v>
      </c>
      <c r="I27" t="str">
        <f>CONCATENATE(RIGHT(CONCATENATE("00",DAY(Hoja2!D27)),2),"/",RIGHT(CONCATENATE("00",MONTH(Hoja2!D27)),2),"/",RIGHT(CONCATENATE("00",YEAR(Hoja2!D27)),2))</f>
        <v>07/01/13</v>
      </c>
      <c r="J27" t="str">
        <f>IF(LEN(Hoja2!J27)&gt;150,LEN(Hoja2!J27),"")</f>
        <v/>
      </c>
      <c r="K27" t="str">
        <f>IF(Hoja2!A27&lt;&gt;"", IF(Hoja2!B27&lt;&gt;"", IF(Hoja2!C27&lt;&gt;"", IF(Hoja2!D27&lt;&gt;"", IF(Hoja2!E27&lt;&gt;"", IF(Hoja2!F27&lt;&gt;"", IF(Hoja2!J27&lt;&gt;"","ok",""),""),""),""),""),""),"")</f>
        <v>ok</v>
      </c>
      <c r="L27" t="str">
        <f>IF(Hoja2!A27="'S/F'","--","")</f>
        <v/>
      </c>
      <c r="M27" t="str">
        <f>IF(LEN(Hoja2!C27)&gt;30,Hoja2!C27,"")</f>
        <v/>
      </c>
      <c r="O27" t="str">
        <f>IF(LEN(Hoja2!F27)&gt;110,LEN(Hoja2!F27),"")</f>
        <v/>
      </c>
      <c r="Q27" t="str">
        <f>IF(K27="ok",CONCATENATE(IF(Hoja2!A27="'S/F'","--",""),N27,"INSERT INTO seguimiento_oficios_recepcion_oficio(fecha_captura, folio_interno, no_oficio, dependencia_envia, firma, fecha_oficio, asunto, anexo, captura_id, estatus_id) VALUES ('",CONCATENATE(RIGHT(CONCATENATE("00",DAY(Hoja2!B27)),2),"/",RIGHT(CONCATENATE("00",MONTH(Hoja2!B27)),2),"/",RIGHT(CONCATENATE("00",YEAR(Hoja2!B27)),2)),"',",Hoja2!A27,",'",Hoja2!C27,"','",Hoja2!F27,"','",Hoja2!E27,"','",CONCATENATE(RIGHT(CONCATENATE("00",DAY(Hoja2!D27)),2),"/",RIGHT(CONCATENATE("00",MONTH(Hoja2!D27)),2),"/",RIGHT(CONCATENATE("00",YEAR(Hoja2!D27)),2)),"','",Hoja2!J27,"',","FALSE, 1,8);"), "")</f>
        <v>INSERT INTO seguimiento_oficios_recepcion_oficio(fecha_captura, folio_interno, no_oficio, dependencia_envia, firma, fecha_oficio, asunto, anexo, captura_id, estatus_id) VALUES ('07/01/13',50,'S/N','DES. DE PERSONAL','FLOR DE MARIA ALBARADO JUAREZ','07/01/13','SOLICITA EL 08 DE ENERO COMO DIA ECONOMICO',FALSE, 1,8);</v>
      </c>
    </row>
    <row r="28" spans="6:17">
      <c r="F28" t="str">
        <f>RIGHT(CONCATENATE("00",DAY(Hoja2!B28)),2)</f>
        <v>07</v>
      </c>
      <c r="G28" t="str">
        <f>CONCATENATE(RIGHT(CONCATENATE("00",DAY(Hoja2!B28)),2),"/",RIGHT(CONCATENATE("00",MONTH(Hoja2!B28)),2),"/",RIGHT(CONCATENATE("00",YEAR(Hoja2!B28)),2))</f>
        <v>07/01/13</v>
      </c>
      <c r="H28" t="str">
        <f>RIGHT(CONCATENATE("00",DAY(Hoja2!D28)),2)</f>
        <v>07</v>
      </c>
      <c r="I28" t="str">
        <f>CONCATENATE(RIGHT(CONCATENATE("00",DAY(Hoja2!D28)),2),"/",RIGHT(CONCATENATE("00",MONTH(Hoja2!D28)),2),"/",RIGHT(CONCATENATE("00",YEAR(Hoja2!D28)),2))</f>
        <v>07/01/13</v>
      </c>
      <c r="J28" t="str">
        <f>IF(LEN(Hoja2!J28)&gt;150,LEN(Hoja2!J28),"")</f>
        <v/>
      </c>
      <c r="K28" t="str">
        <f>IF(Hoja2!A28&lt;&gt;"", IF(Hoja2!B28&lt;&gt;"", IF(Hoja2!C28&lt;&gt;"", IF(Hoja2!D28&lt;&gt;"", IF(Hoja2!E28&lt;&gt;"", IF(Hoja2!F28&lt;&gt;"", IF(Hoja2!J28&lt;&gt;"","ok",""),""),""),""),""),""),"")</f>
        <v>ok</v>
      </c>
      <c r="L28" t="str">
        <f>IF(Hoja2!A28="'S/F'","--","")</f>
        <v/>
      </c>
      <c r="M28" t="str">
        <f>IF(LEN(Hoja2!C28)&gt;30,Hoja2!C28,"")</f>
        <v/>
      </c>
      <c r="O28" t="str">
        <f>IF(LEN(Hoja2!F28)&gt;110,LEN(Hoja2!F28),"")</f>
        <v/>
      </c>
      <c r="Q28" t="str">
        <f>IF(K28="ok",CONCATENATE(IF(Hoja2!A28="'S/F'","--",""),N28,"INSERT INTO seguimiento_oficios_recepcion_oficio(fecha_captura, folio_interno, no_oficio, dependencia_envia, firma, fecha_oficio, asunto, anexo, captura_id, estatus_id) VALUES ('",CONCATENATE(RIGHT(CONCATENATE("00",DAY(Hoja2!B28)),2),"/",RIGHT(CONCATENATE("00",MONTH(Hoja2!B28)),2),"/",RIGHT(CONCATENATE("00",YEAR(Hoja2!B28)),2)),"',",Hoja2!A28,",'",Hoja2!C28,"','",Hoja2!F28,"','",Hoja2!E28,"','",CONCATENATE(RIGHT(CONCATENATE("00",DAY(Hoja2!D28)),2),"/",RIGHT(CONCATENATE("00",MONTH(Hoja2!D28)),2),"/",RIGHT(CONCATENATE("00",YEAR(Hoja2!D28)),2)),"','",Hoja2!J28,"',","FALSE, 1,8);"), "")</f>
        <v>INSERT INTO seguimiento_oficios_recepcion_oficio(fecha_captura, folio_interno, no_oficio, dependencia_envia, firma, fecha_oficio, asunto, anexo, captura_id, estatus_id) VALUES ('07/01/13',51,'01','COPARMEX','DANIEL E. VAZQUEZ DIAZ','07/01/13','SOL. CENTRO DE CONVENCIONES DEL 20 AL 23 DE ENERO',FALSE, 1,8);</v>
      </c>
    </row>
    <row r="29" spans="6:17">
      <c r="F29" t="str">
        <f>RIGHT(CONCATENATE("00",DAY(Hoja2!B29)),2)</f>
        <v>07</v>
      </c>
      <c r="G29" t="str">
        <f>CONCATENATE(RIGHT(CONCATENATE("00",DAY(Hoja2!B29)),2),"/",RIGHT(CONCATENATE("00",MONTH(Hoja2!B29)),2),"/",RIGHT(CONCATENATE("00",YEAR(Hoja2!B29)),2))</f>
        <v>07/01/13</v>
      </c>
      <c r="H29" t="str">
        <f>RIGHT(CONCATENATE("00",DAY(Hoja2!D29)),2)</f>
        <v>06</v>
      </c>
      <c r="I29" t="str">
        <f>CONCATENATE(RIGHT(CONCATENATE("00",DAY(Hoja2!D29)),2),"/",RIGHT(CONCATENATE("00",MONTH(Hoja2!D29)),2),"/",RIGHT(CONCATENATE("00",YEAR(Hoja2!D29)),2))</f>
        <v>06/01/13</v>
      </c>
      <c r="J29" t="str">
        <f>IF(LEN(Hoja2!J29)&gt;150,LEN(Hoja2!J29),"")</f>
        <v/>
      </c>
      <c r="K29" t="str">
        <f>IF(Hoja2!A29&lt;&gt;"", IF(Hoja2!B29&lt;&gt;"", IF(Hoja2!C29&lt;&gt;"", IF(Hoja2!D29&lt;&gt;"", IF(Hoja2!E29&lt;&gt;"", IF(Hoja2!F29&lt;&gt;"", IF(Hoja2!J29&lt;&gt;"","ok",""),""),""),""),""),""),"")</f>
        <v>ok</v>
      </c>
      <c r="L29" t="str">
        <f>IF(Hoja2!A29="'S/F'","--","")</f>
        <v/>
      </c>
      <c r="M29" t="str">
        <f>IF(LEN(Hoja2!C29)&gt;30,Hoja2!C29,"")</f>
        <v/>
      </c>
      <c r="O29" t="str">
        <f>IF(LEN(Hoja2!F29)&gt;110,LEN(Hoja2!F29),"")</f>
        <v/>
      </c>
      <c r="Q29" t="str">
        <f>IF(K29="ok",CONCATENATE(IF(Hoja2!A29="'S/F'","--",""),N29,"INSERT INTO seguimiento_oficios_recepcion_oficio(fecha_captura, folio_interno, no_oficio, dependencia_envia, firma, fecha_oficio, asunto, anexo, captura_id, estatus_id) VALUES ('",CONCATENATE(RIGHT(CONCATENATE("00",DAY(Hoja2!B29)),2),"/",RIGHT(CONCATENATE("00",MONTH(Hoja2!B29)),2),"/",RIGHT(CONCATENATE("00",YEAR(Hoja2!B29)),2)),"',",Hoja2!A29,",'",Hoja2!C29,"','",Hoja2!F29,"','",Hoja2!E29,"','",CONCATENATE(RIGHT(CONCATENATE("00",DAY(Hoja2!D29)),2),"/",RIGHT(CONCATENATE("00",MONTH(Hoja2!D29)),2),"/",RIGHT(CONCATENATE("00",YEAR(Hoja2!D29)),2)),"','",Hoja2!J29,"',","FALSE, 1,8);"), "")</f>
        <v>INSERT INTO seguimiento_oficios_recepcion_oficio(fecha_captura, folio_interno, no_oficio, dependencia_envia, firma, fecha_oficio, asunto, anexo, captura_id, estatus_id) VALUES ('07/01/13',52,'14','INVITAB','AMADA MIRELDA RAMIREZ PEREZ','06/01/13','SOLICITA PERSONAL PARA ENTREGA RECEPCION',FALSE, 1,8);</v>
      </c>
    </row>
    <row r="30" spans="6:17">
      <c r="F30" t="str">
        <f>RIGHT(CONCATENATE("00",DAY(Hoja2!B30)),2)</f>
        <v>07</v>
      </c>
      <c r="G30" t="str">
        <f>CONCATENATE(RIGHT(CONCATENATE("00",DAY(Hoja2!B30)),2),"/",RIGHT(CONCATENATE("00",MONTH(Hoja2!B30)),2),"/",RIGHT(CONCATENATE("00",YEAR(Hoja2!B30)),2))</f>
        <v>07/01/13</v>
      </c>
      <c r="H30" t="str">
        <f>RIGHT(CONCATENATE("00",DAY(Hoja2!D30)),2)</f>
        <v>07</v>
      </c>
      <c r="I30" t="str">
        <f>CONCATENATE(RIGHT(CONCATENATE("00",DAY(Hoja2!D30)),2),"/",RIGHT(CONCATENATE("00",MONTH(Hoja2!D30)),2),"/",RIGHT(CONCATENATE("00",YEAR(Hoja2!D30)),2))</f>
        <v>07/01/13</v>
      </c>
      <c r="J30" t="str">
        <f>IF(LEN(Hoja2!J30)&gt;150,LEN(Hoja2!J30),"")</f>
        <v/>
      </c>
      <c r="K30" t="str">
        <f>IF(Hoja2!A30&lt;&gt;"", IF(Hoja2!B30&lt;&gt;"", IF(Hoja2!C30&lt;&gt;"", IF(Hoja2!D30&lt;&gt;"", IF(Hoja2!E30&lt;&gt;"", IF(Hoja2!F30&lt;&gt;"", IF(Hoja2!J30&lt;&gt;"","ok",""),""),""),""),""),""),"")</f>
        <v>ok</v>
      </c>
      <c r="L30" t="str">
        <f>IF(Hoja2!A30="'S/F'","--","")</f>
        <v/>
      </c>
      <c r="M30" t="str">
        <f>IF(LEN(Hoja2!C30)&gt;30,Hoja2!C30,"")</f>
        <v/>
      </c>
      <c r="O30" t="str">
        <f>IF(LEN(Hoja2!F30)&gt;110,LEN(Hoja2!F30),"")</f>
        <v/>
      </c>
      <c r="Q30" t="str">
        <f>IF(K30="ok",CONCATENATE(IF(Hoja2!A30="'S/F'","--",""),N30,"INSERT INTO seguimiento_oficios_recepcion_oficio(fecha_captura, folio_interno, no_oficio, dependencia_envia, firma, fecha_oficio, asunto, anexo, captura_id, estatus_id) VALUES ('",CONCATENATE(RIGHT(CONCATENATE("00",DAY(Hoja2!B30)),2),"/",RIGHT(CONCATENATE("00",MONTH(Hoja2!B30)),2),"/",RIGHT(CONCATENATE("00",YEAR(Hoja2!B30)),2)),"',",Hoja2!A30,",'",Hoja2!C30,"','",Hoja2!F30,"','",Hoja2!E30,"','",CONCATENATE(RIGHT(CONCATENATE("00",DAY(Hoja2!D30)),2),"/",RIGHT(CONCATENATE("00",MONTH(Hoja2!D30)),2),"/",RIGHT(CONCATENATE("00",YEAR(Hoja2!D30)),2)),"','",Hoja2!J30,"',","FALSE, 1,8);"), "")</f>
        <v>INSERT INTO seguimiento_oficios_recepcion_oficio(fecha_captura, folio_interno, no_oficio, dependencia_envia, firma, fecha_oficio, asunto, anexo, captura_id, estatus_id) VALUES ('07/01/13',53,'S/N','PARTICULAR','FRANCISCO LASTRA BASTAR','07/01/13','SOL. UN TERCIO DEL CENTRO DE CONVENCIONES PARA EL 12 DE OCTUBRE',FALSE, 1,8);</v>
      </c>
    </row>
    <row r="31" spans="6:17">
      <c r="F31" t="str">
        <f>RIGHT(CONCATENATE("00",DAY(Hoja2!B31)),2)</f>
        <v>07</v>
      </c>
      <c r="G31" t="str">
        <f>CONCATENATE(RIGHT(CONCATENATE("00",DAY(Hoja2!B31)),2),"/",RIGHT(CONCATENATE("00",MONTH(Hoja2!B31)),2),"/",RIGHT(CONCATENATE("00",YEAR(Hoja2!B31)),2))</f>
        <v>07/01/13</v>
      </c>
      <c r="H31" t="str">
        <f>RIGHT(CONCATENATE("00",DAY(Hoja2!D31)),2)</f>
        <v>07</v>
      </c>
      <c r="I31" t="str">
        <f>CONCATENATE(RIGHT(CONCATENATE("00",DAY(Hoja2!D31)),2),"/",RIGHT(CONCATENATE("00",MONTH(Hoja2!D31)),2),"/",RIGHT(CONCATENATE("00",YEAR(Hoja2!D31)),2))</f>
        <v>07/01/13</v>
      </c>
      <c r="J31" t="str">
        <f>IF(LEN(Hoja2!J31)&gt;150,LEN(Hoja2!J31),"")</f>
        <v/>
      </c>
      <c r="K31" t="str">
        <f>IF(Hoja2!A31&lt;&gt;"", IF(Hoja2!B31&lt;&gt;"", IF(Hoja2!C31&lt;&gt;"", IF(Hoja2!D31&lt;&gt;"", IF(Hoja2!E31&lt;&gt;"", IF(Hoja2!F31&lt;&gt;"", IF(Hoja2!J31&lt;&gt;"","ok",""),""),""),""),""),""),"")</f>
        <v>ok</v>
      </c>
      <c r="L31" t="str">
        <f>IF(Hoja2!A31="'S/F'","--","")</f>
        <v/>
      </c>
      <c r="M31" t="str">
        <f>IF(LEN(Hoja2!C31)&gt;30,Hoja2!C31,"")</f>
        <v/>
      </c>
      <c r="O31" t="str">
        <f>IF(LEN(Hoja2!F31)&gt;110,LEN(Hoja2!F31),"")</f>
        <v/>
      </c>
      <c r="Q31" t="str">
        <f>IF(K31="ok",CONCATENATE(IF(Hoja2!A31="'S/F'","--",""),N31,"INSERT INTO seguimiento_oficios_recepcion_oficio(fecha_captura, folio_interno, no_oficio, dependencia_envia, firma, fecha_oficio, asunto, anexo, captura_id, estatus_id) VALUES ('",CONCATENATE(RIGHT(CONCATENATE("00",DAY(Hoja2!B31)),2),"/",RIGHT(CONCATENATE("00",MONTH(Hoja2!B31)),2),"/",RIGHT(CONCATENATE("00",YEAR(Hoja2!B31)),2)),"',",Hoja2!A31,",'",Hoja2!C31,"','",Hoja2!F31,"','",Hoja2!E31,"','",CONCATENATE(RIGHT(CONCATENATE("00",DAY(Hoja2!D31)),2),"/",RIGHT(CONCATENATE("00",MONTH(Hoja2!D31)),2),"/",RIGHT(CONCATENATE("00",YEAR(Hoja2!D31)),2)),"','",Hoja2!J31,"',","FALSE, 1,8);"), "")</f>
        <v>INSERT INTO seguimiento_oficios_recepcion_oficio(fecha_captura, folio_interno, no_oficio, dependencia_envia, firma, fecha_oficio, asunto, anexo, captura_id, estatus_id) VALUES ('07/01/13',54,'S/N','ASUNTOS JURIDICOS','JUAN JOSE PERALTA FOCIL','07/01/13','DISPOSICION DE APOYAR',FALSE, 1,8);</v>
      </c>
    </row>
    <row r="32" spans="6:17">
      <c r="F32" t="str">
        <f>RIGHT(CONCATENATE("00",DAY(Hoja2!B32)),2)</f>
        <v>07</v>
      </c>
      <c r="G32" t="str">
        <f>CONCATENATE(RIGHT(CONCATENATE("00",DAY(Hoja2!B32)),2),"/",RIGHT(CONCATENATE("00",MONTH(Hoja2!B32)),2),"/",RIGHT(CONCATENATE("00",YEAR(Hoja2!B32)),2))</f>
        <v>07/01/13</v>
      </c>
      <c r="H32" t="str">
        <f>RIGHT(CONCATENATE("00",DAY(Hoja2!D32)),2)</f>
        <v>07</v>
      </c>
      <c r="I32" t="str">
        <f>CONCATENATE(RIGHT(CONCATENATE("00",DAY(Hoja2!D32)),2),"/",RIGHT(CONCATENATE("00",MONTH(Hoja2!D32)),2),"/",RIGHT(CONCATENATE("00",YEAR(Hoja2!D32)),2))</f>
        <v>07/01/13</v>
      </c>
      <c r="J32" t="str">
        <f>IF(LEN(Hoja2!J32)&gt;150,LEN(Hoja2!J32),"")</f>
        <v/>
      </c>
      <c r="K32" t="str">
        <f>IF(Hoja2!A32&lt;&gt;"", IF(Hoja2!B32&lt;&gt;"", IF(Hoja2!C32&lt;&gt;"", IF(Hoja2!D32&lt;&gt;"", IF(Hoja2!E32&lt;&gt;"", IF(Hoja2!F32&lt;&gt;"", IF(Hoja2!J32&lt;&gt;"","ok",""),""),""),""),""),""),"")</f>
        <v>ok</v>
      </c>
      <c r="L32" t="str">
        <f>IF(Hoja2!A32="'S/F'","--","")</f>
        <v/>
      </c>
      <c r="M32" t="str">
        <f>IF(LEN(Hoja2!C32)&gt;30,Hoja2!C32,"")</f>
        <v/>
      </c>
      <c r="O32" t="str">
        <f>IF(LEN(Hoja2!F32)&gt;110,LEN(Hoja2!F32),"")</f>
        <v/>
      </c>
      <c r="Q32" t="str">
        <f>IF(K32="ok",CONCATENATE(IF(Hoja2!A32="'S/F'","--",""),N32,"INSERT INTO seguimiento_oficios_recepcion_oficio(fecha_captura, folio_interno, no_oficio, dependencia_envia, firma, fecha_oficio, asunto, anexo, captura_id, estatus_id) VALUES ('",CONCATENATE(RIGHT(CONCATENATE("00",DAY(Hoja2!B32)),2),"/",RIGHT(CONCATENATE("00",MONTH(Hoja2!B32)),2),"/",RIGHT(CONCATENATE("00",YEAR(Hoja2!B32)),2)),"',",Hoja2!A32,",'",Hoja2!C32,"','",Hoja2!F32,"','",Hoja2!E32,"','",CONCATENATE(RIGHT(CONCATENATE("00",DAY(Hoja2!D32)),2),"/",RIGHT(CONCATENATE("00",MONTH(Hoja2!D32)),2),"/",RIGHT(CONCATENATE("00",YEAR(Hoja2!D32)),2)),"','",Hoja2!J32,"',","FALSE, 1,8);"), "")</f>
        <v>INSERT INTO seguimiento_oficios_recepcion_oficio(fecha_captura, folio_interno, no_oficio, dependencia_envia, firma, fecha_oficio, asunto, anexo, captura_id, estatus_id) VALUES ('07/01/13',55,'003','ASUNTOS RELIGIOSOS','JORGE COLORADO LANESTOSA','07/01/13','SOLICITAN EQUIPO DE SONIDO PARA EL 12 DE ENERO',FALSE, 1,8);</v>
      </c>
    </row>
    <row r="33" spans="6:17">
      <c r="F33" t="str">
        <f>RIGHT(CONCATENATE("00",DAY(Hoja2!B33)),2)</f>
        <v>07</v>
      </c>
      <c r="G33" t="str">
        <f>CONCATENATE(RIGHT(CONCATENATE("00",DAY(Hoja2!B33)),2),"/",RIGHT(CONCATENATE("00",MONTH(Hoja2!B33)),2),"/",RIGHT(CONCATENATE("00",YEAR(Hoja2!B33)),2))</f>
        <v>07/01/13</v>
      </c>
      <c r="H33" t="str">
        <f>RIGHT(CONCATENATE("00",DAY(Hoja2!D33)),2)</f>
        <v>07</v>
      </c>
      <c r="I33" t="str">
        <f>CONCATENATE(RIGHT(CONCATENATE("00",DAY(Hoja2!D33)),2),"/",RIGHT(CONCATENATE("00",MONTH(Hoja2!D33)),2),"/",RIGHT(CONCATENATE("00",YEAR(Hoja2!D33)),2))</f>
        <v>07/01/13</v>
      </c>
      <c r="J33" t="str">
        <f>IF(LEN(Hoja2!J33)&gt;150,LEN(Hoja2!J33),"")</f>
        <v/>
      </c>
      <c r="K33" t="str">
        <f>IF(Hoja2!A33&lt;&gt;"", IF(Hoja2!B33&lt;&gt;"", IF(Hoja2!C33&lt;&gt;"", IF(Hoja2!D33&lt;&gt;"", IF(Hoja2!E33&lt;&gt;"", IF(Hoja2!F33&lt;&gt;"", IF(Hoja2!J33&lt;&gt;"","ok",""),""),""),""),""),""),"")</f>
        <v>ok</v>
      </c>
      <c r="L33" t="str">
        <f>IF(Hoja2!A33="'S/F'","--","")</f>
        <v/>
      </c>
      <c r="M33" t="str">
        <f>IF(LEN(Hoja2!C33)&gt;30,Hoja2!C33,"")</f>
        <v/>
      </c>
      <c r="O33" t="str">
        <f>IF(LEN(Hoja2!F33)&gt;110,LEN(Hoja2!F33),"")</f>
        <v/>
      </c>
      <c r="Q33" t="str">
        <f>IF(K33="ok",CONCATENATE(IF(Hoja2!A33="'S/F'","--",""),N33,"INSERT INTO seguimiento_oficios_recepcion_oficio(fecha_captura, folio_interno, no_oficio, dependencia_envia, firma, fecha_oficio, asunto, anexo, captura_id, estatus_id) VALUES ('",CONCATENATE(RIGHT(CONCATENATE("00",DAY(Hoja2!B33)),2),"/",RIGHT(CONCATENATE("00",MONTH(Hoja2!B33)),2),"/",RIGHT(CONCATENATE("00",YEAR(Hoja2!B33)),2)),"',",Hoja2!A33,",'",Hoja2!C33,"','",Hoja2!F33,"','",Hoja2!E33,"','",CONCATENATE(RIGHT(CONCATENATE("00",DAY(Hoja2!D33)),2),"/",RIGHT(CONCATENATE("00",MONTH(Hoja2!D33)),2),"/",RIGHT(CONCATENATE("00",YEAR(Hoja2!D33)),2)),"','",Hoja2!J33,"',","FALSE, 1,8);"), "")</f>
        <v>INSERT INTO seguimiento_oficios_recepcion_oficio(fecha_captura, folio_interno, no_oficio, dependencia_envia, firma, fecha_oficio, asunto, anexo, captura_id, estatus_id) VALUES ('07/01/13',56,'002','ASUNTOS RELIGIOSOS','JORGE COLORADO LANESTOSA','07/01/13','SOL. NAVE 1 Y TARIMA PARA EL 27 DE ENERO',FALSE, 1,8);</v>
      </c>
    </row>
    <row r="34" spans="6:17">
      <c r="F34" t="str">
        <f>RIGHT(CONCATENATE("00",DAY(Hoja2!B34)),2)</f>
        <v>08</v>
      </c>
      <c r="G34" t="str">
        <f>CONCATENATE(RIGHT(CONCATENATE("00",DAY(Hoja2!B34)),2),"/",RIGHT(CONCATENATE("00",MONTH(Hoja2!B34)),2),"/",RIGHT(CONCATENATE("00",YEAR(Hoja2!B34)),2))</f>
        <v>08/01/13</v>
      </c>
      <c r="H34" t="str">
        <f>RIGHT(CONCATENATE("00",DAY(Hoja2!D34)),2)</f>
        <v>08</v>
      </c>
      <c r="I34" t="str">
        <f>CONCATENATE(RIGHT(CONCATENATE("00",DAY(Hoja2!D34)),2),"/",RIGHT(CONCATENATE("00",MONTH(Hoja2!D34)),2),"/",RIGHT(CONCATENATE("00",YEAR(Hoja2!D34)),2))</f>
        <v>08/01/13</v>
      </c>
      <c r="J34" t="str">
        <f>IF(LEN(Hoja2!J34)&gt;150,LEN(Hoja2!J34),"")</f>
        <v/>
      </c>
      <c r="K34" t="str">
        <f>IF(Hoja2!A34&lt;&gt;"", IF(Hoja2!B34&lt;&gt;"", IF(Hoja2!C34&lt;&gt;"", IF(Hoja2!D34&lt;&gt;"", IF(Hoja2!E34&lt;&gt;"", IF(Hoja2!F34&lt;&gt;"", IF(Hoja2!J34&lt;&gt;"","ok",""),""),""),""),""),""),"")</f>
        <v>ok</v>
      </c>
      <c r="L34" t="str">
        <f>IF(Hoja2!A34="'S/F'","--","")</f>
        <v/>
      </c>
      <c r="M34" t="str">
        <f>IF(LEN(Hoja2!C34)&gt;30,Hoja2!C34,"")</f>
        <v/>
      </c>
      <c r="O34" t="str">
        <f>IF(LEN(Hoja2!F34)&gt;110,LEN(Hoja2!F34),"")</f>
        <v/>
      </c>
      <c r="Q34" t="str">
        <f>IF(K34="ok",CONCATENATE(IF(Hoja2!A34="'S/F'","--",""),N34,"INSERT INTO seguimiento_oficios_recepcion_oficio(fecha_captura, folio_interno, no_oficio, dependencia_envia, firma, fecha_oficio, asunto, anexo, captura_id, estatus_id) VALUES ('",CONCATENATE(RIGHT(CONCATENATE("00",DAY(Hoja2!B34)),2),"/",RIGHT(CONCATENATE("00",MONTH(Hoja2!B34)),2),"/",RIGHT(CONCATENATE("00",YEAR(Hoja2!B34)),2)),"',",Hoja2!A34,",'",Hoja2!C34,"','",Hoja2!F34,"','",Hoja2!E34,"','",CONCATENATE(RIGHT(CONCATENATE("00",DAY(Hoja2!D34)),2),"/",RIGHT(CONCATENATE("00",MONTH(Hoja2!D34)),2),"/",RIGHT(CONCATENATE("00",YEAR(Hoja2!D34)),2)),"','",Hoja2!J34,"',","FALSE, 1,8);"), "")</f>
        <v>INSERT INTO seguimiento_oficios_recepcion_oficio(fecha_captura, folio_interno, no_oficio, dependencia_envia, firma, fecha_oficio, asunto, anexo, captura_id, estatus_id) VALUES ('08/01/13',57,'S/N','PARTICULAR','ISOLDE FERNANDEZ PRATS','08/01/13','SOL. CENTRO DE CONVENCIONES LOS DIAS 12 Y 13 DE ABRIL',FALSE, 1,8);</v>
      </c>
    </row>
    <row r="35" spans="6:17">
      <c r="F35" t="str">
        <f>RIGHT(CONCATENATE("00",DAY(Hoja2!B35)),2)</f>
        <v>08</v>
      </c>
      <c r="G35" t="str">
        <f>CONCATENATE(RIGHT(CONCATENATE("00",DAY(Hoja2!B35)),2),"/",RIGHT(CONCATENATE("00",MONTH(Hoja2!B35)),2),"/",RIGHT(CONCATENATE("00",YEAR(Hoja2!B35)),2))</f>
        <v>08/01/13</v>
      </c>
      <c r="H35" t="str">
        <f>RIGHT(CONCATENATE("00",DAY(Hoja2!D35)),2)</f>
        <v>03</v>
      </c>
      <c r="I35" t="str">
        <f>CONCATENATE(RIGHT(CONCATENATE("00",DAY(Hoja2!D35)),2),"/",RIGHT(CONCATENATE("00",MONTH(Hoja2!D35)),2),"/",RIGHT(CONCATENATE("00",YEAR(Hoja2!D35)),2))</f>
        <v>03/01/13</v>
      </c>
      <c r="J35" t="str">
        <f>IF(LEN(Hoja2!J35)&gt;150,LEN(Hoja2!J35),"")</f>
        <v/>
      </c>
      <c r="K35" t="str">
        <f>IF(Hoja2!A35&lt;&gt;"", IF(Hoja2!B35&lt;&gt;"", IF(Hoja2!C35&lt;&gt;"", IF(Hoja2!D35&lt;&gt;"", IF(Hoja2!E35&lt;&gt;"", IF(Hoja2!F35&lt;&gt;"", IF(Hoja2!J35&lt;&gt;"","ok",""),""),""),""),""),""),"")</f>
        <v>ok</v>
      </c>
      <c r="L35" t="str">
        <f>IF(Hoja2!A35="'S/F'","--","")</f>
        <v/>
      </c>
      <c r="M35" t="str">
        <f>IF(LEN(Hoja2!C35)&gt;30,Hoja2!C35,"")</f>
        <v/>
      </c>
      <c r="O35" t="str">
        <f>IF(LEN(Hoja2!F35)&gt;110,LEN(Hoja2!F35),"")</f>
        <v/>
      </c>
      <c r="Q35" t="str">
        <f>IF(K35="ok",CONCATENATE(IF(Hoja2!A35="'S/F'","--",""),N35,"INSERT INTO seguimiento_oficios_recepcion_oficio(fecha_captura, folio_interno, no_oficio, dependencia_envia, firma, fecha_oficio, asunto, anexo, captura_id, estatus_id) VALUES ('",CONCATENATE(RIGHT(CONCATENATE("00",DAY(Hoja2!B35)),2),"/",RIGHT(CONCATENATE("00",MONTH(Hoja2!B35)),2),"/",RIGHT(CONCATENATE("00",YEAR(Hoja2!B35)),2)),"',",Hoja2!A35,",'",Hoja2!C35,"','",Hoja2!F35,"','",Hoja2!E35,"','",CONCATENATE(RIGHT(CONCATENATE("00",DAY(Hoja2!D35)),2),"/",RIGHT(CONCATENATE("00",MONTH(Hoja2!D35)),2),"/",RIGHT(CONCATENATE("00",YEAR(Hoja2!D35)),2)),"','",Hoja2!J35,"',","FALSE, 1,8);"), "")</f>
        <v>INSERT INTO seguimiento_oficios_recepcion_oficio(fecha_captura, folio_interno, no_oficio, dependencia_envia, firma, fecha_oficio, asunto, anexo, captura_id, estatus_id) VALUES ('08/01/13',58,'003','INVITAB','AMADA MIRELDA RAMIREZ PEREZ','03/01/13','COMPROBACION DE VALES',FALSE, 1,8);</v>
      </c>
    </row>
    <row r="36" spans="6:17">
      <c r="F36" t="str">
        <f>RIGHT(CONCATENATE("00",DAY(Hoja2!B36)),2)</f>
        <v>08</v>
      </c>
      <c r="G36" t="str">
        <f>CONCATENATE(RIGHT(CONCATENATE("00",DAY(Hoja2!B36)),2),"/",RIGHT(CONCATENATE("00",MONTH(Hoja2!B36)),2),"/",RIGHT(CONCATENATE("00",YEAR(Hoja2!B36)),2))</f>
        <v>08/01/13</v>
      </c>
      <c r="H36" t="str">
        <f>RIGHT(CONCATENATE("00",DAY(Hoja2!D36)),2)</f>
        <v>07</v>
      </c>
      <c r="I36" t="str">
        <f>CONCATENATE(RIGHT(CONCATENATE("00",DAY(Hoja2!D36)),2),"/",RIGHT(CONCATENATE("00",MONTH(Hoja2!D36)),2),"/",RIGHT(CONCATENATE("00",YEAR(Hoja2!D36)),2))</f>
        <v>07/01/13</v>
      </c>
      <c r="J36" t="str">
        <f>IF(LEN(Hoja2!J36)&gt;150,LEN(Hoja2!J36),"")</f>
        <v/>
      </c>
      <c r="K36" t="str">
        <f>IF(Hoja2!A36&lt;&gt;"", IF(Hoja2!B36&lt;&gt;"", IF(Hoja2!C36&lt;&gt;"", IF(Hoja2!D36&lt;&gt;"", IF(Hoja2!E36&lt;&gt;"", IF(Hoja2!F36&lt;&gt;"", IF(Hoja2!J36&lt;&gt;"","ok",""),""),""),""),""),""),"")</f>
        <v>ok</v>
      </c>
      <c r="L36" t="str">
        <f>IF(Hoja2!A36="'S/F'","--","")</f>
        <v/>
      </c>
      <c r="M36" t="str">
        <f>IF(LEN(Hoja2!C36)&gt;30,Hoja2!C36,"")</f>
        <v/>
      </c>
      <c r="O36" t="str">
        <f>IF(LEN(Hoja2!F36)&gt;110,LEN(Hoja2!F36),"")</f>
        <v/>
      </c>
      <c r="Q36" t="str">
        <f>IF(K36="ok",CONCATENATE(IF(Hoja2!A36="'S/F'","--",""),N36,"INSERT INTO seguimiento_oficios_recepcion_oficio(fecha_captura, folio_interno, no_oficio, dependencia_envia, firma, fecha_oficio, asunto, anexo, captura_id, estatus_id) VALUES ('",CONCATENATE(RIGHT(CONCATENATE("00",DAY(Hoja2!B36)),2),"/",RIGHT(CONCATENATE("00",MONTH(Hoja2!B36)),2),"/",RIGHT(CONCATENATE("00",YEAR(Hoja2!B36)),2)),"',",Hoja2!A36,",'",Hoja2!C36,"','",Hoja2!F36,"','",Hoja2!E36,"','",CONCATENATE(RIGHT(CONCATENATE("00",DAY(Hoja2!D36)),2),"/",RIGHT(CONCATENATE("00",MONTH(Hoja2!D36)),2),"/",RIGHT(CONCATENATE("00",YEAR(Hoja2!D36)),2)),"','",Hoja2!J36,"',","FALSE, 1,8);"), "")</f>
        <v>INSERT INTO seguimiento_oficios_recepcion_oficio(fecha_captura, folio_interno, no_oficio, dependencia_envia, firma, fecha_oficio, asunto, anexo, captura_id, estatus_id) VALUES ('08/01/13',59,'004','SOTOP','MANUEL FELIPE ORDOÑEZ GALAN','07/01/13','SOLICITA PERSONAL PARA LA ENTREGA RECEPCION',FALSE, 1,8);</v>
      </c>
    </row>
    <row r="37" spans="6:17">
      <c r="F37" t="str">
        <f>RIGHT(CONCATENATE("00",DAY(Hoja2!B37)),2)</f>
        <v>08</v>
      </c>
      <c r="G37" t="str">
        <f>CONCATENATE(RIGHT(CONCATENATE("00",DAY(Hoja2!B37)),2),"/",RIGHT(CONCATENATE("00",MONTH(Hoja2!B37)),2),"/",RIGHT(CONCATENATE("00",YEAR(Hoja2!B37)),2))</f>
        <v>08/01/13</v>
      </c>
      <c r="H37" t="str">
        <f>RIGHT(CONCATENATE("00",DAY(Hoja2!D37)),2)</f>
        <v>03</v>
      </c>
      <c r="I37" t="str">
        <f>CONCATENATE(RIGHT(CONCATENATE("00",DAY(Hoja2!D37)),2),"/",RIGHT(CONCATENATE("00",MONTH(Hoja2!D37)),2),"/",RIGHT(CONCATENATE("00",YEAR(Hoja2!D37)),2))</f>
        <v>03/01/13</v>
      </c>
      <c r="J37" t="str">
        <f>IF(LEN(Hoja2!J37)&gt;150,LEN(Hoja2!J37),"")</f>
        <v/>
      </c>
      <c r="K37" t="str">
        <f>IF(Hoja2!A37&lt;&gt;"", IF(Hoja2!B37&lt;&gt;"", IF(Hoja2!C37&lt;&gt;"", IF(Hoja2!D37&lt;&gt;"", IF(Hoja2!E37&lt;&gt;"", IF(Hoja2!F37&lt;&gt;"", IF(Hoja2!J37&lt;&gt;"","ok",""),""),""),""),""),""),"")</f>
        <v>ok</v>
      </c>
      <c r="L37" t="str">
        <f>IF(Hoja2!A37="'S/F'","--","")</f>
        <v/>
      </c>
      <c r="M37" t="str">
        <f>IF(LEN(Hoja2!C37)&gt;30,Hoja2!C37,"")</f>
        <v/>
      </c>
      <c r="O37" t="str">
        <f>IF(LEN(Hoja2!F37)&gt;110,LEN(Hoja2!F37),"")</f>
        <v/>
      </c>
      <c r="Q37" t="str">
        <f>IF(K37="ok",CONCATENATE(IF(Hoja2!A37="'S/F'","--",""),N37,"INSERT INTO seguimiento_oficios_recepcion_oficio(fecha_captura, folio_interno, no_oficio, dependencia_envia, firma, fecha_oficio, asunto, anexo, captura_id, estatus_id) VALUES ('",CONCATENATE(RIGHT(CONCATENATE("00",DAY(Hoja2!B37)),2),"/",RIGHT(CONCATENATE("00",MONTH(Hoja2!B37)),2),"/",RIGHT(CONCATENATE("00",YEAR(Hoja2!B37)),2)),"',",Hoja2!A37,",'",Hoja2!C37,"','",Hoja2!F37,"','",Hoja2!E37,"','",CONCATENATE(RIGHT(CONCATENATE("00",DAY(Hoja2!D37)),2),"/",RIGHT(CONCATENATE("00",MONTH(Hoja2!D37)),2),"/",RIGHT(CONCATENATE("00",YEAR(Hoja2!D37)),2)),"','",Hoja2!J37,"',","FALSE, 1,8);"), "")</f>
        <v>INSERT INTO seguimiento_oficios_recepcion_oficio(fecha_captura, folio_interno, no_oficio, dependencia_envia, firma, fecha_oficio, asunto, anexo, captura_id, estatus_id) VALUES ('08/01/13',60,'002','CGCSRP','DELIA RODRIGUEZ GARCIA','03/01/13','ENVIAN RELACION DE DESCUENTOS POR FALTAS NOV. Y DIC.',FALSE, 1,8);</v>
      </c>
    </row>
    <row r="38" spans="6:17">
      <c r="F38" t="str">
        <f>RIGHT(CONCATENATE("00",DAY(Hoja2!B38)),2)</f>
        <v>08</v>
      </c>
      <c r="G38" t="str">
        <f>CONCATENATE(RIGHT(CONCATENATE("00",DAY(Hoja2!B38)),2),"/",RIGHT(CONCATENATE("00",MONTH(Hoja2!B38)),2),"/",RIGHT(CONCATENATE("00",YEAR(Hoja2!B38)),2))</f>
        <v>08/01/13</v>
      </c>
      <c r="H38" t="str">
        <f>RIGHT(CONCATENATE("00",DAY(Hoja2!D38)),2)</f>
        <v>03</v>
      </c>
      <c r="I38" t="str">
        <f>CONCATENATE(RIGHT(CONCATENATE("00",DAY(Hoja2!D38)),2),"/",RIGHT(CONCATENATE("00",MONTH(Hoja2!D38)),2),"/",RIGHT(CONCATENATE("00",YEAR(Hoja2!D38)),2))</f>
        <v>03/01/13</v>
      </c>
      <c r="J38" t="str">
        <f>IF(LEN(Hoja2!J38)&gt;150,LEN(Hoja2!J38),"")</f>
        <v/>
      </c>
      <c r="K38" t="str">
        <f>IF(Hoja2!A38&lt;&gt;"", IF(Hoja2!B38&lt;&gt;"", IF(Hoja2!C38&lt;&gt;"", IF(Hoja2!D38&lt;&gt;"", IF(Hoja2!E38&lt;&gt;"", IF(Hoja2!F38&lt;&gt;"", IF(Hoja2!J38&lt;&gt;"","ok",""),""),""),""),""),""),"")</f>
        <v>ok</v>
      </c>
      <c r="L38" t="str">
        <f>IF(Hoja2!A38="'S/F'","--","")</f>
        <v/>
      </c>
      <c r="M38" t="str">
        <f>IF(LEN(Hoja2!C38)&gt;30,Hoja2!C38,"")</f>
        <v/>
      </c>
      <c r="O38" t="str">
        <f>IF(LEN(Hoja2!F38)&gt;110,LEN(Hoja2!F38),"")</f>
        <v/>
      </c>
      <c r="Q38" t="str">
        <f>IF(K38="ok",CONCATENATE(IF(Hoja2!A38="'S/F'","--",""),N38,"INSERT INTO seguimiento_oficios_recepcion_oficio(fecha_captura, folio_interno, no_oficio, dependencia_envia, firma, fecha_oficio, asunto, anexo, captura_id, estatus_id) VALUES ('",CONCATENATE(RIGHT(CONCATENATE("00",DAY(Hoja2!B38)),2),"/",RIGHT(CONCATENATE("00",MONTH(Hoja2!B38)),2),"/",RIGHT(CONCATENATE("00",YEAR(Hoja2!B38)),2)),"',",Hoja2!A38,",'",Hoja2!C38,"','",Hoja2!F38,"','",Hoja2!E38,"','",CONCATENATE(RIGHT(CONCATENATE("00",DAY(Hoja2!D38)),2),"/",RIGHT(CONCATENATE("00",MONTH(Hoja2!D38)),2),"/",RIGHT(CONCATENATE("00",YEAR(Hoja2!D38)),2)),"','",Hoja2!J38,"',","FALSE, 1,8);"), "")</f>
        <v>INSERT INTO seguimiento_oficios_recepcion_oficio(fecha_captura, folio_interno, no_oficio, dependencia_envia, firma, fecha_oficio, asunto, anexo, captura_id, estatus_id) VALUES ('08/01/13',61,'001','CGCSRP','DELIA RODRIGUEZ GARCIA','03/01/13','ENVIAN RELACION  DE DESCUENTOS DE CREDITOS Y SEGUROS',FALSE, 1,8);</v>
      </c>
    </row>
    <row r="39" spans="6:17">
      <c r="F39" t="str">
        <f>RIGHT(CONCATENATE("00",DAY(Hoja2!B39)),2)</f>
        <v>08</v>
      </c>
      <c r="G39" t="str">
        <f>CONCATENATE(RIGHT(CONCATENATE("00",DAY(Hoja2!B39)),2),"/",RIGHT(CONCATENATE("00",MONTH(Hoja2!B39)),2),"/",RIGHT(CONCATENATE("00",YEAR(Hoja2!B39)),2))</f>
        <v>08/01/13</v>
      </c>
      <c r="H39" t="str">
        <f>RIGHT(CONCATENATE("00",DAY(Hoja2!D39)),2)</f>
        <v>04</v>
      </c>
      <c r="I39" t="str">
        <f>CONCATENATE(RIGHT(CONCATENATE("00",DAY(Hoja2!D39)),2),"/",RIGHT(CONCATENATE("00",MONTH(Hoja2!D39)),2),"/",RIGHT(CONCATENATE("00",YEAR(Hoja2!D39)),2))</f>
        <v>04/01/13</v>
      </c>
      <c r="J39" t="str">
        <f>IF(LEN(Hoja2!J39)&gt;150,LEN(Hoja2!J39),"")</f>
        <v/>
      </c>
      <c r="K39" t="str">
        <f>IF(Hoja2!A39&lt;&gt;"", IF(Hoja2!B39&lt;&gt;"", IF(Hoja2!C39&lt;&gt;"", IF(Hoja2!D39&lt;&gt;"", IF(Hoja2!E39&lt;&gt;"", IF(Hoja2!F39&lt;&gt;"", IF(Hoja2!J39&lt;&gt;"","ok",""),""),""),""),""),""),"")</f>
        <v>ok</v>
      </c>
      <c r="L39" t="str">
        <f>IF(Hoja2!A39="'S/F'","--","")</f>
        <v/>
      </c>
      <c r="M39" t="str">
        <f>IF(LEN(Hoja2!C39)&gt;30,Hoja2!C39,"")</f>
        <v/>
      </c>
      <c r="O39" t="str">
        <f>IF(LEN(Hoja2!F39)&gt;110,LEN(Hoja2!F39),"")</f>
        <v/>
      </c>
      <c r="Q39" t="str">
        <f>IF(K39="ok",CONCATENATE(IF(Hoja2!A39="'S/F'","--",""),N39,"INSERT INTO seguimiento_oficios_recepcion_oficio(fecha_captura, folio_interno, no_oficio, dependencia_envia, firma, fecha_oficio, asunto, anexo, captura_id, estatus_id) VALUES ('",CONCATENATE(RIGHT(CONCATENATE("00",DAY(Hoja2!B39)),2),"/",RIGHT(CONCATENATE("00",MONTH(Hoja2!B39)),2),"/",RIGHT(CONCATENATE("00",YEAR(Hoja2!B39)),2)),"',",Hoja2!A39,",'",Hoja2!C39,"','",Hoja2!F39,"','",Hoja2!E39,"','",CONCATENATE(RIGHT(CONCATENATE("00",DAY(Hoja2!D39)),2),"/",RIGHT(CONCATENATE("00",MONTH(Hoja2!D39)),2),"/",RIGHT(CONCATENATE("00",YEAR(Hoja2!D39)),2)),"','",Hoja2!J39,"',","FALSE, 1,8);"), "")</f>
        <v>INSERT INTO seguimiento_oficios_recepcion_oficio(fecha_captura, folio_interno, no_oficio, dependencia_envia, firma, fecha_oficio, asunto, anexo, captura_id, estatus_id) VALUES ('08/01/13',62,'001','DIF TABASCO','MARISOL PEREZ LEON','04/01/13','ENVIAN DESCUENTOS DE INCIDENCIAS',FALSE, 1,8);</v>
      </c>
    </row>
    <row r="40" spans="6:17">
      <c r="F40" t="str">
        <f>RIGHT(CONCATENATE("00",DAY(Hoja2!B40)),2)</f>
        <v>08</v>
      </c>
      <c r="G40" t="str">
        <f>CONCATENATE(RIGHT(CONCATENATE("00",DAY(Hoja2!B40)),2),"/",RIGHT(CONCATENATE("00",MONTH(Hoja2!B40)),2),"/",RIGHT(CONCATENATE("00",YEAR(Hoja2!B40)),2))</f>
        <v>08/01/13</v>
      </c>
      <c r="H40" t="str">
        <f>RIGHT(CONCATENATE("00",DAY(Hoja2!D40)),2)</f>
        <v>04</v>
      </c>
      <c r="I40" t="str">
        <f>CONCATENATE(RIGHT(CONCATENATE("00",DAY(Hoja2!D40)),2),"/",RIGHT(CONCATENATE("00",MONTH(Hoja2!D40)),2),"/",RIGHT(CONCATENATE("00",YEAR(Hoja2!D40)),2))</f>
        <v>04/01/13</v>
      </c>
      <c r="J40" t="str">
        <f>IF(LEN(Hoja2!J40)&gt;150,LEN(Hoja2!J40),"")</f>
        <v/>
      </c>
      <c r="K40" t="str">
        <f>IF(Hoja2!A40&lt;&gt;"", IF(Hoja2!B40&lt;&gt;"", IF(Hoja2!C40&lt;&gt;"", IF(Hoja2!D40&lt;&gt;"", IF(Hoja2!E40&lt;&gt;"", IF(Hoja2!F40&lt;&gt;"", IF(Hoja2!J40&lt;&gt;"","ok",""),""),""),""),""),""),"")</f>
        <v>ok</v>
      </c>
      <c r="L40" t="str">
        <f>IF(Hoja2!A40="'S/F'","--","")</f>
        <v/>
      </c>
      <c r="M40" t="str">
        <f>IF(LEN(Hoja2!C40)&gt;30,Hoja2!C40,"")</f>
        <v/>
      </c>
      <c r="O40" t="str">
        <f>IF(LEN(Hoja2!F40)&gt;110,LEN(Hoja2!F40),"")</f>
        <v/>
      </c>
      <c r="Q40" t="str">
        <f>IF(K40="ok",CONCATENATE(IF(Hoja2!A40="'S/F'","--",""),N40,"INSERT INTO seguimiento_oficios_recepcion_oficio(fecha_captura, folio_interno, no_oficio, dependencia_envia, firma, fecha_oficio, asunto, anexo, captura_id, estatus_id) VALUES ('",CONCATENATE(RIGHT(CONCATENATE("00",DAY(Hoja2!B40)),2),"/",RIGHT(CONCATENATE("00",MONTH(Hoja2!B40)),2),"/",RIGHT(CONCATENATE("00",YEAR(Hoja2!B40)),2)),"',",Hoja2!A40,",'",Hoja2!C40,"','",Hoja2!F40,"','",Hoja2!E40,"','",CONCATENATE(RIGHT(CONCATENATE("00",DAY(Hoja2!D40)),2),"/",RIGHT(CONCATENATE("00",MONTH(Hoja2!D40)),2),"/",RIGHT(CONCATENATE("00",YEAR(Hoja2!D40)),2)),"','",Hoja2!J40,"',","FALSE, 1,8);"), "")</f>
        <v>INSERT INTO seguimiento_oficios_recepcion_oficio(fecha_captura, folio_interno, no_oficio, dependencia_envia, firma, fecha_oficio, asunto, anexo, captura_id, estatus_id) VALUES ('08/01/13',63,'002','DIF TABASCO','MARISOL PEREZ LEON','04/01/13','ENVIAN RELACION DE PERSONAL PARA REALIZAR DESCUENTO',FALSE, 1,8);</v>
      </c>
    </row>
    <row r="41" spans="6:17">
      <c r="F41" t="str">
        <f>RIGHT(CONCATENATE("00",DAY(Hoja2!B41)),2)</f>
        <v>08</v>
      </c>
      <c r="G41" t="str">
        <f>CONCATENATE(RIGHT(CONCATENATE("00",DAY(Hoja2!B41)),2),"/",RIGHT(CONCATENATE("00",MONTH(Hoja2!B41)),2),"/",RIGHT(CONCATENATE("00",YEAR(Hoja2!B41)),2))</f>
        <v>08/01/13</v>
      </c>
      <c r="H41" t="str">
        <f>RIGHT(CONCATENATE("00",DAY(Hoja2!D41)),2)</f>
        <v>04</v>
      </c>
      <c r="I41" t="str">
        <f>CONCATENATE(RIGHT(CONCATENATE("00",DAY(Hoja2!D41)),2),"/",RIGHT(CONCATENATE("00",MONTH(Hoja2!D41)),2),"/",RIGHT(CONCATENATE("00",YEAR(Hoja2!D41)),2))</f>
        <v>04/01/13</v>
      </c>
      <c r="J41" t="str">
        <f>IF(LEN(Hoja2!J41)&gt;150,LEN(Hoja2!J41),"")</f>
        <v/>
      </c>
      <c r="K41" t="str">
        <f>IF(Hoja2!A41&lt;&gt;"", IF(Hoja2!B41&lt;&gt;"", IF(Hoja2!C41&lt;&gt;"", IF(Hoja2!D41&lt;&gt;"", IF(Hoja2!E41&lt;&gt;"", IF(Hoja2!F41&lt;&gt;"", IF(Hoja2!J41&lt;&gt;"","ok",""),""),""),""),""),""),"")</f>
        <v>ok</v>
      </c>
      <c r="L41" t="str">
        <f>IF(Hoja2!A41="'S/F'","--","")</f>
        <v/>
      </c>
      <c r="M41" t="str">
        <f>IF(LEN(Hoja2!C41)&gt;30,Hoja2!C41,"")</f>
        <v/>
      </c>
      <c r="O41" t="str">
        <f>IF(LEN(Hoja2!F41)&gt;110,LEN(Hoja2!F41),"")</f>
        <v/>
      </c>
      <c r="Q41" t="str">
        <f>IF(K41="ok",CONCATENATE(IF(Hoja2!A41="'S/F'","--",""),N41,"INSERT INTO seguimiento_oficios_recepcion_oficio(fecha_captura, folio_interno, no_oficio, dependencia_envia, firma, fecha_oficio, asunto, anexo, captura_id, estatus_id) VALUES ('",CONCATENATE(RIGHT(CONCATENATE("00",DAY(Hoja2!B41)),2),"/",RIGHT(CONCATENATE("00",MONTH(Hoja2!B41)),2),"/",RIGHT(CONCATENATE("00",YEAR(Hoja2!B41)),2)),"',",Hoja2!A41,",'",Hoja2!C41,"','",Hoja2!F41,"','",Hoja2!E41,"','",CONCATENATE(RIGHT(CONCATENATE("00",DAY(Hoja2!D41)),2),"/",RIGHT(CONCATENATE("00",MONTH(Hoja2!D41)),2),"/",RIGHT(CONCATENATE("00",YEAR(Hoja2!D41)),2)),"','",Hoja2!J41,"',","FALSE, 1,8);"), "")</f>
        <v>INSERT INTO seguimiento_oficios_recepcion_oficio(fecha_captura, folio_interno, no_oficio, dependencia_envia, firma, fecha_oficio, asunto, anexo, captura_id, estatus_id) VALUES ('08/01/13',64,'003','DIF TABASCO','MARISOL PEREZ LEON','04/01/13','SOLICITA ALTA DE PAGOMATICO ',FALSE, 1,8);</v>
      </c>
    </row>
    <row r="42" spans="6:17">
      <c r="F42" t="str">
        <f>RIGHT(CONCATENATE("00",DAY(Hoja2!B42)),2)</f>
        <v>08</v>
      </c>
      <c r="G42" t="str">
        <f>CONCATENATE(RIGHT(CONCATENATE("00",DAY(Hoja2!B42)),2),"/",RIGHT(CONCATENATE("00",MONTH(Hoja2!B42)),2),"/",RIGHT(CONCATENATE("00",YEAR(Hoja2!B42)),2))</f>
        <v>08/01/13</v>
      </c>
      <c r="H42" t="str">
        <f>RIGHT(CONCATENATE("00",DAY(Hoja2!D42)),2)</f>
        <v>04</v>
      </c>
      <c r="I42" t="str">
        <f>CONCATENATE(RIGHT(CONCATENATE("00",DAY(Hoja2!D42)),2),"/",RIGHT(CONCATENATE("00",MONTH(Hoja2!D42)),2),"/",RIGHT(CONCATENATE("00",YEAR(Hoja2!D42)),2))</f>
        <v>04/01/13</v>
      </c>
      <c r="J42" t="str">
        <f>IF(LEN(Hoja2!J42)&gt;150,LEN(Hoja2!J42),"")</f>
        <v/>
      </c>
      <c r="K42" t="str">
        <f>IF(Hoja2!A42&lt;&gt;"", IF(Hoja2!B42&lt;&gt;"", IF(Hoja2!C42&lt;&gt;"", IF(Hoja2!D42&lt;&gt;"", IF(Hoja2!E42&lt;&gt;"", IF(Hoja2!F42&lt;&gt;"", IF(Hoja2!J42&lt;&gt;"","ok",""),""),""),""),""),""),"")</f>
        <v>ok</v>
      </c>
      <c r="L42" t="str">
        <f>IF(Hoja2!A42="'S/F'","--","")</f>
        <v/>
      </c>
      <c r="M42" t="str">
        <f>IF(LEN(Hoja2!C42)&gt;30,Hoja2!C42,"")</f>
        <v/>
      </c>
      <c r="O42" t="str">
        <f>IF(LEN(Hoja2!F42)&gt;110,LEN(Hoja2!F42),"")</f>
        <v/>
      </c>
      <c r="Q42" t="str">
        <f>IF(K42="ok",CONCATENATE(IF(Hoja2!A42="'S/F'","--",""),N42,"INSERT INTO seguimiento_oficios_recepcion_oficio(fecha_captura, folio_interno, no_oficio, dependencia_envia, firma, fecha_oficio, asunto, anexo, captura_id, estatus_id) VALUES ('",CONCATENATE(RIGHT(CONCATENATE("00",DAY(Hoja2!B42)),2),"/",RIGHT(CONCATENATE("00",MONTH(Hoja2!B42)),2),"/",RIGHT(CONCATENATE("00",YEAR(Hoja2!B42)),2)),"',",Hoja2!A42,",'",Hoja2!C42,"','",Hoja2!F42,"','",Hoja2!E42,"','",CONCATENATE(RIGHT(CONCATENATE("00",DAY(Hoja2!D42)),2),"/",RIGHT(CONCATENATE("00",MONTH(Hoja2!D42)),2),"/",RIGHT(CONCATENATE("00",YEAR(Hoja2!D42)),2)),"','",Hoja2!J42,"',","FALSE, 1,8);"), "")</f>
        <v>INSERT INTO seguimiento_oficios_recepcion_oficio(fecha_captura, folio_interno, no_oficio, dependencia_envia, firma, fecha_oficio, asunto, anexo, captura_id, estatus_id) VALUES ('08/01/13',65,'008','INVITAB','AMADA MIRELDA RAMIREZ PEREZ','04/01/13','ENVIAN CODIFICACION DE FALTAS',FALSE, 1,8);</v>
      </c>
    </row>
    <row r="43" spans="6:17">
      <c r="F43" t="str">
        <f>RIGHT(CONCATENATE("00",DAY(Hoja2!B43)),2)</f>
        <v>08</v>
      </c>
      <c r="G43" t="str">
        <f>CONCATENATE(RIGHT(CONCATENATE("00",DAY(Hoja2!B43)),2),"/",RIGHT(CONCATENATE("00",MONTH(Hoja2!B43)),2),"/",RIGHT(CONCATENATE("00",YEAR(Hoja2!B43)),2))</f>
        <v>08/01/13</v>
      </c>
      <c r="H43" t="str">
        <f>RIGHT(CONCATENATE("00",DAY(Hoja2!D43)),2)</f>
        <v>04</v>
      </c>
      <c r="I43" t="str">
        <f>CONCATENATE(RIGHT(CONCATENATE("00",DAY(Hoja2!D43)),2),"/",RIGHT(CONCATENATE("00",MONTH(Hoja2!D43)),2),"/",RIGHT(CONCATENATE("00",YEAR(Hoja2!D43)),2))</f>
        <v>04/01/13</v>
      </c>
      <c r="J43" t="str">
        <f>IF(LEN(Hoja2!J43)&gt;150,LEN(Hoja2!J43),"")</f>
        <v/>
      </c>
      <c r="K43" t="str">
        <f>IF(Hoja2!A43&lt;&gt;"", IF(Hoja2!B43&lt;&gt;"", IF(Hoja2!C43&lt;&gt;"", IF(Hoja2!D43&lt;&gt;"", IF(Hoja2!E43&lt;&gt;"", IF(Hoja2!F43&lt;&gt;"", IF(Hoja2!J43&lt;&gt;"","ok",""),""),""),""),""),""),"")</f>
        <v>ok</v>
      </c>
      <c r="L43" t="str">
        <f>IF(Hoja2!A43="'S/F'","--","")</f>
        <v/>
      </c>
      <c r="M43" t="str">
        <f>IF(LEN(Hoja2!C43)&gt;30,Hoja2!C43,"")</f>
        <v/>
      </c>
      <c r="O43" t="str">
        <f>IF(LEN(Hoja2!F43)&gt;110,LEN(Hoja2!F43),"")</f>
        <v/>
      </c>
      <c r="Q43" t="str">
        <f>IF(K43="ok",CONCATENATE(IF(Hoja2!A43="'S/F'","--",""),N43,"INSERT INTO seguimiento_oficios_recepcion_oficio(fecha_captura, folio_interno, no_oficio, dependencia_envia, firma, fecha_oficio, asunto, anexo, captura_id, estatus_id) VALUES ('",CONCATENATE(RIGHT(CONCATENATE("00",DAY(Hoja2!B43)),2),"/",RIGHT(CONCATENATE("00",MONTH(Hoja2!B43)),2),"/",RIGHT(CONCATENATE("00",YEAR(Hoja2!B43)),2)),"',",Hoja2!A43,",'",Hoja2!C43,"','",Hoja2!F43,"','",Hoja2!E43,"','",CONCATENATE(RIGHT(CONCATENATE("00",DAY(Hoja2!D43)),2),"/",RIGHT(CONCATENATE("00",MONTH(Hoja2!D43)),2),"/",RIGHT(CONCATENATE("00",YEAR(Hoja2!D43)),2)),"','",Hoja2!J43,"',","FALSE, 1,8);"), "")</f>
        <v>INSERT INTO seguimiento_oficios_recepcion_oficio(fecha_captura, folio_interno, no_oficio, dependencia_envia, firma, fecha_oficio, asunto, anexo, captura_id, estatus_id) VALUES ('08/01/13',66,'009','INVITAB','AMADA MIRELDA RAMIREZ PEREZ','04/01/13','RETENCION DIVERSOS PROVEEDORES',FALSE, 1,8);</v>
      </c>
    </row>
    <row r="44" spans="6:17">
      <c r="F44" t="str">
        <f>RIGHT(CONCATENATE("00",DAY(Hoja2!B44)),2)</f>
        <v>08</v>
      </c>
      <c r="G44" t="str">
        <f>CONCATENATE(RIGHT(CONCATENATE("00",DAY(Hoja2!B44)),2),"/",RIGHT(CONCATENATE("00",MONTH(Hoja2!B44)),2),"/",RIGHT(CONCATENATE("00",YEAR(Hoja2!B44)),2))</f>
        <v>08/01/13</v>
      </c>
      <c r="H44" t="str">
        <f>RIGHT(CONCATENATE("00",DAY(Hoja2!D44)),2)</f>
        <v>07</v>
      </c>
      <c r="I44" t="str">
        <f>CONCATENATE(RIGHT(CONCATENATE("00",DAY(Hoja2!D44)),2),"/",RIGHT(CONCATENATE("00",MONTH(Hoja2!D44)),2),"/",RIGHT(CONCATENATE("00",YEAR(Hoja2!D44)),2))</f>
        <v>07/01/13</v>
      </c>
      <c r="J44" t="str">
        <f>IF(LEN(Hoja2!J44)&gt;150,LEN(Hoja2!J44),"")</f>
        <v/>
      </c>
      <c r="K44" t="str">
        <f>IF(Hoja2!A44&lt;&gt;"", IF(Hoja2!B44&lt;&gt;"", IF(Hoja2!C44&lt;&gt;"", IF(Hoja2!D44&lt;&gt;"", IF(Hoja2!E44&lt;&gt;"", IF(Hoja2!F44&lt;&gt;"", IF(Hoja2!J44&lt;&gt;"","ok",""),""),""),""),""),""),"")</f>
        <v>ok</v>
      </c>
      <c r="L44" t="str">
        <f>IF(Hoja2!A44="'S/F'","--","")</f>
        <v/>
      </c>
      <c r="M44" t="str">
        <f>IF(LEN(Hoja2!C44)&gt;30,Hoja2!C44,"")</f>
        <v/>
      </c>
      <c r="O44" t="str">
        <f>IF(LEN(Hoja2!F44)&gt;110,LEN(Hoja2!F44),"")</f>
        <v/>
      </c>
      <c r="Q44" t="str">
        <f>IF(K44="ok",CONCATENATE(IF(Hoja2!A44="'S/F'","--",""),N44,"INSERT INTO seguimiento_oficios_recepcion_oficio(fecha_captura, folio_interno, no_oficio, dependencia_envia, firma, fecha_oficio, asunto, anexo, captura_id, estatus_id) VALUES ('",CONCATENATE(RIGHT(CONCATENATE("00",DAY(Hoja2!B44)),2),"/",RIGHT(CONCATENATE("00",MONTH(Hoja2!B44)),2),"/",RIGHT(CONCATENATE("00",YEAR(Hoja2!B44)),2)),"',",Hoja2!A44,",'",Hoja2!C44,"','",Hoja2!F44,"','",Hoja2!E44,"','",CONCATENATE(RIGHT(CONCATENATE("00",DAY(Hoja2!D44)),2),"/",RIGHT(CONCATENATE("00",MONTH(Hoja2!D44)),2),"/",RIGHT(CONCATENATE("00",YEAR(Hoja2!D44)),2)),"','",Hoja2!J44,"',","FALSE, 1,8);"), "")</f>
        <v>INSERT INTO seguimiento_oficios_recepcion_oficio(fecha_captura, folio_interno, no_oficio, dependencia_envia, firma, fecha_oficio, asunto, anexo, captura_id, estatus_id) VALUES ('08/01/13',67,'005','CMAIG','HERMINIA BANDA IZETA','07/01/13','ENVIAN RELACION DE DESCUENTO DE PERSONAL',FALSE, 1,8);</v>
      </c>
    </row>
    <row r="45" spans="6:17">
      <c r="F45" t="str">
        <f>RIGHT(CONCATENATE("00",DAY(Hoja2!B45)),2)</f>
        <v>08</v>
      </c>
      <c r="G45" t="str">
        <f>CONCATENATE(RIGHT(CONCATENATE("00",DAY(Hoja2!B45)),2),"/",RIGHT(CONCATENATE("00",MONTH(Hoja2!B45)),2),"/",RIGHT(CONCATENATE("00",YEAR(Hoja2!B45)),2))</f>
        <v>08/01/13</v>
      </c>
      <c r="H45" t="str">
        <f>RIGHT(CONCATENATE("00",DAY(Hoja2!D45)),2)</f>
        <v>07</v>
      </c>
      <c r="I45" t="str">
        <f>CONCATENATE(RIGHT(CONCATENATE("00",DAY(Hoja2!D45)),2),"/",RIGHT(CONCATENATE("00",MONTH(Hoja2!D45)),2),"/",RIGHT(CONCATENATE("00",YEAR(Hoja2!D45)),2))</f>
        <v>07/01/13</v>
      </c>
      <c r="J45" t="str">
        <f>IF(LEN(Hoja2!J45)&gt;150,LEN(Hoja2!J45),"")</f>
        <v/>
      </c>
      <c r="K45" t="str">
        <f>IF(Hoja2!A45&lt;&gt;"", IF(Hoja2!B45&lt;&gt;"", IF(Hoja2!C45&lt;&gt;"", IF(Hoja2!D45&lt;&gt;"", IF(Hoja2!E45&lt;&gt;"", IF(Hoja2!F45&lt;&gt;"", IF(Hoja2!J45&lt;&gt;"","ok",""),""),""),""),""),""),"")</f>
        <v>ok</v>
      </c>
      <c r="L45" t="str">
        <f>IF(Hoja2!A45="'S/F'","--","")</f>
        <v/>
      </c>
      <c r="M45" t="str">
        <f>IF(LEN(Hoja2!C45)&gt;30,Hoja2!C45,"")</f>
        <v/>
      </c>
      <c r="O45" t="str">
        <f>IF(LEN(Hoja2!F45)&gt;110,LEN(Hoja2!F45),"")</f>
        <v/>
      </c>
      <c r="Q45" t="str">
        <f>IF(K45="ok",CONCATENATE(IF(Hoja2!A45="'S/F'","--",""),N45,"INSERT INTO seguimiento_oficios_recepcion_oficio(fecha_captura, folio_interno, no_oficio, dependencia_envia, firma, fecha_oficio, asunto, anexo, captura_id, estatus_id) VALUES ('",CONCATENATE(RIGHT(CONCATENATE("00",DAY(Hoja2!B45)),2),"/",RIGHT(CONCATENATE("00",MONTH(Hoja2!B45)),2),"/",RIGHT(CONCATENATE("00",YEAR(Hoja2!B45)),2)),"',",Hoja2!A45,",'",Hoja2!C45,"','",Hoja2!F45,"','",Hoja2!E45,"','",CONCATENATE(RIGHT(CONCATENATE("00",DAY(Hoja2!D45)),2),"/",RIGHT(CONCATENATE("00",MONTH(Hoja2!D45)),2),"/",RIGHT(CONCATENATE("00",YEAR(Hoja2!D45)),2)),"','",Hoja2!J45,"',","FALSE, 1,8);"), "")</f>
        <v>INSERT INTO seguimiento_oficios_recepcion_oficio(fecha_captura, folio_interno, no_oficio, dependencia_envia, firma, fecha_oficio, asunto, anexo, captura_id, estatus_id) VALUES ('08/01/13',68,'010','JEC','ENRIQUE MARTINEZ HERRERA','07/01/13','ENVIAN INCIDENCIAS SEGUNDA QUINCENA DEL MES DE ENERO',FALSE, 1,8);</v>
      </c>
    </row>
    <row r="46" spans="6:17">
      <c r="F46" t="str">
        <f>RIGHT(CONCATENATE("00",DAY(Hoja2!B46)),2)</f>
        <v>08</v>
      </c>
      <c r="G46" t="str">
        <f>CONCATENATE(RIGHT(CONCATENATE("00",DAY(Hoja2!B46)),2),"/",RIGHT(CONCATENATE("00",MONTH(Hoja2!B46)),2),"/",RIGHT(CONCATENATE("00",YEAR(Hoja2!B46)),2))</f>
        <v>08/01/13</v>
      </c>
      <c r="H46" t="str">
        <f>RIGHT(CONCATENATE("00",DAY(Hoja2!D46)),2)</f>
        <v>07</v>
      </c>
      <c r="I46" t="str">
        <f>CONCATENATE(RIGHT(CONCATENATE("00",DAY(Hoja2!D46)),2),"/",RIGHT(CONCATENATE("00",MONTH(Hoja2!D46)),2),"/",RIGHT(CONCATENATE("00",YEAR(Hoja2!D46)),2))</f>
        <v>07/01/13</v>
      </c>
      <c r="J46" t="str">
        <f>IF(LEN(Hoja2!J46)&gt;150,LEN(Hoja2!J46),"")</f>
        <v/>
      </c>
      <c r="K46" t="str">
        <f>IF(Hoja2!A46&lt;&gt;"", IF(Hoja2!B46&lt;&gt;"", IF(Hoja2!C46&lt;&gt;"", IF(Hoja2!D46&lt;&gt;"", IF(Hoja2!E46&lt;&gt;"", IF(Hoja2!F46&lt;&gt;"", IF(Hoja2!J46&lt;&gt;"","ok",""),""),""),""),""),""),"")</f>
        <v>ok</v>
      </c>
      <c r="L46" t="str">
        <f>IF(Hoja2!A46="'S/F'","--","")</f>
        <v/>
      </c>
      <c r="M46" t="str">
        <f>IF(LEN(Hoja2!C46)&gt;30,Hoja2!C46,"")</f>
        <v/>
      </c>
      <c r="O46" t="str">
        <f>IF(LEN(Hoja2!F46)&gt;110,LEN(Hoja2!F46),"")</f>
        <v/>
      </c>
      <c r="Q46" t="str">
        <f>IF(K46="ok",CONCATENATE(IF(Hoja2!A46="'S/F'","--",""),N46,"INSERT INTO seguimiento_oficios_recepcion_oficio(fecha_captura, folio_interno, no_oficio, dependencia_envia, firma, fecha_oficio, asunto, anexo, captura_id, estatus_id) VALUES ('",CONCATENATE(RIGHT(CONCATENATE("00",DAY(Hoja2!B46)),2),"/",RIGHT(CONCATENATE("00",MONTH(Hoja2!B46)),2),"/",RIGHT(CONCATENATE("00",YEAR(Hoja2!B46)),2)),"',",Hoja2!A46,",'",Hoja2!C46,"','",Hoja2!F46,"','",Hoja2!E46,"','",CONCATENATE(RIGHT(CONCATENATE("00",DAY(Hoja2!D46)),2),"/",RIGHT(CONCATENATE("00",MONTH(Hoja2!D46)),2),"/",RIGHT(CONCATENATE("00",YEAR(Hoja2!D46)),2)),"','",Hoja2!J46,"',","FALSE, 1,8);"), "")</f>
        <v>INSERT INTO seguimiento_oficios_recepcion_oficio(fecha_captura, folio_interno, no_oficio, dependencia_envia, firma, fecha_oficio, asunto, anexo, captura_id, estatus_id) VALUES ('08/01/13',69,'009','JEC','ENRIQUE MARTINEZ HERRERA','07/01/13','APLICAR FALTAS EN LA SEGUNDA QUINCENA DE ENERO',FALSE, 1,8);</v>
      </c>
    </row>
    <row r="47" spans="6:17">
      <c r="F47" t="str">
        <f>RIGHT(CONCATENATE("00",DAY(Hoja2!B47)),2)</f>
        <v>08</v>
      </c>
      <c r="G47" t="str">
        <f>CONCATENATE(RIGHT(CONCATENATE("00",DAY(Hoja2!B47)),2),"/",RIGHT(CONCATENATE("00",MONTH(Hoja2!B47)),2),"/",RIGHT(CONCATENATE("00",YEAR(Hoja2!B47)),2))</f>
        <v>08/01/13</v>
      </c>
      <c r="H47" t="str">
        <f>RIGHT(CONCATENATE("00",DAY(Hoja2!D47)),2)</f>
        <v>04</v>
      </c>
      <c r="I47" t="str">
        <f>CONCATENATE(RIGHT(CONCATENATE("00",DAY(Hoja2!D47)),2),"/",RIGHT(CONCATENATE("00",MONTH(Hoja2!D47)),2),"/",RIGHT(CONCATENATE("00",YEAR(Hoja2!D47)),2))</f>
        <v>04/01/13</v>
      </c>
      <c r="J47" t="str">
        <f>IF(LEN(Hoja2!J47)&gt;150,LEN(Hoja2!J47),"")</f>
        <v/>
      </c>
      <c r="K47" t="str">
        <f>IF(Hoja2!A47&lt;&gt;"", IF(Hoja2!B47&lt;&gt;"", IF(Hoja2!C47&lt;&gt;"", IF(Hoja2!D47&lt;&gt;"", IF(Hoja2!E47&lt;&gt;"", IF(Hoja2!F47&lt;&gt;"", IF(Hoja2!J47&lt;&gt;"","ok",""),""),""),""),""),""),"")</f>
        <v>ok</v>
      </c>
      <c r="L47" t="str">
        <f>IF(Hoja2!A47="'S/F'","--","")</f>
        <v/>
      </c>
      <c r="M47" t="str">
        <f>IF(LEN(Hoja2!C47)&gt;30,Hoja2!C47,"")</f>
        <v/>
      </c>
      <c r="O47" t="str">
        <f>IF(LEN(Hoja2!F47)&gt;110,LEN(Hoja2!F47),"")</f>
        <v/>
      </c>
      <c r="Q47" t="str">
        <f>IF(K47="ok",CONCATENATE(IF(Hoja2!A47="'S/F'","--",""),N47,"INSERT INTO seguimiento_oficios_recepcion_oficio(fecha_captura, folio_interno, no_oficio, dependencia_envia, firma, fecha_oficio, asunto, anexo, captura_id, estatus_id) VALUES ('",CONCATENATE(RIGHT(CONCATENATE("00",DAY(Hoja2!B47)),2),"/",RIGHT(CONCATENATE("00",MONTH(Hoja2!B47)),2),"/",RIGHT(CONCATENATE("00",YEAR(Hoja2!B47)),2)),"',",Hoja2!A47,",'",Hoja2!C47,"','",Hoja2!F47,"','",Hoja2!E47,"','",CONCATENATE(RIGHT(CONCATENATE("00",DAY(Hoja2!D47)),2),"/",RIGHT(CONCATENATE("00",MONTH(Hoja2!D47)),2),"/",RIGHT(CONCATENATE("00",YEAR(Hoja2!D47)),2)),"','",Hoja2!J47,"',","FALSE, 1,8);"), "")</f>
        <v>INSERT INTO seguimiento_oficios_recepcion_oficio(fecha_captura, folio_interno, no_oficio, dependencia_envia, firma, fecha_oficio, asunto, anexo, captura_id, estatus_id) VALUES ('08/01/13',70,'S/N','SNE','CARLOS FRANCISCO RODRIGUEZ ZAPATA','04/01/13','REPORTE DE INCIDENCIAS',FALSE, 1,8);</v>
      </c>
    </row>
    <row r="48" spans="6:17">
      <c r="F48" t="str">
        <f>RIGHT(CONCATENATE("00",DAY(Hoja2!B48)),2)</f>
        <v>08</v>
      </c>
      <c r="G48" t="str">
        <f>CONCATENATE(RIGHT(CONCATENATE("00",DAY(Hoja2!B48)),2),"/",RIGHT(CONCATENATE("00",MONTH(Hoja2!B48)),2),"/",RIGHT(CONCATENATE("00",YEAR(Hoja2!B48)),2))</f>
        <v>08/01/13</v>
      </c>
      <c r="H48" t="str">
        <f>RIGHT(CONCATENATE("00",DAY(Hoja2!D48)),2)</f>
        <v>07</v>
      </c>
      <c r="I48" t="str">
        <f>CONCATENATE(RIGHT(CONCATENATE("00",DAY(Hoja2!D48)),2),"/",RIGHT(CONCATENATE("00",MONTH(Hoja2!D48)),2),"/",RIGHT(CONCATENATE("00",YEAR(Hoja2!D48)),2))</f>
        <v>07/01/13</v>
      </c>
      <c r="J48" t="str">
        <f>IF(LEN(Hoja2!J48)&gt;150,LEN(Hoja2!J48),"")</f>
        <v/>
      </c>
      <c r="K48" t="str">
        <f>IF(Hoja2!A48&lt;&gt;"", IF(Hoja2!B48&lt;&gt;"", IF(Hoja2!C48&lt;&gt;"", IF(Hoja2!D48&lt;&gt;"", IF(Hoja2!E48&lt;&gt;"", IF(Hoja2!F48&lt;&gt;"", IF(Hoja2!J48&lt;&gt;"","ok",""),""),""),""),""),""),"")</f>
        <v>ok</v>
      </c>
      <c r="L48" t="str">
        <f>IF(Hoja2!A48="'S/F'","--","")</f>
        <v/>
      </c>
      <c r="M48" t="str">
        <f>IF(LEN(Hoja2!C48)&gt;30,Hoja2!C48,"")</f>
        <v/>
      </c>
      <c r="O48" t="str">
        <f>IF(LEN(Hoja2!F48)&gt;110,LEN(Hoja2!F48),"")</f>
        <v/>
      </c>
      <c r="Q48" t="str">
        <f>IF(K48="ok",CONCATENATE(IF(Hoja2!A48="'S/F'","--",""),N48,"INSERT INTO seguimiento_oficios_recepcion_oficio(fecha_captura, folio_interno, no_oficio, dependencia_envia, firma, fecha_oficio, asunto, anexo, captura_id, estatus_id) VALUES ('",CONCATENATE(RIGHT(CONCATENATE("00",DAY(Hoja2!B48)),2),"/",RIGHT(CONCATENATE("00",MONTH(Hoja2!B48)),2),"/",RIGHT(CONCATENATE("00",YEAR(Hoja2!B48)),2)),"',",Hoja2!A48,",'",Hoja2!C48,"','",Hoja2!F48,"','",Hoja2!E48,"','",CONCATENATE(RIGHT(CONCATENATE("00",DAY(Hoja2!D48)),2),"/",RIGHT(CONCATENATE("00",MONTH(Hoja2!D48)),2),"/",RIGHT(CONCATENATE("00",YEAR(Hoja2!D48)),2)),"','",Hoja2!J48,"',","FALSE, 1,8);"), "")</f>
        <v>INSERT INTO seguimiento_oficios_recepcion_oficio(fecha_captura, folio_interno, no_oficio, dependencia_envia, firma, fecha_oficio, asunto, anexo, captura_id, estatus_id) VALUES ('08/01/13',71,'010','IRET','MARIA DEL ROSARIO FRIAS RUIZ','07/01/13','ENVIAN RELACION DE PERSONAL DE BAJA',FALSE, 1,8);</v>
      </c>
    </row>
    <row r="49" spans="6:17">
      <c r="F49" t="str">
        <f>RIGHT(CONCATENATE("00",DAY(Hoja2!B49)),2)</f>
        <v>08</v>
      </c>
      <c r="G49" t="str">
        <f>CONCATENATE(RIGHT(CONCATENATE("00",DAY(Hoja2!B49)),2),"/",RIGHT(CONCATENATE("00",MONTH(Hoja2!B49)),2),"/",RIGHT(CONCATENATE("00",YEAR(Hoja2!B49)),2))</f>
        <v>08/01/13</v>
      </c>
      <c r="H49" t="str">
        <f>RIGHT(CONCATENATE("00",DAY(Hoja2!D49)),2)</f>
        <v>08</v>
      </c>
      <c r="I49" t="str">
        <f>CONCATENATE(RIGHT(CONCATENATE("00",DAY(Hoja2!D49)),2),"/",RIGHT(CONCATENATE("00",MONTH(Hoja2!D49)),2),"/",RIGHT(CONCATENATE("00",YEAR(Hoja2!D49)),2))</f>
        <v>08/01/13</v>
      </c>
      <c r="J49" t="str">
        <f>IF(LEN(Hoja2!J49)&gt;150,LEN(Hoja2!J49),"")</f>
        <v/>
      </c>
      <c r="K49" t="str">
        <f>IF(Hoja2!A49&lt;&gt;"", IF(Hoja2!B49&lt;&gt;"", IF(Hoja2!C49&lt;&gt;"", IF(Hoja2!D49&lt;&gt;"", IF(Hoja2!E49&lt;&gt;"", IF(Hoja2!F49&lt;&gt;"", IF(Hoja2!J49&lt;&gt;"","ok",""),""),""),""),""),""),"")</f>
        <v>ok</v>
      </c>
      <c r="L49" t="str">
        <f>IF(Hoja2!A49="'S/F'","--","")</f>
        <v/>
      </c>
      <c r="M49" t="str">
        <f>IF(LEN(Hoja2!C49)&gt;30,Hoja2!C49,"")</f>
        <v/>
      </c>
      <c r="O49" t="str">
        <f>IF(LEN(Hoja2!F49)&gt;110,LEN(Hoja2!F49),"")</f>
        <v/>
      </c>
      <c r="Q49" t="str">
        <f>IF(K49="ok",CONCATENATE(IF(Hoja2!A49="'S/F'","--",""),N49,"INSERT INTO seguimiento_oficios_recepcion_oficio(fecha_captura, folio_interno, no_oficio, dependencia_envia, firma, fecha_oficio, asunto, anexo, captura_id, estatus_id) VALUES ('",CONCATENATE(RIGHT(CONCATENATE("00",DAY(Hoja2!B49)),2),"/",RIGHT(CONCATENATE("00",MONTH(Hoja2!B49)),2),"/",RIGHT(CONCATENATE("00",YEAR(Hoja2!B49)),2)),"',",Hoja2!A49,",'",Hoja2!C49,"','",Hoja2!F49,"','",Hoja2!E49,"','",CONCATENATE(RIGHT(CONCATENATE("00",DAY(Hoja2!D49)),2),"/",RIGHT(CONCATENATE("00",MONTH(Hoja2!D49)),2),"/",RIGHT(CONCATENATE("00",YEAR(Hoja2!D49)),2)),"','",Hoja2!J49,"',","FALSE, 1,8);"), "")</f>
        <v>INSERT INTO seguimiento_oficios_recepcion_oficio(fecha_captura, folio_interno, no_oficio, dependencia_envia, firma, fecha_oficio, asunto, anexo, captura_id, estatus_id) VALUES ('08/01/13',72,'S/N','PARTICULAR','CARLOS OCTAVIANO HERNANDEZ GONZALEZ','08/01/13','SOL. CENTRO DE CONVENCIONES O NAVES PARA LA EXPO MODA DEL 23 DE FEB. AL 05 DE MARZO',FALSE, 1,8);</v>
      </c>
    </row>
    <row r="50" spans="6:17">
      <c r="F50" t="str">
        <f>RIGHT(CONCATENATE("00",DAY(Hoja2!B50)),2)</f>
        <v>08</v>
      </c>
      <c r="G50" t="str">
        <f>CONCATENATE(RIGHT(CONCATENATE("00",DAY(Hoja2!B50)),2),"/",RIGHT(CONCATENATE("00",MONTH(Hoja2!B50)),2),"/",RIGHT(CONCATENATE("00",YEAR(Hoja2!B50)),2))</f>
        <v>08/01/13</v>
      </c>
      <c r="H50" t="str">
        <f>RIGHT(CONCATENATE("00",DAY(Hoja2!D50)),2)</f>
        <v>08</v>
      </c>
      <c r="I50" t="str">
        <f>CONCATENATE(RIGHT(CONCATENATE("00",DAY(Hoja2!D50)),2),"/",RIGHT(CONCATENATE("00",MONTH(Hoja2!D50)),2),"/",RIGHT(CONCATENATE("00",YEAR(Hoja2!D50)),2))</f>
        <v>08/01/13</v>
      </c>
      <c r="J50" t="str">
        <f>IF(LEN(Hoja2!J50)&gt;150,LEN(Hoja2!J50),"")</f>
        <v/>
      </c>
      <c r="K50" t="str">
        <f>IF(Hoja2!A50&lt;&gt;"", IF(Hoja2!B50&lt;&gt;"", IF(Hoja2!C50&lt;&gt;"", IF(Hoja2!D50&lt;&gt;"", IF(Hoja2!E50&lt;&gt;"", IF(Hoja2!F50&lt;&gt;"", IF(Hoja2!J50&lt;&gt;"","ok",""),""),""),""),""),""),"")</f>
        <v>ok</v>
      </c>
      <c r="L50" t="str">
        <f>IF(Hoja2!A50="'S/F'","--","")</f>
        <v/>
      </c>
      <c r="M50" t="str">
        <f>IF(LEN(Hoja2!C50)&gt;30,Hoja2!C50,"")</f>
        <v/>
      </c>
      <c r="O50" t="str">
        <f>IF(LEN(Hoja2!F50)&gt;110,LEN(Hoja2!F50),"")</f>
        <v/>
      </c>
      <c r="Q50" t="str">
        <f>IF(K50="ok",CONCATENATE(IF(Hoja2!A50="'S/F'","--",""),N50,"INSERT INTO seguimiento_oficios_recepcion_oficio(fecha_captura, folio_interno, no_oficio, dependencia_envia, firma, fecha_oficio, asunto, anexo, captura_id, estatus_id) VALUES ('",CONCATENATE(RIGHT(CONCATENATE("00",DAY(Hoja2!B50)),2),"/",RIGHT(CONCATENATE("00",MONTH(Hoja2!B50)),2),"/",RIGHT(CONCATENATE("00",YEAR(Hoja2!B50)),2)),"',",Hoja2!A50,",'",Hoja2!C50,"','",Hoja2!F50,"','",Hoja2!E50,"','",CONCATENATE(RIGHT(CONCATENATE("00",DAY(Hoja2!D50)),2),"/",RIGHT(CONCATENATE("00",MONTH(Hoja2!D50)),2),"/",RIGHT(CONCATENATE("00",YEAR(Hoja2!D50)),2)),"','",Hoja2!J50,"',","FALSE, 1,8);"), "")</f>
        <v>INSERT INTO seguimiento_oficios_recepcion_oficio(fecha_captura, folio_interno, no_oficio, dependencia_envia, firma, fecha_oficio, asunto, anexo, captura_id, estatus_id) VALUES ('08/01/13',73,'001','SRIA. DE SALUD','JORGE IGNACIO RIVERA PIZA','08/01/13','ENVIAN REPORTE DE INCIDENCIAS',FALSE, 1,8);</v>
      </c>
    </row>
    <row r="51" spans="6:17">
      <c r="F51" t="str">
        <f>RIGHT(CONCATENATE("00",DAY(Hoja2!B51)),2)</f>
        <v>08</v>
      </c>
      <c r="G51" t="str">
        <f>CONCATENATE(RIGHT(CONCATENATE("00",DAY(Hoja2!B51)),2),"/",RIGHT(CONCATENATE("00",MONTH(Hoja2!B51)),2),"/",RIGHT(CONCATENATE("00",YEAR(Hoja2!B51)),2))</f>
        <v>08/01/13</v>
      </c>
      <c r="H51" t="str">
        <f>RIGHT(CONCATENATE("00",DAY(Hoja2!D51)),2)</f>
        <v>04</v>
      </c>
      <c r="I51" t="str">
        <f>CONCATENATE(RIGHT(CONCATENATE("00",DAY(Hoja2!D51)),2),"/",RIGHT(CONCATENATE("00",MONTH(Hoja2!D51)),2),"/",RIGHT(CONCATENATE("00",YEAR(Hoja2!D51)),2))</f>
        <v>04/01/13</v>
      </c>
      <c r="J51" t="str">
        <f>IF(LEN(Hoja2!J51)&gt;150,LEN(Hoja2!J51),"")</f>
        <v/>
      </c>
      <c r="K51" t="str">
        <f>IF(Hoja2!A51&lt;&gt;"", IF(Hoja2!B51&lt;&gt;"", IF(Hoja2!C51&lt;&gt;"", IF(Hoja2!D51&lt;&gt;"", IF(Hoja2!E51&lt;&gt;"", IF(Hoja2!F51&lt;&gt;"", IF(Hoja2!J51&lt;&gt;"","ok",""),""),""),""),""),""),"")</f>
        <v>ok</v>
      </c>
      <c r="L51" t="str">
        <f>IF(Hoja2!A51="'S/F'","--","")</f>
        <v/>
      </c>
      <c r="M51" t="str">
        <f>IF(LEN(Hoja2!C51)&gt;30,Hoja2!C51,"")</f>
        <v/>
      </c>
      <c r="O51" t="str">
        <f>IF(LEN(Hoja2!F51)&gt;110,LEN(Hoja2!F51),"")</f>
        <v/>
      </c>
      <c r="Q51" t="str">
        <f>IF(K51="ok",CONCATENATE(IF(Hoja2!A51="'S/F'","--",""),N51,"INSERT INTO seguimiento_oficios_recepcion_oficio(fecha_captura, folio_interno, no_oficio, dependencia_envia, firma, fecha_oficio, asunto, anexo, captura_id, estatus_id) VALUES ('",CONCATENATE(RIGHT(CONCATENATE("00",DAY(Hoja2!B51)),2),"/",RIGHT(CONCATENATE("00",MONTH(Hoja2!B51)),2),"/",RIGHT(CONCATENATE("00",YEAR(Hoja2!B51)),2)),"',",Hoja2!A51,",'",Hoja2!C51,"','",Hoja2!F51,"','",Hoja2!E51,"','",CONCATENATE(RIGHT(CONCATENATE("00",DAY(Hoja2!D51)),2),"/",RIGHT(CONCATENATE("00",MONTH(Hoja2!D51)),2),"/",RIGHT(CONCATENATE("00",YEAR(Hoja2!D51)),2)),"','",Hoja2!J51,"',","FALSE, 1,8);"), "")</f>
        <v>INSERT INTO seguimiento_oficios_recepcion_oficio(fecha_captura, folio_interno, no_oficio, dependencia_envia, firma, fecha_oficio, asunto, anexo, captura_id, estatus_id) VALUES ('08/01/13',74,'03','SSP','CARLOS HEBERTO CARAVEO JAVIER','04/01/13','ENVIAN LISTADO Y DISKETTE DE DESCUENTOS FONACOT',FALSE, 1,8);</v>
      </c>
    </row>
    <row r="52" spans="6:17">
      <c r="F52" t="str">
        <f>RIGHT(CONCATENATE("00",DAY(Hoja2!B52)),2)</f>
        <v>08</v>
      </c>
      <c r="G52" t="str">
        <f>CONCATENATE(RIGHT(CONCATENATE("00",DAY(Hoja2!B52)),2),"/",RIGHT(CONCATENATE("00",MONTH(Hoja2!B52)),2),"/",RIGHT(CONCATENATE("00",YEAR(Hoja2!B52)),2))</f>
        <v>08/01/13</v>
      </c>
      <c r="H52" t="str">
        <f>RIGHT(CONCATENATE("00",DAY(Hoja2!D52)),2)</f>
        <v>04</v>
      </c>
      <c r="I52" t="str">
        <f>CONCATENATE(RIGHT(CONCATENATE("00",DAY(Hoja2!D52)),2),"/",RIGHT(CONCATENATE("00",MONTH(Hoja2!D52)),2),"/",RIGHT(CONCATENATE("00",YEAR(Hoja2!D52)),2))</f>
        <v>04/01/13</v>
      </c>
      <c r="J52" t="str">
        <f>IF(LEN(Hoja2!J52)&gt;150,LEN(Hoja2!J52),"")</f>
        <v/>
      </c>
      <c r="K52" t="str">
        <f>IF(Hoja2!A52&lt;&gt;"", IF(Hoja2!B52&lt;&gt;"", IF(Hoja2!C52&lt;&gt;"", IF(Hoja2!D52&lt;&gt;"", IF(Hoja2!E52&lt;&gt;"", IF(Hoja2!F52&lt;&gt;"", IF(Hoja2!J52&lt;&gt;"","ok",""),""),""),""),""),""),"")</f>
        <v>ok</v>
      </c>
      <c r="L52" t="str">
        <f>IF(Hoja2!A52="'S/F'","--","")</f>
        <v/>
      </c>
      <c r="M52" t="str">
        <f>IF(LEN(Hoja2!C52)&gt;30,Hoja2!C52,"")</f>
        <v/>
      </c>
      <c r="O52" t="str">
        <f>IF(LEN(Hoja2!F52)&gt;110,LEN(Hoja2!F52),"")</f>
        <v/>
      </c>
      <c r="Q52" t="str">
        <f>IF(K52="ok",CONCATENATE(IF(Hoja2!A52="'S/F'","--",""),N52,"INSERT INTO seguimiento_oficios_recepcion_oficio(fecha_captura, folio_interno, no_oficio, dependencia_envia, firma, fecha_oficio, asunto, anexo, captura_id, estatus_id) VALUES ('",CONCATENATE(RIGHT(CONCATENATE("00",DAY(Hoja2!B52)),2),"/",RIGHT(CONCATENATE("00",MONTH(Hoja2!B52)),2),"/",RIGHT(CONCATENATE("00",YEAR(Hoja2!B52)),2)),"',",Hoja2!A52,",'",Hoja2!C52,"','",Hoja2!F52,"','",Hoja2!E52,"','",CONCATENATE(RIGHT(CONCATENATE("00",DAY(Hoja2!D52)),2),"/",RIGHT(CONCATENATE("00",MONTH(Hoja2!D52)),2),"/",RIGHT(CONCATENATE("00",YEAR(Hoja2!D52)),2)),"','",Hoja2!J52,"',","FALSE, 1,8);"), "")</f>
        <v>INSERT INTO seguimiento_oficios_recepcion_oficio(fecha_captura, folio_interno, no_oficio, dependencia_envia, firma, fecha_oficio, asunto, anexo, captura_id, estatus_id) VALUES ('08/01/13',75,'S/N','INJUDET','CARLOS JOSE DAGDUG NAZUR','04/01/13','ENVIAN RELACION PARA DESCUENTO 2DA. QUINCENA DE ENERO',FALSE, 1,8);</v>
      </c>
    </row>
    <row r="53" spans="6:17">
      <c r="F53" t="str">
        <f>RIGHT(CONCATENATE("00",DAY(Hoja2!B53)),2)</f>
        <v>08</v>
      </c>
      <c r="G53" t="str">
        <f>CONCATENATE(RIGHT(CONCATENATE("00",DAY(Hoja2!B53)),2),"/",RIGHT(CONCATENATE("00",MONTH(Hoja2!B53)),2),"/",RIGHT(CONCATENATE("00",YEAR(Hoja2!B53)),2))</f>
        <v>08/01/13</v>
      </c>
      <c r="H53" t="str">
        <f>RIGHT(CONCATENATE("00",DAY(Hoja2!D53)),2)</f>
        <v>07</v>
      </c>
      <c r="I53" t="str">
        <f>CONCATENATE(RIGHT(CONCATENATE("00",DAY(Hoja2!D53)),2),"/",RIGHT(CONCATENATE("00",MONTH(Hoja2!D53)),2),"/",RIGHT(CONCATENATE("00",YEAR(Hoja2!D53)),2))</f>
        <v>07/01/13</v>
      </c>
      <c r="J53" t="str">
        <f>IF(LEN(Hoja2!J53)&gt;150,LEN(Hoja2!J53),"")</f>
        <v/>
      </c>
      <c r="K53" t="str">
        <f>IF(Hoja2!A53&lt;&gt;"", IF(Hoja2!B53&lt;&gt;"", IF(Hoja2!C53&lt;&gt;"", IF(Hoja2!D53&lt;&gt;"", IF(Hoja2!E53&lt;&gt;"", IF(Hoja2!F53&lt;&gt;"", IF(Hoja2!J53&lt;&gt;"","ok",""),""),""),""),""),""),"")</f>
        <v>ok</v>
      </c>
      <c r="L53" t="str">
        <f>IF(Hoja2!A53="'S/F'","--","")</f>
        <v/>
      </c>
      <c r="M53" t="str">
        <f>IF(LEN(Hoja2!C53)&gt;30,Hoja2!C53,"")</f>
        <v/>
      </c>
      <c r="O53" t="str">
        <f>IF(LEN(Hoja2!F53)&gt;110,LEN(Hoja2!F53),"")</f>
        <v/>
      </c>
      <c r="Q53" t="str">
        <f>IF(K53="ok",CONCATENATE(IF(Hoja2!A53="'S/F'","--",""),N53,"INSERT INTO seguimiento_oficios_recepcion_oficio(fecha_captura, folio_interno, no_oficio, dependencia_envia, firma, fecha_oficio, asunto, anexo, captura_id, estatus_id) VALUES ('",CONCATENATE(RIGHT(CONCATENATE("00",DAY(Hoja2!B53)),2),"/",RIGHT(CONCATENATE("00",MONTH(Hoja2!B53)),2),"/",RIGHT(CONCATENATE("00",YEAR(Hoja2!B53)),2)),"',",Hoja2!A53,",'",Hoja2!C53,"','",Hoja2!F53,"','",Hoja2!E53,"','",CONCATENATE(RIGHT(CONCATENATE("00",DAY(Hoja2!D53)),2),"/",RIGHT(CONCATENATE("00",MONTH(Hoja2!D53)),2),"/",RIGHT(CONCATENATE("00",YEAR(Hoja2!D53)),2)),"','",Hoja2!J53,"',","FALSE, 1,8);"), "")</f>
        <v>INSERT INTO seguimiento_oficios_recepcion_oficio(fecha_captura, folio_interno, no_oficio, dependencia_envia, firma, fecha_oficio, asunto, anexo, captura_id, estatus_id) VALUES ('08/01/13',76,'007','ITIFE','ADA BEATRIZ HERNANDEZ GOVEA','07/01/13','SOLICITUD DE DESCUENTO EN NOMINA DE PRESTAMOS EN EFECTIVO',FALSE, 1,8);</v>
      </c>
    </row>
    <row r="54" spans="6:17">
      <c r="F54" t="str">
        <f>RIGHT(CONCATENATE("00",DAY(Hoja2!B54)),2)</f>
        <v>08</v>
      </c>
      <c r="G54" t="str">
        <f>CONCATENATE(RIGHT(CONCATENATE("00",DAY(Hoja2!B54)),2),"/",RIGHT(CONCATENATE("00",MONTH(Hoja2!B54)),2),"/",RIGHT(CONCATENATE("00",YEAR(Hoja2!B54)),2))</f>
        <v>08/01/13</v>
      </c>
      <c r="H54" t="str">
        <f>RIGHT(CONCATENATE("00",DAY(Hoja2!D54)),2)</f>
        <v>04</v>
      </c>
      <c r="I54" t="str">
        <f>CONCATENATE(RIGHT(CONCATENATE("00",DAY(Hoja2!D54)),2),"/",RIGHT(CONCATENATE("00",MONTH(Hoja2!D54)),2),"/",RIGHT(CONCATENATE("00",YEAR(Hoja2!D54)),2))</f>
        <v>04/01/13</v>
      </c>
      <c r="J54" t="str">
        <f>IF(LEN(Hoja2!J54)&gt;150,LEN(Hoja2!J54),"")</f>
        <v/>
      </c>
      <c r="K54" t="str">
        <f>IF(Hoja2!A54&lt;&gt;"", IF(Hoja2!B54&lt;&gt;"", IF(Hoja2!C54&lt;&gt;"", IF(Hoja2!D54&lt;&gt;"", IF(Hoja2!E54&lt;&gt;"", IF(Hoja2!F54&lt;&gt;"", IF(Hoja2!J54&lt;&gt;"","ok",""),""),""),""),""),""),"")</f>
        <v>ok</v>
      </c>
      <c r="L54" t="str">
        <f>IF(Hoja2!A54="'S/F'","--","")</f>
        <v/>
      </c>
      <c r="M54" t="str">
        <f>IF(LEN(Hoja2!C54)&gt;30,Hoja2!C54,"")</f>
        <v/>
      </c>
      <c r="O54" t="str">
        <f>IF(LEN(Hoja2!F54)&gt;110,LEN(Hoja2!F54),"")</f>
        <v/>
      </c>
      <c r="Q54" t="str">
        <f>IF(K54="ok",CONCATENATE(IF(Hoja2!A54="'S/F'","--",""),N54,"INSERT INTO seguimiento_oficios_recepcion_oficio(fecha_captura, folio_interno, no_oficio, dependencia_envia, firma, fecha_oficio, asunto, anexo, captura_id, estatus_id) VALUES ('",CONCATENATE(RIGHT(CONCATENATE("00",DAY(Hoja2!B54)),2),"/",RIGHT(CONCATENATE("00",MONTH(Hoja2!B54)),2),"/",RIGHT(CONCATENATE("00",YEAR(Hoja2!B54)),2)),"',",Hoja2!A54,",'",Hoja2!C54,"','",Hoja2!F54,"','",Hoja2!E54,"','",CONCATENATE(RIGHT(CONCATENATE("00",DAY(Hoja2!D54)),2),"/",RIGHT(CONCATENATE("00",MONTH(Hoja2!D54)),2),"/",RIGHT(CONCATENATE("00",YEAR(Hoja2!D54)),2)),"','",Hoja2!J54,"',","FALSE, 1,8);"), "")</f>
        <v>INSERT INTO seguimiento_oficios_recepcion_oficio(fecha_captura, folio_interno, no_oficio, dependencia_envia, firma, fecha_oficio, asunto, anexo, captura_id, estatus_id) VALUES ('08/01/13',77,'034','SRIA. DE CONT.','MARTHA PATRICIA JIMENEZ OROPEZA','04/01/13','ENVIA RELACION DE DESCUENTOS 2DA. QUINCENA ENERO',FALSE, 1,8);</v>
      </c>
    </row>
    <row r="55" spans="6:17">
      <c r="F55" t="str">
        <f>RIGHT(CONCATENATE("00",DAY(Hoja2!B55)),2)</f>
        <v>08</v>
      </c>
      <c r="G55" t="str">
        <f>CONCATENATE(RIGHT(CONCATENATE("00",DAY(Hoja2!B55)),2),"/",RIGHT(CONCATENATE("00",MONTH(Hoja2!B55)),2),"/",RIGHT(CONCATENATE("00",YEAR(Hoja2!B55)),2))</f>
        <v>08/01/13</v>
      </c>
      <c r="H55" t="str">
        <f>RIGHT(CONCATENATE("00",DAY(Hoja2!D55)),2)</f>
        <v>04</v>
      </c>
      <c r="I55" t="str">
        <f>CONCATENATE(RIGHT(CONCATENATE("00",DAY(Hoja2!D55)),2),"/",RIGHT(CONCATENATE("00",MONTH(Hoja2!D55)),2),"/",RIGHT(CONCATENATE("00",YEAR(Hoja2!D55)),2))</f>
        <v>04/01/13</v>
      </c>
      <c r="J55" t="str">
        <f>IF(LEN(Hoja2!J55)&gt;150,LEN(Hoja2!J55),"")</f>
        <v/>
      </c>
      <c r="K55" t="str">
        <f>IF(Hoja2!A55&lt;&gt;"", IF(Hoja2!B55&lt;&gt;"", IF(Hoja2!C55&lt;&gt;"", IF(Hoja2!D55&lt;&gt;"", IF(Hoja2!E55&lt;&gt;"", IF(Hoja2!F55&lt;&gt;"", IF(Hoja2!J55&lt;&gt;"","ok",""),""),""),""),""),""),"")</f>
        <v>ok</v>
      </c>
      <c r="L55" t="str">
        <f>IF(Hoja2!A55="'S/F'","--","")</f>
        <v/>
      </c>
      <c r="M55" t="str">
        <f>IF(LEN(Hoja2!C55)&gt;30,Hoja2!C55,"")</f>
        <v/>
      </c>
      <c r="O55" t="str">
        <f>IF(LEN(Hoja2!F55)&gt;110,LEN(Hoja2!F55),"")</f>
        <v/>
      </c>
      <c r="Q55" t="str">
        <f>IF(K55="ok",CONCATENATE(IF(Hoja2!A55="'S/F'","--",""),N55,"INSERT INTO seguimiento_oficios_recepcion_oficio(fecha_captura, folio_interno, no_oficio, dependencia_envia, firma, fecha_oficio, asunto, anexo, captura_id, estatus_id) VALUES ('",CONCATENATE(RIGHT(CONCATENATE("00",DAY(Hoja2!B55)),2),"/",RIGHT(CONCATENATE("00",MONTH(Hoja2!B55)),2),"/",RIGHT(CONCATENATE("00",YEAR(Hoja2!B55)),2)),"',",Hoja2!A55,",'",Hoja2!C55,"','",Hoja2!F55,"','",Hoja2!E55,"','",CONCATENATE(RIGHT(CONCATENATE("00",DAY(Hoja2!D55)),2),"/",RIGHT(CONCATENATE("00",MONTH(Hoja2!D55)),2),"/",RIGHT(CONCATENATE("00",YEAR(Hoja2!D55)),2)),"','",Hoja2!J55,"',","FALSE, 1,8);"), "")</f>
        <v>INSERT INTO seguimiento_oficios_recepcion_oficio(fecha_captura, folio_interno, no_oficio, dependencia_envia, firma, fecha_oficio, asunto, anexo, captura_id, estatus_id) VALUES ('08/01/13',78,'052','SRIA. DE SALUD','JORGE IGNACION RIVERA PIZA','04/01/13','ENVIAN 4 CARTAS DE NUEVO INGRESO SEGUROS IMBURSA',FALSE, 1,8);</v>
      </c>
    </row>
    <row r="56" spans="6:17">
      <c r="F56" t="str">
        <f>RIGHT(CONCATENATE("00",DAY(Hoja2!B56)),2)</f>
        <v>08</v>
      </c>
      <c r="G56" t="str">
        <f>CONCATENATE(RIGHT(CONCATENATE("00",DAY(Hoja2!B56)),2),"/",RIGHT(CONCATENATE("00",MONTH(Hoja2!B56)),2),"/",RIGHT(CONCATENATE("00",YEAR(Hoja2!B56)),2))</f>
        <v>08/01/13</v>
      </c>
      <c r="H56" t="str">
        <f>RIGHT(CONCATENATE("00",DAY(Hoja2!D56)),2)</f>
        <v>04</v>
      </c>
      <c r="I56" t="str">
        <f>CONCATENATE(RIGHT(CONCATENATE("00",DAY(Hoja2!D56)),2),"/",RIGHT(CONCATENATE("00",MONTH(Hoja2!D56)),2),"/",RIGHT(CONCATENATE("00",YEAR(Hoja2!D56)),2))</f>
        <v>04/01/13</v>
      </c>
      <c r="J56" t="str">
        <f>IF(LEN(Hoja2!J56)&gt;150,LEN(Hoja2!J56),"")</f>
        <v/>
      </c>
      <c r="K56" t="str">
        <f>IF(Hoja2!A56&lt;&gt;"", IF(Hoja2!B56&lt;&gt;"", IF(Hoja2!C56&lt;&gt;"", IF(Hoja2!D56&lt;&gt;"", IF(Hoja2!E56&lt;&gt;"", IF(Hoja2!F56&lt;&gt;"", IF(Hoja2!J56&lt;&gt;"","ok",""),""),""),""),""),""),"")</f>
        <v>ok</v>
      </c>
      <c r="L56" t="str">
        <f>IF(Hoja2!A56="'S/F'","--","")</f>
        <v/>
      </c>
      <c r="M56" t="str">
        <f>IF(LEN(Hoja2!C56)&gt;30,Hoja2!C56,"")</f>
        <v/>
      </c>
      <c r="O56" t="str">
        <f>IF(LEN(Hoja2!F56)&gt;110,LEN(Hoja2!F56),"")</f>
        <v/>
      </c>
      <c r="Q56" t="str">
        <f>IF(K56="ok",CONCATENATE(IF(Hoja2!A56="'S/F'","--",""),N56,"INSERT INTO seguimiento_oficios_recepcion_oficio(fecha_captura, folio_interno, no_oficio, dependencia_envia, firma, fecha_oficio, asunto, anexo, captura_id, estatus_id) VALUES ('",CONCATENATE(RIGHT(CONCATENATE("00",DAY(Hoja2!B56)),2),"/",RIGHT(CONCATENATE("00",MONTH(Hoja2!B56)),2),"/",RIGHT(CONCATENATE("00",YEAR(Hoja2!B56)),2)),"',",Hoja2!A56,",'",Hoja2!C56,"','",Hoja2!F56,"','",Hoja2!E56,"','",CONCATENATE(RIGHT(CONCATENATE("00",DAY(Hoja2!D56)),2),"/",RIGHT(CONCATENATE("00",MONTH(Hoja2!D56)),2),"/",RIGHT(CONCATENATE("00",YEAR(Hoja2!D56)),2)),"','",Hoja2!J56,"',","FALSE, 1,8);"), "")</f>
        <v>INSERT INTO seguimiento_oficios_recepcion_oficio(fecha_captura, folio_interno, no_oficio, dependencia_envia, firma, fecha_oficio, asunto, anexo, captura_id, estatus_id) VALUES ('08/01/13',79,'051','SRIA. DE SALUD','JORGE IGNACION RIVERA PIZA','04/01/13','ENVIAN RELACION DE DESCUENTOS DE SEGUROS',FALSE, 1,8);</v>
      </c>
    </row>
    <row r="57" spans="6:17">
      <c r="F57" t="str">
        <f>RIGHT(CONCATENATE("00",DAY(Hoja2!B57)),2)</f>
        <v>08</v>
      </c>
      <c r="G57" t="str">
        <f>CONCATENATE(RIGHT(CONCATENATE("00",DAY(Hoja2!B57)),2),"/",RIGHT(CONCATENATE("00",MONTH(Hoja2!B57)),2),"/",RIGHT(CONCATENATE("00",YEAR(Hoja2!B57)),2))</f>
        <v>08/01/13</v>
      </c>
      <c r="H57" t="str">
        <f>RIGHT(CONCATENATE("00",DAY(Hoja2!D57)),2)</f>
        <v>08</v>
      </c>
      <c r="I57" t="str">
        <f>CONCATENATE(RIGHT(CONCATENATE("00",DAY(Hoja2!D57)),2),"/",RIGHT(CONCATENATE("00",MONTH(Hoja2!D57)),2),"/",RIGHT(CONCATENATE("00",YEAR(Hoja2!D57)),2))</f>
        <v>08/01/13</v>
      </c>
      <c r="J57" t="str">
        <f>IF(LEN(Hoja2!J57)&gt;150,LEN(Hoja2!J57),"")</f>
        <v/>
      </c>
      <c r="K57" t="str">
        <f>IF(Hoja2!A57&lt;&gt;"", IF(Hoja2!B57&lt;&gt;"", IF(Hoja2!C57&lt;&gt;"", IF(Hoja2!D57&lt;&gt;"", IF(Hoja2!E57&lt;&gt;"", IF(Hoja2!F57&lt;&gt;"", IF(Hoja2!J57&lt;&gt;"","ok",""),""),""),""),""),""),"")</f>
        <v>ok</v>
      </c>
      <c r="L57" t="str">
        <f>IF(Hoja2!A57="'S/F'","--","")</f>
        <v/>
      </c>
      <c r="M57" t="str">
        <f>IF(LEN(Hoja2!C57)&gt;30,Hoja2!C57,"")</f>
        <v/>
      </c>
      <c r="O57" t="str">
        <f>IF(LEN(Hoja2!F57)&gt;110,LEN(Hoja2!F57),"")</f>
        <v/>
      </c>
      <c r="Q57" t="str">
        <f>IF(K57="ok",CONCATENATE(IF(Hoja2!A57="'S/F'","--",""),N57,"INSERT INTO seguimiento_oficios_recepcion_oficio(fecha_captura, folio_interno, no_oficio, dependencia_envia, firma, fecha_oficio, asunto, anexo, captura_id, estatus_id) VALUES ('",CONCATENATE(RIGHT(CONCATENATE("00",DAY(Hoja2!B57)),2),"/",RIGHT(CONCATENATE("00",MONTH(Hoja2!B57)),2),"/",RIGHT(CONCATENATE("00",YEAR(Hoja2!B57)),2)),"',",Hoja2!A57,",'",Hoja2!C57,"','",Hoja2!F57,"','",Hoja2!E57,"','",CONCATENATE(RIGHT(CONCATENATE("00",DAY(Hoja2!D57)),2),"/",RIGHT(CONCATENATE("00",MONTH(Hoja2!D57)),2),"/",RIGHT(CONCATENATE("00",YEAR(Hoja2!D57)),2)),"','",Hoja2!J57,"',","FALSE, 1,8);"), "")</f>
        <v>INSERT INTO seguimiento_oficios_recepcion_oficio(fecha_captura, folio_interno, no_oficio, dependencia_envia, firma, fecha_oficio, asunto, anexo, captura_id, estatus_id) VALUES ('08/01/13',80,'002','QUINTA GRIJALVA','LUVIA DE LA O CUPIL','08/01/13','ENVIAN COMPROBACION DE CHEQUE NO. 1856 ',FALSE, 1,8);</v>
      </c>
    </row>
    <row r="58" spans="6:17">
      <c r="F58" t="str">
        <f>RIGHT(CONCATENATE("00",DAY(Hoja2!B58)),2)</f>
        <v>08</v>
      </c>
      <c r="G58" t="str">
        <f>CONCATENATE(RIGHT(CONCATENATE("00",DAY(Hoja2!B58)),2),"/",RIGHT(CONCATENATE("00",MONTH(Hoja2!B58)),2),"/",RIGHT(CONCATENATE("00",YEAR(Hoja2!B58)),2))</f>
        <v>08/01/13</v>
      </c>
      <c r="H58" t="str">
        <f>RIGHT(CONCATENATE("00",DAY(Hoja2!D58)),2)</f>
        <v>08</v>
      </c>
      <c r="I58" t="str">
        <f>CONCATENATE(RIGHT(CONCATENATE("00",DAY(Hoja2!D58)),2),"/",RIGHT(CONCATENATE("00",MONTH(Hoja2!D58)),2),"/",RIGHT(CONCATENATE("00",YEAR(Hoja2!D58)),2))</f>
        <v>08/01/13</v>
      </c>
      <c r="J58" t="str">
        <f>IF(LEN(Hoja2!J58)&gt;150,LEN(Hoja2!J58),"")</f>
        <v/>
      </c>
      <c r="K58" t="str">
        <f>IF(Hoja2!A58&lt;&gt;"", IF(Hoja2!B58&lt;&gt;"", IF(Hoja2!C58&lt;&gt;"", IF(Hoja2!D58&lt;&gt;"", IF(Hoja2!E58&lt;&gt;"", IF(Hoja2!F58&lt;&gt;"", IF(Hoja2!J58&lt;&gt;"","ok",""),""),""),""),""),""),"")</f>
        <v>ok</v>
      </c>
      <c r="L58" t="str">
        <f>IF(Hoja2!A58="'S/F'","--","")</f>
        <v/>
      </c>
      <c r="M58" t="str">
        <f>IF(LEN(Hoja2!C58)&gt;30,Hoja2!C58,"")</f>
        <v/>
      </c>
      <c r="O58" t="str">
        <f>IF(LEN(Hoja2!F58)&gt;110,LEN(Hoja2!F58),"")</f>
        <v/>
      </c>
      <c r="Q58" t="str">
        <f>IF(K58="ok",CONCATENATE(IF(Hoja2!A58="'S/F'","--",""),N58,"INSERT INTO seguimiento_oficios_recepcion_oficio(fecha_captura, folio_interno, no_oficio, dependencia_envia, firma, fecha_oficio, asunto, anexo, captura_id, estatus_id) VALUES ('",CONCATENATE(RIGHT(CONCATENATE("00",DAY(Hoja2!B58)),2),"/",RIGHT(CONCATENATE("00",MONTH(Hoja2!B58)),2),"/",RIGHT(CONCATENATE("00",YEAR(Hoja2!B58)),2)),"',",Hoja2!A58,",'",Hoja2!C58,"','",Hoja2!F58,"','",Hoja2!E58,"','",CONCATENATE(RIGHT(CONCATENATE("00",DAY(Hoja2!D58)),2),"/",RIGHT(CONCATENATE("00",MONTH(Hoja2!D58)),2),"/",RIGHT(CONCATENATE("00",YEAR(Hoja2!D58)),2)),"','",Hoja2!J58,"',","FALSE, 1,8);"), "")</f>
        <v>INSERT INTO seguimiento_oficios_recepcion_oficio(fecha_captura, folio_interno, no_oficio, dependencia_envia, firma, fecha_oficio, asunto, anexo, captura_id, estatus_id) VALUES ('08/01/13',81,'S/N','VIAJES TABASCO','MARCELA DEL CARMEN HERNANDEZ DE LA O','08/01/13','PRESENTACION DE SERVICIOS',FALSE, 1,8);</v>
      </c>
    </row>
    <row r="59" spans="6:17">
      <c r="F59" t="str">
        <f>RIGHT(CONCATENATE("00",DAY(Hoja2!B59)),2)</f>
        <v>08</v>
      </c>
      <c r="G59" t="str">
        <f>CONCATENATE(RIGHT(CONCATENATE("00",DAY(Hoja2!B59)),2),"/",RIGHT(CONCATENATE("00",MONTH(Hoja2!B59)),2),"/",RIGHT(CONCATENATE("00",YEAR(Hoja2!B59)),2))</f>
        <v>08/01/13</v>
      </c>
      <c r="H59" t="str">
        <f>RIGHT(CONCATENATE("00",DAY(Hoja2!D59)),2)</f>
        <v>07</v>
      </c>
      <c r="I59" t="str">
        <f>CONCATENATE(RIGHT(CONCATENATE("00",DAY(Hoja2!D59)),2),"/",RIGHT(CONCATENATE("00",MONTH(Hoja2!D59)),2),"/",RIGHT(CONCATENATE("00",YEAR(Hoja2!D59)),2))</f>
        <v>07/01/13</v>
      </c>
      <c r="J59" t="str">
        <f>IF(LEN(Hoja2!J59)&gt;150,LEN(Hoja2!J59),"")</f>
        <v/>
      </c>
      <c r="K59" t="str">
        <f>IF(Hoja2!A59&lt;&gt;"", IF(Hoja2!B59&lt;&gt;"", IF(Hoja2!C59&lt;&gt;"", IF(Hoja2!D59&lt;&gt;"", IF(Hoja2!E59&lt;&gt;"", IF(Hoja2!F59&lt;&gt;"", IF(Hoja2!J59&lt;&gt;"","ok",""),""),""),""),""),""),"")</f>
        <v>ok</v>
      </c>
      <c r="L59" t="str">
        <f>IF(Hoja2!A59="'S/F'","--","")</f>
        <v/>
      </c>
      <c r="M59" t="str">
        <f>IF(LEN(Hoja2!C59)&gt;30,Hoja2!C59,"")</f>
        <v/>
      </c>
      <c r="O59" t="str">
        <f>IF(LEN(Hoja2!F59)&gt;110,LEN(Hoja2!F59),"")</f>
        <v/>
      </c>
      <c r="Q59" t="str">
        <f>IF(K59="ok",CONCATENATE(IF(Hoja2!A59="'S/F'","--",""),N59,"INSERT INTO seguimiento_oficios_recepcion_oficio(fecha_captura, folio_interno, no_oficio, dependencia_envia, firma, fecha_oficio, asunto, anexo, captura_id, estatus_id) VALUES ('",CONCATENATE(RIGHT(CONCATENATE("00",DAY(Hoja2!B59)),2),"/",RIGHT(CONCATENATE("00",MONTH(Hoja2!B59)),2),"/",RIGHT(CONCATENATE("00",YEAR(Hoja2!B59)),2)),"',",Hoja2!A59,",'",Hoja2!C59,"','",Hoja2!F59,"','",Hoja2!E59,"','",CONCATENATE(RIGHT(CONCATENATE("00",DAY(Hoja2!D59)),2),"/",RIGHT(CONCATENATE("00",MONTH(Hoja2!D59)),2),"/",RIGHT(CONCATENATE("00",YEAR(Hoja2!D59)),2)),"','",Hoja2!J59,"',","FALSE, 1,8);"), "")</f>
        <v>INSERT INTO seguimiento_oficios_recepcion_oficio(fecha_captura, folio_interno, no_oficio, dependencia_envia, firma, fecha_oficio, asunto, anexo, captura_id, estatus_id) VALUES ('08/01/13',82,'045','COM. EST. AGUA Y SAN.','ALEJANDRO DE LA FUENTE GODINEZ','07/01/13','ENVIAN INFORMACION IMPRESA DEL PERSONAL QUE REALIZARON CAMBIO EN SU NUMERO DE CUENTA',FALSE, 1,8);</v>
      </c>
    </row>
    <row r="60" spans="6:17">
      <c r="F60" t="str">
        <f>RIGHT(CONCATENATE("00",DAY(Hoja2!B60)),2)</f>
        <v>08</v>
      </c>
      <c r="G60" t="str">
        <f>CONCATENATE(RIGHT(CONCATENATE("00",DAY(Hoja2!B60)),2),"/",RIGHT(CONCATENATE("00",MONTH(Hoja2!B60)),2),"/",RIGHT(CONCATENATE("00",YEAR(Hoja2!B60)),2))</f>
        <v>08/01/13</v>
      </c>
      <c r="H60" t="str">
        <f>RIGHT(CONCATENATE("00",DAY(Hoja2!D60)),2)</f>
        <v>07</v>
      </c>
      <c r="I60" t="str">
        <f>CONCATENATE(RIGHT(CONCATENATE("00",DAY(Hoja2!D60)),2),"/",RIGHT(CONCATENATE("00",MONTH(Hoja2!D60)),2),"/",RIGHT(CONCATENATE("00",YEAR(Hoja2!D60)),2))</f>
        <v>07/01/13</v>
      </c>
      <c r="J60" t="str">
        <f>IF(LEN(Hoja2!J60)&gt;150,LEN(Hoja2!J60),"")</f>
        <v/>
      </c>
      <c r="K60" t="str">
        <f>IF(Hoja2!A60&lt;&gt;"", IF(Hoja2!B60&lt;&gt;"", IF(Hoja2!C60&lt;&gt;"", IF(Hoja2!D60&lt;&gt;"", IF(Hoja2!E60&lt;&gt;"", IF(Hoja2!F60&lt;&gt;"", IF(Hoja2!J60&lt;&gt;"","ok",""),""),""),""),""),""),"")</f>
        <v>ok</v>
      </c>
      <c r="L60" t="str">
        <f>IF(Hoja2!A60="'S/F'","--","")</f>
        <v/>
      </c>
      <c r="M60" t="str">
        <f>IF(LEN(Hoja2!C60)&gt;30,Hoja2!C60,"")</f>
        <v/>
      </c>
      <c r="O60" t="str">
        <f>IF(LEN(Hoja2!F60)&gt;110,LEN(Hoja2!F60),"")</f>
        <v/>
      </c>
      <c r="Q60" t="str">
        <f>IF(K60="ok",CONCATENATE(IF(Hoja2!A60="'S/F'","--",""),N60,"INSERT INTO seguimiento_oficios_recepcion_oficio(fecha_captura, folio_interno, no_oficio, dependencia_envia, firma, fecha_oficio, asunto, anexo, captura_id, estatus_id) VALUES ('",CONCATENATE(RIGHT(CONCATENATE("00",DAY(Hoja2!B60)),2),"/",RIGHT(CONCATENATE("00",MONTH(Hoja2!B60)),2),"/",RIGHT(CONCATENATE("00",YEAR(Hoja2!B60)),2)),"',",Hoja2!A60,",'",Hoja2!C60,"','",Hoja2!F60,"','",Hoja2!E60,"','",CONCATENATE(RIGHT(CONCATENATE("00",DAY(Hoja2!D60)),2),"/",RIGHT(CONCATENATE("00",MONTH(Hoja2!D60)),2),"/",RIGHT(CONCATENATE("00",YEAR(Hoja2!D60)),2)),"','",Hoja2!J60,"',","FALSE, 1,8);"), "")</f>
        <v>INSERT INTO seguimiento_oficios_recepcion_oficio(fecha_captura, folio_interno, no_oficio, dependencia_envia, firma, fecha_oficio, asunto, anexo, captura_id, estatus_id) VALUES ('08/01/13',83,'047','COM. EST. AGUA Y SAN.','ALEJANDRO DE LA FUENTE GODINEZ','07/01/13','ENVIAN RELACION DE DESCUENTOS DE CREDITOS INFONACOT',FALSE, 1,8);</v>
      </c>
    </row>
    <row r="61" spans="6:17">
      <c r="F61" t="str">
        <f>RIGHT(CONCATENATE("00",DAY(Hoja2!B61)),2)</f>
        <v>08</v>
      </c>
      <c r="G61" t="str">
        <f>CONCATENATE(RIGHT(CONCATENATE("00",DAY(Hoja2!B61)),2),"/",RIGHT(CONCATENATE("00",MONTH(Hoja2!B61)),2),"/",RIGHT(CONCATENATE("00",YEAR(Hoja2!B61)),2))</f>
        <v>08/01/13</v>
      </c>
      <c r="H61" t="str">
        <f>RIGHT(CONCATENATE("00",DAY(Hoja2!D61)),2)</f>
        <v>07</v>
      </c>
      <c r="I61" t="str">
        <f>CONCATENATE(RIGHT(CONCATENATE("00",DAY(Hoja2!D61)),2),"/",RIGHT(CONCATENATE("00",MONTH(Hoja2!D61)),2),"/",RIGHT(CONCATENATE("00",YEAR(Hoja2!D61)),2))</f>
        <v>07/01/13</v>
      </c>
      <c r="J61" t="str">
        <f>IF(LEN(Hoja2!J61)&gt;150,LEN(Hoja2!J61),"")</f>
        <v/>
      </c>
      <c r="K61" t="str">
        <f>IF(Hoja2!A61&lt;&gt;"", IF(Hoja2!B61&lt;&gt;"", IF(Hoja2!C61&lt;&gt;"", IF(Hoja2!D61&lt;&gt;"", IF(Hoja2!E61&lt;&gt;"", IF(Hoja2!F61&lt;&gt;"", IF(Hoja2!J61&lt;&gt;"","ok",""),""),""),""),""),""),"")</f>
        <v>ok</v>
      </c>
      <c r="L61" t="str">
        <f>IF(Hoja2!A61="'S/F'","--","")</f>
        <v/>
      </c>
      <c r="M61" t="str">
        <f>IF(LEN(Hoja2!C61)&gt;30,Hoja2!C61,"")</f>
        <v/>
      </c>
      <c r="O61" t="str">
        <f>IF(LEN(Hoja2!F61)&gt;110,LEN(Hoja2!F61),"")</f>
        <v/>
      </c>
      <c r="Q61" t="str">
        <f>IF(K61="ok",CONCATENATE(IF(Hoja2!A61="'S/F'","--",""),N61,"INSERT INTO seguimiento_oficios_recepcion_oficio(fecha_captura, folio_interno, no_oficio, dependencia_envia, firma, fecha_oficio, asunto, anexo, captura_id, estatus_id) VALUES ('",CONCATENATE(RIGHT(CONCATENATE("00",DAY(Hoja2!B61)),2),"/",RIGHT(CONCATENATE("00",MONTH(Hoja2!B61)),2),"/",RIGHT(CONCATENATE("00",YEAR(Hoja2!B61)),2)),"',",Hoja2!A61,",'",Hoja2!C61,"','",Hoja2!F61,"','",Hoja2!E61,"','",CONCATENATE(RIGHT(CONCATENATE("00",DAY(Hoja2!D61)),2),"/",RIGHT(CONCATENATE("00",MONTH(Hoja2!D61)),2),"/",RIGHT(CONCATENATE("00",YEAR(Hoja2!D61)),2)),"','",Hoja2!J61,"',","FALSE, 1,8);"), "")</f>
        <v>INSERT INTO seguimiento_oficios_recepcion_oficio(fecha_captura, folio_interno, no_oficio, dependencia_envia, firma, fecha_oficio, asunto, anexo, captura_id, estatus_id) VALUES ('08/01/13',84,'046','COM. EST. AGUA Y SAN.','ALEJANDRO DE LA FUENTE GODINEZ','07/01/13','ENVIAN RELACION DE INCIDENCIAS',FALSE, 1,8);</v>
      </c>
    </row>
    <row r="62" spans="6:17">
      <c r="F62" t="str">
        <f>RIGHT(CONCATENATE("00",DAY(Hoja2!B62)),2)</f>
        <v>08</v>
      </c>
      <c r="G62" t="str">
        <f>CONCATENATE(RIGHT(CONCATENATE("00",DAY(Hoja2!B62)),2),"/",RIGHT(CONCATENATE("00",MONTH(Hoja2!B62)),2),"/",RIGHT(CONCATENATE("00",YEAR(Hoja2!B62)),2))</f>
        <v>08/01/13</v>
      </c>
      <c r="H62" t="str">
        <f>RIGHT(CONCATENATE("00",DAY(Hoja2!D62)),2)</f>
        <v>07</v>
      </c>
      <c r="I62" t="str">
        <f>CONCATENATE(RIGHT(CONCATENATE("00",DAY(Hoja2!D62)),2),"/",RIGHT(CONCATENATE("00",MONTH(Hoja2!D62)),2),"/",RIGHT(CONCATENATE("00",YEAR(Hoja2!D62)),2))</f>
        <v>07/01/13</v>
      </c>
      <c r="J62" t="str">
        <f>IF(LEN(Hoja2!J62)&gt;150,LEN(Hoja2!J62),"")</f>
        <v/>
      </c>
      <c r="K62" t="str">
        <f>IF(Hoja2!A62&lt;&gt;"", IF(Hoja2!B62&lt;&gt;"", IF(Hoja2!C62&lt;&gt;"", IF(Hoja2!D62&lt;&gt;"", IF(Hoja2!E62&lt;&gt;"", IF(Hoja2!F62&lt;&gt;"", IF(Hoja2!J62&lt;&gt;"","ok",""),""),""),""),""),""),"")</f>
        <v>ok</v>
      </c>
      <c r="L62" t="str">
        <f>IF(Hoja2!A62="'S/F'","--","")</f>
        <v/>
      </c>
      <c r="M62" t="str">
        <f>IF(LEN(Hoja2!C62)&gt;30,Hoja2!C62,"")</f>
        <v/>
      </c>
      <c r="O62" t="str">
        <f>IF(LEN(Hoja2!F62)&gt;110,LEN(Hoja2!F62),"")</f>
        <v/>
      </c>
      <c r="Q62" t="str">
        <f>IF(K62="ok",CONCATENATE(IF(Hoja2!A62="'S/F'","--",""),N62,"INSERT INTO seguimiento_oficios_recepcion_oficio(fecha_captura, folio_interno, no_oficio, dependencia_envia, firma, fecha_oficio, asunto, anexo, captura_id, estatus_id) VALUES ('",CONCATENATE(RIGHT(CONCATENATE("00",DAY(Hoja2!B62)),2),"/",RIGHT(CONCATENATE("00",MONTH(Hoja2!B62)),2),"/",RIGHT(CONCATENATE("00",YEAR(Hoja2!B62)),2)),"',",Hoja2!A62,",'",Hoja2!C62,"','",Hoja2!F62,"','",Hoja2!E62,"','",CONCATENATE(RIGHT(CONCATENATE("00",DAY(Hoja2!D62)),2),"/",RIGHT(CONCATENATE("00",MONTH(Hoja2!D62)),2),"/",RIGHT(CONCATENATE("00",YEAR(Hoja2!D62)),2)),"','",Hoja2!J62,"',","FALSE, 1,8);"), "")</f>
        <v>INSERT INTO seguimiento_oficios_recepcion_oficio(fecha_captura, folio_interno, no_oficio, dependencia_envia, firma, fecha_oficio, asunto, anexo, captura_id, estatus_id) VALUES ('08/01/13',85,'044','COM. EST. AGUA Y SAN.','ALEJANDRO DE LA FUENTE GODINEZ','07/01/13','ENVIAN RELACION DE DESCUENTOS DIVERSOS INSTITUCIONES DE CREDITOS',FALSE, 1,8);</v>
      </c>
    </row>
    <row r="63" spans="6:17">
      <c r="F63" t="str">
        <f>RIGHT(CONCATENATE("00",DAY(Hoja2!B63)),2)</f>
        <v>08</v>
      </c>
      <c r="G63" t="str">
        <f>CONCATENATE(RIGHT(CONCATENATE("00",DAY(Hoja2!B63)),2),"/",RIGHT(CONCATENATE("00",MONTH(Hoja2!B63)),2),"/",RIGHT(CONCATENATE("00",YEAR(Hoja2!B63)),2))</f>
        <v>08/01/13</v>
      </c>
      <c r="H63" t="str">
        <f>RIGHT(CONCATENATE("00",DAY(Hoja2!D63)),2)</f>
        <v>08</v>
      </c>
      <c r="I63" t="str">
        <f>CONCATENATE(RIGHT(CONCATENATE("00",DAY(Hoja2!D63)),2),"/",RIGHT(CONCATENATE("00",MONTH(Hoja2!D63)),2),"/",RIGHT(CONCATENATE("00",YEAR(Hoja2!D63)),2))</f>
        <v>08/01/13</v>
      </c>
      <c r="J63" t="str">
        <f>IF(LEN(Hoja2!J63)&gt;150,LEN(Hoja2!J63),"")</f>
        <v/>
      </c>
      <c r="K63" t="str">
        <f>IF(Hoja2!A63&lt;&gt;"", IF(Hoja2!B63&lt;&gt;"", IF(Hoja2!C63&lt;&gt;"", IF(Hoja2!D63&lt;&gt;"", IF(Hoja2!E63&lt;&gt;"", IF(Hoja2!F63&lt;&gt;"", IF(Hoja2!J63&lt;&gt;"","ok",""),""),""),""),""),""),"")</f>
        <v>ok</v>
      </c>
      <c r="L63" t="str">
        <f>IF(Hoja2!A63="'S/F'","--","")</f>
        <v/>
      </c>
      <c r="M63" t="str">
        <f>IF(LEN(Hoja2!C63)&gt;30,Hoja2!C63,"")</f>
        <v/>
      </c>
      <c r="O63" t="str">
        <f>IF(LEN(Hoja2!F63)&gt;110,LEN(Hoja2!F63),"")</f>
        <v/>
      </c>
      <c r="Q63" t="str">
        <f>IF(K63="ok",CONCATENATE(IF(Hoja2!A63="'S/F'","--",""),N63,"INSERT INTO seguimiento_oficios_recepcion_oficio(fecha_captura, folio_interno, no_oficio, dependencia_envia, firma, fecha_oficio, asunto, anexo, captura_id, estatus_id) VALUES ('",CONCATENATE(RIGHT(CONCATENATE("00",DAY(Hoja2!B63)),2),"/",RIGHT(CONCATENATE("00",MONTH(Hoja2!B63)),2),"/",RIGHT(CONCATENATE("00",YEAR(Hoja2!B63)),2)),"',",Hoja2!A63,",'",Hoja2!C63,"','",Hoja2!F63,"','",Hoja2!E63,"','",CONCATENATE(RIGHT(CONCATENATE("00",DAY(Hoja2!D63)),2),"/",RIGHT(CONCATENATE("00",MONTH(Hoja2!D63)),2),"/",RIGHT(CONCATENATE("00",YEAR(Hoja2!D63)),2)),"','",Hoja2!J63,"',","FALSE, 1,8);"), "")</f>
        <v>INSERT INTO seguimiento_oficios_recepcion_oficio(fecha_captura, folio_interno, no_oficio, dependencia_envia, firma, fecha_oficio, asunto, anexo, captura_id, estatus_id) VALUES ('08/01/13',86,'S/N','AZAFRAN SERV. CORP.','IGNACIO JESUS ROMERO','08/01/13','SOL. SALON BOUGANVILIAS PARA EL 15 DE JUNIO',FALSE, 1,8);</v>
      </c>
    </row>
    <row r="64" spans="6:17">
      <c r="F64" t="str">
        <f>RIGHT(CONCATENATE("00",DAY(Hoja2!B64)),2)</f>
        <v>08</v>
      </c>
      <c r="G64" t="str">
        <f>CONCATENATE(RIGHT(CONCATENATE("00",DAY(Hoja2!B64)),2),"/",RIGHT(CONCATENATE("00",MONTH(Hoja2!B64)),2),"/",RIGHT(CONCATENATE("00",YEAR(Hoja2!B64)),2))</f>
        <v>08/01/13</v>
      </c>
      <c r="H64" t="str">
        <f>RIGHT(CONCATENATE("00",DAY(Hoja2!D64)),2)</f>
        <v>07</v>
      </c>
      <c r="I64" t="str">
        <f>CONCATENATE(RIGHT(CONCATENATE("00",DAY(Hoja2!D64)),2),"/",RIGHT(CONCATENATE("00",MONTH(Hoja2!D64)),2),"/",RIGHT(CONCATENATE("00",YEAR(Hoja2!D64)),2))</f>
        <v>07/01/13</v>
      </c>
      <c r="J64" t="str">
        <f>IF(LEN(Hoja2!J64)&gt;150,LEN(Hoja2!J64),"")</f>
        <v/>
      </c>
      <c r="K64" t="str">
        <f>IF(Hoja2!A64&lt;&gt;"", IF(Hoja2!B64&lt;&gt;"", IF(Hoja2!C64&lt;&gt;"", IF(Hoja2!D64&lt;&gt;"", IF(Hoja2!E64&lt;&gt;"", IF(Hoja2!F64&lt;&gt;"", IF(Hoja2!J64&lt;&gt;"","ok",""),""),""),""),""),""),"")</f>
        <v>ok</v>
      </c>
      <c r="L64" t="str">
        <f>IF(Hoja2!A64="'S/F'","--","")</f>
        <v/>
      </c>
      <c r="M64" t="str">
        <f>IF(LEN(Hoja2!C64)&gt;30,Hoja2!C64,"")</f>
        <v/>
      </c>
      <c r="O64" t="str">
        <f>IF(LEN(Hoja2!F64)&gt;110,LEN(Hoja2!F64),"")</f>
        <v/>
      </c>
      <c r="Q64" t="str">
        <f>IF(K64="ok",CONCATENATE(IF(Hoja2!A64="'S/F'","--",""),N64,"INSERT INTO seguimiento_oficios_recepcion_oficio(fecha_captura, folio_interno, no_oficio, dependencia_envia, firma, fecha_oficio, asunto, anexo, captura_id, estatus_id) VALUES ('",CONCATENATE(RIGHT(CONCATENATE("00",DAY(Hoja2!B64)),2),"/",RIGHT(CONCATENATE("00",MONTH(Hoja2!B64)),2),"/",RIGHT(CONCATENATE("00",YEAR(Hoja2!B64)),2)),"',",Hoja2!A64,",'",Hoja2!C64,"','",Hoja2!F64,"','",Hoja2!E64,"','",CONCATENATE(RIGHT(CONCATENATE("00",DAY(Hoja2!D64)),2),"/",RIGHT(CONCATENATE("00",MONTH(Hoja2!D64)),2),"/",RIGHT(CONCATENATE("00",YEAR(Hoja2!D64)),2)),"','",Hoja2!J64,"',","FALSE, 1,8);"), "")</f>
        <v>INSERT INTO seguimiento_oficios_recepcion_oficio(fecha_captura, folio_interno, no_oficio, dependencia_envia, firma, fecha_oficio, asunto, anexo, captura_id, estatus_id) VALUES ('08/01/13',87,'004','SRIA. DE SALUD','JORGE IGNACIO RIVERA PIZA','07/01/13','ENVIAN REPORTE DE DESCUENTOS DE LA SEGUNDA QUINCENA ',FALSE, 1,8);</v>
      </c>
    </row>
    <row r="65" spans="6:17">
      <c r="F65" t="str">
        <f>RIGHT(CONCATENATE("00",DAY(Hoja2!B65)),2)</f>
        <v>08</v>
      </c>
      <c r="G65" t="str">
        <f>CONCATENATE(RIGHT(CONCATENATE("00",DAY(Hoja2!B65)),2),"/",RIGHT(CONCATENATE("00",MONTH(Hoja2!B65)),2),"/",RIGHT(CONCATENATE("00",YEAR(Hoja2!B65)),2))</f>
        <v>08/01/13</v>
      </c>
      <c r="H65" t="str">
        <f>RIGHT(CONCATENATE("00",DAY(Hoja2!D65)),2)</f>
        <v>08</v>
      </c>
      <c r="I65" t="str">
        <f>CONCATENATE(RIGHT(CONCATENATE("00",DAY(Hoja2!D65)),2),"/",RIGHT(CONCATENATE("00",MONTH(Hoja2!D65)),2),"/",RIGHT(CONCATENATE("00",YEAR(Hoja2!D65)),2))</f>
        <v>08/01/13</v>
      </c>
      <c r="J65" t="str">
        <f>IF(LEN(Hoja2!J65)&gt;150,LEN(Hoja2!J65),"")</f>
        <v/>
      </c>
      <c r="K65" t="str">
        <f>IF(Hoja2!A65&lt;&gt;"", IF(Hoja2!B65&lt;&gt;"", IF(Hoja2!C65&lt;&gt;"", IF(Hoja2!D65&lt;&gt;"", IF(Hoja2!E65&lt;&gt;"", IF(Hoja2!F65&lt;&gt;"", IF(Hoja2!J65&lt;&gt;"","ok",""),""),""),""),""),""),"")</f>
        <v>ok</v>
      </c>
      <c r="L65" t="str">
        <f>IF(Hoja2!A65="'S/F'","--","")</f>
        <v/>
      </c>
      <c r="M65" t="str">
        <f>IF(LEN(Hoja2!C65)&gt;30,Hoja2!C65,"")</f>
        <v/>
      </c>
      <c r="O65" t="str">
        <f>IF(LEN(Hoja2!F65)&gt;110,LEN(Hoja2!F65),"")</f>
        <v/>
      </c>
      <c r="Q65" t="str">
        <f>IF(K65="ok",CONCATENATE(IF(Hoja2!A65="'S/F'","--",""),N65,"INSERT INTO seguimiento_oficios_recepcion_oficio(fecha_captura, folio_interno, no_oficio, dependencia_envia, firma, fecha_oficio, asunto, anexo, captura_id, estatus_id) VALUES ('",CONCATENATE(RIGHT(CONCATENATE("00",DAY(Hoja2!B65)),2),"/",RIGHT(CONCATENATE("00",MONTH(Hoja2!B65)),2),"/",RIGHT(CONCATENATE("00",YEAR(Hoja2!B65)),2)),"',",Hoja2!A65,",'",Hoja2!C65,"','",Hoja2!F65,"','",Hoja2!E65,"','",CONCATENATE(RIGHT(CONCATENATE("00",DAY(Hoja2!D65)),2),"/",RIGHT(CONCATENATE("00",MONTH(Hoja2!D65)),2),"/",RIGHT(CONCATENATE("00",YEAR(Hoja2!D65)),2)),"','",Hoja2!J65,"',","FALSE, 1,8);"), "")</f>
        <v>INSERT INTO seguimiento_oficios_recepcion_oficio(fecha_captura, folio_interno, no_oficio, dependencia_envia, firma, fecha_oficio, asunto, anexo, captura_id, estatus_id) VALUES ('08/01/13',88,'001','SA/DEPTO. CONTAB.','JOSE MANUEL JIMENEZ ESPINOSA','08/01/13','ENVIAN LICENCIA MEDICA DEL C. BALDOMERO DE DIOS RODRIGUEZ',FALSE, 1,8);</v>
      </c>
    </row>
    <row r="66" spans="6:17">
      <c r="F66" t="str">
        <f>RIGHT(CONCATENATE("00",DAY(Hoja2!B66)),2)</f>
        <v>08</v>
      </c>
      <c r="G66" t="str">
        <f>CONCATENATE(RIGHT(CONCATENATE("00",DAY(Hoja2!B66)),2),"/",RIGHT(CONCATENATE("00",MONTH(Hoja2!B66)),2),"/",RIGHT(CONCATENATE("00",YEAR(Hoja2!B66)),2))</f>
        <v>08/01/13</v>
      </c>
      <c r="H66" t="str">
        <f>RIGHT(CONCATENATE("00",DAY(Hoja2!D66)),2)</f>
        <v>04</v>
      </c>
      <c r="I66" t="str">
        <f>CONCATENATE(RIGHT(CONCATENATE("00",DAY(Hoja2!D66)),2),"/",RIGHT(CONCATENATE("00",MONTH(Hoja2!D66)),2),"/",RIGHT(CONCATENATE("00",YEAR(Hoja2!D66)),2))</f>
        <v>04/01/13</v>
      </c>
      <c r="J66" t="str">
        <f>IF(LEN(Hoja2!J66)&gt;150,LEN(Hoja2!J66),"")</f>
        <v/>
      </c>
      <c r="K66" t="str">
        <f>IF(Hoja2!A66&lt;&gt;"", IF(Hoja2!B66&lt;&gt;"", IF(Hoja2!C66&lt;&gt;"", IF(Hoja2!D66&lt;&gt;"", IF(Hoja2!E66&lt;&gt;"", IF(Hoja2!F66&lt;&gt;"", IF(Hoja2!J66&lt;&gt;"","ok",""),""),""),""),""),""),"")</f>
        <v>ok</v>
      </c>
      <c r="L66" t="str">
        <f>IF(Hoja2!A66="'S/F'","--","")</f>
        <v/>
      </c>
      <c r="M66" t="str">
        <f>IF(LEN(Hoja2!C66)&gt;30,Hoja2!C66,"")</f>
        <v/>
      </c>
      <c r="O66" t="str">
        <f>IF(LEN(Hoja2!F66)&gt;110,LEN(Hoja2!F66),"")</f>
        <v/>
      </c>
      <c r="Q66" t="str">
        <f>IF(K66="ok",CONCATENATE(IF(Hoja2!A66="'S/F'","--",""),N66,"INSERT INTO seguimiento_oficios_recepcion_oficio(fecha_captura, folio_interno, no_oficio, dependencia_envia, firma, fecha_oficio, asunto, anexo, captura_id, estatus_id) VALUES ('",CONCATENATE(RIGHT(CONCATENATE("00",DAY(Hoja2!B66)),2),"/",RIGHT(CONCATENATE("00",MONTH(Hoja2!B66)),2),"/",RIGHT(CONCATENATE("00",YEAR(Hoja2!B66)),2)),"',",Hoja2!A66,",'",Hoja2!C66,"','",Hoja2!F66,"','",Hoja2!E66,"','",CONCATENATE(RIGHT(CONCATENATE("00",DAY(Hoja2!D66)),2),"/",RIGHT(CONCATENATE("00",MONTH(Hoja2!D66)),2),"/",RIGHT(CONCATENATE("00",YEAR(Hoja2!D66)),2)),"','",Hoja2!J66,"',","FALSE, 1,8);"), "")</f>
        <v>INSERT INTO seguimiento_oficios_recepcion_oficio(fecha_captura, folio_interno, no_oficio, dependencia_envia, firma, fecha_oficio, asunto, anexo, captura_id, estatus_id) VALUES ('08/01/13',90,'012','SEPLAFIN','MARGARITA MANZUR VILLANUEVA','04/01/13','ENVIAN RELACION PARA DESCUENTOS',FALSE, 1,8);</v>
      </c>
    </row>
    <row r="67" spans="6:17">
      <c r="F67" t="str">
        <f>RIGHT(CONCATENATE("00",DAY(Hoja2!B67)),2)</f>
        <v>08</v>
      </c>
      <c r="G67" t="str">
        <f>CONCATENATE(RIGHT(CONCATENATE("00",DAY(Hoja2!B67)),2),"/",RIGHT(CONCATENATE("00",MONTH(Hoja2!B67)),2),"/",RIGHT(CONCATENATE("00",YEAR(Hoja2!B67)),2))</f>
        <v>08/01/13</v>
      </c>
      <c r="H67" t="str">
        <f>RIGHT(CONCATENATE("00",DAY(Hoja2!D67)),2)</f>
        <v>04</v>
      </c>
      <c r="I67" t="str">
        <f>CONCATENATE(RIGHT(CONCATENATE("00",DAY(Hoja2!D67)),2),"/",RIGHT(CONCATENATE("00",MONTH(Hoja2!D67)),2),"/",RIGHT(CONCATENATE("00",YEAR(Hoja2!D67)),2))</f>
        <v>04/01/13</v>
      </c>
      <c r="J67" t="str">
        <f>IF(LEN(Hoja2!J67)&gt;150,LEN(Hoja2!J67),"")</f>
        <v/>
      </c>
      <c r="K67" t="str">
        <f>IF(Hoja2!A67&lt;&gt;"", IF(Hoja2!B67&lt;&gt;"", IF(Hoja2!C67&lt;&gt;"", IF(Hoja2!D67&lt;&gt;"", IF(Hoja2!E67&lt;&gt;"", IF(Hoja2!F67&lt;&gt;"", IF(Hoja2!J67&lt;&gt;"","ok",""),""),""),""),""),""),"")</f>
        <v>ok</v>
      </c>
      <c r="L67" t="str">
        <f>IF(Hoja2!A67="'S/F'","--","")</f>
        <v/>
      </c>
      <c r="M67" t="str">
        <f>IF(LEN(Hoja2!C67)&gt;30,Hoja2!C67,"")</f>
        <v/>
      </c>
      <c r="O67" t="str">
        <f>IF(LEN(Hoja2!F67)&gt;110,LEN(Hoja2!F67),"")</f>
        <v/>
      </c>
      <c r="Q67" t="str">
        <f>IF(K67="ok",CONCATENATE(IF(Hoja2!A67="'S/F'","--",""),N67,"INSERT INTO seguimiento_oficios_recepcion_oficio(fecha_captura, folio_interno, no_oficio, dependencia_envia, firma, fecha_oficio, asunto, anexo, captura_id, estatus_id) VALUES ('",CONCATENATE(RIGHT(CONCATENATE("00",DAY(Hoja2!B67)),2),"/",RIGHT(CONCATENATE("00",MONTH(Hoja2!B67)),2),"/",RIGHT(CONCATENATE("00",YEAR(Hoja2!B67)),2)),"',",Hoja2!A67,",'",Hoja2!C67,"','",Hoja2!F67,"','",Hoja2!E67,"','",CONCATENATE(RIGHT(CONCATENATE("00",DAY(Hoja2!D67)),2),"/",RIGHT(CONCATENATE("00",MONTH(Hoja2!D67)),2),"/",RIGHT(CONCATENATE("00",YEAR(Hoja2!D67)),2)),"','",Hoja2!J67,"',","FALSE, 1,8);"), "")</f>
        <v>INSERT INTO seguimiento_oficios_recepcion_oficio(fecha_captura, folio_interno, no_oficio, dependencia_envia, firma, fecha_oficio, asunto, anexo, captura_id, estatus_id) VALUES ('08/01/13',91,'010','SEPLAFIN','MARGARITA MANZUR VILLANUEVA','04/01/13','ENVIAN RENUNCIA ORIGINAL DEL C.P. JAVIER ESQUIVEL HERNANDEZ',FALSE, 1,8);</v>
      </c>
    </row>
    <row r="68" spans="6:17">
      <c r="F68" t="str">
        <f>RIGHT(CONCATENATE("00",DAY(Hoja2!B68)),2)</f>
        <v>08</v>
      </c>
      <c r="G68" t="str">
        <f>CONCATENATE(RIGHT(CONCATENATE("00",DAY(Hoja2!B68)),2),"/",RIGHT(CONCATENATE("00",MONTH(Hoja2!B68)),2),"/",RIGHT(CONCATENATE("00",YEAR(Hoja2!B68)),2))</f>
        <v>08/01/13</v>
      </c>
      <c r="H68" t="str">
        <f>RIGHT(CONCATENATE("00",DAY(Hoja2!D68)),2)</f>
        <v>04</v>
      </c>
      <c r="I68" t="str">
        <f>CONCATENATE(RIGHT(CONCATENATE("00",DAY(Hoja2!D68)),2),"/",RIGHT(CONCATENATE("00",MONTH(Hoja2!D68)),2),"/",RIGHT(CONCATENATE("00",YEAR(Hoja2!D68)),2))</f>
        <v>04/01/13</v>
      </c>
      <c r="J68" t="str">
        <f>IF(LEN(Hoja2!J68)&gt;150,LEN(Hoja2!J68),"")</f>
        <v/>
      </c>
      <c r="K68" t="str">
        <f>IF(Hoja2!A68&lt;&gt;"", IF(Hoja2!B68&lt;&gt;"", IF(Hoja2!C68&lt;&gt;"", IF(Hoja2!D68&lt;&gt;"", IF(Hoja2!E68&lt;&gt;"", IF(Hoja2!F68&lt;&gt;"", IF(Hoja2!J68&lt;&gt;"","ok",""),""),""),""),""),""),"")</f>
        <v>ok</v>
      </c>
      <c r="L68" t="str">
        <f>IF(Hoja2!A68="'S/F'","--","")</f>
        <v/>
      </c>
      <c r="M68" t="str">
        <f>IF(LEN(Hoja2!C68)&gt;30,Hoja2!C68,"")</f>
        <v/>
      </c>
      <c r="O68" t="str">
        <f>IF(LEN(Hoja2!F68)&gt;110,LEN(Hoja2!F68),"")</f>
        <v/>
      </c>
      <c r="Q68" t="str">
        <f>IF(K68="ok",CONCATENATE(IF(Hoja2!A68="'S/F'","--",""),N68,"INSERT INTO seguimiento_oficios_recepcion_oficio(fecha_captura, folio_interno, no_oficio, dependencia_envia, firma, fecha_oficio, asunto, anexo, captura_id, estatus_id) VALUES ('",CONCATENATE(RIGHT(CONCATENATE("00",DAY(Hoja2!B68)),2),"/",RIGHT(CONCATENATE("00",MONTH(Hoja2!B68)),2),"/",RIGHT(CONCATENATE("00",YEAR(Hoja2!B68)),2)),"',",Hoja2!A68,",'",Hoja2!C68,"','",Hoja2!F68,"','",Hoja2!E68,"','",CONCATENATE(RIGHT(CONCATENATE("00",DAY(Hoja2!D68)),2),"/",RIGHT(CONCATENATE("00",MONTH(Hoja2!D68)),2),"/",RIGHT(CONCATENATE("00",YEAR(Hoja2!D68)),2)),"','",Hoja2!J68,"',","FALSE, 1,8);"), "")</f>
        <v>INSERT INTO seguimiento_oficios_recepcion_oficio(fecha_captura, folio_interno, no_oficio, dependencia_envia, firma, fecha_oficio, asunto, anexo, captura_id, estatus_id) VALUES ('08/01/13',92,'009','SEPLAFIN','MARGARITA MANZUR VILLANUEVA','04/01/13','ENVIAN RELACION  DEL REPORTE DE FALTAS Y RETARDOS',FALSE, 1,8);</v>
      </c>
    </row>
    <row r="69" spans="6:17">
      <c r="F69" t="str">
        <f>RIGHT(CONCATENATE("00",DAY(Hoja2!B69)),2)</f>
        <v>08</v>
      </c>
      <c r="G69" t="str">
        <f>CONCATENATE(RIGHT(CONCATENATE("00",DAY(Hoja2!B69)),2),"/",RIGHT(CONCATENATE("00",MONTH(Hoja2!B69)),2),"/",RIGHT(CONCATENATE("00",YEAR(Hoja2!B69)),2))</f>
        <v>08/01/13</v>
      </c>
      <c r="H69" t="str">
        <f>RIGHT(CONCATENATE("00",DAY(Hoja2!D69)),2)</f>
        <v>04</v>
      </c>
      <c r="I69" t="str">
        <f>CONCATENATE(RIGHT(CONCATENATE("00",DAY(Hoja2!D69)),2),"/",RIGHT(CONCATENATE("00",MONTH(Hoja2!D69)),2),"/",RIGHT(CONCATENATE("00",YEAR(Hoja2!D69)),2))</f>
        <v>04/01/13</v>
      </c>
      <c r="J69" t="str">
        <f>IF(LEN(Hoja2!J69)&gt;150,LEN(Hoja2!J69),"")</f>
        <v/>
      </c>
      <c r="K69" t="str">
        <f>IF(Hoja2!A69&lt;&gt;"", IF(Hoja2!B69&lt;&gt;"", IF(Hoja2!C69&lt;&gt;"", IF(Hoja2!D69&lt;&gt;"", IF(Hoja2!E69&lt;&gt;"", IF(Hoja2!F69&lt;&gt;"", IF(Hoja2!J69&lt;&gt;"","ok",""),""),""),""),""),""),"")</f>
        <v>ok</v>
      </c>
      <c r="L69" t="str">
        <f>IF(Hoja2!A69="'S/F'","--","")</f>
        <v/>
      </c>
      <c r="M69" t="str">
        <f>IF(LEN(Hoja2!C69)&gt;30,Hoja2!C69,"")</f>
        <v/>
      </c>
      <c r="O69" t="str">
        <f>IF(LEN(Hoja2!F69)&gt;110,LEN(Hoja2!F69),"")</f>
        <v/>
      </c>
      <c r="Q69" t="str">
        <f>IF(K69="ok",CONCATENATE(IF(Hoja2!A69="'S/F'","--",""),N69,"INSERT INTO seguimiento_oficios_recepcion_oficio(fecha_captura, folio_interno, no_oficio, dependencia_envia, firma, fecha_oficio, asunto, anexo, captura_id, estatus_id) VALUES ('",CONCATENATE(RIGHT(CONCATENATE("00",DAY(Hoja2!B69)),2),"/",RIGHT(CONCATENATE("00",MONTH(Hoja2!B69)),2),"/",RIGHT(CONCATENATE("00",YEAR(Hoja2!B69)),2)),"',",Hoja2!A69,",'",Hoja2!C69,"','",Hoja2!F69,"','",Hoja2!E69,"','",CONCATENATE(RIGHT(CONCATENATE("00",DAY(Hoja2!D69)),2),"/",RIGHT(CONCATENATE("00",MONTH(Hoja2!D69)),2),"/",RIGHT(CONCATENATE("00",YEAR(Hoja2!D69)),2)),"','",Hoja2!J69,"',","FALSE, 1,8);"), "")</f>
        <v>INSERT INTO seguimiento_oficios_recepcion_oficio(fecha_captura, folio_interno, no_oficio, dependencia_envia, firma, fecha_oficio, asunto, anexo, captura_id, estatus_id) VALUES ('08/01/13',93,'013','SEPLAFIN','MARGARITA MANZUR VILLANUEVA','04/01/13','ENVIAN RELACION DE DESCUENTOS ',FALSE, 1,8);</v>
      </c>
    </row>
    <row r="70" spans="6:17">
      <c r="F70" t="str">
        <f>RIGHT(CONCATENATE("00",DAY(Hoja2!B70)),2)</f>
        <v>08</v>
      </c>
      <c r="G70" t="str">
        <f>CONCATENATE(RIGHT(CONCATENATE("00",DAY(Hoja2!B70)),2),"/",RIGHT(CONCATENATE("00",MONTH(Hoja2!B70)),2),"/",RIGHT(CONCATENATE("00",YEAR(Hoja2!B70)),2))</f>
        <v>08/01/13</v>
      </c>
      <c r="H70" t="str">
        <f>RIGHT(CONCATENATE("00",DAY(Hoja2!D70)),2)</f>
        <v>07</v>
      </c>
      <c r="I70" t="str">
        <f>CONCATENATE(RIGHT(CONCATENATE("00",DAY(Hoja2!D70)),2),"/",RIGHT(CONCATENATE("00",MONTH(Hoja2!D70)),2),"/",RIGHT(CONCATENATE("00",YEAR(Hoja2!D70)),2))</f>
        <v>07/01/13</v>
      </c>
      <c r="J70" t="str">
        <f>IF(LEN(Hoja2!J70)&gt;150,LEN(Hoja2!J70),"")</f>
        <v/>
      </c>
      <c r="K70" t="str">
        <f>IF(Hoja2!A70&lt;&gt;"", IF(Hoja2!B70&lt;&gt;"", IF(Hoja2!C70&lt;&gt;"", IF(Hoja2!D70&lt;&gt;"", IF(Hoja2!E70&lt;&gt;"", IF(Hoja2!F70&lt;&gt;"", IF(Hoja2!J70&lt;&gt;"","ok",""),""),""),""),""),""),"")</f>
        <v>ok</v>
      </c>
      <c r="L70" t="str">
        <f>IF(Hoja2!A70="'S/F'","--","")</f>
        <v/>
      </c>
      <c r="M70" t="str">
        <f>IF(LEN(Hoja2!C70)&gt;30,Hoja2!C70,"")</f>
        <v/>
      </c>
      <c r="O70" t="str">
        <f>IF(LEN(Hoja2!F70)&gt;110,LEN(Hoja2!F70),"")</f>
        <v/>
      </c>
      <c r="Q70" t="str">
        <f>IF(K70="ok",CONCATENATE(IF(Hoja2!A70="'S/F'","--",""),N70,"INSERT INTO seguimiento_oficios_recepcion_oficio(fecha_captura, folio_interno, no_oficio, dependencia_envia, firma, fecha_oficio, asunto, anexo, captura_id, estatus_id) VALUES ('",CONCATENATE(RIGHT(CONCATENATE("00",DAY(Hoja2!B70)),2),"/",RIGHT(CONCATENATE("00",MONTH(Hoja2!B70)),2),"/",RIGHT(CONCATENATE("00",YEAR(Hoja2!B70)),2)),"',",Hoja2!A70,",'",Hoja2!C70,"','",Hoja2!F70,"','",Hoja2!E70,"','",CONCATENATE(RIGHT(CONCATENATE("00",DAY(Hoja2!D70)),2),"/",RIGHT(CONCATENATE("00",MONTH(Hoja2!D70)),2),"/",RIGHT(CONCATENATE("00",YEAR(Hoja2!D70)),2)),"','",Hoja2!J70,"',","FALSE, 1,8);"), "")</f>
        <v>INSERT INTO seguimiento_oficios_recepcion_oficio(fecha_captura, folio_interno, no_oficio, dependencia_envia, firma, fecha_oficio, asunto, anexo, captura_id, estatus_id) VALUES ('08/01/13',94,'014','SEPLAFIN','MARGARITA MANZUR VILLANUEVA','07/01/13','ENVIAN LICENCIA MEDICA ORIGINAL DE LA C. JANET PRIEGO CLEMENTE',FALSE, 1,8);</v>
      </c>
    </row>
    <row r="71" spans="6:17">
      <c r="F71" t="str">
        <f>RIGHT(CONCATENATE("00",DAY(Hoja2!B71)),2)</f>
        <v>08</v>
      </c>
      <c r="G71" t="str">
        <f>CONCATENATE(RIGHT(CONCATENATE("00",DAY(Hoja2!B71)),2),"/",RIGHT(CONCATENATE("00",MONTH(Hoja2!B71)),2),"/",RIGHT(CONCATENATE("00",YEAR(Hoja2!B71)),2))</f>
        <v>08/01/13</v>
      </c>
      <c r="H71" t="str">
        <f>RIGHT(CONCATENATE("00",DAY(Hoja2!D71)),2)</f>
        <v>04</v>
      </c>
      <c r="I71" t="str">
        <f>CONCATENATE(RIGHT(CONCATENATE("00",DAY(Hoja2!D71)),2),"/",RIGHT(CONCATENATE("00",MONTH(Hoja2!D71)),2),"/",RIGHT(CONCATENATE("00",YEAR(Hoja2!D71)),2))</f>
        <v>04/01/13</v>
      </c>
      <c r="J71" t="str">
        <f>IF(LEN(Hoja2!J71)&gt;150,LEN(Hoja2!J71),"")</f>
        <v/>
      </c>
      <c r="K71" t="str">
        <f>IF(Hoja2!A71&lt;&gt;"", IF(Hoja2!B71&lt;&gt;"", IF(Hoja2!C71&lt;&gt;"", IF(Hoja2!D71&lt;&gt;"", IF(Hoja2!E71&lt;&gt;"", IF(Hoja2!F71&lt;&gt;"", IF(Hoja2!J71&lt;&gt;"","ok",""),""),""),""),""),""),"")</f>
        <v>ok</v>
      </c>
      <c r="L71" t="str">
        <f>IF(Hoja2!A71="'S/F'","--","")</f>
        <v/>
      </c>
      <c r="M71" t="str">
        <f>IF(LEN(Hoja2!C71)&gt;30,Hoja2!C71,"")</f>
        <v/>
      </c>
      <c r="O71" t="str">
        <f>IF(LEN(Hoja2!F71)&gt;110,LEN(Hoja2!F71),"")</f>
        <v/>
      </c>
      <c r="Q71" t="str">
        <f>IF(K71="ok",CONCATENATE(IF(Hoja2!A71="'S/F'","--",""),N71,"INSERT INTO seguimiento_oficios_recepcion_oficio(fecha_captura, folio_interno, no_oficio, dependencia_envia, firma, fecha_oficio, asunto, anexo, captura_id, estatus_id) VALUES ('",CONCATENATE(RIGHT(CONCATENATE("00",DAY(Hoja2!B71)),2),"/",RIGHT(CONCATENATE("00",MONTH(Hoja2!B71)),2),"/",RIGHT(CONCATENATE("00",YEAR(Hoja2!B71)),2)),"',",Hoja2!A71,",'",Hoja2!C71,"','",Hoja2!F71,"','",Hoja2!E71,"','",CONCATENATE(RIGHT(CONCATENATE("00",DAY(Hoja2!D71)),2),"/",RIGHT(CONCATENATE("00",MONTH(Hoja2!D71)),2),"/",RIGHT(CONCATENATE("00",YEAR(Hoja2!D71)),2)),"','",Hoja2!J71,"',","FALSE, 1,8);"), "")</f>
        <v>INSERT INTO seguimiento_oficios_recepcion_oficio(fecha_captura, folio_interno, no_oficio, dependencia_envia, firma, fecha_oficio, asunto, anexo, captura_id, estatus_id) VALUES ('08/01/13',96,'001','IEC','EMA GRISELDA SOSA GOMEZ','04/01/13','ENVIAN RELACION DE DESCUENTO 2DA. QUINCENA ENERO',FALSE, 1,8);</v>
      </c>
    </row>
    <row r="72" spans="6:17">
      <c r="F72" t="str">
        <f>RIGHT(CONCATENATE("00",DAY(Hoja2!B72)),2)</f>
        <v>08</v>
      </c>
      <c r="G72" t="str">
        <f>CONCATENATE(RIGHT(CONCATENATE("00",DAY(Hoja2!B72)),2),"/",RIGHT(CONCATENATE("00",MONTH(Hoja2!B72)),2),"/",RIGHT(CONCATENATE("00",YEAR(Hoja2!B72)),2))</f>
        <v>08/01/13</v>
      </c>
      <c r="H72" t="str">
        <f>RIGHT(CONCATENATE("00",DAY(Hoja2!D72)),2)</f>
        <v>07</v>
      </c>
      <c r="I72" t="str">
        <f>CONCATENATE(RIGHT(CONCATENATE("00",DAY(Hoja2!D72)),2),"/",RIGHT(CONCATENATE("00",MONTH(Hoja2!D72)),2),"/",RIGHT(CONCATENATE("00",YEAR(Hoja2!D72)),2))</f>
        <v>07/01/13</v>
      </c>
      <c r="J72" t="str">
        <f>IF(LEN(Hoja2!J72)&gt;150,LEN(Hoja2!J72),"")</f>
        <v/>
      </c>
      <c r="K72" t="str">
        <f>IF(Hoja2!A72&lt;&gt;"", IF(Hoja2!B72&lt;&gt;"", IF(Hoja2!C72&lt;&gt;"", IF(Hoja2!D72&lt;&gt;"", IF(Hoja2!E72&lt;&gt;"", IF(Hoja2!F72&lt;&gt;"", IF(Hoja2!J72&lt;&gt;"","ok",""),""),""),""),""),""),"")</f>
        <v>ok</v>
      </c>
      <c r="L72" t="str">
        <f>IF(Hoja2!A72="'S/F'","--","")</f>
        <v/>
      </c>
      <c r="M72" t="str">
        <f>IF(LEN(Hoja2!C72)&gt;30,Hoja2!C72,"")</f>
        <v/>
      </c>
      <c r="O72" t="str">
        <f>IF(LEN(Hoja2!F72)&gt;110,LEN(Hoja2!F72),"")</f>
        <v/>
      </c>
      <c r="Q72" t="str">
        <f>IF(K72="ok",CONCATENATE(IF(Hoja2!A72="'S/F'","--",""),N72,"INSERT INTO seguimiento_oficios_recepcion_oficio(fecha_captura, folio_interno, no_oficio, dependencia_envia, firma, fecha_oficio, asunto, anexo, captura_id, estatus_id) VALUES ('",CONCATENATE(RIGHT(CONCATENATE("00",DAY(Hoja2!B72)),2),"/",RIGHT(CONCATENATE("00",MONTH(Hoja2!B72)),2),"/",RIGHT(CONCATENATE("00",YEAR(Hoja2!B72)),2)),"',",Hoja2!A72,",'",Hoja2!C72,"','",Hoja2!F72,"','",Hoja2!E72,"','",CONCATENATE(RIGHT(CONCATENATE("00",DAY(Hoja2!D72)),2),"/",RIGHT(CONCATENATE("00",MONTH(Hoja2!D72)),2),"/",RIGHT(CONCATENATE("00",YEAR(Hoja2!D72)),2)),"','",Hoja2!J72,"',","FALSE, 1,8);"), "")</f>
        <v>INSERT INTO seguimiento_oficios_recepcion_oficio(fecha_captura, folio_interno, no_oficio, dependencia_envia, firma, fecha_oficio, asunto, anexo, captura_id, estatus_id) VALUES ('08/01/13',97,'004','SOTOP','CLAUDIA SELENE PEREZ PEREZ','07/01/13','ENVIAN COPIAS DE RECIBOS POR ESTIMULÑO ECONOMICO',FALSE, 1,8);</v>
      </c>
    </row>
    <row r="73" spans="6:17">
      <c r="F73" t="str">
        <f>RIGHT(CONCATENATE("00",DAY(Hoja2!B73)),2)</f>
        <v>08</v>
      </c>
      <c r="G73" t="str">
        <f>CONCATENATE(RIGHT(CONCATENATE("00",DAY(Hoja2!B73)),2),"/",RIGHT(CONCATENATE("00",MONTH(Hoja2!B73)),2),"/",RIGHT(CONCATENATE("00",YEAR(Hoja2!B73)),2))</f>
        <v>08/01/13</v>
      </c>
      <c r="H73" t="str">
        <f>RIGHT(CONCATENATE("00",DAY(Hoja2!D73)),2)</f>
        <v>04</v>
      </c>
      <c r="I73" t="str">
        <f>CONCATENATE(RIGHT(CONCATENATE("00",DAY(Hoja2!D73)),2),"/",RIGHT(CONCATENATE("00",MONTH(Hoja2!D73)),2),"/",RIGHT(CONCATENATE("00",YEAR(Hoja2!D73)),2))</f>
        <v>04/01/13</v>
      </c>
      <c r="J73" t="str">
        <f>IF(LEN(Hoja2!J73)&gt;150,LEN(Hoja2!J73),"")</f>
        <v/>
      </c>
      <c r="K73" t="str">
        <f>IF(Hoja2!A73&lt;&gt;"", IF(Hoja2!B73&lt;&gt;"", IF(Hoja2!C73&lt;&gt;"", IF(Hoja2!D73&lt;&gt;"", IF(Hoja2!E73&lt;&gt;"", IF(Hoja2!F73&lt;&gt;"", IF(Hoja2!J73&lt;&gt;"","ok",""),""),""),""),""),""),"")</f>
        <v>ok</v>
      </c>
      <c r="L73" t="str">
        <f>IF(Hoja2!A73="'S/F'","--","")</f>
        <v/>
      </c>
      <c r="M73" t="str">
        <f>IF(LEN(Hoja2!C73)&gt;30,Hoja2!C73,"")</f>
        <v/>
      </c>
      <c r="O73" t="str">
        <f>IF(LEN(Hoja2!F73)&gt;110,LEN(Hoja2!F73),"")</f>
        <v/>
      </c>
      <c r="Q73" t="str">
        <f>IF(K73="ok",CONCATENATE(IF(Hoja2!A73="'S/F'","--",""),N73,"INSERT INTO seguimiento_oficios_recepcion_oficio(fecha_captura, folio_interno, no_oficio, dependencia_envia, firma, fecha_oficio, asunto, anexo, captura_id, estatus_id) VALUES ('",CONCATENATE(RIGHT(CONCATENATE("00",DAY(Hoja2!B73)),2),"/",RIGHT(CONCATENATE("00",MONTH(Hoja2!B73)),2),"/",RIGHT(CONCATENATE("00",YEAR(Hoja2!B73)),2)),"',",Hoja2!A73,",'",Hoja2!C73,"','",Hoja2!F73,"','",Hoja2!E73,"','",CONCATENATE(RIGHT(CONCATENATE("00",DAY(Hoja2!D73)),2),"/",RIGHT(CONCATENATE("00",MONTH(Hoja2!D73)),2),"/",RIGHT(CONCATENATE("00",YEAR(Hoja2!D73)),2)),"','",Hoja2!J73,"',","FALSE, 1,8);"), "")</f>
        <v>INSERT INTO seguimiento_oficios_recepcion_oficio(fecha_captura, folio_interno, no_oficio, dependencia_envia, firma, fecha_oficio, asunto, anexo, captura_id, estatus_id) VALUES ('08/01/13',98,'001','SSP','LUIS FELIPE MARTINEZ FIGUEROA','04/01/13','ENVIAN RELACION PARA DESCUENTO POR FALTAS',FALSE, 1,8);</v>
      </c>
    </row>
    <row r="74" spans="6:17">
      <c r="F74" t="str">
        <f>RIGHT(CONCATENATE("00",DAY(Hoja2!B74)),2)</f>
        <v>08</v>
      </c>
      <c r="G74" t="str">
        <f>CONCATENATE(RIGHT(CONCATENATE("00",DAY(Hoja2!B74)),2),"/",RIGHT(CONCATENATE("00",MONTH(Hoja2!B74)),2),"/",RIGHT(CONCATENATE("00",YEAR(Hoja2!B74)),2))</f>
        <v>08/01/13</v>
      </c>
      <c r="H74" t="str">
        <f>RIGHT(CONCATENATE("00",DAY(Hoja2!D74)),2)</f>
        <v>04</v>
      </c>
      <c r="I74" t="str">
        <f>CONCATENATE(RIGHT(CONCATENATE("00",DAY(Hoja2!D74)),2),"/",RIGHT(CONCATENATE("00",MONTH(Hoja2!D74)),2),"/",RIGHT(CONCATENATE("00",YEAR(Hoja2!D74)),2))</f>
        <v>04/01/13</v>
      </c>
      <c r="J74" t="str">
        <f>IF(LEN(Hoja2!J74)&gt;150,LEN(Hoja2!J74),"")</f>
        <v/>
      </c>
      <c r="K74" t="str">
        <f>IF(Hoja2!A74&lt;&gt;"", IF(Hoja2!B74&lt;&gt;"", IF(Hoja2!C74&lt;&gt;"", IF(Hoja2!D74&lt;&gt;"", IF(Hoja2!E74&lt;&gt;"", IF(Hoja2!F74&lt;&gt;"", IF(Hoja2!J74&lt;&gt;"","ok",""),""),""),""),""),""),"")</f>
        <v>ok</v>
      </c>
      <c r="L74" t="str">
        <f>IF(Hoja2!A74="'S/F'","--","")</f>
        <v/>
      </c>
      <c r="M74" t="str">
        <f>IF(LEN(Hoja2!C74)&gt;30,Hoja2!C74,"")</f>
        <v/>
      </c>
      <c r="O74" t="str">
        <f>IF(LEN(Hoja2!F74)&gt;110,LEN(Hoja2!F74),"")</f>
        <v/>
      </c>
      <c r="Q74" t="str">
        <f>IF(K74="ok",CONCATENATE(IF(Hoja2!A74="'S/F'","--",""),N74,"INSERT INTO seguimiento_oficios_recepcion_oficio(fecha_captura, folio_interno, no_oficio, dependencia_envia, firma, fecha_oficio, asunto, anexo, captura_id, estatus_id) VALUES ('",CONCATENATE(RIGHT(CONCATENATE("00",DAY(Hoja2!B74)),2),"/",RIGHT(CONCATENATE("00",MONTH(Hoja2!B74)),2),"/",RIGHT(CONCATENATE("00",YEAR(Hoja2!B74)),2)),"',",Hoja2!A74,",'",Hoja2!C74,"','",Hoja2!F74,"','",Hoja2!E74,"','",CONCATENATE(RIGHT(CONCATENATE("00",DAY(Hoja2!D74)),2),"/",RIGHT(CONCATENATE("00",MONTH(Hoja2!D74)),2),"/",RIGHT(CONCATENATE("00",YEAR(Hoja2!D74)),2)),"','",Hoja2!J74,"',","FALSE, 1,8);"), "")</f>
        <v>INSERT INTO seguimiento_oficios_recepcion_oficio(fecha_captura, folio_interno, no_oficio, dependencia_envia, firma, fecha_oficio, asunto, anexo, captura_id, estatus_id) VALUES ('08/01/13',99,'S/N','INBURSA','ISABELINO SANTIAGO JIMENEZ','04/01/13','ENVIAN RELACION PARA DESCUENTO POR  CREDITOS',FALSE, 1,8);</v>
      </c>
    </row>
    <row r="75" spans="6:17">
      <c r="F75" t="str">
        <f>RIGHT(CONCATENATE("00",DAY(Hoja2!B75)),2)</f>
        <v>08</v>
      </c>
      <c r="G75" t="str">
        <f>CONCATENATE(RIGHT(CONCATENATE("00",DAY(Hoja2!B75)),2),"/",RIGHT(CONCATENATE("00",MONTH(Hoja2!B75)),2),"/",RIGHT(CONCATENATE("00",YEAR(Hoja2!B75)),2))</f>
        <v>08/01/13</v>
      </c>
      <c r="H75" t="str">
        <f>RIGHT(CONCATENATE("00",DAY(Hoja2!D75)),2)</f>
        <v>05</v>
      </c>
      <c r="I75" t="str">
        <f>CONCATENATE(RIGHT(CONCATENATE("00",DAY(Hoja2!D75)),2),"/",RIGHT(CONCATENATE("00",MONTH(Hoja2!D75)),2),"/",RIGHT(CONCATENATE("00",YEAR(Hoja2!D75)),2))</f>
        <v>05/01/13</v>
      </c>
      <c r="J75" t="str">
        <f>IF(LEN(Hoja2!J75)&gt;150,LEN(Hoja2!J75),"")</f>
        <v/>
      </c>
      <c r="K75" t="str">
        <f>IF(Hoja2!A75&lt;&gt;"", IF(Hoja2!B75&lt;&gt;"", IF(Hoja2!C75&lt;&gt;"", IF(Hoja2!D75&lt;&gt;"", IF(Hoja2!E75&lt;&gt;"", IF(Hoja2!F75&lt;&gt;"", IF(Hoja2!J75&lt;&gt;"","ok",""),""),""),""),""),""),"")</f>
        <v>ok</v>
      </c>
      <c r="L75" t="str">
        <f>IF(Hoja2!A75="'S/F'","--","")</f>
        <v/>
      </c>
      <c r="M75" t="str">
        <f>IF(LEN(Hoja2!C75)&gt;30,Hoja2!C75,"")</f>
        <v/>
      </c>
      <c r="O75" t="str">
        <f>IF(LEN(Hoja2!F75)&gt;110,LEN(Hoja2!F75),"")</f>
        <v/>
      </c>
      <c r="Q75" t="str">
        <f>IF(K75="ok",CONCATENATE(IF(Hoja2!A75="'S/F'","--",""),N75,"INSERT INTO seguimiento_oficios_recepcion_oficio(fecha_captura, folio_interno, no_oficio, dependencia_envia, firma, fecha_oficio, asunto, anexo, captura_id, estatus_id) VALUES ('",CONCATENATE(RIGHT(CONCATENATE("00",DAY(Hoja2!B75)),2),"/",RIGHT(CONCATENATE("00",MONTH(Hoja2!B75)),2),"/",RIGHT(CONCATENATE("00",YEAR(Hoja2!B75)),2)),"',",Hoja2!A75,",'",Hoja2!C75,"','",Hoja2!F75,"','",Hoja2!E75,"','",CONCATENATE(RIGHT(CONCATENATE("00",DAY(Hoja2!D75)),2),"/",RIGHT(CONCATENATE("00",MONTH(Hoja2!D75)),2),"/",RIGHT(CONCATENATE("00",YEAR(Hoja2!D75)),2)),"','",Hoja2!J75,"',","FALSE, 1,8);"), "")</f>
        <v>INSERT INTO seguimiento_oficios_recepcion_oficio(fecha_captura, folio_interno, no_oficio, dependencia_envia, firma, fecha_oficio, asunto, anexo, captura_id, estatus_id) VALUES ('08/01/13',100,'009','SRIA. DE SALUD','JORGE IGNACIO RIVERA PIZA','05/01/13','SOLICITAN ALTA EN EL PAGO DE BECAS',FALSE, 1,8);</v>
      </c>
    </row>
    <row r="76" spans="6:17">
      <c r="F76" t="str">
        <f>RIGHT(CONCATENATE("00",DAY(Hoja2!B76)),2)</f>
        <v>08</v>
      </c>
      <c r="G76" t="str">
        <f>CONCATENATE(RIGHT(CONCATENATE("00",DAY(Hoja2!B76)),2),"/",RIGHT(CONCATENATE("00",MONTH(Hoja2!B76)),2),"/",RIGHT(CONCATENATE("00",YEAR(Hoja2!B76)),2))</f>
        <v>08/01/13</v>
      </c>
      <c r="H76" t="str">
        <f>RIGHT(CONCATENATE("00",DAY(Hoja2!D76)),2)</f>
        <v>05</v>
      </c>
      <c r="I76" t="str">
        <f>CONCATENATE(RIGHT(CONCATENATE("00",DAY(Hoja2!D76)),2),"/",RIGHT(CONCATENATE("00",MONTH(Hoja2!D76)),2),"/",RIGHT(CONCATENATE("00",YEAR(Hoja2!D76)),2))</f>
        <v>05/01/13</v>
      </c>
      <c r="J76" t="str">
        <f>IF(LEN(Hoja2!J76)&gt;150,LEN(Hoja2!J76),"")</f>
        <v/>
      </c>
      <c r="K76" t="str">
        <f>IF(Hoja2!A76&lt;&gt;"", IF(Hoja2!B76&lt;&gt;"", IF(Hoja2!C76&lt;&gt;"", IF(Hoja2!D76&lt;&gt;"", IF(Hoja2!E76&lt;&gt;"", IF(Hoja2!F76&lt;&gt;"", IF(Hoja2!J76&lt;&gt;"","ok",""),""),""),""),""),""),"")</f>
        <v>ok</v>
      </c>
      <c r="L76" t="str">
        <f>IF(Hoja2!A76="'S/F'","--","")</f>
        <v/>
      </c>
      <c r="M76" t="str">
        <f>IF(LEN(Hoja2!C76)&gt;30,Hoja2!C76,"")</f>
        <v/>
      </c>
      <c r="O76" t="str">
        <f>IF(LEN(Hoja2!F76)&gt;110,LEN(Hoja2!F76),"")</f>
        <v/>
      </c>
      <c r="Q76" t="str">
        <f>IF(K76="ok",CONCATENATE(IF(Hoja2!A76="'S/F'","--",""),N76,"INSERT INTO seguimiento_oficios_recepcion_oficio(fecha_captura, folio_interno, no_oficio, dependencia_envia, firma, fecha_oficio, asunto, anexo, captura_id, estatus_id) VALUES ('",CONCATENATE(RIGHT(CONCATENATE("00",DAY(Hoja2!B76)),2),"/",RIGHT(CONCATENATE("00",MONTH(Hoja2!B76)),2),"/",RIGHT(CONCATENATE("00",YEAR(Hoja2!B76)),2)),"',",Hoja2!A76,",'",Hoja2!C76,"','",Hoja2!F76,"','",Hoja2!E76,"','",CONCATENATE(RIGHT(CONCATENATE("00",DAY(Hoja2!D76)),2),"/",RIGHT(CONCATENATE("00",MONTH(Hoja2!D76)),2),"/",RIGHT(CONCATENATE("00",YEAR(Hoja2!D76)),2)),"','",Hoja2!J76,"',","FALSE, 1,8);"), "")</f>
        <v>INSERT INTO seguimiento_oficios_recepcion_oficio(fecha_captura, folio_interno, no_oficio, dependencia_envia, firma, fecha_oficio, asunto, anexo, captura_id, estatus_id) VALUES ('08/01/13',101,'008','SRIA. DE SALUD','JORGE IGNACIO RIVERA PIZA','05/01/13','SOLICITAN ALTA EN EL PAGO DE BECAS',FALSE, 1,8);</v>
      </c>
    </row>
    <row r="77" spans="6:17">
      <c r="F77" t="str">
        <f>RIGHT(CONCATENATE("00",DAY(Hoja2!B77)),2)</f>
        <v>08</v>
      </c>
      <c r="G77" t="str">
        <f>CONCATENATE(RIGHT(CONCATENATE("00",DAY(Hoja2!B77)),2),"/",RIGHT(CONCATENATE("00",MONTH(Hoja2!B77)),2),"/",RIGHT(CONCATENATE("00",YEAR(Hoja2!B77)),2))</f>
        <v>08/01/13</v>
      </c>
      <c r="H77" t="str">
        <f>RIGHT(CONCATENATE("00",DAY(Hoja2!D77)),2)</f>
        <v>05</v>
      </c>
      <c r="I77" t="str">
        <f>CONCATENATE(RIGHT(CONCATENATE("00",DAY(Hoja2!D77)),2),"/",RIGHT(CONCATENATE("00",MONTH(Hoja2!D77)),2),"/",RIGHT(CONCATENATE("00",YEAR(Hoja2!D77)),2))</f>
        <v>05/01/13</v>
      </c>
      <c r="J77" t="str">
        <f>IF(LEN(Hoja2!J77)&gt;150,LEN(Hoja2!J77),"")</f>
        <v/>
      </c>
      <c r="K77" t="str">
        <f>IF(Hoja2!A77&lt;&gt;"", IF(Hoja2!B77&lt;&gt;"", IF(Hoja2!C77&lt;&gt;"", IF(Hoja2!D77&lt;&gt;"", IF(Hoja2!E77&lt;&gt;"", IF(Hoja2!F77&lt;&gt;"", IF(Hoja2!J77&lt;&gt;"","ok",""),""),""),""),""),""),"")</f>
        <v>ok</v>
      </c>
      <c r="L77" t="str">
        <f>IF(Hoja2!A77="'S/F'","--","")</f>
        <v/>
      </c>
      <c r="M77" t="str">
        <f>IF(LEN(Hoja2!C77)&gt;30,Hoja2!C77,"")</f>
        <v/>
      </c>
      <c r="O77" t="str">
        <f>IF(LEN(Hoja2!F77)&gt;110,LEN(Hoja2!F77),"")</f>
        <v/>
      </c>
      <c r="Q77" t="str">
        <f>IF(K77="ok",CONCATENATE(IF(Hoja2!A77="'S/F'","--",""),N77,"INSERT INTO seguimiento_oficios_recepcion_oficio(fecha_captura, folio_interno, no_oficio, dependencia_envia, firma, fecha_oficio, asunto, anexo, captura_id, estatus_id) VALUES ('",CONCATENATE(RIGHT(CONCATENATE("00",DAY(Hoja2!B77)),2),"/",RIGHT(CONCATENATE("00",MONTH(Hoja2!B77)),2),"/",RIGHT(CONCATENATE("00",YEAR(Hoja2!B77)),2)),"',",Hoja2!A77,",'",Hoja2!C77,"','",Hoja2!F77,"','",Hoja2!E77,"','",CONCATENATE(RIGHT(CONCATENATE("00",DAY(Hoja2!D77)),2),"/",RIGHT(CONCATENATE("00",MONTH(Hoja2!D77)),2),"/",RIGHT(CONCATENATE("00",YEAR(Hoja2!D77)),2)),"','",Hoja2!J77,"',","FALSE, 1,8);"), "")</f>
        <v>INSERT INTO seguimiento_oficios_recepcion_oficio(fecha_captura, folio_interno, no_oficio, dependencia_envia, firma, fecha_oficio, asunto, anexo, captura_id, estatus_id) VALUES ('08/01/13',102,'007','SRIA. DE SALUD','JORGE IGNACIO RIVERA PIZA','05/01/13','SOLICITAN ALTA EN EL PAGO DE BECAS',FALSE, 1,8);</v>
      </c>
    </row>
    <row r="78" spans="6:17">
      <c r="F78" t="str">
        <f>RIGHT(CONCATENATE("00",DAY(Hoja2!B78)),2)</f>
        <v>08</v>
      </c>
      <c r="G78" t="str">
        <f>CONCATENATE(RIGHT(CONCATENATE("00",DAY(Hoja2!B78)),2),"/",RIGHT(CONCATENATE("00",MONTH(Hoja2!B78)),2),"/",RIGHT(CONCATENATE("00",YEAR(Hoja2!B78)),2))</f>
        <v>08/01/13</v>
      </c>
      <c r="H78" t="str">
        <f>RIGHT(CONCATENATE("00",DAY(Hoja2!D78)),2)</f>
        <v>08</v>
      </c>
      <c r="I78" t="str">
        <f>CONCATENATE(RIGHT(CONCATENATE("00",DAY(Hoja2!D78)),2),"/",RIGHT(CONCATENATE("00",MONTH(Hoja2!D78)),2),"/",RIGHT(CONCATENATE("00",YEAR(Hoja2!D78)),2))</f>
        <v>08/01/13</v>
      </c>
      <c r="J78" t="str">
        <f>IF(LEN(Hoja2!J78)&gt;150,LEN(Hoja2!J78),"")</f>
        <v/>
      </c>
      <c r="K78" t="str">
        <f>IF(Hoja2!A78&lt;&gt;"", IF(Hoja2!B78&lt;&gt;"", IF(Hoja2!C78&lt;&gt;"", IF(Hoja2!D78&lt;&gt;"", IF(Hoja2!E78&lt;&gt;"", IF(Hoja2!F78&lt;&gt;"", IF(Hoja2!J78&lt;&gt;"","ok",""),""),""),""),""),""),"")</f>
        <v>ok</v>
      </c>
      <c r="L78" t="str">
        <f>IF(Hoja2!A78="'S/F'","--","")</f>
        <v/>
      </c>
      <c r="M78" t="str">
        <f>IF(LEN(Hoja2!C78)&gt;30,Hoja2!C78,"")</f>
        <v/>
      </c>
      <c r="O78" t="str">
        <f>IF(LEN(Hoja2!F78)&gt;110,LEN(Hoja2!F78),"")</f>
        <v/>
      </c>
      <c r="Q78" t="str">
        <f>IF(K78="ok",CONCATENATE(IF(Hoja2!A78="'S/F'","--",""),N78,"INSERT INTO seguimiento_oficios_recepcion_oficio(fecha_captura, folio_interno, no_oficio, dependencia_envia, firma, fecha_oficio, asunto, anexo, captura_id, estatus_id) VALUES ('",CONCATENATE(RIGHT(CONCATENATE("00",DAY(Hoja2!B78)),2),"/",RIGHT(CONCATENATE("00",MONTH(Hoja2!B78)),2),"/",RIGHT(CONCATENATE("00",YEAR(Hoja2!B78)),2)),"',",Hoja2!A78,",'",Hoja2!C78,"','",Hoja2!F78,"','",Hoja2!E78,"','",CONCATENATE(RIGHT(CONCATENATE("00",DAY(Hoja2!D78)),2),"/",RIGHT(CONCATENATE("00",MONTH(Hoja2!D78)),2),"/",RIGHT(CONCATENATE("00",YEAR(Hoja2!D78)),2)),"','",Hoja2!J78,"',","FALSE, 1,8);"), "")</f>
        <v>INSERT INTO seguimiento_oficios_recepcion_oficio(fecha_captura, folio_interno, no_oficio, dependencia_envia, firma, fecha_oficio, asunto, anexo, captura_id, estatus_id) VALUES ('08/01/13',104,'S/N','OPCIPRES','ULISES LANESTOSA SILVAN','08/01/13','ENVIAN RELACION PARA DESCUENTOS OPCIPRES ',FALSE, 1,8);</v>
      </c>
    </row>
    <row r="79" spans="6:17">
      <c r="F79" t="str">
        <f>RIGHT(CONCATENATE("00",DAY(Hoja2!B79)),2)</f>
        <v>08</v>
      </c>
      <c r="G79" t="str">
        <f>CONCATENATE(RIGHT(CONCATENATE("00",DAY(Hoja2!B79)),2),"/",RIGHT(CONCATENATE("00",MONTH(Hoja2!B79)),2),"/",RIGHT(CONCATENATE("00",YEAR(Hoja2!B79)),2))</f>
        <v>08/01/13</v>
      </c>
      <c r="H79" t="str">
        <f>RIGHT(CONCATENATE("00",DAY(Hoja2!D79)),2)</f>
        <v>08</v>
      </c>
      <c r="I79" t="str">
        <f>CONCATENATE(RIGHT(CONCATENATE("00",DAY(Hoja2!D79)),2),"/",RIGHT(CONCATENATE("00",MONTH(Hoja2!D79)),2),"/",RIGHT(CONCATENATE("00",YEAR(Hoja2!D79)),2))</f>
        <v>08/01/13</v>
      </c>
      <c r="J79" t="str">
        <f>IF(LEN(Hoja2!J79)&gt;150,LEN(Hoja2!J79),"")</f>
        <v/>
      </c>
      <c r="K79" t="str">
        <f>IF(Hoja2!A79&lt;&gt;"", IF(Hoja2!B79&lt;&gt;"", IF(Hoja2!C79&lt;&gt;"", IF(Hoja2!D79&lt;&gt;"", IF(Hoja2!E79&lt;&gt;"", IF(Hoja2!F79&lt;&gt;"", IF(Hoja2!J79&lt;&gt;"","ok",""),""),""),""),""),""),"")</f>
        <v>ok</v>
      </c>
      <c r="L79" t="str">
        <f>IF(Hoja2!A79="'S/F'","--","")</f>
        <v/>
      </c>
      <c r="M79" t="str">
        <f>IF(LEN(Hoja2!C79)&gt;30,Hoja2!C79,"")</f>
        <v/>
      </c>
      <c r="O79" t="str">
        <f>IF(LEN(Hoja2!F79)&gt;110,LEN(Hoja2!F79),"")</f>
        <v/>
      </c>
      <c r="Q79" t="str">
        <f>IF(K79="ok",CONCATENATE(IF(Hoja2!A79="'S/F'","--",""),N79,"INSERT INTO seguimiento_oficios_recepcion_oficio(fecha_captura, folio_interno, no_oficio, dependencia_envia, firma, fecha_oficio, asunto, anexo, captura_id, estatus_id) VALUES ('",CONCATENATE(RIGHT(CONCATENATE("00",DAY(Hoja2!B79)),2),"/",RIGHT(CONCATENATE("00",MONTH(Hoja2!B79)),2),"/",RIGHT(CONCATENATE("00",YEAR(Hoja2!B79)),2)),"',",Hoja2!A79,",'",Hoja2!C79,"','",Hoja2!F79,"','",Hoja2!E79,"','",CONCATENATE(RIGHT(CONCATENATE("00",DAY(Hoja2!D79)),2),"/",RIGHT(CONCATENATE("00",MONTH(Hoja2!D79)),2),"/",RIGHT(CONCATENATE("00",YEAR(Hoja2!D79)),2)),"','",Hoja2!J79,"',","FALSE, 1,8);"), "")</f>
        <v>INSERT INTO seguimiento_oficios_recepcion_oficio(fecha_captura, folio_interno, no_oficio, dependencia_envia, firma, fecha_oficio, asunto, anexo, captura_id, estatus_id) VALUES ('08/01/13',105,'S/N','PAGUITOS','ULISES LANESTOSA SILVAN','08/01/13','COBRANZA DE CREDITOS',FALSE, 1,8);</v>
      </c>
    </row>
    <row r="80" spans="6:17">
      <c r="F80" t="str">
        <f>RIGHT(CONCATENATE("00",DAY(Hoja2!B80)),2)</f>
        <v>08</v>
      </c>
      <c r="G80" t="str">
        <f>CONCATENATE(RIGHT(CONCATENATE("00",DAY(Hoja2!B80)),2),"/",RIGHT(CONCATENATE("00",MONTH(Hoja2!B80)),2),"/",RIGHT(CONCATENATE("00",YEAR(Hoja2!B80)),2))</f>
        <v>08/01/13</v>
      </c>
      <c r="H80" t="str">
        <f>RIGHT(CONCATENATE("00",DAY(Hoja2!D80)),2)</f>
        <v>04</v>
      </c>
      <c r="I80" t="str">
        <f>CONCATENATE(RIGHT(CONCATENATE("00",DAY(Hoja2!D80)),2),"/",RIGHT(CONCATENATE("00",MONTH(Hoja2!D80)),2),"/",RIGHT(CONCATENATE("00",YEAR(Hoja2!D80)),2))</f>
        <v>04/01/13</v>
      </c>
      <c r="J80" t="str">
        <f>IF(LEN(Hoja2!J80)&gt;150,LEN(Hoja2!J80),"")</f>
        <v/>
      </c>
      <c r="K80" t="str">
        <f>IF(Hoja2!A80&lt;&gt;"", IF(Hoja2!B80&lt;&gt;"", IF(Hoja2!C80&lt;&gt;"", IF(Hoja2!D80&lt;&gt;"", IF(Hoja2!E80&lt;&gt;"", IF(Hoja2!F80&lt;&gt;"", IF(Hoja2!J80&lt;&gt;"","ok",""),""),""),""),""),""),"")</f>
        <v>ok</v>
      </c>
      <c r="L80" t="str">
        <f>IF(Hoja2!A80="'S/F'","--","")</f>
        <v/>
      </c>
      <c r="M80" t="str">
        <f>IF(LEN(Hoja2!C80)&gt;30,Hoja2!C80,"")</f>
        <v/>
      </c>
      <c r="O80" t="str">
        <f>IF(LEN(Hoja2!F80)&gt;110,LEN(Hoja2!F80),"")</f>
        <v/>
      </c>
      <c r="Q80" t="str">
        <f>IF(K80="ok",CONCATENATE(IF(Hoja2!A80="'S/F'","--",""),N80,"INSERT INTO seguimiento_oficios_recepcion_oficio(fecha_captura, folio_interno, no_oficio, dependencia_envia, firma, fecha_oficio, asunto, anexo, captura_id, estatus_id) VALUES ('",CONCATENATE(RIGHT(CONCATENATE("00",DAY(Hoja2!B80)),2),"/",RIGHT(CONCATENATE("00",MONTH(Hoja2!B80)),2),"/",RIGHT(CONCATENATE("00",YEAR(Hoja2!B80)),2)),"',",Hoja2!A80,",'",Hoja2!C80,"','",Hoja2!F80,"','",Hoja2!E80,"','",CONCATENATE(RIGHT(CONCATENATE("00",DAY(Hoja2!D80)),2),"/",RIGHT(CONCATENATE("00",MONTH(Hoja2!D80)),2),"/",RIGHT(CONCATENATE("00",YEAR(Hoja2!D80)),2)),"','",Hoja2!J80,"',","FALSE, 1,8);"), "")</f>
        <v>INSERT INTO seguimiento_oficios_recepcion_oficio(fecha_captura, folio_interno, no_oficio, dependencia_envia, firma, fecha_oficio, asunto, anexo, captura_id, estatus_id) VALUES ('08/01/13',106,'002','SOTOP','CLAUDIA SELENE PEREZ PEREZ','04/01/13','ENVIAN RELACION DE INCIDENCIAS',FALSE, 1,8);</v>
      </c>
    </row>
    <row r="81" spans="6:17">
      <c r="F81" t="str">
        <f>RIGHT(CONCATENATE("00",DAY(Hoja2!B81)),2)</f>
        <v>08</v>
      </c>
      <c r="G81" t="str">
        <f>CONCATENATE(RIGHT(CONCATENATE("00",DAY(Hoja2!B81)),2),"/",RIGHT(CONCATENATE("00",MONTH(Hoja2!B81)),2),"/",RIGHT(CONCATENATE("00",YEAR(Hoja2!B81)),2))</f>
        <v>08/01/13</v>
      </c>
      <c r="H81" t="str">
        <f>RIGHT(CONCATENATE("00",DAY(Hoja2!D81)),2)</f>
        <v>07</v>
      </c>
      <c r="I81" t="str">
        <f>CONCATENATE(RIGHT(CONCATENATE("00",DAY(Hoja2!D81)),2),"/",RIGHT(CONCATENATE("00",MONTH(Hoja2!D81)),2),"/",RIGHT(CONCATENATE("00",YEAR(Hoja2!D81)),2))</f>
        <v>07/01/13</v>
      </c>
      <c r="J81" t="str">
        <f>IF(LEN(Hoja2!J81)&gt;150,LEN(Hoja2!J81),"")</f>
        <v/>
      </c>
      <c r="K81" t="str">
        <f>IF(Hoja2!A81&lt;&gt;"", IF(Hoja2!B81&lt;&gt;"", IF(Hoja2!C81&lt;&gt;"", IF(Hoja2!D81&lt;&gt;"", IF(Hoja2!E81&lt;&gt;"", IF(Hoja2!F81&lt;&gt;"", IF(Hoja2!J81&lt;&gt;"","ok",""),""),""),""),""),""),"")</f>
        <v>ok</v>
      </c>
      <c r="L81" t="str">
        <f>IF(Hoja2!A81="'S/F'","--","")</f>
        <v/>
      </c>
      <c r="M81" t="str">
        <f>IF(LEN(Hoja2!C81)&gt;30,Hoja2!C81,"")</f>
        <v/>
      </c>
      <c r="O81" t="str">
        <f>IF(LEN(Hoja2!F81)&gt;110,LEN(Hoja2!F81),"")</f>
        <v/>
      </c>
      <c r="Q81" t="str">
        <f>IF(K81="ok",CONCATENATE(IF(Hoja2!A81="'S/F'","--",""),N81,"INSERT INTO seguimiento_oficios_recepcion_oficio(fecha_captura, folio_interno, no_oficio, dependencia_envia, firma, fecha_oficio, asunto, anexo, captura_id, estatus_id) VALUES ('",CONCATENATE(RIGHT(CONCATENATE("00",DAY(Hoja2!B81)),2),"/",RIGHT(CONCATENATE("00",MONTH(Hoja2!B81)),2),"/",RIGHT(CONCATENATE("00",YEAR(Hoja2!B81)),2)),"',",Hoja2!A81,",'",Hoja2!C81,"','",Hoja2!F81,"','",Hoja2!E81,"','",CONCATENATE(RIGHT(CONCATENATE("00",DAY(Hoja2!D81)),2),"/",RIGHT(CONCATENATE("00",MONTH(Hoja2!D81)),2),"/",RIGHT(CONCATENATE("00",YEAR(Hoja2!D81)),2)),"','",Hoja2!J81,"',","FALSE, 1,8);"), "")</f>
        <v>INSERT INTO seguimiento_oficios_recepcion_oficio(fecha_captura, folio_interno, no_oficio, dependencia_envia, firma, fecha_oficio, asunto, anexo, captura_id, estatus_id) VALUES ('08/01/13',107,'012','IRET','LUZ MARIA DEL ROSARIO FRIAS RUIZ','07/01/13','ENVIAN ARCHIVOS PARA DESCUENTO VARIOS',FALSE, 1,8);</v>
      </c>
    </row>
    <row r="82" spans="6:17">
      <c r="F82" t="str">
        <f>RIGHT(CONCATENATE("00",DAY(Hoja2!B82)),2)</f>
        <v>08</v>
      </c>
      <c r="G82" t="str">
        <f>CONCATENATE(RIGHT(CONCATENATE("00",DAY(Hoja2!B82)),2),"/",RIGHT(CONCATENATE("00",MONTH(Hoja2!B82)),2),"/",RIGHT(CONCATENATE("00",YEAR(Hoja2!B82)),2))</f>
        <v>08/01/13</v>
      </c>
      <c r="H82" t="str">
        <f>RIGHT(CONCATENATE("00",DAY(Hoja2!D82)),2)</f>
        <v>08</v>
      </c>
      <c r="I82" t="str">
        <f>CONCATENATE(RIGHT(CONCATENATE("00",DAY(Hoja2!D82)),2),"/",RIGHT(CONCATENATE("00",MONTH(Hoja2!D82)),2),"/",RIGHT(CONCATENATE("00",YEAR(Hoja2!D82)),2))</f>
        <v>08/01/13</v>
      </c>
      <c r="J82" t="str">
        <f>IF(LEN(Hoja2!J82)&gt;150,LEN(Hoja2!J82),"")</f>
        <v/>
      </c>
      <c r="K82" t="str">
        <f>IF(Hoja2!A82&lt;&gt;"", IF(Hoja2!B82&lt;&gt;"", IF(Hoja2!C82&lt;&gt;"", IF(Hoja2!D82&lt;&gt;"", IF(Hoja2!E82&lt;&gt;"", IF(Hoja2!F82&lt;&gt;"", IF(Hoja2!J82&lt;&gt;"","ok",""),""),""),""),""),""),"")</f>
        <v>ok</v>
      </c>
      <c r="L82" t="str">
        <f>IF(Hoja2!A82="'S/F'","--","")</f>
        <v/>
      </c>
      <c r="M82" t="str">
        <f>IF(LEN(Hoja2!C82)&gt;30,Hoja2!C82,"")</f>
        <v/>
      </c>
      <c r="O82" t="str">
        <f>IF(LEN(Hoja2!F82)&gt;110,LEN(Hoja2!F82),"")</f>
        <v/>
      </c>
      <c r="Q82" t="str">
        <f>IF(K82="ok",CONCATENATE(IF(Hoja2!A82="'S/F'","--",""),N82,"INSERT INTO seguimiento_oficios_recepcion_oficio(fecha_captura, folio_interno, no_oficio, dependencia_envia, firma, fecha_oficio, asunto, anexo, captura_id, estatus_id) VALUES ('",CONCATENATE(RIGHT(CONCATENATE("00",DAY(Hoja2!B82)),2),"/",RIGHT(CONCATENATE("00",MONTH(Hoja2!B82)),2),"/",RIGHT(CONCATENATE("00",YEAR(Hoja2!B82)),2)),"',",Hoja2!A82,",'",Hoja2!C82,"','",Hoja2!F82,"','",Hoja2!E82,"','",CONCATENATE(RIGHT(CONCATENATE("00",DAY(Hoja2!D82)),2),"/",RIGHT(CONCATENATE("00",MONTH(Hoja2!D82)),2),"/",RIGHT(CONCATENATE("00",YEAR(Hoja2!D82)),2)),"','",Hoja2!J82,"',","FALSE, 1,8);"), "")</f>
        <v>INSERT INTO seguimiento_oficios_recepcion_oficio(fecha_captura, folio_interno, no_oficio, dependencia_envia, firma, fecha_oficio, asunto, anexo, captura_id, estatus_id) VALUES ('08/01/13',108,'010','SDET','DAVID GUSTAVO RODRIGUEZ ROSARIO','08/01/13','ENVIAN RELACION DE INCIDENCIAS',FALSE, 1,8);</v>
      </c>
    </row>
    <row r="83" spans="6:17">
      <c r="F83" t="str">
        <f>RIGHT(CONCATENATE("00",DAY(Hoja2!B83)),2)</f>
        <v>08</v>
      </c>
      <c r="G83" t="str">
        <f>CONCATENATE(RIGHT(CONCATENATE("00",DAY(Hoja2!B83)),2),"/",RIGHT(CONCATENATE("00",MONTH(Hoja2!B83)),2),"/",RIGHT(CONCATENATE("00",YEAR(Hoja2!B83)),2))</f>
        <v>08/01/13</v>
      </c>
      <c r="H83" t="str">
        <f>RIGHT(CONCATENATE("00",DAY(Hoja2!D83)),2)</f>
        <v>07</v>
      </c>
      <c r="I83" t="str">
        <f>CONCATENATE(RIGHT(CONCATENATE("00",DAY(Hoja2!D83)),2),"/",RIGHT(CONCATENATE("00",MONTH(Hoja2!D83)),2),"/",RIGHT(CONCATENATE("00",YEAR(Hoja2!D83)),2))</f>
        <v>07/01/13</v>
      </c>
      <c r="J83" t="str">
        <f>IF(LEN(Hoja2!J83)&gt;150,LEN(Hoja2!J83),"")</f>
        <v/>
      </c>
      <c r="K83" t="str">
        <f>IF(Hoja2!A83&lt;&gt;"", IF(Hoja2!B83&lt;&gt;"", IF(Hoja2!C83&lt;&gt;"", IF(Hoja2!D83&lt;&gt;"", IF(Hoja2!E83&lt;&gt;"", IF(Hoja2!F83&lt;&gt;"", IF(Hoja2!J83&lt;&gt;"","ok",""),""),""),""),""),""),"")</f>
        <v>ok</v>
      </c>
      <c r="L83" t="str">
        <f>IF(Hoja2!A83="'S/F'","--","")</f>
        <v/>
      </c>
      <c r="M83" t="str">
        <f>IF(LEN(Hoja2!C83)&gt;30,Hoja2!C83,"")</f>
        <v/>
      </c>
      <c r="O83" t="str">
        <f>IF(LEN(Hoja2!F83)&gt;110,LEN(Hoja2!F83),"")</f>
        <v/>
      </c>
      <c r="Q83" t="str">
        <f>IF(K83="ok",CONCATENATE(IF(Hoja2!A83="'S/F'","--",""),N83,"INSERT INTO seguimiento_oficios_recepcion_oficio(fecha_captura, folio_interno, no_oficio, dependencia_envia, firma, fecha_oficio, asunto, anexo, captura_id, estatus_id) VALUES ('",CONCATENATE(RIGHT(CONCATENATE("00",DAY(Hoja2!B83)),2),"/",RIGHT(CONCATENATE("00",MONTH(Hoja2!B83)),2),"/",RIGHT(CONCATENATE("00",YEAR(Hoja2!B83)),2)),"',",Hoja2!A83,",'",Hoja2!C83,"','",Hoja2!F83,"','",Hoja2!E83,"','",CONCATENATE(RIGHT(CONCATENATE("00",DAY(Hoja2!D83)),2),"/",RIGHT(CONCATENATE("00",MONTH(Hoja2!D83)),2),"/",RIGHT(CONCATENATE("00",YEAR(Hoja2!D83)),2)),"','",Hoja2!J83,"',","FALSE, 1,8);"), "")</f>
        <v>INSERT INTO seguimiento_oficios_recepcion_oficio(fecha_captura, folio_interno, no_oficio, dependencia_envia, firma, fecha_oficio, asunto, anexo, captura_id, estatus_id) VALUES ('08/01/13',109,'005','SCT','JOSE ANTONIO DE LA VEGA ASMITIA','07/01/13','ENVIAN RELACION DE INCIDENCIAS',FALSE, 1,8);</v>
      </c>
    </row>
    <row r="84" spans="6:17">
      <c r="F84" t="str">
        <f>RIGHT(CONCATENATE("00",DAY(Hoja2!B84)),2)</f>
        <v>08</v>
      </c>
      <c r="G84" t="str">
        <f>CONCATENATE(RIGHT(CONCATENATE("00",DAY(Hoja2!B84)),2),"/",RIGHT(CONCATENATE("00",MONTH(Hoja2!B84)),2),"/",RIGHT(CONCATENATE("00",YEAR(Hoja2!B84)),2))</f>
        <v>08/01/13</v>
      </c>
      <c r="H84" t="str">
        <f>RIGHT(CONCATENATE("00",DAY(Hoja2!D84)),2)</f>
        <v>03</v>
      </c>
      <c r="I84" t="str">
        <f>CONCATENATE(RIGHT(CONCATENATE("00",DAY(Hoja2!D84)),2),"/",RIGHT(CONCATENATE("00",MONTH(Hoja2!D84)),2),"/",RIGHT(CONCATENATE("00",YEAR(Hoja2!D84)),2))</f>
        <v>03/01/13</v>
      </c>
      <c r="J84" t="str">
        <f>IF(LEN(Hoja2!J84)&gt;150,LEN(Hoja2!J84),"")</f>
        <v/>
      </c>
      <c r="K84" t="str">
        <f>IF(Hoja2!A84&lt;&gt;"", IF(Hoja2!B84&lt;&gt;"", IF(Hoja2!C84&lt;&gt;"", IF(Hoja2!D84&lt;&gt;"", IF(Hoja2!E84&lt;&gt;"", IF(Hoja2!F84&lt;&gt;"", IF(Hoja2!J84&lt;&gt;"","ok",""),""),""),""),""),""),"")</f>
        <v>ok</v>
      </c>
      <c r="L84" t="str">
        <f>IF(Hoja2!A84="'S/F'","--","")</f>
        <v/>
      </c>
      <c r="M84" t="str">
        <f>IF(LEN(Hoja2!C84)&gt;30,Hoja2!C84,"")</f>
        <v/>
      </c>
      <c r="O84" t="str">
        <f>IF(LEN(Hoja2!F84)&gt;110,LEN(Hoja2!F84),"")</f>
        <v/>
      </c>
      <c r="Q84" t="str">
        <f>IF(K84="ok",CONCATENATE(IF(Hoja2!A84="'S/F'","--",""),N84,"INSERT INTO seguimiento_oficios_recepcion_oficio(fecha_captura, folio_interno, no_oficio, dependencia_envia, firma, fecha_oficio, asunto, anexo, captura_id, estatus_id) VALUES ('",CONCATENATE(RIGHT(CONCATENATE("00",DAY(Hoja2!B84)),2),"/",RIGHT(CONCATENATE("00",MONTH(Hoja2!B84)),2),"/",RIGHT(CONCATENATE("00",YEAR(Hoja2!B84)),2)),"',",Hoja2!A84,",'",Hoja2!C84,"','",Hoja2!F84,"','",Hoja2!E84,"','",CONCATENATE(RIGHT(CONCATENATE("00",DAY(Hoja2!D84)),2),"/",RIGHT(CONCATENATE("00",MONTH(Hoja2!D84)),2),"/",RIGHT(CONCATENATE("00",YEAR(Hoja2!D84)),2)),"','",Hoja2!J84,"',","FALSE, 1,8);"), "")</f>
        <v>INSERT INTO seguimiento_oficios_recepcion_oficio(fecha_captura, folio_interno, no_oficio, dependencia_envia, firma, fecha_oficio, asunto, anexo, captura_id, estatus_id) VALUES ('08/01/13',110,'002','CGAJ','JUAN JOSE PERALTA FOCIL','03/01/13','ENVIAN RELACION DE INCIDENCIAS',FALSE, 1,8);</v>
      </c>
    </row>
    <row r="85" spans="6:17">
      <c r="F85" t="str">
        <f>RIGHT(CONCATENATE("00",DAY(Hoja2!B85)),2)</f>
        <v>08</v>
      </c>
      <c r="G85" t="str">
        <f>CONCATENATE(RIGHT(CONCATENATE("00",DAY(Hoja2!B85)),2),"/",RIGHT(CONCATENATE("00",MONTH(Hoja2!B85)),2),"/",RIGHT(CONCATENATE("00",YEAR(Hoja2!B85)),2))</f>
        <v>08/01/13</v>
      </c>
      <c r="H85" t="str">
        <f>RIGHT(CONCATENATE("00",DAY(Hoja2!D85)),2)</f>
        <v>07</v>
      </c>
      <c r="I85" t="str">
        <f>CONCATENATE(RIGHT(CONCATENATE("00",DAY(Hoja2!D85)),2),"/",RIGHT(CONCATENATE("00",MONTH(Hoja2!D85)),2),"/",RIGHT(CONCATENATE("00",YEAR(Hoja2!D85)),2))</f>
        <v>07/01/13</v>
      </c>
      <c r="J85" t="str">
        <f>IF(LEN(Hoja2!J85)&gt;150,LEN(Hoja2!J85),"")</f>
        <v/>
      </c>
      <c r="K85" t="str">
        <f>IF(Hoja2!A85&lt;&gt;"", IF(Hoja2!B85&lt;&gt;"", IF(Hoja2!C85&lt;&gt;"", IF(Hoja2!D85&lt;&gt;"", IF(Hoja2!E85&lt;&gt;"", IF(Hoja2!F85&lt;&gt;"", IF(Hoja2!J85&lt;&gt;"","ok",""),""),""),""),""),""),"")</f>
        <v>ok</v>
      </c>
      <c r="L85" t="str">
        <f>IF(Hoja2!A85="'S/F'","--","")</f>
        <v/>
      </c>
      <c r="M85" t="str">
        <f>IF(LEN(Hoja2!C85)&gt;30,Hoja2!C85,"")</f>
        <v/>
      </c>
      <c r="O85" t="str">
        <f>IF(LEN(Hoja2!F85)&gt;110,LEN(Hoja2!F85),"")</f>
        <v/>
      </c>
      <c r="Q85" t="str">
        <f>IF(K85="ok",CONCATENATE(IF(Hoja2!A85="'S/F'","--",""),N85,"INSERT INTO seguimiento_oficios_recepcion_oficio(fecha_captura, folio_interno, no_oficio, dependencia_envia, firma, fecha_oficio, asunto, anexo, captura_id, estatus_id) VALUES ('",CONCATENATE(RIGHT(CONCATENATE("00",DAY(Hoja2!B85)),2),"/",RIGHT(CONCATENATE("00",MONTH(Hoja2!B85)),2),"/",RIGHT(CONCATENATE("00",YEAR(Hoja2!B85)),2)),"',",Hoja2!A85,",'",Hoja2!C85,"','",Hoja2!F85,"','",Hoja2!E85,"','",CONCATENATE(RIGHT(CONCATENATE("00",DAY(Hoja2!D85)),2),"/",RIGHT(CONCATENATE("00",MONTH(Hoja2!D85)),2),"/",RIGHT(CONCATENATE("00",YEAR(Hoja2!D85)),2)),"','",Hoja2!J85,"',","FALSE, 1,8);"), "")</f>
        <v>INSERT INTO seguimiento_oficios_recepcion_oficio(fecha_captura, folio_interno, no_oficio, dependencia_envia, firma, fecha_oficio, asunto, anexo, captura_id, estatus_id) VALUES ('08/01/13',111,'003','CEMATAB','IVAN MARTINEZ HERRERA','07/01/13','ENVIAN RELACION DE DECUENTOS',FALSE, 1,8);</v>
      </c>
    </row>
    <row r="86" spans="6:17">
      <c r="F86" t="str">
        <f>RIGHT(CONCATENATE("00",DAY(Hoja2!B86)),2)</f>
        <v>08</v>
      </c>
      <c r="G86" t="str">
        <f>CONCATENATE(RIGHT(CONCATENATE("00",DAY(Hoja2!B86)),2),"/",RIGHT(CONCATENATE("00",MONTH(Hoja2!B86)),2),"/",RIGHT(CONCATENATE("00",YEAR(Hoja2!B86)),2))</f>
        <v>08/01/13</v>
      </c>
      <c r="H86" t="str">
        <f>RIGHT(CONCATENATE("00",DAY(Hoja2!D86)),2)</f>
        <v>08</v>
      </c>
      <c r="I86" t="str">
        <f>CONCATENATE(RIGHT(CONCATENATE("00",DAY(Hoja2!D86)),2),"/",RIGHT(CONCATENATE("00",MONTH(Hoja2!D86)),2),"/",RIGHT(CONCATENATE("00",YEAR(Hoja2!D86)),2))</f>
        <v>08/01/13</v>
      </c>
      <c r="J86" t="str">
        <f>IF(LEN(Hoja2!J86)&gt;150,LEN(Hoja2!J86),"")</f>
        <v/>
      </c>
      <c r="K86" t="str">
        <f>IF(Hoja2!A86&lt;&gt;"", IF(Hoja2!B86&lt;&gt;"", IF(Hoja2!C86&lt;&gt;"", IF(Hoja2!D86&lt;&gt;"", IF(Hoja2!E86&lt;&gt;"", IF(Hoja2!F86&lt;&gt;"", IF(Hoja2!J86&lt;&gt;"","ok",""),""),""),""),""),""),"")</f>
        <v>ok</v>
      </c>
      <c r="L86" t="str">
        <f>IF(Hoja2!A86="'S/F'","--","")</f>
        <v/>
      </c>
      <c r="M86" t="str">
        <f>IF(LEN(Hoja2!C86)&gt;30,Hoja2!C86,"")</f>
        <v/>
      </c>
      <c r="O86" t="str">
        <f>IF(LEN(Hoja2!F86)&gt;110,LEN(Hoja2!F86),"")</f>
        <v/>
      </c>
      <c r="Q86" t="str">
        <f>IF(K86="ok",CONCATENATE(IF(Hoja2!A86="'S/F'","--",""),N86,"INSERT INTO seguimiento_oficios_recepcion_oficio(fecha_captura, folio_interno, no_oficio, dependencia_envia, firma, fecha_oficio, asunto, anexo, captura_id, estatus_id) VALUES ('",CONCATENATE(RIGHT(CONCATENATE("00",DAY(Hoja2!B86)),2),"/",RIGHT(CONCATENATE("00",MONTH(Hoja2!B86)),2),"/",RIGHT(CONCATENATE("00",YEAR(Hoja2!B86)),2)),"',",Hoja2!A86,",'",Hoja2!C86,"','",Hoja2!F86,"','",Hoja2!E86,"','",CONCATENATE(RIGHT(CONCATENATE("00",DAY(Hoja2!D86)),2),"/",RIGHT(CONCATENATE("00",MONTH(Hoja2!D86)),2),"/",RIGHT(CONCATENATE("00",YEAR(Hoja2!D86)),2)),"','",Hoja2!J86,"',","FALSE, 1,8);"), "")</f>
        <v>INSERT INTO seguimiento_oficios_recepcion_oficio(fecha_captura, folio_interno, no_oficio, dependencia_envia, firma, fecha_oficio, asunto, anexo, captura_id, estatus_id) VALUES ('08/01/13',112,'041','SEDAFOP','ANA LAURA FLORES HERNANDEZ','08/01/13','DESIGNA PERSONAL DE REC. HUM. AUTORIZADOS PARA RECIBIR NOMINAS',FALSE, 1,8);</v>
      </c>
    </row>
    <row r="87" spans="6:17">
      <c r="F87" t="str">
        <f>RIGHT(CONCATENATE("00",DAY(Hoja2!B87)),2)</f>
        <v>08</v>
      </c>
      <c r="G87" t="str">
        <f>CONCATENATE(RIGHT(CONCATENATE("00",DAY(Hoja2!B87)),2),"/",RIGHT(CONCATENATE("00",MONTH(Hoja2!B87)),2),"/",RIGHT(CONCATENATE("00",YEAR(Hoja2!B87)),2))</f>
        <v>08/01/13</v>
      </c>
      <c r="H87" t="str">
        <f>RIGHT(CONCATENATE("00",DAY(Hoja2!D87)),2)</f>
        <v>08</v>
      </c>
      <c r="I87" t="str">
        <f>CONCATENATE(RIGHT(CONCATENATE("00",DAY(Hoja2!D87)),2),"/",RIGHT(CONCATENATE("00",MONTH(Hoja2!D87)),2),"/",RIGHT(CONCATENATE("00",YEAR(Hoja2!D87)),2))</f>
        <v>08/01/13</v>
      </c>
      <c r="J87" t="str">
        <f>IF(LEN(Hoja2!J87)&gt;150,LEN(Hoja2!J87),"")</f>
        <v/>
      </c>
      <c r="K87" t="str">
        <f>IF(Hoja2!A87&lt;&gt;"", IF(Hoja2!B87&lt;&gt;"", IF(Hoja2!C87&lt;&gt;"", IF(Hoja2!D87&lt;&gt;"", IF(Hoja2!E87&lt;&gt;"", IF(Hoja2!F87&lt;&gt;"", IF(Hoja2!J87&lt;&gt;"","ok",""),""),""),""),""),""),"")</f>
        <v>ok</v>
      </c>
      <c r="L87" t="str">
        <f>IF(Hoja2!A87="'S/F'","--","")</f>
        <v/>
      </c>
      <c r="M87" t="str">
        <f>IF(LEN(Hoja2!C87)&gt;30,Hoja2!C87,"")</f>
        <v/>
      </c>
      <c r="O87" t="str">
        <f>IF(LEN(Hoja2!F87)&gt;110,LEN(Hoja2!F87),"")</f>
        <v/>
      </c>
      <c r="Q87" t="str">
        <f>IF(K87="ok",CONCATENATE(IF(Hoja2!A87="'S/F'","--",""),N87,"INSERT INTO seguimiento_oficios_recepcion_oficio(fecha_captura, folio_interno, no_oficio, dependencia_envia, firma, fecha_oficio, asunto, anexo, captura_id, estatus_id) VALUES ('",CONCATENATE(RIGHT(CONCATENATE("00",DAY(Hoja2!B87)),2),"/",RIGHT(CONCATENATE("00",MONTH(Hoja2!B87)),2),"/",RIGHT(CONCATENATE("00",YEAR(Hoja2!B87)),2)),"',",Hoja2!A87,",'",Hoja2!C87,"','",Hoja2!F87,"','",Hoja2!E87,"','",CONCATENATE(RIGHT(CONCATENATE("00",DAY(Hoja2!D87)),2),"/",RIGHT(CONCATENATE("00",MONTH(Hoja2!D87)),2),"/",RIGHT(CONCATENATE("00",YEAR(Hoja2!D87)),2)),"','",Hoja2!J87,"',","FALSE, 1,8);"), "")</f>
        <v>INSERT INTO seguimiento_oficios_recepcion_oficio(fecha_captura, folio_interno, no_oficio, dependencia_envia, firma, fecha_oficio, asunto, anexo, captura_id, estatus_id) VALUES ('08/01/13',113,'020','DIF TABASCO','MARISOL PEREZ LEON','08/01/13','ENVIA REGISTRO DE NOMBRAS Y FIRMAS AUTORIZADOS PARA RECEPCIONAR NOMINAS',FALSE, 1,8);</v>
      </c>
    </row>
    <row r="88" spans="6:17">
      <c r="F88" t="str">
        <f>RIGHT(CONCATENATE("00",DAY(Hoja2!B88)),2)</f>
        <v>08</v>
      </c>
      <c r="G88" t="str">
        <f>CONCATENATE(RIGHT(CONCATENATE("00",DAY(Hoja2!B88)),2),"/",RIGHT(CONCATENATE("00",MONTH(Hoja2!B88)),2),"/",RIGHT(CONCATENATE("00",YEAR(Hoja2!B88)),2))</f>
        <v>08/01/13</v>
      </c>
      <c r="H88" t="str">
        <f>RIGHT(CONCATENATE("00",DAY(Hoja2!D88)),2)</f>
        <v>08</v>
      </c>
      <c r="I88" t="str">
        <f>CONCATENATE(RIGHT(CONCATENATE("00",DAY(Hoja2!D88)),2),"/",RIGHT(CONCATENATE("00",MONTH(Hoja2!D88)),2),"/",RIGHT(CONCATENATE("00",YEAR(Hoja2!D88)),2))</f>
        <v>08/01/13</v>
      </c>
      <c r="J88" t="str">
        <f>IF(LEN(Hoja2!J88)&gt;150,LEN(Hoja2!J88),"")</f>
        <v/>
      </c>
      <c r="K88" t="str">
        <f>IF(Hoja2!A88&lt;&gt;"", IF(Hoja2!B88&lt;&gt;"", IF(Hoja2!C88&lt;&gt;"", IF(Hoja2!D88&lt;&gt;"", IF(Hoja2!E88&lt;&gt;"", IF(Hoja2!F88&lt;&gt;"", IF(Hoja2!J88&lt;&gt;"","ok",""),""),""),""),""),""),"")</f>
        <v>ok</v>
      </c>
      <c r="L88" t="str">
        <f>IF(Hoja2!A88="'S/F'","--","")</f>
        <v/>
      </c>
      <c r="M88" t="str">
        <f>IF(LEN(Hoja2!C88)&gt;30,Hoja2!C88,"")</f>
        <v/>
      </c>
      <c r="O88" t="str">
        <f>IF(LEN(Hoja2!F88)&gt;110,LEN(Hoja2!F88),"")</f>
        <v/>
      </c>
      <c r="Q88" t="str">
        <f>IF(K88="ok",CONCATENATE(IF(Hoja2!A88="'S/F'","--",""),N88,"INSERT INTO seguimiento_oficios_recepcion_oficio(fecha_captura, folio_interno, no_oficio, dependencia_envia, firma, fecha_oficio, asunto, anexo, captura_id, estatus_id) VALUES ('",CONCATENATE(RIGHT(CONCATENATE("00",DAY(Hoja2!B88)),2),"/",RIGHT(CONCATENATE("00",MONTH(Hoja2!B88)),2),"/",RIGHT(CONCATENATE("00",YEAR(Hoja2!B88)),2)),"',",Hoja2!A88,",'",Hoja2!C88,"','",Hoja2!F88,"','",Hoja2!E88,"','",CONCATENATE(RIGHT(CONCATENATE("00",DAY(Hoja2!D88)),2),"/",RIGHT(CONCATENATE("00",MONTH(Hoja2!D88)),2),"/",RIGHT(CONCATENATE("00",YEAR(Hoja2!D88)),2)),"','",Hoja2!J88,"',","FALSE, 1,8);"), "")</f>
        <v>INSERT INTO seguimiento_oficios_recepcion_oficio(fecha_captura, folio_interno, no_oficio, dependencia_envia, firma, fecha_oficio, asunto, anexo, captura_id, estatus_id) VALUES ('08/01/13',114,'S/N','PART.','ANGEL JESUS MAGAÑA TORRES','08/01/13','SOL. PALENQUE PARQUE TABASCO 16 DE FEB.',FALSE, 1,8);</v>
      </c>
    </row>
    <row r="89" spans="6:17">
      <c r="F89" t="str">
        <f>RIGHT(CONCATENATE("00",DAY(Hoja2!B89)),2)</f>
        <v>08</v>
      </c>
      <c r="G89" t="str">
        <f>CONCATENATE(RIGHT(CONCATENATE("00",DAY(Hoja2!B89)),2),"/",RIGHT(CONCATENATE("00",MONTH(Hoja2!B89)),2),"/",RIGHT(CONCATENATE("00",YEAR(Hoja2!B89)),2))</f>
        <v>08/01/13</v>
      </c>
      <c r="H89" t="str">
        <f>RIGHT(CONCATENATE("00",DAY(Hoja2!D89)),2)</f>
        <v>07</v>
      </c>
      <c r="I89" t="str">
        <f>CONCATENATE(RIGHT(CONCATENATE("00",DAY(Hoja2!D89)),2),"/",RIGHT(CONCATENATE("00",MONTH(Hoja2!D89)),2),"/",RIGHT(CONCATENATE("00",YEAR(Hoja2!D89)),2))</f>
        <v>07/01/13</v>
      </c>
      <c r="J89" t="str">
        <f>IF(LEN(Hoja2!J89)&gt;150,LEN(Hoja2!J89),"")</f>
        <v/>
      </c>
      <c r="K89" t="str">
        <f>IF(Hoja2!A89&lt;&gt;"", IF(Hoja2!B89&lt;&gt;"", IF(Hoja2!C89&lt;&gt;"", IF(Hoja2!D89&lt;&gt;"", IF(Hoja2!E89&lt;&gt;"", IF(Hoja2!F89&lt;&gt;"", IF(Hoja2!J89&lt;&gt;"","ok",""),""),""),""),""),""),"")</f>
        <v>ok</v>
      </c>
      <c r="L89" t="str">
        <f>IF(Hoja2!A89="'S/F'","--","")</f>
        <v/>
      </c>
      <c r="M89" t="str">
        <f>IF(LEN(Hoja2!C89)&gt;30,Hoja2!C89,"")</f>
        <v/>
      </c>
      <c r="O89" t="str">
        <f>IF(LEN(Hoja2!F89)&gt;110,LEN(Hoja2!F89),"")</f>
        <v/>
      </c>
      <c r="Q89" t="str">
        <f>IF(K89="ok",CONCATENATE(IF(Hoja2!A89="'S/F'","--",""),N89,"INSERT INTO seguimiento_oficios_recepcion_oficio(fecha_captura, folio_interno, no_oficio, dependencia_envia, firma, fecha_oficio, asunto, anexo, captura_id, estatus_id) VALUES ('",CONCATENATE(RIGHT(CONCATENATE("00",DAY(Hoja2!B89)),2),"/",RIGHT(CONCATENATE("00",MONTH(Hoja2!B89)),2),"/",RIGHT(CONCATENATE("00",YEAR(Hoja2!B89)),2)),"',",Hoja2!A89,",'",Hoja2!C89,"','",Hoja2!F89,"','",Hoja2!E89,"','",CONCATENATE(RIGHT(CONCATENATE("00",DAY(Hoja2!D89)),2),"/",RIGHT(CONCATENATE("00",MONTH(Hoja2!D89)),2),"/",RIGHT(CONCATENATE("00",YEAR(Hoja2!D89)),2)),"','",Hoja2!J89,"',","FALSE, 1,8);"), "")</f>
        <v>INSERT INTO seguimiento_oficios_recepcion_oficio(fecha_captura, folio_interno, no_oficio, dependencia_envia, firma, fecha_oficio, asunto, anexo, captura_id, estatus_id) VALUES ('08/01/13',116,'001','TRANSPORTE AEREO','MA. GUADALUPE CABRERA LANDERO','07/01/13','ENVIAN CONSTANCIA DE INCAPACIDAD DEL C. JUAN P. WADE MORALES',FALSE, 1,8);</v>
      </c>
    </row>
    <row r="90" spans="6:17">
      <c r="F90" t="str">
        <f>RIGHT(CONCATENATE("00",DAY(Hoja2!B90)),2)</f>
        <v>08</v>
      </c>
      <c r="G90" t="str">
        <f>CONCATENATE(RIGHT(CONCATENATE("00",DAY(Hoja2!B90)),2),"/",RIGHT(CONCATENATE("00",MONTH(Hoja2!B90)),2),"/",RIGHT(CONCATENATE("00",YEAR(Hoja2!B90)),2))</f>
        <v>08/01/13</v>
      </c>
      <c r="H90" t="str">
        <f>RIGHT(CONCATENATE("00",DAY(Hoja2!D90)),2)</f>
        <v>08</v>
      </c>
      <c r="I90" t="str">
        <f>CONCATENATE(RIGHT(CONCATENATE("00",DAY(Hoja2!D90)),2),"/",RIGHT(CONCATENATE("00",MONTH(Hoja2!D90)),2),"/",RIGHT(CONCATENATE("00",YEAR(Hoja2!D90)),2))</f>
        <v>08/01/13</v>
      </c>
      <c r="J90" t="str">
        <f>IF(LEN(Hoja2!J90)&gt;150,LEN(Hoja2!J90),"")</f>
        <v/>
      </c>
      <c r="K90" t="str">
        <f>IF(Hoja2!A90&lt;&gt;"", IF(Hoja2!B90&lt;&gt;"", IF(Hoja2!C90&lt;&gt;"", IF(Hoja2!D90&lt;&gt;"", IF(Hoja2!E90&lt;&gt;"", IF(Hoja2!F90&lt;&gt;"", IF(Hoja2!J90&lt;&gt;"","ok",""),""),""),""),""),""),"")</f>
        <v>ok</v>
      </c>
      <c r="L90" t="str">
        <f>IF(Hoja2!A90="'S/F'","--","")</f>
        <v/>
      </c>
      <c r="M90" t="str">
        <f>IF(LEN(Hoja2!C90)&gt;30,Hoja2!C90,"")</f>
        <v/>
      </c>
      <c r="O90" t="str">
        <f>IF(LEN(Hoja2!F90)&gt;110,LEN(Hoja2!F90),"")</f>
        <v/>
      </c>
      <c r="Q90" t="str">
        <f>IF(K90="ok",CONCATENATE(IF(Hoja2!A90="'S/F'","--",""),N90,"INSERT INTO seguimiento_oficios_recepcion_oficio(fecha_captura, folio_interno, no_oficio, dependencia_envia, firma, fecha_oficio, asunto, anexo, captura_id, estatus_id) VALUES ('",CONCATENATE(RIGHT(CONCATENATE("00",DAY(Hoja2!B90)),2),"/",RIGHT(CONCATENATE("00",MONTH(Hoja2!B90)),2),"/",RIGHT(CONCATENATE("00",YEAR(Hoja2!B90)),2)),"',",Hoja2!A90,",'",Hoja2!C90,"','",Hoja2!F90,"','",Hoja2!E90,"','",CONCATENATE(RIGHT(CONCATENATE("00",DAY(Hoja2!D90)),2),"/",RIGHT(CONCATENATE("00",MONTH(Hoja2!D90)),2),"/",RIGHT(CONCATENATE("00",YEAR(Hoja2!D90)),2)),"','",Hoja2!J90,"',","FALSE, 1,8);"), "")</f>
        <v>INSERT INTO seguimiento_oficios_recepcion_oficio(fecha_captura, folio_interno, no_oficio, dependencia_envia, firma, fecha_oficio, asunto, anexo, captura_id, estatus_id) VALUES ('08/01/13',117,'02','UNIV. AUTON.  GUAD.','VICTOR H. MEJIA ROSAS','08/01/13','SOL. CENTRO DE CONVENCIONES DEL 5 AL 8 DE FEB.',FALSE, 1,8);</v>
      </c>
    </row>
    <row r="91" spans="6:17">
      <c r="F91" t="str">
        <f>RIGHT(CONCATENATE("00",DAY(Hoja2!B91)),2)</f>
        <v>08</v>
      </c>
      <c r="G91" t="str">
        <f>CONCATENATE(RIGHT(CONCATENATE("00",DAY(Hoja2!B91)),2),"/",RIGHT(CONCATENATE("00",MONTH(Hoja2!B91)),2),"/",RIGHT(CONCATENATE("00",YEAR(Hoja2!B91)),2))</f>
        <v>08/01/13</v>
      </c>
      <c r="H91" t="str">
        <f>RIGHT(CONCATENATE("00",DAY(Hoja2!D91)),2)</f>
        <v>08</v>
      </c>
      <c r="I91" t="str">
        <f>CONCATENATE(RIGHT(CONCATENATE("00",DAY(Hoja2!D91)),2),"/",RIGHT(CONCATENATE("00",MONTH(Hoja2!D91)),2),"/",RIGHT(CONCATENATE("00",YEAR(Hoja2!D91)),2))</f>
        <v>08/01/13</v>
      </c>
      <c r="J91" t="str">
        <f>IF(LEN(Hoja2!J91)&gt;150,LEN(Hoja2!J91),"")</f>
        <v/>
      </c>
      <c r="K91" t="str">
        <f>IF(Hoja2!A91&lt;&gt;"", IF(Hoja2!B91&lt;&gt;"", IF(Hoja2!C91&lt;&gt;"", IF(Hoja2!D91&lt;&gt;"", IF(Hoja2!E91&lt;&gt;"", IF(Hoja2!F91&lt;&gt;"", IF(Hoja2!J91&lt;&gt;"","ok",""),""),""),""),""),""),"")</f>
        <v>ok</v>
      </c>
      <c r="L91" t="str">
        <f>IF(Hoja2!A91="'S/F'","--","")</f>
        <v/>
      </c>
      <c r="M91" t="str">
        <f>IF(LEN(Hoja2!C91)&gt;30,Hoja2!C91,"")</f>
        <v/>
      </c>
      <c r="O91" t="str">
        <f>IF(LEN(Hoja2!F91)&gt;110,LEN(Hoja2!F91),"")</f>
        <v/>
      </c>
      <c r="Q91" t="str">
        <f>IF(K91="ok",CONCATENATE(IF(Hoja2!A91="'S/F'","--",""),N91,"INSERT INTO seguimiento_oficios_recepcion_oficio(fecha_captura, folio_interno, no_oficio, dependencia_envia, firma, fecha_oficio, asunto, anexo, captura_id, estatus_id) VALUES ('",CONCATENATE(RIGHT(CONCATENATE("00",DAY(Hoja2!B91)),2),"/",RIGHT(CONCATENATE("00",MONTH(Hoja2!B91)),2),"/",RIGHT(CONCATENATE("00",YEAR(Hoja2!B91)),2)),"',",Hoja2!A91,",'",Hoja2!C91,"','",Hoja2!F91,"','",Hoja2!E91,"','",CONCATENATE(RIGHT(CONCATENATE("00",DAY(Hoja2!D91)),2),"/",RIGHT(CONCATENATE("00",MONTH(Hoja2!D91)),2),"/",RIGHT(CONCATENATE("00",YEAR(Hoja2!D91)),2)),"','",Hoja2!J91,"',","FALSE, 1,8);"), "")</f>
        <v>INSERT INTO seguimiento_oficios_recepcion_oficio(fecha_captura, folio_interno, no_oficio, dependencia_envia, firma, fecha_oficio, asunto, anexo, captura_id, estatus_id) VALUES ('08/01/13',118,'006','INST. EST. D/L MUJ.','JOSE JIMENEZ MARTINEZ','08/01/13','SOLICITUD DE REPRESENTANTE ENTREGA RECEPCION',FALSE, 1,8);</v>
      </c>
    </row>
    <row r="92" spans="6:17">
      <c r="F92" t="str">
        <f>RIGHT(CONCATENATE("00",DAY(Hoja2!B92)),2)</f>
        <v>08</v>
      </c>
      <c r="G92" t="str">
        <f>CONCATENATE(RIGHT(CONCATENATE("00",DAY(Hoja2!B92)),2),"/",RIGHT(CONCATENATE("00",MONTH(Hoja2!B92)),2),"/",RIGHT(CONCATENATE("00",YEAR(Hoja2!B92)),2))</f>
        <v>08/01/13</v>
      </c>
      <c r="H92" t="str">
        <f>RIGHT(CONCATENATE("00",DAY(Hoja2!D92)),2)</f>
        <v>08</v>
      </c>
      <c r="I92" t="str">
        <f>CONCATENATE(RIGHT(CONCATENATE("00",DAY(Hoja2!D92)),2),"/",RIGHT(CONCATENATE("00",MONTH(Hoja2!D92)),2),"/",RIGHT(CONCATENATE("00",YEAR(Hoja2!D92)),2))</f>
        <v>08/01/13</v>
      </c>
      <c r="J92" t="str">
        <f>IF(LEN(Hoja2!J92)&gt;150,LEN(Hoja2!J92),"")</f>
        <v/>
      </c>
      <c r="K92" t="str">
        <f>IF(Hoja2!A92&lt;&gt;"", IF(Hoja2!B92&lt;&gt;"", IF(Hoja2!C92&lt;&gt;"", IF(Hoja2!D92&lt;&gt;"", IF(Hoja2!E92&lt;&gt;"", IF(Hoja2!F92&lt;&gt;"", IF(Hoja2!J92&lt;&gt;"","ok",""),""),""),""),""),""),"")</f>
        <v>ok</v>
      </c>
      <c r="L92" t="str">
        <f>IF(Hoja2!A92="'S/F'","--","")</f>
        <v/>
      </c>
      <c r="M92" t="str">
        <f>IF(LEN(Hoja2!C92)&gt;30,Hoja2!C92,"")</f>
        <v/>
      </c>
      <c r="O92" t="str">
        <f>IF(LEN(Hoja2!F92)&gt;110,LEN(Hoja2!F92),"")</f>
        <v/>
      </c>
      <c r="Q92" t="str">
        <f>IF(K92="ok",CONCATENATE(IF(Hoja2!A92="'S/F'","--",""),N92,"INSERT INTO seguimiento_oficios_recepcion_oficio(fecha_captura, folio_interno, no_oficio, dependencia_envia, firma, fecha_oficio, asunto, anexo, captura_id, estatus_id) VALUES ('",CONCATENATE(RIGHT(CONCATENATE("00",DAY(Hoja2!B92)),2),"/",RIGHT(CONCATENATE("00",MONTH(Hoja2!B92)),2),"/",RIGHT(CONCATENATE("00",YEAR(Hoja2!B92)),2)),"',",Hoja2!A92,",'",Hoja2!C92,"','",Hoja2!F92,"','",Hoja2!E92,"','",CONCATENATE(RIGHT(CONCATENATE("00",DAY(Hoja2!D92)),2),"/",RIGHT(CONCATENATE("00",MONTH(Hoja2!D92)),2),"/",RIGHT(CONCATENATE("00",YEAR(Hoja2!D92)),2)),"','",Hoja2!J92,"',","FALSE, 1,8);"), "")</f>
        <v>INSERT INTO seguimiento_oficios_recepcion_oficio(fecha_captura, folio_interno, no_oficio, dependencia_envia, firma, fecha_oficio, asunto, anexo, captura_id, estatus_id) VALUES ('08/01/13',119,'002','SA/APOYO TECNICO','FREDY CORREA JIMENEZ','08/01/13',' PRENOMINA DEL PERS. LISTA DE RAYA',FALSE, 1,8);</v>
      </c>
    </row>
    <row r="93" spans="6:17">
      <c r="F93" t="str">
        <f>RIGHT(CONCATENATE("00",DAY(Hoja2!B93)),2)</f>
        <v>08</v>
      </c>
      <c r="G93" t="str">
        <f>CONCATENATE(RIGHT(CONCATENATE("00",DAY(Hoja2!B93)),2),"/",RIGHT(CONCATENATE("00",MONTH(Hoja2!B93)),2),"/",RIGHT(CONCATENATE("00",YEAR(Hoja2!B93)),2))</f>
        <v>08/01/13</v>
      </c>
      <c r="H93" t="str">
        <f>RIGHT(CONCATENATE("00",DAY(Hoja2!D93)),2)</f>
        <v>08</v>
      </c>
      <c r="I93" t="str">
        <f>CONCATENATE(RIGHT(CONCATENATE("00",DAY(Hoja2!D93)),2),"/",RIGHT(CONCATENATE("00",MONTH(Hoja2!D93)),2),"/",RIGHT(CONCATENATE("00",YEAR(Hoja2!D93)),2))</f>
        <v>08/01/13</v>
      </c>
      <c r="J93" t="str">
        <f>IF(LEN(Hoja2!J93)&gt;150,LEN(Hoja2!J93),"")</f>
        <v/>
      </c>
      <c r="K93" t="str">
        <f>IF(Hoja2!A93&lt;&gt;"", IF(Hoja2!B93&lt;&gt;"", IF(Hoja2!C93&lt;&gt;"", IF(Hoja2!D93&lt;&gt;"", IF(Hoja2!E93&lt;&gt;"", IF(Hoja2!F93&lt;&gt;"", IF(Hoja2!J93&lt;&gt;"","ok",""),""),""),""),""),""),"")</f>
        <v>ok</v>
      </c>
      <c r="L93" t="str">
        <f>IF(Hoja2!A93="'S/F'","--","")</f>
        <v/>
      </c>
      <c r="M93" t="str">
        <f>IF(LEN(Hoja2!C93)&gt;30,Hoja2!C93,"")</f>
        <v/>
      </c>
      <c r="O93" t="str">
        <f>IF(LEN(Hoja2!F93)&gt;110,LEN(Hoja2!F93),"")</f>
        <v/>
      </c>
      <c r="Q93" t="str">
        <f>IF(K93="ok",CONCATENATE(IF(Hoja2!A93="'S/F'","--",""),N93,"INSERT INTO seguimiento_oficios_recepcion_oficio(fecha_captura, folio_interno, no_oficio, dependencia_envia, firma, fecha_oficio, asunto, anexo, captura_id, estatus_id) VALUES ('",CONCATENATE(RIGHT(CONCATENATE("00",DAY(Hoja2!B93)),2),"/",RIGHT(CONCATENATE("00",MONTH(Hoja2!B93)),2),"/",RIGHT(CONCATENATE("00",YEAR(Hoja2!B93)),2)),"',",Hoja2!A93,",'",Hoja2!C93,"','",Hoja2!F93,"','",Hoja2!E93,"','",CONCATENATE(RIGHT(CONCATENATE("00",DAY(Hoja2!D93)),2),"/",RIGHT(CONCATENATE("00",MONTH(Hoja2!D93)),2),"/",RIGHT(CONCATENATE("00",YEAR(Hoja2!D93)),2)),"','",Hoja2!J93,"',","FALSE, 1,8);"), "")</f>
        <v>INSERT INTO seguimiento_oficios_recepcion_oficio(fecha_captura, folio_interno, no_oficio, dependencia_envia, firma, fecha_oficio, asunto, anexo, captura_id, estatus_id) VALUES ('08/01/13',120,'001','SA/APOYO TECNICO','FREDY CORREA JIMENEZ','08/01/13','ENVIAN AFECTACION PRESUPUESTAL MESES NOV. Y DIC.',FALSE, 1,8);</v>
      </c>
    </row>
    <row r="94" spans="6:17">
      <c r="F94" t="str">
        <f>RIGHT(CONCATENATE("00",DAY(Hoja2!B94)),2)</f>
        <v>08</v>
      </c>
      <c r="G94" t="str">
        <f>CONCATENATE(RIGHT(CONCATENATE("00",DAY(Hoja2!B94)),2),"/",RIGHT(CONCATENATE("00",MONTH(Hoja2!B94)),2),"/",RIGHT(CONCATENATE("00",YEAR(Hoja2!B94)),2))</f>
        <v>08/01/13</v>
      </c>
      <c r="H94" t="str">
        <f>RIGHT(CONCATENATE("00",DAY(Hoja2!D94)),2)</f>
        <v>08</v>
      </c>
      <c r="I94" t="str">
        <f>CONCATENATE(RIGHT(CONCATENATE("00",DAY(Hoja2!D94)),2),"/",RIGHT(CONCATENATE("00",MONTH(Hoja2!D94)),2),"/",RIGHT(CONCATENATE("00",YEAR(Hoja2!D94)),2))</f>
        <v>08/01/13</v>
      </c>
      <c r="J94" t="str">
        <f>IF(LEN(Hoja2!J94)&gt;150,LEN(Hoja2!J94),"")</f>
        <v/>
      </c>
      <c r="K94" t="str">
        <f>IF(Hoja2!A94&lt;&gt;"", IF(Hoja2!B94&lt;&gt;"", IF(Hoja2!C94&lt;&gt;"", IF(Hoja2!D94&lt;&gt;"", IF(Hoja2!E94&lt;&gt;"", IF(Hoja2!F94&lt;&gt;"", IF(Hoja2!J94&lt;&gt;"","ok",""),""),""),""),""),""),"")</f>
        <v>ok</v>
      </c>
      <c r="L94" t="str">
        <f>IF(Hoja2!A94="'S/F'","--","")</f>
        <v/>
      </c>
      <c r="M94" t="str">
        <f>IF(LEN(Hoja2!C94)&gt;30,Hoja2!C94,"")</f>
        <v/>
      </c>
      <c r="O94" t="str">
        <f>IF(LEN(Hoja2!F94)&gt;110,LEN(Hoja2!F94),"")</f>
        <v/>
      </c>
      <c r="Q94" t="str">
        <f>IF(K94="ok",CONCATENATE(IF(Hoja2!A94="'S/F'","--",""),N94,"INSERT INTO seguimiento_oficios_recepcion_oficio(fecha_captura, folio_interno, no_oficio, dependencia_envia, firma, fecha_oficio, asunto, anexo, captura_id, estatus_id) VALUES ('",CONCATENATE(RIGHT(CONCATENATE("00",DAY(Hoja2!B94)),2),"/",RIGHT(CONCATENATE("00",MONTH(Hoja2!B94)),2),"/",RIGHT(CONCATENATE("00",YEAR(Hoja2!B94)),2)),"',",Hoja2!A94,",'",Hoja2!C94,"','",Hoja2!F94,"','",Hoja2!E94,"','",CONCATENATE(RIGHT(CONCATENATE("00",DAY(Hoja2!D94)),2),"/",RIGHT(CONCATENATE("00",MONTH(Hoja2!D94)),2),"/",RIGHT(CONCATENATE("00",YEAR(Hoja2!D94)),2)),"','",Hoja2!J94,"',","FALSE, 1,8);"), "")</f>
        <v>INSERT INTO seguimiento_oficios_recepcion_oficio(fecha_captura, folio_interno, no_oficio, dependencia_envia, firma, fecha_oficio, asunto, anexo, captura_id, estatus_id) VALUES ('08/01/13',122,'S/N','SA/DES. DE PERS.','FEBE AURORA GONZALEZ PEREZ','08/01/13','SOL. DIA ECONOMICO 10 DE ENERO',FALSE, 1,8);</v>
      </c>
    </row>
    <row r="95" spans="6:17">
      <c r="F95" t="str">
        <f>RIGHT(CONCATENATE("00",DAY(Hoja2!B95)),2)</f>
        <v>08</v>
      </c>
      <c r="G95" t="str">
        <f>CONCATENATE(RIGHT(CONCATENATE("00",DAY(Hoja2!B95)),2),"/",RIGHT(CONCATENATE("00",MONTH(Hoja2!B95)),2),"/",RIGHT(CONCATENATE("00",YEAR(Hoja2!B95)),2))</f>
        <v>08/01/13</v>
      </c>
      <c r="H95" t="str">
        <f>RIGHT(CONCATENATE("00",DAY(Hoja2!D95)),2)</f>
        <v>07</v>
      </c>
      <c r="I95" t="str">
        <f>CONCATENATE(RIGHT(CONCATENATE("00",DAY(Hoja2!D95)),2),"/",RIGHT(CONCATENATE("00",MONTH(Hoja2!D95)),2),"/",RIGHT(CONCATENATE("00",YEAR(Hoja2!D95)),2))</f>
        <v>07/01/13</v>
      </c>
      <c r="J95" t="str">
        <f>IF(LEN(Hoja2!J95)&gt;150,LEN(Hoja2!J95),"")</f>
        <v/>
      </c>
      <c r="K95" t="str">
        <f>IF(Hoja2!A95&lt;&gt;"", IF(Hoja2!B95&lt;&gt;"", IF(Hoja2!C95&lt;&gt;"", IF(Hoja2!D95&lt;&gt;"", IF(Hoja2!E95&lt;&gt;"", IF(Hoja2!F95&lt;&gt;"", IF(Hoja2!J95&lt;&gt;"","ok",""),""),""),""),""),""),"")</f>
        <v>ok</v>
      </c>
      <c r="L95" t="str">
        <f>IF(Hoja2!A95="'S/F'","--","")</f>
        <v/>
      </c>
      <c r="M95" t="str">
        <f>IF(LEN(Hoja2!C95)&gt;30,Hoja2!C95,"")</f>
        <v/>
      </c>
      <c r="O95" t="str">
        <f>IF(LEN(Hoja2!F95)&gt;110,LEN(Hoja2!F95),"")</f>
        <v/>
      </c>
      <c r="Q95" t="str">
        <f>IF(K95="ok",CONCATENATE(IF(Hoja2!A95="'S/F'","--",""),N95,"INSERT INTO seguimiento_oficios_recepcion_oficio(fecha_captura, folio_interno, no_oficio, dependencia_envia, firma, fecha_oficio, asunto, anexo, captura_id, estatus_id) VALUES ('",CONCATENATE(RIGHT(CONCATENATE("00",DAY(Hoja2!B95)),2),"/",RIGHT(CONCATENATE("00",MONTH(Hoja2!B95)),2),"/",RIGHT(CONCATENATE("00",YEAR(Hoja2!B95)),2)),"',",Hoja2!A95,",'",Hoja2!C95,"','",Hoja2!F95,"','",Hoja2!E95,"','",CONCATENATE(RIGHT(CONCATENATE("00",DAY(Hoja2!D95)),2),"/",RIGHT(CONCATENATE("00",MONTH(Hoja2!D95)),2),"/",RIGHT(CONCATENATE("00",YEAR(Hoja2!D95)),2)),"','",Hoja2!J95,"',","FALSE, 1,8);"), "")</f>
        <v>INSERT INTO seguimiento_oficios_recepcion_oficio(fecha_captura, folio_interno, no_oficio, dependencia_envia, firma, fecha_oficio, asunto, anexo, captura_id, estatus_id) VALUES ('08/01/13',123,'S/N','DIPUTADA FEDERAL','NELLY DEL CAMEN VARGAS PEREZ','07/01/13','SOL. CENTRO DE CONVENCIONES PARA EL 19 D ENERO',FALSE, 1,8);</v>
      </c>
    </row>
    <row r="96" spans="6:17">
      <c r="F96" t="str">
        <f>RIGHT(CONCATENATE("00",DAY(Hoja2!B96)),2)</f>
        <v>08</v>
      </c>
      <c r="G96" t="str">
        <f>CONCATENATE(RIGHT(CONCATENATE("00",DAY(Hoja2!B96)),2),"/",RIGHT(CONCATENATE("00",MONTH(Hoja2!B96)),2),"/",RIGHT(CONCATENATE("00",YEAR(Hoja2!B96)),2))</f>
        <v>08/01/13</v>
      </c>
      <c r="H96" t="str">
        <f>RIGHT(CONCATENATE("00",DAY(Hoja2!D96)),2)</f>
        <v>08</v>
      </c>
      <c r="I96" t="str">
        <f>CONCATENATE(RIGHT(CONCATENATE("00",DAY(Hoja2!D96)),2),"/",RIGHT(CONCATENATE("00",MONTH(Hoja2!D96)),2),"/",RIGHT(CONCATENATE("00",YEAR(Hoja2!D96)),2))</f>
        <v>08/01/13</v>
      </c>
      <c r="J96" t="str">
        <f>IF(LEN(Hoja2!J96)&gt;150,LEN(Hoja2!J96),"")</f>
        <v/>
      </c>
      <c r="K96" t="str">
        <f>IF(Hoja2!A96&lt;&gt;"", IF(Hoja2!B96&lt;&gt;"", IF(Hoja2!C96&lt;&gt;"", IF(Hoja2!D96&lt;&gt;"", IF(Hoja2!E96&lt;&gt;"", IF(Hoja2!F96&lt;&gt;"", IF(Hoja2!J96&lt;&gt;"","ok",""),""),""),""),""),""),"")</f>
        <v>ok</v>
      </c>
      <c r="L96" t="str">
        <f>IF(Hoja2!A96="'S/F'","--","")</f>
        <v/>
      </c>
      <c r="M96" t="str">
        <f>IF(LEN(Hoja2!C96)&gt;30,Hoja2!C96,"")</f>
        <v/>
      </c>
      <c r="O96" t="str">
        <f>IF(LEN(Hoja2!F96)&gt;110,LEN(Hoja2!F96),"")</f>
        <v/>
      </c>
      <c r="Q96" t="str">
        <f>IF(K96="ok",CONCATENATE(IF(Hoja2!A96="'S/F'","--",""),N96,"INSERT INTO seguimiento_oficios_recepcion_oficio(fecha_captura, folio_interno, no_oficio, dependencia_envia, firma, fecha_oficio, asunto, anexo, captura_id, estatus_id) VALUES ('",CONCATENATE(RIGHT(CONCATENATE("00",DAY(Hoja2!B96)),2),"/",RIGHT(CONCATENATE("00",MONTH(Hoja2!B96)),2),"/",RIGHT(CONCATENATE("00",YEAR(Hoja2!B96)),2)),"',",Hoja2!A96,",'",Hoja2!C96,"','",Hoja2!F96,"','",Hoja2!E96,"','",CONCATENATE(RIGHT(CONCATENATE("00",DAY(Hoja2!D96)),2),"/",RIGHT(CONCATENATE("00",MONTH(Hoja2!D96)),2),"/",RIGHT(CONCATENATE("00",YEAR(Hoja2!D96)),2)),"','",Hoja2!J96,"',","FALSE, 1,8);"), "")</f>
        <v>INSERT INTO seguimiento_oficios_recepcion_oficio(fecha_captura, folio_interno, no_oficio, dependencia_envia, firma, fecha_oficio, asunto, anexo, captura_id, estatus_id) VALUES ('08/01/13',124,'023','SERNAPAM','MARIA ISABEL PADRON BALCAZAR','08/01/13','ENVIAN COMPROBACION DE VALES DE DESPENSA NAVIDEÑA',FALSE, 1,8);</v>
      </c>
    </row>
    <row r="97" spans="6:17">
      <c r="F97" t="str">
        <f>RIGHT(CONCATENATE("00",DAY(Hoja2!B97)),2)</f>
        <v>08</v>
      </c>
      <c r="G97" t="str">
        <f>CONCATENATE(RIGHT(CONCATENATE("00",DAY(Hoja2!B97)),2),"/",RIGHT(CONCATENATE("00",MONTH(Hoja2!B97)),2),"/",RIGHT(CONCATENATE("00",YEAR(Hoja2!B97)),2))</f>
        <v>08/01/13</v>
      </c>
      <c r="H97" t="str">
        <f>RIGHT(CONCATENATE("00",DAY(Hoja2!D97)),2)</f>
        <v>08</v>
      </c>
      <c r="I97" t="str">
        <f>CONCATENATE(RIGHT(CONCATENATE("00",DAY(Hoja2!D97)),2),"/",RIGHT(CONCATENATE("00",MONTH(Hoja2!D97)),2),"/",RIGHT(CONCATENATE("00",YEAR(Hoja2!D97)),2))</f>
        <v>08/01/13</v>
      </c>
      <c r="J97" t="str">
        <f>IF(LEN(Hoja2!J97)&gt;150,LEN(Hoja2!J97),"")</f>
        <v/>
      </c>
      <c r="K97" t="str">
        <f>IF(Hoja2!A97&lt;&gt;"", IF(Hoja2!B97&lt;&gt;"", IF(Hoja2!C97&lt;&gt;"", IF(Hoja2!D97&lt;&gt;"", IF(Hoja2!E97&lt;&gt;"", IF(Hoja2!F97&lt;&gt;"", IF(Hoja2!J97&lt;&gt;"","ok",""),""),""),""),""),""),"")</f>
        <v>ok</v>
      </c>
      <c r="L97" t="str">
        <f>IF(Hoja2!A97="'S/F'","--","")</f>
        <v/>
      </c>
      <c r="M97" t="str">
        <f>IF(LEN(Hoja2!C97)&gt;30,Hoja2!C97,"")</f>
        <v/>
      </c>
      <c r="O97" t="str">
        <f>IF(LEN(Hoja2!F97)&gt;110,LEN(Hoja2!F97),"")</f>
        <v/>
      </c>
      <c r="Q97" t="str">
        <f>IF(K97="ok",CONCATENATE(IF(Hoja2!A97="'S/F'","--",""),N97,"INSERT INTO seguimiento_oficios_recepcion_oficio(fecha_captura, folio_interno, no_oficio, dependencia_envia, firma, fecha_oficio, asunto, anexo, captura_id, estatus_id) VALUES ('",CONCATENATE(RIGHT(CONCATENATE("00",DAY(Hoja2!B97)),2),"/",RIGHT(CONCATENATE("00",MONTH(Hoja2!B97)),2),"/",RIGHT(CONCATENATE("00",YEAR(Hoja2!B97)),2)),"',",Hoja2!A97,",'",Hoja2!C97,"','",Hoja2!F97,"','",Hoja2!E97,"','",CONCATENATE(RIGHT(CONCATENATE("00",DAY(Hoja2!D97)),2),"/",RIGHT(CONCATENATE("00",MONTH(Hoja2!D97)),2),"/",RIGHT(CONCATENATE("00",YEAR(Hoja2!D97)),2)),"','",Hoja2!J97,"',","FALSE, 1,8);"), "")</f>
        <v>INSERT INTO seguimiento_oficios_recepcion_oficio(fecha_captura, folio_interno, no_oficio, dependencia_envia, firma, fecha_oficio, asunto, anexo, captura_id, estatus_id) VALUES ('08/01/13',125,'005','ASUNTOS RELIGIOSOS','JORGE COLORADO LANESTOSA','08/01/13','SOL. MESAS Y TABLONES 16 DE ENERO',FALSE, 1,8);</v>
      </c>
    </row>
    <row r="98" spans="6:17">
      <c r="F98" t="str">
        <f>RIGHT(CONCATENATE("00",DAY(Hoja2!B98)),2)</f>
        <v>08</v>
      </c>
      <c r="G98" t="str">
        <f>CONCATENATE(RIGHT(CONCATENATE("00",DAY(Hoja2!B98)),2),"/",RIGHT(CONCATENATE("00",MONTH(Hoja2!B98)),2),"/",RIGHT(CONCATENATE("00",YEAR(Hoja2!B98)),2))</f>
        <v>08/01/13</v>
      </c>
      <c r="H98" t="str">
        <f>RIGHT(CONCATENATE("00",DAY(Hoja2!D98)),2)</f>
        <v>08</v>
      </c>
      <c r="I98" t="str">
        <f>CONCATENATE(RIGHT(CONCATENATE("00",DAY(Hoja2!D98)),2),"/",RIGHT(CONCATENATE("00",MONTH(Hoja2!D98)),2),"/",RIGHT(CONCATENATE("00",YEAR(Hoja2!D98)),2))</f>
        <v>08/01/13</v>
      </c>
      <c r="J98" t="str">
        <f>IF(LEN(Hoja2!J98)&gt;150,LEN(Hoja2!J98),"")</f>
        <v/>
      </c>
      <c r="K98" t="str">
        <f>IF(Hoja2!A98&lt;&gt;"", IF(Hoja2!B98&lt;&gt;"", IF(Hoja2!C98&lt;&gt;"", IF(Hoja2!D98&lt;&gt;"", IF(Hoja2!E98&lt;&gt;"", IF(Hoja2!F98&lt;&gt;"", IF(Hoja2!J98&lt;&gt;"","ok",""),""),""),""),""),""),"")</f>
        <v>ok</v>
      </c>
      <c r="L98" t="str">
        <f>IF(Hoja2!A98="'S/F'","--","")</f>
        <v/>
      </c>
      <c r="M98" t="str">
        <f>IF(LEN(Hoja2!C98)&gt;30,Hoja2!C98,"")</f>
        <v/>
      </c>
      <c r="O98" t="str">
        <f>IF(LEN(Hoja2!F98)&gt;110,LEN(Hoja2!F98),"")</f>
        <v/>
      </c>
      <c r="Q98" t="str">
        <f>IF(K98="ok",CONCATENATE(IF(Hoja2!A98="'S/F'","--",""),N98,"INSERT INTO seguimiento_oficios_recepcion_oficio(fecha_captura, folio_interno, no_oficio, dependencia_envia, firma, fecha_oficio, asunto, anexo, captura_id, estatus_id) VALUES ('",CONCATENATE(RIGHT(CONCATENATE("00",DAY(Hoja2!B98)),2),"/",RIGHT(CONCATENATE("00",MONTH(Hoja2!B98)),2),"/",RIGHT(CONCATENATE("00",YEAR(Hoja2!B98)),2)),"',",Hoja2!A98,",'",Hoja2!C98,"','",Hoja2!F98,"','",Hoja2!E98,"','",CONCATENATE(RIGHT(CONCATENATE("00",DAY(Hoja2!D98)),2),"/",RIGHT(CONCATENATE("00",MONTH(Hoja2!D98)),2),"/",RIGHT(CONCATENATE("00",YEAR(Hoja2!D98)),2)),"','",Hoja2!J98,"',","FALSE, 1,8);"), "")</f>
        <v>INSERT INTO seguimiento_oficios_recepcion_oficio(fecha_captura, folio_interno, no_oficio, dependencia_envia, firma, fecha_oficio, asunto, anexo, captura_id, estatus_id) VALUES ('08/01/13',126,'S/N','INJUDET','CARLOS JOSE DAGDUG NAZUR','08/01/13','ENVIAN RELACION DEL PERSONAL QUE CAUSA BAJA 31 DE DIC.',FALSE, 1,8);</v>
      </c>
    </row>
    <row r="99" spans="6:17">
      <c r="F99" t="str">
        <f>RIGHT(CONCATENATE("00",DAY(Hoja2!B99)),2)</f>
        <v>08</v>
      </c>
      <c r="G99" t="str">
        <f>CONCATENATE(RIGHT(CONCATENATE("00",DAY(Hoja2!B99)),2),"/",RIGHT(CONCATENATE("00",MONTH(Hoja2!B99)),2),"/",RIGHT(CONCATENATE("00",YEAR(Hoja2!B99)),2))</f>
        <v>08/01/13</v>
      </c>
      <c r="H99" t="str">
        <f>RIGHT(CONCATENATE("00",DAY(Hoja2!D99)),2)</f>
        <v>08</v>
      </c>
      <c r="I99" t="str">
        <f>CONCATENATE(RIGHT(CONCATENATE("00",DAY(Hoja2!D99)),2),"/",RIGHT(CONCATENATE("00",MONTH(Hoja2!D99)),2),"/",RIGHT(CONCATENATE("00",YEAR(Hoja2!D99)),2))</f>
        <v>08/01/13</v>
      </c>
      <c r="J99" t="str">
        <f>IF(LEN(Hoja2!J99)&gt;150,LEN(Hoja2!J99),"")</f>
        <v/>
      </c>
      <c r="K99" t="str">
        <f>IF(Hoja2!A99&lt;&gt;"", IF(Hoja2!B99&lt;&gt;"", IF(Hoja2!C99&lt;&gt;"", IF(Hoja2!D99&lt;&gt;"", IF(Hoja2!E99&lt;&gt;"", IF(Hoja2!F99&lt;&gt;"", IF(Hoja2!J99&lt;&gt;"","ok",""),""),""),""),""),""),"")</f>
        <v>ok</v>
      </c>
      <c r="L99" t="str">
        <f>IF(Hoja2!A99="'S/F'","--","")</f>
        <v/>
      </c>
      <c r="M99" t="str">
        <f>IF(LEN(Hoja2!C99)&gt;30,Hoja2!C99,"")</f>
        <v/>
      </c>
      <c r="O99" t="str">
        <f>IF(LEN(Hoja2!F99)&gt;110,LEN(Hoja2!F99),"")</f>
        <v/>
      </c>
      <c r="Q99" t="str">
        <f>IF(K99="ok",CONCATENATE(IF(Hoja2!A99="'S/F'","--",""),N99,"INSERT INTO seguimiento_oficios_recepcion_oficio(fecha_captura, folio_interno, no_oficio, dependencia_envia, firma, fecha_oficio, asunto, anexo, captura_id, estatus_id) VALUES ('",CONCATENATE(RIGHT(CONCATENATE("00",DAY(Hoja2!B99)),2),"/",RIGHT(CONCATENATE("00",MONTH(Hoja2!B99)),2),"/",RIGHT(CONCATENATE("00",YEAR(Hoja2!B99)),2)),"',",Hoja2!A99,",'",Hoja2!C99,"','",Hoja2!F99,"','",Hoja2!E99,"','",CONCATENATE(RIGHT(CONCATENATE("00",DAY(Hoja2!D99)),2),"/",RIGHT(CONCATENATE("00",MONTH(Hoja2!D99)),2),"/",RIGHT(CONCATENATE("00",YEAR(Hoja2!D99)),2)),"','",Hoja2!J99,"',","FALSE, 1,8);"), "")</f>
        <v>INSERT INTO seguimiento_oficios_recepcion_oficio(fecha_captura, folio_interno, no_oficio, dependencia_envia, firma, fecha_oficio, asunto, anexo, captura_id, estatus_id) VALUES ('08/01/13',127,'S/N','INJUDET','CARLOS JOSE DAGDUG NAZUR','08/01/13','ENVIAN RELACION DEL PERSONAL QUE CAUSA BAJA 31 DE DIC.',FALSE, 1,8);</v>
      </c>
    </row>
    <row r="100" spans="6:17">
      <c r="F100" t="str">
        <f>RIGHT(CONCATENATE("00",DAY(Hoja2!B100)),2)</f>
        <v>09</v>
      </c>
      <c r="G100" t="str">
        <f>CONCATENATE(RIGHT(CONCATENATE("00",DAY(Hoja2!B100)),2),"/",RIGHT(CONCATENATE("00",MONTH(Hoja2!B100)),2),"/",RIGHT(CONCATENATE("00",YEAR(Hoja2!B100)),2))</f>
        <v>09/01/13</v>
      </c>
      <c r="H100" t="str">
        <f>RIGHT(CONCATENATE("00",DAY(Hoja2!D100)),2)</f>
        <v>09</v>
      </c>
      <c r="I100" t="str">
        <f>CONCATENATE(RIGHT(CONCATENATE("00",DAY(Hoja2!D100)),2),"/",RIGHT(CONCATENATE("00",MONTH(Hoja2!D100)),2),"/",RIGHT(CONCATENATE("00",YEAR(Hoja2!D100)),2))</f>
        <v>09/01/13</v>
      </c>
      <c r="J100" t="str">
        <f>IF(LEN(Hoja2!J100)&gt;150,LEN(Hoja2!J100),"")</f>
        <v/>
      </c>
      <c r="K100" t="str">
        <f>IF(Hoja2!A100&lt;&gt;"", IF(Hoja2!B100&lt;&gt;"", IF(Hoja2!C100&lt;&gt;"", IF(Hoja2!D100&lt;&gt;"", IF(Hoja2!E100&lt;&gt;"", IF(Hoja2!F100&lt;&gt;"", IF(Hoja2!J100&lt;&gt;"","ok",""),""),""),""),""),""),"")</f>
        <v/>
      </c>
      <c r="L100" t="str">
        <f>IF(Hoja2!A100="'S/F'","--","")</f>
        <v/>
      </c>
      <c r="M100" t="str">
        <f>IF(LEN(Hoja2!C100)&gt;30,Hoja2!C100,"")</f>
        <v/>
      </c>
      <c r="O100" t="str">
        <f>IF(LEN(Hoja2!F100)&gt;110,LEN(Hoja2!F100),"")</f>
        <v/>
      </c>
      <c r="Q100" t="str">
        <f>IF(K100="ok",CONCATENATE(IF(Hoja2!A100="'S/F'","--",""),N100,"INSERT INTO seguimiento_oficios_recepcion_oficio(fecha_captura, folio_interno, no_oficio, dependencia_envia, firma, fecha_oficio, asunto, anexo, captura_id, estatus_id) VALUES ('",CONCATENATE(RIGHT(CONCATENATE("00",DAY(Hoja2!B100)),2),"/",RIGHT(CONCATENATE("00",MONTH(Hoja2!B100)),2),"/",RIGHT(CONCATENATE("00",YEAR(Hoja2!B100)),2)),"',",Hoja2!A100,",'",Hoja2!C100,"','",Hoja2!F100,"','",Hoja2!E100,"','",CONCATENATE(RIGHT(CONCATENATE("00",DAY(Hoja2!D100)),2),"/",RIGHT(CONCATENATE("00",MONTH(Hoja2!D100)),2),"/",RIGHT(CONCATENATE("00",YEAR(Hoja2!D100)),2)),"','",Hoja2!J100,"',","FALSE, 1,8);"), "")</f>
        <v/>
      </c>
    </row>
    <row r="101" spans="6:17">
      <c r="F101" t="str">
        <f>RIGHT(CONCATENATE("00",DAY(Hoja2!B101)),2)</f>
        <v>09</v>
      </c>
      <c r="G101" t="str">
        <f>CONCATENATE(RIGHT(CONCATENATE("00",DAY(Hoja2!B101)),2),"/",RIGHT(CONCATENATE("00",MONTH(Hoja2!B101)),2),"/",RIGHT(CONCATENATE("00",YEAR(Hoja2!B101)),2))</f>
        <v>09/01/13</v>
      </c>
      <c r="H101" t="str">
        <f>RIGHT(CONCATENATE("00",DAY(Hoja2!D101)),2)</f>
        <v>08</v>
      </c>
      <c r="I101" t="str">
        <f>CONCATENATE(RIGHT(CONCATENATE("00",DAY(Hoja2!D101)),2),"/",RIGHT(CONCATENATE("00",MONTH(Hoja2!D101)),2),"/",RIGHT(CONCATENATE("00",YEAR(Hoja2!D101)),2))</f>
        <v>08/01/13</v>
      </c>
      <c r="J101" t="str">
        <f>IF(LEN(Hoja2!J101)&gt;150,LEN(Hoja2!J101),"")</f>
        <v/>
      </c>
      <c r="K101" t="str">
        <f>IF(Hoja2!A101&lt;&gt;"", IF(Hoja2!B101&lt;&gt;"", IF(Hoja2!C101&lt;&gt;"", IF(Hoja2!D101&lt;&gt;"", IF(Hoja2!E101&lt;&gt;"", IF(Hoja2!F101&lt;&gt;"", IF(Hoja2!J101&lt;&gt;"","ok",""),""),""),""),""),""),"")</f>
        <v>ok</v>
      </c>
      <c r="L101" t="str">
        <f>IF(Hoja2!A101="'S/F'","--","")</f>
        <v/>
      </c>
      <c r="M101" t="str">
        <f>IF(LEN(Hoja2!C101)&gt;30,Hoja2!C101,"")</f>
        <v/>
      </c>
      <c r="O101" t="str">
        <f>IF(LEN(Hoja2!F101)&gt;110,LEN(Hoja2!F101),"")</f>
        <v/>
      </c>
      <c r="Q101" t="str">
        <f>IF(K101="ok",CONCATENATE(IF(Hoja2!A101="'S/F'","--",""),N101,"INSERT INTO seguimiento_oficios_recepcion_oficio(fecha_captura, folio_interno, no_oficio, dependencia_envia, firma, fecha_oficio, asunto, anexo, captura_id, estatus_id) VALUES ('",CONCATENATE(RIGHT(CONCATENATE("00",DAY(Hoja2!B101)),2),"/",RIGHT(CONCATENATE("00",MONTH(Hoja2!B101)),2),"/",RIGHT(CONCATENATE("00",YEAR(Hoja2!B101)),2)),"',",Hoja2!A101,",'",Hoja2!C101,"','",Hoja2!F101,"','",Hoja2!E101,"','",CONCATENATE(RIGHT(CONCATENATE("00",DAY(Hoja2!D101)),2),"/",RIGHT(CONCATENATE("00",MONTH(Hoja2!D101)),2),"/",RIGHT(CONCATENATE("00",YEAR(Hoja2!D101)),2)),"','",Hoja2!J101,"',","FALSE, 1,8);"), "")</f>
        <v>INSERT INTO seguimiento_oficios_recepcion_oficio(fecha_captura, folio_interno, no_oficio, dependencia_envia, firma, fecha_oficio, asunto, anexo, captura_id, estatus_id) VALUES ('09/01/13',129,'037','SRIA. DE SALUD','JORGE IGNACIO RIVERA PIZA','08/01/13','ENVIAN CALENDARIO PREUP. IFOS 2013 PARTIDA 2611 COMBUSTIBLE POR $13,468,362,07',FALSE, 1,8);</v>
      </c>
    </row>
    <row r="102" spans="6:17">
      <c r="F102" t="str">
        <f>RIGHT(CONCATENATE("00",DAY(Hoja2!B102)),2)</f>
        <v>09</v>
      </c>
      <c r="G102" t="str">
        <f>CONCATENATE(RIGHT(CONCATENATE("00",DAY(Hoja2!B102)),2),"/",RIGHT(CONCATENATE("00",MONTH(Hoja2!B102)),2),"/",RIGHT(CONCATENATE("00",YEAR(Hoja2!B102)),2))</f>
        <v>09/01/13</v>
      </c>
      <c r="H102" t="str">
        <f>RIGHT(CONCATENATE("00",DAY(Hoja2!D102)),2)</f>
        <v>08</v>
      </c>
      <c r="I102" t="str">
        <f>CONCATENATE(RIGHT(CONCATENATE("00",DAY(Hoja2!D102)),2),"/",RIGHT(CONCATENATE("00",MONTH(Hoja2!D102)),2),"/",RIGHT(CONCATENATE("00",YEAR(Hoja2!D102)),2))</f>
        <v>08/01/13</v>
      </c>
      <c r="J102" t="str">
        <f>IF(LEN(Hoja2!J102)&gt;150,LEN(Hoja2!J102),"")</f>
        <v/>
      </c>
      <c r="K102" t="str">
        <f>IF(Hoja2!A102&lt;&gt;"", IF(Hoja2!B102&lt;&gt;"", IF(Hoja2!C102&lt;&gt;"", IF(Hoja2!D102&lt;&gt;"", IF(Hoja2!E102&lt;&gt;"", IF(Hoja2!F102&lt;&gt;"", IF(Hoja2!J102&lt;&gt;"","ok",""),""),""),""),""),""),"")</f>
        <v>ok</v>
      </c>
      <c r="L102" t="str">
        <f>IF(Hoja2!A102="'S/F'","--","")</f>
        <v/>
      </c>
      <c r="M102" t="str">
        <f>IF(LEN(Hoja2!C102)&gt;30,Hoja2!C102,"")</f>
        <v/>
      </c>
      <c r="O102" t="str">
        <f>IF(LEN(Hoja2!F102)&gt;110,LEN(Hoja2!F102),"")</f>
        <v/>
      </c>
      <c r="Q102" t="str">
        <f>IF(K102="ok",CONCATENATE(IF(Hoja2!A102="'S/F'","--",""),N102,"INSERT INTO seguimiento_oficios_recepcion_oficio(fecha_captura, folio_interno, no_oficio, dependencia_envia, firma, fecha_oficio, asunto, anexo, captura_id, estatus_id) VALUES ('",CONCATENATE(RIGHT(CONCATENATE("00",DAY(Hoja2!B102)),2),"/",RIGHT(CONCATENATE("00",MONTH(Hoja2!B102)),2),"/",RIGHT(CONCATENATE("00",YEAR(Hoja2!B102)),2)),"',",Hoja2!A102,",'",Hoja2!C102,"','",Hoja2!F102,"','",Hoja2!E102,"','",CONCATENATE(RIGHT(CONCATENATE("00",DAY(Hoja2!D102)),2),"/",RIGHT(CONCATENATE("00",MONTH(Hoja2!D102)),2),"/",RIGHT(CONCATENATE("00",YEAR(Hoja2!D102)),2)),"','",Hoja2!J102,"',","FALSE, 1,8);"), "")</f>
        <v>INSERT INTO seguimiento_oficios_recepcion_oficio(fecha_captura, folio_interno, no_oficio, dependencia_envia, firma, fecha_oficio, asunto, anexo, captura_id, estatus_id) VALUES ('09/01/13',130,'052','SRIA. DE CONT.','MARTHA PATRICIA JIMENEZ OROPEZA','08/01/13','SOLICITA EL REGISTRO DE FIRMA DE MD. EYRA DE JESUS PEREYRA HERNANDEZ',FALSE, 1,8);</v>
      </c>
    </row>
    <row r="103" spans="6:17">
      <c r="F103" t="str">
        <f>RIGHT(CONCATENATE("00",DAY(Hoja2!B103)),2)</f>
        <v>09</v>
      </c>
      <c r="G103" t="str">
        <f>CONCATENATE(RIGHT(CONCATENATE("00",DAY(Hoja2!B103)),2),"/",RIGHT(CONCATENATE("00",MONTH(Hoja2!B103)),2),"/",RIGHT(CONCATENATE("00",YEAR(Hoja2!B103)),2))</f>
        <v>09/01/13</v>
      </c>
      <c r="H103" t="str">
        <f>RIGHT(CONCATENATE("00",DAY(Hoja2!D103)),2)</f>
        <v>02</v>
      </c>
      <c r="I103" t="str">
        <f>CONCATENATE(RIGHT(CONCATENATE("00",DAY(Hoja2!D103)),2),"/",RIGHT(CONCATENATE("00",MONTH(Hoja2!D103)),2),"/",RIGHT(CONCATENATE("00",YEAR(Hoja2!D103)),2))</f>
        <v>02/01/13</v>
      </c>
      <c r="J103" t="str">
        <f>IF(LEN(Hoja2!J103)&gt;150,LEN(Hoja2!J103),"")</f>
        <v/>
      </c>
      <c r="K103" t="str">
        <f>IF(Hoja2!A103&lt;&gt;"", IF(Hoja2!B103&lt;&gt;"", IF(Hoja2!C103&lt;&gt;"", IF(Hoja2!D103&lt;&gt;"", IF(Hoja2!E103&lt;&gt;"", IF(Hoja2!F103&lt;&gt;"", IF(Hoja2!J103&lt;&gt;"","ok",""),""),""),""),""),""),"")</f>
        <v>ok</v>
      </c>
      <c r="L103" t="str">
        <f>IF(Hoja2!A103="'S/F'","--","")</f>
        <v/>
      </c>
      <c r="M103" t="str">
        <f>IF(LEN(Hoja2!C103)&gt;30,Hoja2!C103,"")</f>
        <v/>
      </c>
      <c r="O103" t="str">
        <f>IF(LEN(Hoja2!F103)&gt;110,LEN(Hoja2!F103),"")</f>
        <v/>
      </c>
      <c r="Q103" t="str">
        <f>IF(K103="ok",CONCATENATE(IF(Hoja2!A103="'S/F'","--",""),N103,"INSERT INTO seguimiento_oficios_recepcion_oficio(fecha_captura, folio_interno, no_oficio, dependencia_envia, firma, fecha_oficio, asunto, anexo, captura_id, estatus_id) VALUES ('",CONCATENATE(RIGHT(CONCATENATE("00",DAY(Hoja2!B103)),2),"/",RIGHT(CONCATENATE("00",MONTH(Hoja2!B103)),2),"/",RIGHT(CONCATENATE("00",YEAR(Hoja2!B103)),2)),"',",Hoja2!A103,",'",Hoja2!C103,"','",Hoja2!F103,"','",Hoja2!E103,"','",CONCATENATE(RIGHT(CONCATENATE("00",DAY(Hoja2!D103)),2),"/",RIGHT(CONCATENATE("00",MONTH(Hoja2!D103)),2),"/",RIGHT(CONCATENATE("00",YEAR(Hoja2!D103)),2)),"','",Hoja2!J103,"',","FALSE, 1,8);"), "")</f>
        <v>INSERT INTO seguimiento_oficios_recepcion_oficio(fecha_captura, folio_interno, no_oficio, dependencia_envia, firma, fecha_oficio, asunto, anexo, captura_id, estatus_id) VALUES ('09/01/13',131,'054','SRIA. DE PLANEACION Y FINANZAS','VICTOR MANUEL LAMOYI BOCANEGRA','02/01/13','AUTORIZACION DEL PRESUPUESTO INICIAL DE EGRESOS 2013',FALSE, 1,8);</v>
      </c>
    </row>
    <row r="104" spans="6:17">
      <c r="F104" t="str">
        <f>RIGHT(CONCATENATE("00",DAY(Hoja2!B104)),2)</f>
        <v>09</v>
      </c>
      <c r="G104" t="str">
        <f>CONCATENATE(RIGHT(CONCATENATE("00",DAY(Hoja2!B104)),2),"/",RIGHT(CONCATENATE("00",MONTH(Hoja2!B104)),2),"/",RIGHT(CONCATENATE("00",YEAR(Hoja2!B104)),2))</f>
        <v>09/01/13</v>
      </c>
      <c r="H104" t="str">
        <f>RIGHT(CONCATENATE("00",DAY(Hoja2!D104)),2)</f>
        <v>02</v>
      </c>
      <c r="I104" t="str">
        <f>CONCATENATE(RIGHT(CONCATENATE("00",DAY(Hoja2!D104)),2),"/",RIGHT(CONCATENATE("00",MONTH(Hoja2!D104)),2),"/",RIGHT(CONCATENATE("00",YEAR(Hoja2!D104)),2))</f>
        <v>02/01/13</v>
      </c>
      <c r="J104" t="str">
        <f>IF(LEN(Hoja2!J104)&gt;150,LEN(Hoja2!J104),"")</f>
        <v/>
      </c>
      <c r="K104" t="str">
        <f>IF(Hoja2!A104&lt;&gt;"", IF(Hoja2!B104&lt;&gt;"", IF(Hoja2!C104&lt;&gt;"", IF(Hoja2!D104&lt;&gt;"", IF(Hoja2!E104&lt;&gt;"", IF(Hoja2!F104&lt;&gt;"", IF(Hoja2!J104&lt;&gt;"","ok",""),""),""),""),""),""),"")</f>
        <v>ok</v>
      </c>
      <c r="L104" t="str">
        <f>IF(Hoja2!A104="'S/F'","--","")</f>
        <v/>
      </c>
      <c r="M104" t="str">
        <f>IF(LEN(Hoja2!C104)&gt;30,Hoja2!C104,"")</f>
        <v/>
      </c>
      <c r="O104" t="str">
        <f>IF(LEN(Hoja2!F104)&gt;110,LEN(Hoja2!F104),"")</f>
        <v/>
      </c>
      <c r="Q104" t="str">
        <f>IF(K104="ok",CONCATENATE(IF(Hoja2!A104="'S/F'","--",""),N104,"INSERT INTO seguimiento_oficios_recepcion_oficio(fecha_captura, folio_interno, no_oficio, dependencia_envia, firma, fecha_oficio, asunto, anexo, captura_id, estatus_id) VALUES ('",CONCATENATE(RIGHT(CONCATENATE("00",DAY(Hoja2!B104)),2),"/",RIGHT(CONCATENATE("00",MONTH(Hoja2!B104)),2),"/",RIGHT(CONCATENATE("00",YEAR(Hoja2!B104)),2)),"',",Hoja2!A104,",'",Hoja2!C104,"','",Hoja2!F104,"','",Hoja2!E104,"','",CONCATENATE(RIGHT(CONCATENATE("00",DAY(Hoja2!D104)),2),"/",RIGHT(CONCATENATE("00",MONTH(Hoja2!D104)),2),"/",RIGHT(CONCATENATE("00",YEAR(Hoja2!D104)),2)),"','",Hoja2!J104,"',","FALSE, 1,8);"), "")</f>
        <v>INSERT INTO seguimiento_oficios_recepcion_oficio(fecha_captura, folio_interno, no_oficio, dependencia_envia, firma, fecha_oficio, asunto, anexo, captura_id, estatus_id) VALUES ('09/01/13',132,'053','SRIA. DE PLANEACION Y FINANZAS','VICTOR MANUEL LAMOYI BOCANEGRA','02/01/13','AUTORIZACION DEL PRESUPUESTO INICIAL DE EGRESOS 2013',FALSE, 1,8);</v>
      </c>
    </row>
    <row r="105" spans="6:17">
      <c r="F105" t="str">
        <f>RIGHT(CONCATENATE("00",DAY(Hoja2!B105)),2)</f>
        <v>09</v>
      </c>
      <c r="G105" t="str">
        <f>CONCATENATE(RIGHT(CONCATENATE("00",DAY(Hoja2!B105)),2),"/",RIGHT(CONCATENATE("00",MONTH(Hoja2!B105)),2),"/",RIGHT(CONCATENATE("00",YEAR(Hoja2!B105)),2))</f>
        <v>09/01/13</v>
      </c>
      <c r="H105" t="str">
        <f>RIGHT(CONCATENATE("00",DAY(Hoja2!D105)),2)</f>
        <v>08</v>
      </c>
      <c r="I105" t="str">
        <f>CONCATENATE(RIGHT(CONCATENATE("00",DAY(Hoja2!D105)),2),"/",RIGHT(CONCATENATE("00",MONTH(Hoja2!D105)),2),"/",RIGHT(CONCATENATE("00",YEAR(Hoja2!D105)),2))</f>
        <v>08/01/13</v>
      </c>
      <c r="J105" t="str">
        <f>IF(LEN(Hoja2!J105)&gt;150,LEN(Hoja2!J105),"")</f>
        <v/>
      </c>
      <c r="K105" t="str">
        <f>IF(Hoja2!A105&lt;&gt;"", IF(Hoja2!B105&lt;&gt;"", IF(Hoja2!C105&lt;&gt;"", IF(Hoja2!D105&lt;&gt;"", IF(Hoja2!E105&lt;&gt;"", IF(Hoja2!F105&lt;&gt;"", IF(Hoja2!J105&lt;&gt;"","ok",""),""),""),""),""),""),"")</f>
        <v>ok</v>
      </c>
      <c r="L105" t="str">
        <f>IF(Hoja2!A105="'S/F'","--","")</f>
        <v/>
      </c>
      <c r="M105" t="str">
        <f>IF(LEN(Hoja2!C105)&gt;30,Hoja2!C105,"")</f>
        <v/>
      </c>
      <c r="O105" t="str">
        <f>IF(LEN(Hoja2!F105)&gt;110,LEN(Hoja2!F105),"")</f>
        <v/>
      </c>
      <c r="Q105" t="str">
        <f>IF(K105="ok",CONCATENATE(IF(Hoja2!A105="'S/F'","--",""),N105,"INSERT INTO seguimiento_oficios_recepcion_oficio(fecha_captura, folio_interno, no_oficio, dependencia_envia, firma, fecha_oficio, asunto, anexo, captura_id, estatus_id) VALUES ('",CONCATENATE(RIGHT(CONCATENATE("00",DAY(Hoja2!B105)),2),"/",RIGHT(CONCATENATE("00",MONTH(Hoja2!B105)),2),"/",RIGHT(CONCATENATE("00",YEAR(Hoja2!B105)),2)),"',",Hoja2!A105,",'",Hoja2!C105,"','",Hoja2!F105,"','",Hoja2!E105,"','",CONCATENATE(RIGHT(CONCATENATE("00",DAY(Hoja2!D105)),2),"/",RIGHT(CONCATENATE("00",MONTH(Hoja2!D105)),2),"/",RIGHT(CONCATENATE("00",YEAR(Hoja2!D105)),2)),"','",Hoja2!J105,"',","FALSE, 1,8);"), "")</f>
        <v>INSERT INTO seguimiento_oficios_recepcion_oficio(fecha_captura, folio_interno, no_oficio, dependencia_envia, firma, fecha_oficio, asunto, anexo, captura_id, estatus_id) VALUES ('09/01/13',133,'009','GUBERNATURA','HILDA DEL S. LOPEZ DEL AGUILA','08/01/13','SOL. 4 EQUIPOS DE COMPUTO PARA LA SECRETARIA PARTICULAR DEL C. GOBERNADOR',FALSE, 1,8);</v>
      </c>
    </row>
    <row r="106" spans="6:17">
      <c r="F106" t="str">
        <f>RIGHT(CONCATENATE("00",DAY(Hoja2!B106)),2)</f>
        <v>09</v>
      </c>
      <c r="G106" t="str">
        <f>CONCATENATE(RIGHT(CONCATENATE("00",DAY(Hoja2!B106)),2),"/",RIGHT(CONCATENATE("00",MONTH(Hoja2!B106)),2),"/",RIGHT(CONCATENATE("00",YEAR(Hoja2!B106)),2))</f>
        <v>09/01/13</v>
      </c>
      <c r="H106" t="str">
        <f>RIGHT(CONCATENATE("00",DAY(Hoja2!D106)),2)</f>
        <v>08</v>
      </c>
      <c r="I106" t="str">
        <f>CONCATENATE(RIGHT(CONCATENATE("00",DAY(Hoja2!D106)),2),"/",RIGHT(CONCATENATE("00",MONTH(Hoja2!D106)),2),"/",RIGHT(CONCATENATE("00",YEAR(Hoja2!D106)),2))</f>
        <v>08/01/13</v>
      </c>
      <c r="J106" t="str">
        <f>IF(LEN(Hoja2!J106)&gt;150,LEN(Hoja2!J106),"")</f>
        <v/>
      </c>
      <c r="K106" t="str">
        <f>IF(Hoja2!A106&lt;&gt;"", IF(Hoja2!B106&lt;&gt;"", IF(Hoja2!C106&lt;&gt;"", IF(Hoja2!D106&lt;&gt;"", IF(Hoja2!E106&lt;&gt;"", IF(Hoja2!F106&lt;&gt;"", IF(Hoja2!J106&lt;&gt;"","ok",""),""),""),""),""),""),"")</f>
        <v>ok</v>
      </c>
      <c r="L106" t="str">
        <f>IF(Hoja2!A106="'S/F'","--","")</f>
        <v/>
      </c>
      <c r="M106" t="str">
        <f>IF(LEN(Hoja2!C106)&gt;30,Hoja2!C106,"")</f>
        <v/>
      </c>
      <c r="O106" t="str">
        <f>IF(LEN(Hoja2!F106)&gt;110,LEN(Hoja2!F106),"")</f>
        <v/>
      </c>
      <c r="Q106" t="str">
        <f>IF(K106="ok",CONCATENATE(IF(Hoja2!A106="'S/F'","--",""),N106,"INSERT INTO seguimiento_oficios_recepcion_oficio(fecha_captura, folio_interno, no_oficio, dependencia_envia, firma, fecha_oficio, asunto, anexo, captura_id, estatus_id) VALUES ('",CONCATENATE(RIGHT(CONCATENATE("00",DAY(Hoja2!B106)),2),"/",RIGHT(CONCATENATE("00",MONTH(Hoja2!B106)),2),"/",RIGHT(CONCATENATE("00",YEAR(Hoja2!B106)),2)),"',",Hoja2!A106,",'",Hoja2!C106,"','",Hoja2!F106,"','",Hoja2!E106,"','",CONCATENATE(RIGHT(CONCATENATE("00",DAY(Hoja2!D106)),2),"/",RIGHT(CONCATENATE("00",MONTH(Hoja2!D106)),2),"/",RIGHT(CONCATENATE("00",YEAR(Hoja2!D106)),2)),"','",Hoja2!J106,"',","FALSE, 1,8);"), "")</f>
        <v>INSERT INTO seguimiento_oficios_recepcion_oficio(fecha_captura, folio_interno, no_oficio, dependencia_envia, firma, fecha_oficio, asunto, anexo, captura_id, estatus_id) VALUES ('09/01/13',134,'001','CENTRAL DE ABASTO','AVENAMAR LEYVA GOMEZ','08/01/13','ENVIAN COPIAS DE VALES  DE DESPENSAS NAVIDEÑAS',FALSE, 1,8);</v>
      </c>
    </row>
    <row r="107" spans="6:17">
      <c r="F107" t="str">
        <f>RIGHT(CONCATENATE("00",DAY(Hoja2!B107)),2)</f>
        <v>09</v>
      </c>
      <c r="G107" t="str">
        <f>CONCATENATE(RIGHT(CONCATENATE("00",DAY(Hoja2!B107)),2),"/",RIGHT(CONCATENATE("00",MONTH(Hoja2!B107)),2),"/",RIGHT(CONCATENATE("00",YEAR(Hoja2!B107)),2))</f>
        <v>09/01/13</v>
      </c>
      <c r="H107" t="str">
        <f>RIGHT(CONCATENATE("00",DAY(Hoja2!D107)),2)</f>
        <v>09</v>
      </c>
      <c r="I107" t="str">
        <f>CONCATENATE(RIGHT(CONCATENATE("00",DAY(Hoja2!D107)),2),"/",RIGHT(CONCATENATE("00",MONTH(Hoja2!D107)),2),"/",RIGHT(CONCATENATE("00",YEAR(Hoja2!D107)),2))</f>
        <v>09/01/13</v>
      </c>
      <c r="J107" t="str">
        <f>IF(LEN(Hoja2!J107)&gt;150,LEN(Hoja2!J107),"")</f>
        <v/>
      </c>
      <c r="K107" t="str">
        <f>IF(Hoja2!A107&lt;&gt;"", IF(Hoja2!B107&lt;&gt;"", IF(Hoja2!C107&lt;&gt;"", IF(Hoja2!D107&lt;&gt;"", IF(Hoja2!E107&lt;&gt;"", IF(Hoja2!F107&lt;&gt;"", IF(Hoja2!J107&lt;&gt;"","ok",""),""),""),""),""),""),"")</f>
        <v>ok</v>
      </c>
      <c r="L107" t="str">
        <f>IF(Hoja2!A107="'S/F'","--","")</f>
        <v/>
      </c>
      <c r="M107" t="str">
        <f>IF(LEN(Hoja2!C107)&gt;30,Hoja2!C107,"")</f>
        <v/>
      </c>
      <c r="O107" t="str">
        <f>IF(LEN(Hoja2!F107)&gt;110,LEN(Hoja2!F107),"")</f>
        <v/>
      </c>
      <c r="Q107" t="str">
        <f>IF(K107="ok",CONCATENATE(IF(Hoja2!A107="'S/F'","--",""),N107,"INSERT INTO seguimiento_oficios_recepcion_oficio(fecha_captura, folio_interno, no_oficio, dependencia_envia, firma, fecha_oficio, asunto, anexo, captura_id, estatus_id) VALUES ('",CONCATENATE(RIGHT(CONCATENATE("00",DAY(Hoja2!B107)),2),"/",RIGHT(CONCATENATE("00",MONTH(Hoja2!B107)),2),"/",RIGHT(CONCATENATE("00",YEAR(Hoja2!B107)),2)),"',",Hoja2!A107,",'",Hoja2!C107,"','",Hoja2!F107,"','",Hoja2!E107,"','",CONCATENATE(RIGHT(CONCATENATE("00",DAY(Hoja2!D107)),2),"/",RIGHT(CONCATENATE("00",MONTH(Hoja2!D107)),2),"/",RIGHT(CONCATENATE("00",YEAR(Hoja2!D107)),2)),"','",Hoja2!J107,"',","FALSE, 1,8);"), "")</f>
        <v>INSERT INTO seguimiento_oficios_recepcion_oficio(fecha_captura, folio_interno, no_oficio, dependencia_envia, firma, fecha_oficio, asunto, anexo, captura_id, estatus_id) VALUES ('09/01/13',135,'S/N','PARTICULAR','BARBARA ALEGRIA RAMIREZ','09/01/13','SOLICITA EL DIA 09 DE ENERO COMO PARTE DE VACACIONES EXTRAORDINARIAS',FALSE, 1,8);</v>
      </c>
    </row>
    <row r="108" spans="6:17">
      <c r="F108" t="str">
        <f>RIGHT(CONCATENATE("00",DAY(Hoja2!B108)),2)</f>
        <v>09</v>
      </c>
      <c r="G108" t="str">
        <f>CONCATENATE(RIGHT(CONCATENATE("00",DAY(Hoja2!B108)),2),"/",RIGHT(CONCATENATE("00",MONTH(Hoja2!B108)),2),"/",RIGHT(CONCATENATE("00",YEAR(Hoja2!B108)),2))</f>
        <v>09/01/13</v>
      </c>
      <c r="H108" t="str">
        <f>RIGHT(CONCATENATE("00",DAY(Hoja2!D108)),2)</f>
        <v>09</v>
      </c>
      <c r="I108" t="str">
        <f>CONCATENATE(RIGHT(CONCATENATE("00",DAY(Hoja2!D108)),2),"/",RIGHT(CONCATENATE("00",MONTH(Hoja2!D108)),2),"/",RIGHT(CONCATENATE("00",YEAR(Hoja2!D108)),2))</f>
        <v>09/01/13</v>
      </c>
      <c r="J108" t="str">
        <f>IF(LEN(Hoja2!J108)&gt;150,LEN(Hoja2!J108),"")</f>
        <v/>
      </c>
      <c r="K108" t="str">
        <f>IF(Hoja2!A108&lt;&gt;"", IF(Hoja2!B108&lt;&gt;"", IF(Hoja2!C108&lt;&gt;"", IF(Hoja2!D108&lt;&gt;"", IF(Hoja2!E108&lt;&gt;"", IF(Hoja2!F108&lt;&gt;"", IF(Hoja2!J108&lt;&gt;"","ok",""),""),""),""),""),""),"")</f>
        <v>ok</v>
      </c>
      <c r="L108" t="str">
        <f>IF(Hoja2!A108="'S/F'","--","")</f>
        <v/>
      </c>
      <c r="M108" t="str">
        <f>IF(LEN(Hoja2!C108)&gt;30,Hoja2!C108,"")</f>
        <v/>
      </c>
      <c r="O108" t="str">
        <f>IF(LEN(Hoja2!F108)&gt;110,LEN(Hoja2!F108),"")</f>
        <v/>
      </c>
      <c r="Q108" t="str">
        <f>IF(K108="ok",CONCATENATE(IF(Hoja2!A108="'S/F'","--",""),N108,"INSERT INTO seguimiento_oficios_recepcion_oficio(fecha_captura, folio_interno, no_oficio, dependencia_envia, firma, fecha_oficio, asunto, anexo, captura_id, estatus_id) VALUES ('",CONCATENATE(RIGHT(CONCATENATE("00",DAY(Hoja2!B108)),2),"/",RIGHT(CONCATENATE("00",MONTH(Hoja2!B108)),2),"/",RIGHT(CONCATENATE("00",YEAR(Hoja2!B108)),2)),"',",Hoja2!A108,",'",Hoja2!C108,"','",Hoja2!F108,"','",Hoja2!E108,"','",CONCATENATE(RIGHT(CONCATENATE("00",DAY(Hoja2!D108)),2),"/",RIGHT(CONCATENATE("00",MONTH(Hoja2!D108)),2),"/",RIGHT(CONCATENATE("00",YEAR(Hoja2!D108)),2)),"','",Hoja2!J108,"',","FALSE, 1,8);"), "")</f>
        <v>INSERT INTO seguimiento_oficios_recepcion_oficio(fecha_captura, folio_interno, no_oficio, dependencia_envia, firma, fecha_oficio, asunto, anexo, captura_id, estatus_id) VALUES ('09/01/13',136,'001','SUBSECRETARIA DE REC. MAT.','VIRGINIA DEL CARMEN ORTIZ ANDRADE','09/01/13','ENVIA LICENCIA B 475677',FALSE, 1,8);</v>
      </c>
    </row>
    <row r="109" spans="6:17">
      <c r="F109" t="str">
        <f>RIGHT(CONCATENATE("00",DAY(Hoja2!B109)),2)</f>
        <v>09</v>
      </c>
      <c r="G109" t="str">
        <f>CONCATENATE(RIGHT(CONCATENATE("00",DAY(Hoja2!B109)),2),"/",RIGHT(CONCATENATE("00",MONTH(Hoja2!B109)),2),"/",RIGHT(CONCATENATE("00",YEAR(Hoja2!B109)),2))</f>
        <v>09/01/13</v>
      </c>
      <c r="H109" t="str">
        <f>RIGHT(CONCATENATE("00",DAY(Hoja2!D109)),2)</f>
        <v>08</v>
      </c>
      <c r="I109" t="str">
        <f>CONCATENATE(RIGHT(CONCATENATE("00",DAY(Hoja2!D109)),2),"/",RIGHT(CONCATENATE("00",MONTH(Hoja2!D109)),2),"/",RIGHT(CONCATENATE("00",YEAR(Hoja2!D109)),2))</f>
        <v>08/01/13</v>
      </c>
      <c r="J109" t="str">
        <f>IF(LEN(Hoja2!J109)&gt;150,LEN(Hoja2!J109),"")</f>
        <v/>
      </c>
      <c r="K109" t="str">
        <f>IF(Hoja2!A109&lt;&gt;"", IF(Hoja2!B109&lt;&gt;"", IF(Hoja2!C109&lt;&gt;"", IF(Hoja2!D109&lt;&gt;"", IF(Hoja2!E109&lt;&gt;"", IF(Hoja2!F109&lt;&gt;"", IF(Hoja2!J109&lt;&gt;"","ok",""),""),""),""),""),""),"")</f>
        <v>ok</v>
      </c>
      <c r="L109" t="str">
        <f>IF(Hoja2!A109="'S/F'","--","")</f>
        <v/>
      </c>
      <c r="M109" t="str">
        <f>IF(LEN(Hoja2!C109)&gt;30,Hoja2!C109,"")</f>
        <v/>
      </c>
      <c r="O109" t="str">
        <f>IF(LEN(Hoja2!F109)&gt;110,LEN(Hoja2!F109),"")</f>
        <v/>
      </c>
      <c r="Q109" t="str">
        <f>IF(K109="ok",CONCATENATE(IF(Hoja2!A109="'S/F'","--",""),N109,"INSERT INTO seguimiento_oficios_recepcion_oficio(fecha_captura, folio_interno, no_oficio, dependencia_envia, firma, fecha_oficio, asunto, anexo, captura_id, estatus_id) VALUES ('",CONCATENATE(RIGHT(CONCATENATE("00",DAY(Hoja2!B109)),2),"/",RIGHT(CONCATENATE("00",MONTH(Hoja2!B109)),2),"/",RIGHT(CONCATENATE("00",YEAR(Hoja2!B109)),2)),"',",Hoja2!A109,",'",Hoja2!C109,"','",Hoja2!F109,"','",Hoja2!E109,"','",CONCATENATE(RIGHT(CONCATENATE("00",DAY(Hoja2!D109)),2),"/",RIGHT(CONCATENATE("00",MONTH(Hoja2!D109)),2),"/",RIGHT(CONCATENATE("00",YEAR(Hoja2!D109)),2)),"','",Hoja2!J109,"',","FALSE, 1,8);"), "")</f>
        <v>INSERT INTO seguimiento_oficios_recepcion_oficio(fecha_captura, folio_interno, no_oficio, dependencia_envia, firma, fecha_oficio, asunto, anexo, captura_id, estatus_id) VALUES ('09/01/13',137,'035','SEDAFOP','ANA LAURA FLORES HERNANDEZ','08/01/13','ENVIAN BAJAS DE ACTIVOS BIOLOGICOS 2 BORREGOS HEMBRA',FALSE, 1,8);</v>
      </c>
    </row>
    <row r="110" spans="6:17">
      <c r="F110" t="str">
        <f>RIGHT(CONCATENATE("00",DAY(Hoja2!B110)),2)</f>
        <v>09</v>
      </c>
      <c r="G110" t="str">
        <f>CONCATENATE(RIGHT(CONCATENATE("00",DAY(Hoja2!B110)),2),"/",RIGHT(CONCATENATE("00",MONTH(Hoja2!B110)),2),"/",RIGHT(CONCATENATE("00",YEAR(Hoja2!B110)),2))</f>
        <v>09/01/13</v>
      </c>
      <c r="H110" t="str">
        <f>RIGHT(CONCATENATE("00",DAY(Hoja2!D110)),2)</f>
        <v>08</v>
      </c>
      <c r="I110" t="str">
        <f>CONCATENATE(RIGHT(CONCATENATE("00",DAY(Hoja2!D110)),2),"/",RIGHT(CONCATENATE("00",MONTH(Hoja2!D110)),2),"/",RIGHT(CONCATENATE("00",YEAR(Hoja2!D110)),2))</f>
        <v>08/01/13</v>
      </c>
      <c r="J110" t="str">
        <f>IF(LEN(Hoja2!J110)&gt;150,LEN(Hoja2!J110),"")</f>
        <v/>
      </c>
      <c r="K110" t="str">
        <f>IF(Hoja2!A110&lt;&gt;"", IF(Hoja2!B110&lt;&gt;"", IF(Hoja2!C110&lt;&gt;"", IF(Hoja2!D110&lt;&gt;"", IF(Hoja2!E110&lt;&gt;"", IF(Hoja2!F110&lt;&gt;"", IF(Hoja2!J110&lt;&gt;"","ok",""),""),""),""),""),""),"")</f>
        <v>ok</v>
      </c>
      <c r="L110" t="str">
        <f>IF(Hoja2!A110="'S/F'","--","")</f>
        <v/>
      </c>
      <c r="M110" t="str">
        <f>IF(LEN(Hoja2!C110)&gt;30,Hoja2!C110,"")</f>
        <v/>
      </c>
      <c r="O110" t="str">
        <f>IF(LEN(Hoja2!F110)&gt;110,LEN(Hoja2!F110),"")</f>
        <v/>
      </c>
      <c r="Q110" t="str">
        <f>IF(K110="ok",CONCATENATE(IF(Hoja2!A110="'S/F'","--",""),N110,"INSERT INTO seguimiento_oficios_recepcion_oficio(fecha_captura, folio_interno, no_oficio, dependencia_envia, firma, fecha_oficio, asunto, anexo, captura_id, estatus_id) VALUES ('",CONCATENATE(RIGHT(CONCATENATE("00",DAY(Hoja2!B110)),2),"/",RIGHT(CONCATENATE("00",MONTH(Hoja2!B110)),2),"/",RIGHT(CONCATENATE("00",YEAR(Hoja2!B110)),2)),"',",Hoja2!A110,",'",Hoja2!C110,"','",Hoja2!F110,"','",Hoja2!E110,"','",CONCATENATE(RIGHT(CONCATENATE("00",DAY(Hoja2!D110)),2),"/",RIGHT(CONCATENATE("00",MONTH(Hoja2!D110)),2),"/",RIGHT(CONCATENATE("00",YEAR(Hoja2!D110)),2)),"','",Hoja2!J110,"',","FALSE, 1,8);"), "")</f>
        <v>INSERT INTO seguimiento_oficios_recepcion_oficio(fecha_captura, folio_interno, no_oficio, dependencia_envia, firma, fecha_oficio, asunto, anexo, captura_id, estatus_id) VALUES ('09/01/13',138,'034','SEDAFOP','ANA LAURA FLORES HERNANDEZ','08/01/13','ENVIAN ALTA DE ACTIVOS BIOLOGICOS',FALSE, 1,8);</v>
      </c>
    </row>
    <row r="111" spans="6:17">
      <c r="F111" t="str">
        <f>RIGHT(CONCATENATE("00",DAY(Hoja2!B111)),2)</f>
        <v>09</v>
      </c>
      <c r="G111" t="str">
        <f>CONCATENATE(RIGHT(CONCATENATE("00",DAY(Hoja2!B111)),2),"/",RIGHT(CONCATENATE("00",MONTH(Hoja2!B111)),2),"/",RIGHT(CONCATENATE("00",YEAR(Hoja2!B111)),2))</f>
        <v>09/01/13</v>
      </c>
      <c r="H111" t="str">
        <f>RIGHT(CONCATENATE("00",DAY(Hoja2!D111)),2)</f>
        <v>09</v>
      </c>
      <c r="I111" t="str">
        <f>CONCATENATE(RIGHT(CONCATENATE("00",DAY(Hoja2!D111)),2),"/",RIGHT(CONCATENATE("00",MONTH(Hoja2!D111)),2),"/",RIGHT(CONCATENATE("00",YEAR(Hoja2!D111)),2))</f>
        <v>09/01/13</v>
      </c>
      <c r="J111" t="str">
        <f>IF(LEN(Hoja2!J111)&gt;150,LEN(Hoja2!J111),"")</f>
        <v/>
      </c>
      <c r="K111" t="str">
        <f>IF(Hoja2!A111&lt;&gt;"", IF(Hoja2!B111&lt;&gt;"", IF(Hoja2!C111&lt;&gt;"", IF(Hoja2!D111&lt;&gt;"", IF(Hoja2!E111&lt;&gt;"", IF(Hoja2!F111&lt;&gt;"", IF(Hoja2!J111&lt;&gt;"","ok",""),""),""),""),""),""),"")</f>
        <v>ok</v>
      </c>
      <c r="L111" t="str">
        <f>IF(Hoja2!A111="'S/F'","--","")</f>
        <v/>
      </c>
      <c r="M111" t="str">
        <f>IF(LEN(Hoja2!C111)&gt;30,Hoja2!C111,"")</f>
        <v/>
      </c>
      <c r="O111" t="str">
        <f>IF(LEN(Hoja2!F111)&gt;110,LEN(Hoja2!F111),"")</f>
        <v/>
      </c>
      <c r="Q111" t="str">
        <f>IF(K111="ok",CONCATENATE(IF(Hoja2!A111="'S/F'","--",""),N111,"INSERT INTO seguimiento_oficios_recepcion_oficio(fecha_captura, folio_interno, no_oficio, dependencia_envia, firma, fecha_oficio, asunto, anexo, captura_id, estatus_id) VALUES ('",CONCATENATE(RIGHT(CONCATENATE("00",DAY(Hoja2!B111)),2),"/",RIGHT(CONCATENATE("00",MONTH(Hoja2!B111)),2),"/",RIGHT(CONCATENATE("00",YEAR(Hoja2!B111)),2)),"',",Hoja2!A111,",'",Hoja2!C111,"','",Hoja2!F111,"','",Hoja2!E111,"','",CONCATENATE(RIGHT(CONCATENATE("00",DAY(Hoja2!D111)),2),"/",RIGHT(CONCATENATE("00",MONTH(Hoja2!D111)),2),"/",RIGHT(CONCATENATE("00",YEAR(Hoja2!D111)),2)),"','",Hoja2!J111,"',","FALSE, 1,8);"), "")</f>
        <v>INSERT INTO seguimiento_oficios_recepcion_oficio(fecha_captura, folio_interno, no_oficio, dependencia_envia, firma, fecha_oficio, asunto, anexo, captura_id, estatus_id) VALUES ('09/01/13',139,'S/N','CREATUR','RUTH LEON','09/01/13','SOL. CENTRO DE CONVENCIONES PARA 28 Y 29 DE JUNIO',FALSE, 1,8);</v>
      </c>
    </row>
    <row r="112" spans="6:17">
      <c r="F112" t="str">
        <f>RIGHT(CONCATENATE("00",DAY(Hoja2!B112)),2)</f>
        <v>09</v>
      </c>
      <c r="G112" t="str">
        <f>CONCATENATE(RIGHT(CONCATENATE("00",DAY(Hoja2!B112)),2),"/",RIGHT(CONCATENATE("00",MONTH(Hoja2!B112)),2),"/",RIGHT(CONCATENATE("00",YEAR(Hoja2!B112)),2))</f>
        <v>09/01/13</v>
      </c>
      <c r="H112" t="str">
        <f>RIGHT(CONCATENATE("00",DAY(Hoja2!D112)),2)</f>
        <v>08</v>
      </c>
      <c r="I112" t="str">
        <f>CONCATENATE(RIGHT(CONCATENATE("00",DAY(Hoja2!D112)),2),"/",RIGHT(CONCATENATE("00",MONTH(Hoja2!D112)),2),"/",RIGHT(CONCATENATE("00",YEAR(Hoja2!D112)),2))</f>
        <v>08/01/13</v>
      </c>
      <c r="J112" t="str">
        <f>IF(LEN(Hoja2!J112)&gt;150,LEN(Hoja2!J112),"")</f>
        <v/>
      </c>
      <c r="K112" t="str">
        <f>IF(Hoja2!A112&lt;&gt;"", IF(Hoja2!B112&lt;&gt;"", IF(Hoja2!C112&lt;&gt;"", IF(Hoja2!D112&lt;&gt;"", IF(Hoja2!E112&lt;&gt;"", IF(Hoja2!F112&lt;&gt;"", IF(Hoja2!J112&lt;&gt;"","ok",""),""),""),""),""),""),"")</f>
        <v>ok</v>
      </c>
      <c r="L112" t="str">
        <f>IF(Hoja2!A112="'S/F'","--","")</f>
        <v/>
      </c>
      <c r="M112" t="str">
        <f>IF(LEN(Hoja2!C112)&gt;30,Hoja2!C112,"")</f>
        <v/>
      </c>
      <c r="O112" t="str">
        <f>IF(LEN(Hoja2!F112)&gt;110,LEN(Hoja2!F112),"")</f>
        <v/>
      </c>
      <c r="Q112" t="str">
        <f>IF(K112="ok",CONCATENATE(IF(Hoja2!A112="'S/F'","--",""),N112,"INSERT INTO seguimiento_oficios_recepcion_oficio(fecha_captura, folio_interno, no_oficio, dependencia_envia, firma, fecha_oficio, asunto, anexo, captura_id, estatus_id) VALUES ('",CONCATENATE(RIGHT(CONCATENATE("00",DAY(Hoja2!B112)),2),"/",RIGHT(CONCATENATE("00",MONTH(Hoja2!B112)),2),"/",RIGHT(CONCATENATE("00",YEAR(Hoja2!B112)),2)),"',",Hoja2!A112,",'",Hoja2!C112,"','",Hoja2!F112,"','",Hoja2!E112,"','",CONCATENATE(RIGHT(CONCATENATE("00",DAY(Hoja2!D112)),2),"/",RIGHT(CONCATENATE("00",MONTH(Hoja2!D112)),2),"/",RIGHT(CONCATENATE("00",YEAR(Hoja2!D112)),2)),"','",Hoja2!J112,"',","FALSE, 1,8);"), "")</f>
        <v>INSERT INTO seguimiento_oficios_recepcion_oficio(fecha_captura, folio_interno, no_oficio, dependencia_envia, firma, fecha_oficio, asunto, anexo, captura_id, estatus_id) VALUES ('09/01/13',140,'042','PGJ','JAIME LORENZO BIBILONI RAMON','08/01/13','ENVIAN RELACION DEL PERSONAL QUE CAUSO BAJA A PARTIR DEL 31 DE DICIEMBRE',FALSE, 1,8);</v>
      </c>
    </row>
    <row r="113" spans="6:17">
      <c r="F113" t="str">
        <f>RIGHT(CONCATENATE("00",DAY(Hoja2!B113)),2)</f>
        <v>09</v>
      </c>
      <c r="G113" t="str">
        <f>CONCATENATE(RIGHT(CONCATENATE("00",DAY(Hoja2!B113)),2),"/",RIGHT(CONCATENATE("00",MONTH(Hoja2!B113)),2),"/",RIGHT(CONCATENATE("00",YEAR(Hoja2!B113)),2))</f>
        <v>09/01/13</v>
      </c>
      <c r="H113" t="str">
        <f>RIGHT(CONCATENATE("00",DAY(Hoja2!D113)),2)</f>
        <v>09</v>
      </c>
      <c r="I113" t="str">
        <f>CONCATENATE(RIGHT(CONCATENATE("00",DAY(Hoja2!D113)),2),"/",RIGHT(CONCATENATE("00",MONTH(Hoja2!D113)),2),"/",RIGHT(CONCATENATE("00",YEAR(Hoja2!D113)),2))</f>
        <v>09/01/13</v>
      </c>
      <c r="J113" t="str">
        <f>IF(LEN(Hoja2!J113)&gt;150,LEN(Hoja2!J113),"")</f>
        <v/>
      </c>
      <c r="K113" t="str">
        <f>IF(Hoja2!A113&lt;&gt;"", IF(Hoja2!B113&lt;&gt;"", IF(Hoja2!C113&lt;&gt;"", IF(Hoja2!D113&lt;&gt;"", IF(Hoja2!E113&lt;&gt;"", IF(Hoja2!F113&lt;&gt;"", IF(Hoja2!J113&lt;&gt;"","ok",""),""),""),""),""),""),"")</f>
        <v>ok</v>
      </c>
      <c r="L113" t="str">
        <f>IF(Hoja2!A113="'S/F'","--","")</f>
        <v/>
      </c>
      <c r="M113" t="str">
        <f>IF(LEN(Hoja2!C113)&gt;30,Hoja2!C113,"")</f>
        <v/>
      </c>
      <c r="O113" t="str">
        <f>IF(LEN(Hoja2!F113)&gt;110,LEN(Hoja2!F113),"")</f>
        <v/>
      </c>
      <c r="Q113" t="str">
        <f>IF(K113="ok",CONCATENATE(IF(Hoja2!A113="'S/F'","--",""),N113,"INSERT INTO seguimiento_oficios_recepcion_oficio(fecha_captura, folio_interno, no_oficio, dependencia_envia, firma, fecha_oficio, asunto, anexo, captura_id, estatus_id) VALUES ('",CONCATENATE(RIGHT(CONCATENATE("00",DAY(Hoja2!B113)),2),"/",RIGHT(CONCATENATE("00",MONTH(Hoja2!B113)),2),"/",RIGHT(CONCATENATE("00",YEAR(Hoja2!B113)),2)),"',",Hoja2!A113,",'",Hoja2!C113,"','",Hoja2!F113,"','",Hoja2!E113,"','",CONCATENATE(RIGHT(CONCATENATE("00",DAY(Hoja2!D113)),2),"/",RIGHT(CONCATENATE("00",MONTH(Hoja2!D113)),2),"/",RIGHT(CONCATENATE("00",YEAR(Hoja2!D113)),2)),"','",Hoja2!J113,"',","FALSE, 1,8);"), "")</f>
        <v>INSERT INTO seguimiento_oficios_recepcion_oficio(fecha_captura, folio_interno, no_oficio, dependencia_envia, firma, fecha_oficio, asunto, anexo, captura_id, estatus_id) VALUES ('09/01/13',141,'003','COM. SOC. Y REL. PUB.','DELIA RODRIGUEZ GARCIA','09/01/13','INFORMA DE LOS ENCARGADOS DE RECIBIR NOMINAS',FALSE, 1,8);</v>
      </c>
    </row>
    <row r="114" spans="6:17">
      <c r="F114" t="str">
        <f>RIGHT(CONCATENATE("00",DAY(Hoja2!B114)),2)</f>
        <v>09</v>
      </c>
      <c r="G114" t="str">
        <f>CONCATENATE(RIGHT(CONCATENATE("00",DAY(Hoja2!B114)),2),"/",RIGHT(CONCATENATE("00",MONTH(Hoja2!B114)),2),"/",RIGHT(CONCATENATE("00",YEAR(Hoja2!B114)),2))</f>
        <v>09/01/13</v>
      </c>
      <c r="H114" t="str">
        <f>RIGHT(CONCATENATE("00",DAY(Hoja2!D114)),2)</f>
        <v>08</v>
      </c>
      <c r="I114" t="str">
        <f>CONCATENATE(RIGHT(CONCATENATE("00",DAY(Hoja2!D114)),2),"/",RIGHT(CONCATENATE("00",MONTH(Hoja2!D114)),2),"/",RIGHT(CONCATENATE("00",YEAR(Hoja2!D114)),2))</f>
        <v>08/01/13</v>
      </c>
      <c r="J114" t="str">
        <f>IF(LEN(Hoja2!J114)&gt;150,LEN(Hoja2!J114),"")</f>
        <v/>
      </c>
      <c r="K114" t="str">
        <f>IF(Hoja2!A114&lt;&gt;"", IF(Hoja2!B114&lt;&gt;"", IF(Hoja2!C114&lt;&gt;"", IF(Hoja2!D114&lt;&gt;"", IF(Hoja2!E114&lt;&gt;"", IF(Hoja2!F114&lt;&gt;"", IF(Hoja2!J114&lt;&gt;"","ok",""),""),""),""),""),""),"")</f>
        <v>ok</v>
      </c>
      <c r="L114" t="str">
        <f>IF(Hoja2!A114="'S/F'","--","")</f>
        <v/>
      </c>
      <c r="M114" t="str">
        <f>IF(LEN(Hoja2!C114)&gt;30,Hoja2!C114,"")</f>
        <v/>
      </c>
      <c r="O114" t="str">
        <f>IF(LEN(Hoja2!F114)&gt;110,LEN(Hoja2!F114),"")</f>
        <v/>
      </c>
      <c r="Q114" t="str">
        <f>IF(K114="ok",CONCATENATE(IF(Hoja2!A114="'S/F'","--",""),N114,"INSERT INTO seguimiento_oficios_recepcion_oficio(fecha_captura, folio_interno, no_oficio, dependencia_envia, firma, fecha_oficio, asunto, anexo, captura_id, estatus_id) VALUES ('",CONCATENATE(RIGHT(CONCATENATE("00",DAY(Hoja2!B114)),2),"/",RIGHT(CONCATENATE("00",MONTH(Hoja2!B114)),2),"/",RIGHT(CONCATENATE("00",YEAR(Hoja2!B114)),2)),"',",Hoja2!A114,",'",Hoja2!C114,"','",Hoja2!F114,"','",Hoja2!E114,"','",CONCATENATE(RIGHT(CONCATENATE("00",DAY(Hoja2!D114)),2),"/",RIGHT(CONCATENATE("00",MONTH(Hoja2!D114)),2),"/",RIGHT(CONCATENATE("00",YEAR(Hoja2!D114)),2)),"','",Hoja2!J114,"',","FALSE, 1,8);"), "")</f>
        <v>INSERT INTO seguimiento_oficios_recepcion_oficio(fecha_captura, folio_interno, no_oficio, dependencia_envia, firma, fecha_oficio, asunto, anexo, captura_id, estatus_id) VALUES ('09/01/13',142,'S/N','ARCHIVO CD. INDUSTRIAL','NATIVIDAD JORGE VALENCIA DE LA CRUZ','08/01/13','SOLICTA SE LE AUTORIZEN LOS DIAS DEL 8 AL 17 DE ENERO ACUENTA DE VACACIONES EXTRAORDINARIAS',FALSE, 1,8);</v>
      </c>
    </row>
    <row r="115" spans="6:17">
      <c r="F115" t="str">
        <f>RIGHT(CONCATENATE("00",DAY(Hoja2!B115)),2)</f>
        <v>09</v>
      </c>
      <c r="G115" t="str">
        <f>CONCATENATE(RIGHT(CONCATENATE("00",DAY(Hoja2!B115)),2),"/",RIGHT(CONCATENATE("00",MONTH(Hoja2!B115)),2),"/",RIGHT(CONCATENATE("00",YEAR(Hoja2!B115)),2))</f>
        <v>09/01/13</v>
      </c>
      <c r="H115" t="str">
        <f>RIGHT(CONCATENATE("00",DAY(Hoja2!D115)),2)</f>
        <v>08</v>
      </c>
      <c r="I115" t="str">
        <f>CONCATENATE(RIGHT(CONCATENATE("00",DAY(Hoja2!D115)),2),"/",RIGHT(CONCATENATE("00",MONTH(Hoja2!D115)),2),"/",RIGHT(CONCATENATE("00",YEAR(Hoja2!D115)),2))</f>
        <v>08/01/13</v>
      </c>
      <c r="J115" t="str">
        <f>IF(LEN(Hoja2!J115)&gt;150,LEN(Hoja2!J115),"")</f>
        <v/>
      </c>
      <c r="K115" t="str">
        <f>IF(Hoja2!A115&lt;&gt;"", IF(Hoja2!B115&lt;&gt;"", IF(Hoja2!C115&lt;&gt;"", IF(Hoja2!D115&lt;&gt;"", IF(Hoja2!E115&lt;&gt;"", IF(Hoja2!F115&lt;&gt;"", IF(Hoja2!J115&lt;&gt;"","ok",""),""),""),""),""),""),"")</f>
        <v>ok</v>
      </c>
      <c r="L115" t="str">
        <f>IF(Hoja2!A115="'S/F'","--","")</f>
        <v/>
      </c>
      <c r="M115" t="str">
        <f>IF(LEN(Hoja2!C115)&gt;30,Hoja2!C115,"")</f>
        <v/>
      </c>
      <c r="O115" t="str">
        <f>IF(LEN(Hoja2!F115)&gt;110,LEN(Hoja2!F115),"")</f>
        <v/>
      </c>
      <c r="Q115" t="str">
        <f>IF(K115="ok",CONCATENATE(IF(Hoja2!A115="'S/F'","--",""),N115,"INSERT INTO seguimiento_oficios_recepcion_oficio(fecha_captura, folio_interno, no_oficio, dependencia_envia, firma, fecha_oficio, asunto, anexo, captura_id, estatus_id) VALUES ('",CONCATENATE(RIGHT(CONCATENATE("00",DAY(Hoja2!B115)),2),"/",RIGHT(CONCATENATE("00",MONTH(Hoja2!B115)),2),"/",RIGHT(CONCATENATE("00",YEAR(Hoja2!B115)),2)),"',",Hoja2!A115,",'",Hoja2!C115,"','",Hoja2!F115,"','",Hoja2!E115,"','",CONCATENATE(RIGHT(CONCATENATE("00",DAY(Hoja2!D115)),2),"/",RIGHT(CONCATENATE("00",MONTH(Hoja2!D115)),2),"/",RIGHT(CONCATENATE("00",YEAR(Hoja2!D115)),2)),"','",Hoja2!J115,"',","FALSE, 1,8);"), "")</f>
        <v>INSERT INTO seguimiento_oficios_recepcion_oficio(fecha_captura, folio_interno, no_oficio, dependencia_envia, firma, fecha_oficio, asunto, anexo, captura_id, estatus_id) VALUES ('09/01/13',143,'009','GUBERNATURA','HILDA DEL SOCORRO LOPEZ AGUILAR','08/01/13','INFORMA QUE LA C.P. GLADYS GURRIA CAMPO Y LA LIC. FABIOLA JIMENEZ CASTRO SON LAS PERSONAS AUTORIZADAS PARA REALIZAR TRAMITES Y RECOGER NOMINAS',FALSE, 1,8);</v>
      </c>
    </row>
    <row r="116" spans="6:17">
      <c r="F116" t="str">
        <f>RIGHT(CONCATENATE("00",DAY(Hoja2!B116)),2)</f>
        <v>09</v>
      </c>
      <c r="G116" t="str">
        <f>CONCATENATE(RIGHT(CONCATENATE("00",DAY(Hoja2!B116)),2),"/",RIGHT(CONCATENATE("00",MONTH(Hoja2!B116)),2),"/",RIGHT(CONCATENATE("00",YEAR(Hoja2!B116)),2))</f>
        <v>09/01/13</v>
      </c>
      <c r="H116" t="str">
        <f>RIGHT(CONCATENATE("00",DAY(Hoja2!D116)),2)</f>
        <v>08</v>
      </c>
      <c r="I116" t="str">
        <f>CONCATENATE(RIGHT(CONCATENATE("00",DAY(Hoja2!D116)),2),"/",RIGHT(CONCATENATE("00",MONTH(Hoja2!D116)),2),"/",RIGHT(CONCATENATE("00",YEAR(Hoja2!D116)),2))</f>
        <v>08/01/13</v>
      </c>
      <c r="J116" t="str">
        <f>IF(LEN(Hoja2!J116)&gt;150,LEN(Hoja2!J116),"")</f>
        <v/>
      </c>
      <c r="K116" t="str">
        <f>IF(Hoja2!A116&lt;&gt;"", IF(Hoja2!B116&lt;&gt;"", IF(Hoja2!C116&lt;&gt;"", IF(Hoja2!D116&lt;&gt;"", IF(Hoja2!E116&lt;&gt;"", IF(Hoja2!F116&lt;&gt;"", IF(Hoja2!J116&lt;&gt;"","ok",""),""),""),""),""),""),"")</f>
        <v>ok</v>
      </c>
      <c r="L116" t="str">
        <f>IF(Hoja2!A116="'S/F'","--","")</f>
        <v/>
      </c>
      <c r="M116" t="str">
        <f>IF(LEN(Hoja2!C116)&gt;30,Hoja2!C116,"")</f>
        <v/>
      </c>
      <c r="O116" t="str">
        <f>IF(LEN(Hoja2!F116)&gt;110,LEN(Hoja2!F116),"")</f>
        <v/>
      </c>
      <c r="Q116" t="str">
        <f>IF(K116="ok",CONCATENATE(IF(Hoja2!A116="'S/F'","--",""),N116,"INSERT INTO seguimiento_oficios_recepcion_oficio(fecha_captura, folio_interno, no_oficio, dependencia_envia, firma, fecha_oficio, asunto, anexo, captura_id, estatus_id) VALUES ('",CONCATENATE(RIGHT(CONCATENATE("00",DAY(Hoja2!B116)),2),"/",RIGHT(CONCATENATE("00",MONTH(Hoja2!B116)),2),"/",RIGHT(CONCATENATE("00",YEAR(Hoja2!B116)),2)),"',",Hoja2!A116,",'",Hoja2!C116,"','",Hoja2!F116,"','",Hoja2!E116,"','",CONCATENATE(RIGHT(CONCATENATE("00",DAY(Hoja2!D116)),2),"/",RIGHT(CONCATENATE("00",MONTH(Hoja2!D116)),2),"/",RIGHT(CONCATENATE("00",YEAR(Hoja2!D116)),2)),"','",Hoja2!J116,"',","FALSE, 1,8);"), "")</f>
        <v>INSERT INTO seguimiento_oficios_recepcion_oficio(fecha_captura, folio_interno, no_oficio, dependencia_envia, firma, fecha_oficio, asunto, anexo, captura_id, estatus_id) VALUES ('09/01/13',144,'030','FINANZAS','MARGARITA MANZUR VILLANUEVA','08/01/13','ENVIA REPORTE DE LOS DECUENTOS AL PERSONAL',FALSE, 1,8);</v>
      </c>
    </row>
    <row r="117" spans="6:17">
      <c r="F117" t="str">
        <f>RIGHT(CONCATENATE("00",DAY(Hoja2!B117)),2)</f>
        <v>09</v>
      </c>
      <c r="G117" t="str">
        <f>CONCATENATE(RIGHT(CONCATENATE("00",DAY(Hoja2!B117)),2),"/",RIGHT(CONCATENATE("00",MONTH(Hoja2!B117)),2),"/",RIGHT(CONCATENATE("00",YEAR(Hoja2!B117)),2))</f>
        <v>09/01/13</v>
      </c>
      <c r="H117" t="str">
        <f>RIGHT(CONCATENATE("00",DAY(Hoja2!D117)),2)</f>
        <v>09</v>
      </c>
      <c r="I117" t="str">
        <f>CONCATENATE(RIGHT(CONCATENATE("00",DAY(Hoja2!D117)),2),"/",RIGHT(CONCATENATE("00",MONTH(Hoja2!D117)),2),"/",RIGHT(CONCATENATE("00",YEAR(Hoja2!D117)),2))</f>
        <v>09/01/13</v>
      </c>
      <c r="J117" t="str">
        <f>IF(LEN(Hoja2!J117)&gt;150,LEN(Hoja2!J117),"")</f>
        <v/>
      </c>
      <c r="K117" t="str">
        <f>IF(Hoja2!A117&lt;&gt;"", IF(Hoja2!B117&lt;&gt;"", IF(Hoja2!C117&lt;&gt;"", IF(Hoja2!D117&lt;&gt;"", IF(Hoja2!E117&lt;&gt;"", IF(Hoja2!F117&lt;&gt;"", IF(Hoja2!J117&lt;&gt;"","ok",""),""),""),""),""),""),"")</f>
        <v>ok</v>
      </c>
      <c r="L117" t="str">
        <f>IF(Hoja2!A117="'S/F'","--","")</f>
        <v/>
      </c>
      <c r="M117" t="str">
        <f>IF(LEN(Hoja2!C117)&gt;30,Hoja2!C117,"")</f>
        <v/>
      </c>
      <c r="O117" t="str">
        <f>IF(LEN(Hoja2!F117)&gt;110,LEN(Hoja2!F117),"")</f>
        <v/>
      </c>
      <c r="Q117" t="str">
        <f>IF(K117="ok",CONCATENATE(IF(Hoja2!A117="'S/F'","--",""),N117,"INSERT INTO seguimiento_oficios_recepcion_oficio(fecha_captura, folio_interno, no_oficio, dependencia_envia, firma, fecha_oficio, asunto, anexo, captura_id, estatus_id) VALUES ('",CONCATENATE(RIGHT(CONCATENATE("00",DAY(Hoja2!B117)),2),"/",RIGHT(CONCATENATE("00",MONTH(Hoja2!B117)),2),"/",RIGHT(CONCATENATE("00",YEAR(Hoja2!B117)),2)),"',",Hoja2!A117,",'",Hoja2!C117,"','",Hoja2!F117,"','",Hoja2!E117,"','",CONCATENATE(RIGHT(CONCATENATE("00",DAY(Hoja2!D117)),2),"/",RIGHT(CONCATENATE("00",MONTH(Hoja2!D117)),2),"/",RIGHT(CONCATENATE("00",YEAR(Hoja2!D117)),2)),"','",Hoja2!J117,"',","FALSE, 1,8);"), "")</f>
        <v>INSERT INTO seguimiento_oficios_recepcion_oficio(fecha_captura, folio_interno, no_oficio, dependencia_envia, firma, fecha_oficio, asunto, anexo, captura_id, estatus_id) VALUES ('09/01/13',145,'S/N','PARTICULAR','DEYSI KARINA REYES MORALES','09/01/13','SOL. CENTRO DE CONVENCIONES PARA EL 16 DE MARZO',FALSE, 1,8);</v>
      </c>
    </row>
    <row r="118" spans="6:17">
      <c r="F118" t="str">
        <f>RIGHT(CONCATENATE("00",DAY(Hoja2!B118)),2)</f>
        <v>09</v>
      </c>
      <c r="G118" t="str">
        <f>CONCATENATE(RIGHT(CONCATENATE("00",DAY(Hoja2!B118)),2),"/",RIGHT(CONCATENATE("00",MONTH(Hoja2!B118)),2),"/",RIGHT(CONCATENATE("00",YEAR(Hoja2!B118)),2))</f>
        <v>09/01/13</v>
      </c>
      <c r="H118" t="str">
        <f>RIGHT(CONCATENATE("00",DAY(Hoja2!D118)),2)</f>
        <v>09</v>
      </c>
      <c r="I118" t="str">
        <f>CONCATENATE(RIGHT(CONCATENATE("00",DAY(Hoja2!D118)),2),"/",RIGHT(CONCATENATE("00",MONTH(Hoja2!D118)),2),"/",RIGHT(CONCATENATE("00",YEAR(Hoja2!D118)),2))</f>
        <v>09/01/13</v>
      </c>
      <c r="J118" t="str">
        <f>IF(LEN(Hoja2!J118)&gt;150,LEN(Hoja2!J118),"")</f>
        <v/>
      </c>
      <c r="K118" t="str">
        <f>IF(Hoja2!A118&lt;&gt;"", IF(Hoja2!B118&lt;&gt;"", IF(Hoja2!C118&lt;&gt;"", IF(Hoja2!D118&lt;&gt;"", IF(Hoja2!E118&lt;&gt;"", IF(Hoja2!F118&lt;&gt;"", IF(Hoja2!J118&lt;&gt;"","ok",""),""),""),""),""),""),"")</f>
        <v>ok</v>
      </c>
      <c r="L118" t="str">
        <f>IF(Hoja2!A118="'S/F'","--","")</f>
        <v/>
      </c>
      <c r="M118" t="str">
        <f>IF(LEN(Hoja2!C118)&gt;30,Hoja2!C118,"")</f>
        <v/>
      </c>
      <c r="O118" t="str">
        <f>IF(LEN(Hoja2!F118)&gt;110,LEN(Hoja2!F118),"")</f>
        <v/>
      </c>
      <c r="Q118" t="str">
        <f>IF(K118="ok",CONCATENATE(IF(Hoja2!A118="'S/F'","--",""),N118,"INSERT INTO seguimiento_oficios_recepcion_oficio(fecha_captura, folio_interno, no_oficio, dependencia_envia, firma, fecha_oficio, asunto, anexo, captura_id, estatus_id) VALUES ('",CONCATENATE(RIGHT(CONCATENATE("00",DAY(Hoja2!B118)),2),"/",RIGHT(CONCATENATE("00",MONTH(Hoja2!B118)),2),"/",RIGHT(CONCATENATE("00",YEAR(Hoja2!B118)),2)),"',",Hoja2!A118,",'",Hoja2!C118,"','",Hoja2!F118,"','",Hoja2!E118,"','",CONCATENATE(RIGHT(CONCATENATE("00",DAY(Hoja2!D118)),2),"/",RIGHT(CONCATENATE("00",MONTH(Hoja2!D118)),2),"/",RIGHT(CONCATENATE("00",YEAR(Hoja2!D118)),2)),"','",Hoja2!J118,"',","FALSE, 1,8);"), "")</f>
        <v>INSERT INTO seguimiento_oficios_recepcion_oficio(fecha_captura, folio_interno, no_oficio, dependencia_envia, firma, fecha_oficio, asunto, anexo, captura_id, estatus_id) VALUES ('09/01/13',146,'02','TALLERES GRAFICOS','ALFONSO GERONIMO BAUTISTA','09/01/13','SOLICITUD DE MATERIALES, INSUMOS Y EQUIPO DE COMPUTO',FALSE, 1,8);</v>
      </c>
    </row>
    <row r="119" spans="6:17">
      <c r="F119" t="str">
        <f>RIGHT(CONCATENATE("00",DAY(Hoja2!B119)),2)</f>
        <v>09</v>
      </c>
      <c r="G119" t="str">
        <f>CONCATENATE(RIGHT(CONCATENATE("00",DAY(Hoja2!B119)),2),"/",RIGHT(CONCATENATE("00",MONTH(Hoja2!B119)),2),"/",RIGHT(CONCATENATE("00",YEAR(Hoja2!B119)),2))</f>
        <v>09/01/13</v>
      </c>
      <c r="H119" t="str">
        <f>RIGHT(CONCATENATE("00",DAY(Hoja2!D119)),2)</f>
        <v>09</v>
      </c>
      <c r="I119" t="str">
        <f>CONCATENATE(RIGHT(CONCATENATE("00",DAY(Hoja2!D119)),2),"/",RIGHT(CONCATENATE("00",MONTH(Hoja2!D119)),2),"/",RIGHT(CONCATENATE("00",YEAR(Hoja2!D119)),2))</f>
        <v>09/01/13</v>
      </c>
      <c r="J119" t="str">
        <f>IF(LEN(Hoja2!J119)&gt;150,LEN(Hoja2!J119),"")</f>
        <v/>
      </c>
      <c r="K119" t="str">
        <f>IF(Hoja2!A119&lt;&gt;"", IF(Hoja2!B119&lt;&gt;"", IF(Hoja2!C119&lt;&gt;"", IF(Hoja2!D119&lt;&gt;"", IF(Hoja2!E119&lt;&gt;"", IF(Hoja2!F119&lt;&gt;"", IF(Hoja2!J119&lt;&gt;"","ok",""),""),""),""),""),""),"")</f>
        <v>ok</v>
      </c>
      <c r="L119" t="str">
        <f>IF(Hoja2!A119="'S/F'","--","")</f>
        <v/>
      </c>
      <c r="M119" t="str">
        <f>IF(LEN(Hoja2!C119)&gt;30,Hoja2!C119,"")</f>
        <v/>
      </c>
      <c r="O119" t="str">
        <f>IF(LEN(Hoja2!F119)&gt;110,LEN(Hoja2!F119),"")</f>
        <v/>
      </c>
      <c r="Q119" t="str">
        <f>IF(K119="ok",CONCATENATE(IF(Hoja2!A119="'S/F'","--",""),N119,"INSERT INTO seguimiento_oficios_recepcion_oficio(fecha_captura, folio_interno, no_oficio, dependencia_envia, firma, fecha_oficio, asunto, anexo, captura_id, estatus_id) VALUES ('",CONCATENATE(RIGHT(CONCATENATE("00",DAY(Hoja2!B119)),2),"/",RIGHT(CONCATENATE("00",MONTH(Hoja2!B119)),2),"/",RIGHT(CONCATENATE("00",YEAR(Hoja2!B119)),2)),"',",Hoja2!A119,",'",Hoja2!C119,"','",Hoja2!F119,"','",Hoja2!E119,"','",CONCATENATE(RIGHT(CONCATENATE("00",DAY(Hoja2!D119)),2),"/",RIGHT(CONCATENATE("00",MONTH(Hoja2!D119)),2),"/",RIGHT(CONCATENATE("00",YEAR(Hoja2!D119)),2)),"','",Hoja2!J119,"',","FALSE, 1,8);"), "")</f>
        <v>INSERT INTO seguimiento_oficios_recepcion_oficio(fecha_captura, folio_interno, no_oficio, dependencia_envia, firma, fecha_oficio, asunto, anexo, captura_id, estatus_id) VALUES ('09/01/13',147,'018','IRET','MARIA DEL ROSARIO FRIAS RUIZ','09/01/13','COMUNICA QUE LA C. SONIA ORDOÑEZ LEON Y GUADALUPE ASCENCIO OJEDA SON LAS PERSONAS AUTORIZADAS PARA RECOGER NOMINA',FALSE, 1,8);</v>
      </c>
    </row>
    <row r="120" spans="6:17">
      <c r="F120" t="str">
        <f>RIGHT(CONCATENATE("00",DAY(Hoja2!B120)),2)</f>
        <v>09</v>
      </c>
      <c r="G120" t="str">
        <f>CONCATENATE(RIGHT(CONCATENATE("00",DAY(Hoja2!B120)),2),"/",RIGHT(CONCATENATE("00",MONTH(Hoja2!B120)),2),"/",RIGHT(CONCATENATE("00",YEAR(Hoja2!B120)),2))</f>
        <v>09/01/13</v>
      </c>
      <c r="H120" t="str">
        <f>RIGHT(CONCATENATE("00",DAY(Hoja2!D120)),2)</f>
        <v>09</v>
      </c>
      <c r="I120" t="str">
        <f>CONCATENATE(RIGHT(CONCATENATE("00",DAY(Hoja2!D120)),2),"/",RIGHT(CONCATENATE("00",MONTH(Hoja2!D120)),2),"/",RIGHT(CONCATENATE("00",YEAR(Hoja2!D120)),2))</f>
        <v>09/01/13</v>
      </c>
      <c r="J120" t="str">
        <f>IF(LEN(Hoja2!J120)&gt;150,LEN(Hoja2!J120),"")</f>
        <v/>
      </c>
      <c r="K120" t="str">
        <f>IF(Hoja2!A120&lt;&gt;"", IF(Hoja2!B120&lt;&gt;"", IF(Hoja2!C120&lt;&gt;"", IF(Hoja2!D120&lt;&gt;"", IF(Hoja2!E120&lt;&gt;"", IF(Hoja2!F120&lt;&gt;"", IF(Hoja2!J120&lt;&gt;"","ok",""),""),""),""),""),""),"")</f>
        <v>ok</v>
      </c>
      <c r="L120" t="str">
        <f>IF(Hoja2!A120="'S/F'","--","")</f>
        <v/>
      </c>
      <c r="M120" t="str">
        <f>IF(LEN(Hoja2!C120)&gt;30,Hoja2!C120,"")</f>
        <v/>
      </c>
      <c r="O120" t="str">
        <f>IF(LEN(Hoja2!F120)&gt;110,LEN(Hoja2!F120),"")</f>
        <v/>
      </c>
      <c r="Q120" t="str">
        <f>IF(K120="ok",CONCATENATE(IF(Hoja2!A120="'S/F'","--",""),N120,"INSERT INTO seguimiento_oficios_recepcion_oficio(fecha_captura, folio_interno, no_oficio, dependencia_envia, firma, fecha_oficio, asunto, anexo, captura_id, estatus_id) VALUES ('",CONCATENATE(RIGHT(CONCATENATE("00",DAY(Hoja2!B120)),2),"/",RIGHT(CONCATENATE("00",MONTH(Hoja2!B120)),2),"/",RIGHT(CONCATENATE("00",YEAR(Hoja2!B120)),2)),"',",Hoja2!A120,",'",Hoja2!C120,"','",Hoja2!F120,"','",Hoja2!E120,"','",CONCATENATE(RIGHT(CONCATENATE("00",DAY(Hoja2!D120)),2),"/",RIGHT(CONCATENATE("00",MONTH(Hoja2!D120)),2),"/",RIGHT(CONCATENATE("00",YEAR(Hoja2!D120)),2)),"','",Hoja2!J120,"',","FALSE, 1,8);"), "")</f>
        <v>INSERT INTO seguimiento_oficios_recepcion_oficio(fecha_captura, folio_interno, no_oficio, dependencia_envia, firma, fecha_oficio, asunto, anexo, captura_id, estatus_id) VALUES ('09/01/13',148,'017','IRET','MARIA DEL ROSARIO FRIAS RUIZ','09/01/13','SOLICITA TABULADOR DE SALARIO VIGENTE',FALSE, 1,8);</v>
      </c>
    </row>
    <row r="121" spans="6:17">
      <c r="F121" t="str">
        <f>RIGHT(CONCATENATE("00",DAY(Hoja2!B121)),2)</f>
        <v>09</v>
      </c>
      <c r="G121" t="str">
        <f>CONCATENATE(RIGHT(CONCATENATE("00",DAY(Hoja2!B121)),2),"/",RIGHT(CONCATENATE("00",MONTH(Hoja2!B121)),2),"/",RIGHT(CONCATENATE("00",YEAR(Hoja2!B121)),2))</f>
        <v>09/01/13</v>
      </c>
      <c r="H121" t="str">
        <f>RIGHT(CONCATENATE("00",DAY(Hoja2!D121)),2)</f>
        <v>07</v>
      </c>
      <c r="I121" t="str">
        <f>CONCATENATE(RIGHT(CONCATENATE("00",DAY(Hoja2!D121)),2),"/",RIGHT(CONCATENATE("00",MONTH(Hoja2!D121)),2),"/",RIGHT(CONCATENATE("00",YEAR(Hoja2!D121)),2))</f>
        <v>07/01/13</v>
      </c>
      <c r="J121" t="str">
        <f>IF(LEN(Hoja2!J121)&gt;150,LEN(Hoja2!J121),"")</f>
        <v/>
      </c>
      <c r="K121" t="str">
        <f>IF(Hoja2!A121&lt;&gt;"", IF(Hoja2!B121&lt;&gt;"", IF(Hoja2!C121&lt;&gt;"", IF(Hoja2!D121&lt;&gt;"", IF(Hoja2!E121&lt;&gt;"", IF(Hoja2!F121&lt;&gt;"", IF(Hoja2!J121&lt;&gt;"","ok",""),""),""),""),""),""),"")</f>
        <v>ok</v>
      </c>
      <c r="L121" t="str">
        <f>IF(Hoja2!A121="'S/F'","--","")</f>
        <v/>
      </c>
      <c r="M121" t="str">
        <f>IF(LEN(Hoja2!C121)&gt;30,Hoja2!C121,"")</f>
        <v/>
      </c>
      <c r="O121" t="str">
        <f>IF(LEN(Hoja2!F121)&gt;110,LEN(Hoja2!F121),"")</f>
        <v/>
      </c>
      <c r="Q121" t="str">
        <f>IF(K121="ok",CONCATENATE(IF(Hoja2!A121="'S/F'","--",""),N121,"INSERT INTO seguimiento_oficios_recepcion_oficio(fecha_captura, folio_interno, no_oficio, dependencia_envia, firma, fecha_oficio, asunto, anexo, captura_id, estatus_id) VALUES ('",CONCATENATE(RIGHT(CONCATENATE("00",DAY(Hoja2!B121)),2),"/",RIGHT(CONCATENATE("00",MONTH(Hoja2!B121)),2),"/",RIGHT(CONCATENATE("00",YEAR(Hoja2!B121)),2)),"',",Hoja2!A121,",'",Hoja2!C121,"','",Hoja2!F121,"','",Hoja2!E121,"','",CONCATENATE(RIGHT(CONCATENATE("00",DAY(Hoja2!D121)),2),"/",RIGHT(CONCATENATE("00",MONTH(Hoja2!D121)),2),"/",RIGHT(CONCATENATE("00",YEAR(Hoja2!D121)),2)),"','",Hoja2!J121,"',","FALSE, 1,8);"), "")</f>
        <v>INSERT INTO seguimiento_oficios_recepcion_oficio(fecha_captura, folio_interno, no_oficio, dependencia_envia, firma, fecha_oficio, asunto, anexo, captura_id, estatus_id) VALUES ('09/01/13',149,'008','EDUCACION','AURORA DEL CARMEN LOPEZ CAMACHO','07/01/13','DESCUENTO PENSION ALIMENTICIA AL C. MAGAÑA HERNANDEZ SANTIAGO',FALSE, 1,8);</v>
      </c>
    </row>
    <row r="122" spans="6:17">
      <c r="F122" t="str">
        <f>RIGHT(CONCATENATE("00",DAY(Hoja2!B122)),2)</f>
        <v>09</v>
      </c>
      <c r="G122" t="str">
        <f>CONCATENATE(RIGHT(CONCATENATE("00",DAY(Hoja2!B122)),2),"/",RIGHT(CONCATENATE("00",MONTH(Hoja2!B122)),2),"/",RIGHT(CONCATENATE("00",YEAR(Hoja2!B122)),2))</f>
        <v>09/01/13</v>
      </c>
      <c r="H122" t="str">
        <f>RIGHT(CONCATENATE("00",DAY(Hoja2!D122)),2)</f>
        <v>07</v>
      </c>
      <c r="I122" t="str">
        <f>CONCATENATE(RIGHT(CONCATENATE("00",DAY(Hoja2!D122)),2),"/",RIGHT(CONCATENATE("00",MONTH(Hoja2!D122)),2),"/",RIGHT(CONCATENATE("00",YEAR(Hoja2!D122)),2))</f>
        <v>07/01/13</v>
      </c>
      <c r="J122" t="str">
        <f>IF(LEN(Hoja2!J122)&gt;150,LEN(Hoja2!J122),"")</f>
        <v/>
      </c>
      <c r="K122" t="str">
        <f>IF(Hoja2!A122&lt;&gt;"", IF(Hoja2!B122&lt;&gt;"", IF(Hoja2!C122&lt;&gt;"", IF(Hoja2!D122&lt;&gt;"", IF(Hoja2!E122&lt;&gt;"", IF(Hoja2!F122&lt;&gt;"", IF(Hoja2!J122&lt;&gt;"","ok",""),""),""),""),""),""),"")</f>
        <v>ok</v>
      </c>
      <c r="L122" t="str">
        <f>IF(Hoja2!A122="'S/F'","--","")</f>
        <v/>
      </c>
      <c r="M122" t="str">
        <f>IF(LEN(Hoja2!C122)&gt;30,Hoja2!C122,"")</f>
        <v/>
      </c>
      <c r="O122" t="str">
        <f>IF(LEN(Hoja2!F122)&gt;110,LEN(Hoja2!F122),"")</f>
        <v/>
      </c>
      <c r="Q122" t="str">
        <f>IF(K122="ok",CONCATENATE(IF(Hoja2!A122="'S/F'","--",""),N122,"INSERT INTO seguimiento_oficios_recepcion_oficio(fecha_captura, folio_interno, no_oficio, dependencia_envia, firma, fecha_oficio, asunto, anexo, captura_id, estatus_id) VALUES ('",CONCATENATE(RIGHT(CONCATENATE("00",DAY(Hoja2!B122)),2),"/",RIGHT(CONCATENATE("00",MONTH(Hoja2!B122)),2),"/",RIGHT(CONCATENATE("00",YEAR(Hoja2!B122)),2)),"',",Hoja2!A122,",'",Hoja2!C122,"','",Hoja2!F122,"','",Hoja2!E122,"','",CONCATENATE(RIGHT(CONCATENATE("00",DAY(Hoja2!D122)),2),"/",RIGHT(CONCATENATE("00",MONTH(Hoja2!D122)),2),"/",RIGHT(CONCATENATE("00",YEAR(Hoja2!D122)),2)),"','",Hoja2!J122,"',","FALSE, 1,8);"), "")</f>
        <v>INSERT INTO seguimiento_oficios_recepcion_oficio(fecha_captura, folio_interno, no_oficio, dependencia_envia, firma, fecha_oficio, asunto, anexo, captura_id, estatus_id) VALUES ('09/01/13',150,'016','EDUCACION','AURORA DEL CARMEN LOPEZ CAMACHO','07/01/13','CANCELACION DE PENSION ALIMENTICIA DEL C. MARTINEZ CRUZ CARLOS',FALSE, 1,8);</v>
      </c>
    </row>
    <row r="123" spans="6:17">
      <c r="F123" t="str">
        <f>RIGHT(CONCATENATE("00",DAY(Hoja2!B123)),2)</f>
        <v>09</v>
      </c>
      <c r="G123" t="str">
        <f>CONCATENATE(RIGHT(CONCATENATE("00",DAY(Hoja2!B123)),2),"/",RIGHT(CONCATENATE("00",MONTH(Hoja2!B123)),2),"/",RIGHT(CONCATENATE("00",YEAR(Hoja2!B123)),2))</f>
        <v>09/01/13</v>
      </c>
      <c r="H123" t="str">
        <f>RIGHT(CONCATENATE("00",DAY(Hoja2!D123)),2)</f>
        <v>09</v>
      </c>
      <c r="I123" t="str">
        <f>CONCATENATE(RIGHT(CONCATENATE("00",DAY(Hoja2!D123)),2),"/",RIGHT(CONCATENATE("00",MONTH(Hoja2!D123)),2),"/",RIGHT(CONCATENATE("00",YEAR(Hoja2!D123)),2))</f>
        <v>09/01/13</v>
      </c>
      <c r="J123" t="str">
        <f>IF(LEN(Hoja2!J123)&gt;150,LEN(Hoja2!J123),"")</f>
        <v/>
      </c>
      <c r="K123" t="str">
        <f>IF(Hoja2!A123&lt;&gt;"", IF(Hoja2!B123&lt;&gt;"", IF(Hoja2!C123&lt;&gt;"", IF(Hoja2!D123&lt;&gt;"", IF(Hoja2!E123&lt;&gt;"", IF(Hoja2!F123&lt;&gt;"", IF(Hoja2!J123&lt;&gt;"","ok",""),""),""),""),""),""),"")</f>
        <v>ok</v>
      </c>
      <c r="L123" t="str">
        <f>IF(Hoja2!A123="'S/F'","--","")</f>
        <v/>
      </c>
      <c r="M123" t="str">
        <f>IF(LEN(Hoja2!C123)&gt;30,Hoja2!C123,"")</f>
        <v/>
      </c>
      <c r="O123" t="str">
        <f>IF(LEN(Hoja2!F123)&gt;110,LEN(Hoja2!F123),"")</f>
        <v/>
      </c>
      <c r="Q123" t="str">
        <f>IF(K123="ok",CONCATENATE(IF(Hoja2!A123="'S/F'","--",""),N123,"INSERT INTO seguimiento_oficios_recepcion_oficio(fecha_captura, folio_interno, no_oficio, dependencia_envia, firma, fecha_oficio, asunto, anexo, captura_id, estatus_id) VALUES ('",CONCATENATE(RIGHT(CONCATENATE("00",DAY(Hoja2!B123)),2),"/",RIGHT(CONCATENATE("00",MONTH(Hoja2!B123)),2),"/",RIGHT(CONCATENATE("00",YEAR(Hoja2!B123)),2)),"',",Hoja2!A123,",'",Hoja2!C123,"','",Hoja2!F123,"','",Hoja2!E123,"','",CONCATENATE(RIGHT(CONCATENATE("00",DAY(Hoja2!D123)),2),"/",RIGHT(CONCATENATE("00",MONTH(Hoja2!D123)),2),"/",RIGHT(CONCATENATE("00",YEAR(Hoja2!D123)),2)),"','",Hoja2!J123,"',","FALSE, 1,8);"), "")</f>
        <v>INSERT INTO seguimiento_oficios_recepcion_oficio(fecha_captura, folio_interno, no_oficio, dependencia_envia, firma, fecha_oficio, asunto, anexo, captura_id, estatus_id) VALUES ('09/01/13',151,'043','SEDAFOP','ANA LAURA FLORES HERNANDEZ','09/01/13','SOLICITAN CORRECCION DE CURP A LA C. MAURA CASTILLO SANCHEZ',FALSE, 1,8);</v>
      </c>
    </row>
    <row r="124" spans="6:17">
      <c r="F124" t="str">
        <f>RIGHT(CONCATENATE("00",DAY(Hoja2!B124)),2)</f>
        <v>09</v>
      </c>
      <c r="G124" t="str">
        <f>CONCATENATE(RIGHT(CONCATENATE("00",DAY(Hoja2!B124)),2),"/",RIGHT(CONCATENATE("00",MONTH(Hoja2!B124)),2),"/",RIGHT(CONCATENATE("00",YEAR(Hoja2!B124)),2))</f>
        <v>09/01/13</v>
      </c>
      <c r="H124" t="str">
        <f>RIGHT(CONCATENATE("00",DAY(Hoja2!D124)),2)</f>
        <v>07</v>
      </c>
      <c r="I124" t="str">
        <f>CONCATENATE(RIGHT(CONCATENATE("00",DAY(Hoja2!D124)),2),"/",RIGHT(CONCATENATE("00",MONTH(Hoja2!D124)),2),"/",RIGHT(CONCATENATE("00",YEAR(Hoja2!D124)),2))</f>
        <v>07/01/13</v>
      </c>
      <c r="J124" t="str">
        <f>IF(LEN(Hoja2!J124)&gt;150,LEN(Hoja2!J124),"")</f>
        <v/>
      </c>
      <c r="K124" t="str">
        <f>IF(Hoja2!A124&lt;&gt;"", IF(Hoja2!B124&lt;&gt;"", IF(Hoja2!C124&lt;&gt;"", IF(Hoja2!D124&lt;&gt;"", IF(Hoja2!E124&lt;&gt;"", IF(Hoja2!F124&lt;&gt;"", IF(Hoja2!J124&lt;&gt;"","ok",""),""),""),""),""),""),"")</f>
        <v>ok</v>
      </c>
      <c r="L124" t="str">
        <f>IF(Hoja2!A124="'S/F'","--","")</f>
        <v/>
      </c>
      <c r="M124" t="str">
        <f>IF(LEN(Hoja2!C124)&gt;30,Hoja2!C124,"")</f>
        <v/>
      </c>
      <c r="O124" t="str">
        <f>IF(LEN(Hoja2!F124)&gt;110,LEN(Hoja2!F124),"")</f>
        <v/>
      </c>
      <c r="Q124" t="str">
        <f>IF(K124="ok",CONCATENATE(IF(Hoja2!A124="'S/F'","--",""),N124,"INSERT INTO seguimiento_oficios_recepcion_oficio(fecha_captura, folio_interno, no_oficio, dependencia_envia, firma, fecha_oficio, asunto, anexo, captura_id, estatus_id) VALUES ('",CONCATENATE(RIGHT(CONCATENATE("00",DAY(Hoja2!B124)),2),"/",RIGHT(CONCATENATE("00",MONTH(Hoja2!B124)),2),"/",RIGHT(CONCATENATE("00",YEAR(Hoja2!B124)),2)),"',",Hoja2!A124,",'",Hoja2!C124,"','",Hoja2!F124,"','",Hoja2!E124,"','",CONCATENATE(RIGHT(CONCATENATE("00",DAY(Hoja2!D124)),2),"/",RIGHT(CONCATENATE("00",MONTH(Hoja2!D124)),2),"/",RIGHT(CONCATENATE("00",YEAR(Hoja2!D124)),2)),"','",Hoja2!J124,"',","FALSE, 1,8);"), "")</f>
        <v>INSERT INTO seguimiento_oficios_recepcion_oficio(fecha_captura, folio_interno, no_oficio, dependencia_envia, firma, fecha_oficio, asunto, anexo, captura_id, estatus_id) VALUES ('09/01/13',152,'012','IRET','MARIA DEL ROSARIO FRIAS RUIZ','07/01/13','ENVIA MEDIO MAGNETICO DE LOS DESCUENTOS VARIOS DE LA SEGUNDA QUINCENA DE ENERO',FALSE, 1,8);</v>
      </c>
    </row>
    <row r="125" spans="6:17">
      <c r="F125" t="str">
        <f>RIGHT(CONCATENATE("00",DAY(Hoja2!B125)),2)</f>
        <v>09</v>
      </c>
      <c r="G125" t="str">
        <f>CONCATENATE(RIGHT(CONCATENATE("00",DAY(Hoja2!B125)),2),"/",RIGHT(CONCATENATE("00",MONTH(Hoja2!B125)),2),"/",RIGHT(CONCATENATE("00",YEAR(Hoja2!B125)),2))</f>
        <v>09/01/13</v>
      </c>
      <c r="H125" t="str">
        <f>RIGHT(CONCATENATE("00",DAY(Hoja2!D125)),2)</f>
        <v>09</v>
      </c>
      <c r="I125" t="str">
        <f>CONCATENATE(RIGHT(CONCATENATE("00",DAY(Hoja2!D125)),2),"/",RIGHT(CONCATENATE("00",MONTH(Hoja2!D125)),2),"/",RIGHT(CONCATENATE("00",YEAR(Hoja2!D125)),2))</f>
        <v>09/01/13</v>
      </c>
      <c r="J125" t="str">
        <f>IF(LEN(Hoja2!J125)&gt;150,LEN(Hoja2!J125),"")</f>
        <v/>
      </c>
      <c r="K125" t="str">
        <f>IF(Hoja2!A125&lt;&gt;"", IF(Hoja2!B125&lt;&gt;"", IF(Hoja2!C125&lt;&gt;"", IF(Hoja2!D125&lt;&gt;"", IF(Hoja2!E125&lt;&gt;"", IF(Hoja2!F125&lt;&gt;"", IF(Hoja2!J125&lt;&gt;"","ok",""),""),""),""),""),""),"")</f>
        <v>ok</v>
      </c>
      <c r="L125" t="str">
        <f>IF(Hoja2!A125="'S/F'","--","")</f>
        <v/>
      </c>
      <c r="M125" t="str">
        <f>IF(LEN(Hoja2!C125)&gt;30,Hoja2!C125,"")</f>
        <v/>
      </c>
      <c r="O125" t="str">
        <f>IF(LEN(Hoja2!F125)&gt;110,LEN(Hoja2!F125),"")</f>
        <v/>
      </c>
      <c r="Q125" t="str">
        <f>IF(K125="ok",CONCATENATE(IF(Hoja2!A125="'S/F'","--",""),N125,"INSERT INTO seguimiento_oficios_recepcion_oficio(fecha_captura, folio_interno, no_oficio, dependencia_envia, firma, fecha_oficio, asunto, anexo, captura_id, estatus_id) VALUES ('",CONCATENATE(RIGHT(CONCATENATE("00",DAY(Hoja2!B125)),2),"/",RIGHT(CONCATENATE("00",MONTH(Hoja2!B125)),2),"/",RIGHT(CONCATENATE("00",YEAR(Hoja2!B125)),2)),"',",Hoja2!A125,",'",Hoja2!C125,"','",Hoja2!F125,"','",Hoja2!E125,"','",CONCATENATE(RIGHT(CONCATENATE("00",DAY(Hoja2!D125)),2),"/",RIGHT(CONCATENATE("00",MONTH(Hoja2!D125)),2),"/",RIGHT(CONCATENATE("00",YEAR(Hoja2!D125)),2)),"','",Hoja2!J125,"',","FALSE, 1,8);"), "")</f>
        <v>INSERT INTO seguimiento_oficios_recepcion_oficio(fecha_captura, folio_interno, no_oficio, dependencia_envia, firma, fecha_oficio, asunto, anexo, captura_id, estatus_id) VALUES ('09/01/13',153,'002','TRANSPORTE AEREO','MA. GUADALUPE CABRERA LANDERO','09/01/13','SOLICITAN UN CARTUCHO PARA IMPRESORA 98 HP',FALSE, 1,8);</v>
      </c>
    </row>
    <row r="126" spans="6:17">
      <c r="F126" t="str">
        <f>RIGHT(CONCATENATE("00",DAY(Hoja2!B126)),2)</f>
        <v>09</v>
      </c>
      <c r="G126" t="str">
        <f>CONCATENATE(RIGHT(CONCATENATE("00",DAY(Hoja2!B126)),2),"/",RIGHT(CONCATENATE("00",MONTH(Hoja2!B126)),2),"/",RIGHT(CONCATENATE("00",YEAR(Hoja2!B126)),2))</f>
        <v>09/01/13</v>
      </c>
      <c r="H126" t="str">
        <f>RIGHT(CONCATENATE("00",DAY(Hoja2!D126)),2)</f>
        <v>07</v>
      </c>
      <c r="I126" t="str">
        <f>CONCATENATE(RIGHT(CONCATENATE("00",DAY(Hoja2!D126)),2),"/",RIGHT(CONCATENATE("00",MONTH(Hoja2!D126)),2),"/",RIGHT(CONCATENATE("00",YEAR(Hoja2!D126)),2))</f>
        <v>07/01/13</v>
      </c>
      <c r="J126" t="str">
        <f>IF(LEN(Hoja2!J126)&gt;150,LEN(Hoja2!J126),"")</f>
        <v/>
      </c>
      <c r="K126" t="str">
        <f>IF(Hoja2!A126&lt;&gt;"", IF(Hoja2!B126&lt;&gt;"", IF(Hoja2!C126&lt;&gt;"", IF(Hoja2!D126&lt;&gt;"", IF(Hoja2!E126&lt;&gt;"", IF(Hoja2!F126&lt;&gt;"", IF(Hoja2!J126&lt;&gt;"","ok",""),""),""),""),""),""),"")</f>
        <v>ok</v>
      </c>
      <c r="L126" t="str">
        <f>IF(Hoja2!A126="'S/F'","--","")</f>
        <v/>
      </c>
      <c r="M126" t="str">
        <f>IF(LEN(Hoja2!C126)&gt;30,Hoja2!C126,"")</f>
        <v/>
      </c>
      <c r="O126" t="str">
        <f>IF(LEN(Hoja2!F126)&gt;110,LEN(Hoja2!F126),"")</f>
        <v/>
      </c>
      <c r="Q126" t="str">
        <f>IF(K126="ok",CONCATENATE(IF(Hoja2!A126="'S/F'","--",""),N126,"INSERT INTO seguimiento_oficios_recepcion_oficio(fecha_captura, folio_interno, no_oficio, dependencia_envia, firma, fecha_oficio, asunto, anexo, captura_id, estatus_id) VALUES ('",CONCATENATE(RIGHT(CONCATENATE("00",DAY(Hoja2!B126)),2),"/",RIGHT(CONCATENATE("00",MONTH(Hoja2!B126)),2),"/",RIGHT(CONCATENATE("00",YEAR(Hoja2!B126)),2)),"',",Hoja2!A126,",'",Hoja2!C126,"','",Hoja2!F126,"','",Hoja2!E126,"','",CONCATENATE(RIGHT(CONCATENATE("00",DAY(Hoja2!D126)),2),"/",RIGHT(CONCATENATE("00",MONTH(Hoja2!D126)),2),"/",RIGHT(CONCATENATE("00",YEAR(Hoja2!D126)),2)),"','",Hoja2!J126,"',","FALSE, 1,8);"), "")</f>
        <v>INSERT INTO seguimiento_oficios_recepcion_oficio(fecha_captura, folio_interno, no_oficio, dependencia_envia, firma, fecha_oficio, asunto, anexo, captura_id, estatus_id) VALUES ('09/01/13',154,'S/N','CUAUHTEMOC MOCTEZUMA','ENRIQUE CHAPA GONGORA','07/01/13','SOL. TEATRO AL AIRE LIBRE PARA EL 13 DE MARZO',FALSE, 1,8);</v>
      </c>
    </row>
    <row r="127" spans="6:17">
      <c r="F127" t="str">
        <f>RIGHT(CONCATENATE("00",DAY(Hoja2!B127)),2)</f>
        <v>09</v>
      </c>
      <c r="G127" t="str">
        <f>CONCATENATE(RIGHT(CONCATENATE("00",DAY(Hoja2!B127)),2),"/",RIGHT(CONCATENATE("00",MONTH(Hoja2!B127)),2),"/",RIGHT(CONCATENATE("00",YEAR(Hoja2!B127)),2))</f>
        <v>09/01/13</v>
      </c>
      <c r="H127" t="str">
        <f>RIGHT(CONCATENATE("00",DAY(Hoja2!D127)),2)</f>
        <v>09</v>
      </c>
      <c r="I127" t="str">
        <f>CONCATENATE(RIGHT(CONCATENATE("00",DAY(Hoja2!D127)),2),"/",RIGHT(CONCATENATE("00",MONTH(Hoja2!D127)),2),"/",RIGHT(CONCATENATE("00",YEAR(Hoja2!D127)),2))</f>
        <v>09/01/13</v>
      </c>
      <c r="J127" t="str">
        <f>IF(LEN(Hoja2!J127)&gt;150,LEN(Hoja2!J127),"")</f>
        <v/>
      </c>
      <c r="K127" t="str">
        <f>IF(Hoja2!A127&lt;&gt;"", IF(Hoja2!B127&lt;&gt;"", IF(Hoja2!C127&lt;&gt;"", IF(Hoja2!D127&lt;&gt;"", IF(Hoja2!E127&lt;&gt;"", IF(Hoja2!F127&lt;&gt;"", IF(Hoja2!J127&lt;&gt;"","ok",""),""),""),""),""),""),"")</f>
        <v>ok</v>
      </c>
      <c r="L127" t="str">
        <f>IF(Hoja2!A127="'S/F'","--","")</f>
        <v/>
      </c>
      <c r="M127" t="str">
        <f>IF(LEN(Hoja2!C127)&gt;30,Hoja2!C127,"")</f>
        <v/>
      </c>
      <c r="O127" t="str">
        <f>IF(LEN(Hoja2!F127)&gt;110,LEN(Hoja2!F127),"")</f>
        <v/>
      </c>
      <c r="Q127" t="str">
        <f>IF(K127="ok",CONCATENATE(IF(Hoja2!A127="'S/F'","--",""),N127,"INSERT INTO seguimiento_oficios_recepcion_oficio(fecha_captura, folio_interno, no_oficio, dependencia_envia, firma, fecha_oficio, asunto, anexo, captura_id, estatus_id) VALUES ('",CONCATENATE(RIGHT(CONCATENATE("00",DAY(Hoja2!B127)),2),"/",RIGHT(CONCATENATE("00",MONTH(Hoja2!B127)),2),"/",RIGHT(CONCATENATE("00",YEAR(Hoja2!B127)),2)),"',",Hoja2!A127,",'",Hoja2!C127,"','",Hoja2!F127,"','",Hoja2!E127,"','",CONCATENATE(RIGHT(CONCATENATE("00",DAY(Hoja2!D127)),2),"/",RIGHT(CONCATENATE("00",MONTH(Hoja2!D127)),2),"/",RIGHT(CONCATENATE("00",YEAR(Hoja2!D127)),2)),"','",Hoja2!J127,"',","FALSE, 1,8);"), "")</f>
        <v>INSERT INTO seguimiento_oficios_recepcion_oficio(fecha_captura, folio_interno, no_oficio, dependencia_envia, firma, fecha_oficio, asunto, anexo, captura_id, estatus_id) VALUES ('09/01/13',155,'008','ASUNTOS RELIGIOSOS','JORGE COLORADO LANESTOSA','09/01/13','SOL. NAVE 1 16 Y 17 DE MARZO',FALSE, 1,8);</v>
      </c>
    </row>
    <row r="128" spans="6:17">
      <c r="F128" t="str">
        <f>RIGHT(CONCATENATE("00",DAY(Hoja2!B128)),2)</f>
        <v>09</v>
      </c>
      <c r="G128" t="str">
        <f>CONCATENATE(RIGHT(CONCATENATE("00",DAY(Hoja2!B128)),2),"/",RIGHT(CONCATENATE("00",MONTH(Hoja2!B128)),2),"/",RIGHT(CONCATENATE("00",YEAR(Hoja2!B128)),2))</f>
        <v>09/01/13</v>
      </c>
      <c r="H128" t="str">
        <f>RIGHT(CONCATENATE("00",DAY(Hoja2!D128)),2)</f>
        <v>09</v>
      </c>
      <c r="I128" t="str">
        <f>CONCATENATE(RIGHT(CONCATENATE("00",DAY(Hoja2!D128)),2),"/",RIGHT(CONCATENATE("00",MONTH(Hoja2!D128)),2),"/",RIGHT(CONCATENATE("00",YEAR(Hoja2!D128)),2))</f>
        <v>09/01/13</v>
      </c>
      <c r="J128" t="str">
        <f>IF(LEN(Hoja2!J128)&gt;150,LEN(Hoja2!J128),"")</f>
        <v/>
      </c>
      <c r="K128" t="str">
        <f>IF(Hoja2!A128&lt;&gt;"", IF(Hoja2!B128&lt;&gt;"", IF(Hoja2!C128&lt;&gt;"", IF(Hoja2!D128&lt;&gt;"", IF(Hoja2!E128&lt;&gt;"", IF(Hoja2!F128&lt;&gt;"", IF(Hoja2!J128&lt;&gt;"","ok",""),""),""),""),""),""),"")</f>
        <v>ok</v>
      </c>
      <c r="L128" t="str">
        <f>IF(Hoja2!A128="'S/F'","--","")</f>
        <v/>
      </c>
      <c r="M128" t="str">
        <f>IF(LEN(Hoja2!C128)&gt;30,Hoja2!C128,"")</f>
        <v/>
      </c>
      <c r="O128" t="str">
        <f>IF(LEN(Hoja2!F128)&gt;110,LEN(Hoja2!F128),"")</f>
        <v/>
      </c>
      <c r="Q128" t="str">
        <f>IF(K128="ok",CONCATENATE(IF(Hoja2!A128="'S/F'","--",""),N128,"INSERT INTO seguimiento_oficios_recepcion_oficio(fecha_captura, folio_interno, no_oficio, dependencia_envia, firma, fecha_oficio, asunto, anexo, captura_id, estatus_id) VALUES ('",CONCATENATE(RIGHT(CONCATENATE("00",DAY(Hoja2!B128)),2),"/",RIGHT(CONCATENATE("00",MONTH(Hoja2!B128)),2),"/",RIGHT(CONCATENATE("00",YEAR(Hoja2!B128)),2)),"',",Hoja2!A128,",'",Hoja2!C128,"','",Hoja2!F128,"','",Hoja2!E128,"','",CONCATENATE(RIGHT(CONCATENATE("00",DAY(Hoja2!D128)),2),"/",RIGHT(CONCATENATE("00",MONTH(Hoja2!D128)),2),"/",RIGHT(CONCATENATE("00",YEAR(Hoja2!D128)),2)),"','",Hoja2!J128,"',","FALSE, 1,8);"), "")</f>
        <v>INSERT INTO seguimiento_oficios_recepcion_oficio(fecha_captura, folio_interno, no_oficio, dependencia_envia, firma, fecha_oficio, asunto, anexo, captura_id, estatus_id) VALUES ('09/01/13',156,'9','ASUNTOS RELIGIOSOS','JORGE COLORADO LANESTOSA','09/01/13','SOL. NAVE 1 DEL 14 AL 17 DE FEB.',FALSE, 1,8);</v>
      </c>
    </row>
    <row r="129" spans="6:17">
      <c r="F129" t="str">
        <f>RIGHT(CONCATENATE("00",DAY(Hoja2!B129)),2)</f>
        <v>09</v>
      </c>
      <c r="G129" t="str">
        <f>CONCATENATE(RIGHT(CONCATENATE("00",DAY(Hoja2!B129)),2),"/",RIGHT(CONCATENATE("00",MONTH(Hoja2!B129)),2),"/",RIGHT(CONCATENATE("00",YEAR(Hoja2!B129)),2))</f>
        <v>09/01/13</v>
      </c>
      <c r="H129" t="str">
        <f>RIGHT(CONCATENATE("00",DAY(Hoja2!D129)),2)</f>
        <v>09</v>
      </c>
      <c r="I129" t="str">
        <f>CONCATENATE(RIGHT(CONCATENATE("00",DAY(Hoja2!D129)),2),"/",RIGHT(CONCATENATE("00",MONTH(Hoja2!D129)),2),"/",RIGHT(CONCATENATE("00",YEAR(Hoja2!D129)),2))</f>
        <v>09/01/13</v>
      </c>
      <c r="J129" t="str">
        <f>IF(LEN(Hoja2!J129)&gt;150,LEN(Hoja2!J129),"")</f>
        <v/>
      </c>
      <c r="K129" t="str">
        <f>IF(Hoja2!A129&lt;&gt;"", IF(Hoja2!B129&lt;&gt;"", IF(Hoja2!C129&lt;&gt;"", IF(Hoja2!D129&lt;&gt;"", IF(Hoja2!E129&lt;&gt;"", IF(Hoja2!F129&lt;&gt;"", IF(Hoja2!J129&lt;&gt;"","ok",""),""),""),""),""),""),"")</f>
        <v>ok</v>
      </c>
      <c r="L129" t="str">
        <f>IF(Hoja2!A129="'S/F'","--","")</f>
        <v/>
      </c>
      <c r="M129" t="str">
        <f>IF(LEN(Hoja2!C129)&gt;30,Hoja2!C129,"")</f>
        <v/>
      </c>
      <c r="O129" t="str">
        <f>IF(LEN(Hoja2!F129)&gt;110,LEN(Hoja2!F129),"")</f>
        <v/>
      </c>
      <c r="Q129" t="str">
        <f>IF(K129="ok",CONCATENATE(IF(Hoja2!A129="'S/F'","--",""),N129,"INSERT INTO seguimiento_oficios_recepcion_oficio(fecha_captura, folio_interno, no_oficio, dependencia_envia, firma, fecha_oficio, asunto, anexo, captura_id, estatus_id) VALUES ('",CONCATENATE(RIGHT(CONCATENATE("00",DAY(Hoja2!B129)),2),"/",RIGHT(CONCATENATE("00",MONTH(Hoja2!B129)),2),"/",RIGHT(CONCATENATE("00",YEAR(Hoja2!B129)),2)),"',",Hoja2!A129,",'",Hoja2!C129,"','",Hoja2!F129,"','",Hoja2!E129,"','",CONCATENATE(RIGHT(CONCATENATE("00",DAY(Hoja2!D129)),2),"/",RIGHT(CONCATENATE("00",MONTH(Hoja2!D129)),2),"/",RIGHT(CONCATENATE("00",YEAR(Hoja2!D129)),2)),"','",Hoja2!J129,"',","FALSE, 1,8);"), "")</f>
        <v>INSERT INTO seguimiento_oficios_recepcion_oficio(fecha_captura, folio_interno, no_oficio, dependencia_envia, firma, fecha_oficio, asunto, anexo, captura_id, estatus_id) VALUES ('09/01/13',157,'10','ASUNTOS RELIGIOSOS','JORGE COLORADO LANESTOSA','09/01/13','SOL. NAVE 1 DEL 02 AL 04 DE AGOSTO',FALSE, 1,8);</v>
      </c>
    </row>
    <row r="130" spans="6:17">
      <c r="F130" t="str">
        <f>RIGHT(CONCATENATE("00",DAY(Hoja2!B130)),2)</f>
        <v>09</v>
      </c>
      <c r="G130" t="str">
        <f>CONCATENATE(RIGHT(CONCATENATE("00",DAY(Hoja2!B130)),2),"/",RIGHT(CONCATENATE("00",MONTH(Hoja2!B130)),2),"/",RIGHT(CONCATENATE("00",YEAR(Hoja2!B130)),2))</f>
        <v>09/01/13</v>
      </c>
      <c r="H130" t="str">
        <f>RIGHT(CONCATENATE("00",DAY(Hoja2!D130)),2)</f>
        <v>09</v>
      </c>
      <c r="I130" t="str">
        <f>CONCATENATE(RIGHT(CONCATENATE("00",DAY(Hoja2!D130)),2),"/",RIGHT(CONCATENATE("00",MONTH(Hoja2!D130)),2),"/",RIGHT(CONCATENATE("00",YEAR(Hoja2!D130)),2))</f>
        <v>09/01/13</v>
      </c>
      <c r="J130" t="str">
        <f>IF(LEN(Hoja2!J130)&gt;150,LEN(Hoja2!J130),"")</f>
        <v/>
      </c>
      <c r="K130" t="str">
        <f>IF(Hoja2!A130&lt;&gt;"", IF(Hoja2!B130&lt;&gt;"", IF(Hoja2!C130&lt;&gt;"", IF(Hoja2!D130&lt;&gt;"", IF(Hoja2!E130&lt;&gt;"", IF(Hoja2!F130&lt;&gt;"", IF(Hoja2!J130&lt;&gt;"","ok",""),""),""),""),""),""),"")</f>
        <v>ok</v>
      </c>
      <c r="L130" t="str">
        <f>IF(Hoja2!A130="'S/F'","--","")</f>
        <v/>
      </c>
      <c r="M130" t="str">
        <f>IF(LEN(Hoja2!C130)&gt;30,Hoja2!C130,"")</f>
        <v/>
      </c>
      <c r="O130" t="str">
        <f>IF(LEN(Hoja2!F130)&gt;110,LEN(Hoja2!F130),"")</f>
        <v/>
      </c>
      <c r="Q130" t="str">
        <f>IF(K130="ok",CONCATENATE(IF(Hoja2!A130="'S/F'","--",""),N130,"INSERT INTO seguimiento_oficios_recepcion_oficio(fecha_captura, folio_interno, no_oficio, dependencia_envia, firma, fecha_oficio, asunto, anexo, captura_id, estatus_id) VALUES ('",CONCATENATE(RIGHT(CONCATENATE("00",DAY(Hoja2!B130)),2),"/",RIGHT(CONCATENATE("00",MONTH(Hoja2!B130)),2),"/",RIGHT(CONCATENATE("00",YEAR(Hoja2!B130)),2)),"',",Hoja2!A130,",'",Hoja2!C130,"','",Hoja2!F130,"','",Hoja2!E130,"','",CONCATENATE(RIGHT(CONCATENATE("00",DAY(Hoja2!D130)),2),"/",RIGHT(CONCATENATE("00",MONTH(Hoja2!D130)),2),"/",RIGHT(CONCATENATE("00",YEAR(Hoja2!D130)),2)),"','",Hoja2!J130,"',","FALSE, 1,8);"), "")</f>
        <v>INSERT INTO seguimiento_oficios_recepcion_oficio(fecha_captura, folio_interno, no_oficio, dependencia_envia, firma, fecha_oficio, asunto, anexo, captura_id, estatus_id) VALUES ('09/01/13',158,'11','ASUNTOS RELIGIOSOS','JORGE COLORADO LANESTOSA','09/01/13','SOL. NAVE 3 29 Y 30 DE JUNIO',FALSE, 1,8);</v>
      </c>
    </row>
    <row r="131" spans="6:17">
      <c r="F131" t="str">
        <f>RIGHT(CONCATENATE("00",DAY(Hoja2!B131)),2)</f>
        <v>09</v>
      </c>
      <c r="G131" t="str">
        <f>CONCATENATE(RIGHT(CONCATENATE("00",DAY(Hoja2!B131)),2),"/",RIGHT(CONCATENATE("00",MONTH(Hoja2!B131)),2),"/",RIGHT(CONCATENATE("00",YEAR(Hoja2!B131)),2))</f>
        <v>09/01/13</v>
      </c>
      <c r="H131" t="str">
        <f>RIGHT(CONCATENATE("00",DAY(Hoja2!D131)),2)</f>
        <v>09</v>
      </c>
      <c r="I131" t="str">
        <f>CONCATENATE(RIGHT(CONCATENATE("00",DAY(Hoja2!D131)),2),"/",RIGHT(CONCATENATE("00",MONTH(Hoja2!D131)),2),"/",RIGHT(CONCATENATE("00",YEAR(Hoja2!D131)),2))</f>
        <v>09/01/13</v>
      </c>
      <c r="J131" t="str">
        <f>IF(LEN(Hoja2!J131)&gt;150,LEN(Hoja2!J131),"")</f>
        <v/>
      </c>
      <c r="K131" t="str">
        <f>IF(Hoja2!A131&lt;&gt;"", IF(Hoja2!B131&lt;&gt;"", IF(Hoja2!C131&lt;&gt;"", IF(Hoja2!D131&lt;&gt;"", IF(Hoja2!E131&lt;&gt;"", IF(Hoja2!F131&lt;&gt;"", IF(Hoja2!J131&lt;&gt;"","ok",""),""),""),""),""),""),"")</f>
        <v>ok</v>
      </c>
      <c r="L131" t="str">
        <f>IF(Hoja2!A131="'S/F'","--","")</f>
        <v/>
      </c>
      <c r="M131" t="str">
        <f>IF(LEN(Hoja2!C131)&gt;30,Hoja2!C131,"")</f>
        <v/>
      </c>
      <c r="O131" t="str">
        <f>IF(LEN(Hoja2!F131)&gt;110,LEN(Hoja2!F131),"")</f>
        <v/>
      </c>
      <c r="Q131" t="str">
        <f>IF(K131="ok",CONCATENATE(IF(Hoja2!A131="'S/F'","--",""),N131,"INSERT INTO seguimiento_oficios_recepcion_oficio(fecha_captura, folio_interno, no_oficio, dependencia_envia, firma, fecha_oficio, asunto, anexo, captura_id, estatus_id) VALUES ('",CONCATENATE(RIGHT(CONCATENATE("00",DAY(Hoja2!B131)),2),"/",RIGHT(CONCATENATE("00",MONTH(Hoja2!B131)),2),"/",RIGHT(CONCATENATE("00",YEAR(Hoja2!B131)),2)),"',",Hoja2!A131,",'",Hoja2!C131,"','",Hoja2!F131,"','",Hoja2!E131,"','",CONCATENATE(RIGHT(CONCATENATE("00",DAY(Hoja2!D131)),2),"/",RIGHT(CONCATENATE("00",MONTH(Hoja2!D131)),2),"/",RIGHT(CONCATENATE("00",YEAR(Hoja2!D131)),2)),"','",Hoja2!J131,"',","FALSE, 1,8);"), "")</f>
        <v>INSERT INTO seguimiento_oficios_recepcion_oficio(fecha_captura, folio_interno, no_oficio, dependencia_envia, firma, fecha_oficio, asunto, anexo, captura_id, estatus_id) VALUES ('09/01/13',159,'12','ASUNTOS RELIGIOSOS','JORGE COLORADO LANESTOSA','09/01/13','SOL. NAVE 3 DEL 05 AL 07 DE JULIO',FALSE, 1,8);</v>
      </c>
    </row>
    <row r="132" spans="6:17">
      <c r="F132" t="str">
        <f>RIGHT(CONCATENATE("00",DAY(Hoja2!B132)),2)</f>
        <v>09</v>
      </c>
      <c r="G132" t="str">
        <f>CONCATENATE(RIGHT(CONCATENATE("00",DAY(Hoja2!B132)),2),"/",RIGHT(CONCATENATE("00",MONTH(Hoja2!B132)),2),"/",RIGHT(CONCATENATE("00",YEAR(Hoja2!B132)),2))</f>
        <v>09/01/13</v>
      </c>
      <c r="H132" t="str">
        <f>RIGHT(CONCATENATE("00",DAY(Hoja2!D132)),2)</f>
        <v>09</v>
      </c>
      <c r="I132" t="str">
        <f>CONCATENATE(RIGHT(CONCATENATE("00",DAY(Hoja2!D132)),2),"/",RIGHT(CONCATENATE("00",MONTH(Hoja2!D132)),2),"/",RIGHT(CONCATENATE("00",YEAR(Hoja2!D132)),2))</f>
        <v>09/01/13</v>
      </c>
      <c r="J132" t="str">
        <f>IF(LEN(Hoja2!J132)&gt;150,LEN(Hoja2!J132),"")</f>
        <v/>
      </c>
      <c r="K132" t="str">
        <f>IF(Hoja2!A132&lt;&gt;"", IF(Hoja2!B132&lt;&gt;"", IF(Hoja2!C132&lt;&gt;"", IF(Hoja2!D132&lt;&gt;"", IF(Hoja2!E132&lt;&gt;"", IF(Hoja2!F132&lt;&gt;"", IF(Hoja2!J132&lt;&gt;"","ok",""),""),""),""),""),""),"")</f>
        <v>ok</v>
      </c>
      <c r="L132" t="str">
        <f>IF(Hoja2!A132="'S/F'","--","")</f>
        <v/>
      </c>
      <c r="M132" t="str">
        <f>IF(LEN(Hoja2!C132)&gt;30,Hoja2!C132,"")</f>
        <v/>
      </c>
      <c r="O132" t="str">
        <f>IF(LEN(Hoja2!F132)&gt;110,LEN(Hoja2!F132),"")</f>
        <v/>
      </c>
      <c r="Q132" t="str">
        <f>IF(K132="ok",CONCATENATE(IF(Hoja2!A132="'S/F'","--",""),N132,"INSERT INTO seguimiento_oficios_recepcion_oficio(fecha_captura, folio_interno, no_oficio, dependencia_envia, firma, fecha_oficio, asunto, anexo, captura_id, estatus_id) VALUES ('",CONCATENATE(RIGHT(CONCATENATE("00",DAY(Hoja2!B132)),2),"/",RIGHT(CONCATENATE("00",MONTH(Hoja2!B132)),2),"/",RIGHT(CONCATENATE("00",YEAR(Hoja2!B132)),2)),"',",Hoja2!A132,",'",Hoja2!C132,"','",Hoja2!F132,"','",Hoja2!E132,"','",CONCATENATE(RIGHT(CONCATENATE("00",DAY(Hoja2!D132)),2),"/",RIGHT(CONCATENATE("00",MONTH(Hoja2!D132)),2),"/",RIGHT(CONCATENATE("00",YEAR(Hoja2!D132)),2)),"','",Hoja2!J132,"',","FALSE, 1,8);"), "")</f>
        <v>INSERT INTO seguimiento_oficios_recepcion_oficio(fecha_captura, folio_interno, no_oficio, dependencia_envia, firma, fecha_oficio, asunto, anexo, captura_id, estatus_id) VALUES ('09/01/13',160,'13','ASUNTOS RELIGIOSOS','JORGE COLORADO LANESTOSA','09/01/13','SOL. NAVE 1 DEL 13 Y 14 DE JULIO',FALSE, 1,8);</v>
      </c>
    </row>
    <row r="133" spans="6:17">
      <c r="F133" t="str">
        <f>RIGHT(CONCATENATE("00",DAY(Hoja2!B133)),2)</f>
        <v>09</v>
      </c>
      <c r="G133" t="str">
        <f>CONCATENATE(RIGHT(CONCATENATE("00",DAY(Hoja2!B133)),2),"/",RIGHT(CONCATENATE("00",MONTH(Hoja2!B133)),2),"/",RIGHT(CONCATENATE("00",YEAR(Hoja2!B133)),2))</f>
        <v>09/01/13</v>
      </c>
      <c r="H133" t="str">
        <f>RIGHT(CONCATENATE("00",DAY(Hoja2!D133)),2)</f>
        <v>09</v>
      </c>
      <c r="I133" t="str">
        <f>CONCATENATE(RIGHT(CONCATENATE("00",DAY(Hoja2!D133)),2),"/",RIGHT(CONCATENATE("00",MONTH(Hoja2!D133)),2),"/",RIGHT(CONCATENATE("00",YEAR(Hoja2!D133)),2))</f>
        <v>09/01/13</v>
      </c>
      <c r="J133" t="str">
        <f>IF(LEN(Hoja2!J133)&gt;150,LEN(Hoja2!J133),"")</f>
        <v/>
      </c>
      <c r="K133" t="str">
        <f>IF(Hoja2!A133&lt;&gt;"", IF(Hoja2!B133&lt;&gt;"", IF(Hoja2!C133&lt;&gt;"", IF(Hoja2!D133&lt;&gt;"", IF(Hoja2!E133&lt;&gt;"", IF(Hoja2!F133&lt;&gt;"", IF(Hoja2!J133&lt;&gt;"","ok",""),""),""),""),""),""),"")</f>
        <v>ok</v>
      </c>
      <c r="L133" t="str">
        <f>IF(Hoja2!A133="'S/F'","--","")</f>
        <v/>
      </c>
      <c r="M133" t="str">
        <f>IF(LEN(Hoja2!C133)&gt;30,Hoja2!C133,"")</f>
        <v/>
      </c>
      <c r="O133" t="str">
        <f>IF(LEN(Hoja2!F133)&gt;110,LEN(Hoja2!F133),"")</f>
        <v/>
      </c>
      <c r="Q133" t="str">
        <f>IF(K133="ok",CONCATENATE(IF(Hoja2!A133="'S/F'","--",""),N133,"INSERT INTO seguimiento_oficios_recepcion_oficio(fecha_captura, folio_interno, no_oficio, dependencia_envia, firma, fecha_oficio, asunto, anexo, captura_id, estatus_id) VALUES ('",CONCATENATE(RIGHT(CONCATENATE("00",DAY(Hoja2!B133)),2),"/",RIGHT(CONCATENATE("00",MONTH(Hoja2!B133)),2),"/",RIGHT(CONCATENATE("00",YEAR(Hoja2!B133)),2)),"',",Hoja2!A133,",'",Hoja2!C133,"','",Hoja2!F133,"','",Hoja2!E133,"','",CONCATENATE(RIGHT(CONCATENATE("00",DAY(Hoja2!D133)),2),"/",RIGHT(CONCATENATE("00",MONTH(Hoja2!D133)),2),"/",RIGHT(CONCATENATE("00",YEAR(Hoja2!D133)),2)),"','",Hoja2!J133,"',","FALSE, 1,8);"), "")</f>
        <v>INSERT INTO seguimiento_oficios_recepcion_oficio(fecha_captura, folio_interno, no_oficio, dependencia_envia, firma, fecha_oficio, asunto, anexo, captura_id, estatus_id) VALUES ('09/01/13',161,'14','ASUNTOS RELIGIOSOS','JORGE COLORADO LANESTOSA','09/01/13','SOL. EQUIPO DE SONIDO 26 DE ENERO',FALSE, 1,8);</v>
      </c>
    </row>
    <row r="134" spans="6:17">
      <c r="F134" t="str">
        <f>RIGHT(CONCATENATE("00",DAY(Hoja2!B134)),2)</f>
        <v>09</v>
      </c>
      <c r="G134" t="str">
        <f>CONCATENATE(RIGHT(CONCATENATE("00",DAY(Hoja2!B134)),2),"/",RIGHT(CONCATENATE("00",MONTH(Hoja2!B134)),2),"/",RIGHT(CONCATENATE("00",YEAR(Hoja2!B134)),2))</f>
        <v>09/01/13</v>
      </c>
      <c r="H134" t="str">
        <f>RIGHT(CONCATENATE("00",DAY(Hoja2!D134)),2)</f>
        <v>09</v>
      </c>
      <c r="I134" t="str">
        <f>CONCATENATE(RIGHT(CONCATENATE("00",DAY(Hoja2!D134)),2),"/",RIGHT(CONCATENATE("00",MONTH(Hoja2!D134)),2),"/",RIGHT(CONCATENATE("00",YEAR(Hoja2!D134)),2))</f>
        <v>09/01/13</v>
      </c>
      <c r="J134" t="str">
        <f>IF(LEN(Hoja2!J134)&gt;150,LEN(Hoja2!J134),"")</f>
        <v/>
      </c>
      <c r="K134" t="str">
        <f>IF(Hoja2!A134&lt;&gt;"", IF(Hoja2!B134&lt;&gt;"", IF(Hoja2!C134&lt;&gt;"", IF(Hoja2!D134&lt;&gt;"", IF(Hoja2!E134&lt;&gt;"", IF(Hoja2!F134&lt;&gt;"", IF(Hoja2!J134&lt;&gt;"","ok",""),""),""),""),""),""),"")</f>
        <v>ok</v>
      </c>
      <c r="L134" t="str">
        <f>IF(Hoja2!A134="'S/F'","--","")</f>
        <v/>
      </c>
      <c r="M134" t="str">
        <f>IF(LEN(Hoja2!C134)&gt;30,Hoja2!C134,"")</f>
        <v/>
      </c>
      <c r="O134" t="str">
        <f>IF(LEN(Hoja2!F134)&gt;110,LEN(Hoja2!F134),"")</f>
        <v/>
      </c>
      <c r="Q134" t="str">
        <f>IF(K134="ok",CONCATENATE(IF(Hoja2!A134="'S/F'","--",""),N134,"INSERT INTO seguimiento_oficios_recepcion_oficio(fecha_captura, folio_interno, no_oficio, dependencia_envia, firma, fecha_oficio, asunto, anexo, captura_id, estatus_id) VALUES ('",CONCATENATE(RIGHT(CONCATENATE("00",DAY(Hoja2!B134)),2),"/",RIGHT(CONCATENATE("00",MONTH(Hoja2!B134)),2),"/",RIGHT(CONCATENATE("00",YEAR(Hoja2!B134)),2)),"',",Hoja2!A134,",'",Hoja2!C134,"','",Hoja2!F134,"','",Hoja2!E134,"','",CONCATENATE(RIGHT(CONCATENATE("00",DAY(Hoja2!D134)),2),"/",RIGHT(CONCATENATE("00",MONTH(Hoja2!D134)),2),"/",RIGHT(CONCATENATE("00",YEAR(Hoja2!D134)),2)),"','",Hoja2!J134,"',","FALSE, 1,8);"), "")</f>
        <v>INSERT INTO seguimiento_oficios_recepcion_oficio(fecha_captura, folio_interno, no_oficio, dependencia_envia, firma, fecha_oficio, asunto, anexo, captura_id, estatus_id) VALUES ('09/01/13',162,'015','ASUNTOS RELIGIOSOS','JORGE COLORADO LANESTOSA','09/01/13','SOL. TARIMA, TOLDO, SONIDO',FALSE, 1,8);</v>
      </c>
    </row>
    <row r="135" spans="6:17">
      <c r="F135" t="str">
        <f>RIGHT(CONCATENATE("00",DAY(Hoja2!B135)),2)</f>
        <v>09</v>
      </c>
      <c r="G135" t="str">
        <f>CONCATENATE(RIGHT(CONCATENATE("00",DAY(Hoja2!B135)),2),"/",RIGHT(CONCATENATE("00",MONTH(Hoja2!B135)),2),"/",RIGHT(CONCATENATE("00",YEAR(Hoja2!B135)),2))</f>
        <v>09/01/13</v>
      </c>
      <c r="H135" t="str">
        <f>RIGHT(CONCATENATE("00",DAY(Hoja2!D135)),2)</f>
        <v>09</v>
      </c>
      <c r="I135" t="str">
        <f>CONCATENATE(RIGHT(CONCATENATE("00",DAY(Hoja2!D135)),2),"/",RIGHT(CONCATENATE("00",MONTH(Hoja2!D135)),2),"/",RIGHT(CONCATENATE("00",YEAR(Hoja2!D135)),2))</f>
        <v>09/01/13</v>
      </c>
      <c r="J135" t="str">
        <f>IF(LEN(Hoja2!J135)&gt;150,LEN(Hoja2!J135),"")</f>
        <v/>
      </c>
      <c r="K135" t="str">
        <f>IF(Hoja2!A135&lt;&gt;"", IF(Hoja2!B135&lt;&gt;"", IF(Hoja2!C135&lt;&gt;"", IF(Hoja2!D135&lt;&gt;"", IF(Hoja2!E135&lt;&gt;"", IF(Hoja2!F135&lt;&gt;"", IF(Hoja2!J135&lt;&gt;"","ok",""),""),""),""),""),""),"")</f>
        <v>ok</v>
      </c>
      <c r="L135" t="str">
        <f>IF(Hoja2!A135="'S/F'","--","")</f>
        <v/>
      </c>
      <c r="M135" t="str">
        <f>IF(LEN(Hoja2!C135)&gt;30,Hoja2!C135,"")</f>
        <v/>
      </c>
      <c r="O135" t="str">
        <f>IF(LEN(Hoja2!F135)&gt;110,LEN(Hoja2!F135),"")</f>
        <v/>
      </c>
      <c r="Q135" t="str">
        <f>IF(K135="ok",CONCATENATE(IF(Hoja2!A135="'S/F'","--",""),N135,"INSERT INTO seguimiento_oficios_recepcion_oficio(fecha_captura, folio_interno, no_oficio, dependencia_envia, firma, fecha_oficio, asunto, anexo, captura_id, estatus_id) VALUES ('",CONCATENATE(RIGHT(CONCATENATE("00",DAY(Hoja2!B135)),2),"/",RIGHT(CONCATENATE("00",MONTH(Hoja2!B135)),2),"/",RIGHT(CONCATENATE("00",YEAR(Hoja2!B135)),2)),"',",Hoja2!A135,",'",Hoja2!C135,"','",Hoja2!F135,"','",Hoja2!E135,"','",CONCATENATE(RIGHT(CONCATENATE("00",DAY(Hoja2!D135)),2),"/",RIGHT(CONCATENATE("00",MONTH(Hoja2!D135)),2),"/",RIGHT(CONCATENATE("00",YEAR(Hoja2!D135)),2)),"','",Hoja2!J135,"',","FALSE, 1,8);"), "")</f>
        <v>INSERT INTO seguimiento_oficios_recepcion_oficio(fecha_captura, folio_interno, no_oficio, dependencia_envia, firma, fecha_oficio, asunto, anexo, captura_id, estatus_id) VALUES ('09/01/13',163,'S/N','SISTEMAS CONTINO','PEDRO DE LA TORRE SANCHEZ','09/01/13','PRESENTACION DE SERVICIOS',FALSE, 1,8);</v>
      </c>
    </row>
    <row r="136" spans="6:17">
      <c r="F136" t="str">
        <f>RIGHT(CONCATENATE("00",DAY(Hoja2!B136)),2)</f>
        <v>09</v>
      </c>
      <c r="G136" t="str">
        <f>CONCATENATE(RIGHT(CONCATENATE("00",DAY(Hoja2!B136)),2),"/",RIGHT(CONCATENATE("00",MONTH(Hoja2!B136)),2),"/",RIGHT(CONCATENATE("00",YEAR(Hoja2!B136)),2))</f>
        <v>09/01/13</v>
      </c>
      <c r="H136" t="str">
        <f>RIGHT(CONCATENATE("00",DAY(Hoja2!D136)),2)</f>
        <v>09</v>
      </c>
      <c r="I136" t="str">
        <f>CONCATENATE(RIGHT(CONCATENATE("00",DAY(Hoja2!D136)),2),"/",RIGHT(CONCATENATE("00",MONTH(Hoja2!D136)),2),"/",RIGHT(CONCATENATE("00",YEAR(Hoja2!D136)),2))</f>
        <v>09/01/13</v>
      </c>
      <c r="J136" t="str">
        <f>IF(LEN(Hoja2!J136)&gt;150,LEN(Hoja2!J136),"")</f>
        <v/>
      </c>
      <c r="K136" t="str">
        <f>IF(Hoja2!A136&lt;&gt;"", IF(Hoja2!B136&lt;&gt;"", IF(Hoja2!C136&lt;&gt;"", IF(Hoja2!D136&lt;&gt;"", IF(Hoja2!E136&lt;&gt;"", IF(Hoja2!F136&lt;&gt;"", IF(Hoja2!J136&lt;&gt;"","ok",""),""),""),""),""),""),"")</f>
        <v>ok</v>
      </c>
      <c r="L136" t="str">
        <f>IF(Hoja2!A136="'S/F'","--","")</f>
        <v/>
      </c>
      <c r="M136" t="str">
        <f>IF(LEN(Hoja2!C136)&gt;30,Hoja2!C136,"")</f>
        <v/>
      </c>
      <c r="O136" t="str">
        <f>IF(LEN(Hoja2!F136)&gt;110,LEN(Hoja2!F136),"")</f>
        <v/>
      </c>
      <c r="Q136" t="str">
        <f>IF(K136="ok",CONCATENATE(IF(Hoja2!A136="'S/F'","--",""),N136,"INSERT INTO seguimiento_oficios_recepcion_oficio(fecha_captura, folio_interno, no_oficio, dependencia_envia, firma, fecha_oficio, asunto, anexo, captura_id, estatus_id) VALUES ('",CONCATENATE(RIGHT(CONCATENATE("00",DAY(Hoja2!B136)),2),"/",RIGHT(CONCATENATE("00",MONTH(Hoja2!B136)),2),"/",RIGHT(CONCATENATE("00",YEAR(Hoja2!B136)),2)),"',",Hoja2!A136,",'",Hoja2!C136,"','",Hoja2!F136,"','",Hoja2!E136,"','",CONCATENATE(RIGHT(CONCATENATE("00",DAY(Hoja2!D136)),2),"/",RIGHT(CONCATENATE("00",MONTH(Hoja2!D136)),2),"/",RIGHT(CONCATENATE("00",YEAR(Hoja2!D136)),2)),"','",Hoja2!J136,"',","FALSE, 1,8);"), "")</f>
        <v>INSERT INTO seguimiento_oficios_recepcion_oficio(fecha_captura, folio_interno, no_oficio, dependencia_envia, firma, fecha_oficio, asunto, anexo, captura_id, estatus_id) VALUES ('09/01/13',164,'048','TSJ','CARLOS FRANCISCO AZCUAGA OJEDA','09/01/13','SOL. CENTRO DE CONVENCIONES 11 DE MAYO',FALSE, 1,8);</v>
      </c>
    </row>
    <row r="137" spans="6:17">
      <c r="F137" t="str">
        <f>RIGHT(CONCATENATE("00",DAY(Hoja2!B137)),2)</f>
        <v>09</v>
      </c>
      <c r="G137" t="str">
        <f>CONCATENATE(RIGHT(CONCATENATE("00",DAY(Hoja2!B137)),2),"/",RIGHT(CONCATENATE("00",MONTH(Hoja2!B137)),2),"/",RIGHT(CONCATENATE("00",YEAR(Hoja2!B137)),2))</f>
        <v>09/01/13</v>
      </c>
      <c r="H137" t="str">
        <f>RIGHT(CONCATENATE("00",DAY(Hoja2!D137)),2)</f>
        <v>09</v>
      </c>
      <c r="I137" t="str">
        <f>CONCATENATE(RIGHT(CONCATENATE("00",DAY(Hoja2!D137)),2),"/",RIGHT(CONCATENATE("00",MONTH(Hoja2!D137)),2),"/",RIGHT(CONCATENATE("00",YEAR(Hoja2!D137)),2))</f>
        <v>09/01/13</v>
      </c>
      <c r="J137" t="str">
        <f>IF(LEN(Hoja2!J137)&gt;150,LEN(Hoja2!J137),"")</f>
        <v/>
      </c>
      <c r="K137" t="str">
        <f>IF(Hoja2!A137&lt;&gt;"", IF(Hoja2!B137&lt;&gt;"", IF(Hoja2!C137&lt;&gt;"", IF(Hoja2!D137&lt;&gt;"", IF(Hoja2!E137&lt;&gt;"", IF(Hoja2!F137&lt;&gt;"", IF(Hoja2!J137&lt;&gt;"","ok",""),""),""),""),""),""),"")</f>
        <v>ok</v>
      </c>
      <c r="L137" t="str">
        <f>IF(Hoja2!A137="'S/F'","--","")</f>
        <v/>
      </c>
      <c r="M137" t="str">
        <f>IF(LEN(Hoja2!C137)&gt;30,Hoja2!C137,"")</f>
        <v/>
      </c>
      <c r="O137" t="str">
        <f>IF(LEN(Hoja2!F137)&gt;110,LEN(Hoja2!F137),"")</f>
        <v/>
      </c>
      <c r="Q137" t="str">
        <f>IF(K137="ok",CONCATENATE(IF(Hoja2!A137="'S/F'","--",""),N137,"INSERT INTO seguimiento_oficios_recepcion_oficio(fecha_captura, folio_interno, no_oficio, dependencia_envia, firma, fecha_oficio, asunto, anexo, captura_id, estatus_id) VALUES ('",CONCATENATE(RIGHT(CONCATENATE("00",DAY(Hoja2!B137)),2),"/",RIGHT(CONCATENATE("00",MONTH(Hoja2!B137)),2),"/",RIGHT(CONCATENATE("00",YEAR(Hoja2!B137)),2)),"',",Hoja2!A137,",'",Hoja2!C137,"','",Hoja2!F137,"','",Hoja2!E137,"','",CONCATENATE(RIGHT(CONCATENATE("00",DAY(Hoja2!D137)),2),"/",RIGHT(CONCATENATE("00",MONTH(Hoja2!D137)),2),"/",RIGHT(CONCATENATE("00",YEAR(Hoja2!D137)),2)),"','",Hoja2!J137,"',","FALSE, 1,8);"), "")</f>
        <v>INSERT INTO seguimiento_oficios_recepcion_oficio(fecha_captura, folio_interno, no_oficio, dependencia_envia, firma, fecha_oficio, asunto, anexo, captura_id, estatus_id) VALUES ('09/01/13',165,'018','TSJ','CARLOS FRANCISCO AZCUAGA OJEDA','09/01/13','SOL. CENTRO DE CONVENCIONES 15 DE JULIO',FALSE, 1,8);</v>
      </c>
    </row>
    <row r="138" spans="6:17">
      <c r="F138" t="str">
        <f>RIGHT(CONCATENATE("00",DAY(Hoja2!B138)),2)</f>
        <v>09</v>
      </c>
      <c r="G138" t="str">
        <f>CONCATENATE(RIGHT(CONCATENATE("00",DAY(Hoja2!B138)),2),"/",RIGHT(CONCATENATE("00",MONTH(Hoja2!B138)),2),"/",RIGHT(CONCATENATE("00",YEAR(Hoja2!B138)),2))</f>
        <v>09/01/13</v>
      </c>
      <c r="H138" t="str">
        <f>RIGHT(CONCATENATE("00",DAY(Hoja2!D138)),2)</f>
        <v>09</v>
      </c>
      <c r="I138" t="str">
        <f>CONCATENATE(RIGHT(CONCATENATE("00",DAY(Hoja2!D138)),2),"/",RIGHT(CONCATENATE("00",MONTH(Hoja2!D138)),2),"/",RIGHT(CONCATENATE("00",YEAR(Hoja2!D138)),2))</f>
        <v>09/01/13</v>
      </c>
      <c r="J138" t="str">
        <f>IF(LEN(Hoja2!J138)&gt;150,LEN(Hoja2!J138),"")</f>
        <v/>
      </c>
      <c r="K138" t="str">
        <f>IF(Hoja2!A138&lt;&gt;"", IF(Hoja2!B138&lt;&gt;"", IF(Hoja2!C138&lt;&gt;"", IF(Hoja2!D138&lt;&gt;"", IF(Hoja2!E138&lt;&gt;"", IF(Hoja2!F138&lt;&gt;"", IF(Hoja2!J138&lt;&gt;"","ok",""),""),""),""),""),""),"")</f>
        <v>ok</v>
      </c>
      <c r="L138" t="str">
        <f>IF(Hoja2!A138="'S/F'","--","")</f>
        <v/>
      </c>
      <c r="M138" t="str">
        <f>IF(LEN(Hoja2!C138)&gt;30,Hoja2!C138,"")</f>
        <v/>
      </c>
      <c r="O138" t="str">
        <f>IF(LEN(Hoja2!F138)&gt;110,LEN(Hoja2!F138),"")</f>
        <v/>
      </c>
      <c r="Q138" t="str">
        <f>IF(K138="ok",CONCATENATE(IF(Hoja2!A138="'S/F'","--",""),N138,"INSERT INTO seguimiento_oficios_recepcion_oficio(fecha_captura, folio_interno, no_oficio, dependencia_envia, firma, fecha_oficio, asunto, anexo, captura_id, estatus_id) VALUES ('",CONCATENATE(RIGHT(CONCATENATE("00",DAY(Hoja2!B138)),2),"/",RIGHT(CONCATENATE("00",MONTH(Hoja2!B138)),2),"/",RIGHT(CONCATENATE("00",YEAR(Hoja2!B138)),2)),"',",Hoja2!A138,",'",Hoja2!C138,"','",Hoja2!F138,"','",Hoja2!E138,"','",CONCATENATE(RIGHT(CONCATENATE("00",DAY(Hoja2!D138)),2),"/",RIGHT(CONCATENATE("00",MONTH(Hoja2!D138)),2),"/",RIGHT(CONCATENATE("00",YEAR(Hoja2!D138)),2)),"','",Hoja2!J138,"',","FALSE, 1,8);"), "")</f>
        <v>INSERT INTO seguimiento_oficios_recepcion_oficio(fecha_captura, folio_interno, no_oficio, dependencia_envia, firma, fecha_oficio, asunto, anexo, captura_id, estatus_id) VALUES ('09/01/13',166,'019','TSJ','CARLOS FRANCISCO AZCUAGA OJEDA','09/01/13','SOL. CENTRO DE CONVENCIONES 15 DE DICIEMBRE',FALSE, 1,8);</v>
      </c>
    </row>
    <row r="139" spans="6:17">
      <c r="F139" t="str">
        <f>RIGHT(CONCATENATE("00",DAY(Hoja2!B139)),2)</f>
        <v>09</v>
      </c>
      <c r="G139" t="str">
        <f>CONCATENATE(RIGHT(CONCATENATE("00",DAY(Hoja2!B139)),2),"/",RIGHT(CONCATENATE("00",MONTH(Hoja2!B139)),2),"/",RIGHT(CONCATENATE("00",YEAR(Hoja2!B139)),2))</f>
        <v>09/01/13</v>
      </c>
      <c r="H139" t="str">
        <f>RIGHT(CONCATENATE("00",DAY(Hoja2!D139)),2)</f>
        <v>08</v>
      </c>
      <c r="I139" t="str">
        <f>CONCATENATE(RIGHT(CONCATENATE("00",DAY(Hoja2!D139)),2),"/",RIGHT(CONCATENATE("00",MONTH(Hoja2!D139)),2),"/",RIGHT(CONCATENATE("00",YEAR(Hoja2!D139)),2))</f>
        <v>08/01/13</v>
      </c>
      <c r="J139" t="str">
        <f>IF(LEN(Hoja2!J139)&gt;150,LEN(Hoja2!J139),"")</f>
        <v/>
      </c>
      <c r="K139" t="str">
        <f>IF(Hoja2!A139&lt;&gt;"", IF(Hoja2!B139&lt;&gt;"", IF(Hoja2!C139&lt;&gt;"", IF(Hoja2!D139&lt;&gt;"", IF(Hoja2!E139&lt;&gt;"", IF(Hoja2!F139&lt;&gt;"", IF(Hoja2!J139&lt;&gt;"","ok",""),""),""),""),""),""),"")</f>
        <v>ok</v>
      </c>
      <c r="L139" t="str">
        <f>IF(Hoja2!A139="'S/F'","--","")</f>
        <v/>
      </c>
      <c r="M139" t="str">
        <f>IF(LEN(Hoja2!C139)&gt;30,Hoja2!C139,"")</f>
        <v/>
      </c>
      <c r="O139" t="str">
        <f>IF(LEN(Hoja2!F139)&gt;110,LEN(Hoja2!F139),"")</f>
        <v/>
      </c>
      <c r="Q139" t="str">
        <f>IF(K139="ok",CONCATENATE(IF(Hoja2!A139="'S/F'","--",""),N139,"INSERT INTO seguimiento_oficios_recepcion_oficio(fecha_captura, folio_interno, no_oficio, dependencia_envia, firma, fecha_oficio, asunto, anexo, captura_id, estatus_id) VALUES ('",CONCATENATE(RIGHT(CONCATENATE("00",DAY(Hoja2!B139)),2),"/",RIGHT(CONCATENATE("00",MONTH(Hoja2!B139)),2),"/",RIGHT(CONCATENATE("00",YEAR(Hoja2!B139)),2)),"',",Hoja2!A139,",'",Hoja2!C139,"','",Hoja2!F139,"','",Hoja2!E139,"','",CONCATENATE(RIGHT(CONCATENATE("00",DAY(Hoja2!D139)),2),"/",RIGHT(CONCATENATE("00",MONTH(Hoja2!D139)),2),"/",RIGHT(CONCATENATE("00",YEAR(Hoja2!D139)),2)),"','",Hoja2!J139,"',","FALSE, 1,8);"), "")</f>
        <v>INSERT INTO seguimiento_oficios_recepcion_oficio(fecha_captura, folio_interno, no_oficio, dependencia_envia, firma, fecha_oficio, asunto, anexo, captura_id, estatus_id) VALUES ('09/01/13',167,'011','DIF TABASCO','MARIA ELVIA FERNANDEZ FERNANDEZ','08/01/13','COMUNICA FIRMA DE TITULARES',FALSE, 1,8);</v>
      </c>
    </row>
    <row r="140" spans="6:17">
      <c r="F140" t="str">
        <f>RIGHT(CONCATENATE("00",DAY(Hoja2!B140)),2)</f>
        <v>09</v>
      </c>
      <c r="G140" t="str">
        <f>CONCATENATE(RIGHT(CONCATENATE("00",DAY(Hoja2!B140)),2),"/",RIGHT(CONCATENATE("00",MONTH(Hoja2!B140)),2),"/",RIGHT(CONCATENATE("00",YEAR(Hoja2!B140)),2))</f>
        <v>09/01/13</v>
      </c>
      <c r="H140" t="str">
        <f>RIGHT(CONCATENATE("00",DAY(Hoja2!D140)),2)</f>
        <v>09</v>
      </c>
      <c r="I140" t="str">
        <f>CONCATENATE(RIGHT(CONCATENATE("00",DAY(Hoja2!D140)),2),"/",RIGHT(CONCATENATE("00",MONTH(Hoja2!D140)),2),"/",RIGHT(CONCATENATE("00",YEAR(Hoja2!D140)),2))</f>
        <v>09/01/13</v>
      </c>
      <c r="J140" t="str">
        <f>IF(LEN(Hoja2!J140)&gt;150,LEN(Hoja2!J140),"")</f>
        <v/>
      </c>
      <c r="K140" t="str">
        <f>IF(Hoja2!A140&lt;&gt;"", IF(Hoja2!B140&lt;&gt;"", IF(Hoja2!C140&lt;&gt;"", IF(Hoja2!D140&lt;&gt;"", IF(Hoja2!E140&lt;&gt;"", IF(Hoja2!F140&lt;&gt;"", IF(Hoja2!J140&lt;&gt;"","ok",""),""),""),""),""),""),"")</f>
        <v>ok</v>
      </c>
      <c r="L140" t="str">
        <f>IF(Hoja2!A140="'S/F'","--","")</f>
        <v/>
      </c>
      <c r="M140" t="str">
        <f>IF(LEN(Hoja2!C140)&gt;30,Hoja2!C140,"")</f>
        <v/>
      </c>
      <c r="O140" t="str">
        <f>IF(LEN(Hoja2!F140)&gt;110,LEN(Hoja2!F140),"")</f>
        <v/>
      </c>
      <c r="Q140" t="str">
        <f>IF(K140="ok",CONCATENATE(IF(Hoja2!A140="'S/F'","--",""),N140,"INSERT INTO seguimiento_oficios_recepcion_oficio(fecha_captura, folio_interno, no_oficio, dependencia_envia, firma, fecha_oficio, asunto, anexo, captura_id, estatus_id) VALUES ('",CONCATENATE(RIGHT(CONCATENATE("00",DAY(Hoja2!B140)),2),"/",RIGHT(CONCATENATE("00",MONTH(Hoja2!B140)),2),"/",RIGHT(CONCATENATE("00",YEAR(Hoja2!B140)),2)),"',",Hoja2!A140,",'",Hoja2!C140,"','",Hoja2!F140,"','",Hoja2!E140,"','",CONCATENATE(RIGHT(CONCATENATE("00",DAY(Hoja2!D140)),2),"/",RIGHT(CONCATENATE("00",MONTH(Hoja2!D140)),2),"/",RIGHT(CONCATENATE("00",YEAR(Hoja2!D140)),2)),"','",Hoja2!J140,"',","FALSE, 1,8);"), "")</f>
        <v>INSERT INTO seguimiento_oficios_recepcion_oficio(fecha_captura, folio_interno, no_oficio, dependencia_envia, firma, fecha_oficio, asunto, anexo, captura_id, estatus_id) VALUES ('09/01/13',168,'007','TENENCIA DE LA TIERRA','ERIK JESUS ASCENCIO MARTINEZ','09/01/13','INFORMA QUE EL C. JULIO CESAR HDEZ. CASTELLANOS ES LA PERSONA AUTORIZADA PARA RECOGER NOMINAS',FALSE, 1,8);</v>
      </c>
    </row>
    <row r="141" spans="6:17">
      <c r="F141" t="str">
        <f>RIGHT(CONCATENATE("00",DAY(Hoja2!B141)),2)</f>
        <v>09</v>
      </c>
      <c r="G141" t="str">
        <f>CONCATENATE(RIGHT(CONCATENATE("00",DAY(Hoja2!B141)),2),"/",RIGHT(CONCATENATE("00",MONTH(Hoja2!B141)),2),"/",RIGHT(CONCATENATE("00",YEAR(Hoja2!B141)),2))</f>
        <v>09/01/13</v>
      </c>
      <c r="H141" t="str">
        <f>RIGHT(CONCATENATE("00",DAY(Hoja2!D141)),2)</f>
        <v>09</v>
      </c>
      <c r="I141" t="str">
        <f>CONCATENATE(RIGHT(CONCATENATE("00",DAY(Hoja2!D141)),2),"/",RIGHT(CONCATENATE("00",MONTH(Hoja2!D141)),2),"/",RIGHT(CONCATENATE("00",YEAR(Hoja2!D141)),2))</f>
        <v>09/01/13</v>
      </c>
      <c r="J141" t="str">
        <f>IF(LEN(Hoja2!J141)&gt;150,LEN(Hoja2!J141),"")</f>
        <v/>
      </c>
      <c r="K141" t="str">
        <f>IF(Hoja2!A141&lt;&gt;"", IF(Hoja2!B141&lt;&gt;"", IF(Hoja2!C141&lt;&gt;"", IF(Hoja2!D141&lt;&gt;"", IF(Hoja2!E141&lt;&gt;"", IF(Hoja2!F141&lt;&gt;"", IF(Hoja2!J141&lt;&gt;"","ok",""),""),""),""),""),""),"")</f>
        <v>ok</v>
      </c>
      <c r="L141" t="str">
        <f>IF(Hoja2!A141="'S/F'","--","")</f>
        <v/>
      </c>
      <c r="M141" t="str">
        <f>IF(LEN(Hoja2!C141)&gt;30,Hoja2!C141,"")</f>
        <v/>
      </c>
      <c r="O141" t="str">
        <f>IF(LEN(Hoja2!F141)&gt;110,LEN(Hoja2!F141),"")</f>
        <v/>
      </c>
      <c r="Q141" t="str">
        <f>IF(K141="ok",CONCATENATE(IF(Hoja2!A141="'S/F'","--",""),N141,"INSERT INTO seguimiento_oficios_recepcion_oficio(fecha_captura, folio_interno, no_oficio, dependencia_envia, firma, fecha_oficio, asunto, anexo, captura_id, estatus_id) VALUES ('",CONCATENATE(RIGHT(CONCATENATE("00",DAY(Hoja2!B141)),2),"/",RIGHT(CONCATENATE("00",MONTH(Hoja2!B141)),2),"/",RIGHT(CONCATENATE("00",YEAR(Hoja2!B141)),2)),"',",Hoja2!A141,",'",Hoja2!C141,"','",Hoja2!F141,"','",Hoja2!E141,"','",CONCATENATE(RIGHT(CONCATENATE("00",DAY(Hoja2!D141)),2),"/",RIGHT(CONCATENATE("00",MONTH(Hoja2!D141)),2),"/",RIGHT(CONCATENATE("00",YEAR(Hoja2!D141)),2)),"','",Hoja2!J141,"',","FALSE, 1,8);"), "")</f>
        <v>INSERT INTO seguimiento_oficios_recepcion_oficio(fecha_captura, folio_interno, no_oficio, dependencia_envia, firma, fecha_oficio, asunto, anexo, captura_id, estatus_id) VALUES ('09/01/13',169,'008','MUSEO PAPAGAYO','MONICA RODRIGUEZ HIDALGO','09/01/13','INFORMAN DE LA PERSONA ENCARAGADA PARA REALIZAR LOS TRAMITES ES LA LIC. ROCIO CLARA TAJE Y PERSONAS AUTORIZADAS PARA RECOGER LA NOMINA',FALSE, 1,8);</v>
      </c>
    </row>
    <row r="142" spans="6:17">
      <c r="F142" t="str">
        <f>RIGHT(CONCATENATE("00",DAY(Hoja2!B142)),2)</f>
        <v>09</v>
      </c>
      <c r="G142" t="str">
        <f>CONCATENATE(RIGHT(CONCATENATE("00",DAY(Hoja2!B142)),2),"/",RIGHT(CONCATENATE("00",MONTH(Hoja2!B142)),2),"/",RIGHT(CONCATENATE("00",YEAR(Hoja2!B142)),2))</f>
        <v>09/01/13</v>
      </c>
      <c r="H142" t="str">
        <f>RIGHT(CONCATENATE("00",DAY(Hoja2!D142)),2)</f>
        <v>09</v>
      </c>
      <c r="I142" t="str">
        <f>CONCATENATE(RIGHT(CONCATENATE("00",DAY(Hoja2!D142)),2),"/",RIGHT(CONCATENATE("00",MONTH(Hoja2!D142)),2),"/",RIGHT(CONCATENATE("00",YEAR(Hoja2!D142)),2))</f>
        <v>09/01/13</v>
      </c>
      <c r="J142" t="str">
        <f>IF(LEN(Hoja2!J142)&gt;150,LEN(Hoja2!J142),"")</f>
        <v/>
      </c>
      <c r="K142" t="str">
        <f>IF(Hoja2!A142&lt;&gt;"", IF(Hoja2!B142&lt;&gt;"", IF(Hoja2!C142&lt;&gt;"", IF(Hoja2!D142&lt;&gt;"", IF(Hoja2!E142&lt;&gt;"", IF(Hoja2!F142&lt;&gt;"", IF(Hoja2!J142&lt;&gt;"","ok",""),""),""),""),""),""),"")</f>
        <v>ok</v>
      </c>
      <c r="L142" t="str">
        <f>IF(Hoja2!A142="'S/F'","--","")</f>
        <v/>
      </c>
      <c r="M142" t="str">
        <f>IF(LEN(Hoja2!C142)&gt;30,Hoja2!C142,"")</f>
        <v/>
      </c>
      <c r="O142" t="str">
        <f>IF(LEN(Hoja2!F142)&gt;110,LEN(Hoja2!F142),"")</f>
        <v/>
      </c>
      <c r="Q142" t="str">
        <f>IF(K142="ok",CONCATENATE(IF(Hoja2!A142="'S/F'","--",""),N142,"INSERT INTO seguimiento_oficios_recepcion_oficio(fecha_captura, folio_interno, no_oficio, dependencia_envia, firma, fecha_oficio, asunto, anexo, captura_id, estatus_id) VALUES ('",CONCATENATE(RIGHT(CONCATENATE("00",DAY(Hoja2!B142)),2),"/",RIGHT(CONCATENATE("00",MONTH(Hoja2!B142)),2),"/",RIGHT(CONCATENATE("00",YEAR(Hoja2!B142)),2)),"',",Hoja2!A142,",'",Hoja2!C142,"','",Hoja2!F142,"','",Hoja2!E142,"','",CONCATENATE(RIGHT(CONCATENATE("00",DAY(Hoja2!D142)),2),"/",RIGHT(CONCATENATE("00",MONTH(Hoja2!D142)),2),"/",RIGHT(CONCATENATE("00",YEAR(Hoja2!D142)),2)),"','",Hoja2!J142,"',","FALSE, 1,8);"), "")</f>
        <v>INSERT INTO seguimiento_oficios_recepcion_oficio(fecha_captura, folio_interno, no_oficio, dependencia_envia, firma, fecha_oficio, asunto, anexo, captura_id, estatus_id) VALUES ('09/01/13',170,'003','ASUNTOS RELIGIOSOS','JORGE COLORADO LANESTOSA','09/01/13','INFORMA DE LAS PERSONAS AUTORIZADAS PARA QUE SE LE ENTREGUE LA NOMINA SON LA  C. LAURA IRENE CAMPOSECO Y CATALINA ZAPATA',FALSE, 1,8);</v>
      </c>
    </row>
    <row r="143" spans="6:17">
      <c r="F143" t="str">
        <f>RIGHT(CONCATENATE("00",DAY(Hoja2!B143)),2)</f>
        <v>09</v>
      </c>
      <c r="G143" t="str">
        <f>CONCATENATE(RIGHT(CONCATENATE("00",DAY(Hoja2!B143)),2),"/",RIGHT(CONCATENATE("00",MONTH(Hoja2!B143)),2),"/",RIGHT(CONCATENATE("00",YEAR(Hoja2!B143)),2))</f>
        <v>09/01/13</v>
      </c>
      <c r="H143" t="str">
        <f>RIGHT(CONCATENATE("00",DAY(Hoja2!D143)),2)</f>
        <v>09</v>
      </c>
      <c r="I143" t="str">
        <f>CONCATENATE(RIGHT(CONCATENATE("00",DAY(Hoja2!D143)),2),"/",RIGHT(CONCATENATE("00",MONTH(Hoja2!D143)),2),"/",RIGHT(CONCATENATE("00",YEAR(Hoja2!D143)),2))</f>
        <v>09/01/13</v>
      </c>
      <c r="J143" t="str">
        <f>IF(LEN(Hoja2!J143)&gt;150,LEN(Hoja2!J143),"")</f>
        <v/>
      </c>
      <c r="K143" t="str">
        <f>IF(Hoja2!A143&lt;&gt;"", IF(Hoja2!B143&lt;&gt;"", IF(Hoja2!C143&lt;&gt;"", IF(Hoja2!D143&lt;&gt;"", IF(Hoja2!E143&lt;&gt;"", IF(Hoja2!F143&lt;&gt;"", IF(Hoja2!J143&lt;&gt;"","ok",""),""),""),""),""),""),"")</f>
        <v>ok</v>
      </c>
      <c r="L143" t="str">
        <f>IF(Hoja2!A143="'S/F'","--","")</f>
        <v/>
      </c>
      <c r="M143" t="str">
        <f>IF(LEN(Hoja2!C143)&gt;30,Hoja2!C143,"")</f>
        <v/>
      </c>
      <c r="O143" t="str">
        <f>IF(LEN(Hoja2!F143)&gt;110,LEN(Hoja2!F143),"")</f>
        <v/>
      </c>
      <c r="Q143" t="str">
        <f>IF(K143="ok",CONCATENATE(IF(Hoja2!A143="'S/F'","--",""),N143,"INSERT INTO seguimiento_oficios_recepcion_oficio(fecha_captura, folio_interno, no_oficio, dependencia_envia, firma, fecha_oficio, asunto, anexo, captura_id, estatus_id) VALUES ('",CONCATENATE(RIGHT(CONCATENATE("00",DAY(Hoja2!B143)),2),"/",RIGHT(CONCATENATE("00",MONTH(Hoja2!B143)),2),"/",RIGHT(CONCATENATE("00",YEAR(Hoja2!B143)),2)),"',",Hoja2!A143,",'",Hoja2!C143,"','",Hoja2!F143,"','",Hoja2!E143,"','",CONCATENATE(RIGHT(CONCATENATE("00",DAY(Hoja2!D143)),2),"/",RIGHT(CONCATENATE("00",MONTH(Hoja2!D143)),2),"/",RIGHT(CONCATENATE("00",YEAR(Hoja2!D143)),2)),"','",Hoja2!J143,"',","FALSE, 1,8);"), "")</f>
        <v>INSERT INTO seguimiento_oficios_recepcion_oficio(fecha_captura, folio_interno, no_oficio, dependencia_envia, firma, fecha_oficio, asunto, anexo, captura_id, estatus_id) VALUES ('09/01/13',171,'013','SDET','JOSE DE LA CRUZ RUEDA HERNANDEZ','09/01/13','AUTORIZAN AL C. RAFAEL VIDAL OVANDO, OFELIA SANCHEZ HERNANDEZ PARA RECIBIR Y ENTREGAR NOMINAS EJECUTIVA',FALSE, 1,8);</v>
      </c>
    </row>
    <row r="144" spans="6:17">
      <c r="F144" t="str">
        <f>RIGHT(CONCATENATE("00",DAY(Hoja2!B144)),2)</f>
        <v>09</v>
      </c>
      <c r="G144" t="str">
        <f>CONCATENATE(RIGHT(CONCATENATE("00",DAY(Hoja2!B144)),2),"/",RIGHT(CONCATENATE("00",MONTH(Hoja2!B144)),2),"/",RIGHT(CONCATENATE("00",YEAR(Hoja2!B144)),2))</f>
        <v>09/01/13</v>
      </c>
      <c r="H144" t="str">
        <f>RIGHT(CONCATENATE("00",DAY(Hoja2!D144)),2)</f>
        <v>04</v>
      </c>
      <c r="I144" t="str">
        <f>CONCATENATE(RIGHT(CONCATENATE("00",DAY(Hoja2!D144)),2),"/",RIGHT(CONCATENATE("00",MONTH(Hoja2!D144)),2),"/",RIGHT(CONCATENATE("00",YEAR(Hoja2!D144)),2))</f>
        <v>04/01/13</v>
      </c>
      <c r="J144" t="str">
        <f>IF(LEN(Hoja2!J144)&gt;150,LEN(Hoja2!J144),"")</f>
        <v/>
      </c>
      <c r="K144" t="str">
        <f>IF(Hoja2!A144&lt;&gt;"", IF(Hoja2!B144&lt;&gt;"", IF(Hoja2!C144&lt;&gt;"", IF(Hoja2!D144&lt;&gt;"", IF(Hoja2!E144&lt;&gt;"", IF(Hoja2!F144&lt;&gt;"", IF(Hoja2!J144&lt;&gt;"","ok",""),""),""),""),""),""),"")</f>
        <v>ok</v>
      </c>
      <c r="L144" t="str">
        <f>IF(Hoja2!A144="'S/F'","--","")</f>
        <v/>
      </c>
      <c r="M144" t="str">
        <f>IF(LEN(Hoja2!C144)&gt;30,Hoja2!C144,"")</f>
        <v/>
      </c>
      <c r="O144" t="str">
        <f>IF(LEN(Hoja2!F144)&gt;110,LEN(Hoja2!F144),"")</f>
        <v/>
      </c>
      <c r="Q144" t="str">
        <f>IF(K144="ok",CONCATENATE(IF(Hoja2!A144="'S/F'","--",""),N144,"INSERT INTO seguimiento_oficios_recepcion_oficio(fecha_captura, folio_interno, no_oficio, dependencia_envia, firma, fecha_oficio, asunto, anexo, captura_id, estatus_id) VALUES ('",CONCATENATE(RIGHT(CONCATENATE("00",DAY(Hoja2!B144)),2),"/",RIGHT(CONCATENATE("00",MONTH(Hoja2!B144)),2),"/",RIGHT(CONCATENATE("00",YEAR(Hoja2!B144)),2)),"',",Hoja2!A144,",'",Hoja2!C144,"','",Hoja2!F144,"','",Hoja2!E144,"','",CONCATENATE(RIGHT(CONCATENATE("00",DAY(Hoja2!D144)),2),"/",RIGHT(CONCATENATE("00",MONTH(Hoja2!D144)),2),"/",RIGHT(CONCATENATE("00",YEAR(Hoja2!D144)),2)),"','",Hoja2!J144,"',","FALSE, 1,8);"), "")</f>
        <v>INSERT INTO seguimiento_oficios_recepcion_oficio(fecha_captura, folio_interno, no_oficio, dependencia_envia, firma, fecha_oficio, asunto, anexo, captura_id, estatus_id) VALUES ('09/01/13',172,'S/N','EDUCACION','AURORA DEL C. LOPEZ CAMACHO','04/01/13','ENVIAN DESCUENTOS VARIOS SEGUNDA QUINCENA DE ENERO',FALSE, 1,8);</v>
      </c>
    </row>
    <row r="145" spans="6:17">
      <c r="F145" t="str">
        <f>RIGHT(CONCATENATE("00",DAY(Hoja2!B145)),2)</f>
        <v>09</v>
      </c>
      <c r="G145" t="str">
        <f>CONCATENATE(RIGHT(CONCATENATE("00",DAY(Hoja2!B145)),2),"/",RIGHT(CONCATENATE("00",MONTH(Hoja2!B145)),2),"/",RIGHT(CONCATENATE("00",YEAR(Hoja2!B145)),2))</f>
        <v>09/01/13</v>
      </c>
      <c r="H145" t="str">
        <f>RIGHT(CONCATENATE("00",DAY(Hoja2!D145)),2)</f>
        <v>04</v>
      </c>
      <c r="I145" t="str">
        <f>CONCATENATE(RIGHT(CONCATENATE("00",DAY(Hoja2!D145)),2),"/",RIGHT(CONCATENATE("00",MONTH(Hoja2!D145)),2),"/",RIGHT(CONCATENATE("00",YEAR(Hoja2!D145)),2))</f>
        <v>04/01/13</v>
      </c>
      <c r="J145" t="str">
        <f>IF(LEN(Hoja2!J145)&gt;150,LEN(Hoja2!J145),"")</f>
        <v/>
      </c>
      <c r="K145" t="str">
        <f>IF(Hoja2!A145&lt;&gt;"", IF(Hoja2!B145&lt;&gt;"", IF(Hoja2!C145&lt;&gt;"", IF(Hoja2!D145&lt;&gt;"", IF(Hoja2!E145&lt;&gt;"", IF(Hoja2!F145&lt;&gt;"", IF(Hoja2!J145&lt;&gt;"","ok",""),""),""),""),""),""),"")</f>
        <v>ok</v>
      </c>
      <c r="L145" t="str">
        <f>IF(Hoja2!A145="'S/F'","--","")</f>
        <v/>
      </c>
      <c r="M145" t="str">
        <f>IF(LEN(Hoja2!C145)&gt;30,Hoja2!C145,"")</f>
        <v/>
      </c>
      <c r="O145" t="str">
        <f>IF(LEN(Hoja2!F145)&gt;110,LEN(Hoja2!F145),"")</f>
        <v/>
      </c>
      <c r="Q145" t="str">
        <f>IF(K145="ok",CONCATENATE(IF(Hoja2!A145="'S/F'","--",""),N145,"INSERT INTO seguimiento_oficios_recepcion_oficio(fecha_captura, folio_interno, no_oficio, dependencia_envia, firma, fecha_oficio, asunto, anexo, captura_id, estatus_id) VALUES ('",CONCATENATE(RIGHT(CONCATENATE("00",DAY(Hoja2!B145)),2),"/",RIGHT(CONCATENATE("00",MONTH(Hoja2!B145)),2),"/",RIGHT(CONCATENATE("00",YEAR(Hoja2!B145)),2)),"',",Hoja2!A145,",'",Hoja2!C145,"','",Hoja2!F145,"','",Hoja2!E145,"','",CONCATENATE(RIGHT(CONCATENATE("00",DAY(Hoja2!D145)),2),"/",RIGHT(CONCATENATE("00",MONTH(Hoja2!D145)),2),"/",RIGHT(CONCATENATE("00",YEAR(Hoja2!D145)),2)),"','",Hoja2!J145,"',","FALSE, 1,8);"), "")</f>
        <v>INSERT INTO seguimiento_oficios_recepcion_oficio(fecha_captura, folio_interno, no_oficio, dependencia_envia, firma, fecha_oficio, asunto, anexo, captura_id, estatus_id) VALUES ('09/01/13',173,'06','EDUCACION','AURORA DEL CARMEN LOPEZ CAMACHO','04/01/13','ENVIAN RELACION DE DESCUENTOS VARIOS',FALSE, 1,8);</v>
      </c>
    </row>
    <row r="146" spans="6:17">
      <c r="F146" t="str">
        <f>RIGHT(CONCATENATE("00",DAY(Hoja2!B146)),2)</f>
        <v>09</v>
      </c>
      <c r="G146" t="str">
        <f>CONCATENATE(RIGHT(CONCATENATE("00",DAY(Hoja2!B146)),2),"/",RIGHT(CONCATENATE("00",MONTH(Hoja2!B146)),2),"/",RIGHT(CONCATENATE("00",YEAR(Hoja2!B146)),2))</f>
        <v>09/01/13</v>
      </c>
      <c r="H146" t="str">
        <f>RIGHT(CONCATENATE("00",DAY(Hoja2!D146)),2)</f>
        <v>09</v>
      </c>
      <c r="I146" t="str">
        <f>CONCATENATE(RIGHT(CONCATENATE("00",DAY(Hoja2!D146)),2),"/",RIGHT(CONCATENATE("00",MONTH(Hoja2!D146)),2),"/",RIGHT(CONCATENATE("00",YEAR(Hoja2!D146)),2))</f>
        <v>09/01/13</v>
      </c>
      <c r="J146" t="str">
        <f>IF(LEN(Hoja2!J146)&gt;150,LEN(Hoja2!J146),"")</f>
        <v/>
      </c>
      <c r="K146" t="str">
        <f>IF(Hoja2!A146&lt;&gt;"", IF(Hoja2!B146&lt;&gt;"", IF(Hoja2!C146&lt;&gt;"", IF(Hoja2!D146&lt;&gt;"", IF(Hoja2!E146&lt;&gt;"", IF(Hoja2!F146&lt;&gt;"", IF(Hoja2!J146&lt;&gt;"","ok",""),""),""),""),""),""),"")</f>
        <v>ok</v>
      </c>
      <c r="L146" t="str">
        <f>IF(Hoja2!A146="'S/F'","--","")</f>
        <v/>
      </c>
      <c r="M146" t="str">
        <f>IF(LEN(Hoja2!C146)&gt;30,Hoja2!C146,"")</f>
        <v/>
      </c>
      <c r="O146" t="str">
        <f>IF(LEN(Hoja2!F146)&gt;110,LEN(Hoja2!F146),"")</f>
        <v/>
      </c>
      <c r="Q146" t="str">
        <f>IF(K146="ok",CONCATENATE(IF(Hoja2!A146="'S/F'","--",""),N146,"INSERT INTO seguimiento_oficios_recepcion_oficio(fecha_captura, folio_interno, no_oficio, dependencia_envia, firma, fecha_oficio, asunto, anexo, captura_id, estatus_id) VALUES ('",CONCATENATE(RIGHT(CONCATENATE("00",DAY(Hoja2!B146)),2),"/",RIGHT(CONCATENATE("00",MONTH(Hoja2!B146)),2),"/",RIGHT(CONCATENATE("00",YEAR(Hoja2!B146)),2)),"',",Hoja2!A146,",'",Hoja2!C146,"','",Hoja2!F146,"','",Hoja2!E146,"','",CONCATENATE(RIGHT(CONCATENATE("00",DAY(Hoja2!D146)),2),"/",RIGHT(CONCATENATE("00",MONTH(Hoja2!D146)),2),"/",RIGHT(CONCATENATE("00",YEAR(Hoja2!D146)),2)),"','",Hoja2!J146,"',","FALSE, 1,8);"), "")</f>
        <v>INSERT INTO seguimiento_oficios_recepcion_oficio(fecha_captura, folio_interno, no_oficio, dependencia_envia, firma, fecha_oficio, asunto, anexo, captura_id, estatus_id) VALUES ('09/01/13',174,'S/N','PARTICULAR','VIOLETA CARAVEO BURELO','09/01/13','SOL. CENTRO DE CONVENCIONES PARA EL 09 DE MARZO',FALSE, 1,8);</v>
      </c>
    </row>
    <row r="147" spans="6:17">
      <c r="F147" t="str">
        <f>RIGHT(CONCATENATE("00",DAY(Hoja2!B147)),2)</f>
        <v>10</v>
      </c>
      <c r="G147" t="str">
        <f>CONCATENATE(RIGHT(CONCATENATE("00",DAY(Hoja2!B147)),2),"/",RIGHT(CONCATENATE("00",MONTH(Hoja2!B147)),2),"/",RIGHT(CONCATENATE("00",YEAR(Hoja2!B147)),2))</f>
        <v>10/01/13</v>
      </c>
      <c r="H147" t="str">
        <f>RIGHT(CONCATENATE("00",DAY(Hoja2!D147)),2)</f>
        <v>10</v>
      </c>
      <c r="I147" t="str">
        <f>CONCATENATE(RIGHT(CONCATENATE("00",DAY(Hoja2!D147)),2),"/",RIGHT(CONCATENATE("00",MONTH(Hoja2!D147)),2),"/",RIGHT(CONCATENATE("00",YEAR(Hoja2!D147)),2))</f>
        <v>10/01/13</v>
      </c>
      <c r="J147" t="str">
        <f>IF(LEN(Hoja2!J147)&gt;150,LEN(Hoja2!J147),"")</f>
        <v/>
      </c>
      <c r="K147" t="str">
        <f>IF(Hoja2!A147&lt;&gt;"", IF(Hoja2!B147&lt;&gt;"", IF(Hoja2!C147&lt;&gt;"", IF(Hoja2!D147&lt;&gt;"", IF(Hoja2!E147&lt;&gt;"", IF(Hoja2!F147&lt;&gt;"", IF(Hoja2!J147&lt;&gt;"","ok",""),""),""),""),""),""),"")</f>
        <v>ok</v>
      </c>
      <c r="L147" t="str">
        <f>IF(Hoja2!A147="'S/F'","--","")</f>
        <v/>
      </c>
      <c r="M147" t="str">
        <f>IF(LEN(Hoja2!C147)&gt;30,Hoja2!C147,"")</f>
        <v/>
      </c>
      <c r="O147" t="str">
        <f>IF(LEN(Hoja2!F147)&gt;110,LEN(Hoja2!F147),"")</f>
        <v/>
      </c>
      <c r="Q147" t="str">
        <f>IF(K147="ok",CONCATENATE(IF(Hoja2!A147="'S/F'","--",""),N147,"INSERT INTO seguimiento_oficios_recepcion_oficio(fecha_captura, folio_interno, no_oficio, dependencia_envia, firma, fecha_oficio, asunto, anexo, captura_id, estatus_id) VALUES ('",CONCATENATE(RIGHT(CONCATENATE("00",DAY(Hoja2!B147)),2),"/",RIGHT(CONCATENATE("00",MONTH(Hoja2!B147)),2),"/",RIGHT(CONCATENATE("00",YEAR(Hoja2!B147)),2)),"',",Hoja2!A147,",'",Hoja2!C147,"','",Hoja2!F147,"','",Hoja2!E147,"','",CONCATENATE(RIGHT(CONCATENATE("00",DAY(Hoja2!D147)),2),"/",RIGHT(CONCATENATE("00",MONTH(Hoja2!D147)),2),"/",RIGHT(CONCATENATE("00",YEAR(Hoja2!D147)),2)),"','",Hoja2!J147,"',","FALSE, 1,8);"), "")</f>
        <v>INSERT INTO seguimiento_oficios_recepcion_oficio(fecha_captura, folio_interno, no_oficio, dependencia_envia, firma, fecha_oficio, asunto, anexo, captura_id, estatus_id) VALUES ('10/01/13',175,'017','EDUCACION','AURORA DEL CARMEN LOPEZ CAMACHO','10/01/13','SOL. PAGO DE PRIMA DE ANTIGÜEDAD',FALSE, 1,8);</v>
      </c>
    </row>
    <row r="148" spans="6:17">
      <c r="F148" t="str">
        <f>RIGHT(CONCATENATE("00",DAY(Hoja2!B148)),2)</f>
        <v>10</v>
      </c>
      <c r="G148" t="str">
        <f>CONCATENATE(RIGHT(CONCATENATE("00",DAY(Hoja2!B148)),2),"/",RIGHT(CONCATENATE("00",MONTH(Hoja2!B148)),2),"/",RIGHT(CONCATENATE("00",YEAR(Hoja2!B148)),2))</f>
        <v>10/01/13</v>
      </c>
      <c r="H148" t="str">
        <f>RIGHT(CONCATENATE("00",DAY(Hoja2!D148)),2)</f>
        <v>10</v>
      </c>
      <c r="I148" t="str">
        <f>CONCATENATE(RIGHT(CONCATENATE("00",DAY(Hoja2!D148)),2),"/",RIGHT(CONCATENATE("00",MONTH(Hoja2!D148)),2),"/",RIGHT(CONCATENATE("00",YEAR(Hoja2!D148)),2))</f>
        <v>10/01/13</v>
      </c>
      <c r="J148" t="str">
        <f>IF(LEN(Hoja2!J148)&gt;150,LEN(Hoja2!J148),"")</f>
        <v/>
      </c>
      <c r="K148" t="str">
        <f>IF(Hoja2!A148&lt;&gt;"", IF(Hoja2!B148&lt;&gt;"", IF(Hoja2!C148&lt;&gt;"", IF(Hoja2!D148&lt;&gt;"", IF(Hoja2!E148&lt;&gt;"", IF(Hoja2!F148&lt;&gt;"", IF(Hoja2!J148&lt;&gt;"","ok",""),""),""),""),""),""),"")</f>
        <v>ok</v>
      </c>
      <c r="L148" t="str">
        <f>IF(Hoja2!A148="'S/F'","--","")</f>
        <v/>
      </c>
      <c r="M148" t="str">
        <f>IF(LEN(Hoja2!C148)&gt;30,Hoja2!C148,"")</f>
        <v/>
      </c>
      <c r="O148" t="str">
        <f>IF(LEN(Hoja2!F148)&gt;110,LEN(Hoja2!F148),"")</f>
        <v/>
      </c>
      <c r="Q148" t="str">
        <f>IF(K148="ok",CONCATENATE(IF(Hoja2!A148="'S/F'","--",""),N148,"INSERT INTO seguimiento_oficios_recepcion_oficio(fecha_captura, folio_interno, no_oficio, dependencia_envia, firma, fecha_oficio, asunto, anexo, captura_id, estatus_id) VALUES ('",CONCATENATE(RIGHT(CONCATENATE("00",DAY(Hoja2!B148)),2),"/",RIGHT(CONCATENATE("00",MONTH(Hoja2!B148)),2),"/",RIGHT(CONCATENATE("00",YEAR(Hoja2!B148)),2)),"',",Hoja2!A148,",'",Hoja2!C148,"','",Hoja2!F148,"','",Hoja2!E148,"','",CONCATENATE(RIGHT(CONCATENATE("00",DAY(Hoja2!D148)),2),"/",RIGHT(CONCATENATE("00",MONTH(Hoja2!D148)),2),"/",RIGHT(CONCATENATE("00",YEAR(Hoja2!D148)),2)),"','",Hoja2!J148,"',","FALSE, 1,8);"), "")</f>
        <v>INSERT INTO seguimiento_oficios_recepcion_oficio(fecha_captura, folio_interno, no_oficio, dependencia_envia, firma, fecha_oficio, asunto, anexo, captura_id, estatus_id) VALUES ('10/01/13',176,'011','COMESFOR','GUSTAVO WINZIG NEGRIN','10/01/13','INFORMAN DE NOMBRE DE PERSONAS AUTORIZADAS PARA TRAMITE DE NOMINA',FALSE, 1,8);</v>
      </c>
    </row>
    <row r="149" spans="6:17">
      <c r="F149" t="str">
        <f>RIGHT(CONCATENATE("00",DAY(Hoja2!B149)),2)</f>
        <v>10</v>
      </c>
      <c r="G149" t="str">
        <f>CONCATENATE(RIGHT(CONCATENATE("00",DAY(Hoja2!B149)),2),"/",RIGHT(CONCATENATE("00",MONTH(Hoja2!B149)),2),"/",RIGHT(CONCATENATE("00",YEAR(Hoja2!B149)),2))</f>
        <v>10/01/13</v>
      </c>
      <c r="H149" t="str">
        <f>RIGHT(CONCATENATE("00",DAY(Hoja2!D149)),2)</f>
        <v>10</v>
      </c>
      <c r="I149" t="str">
        <f>CONCATENATE(RIGHT(CONCATENATE("00",DAY(Hoja2!D149)),2),"/",RIGHT(CONCATENATE("00",MONTH(Hoja2!D149)),2),"/",RIGHT(CONCATENATE("00",YEAR(Hoja2!D149)),2))</f>
        <v>10/01/13</v>
      </c>
      <c r="J149" t="str">
        <f>IF(LEN(Hoja2!J149)&gt;150,LEN(Hoja2!J149),"")</f>
        <v/>
      </c>
      <c r="K149" t="str">
        <f>IF(Hoja2!A149&lt;&gt;"", IF(Hoja2!B149&lt;&gt;"", IF(Hoja2!C149&lt;&gt;"", IF(Hoja2!D149&lt;&gt;"", IF(Hoja2!E149&lt;&gt;"", IF(Hoja2!F149&lt;&gt;"", IF(Hoja2!J149&lt;&gt;"","ok",""),""),""),""),""),""),"")</f>
        <v>ok</v>
      </c>
      <c r="L149" t="str">
        <f>IF(Hoja2!A149="'S/F'","--","")</f>
        <v/>
      </c>
      <c r="M149" t="str">
        <f>IF(LEN(Hoja2!C149)&gt;30,Hoja2!C149,"")</f>
        <v/>
      </c>
      <c r="O149" t="str">
        <f>IF(LEN(Hoja2!F149)&gt;110,LEN(Hoja2!F149),"")</f>
        <v/>
      </c>
      <c r="Q149" t="str">
        <f>IF(K149="ok",CONCATENATE(IF(Hoja2!A149="'S/F'","--",""),N149,"INSERT INTO seguimiento_oficios_recepcion_oficio(fecha_captura, folio_interno, no_oficio, dependencia_envia, firma, fecha_oficio, asunto, anexo, captura_id, estatus_id) VALUES ('",CONCATENATE(RIGHT(CONCATENATE("00",DAY(Hoja2!B149)),2),"/",RIGHT(CONCATENATE("00",MONTH(Hoja2!B149)),2),"/",RIGHT(CONCATENATE("00",YEAR(Hoja2!B149)),2)),"',",Hoja2!A149,",'",Hoja2!C149,"','",Hoja2!F149,"','",Hoja2!E149,"','",CONCATENATE(RIGHT(CONCATENATE("00",DAY(Hoja2!D149)),2),"/",RIGHT(CONCATENATE("00",MONTH(Hoja2!D149)),2),"/",RIGHT(CONCATENATE("00",YEAR(Hoja2!D149)),2)),"','",Hoja2!J149,"',","FALSE, 1,8);"), "")</f>
        <v>INSERT INTO seguimiento_oficios_recepcion_oficio(fecha_captura, folio_interno, no_oficio, dependencia_envia, firma, fecha_oficio, asunto, anexo, captura_id, estatus_id) VALUES ('10/01/13',177,'S/N','PART.','ANA CRISTINA EVIA OLAN','10/01/13','SOL. CERTIFICACION DE L FORMATO DE BAJA',FALSE, 1,8);</v>
      </c>
    </row>
    <row r="150" spans="6:17">
      <c r="F150" t="str">
        <f>RIGHT(CONCATENATE("00",DAY(Hoja2!B150)),2)</f>
        <v>10</v>
      </c>
      <c r="G150" t="str">
        <f>CONCATENATE(RIGHT(CONCATENATE("00",DAY(Hoja2!B150)),2),"/",RIGHT(CONCATENATE("00",MONTH(Hoja2!B150)),2),"/",RIGHT(CONCATENATE("00",YEAR(Hoja2!B150)),2))</f>
        <v>10/01/12</v>
      </c>
      <c r="H150" t="str">
        <f>RIGHT(CONCATENATE("00",DAY(Hoja2!D150)),2)</f>
        <v>09</v>
      </c>
      <c r="I150" t="str">
        <f>CONCATENATE(RIGHT(CONCATENATE("00",DAY(Hoja2!D150)),2),"/",RIGHT(CONCATENATE("00",MONTH(Hoja2!D150)),2),"/",RIGHT(CONCATENATE("00",YEAR(Hoja2!D150)),2))</f>
        <v>09/01/13</v>
      </c>
      <c r="J150" t="str">
        <f>IF(LEN(Hoja2!J150)&gt;150,LEN(Hoja2!J150),"")</f>
        <v/>
      </c>
      <c r="K150" t="str">
        <f>IF(Hoja2!A150&lt;&gt;"", IF(Hoja2!B150&lt;&gt;"", IF(Hoja2!C150&lt;&gt;"", IF(Hoja2!D150&lt;&gt;"", IF(Hoja2!E150&lt;&gt;"", IF(Hoja2!F150&lt;&gt;"", IF(Hoja2!J150&lt;&gt;"","ok",""),""),""),""),""),""),"")</f>
        <v>ok</v>
      </c>
      <c r="L150" t="str">
        <f>IF(Hoja2!A150="'S/F'","--","")</f>
        <v/>
      </c>
      <c r="M150" t="str">
        <f>IF(LEN(Hoja2!C150)&gt;30,Hoja2!C150,"")</f>
        <v/>
      </c>
      <c r="O150" t="str">
        <f>IF(LEN(Hoja2!F150)&gt;110,LEN(Hoja2!F150),"")</f>
        <v/>
      </c>
      <c r="Q150" t="str">
        <f>IF(K150="ok",CONCATENATE(IF(Hoja2!A150="'S/F'","--",""),N150,"INSERT INTO seguimiento_oficios_recepcion_oficio(fecha_captura, folio_interno, no_oficio, dependencia_envia, firma, fecha_oficio, asunto, anexo, captura_id, estatus_id) VALUES ('",CONCATENATE(RIGHT(CONCATENATE("00",DAY(Hoja2!B150)),2),"/",RIGHT(CONCATENATE("00",MONTH(Hoja2!B150)),2),"/",RIGHT(CONCATENATE("00",YEAR(Hoja2!B150)),2)),"',",Hoja2!A150,",'",Hoja2!C150,"','",Hoja2!F150,"','",Hoja2!E150,"','",CONCATENATE(RIGHT(CONCATENATE("00",DAY(Hoja2!D150)),2),"/",RIGHT(CONCATENATE("00",MONTH(Hoja2!D150)),2),"/",RIGHT(CONCATENATE("00",YEAR(Hoja2!D150)),2)),"','",Hoja2!J150,"',","FALSE, 1,8);"), "")</f>
        <v>INSERT INTO seguimiento_oficios_recepcion_oficio(fecha_captura, folio_interno, no_oficio, dependencia_envia, firma, fecha_oficio, asunto, anexo, captura_id, estatus_id) VALUES ('10/01/12',178,'S/N','SUTSET','MOISES PEREZ LEON','09/01/13','SOL. HORA DE GUARDERIA PARA JANET QUIROGA ALMEIDA',FALSE, 1,8);</v>
      </c>
    </row>
    <row r="151" spans="6:17">
      <c r="F151" t="str">
        <f>RIGHT(CONCATENATE("00",DAY(Hoja2!B151)),2)</f>
        <v>10</v>
      </c>
      <c r="G151" t="str">
        <f>CONCATENATE(RIGHT(CONCATENATE("00",DAY(Hoja2!B151)),2),"/",RIGHT(CONCATENATE("00",MONTH(Hoja2!B151)),2),"/",RIGHT(CONCATENATE("00",YEAR(Hoja2!B151)),2))</f>
        <v>10/01/12</v>
      </c>
      <c r="H151" t="str">
        <f>RIGHT(CONCATENATE("00",DAY(Hoja2!D151)),2)</f>
        <v>09</v>
      </c>
      <c r="I151" t="str">
        <f>CONCATENATE(RIGHT(CONCATENATE("00",DAY(Hoja2!D151)),2),"/",RIGHT(CONCATENATE("00",MONTH(Hoja2!D151)),2),"/",RIGHT(CONCATENATE("00",YEAR(Hoja2!D151)),2))</f>
        <v>09/01/13</v>
      </c>
      <c r="J151" t="str">
        <f>IF(LEN(Hoja2!J151)&gt;150,LEN(Hoja2!J151),"")</f>
        <v/>
      </c>
      <c r="K151" t="str">
        <f>IF(Hoja2!A151&lt;&gt;"", IF(Hoja2!B151&lt;&gt;"", IF(Hoja2!C151&lt;&gt;"", IF(Hoja2!D151&lt;&gt;"", IF(Hoja2!E151&lt;&gt;"", IF(Hoja2!F151&lt;&gt;"", IF(Hoja2!J151&lt;&gt;"","ok",""),""),""),""),""),""),"")</f>
        <v>ok</v>
      </c>
      <c r="L151" t="str">
        <f>IF(Hoja2!A151="'S/F'","--","")</f>
        <v/>
      </c>
      <c r="M151" t="str">
        <f>IF(LEN(Hoja2!C151)&gt;30,Hoja2!C151,"")</f>
        <v/>
      </c>
      <c r="O151" t="str">
        <f>IF(LEN(Hoja2!F151)&gt;110,LEN(Hoja2!F151),"")</f>
        <v/>
      </c>
      <c r="Q151" t="str">
        <f>IF(K151="ok",CONCATENATE(IF(Hoja2!A151="'S/F'","--",""),N151,"INSERT INTO seguimiento_oficios_recepcion_oficio(fecha_captura, folio_interno, no_oficio, dependencia_envia, firma, fecha_oficio, asunto, anexo, captura_id, estatus_id) VALUES ('",CONCATENATE(RIGHT(CONCATENATE("00",DAY(Hoja2!B151)),2),"/",RIGHT(CONCATENATE("00",MONTH(Hoja2!B151)),2),"/",RIGHT(CONCATENATE("00",YEAR(Hoja2!B151)),2)),"',",Hoja2!A151,",'",Hoja2!C151,"','",Hoja2!F151,"','",Hoja2!E151,"','",CONCATENATE(RIGHT(CONCATENATE("00",DAY(Hoja2!D151)),2),"/",RIGHT(CONCATENATE("00",MONTH(Hoja2!D151)),2),"/",RIGHT(CONCATENATE("00",YEAR(Hoja2!D151)),2)),"','",Hoja2!J151,"',","FALSE, 1,8);"), "")</f>
        <v>INSERT INTO seguimiento_oficios_recepcion_oficio(fecha_captura, folio_interno, no_oficio, dependencia_envia, firma, fecha_oficio, asunto, anexo, captura_id, estatus_id) VALUES ('10/01/12',179,'S/N','SUTSET','MOISES PEREZ LEON','09/01/13','SOL. HORA DE GUARDERIA PARA ADRIANA HERNANDEZ DOMINGUEZ',FALSE, 1,8);</v>
      </c>
    </row>
    <row r="152" spans="6:17">
      <c r="F152" t="str">
        <f>RIGHT(CONCATENATE("00",DAY(Hoja2!B152)),2)</f>
        <v>10</v>
      </c>
      <c r="G152" t="str">
        <f>CONCATENATE(RIGHT(CONCATENATE("00",DAY(Hoja2!B152)),2),"/",RIGHT(CONCATENATE("00",MONTH(Hoja2!B152)),2),"/",RIGHT(CONCATENATE("00",YEAR(Hoja2!B152)),2))</f>
        <v>10/01/13</v>
      </c>
      <c r="H152" t="str">
        <f>RIGHT(CONCATENATE("00",DAY(Hoja2!D152)),2)</f>
        <v>07</v>
      </c>
      <c r="I152" t="str">
        <f>CONCATENATE(RIGHT(CONCATENATE("00",DAY(Hoja2!D152)),2),"/",RIGHT(CONCATENATE("00",MONTH(Hoja2!D152)),2),"/",RIGHT(CONCATENATE("00",YEAR(Hoja2!D152)),2))</f>
        <v>07/01/13</v>
      </c>
      <c r="J152" t="str">
        <f>IF(LEN(Hoja2!J152)&gt;150,LEN(Hoja2!J152),"")</f>
        <v/>
      </c>
      <c r="K152" t="str">
        <f>IF(Hoja2!A152&lt;&gt;"", IF(Hoja2!B152&lt;&gt;"", IF(Hoja2!C152&lt;&gt;"", IF(Hoja2!D152&lt;&gt;"", IF(Hoja2!E152&lt;&gt;"", IF(Hoja2!F152&lt;&gt;"", IF(Hoja2!J152&lt;&gt;"","ok",""),""),""),""),""),""),"")</f>
        <v>ok</v>
      </c>
      <c r="L152" t="str">
        <f>IF(Hoja2!A152="'S/F'","--","")</f>
        <v/>
      </c>
      <c r="M152" t="str">
        <f>IF(LEN(Hoja2!C152)&gt;30,Hoja2!C152,"")</f>
        <v/>
      </c>
      <c r="O152" t="str">
        <f>IF(LEN(Hoja2!F152)&gt;110,LEN(Hoja2!F152),"")</f>
        <v/>
      </c>
      <c r="Q152" t="str">
        <f>IF(K152="ok",CONCATENATE(IF(Hoja2!A152="'S/F'","--",""),N152,"INSERT INTO seguimiento_oficios_recepcion_oficio(fecha_captura, folio_interno, no_oficio, dependencia_envia, firma, fecha_oficio, asunto, anexo, captura_id, estatus_id) VALUES ('",CONCATENATE(RIGHT(CONCATENATE("00",DAY(Hoja2!B152)),2),"/",RIGHT(CONCATENATE("00",MONTH(Hoja2!B152)),2),"/",RIGHT(CONCATENATE("00",YEAR(Hoja2!B152)),2)),"',",Hoja2!A152,",'",Hoja2!C152,"','",Hoja2!F152,"','",Hoja2!E152,"','",CONCATENATE(RIGHT(CONCATENATE("00",DAY(Hoja2!D152)),2),"/",RIGHT(CONCATENATE("00",MONTH(Hoja2!D152)),2),"/",RIGHT(CONCATENATE("00",YEAR(Hoja2!D152)),2)),"','",Hoja2!J152,"',","FALSE, 1,8);"), "")</f>
        <v>INSERT INTO seguimiento_oficios_recepcion_oficio(fecha_captura, folio_interno, no_oficio, dependencia_envia, firma, fecha_oficio, asunto, anexo, captura_id, estatus_id) VALUES ('10/01/13',182,'007','H. CONGRESO','GILBERTO MENDOZA RODRIGUEZ','07/01/13','INFORMA DESIGNACION Y TOMA DE PROTESTA',FALSE, 1,8);</v>
      </c>
    </row>
    <row r="153" spans="6:17">
      <c r="F153" t="str">
        <f>RIGHT(CONCATENATE("00",DAY(Hoja2!B153)),2)</f>
        <v>10</v>
      </c>
      <c r="G153" t="str">
        <f>CONCATENATE(RIGHT(CONCATENATE("00",DAY(Hoja2!B153)),2),"/",RIGHT(CONCATENATE("00",MONTH(Hoja2!B153)),2),"/",RIGHT(CONCATENATE("00",YEAR(Hoja2!B153)),2))</f>
        <v>10/01/13</v>
      </c>
      <c r="H153" t="str">
        <f>RIGHT(CONCATENATE("00",DAY(Hoja2!D153)),2)</f>
        <v>07</v>
      </c>
      <c r="I153" t="str">
        <f>CONCATENATE(RIGHT(CONCATENATE("00",DAY(Hoja2!D153)),2),"/",RIGHT(CONCATENATE("00",MONTH(Hoja2!D153)),2),"/",RIGHT(CONCATENATE("00",YEAR(Hoja2!D153)),2))</f>
        <v>07/01/13</v>
      </c>
      <c r="J153" t="str">
        <f>IF(LEN(Hoja2!J153)&gt;150,LEN(Hoja2!J153),"")</f>
        <v/>
      </c>
      <c r="K153" t="str">
        <f>IF(Hoja2!A153&lt;&gt;"", IF(Hoja2!B153&lt;&gt;"", IF(Hoja2!C153&lt;&gt;"", IF(Hoja2!D153&lt;&gt;"", IF(Hoja2!E153&lt;&gt;"", IF(Hoja2!F153&lt;&gt;"", IF(Hoja2!J153&lt;&gt;"","ok",""),""),""),""),""),""),"")</f>
        <v>ok</v>
      </c>
      <c r="L153" t="str">
        <f>IF(Hoja2!A153="'S/F'","--","")</f>
        <v/>
      </c>
      <c r="M153" t="str">
        <f>IF(LEN(Hoja2!C153)&gt;30,Hoja2!C153,"")</f>
        <v/>
      </c>
      <c r="O153" t="str">
        <f>IF(LEN(Hoja2!F153)&gt;110,LEN(Hoja2!F153),"")</f>
        <v/>
      </c>
      <c r="Q153" t="str">
        <f>IF(K153="ok",CONCATENATE(IF(Hoja2!A153="'S/F'","--",""),N153,"INSERT INTO seguimiento_oficios_recepcion_oficio(fecha_captura, folio_interno, no_oficio, dependencia_envia, firma, fecha_oficio, asunto, anexo, captura_id, estatus_id) VALUES ('",CONCATENATE(RIGHT(CONCATENATE("00",DAY(Hoja2!B153)),2),"/",RIGHT(CONCATENATE("00",MONTH(Hoja2!B153)),2),"/",RIGHT(CONCATENATE("00",YEAR(Hoja2!B153)),2)),"',",Hoja2!A153,",'",Hoja2!C153,"','",Hoja2!F153,"','",Hoja2!E153,"','",CONCATENATE(RIGHT(CONCATENATE("00",DAY(Hoja2!D153)),2),"/",RIGHT(CONCATENATE("00",MONTH(Hoja2!D153)),2),"/",RIGHT(CONCATENATE("00",YEAR(Hoja2!D153)),2)),"','",Hoja2!J153,"',","FALSE, 1,8);"), "")</f>
        <v>INSERT INTO seguimiento_oficios_recepcion_oficio(fecha_captura, folio_interno, no_oficio, dependencia_envia, firma, fecha_oficio, asunto, anexo, captura_id, estatus_id) VALUES ('10/01/13',183,'004','H. CONGRESO','GILBERTO MENDOZA RODRIGUEZ','07/01/13','INF. DECLARATORIA DE LA INTEGRACION DE LAS FRACCIONES PARLAMENTARIAS Y JUNTA DE COORD. POL.',FALSE, 1,8);</v>
      </c>
    </row>
    <row r="154" spans="6:17">
      <c r="F154" t="str">
        <f>RIGHT(CONCATENATE("00",DAY(Hoja2!B154)),2)</f>
        <v>10</v>
      </c>
      <c r="G154" t="str">
        <f>CONCATENATE(RIGHT(CONCATENATE("00",DAY(Hoja2!B154)),2),"/",RIGHT(CONCATENATE("00",MONTH(Hoja2!B154)),2),"/",RIGHT(CONCATENATE("00",YEAR(Hoja2!B154)),2))</f>
        <v>10/01/13</v>
      </c>
      <c r="H154" t="str">
        <f>RIGHT(CONCATENATE("00",DAY(Hoja2!D154)),2)</f>
        <v>09</v>
      </c>
      <c r="I154" t="str">
        <f>CONCATENATE(RIGHT(CONCATENATE("00",DAY(Hoja2!D154)),2),"/",RIGHT(CONCATENATE("00",MONTH(Hoja2!D154)),2),"/",RIGHT(CONCATENATE("00",YEAR(Hoja2!D154)),2))</f>
        <v>09/01/13</v>
      </c>
      <c r="J154" t="str">
        <f>IF(LEN(Hoja2!J154)&gt;150,LEN(Hoja2!J154),"")</f>
        <v/>
      </c>
      <c r="K154" t="str">
        <f>IF(Hoja2!A154&lt;&gt;"", IF(Hoja2!B154&lt;&gt;"", IF(Hoja2!C154&lt;&gt;"", IF(Hoja2!D154&lt;&gt;"", IF(Hoja2!E154&lt;&gt;"", IF(Hoja2!F154&lt;&gt;"", IF(Hoja2!J154&lt;&gt;"","ok",""),""),""),""),""),""),"")</f>
        <v>ok</v>
      </c>
      <c r="L154" t="str">
        <f>IF(Hoja2!A154="'S/F'","--","")</f>
        <v/>
      </c>
      <c r="M154" t="str">
        <f>IF(LEN(Hoja2!C154)&gt;30,Hoja2!C154,"")</f>
        <v/>
      </c>
      <c r="O154" t="str">
        <f>IF(LEN(Hoja2!F154)&gt;110,LEN(Hoja2!F154),"")</f>
        <v/>
      </c>
      <c r="Q154" t="str">
        <f>IF(K154="ok",CONCATENATE(IF(Hoja2!A154="'S/F'","--",""),N154,"INSERT INTO seguimiento_oficios_recepcion_oficio(fecha_captura, folio_interno, no_oficio, dependencia_envia, firma, fecha_oficio, asunto, anexo, captura_id, estatus_id) VALUES ('",CONCATENATE(RIGHT(CONCATENATE("00",DAY(Hoja2!B154)),2),"/",RIGHT(CONCATENATE("00",MONTH(Hoja2!B154)),2),"/",RIGHT(CONCATENATE("00",YEAR(Hoja2!B154)),2)),"',",Hoja2!A154,",'",Hoja2!C154,"','",Hoja2!F154,"','",Hoja2!E154,"','",CONCATENATE(RIGHT(CONCATENATE("00",DAY(Hoja2!D154)),2),"/",RIGHT(CONCATENATE("00",MONTH(Hoja2!D154)),2),"/",RIGHT(CONCATENATE("00",YEAR(Hoja2!D154)),2)),"','",Hoja2!J154,"',","FALSE, 1,8);"), "")</f>
        <v>INSERT INTO seguimiento_oficios_recepcion_oficio(fecha_captura, folio_interno, no_oficio, dependencia_envia, firma, fecha_oficio, asunto, anexo, captura_id, estatus_id) VALUES ('10/01/13',184,'S/N','CREDILAND','MIGUEL ANGEL BRINDIS MOLLINEDO','09/01/13','ENVIAN APLICACIÓN PARA DESCUENTOS',FALSE, 1,8);</v>
      </c>
    </row>
    <row r="155" spans="6:17">
      <c r="F155" t="str">
        <f>RIGHT(CONCATENATE("00",DAY(Hoja2!B155)),2)</f>
        <v>10</v>
      </c>
      <c r="G155" t="str">
        <f>CONCATENATE(RIGHT(CONCATENATE("00",DAY(Hoja2!B155)),2),"/",RIGHT(CONCATENATE("00",MONTH(Hoja2!B155)),2),"/",RIGHT(CONCATENATE("00",YEAR(Hoja2!B155)),2))</f>
        <v>10/01/13</v>
      </c>
      <c r="H155" t="str">
        <f>RIGHT(CONCATENATE("00",DAY(Hoja2!D155)),2)</f>
        <v>07</v>
      </c>
      <c r="I155" t="str">
        <f>CONCATENATE(RIGHT(CONCATENATE("00",DAY(Hoja2!D155)),2),"/",RIGHT(CONCATENATE("00",MONTH(Hoja2!D155)),2),"/",RIGHT(CONCATENATE("00",YEAR(Hoja2!D155)),2))</f>
        <v>07/01/13</v>
      </c>
      <c r="J155" t="str">
        <f>IF(LEN(Hoja2!J155)&gt;150,LEN(Hoja2!J155),"")</f>
        <v/>
      </c>
      <c r="K155" t="str">
        <f>IF(Hoja2!A155&lt;&gt;"", IF(Hoja2!B155&lt;&gt;"", IF(Hoja2!C155&lt;&gt;"", IF(Hoja2!D155&lt;&gt;"", IF(Hoja2!E155&lt;&gt;"", IF(Hoja2!F155&lt;&gt;"", IF(Hoja2!J155&lt;&gt;"","ok",""),""),""),""),""),""),"")</f>
        <v>ok</v>
      </c>
      <c r="L155" t="str">
        <f>IF(Hoja2!A155="'S/F'","--","")</f>
        <v/>
      </c>
      <c r="M155" t="str">
        <f>IF(LEN(Hoja2!C155)&gt;30,Hoja2!C155,"")</f>
        <v/>
      </c>
      <c r="O155" t="str">
        <f>IF(LEN(Hoja2!F155)&gt;110,LEN(Hoja2!F155),"")</f>
        <v/>
      </c>
      <c r="Q155" t="str">
        <f>IF(K155="ok",CONCATENATE(IF(Hoja2!A155="'S/F'","--",""),N155,"INSERT INTO seguimiento_oficios_recepcion_oficio(fecha_captura, folio_interno, no_oficio, dependencia_envia, firma, fecha_oficio, asunto, anexo, captura_id, estatus_id) VALUES ('",CONCATENATE(RIGHT(CONCATENATE("00",DAY(Hoja2!B155)),2),"/",RIGHT(CONCATENATE("00",MONTH(Hoja2!B155)),2),"/",RIGHT(CONCATENATE("00",YEAR(Hoja2!B155)),2)),"',",Hoja2!A155,",'",Hoja2!C155,"','",Hoja2!F155,"','",Hoja2!E155,"','",CONCATENATE(RIGHT(CONCATENATE("00",DAY(Hoja2!D155)),2),"/",RIGHT(CONCATENATE("00",MONTH(Hoja2!D155)),2),"/",RIGHT(CONCATENATE("00",YEAR(Hoja2!D155)),2)),"','",Hoja2!J155,"',","FALSE, 1,8);"), "")</f>
        <v>INSERT INTO seguimiento_oficios_recepcion_oficio(fecha_captura, folio_interno, no_oficio, dependencia_envia, firma, fecha_oficio, asunto, anexo, captura_id, estatus_id) VALUES ('10/01/13',185,'0016','SSP','CARLOS HEBERTO CARAVEO JAVIER','07/01/13','SOLICITA CAMBIO DE CATEGORIA POR NOMBRAMIENTO',FALSE, 1,8);</v>
      </c>
    </row>
    <row r="156" spans="6:17">
      <c r="F156" t="str">
        <f>RIGHT(CONCATENATE("00",DAY(Hoja2!B156)),2)</f>
        <v>10</v>
      </c>
      <c r="G156" t="str">
        <f>CONCATENATE(RIGHT(CONCATENATE("00",DAY(Hoja2!B156)),2),"/",RIGHT(CONCATENATE("00",MONTH(Hoja2!B156)),2),"/",RIGHT(CONCATENATE("00",YEAR(Hoja2!B156)),2))</f>
        <v>10/01/13</v>
      </c>
      <c r="H156" t="str">
        <f>RIGHT(CONCATENATE("00",DAY(Hoja2!D156)),2)</f>
        <v>10</v>
      </c>
      <c r="I156" t="str">
        <f>CONCATENATE(RIGHT(CONCATENATE("00",DAY(Hoja2!D156)),2),"/",RIGHT(CONCATENATE("00",MONTH(Hoja2!D156)),2),"/",RIGHT(CONCATENATE("00",YEAR(Hoja2!D156)),2))</f>
        <v>10/01/13</v>
      </c>
      <c r="J156" t="str">
        <f>IF(LEN(Hoja2!J156)&gt;150,LEN(Hoja2!J156),"")</f>
        <v/>
      </c>
      <c r="K156" t="str">
        <f>IF(Hoja2!A156&lt;&gt;"", IF(Hoja2!B156&lt;&gt;"", IF(Hoja2!C156&lt;&gt;"", IF(Hoja2!D156&lt;&gt;"", IF(Hoja2!E156&lt;&gt;"", IF(Hoja2!F156&lt;&gt;"", IF(Hoja2!J156&lt;&gt;"","ok",""),""),""),""),""),""),"")</f>
        <v>ok</v>
      </c>
      <c r="L156" t="str">
        <f>IF(Hoja2!A156="'S/F'","--","")</f>
        <v/>
      </c>
      <c r="M156" t="str">
        <f>IF(LEN(Hoja2!C156)&gt;30,Hoja2!C156,"")</f>
        <v/>
      </c>
      <c r="O156" t="str">
        <f>IF(LEN(Hoja2!F156)&gt;110,LEN(Hoja2!F156),"")</f>
        <v/>
      </c>
      <c r="Q156" t="str">
        <f>IF(K156="ok",CONCATENATE(IF(Hoja2!A156="'S/F'","--",""),N156,"INSERT INTO seguimiento_oficios_recepcion_oficio(fecha_captura, folio_interno, no_oficio, dependencia_envia, firma, fecha_oficio, asunto, anexo, captura_id, estatus_id) VALUES ('",CONCATENATE(RIGHT(CONCATENATE("00",DAY(Hoja2!B156)),2),"/",RIGHT(CONCATENATE("00",MONTH(Hoja2!B156)),2),"/",RIGHT(CONCATENATE("00",YEAR(Hoja2!B156)),2)),"',",Hoja2!A156,",'",Hoja2!C156,"','",Hoja2!F156,"','",Hoja2!E156,"','",CONCATENATE(RIGHT(CONCATENATE("00",DAY(Hoja2!D156)),2),"/",RIGHT(CONCATENATE("00",MONTH(Hoja2!D156)),2),"/",RIGHT(CONCATENATE("00",YEAR(Hoja2!D156)),2)),"','",Hoja2!J156,"',","FALSE, 1,8);"), "")</f>
        <v>INSERT INTO seguimiento_oficios_recepcion_oficio(fecha_captura, folio_interno, no_oficio, dependencia_envia, firma, fecha_oficio, asunto, anexo, captura_id, estatus_id) VALUES ('10/01/13',186,'S/N','CRIAT ESCUELA DE AUTISMO','GEORGINA JIMENEZ RAVELO','10/01/13','SOL. COMISION DE CHOFERES',FALSE, 1,8);</v>
      </c>
    </row>
    <row r="157" spans="6:17">
      <c r="F157" t="str">
        <f>RIGHT(CONCATENATE("00",DAY(Hoja2!B157)),2)</f>
        <v>10</v>
      </c>
      <c r="G157" t="str">
        <f>CONCATENATE(RIGHT(CONCATENATE("00",DAY(Hoja2!B157)),2),"/",RIGHT(CONCATENATE("00",MONTH(Hoja2!B157)),2),"/",RIGHT(CONCATENATE("00",YEAR(Hoja2!B157)),2))</f>
        <v>10/01/13</v>
      </c>
      <c r="H157" t="str">
        <f>RIGHT(CONCATENATE("00",DAY(Hoja2!D157)),2)</f>
        <v>10</v>
      </c>
      <c r="I157" t="str">
        <f>CONCATENATE(RIGHT(CONCATENATE("00",DAY(Hoja2!D157)),2),"/",RIGHT(CONCATENATE("00",MONTH(Hoja2!D157)),2),"/",RIGHT(CONCATENATE("00",YEAR(Hoja2!D157)),2))</f>
        <v>10/01/13</v>
      </c>
      <c r="J157" t="str">
        <f>IF(LEN(Hoja2!J157)&gt;150,LEN(Hoja2!J157),"")</f>
        <v/>
      </c>
      <c r="K157" t="str">
        <f>IF(Hoja2!A157&lt;&gt;"", IF(Hoja2!B157&lt;&gt;"", IF(Hoja2!C157&lt;&gt;"", IF(Hoja2!D157&lt;&gt;"", IF(Hoja2!E157&lt;&gt;"", IF(Hoja2!F157&lt;&gt;"", IF(Hoja2!J157&lt;&gt;"","ok",""),""),""),""),""),""),"")</f>
        <v>ok</v>
      </c>
      <c r="L157" t="str">
        <f>IF(Hoja2!A157="'S/F'","--","")</f>
        <v/>
      </c>
      <c r="M157" t="str">
        <f>IF(LEN(Hoja2!C157)&gt;30,Hoja2!C157,"")</f>
        <v/>
      </c>
      <c r="O157" t="str">
        <f>IF(LEN(Hoja2!F157)&gt;110,LEN(Hoja2!F157),"")</f>
        <v/>
      </c>
      <c r="Q157" t="str">
        <f>IF(K157="ok",CONCATENATE(IF(Hoja2!A157="'S/F'","--",""),N157,"INSERT INTO seguimiento_oficios_recepcion_oficio(fecha_captura, folio_interno, no_oficio, dependencia_envia, firma, fecha_oficio, asunto, anexo, captura_id, estatus_id) VALUES ('",CONCATENATE(RIGHT(CONCATENATE("00",DAY(Hoja2!B157)),2),"/",RIGHT(CONCATENATE("00",MONTH(Hoja2!B157)),2),"/",RIGHT(CONCATENATE("00",YEAR(Hoja2!B157)),2)),"',",Hoja2!A157,",'",Hoja2!C157,"','",Hoja2!F157,"','",Hoja2!E157,"','",CONCATENATE(RIGHT(CONCATENATE("00",DAY(Hoja2!D157)),2),"/",RIGHT(CONCATENATE("00",MONTH(Hoja2!D157)),2),"/",RIGHT(CONCATENATE("00",YEAR(Hoja2!D157)),2)),"','",Hoja2!J157,"',","FALSE, 1,8);"), "")</f>
        <v>INSERT INTO seguimiento_oficios_recepcion_oficio(fecha_captura, folio_interno, no_oficio, dependencia_envia, firma, fecha_oficio, asunto, anexo, captura_id, estatus_id) VALUES ('10/01/13',187,'003','SA/APOYO TECNICO','FREDY CORREA JIMENEZ','10/01/13','ENVIAN PRENOMINA LISTA DE RAYA DEL 05 AL 11 DE ENERO',FALSE, 1,8);</v>
      </c>
    </row>
    <row r="158" spans="6:17">
      <c r="F158" t="str">
        <f>RIGHT(CONCATENATE("00",DAY(Hoja2!B158)),2)</f>
        <v>10</v>
      </c>
      <c r="G158" t="str">
        <f>CONCATENATE(RIGHT(CONCATENATE("00",DAY(Hoja2!B158)),2),"/",RIGHT(CONCATENATE("00",MONTH(Hoja2!B158)),2),"/",RIGHT(CONCATENATE("00",YEAR(Hoja2!B158)),2))</f>
        <v>10/01/13</v>
      </c>
      <c r="H158" t="str">
        <f>RIGHT(CONCATENATE("00",DAY(Hoja2!D158)),2)</f>
        <v>09</v>
      </c>
      <c r="I158" t="str">
        <f>CONCATENATE(RIGHT(CONCATENATE("00",DAY(Hoja2!D158)),2),"/",RIGHT(CONCATENATE("00",MONTH(Hoja2!D158)),2),"/",RIGHT(CONCATENATE("00",YEAR(Hoja2!D158)),2))</f>
        <v>09/01/13</v>
      </c>
      <c r="J158" t="str">
        <f>IF(LEN(Hoja2!J158)&gt;150,LEN(Hoja2!J158),"")</f>
        <v/>
      </c>
      <c r="K158" t="str">
        <f>IF(Hoja2!A158&lt;&gt;"", IF(Hoja2!B158&lt;&gt;"", IF(Hoja2!C158&lt;&gt;"", IF(Hoja2!D158&lt;&gt;"", IF(Hoja2!E158&lt;&gt;"", IF(Hoja2!F158&lt;&gt;"", IF(Hoja2!J158&lt;&gt;"","ok",""),""),""),""),""),""),"")</f>
        <v>ok</v>
      </c>
      <c r="L158" t="str">
        <f>IF(Hoja2!A158="'S/F'","--","")</f>
        <v/>
      </c>
      <c r="M158" t="str">
        <f>IF(LEN(Hoja2!C158)&gt;30,Hoja2!C158,"")</f>
        <v/>
      </c>
      <c r="O158" t="str">
        <f>IF(LEN(Hoja2!F158)&gt;110,LEN(Hoja2!F158),"")</f>
        <v/>
      </c>
      <c r="Q158" t="str">
        <f>IF(K158="ok",CONCATENATE(IF(Hoja2!A158="'S/F'","--",""),N158,"INSERT INTO seguimiento_oficios_recepcion_oficio(fecha_captura, folio_interno, no_oficio, dependencia_envia, firma, fecha_oficio, asunto, anexo, captura_id, estatus_id) VALUES ('",CONCATENATE(RIGHT(CONCATENATE("00",DAY(Hoja2!B158)),2),"/",RIGHT(CONCATENATE("00",MONTH(Hoja2!B158)),2),"/",RIGHT(CONCATENATE("00",YEAR(Hoja2!B158)),2)),"',",Hoja2!A158,",'",Hoja2!C158,"','",Hoja2!F158,"','",Hoja2!E158,"','",CONCATENATE(RIGHT(CONCATENATE("00",DAY(Hoja2!D158)),2),"/",RIGHT(CONCATENATE("00",MONTH(Hoja2!D158)),2),"/",RIGHT(CONCATENATE("00",YEAR(Hoja2!D158)),2)),"','",Hoja2!J158,"',","FALSE, 1,8);"), "")</f>
        <v>INSERT INTO seguimiento_oficios_recepcion_oficio(fecha_captura, folio_interno, no_oficio, dependencia_envia, firma, fecha_oficio, asunto, anexo, captura_id, estatus_id) VALUES ('10/01/13',188,'009','MUSEO PAPAGAYO','MONICA RODRIGUEZ HIDALGO','09/01/13','ENVIAN TALONES DE VALES DE DESPENSA',FALSE, 1,8);</v>
      </c>
    </row>
    <row r="159" spans="6:17">
      <c r="F159" t="str">
        <f>RIGHT(CONCATENATE("00",DAY(Hoja2!B159)),2)</f>
        <v>10</v>
      </c>
      <c r="G159" t="str">
        <f>CONCATENATE(RIGHT(CONCATENATE("00",DAY(Hoja2!B159)),2),"/",RIGHT(CONCATENATE("00",MONTH(Hoja2!B159)),2),"/",RIGHT(CONCATENATE("00",YEAR(Hoja2!B159)),2))</f>
        <v>10/01/13</v>
      </c>
      <c r="H159" t="str">
        <f>RIGHT(CONCATENATE("00",DAY(Hoja2!D159)),2)</f>
        <v>08</v>
      </c>
      <c r="I159" t="str">
        <f>CONCATENATE(RIGHT(CONCATENATE("00",DAY(Hoja2!D159)),2),"/",RIGHT(CONCATENATE("00",MONTH(Hoja2!D159)),2),"/",RIGHT(CONCATENATE("00",YEAR(Hoja2!D159)),2))</f>
        <v>08/01/13</v>
      </c>
      <c r="J159" t="str">
        <f>IF(LEN(Hoja2!J159)&gt;150,LEN(Hoja2!J159),"")</f>
        <v/>
      </c>
      <c r="K159" t="str">
        <f>IF(Hoja2!A159&lt;&gt;"", IF(Hoja2!B159&lt;&gt;"", IF(Hoja2!C159&lt;&gt;"", IF(Hoja2!D159&lt;&gt;"", IF(Hoja2!E159&lt;&gt;"", IF(Hoja2!F159&lt;&gt;"", IF(Hoja2!J159&lt;&gt;"","ok",""),""),""),""),""),""),"")</f>
        <v>ok</v>
      </c>
      <c r="L159" t="str">
        <f>IF(Hoja2!A159="'S/F'","--","")</f>
        <v/>
      </c>
      <c r="M159" t="str">
        <f>IF(LEN(Hoja2!C159)&gt;30,Hoja2!C159,"")</f>
        <v/>
      </c>
      <c r="O159" t="str">
        <f>IF(LEN(Hoja2!F159)&gt;110,LEN(Hoja2!F159),"")</f>
        <v/>
      </c>
      <c r="Q159" t="str">
        <f>IF(K159="ok",CONCATENATE(IF(Hoja2!A159="'S/F'","--",""),N159,"INSERT INTO seguimiento_oficios_recepcion_oficio(fecha_captura, folio_interno, no_oficio, dependencia_envia, firma, fecha_oficio, asunto, anexo, captura_id, estatus_id) VALUES ('",CONCATENATE(RIGHT(CONCATENATE("00",DAY(Hoja2!B159)),2),"/",RIGHT(CONCATENATE("00",MONTH(Hoja2!B159)),2),"/",RIGHT(CONCATENATE("00",YEAR(Hoja2!B159)),2)),"',",Hoja2!A159,",'",Hoja2!C159,"','",Hoja2!F159,"','",Hoja2!E159,"','",CONCATENATE(RIGHT(CONCATENATE("00",DAY(Hoja2!D159)),2),"/",RIGHT(CONCATENATE("00",MONTH(Hoja2!D159)),2),"/",RIGHT(CONCATENATE("00",YEAR(Hoja2!D159)),2)),"','",Hoja2!J159,"',","FALSE, 1,8);"), "")</f>
        <v>INSERT INTO seguimiento_oficios_recepcion_oficio(fecha_captura, folio_interno, no_oficio, dependencia_envia, firma, fecha_oficio, asunto, anexo, captura_id, estatus_id) VALUES ('10/01/13',189,'034','SEPLAFIN','MARGARITA MANZUR VILLANUEVA','08/01/13','CAMBIO DE PAGADOR',FALSE, 1,8);</v>
      </c>
    </row>
    <row r="160" spans="6:17">
      <c r="F160" t="str">
        <f>RIGHT(CONCATENATE("00",DAY(Hoja2!B160)),2)</f>
        <v>10</v>
      </c>
      <c r="G160" t="str">
        <f>CONCATENATE(RIGHT(CONCATENATE("00",DAY(Hoja2!B160)),2),"/",RIGHT(CONCATENATE("00",MONTH(Hoja2!B160)),2),"/",RIGHT(CONCATENATE("00",YEAR(Hoja2!B160)),2))</f>
        <v>10/01/13</v>
      </c>
      <c r="H160" t="str">
        <f>RIGHT(CONCATENATE("00",DAY(Hoja2!D160)),2)</f>
        <v>09</v>
      </c>
      <c r="I160" t="str">
        <f>CONCATENATE(RIGHT(CONCATENATE("00",DAY(Hoja2!D160)),2),"/",RIGHT(CONCATENATE("00",MONTH(Hoja2!D160)),2),"/",RIGHT(CONCATENATE("00",YEAR(Hoja2!D160)),2))</f>
        <v>09/01/13</v>
      </c>
      <c r="J160" t="str">
        <f>IF(LEN(Hoja2!J160)&gt;150,LEN(Hoja2!J160),"")</f>
        <v/>
      </c>
      <c r="K160" t="str">
        <f>IF(Hoja2!A160&lt;&gt;"", IF(Hoja2!B160&lt;&gt;"", IF(Hoja2!C160&lt;&gt;"", IF(Hoja2!D160&lt;&gt;"", IF(Hoja2!E160&lt;&gt;"", IF(Hoja2!F160&lt;&gt;"", IF(Hoja2!J160&lt;&gt;"","ok",""),""),""),""),""),""),"")</f>
        <v>ok</v>
      </c>
      <c r="L160" t="str">
        <f>IF(Hoja2!A160="'S/F'","--","")</f>
        <v/>
      </c>
      <c r="M160" t="str">
        <f>IF(LEN(Hoja2!C160)&gt;30,Hoja2!C160,"")</f>
        <v/>
      </c>
      <c r="O160" t="str">
        <f>IF(LEN(Hoja2!F160)&gt;110,LEN(Hoja2!F160),"")</f>
        <v/>
      </c>
      <c r="Q160" t="str">
        <f>IF(K160="ok",CONCATENATE(IF(Hoja2!A160="'S/F'","--",""),N160,"INSERT INTO seguimiento_oficios_recepcion_oficio(fecha_captura, folio_interno, no_oficio, dependencia_envia, firma, fecha_oficio, asunto, anexo, captura_id, estatus_id) VALUES ('",CONCATENATE(RIGHT(CONCATENATE("00",DAY(Hoja2!B160)),2),"/",RIGHT(CONCATENATE("00",MONTH(Hoja2!B160)),2),"/",RIGHT(CONCATENATE("00",YEAR(Hoja2!B160)),2)),"',",Hoja2!A160,",'",Hoja2!C160,"','",Hoja2!F160,"','",Hoja2!E160,"','",CONCATENATE(RIGHT(CONCATENATE("00",DAY(Hoja2!D160)),2),"/",RIGHT(CONCATENATE("00",MONTH(Hoja2!D160)),2),"/",RIGHT(CONCATENATE("00",YEAR(Hoja2!D160)),2)),"','",Hoja2!J160,"',","FALSE, 1,8);"), "")</f>
        <v>INSERT INTO seguimiento_oficios_recepcion_oficio(fecha_captura, folio_interno, no_oficio, dependencia_envia, firma, fecha_oficio, asunto, anexo, captura_id, estatus_id) VALUES ('10/01/13',190,'082','COM. EST. DE AGUA Y SAN.','ALEJANDRO DE LA FUENTE GODINEZ','09/01/13','AUTORIZACION DE FIRMAS',FALSE, 1,8);</v>
      </c>
    </row>
    <row r="161" spans="6:17">
      <c r="F161" t="str">
        <f>RIGHT(CONCATENATE("00",DAY(Hoja2!B161)),2)</f>
        <v>10</v>
      </c>
      <c r="G161" t="str">
        <f>CONCATENATE(RIGHT(CONCATENATE("00",DAY(Hoja2!B161)),2),"/",RIGHT(CONCATENATE("00",MONTH(Hoja2!B161)),2),"/",RIGHT(CONCATENATE("00",YEAR(Hoja2!B161)),2))</f>
        <v>10/01/13</v>
      </c>
      <c r="H161" t="str">
        <f>RIGHT(CONCATENATE("00",DAY(Hoja2!D161)),2)</f>
        <v>10</v>
      </c>
      <c r="I161" t="str">
        <f>CONCATENATE(RIGHT(CONCATENATE("00",DAY(Hoja2!D161)),2),"/",RIGHT(CONCATENATE("00",MONTH(Hoja2!D161)),2),"/",RIGHT(CONCATENATE("00",YEAR(Hoja2!D161)),2))</f>
        <v>10/01/13</v>
      </c>
      <c r="J161" t="str">
        <f>IF(LEN(Hoja2!J161)&gt;150,LEN(Hoja2!J161),"")</f>
        <v/>
      </c>
      <c r="K161" t="str">
        <f>IF(Hoja2!A161&lt;&gt;"", IF(Hoja2!B161&lt;&gt;"", IF(Hoja2!C161&lt;&gt;"", IF(Hoja2!D161&lt;&gt;"", IF(Hoja2!E161&lt;&gt;"", IF(Hoja2!F161&lt;&gt;"", IF(Hoja2!J161&lt;&gt;"","ok",""),""),""),""),""),""),"")</f>
        <v>ok</v>
      </c>
      <c r="L161" t="str">
        <f>IF(Hoja2!A161="'S/F'","--","")</f>
        <v/>
      </c>
      <c r="M161" t="str">
        <f>IF(LEN(Hoja2!C161)&gt;30,Hoja2!C161,"")</f>
        <v/>
      </c>
      <c r="O161" t="str">
        <f>IF(LEN(Hoja2!F161)&gt;110,LEN(Hoja2!F161),"")</f>
        <v/>
      </c>
      <c r="Q161" t="str">
        <f>IF(K161="ok",CONCATENATE(IF(Hoja2!A161="'S/F'","--",""),N161,"INSERT INTO seguimiento_oficios_recepcion_oficio(fecha_captura, folio_interno, no_oficio, dependencia_envia, firma, fecha_oficio, asunto, anexo, captura_id, estatus_id) VALUES ('",CONCATENATE(RIGHT(CONCATENATE("00",DAY(Hoja2!B161)),2),"/",RIGHT(CONCATENATE("00",MONTH(Hoja2!B161)),2),"/",RIGHT(CONCATENATE("00",YEAR(Hoja2!B161)),2)),"',",Hoja2!A161,",'",Hoja2!C161,"','",Hoja2!F161,"','",Hoja2!E161,"','",CONCATENATE(RIGHT(CONCATENATE("00",DAY(Hoja2!D161)),2),"/",RIGHT(CONCATENATE("00",MONTH(Hoja2!D161)),2),"/",RIGHT(CONCATENATE("00",YEAR(Hoja2!D161)),2)),"','",Hoja2!J161,"',","FALSE, 1,8);"), "")</f>
        <v>INSERT INTO seguimiento_oficios_recepcion_oficio(fecha_captura, folio_interno, no_oficio, dependencia_envia, firma, fecha_oficio, asunto, anexo, captura_id, estatus_id) VALUES ('10/01/13',191,'014','SOTOP','CLAUDIA SELENE PEREZ PEREZ','10/01/13',' ',FALSE, 1,8);</v>
      </c>
    </row>
    <row r="162" spans="6:17">
      <c r="F162" t="str">
        <f>RIGHT(CONCATENATE("00",DAY(Hoja2!B162)),2)</f>
        <v>10</v>
      </c>
      <c r="G162" t="str">
        <f>CONCATENATE(RIGHT(CONCATENATE("00",DAY(Hoja2!B162)),2),"/",RIGHT(CONCATENATE("00",MONTH(Hoja2!B162)),2),"/",RIGHT(CONCATENATE("00",YEAR(Hoja2!B162)),2))</f>
        <v>10/01/13</v>
      </c>
      <c r="H162" t="str">
        <f>RIGHT(CONCATENATE("00",DAY(Hoja2!D162)),2)</f>
        <v>10</v>
      </c>
      <c r="I162" t="str">
        <f>CONCATENATE(RIGHT(CONCATENATE("00",DAY(Hoja2!D162)),2),"/",RIGHT(CONCATENATE("00",MONTH(Hoja2!D162)),2),"/",RIGHT(CONCATENATE("00",YEAR(Hoja2!D162)),2))</f>
        <v>10/01/13</v>
      </c>
      <c r="J162" t="str">
        <f>IF(LEN(Hoja2!J162)&gt;150,LEN(Hoja2!J162),"")</f>
        <v/>
      </c>
      <c r="K162" t="str">
        <f>IF(Hoja2!A162&lt;&gt;"", IF(Hoja2!B162&lt;&gt;"", IF(Hoja2!C162&lt;&gt;"", IF(Hoja2!D162&lt;&gt;"", IF(Hoja2!E162&lt;&gt;"", IF(Hoja2!F162&lt;&gt;"", IF(Hoja2!J162&lt;&gt;"","ok",""),""),""),""),""),""),"")</f>
        <v>ok</v>
      </c>
      <c r="L162" t="str">
        <f>IF(Hoja2!A162="'S/F'","--","")</f>
        <v/>
      </c>
      <c r="M162" t="str">
        <f>IF(LEN(Hoja2!C162)&gt;30,Hoja2!C162,"")</f>
        <v/>
      </c>
      <c r="O162" t="str">
        <f>IF(LEN(Hoja2!F162)&gt;110,LEN(Hoja2!F162),"")</f>
        <v/>
      </c>
      <c r="Q162" t="str">
        <f>IF(K162="ok",CONCATENATE(IF(Hoja2!A162="'S/F'","--",""),N162,"INSERT INTO seguimiento_oficios_recepcion_oficio(fecha_captura, folio_interno, no_oficio, dependencia_envia, firma, fecha_oficio, asunto, anexo, captura_id, estatus_id) VALUES ('",CONCATENATE(RIGHT(CONCATENATE("00",DAY(Hoja2!B162)),2),"/",RIGHT(CONCATENATE("00",MONTH(Hoja2!B162)),2),"/",RIGHT(CONCATENATE("00",YEAR(Hoja2!B162)),2)),"',",Hoja2!A162,",'",Hoja2!C162,"','",Hoja2!F162,"','",Hoja2!E162,"','",CONCATENATE(RIGHT(CONCATENATE("00",DAY(Hoja2!D162)),2),"/",RIGHT(CONCATENATE("00",MONTH(Hoja2!D162)),2),"/",RIGHT(CONCATENATE("00",YEAR(Hoja2!D162)),2)),"','",Hoja2!J162,"',","FALSE, 1,8);"), "")</f>
        <v>INSERT INTO seguimiento_oficios_recepcion_oficio(fecha_captura, folio_interno, no_oficio, dependencia_envia, firma, fecha_oficio, asunto, anexo, captura_id, estatus_id) VALUES ('10/01/13',192,'012','SOTOP','CLAUDIA SELENE PEREZ PEREZ','10/01/13','ENVIAN NOMINA',FALSE, 1,8);</v>
      </c>
    </row>
    <row r="163" spans="6:17">
      <c r="F163" t="str">
        <f>RIGHT(CONCATENATE("00",DAY(Hoja2!B163)),2)</f>
        <v>10</v>
      </c>
      <c r="G163" t="str">
        <f>CONCATENATE(RIGHT(CONCATENATE("00",DAY(Hoja2!B163)),2),"/",RIGHT(CONCATENATE("00",MONTH(Hoja2!B163)),2),"/",RIGHT(CONCATENATE("00",YEAR(Hoja2!B163)),2))</f>
        <v>10/01/13</v>
      </c>
      <c r="H163" t="str">
        <f>RIGHT(CONCATENATE("00",DAY(Hoja2!D163)),2)</f>
        <v>09</v>
      </c>
      <c r="I163" t="str">
        <f>CONCATENATE(RIGHT(CONCATENATE("00",DAY(Hoja2!D163)),2),"/",RIGHT(CONCATENATE("00",MONTH(Hoja2!D163)),2),"/",RIGHT(CONCATENATE("00",YEAR(Hoja2!D163)),2))</f>
        <v>09/01/13</v>
      </c>
      <c r="J163" t="str">
        <f>IF(LEN(Hoja2!J163)&gt;150,LEN(Hoja2!J163),"")</f>
        <v/>
      </c>
      <c r="K163" t="str">
        <f>IF(Hoja2!A163&lt;&gt;"", IF(Hoja2!B163&lt;&gt;"", IF(Hoja2!C163&lt;&gt;"", IF(Hoja2!D163&lt;&gt;"", IF(Hoja2!E163&lt;&gt;"", IF(Hoja2!F163&lt;&gt;"", IF(Hoja2!J163&lt;&gt;"","ok",""),""),""),""),""),""),"")</f>
        <v>ok</v>
      </c>
      <c r="L163" t="str">
        <f>IF(Hoja2!A163="'S/F'","--","")</f>
        <v/>
      </c>
      <c r="M163" t="str">
        <f>IF(LEN(Hoja2!C163)&gt;30,Hoja2!C163,"")</f>
        <v/>
      </c>
      <c r="O163" t="str">
        <f>IF(LEN(Hoja2!F163)&gt;110,LEN(Hoja2!F163),"")</f>
        <v/>
      </c>
      <c r="Q163" t="str">
        <f>IF(K163="ok",CONCATENATE(IF(Hoja2!A163="'S/F'","--",""),N163,"INSERT INTO seguimiento_oficios_recepcion_oficio(fecha_captura, folio_interno, no_oficio, dependencia_envia, firma, fecha_oficio, asunto, anexo, captura_id, estatus_id) VALUES ('",CONCATENATE(RIGHT(CONCATENATE("00",DAY(Hoja2!B163)),2),"/",RIGHT(CONCATENATE("00",MONTH(Hoja2!B163)),2),"/",RIGHT(CONCATENATE("00",YEAR(Hoja2!B163)),2)),"',",Hoja2!A163,",'",Hoja2!C163,"','",Hoja2!F163,"','",Hoja2!E163,"','",CONCATENATE(RIGHT(CONCATENATE("00",DAY(Hoja2!D163)),2),"/",RIGHT(CONCATENATE("00",MONTH(Hoja2!D163)),2),"/",RIGHT(CONCATENATE("00",YEAR(Hoja2!D163)),2)),"','",Hoja2!J163,"',","FALSE, 1,8);"), "")</f>
        <v>INSERT INTO seguimiento_oficios_recepcion_oficio(fecha_captura, folio_interno, no_oficio, dependencia_envia, firma, fecha_oficio, asunto, anexo, captura_id, estatus_id) VALUES ('10/01/13',193,'027','SRIA. DE GOB.','VICTOR MIGUEL TORRES OLAN','09/01/13','ENVIAN SOL. DE REQUERIMIENTOS',FALSE, 1,8);</v>
      </c>
    </row>
    <row r="164" spans="6:17">
      <c r="F164" t="str">
        <f>RIGHT(CONCATENATE("00",DAY(Hoja2!B164)),2)</f>
        <v>10</v>
      </c>
      <c r="G164" t="str">
        <f>CONCATENATE(RIGHT(CONCATENATE("00",DAY(Hoja2!B164)),2),"/",RIGHT(CONCATENATE("00",MONTH(Hoja2!B164)),2),"/",RIGHT(CONCATENATE("00",YEAR(Hoja2!B164)),2))</f>
        <v>10/01/13</v>
      </c>
      <c r="H164" t="str">
        <f>RIGHT(CONCATENATE("00",DAY(Hoja2!D164)),2)</f>
        <v>10</v>
      </c>
      <c r="I164" t="str">
        <f>CONCATENATE(RIGHT(CONCATENATE("00",DAY(Hoja2!D164)),2),"/",RIGHT(CONCATENATE("00",MONTH(Hoja2!D164)),2),"/",RIGHT(CONCATENATE("00",YEAR(Hoja2!D164)),2))</f>
        <v>10/01/13</v>
      </c>
      <c r="J164" t="str">
        <f>IF(LEN(Hoja2!J164)&gt;150,LEN(Hoja2!J164),"")</f>
        <v/>
      </c>
      <c r="K164" t="str">
        <f>IF(Hoja2!A164&lt;&gt;"", IF(Hoja2!B164&lt;&gt;"", IF(Hoja2!C164&lt;&gt;"", IF(Hoja2!D164&lt;&gt;"", IF(Hoja2!E164&lt;&gt;"", IF(Hoja2!F164&lt;&gt;"", IF(Hoja2!J164&lt;&gt;"","ok",""),""),""),""),""),""),"")</f>
        <v>ok</v>
      </c>
      <c r="L164" t="str">
        <f>IF(Hoja2!A164="'S/F'","--","")</f>
        <v/>
      </c>
      <c r="M164" t="str">
        <f>IF(LEN(Hoja2!C164)&gt;30,Hoja2!C164,"")</f>
        <v/>
      </c>
      <c r="O164" t="str">
        <f>IF(LEN(Hoja2!F164)&gt;110,LEN(Hoja2!F164),"")</f>
        <v/>
      </c>
      <c r="Q164" t="str">
        <f>IF(K164="ok",CONCATENATE(IF(Hoja2!A164="'S/F'","--",""),N164,"INSERT INTO seguimiento_oficios_recepcion_oficio(fecha_captura, folio_interno, no_oficio, dependencia_envia, firma, fecha_oficio, asunto, anexo, captura_id, estatus_id) VALUES ('",CONCATENATE(RIGHT(CONCATENATE("00",DAY(Hoja2!B164)),2),"/",RIGHT(CONCATENATE("00",MONTH(Hoja2!B164)),2),"/",RIGHT(CONCATENATE("00",YEAR(Hoja2!B164)),2)),"',",Hoja2!A164,",'",Hoja2!C164,"','",Hoja2!F164,"','",Hoja2!E164,"','",CONCATENATE(RIGHT(CONCATENATE("00",DAY(Hoja2!D164)),2),"/",RIGHT(CONCATENATE("00",MONTH(Hoja2!D164)),2),"/",RIGHT(CONCATENATE("00",YEAR(Hoja2!D164)),2)),"','",Hoja2!J164,"',","FALSE, 1,8);"), "")</f>
        <v>INSERT INTO seguimiento_oficios_recepcion_oficio(fecha_captura, folio_interno, no_oficio, dependencia_envia, firma, fecha_oficio, asunto, anexo, captura_id, estatus_id) VALUES ('10/01/13',194,'003','SA/APOYO TECNICO','FREDI CORREA JIMENEZ','10/01/13','SOL. AUTORIZACION DE OFICIOS DE COMISION A LOS VEHICULOS ADSCRITOS A ESTE DEPTO.',FALSE, 1,8);</v>
      </c>
    </row>
    <row r="165" spans="6:17">
      <c r="F165" t="str">
        <f>RIGHT(CONCATENATE("00",DAY(Hoja2!B165)),2)</f>
        <v>10</v>
      </c>
      <c r="G165" t="str">
        <f>CONCATENATE(RIGHT(CONCATENATE("00",DAY(Hoja2!B165)),2),"/",RIGHT(CONCATENATE("00",MONTH(Hoja2!B165)),2),"/",RIGHT(CONCATENATE("00",YEAR(Hoja2!B165)),2))</f>
        <v>10/01/13</v>
      </c>
      <c r="H165" t="str">
        <f>RIGHT(CONCATENATE("00",DAY(Hoja2!D165)),2)</f>
        <v>09</v>
      </c>
      <c r="I165" t="str">
        <f>CONCATENATE(RIGHT(CONCATENATE("00",DAY(Hoja2!D165)),2),"/",RIGHT(CONCATENATE("00",MONTH(Hoja2!D165)),2),"/",RIGHT(CONCATENATE("00",YEAR(Hoja2!D165)),2))</f>
        <v>09/12/12</v>
      </c>
      <c r="J165" t="str">
        <f>IF(LEN(Hoja2!J165)&gt;150,LEN(Hoja2!J165),"")</f>
        <v/>
      </c>
      <c r="K165" t="str">
        <f>IF(Hoja2!A165&lt;&gt;"", IF(Hoja2!B165&lt;&gt;"", IF(Hoja2!C165&lt;&gt;"", IF(Hoja2!D165&lt;&gt;"", IF(Hoja2!E165&lt;&gt;"", IF(Hoja2!F165&lt;&gt;"", IF(Hoja2!J165&lt;&gt;"","ok",""),""),""),""),""),""),"")</f>
        <v>ok</v>
      </c>
      <c r="L165" t="str">
        <f>IF(Hoja2!A165="'S/F'","--","")</f>
        <v/>
      </c>
      <c r="M165" t="str">
        <f>IF(LEN(Hoja2!C165)&gt;30,Hoja2!C165,"")</f>
        <v/>
      </c>
      <c r="O165" t="str">
        <f>IF(LEN(Hoja2!F165)&gt;110,LEN(Hoja2!F165),"")</f>
        <v/>
      </c>
      <c r="Q165" t="str">
        <f>IF(K165="ok",CONCATENATE(IF(Hoja2!A165="'S/F'","--",""),N165,"INSERT INTO seguimiento_oficios_recepcion_oficio(fecha_captura, folio_interno, no_oficio, dependencia_envia, firma, fecha_oficio, asunto, anexo, captura_id, estatus_id) VALUES ('",CONCATENATE(RIGHT(CONCATENATE("00",DAY(Hoja2!B165)),2),"/",RIGHT(CONCATENATE("00",MONTH(Hoja2!B165)),2),"/",RIGHT(CONCATENATE("00",YEAR(Hoja2!B165)),2)),"',",Hoja2!A165,",'",Hoja2!C165,"','",Hoja2!F165,"','",Hoja2!E165,"','",CONCATENATE(RIGHT(CONCATENATE("00",DAY(Hoja2!D165)),2),"/",RIGHT(CONCATENATE("00",MONTH(Hoja2!D165)),2),"/",RIGHT(CONCATENATE("00",YEAR(Hoja2!D165)),2)),"','",Hoja2!J165,"',","FALSE, 1,8);"), "")</f>
        <v>INSERT INTO seguimiento_oficios_recepcion_oficio(fecha_captura, folio_interno, no_oficio, dependencia_envia, firma, fecha_oficio, asunto, anexo, captura_id, estatus_id) VALUES ('10/01/13',195,'058','SRIA. DE CONT.','MARTHA PATRICIA JIMENEZ OROPEZA','09/12/12','ENVIAN NOMINA',FALSE, 1,8);</v>
      </c>
    </row>
    <row r="166" spans="6:17">
      <c r="F166" t="str">
        <f>RIGHT(CONCATENATE("00",DAY(Hoja2!B166)),2)</f>
        <v>10</v>
      </c>
      <c r="G166" t="str">
        <f>CONCATENATE(RIGHT(CONCATENATE("00",DAY(Hoja2!B166)),2),"/",RIGHT(CONCATENATE("00",MONTH(Hoja2!B166)),2),"/",RIGHT(CONCATENATE("00",YEAR(Hoja2!B166)),2))</f>
        <v>10/01/13</v>
      </c>
      <c r="H166" t="str">
        <f>RIGHT(CONCATENATE("00",DAY(Hoja2!D166)),2)</f>
        <v>10</v>
      </c>
      <c r="I166" t="str">
        <f>CONCATENATE(RIGHT(CONCATENATE("00",DAY(Hoja2!D166)),2),"/",RIGHT(CONCATENATE("00",MONTH(Hoja2!D166)),2),"/",RIGHT(CONCATENATE("00",YEAR(Hoja2!D166)),2))</f>
        <v>10/01/13</v>
      </c>
      <c r="J166" t="str">
        <f>IF(LEN(Hoja2!J166)&gt;150,LEN(Hoja2!J166),"")</f>
        <v/>
      </c>
      <c r="K166" t="str">
        <f>IF(Hoja2!A166&lt;&gt;"", IF(Hoja2!B166&lt;&gt;"", IF(Hoja2!C166&lt;&gt;"", IF(Hoja2!D166&lt;&gt;"", IF(Hoja2!E166&lt;&gt;"", IF(Hoja2!F166&lt;&gt;"", IF(Hoja2!J166&lt;&gt;"","ok",""),""),""),""),""),""),"")</f>
        <v>ok</v>
      </c>
      <c r="L166" t="str">
        <f>IF(Hoja2!A166="'S/F'","--","")</f>
        <v/>
      </c>
      <c r="M166" t="str">
        <f>IF(LEN(Hoja2!C166)&gt;30,Hoja2!C166,"")</f>
        <v/>
      </c>
      <c r="O166" t="str">
        <f>IF(LEN(Hoja2!F166)&gt;110,LEN(Hoja2!F166),"")</f>
        <v/>
      </c>
      <c r="Q166" t="str">
        <f>IF(K166="ok",CONCATENATE(IF(Hoja2!A166="'S/F'","--",""),N166,"INSERT INTO seguimiento_oficios_recepcion_oficio(fecha_captura, folio_interno, no_oficio, dependencia_envia, firma, fecha_oficio, asunto, anexo, captura_id, estatus_id) VALUES ('",CONCATENATE(RIGHT(CONCATENATE("00",DAY(Hoja2!B166)),2),"/",RIGHT(CONCATENATE("00",MONTH(Hoja2!B166)),2),"/",RIGHT(CONCATENATE("00",YEAR(Hoja2!B166)),2)),"',",Hoja2!A166,",'",Hoja2!C166,"','",Hoja2!F166,"','",Hoja2!E166,"','",CONCATENATE(RIGHT(CONCATENATE("00",DAY(Hoja2!D166)),2),"/",RIGHT(CONCATENATE("00",MONTH(Hoja2!D166)),2),"/",RIGHT(CONCATENATE("00",YEAR(Hoja2!D166)),2)),"','",Hoja2!J166,"',","FALSE, 1,8);"), "")</f>
        <v>INSERT INTO seguimiento_oficios_recepcion_oficio(fecha_captura, folio_interno, no_oficio, dependencia_envia, firma, fecha_oficio, asunto, anexo, captura_id, estatus_id) VALUES ('10/01/13',196,'006','CGCSYRP','LAUREANO NARANJO COBIAN','10/01/13','SOL. APOYO PARA EL 16 DE ENERO',FALSE, 1,8);</v>
      </c>
    </row>
    <row r="167" spans="6:17">
      <c r="F167" t="str">
        <f>RIGHT(CONCATENATE("00",DAY(Hoja2!B167)),2)</f>
        <v>10</v>
      </c>
      <c r="G167" t="str">
        <f>CONCATENATE(RIGHT(CONCATENATE("00",DAY(Hoja2!B167)),2),"/",RIGHT(CONCATENATE("00",MONTH(Hoja2!B167)),2),"/",RIGHT(CONCATENATE("00",YEAR(Hoja2!B167)),2))</f>
        <v>10/01/13</v>
      </c>
      <c r="H167" t="str">
        <f>RIGHT(CONCATENATE("00",DAY(Hoja2!D167)),2)</f>
        <v>09</v>
      </c>
      <c r="I167" t="str">
        <f>CONCATENATE(RIGHT(CONCATENATE("00",DAY(Hoja2!D167)),2),"/",RIGHT(CONCATENATE("00",MONTH(Hoja2!D167)),2),"/",RIGHT(CONCATENATE("00",YEAR(Hoja2!D167)),2))</f>
        <v>09/01/13</v>
      </c>
      <c r="J167" t="str">
        <f>IF(LEN(Hoja2!J167)&gt;150,LEN(Hoja2!J167),"")</f>
        <v/>
      </c>
      <c r="K167" t="str">
        <f>IF(Hoja2!A167&lt;&gt;"", IF(Hoja2!B167&lt;&gt;"", IF(Hoja2!C167&lt;&gt;"", IF(Hoja2!D167&lt;&gt;"", IF(Hoja2!E167&lt;&gt;"", IF(Hoja2!F167&lt;&gt;"", IF(Hoja2!J167&lt;&gt;"","ok",""),""),""),""),""),""),"")</f>
        <v>ok</v>
      </c>
      <c r="L167" t="str">
        <f>IF(Hoja2!A167="'S/F'","--","")</f>
        <v/>
      </c>
      <c r="M167" t="str">
        <f>IF(LEN(Hoja2!C167)&gt;30,Hoja2!C167,"")</f>
        <v/>
      </c>
      <c r="O167" t="str">
        <f>IF(LEN(Hoja2!F167)&gt;110,LEN(Hoja2!F167),"")</f>
        <v/>
      </c>
      <c r="Q167" t="str">
        <f>IF(K167="ok",CONCATENATE(IF(Hoja2!A167="'S/F'","--",""),N167,"INSERT INTO seguimiento_oficios_recepcion_oficio(fecha_captura, folio_interno, no_oficio, dependencia_envia, firma, fecha_oficio, asunto, anexo, captura_id, estatus_id) VALUES ('",CONCATENATE(RIGHT(CONCATENATE("00",DAY(Hoja2!B167)),2),"/",RIGHT(CONCATENATE("00",MONTH(Hoja2!B167)),2),"/",RIGHT(CONCATENATE("00",YEAR(Hoja2!B167)),2)),"',",Hoja2!A167,",'",Hoja2!C167,"','",Hoja2!F167,"','",Hoja2!E167,"','",CONCATENATE(RIGHT(CONCATENATE("00",DAY(Hoja2!D167)),2),"/",RIGHT(CONCATENATE("00",MONTH(Hoja2!D167)),2),"/",RIGHT(CONCATENATE("00",YEAR(Hoja2!D167)),2)),"','",Hoja2!J167,"',","FALSE, 1,8);"), "")</f>
        <v>INSERT INTO seguimiento_oficios_recepcion_oficio(fecha_captura, folio_interno, no_oficio, dependencia_envia, firma, fecha_oficio, asunto, anexo, captura_id, estatus_id) VALUES ('10/01/13',197,'013','SEDESOL','MONICA FERNANDEZ BALBOA','09/01/13','ENVIAN DATOS PERSONALES DE LA SECRETARIA',FALSE, 1,8);</v>
      </c>
    </row>
    <row r="168" spans="6:17">
      <c r="F168" t="str">
        <f>RIGHT(CONCATENATE("00",DAY(Hoja2!B168)),2)</f>
        <v>10</v>
      </c>
      <c r="G168" t="str">
        <f>CONCATENATE(RIGHT(CONCATENATE("00",DAY(Hoja2!B168)),2),"/",RIGHT(CONCATENATE("00",MONTH(Hoja2!B168)),2),"/",RIGHT(CONCATENATE("00",YEAR(Hoja2!B168)),2))</f>
        <v>10/01/13</v>
      </c>
      <c r="H168" t="str">
        <f>RIGHT(CONCATENATE("00",DAY(Hoja2!D168)),2)</f>
        <v>10</v>
      </c>
      <c r="I168" t="str">
        <f>CONCATENATE(RIGHT(CONCATENATE("00",DAY(Hoja2!D168)),2),"/",RIGHT(CONCATENATE("00",MONTH(Hoja2!D168)),2),"/",RIGHT(CONCATENATE("00",YEAR(Hoja2!D168)),2))</f>
        <v>10/01/13</v>
      </c>
      <c r="J168" t="str">
        <f>IF(LEN(Hoja2!J168)&gt;150,LEN(Hoja2!J168),"")</f>
        <v/>
      </c>
      <c r="K168" t="str">
        <f>IF(Hoja2!A168&lt;&gt;"", IF(Hoja2!B168&lt;&gt;"", IF(Hoja2!C168&lt;&gt;"", IF(Hoja2!D168&lt;&gt;"", IF(Hoja2!E168&lt;&gt;"", IF(Hoja2!F168&lt;&gt;"", IF(Hoja2!J168&lt;&gt;"","ok",""),""),""),""),""),""),"")</f>
        <v>ok</v>
      </c>
      <c r="L168" t="str">
        <f>IF(Hoja2!A168="'S/F'","--","")</f>
        <v/>
      </c>
      <c r="M168" t="str">
        <f>IF(LEN(Hoja2!C168)&gt;30,Hoja2!C168,"")</f>
        <v/>
      </c>
      <c r="O168" t="str">
        <f>IF(LEN(Hoja2!F168)&gt;110,LEN(Hoja2!F168),"")</f>
        <v/>
      </c>
      <c r="Q168" t="str">
        <f>IF(K168="ok",CONCATENATE(IF(Hoja2!A168="'S/F'","--",""),N168,"INSERT INTO seguimiento_oficios_recepcion_oficio(fecha_captura, folio_interno, no_oficio, dependencia_envia, firma, fecha_oficio, asunto, anexo, captura_id, estatus_id) VALUES ('",CONCATENATE(RIGHT(CONCATENATE("00",DAY(Hoja2!B168)),2),"/",RIGHT(CONCATENATE("00",MONTH(Hoja2!B168)),2),"/",RIGHT(CONCATENATE("00",YEAR(Hoja2!B168)),2)),"',",Hoja2!A168,",'",Hoja2!C168,"','",Hoja2!F168,"','",Hoja2!E168,"','",CONCATENATE(RIGHT(CONCATENATE("00",DAY(Hoja2!D168)),2),"/",RIGHT(CONCATENATE("00",MONTH(Hoja2!D168)),2),"/",RIGHT(CONCATENATE("00",YEAR(Hoja2!D168)),2)),"','",Hoja2!J168,"',","FALSE, 1,8);"), "")</f>
        <v>INSERT INTO seguimiento_oficios_recepcion_oficio(fecha_captura, folio_interno, no_oficio, dependencia_envia, firma, fecha_oficio, asunto, anexo, captura_id, estatus_id) VALUES ('10/01/13',198,'019','SAEDESOL','MONICA FERNANDEZ BALBOA','10/01/13','RECONOCIMIENTO DE FIRMA',FALSE, 1,8);</v>
      </c>
    </row>
    <row r="169" spans="6:17">
      <c r="F169" t="str">
        <f>RIGHT(CONCATENATE("00",DAY(Hoja2!B169)),2)</f>
        <v>10</v>
      </c>
      <c r="G169" t="str">
        <f>CONCATENATE(RIGHT(CONCATENATE("00",DAY(Hoja2!B169)),2),"/",RIGHT(CONCATENATE("00",MONTH(Hoja2!B169)),2),"/",RIGHT(CONCATENATE("00",YEAR(Hoja2!B169)),2))</f>
        <v>10/01/13</v>
      </c>
      <c r="H169" t="str">
        <f>RIGHT(CONCATENATE("00",DAY(Hoja2!D169)),2)</f>
        <v>10</v>
      </c>
      <c r="I169" t="str">
        <f>CONCATENATE(RIGHT(CONCATENATE("00",DAY(Hoja2!D169)),2),"/",RIGHT(CONCATENATE("00",MONTH(Hoja2!D169)),2),"/",RIGHT(CONCATENATE("00",YEAR(Hoja2!D169)),2))</f>
        <v>10/01/13</v>
      </c>
      <c r="J169" t="str">
        <f>IF(LEN(Hoja2!J169)&gt;150,LEN(Hoja2!J169),"")</f>
        <v/>
      </c>
      <c r="K169" t="str">
        <f>IF(Hoja2!A169&lt;&gt;"", IF(Hoja2!B169&lt;&gt;"", IF(Hoja2!C169&lt;&gt;"", IF(Hoja2!D169&lt;&gt;"", IF(Hoja2!E169&lt;&gt;"", IF(Hoja2!F169&lt;&gt;"", IF(Hoja2!J169&lt;&gt;"","ok",""),""),""),""),""),""),"")</f>
        <v>ok</v>
      </c>
      <c r="L169" t="str">
        <f>IF(Hoja2!A169="'S/F'","--","")</f>
        <v/>
      </c>
      <c r="M169" t="str">
        <f>IF(LEN(Hoja2!C169)&gt;30,Hoja2!C169,"")</f>
        <v/>
      </c>
      <c r="O169" t="str">
        <f>IF(LEN(Hoja2!F169)&gt;110,LEN(Hoja2!F169),"")</f>
        <v/>
      </c>
      <c r="Q169" t="str">
        <f>IF(K169="ok",CONCATENATE(IF(Hoja2!A169="'S/F'","--",""),N169,"INSERT INTO seguimiento_oficios_recepcion_oficio(fecha_captura, folio_interno, no_oficio, dependencia_envia, firma, fecha_oficio, asunto, anexo, captura_id, estatus_id) VALUES ('",CONCATENATE(RIGHT(CONCATENATE("00",DAY(Hoja2!B169)),2),"/",RIGHT(CONCATENATE("00",MONTH(Hoja2!B169)),2),"/",RIGHT(CONCATENATE("00",YEAR(Hoja2!B169)),2)),"',",Hoja2!A169,",'",Hoja2!C169,"','",Hoja2!F169,"','",Hoja2!E169,"','",CONCATENATE(RIGHT(CONCATENATE("00",DAY(Hoja2!D169)),2),"/",RIGHT(CONCATENATE("00",MONTH(Hoja2!D169)),2),"/",RIGHT(CONCATENATE("00",YEAR(Hoja2!D169)),2)),"','",Hoja2!J169,"',","FALSE, 1,8);"), "")</f>
        <v>INSERT INTO seguimiento_oficios_recepcion_oficio(fecha_captura, folio_interno, no_oficio, dependencia_envia, firma, fecha_oficio, asunto, anexo, captura_id, estatus_id) VALUES ('10/01/13',199,'001','SA/PARQUE TABASCO','JOSE ANTONIO CERINO LEYVA','10/01/13','INFORMA DE INASISTENCIA DEL C. JUAN CECILIO RAMIREZ HERNANDEZ',FALSE, 1,8);</v>
      </c>
    </row>
    <row r="170" spans="6:17">
      <c r="F170" t="str">
        <f>RIGHT(CONCATENATE("00",DAY(Hoja2!B170)),2)</f>
        <v>10</v>
      </c>
      <c r="G170" t="str">
        <f>CONCATENATE(RIGHT(CONCATENATE("00",DAY(Hoja2!B170)),2),"/",RIGHT(CONCATENATE("00",MONTH(Hoja2!B170)),2),"/",RIGHT(CONCATENATE("00",YEAR(Hoja2!B170)),2))</f>
        <v>10/01/13</v>
      </c>
      <c r="H170" t="str">
        <f>RIGHT(CONCATENATE("00",DAY(Hoja2!D170)),2)</f>
        <v>10</v>
      </c>
      <c r="I170" t="str">
        <f>CONCATENATE(RIGHT(CONCATENATE("00",DAY(Hoja2!D170)),2),"/",RIGHT(CONCATENATE("00",MONTH(Hoja2!D170)),2),"/",RIGHT(CONCATENATE("00",YEAR(Hoja2!D170)),2))</f>
        <v>10/01/13</v>
      </c>
      <c r="J170" t="str">
        <f>IF(LEN(Hoja2!J170)&gt;150,LEN(Hoja2!J170),"")</f>
        <v/>
      </c>
      <c r="K170" t="str">
        <f>IF(Hoja2!A170&lt;&gt;"", IF(Hoja2!B170&lt;&gt;"", IF(Hoja2!C170&lt;&gt;"", IF(Hoja2!D170&lt;&gt;"", IF(Hoja2!E170&lt;&gt;"", IF(Hoja2!F170&lt;&gt;"", IF(Hoja2!J170&lt;&gt;"","ok",""),""),""),""),""),""),"")</f>
        <v>ok</v>
      </c>
      <c r="L170" t="str">
        <f>IF(Hoja2!A170="'S/F'","--","")</f>
        <v/>
      </c>
      <c r="M170" t="str">
        <f>IF(LEN(Hoja2!C170)&gt;30,Hoja2!C170,"")</f>
        <v/>
      </c>
      <c r="O170" t="str">
        <f>IF(LEN(Hoja2!F170)&gt;110,LEN(Hoja2!F170),"")</f>
        <v/>
      </c>
      <c r="Q170" t="str">
        <f>IF(K170="ok",CONCATENATE(IF(Hoja2!A170="'S/F'","--",""),N170,"INSERT INTO seguimiento_oficios_recepcion_oficio(fecha_captura, folio_interno, no_oficio, dependencia_envia, firma, fecha_oficio, asunto, anexo, captura_id, estatus_id) VALUES ('",CONCATENATE(RIGHT(CONCATENATE("00",DAY(Hoja2!B170)),2),"/",RIGHT(CONCATENATE("00",MONTH(Hoja2!B170)),2),"/",RIGHT(CONCATENATE("00",YEAR(Hoja2!B170)),2)),"',",Hoja2!A170,",'",Hoja2!C170,"','",Hoja2!F170,"','",Hoja2!E170,"','",CONCATENATE(RIGHT(CONCATENATE("00",DAY(Hoja2!D170)),2),"/",RIGHT(CONCATENATE("00",MONTH(Hoja2!D170)),2),"/",RIGHT(CONCATENATE("00",YEAR(Hoja2!D170)),2)),"','",Hoja2!J170,"',","FALSE, 1,8);"), "")</f>
        <v>INSERT INTO seguimiento_oficios_recepcion_oficio(fecha_captura, folio_interno, no_oficio, dependencia_envia, firma, fecha_oficio, asunto, anexo, captura_id, estatus_id) VALUES ('10/01/13',200,'S/N','PART.','MIGUEL ANGEL GARCIA CASTELAN','10/01/13','SOL. SEGUIR TRABAJANDO',FALSE, 1,8);</v>
      </c>
    </row>
    <row r="171" spans="6:17">
      <c r="F171" t="str">
        <f>RIGHT(CONCATENATE("00",DAY(Hoja2!B171)),2)</f>
        <v>11</v>
      </c>
      <c r="G171" t="str">
        <f>CONCATENATE(RIGHT(CONCATENATE("00",DAY(Hoja2!B171)),2),"/",RIGHT(CONCATENATE("00",MONTH(Hoja2!B171)),2),"/",RIGHT(CONCATENATE("00",YEAR(Hoja2!B171)),2))</f>
        <v>11/01/13</v>
      </c>
      <c r="H171" t="str">
        <f>RIGHT(CONCATENATE("00",DAY(Hoja2!D171)),2)</f>
        <v>10</v>
      </c>
      <c r="I171" t="str">
        <f>CONCATENATE(RIGHT(CONCATENATE("00",DAY(Hoja2!D171)),2),"/",RIGHT(CONCATENATE("00",MONTH(Hoja2!D171)),2),"/",RIGHT(CONCATENATE("00",YEAR(Hoja2!D171)),2))</f>
        <v>10/01/13</v>
      </c>
      <c r="J171" t="str">
        <f>IF(LEN(Hoja2!J171)&gt;150,LEN(Hoja2!J171),"")</f>
        <v/>
      </c>
      <c r="K171" t="str">
        <f>IF(Hoja2!A171&lt;&gt;"", IF(Hoja2!B171&lt;&gt;"", IF(Hoja2!C171&lt;&gt;"", IF(Hoja2!D171&lt;&gt;"", IF(Hoja2!E171&lt;&gt;"", IF(Hoja2!F171&lt;&gt;"", IF(Hoja2!J171&lt;&gt;"","ok",""),""),""),""),""),""),"")</f>
        <v>ok</v>
      </c>
      <c r="L171" t="str">
        <f>IF(Hoja2!A171="'S/F'","--","")</f>
        <v/>
      </c>
      <c r="M171" t="str">
        <f>IF(LEN(Hoja2!C171)&gt;30,Hoja2!C171,"")</f>
        <v/>
      </c>
      <c r="O171" t="str">
        <f>IF(LEN(Hoja2!F171)&gt;110,LEN(Hoja2!F171),"")</f>
        <v/>
      </c>
      <c r="Q171" t="str">
        <f>IF(K171="ok",CONCATENATE(IF(Hoja2!A171="'S/F'","--",""),N171,"INSERT INTO seguimiento_oficios_recepcion_oficio(fecha_captura, folio_interno, no_oficio, dependencia_envia, firma, fecha_oficio, asunto, anexo, captura_id, estatus_id) VALUES ('",CONCATENATE(RIGHT(CONCATENATE("00",DAY(Hoja2!B171)),2),"/",RIGHT(CONCATENATE("00",MONTH(Hoja2!B171)),2),"/",RIGHT(CONCATENATE("00",YEAR(Hoja2!B171)),2)),"',",Hoja2!A171,",'",Hoja2!C171,"','",Hoja2!F171,"','",Hoja2!E171,"','",CONCATENATE(RIGHT(CONCATENATE("00",DAY(Hoja2!D171)),2),"/",RIGHT(CONCATENATE("00",MONTH(Hoja2!D171)),2),"/",RIGHT(CONCATENATE("00",YEAR(Hoja2!D171)),2)),"','",Hoja2!J171,"',","FALSE, 1,8);"), "")</f>
        <v>INSERT INTO seguimiento_oficios_recepcion_oficio(fecha_captura, folio_interno, no_oficio, dependencia_envia, firma, fecha_oficio, asunto, anexo, captura_id, estatus_id) VALUES ('11/01/13',201,'010','AYUNTAMIENTO TACOTALPA','ALTERIOS RAMOS PEREZ PEREZ','10/01/13','SOLI. COMISION DE NOELIA GOVEA HERNANDEZ',FALSE, 1,8);</v>
      </c>
    </row>
    <row r="172" spans="6:17">
      <c r="F172" t="str">
        <f>RIGHT(CONCATENATE("00",DAY(Hoja2!B172)),2)</f>
        <v>11</v>
      </c>
      <c r="G172" t="str">
        <f>CONCATENATE(RIGHT(CONCATENATE("00",DAY(Hoja2!B172)),2),"/",RIGHT(CONCATENATE("00",MONTH(Hoja2!B172)),2),"/",RIGHT(CONCATENATE("00",YEAR(Hoja2!B172)),2))</f>
        <v>11/01/13</v>
      </c>
      <c r="H172" t="str">
        <f>RIGHT(CONCATENATE("00",DAY(Hoja2!D172)),2)</f>
        <v>11</v>
      </c>
      <c r="I172" t="str">
        <f>CONCATENATE(RIGHT(CONCATENATE("00",DAY(Hoja2!D172)),2),"/",RIGHT(CONCATENATE("00",MONTH(Hoja2!D172)),2),"/",RIGHT(CONCATENATE("00",YEAR(Hoja2!D172)),2))</f>
        <v>11/01/13</v>
      </c>
      <c r="J172" t="str">
        <f>IF(LEN(Hoja2!J172)&gt;150,LEN(Hoja2!J172),"")</f>
        <v/>
      </c>
      <c r="K172" t="str">
        <f>IF(Hoja2!A172&lt;&gt;"", IF(Hoja2!B172&lt;&gt;"", IF(Hoja2!C172&lt;&gt;"", IF(Hoja2!D172&lt;&gt;"", IF(Hoja2!E172&lt;&gt;"", IF(Hoja2!F172&lt;&gt;"", IF(Hoja2!J172&lt;&gt;"","ok",""),""),""),""),""),""),"")</f>
        <v>ok</v>
      </c>
      <c r="L172" t="str">
        <f>IF(Hoja2!A172="'S/F'","--","")</f>
        <v/>
      </c>
      <c r="M172" t="str">
        <f>IF(LEN(Hoja2!C172)&gt;30,Hoja2!C172,"")</f>
        <v/>
      </c>
      <c r="O172" t="str">
        <f>IF(LEN(Hoja2!F172)&gt;110,LEN(Hoja2!F172),"")</f>
        <v/>
      </c>
      <c r="Q172" t="str">
        <f>IF(K172="ok",CONCATENATE(IF(Hoja2!A172="'S/F'","--",""),N172,"INSERT INTO seguimiento_oficios_recepcion_oficio(fecha_captura, folio_interno, no_oficio, dependencia_envia, firma, fecha_oficio, asunto, anexo, captura_id, estatus_id) VALUES ('",CONCATENATE(RIGHT(CONCATENATE("00",DAY(Hoja2!B172)),2),"/",RIGHT(CONCATENATE("00",MONTH(Hoja2!B172)),2),"/",RIGHT(CONCATENATE("00",YEAR(Hoja2!B172)),2)),"',",Hoja2!A172,",'",Hoja2!C172,"','",Hoja2!F172,"','",Hoja2!E172,"','",CONCATENATE(RIGHT(CONCATENATE("00",DAY(Hoja2!D172)),2),"/",RIGHT(CONCATENATE("00",MONTH(Hoja2!D172)),2),"/",RIGHT(CONCATENATE("00",YEAR(Hoja2!D172)),2)),"','",Hoja2!J172,"',","FALSE, 1,8);"), "")</f>
        <v>INSERT INTO seguimiento_oficios_recepcion_oficio(fecha_captura, folio_interno, no_oficio, dependencia_envia, firma, fecha_oficio, asunto, anexo, captura_id, estatus_id) VALUES ('11/01/13',202,'060','SESP','MILEYLI MARIA WILSON ARIAS','11/01/13','DESIGNA PERSONAL AUTORIZADOS PARA RECIBIR NOMINA Y SOBRE DE PAGO',FALSE, 1,8);</v>
      </c>
    </row>
    <row r="173" spans="6:17">
      <c r="F173" t="str">
        <f>RIGHT(CONCATENATE("00",DAY(Hoja2!B173)),2)</f>
        <v>11</v>
      </c>
      <c r="G173" t="str">
        <f>CONCATENATE(RIGHT(CONCATENATE("00",DAY(Hoja2!B173)),2),"/",RIGHT(CONCATENATE("00",MONTH(Hoja2!B173)),2),"/",RIGHT(CONCATENATE("00",YEAR(Hoja2!B173)),2))</f>
        <v>11/01/13</v>
      </c>
      <c r="H173" t="str">
        <f>RIGHT(CONCATENATE("00",DAY(Hoja2!D173)),2)</f>
        <v>09</v>
      </c>
      <c r="I173" t="str">
        <f>CONCATENATE(RIGHT(CONCATENATE("00",DAY(Hoja2!D173)),2),"/",RIGHT(CONCATENATE("00",MONTH(Hoja2!D173)),2),"/",RIGHT(CONCATENATE("00",YEAR(Hoja2!D173)),2))</f>
        <v>09/01/13</v>
      </c>
      <c r="J173" t="str">
        <f>IF(LEN(Hoja2!J173)&gt;150,LEN(Hoja2!J173),"")</f>
        <v/>
      </c>
      <c r="K173" t="str">
        <f>IF(Hoja2!A173&lt;&gt;"", IF(Hoja2!B173&lt;&gt;"", IF(Hoja2!C173&lt;&gt;"", IF(Hoja2!D173&lt;&gt;"", IF(Hoja2!E173&lt;&gt;"", IF(Hoja2!F173&lt;&gt;"", IF(Hoja2!J173&lt;&gt;"","ok",""),""),""),""),""),""),"")</f>
        <v>ok</v>
      </c>
      <c r="L173" t="str">
        <f>IF(Hoja2!A173="'S/F'","--","")</f>
        <v/>
      </c>
      <c r="M173" t="str">
        <f>IF(LEN(Hoja2!C173)&gt;30,Hoja2!C173,"")</f>
        <v/>
      </c>
      <c r="O173" t="str">
        <f>IF(LEN(Hoja2!F173)&gt;110,LEN(Hoja2!F173),"")</f>
        <v/>
      </c>
      <c r="Q173" t="str">
        <f>IF(K173="ok",CONCATENATE(IF(Hoja2!A173="'S/F'","--",""),N173,"INSERT INTO seguimiento_oficios_recepcion_oficio(fecha_captura, folio_interno, no_oficio, dependencia_envia, firma, fecha_oficio, asunto, anexo, captura_id, estatus_id) VALUES ('",CONCATENATE(RIGHT(CONCATENATE("00",DAY(Hoja2!B173)),2),"/",RIGHT(CONCATENATE("00",MONTH(Hoja2!B173)),2),"/",RIGHT(CONCATENATE("00",YEAR(Hoja2!B173)),2)),"',",Hoja2!A173,",'",Hoja2!C173,"','",Hoja2!F173,"','",Hoja2!E173,"','",CONCATENATE(RIGHT(CONCATENATE("00",DAY(Hoja2!D173)),2),"/",RIGHT(CONCATENATE("00",MONTH(Hoja2!D173)),2),"/",RIGHT(CONCATENATE("00",YEAR(Hoja2!D173)),2)),"','",Hoja2!J173,"',","FALSE, 1,8);"), "")</f>
        <v>INSERT INTO seguimiento_oficios_recepcion_oficio(fecha_captura, folio_interno, no_oficio, dependencia_envia, firma, fecha_oficio, asunto, anexo, captura_id, estatus_id) VALUES ('11/01/13',203,'022','SG','JORGE ALBERTO CORNELIO MALDONADO','09/01/13','REMITE EJEMPLAR DE PERIODICOS OFICIALES',FALSE, 1,8);</v>
      </c>
    </row>
    <row r="174" spans="6:17">
      <c r="F174" t="str">
        <f>RIGHT(CONCATENATE("00",DAY(Hoja2!B174)),2)</f>
        <v>11</v>
      </c>
      <c r="G174" t="str">
        <f>CONCATENATE(RIGHT(CONCATENATE("00",DAY(Hoja2!B174)),2),"/",RIGHT(CONCATENATE("00",MONTH(Hoja2!B174)),2),"/",RIGHT(CONCATENATE("00",YEAR(Hoja2!B174)),2))</f>
        <v>11/01/13</v>
      </c>
      <c r="H174" t="str">
        <f>RIGHT(CONCATENATE("00",DAY(Hoja2!D174)),2)</f>
        <v>09</v>
      </c>
      <c r="I174" t="str">
        <f>CONCATENATE(RIGHT(CONCATENATE("00",DAY(Hoja2!D174)),2),"/",RIGHT(CONCATENATE("00",MONTH(Hoja2!D174)),2),"/",RIGHT(CONCATENATE("00",YEAR(Hoja2!D174)),2))</f>
        <v>09/01/13</v>
      </c>
      <c r="J174" t="str">
        <f>IF(LEN(Hoja2!J174)&gt;150,LEN(Hoja2!J174),"")</f>
        <v/>
      </c>
      <c r="K174" t="str">
        <f>IF(Hoja2!A174&lt;&gt;"", IF(Hoja2!B174&lt;&gt;"", IF(Hoja2!C174&lt;&gt;"", IF(Hoja2!D174&lt;&gt;"", IF(Hoja2!E174&lt;&gt;"", IF(Hoja2!F174&lt;&gt;"", IF(Hoja2!J174&lt;&gt;"","ok",""),""),""),""),""),""),"")</f>
        <v>ok</v>
      </c>
      <c r="L174" t="str">
        <f>IF(Hoja2!A174="'S/F'","--","")</f>
        <v/>
      </c>
      <c r="M174" t="str">
        <f>IF(LEN(Hoja2!C174)&gt;30,Hoja2!C174,"")</f>
        <v/>
      </c>
      <c r="O174" t="str">
        <f>IF(LEN(Hoja2!F174)&gt;110,LEN(Hoja2!F174),"")</f>
        <v/>
      </c>
      <c r="Q174" t="str">
        <f>IF(K174="ok",CONCATENATE(IF(Hoja2!A174="'S/F'","--",""),N174,"INSERT INTO seguimiento_oficios_recepcion_oficio(fecha_captura, folio_interno, no_oficio, dependencia_envia, firma, fecha_oficio, asunto, anexo, captura_id, estatus_id) VALUES ('",CONCATENATE(RIGHT(CONCATENATE("00",DAY(Hoja2!B174)),2),"/",RIGHT(CONCATENATE("00",MONTH(Hoja2!B174)),2),"/",RIGHT(CONCATENATE("00",YEAR(Hoja2!B174)),2)),"',",Hoja2!A174,",'",Hoja2!C174,"','",Hoja2!F174,"','",Hoja2!E174,"','",CONCATENATE(RIGHT(CONCATENATE("00",DAY(Hoja2!D174)),2),"/",RIGHT(CONCATENATE("00",MONTH(Hoja2!D174)),2),"/",RIGHT(CONCATENATE("00",YEAR(Hoja2!D174)),2)),"','",Hoja2!J174,"',","FALSE, 1,8);"), "")</f>
        <v>INSERT INTO seguimiento_oficios_recepcion_oficio(fecha_captura, folio_interno, no_oficio, dependencia_envia, firma, fecha_oficio, asunto, anexo, captura_id, estatus_id) VALUES ('11/01/13',204,'026','SERNAPAM','MARIA ISABEL PADRON BALCAZAR','09/01/13','INFORMA DESIGNACION DEL PERSONAL AUTORIZADAS PARA REALIZAR TRAMITES DE NOMINA Y ENVIA COPIA DEL NOMBRAMIENTO Y CREDENCIAL DE ELECTOR ',FALSE, 1,8);</v>
      </c>
    </row>
    <row r="175" spans="6:17">
      <c r="F175" t="str">
        <f>RIGHT(CONCATENATE("00",DAY(Hoja2!B175)),2)</f>
        <v>11</v>
      </c>
      <c r="G175" t="str">
        <f>CONCATENATE(RIGHT(CONCATENATE("00",DAY(Hoja2!B175)),2),"/",RIGHT(CONCATENATE("00",MONTH(Hoja2!B175)),2),"/",RIGHT(CONCATENATE("00",YEAR(Hoja2!B175)),2))</f>
        <v>11/01/13</v>
      </c>
      <c r="H175" t="str">
        <f>RIGHT(CONCATENATE("00",DAY(Hoja2!D175)),2)</f>
        <v>10</v>
      </c>
      <c r="I175" t="str">
        <f>CONCATENATE(RIGHT(CONCATENATE("00",DAY(Hoja2!D175)),2),"/",RIGHT(CONCATENATE("00",MONTH(Hoja2!D175)),2),"/",RIGHT(CONCATENATE("00",YEAR(Hoja2!D175)),2))</f>
        <v>10/01/13</v>
      </c>
      <c r="J175" t="str">
        <f>IF(LEN(Hoja2!J175)&gt;150,LEN(Hoja2!J175),"")</f>
        <v/>
      </c>
      <c r="K175" t="str">
        <f>IF(Hoja2!A175&lt;&gt;"", IF(Hoja2!B175&lt;&gt;"", IF(Hoja2!C175&lt;&gt;"", IF(Hoja2!D175&lt;&gt;"", IF(Hoja2!E175&lt;&gt;"", IF(Hoja2!F175&lt;&gt;"", IF(Hoja2!J175&lt;&gt;"","ok",""),""),""),""),""),""),"")</f>
        <v>ok</v>
      </c>
      <c r="L175" t="str">
        <f>IF(Hoja2!A175="'S/F'","--","")</f>
        <v/>
      </c>
      <c r="M175" t="str">
        <f>IF(LEN(Hoja2!C175)&gt;30,Hoja2!C175,"")</f>
        <v/>
      </c>
      <c r="O175" t="str">
        <f>IF(LEN(Hoja2!F175)&gt;110,LEN(Hoja2!F175),"")</f>
        <v/>
      </c>
      <c r="Q175" t="str">
        <f>IF(K175="ok",CONCATENATE(IF(Hoja2!A175="'S/F'","--",""),N175,"INSERT INTO seguimiento_oficios_recepcion_oficio(fecha_captura, folio_interno, no_oficio, dependencia_envia, firma, fecha_oficio, asunto, anexo, captura_id, estatus_id) VALUES ('",CONCATENATE(RIGHT(CONCATENATE("00",DAY(Hoja2!B175)),2),"/",RIGHT(CONCATENATE("00",MONTH(Hoja2!B175)),2),"/",RIGHT(CONCATENATE("00",YEAR(Hoja2!B175)),2)),"',",Hoja2!A175,",'",Hoja2!C175,"','",Hoja2!F175,"','",Hoja2!E175,"','",CONCATENATE(RIGHT(CONCATENATE("00",DAY(Hoja2!D175)),2),"/",RIGHT(CONCATENATE("00",MONTH(Hoja2!D175)),2),"/",RIGHT(CONCATENATE("00",YEAR(Hoja2!D175)),2)),"','",Hoja2!J175,"',","FALSE, 1,8);"), "")</f>
        <v>INSERT INTO seguimiento_oficios_recepcion_oficio(fecha_captura, folio_interno, no_oficio, dependencia_envia, firma, fecha_oficio, asunto, anexo, captura_id, estatus_id) VALUES ('11/01/13',205,'010',' ','SARAI AGUILAR BAROJAS','10/01/13','INFORMA DE ONTRATACION DE FORMA DIRECTA Y CON CARGO A NUESTRO POA 2013',FALSE, 1,8);</v>
      </c>
    </row>
    <row r="176" spans="6:17">
      <c r="F176" t="str">
        <f>RIGHT(CONCATENATE("00",DAY(Hoja2!B176)),2)</f>
        <v>11</v>
      </c>
      <c r="G176" t="str">
        <f>CONCATENATE(RIGHT(CONCATENATE("00",DAY(Hoja2!B176)),2),"/",RIGHT(CONCATENATE("00",MONTH(Hoja2!B176)),2),"/",RIGHT(CONCATENATE("00",YEAR(Hoja2!B176)),2))</f>
        <v>11/01/13</v>
      </c>
      <c r="H176" t="str">
        <f>RIGHT(CONCATENATE("00",DAY(Hoja2!D176)),2)</f>
        <v>10</v>
      </c>
      <c r="I176" t="str">
        <f>CONCATENATE(RIGHT(CONCATENATE("00",DAY(Hoja2!D176)),2),"/",RIGHT(CONCATENATE("00",MONTH(Hoja2!D176)),2),"/",RIGHT(CONCATENATE("00",YEAR(Hoja2!D176)),2))</f>
        <v>10/01/13</v>
      </c>
      <c r="J176" t="str">
        <f>IF(LEN(Hoja2!J176)&gt;150,LEN(Hoja2!J176),"")</f>
        <v/>
      </c>
      <c r="K176" t="str">
        <f>IF(Hoja2!A176&lt;&gt;"", IF(Hoja2!B176&lt;&gt;"", IF(Hoja2!C176&lt;&gt;"", IF(Hoja2!D176&lt;&gt;"", IF(Hoja2!E176&lt;&gt;"", IF(Hoja2!F176&lt;&gt;"", IF(Hoja2!J176&lt;&gt;"","ok",""),""),""),""),""),""),"")</f>
        <v>ok</v>
      </c>
      <c r="L176" t="str">
        <f>IF(Hoja2!A176="'S/F'","--","")</f>
        <v/>
      </c>
      <c r="M176" t="str">
        <f>IF(LEN(Hoja2!C176)&gt;30,Hoja2!C176,"")</f>
        <v/>
      </c>
      <c r="O176" t="str">
        <f>IF(LEN(Hoja2!F176)&gt;110,LEN(Hoja2!F176),"")</f>
        <v/>
      </c>
      <c r="Q176" t="str">
        <f>IF(K176="ok",CONCATENATE(IF(Hoja2!A176="'S/F'","--",""),N176,"INSERT INTO seguimiento_oficios_recepcion_oficio(fecha_captura, folio_interno, no_oficio, dependencia_envia, firma, fecha_oficio, asunto, anexo, captura_id, estatus_id) VALUES ('",CONCATENATE(RIGHT(CONCATENATE("00",DAY(Hoja2!B176)),2),"/",RIGHT(CONCATENATE("00",MONTH(Hoja2!B176)),2),"/",RIGHT(CONCATENATE("00",YEAR(Hoja2!B176)),2)),"',",Hoja2!A176,",'",Hoja2!C176,"','",Hoja2!F176,"','",Hoja2!E176,"','",CONCATENATE(RIGHT(CONCATENATE("00",DAY(Hoja2!D176)),2),"/",RIGHT(CONCATENATE("00",MONTH(Hoja2!D176)),2),"/",RIGHT(CONCATENATE("00",YEAR(Hoja2!D176)),2)),"','",Hoja2!J176,"',","FALSE, 1,8);"), "")</f>
        <v>INSERT INTO seguimiento_oficios_recepcion_oficio(fecha_captura, folio_interno, no_oficio, dependencia_envia, firma, fecha_oficio, asunto, anexo, captura_id, estatus_id) VALUES ('11/01/13',206,'009','CERTT','JOSE ANGEL RUIZ HERNANDEZ','10/01/13','INFORMA REPORTE DEL IMPORTE DEL GASTO DE ESTA COORDINACION SERV. PERS.',FALSE, 1,8);</v>
      </c>
    </row>
    <row r="177" spans="6:17">
      <c r="F177" t="str">
        <f>RIGHT(CONCATENATE("00",DAY(Hoja2!B177)),2)</f>
        <v>11</v>
      </c>
      <c r="G177" t="str">
        <f>CONCATENATE(RIGHT(CONCATENATE("00",DAY(Hoja2!B177)),2),"/",RIGHT(CONCATENATE("00",MONTH(Hoja2!B177)),2),"/",RIGHT(CONCATENATE("00",YEAR(Hoja2!B177)),2))</f>
        <v>11/01/13</v>
      </c>
      <c r="H177" t="str">
        <f>RIGHT(CONCATENATE("00",DAY(Hoja2!D177)),2)</f>
        <v>10</v>
      </c>
      <c r="I177" t="str">
        <f>CONCATENATE(RIGHT(CONCATENATE("00",DAY(Hoja2!D177)),2),"/",RIGHT(CONCATENATE("00",MONTH(Hoja2!D177)),2),"/",RIGHT(CONCATENATE("00",YEAR(Hoja2!D177)),2))</f>
        <v>10/01/13</v>
      </c>
      <c r="J177" t="str">
        <f>IF(LEN(Hoja2!J177)&gt;150,LEN(Hoja2!J177),"")</f>
        <v/>
      </c>
      <c r="K177" t="str">
        <f>IF(Hoja2!A177&lt;&gt;"", IF(Hoja2!B177&lt;&gt;"", IF(Hoja2!C177&lt;&gt;"", IF(Hoja2!D177&lt;&gt;"", IF(Hoja2!E177&lt;&gt;"", IF(Hoja2!F177&lt;&gt;"", IF(Hoja2!J177&lt;&gt;"","ok",""),""),""),""),""),""),"")</f>
        <v>ok</v>
      </c>
      <c r="L177" t="str">
        <f>IF(Hoja2!A177="'S/F'","--","")</f>
        <v/>
      </c>
      <c r="M177" t="str">
        <f>IF(LEN(Hoja2!C177)&gt;30,Hoja2!C177,"")</f>
        <v/>
      </c>
      <c r="O177" t="str">
        <f>IF(LEN(Hoja2!F177)&gt;110,LEN(Hoja2!F177),"")</f>
        <v/>
      </c>
      <c r="Q177" t="str">
        <f>IF(K177="ok",CONCATENATE(IF(Hoja2!A177="'S/F'","--",""),N177,"INSERT INTO seguimiento_oficios_recepcion_oficio(fecha_captura, folio_interno, no_oficio, dependencia_envia, firma, fecha_oficio, asunto, anexo, captura_id, estatus_id) VALUES ('",CONCATENATE(RIGHT(CONCATENATE("00",DAY(Hoja2!B177)),2),"/",RIGHT(CONCATENATE("00",MONTH(Hoja2!B177)),2),"/",RIGHT(CONCATENATE("00",YEAR(Hoja2!B177)),2)),"',",Hoja2!A177,",'",Hoja2!C177,"','",Hoja2!F177,"','",Hoja2!E177,"','",CONCATENATE(RIGHT(CONCATENATE("00",DAY(Hoja2!D177)),2),"/",RIGHT(CONCATENATE("00",MONTH(Hoja2!D177)),2),"/",RIGHT(CONCATENATE("00",YEAR(Hoja2!D177)),2)),"','",Hoja2!J177,"',","FALSE, 1,8);"), "")</f>
        <v>INSERT INTO seguimiento_oficios_recepcion_oficio(fecha_captura, folio_interno, no_oficio, dependencia_envia, firma, fecha_oficio, asunto, anexo, captura_id, estatus_id) VALUES ('11/01/13',207,'003','CENTRAL DE ABASTO','HECTOR ANTONIO SUAREZ GONZALEZ','10/01/13','SOL. PERSONAL PARA ENTREGA RECEPCION 11/01/13 11.00',FALSE, 1,8);</v>
      </c>
    </row>
    <row r="178" spans="6:17">
      <c r="F178" t="str">
        <f>RIGHT(CONCATENATE("00",DAY(Hoja2!B178)),2)</f>
        <v>11</v>
      </c>
      <c r="G178" t="str">
        <f>CONCATENATE(RIGHT(CONCATENATE("00",DAY(Hoja2!B178)),2),"/",RIGHT(CONCATENATE("00",MONTH(Hoja2!B178)),2),"/",RIGHT(CONCATENATE("00",YEAR(Hoja2!B178)),2))</f>
        <v>11/01/13</v>
      </c>
      <c r="H178" t="str">
        <f>RIGHT(CONCATENATE("00",DAY(Hoja2!D178)),2)</f>
        <v>10</v>
      </c>
      <c r="I178" t="str">
        <f>CONCATENATE(RIGHT(CONCATENATE("00",DAY(Hoja2!D178)),2),"/",RIGHT(CONCATENATE("00",MONTH(Hoja2!D178)),2),"/",RIGHT(CONCATENATE("00",YEAR(Hoja2!D178)),2))</f>
        <v>10/01/13</v>
      </c>
      <c r="J178" t="str">
        <f>IF(LEN(Hoja2!J178)&gt;150,LEN(Hoja2!J178),"")</f>
        <v/>
      </c>
      <c r="K178" t="str">
        <f>IF(Hoja2!A178&lt;&gt;"", IF(Hoja2!B178&lt;&gt;"", IF(Hoja2!C178&lt;&gt;"", IF(Hoja2!D178&lt;&gt;"", IF(Hoja2!E178&lt;&gt;"", IF(Hoja2!F178&lt;&gt;"", IF(Hoja2!J178&lt;&gt;"","ok",""),""),""),""),""),""),"")</f>
        <v>ok</v>
      </c>
      <c r="L178" t="str">
        <f>IF(Hoja2!A178="'S/F'","--","")</f>
        <v/>
      </c>
      <c r="M178" t="str">
        <f>IF(LEN(Hoja2!C178)&gt;30,Hoja2!C178,"")</f>
        <v/>
      </c>
      <c r="O178" t="str">
        <f>IF(LEN(Hoja2!F178)&gt;110,LEN(Hoja2!F178),"")</f>
        <v/>
      </c>
      <c r="Q178" t="str">
        <f>IF(K178="ok",CONCATENATE(IF(Hoja2!A178="'S/F'","--",""),N178,"INSERT INTO seguimiento_oficios_recepcion_oficio(fecha_captura, folio_interno, no_oficio, dependencia_envia, firma, fecha_oficio, asunto, anexo, captura_id, estatus_id) VALUES ('",CONCATENATE(RIGHT(CONCATENATE("00",DAY(Hoja2!B178)),2),"/",RIGHT(CONCATENATE("00",MONTH(Hoja2!B178)),2),"/",RIGHT(CONCATENATE("00",YEAR(Hoja2!B178)),2)),"',",Hoja2!A178,",'",Hoja2!C178,"','",Hoja2!F178,"','",Hoja2!E178,"','",CONCATENATE(RIGHT(CONCATENATE("00",DAY(Hoja2!D178)),2),"/",RIGHT(CONCATENATE("00",MONTH(Hoja2!D178)),2),"/",RIGHT(CONCATENATE("00",YEAR(Hoja2!D178)),2)),"','",Hoja2!J178,"',","FALSE, 1,8);"), "")</f>
        <v>INSERT INTO seguimiento_oficios_recepcion_oficio(fecha_captura, folio_interno, no_oficio, dependencia_envia, firma, fecha_oficio, asunto, anexo, captura_id, estatus_id) VALUES ('11/01/13',208,'044','SPF','MARGARITA MANZUR VILLANUEVA','10/01/13','ENVIAN LICENCIA MEDICA ORIGINAL 70405 DEL C. PEDRO CASTRO LOPEZ',FALSE, 1,8);</v>
      </c>
    </row>
    <row r="179" spans="6:17">
      <c r="F179" t="str">
        <f>RIGHT(CONCATENATE("00",DAY(Hoja2!B179)),2)</f>
        <v>11</v>
      </c>
      <c r="G179" t="str">
        <f>CONCATENATE(RIGHT(CONCATENATE("00",DAY(Hoja2!B179)),2),"/",RIGHT(CONCATENATE("00",MONTH(Hoja2!B179)),2),"/",RIGHT(CONCATENATE("00",YEAR(Hoja2!B179)),2))</f>
        <v>11/01/13</v>
      </c>
      <c r="H179" t="str">
        <f>RIGHT(CONCATENATE("00",DAY(Hoja2!D179)),2)</f>
        <v>10</v>
      </c>
      <c r="I179" t="str">
        <f>CONCATENATE(RIGHT(CONCATENATE("00",DAY(Hoja2!D179)),2),"/",RIGHT(CONCATENATE("00",MONTH(Hoja2!D179)),2),"/",RIGHT(CONCATENATE("00",YEAR(Hoja2!D179)),2))</f>
        <v>10/01/13</v>
      </c>
      <c r="J179" t="str">
        <f>IF(LEN(Hoja2!J179)&gt;150,LEN(Hoja2!J179),"")</f>
        <v/>
      </c>
      <c r="K179" t="str">
        <f>IF(Hoja2!A179&lt;&gt;"", IF(Hoja2!B179&lt;&gt;"", IF(Hoja2!C179&lt;&gt;"", IF(Hoja2!D179&lt;&gt;"", IF(Hoja2!E179&lt;&gt;"", IF(Hoja2!F179&lt;&gt;"", IF(Hoja2!J179&lt;&gt;"","ok",""),""),""),""),""),""),"")</f>
        <v>ok</v>
      </c>
      <c r="L179" t="str">
        <f>IF(Hoja2!A179="'S/F'","--","")</f>
        <v/>
      </c>
      <c r="M179" t="str">
        <f>IF(LEN(Hoja2!C179)&gt;30,Hoja2!C179,"")</f>
        <v/>
      </c>
      <c r="O179" t="str">
        <f>IF(LEN(Hoja2!F179)&gt;110,LEN(Hoja2!F179),"")</f>
        <v/>
      </c>
      <c r="Q179" t="str">
        <f>IF(K179="ok",CONCATENATE(IF(Hoja2!A179="'S/F'","--",""),N179,"INSERT INTO seguimiento_oficios_recepcion_oficio(fecha_captura, folio_interno, no_oficio, dependencia_envia, firma, fecha_oficio, asunto, anexo, captura_id, estatus_id) VALUES ('",CONCATENATE(RIGHT(CONCATENATE("00",DAY(Hoja2!B179)),2),"/",RIGHT(CONCATENATE("00",MONTH(Hoja2!B179)),2),"/",RIGHT(CONCATENATE("00",YEAR(Hoja2!B179)),2)),"',",Hoja2!A179,",'",Hoja2!C179,"','",Hoja2!F179,"','",Hoja2!E179,"','",CONCATENATE(RIGHT(CONCATENATE("00",DAY(Hoja2!D179)),2),"/",RIGHT(CONCATENATE("00",MONTH(Hoja2!D179)),2),"/",RIGHT(CONCATENATE("00",YEAR(Hoja2!D179)),2)),"','",Hoja2!J179,"',","FALSE, 1,8);"), "")</f>
        <v>INSERT INTO seguimiento_oficios_recepcion_oficio(fecha_captura, folio_interno, no_oficio, dependencia_envia, firma, fecha_oficio, asunto, anexo, captura_id, estatus_id) VALUES ('11/01/13',209,'048','SPF','MARGARITA MANZUR VILLANUEVA','10/01/13','ENVIAN RENUNCIA ORIGINAL DEL LIC. JOSE MANUEL SAIZ PINEDA',FALSE, 1,8);</v>
      </c>
    </row>
    <row r="180" spans="6:17">
      <c r="F180" t="str">
        <f>RIGHT(CONCATENATE("00",DAY(Hoja2!B180)),2)</f>
        <v>11</v>
      </c>
      <c r="G180" t="str">
        <f>CONCATENATE(RIGHT(CONCATENATE("00",DAY(Hoja2!B180)),2),"/",RIGHT(CONCATENATE("00",MONTH(Hoja2!B180)),2),"/",RIGHT(CONCATENATE("00",YEAR(Hoja2!B180)),2))</f>
        <v>11/01/13</v>
      </c>
      <c r="H180" t="str">
        <f>RIGHT(CONCATENATE("00",DAY(Hoja2!D180)),2)</f>
        <v>11</v>
      </c>
      <c r="I180" t="str">
        <f>CONCATENATE(RIGHT(CONCATENATE("00",DAY(Hoja2!D180)),2),"/",RIGHT(CONCATENATE("00",MONTH(Hoja2!D180)),2),"/",RIGHT(CONCATENATE("00",YEAR(Hoja2!D180)),2))</f>
        <v>11/01/13</v>
      </c>
      <c r="J180" t="str">
        <f>IF(LEN(Hoja2!J180)&gt;150,LEN(Hoja2!J180),"")</f>
        <v/>
      </c>
      <c r="K180" t="str">
        <f>IF(Hoja2!A180&lt;&gt;"", IF(Hoja2!B180&lt;&gt;"", IF(Hoja2!C180&lt;&gt;"", IF(Hoja2!D180&lt;&gt;"", IF(Hoja2!E180&lt;&gt;"", IF(Hoja2!F180&lt;&gt;"", IF(Hoja2!J180&lt;&gt;"","ok",""),""),""),""),""),""),"")</f>
        <v>ok</v>
      </c>
      <c r="L180" t="str">
        <f>IF(Hoja2!A180="'S/F'","--","")</f>
        <v/>
      </c>
      <c r="M180" t="str">
        <f>IF(LEN(Hoja2!C180)&gt;30,Hoja2!C180,"")</f>
        <v/>
      </c>
      <c r="O180" t="str">
        <f>IF(LEN(Hoja2!F180)&gt;110,LEN(Hoja2!F180),"")</f>
        <v/>
      </c>
      <c r="Q180" t="str">
        <f>IF(K180="ok",CONCATENATE(IF(Hoja2!A180="'S/F'","--",""),N180,"INSERT INTO seguimiento_oficios_recepcion_oficio(fecha_captura, folio_interno, no_oficio, dependencia_envia, firma, fecha_oficio, asunto, anexo, captura_id, estatus_id) VALUES ('",CONCATENATE(RIGHT(CONCATENATE("00",DAY(Hoja2!B180)),2),"/",RIGHT(CONCATENATE("00",MONTH(Hoja2!B180)),2),"/",RIGHT(CONCATENATE("00",YEAR(Hoja2!B180)),2)),"',",Hoja2!A180,",'",Hoja2!C180,"','",Hoja2!F180,"','",Hoja2!E180,"','",CONCATENATE(RIGHT(CONCATENATE("00",DAY(Hoja2!D180)),2),"/",RIGHT(CONCATENATE("00",MONTH(Hoja2!D180)),2),"/",RIGHT(CONCATENATE("00",YEAR(Hoja2!D180)),2)),"','",Hoja2!J180,"',","FALSE, 1,8);"), "")</f>
        <v>INSERT INTO seguimiento_oficios_recepcion_oficio(fecha_captura, folio_interno, no_oficio, dependencia_envia, firma, fecha_oficio, asunto, anexo, captura_id, estatus_id) VALUES ('11/01/13',210,'015','YUMKA','CRISTELL PEREZ AREVALO','11/01/13','SOL. TABULADOR COMPLETO DE BONO DE DESEMPEÑO',FALSE, 1,8);</v>
      </c>
    </row>
    <row r="181" spans="6:17">
      <c r="F181" t="str">
        <f>RIGHT(CONCATENATE("00",DAY(Hoja2!B181)),2)</f>
        <v>11</v>
      </c>
      <c r="G181" t="str">
        <f>CONCATENATE(RIGHT(CONCATENATE("00",DAY(Hoja2!B181)),2),"/",RIGHT(CONCATENATE("00",MONTH(Hoja2!B181)),2),"/",RIGHT(CONCATENATE("00",YEAR(Hoja2!B181)),2))</f>
        <v>11/01/13</v>
      </c>
      <c r="H181" t="str">
        <f>RIGHT(CONCATENATE("00",DAY(Hoja2!D181)),2)</f>
        <v>11</v>
      </c>
      <c r="I181" t="str">
        <f>CONCATENATE(RIGHT(CONCATENATE("00",DAY(Hoja2!D181)),2),"/",RIGHT(CONCATENATE("00",MONTH(Hoja2!D181)),2),"/",RIGHT(CONCATENATE("00",YEAR(Hoja2!D181)),2))</f>
        <v>11/01/13</v>
      </c>
      <c r="J181" t="str">
        <f>IF(LEN(Hoja2!J181)&gt;150,LEN(Hoja2!J181),"")</f>
        <v/>
      </c>
      <c r="K181" t="str">
        <f>IF(Hoja2!A181&lt;&gt;"", IF(Hoja2!B181&lt;&gt;"", IF(Hoja2!C181&lt;&gt;"", IF(Hoja2!D181&lt;&gt;"", IF(Hoja2!E181&lt;&gt;"", IF(Hoja2!F181&lt;&gt;"", IF(Hoja2!J181&lt;&gt;"","ok",""),""),""),""),""),""),"")</f>
        <v>ok</v>
      </c>
      <c r="L181" t="str">
        <f>IF(Hoja2!A181="'S/F'","--","")</f>
        <v/>
      </c>
      <c r="M181" t="str">
        <f>IF(LEN(Hoja2!C181)&gt;30,Hoja2!C181,"")</f>
        <v/>
      </c>
      <c r="O181" t="str">
        <f>IF(LEN(Hoja2!F181)&gt;110,LEN(Hoja2!F181),"")</f>
        <v/>
      </c>
      <c r="Q181" t="str">
        <f>IF(K181="ok",CONCATENATE(IF(Hoja2!A181="'S/F'","--",""),N181,"INSERT INTO seguimiento_oficios_recepcion_oficio(fecha_captura, folio_interno, no_oficio, dependencia_envia, firma, fecha_oficio, asunto, anexo, captura_id, estatus_id) VALUES ('",CONCATENATE(RIGHT(CONCATENATE("00",DAY(Hoja2!B181)),2),"/",RIGHT(CONCATENATE("00",MONTH(Hoja2!B181)),2),"/",RIGHT(CONCATENATE("00",YEAR(Hoja2!B181)),2)),"',",Hoja2!A181,",'",Hoja2!C181,"','",Hoja2!F181,"','",Hoja2!E181,"','",CONCATENATE(RIGHT(CONCATENATE("00",DAY(Hoja2!D181)),2),"/",RIGHT(CONCATENATE("00",MONTH(Hoja2!D181)),2),"/",RIGHT(CONCATENATE("00",YEAR(Hoja2!D181)),2)),"','",Hoja2!J181,"',","FALSE, 1,8);"), "")</f>
        <v>INSERT INTO seguimiento_oficios_recepcion_oficio(fecha_captura, folio_interno, no_oficio, dependencia_envia, firma, fecha_oficio, asunto, anexo, captura_id, estatus_id) VALUES ('11/01/13',211,'014','YUMKA','CRISTELL PEREZ AREVALO','11/01/13','SOL. TABULADOR DE AJUSTE COMPLEMENTARIOS',FALSE, 1,8);</v>
      </c>
    </row>
    <row r="182" spans="6:17">
      <c r="F182" t="str">
        <f>RIGHT(CONCATENATE("00",DAY(Hoja2!B182)),2)</f>
        <v>11</v>
      </c>
      <c r="G182" t="str">
        <f>CONCATENATE(RIGHT(CONCATENATE("00",DAY(Hoja2!B182)),2),"/",RIGHT(CONCATENATE("00",MONTH(Hoja2!B182)),2),"/",RIGHT(CONCATENATE("00",YEAR(Hoja2!B182)),2))</f>
        <v>11/01/13</v>
      </c>
      <c r="H182" t="str">
        <f>RIGHT(CONCATENATE("00",DAY(Hoja2!D182)),2)</f>
        <v>11</v>
      </c>
      <c r="I182" t="str">
        <f>CONCATENATE(RIGHT(CONCATENATE("00",DAY(Hoja2!D182)),2),"/",RIGHT(CONCATENATE("00",MONTH(Hoja2!D182)),2),"/",RIGHT(CONCATENATE("00",YEAR(Hoja2!D182)),2))</f>
        <v>11/01/13</v>
      </c>
      <c r="J182" t="str">
        <f>IF(LEN(Hoja2!J182)&gt;150,LEN(Hoja2!J182),"")</f>
        <v/>
      </c>
      <c r="K182" t="str">
        <f>IF(Hoja2!A182&lt;&gt;"", IF(Hoja2!B182&lt;&gt;"", IF(Hoja2!C182&lt;&gt;"", IF(Hoja2!D182&lt;&gt;"", IF(Hoja2!E182&lt;&gt;"", IF(Hoja2!F182&lt;&gt;"", IF(Hoja2!J182&lt;&gt;"","ok",""),""),""),""),""),""),"")</f>
        <v>ok</v>
      </c>
      <c r="L182" t="str">
        <f>IF(Hoja2!A182="'S/F'","--","")</f>
        <v/>
      </c>
      <c r="M182" t="str">
        <f>IF(LEN(Hoja2!C182)&gt;30,Hoja2!C182,"")</f>
        <v/>
      </c>
      <c r="O182" t="str">
        <f>IF(LEN(Hoja2!F182)&gt;110,LEN(Hoja2!F182),"")</f>
        <v/>
      </c>
      <c r="Q182" t="str">
        <f>IF(K182="ok",CONCATENATE(IF(Hoja2!A182="'S/F'","--",""),N182,"INSERT INTO seguimiento_oficios_recepcion_oficio(fecha_captura, folio_interno, no_oficio, dependencia_envia, firma, fecha_oficio, asunto, anexo, captura_id, estatus_id) VALUES ('",CONCATENATE(RIGHT(CONCATENATE("00",DAY(Hoja2!B182)),2),"/",RIGHT(CONCATENATE("00",MONTH(Hoja2!B182)),2),"/",RIGHT(CONCATENATE("00",YEAR(Hoja2!B182)),2)),"',",Hoja2!A182,",'",Hoja2!C182,"','",Hoja2!F182,"','",Hoja2!E182,"','",CONCATENATE(RIGHT(CONCATENATE("00",DAY(Hoja2!D182)),2),"/",RIGHT(CONCATENATE("00",MONTH(Hoja2!D182)),2),"/",RIGHT(CONCATENATE("00",YEAR(Hoja2!D182)),2)),"','",Hoja2!J182,"',","FALSE, 1,8);"), "")</f>
        <v>INSERT INTO seguimiento_oficios_recepcion_oficio(fecha_captura, folio_interno, no_oficio, dependencia_envia, firma, fecha_oficio, asunto, anexo, captura_id, estatus_id) VALUES ('11/01/13',213,'S/N','PARQUE TABASCO','BISMARK JIMENEZ CERINO','11/01/13','SOL. COBRAR EN VENTANILLA Y CANCELAR CUENTA DE BANCO',FALSE, 1,8);</v>
      </c>
    </row>
    <row r="183" spans="6:17">
      <c r="F183" t="str">
        <f>RIGHT(CONCATENATE("00",DAY(Hoja2!B183)),2)</f>
        <v>11</v>
      </c>
      <c r="G183" t="str">
        <f>CONCATENATE(RIGHT(CONCATENATE("00",DAY(Hoja2!B183)),2),"/",RIGHT(CONCATENATE("00",MONTH(Hoja2!B183)),2),"/",RIGHT(CONCATENATE("00",YEAR(Hoja2!B183)),2))</f>
        <v>11/01/13</v>
      </c>
      <c r="H183" t="str">
        <f>RIGHT(CONCATENATE("00",DAY(Hoja2!D183)),2)</f>
        <v>10</v>
      </c>
      <c r="I183" t="str">
        <f>CONCATENATE(RIGHT(CONCATENATE("00",DAY(Hoja2!D183)),2),"/",RIGHT(CONCATENATE("00",MONTH(Hoja2!D183)),2),"/",RIGHT(CONCATENATE("00",YEAR(Hoja2!D183)),2))</f>
        <v>10/01/13</v>
      </c>
      <c r="J183" t="str">
        <f>IF(LEN(Hoja2!J183)&gt;150,LEN(Hoja2!J183),"")</f>
        <v/>
      </c>
      <c r="K183" t="str">
        <f>IF(Hoja2!A183&lt;&gt;"", IF(Hoja2!B183&lt;&gt;"", IF(Hoja2!C183&lt;&gt;"", IF(Hoja2!D183&lt;&gt;"", IF(Hoja2!E183&lt;&gt;"", IF(Hoja2!F183&lt;&gt;"", IF(Hoja2!J183&lt;&gt;"","ok",""),""),""),""),""),""),"")</f>
        <v>ok</v>
      </c>
      <c r="L183" t="str">
        <f>IF(Hoja2!A183="'S/F'","--","")</f>
        <v/>
      </c>
      <c r="M183" t="str">
        <f>IF(LEN(Hoja2!C183)&gt;30,Hoja2!C183,"")</f>
        <v/>
      </c>
      <c r="O183" t="str">
        <f>IF(LEN(Hoja2!F183)&gt;110,LEN(Hoja2!F183),"")</f>
        <v/>
      </c>
      <c r="Q183" t="str">
        <f>IF(K183="ok",CONCATENATE(IF(Hoja2!A183="'S/F'","--",""),N183,"INSERT INTO seguimiento_oficios_recepcion_oficio(fecha_captura, folio_interno, no_oficio, dependencia_envia, firma, fecha_oficio, asunto, anexo, captura_id, estatus_id) VALUES ('",CONCATENATE(RIGHT(CONCATENATE("00",DAY(Hoja2!B183)),2),"/",RIGHT(CONCATENATE("00",MONTH(Hoja2!B183)),2),"/",RIGHT(CONCATENATE("00",YEAR(Hoja2!B183)),2)),"',",Hoja2!A183,",'",Hoja2!C183,"','",Hoja2!F183,"','",Hoja2!E183,"','",CONCATENATE(RIGHT(CONCATENATE("00",DAY(Hoja2!D183)),2),"/",RIGHT(CONCATENATE("00",MONTH(Hoja2!D183)),2),"/",RIGHT(CONCATENATE("00",YEAR(Hoja2!D183)),2)),"','",Hoja2!J183,"',","FALSE, 1,8);"), "")</f>
        <v>INSERT INTO seguimiento_oficios_recepcion_oficio(fecha_captura, folio_interno, no_oficio, dependencia_envia, firma, fecha_oficio, asunto, anexo, captura_id, estatus_id) VALUES ('11/01/13',214,'022','SDET','DAVID GUSTAVO RODRIGUEZ ROSARIO','10/01/13','SOLICITUD DE COMBUSTIBLE',FALSE, 1,8);</v>
      </c>
    </row>
    <row r="184" spans="6:17">
      <c r="F184" t="str">
        <f>RIGHT(CONCATENATE("00",DAY(Hoja2!B184)),2)</f>
        <v>11</v>
      </c>
      <c r="G184" t="str">
        <f>CONCATENATE(RIGHT(CONCATENATE("00",DAY(Hoja2!B184)),2),"/",RIGHT(CONCATENATE("00",MONTH(Hoja2!B184)),2),"/",RIGHT(CONCATENATE("00",YEAR(Hoja2!B184)),2))</f>
        <v>11/01/13</v>
      </c>
      <c r="H184" t="str">
        <f>RIGHT(CONCATENATE("00",DAY(Hoja2!D184)),2)</f>
        <v>09</v>
      </c>
      <c r="I184" t="str">
        <f>CONCATENATE(RIGHT(CONCATENATE("00",DAY(Hoja2!D184)),2),"/",RIGHT(CONCATENATE("00",MONTH(Hoja2!D184)),2),"/",RIGHT(CONCATENATE("00",YEAR(Hoja2!D184)),2))</f>
        <v>09/01/13</v>
      </c>
      <c r="J184" t="str">
        <f>IF(LEN(Hoja2!J184)&gt;150,LEN(Hoja2!J184),"")</f>
        <v/>
      </c>
      <c r="K184" t="str">
        <f>IF(Hoja2!A184&lt;&gt;"", IF(Hoja2!B184&lt;&gt;"", IF(Hoja2!C184&lt;&gt;"", IF(Hoja2!D184&lt;&gt;"", IF(Hoja2!E184&lt;&gt;"", IF(Hoja2!F184&lt;&gt;"", IF(Hoja2!J184&lt;&gt;"","ok",""),""),""),""),""),""),"")</f>
        <v>ok</v>
      </c>
      <c r="L184" t="str">
        <f>IF(Hoja2!A184="'S/F'","--","")</f>
        <v/>
      </c>
      <c r="M184" t="str">
        <f>IF(LEN(Hoja2!C184)&gt;30,Hoja2!C184,"")</f>
        <v/>
      </c>
      <c r="O184" t="str">
        <f>IF(LEN(Hoja2!F184)&gt;110,LEN(Hoja2!F184),"")</f>
        <v/>
      </c>
      <c r="Q184" t="str">
        <f>IF(K184="ok",CONCATENATE(IF(Hoja2!A184="'S/F'","--",""),N184,"INSERT INTO seguimiento_oficios_recepcion_oficio(fecha_captura, folio_interno, no_oficio, dependencia_envia, firma, fecha_oficio, asunto, anexo, captura_id, estatus_id) VALUES ('",CONCATENATE(RIGHT(CONCATENATE("00",DAY(Hoja2!B184)),2),"/",RIGHT(CONCATENATE("00",MONTH(Hoja2!B184)),2),"/",RIGHT(CONCATENATE("00",YEAR(Hoja2!B184)),2)),"',",Hoja2!A184,",'",Hoja2!C184,"','",Hoja2!F184,"','",Hoja2!E184,"','",CONCATENATE(RIGHT(CONCATENATE("00",DAY(Hoja2!D184)),2),"/",RIGHT(CONCATENATE("00",MONTH(Hoja2!D184)),2),"/",RIGHT(CONCATENATE("00",YEAR(Hoja2!D184)),2)),"','",Hoja2!J184,"',","FALSE, 1,8);"), "")</f>
        <v>INSERT INTO seguimiento_oficios_recepcion_oficio(fecha_captura, folio_interno, no_oficio, dependencia_envia, firma, fecha_oficio, asunto, anexo, captura_id, estatus_id) VALUES ('11/01/13',215,'016','INVITAB','AMADA MIRELDA RAMIREZ PEREZ','09/01/13','SOLICITA INFORMACION DE PERCEPCIONES Y DEDUCCIONES, IMPUESTOS',FALSE, 1,8);</v>
      </c>
    </row>
    <row r="185" spans="6:17">
      <c r="F185" t="str">
        <f>RIGHT(CONCATENATE("00",DAY(Hoja2!B185)),2)</f>
        <v>11</v>
      </c>
      <c r="G185" t="str">
        <f>CONCATENATE(RIGHT(CONCATENATE("00",DAY(Hoja2!B185)),2),"/",RIGHT(CONCATENATE("00",MONTH(Hoja2!B185)),2),"/",RIGHT(CONCATENATE("00",YEAR(Hoja2!B185)),2))</f>
        <v>11/01/13</v>
      </c>
      <c r="H185" t="str">
        <f>RIGHT(CONCATENATE("00",DAY(Hoja2!D185)),2)</f>
        <v>11</v>
      </c>
      <c r="I185" t="str">
        <f>CONCATENATE(RIGHT(CONCATENATE("00",DAY(Hoja2!D185)),2),"/",RIGHT(CONCATENATE("00",MONTH(Hoja2!D185)),2),"/",RIGHT(CONCATENATE("00",YEAR(Hoja2!D185)),2))</f>
        <v>11/01/13</v>
      </c>
      <c r="J185" t="str">
        <f>IF(LEN(Hoja2!J185)&gt;150,LEN(Hoja2!J185),"")</f>
        <v/>
      </c>
      <c r="K185" t="str">
        <f>IF(Hoja2!A185&lt;&gt;"", IF(Hoja2!B185&lt;&gt;"", IF(Hoja2!C185&lt;&gt;"", IF(Hoja2!D185&lt;&gt;"", IF(Hoja2!E185&lt;&gt;"", IF(Hoja2!F185&lt;&gt;"", IF(Hoja2!J185&lt;&gt;"","ok",""),""),""),""),""),""),"")</f>
        <v>ok</v>
      </c>
      <c r="L185" t="str">
        <f>IF(Hoja2!A185="'S/F'","--","")</f>
        <v/>
      </c>
      <c r="M185" t="str">
        <f>IF(LEN(Hoja2!C185)&gt;30,Hoja2!C185,"")</f>
        <v/>
      </c>
      <c r="O185" t="str">
        <f>IF(LEN(Hoja2!F185)&gt;110,LEN(Hoja2!F185),"")</f>
        <v/>
      </c>
      <c r="Q185" t="str">
        <f>IF(K185="ok",CONCATENATE(IF(Hoja2!A185="'S/F'","--",""),N185,"INSERT INTO seguimiento_oficios_recepcion_oficio(fecha_captura, folio_interno, no_oficio, dependencia_envia, firma, fecha_oficio, asunto, anexo, captura_id, estatus_id) VALUES ('",CONCATENATE(RIGHT(CONCATENATE("00",DAY(Hoja2!B185)),2),"/",RIGHT(CONCATENATE("00",MONTH(Hoja2!B185)),2),"/",RIGHT(CONCATENATE("00",YEAR(Hoja2!B185)),2)),"',",Hoja2!A185,",'",Hoja2!C185,"','",Hoja2!F185,"','",Hoja2!E185,"','",CONCATENATE(RIGHT(CONCATENATE("00",DAY(Hoja2!D185)),2),"/",RIGHT(CONCATENATE("00",MONTH(Hoja2!D185)),2),"/",RIGHT(CONCATENATE("00",YEAR(Hoja2!D185)),2)),"','",Hoja2!J185,"',","FALSE, 1,8);"), "")</f>
        <v>INSERT INTO seguimiento_oficios_recepcion_oficio(fecha_captura, folio_interno, no_oficio, dependencia_envia, firma, fecha_oficio, asunto, anexo, captura_id, estatus_id) VALUES ('11/01/13',216,'003','QUINTA GRIJALVA','LUVIA DE LA O CUPIL','11/01/13','ENVIAN NOMINA DE LISTA DE RAYA Y DE PENSION ALIMENTICIA',FALSE, 1,8);</v>
      </c>
    </row>
    <row r="186" spans="6:17">
      <c r="F186" t="str">
        <f>RIGHT(CONCATENATE("00",DAY(Hoja2!B186)),2)</f>
        <v>11</v>
      </c>
      <c r="G186" t="str">
        <f>CONCATENATE(RIGHT(CONCATENATE("00",DAY(Hoja2!B186)),2),"/",RIGHT(CONCATENATE("00",MONTH(Hoja2!B186)),2),"/",RIGHT(CONCATENATE("00",YEAR(Hoja2!B186)),2))</f>
        <v>11/01/13</v>
      </c>
      <c r="H186" t="str">
        <f>RIGHT(CONCATENATE("00",DAY(Hoja2!D186)),2)</f>
        <v>10</v>
      </c>
      <c r="I186" t="str">
        <f>CONCATENATE(RIGHT(CONCATENATE("00",DAY(Hoja2!D186)),2),"/",RIGHT(CONCATENATE("00",MONTH(Hoja2!D186)),2),"/",RIGHT(CONCATENATE("00",YEAR(Hoja2!D186)),2))</f>
        <v>10/01/13</v>
      </c>
      <c r="J186" t="str">
        <f>IF(LEN(Hoja2!J186)&gt;150,LEN(Hoja2!J186),"")</f>
        <v/>
      </c>
      <c r="K186" t="str">
        <f>IF(Hoja2!A186&lt;&gt;"", IF(Hoja2!B186&lt;&gt;"", IF(Hoja2!C186&lt;&gt;"", IF(Hoja2!D186&lt;&gt;"", IF(Hoja2!E186&lt;&gt;"", IF(Hoja2!F186&lt;&gt;"", IF(Hoja2!J186&lt;&gt;"","ok",""),""),""),""),""),""),"")</f>
        <v>ok</v>
      </c>
      <c r="L186" t="str">
        <f>IF(Hoja2!A186="'S/F'","--","")</f>
        <v/>
      </c>
      <c r="M186" t="str">
        <f>IF(LEN(Hoja2!C186)&gt;30,Hoja2!C186,"")</f>
        <v/>
      </c>
      <c r="O186" t="str">
        <f>IF(LEN(Hoja2!F186)&gt;110,LEN(Hoja2!F186),"")</f>
        <v/>
      </c>
      <c r="Q186" t="str">
        <f>IF(K186="ok",CONCATENATE(IF(Hoja2!A186="'S/F'","--",""),N186,"INSERT INTO seguimiento_oficios_recepcion_oficio(fecha_captura, folio_interno, no_oficio, dependencia_envia, firma, fecha_oficio, asunto, anexo, captura_id, estatus_id) VALUES ('",CONCATENATE(RIGHT(CONCATENATE("00",DAY(Hoja2!B186)),2),"/",RIGHT(CONCATENATE("00",MONTH(Hoja2!B186)),2),"/",RIGHT(CONCATENATE("00",YEAR(Hoja2!B186)),2)),"',",Hoja2!A186,",'",Hoja2!C186,"','",Hoja2!F186,"','",Hoja2!E186,"','",CONCATENATE(RIGHT(CONCATENATE("00",DAY(Hoja2!D186)),2),"/",RIGHT(CONCATENATE("00",MONTH(Hoja2!D186)),2),"/",RIGHT(CONCATENATE("00",YEAR(Hoja2!D186)),2)),"','",Hoja2!J186,"',","FALSE, 1,8);"), "")</f>
        <v>INSERT INTO seguimiento_oficios_recepcion_oficio(fecha_captura, folio_interno, no_oficio, dependencia_envia, firma, fecha_oficio, asunto, anexo, captura_id, estatus_id) VALUES ('11/01/13',217,'042','SOTOP','MANUEL FELIPE ORDOÑEZ GALAN','10/01/13','ENVIAN RELACION DE BAJAS',FALSE, 1,8);</v>
      </c>
    </row>
    <row r="187" spans="6:17">
      <c r="F187" t="str">
        <f>RIGHT(CONCATENATE("00",DAY(Hoja2!B187)),2)</f>
        <v>11</v>
      </c>
      <c r="G187" t="str">
        <f>CONCATENATE(RIGHT(CONCATENATE("00",DAY(Hoja2!B187)),2),"/",RIGHT(CONCATENATE("00",MONTH(Hoja2!B187)),2),"/",RIGHT(CONCATENATE("00",YEAR(Hoja2!B187)),2))</f>
        <v>11/01/13</v>
      </c>
      <c r="H187" t="str">
        <f>RIGHT(CONCATENATE("00",DAY(Hoja2!D187)),2)</f>
        <v>11</v>
      </c>
      <c r="I187" t="str">
        <f>CONCATENATE(RIGHT(CONCATENATE("00",DAY(Hoja2!D187)),2),"/",RIGHT(CONCATENATE("00",MONTH(Hoja2!D187)),2),"/",RIGHT(CONCATENATE("00",YEAR(Hoja2!D187)),2))</f>
        <v>11/01/13</v>
      </c>
      <c r="J187" t="str">
        <f>IF(LEN(Hoja2!J187)&gt;150,LEN(Hoja2!J187),"")</f>
        <v/>
      </c>
      <c r="K187" t="str">
        <f>IF(Hoja2!A187&lt;&gt;"", IF(Hoja2!B187&lt;&gt;"", IF(Hoja2!C187&lt;&gt;"", IF(Hoja2!D187&lt;&gt;"", IF(Hoja2!E187&lt;&gt;"", IF(Hoja2!F187&lt;&gt;"", IF(Hoja2!J187&lt;&gt;"","ok",""),""),""),""),""),""),"")</f>
        <v>ok</v>
      </c>
      <c r="L187" t="str">
        <f>IF(Hoja2!A187="'S/F'","--","")</f>
        <v/>
      </c>
      <c r="M187" t="str">
        <f>IF(LEN(Hoja2!C187)&gt;30,Hoja2!C187,"")</f>
        <v/>
      </c>
      <c r="O187" t="str">
        <f>IF(LEN(Hoja2!F187)&gt;110,LEN(Hoja2!F187),"")</f>
        <v/>
      </c>
      <c r="Q187" t="str">
        <f>IF(K187="ok",CONCATENATE(IF(Hoja2!A187="'S/F'","--",""),N187,"INSERT INTO seguimiento_oficios_recepcion_oficio(fecha_captura, folio_interno, no_oficio, dependencia_envia, firma, fecha_oficio, asunto, anexo, captura_id, estatus_id) VALUES ('",CONCATENATE(RIGHT(CONCATENATE("00",DAY(Hoja2!B187)),2),"/",RIGHT(CONCATENATE("00",MONTH(Hoja2!B187)),2),"/",RIGHT(CONCATENATE("00",YEAR(Hoja2!B187)),2)),"',",Hoja2!A187,",'",Hoja2!C187,"','",Hoja2!F187,"','",Hoja2!E187,"','",CONCATENATE(RIGHT(CONCATENATE("00",DAY(Hoja2!D187)),2),"/",RIGHT(CONCATENATE("00",MONTH(Hoja2!D187)),2),"/",RIGHT(CONCATENATE("00",YEAR(Hoja2!D187)),2)),"','",Hoja2!J187,"',","FALSE, 1,8);"), "")</f>
        <v>INSERT INTO seguimiento_oficios_recepcion_oficio(fecha_captura, folio_interno, no_oficio, dependencia_envia, firma, fecha_oficio, asunto, anexo, captura_id, estatus_id) VALUES ('11/01/13',218,'004','SA/DI','MANUEL BLE VAZQUEZ','11/01/13','ENVIA CONSTANCIA DE CUIDADOS MATERNO',FALSE, 1,8);</v>
      </c>
    </row>
    <row r="188" spans="6:17">
      <c r="F188" t="str">
        <f>RIGHT(CONCATENATE("00",DAY(Hoja2!B188)),2)</f>
        <v>11</v>
      </c>
      <c r="G188" t="str">
        <f>CONCATENATE(RIGHT(CONCATENATE("00",DAY(Hoja2!B188)),2),"/",RIGHT(CONCATENATE("00",MONTH(Hoja2!B188)),2),"/",RIGHT(CONCATENATE("00",YEAR(Hoja2!B188)),2))</f>
        <v>11/01/13</v>
      </c>
      <c r="H188" t="str">
        <f>RIGHT(CONCATENATE("00",DAY(Hoja2!D188)),2)</f>
        <v>11</v>
      </c>
      <c r="I188" t="str">
        <f>CONCATENATE(RIGHT(CONCATENATE("00",DAY(Hoja2!D188)),2),"/",RIGHT(CONCATENATE("00",MONTH(Hoja2!D188)),2),"/",RIGHT(CONCATENATE("00",YEAR(Hoja2!D188)),2))</f>
        <v>11/01/13</v>
      </c>
      <c r="J188" t="str">
        <f>IF(LEN(Hoja2!J188)&gt;150,LEN(Hoja2!J188),"")</f>
        <v/>
      </c>
      <c r="K188" t="str">
        <f>IF(Hoja2!A188&lt;&gt;"", IF(Hoja2!B188&lt;&gt;"", IF(Hoja2!C188&lt;&gt;"", IF(Hoja2!D188&lt;&gt;"", IF(Hoja2!E188&lt;&gt;"", IF(Hoja2!F188&lt;&gt;"", IF(Hoja2!J188&lt;&gt;"","ok",""),""),""),""),""),""),"")</f>
        <v>ok</v>
      </c>
      <c r="L188" t="str">
        <f>IF(Hoja2!A188="'S/F'","--","")</f>
        <v/>
      </c>
      <c r="M188" t="str">
        <f>IF(LEN(Hoja2!C188)&gt;30,Hoja2!C188,"")</f>
        <v/>
      </c>
      <c r="O188" t="str">
        <f>IF(LEN(Hoja2!F188)&gt;110,LEN(Hoja2!F188),"")</f>
        <v/>
      </c>
      <c r="Q188" t="str">
        <f>IF(K188="ok",CONCATENATE(IF(Hoja2!A188="'S/F'","--",""),N188,"INSERT INTO seguimiento_oficios_recepcion_oficio(fecha_captura, folio_interno, no_oficio, dependencia_envia, firma, fecha_oficio, asunto, anexo, captura_id, estatus_id) VALUES ('",CONCATENATE(RIGHT(CONCATENATE("00",DAY(Hoja2!B188)),2),"/",RIGHT(CONCATENATE("00",MONTH(Hoja2!B188)),2),"/",RIGHT(CONCATENATE("00",YEAR(Hoja2!B188)),2)),"',",Hoja2!A188,",'",Hoja2!C188,"','",Hoja2!F188,"','",Hoja2!E188,"','",CONCATENATE(RIGHT(CONCATENATE("00",DAY(Hoja2!D188)),2),"/",RIGHT(CONCATENATE("00",MONTH(Hoja2!D188)),2),"/",RIGHT(CONCATENATE("00",YEAR(Hoja2!D188)),2)),"','",Hoja2!J188,"',","FALSE, 1,8);"), "")</f>
        <v>INSERT INTO seguimiento_oficios_recepcion_oficio(fecha_captura, folio_interno, no_oficio, dependencia_envia, firma, fecha_oficio, asunto, anexo, captura_id, estatus_id) VALUES ('11/01/13',219,'005','SA/DI','MANUEL BLE VAZQUEZ','11/01/13','JUSTIFICACION DE HORA DE SALIDA A YOLANDA GARCIA LEON',FALSE, 1,8);</v>
      </c>
    </row>
    <row r="189" spans="6:17">
      <c r="F189" t="str">
        <f>RIGHT(CONCATENATE("00",DAY(Hoja2!B189)),2)</f>
        <v>11</v>
      </c>
      <c r="G189" t="str">
        <f>CONCATENATE(RIGHT(CONCATENATE("00",DAY(Hoja2!B189)),2),"/",RIGHT(CONCATENATE("00",MONTH(Hoja2!B189)),2),"/",RIGHT(CONCATENATE("00",YEAR(Hoja2!B189)),2))</f>
        <v>11/01/13</v>
      </c>
      <c r="H189" t="str">
        <f>RIGHT(CONCATENATE("00",DAY(Hoja2!D189)),2)</f>
        <v>10</v>
      </c>
      <c r="I189" t="str">
        <f>CONCATENATE(RIGHT(CONCATENATE("00",DAY(Hoja2!D189)),2),"/",RIGHT(CONCATENATE("00",MONTH(Hoja2!D189)),2),"/",RIGHT(CONCATENATE("00",YEAR(Hoja2!D189)),2))</f>
        <v>10/01/13</v>
      </c>
      <c r="J189" t="str">
        <f>IF(LEN(Hoja2!J189)&gt;150,LEN(Hoja2!J189),"")</f>
        <v/>
      </c>
      <c r="K189" t="str">
        <f>IF(Hoja2!A189&lt;&gt;"", IF(Hoja2!B189&lt;&gt;"", IF(Hoja2!C189&lt;&gt;"", IF(Hoja2!D189&lt;&gt;"", IF(Hoja2!E189&lt;&gt;"", IF(Hoja2!F189&lt;&gt;"", IF(Hoja2!J189&lt;&gt;"","ok",""),""),""),""),""),""),"")</f>
        <v/>
      </c>
      <c r="L189" t="str">
        <f>IF(Hoja2!A189="'S/F'","--","")</f>
        <v/>
      </c>
      <c r="M189" t="str">
        <f>IF(LEN(Hoja2!C189)&gt;30,Hoja2!C189,"")</f>
        <v/>
      </c>
      <c r="O189" t="str">
        <f>IF(LEN(Hoja2!F189)&gt;110,LEN(Hoja2!F189),"")</f>
        <v/>
      </c>
      <c r="Q189" t="str">
        <f>IF(K189="ok",CONCATENATE(IF(Hoja2!A189="'S/F'","--",""),N189,"INSERT INTO seguimiento_oficios_recepcion_oficio(fecha_captura, folio_interno, no_oficio, dependencia_envia, firma, fecha_oficio, asunto, anexo, captura_id, estatus_id) VALUES ('",CONCATENATE(RIGHT(CONCATENATE("00",DAY(Hoja2!B189)),2),"/",RIGHT(CONCATENATE("00",MONTH(Hoja2!B189)),2),"/",RIGHT(CONCATENATE("00",YEAR(Hoja2!B189)),2)),"',",Hoja2!A189,",'",Hoja2!C189,"','",Hoja2!F189,"','",Hoja2!E189,"','",CONCATENATE(RIGHT(CONCATENATE("00",DAY(Hoja2!D189)),2),"/",RIGHT(CONCATENATE("00",MONTH(Hoja2!D189)),2),"/",RIGHT(CONCATENATE("00",YEAR(Hoja2!D189)),2)),"','",Hoja2!J189,"',","FALSE, 1,8);"), "")</f>
        <v/>
      </c>
    </row>
    <row r="190" spans="6:17">
      <c r="F190" t="str">
        <f>RIGHT(CONCATENATE("00",DAY(Hoja2!B190)),2)</f>
        <v>11</v>
      </c>
      <c r="G190" t="str">
        <f>CONCATENATE(RIGHT(CONCATENATE("00",DAY(Hoja2!B190)),2),"/",RIGHT(CONCATENATE("00",MONTH(Hoja2!B190)),2),"/",RIGHT(CONCATENATE("00",YEAR(Hoja2!B190)),2))</f>
        <v>11/01/13</v>
      </c>
      <c r="H190" t="str">
        <f>RIGHT(CONCATENATE("00",DAY(Hoja2!D190)),2)</f>
        <v>10</v>
      </c>
      <c r="I190" t="str">
        <f>CONCATENATE(RIGHT(CONCATENATE("00",DAY(Hoja2!D190)),2),"/",RIGHT(CONCATENATE("00",MONTH(Hoja2!D190)),2),"/",RIGHT(CONCATENATE("00",YEAR(Hoja2!D190)),2))</f>
        <v>10/01/13</v>
      </c>
      <c r="J190" t="str">
        <f>IF(LEN(Hoja2!J190)&gt;150,LEN(Hoja2!J190),"")</f>
        <v/>
      </c>
      <c r="K190" t="str">
        <f>IF(Hoja2!A190&lt;&gt;"", IF(Hoja2!B190&lt;&gt;"", IF(Hoja2!C190&lt;&gt;"", IF(Hoja2!D190&lt;&gt;"", IF(Hoja2!E190&lt;&gt;"", IF(Hoja2!F190&lt;&gt;"", IF(Hoja2!J190&lt;&gt;"","ok",""),""),""),""),""),""),"")</f>
        <v>ok</v>
      </c>
      <c r="L190" t="str">
        <f>IF(Hoja2!A190="'S/F'","--","")</f>
        <v/>
      </c>
      <c r="M190" t="str">
        <f>IF(LEN(Hoja2!C190)&gt;30,Hoja2!C190,"")</f>
        <v/>
      </c>
      <c r="O190" t="str">
        <f>IF(LEN(Hoja2!F190)&gt;110,LEN(Hoja2!F190),"")</f>
        <v/>
      </c>
      <c r="Q190" t="str">
        <f>IF(K190="ok",CONCATENATE(IF(Hoja2!A190="'S/F'","--",""),N190,"INSERT INTO seguimiento_oficios_recepcion_oficio(fecha_captura, folio_interno, no_oficio, dependencia_envia, firma, fecha_oficio, asunto, anexo, captura_id, estatus_id) VALUES ('",CONCATENATE(RIGHT(CONCATENATE("00",DAY(Hoja2!B190)),2),"/",RIGHT(CONCATENATE("00",MONTH(Hoja2!B190)),2),"/",RIGHT(CONCATENATE("00",YEAR(Hoja2!B190)),2)),"',",Hoja2!A190,",'",Hoja2!C190,"','",Hoja2!F190,"','",Hoja2!E190,"','",CONCATENATE(RIGHT(CONCATENATE("00",DAY(Hoja2!D190)),2),"/",RIGHT(CONCATENATE("00",MONTH(Hoja2!D190)),2),"/",RIGHT(CONCATENATE("00",YEAR(Hoja2!D190)),2)),"','",Hoja2!J190,"',","FALSE, 1,8);"), "")</f>
        <v>INSERT INTO seguimiento_oficios_recepcion_oficio(fecha_captura, folio_interno, no_oficio, dependencia_envia, firma, fecha_oficio, asunto, anexo, captura_id, estatus_id) VALUES ('11/01/13',221,'001','SA/DI','PABLO EDUARDO IBAÑEZ LOPEZ','10/01/13','SOL. EL TRASLADO DE 5 EQUIPOS DE COMPUTO PORTATIL',FALSE, 1,8);</v>
      </c>
    </row>
    <row r="191" spans="6:17">
      <c r="F191" t="str">
        <f>RIGHT(CONCATENATE("00",DAY(Hoja2!B191)),2)</f>
        <v>11</v>
      </c>
      <c r="G191" t="str">
        <f>CONCATENATE(RIGHT(CONCATENATE("00",DAY(Hoja2!B191)),2),"/",RIGHT(CONCATENATE("00",MONTH(Hoja2!B191)),2),"/",RIGHT(CONCATENATE("00",YEAR(Hoja2!B191)),2))</f>
        <v>11/01/13</v>
      </c>
      <c r="H191" t="str">
        <f>RIGHT(CONCATENATE("00",DAY(Hoja2!D191)),2)</f>
        <v>11</v>
      </c>
      <c r="I191" t="str">
        <f>CONCATENATE(RIGHT(CONCATENATE("00",DAY(Hoja2!D191)),2),"/",RIGHT(CONCATENATE("00",MONTH(Hoja2!D191)),2),"/",RIGHT(CONCATENATE("00",YEAR(Hoja2!D191)),2))</f>
        <v>11/01/13</v>
      </c>
      <c r="J191" t="str">
        <f>IF(LEN(Hoja2!J191)&gt;150,LEN(Hoja2!J191),"")</f>
        <v/>
      </c>
      <c r="K191" t="str">
        <f>IF(Hoja2!A191&lt;&gt;"", IF(Hoja2!B191&lt;&gt;"", IF(Hoja2!C191&lt;&gt;"", IF(Hoja2!D191&lt;&gt;"", IF(Hoja2!E191&lt;&gt;"", IF(Hoja2!F191&lt;&gt;"", IF(Hoja2!J191&lt;&gt;"","ok",""),""),""),""),""),""),"")</f>
        <v>ok</v>
      </c>
      <c r="L191" t="str">
        <f>IF(Hoja2!A191="'S/F'","--","")</f>
        <v/>
      </c>
      <c r="M191" t="str">
        <f>IF(LEN(Hoja2!C191)&gt;30,Hoja2!C191,"")</f>
        <v/>
      </c>
      <c r="O191" t="str">
        <f>IF(LEN(Hoja2!F191)&gt;110,LEN(Hoja2!F191),"")</f>
        <v/>
      </c>
      <c r="Q191" t="str">
        <f>IF(K191="ok",CONCATENATE(IF(Hoja2!A191="'S/F'","--",""),N191,"INSERT INTO seguimiento_oficios_recepcion_oficio(fecha_captura, folio_interno, no_oficio, dependencia_envia, firma, fecha_oficio, asunto, anexo, captura_id, estatus_id) VALUES ('",CONCATENATE(RIGHT(CONCATENATE("00",DAY(Hoja2!B191)),2),"/",RIGHT(CONCATENATE("00",MONTH(Hoja2!B191)),2),"/",RIGHT(CONCATENATE("00",YEAR(Hoja2!B191)),2)),"',",Hoja2!A191,",'",Hoja2!C191,"','",Hoja2!F191,"','",Hoja2!E191,"','",CONCATENATE(RIGHT(CONCATENATE("00",DAY(Hoja2!D191)),2),"/",RIGHT(CONCATENATE("00",MONTH(Hoja2!D191)),2),"/",RIGHT(CONCATENATE("00",YEAR(Hoja2!D191)),2)),"','",Hoja2!J191,"',","FALSE, 1,8);"), "")</f>
        <v>INSERT INTO seguimiento_oficios_recepcion_oficio(fecha_captura, folio_interno, no_oficio, dependencia_envia, firma, fecha_oficio, asunto, anexo, captura_id, estatus_id) VALUES ('11/01/13',223,'060','SEDAFOP','ANA LAURA FLORES HERNANDEZ','11/01/13','SOL. MOV. DE ALTA DEL LIC. GARCIA ASMITIA FEDERICO RAMON ',FALSE, 1,8);</v>
      </c>
    </row>
    <row r="192" spans="6:17">
      <c r="F192" t="str">
        <f>RIGHT(CONCATENATE("00",DAY(Hoja2!B192)),2)</f>
        <v>11</v>
      </c>
      <c r="G192" t="str">
        <f>CONCATENATE(RIGHT(CONCATENATE("00",DAY(Hoja2!B192)),2),"/",RIGHT(CONCATENATE("00",MONTH(Hoja2!B192)),2),"/",RIGHT(CONCATENATE("00",YEAR(Hoja2!B192)),2))</f>
        <v>11/01/13</v>
      </c>
      <c r="H192" t="str">
        <f>RIGHT(CONCATENATE("00",DAY(Hoja2!D192)),2)</f>
        <v>11</v>
      </c>
      <c r="I192" t="str">
        <f>CONCATENATE(RIGHT(CONCATENATE("00",DAY(Hoja2!D192)),2),"/",RIGHT(CONCATENATE("00",MONTH(Hoja2!D192)),2),"/",RIGHT(CONCATENATE("00",YEAR(Hoja2!D192)),2))</f>
        <v>11/01/13</v>
      </c>
      <c r="J192" t="str">
        <f>IF(LEN(Hoja2!J192)&gt;150,LEN(Hoja2!J192),"")</f>
        <v/>
      </c>
      <c r="K192" t="str">
        <f>IF(Hoja2!A192&lt;&gt;"", IF(Hoja2!B192&lt;&gt;"", IF(Hoja2!C192&lt;&gt;"", IF(Hoja2!D192&lt;&gt;"", IF(Hoja2!E192&lt;&gt;"", IF(Hoja2!F192&lt;&gt;"", IF(Hoja2!J192&lt;&gt;"","ok",""),""),""),""),""),""),"")</f>
        <v>ok</v>
      </c>
      <c r="L192" t="str">
        <f>IF(Hoja2!A192="'S/F'","--","")</f>
        <v/>
      </c>
      <c r="M192" t="str">
        <f>IF(LEN(Hoja2!C192)&gt;30,Hoja2!C192,"")</f>
        <v/>
      </c>
      <c r="O192" t="str">
        <f>IF(LEN(Hoja2!F192)&gt;110,LEN(Hoja2!F192),"")</f>
        <v/>
      </c>
      <c r="Q192" t="str">
        <f>IF(K192="ok",CONCATENATE(IF(Hoja2!A192="'S/F'","--",""),N192,"INSERT INTO seguimiento_oficios_recepcion_oficio(fecha_captura, folio_interno, no_oficio, dependencia_envia, firma, fecha_oficio, asunto, anexo, captura_id, estatus_id) VALUES ('",CONCATENATE(RIGHT(CONCATENATE("00",DAY(Hoja2!B192)),2),"/",RIGHT(CONCATENATE("00",MONTH(Hoja2!B192)),2),"/",RIGHT(CONCATENATE("00",YEAR(Hoja2!B192)),2)),"',",Hoja2!A192,",'",Hoja2!C192,"','",Hoja2!F192,"','",Hoja2!E192,"','",CONCATENATE(RIGHT(CONCATENATE("00",DAY(Hoja2!D192)),2),"/",RIGHT(CONCATENATE("00",MONTH(Hoja2!D192)),2),"/",RIGHT(CONCATENATE("00",YEAR(Hoja2!D192)),2)),"','",Hoja2!J192,"',","FALSE, 1,8);"), "")</f>
        <v>INSERT INTO seguimiento_oficios_recepcion_oficio(fecha_captura, folio_interno, no_oficio, dependencia_envia, firma, fecha_oficio, asunto, anexo, captura_id, estatus_id) VALUES ('11/01/13',224,'S/N','PART.','FELICITAS VAZQUEZ ANDRADE','11/01/13','SOL. ARRENDAMIENTO DEL AREA DE RODEO TECATE PARQUE TABASCO',FALSE, 1,8);</v>
      </c>
    </row>
    <row r="193" spans="6:17">
      <c r="F193" t="str">
        <f>RIGHT(CONCATENATE("00",DAY(Hoja2!B193)),2)</f>
        <v>11</v>
      </c>
      <c r="G193" t="str">
        <f>CONCATENATE(RIGHT(CONCATENATE("00",DAY(Hoja2!B193)),2),"/",RIGHT(CONCATENATE("00",MONTH(Hoja2!B193)),2),"/",RIGHT(CONCATENATE("00",YEAR(Hoja2!B193)),2))</f>
        <v>11/01/13</v>
      </c>
      <c r="H193" t="str">
        <f>RIGHT(CONCATENATE("00",DAY(Hoja2!D193)),2)</f>
        <v>11</v>
      </c>
      <c r="I193" t="str">
        <f>CONCATENATE(RIGHT(CONCATENATE("00",DAY(Hoja2!D193)),2),"/",RIGHT(CONCATENATE("00",MONTH(Hoja2!D193)),2),"/",RIGHT(CONCATENATE("00",YEAR(Hoja2!D193)),2))</f>
        <v>11/01/13</v>
      </c>
      <c r="J193" t="str">
        <f>IF(LEN(Hoja2!J193)&gt;150,LEN(Hoja2!J193),"")</f>
        <v/>
      </c>
      <c r="K193" t="str">
        <f>IF(Hoja2!A193&lt;&gt;"", IF(Hoja2!B193&lt;&gt;"", IF(Hoja2!C193&lt;&gt;"", IF(Hoja2!D193&lt;&gt;"", IF(Hoja2!E193&lt;&gt;"", IF(Hoja2!F193&lt;&gt;"", IF(Hoja2!J193&lt;&gt;"","ok",""),""),""),""),""),""),"")</f>
        <v>ok</v>
      </c>
      <c r="L193" t="str">
        <f>IF(Hoja2!A193="'S/F'","--","")</f>
        <v/>
      </c>
      <c r="M193" t="str">
        <f>IF(LEN(Hoja2!C193)&gt;30,Hoja2!C193,"")</f>
        <v/>
      </c>
      <c r="O193" t="str">
        <f>IF(LEN(Hoja2!F193)&gt;110,LEN(Hoja2!F193),"")</f>
        <v/>
      </c>
      <c r="Q193" t="str">
        <f>IF(K193="ok",CONCATENATE(IF(Hoja2!A193="'S/F'","--",""),N193,"INSERT INTO seguimiento_oficios_recepcion_oficio(fecha_captura, folio_interno, no_oficio, dependencia_envia, firma, fecha_oficio, asunto, anexo, captura_id, estatus_id) VALUES ('",CONCATENATE(RIGHT(CONCATENATE("00",DAY(Hoja2!B193)),2),"/",RIGHT(CONCATENATE("00",MONTH(Hoja2!B193)),2),"/",RIGHT(CONCATENATE("00",YEAR(Hoja2!B193)),2)),"',",Hoja2!A193,",'",Hoja2!C193,"','",Hoja2!F193,"','",Hoja2!E193,"','",CONCATENATE(RIGHT(CONCATENATE("00",DAY(Hoja2!D193)),2),"/",RIGHT(CONCATENATE("00",MONTH(Hoja2!D193)),2),"/",RIGHT(CONCATENATE("00",YEAR(Hoja2!D193)),2)),"','",Hoja2!J193,"',","FALSE, 1,8);"), "")</f>
        <v>INSERT INTO seguimiento_oficios_recepcion_oficio(fecha_captura, folio_interno, no_oficio, dependencia_envia, firma, fecha_oficio, asunto, anexo, captura_id, estatus_id) VALUES ('11/01/13',225,'176','SSP','AUDOMARO MARTINEZ ZAPATA','11/01/13','ENVIAN RELACION DE PERSONAL QUE SE INCLUIRA EN LA NOMINA DE LA PRIMERA  QUINCENA DE ENERO',FALSE, 1,8);</v>
      </c>
    </row>
    <row r="194" spans="6:17">
      <c r="F194" t="str">
        <f>RIGHT(CONCATENATE("00",DAY(Hoja2!B194)),2)</f>
        <v>11</v>
      </c>
      <c r="G194" t="str">
        <f>CONCATENATE(RIGHT(CONCATENATE("00",DAY(Hoja2!B194)),2),"/",RIGHT(CONCATENATE("00",MONTH(Hoja2!B194)),2),"/",RIGHT(CONCATENATE("00",YEAR(Hoja2!B194)),2))</f>
        <v>11/01/13</v>
      </c>
      <c r="H194" t="str">
        <f>RIGHT(CONCATENATE("00",DAY(Hoja2!D194)),2)</f>
        <v>08</v>
      </c>
      <c r="I194" t="str">
        <f>CONCATENATE(RIGHT(CONCATENATE("00",DAY(Hoja2!D194)),2),"/",RIGHT(CONCATENATE("00",MONTH(Hoja2!D194)),2),"/",RIGHT(CONCATENATE("00",YEAR(Hoja2!D194)),2))</f>
        <v>08/01/13</v>
      </c>
      <c r="J194" t="str">
        <f>IF(LEN(Hoja2!J194)&gt;150,LEN(Hoja2!J194),"")</f>
        <v/>
      </c>
      <c r="K194" t="str">
        <f>IF(Hoja2!A194&lt;&gt;"", IF(Hoja2!B194&lt;&gt;"", IF(Hoja2!C194&lt;&gt;"", IF(Hoja2!D194&lt;&gt;"", IF(Hoja2!E194&lt;&gt;"", IF(Hoja2!F194&lt;&gt;"", IF(Hoja2!J194&lt;&gt;"","ok",""),""),""),""),""),""),"")</f>
        <v>ok</v>
      </c>
      <c r="L194" t="str">
        <f>IF(Hoja2!A194="'S/F'","--","")</f>
        <v/>
      </c>
      <c r="M194" t="str">
        <f>IF(LEN(Hoja2!C194)&gt;30,Hoja2!C194,"")</f>
        <v/>
      </c>
      <c r="O194" t="str">
        <f>IF(LEN(Hoja2!F194)&gt;110,LEN(Hoja2!F194),"")</f>
        <v/>
      </c>
      <c r="Q194" t="str">
        <f>IF(K194="ok",CONCATENATE(IF(Hoja2!A194="'S/F'","--",""),N194,"INSERT INTO seguimiento_oficios_recepcion_oficio(fecha_captura, folio_interno, no_oficio, dependencia_envia, firma, fecha_oficio, asunto, anexo, captura_id, estatus_id) VALUES ('",CONCATENATE(RIGHT(CONCATENATE("00",DAY(Hoja2!B194)),2),"/",RIGHT(CONCATENATE("00",MONTH(Hoja2!B194)),2),"/",RIGHT(CONCATENATE("00",YEAR(Hoja2!B194)),2)),"',",Hoja2!A194,",'",Hoja2!C194,"','",Hoja2!F194,"','",Hoja2!E194,"','",CONCATENATE(RIGHT(CONCATENATE("00",DAY(Hoja2!D194)),2),"/",RIGHT(CONCATENATE("00",MONTH(Hoja2!D194)),2),"/",RIGHT(CONCATENATE("00",YEAR(Hoja2!D194)),2)),"','",Hoja2!J194,"',","FALSE, 1,8);"), "")</f>
        <v>INSERT INTO seguimiento_oficios_recepcion_oficio(fecha_captura, folio_interno, no_oficio, dependencia_envia, firma, fecha_oficio, asunto, anexo, captura_id, estatus_id) VALUES ('11/01/13',226,'001','DIF TABASCO','ALDO FRANCISCO BURELO CACHO','08/01/13','SOL. ELABORACION  Y MONTAJE DE LETRAS Y LOGOTIPOS',FALSE, 1,8);</v>
      </c>
    </row>
    <row r="195" spans="6:17">
      <c r="F195" t="str">
        <f>RIGHT(CONCATENATE("00",DAY(Hoja2!B195)),2)</f>
        <v>14</v>
      </c>
      <c r="G195" t="str">
        <f>CONCATENATE(RIGHT(CONCATENATE("00",DAY(Hoja2!B195)),2),"/",RIGHT(CONCATENATE("00",MONTH(Hoja2!B195)),2),"/",RIGHT(CONCATENATE("00",YEAR(Hoja2!B195)),2))</f>
        <v>14/01/13</v>
      </c>
      <c r="H195" t="str">
        <f>RIGHT(CONCATENATE("00",DAY(Hoja2!D195)),2)</f>
        <v>02</v>
      </c>
      <c r="I195" t="str">
        <f>CONCATENATE(RIGHT(CONCATENATE("00",DAY(Hoja2!D195)),2),"/",RIGHT(CONCATENATE("00",MONTH(Hoja2!D195)),2),"/",RIGHT(CONCATENATE("00",YEAR(Hoja2!D195)),2))</f>
        <v>02/01/13</v>
      </c>
      <c r="J195" t="str">
        <f>IF(LEN(Hoja2!J195)&gt;150,LEN(Hoja2!J195),"")</f>
        <v/>
      </c>
      <c r="K195" t="str">
        <f>IF(Hoja2!A195&lt;&gt;"", IF(Hoja2!B195&lt;&gt;"", IF(Hoja2!C195&lt;&gt;"", IF(Hoja2!D195&lt;&gt;"", IF(Hoja2!E195&lt;&gt;"", IF(Hoja2!F195&lt;&gt;"", IF(Hoja2!J195&lt;&gt;"","ok",""),""),""),""),""),""),"")</f>
        <v>ok</v>
      </c>
      <c r="L195" t="str">
        <f>IF(Hoja2!A195="'S/F'","--","")</f>
        <v/>
      </c>
      <c r="M195" t="str">
        <f>IF(LEN(Hoja2!C195)&gt;30,Hoja2!C195,"")</f>
        <v/>
      </c>
      <c r="O195" t="str">
        <f>IF(LEN(Hoja2!F195)&gt;110,LEN(Hoja2!F195),"")</f>
        <v/>
      </c>
      <c r="Q195" t="str">
        <f>IF(K195="ok",CONCATENATE(IF(Hoja2!A195="'S/F'","--",""),N195,"INSERT INTO seguimiento_oficios_recepcion_oficio(fecha_captura, folio_interno, no_oficio, dependencia_envia, firma, fecha_oficio, asunto, anexo, captura_id, estatus_id) VALUES ('",CONCATENATE(RIGHT(CONCATENATE("00",DAY(Hoja2!B195)),2),"/",RIGHT(CONCATENATE("00",MONTH(Hoja2!B195)),2),"/",RIGHT(CONCATENATE("00",YEAR(Hoja2!B195)),2)),"',",Hoja2!A195,",'",Hoja2!C195,"','",Hoja2!F195,"','",Hoja2!E195,"','",CONCATENATE(RIGHT(CONCATENATE("00",DAY(Hoja2!D195)),2),"/",RIGHT(CONCATENATE("00",MONTH(Hoja2!D195)),2),"/",RIGHT(CONCATENATE("00",YEAR(Hoja2!D195)),2)),"','",Hoja2!J195,"',","FALSE, 1,8);"), "")</f>
        <v>INSERT INTO seguimiento_oficios_recepcion_oficio(fecha_captura, folio_interno, no_oficio, dependencia_envia, firma, fecha_oficio, asunto, anexo, captura_id, estatus_id) VALUES ('14/01/13',227,'005','SUTSET','RENE OVANDO OLAN','02/01/13','SOL. AUTORIZACION LICENCIA SINDICAL AL C. NICANOR LOPEZ TOSCA',FALSE, 1,8);</v>
      </c>
    </row>
    <row r="196" spans="6:17">
      <c r="F196" t="str">
        <f>RIGHT(CONCATENATE("00",DAY(Hoja2!B196)),2)</f>
        <v>14</v>
      </c>
      <c r="G196" t="str">
        <f>CONCATENATE(RIGHT(CONCATENATE("00",DAY(Hoja2!B196)),2),"/",RIGHT(CONCATENATE("00",MONTH(Hoja2!B196)),2),"/",RIGHT(CONCATENATE("00",YEAR(Hoja2!B196)),2))</f>
        <v>14/01/13</v>
      </c>
      <c r="H196" t="str">
        <f>RIGHT(CONCATENATE("00",DAY(Hoja2!D196)),2)</f>
        <v>11</v>
      </c>
      <c r="I196" t="str">
        <f>CONCATENATE(RIGHT(CONCATENATE("00",DAY(Hoja2!D196)),2),"/",RIGHT(CONCATENATE("00",MONTH(Hoja2!D196)),2),"/",RIGHT(CONCATENATE("00",YEAR(Hoja2!D196)),2))</f>
        <v>11/01/13</v>
      </c>
      <c r="J196" t="str">
        <f>IF(LEN(Hoja2!J196)&gt;150,LEN(Hoja2!J196),"")</f>
        <v/>
      </c>
      <c r="K196" t="str">
        <f>IF(Hoja2!A196&lt;&gt;"", IF(Hoja2!B196&lt;&gt;"", IF(Hoja2!C196&lt;&gt;"", IF(Hoja2!D196&lt;&gt;"", IF(Hoja2!E196&lt;&gt;"", IF(Hoja2!F196&lt;&gt;"", IF(Hoja2!J196&lt;&gt;"","ok",""),""),""),""),""),""),"")</f>
        <v>ok</v>
      </c>
      <c r="L196" t="str">
        <f>IF(Hoja2!A196="'S/F'","--","")</f>
        <v/>
      </c>
      <c r="M196" t="str">
        <f>IF(LEN(Hoja2!C196)&gt;30,Hoja2!C196,"")</f>
        <v/>
      </c>
      <c r="O196" t="str">
        <f>IF(LEN(Hoja2!F196)&gt;110,LEN(Hoja2!F196),"")</f>
        <v/>
      </c>
      <c r="Q196" t="str">
        <f>IF(K196="ok",CONCATENATE(IF(Hoja2!A196="'S/F'","--",""),N196,"INSERT INTO seguimiento_oficios_recepcion_oficio(fecha_captura, folio_interno, no_oficio, dependencia_envia, firma, fecha_oficio, asunto, anexo, captura_id, estatus_id) VALUES ('",CONCATENATE(RIGHT(CONCATENATE("00",DAY(Hoja2!B196)),2),"/",RIGHT(CONCATENATE("00",MONTH(Hoja2!B196)),2),"/",RIGHT(CONCATENATE("00",YEAR(Hoja2!B196)),2)),"',",Hoja2!A196,",'",Hoja2!C196,"','",Hoja2!F196,"','",Hoja2!E196,"','",CONCATENATE(RIGHT(CONCATENATE("00",DAY(Hoja2!D196)),2),"/",RIGHT(CONCATENATE("00",MONTH(Hoja2!D196)),2),"/",RIGHT(CONCATENATE("00",YEAR(Hoja2!D196)),2)),"','",Hoja2!J196,"',","FALSE, 1,8);"), "")</f>
        <v>INSERT INTO seguimiento_oficios_recepcion_oficio(fecha_captura, folio_interno, no_oficio, dependencia_envia, firma, fecha_oficio, asunto, anexo, captura_id, estatus_id) VALUES ('14/01/13',228,'032','SUTSET','RENE OVANDO OLAN','11/01/13','SOL. SE LE DE CONTINUIDAD AL PROGRAMA DE SEGURIDAD E HIGIENE',FALSE, 1,8);</v>
      </c>
    </row>
    <row r="197" spans="6:17">
      <c r="F197" t="str">
        <f>RIGHT(CONCATENATE("00",DAY(Hoja2!B197)),2)</f>
        <v>14</v>
      </c>
      <c r="G197" t="str">
        <f>CONCATENATE(RIGHT(CONCATENATE("00",DAY(Hoja2!B197)),2),"/",RIGHT(CONCATENATE("00",MONTH(Hoja2!B197)),2),"/",RIGHT(CONCATENATE("00",YEAR(Hoja2!B197)),2))</f>
        <v>14/01/13</v>
      </c>
      <c r="H197" t="str">
        <f>RIGHT(CONCATENATE("00",DAY(Hoja2!D197)),2)</f>
        <v>11</v>
      </c>
      <c r="I197" t="str">
        <f>CONCATENATE(RIGHT(CONCATENATE("00",DAY(Hoja2!D197)),2),"/",RIGHT(CONCATENATE("00",MONTH(Hoja2!D197)),2),"/",RIGHT(CONCATENATE("00",YEAR(Hoja2!D197)),2))</f>
        <v>11/01/13</v>
      </c>
      <c r="J197" t="str">
        <f>IF(LEN(Hoja2!J197)&gt;150,LEN(Hoja2!J197),"")</f>
        <v/>
      </c>
      <c r="K197" t="str">
        <f>IF(Hoja2!A197&lt;&gt;"", IF(Hoja2!B197&lt;&gt;"", IF(Hoja2!C197&lt;&gt;"", IF(Hoja2!D197&lt;&gt;"", IF(Hoja2!E197&lt;&gt;"", IF(Hoja2!F197&lt;&gt;"", IF(Hoja2!J197&lt;&gt;"","ok",""),""),""),""),""),""),"")</f>
        <v>ok</v>
      </c>
      <c r="L197" t="str">
        <f>IF(Hoja2!A197="'S/F'","--","")</f>
        <v/>
      </c>
      <c r="M197" t="str">
        <f>IF(LEN(Hoja2!C197)&gt;30,Hoja2!C197,"")</f>
        <v/>
      </c>
      <c r="O197" t="str">
        <f>IF(LEN(Hoja2!F197)&gt;110,LEN(Hoja2!F197),"")</f>
        <v/>
      </c>
      <c r="Q197" t="str">
        <f>IF(K197="ok",CONCATENATE(IF(Hoja2!A197="'S/F'","--",""),N197,"INSERT INTO seguimiento_oficios_recepcion_oficio(fecha_captura, folio_interno, no_oficio, dependencia_envia, firma, fecha_oficio, asunto, anexo, captura_id, estatus_id) VALUES ('",CONCATENATE(RIGHT(CONCATENATE("00",DAY(Hoja2!B197)),2),"/",RIGHT(CONCATENATE("00",MONTH(Hoja2!B197)),2),"/",RIGHT(CONCATENATE("00",YEAR(Hoja2!B197)),2)),"',",Hoja2!A197,",'",Hoja2!C197,"','",Hoja2!F197,"','",Hoja2!E197,"','",CONCATENATE(RIGHT(CONCATENATE("00",DAY(Hoja2!D197)),2),"/",RIGHT(CONCATENATE("00",MONTH(Hoja2!D197)),2),"/",RIGHT(CONCATENATE("00",YEAR(Hoja2!D197)),2)),"','",Hoja2!J197,"',","FALSE, 1,8);"), "")</f>
        <v>INSERT INTO seguimiento_oficios_recepcion_oficio(fecha_captura, folio_interno, no_oficio, dependencia_envia, firma, fecha_oficio, asunto, anexo, captura_id, estatus_id) VALUES ('14/01/13',229,'033','SUTSET','RENE OVANDO OLAN','11/01/13','SOL. SE REALICEN LAS REINSTALACIONES DE LAS DIFERENTES COMISIONES EXISTENTES DENTRO DEL REGLAMENTO DE SEGURIDAD E HIGIENE',FALSE, 1,8);</v>
      </c>
    </row>
    <row r="198" spans="6:17">
      <c r="F198" t="str">
        <f>RIGHT(CONCATENATE("00",DAY(Hoja2!B198)),2)</f>
        <v>14</v>
      </c>
      <c r="G198" t="str">
        <f>CONCATENATE(RIGHT(CONCATENATE("00",DAY(Hoja2!B198)),2),"/",RIGHT(CONCATENATE("00",MONTH(Hoja2!B198)),2),"/",RIGHT(CONCATENATE("00",YEAR(Hoja2!B198)),2))</f>
        <v>14/01/13</v>
      </c>
      <c r="H198" t="str">
        <f>RIGHT(CONCATENATE("00",DAY(Hoja2!D198)),2)</f>
        <v>12</v>
      </c>
      <c r="I198" t="str">
        <f>CONCATENATE(RIGHT(CONCATENATE("00",DAY(Hoja2!D198)),2),"/",RIGHT(CONCATENATE("00",MONTH(Hoja2!D198)),2),"/",RIGHT(CONCATENATE("00",YEAR(Hoja2!D198)),2))</f>
        <v>12/01/13</v>
      </c>
      <c r="J198" t="str">
        <f>IF(LEN(Hoja2!J198)&gt;150,LEN(Hoja2!J198),"")</f>
        <v/>
      </c>
      <c r="K198" t="str">
        <f>IF(Hoja2!A198&lt;&gt;"", IF(Hoja2!B198&lt;&gt;"", IF(Hoja2!C198&lt;&gt;"", IF(Hoja2!D198&lt;&gt;"", IF(Hoja2!E198&lt;&gt;"", IF(Hoja2!F198&lt;&gt;"", IF(Hoja2!J198&lt;&gt;"","ok",""),""),""),""),""),""),"")</f>
        <v>ok</v>
      </c>
      <c r="L198" t="str">
        <f>IF(Hoja2!A198="'S/F'","--","")</f>
        <v/>
      </c>
      <c r="M198" t="str">
        <f>IF(LEN(Hoja2!C198)&gt;30,Hoja2!C198,"")</f>
        <v/>
      </c>
      <c r="O198" t="str">
        <f>IF(LEN(Hoja2!F198)&gt;110,LEN(Hoja2!F198),"")</f>
        <v/>
      </c>
      <c r="Q198" t="str">
        <f>IF(K198="ok",CONCATENATE(IF(Hoja2!A198="'S/F'","--",""),N198,"INSERT INTO seguimiento_oficios_recepcion_oficio(fecha_captura, folio_interno, no_oficio, dependencia_envia, firma, fecha_oficio, asunto, anexo, captura_id, estatus_id) VALUES ('",CONCATENATE(RIGHT(CONCATENATE("00",DAY(Hoja2!B198)),2),"/",RIGHT(CONCATENATE("00",MONTH(Hoja2!B198)),2),"/",RIGHT(CONCATENATE("00",YEAR(Hoja2!B198)),2)),"',",Hoja2!A198,",'",Hoja2!C198,"','",Hoja2!F198,"','",Hoja2!E198,"','",CONCATENATE(RIGHT(CONCATENATE("00",DAY(Hoja2!D198)),2),"/",RIGHT(CONCATENATE("00",MONTH(Hoja2!D198)),2),"/",RIGHT(CONCATENATE("00",YEAR(Hoja2!D198)),2)),"','",Hoja2!J198,"',","FALSE, 1,8);"), "")</f>
        <v>INSERT INTO seguimiento_oficios_recepcion_oficio(fecha_captura, folio_interno, no_oficio, dependencia_envia, firma, fecha_oficio, asunto, anexo, captura_id, estatus_id) VALUES ('14/01/13',230,'047','SSP','YOLANDA ROMERO RODRIGUEZ','12/01/13','SOLICITUD DE MATERIAL PARA LA LICENCIA DE CONDUCIR',FALSE, 1,8);</v>
      </c>
    </row>
    <row r="199" spans="6:17">
      <c r="F199" t="str">
        <f>RIGHT(CONCATENATE("00",DAY(Hoja2!B199)),2)</f>
        <v>14</v>
      </c>
      <c r="G199" t="str">
        <f>CONCATENATE(RIGHT(CONCATENATE("00",DAY(Hoja2!B199)),2),"/",RIGHT(CONCATENATE("00",MONTH(Hoja2!B199)),2),"/",RIGHT(CONCATENATE("00",YEAR(Hoja2!B199)),2))</f>
        <v>14/01/13</v>
      </c>
      <c r="H199" t="str">
        <f>RIGHT(CONCATENATE("00",DAY(Hoja2!D199)),2)</f>
        <v>14</v>
      </c>
      <c r="I199" t="str">
        <f>CONCATENATE(RIGHT(CONCATENATE("00",DAY(Hoja2!D199)),2),"/",RIGHT(CONCATENATE("00",MONTH(Hoja2!D199)),2),"/",RIGHT(CONCATENATE("00",YEAR(Hoja2!D199)),2))</f>
        <v>14/01/13</v>
      </c>
      <c r="J199" t="str">
        <f>IF(LEN(Hoja2!J199)&gt;150,LEN(Hoja2!J199),"")</f>
        <v/>
      </c>
      <c r="K199" t="str">
        <f>IF(Hoja2!A199&lt;&gt;"", IF(Hoja2!B199&lt;&gt;"", IF(Hoja2!C199&lt;&gt;"", IF(Hoja2!D199&lt;&gt;"", IF(Hoja2!E199&lt;&gt;"", IF(Hoja2!F199&lt;&gt;"", IF(Hoja2!J199&lt;&gt;"","ok",""),""),""),""),""),""),"")</f>
        <v>ok</v>
      </c>
      <c r="L199" t="str">
        <f>IF(Hoja2!A199="'S/F'","--","")</f>
        <v/>
      </c>
      <c r="M199" t="str">
        <f>IF(LEN(Hoja2!C199)&gt;30,Hoja2!C199,"")</f>
        <v/>
      </c>
      <c r="O199" t="str">
        <f>IF(LEN(Hoja2!F199)&gt;110,LEN(Hoja2!F199),"")</f>
        <v/>
      </c>
      <c r="Q199" t="str">
        <f>IF(K199="ok",CONCATENATE(IF(Hoja2!A199="'S/F'","--",""),N199,"INSERT INTO seguimiento_oficios_recepcion_oficio(fecha_captura, folio_interno, no_oficio, dependencia_envia, firma, fecha_oficio, asunto, anexo, captura_id, estatus_id) VALUES ('",CONCATENATE(RIGHT(CONCATENATE("00",DAY(Hoja2!B199)),2),"/",RIGHT(CONCATENATE("00",MONTH(Hoja2!B199)),2),"/",RIGHT(CONCATENATE("00",YEAR(Hoja2!B199)),2)),"',",Hoja2!A199,",'",Hoja2!C199,"','",Hoja2!F199,"','",Hoja2!E199,"','",CONCATENATE(RIGHT(CONCATENATE("00",DAY(Hoja2!D199)),2),"/",RIGHT(CONCATENATE("00",MONTH(Hoja2!D199)),2),"/",RIGHT(CONCATENATE("00",YEAR(Hoja2!D199)),2)),"','",Hoja2!J199,"',","FALSE, 1,8);"), "")</f>
        <v>INSERT INTO seguimiento_oficios_recepcion_oficio(fecha_captura, folio_interno, no_oficio, dependencia_envia, firma, fecha_oficio, asunto, anexo, captura_id, estatus_id) VALUES ('14/01/13',231,'S/N','PARTICULAR','CARLOS CASANOVA GONZALEZ','14/01/13','SOL. 1/4 CENTRO DE CONVENCIONES PARA EL 23 DE FEBRERO',FALSE, 1,8);</v>
      </c>
    </row>
    <row r="200" spans="6:17">
      <c r="F200" t="str">
        <f>RIGHT(CONCATENATE("00",DAY(Hoja2!B200)),2)</f>
        <v>14</v>
      </c>
      <c r="G200" t="str">
        <f>CONCATENATE(RIGHT(CONCATENATE("00",DAY(Hoja2!B200)),2),"/",RIGHT(CONCATENATE("00",MONTH(Hoja2!B200)),2),"/",RIGHT(CONCATENATE("00",YEAR(Hoja2!B200)),2))</f>
        <v>14/01/13</v>
      </c>
      <c r="H200" t="str">
        <f>RIGHT(CONCATENATE("00",DAY(Hoja2!D200)),2)</f>
        <v>10</v>
      </c>
      <c r="I200" t="str">
        <f>CONCATENATE(RIGHT(CONCATENATE("00",DAY(Hoja2!D200)),2),"/",RIGHT(CONCATENATE("00",MONTH(Hoja2!D200)),2),"/",RIGHT(CONCATENATE("00",YEAR(Hoja2!D200)),2))</f>
        <v>10/01/13</v>
      </c>
      <c r="J200" t="str">
        <f>IF(LEN(Hoja2!J200)&gt;150,LEN(Hoja2!J200),"")</f>
        <v/>
      </c>
      <c r="K200" t="str">
        <f>IF(Hoja2!A200&lt;&gt;"", IF(Hoja2!B200&lt;&gt;"", IF(Hoja2!C200&lt;&gt;"", IF(Hoja2!D200&lt;&gt;"", IF(Hoja2!E200&lt;&gt;"", IF(Hoja2!F200&lt;&gt;"", IF(Hoja2!J200&lt;&gt;"","ok",""),""),""),""),""),""),"")</f>
        <v>ok</v>
      </c>
      <c r="L200" t="str">
        <f>IF(Hoja2!A200="'S/F'","--","")</f>
        <v/>
      </c>
      <c r="M200" t="str">
        <f>IF(LEN(Hoja2!C200)&gt;30,Hoja2!C200,"")</f>
        <v/>
      </c>
      <c r="O200" t="str">
        <f>IF(LEN(Hoja2!F200)&gt;110,LEN(Hoja2!F200),"")</f>
        <v/>
      </c>
      <c r="Q200" t="str">
        <f>IF(K200="ok",CONCATENATE(IF(Hoja2!A200="'S/F'","--",""),N200,"INSERT INTO seguimiento_oficios_recepcion_oficio(fecha_captura, folio_interno, no_oficio, dependencia_envia, firma, fecha_oficio, asunto, anexo, captura_id, estatus_id) VALUES ('",CONCATENATE(RIGHT(CONCATENATE("00",DAY(Hoja2!B200)),2),"/",RIGHT(CONCATENATE("00",MONTH(Hoja2!B200)),2),"/",RIGHT(CONCATENATE("00",YEAR(Hoja2!B200)),2)),"',",Hoja2!A200,",'",Hoja2!C200,"','",Hoja2!F200,"','",Hoja2!E200,"','",CONCATENATE(RIGHT(CONCATENATE("00",DAY(Hoja2!D200)),2),"/",RIGHT(CONCATENATE("00",MONTH(Hoja2!D200)),2),"/",RIGHT(CONCATENATE("00",YEAR(Hoja2!D200)),2)),"','",Hoja2!J200,"',","FALSE, 1,8);"), "")</f>
        <v>INSERT INTO seguimiento_oficios_recepcion_oficio(fecha_captura, folio_interno, no_oficio, dependencia_envia, firma, fecha_oficio, asunto, anexo, captura_id, estatus_id) VALUES ('14/01/13',232,'111','SEPLAFIN','VICTOR MANUEL LAMOYI BOCANEGRA','10/01/13','ATENCION A RESOLUCIONES EMITIDAS',FALSE, 1,8);</v>
      </c>
    </row>
    <row r="201" spans="6:17">
      <c r="F201" t="str">
        <f>RIGHT(CONCATENATE("00",DAY(Hoja2!B201)),2)</f>
        <v>14</v>
      </c>
      <c r="G201" t="str">
        <f>CONCATENATE(RIGHT(CONCATENATE("00",DAY(Hoja2!B201)),2),"/",RIGHT(CONCATENATE("00",MONTH(Hoja2!B201)),2),"/",RIGHT(CONCATENATE("00",YEAR(Hoja2!B201)),2))</f>
        <v>14/01/13</v>
      </c>
      <c r="H201" t="str">
        <f>RIGHT(CONCATENATE("00",DAY(Hoja2!D201)),2)</f>
        <v>07</v>
      </c>
      <c r="I201" t="str">
        <f>CONCATENATE(RIGHT(CONCATENATE("00",DAY(Hoja2!D201)),2),"/",RIGHT(CONCATENATE("00",MONTH(Hoja2!D201)),2),"/",RIGHT(CONCATENATE("00",YEAR(Hoja2!D201)),2))</f>
        <v>07/01/13</v>
      </c>
      <c r="J201" t="str">
        <f>IF(LEN(Hoja2!J201)&gt;150,LEN(Hoja2!J201),"")</f>
        <v/>
      </c>
      <c r="K201" t="str">
        <f>IF(Hoja2!A201&lt;&gt;"", IF(Hoja2!B201&lt;&gt;"", IF(Hoja2!C201&lt;&gt;"", IF(Hoja2!D201&lt;&gt;"", IF(Hoja2!E201&lt;&gt;"", IF(Hoja2!F201&lt;&gt;"", IF(Hoja2!J201&lt;&gt;"","ok",""),""),""),""),""),""),"")</f>
        <v>ok</v>
      </c>
      <c r="L201" t="str">
        <f>IF(Hoja2!A201="'S/F'","--","")</f>
        <v/>
      </c>
      <c r="M201" t="str">
        <f>IF(LEN(Hoja2!C201)&gt;30,Hoja2!C201,"")</f>
        <v/>
      </c>
      <c r="O201" t="str">
        <f>IF(LEN(Hoja2!F201)&gt;110,LEN(Hoja2!F201),"")</f>
        <v/>
      </c>
      <c r="Q201" t="str">
        <f>IF(K201="ok",CONCATENATE(IF(Hoja2!A201="'S/F'","--",""),N201,"INSERT INTO seguimiento_oficios_recepcion_oficio(fecha_captura, folio_interno, no_oficio, dependencia_envia, firma, fecha_oficio, asunto, anexo, captura_id, estatus_id) VALUES ('",CONCATENATE(RIGHT(CONCATENATE("00",DAY(Hoja2!B201)),2),"/",RIGHT(CONCATENATE("00",MONTH(Hoja2!B201)),2),"/",RIGHT(CONCATENATE("00",YEAR(Hoja2!B201)),2)),"',",Hoja2!A201,",'",Hoja2!C201,"','",Hoja2!F201,"','",Hoja2!E201,"','",CONCATENATE(RIGHT(CONCATENATE("00",DAY(Hoja2!D201)),2),"/",RIGHT(CONCATENATE("00",MONTH(Hoja2!D201)),2),"/",RIGHT(CONCATENATE("00",YEAR(Hoja2!D201)),2)),"','",Hoja2!J201,"',","FALSE, 1,8);"), "")</f>
        <v>INSERT INTO seguimiento_oficios_recepcion_oficio(fecha_captura, folio_interno, no_oficio, dependencia_envia, firma, fecha_oficio, asunto, anexo, captura_id, estatus_id) VALUES ('14/01/13',234,'002','SA/SDRM','HECTOR PEREZ GODOY','07/01/13','ENVIAN LISTA DE RAYA DE LA SUBSECRETARIA DE RECURSOS MATERIALES DEL 05 AL 11 DE ENERO',FALSE, 1,8);</v>
      </c>
    </row>
    <row r="202" spans="6:17">
      <c r="F202" t="str">
        <f>RIGHT(CONCATENATE("00",DAY(Hoja2!B202)),2)</f>
        <v>14</v>
      </c>
      <c r="G202" t="str">
        <f>CONCATENATE(RIGHT(CONCATENATE("00",DAY(Hoja2!B202)),2),"/",RIGHT(CONCATENATE("00",MONTH(Hoja2!B202)),2),"/",RIGHT(CONCATENATE("00",YEAR(Hoja2!B202)),2))</f>
        <v>14/01/13</v>
      </c>
      <c r="H202" t="str">
        <f>RIGHT(CONCATENATE("00",DAY(Hoja2!D202)),2)</f>
        <v>07</v>
      </c>
      <c r="I202" t="str">
        <f>CONCATENATE(RIGHT(CONCATENATE("00",DAY(Hoja2!D202)),2),"/",RIGHT(CONCATENATE("00",MONTH(Hoja2!D202)),2),"/",RIGHT(CONCATENATE("00",YEAR(Hoja2!D202)),2))</f>
        <v>07/01/13</v>
      </c>
      <c r="J202" t="str">
        <f>IF(LEN(Hoja2!J202)&gt;150,LEN(Hoja2!J202),"")</f>
        <v/>
      </c>
      <c r="K202" t="str">
        <f>IF(Hoja2!A202&lt;&gt;"", IF(Hoja2!B202&lt;&gt;"", IF(Hoja2!C202&lt;&gt;"", IF(Hoja2!D202&lt;&gt;"", IF(Hoja2!E202&lt;&gt;"", IF(Hoja2!F202&lt;&gt;"", IF(Hoja2!J202&lt;&gt;"","ok",""),""),""),""),""),""),"")</f>
        <v>ok</v>
      </c>
      <c r="L202" t="str">
        <f>IF(Hoja2!A202="'S/F'","--","")</f>
        <v/>
      </c>
      <c r="M202" t="str">
        <f>IF(LEN(Hoja2!C202)&gt;30,Hoja2!C202,"")</f>
        <v/>
      </c>
      <c r="O202" t="str">
        <f>IF(LEN(Hoja2!F202)&gt;110,LEN(Hoja2!F202),"")</f>
        <v/>
      </c>
      <c r="Q202" t="str">
        <f>IF(K202="ok",CONCATENATE(IF(Hoja2!A202="'S/F'","--",""),N202,"INSERT INTO seguimiento_oficios_recepcion_oficio(fecha_captura, folio_interno, no_oficio, dependencia_envia, firma, fecha_oficio, asunto, anexo, captura_id, estatus_id) VALUES ('",CONCATENATE(RIGHT(CONCATENATE("00",DAY(Hoja2!B202)),2),"/",RIGHT(CONCATENATE("00",MONTH(Hoja2!B202)),2),"/",RIGHT(CONCATENATE("00",YEAR(Hoja2!B202)),2)),"',",Hoja2!A202,",'",Hoja2!C202,"','",Hoja2!F202,"','",Hoja2!E202,"','",CONCATENATE(RIGHT(CONCATENATE("00",DAY(Hoja2!D202)),2),"/",RIGHT(CONCATENATE("00",MONTH(Hoja2!D202)),2),"/",RIGHT(CONCATENATE("00",YEAR(Hoja2!D202)),2)),"','",Hoja2!J202,"',","FALSE, 1,8);"), "")</f>
        <v>INSERT INTO seguimiento_oficios_recepcion_oficio(fecha_captura, folio_interno, no_oficio, dependencia_envia, firma, fecha_oficio, asunto, anexo, captura_id, estatus_id) VALUES ('14/01/13',235,'001','SA/SDRM','FRANCISCO RAFAEL FUENTES GUTIERREZ','07/01/13','ENVIAN LISTA DE RAYA DE LA SUBSECRETARIA DE SERVICIOS GENERALES DEL 05 AL 11 DE ENERO',FALSE, 1,8);</v>
      </c>
    </row>
    <row r="203" spans="6:17">
      <c r="F203" t="str">
        <f>RIGHT(CONCATENATE("00",DAY(Hoja2!B203)),2)</f>
        <v>14</v>
      </c>
      <c r="G203" t="str">
        <f>CONCATENATE(RIGHT(CONCATENATE("00",DAY(Hoja2!B203)),2),"/",RIGHT(CONCATENATE("00",MONTH(Hoja2!B203)),2),"/",RIGHT(CONCATENATE("00",YEAR(Hoja2!B203)),2))</f>
        <v>14/01/13</v>
      </c>
      <c r="H203" t="str">
        <f>RIGHT(CONCATENATE("00",DAY(Hoja2!D203)),2)</f>
        <v>10</v>
      </c>
      <c r="I203" t="str">
        <f>CONCATENATE(RIGHT(CONCATENATE("00",DAY(Hoja2!D203)),2),"/",RIGHT(CONCATENATE("00",MONTH(Hoja2!D203)),2),"/",RIGHT(CONCATENATE("00",YEAR(Hoja2!D203)),2))</f>
        <v>10/01/13</v>
      </c>
      <c r="J203" t="str">
        <f>IF(LEN(Hoja2!J203)&gt;150,LEN(Hoja2!J203),"")</f>
        <v/>
      </c>
      <c r="K203" t="str">
        <f>IF(Hoja2!A203&lt;&gt;"", IF(Hoja2!B203&lt;&gt;"", IF(Hoja2!C203&lt;&gt;"", IF(Hoja2!D203&lt;&gt;"", IF(Hoja2!E203&lt;&gt;"", IF(Hoja2!F203&lt;&gt;"", IF(Hoja2!J203&lt;&gt;"","ok",""),""),""),""),""),""),"")</f>
        <v>ok</v>
      </c>
      <c r="L203" t="str">
        <f>IF(Hoja2!A203="'S/F'","--","")</f>
        <v/>
      </c>
      <c r="M203" t="str">
        <f>IF(LEN(Hoja2!C203)&gt;30,Hoja2!C203,"")</f>
        <v/>
      </c>
      <c r="O203" t="str">
        <f>IF(LEN(Hoja2!F203)&gt;110,LEN(Hoja2!F203),"")</f>
        <v/>
      </c>
      <c r="Q203" t="str">
        <f>IF(K203="ok",CONCATENATE(IF(Hoja2!A203="'S/F'","--",""),N203,"INSERT INTO seguimiento_oficios_recepcion_oficio(fecha_captura, folio_interno, no_oficio, dependencia_envia, firma, fecha_oficio, asunto, anexo, captura_id, estatus_id) VALUES ('",CONCATENATE(RIGHT(CONCATENATE("00",DAY(Hoja2!B203)),2),"/",RIGHT(CONCATENATE("00",MONTH(Hoja2!B203)),2),"/",RIGHT(CONCATENATE("00",YEAR(Hoja2!B203)),2)),"',",Hoja2!A203,",'",Hoja2!C203,"','",Hoja2!F203,"','",Hoja2!E203,"','",CONCATENATE(RIGHT(CONCATENATE("00",DAY(Hoja2!D203)),2),"/",RIGHT(CONCATENATE("00",MONTH(Hoja2!D203)),2),"/",RIGHT(CONCATENATE("00",YEAR(Hoja2!D203)),2)),"','",Hoja2!J203,"',","FALSE, 1,8);"), "")</f>
        <v>INSERT INTO seguimiento_oficios_recepcion_oficio(fecha_captura, folio_interno, no_oficio, dependencia_envia, firma, fecha_oficio, asunto, anexo, captura_id, estatus_id) VALUES ('14/01/13',236,'093','PGJ','JAIME LORENZO BIBILONI RAMON','10/01/13','SOLICITA VALIDAR HOJA DE CUANTIFICACION ',FALSE, 1,8);</v>
      </c>
    </row>
    <row r="204" spans="6:17">
      <c r="F204" t="str">
        <f>RIGHT(CONCATENATE("00",DAY(Hoja2!B204)),2)</f>
        <v>14</v>
      </c>
      <c r="G204" t="str">
        <f>CONCATENATE(RIGHT(CONCATENATE("00",DAY(Hoja2!B204)),2),"/",RIGHT(CONCATENATE("00",MONTH(Hoja2!B204)),2),"/",RIGHT(CONCATENATE("00",YEAR(Hoja2!B204)),2))</f>
        <v>14/01/13</v>
      </c>
      <c r="H204" t="str">
        <f>RIGHT(CONCATENATE("00",DAY(Hoja2!D204)),2)</f>
        <v>02</v>
      </c>
      <c r="I204" t="str">
        <f>CONCATENATE(RIGHT(CONCATENATE("00",DAY(Hoja2!D204)),2),"/",RIGHT(CONCATENATE("00",MONTH(Hoja2!D204)),2),"/",RIGHT(CONCATENATE("00",YEAR(Hoja2!D204)),2))</f>
        <v>02/01/13</v>
      </c>
      <c r="J204" t="str">
        <f>IF(LEN(Hoja2!J204)&gt;150,LEN(Hoja2!J204),"")</f>
        <v/>
      </c>
      <c r="K204" t="str">
        <f>IF(Hoja2!A204&lt;&gt;"", IF(Hoja2!B204&lt;&gt;"", IF(Hoja2!C204&lt;&gt;"", IF(Hoja2!D204&lt;&gt;"", IF(Hoja2!E204&lt;&gt;"", IF(Hoja2!F204&lt;&gt;"", IF(Hoja2!J204&lt;&gt;"","ok",""),""),""),""),""),""),"")</f>
        <v>ok</v>
      </c>
      <c r="L204" t="str">
        <f>IF(Hoja2!A204="'S/F'","--","")</f>
        <v/>
      </c>
      <c r="M204" t="str">
        <f>IF(LEN(Hoja2!C204)&gt;30,Hoja2!C204,"")</f>
        <v/>
      </c>
      <c r="O204" t="str">
        <f>IF(LEN(Hoja2!F204)&gt;110,LEN(Hoja2!F204),"")</f>
        <v/>
      </c>
      <c r="Q204" t="str">
        <f>IF(K204="ok",CONCATENATE(IF(Hoja2!A204="'S/F'","--",""),N204,"INSERT INTO seguimiento_oficios_recepcion_oficio(fecha_captura, folio_interno, no_oficio, dependencia_envia, firma, fecha_oficio, asunto, anexo, captura_id, estatus_id) VALUES ('",CONCATENATE(RIGHT(CONCATENATE("00",DAY(Hoja2!B204)),2),"/",RIGHT(CONCATENATE("00",MONTH(Hoja2!B204)),2),"/",RIGHT(CONCATENATE("00",YEAR(Hoja2!B204)),2)),"',",Hoja2!A204,",'",Hoja2!C204,"','",Hoja2!F204,"','",Hoja2!E204,"','",CONCATENATE(RIGHT(CONCATENATE("00",DAY(Hoja2!D204)),2),"/",RIGHT(CONCATENATE("00",MONTH(Hoja2!D204)),2),"/",RIGHT(CONCATENATE("00",YEAR(Hoja2!D204)),2)),"','",Hoja2!J204,"',","FALSE, 1,8);"), "")</f>
        <v>INSERT INTO seguimiento_oficios_recepcion_oficio(fecha_captura, folio_interno, no_oficio, dependencia_envia, firma, fecha_oficio, asunto, anexo, captura_id, estatus_id) VALUES ('14/01/13',237,'058','PGJ','JAIME LORENZO BIBILONI RAMON','02/01/13','DEVUELVEN ORIGINAL DE NOMINA EJECUTIVA PRIMERA QUINCENA DE ENERO',FALSE, 1,8);</v>
      </c>
    </row>
    <row r="205" spans="6:17">
      <c r="F205" t="str">
        <f>RIGHT(CONCATENATE("00",DAY(Hoja2!B205)),2)</f>
        <v>14</v>
      </c>
      <c r="G205" t="str">
        <f>CONCATENATE(RIGHT(CONCATENATE("00",DAY(Hoja2!B205)),2),"/",RIGHT(CONCATENATE("00",MONTH(Hoja2!B205)),2),"/",RIGHT(CONCATENATE("00",YEAR(Hoja2!B205)),2))</f>
        <v>14/01/13</v>
      </c>
      <c r="H205" t="str">
        <f>RIGHT(CONCATENATE("00",DAY(Hoja2!D205)),2)</f>
        <v>02</v>
      </c>
      <c r="I205" t="str">
        <f>CONCATENATE(RIGHT(CONCATENATE("00",DAY(Hoja2!D205)),2),"/",RIGHT(CONCATENATE("00",MONTH(Hoja2!D205)),2),"/",RIGHT(CONCATENATE("00",YEAR(Hoja2!D205)),2))</f>
        <v>02/01/13</v>
      </c>
      <c r="J205" t="str">
        <f>IF(LEN(Hoja2!J205)&gt;150,LEN(Hoja2!J205),"")</f>
        <v/>
      </c>
      <c r="K205" t="str">
        <f>IF(Hoja2!A205&lt;&gt;"", IF(Hoja2!B205&lt;&gt;"", IF(Hoja2!C205&lt;&gt;"", IF(Hoja2!D205&lt;&gt;"", IF(Hoja2!E205&lt;&gt;"", IF(Hoja2!F205&lt;&gt;"", IF(Hoja2!J205&lt;&gt;"","ok",""),""),""),""),""),""),"")</f>
        <v>ok</v>
      </c>
      <c r="L205" t="str">
        <f>IF(Hoja2!A205="'S/F'","--","")</f>
        <v/>
      </c>
      <c r="M205" t="str">
        <f>IF(LEN(Hoja2!C205)&gt;30,Hoja2!C205,"")</f>
        <v/>
      </c>
      <c r="O205" t="str">
        <f>IF(LEN(Hoja2!F205)&gt;110,LEN(Hoja2!F205),"")</f>
        <v/>
      </c>
      <c r="Q205" t="str">
        <f>IF(K205="ok",CONCATENATE(IF(Hoja2!A205="'S/F'","--",""),N205,"INSERT INTO seguimiento_oficios_recepcion_oficio(fecha_captura, folio_interno, no_oficio, dependencia_envia, firma, fecha_oficio, asunto, anexo, captura_id, estatus_id) VALUES ('",CONCATENATE(RIGHT(CONCATENATE("00",DAY(Hoja2!B205)),2),"/",RIGHT(CONCATENATE("00",MONTH(Hoja2!B205)),2),"/",RIGHT(CONCATENATE("00",YEAR(Hoja2!B205)),2)),"',",Hoja2!A205,",'",Hoja2!C205,"','",Hoja2!F205,"','",Hoja2!E205,"','",CONCATENATE(RIGHT(CONCATENATE("00",DAY(Hoja2!D205)),2),"/",RIGHT(CONCATENATE("00",MONTH(Hoja2!D205)),2),"/",RIGHT(CONCATENATE("00",YEAR(Hoja2!D205)),2)),"','",Hoja2!J205,"',","FALSE, 1,8);"), "")</f>
        <v>INSERT INTO seguimiento_oficios_recepcion_oficio(fecha_captura, folio_interno, no_oficio, dependencia_envia, firma, fecha_oficio, asunto, anexo, captura_id, estatus_id) VALUES ('14/01/13',238,'059','PGJ','JAIME LORENZO BIBILONI RAMON','02/01/13','DEVUELVEN NOMINA EJECUTIVA  ORIGINAL  POR EL BONO DE DIA DE REYES',FALSE, 1,8);</v>
      </c>
    </row>
    <row r="206" spans="6:17">
      <c r="F206" t="str">
        <f>RIGHT(CONCATENATE("00",DAY(Hoja2!B206)),2)</f>
        <v>14</v>
      </c>
      <c r="G206" t="str">
        <f>CONCATENATE(RIGHT(CONCATENATE("00",DAY(Hoja2!B206)),2),"/",RIGHT(CONCATENATE("00",MONTH(Hoja2!B206)),2),"/",RIGHT(CONCATENATE("00",YEAR(Hoja2!B206)),2))</f>
        <v>14/01/13</v>
      </c>
      <c r="H206" t="str">
        <f>RIGHT(CONCATENATE("00",DAY(Hoja2!D206)),2)</f>
        <v>14</v>
      </c>
      <c r="I206" t="str">
        <f>CONCATENATE(RIGHT(CONCATENATE("00",DAY(Hoja2!D206)),2),"/",RIGHT(CONCATENATE("00",MONTH(Hoja2!D206)),2),"/",RIGHT(CONCATENATE("00",YEAR(Hoja2!D206)),2))</f>
        <v>14/01/13</v>
      </c>
      <c r="J206" t="str">
        <f>IF(LEN(Hoja2!J206)&gt;150,LEN(Hoja2!J206),"")</f>
        <v/>
      </c>
      <c r="K206" t="str">
        <f>IF(Hoja2!A206&lt;&gt;"", IF(Hoja2!B206&lt;&gt;"", IF(Hoja2!C206&lt;&gt;"", IF(Hoja2!D206&lt;&gt;"", IF(Hoja2!E206&lt;&gt;"", IF(Hoja2!F206&lt;&gt;"", IF(Hoja2!J206&lt;&gt;"","ok",""),""),""),""),""),""),"")</f>
        <v>ok</v>
      </c>
      <c r="L206" t="str">
        <f>IF(Hoja2!A206="'S/F'","--","")</f>
        <v/>
      </c>
      <c r="M206" t="str">
        <f>IF(LEN(Hoja2!C206)&gt;30,Hoja2!C206,"")</f>
        <v/>
      </c>
      <c r="O206" t="str">
        <f>IF(LEN(Hoja2!F206)&gt;110,LEN(Hoja2!F206),"")</f>
        <v/>
      </c>
      <c r="Q206" t="str">
        <f>IF(K206="ok",CONCATENATE(IF(Hoja2!A206="'S/F'","--",""),N206,"INSERT INTO seguimiento_oficios_recepcion_oficio(fecha_captura, folio_interno, no_oficio, dependencia_envia, firma, fecha_oficio, asunto, anexo, captura_id, estatus_id) VALUES ('",CONCATENATE(RIGHT(CONCATENATE("00",DAY(Hoja2!B206)),2),"/",RIGHT(CONCATENATE("00",MONTH(Hoja2!B206)),2),"/",RIGHT(CONCATENATE("00",YEAR(Hoja2!B206)),2)),"',",Hoja2!A206,",'",Hoja2!C206,"','",Hoja2!F206,"','",Hoja2!E206,"','",CONCATENATE(RIGHT(CONCATENATE("00",DAY(Hoja2!D206)),2),"/",RIGHT(CONCATENATE("00",MONTH(Hoja2!D206)),2),"/",RIGHT(CONCATENATE("00",YEAR(Hoja2!D206)),2)),"','",Hoja2!J206,"',","FALSE, 1,8);"), "")</f>
        <v>INSERT INTO seguimiento_oficios_recepcion_oficio(fecha_captura, folio_interno, no_oficio, dependencia_envia, firma, fecha_oficio, asunto, anexo, captura_id, estatus_id) VALUES ('14/01/13',239,'S/N','PGJ','FERNANDO VALENZUELA PERNAS','14/01/13','SOLICITA AUTORIZACION PARA EJERCER LOS RECURSOS DE LA PARTIDA 1211 HONORARIOS POR CONTRATO',FALSE, 1,8);</v>
      </c>
    </row>
    <row r="207" spans="6:17">
      <c r="F207" t="str">
        <f>RIGHT(CONCATENATE("00",DAY(Hoja2!B207)),2)</f>
        <v>14</v>
      </c>
      <c r="G207" t="str">
        <f>CONCATENATE(RIGHT(CONCATENATE("00",DAY(Hoja2!B207)),2),"/",RIGHT(CONCATENATE("00",MONTH(Hoja2!B207)),2),"/",RIGHT(CONCATENATE("00",YEAR(Hoja2!B207)),2))</f>
        <v>14/01/13</v>
      </c>
      <c r="H207" t="str">
        <f>RIGHT(CONCATENATE("00",DAY(Hoja2!D207)),2)</f>
        <v>10</v>
      </c>
      <c r="I207" t="str">
        <f>CONCATENATE(RIGHT(CONCATENATE("00",DAY(Hoja2!D207)),2),"/",RIGHT(CONCATENATE("00",MONTH(Hoja2!D207)),2),"/",RIGHT(CONCATENATE("00",YEAR(Hoja2!D207)),2))</f>
        <v>10/01/13</v>
      </c>
      <c r="J207" t="str">
        <f>IF(LEN(Hoja2!J207)&gt;150,LEN(Hoja2!J207),"")</f>
        <v/>
      </c>
      <c r="K207" t="str">
        <f>IF(Hoja2!A207&lt;&gt;"", IF(Hoja2!B207&lt;&gt;"", IF(Hoja2!C207&lt;&gt;"", IF(Hoja2!D207&lt;&gt;"", IF(Hoja2!E207&lt;&gt;"", IF(Hoja2!F207&lt;&gt;"", IF(Hoja2!J207&lt;&gt;"","ok",""),""),""),""),""),""),"")</f>
        <v>ok</v>
      </c>
      <c r="L207" t="str">
        <f>IF(Hoja2!A207="'S/F'","--","")</f>
        <v/>
      </c>
      <c r="M207" t="str">
        <f>IF(LEN(Hoja2!C207)&gt;30,Hoja2!C207,"")</f>
        <v/>
      </c>
      <c r="O207" t="str">
        <f>IF(LEN(Hoja2!F207)&gt;110,LEN(Hoja2!F207),"")</f>
        <v/>
      </c>
      <c r="Q207" t="str">
        <f>IF(K207="ok",CONCATENATE(IF(Hoja2!A207="'S/F'","--",""),N207,"INSERT INTO seguimiento_oficios_recepcion_oficio(fecha_captura, folio_interno, no_oficio, dependencia_envia, firma, fecha_oficio, asunto, anexo, captura_id, estatus_id) VALUES ('",CONCATENATE(RIGHT(CONCATENATE("00",DAY(Hoja2!B207)),2),"/",RIGHT(CONCATENATE("00",MONTH(Hoja2!B207)),2),"/",RIGHT(CONCATENATE("00",YEAR(Hoja2!B207)),2)),"',",Hoja2!A207,",'",Hoja2!C207,"','",Hoja2!F207,"','",Hoja2!E207,"','",CONCATENATE(RIGHT(CONCATENATE("00",DAY(Hoja2!D207)),2),"/",RIGHT(CONCATENATE("00",MONTH(Hoja2!D207)),2),"/",RIGHT(CONCATENATE("00",YEAR(Hoja2!D207)),2)),"','",Hoja2!J207,"',","FALSE, 1,8);"), "")</f>
        <v>INSERT INTO seguimiento_oficios_recepcion_oficio(fecha_captura, folio_interno, no_oficio, dependencia_envia, firma, fecha_oficio, asunto, anexo, captura_id, estatus_id) VALUES ('14/01/13',240,'021','SEDESOL','MONICA FERNANDEZ BALBOA','10/01/13','ENVIAN INCIDENCIAS DEL MES DE NOVIEMBRE Y DICIEMBRE',FALSE, 1,8);</v>
      </c>
    </row>
    <row r="208" spans="6:17">
      <c r="F208" t="str">
        <f>RIGHT(CONCATENATE("00",DAY(Hoja2!B208)),2)</f>
        <v>14</v>
      </c>
      <c r="G208" t="str">
        <f>CONCATENATE(RIGHT(CONCATENATE("00",DAY(Hoja2!B208)),2),"/",RIGHT(CONCATENATE("00",MONTH(Hoja2!B208)),2),"/",RIGHT(CONCATENATE("00",YEAR(Hoja2!B208)),2))</f>
        <v>14/01/13</v>
      </c>
      <c r="H208" t="str">
        <f>RIGHT(CONCATENATE("00",DAY(Hoja2!D208)),2)</f>
        <v>10</v>
      </c>
      <c r="I208" t="str">
        <f>CONCATENATE(RIGHT(CONCATENATE("00",DAY(Hoja2!D208)),2),"/",RIGHT(CONCATENATE("00",MONTH(Hoja2!D208)),2),"/",RIGHT(CONCATENATE("00",YEAR(Hoja2!D208)),2))</f>
        <v>10/01/13</v>
      </c>
      <c r="J208" t="str">
        <f>IF(LEN(Hoja2!J208)&gt;150,LEN(Hoja2!J208),"")</f>
        <v/>
      </c>
      <c r="K208" t="str">
        <f>IF(Hoja2!A208&lt;&gt;"", IF(Hoja2!B208&lt;&gt;"", IF(Hoja2!C208&lt;&gt;"", IF(Hoja2!D208&lt;&gt;"", IF(Hoja2!E208&lt;&gt;"", IF(Hoja2!F208&lt;&gt;"", IF(Hoja2!J208&lt;&gt;"","ok",""),""),""),""),""),""),"")</f>
        <v>ok</v>
      </c>
      <c r="L208" t="str">
        <f>IF(Hoja2!A208="'S/F'","--","")</f>
        <v/>
      </c>
      <c r="M208" t="str">
        <f>IF(LEN(Hoja2!C208)&gt;30,Hoja2!C208,"")</f>
        <v/>
      </c>
      <c r="O208" t="str">
        <f>IF(LEN(Hoja2!F208)&gt;110,LEN(Hoja2!F208),"")</f>
        <v/>
      </c>
      <c r="Q208" t="str">
        <f>IF(K208="ok",CONCATENATE(IF(Hoja2!A208="'S/F'","--",""),N208,"INSERT INTO seguimiento_oficios_recepcion_oficio(fecha_captura, folio_interno, no_oficio, dependencia_envia, firma, fecha_oficio, asunto, anexo, captura_id, estatus_id) VALUES ('",CONCATENATE(RIGHT(CONCATENATE("00",DAY(Hoja2!B208)),2),"/",RIGHT(CONCATENATE("00",MONTH(Hoja2!B208)),2),"/",RIGHT(CONCATENATE("00",YEAR(Hoja2!B208)),2)),"',",Hoja2!A208,",'",Hoja2!C208,"','",Hoja2!F208,"','",Hoja2!E208,"','",CONCATENATE(RIGHT(CONCATENATE("00",DAY(Hoja2!D208)),2),"/",RIGHT(CONCATENATE("00",MONTH(Hoja2!D208)),2),"/",RIGHT(CONCATENATE("00",YEAR(Hoja2!D208)),2)),"','",Hoja2!J208,"',","FALSE, 1,8);"), "")</f>
        <v>INSERT INTO seguimiento_oficios_recepcion_oficio(fecha_captura, folio_interno, no_oficio, dependencia_envia, firma, fecha_oficio, asunto, anexo, captura_id, estatus_id) VALUES ('14/01/13',241,'020','SEDESOL','MONICA FERNANDEZ BALBOA','10/01/13','ENVIAN RELACION PARA DESCUENTOS VARIOS 2DA. QUINCENA DE ENERO',FALSE, 1,8);</v>
      </c>
    </row>
    <row r="209" spans="6:17">
      <c r="F209" t="str">
        <f>RIGHT(CONCATENATE("00",DAY(Hoja2!B209)),2)</f>
        <v>14</v>
      </c>
      <c r="G209" t="str">
        <f>CONCATENATE(RIGHT(CONCATENATE("00",DAY(Hoja2!B209)),2),"/",RIGHT(CONCATENATE("00",MONTH(Hoja2!B209)),2),"/",RIGHT(CONCATENATE("00",YEAR(Hoja2!B209)),2))</f>
        <v>14/01/13</v>
      </c>
      <c r="H209" t="str">
        <f>RIGHT(CONCATENATE("00",DAY(Hoja2!D209)),2)</f>
        <v>10</v>
      </c>
      <c r="I209" t="str">
        <f>CONCATENATE(RIGHT(CONCATENATE("00",DAY(Hoja2!D209)),2),"/",RIGHT(CONCATENATE("00",MONTH(Hoja2!D209)),2),"/",RIGHT(CONCATENATE("00",YEAR(Hoja2!D209)),2))</f>
        <v>10/01/13</v>
      </c>
      <c r="J209" t="str">
        <f>IF(LEN(Hoja2!J209)&gt;150,LEN(Hoja2!J209),"")</f>
        <v/>
      </c>
      <c r="K209" t="str">
        <f>IF(Hoja2!A209&lt;&gt;"", IF(Hoja2!B209&lt;&gt;"", IF(Hoja2!C209&lt;&gt;"", IF(Hoja2!D209&lt;&gt;"", IF(Hoja2!E209&lt;&gt;"", IF(Hoja2!F209&lt;&gt;"", IF(Hoja2!J209&lt;&gt;"","ok",""),""),""),""),""),""),"")</f>
        <v>ok</v>
      </c>
      <c r="L209" t="str">
        <f>IF(Hoja2!A209="'S/F'","--","")</f>
        <v/>
      </c>
      <c r="M209" t="str">
        <f>IF(LEN(Hoja2!C209)&gt;30,Hoja2!C209,"")</f>
        <v/>
      </c>
      <c r="O209" t="str">
        <f>IF(LEN(Hoja2!F209)&gt;110,LEN(Hoja2!F209),"")</f>
        <v/>
      </c>
      <c r="Q209" t="str">
        <f>IF(K209="ok",CONCATENATE(IF(Hoja2!A209="'S/F'","--",""),N209,"INSERT INTO seguimiento_oficios_recepcion_oficio(fecha_captura, folio_interno, no_oficio, dependencia_envia, firma, fecha_oficio, asunto, anexo, captura_id, estatus_id) VALUES ('",CONCATENATE(RIGHT(CONCATENATE("00",DAY(Hoja2!B209)),2),"/",RIGHT(CONCATENATE("00",MONTH(Hoja2!B209)),2),"/",RIGHT(CONCATENATE("00",YEAR(Hoja2!B209)),2)),"',",Hoja2!A209,",'",Hoja2!C209,"','",Hoja2!F209,"','",Hoja2!E209,"','",CONCATENATE(RIGHT(CONCATENATE("00",DAY(Hoja2!D209)),2),"/",RIGHT(CONCATENATE("00",MONTH(Hoja2!D209)),2),"/",RIGHT(CONCATENATE("00",YEAR(Hoja2!D209)),2)),"','",Hoja2!J209,"',","FALSE, 1,8);"), "")</f>
        <v>INSERT INTO seguimiento_oficios_recepcion_oficio(fecha_captura, folio_interno, no_oficio, dependencia_envia, firma, fecha_oficio, asunto, anexo, captura_id, estatus_id) VALUES ('14/01/13',242,'S/N','NOMINA APOYO','MAYRA ROSITA VASQUEZ GARCIA','10/01/13','ENVIAN LISTADO PARA DESCUENTO',FALSE, 1,8);</v>
      </c>
    </row>
    <row r="210" spans="6:17">
      <c r="F210" t="str">
        <f>RIGHT(CONCATENATE("00",DAY(Hoja2!B210)),2)</f>
        <v>14</v>
      </c>
      <c r="G210" t="str">
        <f>CONCATENATE(RIGHT(CONCATENATE("00",DAY(Hoja2!B210)),2),"/",RIGHT(CONCATENATE("00",MONTH(Hoja2!B210)),2),"/",RIGHT(CONCATENATE("00",YEAR(Hoja2!B210)),2))</f>
        <v>14/01/13</v>
      </c>
      <c r="H210" t="str">
        <f>RIGHT(CONCATENATE("00",DAY(Hoja2!D210)),2)</f>
        <v>10</v>
      </c>
      <c r="I210" t="str">
        <f>CONCATENATE(RIGHT(CONCATENATE("00",DAY(Hoja2!D210)),2),"/",RIGHT(CONCATENATE("00",MONTH(Hoja2!D210)),2),"/",RIGHT(CONCATENATE("00",YEAR(Hoja2!D210)),2))</f>
        <v>10/01/13</v>
      </c>
      <c r="J210" t="str">
        <f>IF(LEN(Hoja2!J210)&gt;150,LEN(Hoja2!J210),"")</f>
        <v/>
      </c>
      <c r="K210" t="str">
        <f>IF(Hoja2!A210&lt;&gt;"", IF(Hoja2!B210&lt;&gt;"", IF(Hoja2!C210&lt;&gt;"", IF(Hoja2!D210&lt;&gt;"", IF(Hoja2!E210&lt;&gt;"", IF(Hoja2!F210&lt;&gt;"", IF(Hoja2!J210&lt;&gt;"","ok",""),""),""),""),""),""),"")</f>
        <v>ok</v>
      </c>
      <c r="L210" t="str">
        <f>IF(Hoja2!A210="'S/F'","--","")</f>
        <v/>
      </c>
      <c r="M210" t="str">
        <f>IF(LEN(Hoja2!C210)&gt;30,Hoja2!C210,"")</f>
        <v/>
      </c>
      <c r="O210" t="str">
        <f>IF(LEN(Hoja2!F210)&gt;110,LEN(Hoja2!F210),"")</f>
        <v/>
      </c>
      <c r="Q210" t="str">
        <f>IF(K210="ok",CONCATENATE(IF(Hoja2!A210="'S/F'","--",""),N210,"INSERT INTO seguimiento_oficios_recepcion_oficio(fecha_captura, folio_interno, no_oficio, dependencia_envia, firma, fecha_oficio, asunto, anexo, captura_id, estatus_id) VALUES ('",CONCATENATE(RIGHT(CONCATENATE("00",DAY(Hoja2!B210)),2),"/",RIGHT(CONCATENATE("00",MONTH(Hoja2!B210)),2),"/",RIGHT(CONCATENATE("00",YEAR(Hoja2!B210)),2)),"',",Hoja2!A210,",'",Hoja2!C210,"','",Hoja2!F210,"','",Hoja2!E210,"','",CONCATENATE(RIGHT(CONCATENATE("00",DAY(Hoja2!D210)),2),"/",RIGHT(CONCATENATE("00",MONTH(Hoja2!D210)),2),"/",RIGHT(CONCATENATE("00",YEAR(Hoja2!D210)),2)),"','",Hoja2!J210,"',","FALSE, 1,8);"), "")</f>
        <v>INSERT INTO seguimiento_oficios_recepcion_oficio(fecha_captura, folio_interno, no_oficio, dependencia_envia, firma, fecha_oficio, asunto, anexo, captura_id, estatus_id) VALUES ('14/01/13',243,'S/N','FAMSA-NOMINA','MARINA MAY ALEJANDRO','10/01/13','ENVIAN LISTADO P 1ERA. QUINCENA DE FEB.',FALSE, 1,8);</v>
      </c>
    </row>
    <row r="211" spans="6:17">
      <c r="F211" t="str">
        <f>RIGHT(CONCATENATE("00",DAY(Hoja2!B211)),2)</f>
        <v>14</v>
      </c>
      <c r="G211" t="str">
        <f>CONCATENATE(RIGHT(CONCATENATE("00",DAY(Hoja2!B211)),2),"/",RIGHT(CONCATENATE("00",MONTH(Hoja2!B211)),2),"/",RIGHT(CONCATENATE("00",YEAR(Hoja2!B211)),2))</f>
        <v>14/01/13</v>
      </c>
      <c r="H211" t="str">
        <f>RIGHT(CONCATENATE("00",DAY(Hoja2!D211)),2)</f>
        <v>10</v>
      </c>
      <c r="I211" t="str">
        <f>CONCATENATE(RIGHT(CONCATENATE("00",DAY(Hoja2!D211)),2),"/",RIGHT(CONCATENATE("00",MONTH(Hoja2!D211)),2),"/",RIGHT(CONCATENATE("00",YEAR(Hoja2!D211)),2))</f>
        <v>10/01/13</v>
      </c>
      <c r="J211" t="str">
        <f>IF(LEN(Hoja2!J211)&gt;150,LEN(Hoja2!J211),"")</f>
        <v/>
      </c>
      <c r="K211" t="str">
        <f>IF(Hoja2!A211&lt;&gt;"", IF(Hoja2!B211&lt;&gt;"", IF(Hoja2!C211&lt;&gt;"", IF(Hoja2!D211&lt;&gt;"", IF(Hoja2!E211&lt;&gt;"", IF(Hoja2!F211&lt;&gt;"", IF(Hoja2!J211&lt;&gt;"","ok",""),""),""),""),""),""),"")</f>
        <v>ok</v>
      </c>
      <c r="L211" t="str">
        <f>IF(Hoja2!A211="'S/F'","--","")</f>
        <v/>
      </c>
      <c r="M211" t="str">
        <f>IF(LEN(Hoja2!C211)&gt;30,Hoja2!C211,"")</f>
        <v/>
      </c>
      <c r="O211" t="str">
        <f>IF(LEN(Hoja2!F211)&gt;110,LEN(Hoja2!F211),"")</f>
        <v/>
      </c>
      <c r="Q211" t="str">
        <f>IF(K211="ok",CONCATENATE(IF(Hoja2!A211="'S/F'","--",""),N211,"INSERT INTO seguimiento_oficios_recepcion_oficio(fecha_captura, folio_interno, no_oficio, dependencia_envia, firma, fecha_oficio, asunto, anexo, captura_id, estatus_id) VALUES ('",CONCATENATE(RIGHT(CONCATENATE("00",DAY(Hoja2!B211)),2),"/",RIGHT(CONCATENATE("00",MONTH(Hoja2!B211)),2),"/",RIGHT(CONCATENATE("00",YEAR(Hoja2!B211)),2)),"',",Hoja2!A211,",'",Hoja2!C211,"','",Hoja2!F211,"','",Hoja2!E211,"','",CONCATENATE(RIGHT(CONCATENATE("00",DAY(Hoja2!D211)),2),"/",RIGHT(CONCATENATE("00",MONTH(Hoja2!D211)),2),"/",RIGHT(CONCATENATE("00",YEAR(Hoja2!D211)),2)),"','",Hoja2!J211,"',","FALSE, 1,8);"), "")</f>
        <v>INSERT INTO seguimiento_oficios_recepcion_oficio(fecha_captura, folio_interno, no_oficio, dependencia_envia, firma, fecha_oficio, asunto, anexo, captura_id, estatus_id) VALUES ('14/01/13',244,'055','EDUCACION','AURORA DEL CARMEN LOPEZ CAMACHO','10/01/13','SOL. REDUCCION DE PENSION ALIMENTICIA DEL C. ROBLERO PANIAGUA ORLANDO',FALSE, 1,8);</v>
      </c>
    </row>
    <row r="212" spans="6:17">
      <c r="F212" t="str">
        <f>RIGHT(CONCATENATE("00",DAY(Hoja2!B212)),2)</f>
        <v>14</v>
      </c>
      <c r="G212" t="str">
        <f>CONCATENATE(RIGHT(CONCATENATE("00",DAY(Hoja2!B212)),2),"/",RIGHT(CONCATENATE("00",MONTH(Hoja2!B212)),2),"/",RIGHT(CONCATENATE("00",YEAR(Hoja2!B212)),2))</f>
        <v>14/01/13</v>
      </c>
      <c r="H212" t="str">
        <f>RIGHT(CONCATENATE("00",DAY(Hoja2!D212)),2)</f>
        <v>10</v>
      </c>
      <c r="I212" t="str">
        <f>CONCATENATE(RIGHT(CONCATENATE("00",DAY(Hoja2!D212)),2),"/",RIGHT(CONCATENATE("00",MONTH(Hoja2!D212)),2),"/",RIGHT(CONCATENATE("00",YEAR(Hoja2!D212)),2))</f>
        <v>10/01/13</v>
      </c>
      <c r="J212" t="str">
        <f>IF(LEN(Hoja2!J212)&gt;150,LEN(Hoja2!J212),"")</f>
        <v/>
      </c>
      <c r="K212" t="str">
        <f>IF(Hoja2!A212&lt;&gt;"", IF(Hoja2!B212&lt;&gt;"", IF(Hoja2!C212&lt;&gt;"", IF(Hoja2!D212&lt;&gt;"", IF(Hoja2!E212&lt;&gt;"", IF(Hoja2!F212&lt;&gt;"", IF(Hoja2!J212&lt;&gt;"","ok",""),""),""),""),""),""),"")</f>
        <v>ok</v>
      </c>
      <c r="L212" t="str">
        <f>IF(Hoja2!A212="'S/F'","--","")</f>
        <v/>
      </c>
      <c r="M212" t="str">
        <f>IF(LEN(Hoja2!C212)&gt;30,Hoja2!C212,"")</f>
        <v/>
      </c>
      <c r="O212" t="str">
        <f>IF(LEN(Hoja2!F212)&gt;110,LEN(Hoja2!F212),"")</f>
        <v/>
      </c>
      <c r="Q212" t="str">
        <f>IF(K212="ok",CONCATENATE(IF(Hoja2!A212="'S/F'","--",""),N212,"INSERT INTO seguimiento_oficios_recepcion_oficio(fecha_captura, folio_interno, no_oficio, dependencia_envia, firma, fecha_oficio, asunto, anexo, captura_id, estatus_id) VALUES ('",CONCATENATE(RIGHT(CONCATENATE("00",DAY(Hoja2!B212)),2),"/",RIGHT(CONCATENATE("00",MONTH(Hoja2!B212)),2),"/",RIGHT(CONCATENATE("00",YEAR(Hoja2!B212)),2)),"',",Hoja2!A212,",'",Hoja2!C212,"','",Hoja2!F212,"','",Hoja2!E212,"','",CONCATENATE(RIGHT(CONCATENATE("00",DAY(Hoja2!D212)),2),"/",RIGHT(CONCATENATE("00",MONTH(Hoja2!D212)),2),"/",RIGHT(CONCATENATE("00",YEAR(Hoja2!D212)),2)),"','",Hoja2!J212,"',","FALSE, 1,8);"), "")</f>
        <v>INSERT INTO seguimiento_oficios_recepcion_oficio(fecha_captura, folio_interno, no_oficio, dependencia_envia, firma, fecha_oficio, asunto, anexo, captura_id, estatus_id) VALUES ('14/01/13',245,'052','EDUCACION','AURORA DEL CARMEN LOPEZ CAMACHO','10/01/13','SOL. DESCUENTO DE PENSION ALIMENTICIA AL C. RAMIREZ DE LA CRUZ GUILMAR',FALSE, 1,8);</v>
      </c>
    </row>
    <row r="213" spans="6:17">
      <c r="F213" t="str">
        <f>RIGHT(CONCATENATE("00",DAY(Hoja2!B213)),2)</f>
        <v>14</v>
      </c>
      <c r="G213" t="str">
        <f>CONCATENATE(RIGHT(CONCATENATE("00",DAY(Hoja2!B213)),2),"/",RIGHT(CONCATENATE("00",MONTH(Hoja2!B213)),2),"/",RIGHT(CONCATENATE("00",YEAR(Hoja2!B213)),2))</f>
        <v>14/01/13</v>
      </c>
      <c r="H213" t="str">
        <f>RIGHT(CONCATENATE("00",DAY(Hoja2!D213)),2)</f>
        <v>10</v>
      </c>
      <c r="I213" t="str">
        <f>CONCATENATE(RIGHT(CONCATENATE("00",DAY(Hoja2!D213)),2),"/",RIGHT(CONCATENATE("00",MONTH(Hoja2!D213)),2),"/",RIGHT(CONCATENATE("00",YEAR(Hoja2!D213)),2))</f>
        <v>10/01/13</v>
      </c>
      <c r="J213" t="str">
        <f>IF(LEN(Hoja2!J213)&gt;150,LEN(Hoja2!J213),"")</f>
        <v/>
      </c>
      <c r="K213" t="str">
        <f>IF(Hoja2!A213&lt;&gt;"", IF(Hoja2!B213&lt;&gt;"", IF(Hoja2!C213&lt;&gt;"", IF(Hoja2!D213&lt;&gt;"", IF(Hoja2!E213&lt;&gt;"", IF(Hoja2!F213&lt;&gt;"", IF(Hoja2!J213&lt;&gt;"","ok",""),""),""),""),""),""),"")</f>
        <v>ok</v>
      </c>
      <c r="L213" t="str">
        <f>IF(Hoja2!A213="'S/F'","--","")</f>
        <v/>
      </c>
      <c r="M213" t="str">
        <f>IF(LEN(Hoja2!C213)&gt;30,Hoja2!C213,"")</f>
        <v/>
      </c>
      <c r="O213" t="str">
        <f>IF(LEN(Hoja2!F213)&gt;110,LEN(Hoja2!F213),"")</f>
        <v/>
      </c>
      <c r="Q213" t="str">
        <f>IF(K213="ok",CONCATENATE(IF(Hoja2!A213="'S/F'","--",""),N213,"INSERT INTO seguimiento_oficios_recepcion_oficio(fecha_captura, folio_interno, no_oficio, dependencia_envia, firma, fecha_oficio, asunto, anexo, captura_id, estatus_id) VALUES ('",CONCATENATE(RIGHT(CONCATENATE("00",DAY(Hoja2!B213)),2),"/",RIGHT(CONCATENATE("00",MONTH(Hoja2!B213)),2),"/",RIGHT(CONCATENATE("00",YEAR(Hoja2!B213)),2)),"',",Hoja2!A213,",'",Hoja2!C213,"','",Hoja2!F213,"','",Hoja2!E213,"','",CONCATENATE(RIGHT(CONCATENATE("00",DAY(Hoja2!D213)),2),"/",RIGHT(CONCATENATE("00",MONTH(Hoja2!D213)),2),"/",RIGHT(CONCATENATE("00",YEAR(Hoja2!D213)),2)),"','",Hoja2!J213,"',","FALSE, 1,8);"), "")</f>
        <v>INSERT INTO seguimiento_oficios_recepcion_oficio(fecha_captura, folio_interno, no_oficio, dependencia_envia, firma, fecha_oficio, asunto, anexo, captura_id, estatus_id) VALUES ('14/01/13',246,'054','EDUCACION','AURORA DEL CARMEN LOPEZ CAMACHO','10/01/13','SOL. DESCUENTO DE PENSION ALIMENTICIA AL C. FRANCO HERNANDEZ ORALIA',FALSE, 1,8);</v>
      </c>
    </row>
    <row r="214" spans="6:17">
      <c r="F214" t="str">
        <f>RIGHT(CONCATENATE("00",DAY(Hoja2!B214)),2)</f>
        <v>14</v>
      </c>
      <c r="G214" t="str">
        <f>CONCATENATE(RIGHT(CONCATENATE("00",DAY(Hoja2!B214)),2),"/",RIGHT(CONCATENATE("00",MONTH(Hoja2!B214)),2),"/",RIGHT(CONCATENATE("00",YEAR(Hoja2!B214)),2))</f>
        <v>14/01/13</v>
      </c>
      <c r="H214" t="str">
        <f>RIGHT(CONCATENATE("00",DAY(Hoja2!D214)),2)</f>
        <v>10</v>
      </c>
      <c r="I214" t="str">
        <f>CONCATENATE(RIGHT(CONCATENATE("00",DAY(Hoja2!D214)),2),"/",RIGHT(CONCATENATE("00",MONTH(Hoja2!D214)),2),"/",RIGHT(CONCATENATE("00",YEAR(Hoja2!D214)),2))</f>
        <v>10/01/13</v>
      </c>
      <c r="J214" t="str">
        <f>IF(LEN(Hoja2!J214)&gt;150,LEN(Hoja2!J214),"")</f>
        <v/>
      </c>
      <c r="K214" t="str">
        <f>IF(Hoja2!A214&lt;&gt;"", IF(Hoja2!B214&lt;&gt;"", IF(Hoja2!C214&lt;&gt;"", IF(Hoja2!D214&lt;&gt;"", IF(Hoja2!E214&lt;&gt;"", IF(Hoja2!F214&lt;&gt;"", IF(Hoja2!J214&lt;&gt;"","ok",""),""),""),""),""),""),"")</f>
        <v>ok</v>
      </c>
      <c r="L214" t="str">
        <f>IF(Hoja2!A214="'S/F'","--","")</f>
        <v/>
      </c>
      <c r="M214" t="str">
        <f>IF(LEN(Hoja2!C214)&gt;30,Hoja2!C214,"")</f>
        <v/>
      </c>
      <c r="O214" t="str">
        <f>IF(LEN(Hoja2!F214)&gt;110,LEN(Hoja2!F214),"")</f>
        <v/>
      </c>
      <c r="Q214" t="str">
        <f>IF(K214="ok",CONCATENATE(IF(Hoja2!A214="'S/F'","--",""),N214,"INSERT INTO seguimiento_oficios_recepcion_oficio(fecha_captura, folio_interno, no_oficio, dependencia_envia, firma, fecha_oficio, asunto, anexo, captura_id, estatus_id) VALUES ('",CONCATENATE(RIGHT(CONCATENATE("00",DAY(Hoja2!B214)),2),"/",RIGHT(CONCATENATE("00",MONTH(Hoja2!B214)),2),"/",RIGHT(CONCATENATE("00",YEAR(Hoja2!B214)),2)),"',",Hoja2!A214,",'",Hoja2!C214,"','",Hoja2!F214,"','",Hoja2!E214,"','",CONCATENATE(RIGHT(CONCATENATE("00",DAY(Hoja2!D214)),2),"/",RIGHT(CONCATENATE("00",MONTH(Hoja2!D214)),2),"/",RIGHT(CONCATENATE("00",YEAR(Hoja2!D214)),2)),"','",Hoja2!J214,"',","FALSE, 1,8);"), "")</f>
        <v>INSERT INTO seguimiento_oficios_recepcion_oficio(fecha_captura, folio_interno, no_oficio, dependencia_envia, firma, fecha_oficio, asunto, anexo, captura_id, estatus_id) VALUES ('14/01/13',247,'056','EDUCACION','AURORA DEL CARMEN LOPEZ CAMACHO','10/01/13','SOL. REDUCCION DE PENSION ALIMENTICIA DEL C. MIRABAL ALVAREZ GABRIEL',FALSE, 1,8);</v>
      </c>
    </row>
    <row r="215" spans="6:17">
      <c r="F215" t="str">
        <f>RIGHT(CONCATENATE("00",DAY(Hoja2!B215)),2)</f>
        <v>14</v>
      </c>
      <c r="G215" t="str">
        <f>CONCATENATE(RIGHT(CONCATENATE("00",DAY(Hoja2!B215)),2),"/",RIGHT(CONCATENATE("00",MONTH(Hoja2!B215)),2),"/",RIGHT(CONCATENATE("00",YEAR(Hoja2!B215)),2))</f>
        <v>14/01/13</v>
      </c>
      <c r="H215" t="str">
        <f>RIGHT(CONCATENATE("00",DAY(Hoja2!D215)),2)</f>
        <v>14</v>
      </c>
      <c r="I215" t="str">
        <f>CONCATENATE(RIGHT(CONCATENATE("00",DAY(Hoja2!D215)),2),"/",RIGHT(CONCATENATE("00",MONTH(Hoja2!D215)),2),"/",RIGHT(CONCATENATE("00",YEAR(Hoja2!D215)),2))</f>
        <v>14/01/13</v>
      </c>
      <c r="J215" t="str">
        <f>IF(LEN(Hoja2!J215)&gt;150,LEN(Hoja2!J215),"")</f>
        <v/>
      </c>
      <c r="K215" t="str">
        <f>IF(Hoja2!A215&lt;&gt;"", IF(Hoja2!B215&lt;&gt;"", IF(Hoja2!C215&lt;&gt;"", IF(Hoja2!D215&lt;&gt;"", IF(Hoja2!E215&lt;&gt;"", IF(Hoja2!F215&lt;&gt;"", IF(Hoja2!J215&lt;&gt;"","ok",""),""),""),""),""),""),"")</f>
        <v>ok</v>
      </c>
      <c r="L215" t="str">
        <f>IF(Hoja2!A215="'S/F'","--","")</f>
        <v/>
      </c>
      <c r="M215" t="str">
        <f>IF(LEN(Hoja2!C215)&gt;30,Hoja2!C215,"")</f>
        <v/>
      </c>
      <c r="O215" t="str">
        <f>IF(LEN(Hoja2!F215)&gt;110,LEN(Hoja2!F215),"")</f>
        <v/>
      </c>
      <c r="Q215" t="str">
        <f>IF(K215="ok",CONCATENATE(IF(Hoja2!A215="'S/F'","--",""),N215,"INSERT INTO seguimiento_oficios_recepcion_oficio(fecha_captura, folio_interno, no_oficio, dependencia_envia, firma, fecha_oficio, asunto, anexo, captura_id, estatus_id) VALUES ('",CONCATENATE(RIGHT(CONCATENATE("00",DAY(Hoja2!B215)),2),"/",RIGHT(CONCATENATE("00",MONTH(Hoja2!B215)),2),"/",RIGHT(CONCATENATE("00",YEAR(Hoja2!B215)),2)),"',",Hoja2!A215,",'",Hoja2!C215,"','",Hoja2!F215,"','",Hoja2!E215,"','",CONCATENATE(RIGHT(CONCATENATE("00",DAY(Hoja2!D215)),2),"/",RIGHT(CONCATENATE("00",MONTH(Hoja2!D215)),2),"/",RIGHT(CONCATENATE("00",YEAR(Hoja2!D215)),2)),"','",Hoja2!J215,"',","FALSE, 1,8);"), "")</f>
        <v>INSERT INTO seguimiento_oficios_recepcion_oficio(fecha_captura, folio_interno, no_oficio, dependencia_envia, firma, fecha_oficio, asunto, anexo, captura_id, estatus_id) VALUES ('14/01/13',248,'067','SEDAFOP','ANA LAURA FLORES HERNANDEZ','14/01/13','SOLICITA REVISION DE DRENAJE DE BAÑOS',FALSE, 1,8);</v>
      </c>
    </row>
    <row r="216" spans="6:17">
      <c r="F216" t="str">
        <f>RIGHT(CONCATENATE("00",DAY(Hoja2!B216)),2)</f>
        <v>14</v>
      </c>
      <c r="G216" t="str">
        <f>CONCATENATE(RIGHT(CONCATENATE("00",DAY(Hoja2!B216)),2),"/",RIGHT(CONCATENATE("00",MONTH(Hoja2!B216)),2),"/",RIGHT(CONCATENATE("00",YEAR(Hoja2!B216)),2))</f>
        <v>14/01/13</v>
      </c>
      <c r="H216" t="str">
        <f>RIGHT(CONCATENATE("00",DAY(Hoja2!D216)),2)</f>
        <v>10</v>
      </c>
      <c r="I216" t="str">
        <f>CONCATENATE(RIGHT(CONCATENATE("00",DAY(Hoja2!D216)),2),"/",RIGHT(CONCATENATE("00",MONTH(Hoja2!D216)),2),"/",RIGHT(CONCATENATE("00",YEAR(Hoja2!D216)),2))</f>
        <v>10/01/13</v>
      </c>
      <c r="J216" t="str">
        <f>IF(LEN(Hoja2!J216)&gt;150,LEN(Hoja2!J216),"")</f>
        <v/>
      </c>
      <c r="K216" t="str">
        <f>IF(Hoja2!A216&lt;&gt;"", IF(Hoja2!B216&lt;&gt;"", IF(Hoja2!C216&lt;&gt;"", IF(Hoja2!D216&lt;&gt;"", IF(Hoja2!E216&lt;&gt;"", IF(Hoja2!F216&lt;&gt;"", IF(Hoja2!J216&lt;&gt;"","ok",""),""),""),""),""),""),"")</f>
        <v>ok</v>
      </c>
      <c r="L216" t="str">
        <f>IF(Hoja2!A216="'S/F'","--","")</f>
        <v/>
      </c>
      <c r="M216" t="str">
        <f>IF(LEN(Hoja2!C216)&gt;30,Hoja2!C216,"")</f>
        <v/>
      </c>
      <c r="O216" t="str">
        <f>IF(LEN(Hoja2!F216)&gt;110,LEN(Hoja2!F216),"")</f>
        <v/>
      </c>
      <c r="Q216" t="str">
        <f>IF(K216="ok",CONCATENATE(IF(Hoja2!A216="'S/F'","--",""),N216,"INSERT INTO seguimiento_oficios_recepcion_oficio(fecha_captura, folio_interno, no_oficio, dependencia_envia, firma, fecha_oficio, asunto, anexo, captura_id, estatus_id) VALUES ('",CONCATENATE(RIGHT(CONCATENATE("00",DAY(Hoja2!B216)),2),"/",RIGHT(CONCATENATE("00",MONTH(Hoja2!B216)),2),"/",RIGHT(CONCATENATE("00",YEAR(Hoja2!B216)),2)),"',",Hoja2!A216,",'",Hoja2!C216,"','",Hoja2!F216,"','",Hoja2!E216,"','",CONCATENATE(RIGHT(CONCATENATE("00",DAY(Hoja2!D216)),2),"/",RIGHT(CONCATENATE("00",MONTH(Hoja2!D216)),2),"/",RIGHT(CONCATENATE("00",YEAR(Hoja2!D216)),2)),"','",Hoja2!J216,"',","FALSE, 1,8);"), "")</f>
        <v>INSERT INTO seguimiento_oficios_recepcion_oficio(fecha_captura, folio_interno, no_oficio, dependencia_envia, firma, fecha_oficio, asunto, anexo, captura_id, estatus_id) VALUES ('14/01/13',249,'591','ETESA','ELIGIO AZUARA CORDERO','10/01/13','ENVIA APLICACIÓN DE DESCUENTOS',FALSE, 1,8);</v>
      </c>
    </row>
    <row r="217" spans="6:17">
      <c r="F217" t="str">
        <f>RIGHT(CONCATENATE("00",DAY(Hoja2!B217)),2)</f>
        <v>14</v>
      </c>
      <c r="G217" t="str">
        <f>CONCATENATE(RIGHT(CONCATENATE("00",DAY(Hoja2!B217)),2),"/",RIGHT(CONCATENATE("00",MONTH(Hoja2!B217)),2),"/",RIGHT(CONCATENATE("00",YEAR(Hoja2!B217)),2))</f>
        <v>14/01/13</v>
      </c>
      <c r="H217" t="str">
        <f>RIGHT(CONCATENATE("00",DAY(Hoja2!D217)),2)</f>
        <v>08</v>
      </c>
      <c r="I217" t="str">
        <f>CONCATENATE(RIGHT(CONCATENATE("00",DAY(Hoja2!D217)),2),"/",RIGHT(CONCATENATE("00",MONTH(Hoja2!D217)),2),"/",RIGHT(CONCATENATE("00",YEAR(Hoja2!D217)),2))</f>
        <v>08/01/13</v>
      </c>
      <c r="J217" t="str">
        <f>IF(LEN(Hoja2!J217)&gt;150,LEN(Hoja2!J217),"")</f>
        <v/>
      </c>
      <c r="K217" t="str">
        <f>IF(Hoja2!A217&lt;&gt;"", IF(Hoja2!B217&lt;&gt;"", IF(Hoja2!C217&lt;&gt;"", IF(Hoja2!D217&lt;&gt;"", IF(Hoja2!E217&lt;&gt;"", IF(Hoja2!F217&lt;&gt;"", IF(Hoja2!J217&lt;&gt;"","ok",""),""),""),""),""),""),"")</f>
        <v>ok</v>
      </c>
      <c r="L217" t="str">
        <f>IF(Hoja2!A217="'S/F'","--","")</f>
        <v/>
      </c>
      <c r="M217" t="str">
        <f>IF(LEN(Hoja2!C217)&gt;30,Hoja2!C217,"")</f>
        <v/>
      </c>
      <c r="O217" t="str">
        <f>IF(LEN(Hoja2!F217)&gt;110,LEN(Hoja2!F217),"")</f>
        <v/>
      </c>
      <c r="Q217" t="str">
        <f>IF(K217="ok",CONCATENATE(IF(Hoja2!A217="'S/F'","--",""),N217,"INSERT INTO seguimiento_oficios_recepcion_oficio(fecha_captura, folio_interno, no_oficio, dependencia_envia, firma, fecha_oficio, asunto, anexo, captura_id, estatus_id) VALUES ('",CONCATENATE(RIGHT(CONCATENATE("00",DAY(Hoja2!B217)),2),"/",RIGHT(CONCATENATE("00",MONTH(Hoja2!B217)),2),"/",RIGHT(CONCATENATE("00",YEAR(Hoja2!B217)),2)),"',",Hoja2!A217,",'",Hoja2!C217,"','",Hoja2!F217,"','",Hoja2!E217,"','",CONCATENATE(RIGHT(CONCATENATE("00",DAY(Hoja2!D217)),2),"/",RIGHT(CONCATENATE("00",MONTH(Hoja2!D217)),2),"/",RIGHT(CONCATENATE("00",YEAR(Hoja2!D217)),2)),"','",Hoja2!J217,"',","FALSE, 1,8);"), "")</f>
        <v>INSERT INTO seguimiento_oficios_recepcion_oficio(fecha_captura, folio_interno, no_oficio, dependencia_envia, firma, fecha_oficio, asunto, anexo, captura_id, estatus_id) VALUES ('14/01/13',250,'009','TRIB. DE LO CONTENCIOSO ADMVO.','JUANA INES CASTILLO TORRES','08/01/13','SOL. INFORMES JUICIO CONTENCIOSOS 365/2012',FALSE, 1,8);</v>
      </c>
    </row>
    <row r="218" spans="6:17">
      <c r="F218" t="str">
        <f>RIGHT(CONCATENATE("00",DAY(Hoja2!B218)),2)</f>
        <v>14</v>
      </c>
      <c r="G218" t="str">
        <f>CONCATENATE(RIGHT(CONCATENATE("00",DAY(Hoja2!B218)),2),"/",RIGHT(CONCATENATE("00",MONTH(Hoja2!B218)),2),"/",RIGHT(CONCATENATE("00",YEAR(Hoja2!B218)),2))</f>
        <v>14/01/13</v>
      </c>
      <c r="H218" t="str">
        <f>RIGHT(CONCATENATE("00",DAY(Hoja2!D218)),2)</f>
        <v>11</v>
      </c>
      <c r="I218" t="str">
        <f>CONCATENATE(RIGHT(CONCATENATE("00",DAY(Hoja2!D218)),2),"/",RIGHT(CONCATENATE("00",MONTH(Hoja2!D218)),2),"/",RIGHT(CONCATENATE("00",YEAR(Hoja2!D218)),2))</f>
        <v>11/01/13</v>
      </c>
      <c r="J218" t="str">
        <f>IF(LEN(Hoja2!J218)&gt;150,LEN(Hoja2!J218),"")</f>
        <v/>
      </c>
      <c r="K218" t="str">
        <f>IF(Hoja2!A218&lt;&gt;"", IF(Hoja2!B218&lt;&gt;"", IF(Hoja2!C218&lt;&gt;"", IF(Hoja2!D218&lt;&gt;"", IF(Hoja2!E218&lt;&gt;"", IF(Hoja2!F218&lt;&gt;"", IF(Hoja2!J218&lt;&gt;"","ok",""),""),""),""),""),""),"")</f>
        <v>ok</v>
      </c>
      <c r="L218" t="str">
        <f>IF(Hoja2!A218="'S/F'","--","")</f>
        <v/>
      </c>
      <c r="M218" t="str">
        <f>IF(LEN(Hoja2!C218)&gt;30,Hoja2!C218,"")</f>
        <v/>
      </c>
      <c r="O218" t="str">
        <f>IF(LEN(Hoja2!F218)&gt;110,LEN(Hoja2!F218),"")</f>
        <v/>
      </c>
      <c r="Q218" t="str">
        <f>IF(K218="ok",CONCATENATE(IF(Hoja2!A218="'S/F'","--",""),N218,"INSERT INTO seguimiento_oficios_recepcion_oficio(fecha_captura, folio_interno, no_oficio, dependencia_envia, firma, fecha_oficio, asunto, anexo, captura_id, estatus_id) VALUES ('",CONCATENATE(RIGHT(CONCATENATE("00",DAY(Hoja2!B218)),2),"/",RIGHT(CONCATENATE("00",MONTH(Hoja2!B218)),2),"/",RIGHT(CONCATENATE("00",YEAR(Hoja2!B218)),2)),"',",Hoja2!A218,",'",Hoja2!C218,"','",Hoja2!F218,"','",Hoja2!E218,"','",CONCATENATE(RIGHT(CONCATENATE("00",DAY(Hoja2!D218)),2),"/",RIGHT(CONCATENATE("00",MONTH(Hoja2!D218)),2),"/",RIGHT(CONCATENATE("00",YEAR(Hoja2!D218)),2)),"','",Hoja2!J218,"',","FALSE, 1,8);"), "")</f>
        <v>INSERT INTO seguimiento_oficios_recepcion_oficio(fecha_captura, folio_interno, no_oficio, dependencia_envia, firma, fecha_oficio, asunto, anexo, captura_id, estatus_id) VALUES ('14/01/13',251,'016','COMESFOR','GUSTAVO WINZIG NEGRIN','11/01/13','INFORMA EL NOMBRE DE LAS PERSONAS AUTORIZADAS OARA RECIBIR Y ENTREGAR NOMINA LA C. VIRIDIANA SUAREZ LANDERO Y CAROLINA PASCUAL MIRANDA',FALSE, 1,8);</v>
      </c>
    </row>
    <row r="219" spans="6:17">
      <c r="F219" t="str">
        <f>RIGHT(CONCATENATE("00",DAY(Hoja2!B219)),2)</f>
        <v>14</v>
      </c>
      <c r="G219" t="str">
        <f>CONCATENATE(RIGHT(CONCATENATE("00",DAY(Hoja2!B219)),2),"/",RIGHT(CONCATENATE("00",MONTH(Hoja2!B219)),2),"/",RIGHT(CONCATENATE("00",YEAR(Hoja2!B219)),2))</f>
        <v>14/01/13</v>
      </c>
      <c r="H219" t="str">
        <f>RIGHT(CONCATENATE("00",DAY(Hoja2!D219)),2)</f>
        <v>14</v>
      </c>
      <c r="I219" t="str">
        <f>CONCATENATE(RIGHT(CONCATENATE("00",DAY(Hoja2!D219)),2),"/",RIGHT(CONCATENATE("00",MONTH(Hoja2!D219)),2),"/",RIGHT(CONCATENATE("00",YEAR(Hoja2!D219)),2))</f>
        <v>14/01/13</v>
      </c>
      <c r="J219" t="str">
        <f>IF(LEN(Hoja2!J219)&gt;150,LEN(Hoja2!J219),"")</f>
        <v/>
      </c>
      <c r="K219" t="str">
        <f>IF(Hoja2!A219&lt;&gt;"", IF(Hoja2!B219&lt;&gt;"", IF(Hoja2!C219&lt;&gt;"", IF(Hoja2!D219&lt;&gt;"", IF(Hoja2!E219&lt;&gt;"", IF(Hoja2!F219&lt;&gt;"", IF(Hoja2!J219&lt;&gt;"","ok",""),""),""),""),""),""),"")</f>
        <v>ok</v>
      </c>
      <c r="L219" t="str">
        <f>IF(Hoja2!A219="'S/F'","--","")</f>
        <v/>
      </c>
      <c r="M219" t="str">
        <f>IF(LEN(Hoja2!C219)&gt;30,Hoja2!C219,"")</f>
        <v/>
      </c>
      <c r="O219" t="str">
        <f>IF(LEN(Hoja2!F219)&gt;110,LEN(Hoja2!F219),"")</f>
        <v/>
      </c>
      <c r="Q219" t="str">
        <f>IF(K219="ok",CONCATENATE(IF(Hoja2!A219="'S/F'","--",""),N219,"INSERT INTO seguimiento_oficios_recepcion_oficio(fecha_captura, folio_interno, no_oficio, dependencia_envia, firma, fecha_oficio, asunto, anexo, captura_id, estatus_id) VALUES ('",CONCATENATE(RIGHT(CONCATENATE("00",DAY(Hoja2!B219)),2),"/",RIGHT(CONCATENATE("00",MONTH(Hoja2!B219)),2),"/",RIGHT(CONCATENATE("00",YEAR(Hoja2!B219)),2)),"',",Hoja2!A219,",'",Hoja2!C219,"','",Hoja2!F219,"','",Hoja2!E219,"','",CONCATENATE(RIGHT(CONCATENATE("00",DAY(Hoja2!D219)),2),"/",RIGHT(CONCATENATE("00",MONTH(Hoja2!D219)),2),"/",RIGHT(CONCATENATE("00",YEAR(Hoja2!D219)),2)),"','",Hoja2!J219,"',","FALSE, 1,8);"), "")</f>
        <v>INSERT INTO seguimiento_oficios_recepcion_oficio(fecha_captura, folio_interno, no_oficio, dependencia_envia, firma, fecha_oficio, asunto, anexo, captura_id, estatus_id) VALUES ('14/01/13',252,'001','CADEM','ARTURO ESTEBAN ABREU AYALA','14/01/13','SOL. PERSONAL PARA ENTREGA RECEPCION 15 DE ENERO',FALSE, 1,8);</v>
      </c>
    </row>
    <row r="220" spans="6:17">
      <c r="F220" t="str">
        <f>RIGHT(CONCATENATE("00",DAY(Hoja2!B220)),2)</f>
        <v>14</v>
      </c>
      <c r="G220" t="str">
        <f>CONCATENATE(RIGHT(CONCATENATE("00",DAY(Hoja2!B220)),2),"/",RIGHT(CONCATENATE("00",MONTH(Hoja2!B220)),2),"/",RIGHT(CONCATENATE("00",YEAR(Hoja2!B220)),2))</f>
        <v>14/01/13</v>
      </c>
      <c r="H220" t="str">
        <f>RIGHT(CONCATENATE("00",DAY(Hoja2!D220)),2)</f>
        <v>07</v>
      </c>
      <c r="I220" t="str">
        <f>CONCATENATE(RIGHT(CONCATENATE("00",DAY(Hoja2!D220)),2),"/",RIGHT(CONCATENATE("00",MONTH(Hoja2!D220)),2),"/",RIGHT(CONCATENATE("00",YEAR(Hoja2!D220)),2))</f>
        <v>07/01/13</v>
      </c>
      <c r="J220" t="str">
        <f>IF(LEN(Hoja2!J220)&gt;150,LEN(Hoja2!J220),"")</f>
        <v/>
      </c>
      <c r="K220" t="str">
        <f>IF(Hoja2!A220&lt;&gt;"", IF(Hoja2!B220&lt;&gt;"", IF(Hoja2!C220&lt;&gt;"", IF(Hoja2!D220&lt;&gt;"", IF(Hoja2!E220&lt;&gt;"", IF(Hoja2!F220&lt;&gt;"", IF(Hoja2!J220&lt;&gt;"","ok",""),""),""),""),""),""),"")</f>
        <v>ok</v>
      </c>
      <c r="L220" t="str">
        <f>IF(Hoja2!A220="'S/F'","--","")</f>
        <v/>
      </c>
      <c r="M220" t="str">
        <f>IF(LEN(Hoja2!C220)&gt;30,Hoja2!C220,"")</f>
        <v/>
      </c>
      <c r="O220" t="str">
        <f>IF(LEN(Hoja2!F220)&gt;110,LEN(Hoja2!F220),"")</f>
        <v/>
      </c>
      <c r="Q220" t="str">
        <f>IF(K220="ok",CONCATENATE(IF(Hoja2!A220="'S/F'","--",""),N220,"INSERT INTO seguimiento_oficios_recepcion_oficio(fecha_captura, folio_interno, no_oficio, dependencia_envia, firma, fecha_oficio, asunto, anexo, captura_id, estatus_id) VALUES ('",CONCATENATE(RIGHT(CONCATENATE("00",DAY(Hoja2!B220)),2),"/",RIGHT(CONCATENATE("00",MONTH(Hoja2!B220)),2),"/",RIGHT(CONCATENATE("00",YEAR(Hoja2!B220)),2)),"',",Hoja2!A220,",'",Hoja2!C220,"','",Hoja2!F220,"','",Hoja2!E220,"','",CONCATENATE(RIGHT(CONCATENATE("00",DAY(Hoja2!D220)),2),"/",RIGHT(CONCATENATE("00",MONTH(Hoja2!D220)),2),"/",RIGHT(CONCATENATE("00",YEAR(Hoja2!D220)),2)),"','",Hoja2!J220,"',","FALSE, 1,8);"), "")</f>
        <v>INSERT INTO seguimiento_oficios_recepcion_oficio(fecha_captura, folio_interno, no_oficio, dependencia_envia, firma, fecha_oficio, asunto, anexo, captura_id, estatus_id) VALUES ('14/01/13',253,'030','JUR. SAN. COM.','ROBERTO CANO GARCIA','07/01/13','ENVIA ACTA DE RECORRIDO ESTATAL ',FALSE, 1,8);</v>
      </c>
    </row>
    <row r="221" spans="6:17">
      <c r="F221" t="str">
        <f>RIGHT(CONCATENATE("00",DAY(Hoja2!B221)),2)</f>
        <v>14</v>
      </c>
      <c r="G221" t="str">
        <f>CONCATENATE(RIGHT(CONCATENATE("00",DAY(Hoja2!B221)),2),"/",RIGHT(CONCATENATE("00",MONTH(Hoja2!B221)),2),"/",RIGHT(CONCATENATE("00",YEAR(Hoja2!B221)),2))</f>
        <v>14/01/13</v>
      </c>
      <c r="H221" t="str">
        <f>RIGHT(CONCATENATE("00",DAY(Hoja2!D221)),2)</f>
        <v>14</v>
      </c>
      <c r="I221" t="str">
        <f>CONCATENATE(RIGHT(CONCATENATE("00",DAY(Hoja2!D221)),2),"/",RIGHT(CONCATENATE("00",MONTH(Hoja2!D221)),2),"/",RIGHT(CONCATENATE("00",YEAR(Hoja2!D221)),2))</f>
        <v>14/01/13</v>
      </c>
      <c r="J221" t="str">
        <f>IF(LEN(Hoja2!J221)&gt;150,LEN(Hoja2!J221),"")</f>
        <v/>
      </c>
      <c r="K221" t="str">
        <f>IF(Hoja2!A221&lt;&gt;"", IF(Hoja2!B221&lt;&gt;"", IF(Hoja2!C221&lt;&gt;"", IF(Hoja2!D221&lt;&gt;"", IF(Hoja2!E221&lt;&gt;"", IF(Hoja2!F221&lt;&gt;"", IF(Hoja2!J221&lt;&gt;"","ok",""),""),""),""),""),""),"")</f>
        <v>ok</v>
      </c>
      <c r="L221" t="str">
        <f>IF(Hoja2!A221="'S/F'","--","")</f>
        <v/>
      </c>
      <c r="M221" t="str">
        <f>IF(LEN(Hoja2!C221)&gt;30,Hoja2!C221,"")</f>
        <v/>
      </c>
      <c r="O221" t="str">
        <f>IF(LEN(Hoja2!F221)&gt;110,LEN(Hoja2!F221),"")</f>
        <v/>
      </c>
      <c r="Q221" t="str">
        <f>IF(K221="ok",CONCATENATE(IF(Hoja2!A221="'S/F'","--",""),N221,"INSERT INTO seguimiento_oficios_recepcion_oficio(fecha_captura, folio_interno, no_oficio, dependencia_envia, firma, fecha_oficio, asunto, anexo, captura_id, estatus_id) VALUES ('",CONCATENATE(RIGHT(CONCATENATE("00",DAY(Hoja2!B221)),2),"/",RIGHT(CONCATENATE("00",MONTH(Hoja2!B221)),2),"/",RIGHT(CONCATENATE("00",YEAR(Hoja2!B221)),2)),"',",Hoja2!A221,",'",Hoja2!C221,"','",Hoja2!F221,"','",Hoja2!E221,"','",CONCATENATE(RIGHT(CONCATENATE("00",DAY(Hoja2!D221)),2),"/",RIGHT(CONCATENATE("00",MONTH(Hoja2!D221)),2),"/",RIGHT(CONCATENATE("00",YEAR(Hoja2!D221)),2)),"','",Hoja2!J221,"',","FALSE, 1,8);"), "")</f>
        <v>INSERT INTO seguimiento_oficios_recepcion_oficio(fecha_captura, folio_interno, no_oficio, dependencia_envia, firma, fecha_oficio, asunto, anexo, captura_id, estatus_id) VALUES ('14/01/13',254,'S/N','PARTICULAR','MARIA AURELIA ARIAS DE LA CRUZ','14/01/13','SOL. PAGO DE GRATIFICACION ANUAL DE SU MADRE LA SRA. ANITA LOPEZ QUIEN FALLECIO EN DICIEMBRE',FALSE, 1,8);</v>
      </c>
    </row>
    <row r="222" spans="6:17">
      <c r="F222" t="str">
        <f>RIGHT(CONCATENATE("00",DAY(Hoja2!B222)),2)</f>
        <v>14</v>
      </c>
      <c r="G222" t="str">
        <f>CONCATENATE(RIGHT(CONCATENATE("00",DAY(Hoja2!B222)),2),"/",RIGHT(CONCATENATE("00",MONTH(Hoja2!B222)),2),"/",RIGHT(CONCATENATE("00",YEAR(Hoja2!B222)),2))</f>
        <v>14/01/13</v>
      </c>
      <c r="H222" t="str">
        <f>RIGHT(CONCATENATE("00",DAY(Hoja2!D222)),2)</f>
        <v>07</v>
      </c>
      <c r="I222" t="str">
        <f>CONCATENATE(RIGHT(CONCATENATE("00",DAY(Hoja2!D222)),2),"/",RIGHT(CONCATENATE("00",MONTH(Hoja2!D222)),2),"/",RIGHT(CONCATENATE("00",YEAR(Hoja2!D222)),2))</f>
        <v>07/01/13</v>
      </c>
      <c r="J222" t="str">
        <f>IF(LEN(Hoja2!J222)&gt;150,LEN(Hoja2!J222),"")</f>
        <v/>
      </c>
      <c r="K222" t="str">
        <f>IF(Hoja2!A222&lt;&gt;"", IF(Hoja2!B222&lt;&gt;"", IF(Hoja2!C222&lt;&gt;"", IF(Hoja2!D222&lt;&gt;"", IF(Hoja2!E222&lt;&gt;"", IF(Hoja2!F222&lt;&gt;"", IF(Hoja2!J222&lt;&gt;"","ok",""),""),""),""),""),""),"")</f>
        <v>ok</v>
      </c>
      <c r="L222" t="str">
        <f>IF(Hoja2!A222="'S/F'","--","")</f>
        <v/>
      </c>
      <c r="M222" t="str">
        <f>IF(LEN(Hoja2!C222)&gt;30,Hoja2!C222,"")</f>
        <v/>
      </c>
      <c r="O222" t="str">
        <f>IF(LEN(Hoja2!F222)&gt;110,LEN(Hoja2!F222),"")</f>
        <v/>
      </c>
      <c r="Q222" t="str">
        <f>IF(K222="ok",CONCATENATE(IF(Hoja2!A222="'S/F'","--",""),N222,"INSERT INTO seguimiento_oficios_recepcion_oficio(fecha_captura, folio_interno, no_oficio, dependencia_envia, firma, fecha_oficio, asunto, anexo, captura_id, estatus_id) VALUES ('",CONCATENATE(RIGHT(CONCATENATE("00",DAY(Hoja2!B222)),2),"/",RIGHT(CONCATENATE("00",MONTH(Hoja2!B222)),2),"/",RIGHT(CONCATENATE("00",YEAR(Hoja2!B222)),2)),"',",Hoja2!A222,",'",Hoja2!C222,"','",Hoja2!F222,"','",Hoja2!E222,"','",CONCATENATE(RIGHT(CONCATENATE("00",DAY(Hoja2!D222)),2),"/",RIGHT(CONCATENATE("00",MONTH(Hoja2!D222)),2),"/",RIGHT(CONCATENATE("00",YEAR(Hoja2!D222)),2)),"','",Hoja2!J222,"',","FALSE, 1,8);"), "")</f>
        <v>INSERT INTO seguimiento_oficios_recepcion_oficio(fecha_captura, folio_interno, no_oficio, dependencia_envia, firma, fecha_oficio, asunto, anexo, captura_id, estatus_id) VALUES ('14/01/13',255,'003','SENTRO DE SALUD URBANO COMALCALCO','TERESA DORANTES OSIO','07/01/13','ENVIAN ACTA DE RECORRIDO',FALSE, 1,8);</v>
      </c>
    </row>
    <row r="223" spans="6:17">
      <c r="F223" t="str">
        <f>RIGHT(CONCATENATE("00",DAY(Hoja2!B223)),2)</f>
        <v>14</v>
      </c>
      <c r="G223" t="str">
        <f>CONCATENATE(RIGHT(CONCATENATE("00",DAY(Hoja2!B223)),2),"/",RIGHT(CONCATENATE("00",MONTH(Hoja2!B223)),2),"/",RIGHT(CONCATENATE("00",YEAR(Hoja2!B223)),2))</f>
        <v>14/01/13</v>
      </c>
      <c r="H223" t="str">
        <f>RIGHT(CONCATENATE("00",DAY(Hoja2!D223)),2)</f>
        <v>11</v>
      </c>
      <c r="I223" t="str">
        <f>CONCATENATE(RIGHT(CONCATENATE("00",DAY(Hoja2!D223)),2),"/",RIGHT(CONCATENATE("00",MONTH(Hoja2!D223)),2),"/",RIGHT(CONCATENATE("00",YEAR(Hoja2!D223)),2))</f>
        <v>11/01/13</v>
      </c>
      <c r="J223" t="str">
        <f>IF(LEN(Hoja2!J223)&gt;150,LEN(Hoja2!J223),"")</f>
        <v/>
      </c>
      <c r="K223" t="str">
        <f>IF(Hoja2!A223&lt;&gt;"", IF(Hoja2!B223&lt;&gt;"", IF(Hoja2!C223&lt;&gt;"", IF(Hoja2!D223&lt;&gt;"", IF(Hoja2!E223&lt;&gt;"", IF(Hoja2!F223&lt;&gt;"", IF(Hoja2!J223&lt;&gt;"","ok",""),""),""),""),""),""),"")</f>
        <v>ok</v>
      </c>
      <c r="L223" t="str">
        <f>IF(Hoja2!A223="'S/F'","--","")</f>
        <v/>
      </c>
      <c r="M223" t="str">
        <f>IF(LEN(Hoja2!C223)&gt;30,Hoja2!C223,"")</f>
        <v/>
      </c>
      <c r="O223" t="str">
        <f>IF(LEN(Hoja2!F223)&gt;110,LEN(Hoja2!F223),"")</f>
        <v/>
      </c>
      <c r="Q223" t="str">
        <f>IF(K223="ok",CONCATENATE(IF(Hoja2!A223="'S/F'","--",""),N223,"INSERT INTO seguimiento_oficios_recepcion_oficio(fecha_captura, folio_interno, no_oficio, dependencia_envia, firma, fecha_oficio, asunto, anexo, captura_id, estatus_id) VALUES ('",CONCATENATE(RIGHT(CONCATENATE("00",DAY(Hoja2!B223)),2),"/",RIGHT(CONCATENATE("00",MONTH(Hoja2!B223)),2),"/",RIGHT(CONCATENATE("00",YEAR(Hoja2!B223)),2)),"',",Hoja2!A223,",'",Hoja2!C223,"','",Hoja2!F223,"','",Hoja2!E223,"','",CONCATENATE(RIGHT(CONCATENATE("00",DAY(Hoja2!D223)),2),"/",RIGHT(CONCATENATE("00",MONTH(Hoja2!D223)),2),"/",RIGHT(CONCATENATE("00",YEAR(Hoja2!D223)),2)),"','",Hoja2!J223,"',","FALSE, 1,8);"), "")</f>
        <v>INSERT INTO seguimiento_oficios_recepcion_oficio(fecha_captura, folio_interno, no_oficio, dependencia_envia, firma, fecha_oficio, asunto, anexo, captura_id, estatus_id) VALUES ('14/01/13',256,'023','SCT','JOSE ANTONIO DE LA VEGA ASMITIA','11/01/13','ENVIAN RELACION DEL PERSONAL DE ALTA CON FECHA  1ERO. DE ENERO Y SE ENVIA LISTADO DEL PERSONAL QUE CAUSA BAJA',FALSE, 1,8);</v>
      </c>
    </row>
    <row r="224" spans="6:17">
      <c r="F224" t="str">
        <f>RIGHT(CONCATENATE("00",DAY(Hoja2!B224)),2)</f>
        <v>14</v>
      </c>
      <c r="G224" t="str">
        <f>CONCATENATE(RIGHT(CONCATENATE("00",DAY(Hoja2!B224)),2),"/",RIGHT(CONCATENATE("00",MONTH(Hoja2!B224)),2),"/",RIGHT(CONCATENATE("00",YEAR(Hoja2!B224)),2))</f>
        <v>14/01/13</v>
      </c>
      <c r="H224" t="str">
        <f>RIGHT(CONCATENATE("00",DAY(Hoja2!D224)),2)</f>
        <v>14</v>
      </c>
      <c r="I224" t="str">
        <f>CONCATENATE(RIGHT(CONCATENATE("00",DAY(Hoja2!D224)),2),"/",RIGHT(CONCATENATE("00",MONTH(Hoja2!D224)),2),"/",RIGHT(CONCATENATE("00",YEAR(Hoja2!D224)),2))</f>
        <v>14/01/13</v>
      </c>
      <c r="J224" t="str">
        <f>IF(LEN(Hoja2!J224)&gt;150,LEN(Hoja2!J224),"")</f>
        <v/>
      </c>
      <c r="K224" t="str">
        <f>IF(Hoja2!A224&lt;&gt;"", IF(Hoja2!B224&lt;&gt;"", IF(Hoja2!C224&lt;&gt;"", IF(Hoja2!D224&lt;&gt;"", IF(Hoja2!E224&lt;&gt;"", IF(Hoja2!F224&lt;&gt;"", IF(Hoja2!J224&lt;&gt;"","ok",""),""),""),""),""),""),"")</f>
        <v>ok</v>
      </c>
      <c r="L224" t="str">
        <f>IF(Hoja2!A224="'S/F'","--","")</f>
        <v/>
      </c>
      <c r="M224" t="str">
        <f>IF(LEN(Hoja2!C224)&gt;30,Hoja2!C224,"")</f>
        <v/>
      </c>
      <c r="O224" t="str">
        <f>IF(LEN(Hoja2!F224)&gt;110,LEN(Hoja2!F224),"")</f>
        <v/>
      </c>
      <c r="Q224" t="str">
        <f>IF(K224="ok",CONCATENATE(IF(Hoja2!A224="'S/F'","--",""),N224,"INSERT INTO seguimiento_oficios_recepcion_oficio(fecha_captura, folio_interno, no_oficio, dependencia_envia, firma, fecha_oficio, asunto, anexo, captura_id, estatus_id) VALUES ('",CONCATENATE(RIGHT(CONCATENATE("00",DAY(Hoja2!B224)),2),"/",RIGHT(CONCATENATE("00",MONTH(Hoja2!B224)),2),"/",RIGHT(CONCATENATE("00",YEAR(Hoja2!B224)),2)),"',",Hoja2!A224,",'",Hoja2!C224,"','",Hoja2!F224,"','",Hoja2!E224,"','",CONCATENATE(RIGHT(CONCATENATE("00",DAY(Hoja2!D224)),2),"/",RIGHT(CONCATENATE("00",MONTH(Hoja2!D224)),2),"/",RIGHT(CONCATENATE("00",YEAR(Hoja2!D224)),2)),"','",Hoja2!J224,"',","FALSE, 1,8);"), "")</f>
        <v>INSERT INTO seguimiento_oficios_recepcion_oficio(fecha_captura, folio_interno, no_oficio, dependencia_envia, firma, fecha_oficio, asunto, anexo, captura_id, estatus_id) VALUES ('14/01/13',257,'024','SCT','JOSE ANTONIO DE LA VEGA ASMITIA','14/01/13','SOL. DOTACION DE GASOLINA DE LOS MESES DE ENERO Y FEBRERO',FALSE, 1,8);</v>
      </c>
    </row>
    <row r="225" spans="6:17">
      <c r="F225" t="str">
        <f>RIGHT(CONCATENATE("00",DAY(Hoja2!B225)),2)</f>
        <v>14</v>
      </c>
      <c r="G225" t="str">
        <f>CONCATENATE(RIGHT(CONCATENATE("00",DAY(Hoja2!B225)),2),"/",RIGHT(CONCATENATE("00",MONTH(Hoja2!B225)),2),"/",RIGHT(CONCATENATE("00",YEAR(Hoja2!B225)),2))</f>
        <v>14/01/13</v>
      </c>
      <c r="H225" t="str">
        <f>RIGHT(CONCATENATE("00",DAY(Hoja2!D225)),2)</f>
        <v>14</v>
      </c>
      <c r="I225" t="str">
        <f>CONCATENATE(RIGHT(CONCATENATE("00",DAY(Hoja2!D225)),2),"/",RIGHT(CONCATENATE("00",MONTH(Hoja2!D225)),2),"/",RIGHT(CONCATENATE("00",YEAR(Hoja2!D225)),2))</f>
        <v>14/01/13</v>
      </c>
      <c r="J225" t="str">
        <f>IF(LEN(Hoja2!J225)&gt;150,LEN(Hoja2!J225),"")</f>
        <v/>
      </c>
      <c r="K225" t="str">
        <f>IF(Hoja2!A225&lt;&gt;"", IF(Hoja2!B225&lt;&gt;"", IF(Hoja2!C225&lt;&gt;"", IF(Hoja2!D225&lt;&gt;"", IF(Hoja2!E225&lt;&gt;"", IF(Hoja2!F225&lt;&gt;"", IF(Hoja2!J225&lt;&gt;"","ok",""),""),""),""),""),""),"")</f>
        <v>ok</v>
      </c>
      <c r="L225" t="str">
        <f>IF(Hoja2!A225="'S/F'","--","")</f>
        <v/>
      </c>
      <c r="M225" t="str">
        <f>IF(LEN(Hoja2!C225)&gt;30,Hoja2!C225,"")</f>
        <v/>
      </c>
      <c r="O225" t="str">
        <f>IF(LEN(Hoja2!F225)&gt;110,LEN(Hoja2!F225),"")</f>
        <v/>
      </c>
      <c r="Q225" t="str">
        <f>IF(K225="ok",CONCATENATE(IF(Hoja2!A225="'S/F'","--",""),N225,"INSERT INTO seguimiento_oficios_recepcion_oficio(fecha_captura, folio_interno, no_oficio, dependencia_envia, firma, fecha_oficio, asunto, anexo, captura_id, estatus_id) VALUES ('",CONCATENATE(RIGHT(CONCATENATE("00",DAY(Hoja2!B225)),2),"/",RIGHT(CONCATENATE("00",MONTH(Hoja2!B225)),2),"/",RIGHT(CONCATENATE("00",YEAR(Hoja2!B225)),2)),"',",Hoja2!A225,",'",Hoja2!C225,"','",Hoja2!F225,"','",Hoja2!E225,"','",CONCATENATE(RIGHT(CONCATENATE("00",DAY(Hoja2!D225)),2),"/",RIGHT(CONCATENATE("00",MONTH(Hoja2!D225)),2),"/",RIGHT(CONCATENATE("00",YEAR(Hoja2!D225)),2)),"','",Hoja2!J225,"',","FALSE, 1,8);"), "")</f>
        <v>INSERT INTO seguimiento_oficios_recepcion_oficio(fecha_captura, folio_interno, no_oficio, dependencia_envia, firma, fecha_oficio, asunto, anexo, captura_id, estatus_id) VALUES ('14/01/13',258,'S/N','SWEET SMOP BY MALU','MARTHA GUADALUPE TORRES CASTELLANOS','14/01/13','SOL. CASA DE LA LAGUNA 19 DE ENERO',FALSE, 1,8);</v>
      </c>
    </row>
    <row r="226" spans="6:17">
      <c r="F226" t="str">
        <f>RIGHT(CONCATENATE("00",DAY(Hoja2!B226)),2)</f>
        <v>14</v>
      </c>
      <c r="G226" t="str">
        <f>CONCATENATE(RIGHT(CONCATENATE("00",DAY(Hoja2!B226)),2),"/",RIGHT(CONCATENATE("00",MONTH(Hoja2!B226)),2),"/",RIGHT(CONCATENATE("00",YEAR(Hoja2!B226)),2))</f>
        <v>14/01/13</v>
      </c>
      <c r="H226" t="str">
        <f>RIGHT(CONCATENATE("00",DAY(Hoja2!D226)),2)</f>
        <v>14</v>
      </c>
      <c r="I226" t="str">
        <f>CONCATENATE(RIGHT(CONCATENATE("00",DAY(Hoja2!D226)),2),"/",RIGHT(CONCATENATE("00",MONTH(Hoja2!D226)),2),"/",RIGHT(CONCATENATE("00",YEAR(Hoja2!D226)),2))</f>
        <v>14/01/13</v>
      </c>
      <c r="J226" t="str">
        <f>IF(LEN(Hoja2!J226)&gt;150,LEN(Hoja2!J226),"")</f>
        <v/>
      </c>
      <c r="K226" t="str">
        <f>IF(Hoja2!A226&lt;&gt;"", IF(Hoja2!B226&lt;&gt;"", IF(Hoja2!C226&lt;&gt;"", IF(Hoja2!D226&lt;&gt;"", IF(Hoja2!E226&lt;&gt;"", IF(Hoja2!F226&lt;&gt;"", IF(Hoja2!J226&lt;&gt;"","ok",""),""),""),""),""),""),"")</f>
        <v>ok</v>
      </c>
      <c r="L226" t="str">
        <f>IF(Hoja2!A226="'S/F'","--","")</f>
        <v/>
      </c>
      <c r="M226" t="str">
        <f>IF(LEN(Hoja2!C226)&gt;30,Hoja2!C226,"")</f>
        <v/>
      </c>
      <c r="O226" t="str">
        <f>IF(LEN(Hoja2!F226)&gt;110,LEN(Hoja2!F226),"")</f>
        <v/>
      </c>
      <c r="Q226" t="str">
        <f>IF(K226="ok",CONCATENATE(IF(Hoja2!A226="'S/F'","--",""),N226,"INSERT INTO seguimiento_oficios_recepcion_oficio(fecha_captura, folio_interno, no_oficio, dependencia_envia, firma, fecha_oficio, asunto, anexo, captura_id, estatus_id) VALUES ('",CONCATENATE(RIGHT(CONCATENATE("00",DAY(Hoja2!B226)),2),"/",RIGHT(CONCATENATE("00",MONTH(Hoja2!B226)),2),"/",RIGHT(CONCATENATE("00",YEAR(Hoja2!B226)),2)),"',",Hoja2!A226,",'",Hoja2!C226,"','",Hoja2!F226,"','",Hoja2!E226,"','",CONCATENATE(RIGHT(CONCATENATE("00",DAY(Hoja2!D226)),2),"/",RIGHT(CONCATENATE("00",MONTH(Hoja2!D226)),2),"/",RIGHT(CONCATENATE("00",YEAR(Hoja2!D226)),2)),"','",Hoja2!J226,"',","FALSE, 1,8);"), "")</f>
        <v>INSERT INTO seguimiento_oficios_recepcion_oficio(fecha_captura, folio_interno, no_oficio, dependencia_envia, firma, fecha_oficio, asunto, anexo, captura_id, estatus_id) VALUES ('14/01/13',259,'S/N','SWEET SMOP BY MALU','MARTHA GUADALUPE TORRES CASTELLANOS','14/01/13','SOL. CENTRO DE CONVENCIONES 13 DE DICIEMBRE',FALSE, 1,8);</v>
      </c>
    </row>
    <row r="227" spans="6:17">
      <c r="F227" t="str">
        <f>RIGHT(CONCATENATE("00",DAY(Hoja2!B227)),2)</f>
        <v>14</v>
      </c>
      <c r="G227" t="str">
        <f>CONCATENATE(RIGHT(CONCATENATE("00",DAY(Hoja2!B227)),2),"/",RIGHT(CONCATENATE("00",MONTH(Hoja2!B227)),2),"/",RIGHT(CONCATENATE("00",YEAR(Hoja2!B227)),2))</f>
        <v>14/01/13</v>
      </c>
      <c r="H227" t="str">
        <f>RIGHT(CONCATENATE("00",DAY(Hoja2!D227)),2)</f>
        <v>14</v>
      </c>
      <c r="I227" t="str">
        <f>CONCATENATE(RIGHT(CONCATENATE("00",DAY(Hoja2!D227)),2),"/",RIGHT(CONCATENATE("00",MONTH(Hoja2!D227)),2),"/",RIGHT(CONCATENATE("00",YEAR(Hoja2!D227)),2))</f>
        <v>14/01/13</v>
      </c>
      <c r="J227" t="str">
        <f>IF(LEN(Hoja2!J227)&gt;150,LEN(Hoja2!J227),"")</f>
        <v/>
      </c>
      <c r="K227" t="str">
        <f>IF(Hoja2!A227&lt;&gt;"", IF(Hoja2!B227&lt;&gt;"", IF(Hoja2!C227&lt;&gt;"", IF(Hoja2!D227&lt;&gt;"", IF(Hoja2!E227&lt;&gt;"", IF(Hoja2!F227&lt;&gt;"", IF(Hoja2!J227&lt;&gt;"","ok",""),""),""),""),""),""),"")</f>
        <v>ok</v>
      </c>
      <c r="L227" t="str">
        <f>IF(Hoja2!A227="'S/F'","--","")</f>
        <v/>
      </c>
      <c r="M227" t="str">
        <f>IF(LEN(Hoja2!C227)&gt;30,Hoja2!C227,"")</f>
        <v/>
      </c>
      <c r="O227" t="str">
        <f>IF(LEN(Hoja2!F227)&gt;110,LEN(Hoja2!F227),"")</f>
        <v/>
      </c>
      <c r="Q227" t="str">
        <f>IF(K227="ok",CONCATENATE(IF(Hoja2!A227="'S/F'","--",""),N227,"INSERT INTO seguimiento_oficios_recepcion_oficio(fecha_captura, folio_interno, no_oficio, dependencia_envia, firma, fecha_oficio, asunto, anexo, captura_id, estatus_id) VALUES ('",CONCATENATE(RIGHT(CONCATENATE("00",DAY(Hoja2!B227)),2),"/",RIGHT(CONCATENATE("00",MONTH(Hoja2!B227)),2),"/",RIGHT(CONCATENATE("00",YEAR(Hoja2!B227)),2)),"',",Hoja2!A227,",'",Hoja2!C227,"','",Hoja2!F227,"','",Hoja2!E227,"','",CONCATENATE(RIGHT(CONCATENATE("00",DAY(Hoja2!D227)),2),"/",RIGHT(CONCATENATE("00",MONTH(Hoja2!D227)),2),"/",RIGHT(CONCATENATE("00",YEAR(Hoja2!D227)),2)),"','",Hoja2!J227,"',","FALSE, 1,8);"), "")</f>
        <v>INSERT INTO seguimiento_oficios_recepcion_oficio(fecha_captura, folio_interno, no_oficio, dependencia_envia, firma, fecha_oficio, asunto, anexo, captura_id, estatus_id) VALUES ('14/01/13',260,'S/N','SWEET SMOP BY MALU','MARTHA GUADALUPE TORRES CASTELLANOS','14/01/13','SOL. CENTRO DE CONVENCIONES EL 07 DE DICIEMBRE',FALSE, 1,8);</v>
      </c>
    </row>
    <row r="228" spans="6:17">
      <c r="F228" t="str">
        <f>RIGHT(CONCATENATE("00",DAY(Hoja2!B228)),2)</f>
        <v>14</v>
      </c>
      <c r="G228" t="str">
        <f>CONCATENATE(RIGHT(CONCATENATE("00",DAY(Hoja2!B228)),2),"/",RIGHT(CONCATENATE("00",MONTH(Hoja2!B228)),2),"/",RIGHT(CONCATENATE("00",YEAR(Hoja2!B228)),2))</f>
        <v>14/01/13</v>
      </c>
      <c r="H228" t="str">
        <f>RIGHT(CONCATENATE("00",DAY(Hoja2!D228)),2)</f>
        <v>14</v>
      </c>
      <c r="I228" t="str">
        <f>CONCATENATE(RIGHT(CONCATENATE("00",DAY(Hoja2!D228)),2),"/",RIGHT(CONCATENATE("00",MONTH(Hoja2!D228)),2),"/",RIGHT(CONCATENATE("00",YEAR(Hoja2!D228)),2))</f>
        <v>14/01/13</v>
      </c>
      <c r="J228" t="str">
        <f>IF(LEN(Hoja2!J228)&gt;150,LEN(Hoja2!J228),"")</f>
        <v/>
      </c>
      <c r="K228" t="str">
        <f>IF(Hoja2!A228&lt;&gt;"", IF(Hoja2!B228&lt;&gt;"", IF(Hoja2!C228&lt;&gt;"", IF(Hoja2!D228&lt;&gt;"", IF(Hoja2!E228&lt;&gt;"", IF(Hoja2!F228&lt;&gt;"", IF(Hoja2!J228&lt;&gt;"","ok",""),""),""),""),""),""),"")</f>
        <v>ok</v>
      </c>
      <c r="L228" t="str">
        <f>IF(Hoja2!A228="'S/F'","--","")</f>
        <v/>
      </c>
      <c r="M228" t="str">
        <f>IF(LEN(Hoja2!C228)&gt;30,Hoja2!C228,"")</f>
        <v/>
      </c>
      <c r="O228" t="str">
        <f>IF(LEN(Hoja2!F228)&gt;110,LEN(Hoja2!F228),"")</f>
        <v/>
      </c>
      <c r="Q228" t="str">
        <f>IF(K228="ok",CONCATENATE(IF(Hoja2!A228="'S/F'","--",""),N228,"INSERT INTO seguimiento_oficios_recepcion_oficio(fecha_captura, folio_interno, no_oficio, dependencia_envia, firma, fecha_oficio, asunto, anexo, captura_id, estatus_id) VALUES ('",CONCATENATE(RIGHT(CONCATENATE("00",DAY(Hoja2!B228)),2),"/",RIGHT(CONCATENATE("00",MONTH(Hoja2!B228)),2),"/",RIGHT(CONCATENATE("00",YEAR(Hoja2!B228)),2)),"',",Hoja2!A228,",'",Hoja2!C228,"','",Hoja2!F228,"','",Hoja2!E228,"','",CONCATENATE(RIGHT(CONCATENATE("00",DAY(Hoja2!D228)),2),"/",RIGHT(CONCATENATE("00",MONTH(Hoja2!D228)),2),"/",RIGHT(CONCATENATE("00",YEAR(Hoja2!D228)),2)),"','",Hoja2!J228,"',","FALSE, 1,8);"), "")</f>
        <v>INSERT INTO seguimiento_oficios_recepcion_oficio(fecha_captura, folio_interno, no_oficio, dependencia_envia, firma, fecha_oficio, asunto, anexo, captura_id, estatus_id) VALUES ('14/01/13',261,'S/N','PARTICULAR','FELICITAS VAZQUEZ ANDRADE','14/01/13','SOL. TEATRO AL AIRE LIBRE 2 DE MARZO',FALSE, 1,8);</v>
      </c>
    </row>
    <row r="229" spans="6:17">
      <c r="F229" t="str">
        <f>RIGHT(CONCATENATE("00",DAY(Hoja2!B229)),2)</f>
        <v>14</v>
      </c>
      <c r="G229" t="str">
        <f>CONCATENATE(RIGHT(CONCATENATE("00",DAY(Hoja2!B229)),2),"/",RIGHT(CONCATENATE("00",MONTH(Hoja2!B229)),2),"/",RIGHT(CONCATENATE("00",YEAR(Hoja2!B229)),2))</f>
        <v>14/01/13</v>
      </c>
      <c r="H229" t="str">
        <f>RIGHT(CONCATENATE("00",DAY(Hoja2!D229)),2)</f>
        <v>14</v>
      </c>
      <c r="I229" t="str">
        <f>CONCATENATE(RIGHT(CONCATENATE("00",DAY(Hoja2!D229)),2),"/",RIGHT(CONCATENATE("00",MONTH(Hoja2!D229)),2),"/",RIGHT(CONCATENATE("00",YEAR(Hoja2!D229)),2))</f>
        <v>14/01/13</v>
      </c>
      <c r="J229" t="str">
        <f>IF(LEN(Hoja2!J229)&gt;150,LEN(Hoja2!J229),"")</f>
        <v/>
      </c>
      <c r="K229" t="str">
        <f>IF(Hoja2!A229&lt;&gt;"", IF(Hoja2!B229&lt;&gt;"", IF(Hoja2!C229&lt;&gt;"", IF(Hoja2!D229&lt;&gt;"", IF(Hoja2!E229&lt;&gt;"", IF(Hoja2!F229&lt;&gt;"", IF(Hoja2!J229&lt;&gt;"","ok",""),""),""),""),""),""),"")</f>
        <v>ok</v>
      </c>
      <c r="L229" t="str">
        <f>IF(Hoja2!A229="'S/F'","--","")</f>
        <v/>
      </c>
      <c r="M229" t="str">
        <f>IF(LEN(Hoja2!C229)&gt;30,Hoja2!C229,"")</f>
        <v/>
      </c>
      <c r="O229" t="str">
        <f>IF(LEN(Hoja2!F229)&gt;110,LEN(Hoja2!F229),"")</f>
        <v/>
      </c>
      <c r="Q229" t="str">
        <f>IF(K229="ok",CONCATENATE(IF(Hoja2!A229="'S/F'","--",""),N229,"INSERT INTO seguimiento_oficios_recepcion_oficio(fecha_captura, folio_interno, no_oficio, dependencia_envia, firma, fecha_oficio, asunto, anexo, captura_id, estatus_id) VALUES ('",CONCATENATE(RIGHT(CONCATENATE("00",DAY(Hoja2!B229)),2),"/",RIGHT(CONCATENATE("00",MONTH(Hoja2!B229)),2),"/",RIGHT(CONCATENATE("00",YEAR(Hoja2!B229)),2)),"',",Hoja2!A229,",'",Hoja2!C229,"','",Hoja2!F229,"','",Hoja2!E229,"','",CONCATENATE(RIGHT(CONCATENATE("00",DAY(Hoja2!D229)),2),"/",RIGHT(CONCATENATE("00",MONTH(Hoja2!D229)),2),"/",RIGHT(CONCATENATE("00",YEAR(Hoja2!D229)),2)),"','",Hoja2!J229,"',","FALSE, 1,8);"), "")</f>
        <v>INSERT INTO seguimiento_oficios_recepcion_oficio(fecha_captura, folio_interno, no_oficio, dependencia_envia, firma, fecha_oficio, asunto, anexo, captura_id, estatus_id) VALUES ('14/01/13',262,'S/N','PARTICULAR','FELICITAS VAZQUEZ ANDRADE','14/01/13','SOL. TEATRO AL AIRE LIBRE O CENTRO DE CONVENCIONES 23 DE FEBRERO',FALSE, 1,8);</v>
      </c>
    </row>
    <row r="230" spans="6:17">
      <c r="F230" t="str">
        <f>RIGHT(CONCATENATE("00",DAY(Hoja2!B230)),2)</f>
        <v>14</v>
      </c>
      <c r="G230" t="str">
        <f>CONCATENATE(RIGHT(CONCATENATE("00",DAY(Hoja2!B230)),2),"/",RIGHT(CONCATENATE("00",MONTH(Hoja2!B230)),2),"/",RIGHT(CONCATENATE("00",YEAR(Hoja2!B230)),2))</f>
        <v>14/01/13</v>
      </c>
      <c r="H230" t="str">
        <f>RIGHT(CONCATENATE("00",DAY(Hoja2!D230)),2)</f>
        <v>14</v>
      </c>
      <c r="I230" t="str">
        <f>CONCATENATE(RIGHT(CONCATENATE("00",DAY(Hoja2!D230)),2),"/",RIGHT(CONCATENATE("00",MONTH(Hoja2!D230)),2),"/",RIGHT(CONCATENATE("00",YEAR(Hoja2!D230)),2))</f>
        <v>14/01/13</v>
      </c>
      <c r="J230" t="str">
        <f>IF(LEN(Hoja2!J230)&gt;150,LEN(Hoja2!J230),"")</f>
        <v/>
      </c>
      <c r="K230" t="str">
        <f>IF(Hoja2!A230&lt;&gt;"", IF(Hoja2!B230&lt;&gt;"", IF(Hoja2!C230&lt;&gt;"", IF(Hoja2!D230&lt;&gt;"", IF(Hoja2!E230&lt;&gt;"", IF(Hoja2!F230&lt;&gt;"", IF(Hoja2!J230&lt;&gt;"","ok",""),""),""),""),""),""),"")</f>
        <v>ok</v>
      </c>
      <c r="L230" t="str">
        <f>IF(Hoja2!A230="'S/F'","--","")</f>
        <v/>
      </c>
      <c r="M230" t="str">
        <f>IF(LEN(Hoja2!C230)&gt;30,Hoja2!C230,"")</f>
        <v/>
      </c>
      <c r="O230" t="str">
        <f>IF(LEN(Hoja2!F230)&gt;110,LEN(Hoja2!F230),"")</f>
        <v/>
      </c>
      <c r="Q230" t="str">
        <f>IF(K230="ok",CONCATENATE(IF(Hoja2!A230="'S/F'","--",""),N230,"INSERT INTO seguimiento_oficios_recepcion_oficio(fecha_captura, folio_interno, no_oficio, dependencia_envia, firma, fecha_oficio, asunto, anexo, captura_id, estatus_id) VALUES ('",CONCATENATE(RIGHT(CONCATENATE("00",DAY(Hoja2!B230)),2),"/",RIGHT(CONCATENATE("00",MONTH(Hoja2!B230)),2),"/",RIGHT(CONCATENATE("00",YEAR(Hoja2!B230)),2)),"',",Hoja2!A230,",'",Hoja2!C230,"','",Hoja2!F230,"','",Hoja2!E230,"','",CONCATENATE(RIGHT(CONCATENATE("00",DAY(Hoja2!D230)),2),"/",RIGHT(CONCATENATE("00",MONTH(Hoja2!D230)),2),"/",RIGHT(CONCATENATE("00",YEAR(Hoja2!D230)),2)),"','",Hoja2!J230,"',","FALSE, 1,8);"), "")</f>
        <v>INSERT INTO seguimiento_oficios_recepcion_oficio(fecha_captura, folio_interno, no_oficio, dependencia_envia, firma, fecha_oficio, asunto, anexo, captura_id, estatus_id) VALUES ('14/01/13',263,'029','GUBERNATURA ','HILDA DEL SOCORRO LOPEZ DEL AGUILA','14/01/13','ENVIAN RELACION DE DESCUENTOS DEL PERSONAL CREDITOS VARIOS 1ERA. QUINCENA DEL MES DE FEBRERO',FALSE, 1,8);</v>
      </c>
    </row>
    <row r="231" spans="6:17">
      <c r="F231" t="str">
        <f>RIGHT(CONCATENATE("00",DAY(Hoja2!B231)),2)</f>
        <v>14</v>
      </c>
      <c r="G231" t="str">
        <f>CONCATENATE(RIGHT(CONCATENATE("00",DAY(Hoja2!B231)),2),"/",RIGHT(CONCATENATE("00",MONTH(Hoja2!B231)),2),"/",RIGHT(CONCATENATE("00",YEAR(Hoja2!B231)),2))</f>
        <v>14/01/13</v>
      </c>
      <c r="H231" t="str">
        <f>RIGHT(CONCATENATE("00",DAY(Hoja2!D231)),2)</f>
        <v>07</v>
      </c>
      <c r="I231" t="str">
        <f>CONCATENATE(RIGHT(CONCATENATE("00",DAY(Hoja2!D231)),2),"/",RIGHT(CONCATENATE("00",MONTH(Hoja2!D231)),2),"/",RIGHT(CONCATENATE("00",YEAR(Hoja2!D231)),2))</f>
        <v>07/01/13</v>
      </c>
      <c r="J231" t="str">
        <f>IF(LEN(Hoja2!J231)&gt;150,LEN(Hoja2!J231),"")</f>
        <v/>
      </c>
      <c r="K231" t="str">
        <f>IF(Hoja2!A231&lt;&gt;"", IF(Hoja2!B231&lt;&gt;"", IF(Hoja2!C231&lt;&gt;"", IF(Hoja2!D231&lt;&gt;"", IF(Hoja2!E231&lt;&gt;"", IF(Hoja2!F231&lt;&gt;"", IF(Hoja2!J231&lt;&gt;"","ok",""),""),""),""),""),""),"")</f>
        <v>ok</v>
      </c>
      <c r="L231" t="str">
        <f>IF(Hoja2!A231="'S/F'","--","")</f>
        <v/>
      </c>
      <c r="M231" t="str">
        <f>IF(LEN(Hoja2!C231)&gt;30,Hoja2!C231,"")</f>
        <v/>
      </c>
      <c r="O231" t="str">
        <f>IF(LEN(Hoja2!F231)&gt;110,LEN(Hoja2!F231),"")</f>
        <v/>
      </c>
      <c r="Q231" t="str">
        <f>IF(K231="ok",CONCATENATE(IF(Hoja2!A231="'S/F'","--",""),N231,"INSERT INTO seguimiento_oficios_recepcion_oficio(fecha_captura, folio_interno, no_oficio, dependencia_envia, firma, fecha_oficio, asunto, anexo, captura_id, estatus_id) VALUES ('",CONCATENATE(RIGHT(CONCATENATE("00",DAY(Hoja2!B231)),2),"/",RIGHT(CONCATENATE("00",MONTH(Hoja2!B231)),2),"/",RIGHT(CONCATENATE("00",YEAR(Hoja2!B231)),2)),"',",Hoja2!A231,",'",Hoja2!C231,"','",Hoja2!F231,"','",Hoja2!E231,"','",CONCATENATE(RIGHT(CONCATENATE("00",DAY(Hoja2!D231)),2),"/",RIGHT(CONCATENATE("00",MONTH(Hoja2!D231)),2),"/",RIGHT(CONCATENATE("00",YEAR(Hoja2!D231)),2)),"','",Hoja2!J231,"',","FALSE, 1,8);"), "")</f>
        <v>INSERT INTO seguimiento_oficios_recepcion_oficio(fecha_captura, folio_interno, no_oficio, dependencia_envia, firma, fecha_oficio, asunto, anexo, captura_id, estatus_id) VALUES ('14/01/13',264,'004','EDUCACION','RODOLFO LARA LAGUNAS','07/01/13','DELEGAN FACULTADES A FAVOR DEL LIC. VICTOR MANUEL LOPEZ CRUZ',FALSE, 1,8);</v>
      </c>
    </row>
    <row r="232" spans="6:17">
      <c r="F232" t="str">
        <f>RIGHT(CONCATENATE("00",DAY(Hoja2!B232)),2)</f>
        <v>14</v>
      </c>
      <c r="G232" t="str">
        <f>CONCATENATE(RIGHT(CONCATENATE("00",DAY(Hoja2!B232)),2),"/",RIGHT(CONCATENATE("00",MONTH(Hoja2!B232)),2),"/",RIGHT(CONCATENATE("00",YEAR(Hoja2!B232)),2))</f>
        <v>14/01/13</v>
      </c>
      <c r="H232" t="str">
        <f>RIGHT(CONCATENATE("00",DAY(Hoja2!D232)),2)</f>
        <v>11</v>
      </c>
      <c r="I232" t="str">
        <f>CONCATENATE(RIGHT(CONCATENATE("00",DAY(Hoja2!D232)),2),"/",RIGHT(CONCATENATE("00",MONTH(Hoja2!D232)),2),"/",RIGHT(CONCATENATE("00",YEAR(Hoja2!D232)),2))</f>
        <v>11/01/13</v>
      </c>
      <c r="J232" t="str">
        <f>IF(LEN(Hoja2!J232)&gt;150,LEN(Hoja2!J232),"")</f>
        <v/>
      </c>
      <c r="K232" t="str">
        <f>IF(Hoja2!A232&lt;&gt;"", IF(Hoja2!B232&lt;&gt;"", IF(Hoja2!C232&lt;&gt;"", IF(Hoja2!D232&lt;&gt;"", IF(Hoja2!E232&lt;&gt;"", IF(Hoja2!F232&lt;&gt;"", IF(Hoja2!J232&lt;&gt;"","ok",""),""),""),""),""),""),"")</f>
        <v>ok</v>
      </c>
      <c r="L232" t="str">
        <f>IF(Hoja2!A232="'S/F'","--","")</f>
        <v/>
      </c>
      <c r="M232" t="str">
        <f>IF(LEN(Hoja2!C232)&gt;30,Hoja2!C232,"")</f>
        <v/>
      </c>
      <c r="O232" t="str">
        <f>IF(LEN(Hoja2!F232)&gt;110,LEN(Hoja2!F232),"")</f>
        <v/>
      </c>
      <c r="Q232" t="str">
        <f>IF(K232="ok",CONCATENATE(IF(Hoja2!A232="'S/F'","--",""),N232,"INSERT INTO seguimiento_oficios_recepcion_oficio(fecha_captura, folio_interno, no_oficio, dependencia_envia, firma, fecha_oficio, asunto, anexo, captura_id, estatus_id) VALUES ('",CONCATENATE(RIGHT(CONCATENATE("00",DAY(Hoja2!B232)),2),"/",RIGHT(CONCATENATE("00",MONTH(Hoja2!B232)),2),"/",RIGHT(CONCATENATE("00",YEAR(Hoja2!B232)),2)),"',",Hoja2!A232,",'",Hoja2!C232,"','",Hoja2!F232,"','",Hoja2!E232,"','",CONCATENATE(RIGHT(CONCATENATE("00",DAY(Hoja2!D232)),2),"/",RIGHT(CONCATENATE("00",MONTH(Hoja2!D232)),2),"/",RIGHT(CONCATENATE("00",YEAR(Hoja2!D232)),2)),"','",Hoja2!J232,"',","FALSE, 1,8);"), "")</f>
        <v>INSERT INTO seguimiento_oficios_recepcion_oficio(fecha_captura, folio_interno, no_oficio, dependencia_envia, firma, fecha_oficio, asunto, anexo, captura_id, estatus_id) VALUES ('14/01/13',265,'003','CGCSRP','DELIA RODRIGUEZ GARCIA','11/01/13','SOL. CORRECION DE DATO PARA ENVIAR CORRESPONDENCIA A LA L.C.C. DOLORES DEL CARMEN GUTIERREZ ZURITA',FALSE, 1,8);</v>
      </c>
    </row>
    <row r="233" spans="6:17">
      <c r="F233" t="str">
        <f>RIGHT(CONCATENATE("00",DAY(Hoja2!B233)),2)</f>
        <v>14</v>
      </c>
      <c r="G233" t="str">
        <f>CONCATENATE(RIGHT(CONCATENATE("00",DAY(Hoja2!B233)),2),"/",RIGHT(CONCATENATE("00",MONTH(Hoja2!B233)),2),"/",RIGHT(CONCATENATE("00",YEAR(Hoja2!B233)),2))</f>
        <v>14/01/13</v>
      </c>
      <c r="H233" t="str">
        <f>RIGHT(CONCATENATE("00",DAY(Hoja2!D233)),2)</f>
        <v>14</v>
      </c>
      <c r="I233" t="str">
        <f>CONCATENATE(RIGHT(CONCATENATE("00",DAY(Hoja2!D233)),2),"/",RIGHT(CONCATENATE("00",MONTH(Hoja2!D233)),2),"/",RIGHT(CONCATENATE("00",YEAR(Hoja2!D233)),2))</f>
        <v>14/01/13</v>
      </c>
      <c r="J233" t="str">
        <f>IF(LEN(Hoja2!J233)&gt;150,LEN(Hoja2!J233),"")</f>
        <v/>
      </c>
      <c r="K233" t="str">
        <f>IF(Hoja2!A233&lt;&gt;"", IF(Hoja2!B233&lt;&gt;"", IF(Hoja2!C233&lt;&gt;"", IF(Hoja2!D233&lt;&gt;"", IF(Hoja2!E233&lt;&gt;"", IF(Hoja2!F233&lt;&gt;"", IF(Hoja2!J233&lt;&gt;"","ok",""),""),""),""),""),""),"")</f>
        <v>ok</v>
      </c>
      <c r="L233" t="str">
        <f>IF(Hoja2!A233="'S/F'","--","")</f>
        <v/>
      </c>
      <c r="M233" t="str">
        <f>IF(LEN(Hoja2!C233)&gt;30,Hoja2!C233,"")</f>
        <v/>
      </c>
      <c r="O233" t="str">
        <f>IF(LEN(Hoja2!F233)&gt;110,LEN(Hoja2!F233),"")</f>
        <v/>
      </c>
      <c r="Q233" t="str">
        <f>IF(K233="ok",CONCATENATE(IF(Hoja2!A233="'S/F'","--",""),N233,"INSERT INTO seguimiento_oficios_recepcion_oficio(fecha_captura, folio_interno, no_oficio, dependencia_envia, firma, fecha_oficio, asunto, anexo, captura_id, estatus_id) VALUES ('",CONCATENATE(RIGHT(CONCATENATE("00",DAY(Hoja2!B233)),2),"/",RIGHT(CONCATENATE("00",MONTH(Hoja2!B233)),2),"/",RIGHT(CONCATENATE("00",YEAR(Hoja2!B233)),2)),"',",Hoja2!A233,",'",Hoja2!C233,"','",Hoja2!F233,"','",Hoja2!E233,"','",CONCATENATE(RIGHT(CONCATENATE("00",DAY(Hoja2!D233)),2),"/",RIGHT(CONCATENATE("00",MONTH(Hoja2!D233)),2),"/",RIGHT(CONCATENATE("00",YEAR(Hoja2!D233)),2)),"','",Hoja2!J233,"',","FALSE, 1,8);"), "")</f>
        <v>INSERT INTO seguimiento_oficios_recepcion_oficio(fecha_captura, folio_interno, no_oficio, dependencia_envia, firma, fecha_oficio, asunto, anexo, captura_id, estatus_id) VALUES ('14/01/13',266,'001','SESP','MARIANO RAMOS GARDUZA','14/01/13','SOLICITUD DE VALIDACION DE CONTRATOS POR HONORARIOS',FALSE, 1,8);</v>
      </c>
    </row>
    <row r="234" spans="6:17">
      <c r="F234" t="str">
        <f>RIGHT(CONCATENATE("00",DAY(Hoja2!B234)),2)</f>
        <v>14</v>
      </c>
      <c r="G234" t="str">
        <f>CONCATENATE(RIGHT(CONCATENATE("00",DAY(Hoja2!B234)),2),"/",RIGHT(CONCATENATE("00",MONTH(Hoja2!B234)),2),"/",RIGHT(CONCATENATE("00",YEAR(Hoja2!B234)),2))</f>
        <v>14/01/13</v>
      </c>
      <c r="H234" t="str">
        <f>RIGHT(CONCATENATE("00",DAY(Hoja2!D234)),2)</f>
        <v>14</v>
      </c>
      <c r="I234" t="str">
        <f>CONCATENATE(RIGHT(CONCATENATE("00",DAY(Hoja2!D234)),2),"/",RIGHT(CONCATENATE("00",MONTH(Hoja2!D234)),2),"/",RIGHT(CONCATENATE("00",YEAR(Hoja2!D234)),2))</f>
        <v>14/01/13</v>
      </c>
      <c r="J234" t="str">
        <f>IF(LEN(Hoja2!J234)&gt;150,LEN(Hoja2!J234),"")</f>
        <v/>
      </c>
      <c r="K234" t="str">
        <f>IF(Hoja2!A234&lt;&gt;"", IF(Hoja2!B234&lt;&gt;"", IF(Hoja2!C234&lt;&gt;"", IF(Hoja2!D234&lt;&gt;"", IF(Hoja2!E234&lt;&gt;"", IF(Hoja2!F234&lt;&gt;"", IF(Hoja2!J234&lt;&gt;"","ok",""),""),""),""),""),""),"")</f>
        <v>ok</v>
      </c>
      <c r="L234" t="str">
        <f>IF(Hoja2!A234="'S/F'","--","")</f>
        <v/>
      </c>
      <c r="M234" t="str">
        <f>IF(LEN(Hoja2!C234)&gt;30,Hoja2!C234,"")</f>
        <v/>
      </c>
      <c r="O234" t="str">
        <f>IF(LEN(Hoja2!F234)&gt;110,LEN(Hoja2!F234),"")</f>
        <v/>
      </c>
      <c r="Q234" t="str">
        <f>IF(K234="ok",CONCATENATE(IF(Hoja2!A234="'S/F'","--",""),N234,"INSERT INTO seguimiento_oficios_recepcion_oficio(fecha_captura, folio_interno, no_oficio, dependencia_envia, firma, fecha_oficio, asunto, anexo, captura_id, estatus_id) VALUES ('",CONCATENATE(RIGHT(CONCATENATE("00",DAY(Hoja2!B234)),2),"/",RIGHT(CONCATENATE("00",MONTH(Hoja2!B234)),2),"/",RIGHT(CONCATENATE("00",YEAR(Hoja2!B234)),2)),"',",Hoja2!A234,",'",Hoja2!C234,"','",Hoja2!F234,"','",Hoja2!E234,"','",CONCATENATE(RIGHT(CONCATENATE("00",DAY(Hoja2!D234)),2),"/",RIGHT(CONCATENATE("00",MONTH(Hoja2!D234)),2),"/",RIGHT(CONCATENATE("00",YEAR(Hoja2!D234)),2)),"','",Hoja2!J234,"',","FALSE, 1,8);"), "")</f>
        <v>INSERT INTO seguimiento_oficios_recepcion_oficio(fecha_captura, folio_interno, no_oficio, dependencia_envia, firma, fecha_oficio, asunto, anexo, captura_id, estatus_id) VALUES ('14/01/13',267,'002','SA/SUB. DE TRANSP.','EDUARDO SUAREZ CORDOVA','14/01/13','SOL. PADRON GENERAL DE VEHICULOS Y EQUIPOS ESPECIALIZADO',FALSE, 1,8);</v>
      </c>
    </row>
    <row r="235" spans="6:17">
      <c r="F235" t="str">
        <f>RIGHT(CONCATENATE("00",DAY(Hoja2!B235)),2)</f>
        <v>14</v>
      </c>
      <c r="G235" t="str">
        <f>CONCATENATE(RIGHT(CONCATENATE("00",DAY(Hoja2!B235)),2),"/",RIGHT(CONCATENATE("00",MONTH(Hoja2!B235)),2),"/",RIGHT(CONCATENATE("00",YEAR(Hoja2!B235)),2))</f>
        <v>14/01/13</v>
      </c>
      <c r="H235" t="str">
        <f>RIGHT(CONCATENATE("00",DAY(Hoja2!D235)),2)</f>
        <v>14</v>
      </c>
      <c r="I235" t="str">
        <f>CONCATENATE(RIGHT(CONCATENATE("00",DAY(Hoja2!D235)),2),"/",RIGHT(CONCATENATE("00",MONTH(Hoja2!D235)),2),"/",RIGHT(CONCATENATE("00",YEAR(Hoja2!D235)),2))</f>
        <v>14/01/13</v>
      </c>
      <c r="J235" t="str">
        <f>IF(LEN(Hoja2!J235)&gt;150,LEN(Hoja2!J235),"")</f>
        <v/>
      </c>
      <c r="K235" t="str">
        <f>IF(Hoja2!A235&lt;&gt;"", IF(Hoja2!B235&lt;&gt;"", IF(Hoja2!C235&lt;&gt;"", IF(Hoja2!D235&lt;&gt;"", IF(Hoja2!E235&lt;&gt;"", IF(Hoja2!F235&lt;&gt;"", IF(Hoja2!J235&lt;&gt;"","ok",""),""),""),""),""),""),"")</f>
        <v>ok</v>
      </c>
      <c r="L235" t="str">
        <f>IF(Hoja2!A235="'S/F'","--","")</f>
        <v/>
      </c>
      <c r="M235" t="str">
        <f>IF(LEN(Hoja2!C235)&gt;30,Hoja2!C235,"")</f>
        <v/>
      </c>
      <c r="O235" t="str">
        <f>IF(LEN(Hoja2!F235)&gt;110,LEN(Hoja2!F235),"")</f>
        <v/>
      </c>
      <c r="Q235" t="str">
        <f>IF(K235="ok",CONCATENATE(IF(Hoja2!A235="'S/F'","--",""),N235,"INSERT INTO seguimiento_oficios_recepcion_oficio(fecha_captura, folio_interno, no_oficio, dependencia_envia, firma, fecha_oficio, asunto, anexo, captura_id, estatus_id) VALUES ('",CONCATENATE(RIGHT(CONCATENATE("00",DAY(Hoja2!B235)),2),"/",RIGHT(CONCATENATE("00",MONTH(Hoja2!B235)),2),"/",RIGHT(CONCATENATE("00",YEAR(Hoja2!B235)),2)),"',",Hoja2!A235,",'",Hoja2!C235,"','",Hoja2!F235,"','",Hoja2!E235,"','",CONCATENATE(RIGHT(CONCATENATE("00",DAY(Hoja2!D235)),2),"/",RIGHT(CONCATENATE("00",MONTH(Hoja2!D235)),2),"/",RIGHT(CONCATENATE("00",YEAR(Hoja2!D235)),2)),"','",Hoja2!J235,"',","FALSE, 1,8);"), "")</f>
        <v>INSERT INTO seguimiento_oficios_recepcion_oficio(fecha_captura, folio_interno, no_oficio, dependencia_envia, firma, fecha_oficio, asunto, anexo, captura_id, estatus_id) VALUES ('14/01/13',268,'005','CGCSRP','DELIA RODRIGUEZ GARCIA','14/01/13','ENVIA RELACION DE ALTAS Y BAJAS',FALSE, 1,8);</v>
      </c>
    </row>
    <row r="236" spans="6:17">
      <c r="F236" t="str">
        <f>RIGHT(CONCATENATE("00",DAY(Hoja2!B236)),2)</f>
        <v>14</v>
      </c>
      <c r="G236" t="str">
        <f>CONCATENATE(RIGHT(CONCATENATE("00",DAY(Hoja2!B236)),2),"/",RIGHT(CONCATENATE("00",MONTH(Hoja2!B236)),2),"/",RIGHT(CONCATENATE("00",YEAR(Hoja2!B236)),2))</f>
        <v>14/01/13</v>
      </c>
      <c r="H236" t="str">
        <f>RIGHT(CONCATENATE("00",DAY(Hoja2!D236)),2)</f>
        <v>14</v>
      </c>
      <c r="I236" t="str">
        <f>CONCATENATE(RIGHT(CONCATENATE("00",DAY(Hoja2!D236)),2),"/",RIGHT(CONCATENATE("00",MONTH(Hoja2!D236)),2),"/",RIGHT(CONCATENATE("00",YEAR(Hoja2!D236)),2))</f>
        <v>14/01/13</v>
      </c>
      <c r="J236" t="str">
        <f>IF(LEN(Hoja2!J236)&gt;150,LEN(Hoja2!J236),"")</f>
        <v/>
      </c>
      <c r="K236" t="str">
        <f>IF(Hoja2!A236&lt;&gt;"", IF(Hoja2!B236&lt;&gt;"", IF(Hoja2!C236&lt;&gt;"", IF(Hoja2!D236&lt;&gt;"", IF(Hoja2!E236&lt;&gt;"", IF(Hoja2!F236&lt;&gt;"", IF(Hoja2!J236&lt;&gt;"","ok",""),""),""),""),""),""),"")</f>
        <v>ok</v>
      </c>
      <c r="L236" t="str">
        <f>IF(Hoja2!A236="'S/F'","--","")</f>
        <v/>
      </c>
      <c r="M236" t="str">
        <f>IF(LEN(Hoja2!C236)&gt;30,Hoja2!C236,"")</f>
        <v/>
      </c>
      <c r="O236" t="str">
        <f>IF(LEN(Hoja2!F236)&gt;110,LEN(Hoja2!F236),"")</f>
        <v/>
      </c>
      <c r="Q236" t="str">
        <f>IF(K236="ok",CONCATENATE(IF(Hoja2!A236="'S/F'","--",""),N236,"INSERT INTO seguimiento_oficios_recepcion_oficio(fecha_captura, folio_interno, no_oficio, dependencia_envia, firma, fecha_oficio, asunto, anexo, captura_id, estatus_id) VALUES ('",CONCATENATE(RIGHT(CONCATENATE("00",DAY(Hoja2!B236)),2),"/",RIGHT(CONCATENATE("00",MONTH(Hoja2!B236)),2),"/",RIGHT(CONCATENATE("00",YEAR(Hoja2!B236)),2)),"',",Hoja2!A236,",'",Hoja2!C236,"','",Hoja2!F236,"','",Hoja2!E236,"','",CONCATENATE(RIGHT(CONCATENATE("00",DAY(Hoja2!D236)),2),"/",RIGHT(CONCATENATE("00",MONTH(Hoja2!D236)),2),"/",RIGHT(CONCATENATE("00",YEAR(Hoja2!D236)),2)),"','",Hoja2!J236,"',","FALSE, 1,8);"), "")</f>
        <v>INSERT INTO seguimiento_oficios_recepcion_oficio(fecha_captura, folio_interno, no_oficio, dependencia_envia, firma, fecha_oficio, asunto, anexo, captura_id, estatus_id) VALUES ('14/01/13',269,'006','SA/DIT','PABLO EDUARDO IBAÑEZ LOPEZ','14/01/13','INFORMA DE ALTAS Y BAJAS',FALSE, 1,8);</v>
      </c>
    </row>
    <row r="237" spans="6:17">
      <c r="F237" t="str">
        <f>RIGHT(CONCATENATE("00",DAY(Hoja2!B237)),2)</f>
        <v>14</v>
      </c>
      <c r="G237" t="str">
        <f>CONCATENATE(RIGHT(CONCATENATE("00",DAY(Hoja2!B237)),2),"/",RIGHT(CONCATENATE("00",MONTH(Hoja2!B237)),2),"/",RIGHT(CONCATENATE("00",YEAR(Hoja2!B237)),2))</f>
        <v>14/01/13</v>
      </c>
      <c r="H237" t="str">
        <f>RIGHT(CONCATENATE("00",DAY(Hoja2!D237)),2)</f>
        <v>11</v>
      </c>
      <c r="I237" t="str">
        <f>CONCATENATE(RIGHT(CONCATENATE("00",DAY(Hoja2!D237)),2),"/",RIGHT(CONCATENATE("00",MONTH(Hoja2!D237)),2),"/",RIGHT(CONCATENATE("00",YEAR(Hoja2!D237)),2))</f>
        <v>11/01/13</v>
      </c>
      <c r="J237" t="str">
        <f>IF(LEN(Hoja2!J237)&gt;150,LEN(Hoja2!J237),"")</f>
        <v/>
      </c>
      <c r="K237" t="str">
        <f>IF(Hoja2!A237&lt;&gt;"", IF(Hoja2!B237&lt;&gt;"", IF(Hoja2!C237&lt;&gt;"", IF(Hoja2!D237&lt;&gt;"", IF(Hoja2!E237&lt;&gt;"", IF(Hoja2!F237&lt;&gt;"", IF(Hoja2!J237&lt;&gt;"","ok",""),""),""),""),""),""),"")</f>
        <v>ok</v>
      </c>
      <c r="L237" t="str">
        <f>IF(Hoja2!A237="'S/F'","--","")</f>
        <v/>
      </c>
      <c r="M237" t="str">
        <f>IF(LEN(Hoja2!C237)&gt;30,Hoja2!C237,"")</f>
        <v/>
      </c>
      <c r="O237" t="str">
        <f>IF(LEN(Hoja2!F237)&gt;110,LEN(Hoja2!F237),"")</f>
        <v/>
      </c>
      <c r="Q237" t="str">
        <f>IF(K237="ok",CONCATENATE(IF(Hoja2!A237="'S/F'","--",""),N237,"INSERT INTO seguimiento_oficios_recepcion_oficio(fecha_captura, folio_interno, no_oficio, dependencia_envia, firma, fecha_oficio, asunto, anexo, captura_id, estatus_id) VALUES ('",CONCATENATE(RIGHT(CONCATENATE("00",DAY(Hoja2!B237)),2),"/",RIGHT(CONCATENATE("00",MONTH(Hoja2!B237)),2),"/",RIGHT(CONCATENATE("00",YEAR(Hoja2!B237)),2)),"',",Hoja2!A237,",'",Hoja2!C237,"','",Hoja2!F237,"','",Hoja2!E237,"','",CONCATENATE(RIGHT(CONCATENATE("00",DAY(Hoja2!D237)),2),"/",RIGHT(CONCATENATE("00",MONTH(Hoja2!D237)),2),"/",RIGHT(CONCATENATE("00",YEAR(Hoja2!D237)),2)),"','",Hoja2!J237,"',","FALSE, 1,8);"), "")</f>
        <v>INSERT INTO seguimiento_oficios_recepcion_oficio(fecha_captura, folio_interno, no_oficio, dependencia_envia, firma, fecha_oficio, asunto, anexo, captura_id, estatus_id) VALUES ('14/01/13',271,'068','PGJ','JAIME LORENZO BIBILONI RAMON','11/01/13','ENVIAN RELACION DEL PERSONAL ',FALSE, 1,8);</v>
      </c>
    </row>
    <row r="238" spans="6:17">
      <c r="F238" t="str">
        <f>RIGHT(CONCATENATE("00",DAY(Hoja2!B238)),2)</f>
        <v>14</v>
      </c>
      <c r="G238" t="str">
        <f>CONCATENATE(RIGHT(CONCATENATE("00",DAY(Hoja2!B238)),2),"/",RIGHT(CONCATENATE("00",MONTH(Hoja2!B238)),2),"/",RIGHT(CONCATENATE("00",YEAR(Hoja2!B238)),2))</f>
        <v>14/01/13</v>
      </c>
      <c r="H238" t="str">
        <f>RIGHT(CONCATENATE("00",DAY(Hoja2!D238)),2)</f>
        <v>14</v>
      </c>
      <c r="I238" t="str">
        <f>CONCATENATE(RIGHT(CONCATENATE("00",DAY(Hoja2!D238)),2),"/",RIGHT(CONCATENATE("00",MONTH(Hoja2!D238)),2),"/",RIGHT(CONCATENATE("00",YEAR(Hoja2!D238)),2))</f>
        <v>14/01/13</v>
      </c>
      <c r="J238" t="str">
        <f>IF(LEN(Hoja2!J238)&gt;150,LEN(Hoja2!J238),"")</f>
        <v/>
      </c>
      <c r="K238" t="str">
        <f>IF(Hoja2!A238&lt;&gt;"", IF(Hoja2!B238&lt;&gt;"", IF(Hoja2!C238&lt;&gt;"", IF(Hoja2!D238&lt;&gt;"", IF(Hoja2!E238&lt;&gt;"", IF(Hoja2!F238&lt;&gt;"", IF(Hoja2!J238&lt;&gt;"","ok",""),""),""),""),""),""),"")</f>
        <v>ok</v>
      </c>
      <c r="L238" t="str">
        <f>IF(Hoja2!A238="'S/F'","--","")</f>
        <v/>
      </c>
      <c r="M238" t="str">
        <f>IF(LEN(Hoja2!C238)&gt;30,Hoja2!C238,"")</f>
        <v/>
      </c>
      <c r="O238" t="str">
        <f>IF(LEN(Hoja2!F238)&gt;110,LEN(Hoja2!F238),"")</f>
        <v/>
      </c>
      <c r="Q238" t="str">
        <f>IF(K238="ok",CONCATENATE(IF(Hoja2!A238="'S/F'","--",""),N238,"INSERT INTO seguimiento_oficios_recepcion_oficio(fecha_captura, folio_interno, no_oficio, dependencia_envia, firma, fecha_oficio, asunto, anexo, captura_id, estatus_id) VALUES ('",CONCATENATE(RIGHT(CONCATENATE("00",DAY(Hoja2!B238)),2),"/",RIGHT(CONCATENATE("00",MONTH(Hoja2!B238)),2),"/",RIGHT(CONCATENATE("00",YEAR(Hoja2!B238)),2)),"',",Hoja2!A238,",'",Hoja2!C238,"','",Hoja2!F238,"','",Hoja2!E238,"','",CONCATENATE(RIGHT(CONCATENATE("00",DAY(Hoja2!D238)),2),"/",RIGHT(CONCATENATE("00",MONTH(Hoja2!D238)),2),"/",RIGHT(CONCATENATE("00",YEAR(Hoja2!D238)),2)),"','",Hoja2!J238,"',","FALSE, 1,8);"), "")</f>
        <v>INSERT INTO seguimiento_oficios_recepcion_oficio(fecha_captura, folio_interno, no_oficio, dependencia_envia, firma, fecha_oficio, asunto, anexo, captura_id, estatus_id) VALUES ('14/01/13',272,'07','CMT','JUAN COLORADO PEREZ','14/01/13','ENVIAN ORDEN DE PAGO NUM. 006, 007 Y 008 NOMINA PRIMERA QUINCENA DE ENERO',FALSE, 1,8);</v>
      </c>
    </row>
    <row r="239" spans="6:17">
      <c r="F239" t="str">
        <f>RIGHT(CONCATENATE("00",DAY(Hoja2!B239)),2)</f>
        <v>14</v>
      </c>
      <c r="G239" t="str">
        <f>CONCATENATE(RIGHT(CONCATENATE("00",DAY(Hoja2!B239)),2),"/",RIGHT(CONCATENATE("00",MONTH(Hoja2!B239)),2),"/",RIGHT(CONCATENATE("00",YEAR(Hoja2!B239)),2))</f>
        <v>14/01/13</v>
      </c>
      <c r="H239" t="str">
        <f>RIGHT(CONCATENATE("00",DAY(Hoja2!D239)),2)</f>
        <v>14</v>
      </c>
      <c r="I239" t="str">
        <f>CONCATENATE(RIGHT(CONCATENATE("00",DAY(Hoja2!D239)),2),"/",RIGHT(CONCATENATE("00",MONTH(Hoja2!D239)),2),"/",RIGHT(CONCATENATE("00",YEAR(Hoja2!D239)),2))</f>
        <v>14/01/13</v>
      </c>
      <c r="J239" t="str">
        <f>IF(LEN(Hoja2!J239)&gt;150,LEN(Hoja2!J239),"")</f>
        <v/>
      </c>
      <c r="K239" t="str">
        <f>IF(Hoja2!A239&lt;&gt;"", IF(Hoja2!B239&lt;&gt;"", IF(Hoja2!C239&lt;&gt;"", IF(Hoja2!D239&lt;&gt;"", IF(Hoja2!E239&lt;&gt;"", IF(Hoja2!F239&lt;&gt;"", IF(Hoja2!J239&lt;&gt;"","ok",""),""),""),""),""),""),"")</f>
        <v>ok</v>
      </c>
      <c r="L239" t="str">
        <f>IF(Hoja2!A239="'S/F'","--","")</f>
        <v/>
      </c>
      <c r="M239" t="str">
        <f>IF(LEN(Hoja2!C239)&gt;30,Hoja2!C239,"")</f>
        <v/>
      </c>
      <c r="O239" t="str">
        <f>IF(LEN(Hoja2!F239)&gt;110,LEN(Hoja2!F239),"")</f>
        <v/>
      </c>
      <c r="Q239" t="str">
        <f>IF(K239="ok",CONCATENATE(IF(Hoja2!A239="'S/F'","--",""),N239,"INSERT INTO seguimiento_oficios_recepcion_oficio(fecha_captura, folio_interno, no_oficio, dependencia_envia, firma, fecha_oficio, asunto, anexo, captura_id, estatus_id) VALUES ('",CONCATENATE(RIGHT(CONCATENATE("00",DAY(Hoja2!B239)),2),"/",RIGHT(CONCATENATE("00",MONTH(Hoja2!B239)),2),"/",RIGHT(CONCATENATE("00",YEAR(Hoja2!B239)),2)),"',",Hoja2!A239,",'",Hoja2!C239,"','",Hoja2!F239,"','",Hoja2!E239,"','",CONCATENATE(RIGHT(CONCATENATE("00",DAY(Hoja2!D239)),2),"/",RIGHT(CONCATENATE("00",MONTH(Hoja2!D239)),2),"/",RIGHT(CONCATENATE("00",YEAR(Hoja2!D239)),2)),"','",Hoja2!J239,"',","FALSE, 1,8);"), "")</f>
        <v>INSERT INTO seguimiento_oficios_recepcion_oficio(fecha_captura, folio_interno, no_oficio, dependencia_envia, firma, fecha_oficio, asunto, anexo, captura_id, estatus_id) VALUES ('14/01/13',273,'015','COMESFOR','GUSTAVO WINZING NEGRIN','14/01/13','ENVIA RELACION DEL PERSONAL QUE CAUSA BAJA',FALSE, 1,8);</v>
      </c>
    </row>
    <row r="240" spans="6:17">
      <c r="F240" t="str">
        <f>RIGHT(CONCATENATE("00",DAY(Hoja2!B240)),2)</f>
        <v>14</v>
      </c>
      <c r="G240" t="str">
        <f>CONCATENATE(RIGHT(CONCATENATE("00",DAY(Hoja2!B240)),2),"/",RIGHT(CONCATENATE("00",MONTH(Hoja2!B240)),2),"/",RIGHT(CONCATENATE("00",YEAR(Hoja2!B240)),2))</f>
        <v>14/01/13</v>
      </c>
      <c r="H240" t="str">
        <f>RIGHT(CONCATENATE("00",DAY(Hoja2!D240)),2)</f>
        <v>14</v>
      </c>
      <c r="I240" t="str">
        <f>CONCATENATE(RIGHT(CONCATENATE("00",DAY(Hoja2!D240)),2),"/",RIGHT(CONCATENATE("00",MONTH(Hoja2!D240)),2),"/",RIGHT(CONCATENATE("00",YEAR(Hoja2!D240)),2))</f>
        <v>14/01/13</v>
      </c>
      <c r="J240" t="str">
        <f>IF(LEN(Hoja2!J240)&gt;150,LEN(Hoja2!J240),"")</f>
        <v/>
      </c>
      <c r="K240" t="str">
        <f>IF(Hoja2!A240&lt;&gt;"", IF(Hoja2!B240&lt;&gt;"", IF(Hoja2!C240&lt;&gt;"", IF(Hoja2!D240&lt;&gt;"", IF(Hoja2!E240&lt;&gt;"", IF(Hoja2!F240&lt;&gt;"", IF(Hoja2!J240&lt;&gt;"","ok",""),""),""),""),""),""),"")</f>
        <v>ok</v>
      </c>
      <c r="L240" t="str">
        <f>IF(Hoja2!A240="'S/F'","--","")</f>
        <v/>
      </c>
      <c r="M240" t="str">
        <f>IF(LEN(Hoja2!C240)&gt;30,Hoja2!C240,"")</f>
        <v/>
      </c>
      <c r="O240" t="str">
        <f>IF(LEN(Hoja2!F240)&gt;110,LEN(Hoja2!F240),"")</f>
        <v/>
      </c>
      <c r="Q240" t="str">
        <f>IF(K240="ok",CONCATENATE(IF(Hoja2!A240="'S/F'","--",""),N240,"INSERT INTO seguimiento_oficios_recepcion_oficio(fecha_captura, folio_interno, no_oficio, dependencia_envia, firma, fecha_oficio, asunto, anexo, captura_id, estatus_id) VALUES ('",CONCATENATE(RIGHT(CONCATENATE("00",DAY(Hoja2!B240)),2),"/",RIGHT(CONCATENATE("00",MONTH(Hoja2!B240)),2),"/",RIGHT(CONCATENATE("00",YEAR(Hoja2!B240)),2)),"',",Hoja2!A240,",'",Hoja2!C240,"','",Hoja2!F240,"','",Hoja2!E240,"','",CONCATENATE(RIGHT(CONCATENATE("00",DAY(Hoja2!D240)),2),"/",RIGHT(CONCATENATE("00",MONTH(Hoja2!D240)),2),"/",RIGHT(CONCATENATE("00",YEAR(Hoja2!D240)),2)),"','",Hoja2!J240,"',","FALSE, 1,8);"), "")</f>
        <v>INSERT INTO seguimiento_oficios_recepcion_oficio(fecha_captura, folio_interno, no_oficio, dependencia_envia, firma, fecha_oficio, asunto, anexo, captura_id, estatus_id) VALUES ('14/01/13',274,'017','CORAT','ANDRES AVELINO DE LA CERDA PADILLA','14/01/13','ENVIA RELACION DE LOS MOVIMIENTOS DE ALTAS',FALSE, 1,8);</v>
      </c>
    </row>
    <row r="241" spans="6:17">
      <c r="F241" t="str">
        <f>RIGHT(CONCATENATE("00",DAY(Hoja2!B241)),2)</f>
        <v>14</v>
      </c>
      <c r="G241" t="str">
        <f>CONCATENATE(RIGHT(CONCATENATE("00",DAY(Hoja2!B241)),2),"/",RIGHT(CONCATENATE("00",MONTH(Hoja2!B241)),2),"/",RIGHT(CONCATENATE("00",YEAR(Hoja2!B241)),2))</f>
        <v>14/01/13</v>
      </c>
      <c r="H241" t="str">
        <f>RIGHT(CONCATENATE("00",DAY(Hoja2!D241)),2)</f>
        <v>14</v>
      </c>
      <c r="I241" t="str">
        <f>CONCATENATE(RIGHT(CONCATENATE("00",DAY(Hoja2!D241)),2),"/",RIGHT(CONCATENATE("00",MONTH(Hoja2!D241)),2),"/",RIGHT(CONCATENATE("00",YEAR(Hoja2!D241)),2))</f>
        <v>14/01/13</v>
      </c>
      <c r="J241" t="str">
        <f>IF(LEN(Hoja2!J241)&gt;150,LEN(Hoja2!J241),"")</f>
        <v/>
      </c>
      <c r="K241" t="str">
        <f>IF(Hoja2!A241&lt;&gt;"", IF(Hoja2!B241&lt;&gt;"", IF(Hoja2!C241&lt;&gt;"", IF(Hoja2!D241&lt;&gt;"", IF(Hoja2!E241&lt;&gt;"", IF(Hoja2!F241&lt;&gt;"", IF(Hoja2!J241&lt;&gt;"","ok",""),""),""),""),""),""),"")</f>
        <v>ok</v>
      </c>
      <c r="L241" t="str">
        <f>IF(Hoja2!A241="'S/F'","--","")</f>
        <v/>
      </c>
      <c r="M241" t="str">
        <f>IF(LEN(Hoja2!C241)&gt;30,Hoja2!C241,"")</f>
        <v/>
      </c>
      <c r="O241" t="str">
        <f>IF(LEN(Hoja2!F241)&gt;110,LEN(Hoja2!F241),"")</f>
        <v/>
      </c>
      <c r="Q241" t="str">
        <f>IF(K241="ok",CONCATENATE(IF(Hoja2!A241="'S/F'","--",""),N241,"INSERT INTO seguimiento_oficios_recepcion_oficio(fecha_captura, folio_interno, no_oficio, dependencia_envia, firma, fecha_oficio, asunto, anexo, captura_id, estatus_id) VALUES ('",CONCATENATE(RIGHT(CONCATENATE("00",DAY(Hoja2!B241)),2),"/",RIGHT(CONCATENATE("00",MONTH(Hoja2!B241)),2),"/",RIGHT(CONCATENATE("00",YEAR(Hoja2!B241)),2)),"',",Hoja2!A241,",'",Hoja2!C241,"','",Hoja2!F241,"','",Hoja2!E241,"','",CONCATENATE(RIGHT(CONCATENATE("00",DAY(Hoja2!D241)),2),"/",RIGHT(CONCATENATE("00",MONTH(Hoja2!D241)),2),"/",RIGHT(CONCATENATE("00",YEAR(Hoja2!D241)),2)),"','",Hoja2!J241,"',","FALSE, 1,8);"), "")</f>
        <v>INSERT INTO seguimiento_oficios_recepcion_oficio(fecha_captura, folio_interno, no_oficio, dependencia_envia, firma, fecha_oficio, asunto, anexo, captura_id, estatus_id) VALUES ('14/01/13',275,'031','CECYTE','VICTOR MANUEL DOMINGUEZ SARRACINO','14/01/13','SOL. AUDITOR PARA ENTREGA RECEPCION',FALSE, 1,8);</v>
      </c>
    </row>
    <row r="242" spans="6:17">
      <c r="F242" t="str">
        <f>RIGHT(CONCATENATE("00",DAY(Hoja2!B242)),2)</f>
        <v>15</v>
      </c>
      <c r="G242" t="str">
        <f>CONCATENATE(RIGHT(CONCATENATE("00",DAY(Hoja2!B242)),2),"/",RIGHT(CONCATENATE("00",MONTH(Hoja2!B242)),2),"/",RIGHT(CONCATENATE("00",YEAR(Hoja2!B242)),2))</f>
        <v>15/01/13</v>
      </c>
      <c r="H242" t="str">
        <f>RIGHT(CONCATENATE("00",DAY(Hoja2!D242)),2)</f>
        <v>14</v>
      </c>
      <c r="I242" t="str">
        <f>CONCATENATE(RIGHT(CONCATENATE("00",DAY(Hoja2!D242)),2),"/",RIGHT(CONCATENATE("00",MONTH(Hoja2!D242)),2),"/",RIGHT(CONCATENATE("00",YEAR(Hoja2!D242)),2))</f>
        <v>14/01/13</v>
      </c>
      <c r="J242" t="str">
        <f>IF(LEN(Hoja2!J242)&gt;150,LEN(Hoja2!J242),"")</f>
        <v/>
      </c>
      <c r="K242" t="str">
        <f>IF(Hoja2!A242&lt;&gt;"", IF(Hoja2!B242&lt;&gt;"", IF(Hoja2!C242&lt;&gt;"", IF(Hoja2!D242&lt;&gt;"", IF(Hoja2!E242&lt;&gt;"", IF(Hoja2!F242&lt;&gt;"", IF(Hoja2!J242&lt;&gt;"","ok",""),""),""),""),""),""),"")</f>
        <v>ok</v>
      </c>
      <c r="L242" t="str">
        <f>IF(Hoja2!A242="'S/F'","--","")</f>
        <v/>
      </c>
      <c r="M242" t="str">
        <f>IF(LEN(Hoja2!C242)&gt;30,Hoja2!C242,"")</f>
        <v/>
      </c>
      <c r="O242" t="str">
        <f>IF(LEN(Hoja2!F242)&gt;110,LEN(Hoja2!F242),"")</f>
        <v/>
      </c>
      <c r="Q242" t="str">
        <f>IF(K242="ok",CONCATENATE(IF(Hoja2!A242="'S/F'","--",""),N242,"INSERT INTO seguimiento_oficios_recepcion_oficio(fecha_captura, folio_interno, no_oficio, dependencia_envia, firma, fecha_oficio, asunto, anexo, captura_id, estatus_id) VALUES ('",CONCATENATE(RIGHT(CONCATENATE("00",DAY(Hoja2!B242)),2),"/",RIGHT(CONCATENATE("00",MONTH(Hoja2!B242)),2),"/",RIGHT(CONCATENATE("00",YEAR(Hoja2!B242)),2)),"',",Hoja2!A242,",'",Hoja2!C242,"','",Hoja2!F242,"','",Hoja2!E242,"','",CONCATENATE(RIGHT(CONCATENATE("00",DAY(Hoja2!D242)),2),"/",RIGHT(CONCATENATE("00",MONTH(Hoja2!D242)),2),"/",RIGHT(CONCATENATE("00",YEAR(Hoja2!D242)),2)),"','",Hoja2!J242,"',","FALSE, 1,8);"), "")</f>
        <v>INSERT INTO seguimiento_oficios_recepcion_oficio(fecha_captura, folio_interno, no_oficio, dependencia_envia, firma, fecha_oficio, asunto, anexo, captura_id, estatus_id) VALUES ('15/01/13',276,'01.03','OCV','LEYLA AGUIRRE CASTILLO','14/01/13','SOL. RESERVAS DEL CENTRO DE CONVENCIONES Y NAVES DIVERSA FECHAS',FALSE, 1,8);</v>
      </c>
    </row>
    <row r="243" spans="6:17">
      <c r="F243" t="str">
        <f>RIGHT(CONCATENATE("00",DAY(Hoja2!B243)),2)</f>
        <v>15</v>
      </c>
      <c r="G243" t="str">
        <f>CONCATENATE(RIGHT(CONCATENATE("00",DAY(Hoja2!B243)),2),"/",RIGHT(CONCATENATE("00",MONTH(Hoja2!B243)),2),"/",RIGHT(CONCATENATE("00",YEAR(Hoja2!B243)),2))</f>
        <v>15/01/13</v>
      </c>
      <c r="H243" t="str">
        <f>RIGHT(CONCATENATE("00",DAY(Hoja2!D243)),2)</f>
        <v>11</v>
      </c>
      <c r="I243" t="str">
        <f>CONCATENATE(RIGHT(CONCATENATE("00",DAY(Hoja2!D243)),2),"/",RIGHT(CONCATENATE("00",MONTH(Hoja2!D243)),2),"/",RIGHT(CONCATENATE("00",YEAR(Hoja2!D243)),2))</f>
        <v>11/01/13</v>
      </c>
      <c r="J243" t="str">
        <f>IF(LEN(Hoja2!J243)&gt;150,LEN(Hoja2!J243),"")</f>
        <v/>
      </c>
      <c r="K243" t="str">
        <f>IF(Hoja2!A243&lt;&gt;"", IF(Hoja2!B243&lt;&gt;"", IF(Hoja2!C243&lt;&gt;"", IF(Hoja2!D243&lt;&gt;"", IF(Hoja2!E243&lt;&gt;"", IF(Hoja2!F243&lt;&gt;"", IF(Hoja2!J243&lt;&gt;"","ok",""),""),""),""),""),""),"")</f>
        <v>ok</v>
      </c>
      <c r="L243" t="str">
        <f>IF(Hoja2!A243="'S/F'","--","")</f>
        <v/>
      </c>
      <c r="M243" t="str">
        <f>IF(LEN(Hoja2!C243)&gt;30,Hoja2!C243,"")</f>
        <v/>
      </c>
      <c r="O243" t="str">
        <f>IF(LEN(Hoja2!F243)&gt;110,LEN(Hoja2!F243),"")</f>
        <v/>
      </c>
      <c r="Q243" t="str">
        <f>IF(K243="ok",CONCATENATE(IF(Hoja2!A243="'S/F'","--",""),N243,"INSERT INTO seguimiento_oficios_recepcion_oficio(fecha_captura, folio_interno, no_oficio, dependencia_envia, firma, fecha_oficio, asunto, anexo, captura_id, estatus_id) VALUES ('",CONCATENATE(RIGHT(CONCATENATE("00",DAY(Hoja2!B243)),2),"/",RIGHT(CONCATENATE("00",MONTH(Hoja2!B243)),2),"/",RIGHT(CONCATENATE("00",YEAR(Hoja2!B243)),2)),"',",Hoja2!A243,",'",Hoja2!C243,"','",Hoja2!F243,"','",Hoja2!E243,"','",CONCATENATE(RIGHT(CONCATENATE("00",DAY(Hoja2!D243)),2),"/",RIGHT(CONCATENATE("00",MONTH(Hoja2!D243)),2),"/",RIGHT(CONCATENATE("00",YEAR(Hoja2!D243)),2)),"','",Hoja2!J243,"',","FALSE, 1,8);"), "")</f>
        <v>INSERT INTO seguimiento_oficios_recepcion_oficio(fecha_captura, folio_interno, no_oficio, dependencia_envia, firma, fecha_oficio, asunto, anexo, captura_id, estatus_id) VALUES ('15/01/13',278,'S/N','SEGUROS ATLAS','JORGE MACIP ANAYA','11/01/13','APLICACIÓN DE DESCUENTOS 2DA. QUINCENA DE ENERO',FALSE, 1,8);</v>
      </c>
    </row>
    <row r="244" spans="6:17">
      <c r="F244" t="str">
        <f>RIGHT(CONCATENATE("00",DAY(Hoja2!B244)),2)</f>
        <v>15</v>
      </c>
      <c r="G244" t="str">
        <f>CONCATENATE(RIGHT(CONCATENATE("00",DAY(Hoja2!B244)),2),"/",RIGHT(CONCATENATE("00",MONTH(Hoja2!B244)),2),"/",RIGHT(CONCATENATE("00",YEAR(Hoja2!B244)),2))</f>
        <v>15/01/13</v>
      </c>
      <c r="H244" t="str">
        <f>RIGHT(CONCATENATE("00",DAY(Hoja2!D244)),2)</f>
        <v>11</v>
      </c>
      <c r="I244" t="str">
        <f>CONCATENATE(RIGHT(CONCATENATE("00",DAY(Hoja2!D244)),2),"/",RIGHT(CONCATENATE("00",MONTH(Hoja2!D244)),2),"/",RIGHT(CONCATENATE("00",YEAR(Hoja2!D244)),2))</f>
        <v>11/01/13</v>
      </c>
      <c r="J244" t="str">
        <f>IF(LEN(Hoja2!J244)&gt;150,LEN(Hoja2!J244),"")</f>
        <v/>
      </c>
      <c r="K244" t="str">
        <f>IF(Hoja2!A244&lt;&gt;"", IF(Hoja2!B244&lt;&gt;"", IF(Hoja2!C244&lt;&gt;"", IF(Hoja2!D244&lt;&gt;"", IF(Hoja2!E244&lt;&gt;"", IF(Hoja2!F244&lt;&gt;"", IF(Hoja2!J244&lt;&gt;"","ok",""),""),""),""),""),""),"")</f>
        <v>ok</v>
      </c>
      <c r="L244" t="str">
        <f>IF(Hoja2!A244="'S/F'","--","")</f>
        <v/>
      </c>
      <c r="M244" t="str">
        <f>IF(LEN(Hoja2!C244)&gt;30,Hoja2!C244,"")</f>
        <v/>
      </c>
      <c r="O244" t="str">
        <f>IF(LEN(Hoja2!F244)&gt;110,LEN(Hoja2!F244),"")</f>
        <v/>
      </c>
      <c r="Q244" t="str">
        <f>IF(K244="ok",CONCATENATE(IF(Hoja2!A244="'S/F'","--",""),N244,"INSERT INTO seguimiento_oficios_recepcion_oficio(fecha_captura, folio_interno, no_oficio, dependencia_envia, firma, fecha_oficio, asunto, anexo, captura_id, estatus_id) VALUES ('",CONCATENATE(RIGHT(CONCATENATE("00",DAY(Hoja2!B244)),2),"/",RIGHT(CONCATENATE("00",MONTH(Hoja2!B244)),2),"/",RIGHT(CONCATENATE("00",YEAR(Hoja2!B244)),2)),"',",Hoja2!A244,",'",Hoja2!C244,"','",Hoja2!F244,"','",Hoja2!E244,"','",CONCATENATE(RIGHT(CONCATENATE("00",DAY(Hoja2!D244)),2),"/",RIGHT(CONCATENATE("00",MONTH(Hoja2!D244)),2),"/",RIGHT(CONCATENATE("00",YEAR(Hoja2!D244)),2)),"','",Hoja2!J244,"',","FALSE, 1,8);"), "")</f>
        <v>INSERT INTO seguimiento_oficios_recepcion_oficio(fecha_captura, folio_interno, no_oficio, dependencia_envia, firma, fecha_oficio, asunto, anexo, captura_id, estatus_id) VALUES ('15/01/13',279,'S/N','SEGUROS ATLAS','JORGE MACIP ANAYA','11/01/13','APLICACIÓN DE DESCUENTOS 1ERA. QUINCENA DE FEBRERO',FALSE, 1,8);</v>
      </c>
    </row>
    <row r="245" spans="6:17">
      <c r="F245" t="str">
        <f>RIGHT(CONCATENATE("00",DAY(Hoja2!B245)),2)</f>
        <v>15</v>
      </c>
      <c r="G245" t="str">
        <f>CONCATENATE(RIGHT(CONCATENATE("00",DAY(Hoja2!B245)),2),"/",RIGHT(CONCATENATE("00",MONTH(Hoja2!B245)),2),"/",RIGHT(CONCATENATE("00",YEAR(Hoja2!B245)),2))</f>
        <v>15/01/13</v>
      </c>
      <c r="H245" t="str">
        <f>RIGHT(CONCATENATE("00",DAY(Hoja2!D245)),2)</f>
        <v>11</v>
      </c>
      <c r="I245" t="str">
        <f>CONCATENATE(RIGHT(CONCATENATE("00",DAY(Hoja2!D245)),2),"/",RIGHT(CONCATENATE("00",MONTH(Hoja2!D245)),2),"/",RIGHT(CONCATENATE("00",YEAR(Hoja2!D245)),2))</f>
        <v>11/01/13</v>
      </c>
      <c r="J245" t="str">
        <f>IF(LEN(Hoja2!J245)&gt;150,LEN(Hoja2!J245),"")</f>
        <v/>
      </c>
      <c r="K245" t="str">
        <f>IF(Hoja2!A245&lt;&gt;"", IF(Hoja2!B245&lt;&gt;"", IF(Hoja2!C245&lt;&gt;"", IF(Hoja2!D245&lt;&gt;"", IF(Hoja2!E245&lt;&gt;"", IF(Hoja2!F245&lt;&gt;"", IF(Hoja2!J245&lt;&gt;"","ok",""),""),""),""),""),""),"")</f>
        <v>ok</v>
      </c>
      <c r="L245" t="str">
        <f>IF(Hoja2!A245="'S/F'","--","")</f>
        <v/>
      </c>
      <c r="M245" t="str">
        <f>IF(LEN(Hoja2!C245)&gt;30,Hoja2!C245,"")</f>
        <v/>
      </c>
      <c r="O245" t="str">
        <f>IF(LEN(Hoja2!F245)&gt;110,LEN(Hoja2!F245),"")</f>
        <v/>
      </c>
      <c r="Q245" t="str">
        <f>IF(K245="ok",CONCATENATE(IF(Hoja2!A245="'S/F'","--",""),N245,"INSERT INTO seguimiento_oficios_recepcion_oficio(fecha_captura, folio_interno, no_oficio, dependencia_envia, firma, fecha_oficio, asunto, anexo, captura_id, estatus_id) VALUES ('",CONCATENATE(RIGHT(CONCATENATE("00",DAY(Hoja2!B245)),2),"/",RIGHT(CONCATENATE("00",MONTH(Hoja2!B245)),2),"/",RIGHT(CONCATENATE("00",YEAR(Hoja2!B245)),2)),"',",Hoja2!A245,",'",Hoja2!C245,"','",Hoja2!F245,"','",Hoja2!E245,"','",CONCATENATE(RIGHT(CONCATENATE("00",DAY(Hoja2!D245)),2),"/",RIGHT(CONCATENATE("00",MONTH(Hoja2!D245)),2),"/",RIGHT(CONCATENATE("00",YEAR(Hoja2!D245)),2)),"','",Hoja2!J245,"',","FALSE, 1,8);"), "")</f>
        <v>INSERT INTO seguimiento_oficios_recepcion_oficio(fecha_captura, folio_interno, no_oficio, dependencia_envia, firma, fecha_oficio, asunto, anexo, captura_id, estatus_id) VALUES ('15/01/13',280,'029','SUTSET','RENE OVANDO OLAN','11/01/13','SOL. CORRECCION DEL RFC DE YENNY JIMENEZ BARRIENTOS',FALSE, 1,8);</v>
      </c>
    </row>
    <row r="246" spans="6:17">
      <c r="F246" t="str">
        <f>RIGHT(CONCATENATE("00",DAY(Hoja2!B246)),2)</f>
        <v>15</v>
      </c>
      <c r="G246" t="str">
        <f>CONCATENATE(RIGHT(CONCATENATE("00",DAY(Hoja2!B246)),2),"/",RIGHT(CONCATENATE("00",MONTH(Hoja2!B246)),2),"/",RIGHT(CONCATENATE("00",YEAR(Hoja2!B246)),2))</f>
        <v>15/01/13</v>
      </c>
      <c r="H246" t="str">
        <f>RIGHT(CONCATENATE("00",DAY(Hoja2!D246)),2)</f>
        <v>14</v>
      </c>
      <c r="I246" t="str">
        <f>CONCATENATE(RIGHT(CONCATENATE("00",DAY(Hoja2!D246)),2),"/",RIGHT(CONCATENATE("00",MONTH(Hoja2!D246)),2),"/",RIGHT(CONCATENATE("00",YEAR(Hoja2!D246)),2))</f>
        <v>14/01/13</v>
      </c>
      <c r="J246" t="str">
        <f>IF(LEN(Hoja2!J246)&gt;150,LEN(Hoja2!J246),"")</f>
        <v/>
      </c>
      <c r="K246" t="str">
        <f>IF(Hoja2!A246&lt;&gt;"", IF(Hoja2!B246&lt;&gt;"", IF(Hoja2!C246&lt;&gt;"", IF(Hoja2!D246&lt;&gt;"", IF(Hoja2!E246&lt;&gt;"", IF(Hoja2!F246&lt;&gt;"", IF(Hoja2!J246&lt;&gt;"","ok",""),""),""),""),""),""),"")</f>
        <v>ok</v>
      </c>
      <c r="L246" t="str">
        <f>IF(Hoja2!A246="'S/F'","--","")</f>
        <v/>
      </c>
      <c r="M246" t="str">
        <f>IF(LEN(Hoja2!C246)&gt;30,Hoja2!C246,"")</f>
        <v/>
      </c>
      <c r="O246" t="str">
        <f>IF(LEN(Hoja2!F246)&gt;110,LEN(Hoja2!F246),"")</f>
        <v/>
      </c>
      <c r="Q246" t="str">
        <f>IF(K246="ok",CONCATENATE(IF(Hoja2!A246="'S/F'","--",""),N246,"INSERT INTO seguimiento_oficios_recepcion_oficio(fecha_captura, folio_interno, no_oficio, dependencia_envia, firma, fecha_oficio, asunto, anexo, captura_id, estatus_id) VALUES ('",CONCATENATE(RIGHT(CONCATENATE("00",DAY(Hoja2!B246)),2),"/",RIGHT(CONCATENATE("00",MONTH(Hoja2!B246)),2),"/",RIGHT(CONCATENATE("00",YEAR(Hoja2!B246)),2)),"',",Hoja2!A246,",'",Hoja2!C246,"','",Hoja2!F246,"','",Hoja2!E246,"','",CONCATENATE(RIGHT(CONCATENATE("00",DAY(Hoja2!D246)),2),"/",RIGHT(CONCATENATE("00",MONTH(Hoja2!D246)),2),"/",RIGHT(CONCATENATE("00",YEAR(Hoja2!D246)),2)),"','",Hoja2!J246,"',","FALSE, 1,8);"), "")</f>
        <v>INSERT INTO seguimiento_oficios_recepcion_oficio(fecha_captura, folio_interno, no_oficio, dependencia_envia, firma, fecha_oficio, asunto, anexo, captura_id, estatus_id) VALUES ('15/01/13',281,'037','GUBERNATURA','HILDA DEL S. LOPEZ DEL AGUILA','14/01/13','ENVIAN REQUERIMIENTO DE PAPELERIA Y ARTICULOS DE OFICINA',FALSE, 1,8);</v>
      </c>
    </row>
    <row r="247" spans="6:17">
      <c r="F247" t="str">
        <f>RIGHT(CONCATENATE("00",DAY(Hoja2!B247)),2)</f>
        <v>15</v>
      </c>
      <c r="G247" t="str">
        <f>CONCATENATE(RIGHT(CONCATENATE("00",DAY(Hoja2!B247)),2),"/",RIGHT(CONCATENATE("00",MONTH(Hoja2!B247)),2),"/",RIGHT(CONCATENATE("00",YEAR(Hoja2!B247)),2))</f>
        <v>15/01/13</v>
      </c>
      <c r="H247" t="str">
        <f>RIGHT(CONCATENATE("00",DAY(Hoja2!D247)),2)</f>
        <v>14</v>
      </c>
      <c r="I247" t="str">
        <f>CONCATENATE(RIGHT(CONCATENATE("00",DAY(Hoja2!D247)),2),"/",RIGHT(CONCATENATE("00",MONTH(Hoja2!D247)),2),"/",RIGHT(CONCATENATE("00",YEAR(Hoja2!D247)),2))</f>
        <v>14/01/13</v>
      </c>
      <c r="J247" t="str">
        <f>IF(LEN(Hoja2!J247)&gt;150,LEN(Hoja2!J247),"")</f>
        <v/>
      </c>
      <c r="K247" t="str">
        <f>IF(Hoja2!A247&lt;&gt;"", IF(Hoja2!B247&lt;&gt;"", IF(Hoja2!C247&lt;&gt;"", IF(Hoja2!D247&lt;&gt;"", IF(Hoja2!E247&lt;&gt;"", IF(Hoja2!F247&lt;&gt;"", IF(Hoja2!J247&lt;&gt;"","ok",""),""),""),""),""),""),"")</f>
        <v>ok</v>
      </c>
      <c r="L247" t="str">
        <f>IF(Hoja2!A247="'S/F'","--","")</f>
        <v/>
      </c>
      <c r="M247" t="str">
        <f>IF(LEN(Hoja2!C247)&gt;30,Hoja2!C247,"")</f>
        <v/>
      </c>
      <c r="O247" t="str">
        <f>IF(LEN(Hoja2!F247)&gt;110,LEN(Hoja2!F247),"")</f>
        <v/>
      </c>
      <c r="Q247" t="str">
        <f>IF(K247="ok",CONCATENATE(IF(Hoja2!A247="'S/F'","--",""),N247,"INSERT INTO seguimiento_oficios_recepcion_oficio(fecha_captura, folio_interno, no_oficio, dependencia_envia, firma, fecha_oficio, asunto, anexo, captura_id, estatus_id) VALUES ('",CONCATENATE(RIGHT(CONCATENATE("00",DAY(Hoja2!B247)),2),"/",RIGHT(CONCATENATE("00",MONTH(Hoja2!B247)),2),"/",RIGHT(CONCATENATE("00",YEAR(Hoja2!B247)),2)),"',",Hoja2!A247,",'",Hoja2!C247,"','",Hoja2!F247,"','",Hoja2!E247,"','",CONCATENATE(RIGHT(CONCATENATE("00",DAY(Hoja2!D247)),2),"/",RIGHT(CONCATENATE("00",MONTH(Hoja2!D247)),2),"/",RIGHT(CONCATENATE("00",YEAR(Hoja2!D247)),2)),"','",Hoja2!J247,"',","FALSE, 1,8);"), "")</f>
        <v>INSERT INTO seguimiento_oficios_recepcion_oficio(fecha_captura, folio_interno, no_oficio, dependencia_envia, firma, fecha_oficio, asunto, anexo, captura_id, estatus_id) VALUES ('15/01/13',282,'044','SG','ALEJANDRO MANUEL BARRAGAN LANZ','14/01/13','SOLICITUD DE CALCULO DE MATERIAL',FALSE, 1,8);</v>
      </c>
    </row>
    <row r="248" spans="6:17">
      <c r="F248" t="str">
        <f>RIGHT(CONCATENATE("00",DAY(Hoja2!B248)),2)</f>
        <v>15</v>
      </c>
      <c r="G248" t="str">
        <f>CONCATENATE(RIGHT(CONCATENATE("00",DAY(Hoja2!B248)),2),"/",RIGHT(CONCATENATE("00",MONTH(Hoja2!B248)),2),"/",RIGHT(CONCATENATE("00",YEAR(Hoja2!B248)),2))</f>
        <v>15/01/13</v>
      </c>
      <c r="H248" t="str">
        <f>RIGHT(CONCATENATE("00",DAY(Hoja2!D248)),2)</f>
        <v>14</v>
      </c>
      <c r="I248" t="str">
        <f>CONCATENATE(RIGHT(CONCATENATE("00",DAY(Hoja2!D248)),2),"/",RIGHT(CONCATENATE("00",MONTH(Hoja2!D248)),2),"/",RIGHT(CONCATENATE("00",YEAR(Hoja2!D248)),2))</f>
        <v>14/01/13</v>
      </c>
      <c r="J248" t="str">
        <f>IF(LEN(Hoja2!J248)&gt;150,LEN(Hoja2!J248),"")</f>
        <v/>
      </c>
      <c r="K248" t="str">
        <f>IF(Hoja2!A248&lt;&gt;"", IF(Hoja2!B248&lt;&gt;"", IF(Hoja2!C248&lt;&gt;"", IF(Hoja2!D248&lt;&gt;"", IF(Hoja2!E248&lt;&gt;"", IF(Hoja2!F248&lt;&gt;"", IF(Hoja2!J248&lt;&gt;"","ok",""),""),""),""),""),""),"")</f>
        <v>ok</v>
      </c>
      <c r="L248" t="str">
        <f>IF(Hoja2!A248="'S/F'","--","")</f>
        <v/>
      </c>
      <c r="M248" t="str">
        <f>IF(LEN(Hoja2!C248)&gt;30,Hoja2!C248,"")</f>
        <v/>
      </c>
      <c r="O248" t="str">
        <f>IF(LEN(Hoja2!F248)&gt;110,LEN(Hoja2!F248),"")</f>
        <v/>
      </c>
      <c r="Q248" t="str">
        <f>IF(K248="ok",CONCATENATE(IF(Hoja2!A248="'S/F'","--",""),N248,"INSERT INTO seguimiento_oficios_recepcion_oficio(fecha_captura, folio_interno, no_oficio, dependencia_envia, firma, fecha_oficio, asunto, anexo, captura_id, estatus_id) VALUES ('",CONCATENATE(RIGHT(CONCATENATE("00",DAY(Hoja2!B248)),2),"/",RIGHT(CONCATENATE("00",MONTH(Hoja2!B248)),2),"/",RIGHT(CONCATENATE("00",YEAR(Hoja2!B248)),2)),"',",Hoja2!A248,",'",Hoja2!C248,"','",Hoja2!F248,"','",Hoja2!E248,"','",CONCATENATE(RIGHT(CONCATENATE("00",DAY(Hoja2!D248)),2),"/",RIGHT(CONCATENATE("00",MONTH(Hoja2!D248)),2),"/",RIGHT(CONCATENATE("00",YEAR(Hoja2!D248)),2)),"','",Hoja2!J248,"',","FALSE, 1,8);"), "")</f>
        <v>INSERT INTO seguimiento_oficios_recepcion_oficio(fecha_captura, folio_interno, no_oficio, dependencia_envia, firma, fecha_oficio, asunto, anexo, captura_id, estatus_id) VALUES ('15/01/13',282,'08','CMT','JUAN COLORADO PEREZ','14/01/13','ENVIAN ORDEN DE PAGO NUM. 009, 010 Y 011 NOMINA AJUSTE COMPLEMENTARIO PRIMERA QUINCENA DE ENERO DEL PERSONAL LISTA DE RAYA',FALSE, 1,8);</v>
      </c>
    </row>
    <row r="249" spans="6:17">
      <c r="F249" t="str">
        <f>RIGHT(CONCATENATE("00",DAY(Hoja2!B249)),2)</f>
        <v>15</v>
      </c>
      <c r="G249" t="str">
        <f>CONCATENATE(RIGHT(CONCATENATE("00",DAY(Hoja2!B249)),2),"/",RIGHT(CONCATENATE("00",MONTH(Hoja2!B249)),2),"/",RIGHT(CONCATENATE("00",YEAR(Hoja2!B249)),2))</f>
        <v>15/01/13</v>
      </c>
      <c r="H249" t="str">
        <f>RIGHT(CONCATENATE("00",DAY(Hoja2!D249)),2)</f>
        <v>15</v>
      </c>
      <c r="I249" t="str">
        <f>CONCATENATE(RIGHT(CONCATENATE("00",DAY(Hoja2!D249)),2),"/",RIGHT(CONCATENATE("00",MONTH(Hoja2!D249)),2),"/",RIGHT(CONCATENATE("00",YEAR(Hoja2!D249)),2))</f>
        <v>15/01/13</v>
      </c>
      <c r="J249" t="str">
        <f>IF(LEN(Hoja2!J249)&gt;150,LEN(Hoja2!J249),"")</f>
        <v/>
      </c>
      <c r="K249" t="str">
        <f>IF(Hoja2!A249&lt;&gt;"", IF(Hoja2!B249&lt;&gt;"", IF(Hoja2!C249&lt;&gt;"", IF(Hoja2!D249&lt;&gt;"", IF(Hoja2!E249&lt;&gt;"", IF(Hoja2!F249&lt;&gt;"", IF(Hoja2!J249&lt;&gt;"","ok",""),""),""),""),""),""),"")</f>
        <v>ok</v>
      </c>
      <c r="L249" t="str">
        <f>IF(Hoja2!A249="'S/F'","--","")</f>
        <v/>
      </c>
      <c r="M249" t="str">
        <f>IF(LEN(Hoja2!C249)&gt;30,Hoja2!C249,"")</f>
        <v/>
      </c>
      <c r="O249" t="str">
        <f>IF(LEN(Hoja2!F249)&gt;110,LEN(Hoja2!F249),"")</f>
        <v/>
      </c>
      <c r="Q249" t="str">
        <f>IF(K249="ok",CONCATENATE(IF(Hoja2!A249="'S/F'","--",""),N249,"INSERT INTO seguimiento_oficios_recepcion_oficio(fecha_captura, folio_interno, no_oficio, dependencia_envia, firma, fecha_oficio, asunto, anexo, captura_id, estatus_id) VALUES ('",CONCATENATE(RIGHT(CONCATENATE("00",DAY(Hoja2!B249)),2),"/",RIGHT(CONCATENATE("00",MONTH(Hoja2!B249)),2),"/",RIGHT(CONCATENATE("00",YEAR(Hoja2!B249)),2)),"',",Hoja2!A249,",'",Hoja2!C249,"','",Hoja2!F249,"','",Hoja2!E249,"','",CONCATENATE(RIGHT(CONCATENATE("00",DAY(Hoja2!D249)),2),"/",RIGHT(CONCATENATE("00",MONTH(Hoja2!D249)),2),"/",RIGHT(CONCATENATE("00",YEAR(Hoja2!D249)),2)),"','",Hoja2!J249,"',","FALSE, 1,8);"), "")</f>
        <v>INSERT INTO seguimiento_oficios_recepcion_oficio(fecha_captura, folio_interno, no_oficio, dependencia_envia, firma, fecha_oficio, asunto, anexo, captura_id, estatus_id) VALUES ('15/01/13',283,'S/N','INBURSA','ISABELINO SANTIAGO JIMENEZ','15/01/13','ENVIA LISTADO QUE CONTIENE DESCUENTOS PARA NOMINA',FALSE, 1,8);</v>
      </c>
    </row>
    <row r="250" spans="6:17">
      <c r="F250" t="str">
        <f>RIGHT(CONCATENATE("00",DAY(Hoja2!B250)),2)</f>
        <v>15</v>
      </c>
      <c r="G250" t="str">
        <f>CONCATENATE(RIGHT(CONCATENATE("00",DAY(Hoja2!B250)),2),"/",RIGHT(CONCATENATE("00",MONTH(Hoja2!B250)),2),"/",RIGHT(CONCATENATE("00",YEAR(Hoja2!B250)),2))</f>
        <v>15/01/13</v>
      </c>
      <c r="H250" t="str">
        <f>RIGHT(CONCATENATE("00",DAY(Hoja2!D250)),2)</f>
        <v>14</v>
      </c>
      <c r="I250" t="str">
        <f>CONCATENATE(RIGHT(CONCATENATE("00",DAY(Hoja2!D250)),2),"/",RIGHT(CONCATENATE("00",MONTH(Hoja2!D250)),2),"/",RIGHT(CONCATENATE("00",YEAR(Hoja2!D250)),2))</f>
        <v>14/01/13</v>
      </c>
      <c r="J250" t="str">
        <f>IF(LEN(Hoja2!J250)&gt;150,LEN(Hoja2!J250),"")</f>
        <v/>
      </c>
      <c r="K250" t="str">
        <f>IF(Hoja2!A250&lt;&gt;"", IF(Hoja2!B250&lt;&gt;"", IF(Hoja2!C250&lt;&gt;"", IF(Hoja2!D250&lt;&gt;"", IF(Hoja2!E250&lt;&gt;"", IF(Hoja2!F250&lt;&gt;"", IF(Hoja2!J250&lt;&gt;"","ok",""),""),""),""),""),""),"")</f>
        <v>ok</v>
      </c>
      <c r="L250" t="str">
        <f>IF(Hoja2!A250="'S/F'","--","")</f>
        <v/>
      </c>
      <c r="M250" t="str">
        <f>IF(LEN(Hoja2!C250)&gt;30,Hoja2!C250,"")</f>
        <v/>
      </c>
      <c r="O250" t="str">
        <f>IF(LEN(Hoja2!F250)&gt;110,LEN(Hoja2!F250),"")</f>
        <v/>
      </c>
      <c r="Q250" t="str">
        <f>IF(K250="ok",CONCATENATE(IF(Hoja2!A250="'S/F'","--",""),N250,"INSERT INTO seguimiento_oficios_recepcion_oficio(fecha_captura, folio_interno, no_oficio, dependencia_envia, firma, fecha_oficio, asunto, anexo, captura_id, estatus_id) VALUES ('",CONCATENATE(RIGHT(CONCATENATE("00",DAY(Hoja2!B250)),2),"/",RIGHT(CONCATENATE("00",MONTH(Hoja2!B250)),2),"/",RIGHT(CONCATENATE("00",YEAR(Hoja2!B250)),2)),"',",Hoja2!A250,",'",Hoja2!C250,"','",Hoja2!F250,"','",Hoja2!E250,"','",CONCATENATE(RIGHT(CONCATENATE("00",DAY(Hoja2!D250)),2),"/",RIGHT(CONCATENATE("00",MONTH(Hoja2!D250)),2),"/",RIGHT(CONCATENATE("00",YEAR(Hoja2!D250)),2)),"','",Hoja2!J250,"',","FALSE, 1,8);"), "")</f>
        <v>INSERT INTO seguimiento_oficios_recepcion_oficio(fecha_captura, folio_interno, no_oficio, dependencia_envia, firma, fecha_oficio, asunto, anexo, captura_id, estatus_id) VALUES ('15/01/13',284,'036','SPF','FREDDY CASTAÑEDA LEON','14/01/13','INFORMA ASIGNACION DE CLAVES DE USUARIOS SIGG PRESUPUESTO',FALSE, 1,8);</v>
      </c>
    </row>
    <row r="251" spans="6:17">
      <c r="F251" t="str">
        <f>RIGHT(CONCATENATE("00",DAY(Hoja2!B251)),2)</f>
        <v>15</v>
      </c>
      <c r="G251" t="str">
        <f>CONCATENATE(RIGHT(CONCATENATE("00",DAY(Hoja2!B251)),2),"/",RIGHT(CONCATENATE("00",MONTH(Hoja2!B251)),2),"/",RIGHT(CONCATENATE("00",YEAR(Hoja2!B251)),2))</f>
        <v>15/01/13</v>
      </c>
      <c r="H251" t="str">
        <f>RIGHT(CONCATENATE("00",DAY(Hoja2!D251)),2)</f>
        <v>08</v>
      </c>
      <c r="I251" t="str">
        <f>CONCATENATE(RIGHT(CONCATENATE("00",DAY(Hoja2!D251)),2),"/",RIGHT(CONCATENATE("00",MONTH(Hoja2!D251)),2),"/",RIGHT(CONCATENATE("00",YEAR(Hoja2!D251)),2))</f>
        <v>08/01/13</v>
      </c>
      <c r="J251" t="str">
        <f>IF(LEN(Hoja2!J251)&gt;150,LEN(Hoja2!J251),"")</f>
        <v/>
      </c>
      <c r="K251" t="str">
        <f>IF(Hoja2!A251&lt;&gt;"", IF(Hoja2!B251&lt;&gt;"", IF(Hoja2!C251&lt;&gt;"", IF(Hoja2!D251&lt;&gt;"", IF(Hoja2!E251&lt;&gt;"", IF(Hoja2!F251&lt;&gt;"", IF(Hoja2!J251&lt;&gt;"","ok",""),""),""),""),""),""),"")</f>
        <v>ok</v>
      </c>
      <c r="L251" t="str">
        <f>IF(Hoja2!A251="'S/F'","--","")</f>
        <v/>
      </c>
      <c r="M251" t="str">
        <f>IF(LEN(Hoja2!C251)&gt;30,Hoja2!C251,"")</f>
        <v/>
      </c>
      <c r="O251" t="str">
        <f>IF(LEN(Hoja2!F251)&gt;110,LEN(Hoja2!F251),"")</f>
        <v/>
      </c>
      <c r="Q251" t="str">
        <f>IF(K251="ok",CONCATENATE(IF(Hoja2!A251="'S/F'","--",""),N251,"INSERT INTO seguimiento_oficios_recepcion_oficio(fecha_captura, folio_interno, no_oficio, dependencia_envia, firma, fecha_oficio, asunto, anexo, captura_id, estatus_id) VALUES ('",CONCATENATE(RIGHT(CONCATENATE("00",DAY(Hoja2!B251)),2),"/",RIGHT(CONCATENATE("00",MONTH(Hoja2!B251)),2),"/",RIGHT(CONCATENATE("00",YEAR(Hoja2!B251)),2)),"',",Hoja2!A251,",'",Hoja2!C251,"','",Hoja2!F251,"','",Hoja2!E251,"','",CONCATENATE(RIGHT(CONCATENATE("00",DAY(Hoja2!D251)),2),"/",RIGHT(CONCATENATE("00",MONTH(Hoja2!D251)),2),"/",RIGHT(CONCATENATE("00",YEAR(Hoja2!D251)),2)),"','",Hoja2!J251,"',","FALSE, 1,8);"), "")</f>
        <v>INSERT INTO seguimiento_oficios_recepcion_oficio(fecha_captura, folio_interno, no_oficio, dependencia_envia, firma, fecha_oficio, asunto, anexo, captura_id, estatus_id) VALUES ('15/01/13',285,'003','SPF','VICTOR MANUEL LAMOYI BOCANEGRA','08/01/13','REDUCCION DE RECURSOS AUTORIZADOS DEL EJERCICIO 2013',FALSE, 1,8);</v>
      </c>
    </row>
    <row r="252" spans="6:17">
      <c r="F252" t="str">
        <f>RIGHT(CONCATENATE("00",DAY(Hoja2!B252)),2)</f>
        <v>15</v>
      </c>
      <c r="G252" t="str">
        <f>CONCATENATE(RIGHT(CONCATENATE("00",DAY(Hoja2!B252)),2),"/",RIGHT(CONCATENATE("00",MONTH(Hoja2!B252)),2),"/",RIGHT(CONCATENATE("00",YEAR(Hoja2!B252)),2))</f>
        <v>15/01/13</v>
      </c>
      <c r="H252" t="str">
        <f>RIGHT(CONCATENATE("00",DAY(Hoja2!D252)),2)</f>
        <v>10</v>
      </c>
      <c r="I252" t="str">
        <f>CONCATENATE(RIGHT(CONCATENATE("00",DAY(Hoja2!D252)),2),"/",RIGHT(CONCATENATE("00",MONTH(Hoja2!D252)),2),"/",RIGHT(CONCATENATE("00",YEAR(Hoja2!D252)),2))</f>
        <v>10/01/13</v>
      </c>
      <c r="J252" t="str">
        <f>IF(LEN(Hoja2!J252)&gt;150,LEN(Hoja2!J252),"")</f>
        <v/>
      </c>
      <c r="K252" t="str">
        <f>IF(Hoja2!A252&lt;&gt;"", IF(Hoja2!B252&lt;&gt;"", IF(Hoja2!C252&lt;&gt;"", IF(Hoja2!D252&lt;&gt;"", IF(Hoja2!E252&lt;&gt;"", IF(Hoja2!F252&lt;&gt;"", IF(Hoja2!J252&lt;&gt;"","ok",""),""),""),""),""),""),"")</f>
        <v>ok</v>
      </c>
      <c r="L252" t="str">
        <f>IF(Hoja2!A252="'S/F'","--","")</f>
        <v/>
      </c>
      <c r="M252" t="str">
        <f>IF(LEN(Hoja2!C252)&gt;30,Hoja2!C252,"")</f>
        <v/>
      </c>
      <c r="O252" t="str">
        <f>IF(LEN(Hoja2!F252)&gt;110,LEN(Hoja2!F252),"")</f>
        <v/>
      </c>
      <c r="Q252" t="str">
        <f>IF(K252="ok",CONCATENATE(IF(Hoja2!A252="'S/F'","--",""),N252,"INSERT INTO seguimiento_oficios_recepcion_oficio(fecha_captura, folio_interno, no_oficio, dependencia_envia, firma, fecha_oficio, asunto, anexo, captura_id, estatus_id) VALUES ('",CONCATENATE(RIGHT(CONCATENATE("00",DAY(Hoja2!B252)),2),"/",RIGHT(CONCATENATE("00",MONTH(Hoja2!B252)),2),"/",RIGHT(CONCATENATE("00",YEAR(Hoja2!B252)),2)),"',",Hoja2!A252,",'",Hoja2!C252,"','",Hoja2!F252,"','",Hoja2!E252,"','",CONCATENATE(RIGHT(CONCATENATE("00",DAY(Hoja2!D252)),2),"/",RIGHT(CONCATENATE("00",MONTH(Hoja2!D252)),2),"/",RIGHT(CONCATENATE("00",YEAR(Hoja2!D252)),2)),"','",Hoja2!J252,"',","FALSE, 1,8);"), "")</f>
        <v>INSERT INTO seguimiento_oficios_recepcion_oficio(fecha_captura, folio_interno, no_oficio, dependencia_envia, firma, fecha_oficio, asunto, anexo, captura_id, estatus_id) VALUES ('15/01/13',286,'019','SPF','VICTOR MANUEL LAMOYI BOCANEGRA','10/01/13','MODIFICACION DE CLAVE PROGRAMITCA PRESUPUESTARIA DEL EJECRCICIO 2013',FALSE, 1,8);</v>
      </c>
    </row>
    <row r="253" spans="6:17">
      <c r="F253" t="str">
        <f>RIGHT(CONCATENATE("00",DAY(Hoja2!B253)),2)</f>
        <v>15</v>
      </c>
      <c r="G253" t="str">
        <f>CONCATENATE(RIGHT(CONCATENATE("00",DAY(Hoja2!B253)),2),"/",RIGHT(CONCATENATE("00",MONTH(Hoja2!B253)),2),"/",RIGHT(CONCATENATE("00",YEAR(Hoja2!B253)),2))</f>
        <v>15/01/13</v>
      </c>
      <c r="H253" t="str">
        <f>RIGHT(CONCATENATE("00",DAY(Hoja2!D253)),2)</f>
        <v>08</v>
      </c>
      <c r="I253" t="str">
        <f>CONCATENATE(RIGHT(CONCATENATE("00",DAY(Hoja2!D253)),2),"/",RIGHT(CONCATENATE("00",MONTH(Hoja2!D253)),2),"/",RIGHT(CONCATENATE("00",YEAR(Hoja2!D253)),2))</f>
        <v>08/01/13</v>
      </c>
      <c r="J253" t="str">
        <f>IF(LEN(Hoja2!J253)&gt;150,LEN(Hoja2!J253),"")</f>
        <v/>
      </c>
      <c r="K253" t="str">
        <f>IF(Hoja2!A253&lt;&gt;"", IF(Hoja2!B253&lt;&gt;"", IF(Hoja2!C253&lt;&gt;"", IF(Hoja2!D253&lt;&gt;"", IF(Hoja2!E253&lt;&gt;"", IF(Hoja2!F253&lt;&gt;"", IF(Hoja2!J253&lt;&gt;"","ok",""),""),""),""),""),""),"")</f>
        <v>ok</v>
      </c>
      <c r="L253" t="str">
        <f>IF(Hoja2!A253="'S/F'","--","")</f>
        <v/>
      </c>
      <c r="M253" t="str">
        <f>IF(LEN(Hoja2!C253)&gt;30,Hoja2!C253,"")</f>
        <v/>
      </c>
      <c r="O253" t="str">
        <f>IF(LEN(Hoja2!F253)&gt;110,LEN(Hoja2!F253),"")</f>
        <v/>
      </c>
      <c r="Q253" t="str">
        <f>IF(K253="ok",CONCATENATE(IF(Hoja2!A253="'S/F'","--",""),N253,"INSERT INTO seguimiento_oficios_recepcion_oficio(fecha_captura, folio_interno, no_oficio, dependencia_envia, firma, fecha_oficio, asunto, anexo, captura_id, estatus_id) VALUES ('",CONCATENATE(RIGHT(CONCATENATE("00",DAY(Hoja2!B253)),2),"/",RIGHT(CONCATENATE("00",MONTH(Hoja2!B253)),2),"/",RIGHT(CONCATENATE("00",YEAR(Hoja2!B253)),2)),"',",Hoja2!A253,",'",Hoja2!C253,"','",Hoja2!F253,"','",Hoja2!E253,"','",CONCATENATE(RIGHT(CONCATENATE("00",DAY(Hoja2!D253)),2),"/",RIGHT(CONCATENATE("00",MONTH(Hoja2!D253)),2),"/",RIGHT(CONCATENATE("00",YEAR(Hoja2!D253)),2)),"','",Hoja2!J253,"',","FALSE, 1,8);"), "")</f>
        <v>INSERT INTO seguimiento_oficios_recepcion_oficio(fecha_captura, folio_interno, no_oficio, dependencia_envia, firma, fecha_oficio, asunto, anexo, captura_id, estatus_id) VALUES ('15/01/13',287,'002','SPF','VICTOR MANUEL LAMOYI BOCANEGRA','08/01/13','REDUCCION DE RECURSOS AUTORIZADOS DEL EJERCICIO 2013',FALSE, 1,8);</v>
      </c>
    </row>
    <row r="254" spans="6:17">
      <c r="F254" t="str">
        <f>RIGHT(CONCATENATE("00",DAY(Hoja2!B254)),2)</f>
        <v>15</v>
      </c>
      <c r="G254" t="str">
        <f>CONCATENATE(RIGHT(CONCATENATE("00",DAY(Hoja2!B254)),2),"/",RIGHT(CONCATENATE("00",MONTH(Hoja2!B254)),2),"/",RIGHT(CONCATENATE("00",YEAR(Hoja2!B254)),2))</f>
        <v>15/01/13</v>
      </c>
      <c r="H254" t="str">
        <f>RIGHT(CONCATENATE("00",DAY(Hoja2!D254)),2)</f>
        <v>15</v>
      </c>
      <c r="I254" t="str">
        <f>CONCATENATE(RIGHT(CONCATENATE("00",DAY(Hoja2!D254)),2),"/",RIGHT(CONCATENATE("00",MONTH(Hoja2!D254)),2),"/",RIGHT(CONCATENATE("00",YEAR(Hoja2!D254)),2))</f>
        <v>15/01/13</v>
      </c>
      <c r="J254" t="str">
        <f>IF(LEN(Hoja2!J254)&gt;150,LEN(Hoja2!J254),"")</f>
        <v/>
      </c>
      <c r="K254" t="str">
        <f>IF(Hoja2!A254&lt;&gt;"", IF(Hoja2!B254&lt;&gt;"", IF(Hoja2!C254&lt;&gt;"", IF(Hoja2!D254&lt;&gt;"", IF(Hoja2!E254&lt;&gt;"", IF(Hoja2!F254&lt;&gt;"", IF(Hoja2!J254&lt;&gt;"","ok",""),""),""),""),""),""),"")</f>
        <v>ok</v>
      </c>
      <c r="L254" t="str">
        <f>IF(Hoja2!A254="'S/F'","--","")</f>
        <v/>
      </c>
      <c r="M254" t="str">
        <f>IF(LEN(Hoja2!C254)&gt;30,Hoja2!C254,"")</f>
        <v/>
      </c>
      <c r="O254" t="str">
        <f>IF(LEN(Hoja2!F254)&gt;110,LEN(Hoja2!F254),"")</f>
        <v/>
      </c>
      <c r="Q254" t="str">
        <f>IF(K254="ok",CONCATENATE(IF(Hoja2!A254="'S/F'","--",""),N254,"INSERT INTO seguimiento_oficios_recepcion_oficio(fecha_captura, folio_interno, no_oficio, dependencia_envia, firma, fecha_oficio, asunto, anexo, captura_id, estatus_id) VALUES ('",CONCATENATE(RIGHT(CONCATENATE("00",DAY(Hoja2!B254)),2),"/",RIGHT(CONCATENATE("00",MONTH(Hoja2!B254)),2),"/",RIGHT(CONCATENATE("00",YEAR(Hoja2!B254)),2)),"',",Hoja2!A254,",'",Hoja2!C254,"','",Hoja2!F254,"','",Hoja2!E254,"','",CONCATENATE(RIGHT(CONCATENATE("00",DAY(Hoja2!D254)),2),"/",RIGHT(CONCATENATE("00",MONTH(Hoja2!D254)),2),"/",RIGHT(CONCATENATE("00",YEAR(Hoja2!D254)),2)),"','",Hoja2!J254,"',","FALSE, 1,8);"), "")</f>
        <v>INSERT INTO seguimiento_oficios_recepcion_oficio(fecha_captura, folio_interno, no_oficio, dependencia_envia, firma, fecha_oficio, asunto, anexo, captura_id, estatus_id) VALUES ('15/01/13',288,'S/N','COLEGIO DE ODONTOLOGOS','CARLOS MARIO LOPEZ LEON','15/01/13','SOL. CONDONACION DEL CENTRO DE CONVENCIONES DEL 11 AL 16 DE FEBRERO',FALSE, 1,8);</v>
      </c>
    </row>
    <row r="255" spans="6:17">
      <c r="F255" t="str">
        <f>RIGHT(CONCATENATE("00",DAY(Hoja2!B255)),2)</f>
        <v>15</v>
      </c>
      <c r="G255" t="str">
        <f>CONCATENATE(RIGHT(CONCATENATE("00",DAY(Hoja2!B255)),2),"/",RIGHT(CONCATENATE("00",MONTH(Hoja2!B255)),2),"/",RIGHT(CONCATENATE("00",YEAR(Hoja2!B255)),2))</f>
        <v>15/01/13</v>
      </c>
      <c r="H255" t="str">
        <f>RIGHT(CONCATENATE("00",DAY(Hoja2!D255)),2)</f>
        <v>14</v>
      </c>
      <c r="I255" t="str">
        <f>CONCATENATE(RIGHT(CONCATENATE("00",DAY(Hoja2!D255)),2),"/",RIGHT(CONCATENATE("00",MONTH(Hoja2!D255)),2),"/",RIGHT(CONCATENATE("00",YEAR(Hoja2!D255)),2))</f>
        <v>14/01/13</v>
      </c>
      <c r="J255" t="str">
        <f>IF(LEN(Hoja2!J255)&gt;150,LEN(Hoja2!J255),"")</f>
        <v/>
      </c>
      <c r="K255" t="str">
        <f>IF(Hoja2!A255&lt;&gt;"", IF(Hoja2!B255&lt;&gt;"", IF(Hoja2!C255&lt;&gt;"", IF(Hoja2!D255&lt;&gt;"", IF(Hoja2!E255&lt;&gt;"", IF(Hoja2!F255&lt;&gt;"", IF(Hoja2!J255&lt;&gt;"","ok",""),""),""),""),""),""),"")</f>
        <v>ok</v>
      </c>
      <c r="L255" t="str">
        <f>IF(Hoja2!A255="'S/F'","--","")</f>
        <v/>
      </c>
      <c r="M255" t="str">
        <f>IF(LEN(Hoja2!C255)&gt;30,Hoja2!C255,"")</f>
        <v/>
      </c>
      <c r="O255" t="str">
        <f>IF(LEN(Hoja2!F255)&gt;110,LEN(Hoja2!F255),"")</f>
        <v/>
      </c>
      <c r="Q255" t="str">
        <f>IF(K255="ok",CONCATENATE(IF(Hoja2!A255="'S/F'","--",""),N255,"INSERT INTO seguimiento_oficios_recepcion_oficio(fecha_captura, folio_interno, no_oficio, dependencia_envia, firma, fecha_oficio, asunto, anexo, captura_id, estatus_id) VALUES ('",CONCATENATE(RIGHT(CONCATENATE("00",DAY(Hoja2!B255)),2),"/",RIGHT(CONCATENATE("00",MONTH(Hoja2!B255)),2),"/",RIGHT(CONCATENATE("00",YEAR(Hoja2!B255)),2)),"',",Hoja2!A255,",'",Hoja2!C255,"','",Hoja2!F255,"','",Hoja2!E255,"','",CONCATENATE(RIGHT(CONCATENATE("00",DAY(Hoja2!D255)),2),"/",RIGHT(CONCATENATE("00",MONTH(Hoja2!D255)),2),"/",RIGHT(CONCATENATE("00",YEAR(Hoja2!D255)),2)),"','",Hoja2!J255,"',","FALSE, 1,8);"), "")</f>
        <v>INSERT INTO seguimiento_oficios_recepcion_oficio(fecha_captura, folio_interno, no_oficio, dependencia_envia, firma, fecha_oficio, asunto, anexo, captura_id, estatus_id) VALUES ('15/01/13',289,'004','SS','JORGE IGNACIO RIVERA PIZA','14/01/13','SOL. EN CALIDAD DE PRESTAMO SOS ANDAMIOS PARA MANTTO.',FALSE, 1,8);</v>
      </c>
    </row>
    <row r="256" spans="6:17">
      <c r="F256" t="str">
        <f>RIGHT(CONCATENATE("00",DAY(Hoja2!B256)),2)</f>
        <v>15</v>
      </c>
      <c r="G256" t="str">
        <f>CONCATENATE(RIGHT(CONCATENATE("00",DAY(Hoja2!B256)),2),"/",RIGHT(CONCATENATE("00",MONTH(Hoja2!B256)),2),"/",RIGHT(CONCATENATE("00",YEAR(Hoja2!B256)),2))</f>
        <v>15/01/13</v>
      </c>
      <c r="H256" t="str">
        <f>RIGHT(CONCATENATE("00",DAY(Hoja2!D256)),2)</f>
        <v>15</v>
      </c>
      <c r="I256" t="str">
        <f>CONCATENATE(RIGHT(CONCATENATE("00",DAY(Hoja2!D256)),2),"/",RIGHT(CONCATENATE("00",MONTH(Hoja2!D256)),2),"/",RIGHT(CONCATENATE("00",YEAR(Hoja2!D256)),2))</f>
        <v>15/01/13</v>
      </c>
      <c r="J256" t="str">
        <f>IF(LEN(Hoja2!J256)&gt;150,LEN(Hoja2!J256),"")</f>
        <v/>
      </c>
      <c r="K256" t="str">
        <f>IF(Hoja2!A256&lt;&gt;"", IF(Hoja2!B256&lt;&gt;"", IF(Hoja2!C256&lt;&gt;"", IF(Hoja2!D256&lt;&gt;"", IF(Hoja2!E256&lt;&gt;"", IF(Hoja2!F256&lt;&gt;"", IF(Hoja2!J256&lt;&gt;"","ok",""),""),""),""),""),""),"")</f>
        <v>ok</v>
      </c>
      <c r="L256" t="str">
        <f>IF(Hoja2!A256="'S/F'","--","")</f>
        <v/>
      </c>
      <c r="M256" t="str">
        <f>IF(LEN(Hoja2!C256)&gt;30,Hoja2!C256,"")</f>
        <v/>
      </c>
      <c r="O256" t="str">
        <f>IF(LEN(Hoja2!F256)&gt;110,LEN(Hoja2!F256),"")</f>
        <v/>
      </c>
      <c r="Q256" t="str">
        <f>IF(K256="ok",CONCATENATE(IF(Hoja2!A256="'S/F'","--",""),N256,"INSERT INTO seguimiento_oficios_recepcion_oficio(fecha_captura, folio_interno, no_oficio, dependencia_envia, firma, fecha_oficio, asunto, anexo, captura_id, estatus_id) VALUES ('",CONCATENATE(RIGHT(CONCATENATE("00",DAY(Hoja2!B256)),2),"/",RIGHT(CONCATENATE("00",MONTH(Hoja2!B256)),2),"/",RIGHT(CONCATENATE("00",YEAR(Hoja2!B256)),2)),"',",Hoja2!A256,",'",Hoja2!C256,"','",Hoja2!F256,"','",Hoja2!E256,"','",CONCATENATE(RIGHT(CONCATENATE("00",DAY(Hoja2!D256)),2),"/",RIGHT(CONCATENATE("00",MONTH(Hoja2!D256)),2),"/",RIGHT(CONCATENATE("00",YEAR(Hoja2!D256)),2)),"','",Hoja2!J256,"',","FALSE, 1,8);"), "")</f>
        <v>INSERT INTO seguimiento_oficios_recepcion_oficio(fecha_captura, folio_interno, no_oficio, dependencia_envia, firma, fecha_oficio, asunto, anexo, captura_id, estatus_id) VALUES ('15/01/13',290,'03','DIF TABASCO','AURA MEDINA CARO','15/01/13','SOL. CASA DE LA LAGUNA 30 DE ENERO',FALSE, 1,8);</v>
      </c>
    </row>
    <row r="257" spans="6:17">
      <c r="F257" t="str">
        <f>RIGHT(CONCATENATE("00",DAY(Hoja2!B257)),2)</f>
        <v>15</v>
      </c>
      <c r="G257" t="str">
        <f>CONCATENATE(RIGHT(CONCATENATE("00",DAY(Hoja2!B257)),2),"/",RIGHT(CONCATENATE("00",MONTH(Hoja2!B257)),2),"/",RIGHT(CONCATENATE("00",YEAR(Hoja2!B257)),2))</f>
        <v>15/01/13</v>
      </c>
      <c r="H257" t="str">
        <f>RIGHT(CONCATENATE("00",DAY(Hoja2!D257)),2)</f>
        <v>09</v>
      </c>
      <c r="I257" t="str">
        <f>CONCATENATE(RIGHT(CONCATENATE("00",DAY(Hoja2!D257)),2),"/",RIGHT(CONCATENATE("00",MONTH(Hoja2!D257)),2),"/",RIGHT(CONCATENATE("00",YEAR(Hoja2!D257)),2))</f>
        <v>09/01/13</v>
      </c>
      <c r="J257" t="str">
        <f>IF(LEN(Hoja2!J257)&gt;150,LEN(Hoja2!J257),"")</f>
        <v/>
      </c>
      <c r="K257" t="str">
        <f>IF(Hoja2!A257&lt;&gt;"", IF(Hoja2!B257&lt;&gt;"", IF(Hoja2!C257&lt;&gt;"", IF(Hoja2!D257&lt;&gt;"", IF(Hoja2!E257&lt;&gt;"", IF(Hoja2!F257&lt;&gt;"", IF(Hoja2!J257&lt;&gt;"","ok",""),""),""),""),""),""),"")</f>
        <v>ok</v>
      </c>
      <c r="L257" t="str">
        <f>IF(Hoja2!A257="'S/F'","--","")</f>
        <v/>
      </c>
      <c r="M257" t="str">
        <f>IF(LEN(Hoja2!C257)&gt;30,Hoja2!C257,"")</f>
        <v/>
      </c>
      <c r="O257" t="str">
        <f>IF(LEN(Hoja2!F257)&gt;110,LEN(Hoja2!F257),"")</f>
        <v/>
      </c>
      <c r="Q257" t="str">
        <f>IF(K257="ok",CONCATENATE(IF(Hoja2!A257="'S/F'","--",""),N257,"INSERT INTO seguimiento_oficios_recepcion_oficio(fecha_captura, folio_interno, no_oficio, dependencia_envia, firma, fecha_oficio, asunto, anexo, captura_id, estatus_id) VALUES ('",CONCATENATE(RIGHT(CONCATENATE("00",DAY(Hoja2!B257)),2),"/",RIGHT(CONCATENATE("00",MONTH(Hoja2!B257)),2),"/",RIGHT(CONCATENATE("00",YEAR(Hoja2!B257)),2)),"',",Hoja2!A257,",'",Hoja2!C257,"','",Hoja2!F257,"','",Hoja2!E257,"','",CONCATENATE(RIGHT(CONCATENATE("00",DAY(Hoja2!D257)),2),"/",RIGHT(CONCATENATE("00",MONTH(Hoja2!D257)),2),"/",RIGHT(CONCATENATE("00",YEAR(Hoja2!D257)),2)),"','",Hoja2!J257,"',","FALSE, 1,8);"), "")</f>
        <v>INSERT INTO seguimiento_oficios_recepcion_oficio(fecha_captura, folio_interno, no_oficio, dependencia_envia, firma, fecha_oficio, asunto, anexo, captura_id, estatus_id) VALUES ('15/01/13',291,'S/N','OMSSA','JORGE A. PALACIOS ','09/01/13','ENVIA RELACION PARA APLICACIÓN DE DESCUENTO',FALSE, 1,8);</v>
      </c>
    </row>
    <row r="258" spans="6:17">
      <c r="F258" t="str">
        <f>RIGHT(CONCATENATE("00",DAY(Hoja2!B258)),2)</f>
        <v>15</v>
      </c>
      <c r="G258" t="str">
        <f>CONCATENATE(RIGHT(CONCATENATE("00",DAY(Hoja2!B258)),2),"/",RIGHT(CONCATENATE("00",MONTH(Hoja2!B258)),2),"/",RIGHT(CONCATENATE("00",YEAR(Hoja2!B258)),2))</f>
        <v>15/01/13</v>
      </c>
      <c r="H258" t="str">
        <f>RIGHT(CONCATENATE("00",DAY(Hoja2!D258)),2)</f>
        <v>15</v>
      </c>
      <c r="I258" t="str">
        <f>CONCATENATE(RIGHT(CONCATENATE("00",DAY(Hoja2!D258)),2),"/",RIGHT(CONCATENATE("00",MONTH(Hoja2!D258)),2),"/",RIGHT(CONCATENATE("00",YEAR(Hoja2!D258)),2))</f>
        <v>15/01/13</v>
      </c>
      <c r="J258" t="str">
        <f>IF(LEN(Hoja2!J258)&gt;150,LEN(Hoja2!J258),"")</f>
        <v/>
      </c>
      <c r="K258" t="str">
        <f>IF(Hoja2!A258&lt;&gt;"", IF(Hoja2!B258&lt;&gt;"", IF(Hoja2!C258&lt;&gt;"", IF(Hoja2!D258&lt;&gt;"", IF(Hoja2!E258&lt;&gt;"", IF(Hoja2!F258&lt;&gt;"", IF(Hoja2!J258&lt;&gt;"","ok",""),""),""),""),""),""),"")</f>
        <v>ok</v>
      </c>
      <c r="L258" t="str">
        <f>IF(Hoja2!A258="'S/F'","--","")</f>
        <v/>
      </c>
      <c r="M258" t="str">
        <f>IF(LEN(Hoja2!C258)&gt;30,Hoja2!C258,"")</f>
        <v/>
      </c>
      <c r="O258" t="str">
        <f>IF(LEN(Hoja2!F258)&gt;110,LEN(Hoja2!F258),"")</f>
        <v/>
      </c>
      <c r="Q258" t="str">
        <f>IF(K258="ok",CONCATENATE(IF(Hoja2!A258="'S/F'","--",""),N258,"INSERT INTO seguimiento_oficios_recepcion_oficio(fecha_captura, folio_interno, no_oficio, dependencia_envia, firma, fecha_oficio, asunto, anexo, captura_id, estatus_id) VALUES ('",CONCATENATE(RIGHT(CONCATENATE("00",DAY(Hoja2!B258)),2),"/",RIGHT(CONCATENATE("00",MONTH(Hoja2!B258)),2),"/",RIGHT(CONCATENATE("00",YEAR(Hoja2!B258)),2)),"',",Hoja2!A258,",'",Hoja2!C258,"','",Hoja2!F258,"','",Hoja2!E258,"','",CONCATENATE(RIGHT(CONCATENATE("00",DAY(Hoja2!D258)),2),"/",RIGHT(CONCATENATE("00",MONTH(Hoja2!D258)),2),"/",RIGHT(CONCATENATE("00",YEAR(Hoja2!D258)),2)),"','",Hoja2!J258,"',","FALSE, 1,8);"), "")</f>
        <v>INSERT INTO seguimiento_oficios_recepcion_oficio(fecha_captura, folio_interno, no_oficio, dependencia_envia, firma, fecha_oficio, asunto, anexo, captura_id, estatus_id) VALUES ('15/01/13',292,'S/N','TRAB. DE BASE ','NANCY KARINA BARRERA RAMIREZ','15/01/13','ENVIA ORIGINAL DE CUIDADOS MATERNOS',FALSE, 1,8);</v>
      </c>
    </row>
    <row r="259" spans="6:17">
      <c r="F259" t="str">
        <f>RIGHT(CONCATENATE("00",DAY(Hoja2!B259)),2)</f>
        <v>15</v>
      </c>
      <c r="G259" t="str">
        <f>CONCATENATE(RIGHT(CONCATENATE("00",DAY(Hoja2!B259)),2),"/",RIGHT(CONCATENATE("00",MONTH(Hoja2!B259)),2),"/",RIGHT(CONCATENATE("00",YEAR(Hoja2!B259)),2))</f>
        <v>15/01/13</v>
      </c>
      <c r="H259" t="str">
        <f>RIGHT(CONCATENATE("00",DAY(Hoja2!D259)),2)</f>
        <v>14</v>
      </c>
      <c r="I259" t="str">
        <f>CONCATENATE(RIGHT(CONCATENATE("00",DAY(Hoja2!D259)),2),"/",RIGHT(CONCATENATE("00",MONTH(Hoja2!D259)),2),"/",RIGHT(CONCATENATE("00",YEAR(Hoja2!D259)),2))</f>
        <v>14/01/13</v>
      </c>
      <c r="J259" t="str">
        <f>IF(LEN(Hoja2!J259)&gt;150,LEN(Hoja2!J259),"")</f>
        <v/>
      </c>
      <c r="K259" t="str">
        <f>IF(Hoja2!A259&lt;&gt;"", IF(Hoja2!B259&lt;&gt;"", IF(Hoja2!C259&lt;&gt;"", IF(Hoja2!D259&lt;&gt;"", IF(Hoja2!E259&lt;&gt;"", IF(Hoja2!F259&lt;&gt;"", IF(Hoja2!J259&lt;&gt;"","ok",""),""),""),""),""),""),"")</f>
        <v>ok</v>
      </c>
      <c r="L259" t="str">
        <f>IF(Hoja2!A259="'S/F'","--","")</f>
        <v/>
      </c>
      <c r="M259" t="str">
        <f>IF(LEN(Hoja2!C259)&gt;30,Hoja2!C259,"")</f>
        <v/>
      </c>
      <c r="O259" t="str">
        <f>IF(LEN(Hoja2!F259)&gt;110,LEN(Hoja2!F259),"")</f>
        <v/>
      </c>
      <c r="Q259" t="str">
        <f>IF(K259="ok",CONCATENATE(IF(Hoja2!A259="'S/F'","--",""),N259,"INSERT INTO seguimiento_oficios_recepcion_oficio(fecha_captura, folio_interno, no_oficio, dependencia_envia, firma, fecha_oficio, asunto, anexo, captura_id, estatus_id) VALUES ('",CONCATENATE(RIGHT(CONCATENATE("00",DAY(Hoja2!B259)),2),"/",RIGHT(CONCATENATE("00",MONTH(Hoja2!B259)),2),"/",RIGHT(CONCATENATE("00",YEAR(Hoja2!B259)),2)),"',",Hoja2!A259,",'",Hoja2!C259,"','",Hoja2!F259,"','",Hoja2!E259,"','",CONCATENATE(RIGHT(CONCATENATE("00",DAY(Hoja2!D259)),2),"/",RIGHT(CONCATENATE("00",MONTH(Hoja2!D259)),2),"/",RIGHT(CONCATENATE("00",YEAR(Hoja2!D259)),2)),"','",Hoja2!J259,"',","FALSE, 1,8);"), "")</f>
        <v>INSERT INTO seguimiento_oficios_recepcion_oficio(fecha_captura, folio_interno, no_oficio, dependencia_envia, firma, fecha_oficio, asunto, anexo, captura_id, estatus_id) VALUES ('15/01/13',293,'061','SSP','YOLANDA ROMERO RODRIGUEZ','14/01/13','SOL. INFORMACION DEL PADRON PROVEEDORES VIGENTES',FALSE, 1,8);</v>
      </c>
    </row>
    <row r="260" spans="6:17">
      <c r="F260" t="str">
        <f>RIGHT(CONCATENATE("00",DAY(Hoja2!B260)),2)</f>
        <v>15</v>
      </c>
      <c r="G260" t="str">
        <f>CONCATENATE(RIGHT(CONCATENATE("00",DAY(Hoja2!B260)),2),"/",RIGHT(CONCATENATE("00",MONTH(Hoja2!B260)),2),"/",RIGHT(CONCATENATE("00",YEAR(Hoja2!B260)),2))</f>
        <v>15/01/13</v>
      </c>
      <c r="H260" t="str">
        <f>RIGHT(CONCATENATE("00",DAY(Hoja2!D260)),2)</f>
        <v>14</v>
      </c>
      <c r="I260" t="str">
        <f>CONCATENATE(RIGHT(CONCATENATE("00",DAY(Hoja2!D260)),2),"/",RIGHT(CONCATENATE("00",MONTH(Hoja2!D260)),2),"/",RIGHT(CONCATENATE("00",YEAR(Hoja2!D260)),2))</f>
        <v>14/01/13</v>
      </c>
      <c r="J260" t="str">
        <f>IF(LEN(Hoja2!J260)&gt;150,LEN(Hoja2!J260),"")</f>
        <v/>
      </c>
      <c r="K260" t="str">
        <f>IF(Hoja2!A260&lt;&gt;"", IF(Hoja2!B260&lt;&gt;"", IF(Hoja2!C260&lt;&gt;"", IF(Hoja2!D260&lt;&gt;"", IF(Hoja2!E260&lt;&gt;"", IF(Hoja2!F260&lt;&gt;"", IF(Hoja2!J260&lt;&gt;"","ok",""),""),""),""),""),""),"")</f>
        <v>ok</v>
      </c>
      <c r="L260" t="str">
        <f>IF(Hoja2!A260="'S/F'","--","")</f>
        <v/>
      </c>
      <c r="M260" t="str">
        <f>IF(LEN(Hoja2!C260)&gt;30,Hoja2!C260,"")</f>
        <v/>
      </c>
      <c r="O260" t="str">
        <f>IF(LEN(Hoja2!F260)&gt;110,LEN(Hoja2!F260),"")</f>
        <v/>
      </c>
      <c r="Q260" t="str">
        <f>IF(K260="ok",CONCATENATE(IF(Hoja2!A260="'S/F'","--",""),N260,"INSERT INTO seguimiento_oficios_recepcion_oficio(fecha_captura, folio_interno, no_oficio, dependencia_envia, firma, fecha_oficio, asunto, anexo, captura_id, estatus_id) VALUES ('",CONCATENATE(RIGHT(CONCATENATE("00",DAY(Hoja2!B260)),2),"/",RIGHT(CONCATENATE("00",MONTH(Hoja2!B260)),2),"/",RIGHT(CONCATENATE("00",YEAR(Hoja2!B260)),2)),"',",Hoja2!A260,",'",Hoja2!C260,"','",Hoja2!F260,"','",Hoja2!E260,"','",CONCATENATE(RIGHT(CONCATENATE("00",DAY(Hoja2!D260)),2),"/",RIGHT(CONCATENATE("00",MONTH(Hoja2!D260)),2),"/",RIGHT(CONCATENATE("00",YEAR(Hoja2!D260)),2)),"','",Hoja2!J260,"',","FALSE, 1,8);"), "")</f>
        <v>INSERT INTO seguimiento_oficios_recepcion_oficio(fecha_captura, folio_interno, no_oficio, dependencia_envia, firma, fecha_oficio, asunto, anexo, captura_id, estatus_id) VALUES ('15/01/13',294,'018','COM. EST. FOR.','GUSTAVO WINZING NEGRIN','14/01/13','SOL. AUTORIZACION LA CONTRATACION DE PERSONAL DE LISTA DE RAYA',FALSE, 1,8);</v>
      </c>
    </row>
    <row r="261" spans="6:17">
      <c r="F261" t="str">
        <f>RIGHT(CONCATENATE("00",DAY(Hoja2!B261)),2)</f>
        <v>15</v>
      </c>
      <c r="G261" t="str">
        <f>CONCATENATE(RIGHT(CONCATENATE("00",DAY(Hoja2!B261)),2),"/",RIGHT(CONCATENATE("00",MONTH(Hoja2!B261)),2),"/",RIGHT(CONCATENATE("00",YEAR(Hoja2!B261)),2))</f>
        <v>15/01/13</v>
      </c>
      <c r="H261" t="str">
        <f>RIGHT(CONCATENATE("00",DAY(Hoja2!D261)),2)</f>
        <v>15</v>
      </c>
      <c r="I261" t="str">
        <f>CONCATENATE(RIGHT(CONCATENATE("00",DAY(Hoja2!D261)),2),"/",RIGHT(CONCATENATE("00",MONTH(Hoja2!D261)),2),"/",RIGHT(CONCATENATE("00",YEAR(Hoja2!D261)),2))</f>
        <v>15/01/13</v>
      </c>
      <c r="J261" t="str">
        <f>IF(LEN(Hoja2!J261)&gt;150,LEN(Hoja2!J261),"")</f>
        <v/>
      </c>
      <c r="K261" t="str">
        <f>IF(Hoja2!A261&lt;&gt;"", IF(Hoja2!B261&lt;&gt;"", IF(Hoja2!C261&lt;&gt;"", IF(Hoja2!D261&lt;&gt;"", IF(Hoja2!E261&lt;&gt;"", IF(Hoja2!F261&lt;&gt;"", IF(Hoja2!J261&lt;&gt;"","ok",""),""),""),""),""),""),"")</f>
        <v>ok</v>
      </c>
      <c r="L261" t="str">
        <f>IF(Hoja2!A261="'S/F'","--","")</f>
        <v/>
      </c>
      <c r="M261" t="str">
        <f>IF(LEN(Hoja2!C261)&gt;30,Hoja2!C261,"")</f>
        <v/>
      </c>
      <c r="O261" t="str">
        <f>IF(LEN(Hoja2!F261)&gt;110,LEN(Hoja2!F261),"")</f>
        <v/>
      </c>
      <c r="Q261" t="str">
        <f>IF(K261="ok",CONCATENATE(IF(Hoja2!A261="'S/F'","--",""),N261,"INSERT INTO seguimiento_oficios_recepcion_oficio(fecha_captura, folio_interno, no_oficio, dependencia_envia, firma, fecha_oficio, asunto, anexo, captura_id, estatus_id) VALUES ('",CONCATENATE(RIGHT(CONCATENATE("00",DAY(Hoja2!B261)),2),"/",RIGHT(CONCATENATE("00",MONTH(Hoja2!B261)),2),"/",RIGHT(CONCATENATE("00",YEAR(Hoja2!B261)),2)),"',",Hoja2!A261,",'",Hoja2!C261,"','",Hoja2!F261,"','",Hoja2!E261,"','",CONCATENATE(RIGHT(CONCATENATE("00",DAY(Hoja2!D261)),2),"/",RIGHT(CONCATENATE("00",MONTH(Hoja2!D261)),2),"/",RIGHT(CONCATENATE("00",YEAR(Hoja2!D261)),2)),"','",Hoja2!J261,"',","FALSE, 1,8);"), "")</f>
        <v>INSERT INTO seguimiento_oficios_recepcion_oficio(fecha_captura, folio_interno, no_oficio, dependencia_envia, firma, fecha_oficio, asunto, anexo, captura_id, estatus_id) VALUES ('15/01/13',295,'S/N','COL. DE ODONTOLOGOS','CARLOS MARIO LOPEZ LEON','15/01/13','SOL. CENTRO DE CONVENCIONES Y SU CONDONACION DEL 19 AL 23 DE FEBRERO',FALSE, 1,8);</v>
      </c>
    </row>
    <row r="262" spans="6:17">
      <c r="F262" t="str">
        <f>RIGHT(CONCATENATE("00",DAY(Hoja2!B262)),2)</f>
        <v>15</v>
      </c>
      <c r="G262" t="str">
        <f>CONCATENATE(RIGHT(CONCATENATE("00",DAY(Hoja2!B262)),2),"/",RIGHT(CONCATENATE("00",MONTH(Hoja2!B262)),2),"/",RIGHT(CONCATENATE("00",YEAR(Hoja2!B262)),2))</f>
        <v>15/01/13</v>
      </c>
      <c r="H262" t="str">
        <f>RIGHT(CONCATENATE("00",DAY(Hoja2!D262)),2)</f>
        <v>15</v>
      </c>
      <c r="I262" t="str">
        <f>CONCATENATE(RIGHT(CONCATENATE("00",DAY(Hoja2!D262)),2),"/",RIGHT(CONCATENATE("00",MONTH(Hoja2!D262)),2),"/",RIGHT(CONCATENATE("00",YEAR(Hoja2!D262)),2))</f>
        <v>15/01/13</v>
      </c>
      <c r="J262" t="str">
        <f>IF(LEN(Hoja2!J262)&gt;150,LEN(Hoja2!J262),"")</f>
        <v/>
      </c>
      <c r="K262" t="str">
        <f>IF(Hoja2!A262&lt;&gt;"", IF(Hoja2!B262&lt;&gt;"", IF(Hoja2!C262&lt;&gt;"", IF(Hoja2!D262&lt;&gt;"", IF(Hoja2!E262&lt;&gt;"", IF(Hoja2!F262&lt;&gt;"", IF(Hoja2!J262&lt;&gt;"","ok",""),""),""),""),""),""),"")</f>
        <v>ok</v>
      </c>
      <c r="L262" t="str">
        <f>IF(Hoja2!A262="'S/F'","--","")</f>
        <v/>
      </c>
      <c r="M262" t="str">
        <f>IF(LEN(Hoja2!C262)&gt;30,Hoja2!C262,"")</f>
        <v/>
      </c>
      <c r="O262" t="str">
        <f>IF(LEN(Hoja2!F262)&gt;110,LEN(Hoja2!F262),"")</f>
        <v/>
      </c>
      <c r="Q262" t="str">
        <f>IF(K262="ok",CONCATENATE(IF(Hoja2!A262="'S/F'","--",""),N262,"INSERT INTO seguimiento_oficios_recepcion_oficio(fecha_captura, folio_interno, no_oficio, dependencia_envia, firma, fecha_oficio, asunto, anexo, captura_id, estatus_id) VALUES ('",CONCATENATE(RIGHT(CONCATENATE("00",DAY(Hoja2!B262)),2),"/",RIGHT(CONCATENATE("00",MONTH(Hoja2!B262)),2),"/",RIGHT(CONCATENATE("00",YEAR(Hoja2!B262)),2)),"',",Hoja2!A262,",'",Hoja2!C262,"','",Hoja2!F262,"','",Hoja2!E262,"','",CONCATENATE(RIGHT(CONCATENATE("00",DAY(Hoja2!D262)),2),"/",RIGHT(CONCATENATE("00",MONTH(Hoja2!D262)),2),"/",RIGHT(CONCATENATE("00",YEAR(Hoja2!D262)),2)),"','",Hoja2!J262,"',","FALSE, 1,8);"), "")</f>
        <v>INSERT INTO seguimiento_oficios_recepcion_oficio(fecha_captura, folio_interno, no_oficio, dependencia_envia, firma, fecha_oficio, asunto, anexo, captura_id, estatus_id) VALUES ('15/01/13',296,'003','TRANSPORTES AEREOS','MA. GUADALUPE CABRERA LANDERO','15/01/13','GASTOS A COMPROBAR POR LA CANTIDAD DE $8,340,26',FALSE, 1,8);</v>
      </c>
    </row>
    <row r="263" spans="6:17">
      <c r="F263" t="str">
        <f>RIGHT(CONCATENATE("00",DAY(Hoja2!B263)),2)</f>
        <v>15</v>
      </c>
      <c r="G263" t="str">
        <f>CONCATENATE(RIGHT(CONCATENATE("00",DAY(Hoja2!B263)),2),"/",RIGHT(CONCATENATE("00",MONTH(Hoja2!B263)),2),"/",RIGHT(CONCATENATE("00",YEAR(Hoja2!B263)),2))</f>
        <v>15/01/13</v>
      </c>
      <c r="H263" t="str">
        <f>RIGHT(CONCATENATE("00",DAY(Hoja2!D263)),2)</f>
        <v>15</v>
      </c>
      <c r="I263" t="str">
        <f>CONCATENATE(RIGHT(CONCATENATE("00",DAY(Hoja2!D263)),2),"/",RIGHT(CONCATENATE("00",MONTH(Hoja2!D263)),2),"/",RIGHT(CONCATENATE("00",YEAR(Hoja2!D263)),2))</f>
        <v>15/01/13</v>
      </c>
      <c r="J263" t="str">
        <f>IF(LEN(Hoja2!J263)&gt;150,LEN(Hoja2!J263),"")</f>
        <v/>
      </c>
      <c r="K263" t="str">
        <f>IF(Hoja2!A263&lt;&gt;"", IF(Hoja2!B263&lt;&gt;"", IF(Hoja2!C263&lt;&gt;"", IF(Hoja2!D263&lt;&gt;"", IF(Hoja2!E263&lt;&gt;"", IF(Hoja2!F263&lt;&gt;"", IF(Hoja2!J263&lt;&gt;"","ok",""),""),""),""),""),""),"")</f>
        <v>ok</v>
      </c>
      <c r="L263" t="str">
        <f>IF(Hoja2!A263="'S/F'","--","")</f>
        <v/>
      </c>
      <c r="M263" t="str">
        <f>IF(LEN(Hoja2!C263)&gt;30,Hoja2!C263,"")</f>
        <v/>
      </c>
      <c r="O263" t="str">
        <f>IF(LEN(Hoja2!F263)&gt;110,LEN(Hoja2!F263),"")</f>
        <v/>
      </c>
      <c r="Q263" t="str">
        <f>IF(K263="ok",CONCATENATE(IF(Hoja2!A263="'S/F'","--",""),N263,"INSERT INTO seguimiento_oficios_recepcion_oficio(fecha_captura, folio_interno, no_oficio, dependencia_envia, firma, fecha_oficio, asunto, anexo, captura_id, estatus_id) VALUES ('",CONCATENATE(RIGHT(CONCATENATE("00",DAY(Hoja2!B263)),2),"/",RIGHT(CONCATENATE("00",MONTH(Hoja2!B263)),2),"/",RIGHT(CONCATENATE("00",YEAR(Hoja2!B263)),2)),"',",Hoja2!A263,",'",Hoja2!C263,"','",Hoja2!F263,"','",Hoja2!E263,"','",CONCATENATE(RIGHT(CONCATENATE("00",DAY(Hoja2!D263)),2),"/",RIGHT(CONCATENATE("00",MONTH(Hoja2!D263)),2),"/",RIGHT(CONCATENATE("00",YEAR(Hoja2!D263)),2)),"','",Hoja2!J263,"',","FALSE, 1,8);"), "")</f>
        <v>INSERT INTO seguimiento_oficios_recepcion_oficio(fecha_captura, folio_interno, no_oficio, dependencia_envia, firma, fecha_oficio, asunto, anexo, captura_id, estatus_id) VALUES ('15/01/13',297,'04','DIF TABASCO','AURA MEDINA CARO','15/01/13','SOL. REQUERIMIENTOS PARA LOS BAÑOS PARA EL EVENTO DEL DIA 30 DE ENERO DESAYUNO PRESIDENTAS DE LOS DIF MUNICIOALES Y VOLUNTARIADO',FALSE, 1,8);</v>
      </c>
    </row>
    <row r="264" spans="6:17">
      <c r="F264" t="str">
        <f>RIGHT(CONCATENATE("00",DAY(Hoja2!B264)),2)</f>
        <v>15</v>
      </c>
      <c r="G264" t="str">
        <f>CONCATENATE(RIGHT(CONCATENATE("00",DAY(Hoja2!B264)),2),"/",RIGHT(CONCATENATE("00",MONTH(Hoja2!B264)),2),"/",RIGHT(CONCATENATE("00",YEAR(Hoja2!B264)),2))</f>
        <v>15/01/13</v>
      </c>
      <c r="H264" t="str">
        <f>RIGHT(CONCATENATE("00",DAY(Hoja2!D264)),2)</f>
        <v>10</v>
      </c>
      <c r="I264" t="str">
        <f>CONCATENATE(RIGHT(CONCATENATE("00",DAY(Hoja2!D264)),2),"/",RIGHT(CONCATENATE("00",MONTH(Hoja2!D264)),2),"/",RIGHT(CONCATENATE("00",YEAR(Hoja2!D264)),2))</f>
        <v>10/01/13</v>
      </c>
      <c r="J264" t="str">
        <f>IF(LEN(Hoja2!J264)&gt;150,LEN(Hoja2!J264),"")</f>
        <v/>
      </c>
      <c r="K264" t="str">
        <f>IF(Hoja2!A264&lt;&gt;"", IF(Hoja2!B264&lt;&gt;"", IF(Hoja2!C264&lt;&gt;"", IF(Hoja2!D264&lt;&gt;"", IF(Hoja2!E264&lt;&gt;"", IF(Hoja2!F264&lt;&gt;"", IF(Hoja2!J264&lt;&gt;"","ok",""),""),""),""),""),""),"")</f>
        <v>ok</v>
      </c>
      <c r="L264" t="str">
        <f>IF(Hoja2!A264="'S/F'","--","")</f>
        <v/>
      </c>
      <c r="M264" t="str">
        <f>IF(LEN(Hoja2!C264)&gt;30,Hoja2!C264,"")</f>
        <v/>
      </c>
      <c r="O264" t="str">
        <f>IF(LEN(Hoja2!F264)&gt;110,LEN(Hoja2!F264),"")</f>
        <v/>
      </c>
      <c r="Q264" t="str">
        <f>IF(K264="ok",CONCATENATE(IF(Hoja2!A264="'S/F'","--",""),N264,"INSERT INTO seguimiento_oficios_recepcion_oficio(fecha_captura, folio_interno, no_oficio, dependencia_envia, firma, fecha_oficio, asunto, anexo, captura_id, estatus_id) VALUES ('",CONCATENATE(RIGHT(CONCATENATE("00",DAY(Hoja2!B264)),2),"/",RIGHT(CONCATENATE("00",MONTH(Hoja2!B264)),2),"/",RIGHT(CONCATENATE("00",YEAR(Hoja2!B264)),2)),"',",Hoja2!A264,",'",Hoja2!C264,"','",Hoja2!F264,"','",Hoja2!E264,"','",CONCATENATE(RIGHT(CONCATENATE("00",DAY(Hoja2!D264)),2),"/",RIGHT(CONCATENATE("00",MONTH(Hoja2!D264)),2),"/",RIGHT(CONCATENATE("00",YEAR(Hoja2!D264)),2)),"','",Hoja2!J264,"',","FALSE, 1,8);"), "")</f>
        <v>INSERT INTO seguimiento_oficios_recepcion_oficio(fecha_captura, folio_interno, no_oficio, dependencia_envia, firma, fecha_oficio, asunto, anexo, captura_id, estatus_id) VALUES ('15/01/13',298,'005','CMT','JUAN COLORADO PEREZ','10/01/13','ENVIAN RECIBOS  DE SERV. PUBL QUE RECIBIERON ESTIMULO ECONOMICO ADICIONAL ',FALSE, 1,8);</v>
      </c>
    </row>
    <row r="265" spans="6:17">
      <c r="F265" t="str">
        <f>RIGHT(CONCATENATE("00",DAY(Hoja2!B265)),2)</f>
        <v>15</v>
      </c>
      <c r="G265" t="str">
        <f>CONCATENATE(RIGHT(CONCATENATE("00",DAY(Hoja2!B265)),2),"/",RIGHT(CONCATENATE("00",MONTH(Hoja2!B265)),2),"/",RIGHT(CONCATENATE("00",YEAR(Hoja2!B265)),2))</f>
        <v>15/01/13</v>
      </c>
      <c r="H265" t="str">
        <f>RIGHT(CONCATENATE("00",DAY(Hoja2!D265)),2)</f>
        <v>14</v>
      </c>
      <c r="I265" t="str">
        <f>CONCATENATE(RIGHT(CONCATENATE("00",DAY(Hoja2!D265)),2),"/",RIGHT(CONCATENATE("00",MONTH(Hoja2!D265)),2),"/",RIGHT(CONCATENATE("00",YEAR(Hoja2!D265)),2))</f>
        <v>14/01/13</v>
      </c>
      <c r="J265" t="str">
        <f>IF(LEN(Hoja2!J265)&gt;150,LEN(Hoja2!J265),"")</f>
        <v/>
      </c>
      <c r="K265" t="str">
        <f>IF(Hoja2!A265&lt;&gt;"", IF(Hoja2!B265&lt;&gt;"", IF(Hoja2!C265&lt;&gt;"", IF(Hoja2!D265&lt;&gt;"", IF(Hoja2!E265&lt;&gt;"", IF(Hoja2!F265&lt;&gt;"", IF(Hoja2!J265&lt;&gt;"","ok",""),""),""),""),""),""),"")</f>
        <v>ok</v>
      </c>
      <c r="L265" t="str">
        <f>IF(Hoja2!A265="'S/F'","--","")</f>
        <v/>
      </c>
      <c r="M265" t="str">
        <f>IF(LEN(Hoja2!C265)&gt;30,Hoja2!C265,"")</f>
        <v/>
      </c>
      <c r="O265" t="str">
        <f>IF(LEN(Hoja2!F265)&gt;110,LEN(Hoja2!F265),"")</f>
        <v/>
      </c>
      <c r="Q265" t="str">
        <f>IF(K265="ok",CONCATENATE(IF(Hoja2!A265="'S/F'","--",""),N265,"INSERT INTO seguimiento_oficios_recepcion_oficio(fecha_captura, folio_interno, no_oficio, dependencia_envia, firma, fecha_oficio, asunto, anexo, captura_id, estatus_id) VALUES ('",CONCATENATE(RIGHT(CONCATENATE("00",DAY(Hoja2!B265)),2),"/",RIGHT(CONCATENATE("00",MONTH(Hoja2!B265)),2),"/",RIGHT(CONCATENATE("00",YEAR(Hoja2!B265)),2)),"',",Hoja2!A265,",'",Hoja2!C265,"','",Hoja2!F265,"','",Hoja2!E265,"','",CONCATENATE(RIGHT(CONCATENATE("00",DAY(Hoja2!D265)),2),"/",RIGHT(CONCATENATE("00",MONTH(Hoja2!D265)),2),"/",RIGHT(CONCATENATE("00",YEAR(Hoja2!D265)),2)),"','",Hoja2!J265,"',","FALSE, 1,8);"), "")</f>
        <v>INSERT INTO seguimiento_oficios_recepcion_oficio(fecha_captura, folio_interno, no_oficio, dependencia_envia, firma, fecha_oficio, asunto, anexo, captura_id, estatus_id) VALUES ('15/01/13',299,'007','SA/SSRM','HECTOR PEREZ GODOY','14/01/13','ENVIA LICENCIA MEDICA NO. 70705',FALSE, 1,8);</v>
      </c>
    </row>
    <row r="266" spans="6:17">
      <c r="F266" t="str">
        <f>RIGHT(CONCATENATE("00",DAY(Hoja2!B266)),2)</f>
        <v>15</v>
      </c>
      <c r="G266" t="str">
        <f>CONCATENATE(RIGHT(CONCATENATE("00",DAY(Hoja2!B266)),2),"/",RIGHT(CONCATENATE("00",MONTH(Hoja2!B266)),2),"/",RIGHT(CONCATENATE("00",YEAR(Hoja2!B266)),2))</f>
        <v>15/01/13</v>
      </c>
      <c r="H266" t="str">
        <f>RIGHT(CONCATENATE("00",DAY(Hoja2!D266)),2)</f>
        <v>02</v>
      </c>
      <c r="I266" t="str">
        <f>CONCATENATE(RIGHT(CONCATENATE("00",DAY(Hoja2!D266)),2),"/",RIGHT(CONCATENATE("00",MONTH(Hoja2!D266)),2),"/",RIGHT(CONCATENATE("00",YEAR(Hoja2!D266)),2))</f>
        <v>02/01/13</v>
      </c>
      <c r="J266" t="str">
        <f>IF(LEN(Hoja2!J266)&gt;150,LEN(Hoja2!J266),"")</f>
        <v/>
      </c>
      <c r="K266" t="str">
        <f>IF(Hoja2!A266&lt;&gt;"", IF(Hoja2!B266&lt;&gt;"", IF(Hoja2!C266&lt;&gt;"", IF(Hoja2!D266&lt;&gt;"", IF(Hoja2!E266&lt;&gt;"", IF(Hoja2!F266&lt;&gt;"", IF(Hoja2!J266&lt;&gt;"","ok",""),""),""),""),""),""),"")</f>
        <v>ok</v>
      </c>
      <c r="L266" t="str">
        <f>IF(Hoja2!A266="'S/F'","--","")</f>
        <v/>
      </c>
      <c r="M266" t="str">
        <f>IF(LEN(Hoja2!C266)&gt;30,Hoja2!C266,"")</f>
        <v/>
      </c>
      <c r="O266" t="str">
        <f>IF(LEN(Hoja2!F266)&gt;110,LEN(Hoja2!F266),"")</f>
        <v/>
      </c>
      <c r="Q266" t="str">
        <f>IF(K266="ok",CONCATENATE(IF(Hoja2!A266="'S/F'","--",""),N266,"INSERT INTO seguimiento_oficios_recepcion_oficio(fecha_captura, folio_interno, no_oficio, dependencia_envia, firma, fecha_oficio, asunto, anexo, captura_id, estatus_id) VALUES ('",CONCATENATE(RIGHT(CONCATENATE("00",DAY(Hoja2!B266)),2),"/",RIGHT(CONCATENATE("00",MONTH(Hoja2!B266)),2),"/",RIGHT(CONCATENATE("00",YEAR(Hoja2!B266)),2)),"',",Hoja2!A266,",'",Hoja2!C266,"','",Hoja2!F266,"','",Hoja2!E266,"','",CONCATENATE(RIGHT(CONCATENATE("00",DAY(Hoja2!D266)),2),"/",RIGHT(CONCATENATE("00",MONTH(Hoja2!D266)),2),"/",RIGHT(CONCATENATE("00",YEAR(Hoja2!D266)),2)),"','",Hoja2!J266,"',","FALSE, 1,8);"), "")</f>
        <v>INSERT INTO seguimiento_oficios_recepcion_oficio(fecha_captura, folio_interno, no_oficio, dependencia_envia, firma, fecha_oficio, asunto, anexo, captura_id, estatus_id) VALUES ('15/01/13',300,'010','HOSP. GRAL. DE COMALCALCO','JESUS AGUIRRE ROA','02/01/13','ENVIA CHECK LIST DE SEGURIDAD E HIGIENE ',FALSE, 1,8);</v>
      </c>
    </row>
    <row r="267" spans="6:17">
      <c r="F267" t="str">
        <f>RIGHT(CONCATENATE("00",DAY(Hoja2!B267)),2)</f>
        <v>15</v>
      </c>
      <c r="G267" t="str">
        <f>CONCATENATE(RIGHT(CONCATENATE("00",DAY(Hoja2!B267)),2),"/",RIGHT(CONCATENATE("00",MONTH(Hoja2!B267)),2),"/",RIGHT(CONCATENATE("00",YEAR(Hoja2!B267)),2))</f>
        <v>15/01/13</v>
      </c>
      <c r="H267" t="str">
        <f>RIGHT(CONCATENATE("00",DAY(Hoja2!D267)),2)</f>
        <v>09</v>
      </c>
      <c r="I267" t="str">
        <f>CONCATENATE(RIGHT(CONCATENATE("00",DAY(Hoja2!D267)),2),"/",RIGHT(CONCATENATE("00",MONTH(Hoja2!D267)),2),"/",RIGHT(CONCATENATE("00",YEAR(Hoja2!D267)),2))</f>
        <v>09/01/13</v>
      </c>
      <c r="J267" t="str">
        <f>IF(LEN(Hoja2!J267)&gt;150,LEN(Hoja2!J267),"")</f>
        <v/>
      </c>
      <c r="K267" t="str">
        <f>IF(Hoja2!A267&lt;&gt;"", IF(Hoja2!B267&lt;&gt;"", IF(Hoja2!C267&lt;&gt;"", IF(Hoja2!D267&lt;&gt;"", IF(Hoja2!E267&lt;&gt;"", IF(Hoja2!F267&lt;&gt;"", IF(Hoja2!J267&lt;&gt;"","ok",""),""),""),""),""),""),"")</f>
        <v>ok</v>
      </c>
      <c r="L267" t="str">
        <f>IF(Hoja2!A267="'S/F'","--","")</f>
        <v/>
      </c>
      <c r="M267" t="str">
        <f>IF(LEN(Hoja2!C267)&gt;30,Hoja2!C267,"")</f>
        <v/>
      </c>
      <c r="O267" t="str">
        <f>IF(LEN(Hoja2!F267)&gt;110,LEN(Hoja2!F267),"")</f>
        <v/>
      </c>
      <c r="Q267" t="str">
        <f>IF(K267="ok",CONCATENATE(IF(Hoja2!A267="'S/F'","--",""),N267,"INSERT INTO seguimiento_oficios_recepcion_oficio(fecha_captura, folio_interno, no_oficio, dependencia_envia, firma, fecha_oficio, asunto, anexo, captura_id, estatus_id) VALUES ('",CONCATENATE(RIGHT(CONCATENATE("00",DAY(Hoja2!B267)),2),"/",RIGHT(CONCATENATE("00",MONTH(Hoja2!B267)),2),"/",RIGHT(CONCATENATE("00",YEAR(Hoja2!B267)),2)),"',",Hoja2!A267,",'",Hoja2!C267,"','",Hoja2!F267,"','",Hoja2!E267,"','",CONCATENATE(RIGHT(CONCATENATE("00",DAY(Hoja2!D267)),2),"/",RIGHT(CONCATENATE("00",MONTH(Hoja2!D267)),2),"/",RIGHT(CONCATENATE("00",YEAR(Hoja2!D267)),2)),"','",Hoja2!J267,"',","FALSE, 1,8);"), "")</f>
        <v>INSERT INTO seguimiento_oficios_recepcion_oficio(fecha_captura, folio_interno, no_oficio, dependencia_envia, firma, fecha_oficio, asunto, anexo, captura_id, estatus_id) VALUES ('15/01/13',301,'032','HOPS. GRAL. DE COMALCALCO','JESUS AGUIRRE ROA','09/01/13','ENVIA ACTA CIRCUNSTANCIADA PARA REPORTE DE ACCIDENTE DE TRABAJO DE LA MARIA LUZ NARANJO',FALSE, 1,8);</v>
      </c>
    </row>
    <row r="268" spans="6:17">
      <c r="F268" t="str">
        <f>RIGHT(CONCATENATE("00",DAY(Hoja2!B268)),2)</f>
        <v>15</v>
      </c>
      <c r="G268" t="str">
        <f>CONCATENATE(RIGHT(CONCATENATE("00",DAY(Hoja2!B268)),2),"/",RIGHT(CONCATENATE("00",MONTH(Hoja2!B268)),2),"/",RIGHT(CONCATENATE("00",YEAR(Hoja2!B268)),2))</f>
        <v>15/01/13</v>
      </c>
      <c r="H268" t="str">
        <f>RIGHT(CONCATENATE("00",DAY(Hoja2!D268)),2)</f>
        <v>14</v>
      </c>
      <c r="I268" t="str">
        <f>CONCATENATE(RIGHT(CONCATENATE("00",DAY(Hoja2!D268)),2),"/",RIGHT(CONCATENATE("00",MONTH(Hoja2!D268)),2),"/",RIGHT(CONCATENATE("00",YEAR(Hoja2!D268)),2))</f>
        <v>14/01/13</v>
      </c>
      <c r="J268" t="str">
        <f>IF(LEN(Hoja2!J268)&gt;150,LEN(Hoja2!J268),"")</f>
        <v/>
      </c>
      <c r="K268" t="str">
        <f>IF(Hoja2!A268&lt;&gt;"", IF(Hoja2!B268&lt;&gt;"", IF(Hoja2!C268&lt;&gt;"", IF(Hoja2!D268&lt;&gt;"", IF(Hoja2!E268&lt;&gt;"", IF(Hoja2!F268&lt;&gt;"", IF(Hoja2!J268&lt;&gt;"","ok",""),""),""),""),""),""),"")</f>
        <v>ok</v>
      </c>
      <c r="L268" t="str">
        <f>IF(Hoja2!A268="'S/F'","--","")</f>
        <v/>
      </c>
      <c r="M268" t="str">
        <f>IF(LEN(Hoja2!C268)&gt;30,Hoja2!C268,"")</f>
        <v/>
      </c>
      <c r="O268" t="str">
        <f>IF(LEN(Hoja2!F268)&gt;110,LEN(Hoja2!F268),"")</f>
        <v/>
      </c>
      <c r="Q268" t="str">
        <f>IF(K268="ok",CONCATENATE(IF(Hoja2!A268="'S/F'","--",""),N268,"INSERT INTO seguimiento_oficios_recepcion_oficio(fecha_captura, folio_interno, no_oficio, dependencia_envia, firma, fecha_oficio, asunto, anexo, captura_id, estatus_id) VALUES ('",CONCATENATE(RIGHT(CONCATENATE("00",DAY(Hoja2!B268)),2),"/",RIGHT(CONCATENATE("00",MONTH(Hoja2!B268)),2),"/",RIGHT(CONCATENATE("00",YEAR(Hoja2!B268)),2)),"',",Hoja2!A268,",'",Hoja2!C268,"','",Hoja2!F268,"','",Hoja2!E268,"','",CONCATENATE(RIGHT(CONCATENATE("00",DAY(Hoja2!D268)),2),"/",RIGHT(CONCATENATE("00",MONTH(Hoja2!D268)),2),"/",RIGHT(CONCATENATE("00",YEAR(Hoja2!D268)),2)),"','",Hoja2!J268,"',","FALSE, 1,8);"), "")</f>
        <v>INSERT INTO seguimiento_oficios_recepcion_oficio(fecha_captura, folio_interno, no_oficio, dependencia_envia, firma, fecha_oficio, asunto, anexo, captura_id, estatus_id) VALUES ('15/01/13',302,'051','DIF TABASCO','MARISOL PEREZ LEON','14/01/13','SOL. DESCUENTO DE PENSION ALIMENTICIA A SEBASTIAN SANCHEZ ALVAREZ',FALSE, 1,8);</v>
      </c>
    </row>
    <row r="269" spans="6:17">
      <c r="F269" t="str">
        <f>RIGHT(CONCATENATE("00",DAY(Hoja2!B269)),2)</f>
        <v>15</v>
      </c>
      <c r="G269" t="str">
        <f>CONCATENATE(RIGHT(CONCATENATE("00",DAY(Hoja2!B269)),2),"/",RIGHT(CONCATENATE("00",MONTH(Hoja2!B269)),2),"/",RIGHT(CONCATENATE("00",YEAR(Hoja2!B269)),2))</f>
        <v>15/01/13</v>
      </c>
      <c r="H269" t="str">
        <f>RIGHT(CONCATENATE("00",DAY(Hoja2!D269)),2)</f>
        <v>15</v>
      </c>
      <c r="I269" t="str">
        <f>CONCATENATE(RIGHT(CONCATENATE("00",DAY(Hoja2!D269)),2),"/",RIGHT(CONCATENATE("00",MONTH(Hoja2!D269)),2),"/",RIGHT(CONCATENATE("00",YEAR(Hoja2!D269)),2))</f>
        <v>15/01/13</v>
      </c>
      <c r="J269" t="str">
        <f>IF(LEN(Hoja2!J269)&gt;150,LEN(Hoja2!J269),"")</f>
        <v/>
      </c>
      <c r="K269" t="str">
        <f>IF(Hoja2!A269&lt;&gt;"", IF(Hoja2!B269&lt;&gt;"", IF(Hoja2!C269&lt;&gt;"", IF(Hoja2!D269&lt;&gt;"", IF(Hoja2!E269&lt;&gt;"", IF(Hoja2!F269&lt;&gt;"", IF(Hoja2!J269&lt;&gt;"","ok",""),""),""),""),""),""),"")</f>
        <v>ok</v>
      </c>
      <c r="L269" t="str">
        <f>IF(Hoja2!A269="'S/F'","--","")</f>
        <v/>
      </c>
      <c r="M269" t="str">
        <f>IF(LEN(Hoja2!C269)&gt;30,Hoja2!C269,"")</f>
        <v/>
      </c>
      <c r="O269" t="str">
        <f>IF(LEN(Hoja2!F269)&gt;110,LEN(Hoja2!F269),"")</f>
        <v/>
      </c>
      <c r="Q269" t="str">
        <f>IF(K269="ok",CONCATENATE(IF(Hoja2!A269="'S/F'","--",""),N269,"INSERT INTO seguimiento_oficios_recepcion_oficio(fecha_captura, folio_interno, no_oficio, dependencia_envia, firma, fecha_oficio, asunto, anexo, captura_id, estatus_id) VALUES ('",CONCATENATE(RIGHT(CONCATENATE("00",DAY(Hoja2!B269)),2),"/",RIGHT(CONCATENATE("00",MONTH(Hoja2!B269)),2),"/",RIGHT(CONCATENATE("00",YEAR(Hoja2!B269)),2)),"',",Hoja2!A269,",'",Hoja2!C269,"','",Hoja2!F269,"','",Hoja2!E269,"','",CONCATENATE(RIGHT(CONCATENATE("00",DAY(Hoja2!D269)),2),"/",RIGHT(CONCATENATE("00",MONTH(Hoja2!D269)),2),"/",RIGHT(CONCATENATE("00",YEAR(Hoja2!D269)),2)),"','",Hoja2!J269,"',","FALSE, 1,8);"), "")</f>
        <v>INSERT INTO seguimiento_oficios_recepcion_oficio(fecha_captura, folio_interno, no_oficio, dependencia_envia, firma, fecha_oficio, asunto, anexo, captura_id, estatus_id) VALUES ('15/01/13',303,'023','SDET','DAVID GUSTAVO RODRIGUEZ ROSARIO','15/01/13','SOLICITUD DE COMBUSTIBLE ENERO Y FEBRERO',FALSE, 1,8);</v>
      </c>
    </row>
    <row r="270" spans="6:17">
      <c r="F270" t="str">
        <f>RIGHT(CONCATENATE("00",DAY(Hoja2!B270)),2)</f>
        <v>16</v>
      </c>
      <c r="G270" t="str">
        <f>CONCATENATE(RIGHT(CONCATENATE("00",DAY(Hoja2!B270)),2),"/",RIGHT(CONCATENATE("00",MONTH(Hoja2!B270)),2),"/",RIGHT(CONCATENATE("00",YEAR(Hoja2!B270)),2))</f>
        <v>16/01/13</v>
      </c>
      <c r="H270" t="str">
        <f>RIGHT(CONCATENATE("00",DAY(Hoja2!D270)),2)</f>
        <v>16</v>
      </c>
      <c r="I270" t="str">
        <f>CONCATENATE(RIGHT(CONCATENATE("00",DAY(Hoja2!D270)),2),"/",RIGHT(CONCATENATE("00",MONTH(Hoja2!D270)),2),"/",RIGHT(CONCATENATE("00",YEAR(Hoja2!D270)),2))</f>
        <v>16/01/13</v>
      </c>
      <c r="J270" t="str">
        <f>IF(LEN(Hoja2!J270)&gt;150,LEN(Hoja2!J270),"")</f>
        <v/>
      </c>
      <c r="K270" t="str">
        <f>IF(Hoja2!A270&lt;&gt;"", IF(Hoja2!B270&lt;&gt;"", IF(Hoja2!C270&lt;&gt;"", IF(Hoja2!D270&lt;&gt;"", IF(Hoja2!E270&lt;&gt;"", IF(Hoja2!F270&lt;&gt;"", IF(Hoja2!J270&lt;&gt;"","ok",""),""),""),""),""),""),"")</f>
        <v>ok</v>
      </c>
      <c r="L270" t="str">
        <f>IF(Hoja2!A270="'S/F'","--","")</f>
        <v/>
      </c>
      <c r="M270" t="str">
        <f>IF(LEN(Hoja2!C270)&gt;30,Hoja2!C270,"")</f>
        <v/>
      </c>
      <c r="O270" t="str">
        <f>IF(LEN(Hoja2!F270)&gt;110,LEN(Hoja2!F270),"")</f>
        <v/>
      </c>
      <c r="Q270" t="str">
        <f>IF(K270="ok",CONCATENATE(IF(Hoja2!A270="'S/F'","--",""),N270,"INSERT INTO seguimiento_oficios_recepcion_oficio(fecha_captura, folio_interno, no_oficio, dependencia_envia, firma, fecha_oficio, asunto, anexo, captura_id, estatus_id) VALUES ('",CONCATENATE(RIGHT(CONCATENATE("00",DAY(Hoja2!B270)),2),"/",RIGHT(CONCATENATE("00",MONTH(Hoja2!B270)),2),"/",RIGHT(CONCATENATE("00",YEAR(Hoja2!B270)),2)),"',",Hoja2!A270,",'",Hoja2!C270,"','",Hoja2!F270,"','",Hoja2!E270,"','",CONCATENATE(RIGHT(CONCATENATE("00",DAY(Hoja2!D270)),2),"/",RIGHT(CONCATENATE("00",MONTH(Hoja2!D270)),2),"/",RIGHT(CONCATENATE("00",YEAR(Hoja2!D270)),2)),"','",Hoja2!J270,"',","FALSE, 1,8);"), "")</f>
        <v>INSERT INTO seguimiento_oficios_recepcion_oficio(fecha_captura, folio_interno, no_oficio, dependencia_envia, firma, fecha_oficio, asunto, anexo, captura_id, estatus_id) VALUES ('16/01/13',304,'S/N','SWEET SMOP BY MALU','MALU TORRES CASTELLANOS','16/01/13','SOL. PALAPA DE  LA CASA DE LA LAGUNA EL 19 DE ENERO',FALSE, 1,8);</v>
      </c>
    </row>
    <row r="271" spans="6:17">
      <c r="F271" t="str">
        <f>RIGHT(CONCATENATE("00",DAY(Hoja2!B271)),2)</f>
        <v>16</v>
      </c>
      <c r="G271" t="str">
        <f>CONCATENATE(RIGHT(CONCATENATE("00",DAY(Hoja2!B271)),2),"/",RIGHT(CONCATENATE("00",MONTH(Hoja2!B271)),2),"/",RIGHT(CONCATENATE("00",YEAR(Hoja2!B271)),2))</f>
        <v>16/01/13</v>
      </c>
      <c r="H271" t="str">
        <f>RIGHT(CONCATENATE("00",DAY(Hoja2!D271)),2)</f>
        <v>14</v>
      </c>
      <c r="I271" t="str">
        <f>CONCATENATE(RIGHT(CONCATENATE("00",DAY(Hoja2!D271)),2),"/",RIGHT(CONCATENATE("00",MONTH(Hoja2!D271)),2),"/",RIGHT(CONCATENATE("00",YEAR(Hoja2!D271)),2))</f>
        <v>14/01/13</v>
      </c>
      <c r="J271" t="str">
        <f>IF(LEN(Hoja2!J271)&gt;150,LEN(Hoja2!J271),"")</f>
        <v/>
      </c>
      <c r="K271" t="str">
        <f>IF(Hoja2!A271&lt;&gt;"", IF(Hoja2!B271&lt;&gt;"", IF(Hoja2!C271&lt;&gt;"", IF(Hoja2!D271&lt;&gt;"", IF(Hoja2!E271&lt;&gt;"", IF(Hoja2!F271&lt;&gt;"", IF(Hoja2!J271&lt;&gt;"","ok",""),""),""),""),""),""),"")</f>
        <v>ok</v>
      </c>
      <c r="L271" t="str">
        <f>IF(Hoja2!A271="'S/F'","--","")</f>
        <v/>
      </c>
      <c r="M271" t="str">
        <f>IF(LEN(Hoja2!C271)&gt;30,Hoja2!C271,"")</f>
        <v/>
      </c>
      <c r="O271" t="str">
        <f>IF(LEN(Hoja2!F271)&gt;110,LEN(Hoja2!F271),"")</f>
        <v/>
      </c>
      <c r="Q271" t="str">
        <f>IF(K271="ok",CONCATENATE(IF(Hoja2!A271="'S/F'","--",""),N271,"INSERT INTO seguimiento_oficios_recepcion_oficio(fecha_captura, folio_interno, no_oficio, dependencia_envia, firma, fecha_oficio, asunto, anexo, captura_id, estatus_id) VALUES ('",CONCATENATE(RIGHT(CONCATENATE("00",DAY(Hoja2!B271)),2),"/",RIGHT(CONCATENATE("00",MONTH(Hoja2!B271)),2),"/",RIGHT(CONCATENATE("00",YEAR(Hoja2!B271)),2)),"',",Hoja2!A271,",'",Hoja2!C271,"','",Hoja2!F271,"','",Hoja2!E271,"','",CONCATENATE(RIGHT(CONCATENATE("00",DAY(Hoja2!D271)),2),"/",RIGHT(CONCATENATE("00",MONTH(Hoja2!D271)),2),"/",RIGHT(CONCATENATE("00",YEAR(Hoja2!D271)),2)),"','",Hoja2!J271,"',","FALSE, 1,8);"), "")</f>
        <v>INSERT INTO seguimiento_oficios_recepcion_oficio(fecha_captura, folio_interno, no_oficio, dependencia_envia, firma, fecha_oficio, asunto, anexo, captura_id, estatus_id) VALUES ('16/01/13',305,'069','SEDAFOP','ANA LAURA FLORES HERNANDEZ','14/01/13','SOLICITA PAGO POST MORTEM',FALSE, 1,8);</v>
      </c>
    </row>
    <row r="272" spans="6:17">
      <c r="F272" t="str">
        <f>RIGHT(CONCATENATE("00",DAY(Hoja2!B272)),2)</f>
        <v>16</v>
      </c>
      <c r="G272" t="str">
        <f>CONCATENATE(RIGHT(CONCATENATE("00",DAY(Hoja2!B272)),2),"/",RIGHT(CONCATENATE("00",MONTH(Hoja2!B272)),2),"/",RIGHT(CONCATENATE("00",YEAR(Hoja2!B272)),2))</f>
        <v>16/01/13</v>
      </c>
      <c r="H272" t="str">
        <f>RIGHT(CONCATENATE("00",DAY(Hoja2!D272)),2)</f>
        <v>16</v>
      </c>
      <c r="I272" t="str">
        <f>CONCATENATE(RIGHT(CONCATENATE("00",DAY(Hoja2!D272)),2),"/",RIGHT(CONCATENATE("00",MONTH(Hoja2!D272)),2),"/",RIGHT(CONCATENATE("00",YEAR(Hoja2!D272)),2))</f>
        <v>16/01/13</v>
      </c>
      <c r="J272" t="str">
        <f>IF(LEN(Hoja2!J272)&gt;150,LEN(Hoja2!J272),"")</f>
        <v/>
      </c>
      <c r="K272" t="str">
        <f>IF(Hoja2!A272&lt;&gt;"", IF(Hoja2!B272&lt;&gt;"", IF(Hoja2!C272&lt;&gt;"", IF(Hoja2!D272&lt;&gt;"", IF(Hoja2!E272&lt;&gt;"", IF(Hoja2!F272&lt;&gt;"", IF(Hoja2!J272&lt;&gt;"","ok",""),""),""),""),""),""),"")</f>
        <v>ok</v>
      </c>
      <c r="L272" t="str">
        <f>IF(Hoja2!A272="'S/F'","--","")</f>
        <v/>
      </c>
      <c r="M272" t="str">
        <f>IF(LEN(Hoja2!C272)&gt;30,Hoja2!C272,"")</f>
        <v/>
      </c>
      <c r="O272" t="str">
        <f>IF(LEN(Hoja2!F272)&gt;110,LEN(Hoja2!F272),"")</f>
        <v/>
      </c>
      <c r="Q272" t="str">
        <f>IF(K272="ok",CONCATENATE(IF(Hoja2!A272="'S/F'","--",""),N272,"INSERT INTO seguimiento_oficios_recepcion_oficio(fecha_captura, folio_interno, no_oficio, dependencia_envia, firma, fecha_oficio, asunto, anexo, captura_id, estatus_id) VALUES ('",CONCATENATE(RIGHT(CONCATENATE("00",DAY(Hoja2!B272)),2),"/",RIGHT(CONCATENATE("00",MONTH(Hoja2!B272)),2),"/",RIGHT(CONCATENATE("00",YEAR(Hoja2!B272)),2)),"',",Hoja2!A272,",'",Hoja2!C272,"','",Hoja2!F272,"','",Hoja2!E272,"','",CONCATENATE(RIGHT(CONCATENATE("00",DAY(Hoja2!D272)),2),"/",RIGHT(CONCATENATE("00",MONTH(Hoja2!D272)),2),"/",RIGHT(CONCATENATE("00",YEAR(Hoja2!D272)),2)),"','",Hoja2!J272,"',","FALSE, 1,8);"), "")</f>
        <v>INSERT INTO seguimiento_oficios_recepcion_oficio(fecha_captura, folio_interno, no_oficio, dependencia_envia, firma, fecha_oficio, asunto, anexo, captura_id, estatus_id) VALUES ('16/01/13',306,'S/N','SA/SSRH','MARTHA OLIVIA CONTRERAS VALENZUELA','16/01/13','REPARACION DE MANTENIMIENTO AL AUTO VW PLACAS WNA5221',FALSE, 1,8);</v>
      </c>
    </row>
    <row r="273" spans="6:17">
      <c r="F273" t="str">
        <f>RIGHT(CONCATENATE("00",DAY(Hoja2!B273)),2)</f>
        <v>16</v>
      </c>
      <c r="G273" t="str">
        <f>CONCATENATE(RIGHT(CONCATENATE("00",DAY(Hoja2!B273)),2),"/",RIGHT(CONCATENATE("00",MONTH(Hoja2!B273)),2),"/",RIGHT(CONCATENATE("00",YEAR(Hoja2!B273)),2))</f>
        <v>16/01/13</v>
      </c>
      <c r="H273" t="str">
        <f>RIGHT(CONCATENATE("00",DAY(Hoja2!D273)),2)</f>
        <v>16</v>
      </c>
      <c r="I273" t="str">
        <f>CONCATENATE(RIGHT(CONCATENATE("00",DAY(Hoja2!D273)),2),"/",RIGHT(CONCATENATE("00",MONTH(Hoja2!D273)),2),"/",RIGHT(CONCATENATE("00",YEAR(Hoja2!D273)),2))</f>
        <v>16/01/13</v>
      </c>
      <c r="J273" t="str">
        <f>IF(LEN(Hoja2!J273)&gt;150,LEN(Hoja2!J273),"")</f>
        <v/>
      </c>
      <c r="K273" t="str">
        <f>IF(Hoja2!A273&lt;&gt;"", IF(Hoja2!B273&lt;&gt;"", IF(Hoja2!C273&lt;&gt;"", IF(Hoja2!D273&lt;&gt;"", IF(Hoja2!E273&lt;&gt;"", IF(Hoja2!F273&lt;&gt;"", IF(Hoja2!J273&lt;&gt;"","ok",""),""),""),""),""),""),"")</f>
        <v>ok</v>
      </c>
      <c r="L273" t="str">
        <f>IF(Hoja2!A273="'S/F'","--","")</f>
        <v/>
      </c>
      <c r="M273" t="str">
        <f>IF(LEN(Hoja2!C273)&gt;30,Hoja2!C273,"")</f>
        <v/>
      </c>
      <c r="O273" t="str">
        <f>IF(LEN(Hoja2!F273)&gt;110,LEN(Hoja2!F273),"")</f>
        <v/>
      </c>
      <c r="Q273" t="str">
        <f>IF(K273="ok",CONCATENATE(IF(Hoja2!A273="'S/F'","--",""),N273,"INSERT INTO seguimiento_oficios_recepcion_oficio(fecha_captura, folio_interno, no_oficio, dependencia_envia, firma, fecha_oficio, asunto, anexo, captura_id, estatus_id) VALUES ('",CONCATENATE(RIGHT(CONCATENATE("00",DAY(Hoja2!B273)),2),"/",RIGHT(CONCATENATE("00",MONTH(Hoja2!B273)),2),"/",RIGHT(CONCATENATE("00",YEAR(Hoja2!B273)),2)),"',",Hoja2!A273,",'",Hoja2!C273,"','",Hoja2!F273,"','",Hoja2!E273,"','",CONCATENATE(RIGHT(CONCATENATE("00",DAY(Hoja2!D273)),2),"/",RIGHT(CONCATENATE("00",MONTH(Hoja2!D273)),2),"/",RIGHT(CONCATENATE("00",YEAR(Hoja2!D273)),2)),"','",Hoja2!J273,"',","FALSE, 1,8);"), "")</f>
        <v>INSERT INTO seguimiento_oficios_recepcion_oficio(fecha_captura, folio_interno, no_oficio, dependencia_envia, firma, fecha_oficio, asunto, anexo, captura_id, estatus_id) VALUES ('16/01/13',307,'002','SA/SSRH','MARTHA OLIVIA CONTRERAS VALENZUELA','16/01/13','REPARACION DE MANTENIMIENTO AL AUTO VW PLACAS WNA5213',FALSE, 1,8);</v>
      </c>
    </row>
    <row r="274" spans="6:17">
      <c r="F274" t="str">
        <f>RIGHT(CONCATENATE("00",DAY(Hoja2!B274)),2)</f>
        <v>16</v>
      </c>
      <c r="G274" t="str">
        <f>CONCATENATE(RIGHT(CONCATENATE("00",DAY(Hoja2!B274)),2),"/",RIGHT(CONCATENATE("00",MONTH(Hoja2!B274)),2),"/",RIGHT(CONCATENATE("00",YEAR(Hoja2!B274)),2))</f>
        <v>16/01/13</v>
      </c>
      <c r="H274" t="str">
        <f>RIGHT(CONCATENATE("00",DAY(Hoja2!D274)),2)</f>
        <v>11</v>
      </c>
      <c r="I274" t="str">
        <f>CONCATENATE(RIGHT(CONCATENATE("00",DAY(Hoja2!D274)),2),"/",RIGHT(CONCATENATE("00",MONTH(Hoja2!D274)),2),"/",RIGHT(CONCATENATE("00",YEAR(Hoja2!D274)),2))</f>
        <v>11/01/13</v>
      </c>
      <c r="J274" t="str">
        <f>IF(LEN(Hoja2!J274)&gt;150,LEN(Hoja2!J274),"")</f>
        <v/>
      </c>
      <c r="K274" t="str">
        <f>IF(Hoja2!A274&lt;&gt;"", IF(Hoja2!B274&lt;&gt;"", IF(Hoja2!C274&lt;&gt;"", IF(Hoja2!D274&lt;&gt;"", IF(Hoja2!E274&lt;&gt;"", IF(Hoja2!F274&lt;&gt;"", IF(Hoja2!J274&lt;&gt;"","ok",""),""),""),""),""),""),"")</f>
        <v>ok</v>
      </c>
      <c r="L274" t="str">
        <f>IF(Hoja2!A274="'S/F'","--","")</f>
        <v/>
      </c>
      <c r="M274" t="str">
        <f>IF(LEN(Hoja2!C274)&gt;30,Hoja2!C274,"")</f>
        <v/>
      </c>
      <c r="O274" t="str">
        <f>IF(LEN(Hoja2!F274)&gt;110,LEN(Hoja2!F274),"")</f>
        <v/>
      </c>
      <c r="Q274" t="str">
        <f>IF(K274="ok",CONCATENATE(IF(Hoja2!A274="'S/F'","--",""),N274,"INSERT INTO seguimiento_oficios_recepcion_oficio(fecha_captura, folio_interno, no_oficio, dependencia_envia, firma, fecha_oficio, asunto, anexo, captura_id, estatus_id) VALUES ('",CONCATENATE(RIGHT(CONCATENATE("00",DAY(Hoja2!B274)),2),"/",RIGHT(CONCATENATE("00",MONTH(Hoja2!B274)),2),"/",RIGHT(CONCATENATE("00",YEAR(Hoja2!B274)),2)),"',",Hoja2!A274,",'",Hoja2!C274,"','",Hoja2!F274,"','",Hoja2!E274,"','",CONCATENATE(RIGHT(CONCATENATE("00",DAY(Hoja2!D274)),2),"/",RIGHT(CONCATENATE("00",MONTH(Hoja2!D274)),2),"/",RIGHT(CONCATENATE("00",YEAR(Hoja2!D274)),2)),"','",Hoja2!J274,"',","FALSE, 1,8);"), "")</f>
        <v>INSERT INTO seguimiento_oficios_recepcion_oficio(fecha_captura, folio_interno, no_oficio, dependencia_envia, firma, fecha_oficio, asunto, anexo, captura_id, estatus_id) VALUES ('16/01/13',308,'053','SPF','MARGARITA MANZUR VILLANUEVA','11/01/13','ENVIA LICENCIA MEDICA NO. 480757 DE THELMA CONCEPCION GOMEZ CORDERO',FALSE, 1,8);</v>
      </c>
    </row>
    <row r="275" spans="6:17">
      <c r="F275" t="str">
        <f>RIGHT(CONCATENATE("00",DAY(Hoja2!B275)),2)</f>
        <v>16</v>
      </c>
      <c r="G275" t="str">
        <f>CONCATENATE(RIGHT(CONCATENATE("00",DAY(Hoja2!B275)),2),"/",RIGHT(CONCATENATE("00",MONTH(Hoja2!B275)),2),"/",RIGHT(CONCATENATE("00",YEAR(Hoja2!B275)),2))</f>
        <v>16/01/13</v>
      </c>
      <c r="H275" t="str">
        <f>RIGHT(CONCATENATE("00",DAY(Hoja2!D275)),2)</f>
        <v>14</v>
      </c>
      <c r="I275" t="str">
        <f>CONCATENATE(RIGHT(CONCATENATE("00",DAY(Hoja2!D275)),2),"/",RIGHT(CONCATENATE("00",MONTH(Hoja2!D275)),2),"/",RIGHT(CONCATENATE("00",YEAR(Hoja2!D275)),2))</f>
        <v>14/01/13</v>
      </c>
      <c r="J275" t="str">
        <f>IF(LEN(Hoja2!J275)&gt;150,LEN(Hoja2!J275),"")</f>
        <v/>
      </c>
      <c r="K275" t="str">
        <f>IF(Hoja2!A275&lt;&gt;"", IF(Hoja2!B275&lt;&gt;"", IF(Hoja2!C275&lt;&gt;"", IF(Hoja2!D275&lt;&gt;"", IF(Hoja2!E275&lt;&gt;"", IF(Hoja2!F275&lt;&gt;"", IF(Hoja2!J275&lt;&gt;"","ok",""),""),""),""),""),""),"")</f>
        <v>ok</v>
      </c>
      <c r="L275" t="str">
        <f>IF(Hoja2!A275="'S/F'","--","")</f>
        <v/>
      </c>
      <c r="M275" t="str">
        <f>IF(LEN(Hoja2!C275)&gt;30,Hoja2!C275,"")</f>
        <v/>
      </c>
      <c r="O275" t="str">
        <f>IF(LEN(Hoja2!F275)&gt;110,LEN(Hoja2!F275),"")</f>
        <v/>
      </c>
      <c r="Q275" t="str">
        <f>IF(K275="ok",CONCATENATE(IF(Hoja2!A275="'S/F'","--",""),N275,"INSERT INTO seguimiento_oficios_recepcion_oficio(fecha_captura, folio_interno, no_oficio, dependencia_envia, firma, fecha_oficio, asunto, anexo, captura_id, estatus_id) VALUES ('",CONCATENATE(RIGHT(CONCATENATE("00",DAY(Hoja2!B275)),2),"/",RIGHT(CONCATENATE("00",MONTH(Hoja2!B275)),2),"/",RIGHT(CONCATENATE("00",YEAR(Hoja2!B275)),2)),"',",Hoja2!A275,",'",Hoja2!C275,"','",Hoja2!F275,"','",Hoja2!E275,"','",CONCATENATE(RIGHT(CONCATENATE("00",DAY(Hoja2!D275)),2),"/",RIGHT(CONCATENATE("00",MONTH(Hoja2!D275)),2),"/",RIGHT(CONCATENATE("00",YEAR(Hoja2!D275)),2)),"','",Hoja2!J275,"',","FALSE, 1,8);"), "")</f>
        <v>INSERT INTO seguimiento_oficios_recepcion_oficio(fecha_captura, folio_interno, no_oficio, dependencia_envia, firma, fecha_oficio, asunto, anexo, captura_id, estatus_id) VALUES ('16/01/13',309,'060','SPF','MARGARITA MANZUR VILLANUEVA','14/01/13','ENVIAN NUMERO DE CUENTAS BANCARIAS DE SERVIDORES PUBLICOS PARA BONO DE SALARIO',FALSE, 1,8);</v>
      </c>
    </row>
    <row r="276" spans="6:17">
      <c r="F276" t="str">
        <f>RIGHT(CONCATENATE("00",DAY(Hoja2!B276)),2)</f>
        <v>16</v>
      </c>
      <c r="G276" t="str">
        <f>CONCATENATE(RIGHT(CONCATENATE("00",DAY(Hoja2!B276)),2),"/",RIGHT(CONCATENATE("00",MONTH(Hoja2!B276)),2),"/",RIGHT(CONCATENATE("00",YEAR(Hoja2!B276)),2))</f>
        <v>16/01/13</v>
      </c>
      <c r="H276" t="str">
        <f>RIGHT(CONCATENATE("00",DAY(Hoja2!D276)),2)</f>
        <v>15</v>
      </c>
      <c r="I276" t="str">
        <f>CONCATENATE(RIGHT(CONCATENATE("00",DAY(Hoja2!D276)),2),"/",RIGHT(CONCATENATE("00",MONTH(Hoja2!D276)),2),"/",RIGHT(CONCATENATE("00",YEAR(Hoja2!D276)),2))</f>
        <v>15/01/13</v>
      </c>
      <c r="J276" t="str">
        <f>IF(LEN(Hoja2!J276)&gt;150,LEN(Hoja2!J276),"")</f>
        <v/>
      </c>
      <c r="K276" t="str">
        <f>IF(Hoja2!A276&lt;&gt;"", IF(Hoja2!B276&lt;&gt;"", IF(Hoja2!C276&lt;&gt;"", IF(Hoja2!D276&lt;&gt;"", IF(Hoja2!E276&lt;&gt;"", IF(Hoja2!F276&lt;&gt;"", IF(Hoja2!J276&lt;&gt;"","ok",""),""),""),""),""),""),"")</f>
        <v>ok</v>
      </c>
      <c r="L276" t="str">
        <f>IF(Hoja2!A276="'S/F'","--","")</f>
        <v/>
      </c>
      <c r="M276" t="str">
        <f>IF(LEN(Hoja2!C276)&gt;30,Hoja2!C276,"")</f>
        <v/>
      </c>
      <c r="O276" t="str">
        <f>IF(LEN(Hoja2!F276)&gt;110,LEN(Hoja2!F276),"")</f>
        <v/>
      </c>
      <c r="Q276" t="str">
        <f>IF(K276="ok",CONCATENATE(IF(Hoja2!A276="'S/F'","--",""),N276,"INSERT INTO seguimiento_oficios_recepcion_oficio(fecha_captura, folio_interno, no_oficio, dependencia_envia, firma, fecha_oficio, asunto, anexo, captura_id, estatus_id) VALUES ('",CONCATENATE(RIGHT(CONCATENATE("00",DAY(Hoja2!B276)),2),"/",RIGHT(CONCATENATE("00",MONTH(Hoja2!B276)),2),"/",RIGHT(CONCATENATE("00",YEAR(Hoja2!B276)),2)),"',",Hoja2!A276,",'",Hoja2!C276,"','",Hoja2!F276,"','",Hoja2!E276,"','",CONCATENATE(RIGHT(CONCATENATE("00",DAY(Hoja2!D276)),2),"/",RIGHT(CONCATENATE("00",MONTH(Hoja2!D276)),2),"/",RIGHT(CONCATENATE("00",YEAR(Hoja2!D276)),2)),"','",Hoja2!J276,"',","FALSE, 1,8);"), "")</f>
        <v>INSERT INTO seguimiento_oficios_recepcion_oficio(fecha_captura, folio_interno, no_oficio, dependencia_envia, firma, fecha_oficio, asunto, anexo, captura_id, estatus_id) VALUES ('16/01/13',310,'S/N','ASESORES Y CONSULTORES ROSEVI','ROGER ARMANDO LEON DOMINGUEZ','15/01/13','PRESENTACION DE SERVICIOS',FALSE, 1,8);</v>
      </c>
    </row>
    <row r="277" spans="6:17">
      <c r="F277" t="str">
        <f>RIGHT(CONCATENATE("00",DAY(Hoja2!B277)),2)</f>
        <v>16</v>
      </c>
      <c r="G277" t="str">
        <f>CONCATENATE(RIGHT(CONCATENATE("00",DAY(Hoja2!B277)),2),"/",RIGHT(CONCATENATE("00",MONTH(Hoja2!B277)),2),"/",RIGHT(CONCATENATE("00",YEAR(Hoja2!B277)),2))</f>
        <v>16/01/13</v>
      </c>
      <c r="H277" t="str">
        <f>RIGHT(CONCATENATE("00",DAY(Hoja2!D277)),2)</f>
        <v>16</v>
      </c>
      <c r="I277" t="str">
        <f>CONCATENATE(RIGHT(CONCATENATE("00",DAY(Hoja2!D277)),2),"/",RIGHT(CONCATENATE("00",MONTH(Hoja2!D277)),2),"/",RIGHT(CONCATENATE("00",YEAR(Hoja2!D277)),2))</f>
        <v>16/01/13</v>
      </c>
      <c r="J277" t="str">
        <f>IF(LEN(Hoja2!J277)&gt;150,LEN(Hoja2!J277),"")</f>
        <v/>
      </c>
      <c r="K277" t="str">
        <f>IF(Hoja2!A277&lt;&gt;"", IF(Hoja2!B277&lt;&gt;"", IF(Hoja2!C277&lt;&gt;"", IF(Hoja2!D277&lt;&gt;"", IF(Hoja2!E277&lt;&gt;"", IF(Hoja2!F277&lt;&gt;"", IF(Hoja2!J277&lt;&gt;"","ok",""),""),""),""),""),""),"")</f>
        <v>ok</v>
      </c>
      <c r="L277" t="str">
        <f>IF(Hoja2!A277="'S/F'","--","")</f>
        <v/>
      </c>
      <c r="M277" t="str">
        <f>IF(LEN(Hoja2!C277)&gt;30,Hoja2!C277,"")</f>
        <v/>
      </c>
      <c r="O277" t="str">
        <f>IF(LEN(Hoja2!F277)&gt;110,LEN(Hoja2!F277),"")</f>
        <v/>
      </c>
      <c r="Q277" t="str">
        <f>IF(K277="ok",CONCATENATE(IF(Hoja2!A277="'S/F'","--",""),N277,"INSERT INTO seguimiento_oficios_recepcion_oficio(fecha_captura, folio_interno, no_oficio, dependencia_envia, firma, fecha_oficio, asunto, anexo, captura_id, estatus_id) VALUES ('",CONCATENATE(RIGHT(CONCATENATE("00",DAY(Hoja2!B277)),2),"/",RIGHT(CONCATENATE("00",MONTH(Hoja2!B277)),2),"/",RIGHT(CONCATENATE("00",YEAR(Hoja2!B277)),2)),"',",Hoja2!A277,",'",Hoja2!C277,"','",Hoja2!F277,"','",Hoja2!E277,"','",CONCATENATE(RIGHT(CONCATENATE("00",DAY(Hoja2!D277)),2),"/",RIGHT(CONCATENATE("00",MONTH(Hoja2!D277)),2),"/",RIGHT(CONCATENATE("00",YEAR(Hoja2!D277)),2)),"','",Hoja2!J277,"',","FALSE, 1,8);"), "")</f>
        <v>INSERT INTO seguimiento_oficios_recepcion_oficio(fecha_captura, folio_interno, no_oficio, dependencia_envia, firma, fecha_oficio, asunto, anexo, captura_id, estatus_id) VALUES ('16/01/13',311,'001','SA/UNIDAD DE ADMON.','GENOVEVA LEON DIAZ','16/01/13','ENVIA LICENCIA MEDICA ORIGINAL DE LA C.P. CAROLINA HERNANDEZ SANTIAGO',FALSE, 1,8);</v>
      </c>
    </row>
    <row r="278" spans="6:17">
      <c r="F278" t="str">
        <f>RIGHT(CONCATENATE("00",DAY(Hoja2!B278)),2)</f>
        <v>16</v>
      </c>
      <c r="G278" t="str">
        <f>CONCATENATE(RIGHT(CONCATENATE("00",DAY(Hoja2!B278)),2),"/",RIGHT(CONCATENATE("00",MONTH(Hoja2!B278)),2),"/",RIGHT(CONCATENATE("00",YEAR(Hoja2!B278)),2))</f>
        <v>16/01/13</v>
      </c>
      <c r="H278" t="str">
        <f>RIGHT(CONCATENATE("00",DAY(Hoja2!D278)),2)</f>
        <v>15</v>
      </c>
      <c r="I278" t="str">
        <f>CONCATENATE(RIGHT(CONCATENATE("00",DAY(Hoja2!D278)),2),"/",RIGHT(CONCATENATE("00",MONTH(Hoja2!D278)),2),"/",RIGHT(CONCATENATE("00",YEAR(Hoja2!D278)),2))</f>
        <v>15/01/13</v>
      </c>
      <c r="J278" t="str">
        <f>IF(LEN(Hoja2!J278)&gt;150,LEN(Hoja2!J278),"")</f>
        <v/>
      </c>
      <c r="K278" t="str">
        <f>IF(Hoja2!A278&lt;&gt;"", IF(Hoja2!B278&lt;&gt;"", IF(Hoja2!C278&lt;&gt;"", IF(Hoja2!D278&lt;&gt;"", IF(Hoja2!E278&lt;&gt;"", IF(Hoja2!F278&lt;&gt;"", IF(Hoja2!J278&lt;&gt;"","ok",""),""),""),""),""),""),"")</f>
        <v>ok</v>
      </c>
      <c r="L278" t="str">
        <f>IF(Hoja2!A278="'S/F'","--","")</f>
        <v/>
      </c>
      <c r="M278" t="str">
        <f>IF(LEN(Hoja2!C278)&gt;30,Hoja2!C278,"")</f>
        <v/>
      </c>
      <c r="O278" t="str">
        <f>IF(LEN(Hoja2!F278)&gt;110,LEN(Hoja2!F278),"")</f>
        <v/>
      </c>
      <c r="Q278" t="str">
        <f>IF(K278="ok",CONCATENATE(IF(Hoja2!A278="'S/F'","--",""),N278,"INSERT INTO seguimiento_oficios_recepcion_oficio(fecha_captura, folio_interno, no_oficio, dependencia_envia, firma, fecha_oficio, asunto, anexo, captura_id, estatus_id) VALUES ('",CONCATENATE(RIGHT(CONCATENATE("00",DAY(Hoja2!B278)),2),"/",RIGHT(CONCATENATE("00",MONTH(Hoja2!B278)),2),"/",RIGHT(CONCATENATE("00",YEAR(Hoja2!B278)),2)),"',",Hoja2!A278,",'",Hoja2!C278,"','",Hoja2!F278,"','",Hoja2!E278,"','",CONCATENATE(RIGHT(CONCATENATE("00",DAY(Hoja2!D278)),2),"/",RIGHT(CONCATENATE("00",MONTH(Hoja2!D278)),2),"/",RIGHT(CONCATENATE("00",YEAR(Hoja2!D278)),2)),"','",Hoja2!J278,"',","FALSE, 1,8);"), "")</f>
        <v>INSERT INTO seguimiento_oficios_recepcion_oficio(fecha_captura, folio_interno, no_oficio, dependencia_envia, firma, fecha_oficio, asunto, anexo, captura_id, estatus_id) VALUES ('16/01/13',312,'024','JEC','ENRIQUE MARTINEZ HERRERA','15/01/13','ENVIAN INFORME DE INCIDENCIAS 1ERA. QUINCENA DE FEB.',FALSE, 1,8);</v>
      </c>
    </row>
    <row r="279" spans="6:17">
      <c r="F279" t="str">
        <f>RIGHT(CONCATENATE("00",DAY(Hoja2!B279)),2)</f>
        <v>16</v>
      </c>
      <c r="G279" t="str">
        <f>CONCATENATE(RIGHT(CONCATENATE("00",DAY(Hoja2!B279)),2),"/",RIGHT(CONCATENATE("00",MONTH(Hoja2!B279)),2),"/",RIGHT(CONCATENATE("00",YEAR(Hoja2!B279)),2))</f>
        <v>16/01/13</v>
      </c>
      <c r="H279" t="str">
        <f>RIGHT(CONCATENATE("00",DAY(Hoja2!D279)),2)</f>
        <v>15</v>
      </c>
      <c r="I279" t="str">
        <f>CONCATENATE(RIGHT(CONCATENATE("00",DAY(Hoja2!D279)),2),"/",RIGHT(CONCATENATE("00",MONTH(Hoja2!D279)),2),"/",RIGHT(CONCATENATE("00",YEAR(Hoja2!D279)),2))</f>
        <v>15/01/13</v>
      </c>
      <c r="J279" t="str">
        <f>IF(LEN(Hoja2!J279)&gt;150,LEN(Hoja2!J279),"")</f>
        <v/>
      </c>
      <c r="K279" t="str">
        <f>IF(Hoja2!A279&lt;&gt;"", IF(Hoja2!B279&lt;&gt;"", IF(Hoja2!C279&lt;&gt;"", IF(Hoja2!D279&lt;&gt;"", IF(Hoja2!E279&lt;&gt;"", IF(Hoja2!F279&lt;&gt;"", IF(Hoja2!J279&lt;&gt;"","ok",""),""),""),""),""),""),"")</f>
        <v>ok</v>
      </c>
      <c r="L279" t="str">
        <f>IF(Hoja2!A279="'S/F'","--","")</f>
        <v/>
      </c>
      <c r="M279" t="str">
        <f>IF(LEN(Hoja2!C279)&gt;30,Hoja2!C279,"")</f>
        <v/>
      </c>
      <c r="O279" t="str">
        <f>IF(LEN(Hoja2!F279)&gt;110,LEN(Hoja2!F279),"")</f>
        <v/>
      </c>
      <c r="Q279" t="str">
        <f>IF(K279="ok",CONCATENATE(IF(Hoja2!A279="'S/F'","--",""),N279,"INSERT INTO seguimiento_oficios_recepcion_oficio(fecha_captura, folio_interno, no_oficio, dependencia_envia, firma, fecha_oficio, asunto, anexo, captura_id, estatus_id) VALUES ('",CONCATENATE(RIGHT(CONCATENATE("00",DAY(Hoja2!B279)),2),"/",RIGHT(CONCATENATE("00",MONTH(Hoja2!B279)),2),"/",RIGHT(CONCATENATE("00",YEAR(Hoja2!B279)),2)),"',",Hoja2!A279,",'",Hoja2!C279,"','",Hoja2!F279,"','",Hoja2!E279,"','",CONCATENATE(RIGHT(CONCATENATE("00",DAY(Hoja2!D279)),2),"/",RIGHT(CONCATENATE("00",MONTH(Hoja2!D279)),2),"/",RIGHT(CONCATENATE("00",YEAR(Hoja2!D279)),2)),"','",Hoja2!J279,"',","FALSE, 1,8);"), "")</f>
        <v>INSERT INTO seguimiento_oficios_recepcion_oficio(fecha_captura, folio_interno, no_oficio, dependencia_envia, firma, fecha_oficio, asunto, anexo, captura_id, estatus_id) VALUES ('16/01/13',313,'013','SRIA. DE SALUD','EZEQUIEL ALBERTO TOLEDO OCAMPO','15/01/13','SOL. CENTRO DE CONVENCIONES DEL 07 AL 09 DE MARZO',FALSE, 1,8);</v>
      </c>
    </row>
    <row r="280" spans="6:17">
      <c r="F280" t="str">
        <f>RIGHT(CONCATENATE("00",DAY(Hoja2!B280)),2)</f>
        <v>16</v>
      </c>
      <c r="G280" t="str">
        <f>CONCATENATE(RIGHT(CONCATENATE("00",DAY(Hoja2!B280)),2),"/",RIGHT(CONCATENATE("00",MONTH(Hoja2!B280)),2),"/",RIGHT(CONCATENATE("00",YEAR(Hoja2!B280)),2))</f>
        <v>16/01/13</v>
      </c>
      <c r="H280" t="str">
        <f>RIGHT(CONCATENATE("00",DAY(Hoja2!D280)),2)</f>
        <v>12</v>
      </c>
      <c r="I280" t="str">
        <f>CONCATENATE(RIGHT(CONCATENATE("00",DAY(Hoja2!D280)),2),"/",RIGHT(CONCATENATE("00",MONTH(Hoja2!D280)),2),"/",RIGHT(CONCATENATE("00",YEAR(Hoja2!D280)),2))</f>
        <v>12/01/13</v>
      </c>
      <c r="J280" t="str">
        <f>IF(LEN(Hoja2!J280)&gt;150,LEN(Hoja2!J280),"")</f>
        <v/>
      </c>
      <c r="K280" t="str">
        <f>IF(Hoja2!A280&lt;&gt;"", IF(Hoja2!B280&lt;&gt;"", IF(Hoja2!C280&lt;&gt;"", IF(Hoja2!D280&lt;&gt;"", IF(Hoja2!E280&lt;&gt;"", IF(Hoja2!F280&lt;&gt;"", IF(Hoja2!J280&lt;&gt;"","ok",""),""),""),""),""),""),"")</f>
        <v>ok</v>
      </c>
      <c r="L280" t="str">
        <f>IF(Hoja2!A280="'S/F'","--","")</f>
        <v/>
      </c>
      <c r="M280" t="str">
        <f>IF(LEN(Hoja2!C280)&gt;30,Hoja2!C280,"")</f>
        <v/>
      </c>
      <c r="O280" t="str">
        <f>IF(LEN(Hoja2!F280)&gt;110,LEN(Hoja2!F280),"")</f>
        <v/>
      </c>
      <c r="Q280" t="str">
        <f>IF(K280="ok",CONCATENATE(IF(Hoja2!A280="'S/F'","--",""),N280,"INSERT INTO seguimiento_oficios_recepcion_oficio(fecha_captura, folio_interno, no_oficio, dependencia_envia, firma, fecha_oficio, asunto, anexo, captura_id, estatus_id) VALUES ('",CONCATENATE(RIGHT(CONCATENATE("00",DAY(Hoja2!B280)),2),"/",RIGHT(CONCATENATE("00",MONTH(Hoja2!B280)),2),"/",RIGHT(CONCATENATE("00",YEAR(Hoja2!B280)),2)),"',",Hoja2!A280,",'",Hoja2!C280,"','",Hoja2!F280,"','",Hoja2!E280,"','",CONCATENATE(RIGHT(CONCATENATE("00",DAY(Hoja2!D280)),2),"/",RIGHT(CONCATENATE("00",MONTH(Hoja2!D280)),2),"/",RIGHT(CONCATENATE("00",YEAR(Hoja2!D280)),2)),"','",Hoja2!J280,"',","FALSE, 1,8);"), "")</f>
        <v>INSERT INTO seguimiento_oficios_recepcion_oficio(fecha_captura, folio_interno, no_oficio, dependencia_envia, firma, fecha_oficio, asunto, anexo, captura_id, estatus_id) VALUES ('16/01/13',314,'005','PGJ','JAIME LORENZO BIBILONI RAMON','12/01/13','SOLICITA VALIDACION DE CUANTIFICACION DE ACUERDO AL TABULADOR DE SUELDOS',FALSE, 1,8);</v>
      </c>
    </row>
    <row r="281" spans="6:17">
      <c r="F281" t="str">
        <f>RIGHT(CONCATENATE("00",DAY(Hoja2!B281)),2)</f>
        <v>16</v>
      </c>
      <c r="G281" t="str">
        <f>CONCATENATE(RIGHT(CONCATENATE("00",DAY(Hoja2!B281)),2),"/",RIGHT(CONCATENATE("00",MONTH(Hoja2!B281)),2),"/",RIGHT(CONCATENATE("00",YEAR(Hoja2!B281)),2))</f>
        <v>16/01/13</v>
      </c>
      <c r="H281" t="str">
        <f>RIGHT(CONCATENATE("00",DAY(Hoja2!D281)),2)</f>
        <v>14</v>
      </c>
      <c r="I281" t="str">
        <f>CONCATENATE(RIGHT(CONCATENATE("00",DAY(Hoja2!D281)),2),"/",RIGHT(CONCATENATE("00",MONTH(Hoja2!D281)),2),"/",RIGHT(CONCATENATE("00",YEAR(Hoja2!D281)),2))</f>
        <v>14/01/13</v>
      </c>
      <c r="J281" t="str">
        <f>IF(LEN(Hoja2!J281)&gt;150,LEN(Hoja2!J281),"")</f>
        <v/>
      </c>
      <c r="K281" t="str">
        <f>IF(Hoja2!A281&lt;&gt;"", IF(Hoja2!B281&lt;&gt;"", IF(Hoja2!C281&lt;&gt;"", IF(Hoja2!D281&lt;&gt;"", IF(Hoja2!E281&lt;&gt;"", IF(Hoja2!F281&lt;&gt;"", IF(Hoja2!J281&lt;&gt;"","ok",""),""),""),""),""),""),"")</f>
        <v>ok</v>
      </c>
      <c r="L281" t="str">
        <f>IF(Hoja2!A281="'S/F'","--","")</f>
        <v/>
      </c>
      <c r="M281" t="str">
        <f>IF(LEN(Hoja2!C281)&gt;30,Hoja2!C281,"")</f>
        <v/>
      </c>
      <c r="O281" t="str">
        <f>IF(LEN(Hoja2!F281)&gt;110,LEN(Hoja2!F281),"")</f>
        <v/>
      </c>
      <c r="Q281" t="str">
        <f>IF(K281="ok",CONCATENATE(IF(Hoja2!A281="'S/F'","--",""),N281,"INSERT INTO seguimiento_oficios_recepcion_oficio(fecha_captura, folio_interno, no_oficio, dependencia_envia, firma, fecha_oficio, asunto, anexo, captura_id, estatus_id) VALUES ('",CONCATENATE(RIGHT(CONCATENATE("00",DAY(Hoja2!B281)),2),"/",RIGHT(CONCATENATE("00",MONTH(Hoja2!B281)),2),"/",RIGHT(CONCATENATE("00",YEAR(Hoja2!B281)),2)),"',",Hoja2!A281,",'",Hoja2!C281,"','",Hoja2!F281,"','",Hoja2!E281,"','",CONCATENATE(RIGHT(CONCATENATE("00",DAY(Hoja2!D281)),2),"/",RIGHT(CONCATENATE("00",MONTH(Hoja2!D281)),2),"/",RIGHT(CONCATENATE("00",YEAR(Hoja2!D281)),2)),"','",Hoja2!J281,"',","FALSE, 1,8);"), "")</f>
        <v>INSERT INTO seguimiento_oficios_recepcion_oficio(fecha_captura, folio_interno, no_oficio, dependencia_envia, firma, fecha_oficio, asunto, anexo, captura_id, estatus_id) VALUES ('16/01/13',315,'21','SRIA. DE SALUD','OSCAR PRIEGO ROMAN','14/01/13','RINDE INFORME DEL C. RICARDEZ RAMON',FALSE, 1,8);</v>
      </c>
    </row>
    <row r="282" spans="6:17">
      <c r="F282" t="str">
        <f>RIGHT(CONCATENATE("00",DAY(Hoja2!B282)),2)</f>
        <v>16</v>
      </c>
      <c r="G282" t="str">
        <f>CONCATENATE(RIGHT(CONCATENATE("00",DAY(Hoja2!B282)),2),"/",RIGHT(CONCATENATE("00",MONTH(Hoja2!B282)),2),"/",RIGHT(CONCATENATE("00",YEAR(Hoja2!B282)),2))</f>
        <v>16/01/13</v>
      </c>
      <c r="H282" t="str">
        <f>RIGHT(CONCATENATE("00",DAY(Hoja2!D282)),2)</f>
        <v>15</v>
      </c>
      <c r="I282" t="str">
        <f>CONCATENATE(RIGHT(CONCATENATE("00",DAY(Hoja2!D282)),2),"/",RIGHT(CONCATENATE("00",MONTH(Hoja2!D282)),2),"/",RIGHT(CONCATENATE("00",YEAR(Hoja2!D282)),2))</f>
        <v>15/01/13</v>
      </c>
      <c r="J282" t="str">
        <f>IF(LEN(Hoja2!J282)&gt;150,LEN(Hoja2!J282),"")</f>
        <v/>
      </c>
      <c r="K282" t="str">
        <f>IF(Hoja2!A282&lt;&gt;"", IF(Hoja2!B282&lt;&gt;"", IF(Hoja2!C282&lt;&gt;"", IF(Hoja2!D282&lt;&gt;"", IF(Hoja2!E282&lt;&gt;"", IF(Hoja2!F282&lt;&gt;"", IF(Hoja2!J282&lt;&gt;"","ok",""),""),""),""),""),""),"")</f>
        <v>ok</v>
      </c>
      <c r="L282" t="str">
        <f>IF(Hoja2!A282="'S/F'","--","")</f>
        <v/>
      </c>
      <c r="M282" t="str">
        <f>IF(LEN(Hoja2!C282)&gt;30,Hoja2!C282,"")</f>
        <v/>
      </c>
      <c r="O282" t="str">
        <f>IF(LEN(Hoja2!F282)&gt;110,LEN(Hoja2!F282),"")</f>
        <v/>
      </c>
      <c r="Q282" t="str">
        <f>IF(K282="ok",CONCATENATE(IF(Hoja2!A282="'S/F'","--",""),N282,"INSERT INTO seguimiento_oficios_recepcion_oficio(fecha_captura, folio_interno, no_oficio, dependencia_envia, firma, fecha_oficio, asunto, anexo, captura_id, estatus_id) VALUES ('",CONCATENATE(RIGHT(CONCATENATE("00",DAY(Hoja2!B282)),2),"/",RIGHT(CONCATENATE("00",MONTH(Hoja2!B282)),2),"/",RIGHT(CONCATENATE("00",YEAR(Hoja2!B282)),2)),"',",Hoja2!A282,",'",Hoja2!C282,"','",Hoja2!F282,"','",Hoja2!E282,"','",CONCATENATE(RIGHT(CONCATENATE("00",DAY(Hoja2!D282)),2),"/",RIGHT(CONCATENATE("00",MONTH(Hoja2!D282)),2),"/",RIGHT(CONCATENATE("00",YEAR(Hoja2!D282)),2)),"','",Hoja2!J282,"',","FALSE, 1,8);"), "")</f>
        <v>INSERT INTO seguimiento_oficios_recepcion_oficio(fecha_captura, folio_interno, no_oficio, dependencia_envia, firma, fecha_oficio, asunto, anexo, captura_id, estatus_id) VALUES ('16/01/13',316,'25','SRIA. DE SALUD','OSCAR PRIEGO ROMAN','15/01/13','RIDE INFORME DEL C. ALMORA GONZALEZ',FALSE, 1,8);</v>
      </c>
    </row>
    <row r="283" spans="6:17">
      <c r="F283" t="str">
        <f>RIGHT(CONCATENATE("00",DAY(Hoja2!B283)),2)</f>
        <v>16</v>
      </c>
      <c r="G283" t="str">
        <f>CONCATENATE(RIGHT(CONCATENATE("00",DAY(Hoja2!B283)),2),"/",RIGHT(CONCATENATE("00",MONTH(Hoja2!B283)),2),"/",RIGHT(CONCATENATE("00",YEAR(Hoja2!B283)),2))</f>
        <v>16/01/13</v>
      </c>
      <c r="H283" t="str">
        <f>RIGHT(CONCATENATE("00",DAY(Hoja2!D283)),2)</f>
        <v>15</v>
      </c>
      <c r="I283" t="str">
        <f>CONCATENATE(RIGHT(CONCATENATE("00",DAY(Hoja2!D283)),2),"/",RIGHT(CONCATENATE("00",MONTH(Hoja2!D283)),2),"/",RIGHT(CONCATENATE("00",YEAR(Hoja2!D283)),2))</f>
        <v>15/01/13</v>
      </c>
      <c r="J283" t="str">
        <f>IF(LEN(Hoja2!J283)&gt;150,LEN(Hoja2!J283),"")</f>
        <v/>
      </c>
      <c r="K283" t="str">
        <f>IF(Hoja2!A283&lt;&gt;"", IF(Hoja2!B283&lt;&gt;"", IF(Hoja2!C283&lt;&gt;"", IF(Hoja2!D283&lt;&gt;"", IF(Hoja2!E283&lt;&gt;"", IF(Hoja2!F283&lt;&gt;"", IF(Hoja2!J283&lt;&gt;"","ok",""),""),""),""),""),""),"")</f>
        <v>ok</v>
      </c>
      <c r="L283" t="str">
        <f>IF(Hoja2!A283="'S/F'","--","")</f>
        <v/>
      </c>
      <c r="M283" t="str">
        <f>IF(LEN(Hoja2!C283)&gt;30,Hoja2!C283,"")</f>
        <v/>
      </c>
      <c r="O283" t="str">
        <f>IF(LEN(Hoja2!F283)&gt;110,LEN(Hoja2!F283),"")</f>
        <v/>
      </c>
      <c r="Q283" t="str">
        <f>IF(K283="ok",CONCATENATE(IF(Hoja2!A283="'S/F'","--",""),N283,"INSERT INTO seguimiento_oficios_recepcion_oficio(fecha_captura, folio_interno, no_oficio, dependencia_envia, firma, fecha_oficio, asunto, anexo, captura_id, estatus_id) VALUES ('",CONCATENATE(RIGHT(CONCATENATE("00",DAY(Hoja2!B283)),2),"/",RIGHT(CONCATENATE("00",MONTH(Hoja2!B283)),2),"/",RIGHT(CONCATENATE("00",YEAR(Hoja2!B283)),2)),"',",Hoja2!A283,",'",Hoja2!C283,"','",Hoja2!F283,"','",Hoja2!E283,"','",CONCATENATE(RIGHT(CONCATENATE("00",DAY(Hoja2!D283)),2),"/",RIGHT(CONCATENATE("00",MONTH(Hoja2!D283)),2),"/",RIGHT(CONCATENATE("00",YEAR(Hoja2!D283)),2)),"','",Hoja2!J283,"',","FALSE, 1,8);"), "")</f>
        <v>INSERT INTO seguimiento_oficios_recepcion_oficio(fecha_captura, folio_interno, no_oficio, dependencia_envia, firma, fecha_oficio, asunto, anexo, captura_id, estatus_id) VALUES ('16/01/13',317,'006','SA/SSRM','HECTOR PEREZ GODOY','15/01/13','ENVIA TIEMPO EXTRAORDINARIO DEL 02 ALL 14 DE ENERO',FALSE, 1,8);</v>
      </c>
    </row>
    <row r="284" spans="6:17">
      <c r="F284" t="str">
        <f>RIGHT(CONCATENATE("00",DAY(Hoja2!B284)),2)</f>
        <v>16</v>
      </c>
      <c r="G284" t="str">
        <f>CONCATENATE(RIGHT(CONCATENATE("00",DAY(Hoja2!B284)),2),"/",RIGHT(CONCATENATE("00",MONTH(Hoja2!B284)),2),"/",RIGHT(CONCATENATE("00",YEAR(Hoja2!B284)),2))</f>
        <v>16/01/13</v>
      </c>
      <c r="H284" t="str">
        <f>RIGHT(CONCATENATE("00",DAY(Hoja2!D284)),2)</f>
        <v>16</v>
      </c>
      <c r="I284" t="str">
        <f>CONCATENATE(RIGHT(CONCATENATE("00",DAY(Hoja2!D284)),2),"/",RIGHT(CONCATENATE("00",MONTH(Hoja2!D284)),2),"/",RIGHT(CONCATENATE("00",YEAR(Hoja2!D284)),2))</f>
        <v>16/01/13</v>
      </c>
      <c r="J284" t="str">
        <f>IF(LEN(Hoja2!J284)&gt;150,LEN(Hoja2!J284),"")</f>
        <v/>
      </c>
      <c r="K284" t="str">
        <f>IF(Hoja2!A284&lt;&gt;"", IF(Hoja2!B284&lt;&gt;"", IF(Hoja2!C284&lt;&gt;"", IF(Hoja2!D284&lt;&gt;"", IF(Hoja2!E284&lt;&gt;"", IF(Hoja2!F284&lt;&gt;"", IF(Hoja2!J284&lt;&gt;"","ok",""),""),""),""),""),""),"")</f>
        <v>ok</v>
      </c>
      <c r="L284" t="str">
        <f>IF(Hoja2!A284="'S/F'","--","")</f>
        <v/>
      </c>
      <c r="M284" t="str">
        <f>IF(LEN(Hoja2!C284)&gt;30,Hoja2!C284,"")</f>
        <v/>
      </c>
      <c r="O284" t="str">
        <f>IF(LEN(Hoja2!F284)&gt;110,LEN(Hoja2!F284),"")</f>
        <v/>
      </c>
      <c r="Q284" t="str">
        <f>IF(K284="ok",CONCATENATE(IF(Hoja2!A284="'S/F'","--",""),N284,"INSERT INTO seguimiento_oficios_recepcion_oficio(fecha_captura, folio_interno, no_oficio, dependencia_envia, firma, fecha_oficio, asunto, anexo, captura_id, estatus_id) VALUES ('",CONCATENATE(RIGHT(CONCATENATE("00",DAY(Hoja2!B284)),2),"/",RIGHT(CONCATENATE("00",MONTH(Hoja2!B284)),2),"/",RIGHT(CONCATENATE("00",YEAR(Hoja2!B284)),2)),"',",Hoja2!A284,",'",Hoja2!C284,"','",Hoja2!F284,"','",Hoja2!E284,"','",CONCATENATE(RIGHT(CONCATENATE("00",DAY(Hoja2!D284)),2),"/",RIGHT(CONCATENATE("00",MONTH(Hoja2!D284)),2),"/",RIGHT(CONCATENATE("00",YEAR(Hoja2!D284)),2)),"','",Hoja2!J284,"',","FALSE, 1,8);"), "")</f>
        <v>INSERT INTO seguimiento_oficios_recepcion_oficio(fecha_captura, folio_interno, no_oficio, dependencia_envia, firma, fecha_oficio, asunto, anexo, captura_id, estatus_id) VALUES ('16/01/13',318,'02','SA/TALLERES GRAFICOS','ALFONSO GERONIMO BAUTISTA','16/01/13','SOL. COMPRA DE 2 RELOJES CHECADOR Y UN FAX',FALSE, 1,8);</v>
      </c>
    </row>
    <row r="285" spans="6:17">
      <c r="F285" t="str">
        <f>RIGHT(CONCATENATE("00",DAY(Hoja2!B285)),2)</f>
        <v>16</v>
      </c>
      <c r="G285" t="str">
        <f>CONCATENATE(RIGHT(CONCATENATE("00",DAY(Hoja2!B285)),2),"/",RIGHT(CONCATENATE("00",MONTH(Hoja2!B285)),2),"/",RIGHT(CONCATENATE("00",YEAR(Hoja2!B285)),2))</f>
        <v>16/01/13</v>
      </c>
      <c r="H285" t="str">
        <f>RIGHT(CONCATENATE("00",DAY(Hoja2!D285)),2)</f>
        <v>11</v>
      </c>
      <c r="I285" t="str">
        <f>CONCATENATE(RIGHT(CONCATENATE("00",DAY(Hoja2!D285)),2),"/",RIGHT(CONCATENATE("00",MONTH(Hoja2!D285)),2),"/",RIGHT(CONCATENATE("00",YEAR(Hoja2!D285)),2))</f>
        <v>11/01/13</v>
      </c>
      <c r="J285" t="str">
        <f>IF(LEN(Hoja2!J285)&gt;150,LEN(Hoja2!J285),"")</f>
        <v/>
      </c>
      <c r="K285" t="str">
        <f>IF(Hoja2!A285&lt;&gt;"", IF(Hoja2!B285&lt;&gt;"", IF(Hoja2!C285&lt;&gt;"", IF(Hoja2!D285&lt;&gt;"", IF(Hoja2!E285&lt;&gt;"", IF(Hoja2!F285&lt;&gt;"", IF(Hoja2!J285&lt;&gt;"","ok",""),""),""),""),""),""),"")</f>
        <v>ok</v>
      </c>
      <c r="L285" t="str">
        <f>IF(Hoja2!A285="'S/F'","--","")</f>
        <v/>
      </c>
      <c r="M285" t="str">
        <f>IF(LEN(Hoja2!C285)&gt;30,Hoja2!C285,"")</f>
        <v/>
      </c>
      <c r="O285" t="str">
        <f>IF(LEN(Hoja2!F285)&gt;110,LEN(Hoja2!F285),"")</f>
        <v/>
      </c>
      <c r="Q285" t="str">
        <f>IF(K285="ok",CONCATENATE(IF(Hoja2!A285="'S/F'","--",""),N285,"INSERT INTO seguimiento_oficios_recepcion_oficio(fecha_captura, folio_interno, no_oficio, dependencia_envia, firma, fecha_oficio, asunto, anexo, captura_id, estatus_id) VALUES ('",CONCATENATE(RIGHT(CONCATENATE("00",DAY(Hoja2!B285)),2),"/",RIGHT(CONCATENATE("00",MONTH(Hoja2!B285)),2),"/",RIGHT(CONCATENATE("00",YEAR(Hoja2!B285)),2)),"',",Hoja2!A285,",'",Hoja2!C285,"','",Hoja2!F285,"','",Hoja2!E285,"','",CONCATENATE(RIGHT(CONCATENATE("00",DAY(Hoja2!D285)),2),"/",RIGHT(CONCATENATE("00",MONTH(Hoja2!D285)),2),"/",RIGHT(CONCATENATE("00",YEAR(Hoja2!D285)),2)),"','",Hoja2!J285,"',","FALSE, 1,8);"), "")</f>
        <v>INSERT INTO seguimiento_oficios_recepcion_oficio(fecha_captura, folio_interno, no_oficio, dependencia_envia, firma, fecha_oficio, asunto, anexo, captura_id, estatus_id) VALUES ('16/01/13',319,'030','METLIFE','GLADYS GUERRERO AGUILAR','11/01/13','ENVIAN RELACION DE ARCHIVO PARA DESCUENTO',FALSE, 1,8);</v>
      </c>
    </row>
    <row r="286" spans="6:17">
      <c r="F286" t="str">
        <f>RIGHT(CONCATENATE("00",DAY(Hoja2!B286)),2)</f>
        <v>16</v>
      </c>
      <c r="G286" t="str">
        <f>CONCATENATE(RIGHT(CONCATENATE("00",DAY(Hoja2!B286)),2),"/",RIGHT(CONCATENATE("00",MONTH(Hoja2!B286)),2),"/",RIGHT(CONCATENATE("00",YEAR(Hoja2!B286)),2))</f>
        <v>16/01/13</v>
      </c>
      <c r="H286" t="str">
        <f>RIGHT(CONCATENATE("00",DAY(Hoja2!D286)),2)</f>
        <v>15</v>
      </c>
      <c r="I286" t="str">
        <f>CONCATENATE(RIGHT(CONCATENATE("00",DAY(Hoja2!D286)),2),"/",RIGHT(CONCATENATE("00",MONTH(Hoja2!D286)),2),"/",RIGHT(CONCATENATE("00",YEAR(Hoja2!D286)),2))</f>
        <v>15/01/13</v>
      </c>
      <c r="J286" t="str">
        <f>IF(LEN(Hoja2!J286)&gt;150,LEN(Hoja2!J286),"")</f>
        <v/>
      </c>
      <c r="K286" t="str">
        <f>IF(Hoja2!A286&lt;&gt;"", IF(Hoja2!B286&lt;&gt;"", IF(Hoja2!C286&lt;&gt;"", IF(Hoja2!D286&lt;&gt;"", IF(Hoja2!E286&lt;&gt;"", IF(Hoja2!F286&lt;&gt;"", IF(Hoja2!J286&lt;&gt;"","ok",""),""),""),""),""),""),"")</f>
        <v>ok</v>
      </c>
      <c r="L286" t="str">
        <f>IF(Hoja2!A286="'S/F'","--","")</f>
        <v/>
      </c>
      <c r="M286" t="str">
        <f>IF(LEN(Hoja2!C286)&gt;30,Hoja2!C286,"")</f>
        <v/>
      </c>
      <c r="O286" t="str">
        <f>IF(LEN(Hoja2!F286)&gt;110,LEN(Hoja2!F286),"")</f>
        <v/>
      </c>
      <c r="Q286" t="str">
        <f>IF(K286="ok",CONCATENATE(IF(Hoja2!A286="'S/F'","--",""),N286,"INSERT INTO seguimiento_oficios_recepcion_oficio(fecha_captura, folio_interno, no_oficio, dependencia_envia, firma, fecha_oficio, asunto, anexo, captura_id, estatus_id) VALUES ('",CONCATENATE(RIGHT(CONCATENATE("00",DAY(Hoja2!B286)),2),"/",RIGHT(CONCATENATE("00",MONTH(Hoja2!B286)),2),"/",RIGHT(CONCATENATE("00",YEAR(Hoja2!B286)),2)),"',",Hoja2!A286,",'",Hoja2!C286,"','",Hoja2!F286,"','",Hoja2!E286,"','",CONCATENATE(RIGHT(CONCATENATE("00",DAY(Hoja2!D286)),2),"/",RIGHT(CONCATENATE("00",MONTH(Hoja2!D286)),2),"/",RIGHT(CONCATENATE("00",YEAR(Hoja2!D286)),2)),"','",Hoja2!J286,"',","FALSE, 1,8);"), "")</f>
        <v>INSERT INTO seguimiento_oficios_recepcion_oficio(fecha_captura, folio_interno, no_oficio, dependencia_envia, firma, fecha_oficio, asunto, anexo, captura_id, estatus_id) VALUES ('16/01/13',320,'001','CECAME','EMILIO A. PAZ CABRALES','15/01/13','ENVIAN ORDEN DE PAGO 1 ',FALSE, 1,8);</v>
      </c>
    </row>
    <row r="287" spans="6:17">
      <c r="F287" t="str">
        <f>RIGHT(CONCATENATE("00",DAY(Hoja2!B287)),2)</f>
        <v>16</v>
      </c>
      <c r="G287" t="str">
        <f>CONCATENATE(RIGHT(CONCATENATE("00",DAY(Hoja2!B287)),2),"/",RIGHT(CONCATENATE("00",MONTH(Hoja2!B287)),2),"/",RIGHT(CONCATENATE("00",YEAR(Hoja2!B287)),2))</f>
        <v>16/01/13</v>
      </c>
      <c r="H287" t="str">
        <f>RIGHT(CONCATENATE("00",DAY(Hoja2!D287)),2)</f>
        <v>16</v>
      </c>
      <c r="I287" t="str">
        <f>CONCATENATE(RIGHT(CONCATENATE("00",DAY(Hoja2!D287)),2),"/",RIGHT(CONCATENATE("00",MONTH(Hoja2!D287)),2),"/",RIGHT(CONCATENATE("00",YEAR(Hoja2!D287)),2))</f>
        <v>16/01/13</v>
      </c>
      <c r="J287" t="str">
        <f>IF(LEN(Hoja2!J287)&gt;150,LEN(Hoja2!J287),"")</f>
        <v/>
      </c>
      <c r="K287" t="str">
        <f>IF(Hoja2!A287&lt;&gt;"", IF(Hoja2!B287&lt;&gt;"", IF(Hoja2!C287&lt;&gt;"", IF(Hoja2!D287&lt;&gt;"", IF(Hoja2!E287&lt;&gt;"", IF(Hoja2!F287&lt;&gt;"", IF(Hoja2!J287&lt;&gt;"","ok",""),""),""),""),""),""),"")</f>
        <v>ok</v>
      </c>
      <c r="L287" t="str">
        <f>IF(Hoja2!A287="'S/F'","--","")</f>
        <v/>
      </c>
      <c r="M287" t="str">
        <f>IF(LEN(Hoja2!C287)&gt;30,Hoja2!C287,"")</f>
        <v/>
      </c>
      <c r="O287" t="str">
        <f>IF(LEN(Hoja2!F287)&gt;110,LEN(Hoja2!F287),"")</f>
        <v/>
      </c>
      <c r="Q287" t="str">
        <f>IF(K287="ok",CONCATENATE(IF(Hoja2!A287="'S/F'","--",""),N287,"INSERT INTO seguimiento_oficios_recepcion_oficio(fecha_captura, folio_interno, no_oficio, dependencia_envia, firma, fecha_oficio, asunto, anexo, captura_id, estatus_id) VALUES ('",CONCATENATE(RIGHT(CONCATENATE("00",DAY(Hoja2!B287)),2),"/",RIGHT(CONCATENATE("00",MONTH(Hoja2!B287)),2),"/",RIGHT(CONCATENATE("00",YEAR(Hoja2!B287)),2)),"',",Hoja2!A287,",'",Hoja2!C287,"','",Hoja2!F287,"','",Hoja2!E287,"','",CONCATENATE(RIGHT(CONCATENATE("00",DAY(Hoja2!D287)),2),"/",RIGHT(CONCATENATE("00",MONTH(Hoja2!D287)),2),"/",RIGHT(CONCATENATE("00",YEAR(Hoja2!D287)),2)),"','",Hoja2!J287,"',","FALSE, 1,8);"), "")</f>
        <v>INSERT INTO seguimiento_oficios_recepcion_oficio(fecha_captura, folio_interno, no_oficio, dependencia_envia, firma, fecha_oficio, asunto, anexo, captura_id, estatus_id) VALUES ('16/01/13',321,'S/N','SA/SSRM','BARBARA ALEGRIA RAMIREZ','16/01/13','SOL. DIA ECONOMICO EL 18 DE ENERO',FALSE, 1,8);</v>
      </c>
    </row>
    <row r="288" spans="6:17">
      <c r="F288" t="str">
        <f>RIGHT(CONCATENATE("00",DAY(Hoja2!B288)),2)</f>
        <v>16</v>
      </c>
      <c r="G288" t="str">
        <f>CONCATENATE(RIGHT(CONCATENATE("00",DAY(Hoja2!B288)),2),"/",RIGHT(CONCATENATE("00",MONTH(Hoja2!B288)),2),"/",RIGHT(CONCATENATE("00",YEAR(Hoja2!B288)),2))</f>
        <v>16/01/13</v>
      </c>
      <c r="H288" t="str">
        <f>RIGHT(CONCATENATE("00",DAY(Hoja2!D288)),2)</f>
        <v>15</v>
      </c>
      <c r="I288" t="str">
        <f>CONCATENATE(RIGHT(CONCATENATE("00",DAY(Hoja2!D288)),2),"/",RIGHT(CONCATENATE("00",MONTH(Hoja2!D288)),2),"/",RIGHT(CONCATENATE("00",YEAR(Hoja2!D288)),2))</f>
        <v>15/01/13</v>
      </c>
      <c r="J288" t="str">
        <f>IF(LEN(Hoja2!J288)&gt;150,LEN(Hoja2!J288),"")</f>
        <v/>
      </c>
      <c r="K288" t="str">
        <f>IF(Hoja2!A288&lt;&gt;"", IF(Hoja2!B288&lt;&gt;"", IF(Hoja2!C288&lt;&gt;"", IF(Hoja2!D288&lt;&gt;"", IF(Hoja2!E288&lt;&gt;"", IF(Hoja2!F288&lt;&gt;"", IF(Hoja2!J288&lt;&gt;"","ok",""),""),""),""),""),""),"")</f>
        <v>ok</v>
      </c>
      <c r="L288" t="str">
        <f>IF(Hoja2!A288="'S/F'","--","")</f>
        <v/>
      </c>
      <c r="M288" t="str">
        <f>IF(LEN(Hoja2!C288)&gt;30,Hoja2!C288,"")</f>
        <v/>
      </c>
      <c r="O288" t="str">
        <f>IF(LEN(Hoja2!F288)&gt;110,LEN(Hoja2!F288),"")</f>
        <v/>
      </c>
      <c r="Q288" t="str">
        <f>IF(K288="ok",CONCATENATE(IF(Hoja2!A288="'S/F'","--",""),N288,"INSERT INTO seguimiento_oficios_recepcion_oficio(fecha_captura, folio_interno, no_oficio, dependencia_envia, firma, fecha_oficio, asunto, anexo, captura_id, estatus_id) VALUES ('",CONCATENATE(RIGHT(CONCATENATE("00",DAY(Hoja2!B288)),2),"/",RIGHT(CONCATENATE("00",MONTH(Hoja2!B288)),2),"/",RIGHT(CONCATENATE("00",YEAR(Hoja2!B288)),2)),"',",Hoja2!A288,",'",Hoja2!C288,"','",Hoja2!F288,"','",Hoja2!E288,"','",CONCATENATE(RIGHT(CONCATENATE("00",DAY(Hoja2!D288)),2),"/",RIGHT(CONCATENATE("00",MONTH(Hoja2!D288)),2),"/",RIGHT(CONCATENATE("00",YEAR(Hoja2!D288)),2)),"','",Hoja2!J288,"',","FALSE, 1,8);"), "")</f>
        <v>INSERT INTO seguimiento_oficios_recepcion_oficio(fecha_captura, folio_interno, no_oficio, dependencia_envia, firma, fecha_oficio, asunto, anexo, captura_id, estatus_id) VALUES ('16/01/13',322,'049','DIF TABASCO','MARISOL PEREZ LEON','15/01/13','ENVIAN RELACION DE PERSONAL PARA REALIZAR DESCUENTO',FALSE, 1,8);</v>
      </c>
    </row>
    <row r="289" spans="6:17">
      <c r="F289" t="str">
        <f>RIGHT(CONCATENATE("00",DAY(Hoja2!B289)),2)</f>
        <v>16</v>
      </c>
      <c r="G289" t="str">
        <f>CONCATENATE(RIGHT(CONCATENATE("00",DAY(Hoja2!B289)),2),"/",RIGHT(CONCATENATE("00",MONTH(Hoja2!B289)),2),"/",RIGHT(CONCATENATE("00",YEAR(Hoja2!B289)),2))</f>
        <v>16/01/13</v>
      </c>
      <c r="H289" t="str">
        <f>RIGHT(CONCATENATE("00",DAY(Hoja2!D289)),2)</f>
        <v>16</v>
      </c>
      <c r="I289" t="str">
        <f>CONCATENATE(RIGHT(CONCATENATE("00",DAY(Hoja2!D289)),2),"/",RIGHT(CONCATENATE("00",MONTH(Hoja2!D289)),2),"/",RIGHT(CONCATENATE("00",YEAR(Hoja2!D289)),2))</f>
        <v>16/01/13</v>
      </c>
      <c r="J289" t="str">
        <f>IF(LEN(Hoja2!J289)&gt;150,LEN(Hoja2!J289),"")</f>
        <v/>
      </c>
      <c r="K289" t="str">
        <f>IF(Hoja2!A289&lt;&gt;"", IF(Hoja2!B289&lt;&gt;"", IF(Hoja2!C289&lt;&gt;"", IF(Hoja2!D289&lt;&gt;"", IF(Hoja2!E289&lt;&gt;"", IF(Hoja2!F289&lt;&gt;"", IF(Hoja2!J289&lt;&gt;"","ok",""),""),""),""),""),""),"")</f>
        <v>ok</v>
      </c>
      <c r="L289" t="str">
        <f>IF(Hoja2!A289="'S/F'","--","")</f>
        <v/>
      </c>
      <c r="M289" t="str">
        <f>IF(LEN(Hoja2!C289)&gt;30,Hoja2!C289,"")</f>
        <v/>
      </c>
      <c r="O289" t="str">
        <f>IF(LEN(Hoja2!F289)&gt;110,LEN(Hoja2!F289),"")</f>
        <v/>
      </c>
      <c r="Q289" t="str">
        <f>IF(K289="ok",CONCATENATE(IF(Hoja2!A289="'S/F'","--",""),N289,"INSERT INTO seguimiento_oficios_recepcion_oficio(fecha_captura, folio_interno, no_oficio, dependencia_envia, firma, fecha_oficio, asunto, anexo, captura_id, estatus_id) VALUES ('",CONCATENATE(RIGHT(CONCATENATE("00",DAY(Hoja2!B289)),2),"/",RIGHT(CONCATENATE("00",MONTH(Hoja2!B289)),2),"/",RIGHT(CONCATENATE("00",YEAR(Hoja2!B289)),2)),"',",Hoja2!A289,",'",Hoja2!C289,"','",Hoja2!F289,"','",Hoja2!E289,"','",CONCATENATE(RIGHT(CONCATENATE("00",DAY(Hoja2!D289)),2),"/",RIGHT(CONCATENATE("00",MONTH(Hoja2!D289)),2),"/",RIGHT(CONCATENATE("00",YEAR(Hoja2!D289)),2)),"','",Hoja2!J289,"',","FALSE, 1,8);"), "")</f>
        <v>INSERT INTO seguimiento_oficios_recepcion_oficio(fecha_captura, folio_interno, no_oficio, dependencia_envia, firma, fecha_oficio, asunto, anexo, captura_id, estatus_id) VALUES ('16/01/13',323,'S/N','SA/DA','JESUS MANUEL ARIAS LOPEZ','16/01/13','SOL. REINTEGRACION DE DIA QUE SE LE DESCONTO PERO QUE LO SOLICITO COMO ECONOMICO',FALSE, 1,8);</v>
      </c>
    </row>
    <row r="290" spans="6:17">
      <c r="F290" t="str">
        <f>RIGHT(CONCATENATE("00",DAY(Hoja2!B290)),2)</f>
        <v>16</v>
      </c>
      <c r="G290" t="str">
        <f>CONCATENATE(RIGHT(CONCATENATE("00",DAY(Hoja2!B290)),2),"/",RIGHT(CONCATENATE("00",MONTH(Hoja2!B290)),2),"/",RIGHT(CONCATENATE("00",YEAR(Hoja2!B290)),2))</f>
        <v>16/01/13</v>
      </c>
      <c r="H290" t="str">
        <f>RIGHT(CONCATENATE("00",DAY(Hoja2!D290)),2)</f>
        <v>15</v>
      </c>
      <c r="I290" t="str">
        <f>CONCATENATE(RIGHT(CONCATENATE("00",DAY(Hoja2!D290)),2),"/",RIGHT(CONCATENATE("00",MONTH(Hoja2!D290)),2),"/",RIGHT(CONCATENATE("00",YEAR(Hoja2!D290)),2))</f>
        <v>15/01/13</v>
      </c>
      <c r="J290" t="str">
        <f>IF(LEN(Hoja2!J290)&gt;150,LEN(Hoja2!J290),"")</f>
        <v/>
      </c>
      <c r="K290" t="str">
        <f>IF(Hoja2!A290&lt;&gt;"", IF(Hoja2!B290&lt;&gt;"", IF(Hoja2!C290&lt;&gt;"", IF(Hoja2!D290&lt;&gt;"", IF(Hoja2!E290&lt;&gt;"", IF(Hoja2!F290&lt;&gt;"", IF(Hoja2!J290&lt;&gt;"","ok",""),""),""),""),""),""),"")</f>
        <v>ok</v>
      </c>
      <c r="L290" t="str">
        <f>IF(Hoja2!A290="'S/F'","--","")</f>
        <v/>
      </c>
      <c r="M290" t="str">
        <f>IF(LEN(Hoja2!C290)&gt;30,Hoja2!C290,"")</f>
        <v/>
      </c>
      <c r="O290" t="str">
        <f>IF(LEN(Hoja2!F290)&gt;110,LEN(Hoja2!F290),"")</f>
        <v/>
      </c>
      <c r="Q290" t="str">
        <f>IF(K290="ok",CONCATENATE(IF(Hoja2!A290="'S/F'","--",""),N290,"INSERT INTO seguimiento_oficios_recepcion_oficio(fecha_captura, folio_interno, no_oficio, dependencia_envia, firma, fecha_oficio, asunto, anexo, captura_id, estatus_id) VALUES ('",CONCATENATE(RIGHT(CONCATENATE("00",DAY(Hoja2!B290)),2),"/",RIGHT(CONCATENATE("00",MONTH(Hoja2!B290)),2),"/",RIGHT(CONCATENATE("00",YEAR(Hoja2!B290)),2)),"',",Hoja2!A290,",'",Hoja2!C290,"','",Hoja2!F290,"','",Hoja2!E290,"','",CONCATENATE(RIGHT(CONCATENATE("00",DAY(Hoja2!D290)),2),"/",RIGHT(CONCATENATE("00",MONTH(Hoja2!D290)),2),"/",RIGHT(CONCATENATE("00",YEAR(Hoja2!D290)),2)),"','",Hoja2!J290,"',","FALSE, 1,8);"), "")</f>
        <v>INSERT INTO seguimiento_oficios_recepcion_oficio(fecha_captura, folio_interno, no_oficio, dependencia_envia, firma, fecha_oficio, asunto, anexo, captura_id, estatus_id) VALUES ('16/01/13',324,'056','SPF','MARGARITA MANZUR VILLANUEVA','15/01/13','ENVIAN REPORTE PARA DESCUENTO VARIOS',FALSE, 1,8);</v>
      </c>
    </row>
    <row r="291" spans="6:17">
      <c r="F291" t="str">
        <f>RIGHT(CONCATENATE("00",DAY(Hoja2!B291)),2)</f>
        <v>16</v>
      </c>
      <c r="G291" t="str">
        <f>CONCATENATE(RIGHT(CONCATENATE("00",DAY(Hoja2!B291)),2),"/",RIGHT(CONCATENATE("00",MONTH(Hoja2!B291)),2),"/",RIGHT(CONCATENATE("00",YEAR(Hoja2!B291)),2))</f>
        <v>16/01/13</v>
      </c>
      <c r="H291" t="str">
        <f>RIGHT(CONCATENATE("00",DAY(Hoja2!D291)),2)</f>
        <v>11</v>
      </c>
      <c r="I291" t="str">
        <f>CONCATENATE(RIGHT(CONCATENATE("00",DAY(Hoja2!D291)),2),"/",RIGHT(CONCATENATE("00",MONTH(Hoja2!D291)),2),"/",RIGHT(CONCATENATE("00",YEAR(Hoja2!D291)),2))</f>
        <v>11/01/13</v>
      </c>
      <c r="J291" t="str">
        <f>IF(LEN(Hoja2!J291)&gt;150,LEN(Hoja2!J291),"")</f>
        <v/>
      </c>
      <c r="K291" t="str">
        <f>IF(Hoja2!A291&lt;&gt;"", IF(Hoja2!B291&lt;&gt;"", IF(Hoja2!C291&lt;&gt;"", IF(Hoja2!D291&lt;&gt;"", IF(Hoja2!E291&lt;&gt;"", IF(Hoja2!F291&lt;&gt;"", IF(Hoja2!J291&lt;&gt;"","ok",""),""),""),""),""),""),"")</f>
        <v>ok</v>
      </c>
      <c r="L291" t="str">
        <f>IF(Hoja2!A291="'S/F'","--","")</f>
        <v/>
      </c>
      <c r="M291" t="str">
        <f>IF(LEN(Hoja2!C291)&gt;30,Hoja2!C291,"")</f>
        <v/>
      </c>
      <c r="O291" t="str">
        <f>IF(LEN(Hoja2!F291)&gt;110,LEN(Hoja2!F291),"")</f>
        <v/>
      </c>
      <c r="Q291" t="str">
        <f>IF(K291="ok",CONCATENATE(IF(Hoja2!A291="'S/F'","--",""),N291,"INSERT INTO seguimiento_oficios_recepcion_oficio(fecha_captura, folio_interno, no_oficio, dependencia_envia, firma, fecha_oficio, asunto, anexo, captura_id, estatus_id) VALUES ('",CONCATENATE(RIGHT(CONCATENATE("00",DAY(Hoja2!B291)),2),"/",RIGHT(CONCATENATE("00",MONTH(Hoja2!B291)),2),"/",RIGHT(CONCATENATE("00",YEAR(Hoja2!B291)),2)),"',",Hoja2!A291,",'",Hoja2!C291,"','",Hoja2!F291,"','",Hoja2!E291,"','",CONCATENATE(RIGHT(CONCATENATE("00",DAY(Hoja2!D291)),2),"/",RIGHT(CONCATENATE("00",MONTH(Hoja2!D291)),2),"/",RIGHT(CONCATENATE("00",YEAR(Hoja2!D291)),2)),"','",Hoja2!J291,"',","FALSE, 1,8);"), "")</f>
        <v>INSERT INTO seguimiento_oficios_recepcion_oficio(fecha_captura, folio_interno, no_oficio, dependencia_envia, firma, fecha_oficio, asunto, anexo, captura_id, estatus_id) VALUES ('16/01/13',325,'010','SOTOP','JOSE RAMON CALZADA FALCON','11/01/13','ENVIA RELACION DE LOS MOVIMIENTOS DE BAJAS PARA TRAMITE',FALSE, 1,8);</v>
      </c>
    </row>
    <row r="292" spans="6:17">
      <c r="F292" t="str">
        <f>RIGHT(CONCATENATE("00",DAY(Hoja2!B292)),2)</f>
        <v>16</v>
      </c>
      <c r="G292" t="str">
        <f>CONCATENATE(RIGHT(CONCATENATE("00",DAY(Hoja2!B292)),2),"/",RIGHT(CONCATENATE("00",MONTH(Hoja2!B292)),2),"/",RIGHT(CONCATENATE("00",YEAR(Hoja2!B292)),2))</f>
        <v>16/01/13</v>
      </c>
      <c r="H292" t="str">
        <f>RIGHT(CONCATENATE("00",DAY(Hoja2!D292)),2)</f>
        <v>16</v>
      </c>
      <c r="I292" t="str">
        <f>CONCATENATE(RIGHT(CONCATENATE("00",DAY(Hoja2!D292)),2),"/",RIGHT(CONCATENATE("00",MONTH(Hoja2!D292)),2),"/",RIGHT(CONCATENATE("00",YEAR(Hoja2!D292)),2))</f>
        <v>16/01/13</v>
      </c>
      <c r="J292" t="str">
        <f>IF(LEN(Hoja2!J292)&gt;150,LEN(Hoja2!J292),"")</f>
        <v/>
      </c>
      <c r="K292" t="str">
        <f>IF(Hoja2!A292&lt;&gt;"", IF(Hoja2!B292&lt;&gt;"", IF(Hoja2!C292&lt;&gt;"", IF(Hoja2!D292&lt;&gt;"", IF(Hoja2!E292&lt;&gt;"", IF(Hoja2!F292&lt;&gt;"", IF(Hoja2!J292&lt;&gt;"","ok",""),""),""),""),""),""),"")</f>
        <v>ok</v>
      </c>
      <c r="L292" t="str">
        <f>IF(Hoja2!A292="'S/F'","--","")</f>
        <v/>
      </c>
      <c r="M292" t="str">
        <f>IF(LEN(Hoja2!C292)&gt;30,Hoja2!C292,"")</f>
        <v/>
      </c>
      <c r="O292" t="str">
        <f>IF(LEN(Hoja2!F292)&gt;110,LEN(Hoja2!F292),"")</f>
        <v/>
      </c>
      <c r="Q292" t="str">
        <f>IF(K292="ok",CONCATENATE(IF(Hoja2!A292="'S/F'","--",""),N292,"INSERT INTO seguimiento_oficios_recepcion_oficio(fecha_captura, folio_interno, no_oficio, dependencia_envia, firma, fecha_oficio, asunto, anexo, captura_id, estatus_id) VALUES ('",CONCATENATE(RIGHT(CONCATENATE("00",DAY(Hoja2!B292)),2),"/",RIGHT(CONCATENATE("00",MONTH(Hoja2!B292)),2),"/",RIGHT(CONCATENATE("00",YEAR(Hoja2!B292)),2)),"',",Hoja2!A292,",'",Hoja2!C292,"','",Hoja2!F292,"','",Hoja2!E292,"','",CONCATENATE(RIGHT(CONCATENATE("00",DAY(Hoja2!D292)),2),"/",RIGHT(CONCATENATE("00",MONTH(Hoja2!D292)),2),"/",RIGHT(CONCATENATE("00",YEAR(Hoja2!D292)),2)),"','",Hoja2!J292,"',","FALSE, 1,8);"), "")</f>
        <v>INSERT INTO seguimiento_oficios_recepcion_oficio(fecha_captura, folio_interno, no_oficio, dependencia_envia, firma, fecha_oficio, asunto, anexo, captura_id, estatus_id) VALUES ('16/01/13',326,'007','CGCSRP','DELIA RODRIGUEZ GARCIA','16/01/13','SOL. TABULADORES DE SUELDOS NOMINALES, COMPENSACION POR DESEMPEÑO Y AJUSTES COMPLEMENTARIOS',FALSE, 1,8);</v>
      </c>
    </row>
    <row r="293" spans="6:17">
      <c r="F293" t="str">
        <f>RIGHT(CONCATENATE("00",DAY(Hoja2!B293)),2)</f>
        <v>16</v>
      </c>
      <c r="G293" t="str">
        <f>CONCATENATE(RIGHT(CONCATENATE("00",DAY(Hoja2!B293)),2),"/",RIGHT(CONCATENATE("00",MONTH(Hoja2!B293)),2),"/",RIGHT(CONCATENATE("00",YEAR(Hoja2!B293)),2))</f>
        <v>16/01/13</v>
      </c>
      <c r="H293" t="str">
        <f>RIGHT(CONCATENATE("00",DAY(Hoja2!D293)),2)</f>
        <v>14</v>
      </c>
      <c r="I293" t="str">
        <f>CONCATENATE(RIGHT(CONCATENATE("00",DAY(Hoja2!D293)),2),"/",RIGHT(CONCATENATE("00",MONTH(Hoja2!D293)),2),"/",RIGHT(CONCATENATE("00",YEAR(Hoja2!D293)),2))</f>
        <v>14/01/13</v>
      </c>
      <c r="J293" t="str">
        <f>IF(LEN(Hoja2!J293)&gt;150,LEN(Hoja2!J293),"")</f>
        <v/>
      </c>
      <c r="K293" t="str">
        <f>IF(Hoja2!A293&lt;&gt;"", IF(Hoja2!B293&lt;&gt;"", IF(Hoja2!C293&lt;&gt;"", IF(Hoja2!D293&lt;&gt;"", IF(Hoja2!E293&lt;&gt;"", IF(Hoja2!F293&lt;&gt;"", IF(Hoja2!J293&lt;&gt;"","ok",""),""),""),""),""),""),"")</f>
        <v>ok</v>
      </c>
      <c r="L293" t="str">
        <f>IF(Hoja2!A293="'S/F'","--","")</f>
        <v/>
      </c>
      <c r="M293" t="str">
        <f>IF(LEN(Hoja2!C293)&gt;30,Hoja2!C293,"")</f>
        <v/>
      </c>
      <c r="O293" t="str">
        <f>IF(LEN(Hoja2!F293)&gt;110,LEN(Hoja2!F293),"")</f>
        <v/>
      </c>
      <c r="Q293" t="str">
        <f>IF(K293="ok",CONCATENATE(IF(Hoja2!A293="'S/F'","--",""),N293,"INSERT INTO seguimiento_oficios_recepcion_oficio(fecha_captura, folio_interno, no_oficio, dependencia_envia, firma, fecha_oficio, asunto, anexo, captura_id, estatus_id) VALUES ('",CONCATENATE(RIGHT(CONCATENATE("00",DAY(Hoja2!B293)),2),"/",RIGHT(CONCATENATE("00",MONTH(Hoja2!B293)),2),"/",RIGHT(CONCATENATE("00",YEAR(Hoja2!B293)),2)),"',",Hoja2!A293,",'",Hoja2!C293,"','",Hoja2!F293,"','",Hoja2!E293,"','",CONCATENATE(RIGHT(CONCATENATE("00",DAY(Hoja2!D293)),2),"/",RIGHT(CONCATENATE("00",MONTH(Hoja2!D293)),2),"/",RIGHT(CONCATENATE("00",YEAR(Hoja2!D293)),2)),"','",Hoja2!J293,"',","FALSE, 1,8);"), "")</f>
        <v>INSERT INTO seguimiento_oficios_recepcion_oficio(fecha_captura, folio_interno, no_oficio, dependencia_envia, firma, fecha_oficio, asunto, anexo, captura_id, estatus_id) VALUES ('16/01/13',327,'009','SRIA. DE CONT.','MARTHA PATRICIA JIMENEZ OROPEZA','14/01/13','SOL. ACREDITAR LA PROPIESDAD DE VEHICULO OFICIAL',FALSE, 1,8);</v>
      </c>
    </row>
    <row r="294" spans="6:17">
      <c r="F294" t="str">
        <f>RIGHT(CONCATENATE("00",DAY(Hoja2!B294)),2)</f>
        <v>16</v>
      </c>
      <c r="G294" t="str">
        <f>CONCATENATE(RIGHT(CONCATENATE("00",DAY(Hoja2!B294)),2),"/",RIGHT(CONCATENATE("00",MONTH(Hoja2!B294)),2),"/",RIGHT(CONCATENATE("00",YEAR(Hoja2!B294)),2))</f>
        <v>16/01/13</v>
      </c>
      <c r="H294" t="str">
        <f>RIGHT(CONCATENATE("00",DAY(Hoja2!D294)),2)</f>
        <v>16</v>
      </c>
      <c r="I294" t="str">
        <f>CONCATENATE(RIGHT(CONCATENATE("00",DAY(Hoja2!D294)),2),"/",RIGHT(CONCATENATE("00",MONTH(Hoja2!D294)),2),"/",RIGHT(CONCATENATE("00",YEAR(Hoja2!D294)),2))</f>
        <v>16/01/13</v>
      </c>
      <c r="J294" t="str">
        <f>IF(LEN(Hoja2!J294)&gt;150,LEN(Hoja2!J294),"")</f>
        <v/>
      </c>
      <c r="K294" t="str">
        <f>IF(Hoja2!A294&lt;&gt;"", IF(Hoja2!B294&lt;&gt;"", IF(Hoja2!C294&lt;&gt;"", IF(Hoja2!D294&lt;&gt;"", IF(Hoja2!E294&lt;&gt;"", IF(Hoja2!F294&lt;&gt;"", IF(Hoja2!J294&lt;&gt;"","ok",""),""),""),""),""),""),"")</f>
        <v>ok</v>
      </c>
      <c r="L294" t="str">
        <f>IF(Hoja2!A294="'S/F'","--","")</f>
        <v/>
      </c>
      <c r="M294" t="str">
        <f>IF(LEN(Hoja2!C294)&gt;30,Hoja2!C294,"")</f>
        <v/>
      </c>
      <c r="O294" t="str">
        <f>IF(LEN(Hoja2!F294)&gt;110,LEN(Hoja2!F294),"")</f>
        <v/>
      </c>
      <c r="Q294" t="str">
        <f>IF(K294="ok",CONCATENATE(IF(Hoja2!A294="'S/F'","--",""),N294,"INSERT INTO seguimiento_oficios_recepcion_oficio(fecha_captura, folio_interno, no_oficio, dependencia_envia, firma, fecha_oficio, asunto, anexo, captura_id, estatus_id) VALUES ('",CONCATENATE(RIGHT(CONCATENATE("00",DAY(Hoja2!B294)),2),"/",RIGHT(CONCATENATE("00",MONTH(Hoja2!B294)),2),"/",RIGHT(CONCATENATE("00",YEAR(Hoja2!B294)),2)),"',",Hoja2!A294,",'",Hoja2!C294,"','",Hoja2!F294,"','",Hoja2!E294,"','",CONCATENATE(RIGHT(CONCATENATE("00",DAY(Hoja2!D294)),2),"/",RIGHT(CONCATENATE("00",MONTH(Hoja2!D294)),2),"/",RIGHT(CONCATENATE("00",YEAR(Hoja2!D294)),2)),"','",Hoja2!J294,"',","FALSE, 1,8);"), "")</f>
        <v>INSERT INTO seguimiento_oficios_recepcion_oficio(fecha_captura, folio_interno, no_oficio, dependencia_envia, firma, fecha_oficio, asunto, anexo, captura_id, estatus_id) VALUES ('16/01/13',328,'010','SA/SSRM','HECTOR PEREZ GODOY','16/01/13','ENVIA ORIFGINAL DE CONSTANCIA MEDICA DEL C. MAGDIEL SANTOS HERNANDEZ',FALSE, 1,8);</v>
      </c>
    </row>
    <row r="295" spans="6:17">
      <c r="F295" t="str">
        <f>RIGHT(CONCATENATE("00",DAY(Hoja2!B295)),2)</f>
        <v>16</v>
      </c>
      <c r="G295" t="str">
        <f>CONCATENATE(RIGHT(CONCATENATE("00",DAY(Hoja2!B295)),2),"/",RIGHT(CONCATENATE("00",MONTH(Hoja2!B295)),2),"/",RIGHT(CONCATENATE("00",YEAR(Hoja2!B295)),2))</f>
        <v>16/01/13</v>
      </c>
      <c r="H295" t="str">
        <f>RIGHT(CONCATENATE("00",DAY(Hoja2!D295)),2)</f>
        <v>16</v>
      </c>
      <c r="I295" t="str">
        <f>CONCATENATE(RIGHT(CONCATENATE("00",DAY(Hoja2!D295)),2),"/",RIGHT(CONCATENATE("00",MONTH(Hoja2!D295)),2),"/",RIGHT(CONCATENATE("00",YEAR(Hoja2!D295)),2))</f>
        <v>16/01/13</v>
      </c>
      <c r="J295" t="str">
        <f>IF(LEN(Hoja2!J295)&gt;150,LEN(Hoja2!J295),"")</f>
        <v/>
      </c>
      <c r="K295" t="str">
        <f>IF(Hoja2!A295&lt;&gt;"", IF(Hoja2!B295&lt;&gt;"", IF(Hoja2!C295&lt;&gt;"", IF(Hoja2!D295&lt;&gt;"", IF(Hoja2!E295&lt;&gt;"", IF(Hoja2!F295&lt;&gt;"", IF(Hoja2!J295&lt;&gt;"","ok",""),""),""),""),""),""),"")</f>
        <v>ok</v>
      </c>
      <c r="L295" t="str">
        <f>IF(Hoja2!A295="'S/F'","--","")</f>
        <v/>
      </c>
      <c r="M295" t="str">
        <f>IF(LEN(Hoja2!C295)&gt;30,Hoja2!C295,"")</f>
        <v/>
      </c>
      <c r="O295" t="str">
        <f>IF(LEN(Hoja2!F295)&gt;110,LEN(Hoja2!F295),"")</f>
        <v/>
      </c>
      <c r="Q295" t="str">
        <f>IF(K295="ok",CONCATENATE(IF(Hoja2!A295="'S/F'","--",""),N295,"INSERT INTO seguimiento_oficios_recepcion_oficio(fecha_captura, folio_interno, no_oficio, dependencia_envia, firma, fecha_oficio, asunto, anexo, captura_id, estatus_id) VALUES ('",CONCATENATE(RIGHT(CONCATENATE("00",DAY(Hoja2!B295)),2),"/",RIGHT(CONCATENATE("00",MONTH(Hoja2!B295)),2),"/",RIGHT(CONCATENATE("00",YEAR(Hoja2!B295)),2)),"',",Hoja2!A295,",'",Hoja2!C295,"','",Hoja2!F295,"','",Hoja2!E295,"','",CONCATENATE(RIGHT(CONCATENATE("00",DAY(Hoja2!D295)),2),"/",RIGHT(CONCATENATE("00",MONTH(Hoja2!D295)),2),"/",RIGHT(CONCATENATE("00",YEAR(Hoja2!D295)),2)),"','",Hoja2!J295,"',","FALSE, 1,8);"), "")</f>
        <v>INSERT INTO seguimiento_oficios_recepcion_oficio(fecha_captura, folio_interno, no_oficio, dependencia_envia, firma, fecha_oficio, asunto, anexo, captura_id, estatus_id) VALUES ('16/01/13',329,'018','STSEMT','MARBELLA CERINO ','16/01/13','SOL. AUTIRIZACION DE LICENCIAS SINDICALES',FALSE, 1,8);</v>
      </c>
    </row>
    <row r="296" spans="6:17">
      <c r="F296" t="str">
        <f>RIGHT(CONCATENATE("00",DAY(Hoja2!B296)),2)</f>
        <v>16</v>
      </c>
      <c r="G296" t="str">
        <f>CONCATENATE(RIGHT(CONCATENATE("00",DAY(Hoja2!B296)),2),"/",RIGHT(CONCATENATE("00",MONTH(Hoja2!B296)),2),"/",RIGHT(CONCATENATE("00",YEAR(Hoja2!B296)),2))</f>
        <v>16/01/13</v>
      </c>
      <c r="H296" t="str">
        <f>RIGHT(CONCATENATE("00",DAY(Hoja2!D296)),2)</f>
        <v>09</v>
      </c>
      <c r="I296" t="str">
        <f>CONCATENATE(RIGHT(CONCATENATE("00",DAY(Hoja2!D296)),2),"/",RIGHT(CONCATENATE("00",MONTH(Hoja2!D296)),2),"/",RIGHT(CONCATENATE("00",YEAR(Hoja2!D296)),2))</f>
        <v>09/01/13</v>
      </c>
      <c r="J296" t="str">
        <f>IF(LEN(Hoja2!J296)&gt;150,LEN(Hoja2!J296),"")</f>
        <v/>
      </c>
      <c r="K296" t="str">
        <f>IF(Hoja2!A296&lt;&gt;"", IF(Hoja2!B296&lt;&gt;"", IF(Hoja2!C296&lt;&gt;"", IF(Hoja2!D296&lt;&gt;"", IF(Hoja2!E296&lt;&gt;"", IF(Hoja2!F296&lt;&gt;"", IF(Hoja2!J296&lt;&gt;"","ok",""),""),""),""),""),""),"")</f>
        <v>ok</v>
      </c>
      <c r="L296" t="str">
        <f>IF(Hoja2!A296="'S/F'","--","")</f>
        <v/>
      </c>
      <c r="M296" t="str">
        <f>IF(LEN(Hoja2!C296)&gt;30,Hoja2!C296,"")</f>
        <v/>
      </c>
      <c r="O296" t="str">
        <f>IF(LEN(Hoja2!F296)&gt;110,LEN(Hoja2!F296),"")</f>
        <v/>
      </c>
      <c r="Q296" t="str">
        <f>IF(K296="ok",CONCATENATE(IF(Hoja2!A296="'S/F'","--",""),N296,"INSERT INTO seguimiento_oficios_recepcion_oficio(fecha_captura, folio_interno, no_oficio, dependencia_envia, firma, fecha_oficio, asunto, anexo, captura_id, estatus_id) VALUES ('",CONCATENATE(RIGHT(CONCATENATE("00",DAY(Hoja2!B296)),2),"/",RIGHT(CONCATENATE("00",MONTH(Hoja2!B296)),2),"/",RIGHT(CONCATENATE("00",YEAR(Hoja2!B296)),2)),"',",Hoja2!A296,",'",Hoja2!C296,"','",Hoja2!F296,"','",Hoja2!E296,"','",CONCATENATE(RIGHT(CONCATENATE("00",DAY(Hoja2!D296)),2),"/",RIGHT(CONCATENATE("00",MONTH(Hoja2!D296)),2),"/",RIGHT(CONCATENATE("00",YEAR(Hoja2!D296)),2)),"','",Hoja2!J296,"',","FALSE, 1,8);"), "")</f>
        <v>INSERT INTO seguimiento_oficios_recepcion_oficio(fecha_captura, folio_interno, no_oficio, dependencia_envia, firma, fecha_oficio, asunto, anexo, captura_id, estatus_id) VALUES ('16/01/13',330,'012','CMT','JUAN COLORADO PEREZ','09/01/13','ENVIAN ORDENES DE PAGO DEL DIA DE REYES',FALSE, 1,8);</v>
      </c>
    </row>
    <row r="297" spans="6:17">
      <c r="F297" t="str">
        <f>RIGHT(CONCATENATE("00",DAY(Hoja2!B297)),2)</f>
        <v>16</v>
      </c>
      <c r="G297" t="str">
        <f>CONCATENATE(RIGHT(CONCATENATE("00",DAY(Hoja2!B297)),2),"/",RIGHT(CONCATENATE("00",MONTH(Hoja2!B297)),2),"/",RIGHT(CONCATENATE("00",YEAR(Hoja2!B297)),2))</f>
        <v>16/01/13</v>
      </c>
      <c r="H297" t="str">
        <f>RIGHT(CONCATENATE("00",DAY(Hoja2!D297)),2)</f>
        <v>15</v>
      </c>
      <c r="I297" t="str">
        <f>CONCATENATE(RIGHT(CONCATENATE("00",DAY(Hoja2!D297)),2),"/",RIGHT(CONCATENATE("00",MONTH(Hoja2!D297)),2),"/",RIGHT(CONCATENATE("00",YEAR(Hoja2!D297)),2))</f>
        <v>15/01/13</v>
      </c>
      <c r="J297" t="str">
        <f>IF(LEN(Hoja2!J297)&gt;150,LEN(Hoja2!J297),"")</f>
        <v/>
      </c>
      <c r="K297" t="str">
        <f>IF(Hoja2!A297&lt;&gt;"", IF(Hoja2!B297&lt;&gt;"", IF(Hoja2!C297&lt;&gt;"", IF(Hoja2!D297&lt;&gt;"", IF(Hoja2!E297&lt;&gt;"", IF(Hoja2!F297&lt;&gt;"", IF(Hoja2!J297&lt;&gt;"","ok",""),""),""),""),""),""),"")</f>
        <v>ok</v>
      </c>
      <c r="L297" t="str">
        <f>IF(Hoja2!A297="'S/F'","--","")</f>
        <v/>
      </c>
      <c r="M297" t="str">
        <f>IF(LEN(Hoja2!C297)&gt;30,Hoja2!C297,"")</f>
        <v/>
      </c>
      <c r="O297" t="str">
        <f>IF(LEN(Hoja2!F297)&gt;110,LEN(Hoja2!F297),"")</f>
        <v/>
      </c>
      <c r="Q297" t="str">
        <f>IF(K297="ok",CONCATENATE(IF(Hoja2!A297="'S/F'","--",""),N297,"INSERT INTO seguimiento_oficios_recepcion_oficio(fecha_captura, folio_interno, no_oficio, dependencia_envia, firma, fecha_oficio, asunto, anexo, captura_id, estatus_id) VALUES ('",CONCATENATE(RIGHT(CONCATENATE("00",DAY(Hoja2!B297)),2),"/",RIGHT(CONCATENATE("00",MONTH(Hoja2!B297)),2),"/",RIGHT(CONCATENATE("00",YEAR(Hoja2!B297)),2)),"',",Hoja2!A297,",'",Hoja2!C297,"','",Hoja2!F297,"','",Hoja2!E297,"','",CONCATENATE(RIGHT(CONCATENATE("00",DAY(Hoja2!D297)),2),"/",RIGHT(CONCATENATE("00",MONTH(Hoja2!D297)),2),"/",RIGHT(CONCATENATE("00",YEAR(Hoja2!D297)),2)),"','",Hoja2!J297,"',","FALSE, 1,8);"), "")</f>
        <v>INSERT INTO seguimiento_oficios_recepcion_oficio(fecha_captura, folio_interno, no_oficio, dependencia_envia, firma, fecha_oficio, asunto, anexo, captura_id, estatus_id) VALUES ('16/01/13',331,'021','SDET','AVENAMAR LEYVA GOMEZ','15/01/13','ENVIAN RELACION PARA DESCUENTOS VARIOS ',FALSE, 1,8);</v>
      </c>
    </row>
    <row r="298" spans="6:17">
      <c r="F298" t="str">
        <f>RIGHT(CONCATENATE("00",DAY(Hoja2!B298)),2)</f>
        <v>16</v>
      </c>
      <c r="G298" t="str">
        <f>CONCATENATE(RIGHT(CONCATENATE("00",DAY(Hoja2!B298)),2),"/",RIGHT(CONCATENATE("00",MONTH(Hoja2!B298)),2),"/",RIGHT(CONCATENATE("00",YEAR(Hoja2!B298)),2))</f>
        <v>16/01/13</v>
      </c>
      <c r="H298" t="str">
        <f>RIGHT(CONCATENATE("00",DAY(Hoja2!D298)),2)</f>
        <v>15</v>
      </c>
      <c r="I298" t="str">
        <f>CONCATENATE(RIGHT(CONCATENATE("00",DAY(Hoja2!D298)),2),"/",RIGHT(CONCATENATE("00",MONTH(Hoja2!D298)),2),"/",RIGHT(CONCATENATE("00",YEAR(Hoja2!D298)),2))</f>
        <v>15/01/13</v>
      </c>
      <c r="J298" t="str">
        <f>IF(LEN(Hoja2!J298)&gt;150,LEN(Hoja2!J298),"")</f>
        <v/>
      </c>
      <c r="K298" t="str">
        <f>IF(Hoja2!A298&lt;&gt;"", IF(Hoja2!B298&lt;&gt;"", IF(Hoja2!C298&lt;&gt;"", IF(Hoja2!D298&lt;&gt;"", IF(Hoja2!E298&lt;&gt;"", IF(Hoja2!F298&lt;&gt;"", IF(Hoja2!J298&lt;&gt;"","ok",""),""),""),""),""),""),"")</f>
        <v>ok</v>
      </c>
      <c r="L298" t="str">
        <f>IF(Hoja2!A298="'S/F'","--","")</f>
        <v/>
      </c>
      <c r="M298" t="str">
        <f>IF(LEN(Hoja2!C298)&gt;30,Hoja2!C298,"")</f>
        <v/>
      </c>
      <c r="O298" t="str">
        <f>IF(LEN(Hoja2!F298)&gt;110,LEN(Hoja2!F298),"")</f>
        <v/>
      </c>
      <c r="Q298" t="str">
        <f>IF(K298="ok",CONCATENATE(IF(Hoja2!A298="'S/F'","--",""),N298,"INSERT INTO seguimiento_oficios_recepcion_oficio(fecha_captura, folio_interno, no_oficio, dependencia_envia, firma, fecha_oficio, asunto, anexo, captura_id, estatus_id) VALUES ('",CONCATENATE(RIGHT(CONCATENATE("00",DAY(Hoja2!B298)),2),"/",RIGHT(CONCATENATE("00",MONTH(Hoja2!B298)),2),"/",RIGHT(CONCATENATE("00",YEAR(Hoja2!B298)),2)),"',",Hoja2!A298,",'",Hoja2!C298,"','",Hoja2!F298,"','",Hoja2!E298,"','",CONCATENATE(RIGHT(CONCATENATE("00",DAY(Hoja2!D298)),2),"/",RIGHT(CONCATENATE("00",MONTH(Hoja2!D298)),2),"/",RIGHT(CONCATENATE("00",YEAR(Hoja2!D298)),2)),"','",Hoja2!J298,"',","FALSE, 1,8);"), "")</f>
        <v>INSERT INTO seguimiento_oficios_recepcion_oficio(fecha_captura, folio_interno, no_oficio, dependencia_envia, firma, fecha_oficio, asunto, anexo, captura_id, estatus_id) VALUES ('16/01/13',332,'020','SDET','AVENAMAR LEYVA GOMEZ','15/01/13','FIRMAS AUTORIZADAS',FALSE, 1,8);</v>
      </c>
    </row>
    <row r="299" spans="6:17">
      <c r="F299" t="str">
        <f>RIGHT(CONCATENATE("00",DAY(Hoja2!B299)),2)</f>
        <v>16</v>
      </c>
      <c r="G299" t="str">
        <f>CONCATENATE(RIGHT(CONCATENATE("00",DAY(Hoja2!B299)),2),"/",RIGHT(CONCATENATE("00",MONTH(Hoja2!B299)),2),"/",RIGHT(CONCATENATE("00",YEAR(Hoja2!B299)),2))</f>
        <v>16/01/13</v>
      </c>
      <c r="H299" t="str">
        <f>RIGHT(CONCATENATE("00",DAY(Hoja2!D299)),2)</f>
        <v>15</v>
      </c>
      <c r="I299" t="str">
        <f>CONCATENATE(RIGHT(CONCATENATE("00",DAY(Hoja2!D299)),2),"/",RIGHT(CONCATENATE("00",MONTH(Hoja2!D299)),2),"/",RIGHT(CONCATENATE("00",YEAR(Hoja2!D299)),2))</f>
        <v>15/01/13</v>
      </c>
      <c r="J299" t="str">
        <f>IF(LEN(Hoja2!J299)&gt;150,LEN(Hoja2!J299),"")</f>
        <v/>
      </c>
      <c r="K299" t="str">
        <f>IF(Hoja2!A299&lt;&gt;"", IF(Hoja2!B299&lt;&gt;"", IF(Hoja2!C299&lt;&gt;"", IF(Hoja2!D299&lt;&gt;"", IF(Hoja2!E299&lt;&gt;"", IF(Hoja2!F299&lt;&gt;"", IF(Hoja2!J299&lt;&gt;"","ok",""),""),""),""),""),""),"")</f>
        <v>ok</v>
      </c>
      <c r="L299" t="str">
        <f>IF(Hoja2!A299="'S/F'","--","")</f>
        <v/>
      </c>
      <c r="M299" t="str">
        <f>IF(LEN(Hoja2!C299)&gt;30,Hoja2!C299,"")</f>
        <v/>
      </c>
      <c r="O299" t="str">
        <f>IF(LEN(Hoja2!F299)&gt;110,LEN(Hoja2!F299),"")</f>
        <v/>
      </c>
      <c r="Q299" t="str">
        <f>IF(K299="ok",CONCATENATE(IF(Hoja2!A299="'S/F'","--",""),N299,"INSERT INTO seguimiento_oficios_recepcion_oficio(fecha_captura, folio_interno, no_oficio, dependencia_envia, firma, fecha_oficio, asunto, anexo, captura_id, estatus_id) VALUES ('",CONCATENATE(RIGHT(CONCATENATE("00",DAY(Hoja2!B299)),2),"/",RIGHT(CONCATENATE("00",MONTH(Hoja2!B299)),2),"/",RIGHT(CONCATENATE("00",YEAR(Hoja2!B299)),2)),"',",Hoja2!A299,",'",Hoja2!C299,"','",Hoja2!F299,"','",Hoja2!E299,"','",CONCATENATE(RIGHT(CONCATENATE("00",DAY(Hoja2!D299)),2),"/",RIGHT(CONCATENATE("00",MONTH(Hoja2!D299)),2),"/",RIGHT(CONCATENATE("00",YEAR(Hoja2!D299)),2)),"','",Hoja2!J299,"',","FALSE, 1,8);"), "")</f>
        <v>INSERT INTO seguimiento_oficios_recepcion_oficio(fecha_captura, folio_interno, no_oficio, dependencia_envia, firma, fecha_oficio, asunto, anexo, captura_id, estatus_id) VALUES ('16/01/13',333,'019','SDET','AVENAMAR LEYVA GOMEZ','15/01/13','FIRMA AUTORIZADA',FALSE, 1,8);</v>
      </c>
    </row>
    <row r="300" spans="6:17">
      <c r="F300" t="str">
        <f>RIGHT(CONCATENATE("00",DAY(Hoja2!B300)),2)</f>
        <v>16</v>
      </c>
      <c r="G300" t="str">
        <f>CONCATENATE(RIGHT(CONCATENATE("00",DAY(Hoja2!B300)),2),"/",RIGHT(CONCATENATE("00",MONTH(Hoja2!B300)),2),"/",RIGHT(CONCATENATE("00",YEAR(Hoja2!B300)),2))</f>
        <v>16/01/13</v>
      </c>
      <c r="H300" t="str">
        <f>RIGHT(CONCATENATE("00",DAY(Hoja2!D300)),2)</f>
        <v>15</v>
      </c>
      <c r="I300" t="str">
        <f>CONCATENATE(RIGHT(CONCATENATE("00",DAY(Hoja2!D300)),2),"/",RIGHT(CONCATENATE("00",MONTH(Hoja2!D300)),2),"/",RIGHT(CONCATENATE("00",YEAR(Hoja2!D300)),2))</f>
        <v>15/01/13</v>
      </c>
      <c r="J300" t="str">
        <f>IF(LEN(Hoja2!J300)&gt;150,LEN(Hoja2!J300),"")</f>
        <v/>
      </c>
      <c r="K300" t="str">
        <f>IF(Hoja2!A300&lt;&gt;"", IF(Hoja2!B300&lt;&gt;"", IF(Hoja2!C300&lt;&gt;"", IF(Hoja2!D300&lt;&gt;"", IF(Hoja2!E300&lt;&gt;"", IF(Hoja2!F300&lt;&gt;"", IF(Hoja2!J300&lt;&gt;"","ok",""),""),""),""),""),""),"")</f>
        <v>ok</v>
      </c>
      <c r="L300" t="str">
        <f>IF(Hoja2!A300="'S/F'","--","")</f>
        <v/>
      </c>
      <c r="M300" t="str">
        <f>IF(LEN(Hoja2!C300)&gt;30,Hoja2!C300,"")</f>
        <v/>
      </c>
      <c r="O300" t="str">
        <f>IF(LEN(Hoja2!F300)&gt;110,LEN(Hoja2!F300),"")</f>
        <v/>
      </c>
      <c r="Q300" t="str">
        <f>IF(K300="ok",CONCATENATE(IF(Hoja2!A300="'S/F'","--",""),N300,"INSERT INTO seguimiento_oficios_recepcion_oficio(fecha_captura, folio_interno, no_oficio, dependencia_envia, firma, fecha_oficio, asunto, anexo, captura_id, estatus_id) VALUES ('",CONCATENATE(RIGHT(CONCATENATE("00",DAY(Hoja2!B300)),2),"/",RIGHT(CONCATENATE("00",MONTH(Hoja2!B300)),2),"/",RIGHT(CONCATENATE("00",YEAR(Hoja2!B300)),2)),"',",Hoja2!A300,",'",Hoja2!C300,"','",Hoja2!F300,"','",Hoja2!E300,"','",CONCATENATE(RIGHT(CONCATENATE("00",DAY(Hoja2!D300)),2),"/",RIGHT(CONCATENATE("00",MONTH(Hoja2!D300)),2),"/",RIGHT(CONCATENATE("00",YEAR(Hoja2!D300)),2)),"','",Hoja2!J300,"',","FALSE, 1,8);"), "")</f>
        <v>INSERT INTO seguimiento_oficios_recepcion_oficio(fecha_captura, folio_interno, no_oficio, dependencia_envia, firma, fecha_oficio, asunto, anexo, captura_id, estatus_id) VALUES ('16/01/13',334,'022','IEC','EMA GRISELDA SOSA GOMEZ','15/01/13','ENVIAN RELACION PARA DESCUENTO',FALSE, 1,8);</v>
      </c>
    </row>
    <row r="301" spans="6:17">
      <c r="F301" t="str">
        <f>RIGHT(CONCATENATE("00",DAY(Hoja2!B301)),2)</f>
        <v>16</v>
      </c>
      <c r="G301" t="str">
        <f>CONCATENATE(RIGHT(CONCATENATE("00",DAY(Hoja2!B301)),2),"/",RIGHT(CONCATENATE("00",MONTH(Hoja2!B301)),2),"/",RIGHT(CONCATENATE("00",YEAR(Hoja2!B301)),2))</f>
        <v>16/01/13</v>
      </c>
      <c r="H301" t="str">
        <f>RIGHT(CONCATENATE("00",DAY(Hoja2!D301)),2)</f>
        <v>16</v>
      </c>
      <c r="I301" t="str">
        <f>CONCATENATE(RIGHT(CONCATENATE("00",DAY(Hoja2!D301)),2),"/",RIGHT(CONCATENATE("00",MONTH(Hoja2!D301)),2),"/",RIGHT(CONCATENATE("00",YEAR(Hoja2!D301)),2))</f>
        <v>16/01/13</v>
      </c>
      <c r="J301" t="str">
        <f>IF(LEN(Hoja2!J301)&gt;150,LEN(Hoja2!J301),"")</f>
        <v/>
      </c>
      <c r="K301" t="str">
        <f>IF(Hoja2!A301&lt;&gt;"", IF(Hoja2!B301&lt;&gt;"", IF(Hoja2!C301&lt;&gt;"", IF(Hoja2!D301&lt;&gt;"", IF(Hoja2!E301&lt;&gt;"", IF(Hoja2!F301&lt;&gt;"", IF(Hoja2!J301&lt;&gt;"","ok",""),""),""),""),""),""),"")</f>
        <v>ok</v>
      </c>
      <c r="L301" t="str">
        <f>IF(Hoja2!A301="'S/F'","--","")</f>
        <v/>
      </c>
      <c r="M301" t="str">
        <f>IF(LEN(Hoja2!C301)&gt;30,Hoja2!C301,"")</f>
        <v/>
      </c>
      <c r="O301" t="str">
        <f>IF(LEN(Hoja2!F301)&gt;110,LEN(Hoja2!F301),"")</f>
        <v/>
      </c>
      <c r="Q301" t="str">
        <f>IF(K301="ok",CONCATENATE(IF(Hoja2!A301="'S/F'","--",""),N301,"INSERT INTO seguimiento_oficios_recepcion_oficio(fecha_captura, folio_interno, no_oficio, dependencia_envia, firma, fecha_oficio, asunto, anexo, captura_id, estatus_id) VALUES ('",CONCATENATE(RIGHT(CONCATENATE("00",DAY(Hoja2!B301)),2),"/",RIGHT(CONCATENATE("00",MONTH(Hoja2!B301)),2),"/",RIGHT(CONCATENATE("00",YEAR(Hoja2!B301)),2)),"',",Hoja2!A301,",'",Hoja2!C301,"','",Hoja2!F301,"','",Hoja2!E301,"','",CONCATENATE(RIGHT(CONCATENATE("00",DAY(Hoja2!D301)),2),"/",RIGHT(CONCATENATE("00",MONTH(Hoja2!D301)),2),"/",RIGHT(CONCATENATE("00",YEAR(Hoja2!D301)),2)),"','",Hoja2!J301,"',","FALSE, 1,8);"), "")</f>
        <v>INSERT INTO seguimiento_oficios_recepcion_oficio(fecha_captura, folio_interno, no_oficio, dependencia_envia, firma, fecha_oficio, asunto, anexo, captura_id, estatus_id) VALUES ('16/01/13',335,'003','CADEM','ENRIQUE L. BELLIZZIA ROSIQUE','16/01/13','ENVIAN RELACION DEL PERSONAL',FALSE, 1,8);</v>
      </c>
    </row>
    <row r="302" spans="6:17">
      <c r="F302" t="str">
        <f>RIGHT(CONCATENATE("00",DAY(Hoja2!B302)),2)</f>
        <v>16</v>
      </c>
      <c r="G302" t="str">
        <f>CONCATENATE(RIGHT(CONCATENATE("00",DAY(Hoja2!B302)),2),"/",RIGHT(CONCATENATE("00",MONTH(Hoja2!B302)),2),"/",RIGHT(CONCATENATE("00",YEAR(Hoja2!B302)),2))</f>
        <v>16/01/13</v>
      </c>
      <c r="H302" t="str">
        <f>RIGHT(CONCATENATE("00",DAY(Hoja2!D302)),2)</f>
        <v>16</v>
      </c>
      <c r="I302" t="str">
        <f>CONCATENATE(RIGHT(CONCATENATE("00",DAY(Hoja2!D302)),2),"/",RIGHT(CONCATENATE("00",MONTH(Hoja2!D302)),2),"/",RIGHT(CONCATENATE("00",YEAR(Hoja2!D302)),2))</f>
        <v>16/01/13</v>
      </c>
      <c r="J302" t="str">
        <f>IF(LEN(Hoja2!J302)&gt;150,LEN(Hoja2!J302),"")</f>
        <v/>
      </c>
      <c r="K302" t="str">
        <f>IF(Hoja2!A302&lt;&gt;"", IF(Hoja2!B302&lt;&gt;"", IF(Hoja2!C302&lt;&gt;"", IF(Hoja2!D302&lt;&gt;"", IF(Hoja2!E302&lt;&gt;"", IF(Hoja2!F302&lt;&gt;"", IF(Hoja2!J302&lt;&gt;"","ok",""),""),""),""),""),""),"")</f>
        <v>ok</v>
      </c>
      <c r="L302" t="str">
        <f>IF(Hoja2!A302="'S/F'","--","")</f>
        <v/>
      </c>
      <c r="M302" t="str">
        <f>IF(LEN(Hoja2!C302)&gt;30,Hoja2!C302,"")</f>
        <v/>
      </c>
      <c r="O302" t="str">
        <f>IF(LEN(Hoja2!F302)&gt;110,LEN(Hoja2!F302),"")</f>
        <v/>
      </c>
      <c r="Q302" t="str">
        <f>IF(K302="ok",CONCATENATE(IF(Hoja2!A302="'S/F'","--",""),N302,"INSERT INTO seguimiento_oficios_recepcion_oficio(fecha_captura, folio_interno, no_oficio, dependencia_envia, firma, fecha_oficio, asunto, anexo, captura_id, estatus_id) VALUES ('",CONCATENATE(RIGHT(CONCATENATE("00",DAY(Hoja2!B302)),2),"/",RIGHT(CONCATENATE("00",MONTH(Hoja2!B302)),2),"/",RIGHT(CONCATENATE("00",YEAR(Hoja2!B302)),2)),"',",Hoja2!A302,",'",Hoja2!C302,"','",Hoja2!F302,"','",Hoja2!E302,"','",CONCATENATE(RIGHT(CONCATENATE("00",DAY(Hoja2!D302)),2),"/",RIGHT(CONCATENATE("00",MONTH(Hoja2!D302)),2),"/",RIGHT(CONCATENATE("00",YEAR(Hoja2!D302)),2)),"','",Hoja2!J302,"',","FALSE, 1,8);"), "")</f>
        <v>INSERT INTO seguimiento_oficios_recepcion_oficio(fecha_captura, folio_interno, no_oficio, dependencia_envia, firma, fecha_oficio, asunto, anexo, captura_id, estatus_id) VALUES ('16/01/13',336,'S/N','PART.','ANDRES SAID HERNANDEZ ARAUJO','16/01/13','SOL. SALON GARDENIAS PARA EL 21 DE DICIEMBRE',FALSE, 1,8);</v>
      </c>
    </row>
    <row r="303" spans="6:17">
      <c r="F303" t="str">
        <f>RIGHT(CONCATENATE("00",DAY(Hoja2!B303)),2)</f>
        <v>16</v>
      </c>
      <c r="G303" t="str">
        <f>CONCATENATE(RIGHT(CONCATENATE("00",DAY(Hoja2!B303)),2),"/",RIGHT(CONCATENATE("00",MONTH(Hoja2!B303)),2),"/",RIGHT(CONCATENATE("00",YEAR(Hoja2!B303)),2))</f>
        <v>16/01/13</v>
      </c>
      <c r="H303" t="str">
        <f>RIGHT(CONCATENATE("00",DAY(Hoja2!D303)),2)</f>
        <v>16</v>
      </c>
      <c r="I303" t="str">
        <f>CONCATENATE(RIGHT(CONCATENATE("00",DAY(Hoja2!D303)),2),"/",RIGHT(CONCATENATE("00",MONTH(Hoja2!D303)),2),"/",RIGHT(CONCATENATE("00",YEAR(Hoja2!D303)),2))</f>
        <v>16/01/13</v>
      </c>
      <c r="J303" t="str">
        <f>IF(LEN(Hoja2!J303)&gt;150,LEN(Hoja2!J303),"")</f>
        <v/>
      </c>
      <c r="K303" t="str">
        <f>IF(Hoja2!A303&lt;&gt;"", IF(Hoja2!B303&lt;&gt;"", IF(Hoja2!C303&lt;&gt;"", IF(Hoja2!D303&lt;&gt;"", IF(Hoja2!E303&lt;&gt;"", IF(Hoja2!F303&lt;&gt;"", IF(Hoja2!J303&lt;&gt;"","ok",""),""),""),""),""),""),"")</f>
        <v>ok</v>
      </c>
      <c r="L303" t="str">
        <f>IF(Hoja2!A303="'S/F'","--","")</f>
        <v/>
      </c>
      <c r="M303" t="str">
        <f>IF(LEN(Hoja2!C303)&gt;30,Hoja2!C303,"")</f>
        <v/>
      </c>
      <c r="O303" t="str">
        <f>IF(LEN(Hoja2!F303)&gt;110,LEN(Hoja2!F303),"")</f>
        <v/>
      </c>
      <c r="Q303" t="str">
        <f>IF(K303="ok",CONCATENATE(IF(Hoja2!A303="'S/F'","--",""),N303,"INSERT INTO seguimiento_oficios_recepcion_oficio(fecha_captura, folio_interno, no_oficio, dependencia_envia, firma, fecha_oficio, asunto, anexo, captura_id, estatus_id) VALUES ('",CONCATENATE(RIGHT(CONCATENATE("00",DAY(Hoja2!B303)),2),"/",RIGHT(CONCATENATE("00",MONTH(Hoja2!B303)),2),"/",RIGHT(CONCATENATE("00",YEAR(Hoja2!B303)),2)),"',",Hoja2!A303,",'",Hoja2!C303,"','",Hoja2!F303,"','",Hoja2!E303,"','",CONCATENATE(RIGHT(CONCATENATE("00",DAY(Hoja2!D303)),2),"/",RIGHT(CONCATENATE("00",MONTH(Hoja2!D303)),2),"/",RIGHT(CONCATENATE("00",YEAR(Hoja2!D303)),2)),"','",Hoja2!J303,"',","FALSE, 1,8);"), "")</f>
        <v>INSERT INTO seguimiento_oficios_recepcion_oficio(fecha_captura, folio_interno, no_oficio, dependencia_envia, firma, fecha_oficio, asunto, anexo, captura_id, estatus_id) VALUES ('16/01/13',337,'05','DIF TABASCO','AURA MEDINA CANO','16/01/13','CAMBIO DE FECHA DE EVENTO 31 DE ENERO',FALSE, 1,8);</v>
      </c>
    </row>
    <row r="304" spans="6:17">
      <c r="F304" t="str">
        <f>RIGHT(CONCATENATE("00",DAY(Hoja2!B304)),2)</f>
        <v>16</v>
      </c>
      <c r="G304" t="str">
        <f>CONCATENATE(RIGHT(CONCATENATE("00",DAY(Hoja2!B304)),2),"/",RIGHT(CONCATENATE("00",MONTH(Hoja2!B304)),2),"/",RIGHT(CONCATENATE("00",YEAR(Hoja2!B304)),2))</f>
        <v>16/01/13</v>
      </c>
      <c r="H304" t="str">
        <f>RIGHT(CONCATENATE("00",DAY(Hoja2!D304)),2)</f>
        <v>15</v>
      </c>
      <c r="I304" t="str">
        <f>CONCATENATE(RIGHT(CONCATENATE("00",DAY(Hoja2!D304)),2),"/",RIGHT(CONCATENATE("00",MONTH(Hoja2!D304)),2),"/",RIGHT(CONCATENATE("00",YEAR(Hoja2!D304)),2))</f>
        <v>15/01/13</v>
      </c>
      <c r="J304" t="str">
        <f>IF(LEN(Hoja2!J304)&gt;150,LEN(Hoja2!J304),"")</f>
        <v/>
      </c>
      <c r="K304" t="str">
        <f>IF(Hoja2!A304&lt;&gt;"", IF(Hoja2!B304&lt;&gt;"", IF(Hoja2!C304&lt;&gt;"", IF(Hoja2!D304&lt;&gt;"", IF(Hoja2!E304&lt;&gt;"", IF(Hoja2!F304&lt;&gt;"", IF(Hoja2!J304&lt;&gt;"","ok",""),""),""),""),""),""),"")</f>
        <v>ok</v>
      </c>
      <c r="L304" t="str">
        <f>IF(Hoja2!A304="'S/F'","--","")</f>
        <v/>
      </c>
      <c r="M304" t="str">
        <f>IF(LEN(Hoja2!C304)&gt;30,Hoja2!C304,"")</f>
        <v/>
      </c>
      <c r="O304" t="str">
        <f>IF(LEN(Hoja2!F304)&gt;110,LEN(Hoja2!F304),"")</f>
        <v/>
      </c>
      <c r="Q304" t="str">
        <f>IF(K304="ok",CONCATENATE(IF(Hoja2!A304="'S/F'","--",""),N304,"INSERT INTO seguimiento_oficios_recepcion_oficio(fecha_captura, folio_interno, no_oficio, dependencia_envia, firma, fecha_oficio, asunto, anexo, captura_id, estatus_id) VALUES ('",CONCATENATE(RIGHT(CONCATENATE("00",DAY(Hoja2!B304)),2),"/",RIGHT(CONCATENATE("00",MONTH(Hoja2!B304)),2),"/",RIGHT(CONCATENATE("00",YEAR(Hoja2!B304)),2)),"',",Hoja2!A304,",'",Hoja2!C304,"','",Hoja2!F304,"','",Hoja2!E304,"','",CONCATENATE(RIGHT(CONCATENATE("00",DAY(Hoja2!D304)),2),"/",RIGHT(CONCATENATE("00",MONTH(Hoja2!D304)),2),"/",RIGHT(CONCATENATE("00",YEAR(Hoja2!D304)),2)),"','",Hoja2!J304,"',","FALSE, 1,8);"), "")</f>
        <v>INSERT INTO seguimiento_oficios_recepcion_oficio(fecha_captura, folio_interno, no_oficio, dependencia_envia, firma, fecha_oficio, asunto, anexo, captura_id, estatus_id) VALUES ('16/01/13',338,'039','COORD. GRAL. DE ASUNTOS JURIDICOS','JUAN JOSE PERALTA FOCIL','15/01/13','ENVIAN RELACION DEL PERSONAL QUE CAUSO BAJA',FALSE, 1,8);</v>
      </c>
    </row>
    <row r="305" spans="6:17">
      <c r="F305" t="str">
        <f>RIGHT(CONCATENATE("00",DAY(Hoja2!B305)),2)</f>
        <v>16</v>
      </c>
      <c r="G305" t="str">
        <f>CONCATENATE(RIGHT(CONCATENATE("00",DAY(Hoja2!B305)),2),"/",RIGHT(CONCATENATE("00",MONTH(Hoja2!B305)),2),"/",RIGHT(CONCATENATE("00",YEAR(Hoja2!B305)),2))</f>
        <v>16/01/13</v>
      </c>
      <c r="H305" t="str">
        <f>RIGHT(CONCATENATE("00",DAY(Hoja2!D305)),2)</f>
        <v>15</v>
      </c>
      <c r="I305" t="str">
        <f>CONCATENATE(RIGHT(CONCATENATE("00",DAY(Hoja2!D305)),2),"/",RIGHT(CONCATENATE("00",MONTH(Hoja2!D305)),2),"/",RIGHT(CONCATENATE("00",YEAR(Hoja2!D305)),2))</f>
        <v>15/01/13</v>
      </c>
      <c r="J305" t="str">
        <f>IF(LEN(Hoja2!J305)&gt;150,LEN(Hoja2!J305),"")</f>
        <v/>
      </c>
      <c r="K305" t="str">
        <f>IF(Hoja2!A305&lt;&gt;"", IF(Hoja2!B305&lt;&gt;"", IF(Hoja2!C305&lt;&gt;"", IF(Hoja2!D305&lt;&gt;"", IF(Hoja2!E305&lt;&gt;"", IF(Hoja2!F305&lt;&gt;"", IF(Hoja2!J305&lt;&gt;"","ok",""),""),""),""),""),""),"")</f>
        <v>ok</v>
      </c>
      <c r="L305" t="str">
        <f>IF(Hoja2!A305="'S/F'","--","")</f>
        <v/>
      </c>
      <c r="M305" t="str">
        <f>IF(LEN(Hoja2!C305)&gt;30,Hoja2!C305,"")</f>
        <v/>
      </c>
      <c r="O305" t="str">
        <f>IF(LEN(Hoja2!F305)&gt;110,LEN(Hoja2!F305),"")</f>
        <v/>
      </c>
      <c r="Q305" t="str">
        <f>IF(K305="ok",CONCATENATE(IF(Hoja2!A305="'S/F'","--",""),N305,"INSERT INTO seguimiento_oficios_recepcion_oficio(fecha_captura, folio_interno, no_oficio, dependencia_envia, firma, fecha_oficio, asunto, anexo, captura_id, estatus_id) VALUES ('",CONCATENATE(RIGHT(CONCATENATE("00",DAY(Hoja2!B305)),2),"/",RIGHT(CONCATENATE("00",MONTH(Hoja2!B305)),2),"/",RIGHT(CONCATENATE("00",YEAR(Hoja2!B305)),2)),"',",Hoja2!A305,",'",Hoja2!C305,"','",Hoja2!F305,"','",Hoja2!E305,"','",CONCATENATE(RIGHT(CONCATENATE("00",DAY(Hoja2!D305)),2),"/",RIGHT(CONCATENATE("00",MONTH(Hoja2!D305)),2),"/",RIGHT(CONCATENATE("00",YEAR(Hoja2!D305)),2)),"','",Hoja2!J305,"',","FALSE, 1,8);"), "")</f>
        <v>INSERT INTO seguimiento_oficios_recepcion_oficio(fecha_captura, folio_interno, no_oficio, dependencia_envia, firma, fecha_oficio, asunto, anexo, captura_id, estatus_id) VALUES ('16/01/13',339,'040','COORD. GRAL. DE ASUNTOS JURIDICOS','JUAN JOSE PERALTA FOCIL','15/01/13','ENVIAN RELACION DE LA PLAZA VACANTE',FALSE, 1,8);</v>
      </c>
    </row>
    <row r="306" spans="6:17">
      <c r="F306" t="str">
        <f>RIGHT(CONCATENATE("00",DAY(Hoja2!B306)),2)</f>
        <v>16</v>
      </c>
      <c r="G306" t="str">
        <f>CONCATENATE(RIGHT(CONCATENATE("00",DAY(Hoja2!B306)),2),"/",RIGHT(CONCATENATE("00",MONTH(Hoja2!B306)),2),"/",RIGHT(CONCATENATE("00",YEAR(Hoja2!B306)),2))</f>
        <v>16/01/13</v>
      </c>
      <c r="H306" t="str">
        <f>RIGHT(CONCATENATE("00",DAY(Hoja2!D306)),2)</f>
        <v>16</v>
      </c>
      <c r="I306" t="str">
        <f>CONCATENATE(RIGHT(CONCATENATE("00",DAY(Hoja2!D306)),2),"/",RIGHT(CONCATENATE("00",MONTH(Hoja2!D306)),2),"/",RIGHT(CONCATENATE("00",YEAR(Hoja2!D306)),2))</f>
        <v>16/01/13</v>
      </c>
      <c r="J306" t="str">
        <f>IF(LEN(Hoja2!J306)&gt;150,LEN(Hoja2!J306),"")</f>
        <v/>
      </c>
      <c r="K306" t="str">
        <f>IF(Hoja2!A306&lt;&gt;"", IF(Hoja2!B306&lt;&gt;"", IF(Hoja2!C306&lt;&gt;"", IF(Hoja2!D306&lt;&gt;"", IF(Hoja2!E306&lt;&gt;"", IF(Hoja2!F306&lt;&gt;"", IF(Hoja2!J306&lt;&gt;"","ok",""),""),""),""),""),""),"")</f>
        <v>ok</v>
      </c>
      <c r="L306" t="str">
        <f>IF(Hoja2!A306="'S/F'","--","")</f>
        <v/>
      </c>
      <c r="M306" t="str">
        <f>IF(LEN(Hoja2!C306)&gt;30,Hoja2!C306,"")</f>
        <v/>
      </c>
      <c r="O306" t="str">
        <f>IF(LEN(Hoja2!F306)&gt;110,LEN(Hoja2!F306),"")</f>
        <v/>
      </c>
      <c r="Q306" t="str">
        <f>IF(K306="ok",CONCATENATE(IF(Hoja2!A306="'S/F'","--",""),N306,"INSERT INTO seguimiento_oficios_recepcion_oficio(fecha_captura, folio_interno, no_oficio, dependencia_envia, firma, fecha_oficio, asunto, anexo, captura_id, estatus_id) VALUES ('",CONCATENATE(RIGHT(CONCATENATE("00",DAY(Hoja2!B306)),2),"/",RIGHT(CONCATENATE("00",MONTH(Hoja2!B306)),2),"/",RIGHT(CONCATENATE("00",YEAR(Hoja2!B306)),2)),"',",Hoja2!A306,",'",Hoja2!C306,"','",Hoja2!F306,"','",Hoja2!E306,"','",CONCATENATE(RIGHT(CONCATENATE("00",DAY(Hoja2!D306)),2),"/",RIGHT(CONCATENATE("00",MONTH(Hoja2!D306)),2),"/",RIGHT(CONCATENATE("00",YEAR(Hoja2!D306)),2)),"','",Hoja2!J306,"',","FALSE, 1,8);"), "")</f>
        <v>INSERT INTO seguimiento_oficios_recepcion_oficio(fecha_captura, folio_interno, no_oficio, dependencia_envia, firma, fecha_oficio, asunto, anexo, captura_id, estatus_id) VALUES ('16/01/13',340,'071','SSP','YOLANDA ROMERO RODRIGUEZ','16/01/13','SOLICITUD DE AUTORIZACION DE COMPRA DIRECTA DURANTE EL MES DE ENERO   ',FALSE, 1,8);</v>
      </c>
    </row>
    <row r="307" spans="6:17">
      <c r="F307" t="str">
        <f>RIGHT(CONCATENATE("00",DAY(Hoja2!B307)),2)</f>
        <v>17</v>
      </c>
      <c r="G307" t="str">
        <f>CONCATENATE(RIGHT(CONCATENATE("00",DAY(Hoja2!B307)),2),"/",RIGHT(CONCATENATE("00",MONTH(Hoja2!B307)),2),"/",RIGHT(CONCATENATE("00",YEAR(Hoja2!B307)),2))</f>
        <v>17/01/13</v>
      </c>
      <c r="H307" t="str">
        <f>RIGHT(CONCATENATE("00",DAY(Hoja2!D307)),2)</f>
        <v>16</v>
      </c>
      <c r="I307" t="str">
        <f>CONCATENATE(RIGHT(CONCATENATE("00",DAY(Hoja2!D307)),2),"/",RIGHT(CONCATENATE("00",MONTH(Hoja2!D307)),2),"/",RIGHT(CONCATENATE("00",YEAR(Hoja2!D307)),2))</f>
        <v>16/01/13</v>
      </c>
      <c r="J307" t="str">
        <f>IF(LEN(Hoja2!J307)&gt;150,LEN(Hoja2!J307),"")</f>
        <v/>
      </c>
      <c r="K307" t="str">
        <f>IF(Hoja2!A307&lt;&gt;"", IF(Hoja2!B307&lt;&gt;"", IF(Hoja2!C307&lt;&gt;"", IF(Hoja2!D307&lt;&gt;"", IF(Hoja2!E307&lt;&gt;"", IF(Hoja2!F307&lt;&gt;"", IF(Hoja2!J307&lt;&gt;"","ok",""),""),""),""),""),""),"")</f>
        <v>ok</v>
      </c>
      <c r="L307" t="str">
        <f>IF(Hoja2!A307="'S/F'","--","")</f>
        <v/>
      </c>
      <c r="M307" t="str">
        <f>IF(LEN(Hoja2!C307)&gt;30,Hoja2!C307,"")</f>
        <v/>
      </c>
      <c r="O307" t="str">
        <f>IF(LEN(Hoja2!F307)&gt;110,LEN(Hoja2!F307),"")</f>
        <v/>
      </c>
      <c r="Q307" t="str">
        <f>IF(K307="ok",CONCATENATE(IF(Hoja2!A307="'S/F'","--",""),N307,"INSERT INTO seguimiento_oficios_recepcion_oficio(fecha_captura, folio_interno, no_oficio, dependencia_envia, firma, fecha_oficio, asunto, anexo, captura_id, estatus_id) VALUES ('",CONCATENATE(RIGHT(CONCATENATE("00",DAY(Hoja2!B307)),2),"/",RIGHT(CONCATENATE("00",MONTH(Hoja2!B307)),2),"/",RIGHT(CONCATENATE("00",YEAR(Hoja2!B307)),2)),"',",Hoja2!A307,",'",Hoja2!C307,"','",Hoja2!F307,"','",Hoja2!E307,"','",CONCATENATE(RIGHT(CONCATENATE("00",DAY(Hoja2!D307)),2),"/",RIGHT(CONCATENATE("00",MONTH(Hoja2!D307)),2),"/",RIGHT(CONCATENATE("00",YEAR(Hoja2!D307)),2)),"','",Hoja2!J307,"',","FALSE, 1,8);"), "")</f>
        <v>INSERT INTO seguimiento_oficios_recepcion_oficio(fecha_captura, folio_interno, no_oficio, dependencia_envia, firma, fecha_oficio, asunto, anexo, captura_id, estatus_id) VALUES ('17/01/13',341,'072','SPF','MARGARITA MANZUR VILLANUEVA','16/01/13','SOL. PERSONAL PARA ENTREGA RECEPCION',FALSE, 1,8);</v>
      </c>
    </row>
    <row r="308" spans="6:17">
      <c r="F308" t="str">
        <f>RIGHT(CONCATENATE("00",DAY(Hoja2!B308)),2)</f>
        <v>17</v>
      </c>
      <c r="G308" t="str">
        <f>CONCATENATE(RIGHT(CONCATENATE("00",DAY(Hoja2!B308)),2),"/",RIGHT(CONCATENATE("00",MONTH(Hoja2!B308)),2),"/",RIGHT(CONCATENATE("00",YEAR(Hoja2!B308)),2))</f>
        <v>17/01/13</v>
      </c>
      <c r="H308" t="str">
        <f>RIGHT(CONCATENATE("00",DAY(Hoja2!D308)),2)</f>
        <v>10</v>
      </c>
      <c r="I308" t="str">
        <f>CONCATENATE(RIGHT(CONCATENATE("00",DAY(Hoja2!D308)),2),"/",RIGHT(CONCATENATE("00",MONTH(Hoja2!D308)),2),"/",RIGHT(CONCATENATE("00",YEAR(Hoja2!D308)),2))</f>
        <v>10/01/13</v>
      </c>
      <c r="J308" t="str">
        <f>IF(LEN(Hoja2!J308)&gt;150,LEN(Hoja2!J308),"")</f>
        <v/>
      </c>
      <c r="K308" t="str">
        <f>IF(Hoja2!A308&lt;&gt;"", IF(Hoja2!B308&lt;&gt;"", IF(Hoja2!C308&lt;&gt;"", IF(Hoja2!D308&lt;&gt;"", IF(Hoja2!E308&lt;&gt;"", IF(Hoja2!F308&lt;&gt;"", IF(Hoja2!J308&lt;&gt;"","ok",""),""),""),""),""),""),"")</f>
        <v>ok</v>
      </c>
      <c r="L308" t="str">
        <f>IF(Hoja2!A308="'S/F'","--","")</f>
        <v/>
      </c>
      <c r="M308" t="str">
        <f>IF(LEN(Hoja2!C308)&gt;30,Hoja2!C308,"")</f>
        <v/>
      </c>
      <c r="O308" t="str">
        <f>IF(LEN(Hoja2!F308)&gt;110,LEN(Hoja2!F308),"")</f>
        <v/>
      </c>
      <c r="Q308" t="str">
        <f>IF(K308="ok",CONCATENATE(IF(Hoja2!A308="'S/F'","--",""),N308,"INSERT INTO seguimiento_oficios_recepcion_oficio(fecha_captura, folio_interno, no_oficio, dependencia_envia, firma, fecha_oficio, asunto, anexo, captura_id, estatus_id) VALUES ('",CONCATENATE(RIGHT(CONCATENATE("00",DAY(Hoja2!B308)),2),"/",RIGHT(CONCATENATE("00",MONTH(Hoja2!B308)),2),"/",RIGHT(CONCATENATE("00",YEAR(Hoja2!B308)),2)),"',",Hoja2!A308,",'",Hoja2!C308,"','",Hoja2!F308,"','",Hoja2!E308,"','",CONCATENATE(RIGHT(CONCATENATE("00",DAY(Hoja2!D308)),2),"/",RIGHT(CONCATENATE("00",MONTH(Hoja2!D308)),2),"/",RIGHT(CONCATENATE("00",YEAR(Hoja2!D308)),2)),"','",Hoja2!J308,"',","FALSE, 1,8);"), "")</f>
        <v>INSERT INTO seguimiento_oficios_recepcion_oficio(fecha_captura, folio_interno, no_oficio, dependencia_envia, firma, fecha_oficio, asunto, anexo, captura_id, estatus_id) VALUES ('17/01/13',342,'04','H. AYUNTAMIENTO DEL CENTRO','JUAN ANTONIO FERRER AGUILAR','10/01/13','ENVIA COMUNICADO DE NOMBRAMIENTOS ',FALSE, 1,8);</v>
      </c>
    </row>
    <row r="309" spans="6:17">
      <c r="F309" t="str">
        <f>RIGHT(CONCATENATE("00",DAY(Hoja2!B309)),2)</f>
        <v>17</v>
      </c>
      <c r="G309" t="str">
        <f>CONCATENATE(RIGHT(CONCATENATE("00",DAY(Hoja2!B309)),2),"/",RIGHT(CONCATENATE("00",MONTH(Hoja2!B309)),2),"/",RIGHT(CONCATENATE("00",YEAR(Hoja2!B309)),2))</f>
        <v>17/01/13</v>
      </c>
      <c r="H309" t="str">
        <f>RIGHT(CONCATENATE("00",DAY(Hoja2!D309)),2)</f>
        <v>16</v>
      </c>
      <c r="I309" t="str">
        <f>CONCATENATE(RIGHT(CONCATENATE("00",DAY(Hoja2!D309)),2),"/",RIGHT(CONCATENATE("00",MONTH(Hoja2!D309)),2),"/",RIGHT(CONCATENATE("00",YEAR(Hoja2!D309)),2))</f>
        <v>16/01/13</v>
      </c>
      <c r="J309" t="str">
        <f>IF(LEN(Hoja2!J309)&gt;150,LEN(Hoja2!J309),"")</f>
        <v/>
      </c>
      <c r="K309" t="str">
        <f>IF(Hoja2!A309&lt;&gt;"", IF(Hoja2!B309&lt;&gt;"", IF(Hoja2!C309&lt;&gt;"", IF(Hoja2!D309&lt;&gt;"", IF(Hoja2!E309&lt;&gt;"", IF(Hoja2!F309&lt;&gt;"", IF(Hoja2!J309&lt;&gt;"","ok",""),""),""),""),""),""),"")</f>
        <v>ok</v>
      </c>
      <c r="L309" t="str">
        <f>IF(Hoja2!A309="'S/F'","--","")</f>
        <v/>
      </c>
      <c r="M309" t="str">
        <f>IF(LEN(Hoja2!C309)&gt;30,Hoja2!C309,"")</f>
        <v/>
      </c>
      <c r="O309" t="str">
        <f>IF(LEN(Hoja2!F309)&gt;110,LEN(Hoja2!F309),"")</f>
        <v/>
      </c>
      <c r="Q309" t="str">
        <f>IF(K309="ok",CONCATENATE(IF(Hoja2!A309="'S/F'","--",""),N309,"INSERT INTO seguimiento_oficios_recepcion_oficio(fecha_captura, folio_interno, no_oficio, dependencia_envia, firma, fecha_oficio, asunto, anexo, captura_id, estatus_id) VALUES ('",CONCATENATE(RIGHT(CONCATENATE("00",DAY(Hoja2!B309)),2),"/",RIGHT(CONCATENATE("00",MONTH(Hoja2!B309)),2),"/",RIGHT(CONCATENATE("00",YEAR(Hoja2!B309)),2)),"',",Hoja2!A309,",'",Hoja2!C309,"','",Hoja2!F309,"','",Hoja2!E309,"','",CONCATENATE(RIGHT(CONCATENATE("00",DAY(Hoja2!D309)),2),"/",RIGHT(CONCATENATE("00",MONTH(Hoja2!D309)),2),"/",RIGHT(CONCATENATE("00",YEAR(Hoja2!D309)),2)),"','",Hoja2!J309,"',","FALSE, 1,8);"), "")</f>
        <v>INSERT INTO seguimiento_oficios_recepcion_oficio(fecha_captura, folio_interno, no_oficio, dependencia_envia, firma, fecha_oficio, asunto, anexo, captura_id, estatus_id) VALUES ('17/01/13',343,'06','DIF TABASCO','AURA MEDINA CANO','16/01/13','SOL. CENTRO DE CONVENCIONES PARA EL 14 DE FEBRERO',FALSE, 1,8);</v>
      </c>
    </row>
    <row r="310" spans="6:17">
      <c r="F310" t="str">
        <f>RIGHT(CONCATENATE("00",DAY(Hoja2!B310)),2)</f>
        <v>17</v>
      </c>
      <c r="G310" t="str">
        <f>CONCATENATE(RIGHT(CONCATENATE("00",DAY(Hoja2!B310)),2),"/",RIGHT(CONCATENATE("00",MONTH(Hoja2!B310)),2),"/",RIGHT(CONCATENATE("00",YEAR(Hoja2!B310)),2))</f>
        <v>17/01/13</v>
      </c>
      <c r="H310" t="str">
        <f>RIGHT(CONCATENATE("00",DAY(Hoja2!D310)),2)</f>
        <v>15</v>
      </c>
      <c r="I310" t="str">
        <f>CONCATENATE(RIGHT(CONCATENATE("00",DAY(Hoja2!D310)),2),"/",RIGHT(CONCATENATE("00",MONTH(Hoja2!D310)),2),"/",RIGHT(CONCATENATE("00",YEAR(Hoja2!D310)),2))</f>
        <v>15/01/13</v>
      </c>
      <c r="J310" t="str">
        <f>IF(LEN(Hoja2!J310)&gt;150,LEN(Hoja2!J310),"")</f>
        <v/>
      </c>
      <c r="K310" t="str">
        <f>IF(Hoja2!A310&lt;&gt;"", IF(Hoja2!B310&lt;&gt;"", IF(Hoja2!C310&lt;&gt;"", IF(Hoja2!D310&lt;&gt;"", IF(Hoja2!E310&lt;&gt;"", IF(Hoja2!F310&lt;&gt;"", IF(Hoja2!J310&lt;&gt;"","ok",""),""),""),""),""),""),"")</f>
        <v>ok</v>
      </c>
      <c r="L310" t="str">
        <f>IF(Hoja2!A310="'S/F'","--","")</f>
        <v/>
      </c>
      <c r="M310" t="str">
        <f>IF(LEN(Hoja2!C310)&gt;30,Hoja2!C310,"")</f>
        <v/>
      </c>
      <c r="O310" t="str">
        <f>IF(LEN(Hoja2!F310)&gt;110,LEN(Hoja2!F310),"")</f>
        <v/>
      </c>
      <c r="Q310" t="str">
        <f>IF(K310="ok",CONCATENATE(IF(Hoja2!A310="'S/F'","--",""),N310,"INSERT INTO seguimiento_oficios_recepcion_oficio(fecha_captura, folio_interno, no_oficio, dependencia_envia, firma, fecha_oficio, asunto, anexo, captura_id, estatus_id) VALUES ('",CONCATENATE(RIGHT(CONCATENATE("00",DAY(Hoja2!B310)),2),"/",RIGHT(CONCATENATE("00",MONTH(Hoja2!B310)),2),"/",RIGHT(CONCATENATE("00",YEAR(Hoja2!B310)),2)),"',",Hoja2!A310,",'",Hoja2!C310,"','",Hoja2!F310,"','",Hoja2!E310,"','",CONCATENATE(RIGHT(CONCATENATE("00",DAY(Hoja2!D310)),2),"/",RIGHT(CONCATENATE("00",MONTH(Hoja2!D310)),2),"/",RIGHT(CONCATENATE("00",YEAR(Hoja2!D310)),2)),"','",Hoja2!J310,"',","FALSE, 1,8);"), "")</f>
        <v>INSERT INTO seguimiento_oficios_recepcion_oficio(fecha_captura, folio_interno, no_oficio, dependencia_envia, firma, fecha_oficio, asunto, anexo, captura_id, estatus_id) VALUES ('17/01/13',344,'09','SSP','LUIS ENRIQUE RUIZ GONZALEZ','15/01/13','ENVIA OFICIO ORIGINAL DE PENSION ALIMENTICIA',FALSE, 1,8);</v>
      </c>
    </row>
    <row r="311" spans="6:17">
      <c r="F311" t="str">
        <f>RIGHT(CONCATENATE("00",DAY(Hoja2!B311)),2)</f>
        <v>17</v>
      </c>
      <c r="G311" t="str">
        <f>CONCATENATE(RIGHT(CONCATENATE("00",DAY(Hoja2!B311)),2),"/",RIGHT(CONCATENATE("00",MONTH(Hoja2!B311)),2),"/",RIGHT(CONCATENATE("00",YEAR(Hoja2!B311)),2))</f>
        <v>17/01/13</v>
      </c>
      <c r="H311" t="str">
        <f>RIGHT(CONCATENATE("00",DAY(Hoja2!D311)),2)</f>
        <v>17</v>
      </c>
      <c r="I311" t="str">
        <f>CONCATENATE(RIGHT(CONCATENATE("00",DAY(Hoja2!D311)),2),"/",RIGHT(CONCATENATE("00",MONTH(Hoja2!D311)),2),"/",RIGHT(CONCATENATE("00",YEAR(Hoja2!D311)),2))</f>
        <v>17/01/13</v>
      </c>
      <c r="J311" t="str">
        <f>IF(LEN(Hoja2!J311)&gt;150,LEN(Hoja2!J311),"")</f>
        <v/>
      </c>
      <c r="K311" t="str">
        <f>IF(Hoja2!A311&lt;&gt;"", IF(Hoja2!B311&lt;&gt;"", IF(Hoja2!C311&lt;&gt;"", IF(Hoja2!D311&lt;&gt;"", IF(Hoja2!E311&lt;&gt;"", IF(Hoja2!F311&lt;&gt;"", IF(Hoja2!J311&lt;&gt;"","ok",""),""),""),""),""),""),"")</f>
        <v>ok</v>
      </c>
      <c r="L311" t="str">
        <f>IF(Hoja2!A311="'S/F'","--","")</f>
        <v/>
      </c>
      <c r="M311" t="str">
        <f>IF(LEN(Hoja2!C311)&gt;30,Hoja2!C311,"")</f>
        <v/>
      </c>
      <c r="O311" t="str">
        <f>IF(LEN(Hoja2!F311)&gt;110,LEN(Hoja2!F311),"")</f>
        <v/>
      </c>
      <c r="Q311" t="str">
        <f>IF(K311="ok",CONCATENATE(IF(Hoja2!A311="'S/F'","--",""),N311,"INSERT INTO seguimiento_oficios_recepcion_oficio(fecha_captura, folio_interno, no_oficio, dependencia_envia, firma, fecha_oficio, asunto, anexo, captura_id, estatus_id) VALUES ('",CONCATENATE(RIGHT(CONCATENATE("00",DAY(Hoja2!B311)),2),"/",RIGHT(CONCATENATE("00",MONTH(Hoja2!B311)),2),"/",RIGHT(CONCATENATE("00",YEAR(Hoja2!B311)),2)),"',",Hoja2!A311,",'",Hoja2!C311,"','",Hoja2!F311,"','",Hoja2!E311,"','",CONCATENATE(RIGHT(CONCATENATE("00",DAY(Hoja2!D311)),2),"/",RIGHT(CONCATENATE("00",MONTH(Hoja2!D311)),2),"/",RIGHT(CONCATENATE("00",YEAR(Hoja2!D311)),2)),"','",Hoja2!J311,"',","FALSE, 1,8);"), "")</f>
        <v>INSERT INTO seguimiento_oficios_recepcion_oficio(fecha_captura, folio_interno, no_oficio, dependencia_envia, firma, fecha_oficio, asunto, anexo, captura_id, estatus_id) VALUES ('17/01/13',345,'030','CMAIG','HERMINIA BANDA IZETA','17/01/13','ENVIA TALONES DEL PAGO DE DIA DE REYES',FALSE, 1,8);</v>
      </c>
    </row>
    <row r="312" spans="6:17">
      <c r="F312" t="str">
        <f>RIGHT(CONCATENATE("00",DAY(Hoja2!B312)),2)</f>
        <v>17</v>
      </c>
      <c r="G312" t="str">
        <f>CONCATENATE(RIGHT(CONCATENATE("00",DAY(Hoja2!B312)),2),"/",RIGHT(CONCATENATE("00",MONTH(Hoja2!B312)),2),"/",RIGHT(CONCATENATE("00",YEAR(Hoja2!B312)),2))</f>
        <v>17/01/13</v>
      </c>
      <c r="H312" t="str">
        <f>RIGHT(CONCATENATE("00",DAY(Hoja2!D312)),2)</f>
        <v>16</v>
      </c>
      <c r="I312" t="str">
        <f>CONCATENATE(RIGHT(CONCATENATE("00",DAY(Hoja2!D312)),2),"/",RIGHT(CONCATENATE("00",MONTH(Hoja2!D312)),2),"/",RIGHT(CONCATENATE("00",YEAR(Hoja2!D312)),2))</f>
        <v>16/01/13</v>
      </c>
      <c r="J312" t="str">
        <f>IF(LEN(Hoja2!J312)&gt;150,LEN(Hoja2!J312),"")</f>
        <v/>
      </c>
      <c r="K312" t="str">
        <f>IF(Hoja2!A312&lt;&gt;"", IF(Hoja2!B312&lt;&gt;"", IF(Hoja2!C312&lt;&gt;"", IF(Hoja2!D312&lt;&gt;"", IF(Hoja2!E312&lt;&gt;"", IF(Hoja2!F312&lt;&gt;"", IF(Hoja2!J312&lt;&gt;"","ok",""),""),""),""),""),""),"")</f>
        <v>ok</v>
      </c>
      <c r="L312" t="str">
        <f>IF(Hoja2!A312="'S/F'","--","")</f>
        <v/>
      </c>
      <c r="M312" t="str">
        <f>IF(LEN(Hoja2!C312)&gt;30,Hoja2!C312,"")</f>
        <v/>
      </c>
      <c r="O312" t="str">
        <f>IF(LEN(Hoja2!F312)&gt;110,LEN(Hoja2!F312),"")</f>
        <v/>
      </c>
      <c r="Q312" t="str">
        <f>IF(K312="ok",CONCATENATE(IF(Hoja2!A312="'S/F'","--",""),N312,"INSERT INTO seguimiento_oficios_recepcion_oficio(fecha_captura, folio_interno, no_oficio, dependencia_envia, firma, fecha_oficio, asunto, anexo, captura_id, estatus_id) VALUES ('",CONCATENATE(RIGHT(CONCATENATE("00",DAY(Hoja2!B312)),2),"/",RIGHT(CONCATENATE("00",MONTH(Hoja2!B312)),2),"/",RIGHT(CONCATENATE("00",YEAR(Hoja2!B312)),2)),"',",Hoja2!A312,",'",Hoja2!C312,"','",Hoja2!F312,"','",Hoja2!E312,"','",CONCATENATE(RIGHT(CONCATENATE("00",DAY(Hoja2!D312)),2),"/",RIGHT(CONCATENATE("00",MONTH(Hoja2!D312)),2),"/",RIGHT(CONCATENATE("00",YEAR(Hoja2!D312)),2)),"','",Hoja2!J312,"',","FALSE, 1,8);"), "")</f>
        <v>INSERT INTO seguimiento_oficios_recepcion_oficio(fecha_captura, folio_interno, no_oficio, dependencia_envia, firma, fecha_oficio, asunto, anexo, captura_id, estatus_id) VALUES ('17/01/13',346,'027','CMAIG','HERMINIA BANDA IZETA','16/01/13','ENVIAN RELACION PARA APLICACIÓN DE DESCUENTO',FALSE, 1,8);</v>
      </c>
    </row>
    <row r="313" spans="6:17">
      <c r="F313" t="str">
        <f>RIGHT(CONCATENATE("00",DAY(Hoja2!B313)),2)</f>
        <v>17</v>
      </c>
      <c r="G313" t="str">
        <f>CONCATENATE(RIGHT(CONCATENATE("00",DAY(Hoja2!B313)),2),"/",RIGHT(CONCATENATE("00",MONTH(Hoja2!B313)),2),"/",RIGHT(CONCATENATE("00",YEAR(Hoja2!B313)),2))</f>
        <v>17/01/13</v>
      </c>
      <c r="H313" t="str">
        <f>RIGHT(CONCATENATE("00",DAY(Hoja2!D313)),2)</f>
        <v>16</v>
      </c>
      <c r="I313" t="str">
        <f>CONCATENATE(RIGHT(CONCATENATE("00",DAY(Hoja2!D313)),2),"/",RIGHT(CONCATENATE("00",MONTH(Hoja2!D313)),2),"/",RIGHT(CONCATENATE("00",YEAR(Hoja2!D313)),2))</f>
        <v>16/01/13</v>
      </c>
      <c r="J313" t="str">
        <f>IF(LEN(Hoja2!J313)&gt;150,LEN(Hoja2!J313),"")</f>
        <v/>
      </c>
      <c r="K313" t="str">
        <f>IF(Hoja2!A313&lt;&gt;"", IF(Hoja2!B313&lt;&gt;"", IF(Hoja2!C313&lt;&gt;"", IF(Hoja2!D313&lt;&gt;"", IF(Hoja2!E313&lt;&gt;"", IF(Hoja2!F313&lt;&gt;"", IF(Hoja2!J313&lt;&gt;"","ok",""),""),""),""),""),""),"")</f>
        <v>ok</v>
      </c>
      <c r="L313" t="str">
        <f>IF(Hoja2!A313="'S/F'","--","")</f>
        <v/>
      </c>
      <c r="M313" t="str">
        <f>IF(LEN(Hoja2!C313)&gt;30,Hoja2!C313,"")</f>
        <v/>
      </c>
      <c r="O313" t="str">
        <f>IF(LEN(Hoja2!F313)&gt;110,LEN(Hoja2!F313),"")</f>
        <v/>
      </c>
      <c r="Q313" t="str">
        <f>IF(K313="ok",CONCATENATE(IF(Hoja2!A313="'S/F'","--",""),N313,"INSERT INTO seguimiento_oficios_recepcion_oficio(fecha_captura, folio_interno, no_oficio, dependencia_envia, firma, fecha_oficio, asunto, anexo, captura_id, estatus_id) VALUES ('",CONCATENATE(RIGHT(CONCATENATE("00",DAY(Hoja2!B313)),2),"/",RIGHT(CONCATENATE("00",MONTH(Hoja2!B313)),2),"/",RIGHT(CONCATENATE("00",YEAR(Hoja2!B313)),2)),"',",Hoja2!A313,",'",Hoja2!C313,"','",Hoja2!F313,"','",Hoja2!E313,"','",CONCATENATE(RIGHT(CONCATENATE("00",DAY(Hoja2!D313)),2),"/",RIGHT(CONCATENATE("00",MONTH(Hoja2!D313)),2),"/",RIGHT(CONCATENATE("00",YEAR(Hoja2!D313)),2)),"','",Hoja2!J313,"',","FALSE, 1,8);"), "")</f>
        <v>INSERT INTO seguimiento_oficios_recepcion_oficio(fecha_captura, folio_interno, no_oficio, dependencia_envia, firma, fecha_oficio, asunto, anexo, captura_id, estatus_id) VALUES ('17/01/13',347,'078','SEDAFOP','ANA LAURA FLORES HERNANDEZ','16/01/13','ENVIAN RELACION PARA APLICACIÓN DE DESCUENTO',FALSE, 1,8);</v>
      </c>
    </row>
    <row r="314" spans="6:17">
      <c r="F314" t="str">
        <f>RIGHT(CONCATENATE("00",DAY(Hoja2!B314)),2)</f>
        <v>17</v>
      </c>
      <c r="G314" t="str">
        <f>CONCATENATE(RIGHT(CONCATENATE("00",DAY(Hoja2!B314)),2),"/",RIGHT(CONCATENATE("00",MONTH(Hoja2!B314)),2),"/",RIGHT(CONCATENATE("00",YEAR(Hoja2!B314)),2))</f>
        <v>17/01/13</v>
      </c>
      <c r="H314" t="str">
        <f>RIGHT(CONCATENATE("00",DAY(Hoja2!D314)),2)</f>
        <v>16</v>
      </c>
      <c r="I314" t="str">
        <f>CONCATENATE(RIGHT(CONCATENATE("00",DAY(Hoja2!D314)),2),"/",RIGHT(CONCATENATE("00",MONTH(Hoja2!D314)),2),"/",RIGHT(CONCATENATE("00",YEAR(Hoja2!D314)),2))</f>
        <v>16/01/13</v>
      </c>
      <c r="J314" t="str">
        <f>IF(LEN(Hoja2!J314)&gt;150,LEN(Hoja2!J314),"")</f>
        <v/>
      </c>
      <c r="K314" t="str">
        <f>IF(Hoja2!A314&lt;&gt;"", IF(Hoja2!B314&lt;&gt;"", IF(Hoja2!C314&lt;&gt;"", IF(Hoja2!D314&lt;&gt;"", IF(Hoja2!E314&lt;&gt;"", IF(Hoja2!F314&lt;&gt;"", IF(Hoja2!J314&lt;&gt;"","ok",""),""),""),""),""),""),"")</f>
        <v>ok</v>
      </c>
      <c r="L314" t="str">
        <f>IF(Hoja2!A314="'S/F'","--","")</f>
        <v/>
      </c>
      <c r="M314" t="str">
        <f>IF(LEN(Hoja2!C314)&gt;30,Hoja2!C314,"")</f>
        <v/>
      </c>
      <c r="O314" t="str">
        <f>IF(LEN(Hoja2!F314)&gt;110,LEN(Hoja2!F314),"")</f>
        <v/>
      </c>
      <c r="Q314" t="str">
        <f>IF(K314="ok",CONCATENATE(IF(Hoja2!A314="'S/F'","--",""),N314,"INSERT INTO seguimiento_oficios_recepcion_oficio(fecha_captura, folio_interno, no_oficio, dependencia_envia, firma, fecha_oficio, asunto, anexo, captura_id, estatus_id) VALUES ('",CONCATENATE(RIGHT(CONCATENATE("00",DAY(Hoja2!B314)),2),"/",RIGHT(CONCATENATE("00",MONTH(Hoja2!B314)),2),"/",RIGHT(CONCATENATE("00",YEAR(Hoja2!B314)),2)),"',",Hoja2!A314,",'",Hoja2!C314,"','",Hoja2!F314,"','",Hoja2!E314,"','",CONCATENATE(RIGHT(CONCATENATE("00",DAY(Hoja2!D314)),2),"/",RIGHT(CONCATENATE("00",MONTH(Hoja2!D314)),2),"/",RIGHT(CONCATENATE("00",YEAR(Hoja2!D314)),2)),"','",Hoja2!J314,"',","FALSE, 1,8);"), "")</f>
        <v>INSERT INTO seguimiento_oficios_recepcion_oficio(fecha_captura, folio_interno, no_oficio, dependencia_envia, firma, fecha_oficio, asunto, anexo, captura_id, estatus_id) VALUES ('17/01/13',348,'S/N','SA/SSRM','FRANCISCO RAFAEL FUENTES GUTIERREZ','16/01/13','NOMINA DE BASE',FALSE, 1,8);</v>
      </c>
    </row>
    <row r="315" spans="6:17">
      <c r="F315" t="str">
        <f>RIGHT(CONCATENATE("00",DAY(Hoja2!B315)),2)</f>
        <v>17</v>
      </c>
      <c r="G315" t="str">
        <f>CONCATENATE(RIGHT(CONCATENATE("00",DAY(Hoja2!B315)),2),"/",RIGHT(CONCATENATE("00",MONTH(Hoja2!B315)),2),"/",RIGHT(CONCATENATE("00",YEAR(Hoja2!B315)),2))</f>
        <v>17/01/13</v>
      </c>
      <c r="H315" t="str">
        <f>RIGHT(CONCATENATE("00",DAY(Hoja2!D315)),2)</f>
        <v>16</v>
      </c>
      <c r="I315" t="str">
        <f>CONCATENATE(RIGHT(CONCATENATE("00",DAY(Hoja2!D315)),2),"/",RIGHT(CONCATENATE("00",MONTH(Hoja2!D315)),2),"/",RIGHT(CONCATENATE("00",YEAR(Hoja2!D315)),2))</f>
        <v>16/01/13</v>
      </c>
      <c r="J315" t="str">
        <f>IF(LEN(Hoja2!J315)&gt;150,LEN(Hoja2!J315),"")</f>
        <v/>
      </c>
      <c r="K315" t="str">
        <f>IF(Hoja2!A315&lt;&gt;"", IF(Hoja2!B315&lt;&gt;"", IF(Hoja2!C315&lt;&gt;"", IF(Hoja2!D315&lt;&gt;"", IF(Hoja2!E315&lt;&gt;"", IF(Hoja2!F315&lt;&gt;"", IF(Hoja2!J315&lt;&gt;"","ok",""),""),""),""),""),""),"")</f>
        <v>ok</v>
      </c>
      <c r="L315" t="str">
        <f>IF(Hoja2!A315="'S/F'","--","")</f>
        <v/>
      </c>
      <c r="M315" t="str">
        <f>IF(LEN(Hoja2!C315)&gt;30,Hoja2!C315,"")</f>
        <v/>
      </c>
      <c r="O315" t="str">
        <f>IF(LEN(Hoja2!F315)&gt;110,LEN(Hoja2!F315),"")</f>
        <v/>
      </c>
      <c r="Q315" t="str">
        <f>IF(K315="ok",CONCATENATE(IF(Hoja2!A315="'S/F'","--",""),N315,"INSERT INTO seguimiento_oficios_recepcion_oficio(fecha_captura, folio_interno, no_oficio, dependencia_envia, firma, fecha_oficio, asunto, anexo, captura_id, estatus_id) VALUES ('",CONCATENATE(RIGHT(CONCATENATE("00",DAY(Hoja2!B315)),2),"/",RIGHT(CONCATENATE("00",MONTH(Hoja2!B315)),2),"/",RIGHT(CONCATENATE("00",YEAR(Hoja2!B315)),2)),"',",Hoja2!A315,",'",Hoja2!C315,"','",Hoja2!F315,"','",Hoja2!E315,"','",CONCATENATE(RIGHT(CONCATENATE("00",DAY(Hoja2!D315)),2),"/",RIGHT(CONCATENATE("00",MONTH(Hoja2!D315)),2),"/",RIGHT(CONCATENATE("00",YEAR(Hoja2!D315)),2)),"','",Hoja2!J315,"',","FALSE, 1,8);"), "")</f>
        <v>INSERT INTO seguimiento_oficios_recepcion_oficio(fecha_captura, folio_interno, no_oficio, dependencia_envia, firma, fecha_oficio, asunto, anexo, captura_id, estatus_id) VALUES ('17/01/13',349,'045','COORD. GRAL. DE ASUNTOS JURIDICOS','JUAN JOSE PERALTA FOCIL','16/01/13','ENVIAN INCIDENCIAS',FALSE, 1,8);</v>
      </c>
    </row>
    <row r="316" spans="6:17">
      <c r="F316" t="str">
        <f>RIGHT(CONCATENATE("00",DAY(Hoja2!B316)),2)</f>
        <v>17</v>
      </c>
      <c r="G316" t="str">
        <f>CONCATENATE(RIGHT(CONCATENATE("00",DAY(Hoja2!B316)),2),"/",RIGHT(CONCATENATE("00",MONTH(Hoja2!B316)),2),"/",RIGHT(CONCATENATE("00",YEAR(Hoja2!B316)),2))</f>
        <v>17/01/13</v>
      </c>
      <c r="H316" t="str">
        <f>RIGHT(CONCATENATE("00",DAY(Hoja2!D316)),2)</f>
        <v>15</v>
      </c>
      <c r="I316" t="str">
        <f>CONCATENATE(RIGHT(CONCATENATE("00",DAY(Hoja2!D316)),2),"/",RIGHT(CONCATENATE("00",MONTH(Hoja2!D316)),2),"/",RIGHT(CONCATENATE("00",YEAR(Hoja2!D316)),2))</f>
        <v>15/01/13</v>
      </c>
      <c r="J316" t="str">
        <f>IF(LEN(Hoja2!J316)&gt;150,LEN(Hoja2!J316),"")</f>
        <v/>
      </c>
      <c r="K316" t="str">
        <f>IF(Hoja2!A316&lt;&gt;"", IF(Hoja2!B316&lt;&gt;"", IF(Hoja2!C316&lt;&gt;"", IF(Hoja2!D316&lt;&gt;"", IF(Hoja2!E316&lt;&gt;"", IF(Hoja2!F316&lt;&gt;"", IF(Hoja2!J316&lt;&gt;"","ok",""),""),""),""),""),""),"")</f>
        <v>ok</v>
      </c>
      <c r="L316" t="str">
        <f>IF(Hoja2!A316="'S/F'","--","")</f>
        <v/>
      </c>
      <c r="M316" t="str">
        <f>IF(LEN(Hoja2!C316)&gt;30,Hoja2!C316,"")</f>
        <v/>
      </c>
      <c r="O316" t="str">
        <f>IF(LEN(Hoja2!F316)&gt;110,LEN(Hoja2!F316),"")</f>
        <v/>
      </c>
      <c r="Q316" t="str">
        <f>IF(K316="ok",CONCATENATE(IF(Hoja2!A316="'S/F'","--",""),N316,"INSERT INTO seguimiento_oficios_recepcion_oficio(fecha_captura, folio_interno, no_oficio, dependencia_envia, firma, fecha_oficio, asunto, anexo, captura_id, estatus_id) VALUES ('",CONCATENATE(RIGHT(CONCATENATE("00",DAY(Hoja2!B316)),2),"/",RIGHT(CONCATENATE("00",MONTH(Hoja2!B316)),2),"/",RIGHT(CONCATENATE("00",YEAR(Hoja2!B316)),2)),"',",Hoja2!A316,",'",Hoja2!C316,"','",Hoja2!F316,"','",Hoja2!E316,"','",CONCATENATE(RIGHT(CONCATENATE("00",DAY(Hoja2!D316)),2),"/",RIGHT(CONCATENATE("00",MONTH(Hoja2!D316)),2),"/",RIGHT(CONCATENATE("00",YEAR(Hoja2!D316)),2)),"','",Hoja2!J316,"',","FALSE, 1,8);"), "")</f>
        <v>INSERT INTO seguimiento_oficios_recepcion_oficio(fecha_captura, folio_interno, no_oficio, dependencia_envia, firma, fecha_oficio, asunto, anexo, captura_id, estatus_id) VALUES ('17/01/13',350,'105','ASUNTOS JURIDICOS','JORGE ALBERTO CORNELIO MALDONADO','15/01/13','REMITEN PERIODICOS OFICIALIES',FALSE, 1,8);</v>
      </c>
    </row>
    <row r="317" spans="6:17">
      <c r="F317" t="str">
        <f>RIGHT(CONCATENATE("00",DAY(Hoja2!B317)),2)</f>
        <v>17</v>
      </c>
      <c r="G317" t="str">
        <f>CONCATENATE(RIGHT(CONCATENATE("00",DAY(Hoja2!B317)),2),"/",RIGHT(CONCATENATE("00",MONTH(Hoja2!B317)),2),"/",RIGHT(CONCATENATE("00",YEAR(Hoja2!B317)),2))</f>
        <v>17/01/13</v>
      </c>
      <c r="H317" t="str">
        <f>RIGHT(CONCATENATE("00",DAY(Hoja2!D317)),2)</f>
        <v>14</v>
      </c>
      <c r="I317" t="str">
        <f>CONCATENATE(RIGHT(CONCATENATE("00",DAY(Hoja2!D317)),2),"/",RIGHT(CONCATENATE("00",MONTH(Hoja2!D317)),2),"/",RIGHT(CONCATENATE("00",YEAR(Hoja2!D317)),2))</f>
        <v>14/01/13</v>
      </c>
      <c r="J317" t="str">
        <f>IF(LEN(Hoja2!J317)&gt;150,LEN(Hoja2!J317),"")</f>
        <v/>
      </c>
      <c r="K317" t="str">
        <f>IF(Hoja2!A317&lt;&gt;"", IF(Hoja2!B317&lt;&gt;"", IF(Hoja2!C317&lt;&gt;"", IF(Hoja2!D317&lt;&gt;"", IF(Hoja2!E317&lt;&gt;"", IF(Hoja2!F317&lt;&gt;"", IF(Hoja2!J317&lt;&gt;"","ok",""),""),""),""),""),""),"")</f>
        <v>ok</v>
      </c>
      <c r="L317" t="str">
        <f>IF(Hoja2!A317="'S/F'","--","")</f>
        <v/>
      </c>
      <c r="M317" t="str">
        <f>IF(LEN(Hoja2!C317)&gt;30,Hoja2!C317,"")</f>
        <v/>
      </c>
      <c r="O317" t="str">
        <f>IF(LEN(Hoja2!F317)&gt;110,LEN(Hoja2!F317),"")</f>
        <v/>
      </c>
      <c r="Q317" t="str">
        <f>IF(K317="ok",CONCATENATE(IF(Hoja2!A317="'S/F'","--",""),N317,"INSERT INTO seguimiento_oficios_recepcion_oficio(fecha_captura, folio_interno, no_oficio, dependencia_envia, firma, fecha_oficio, asunto, anexo, captura_id, estatus_id) VALUES ('",CONCATENATE(RIGHT(CONCATENATE("00",DAY(Hoja2!B317)),2),"/",RIGHT(CONCATENATE("00",MONTH(Hoja2!B317)),2),"/",RIGHT(CONCATENATE("00",YEAR(Hoja2!B317)),2)),"',",Hoja2!A317,",'",Hoja2!C317,"','",Hoja2!F317,"','",Hoja2!E317,"','",CONCATENATE(RIGHT(CONCATENATE("00",DAY(Hoja2!D317)),2),"/",RIGHT(CONCATENATE("00",MONTH(Hoja2!D317)),2),"/",RIGHT(CONCATENATE("00",YEAR(Hoja2!D317)),2)),"','",Hoja2!J317,"',","FALSE, 1,8);"), "")</f>
        <v>INSERT INTO seguimiento_oficios_recepcion_oficio(fecha_captura, folio_interno, no_oficio, dependencia_envia, firma, fecha_oficio, asunto, anexo, captura_id, estatus_id) VALUES ('17/01/13',351,'0025','SCT','JOSE ANTONIO DE LA VEGA ASMITIA','14/01/13','ENVIAN LISTADO DE PERSONAL DE ALTA',FALSE, 1,8);</v>
      </c>
    </row>
    <row r="318" spans="6:17">
      <c r="F318" t="str">
        <f>RIGHT(CONCATENATE("00",DAY(Hoja2!B318)),2)</f>
        <v>17</v>
      </c>
      <c r="G318" t="str">
        <f>CONCATENATE(RIGHT(CONCATENATE("00",DAY(Hoja2!B318)),2),"/",RIGHT(CONCATENATE("00",MONTH(Hoja2!B318)),2),"/",RIGHT(CONCATENATE("00",YEAR(Hoja2!B318)),2))</f>
        <v>17/01/13</v>
      </c>
      <c r="H318" t="str">
        <f>RIGHT(CONCATENATE("00",DAY(Hoja2!D318)),2)</f>
        <v>15</v>
      </c>
      <c r="I318" t="str">
        <f>CONCATENATE(RIGHT(CONCATENATE("00",DAY(Hoja2!D318)),2),"/",RIGHT(CONCATENATE("00",MONTH(Hoja2!D318)),2),"/",RIGHT(CONCATENATE("00",YEAR(Hoja2!D318)),2))</f>
        <v>15/01/13</v>
      </c>
      <c r="J318" t="str">
        <f>IF(LEN(Hoja2!J318)&gt;150,LEN(Hoja2!J318),"")</f>
        <v/>
      </c>
      <c r="K318" t="str">
        <f>IF(Hoja2!A318&lt;&gt;"", IF(Hoja2!B318&lt;&gt;"", IF(Hoja2!C318&lt;&gt;"", IF(Hoja2!D318&lt;&gt;"", IF(Hoja2!E318&lt;&gt;"", IF(Hoja2!F318&lt;&gt;"", IF(Hoja2!J318&lt;&gt;"","ok",""),""),""),""),""),""),"")</f>
        <v>ok</v>
      </c>
      <c r="L318" t="str">
        <f>IF(Hoja2!A318="'S/F'","--","")</f>
        <v/>
      </c>
      <c r="M318" t="str">
        <f>IF(LEN(Hoja2!C318)&gt;30,Hoja2!C318,"")</f>
        <v/>
      </c>
      <c r="O318" t="str">
        <f>IF(LEN(Hoja2!F318)&gt;110,LEN(Hoja2!F318),"")</f>
        <v/>
      </c>
      <c r="Q318" t="str">
        <f>IF(K318="ok",CONCATENATE(IF(Hoja2!A318="'S/F'","--",""),N318,"INSERT INTO seguimiento_oficios_recepcion_oficio(fecha_captura, folio_interno, no_oficio, dependencia_envia, firma, fecha_oficio, asunto, anexo, captura_id, estatus_id) VALUES ('",CONCATENATE(RIGHT(CONCATENATE("00",DAY(Hoja2!B318)),2),"/",RIGHT(CONCATENATE("00",MONTH(Hoja2!B318)),2),"/",RIGHT(CONCATENATE("00",YEAR(Hoja2!B318)),2)),"',",Hoja2!A318,",'",Hoja2!C318,"','",Hoja2!F318,"','",Hoja2!E318,"','",CONCATENATE(RIGHT(CONCATENATE("00",DAY(Hoja2!D318)),2),"/",RIGHT(CONCATENATE("00",MONTH(Hoja2!D318)),2),"/",RIGHT(CONCATENATE("00",YEAR(Hoja2!D318)),2)),"','",Hoja2!J318,"',","FALSE, 1,8);"), "")</f>
        <v>INSERT INTO seguimiento_oficios_recepcion_oficio(fecha_captura, folio_interno, no_oficio, dependencia_envia, firma, fecha_oficio, asunto, anexo, captura_id, estatus_id) VALUES ('17/01/13',352,'0027','SCT','JOSE ANTONIO DE LA VEGA ASMITIA','15/01/13','ENVIAN LISTADO DE PERSONAL DE ALTA',FALSE, 1,8);</v>
      </c>
    </row>
    <row r="319" spans="6:17">
      <c r="F319" t="str">
        <f>RIGHT(CONCATENATE("00",DAY(Hoja2!B319)),2)</f>
        <v>17</v>
      </c>
      <c r="G319" t="str">
        <f>CONCATENATE(RIGHT(CONCATENATE("00",DAY(Hoja2!B319)),2),"/",RIGHT(CONCATENATE("00",MONTH(Hoja2!B319)),2),"/",RIGHT(CONCATENATE("00",YEAR(Hoja2!B319)),2))</f>
        <v>17/01/13</v>
      </c>
      <c r="H319" t="str">
        <f>RIGHT(CONCATENATE("00",DAY(Hoja2!D319)),2)</f>
        <v>17</v>
      </c>
      <c r="I319" t="str">
        <f>CONCATENATE(RIGHT(CONCATENATE("00",DAY(Hoja2!D319)),2),"/",RIGHT(CONCATENATE("00",MONTH(Hoja2!D319)),2),"/",RIGHT(CONCATENATE("00",YEAR(Hoja2!D319)),2))</f>
        <v>17/01/13</v>
      </c>
      <c r="J319" t="str">
        <f>IF(LEN(Hoja2!J319)&gt;150,LEN(Hoja2!J319),"")</f>
        <v/>
      </c>
      <c r="K319" t="str">
        <f>IF(Hoja2!A319&lt;&gt;"", IF(Hoja2!B319&lt;&gt;"", IF(Hoja2!C319&lt;&gt;"", IF(Hoja2!D319&lt;&gt;"", IF(Hoja2!E319&lt;&gt;"", IF(Hoja2!F319&lt;&gt;"", IF(Hoja2!J319&lt;&gt;"","ok",""),""),""),""),""),""),"")</f>
        <v>ok</v>
      </c>
      <c r="L319" t="str">
        <f>IF(Hoja2!A319="'S/F'","--","")</f>
        <v/>
      </c>
      <c r="M319" t="str">
        <f>IF(LEN(Hoja2!C319)&gt;30,Hoja2!C319,"")</f>
        <v/>
      </c>
      <c r="O319" t="str">
        <f>IF(LEN(Hoja2!F319)&gt;110,LEN(Hoja2!F319),"")</f>
        <v/>
      </c>
      <c r="Q319" t="str">
        <f>IF(K319="ok",CONCATENATE(IF(Hoja2!A319="'S/F'","--",""),N319,"INSERT INTO seguimiento_oficios_recepcion_oficio(fecha_captura, folio_interno, no_oficio, dependencia_envia, firma, fecha_oficio, asunto, anexo, captura_id, estatus_id) VALUES ('",CONCATENATE(RIGHT(CONCATENATE("00",DAY(Hoja2!B319)),2),"/",RIGHT(CONCATENATE("00",MONTH(Hoja2!B319)),2),"/",RIGHT(CONCATENATE("00",YEAR(Hoja2!B319)),2)),"',",Hoja2!A319,",'",Hoja2!C319,"','",Hoja2!F319,"','",Hoja2!E319,"','",CONCATENATE(RIGHT(CONCATENATE("00",DAY(Hoja2!D319)),2),"/",RIGHT(CONCATENATE("00",MONTH(Hoja2!D319)),2),"/",RIGHT(CONCATENATE("00",YEAR(Hoja2!D319)),2)),"','",Hoja2!J319,"',","FALSE, 1,8);"), "")</f>
        <v>INSERT INTO seguimiento_oficios_recepcion_oficio(fecha_captura, folio_interno, no_oficio, dependencia_envia, firma, fecha_oficio, asunto, anexo, captura_id, estatus_id) VALUES ('17/01/13',353,'009','SCT','JUAN MANUEL CERVANTES CACHON','17/01/13','ENVIAN RELACION DE DESCUENTOS',FALSE, 1,8);</v>
      </c>
    </row>
    <row r="320" spans="6:17">
      <c r="F320" t="str">
        <f>RIGHT(CONCATENATE("00",DAY(Hoja2!B320)),2)</f>
        <v>17</v>
      </c>
      <c r="G320" t="str">
        <f>CONCATENATE(RIGHT(CONCATENATE("00",DAY(Hoja2!B320)),2),"/",RIGHT(CONCATENATE("00",MONTH(Hoja2!B320)),2),"/",RIGHT(CONCATENATE("00",YEAR(Hoja2!B320)),2))</f>
        <v>17/01/13</v>
      </c>
      <c r="H320" t="str">
        <f>RIGHT(CONCATENATE("00",DAY(Hoja2!D320)),2)</f>
        <v>17</v>
      </c>
      <c r="I320" t="str">
        <f>CONCATENATE(RIGHT(CONCATENATE("00",DAY(Hoja2!D320)),2),"/",RIGHT(CONCATENATE("00",MONTH(Hoja2!D320)),2),"/",RIGHT(CONCATENATE("00",YEAR(Hoja2!D320)),2))</f>
        <v>17/01/13</v>
      </c>
      <c r="J320" t="str">
        <f>IF(LEN(Hoja2!J320)&gt;150,LEN(Hoja2!J320),"")</f>
        <v/>
      </c>
      <c r="K320" t="str">
        <f>IF(Hoja2!A320&lt;&gt;"", IF(Hoja2!B320&lt;&gt;"", IF(Hoja2!C320&lt;&gt;"", IF(Hoja2!D320&lt;&gt;"", IF(Hoja2!E320&lt;&gt;"", IF(Hoja2!F320&lt;&gt;"", IF(Hoja2!J320&lt;&gt;"","ok",""),""),""),""),""),""),"")</f>
        <v>ok</v>
      </c>
      <c r="L320" t="str">
        <f>IF(Hoja2!A320="'S/F'","--","")</f>
        <v/>
      </c>
      <c r="M320" t="str">
        <f>IF(LEN(Hoja2!C320)&gt;30,Hoja2!C320,"")</f>
        <v/>
      </c>
      <c r="O320" t="str">
        <f>IF(LEN(Hoja2!F320)&gt;110,LEN(Hoja2!F320),"")</f>
        <v/>
      </c>
      <c r="Q320" t="str">
        <f>IF(K320="ok",CONCATENATE(IF(Hoja2!A320="'S/F'","--",""),N320,"INSERT INTO seguimiento_oficios_recepcion_oficio(fecha_captura, folio_interno, no_oficio, dependencia_envia, firma, fecha_oficio, asunto, anexo, captura_id, estatus_id) VALUES ('",CONCATENATE(RIGHT(CONCATENATE("00",DAY(Hoja2!B320)),2),"/",RIGHT(CONCATENATE("00",MONTH(Hoja2!B320)),2),"/",RIGHT(CONCATENATE("00",YEAR(Hoja2!B320)),2)),"',",Hoja2!A320,",'",Hoja2!C320,"','",Hoja2!F320,"','",Hoja2!E320,"','",CONCATENATE(RIGHT(CONCATENATE("00",DAY(Hoja2!D320)),2),"/",RIGHT(CONCATENATE("00",MONTH(Hoja2!D320)),2),"/",RIGHT(CONCATENATE("00",YEAR(Hoja2!D320)),2)),"','",Hoja2!J320,"',","FALSE, 1,8);"), "")</f>
        <v>INSERT INTO seguimiento_oficios_recepcion_oficio(fecha_captura, folio_interno, no_oficio, dependencia_envia, firma, fecha_oficio, asunto, anexo, captura_id, estatus_id) VALUES ('17/01/13',354,'008','SCT','JUAN MANUEL CERVANTES CACHON','17/01/13','ENVIAN RELACION DE DESCUENTOS',FALSE, 1,8);</v>
      </c>
    </row>
    <row r="321" spans="6:17">
      <c r="F321" t="str">
        <f>RIGHT(CONCATENATE("00",DAY(Hoja2!B321)),2)</f>
        <v>17</v>
      </c>
      <c r="G321" t="str">
        <f>CONCATENATE(RIGHT(CONCATENATE("00",DAY(Hoja2!B321)),2),"/",RIGHT(CONCATENATE("00",MONTH(Hoja2!B321)),2),"/",RIGHT(CONCATENATE("00",YEAR(Hoja2!B321)),2))</f>
        <v>17/01/13</v>
      </c>
      <c r="H321" t="str">
        <f>RIGHT(CONCATENATE("00",DAY(Hoja2!D321)),2)</f>
        <v>16</v>
      </c>
      <c r="I321" t="str">
        <f>CONCATENATE(RIGHT(CONCATENATE("00",DAY(Hoja2!D321)),2),"/",RIGHT(CONCATENATE("00",MONTH(Hoja2!D321)),2),"/",RIGHT(CONCATENATE("00",YEAR(Hoja2!D321)),2))</f>
        <v>16/01/13</v>
      </c>
      <c r="J321" t="str">
        <f>IF(LEN(Hoja2!J321)&gt;150,LEN(Hoja2!J321),"")</f>
        <v/>
      </c>
      <c r="K321" t="str">
        <f>IF(Hoja2!A321&lt;&gt;"", IF(Hoja2!B321&lt;&gt;"", IF(Hoja2!C321&lt;&gt;"", IF(Hoja2!D321&lt;&gt;"", IF(Hoja2!E321&lt;&gt;"", IF(Hoja2!F321&lt;&gt;"", IF(Hoja2!J321&lt;&gt;"","ok",""),""),""),""),""),""),"")</f>
        <v>ok</v>
      </c>
      <c r="L321" t="str">
        <f>IF(Hoja2!A321="'S/F'","--","")</f>
        <v/>
      </c>
      <c r="M321" t="str">
        <f>IF(LEN(Hoja2!C321)&gt;30,Hoja2!C321,"")</f>
        <v/>
      </c>
      <c r="O321" t="str">
        <f>IF(LEN(Hoja2!F321)&gt;110,LEN(Hoja2!F321),"")</f>
        <v/>
      </c>
      <c r="Q321" t="str">
        <f>IF(K321="ok",CONCATENATE(IF(Hoja2!A321="'S/F'","--",""),N321,"INSERT INTO seguimiento_oficios_recepcion_oficio(fecha_captura, folio_interno, no_oficio, dependencia_envia, firma, fecha_oficio, asunto, anexo, captura_id, estatus_id) VALUES ('",CONCATENATE(RIGHT(CONCATENATE("00",DAY(Hoja2!B321)),2),"/",RIGHT(CONCATENATE("00",MONTH(Hoja2!B321)),2),"/",RIGHT(CONCATENATE("00",YEAR(Hoja2!B321)),2)),"',",Hoja2!A321,",'",Hoja2!C321,"','",Hoja2!F321,"','",Hoja2!E321,"','",CONCATENATE(RIGHT(CONCATENATE("00",DAY(Hoja2!D321)),2),"/",RIGHT(CONCATENATE("00",MONTH(Hoja2!D321)),2),"/",RIGHT(CONCATENATE("00",YEAR(Hoja2!D321)),2)),"','",Hoja2!J321,"',","FALSE, 1,8);"), "")</f>
        <v>INSERT INTO seguimiento_oficios_recepcion_oficio(fecha_captura, folio_interno, no_oficio, dependencia_envia, firma, fecha_oficio, asunto, anexo, captura_id, estatus_id) VALUES ('17/01/13',355,'S/N','GUBERNATURA','HILDA DEL S. LOPEZ DEL AGUILA','16/01/13','ENVIAN OBSERVACIONES DEL HANGAR',FALSE, 1,8);</v>
      </c>
    </row>
    <row r="322" spans="6:17">
      <c r="F322" t="str">
        <f>RIGHT(CONCATENATE("00",DAY(Hoja2!B322)),2)</f>
        <v>17</v>
      </c>
      <c r="G322" t="str">
        <f>CONCATENATE(RIGHT(CONCATENATE("00",DAY(Hoja2!B322)),2),"/",RIGHT(CONCATENATE("00",MONTH(Hoja2!B322)),2),"/",RIGHT(CONCATENATE("00",YEAR(Hoja2!B322)),2))</f>
        <v>17/01/13</v>
      </c>
      <c r="H322" t="str">
        <f>RIGHT(CONCATENATE("00",DAY(Hoja2!D322)),2)</f>
        <v>09</v>
      </c>
      <c r="I322" t="str">
        <f>CONCATENATE(RIGHT(CONCATENATE("00",DAY(Hoja2!D322)),2),"/",RIGHT(CONCATENATE("00",MONTH(Hoja2!D322)),2),"/",RIGHT(CONCATENATE("00",YEAR(Hoja2!D322)),2))</f>
        <v>09/01/13</v>
      </c>
      <c r="J322" t="str">
        <f>IF(LEN(Hoja2!J322)&gt;150,LEN(Hoja2!J322),"")</f>
        <v/>
      </c>
      <c r="K322" t="str">
        <f>IF(Hoja2!A322&lt;&gt;"", IF(Hoja2!B322&lt;&gt;"", IF(Hoja2!C322&lt;&gt;"", IF(Hoja2!D322&lt;&gt;"", IF(Hoja2!E322&lt;&gt;"", IF(Hoja2!F322&lt;&gt;"", IF(Hoja2!J322&lt;&gt;"","ok",""),""),""),""),""),""),"")</f>
        <v>ok</v>
      </c>
      <c r="L322" t="str">
        <f>IF(Hoja2!A322="'S/F'","--","")</f>
        <v/>
      </c>
      <c r="M322" t="str">
        <f>IF(LEN(Hoja2!C322)&gt;30,Hoja2!C322,"")</f>
        <v/>
      </c>
      <c r="O322" t="str">
        <f>IF(LEN(Hoja2!F322)&gt;110,LEN(Hoja2!F322),"")</f>
        <v/>
      </c>
      <c r="Q322" t="str">
        <f>IF(K322="ok",CONCATENATE(IF(Hoja2!A322="'S/F'","--",""),N322,"INSERT INTO seguimiento_oficios_recepcion_oficio(fecha_captura, folio_interno, no_oficio, dependencia_envia, firma, fecha_oficio, asunto, anexo, captura_id, estatus_id) VALUES ('",CONCATENATE(RIGHT(CONCATENATE("00",DAY(Hoja2!B322)),2),"/",RIGHT(CONCATENATE("00",MONTH(Hoja2!B322)),2),"/",RIGHT(CONCATENATE("00",YEAR(Hoja2!B322)),2)),"',",Hoja2!A322,",'",Hoja2!C322,"','",Hoja2!F322,"','",Hoja2!E322,"','",CONCATENATE(RIGHT(CONCATENATE("00",DAY(Hoja2!D322)),2),"/",RIGHT(CONCATENATE("00",MONTH(Hoja2!D322)),2),"/",RIGHT(CONCATENATE("00",YEAR(Hoja2!D322)),2)),"','",Hoja2!J322,"',","FALSE, 1,8);"), "")</f>
        <v>INSERT INTO seguimiento_oficios_recepcion_oficio(fecha_captura, folio_interno, no_oficio, dependencia_envia, firma, fecha_oficio, asunto, anexo, captura_id, estatus_id) VALUES ('17/01/13',356,'S/N','PART.','MOV. 24 HORAS ALCOHOLICOS ANONIMOS','09/01/13','SOL. CENTRO DE CONVENCIONES PARA EL 03 DE AGOSTO',FALSE, 1,8);</v>
      </c>
    </row>
    <row r="323" spans="6:17">
      <c r="F323" t="str">
        <f>RIGHT(CONCATENATE("00",DAY(Hoja2!B323)),2)</f>
        <v>17</v>
      </c>
      <c r="G323" t="str">
        <f>CONCATENATE(RIGHT(CONCATENATE("00",DAY(Hoja2!B323)),2),"/",RIGHT(CONCATENATE("00",MONTH(Hoja2!B323)),2),"/",RIGHT(CONCATENATE("00",YEAR(Hoja2!B323)),2))</f>
        <v>17/01/13</v>
      </c>
      <c r="H323" t="str">
        <f>RIGHT(CONCATENATE("00",DAY(Hoja2!D323)),2)</f>
        <v>15</v>
      </c>
      <c r="I323" t="str">
        <f>CONCATENATE(RIGHT(CONCATENATE("00",DAY(Hoja2!D323)),2),"/",RIGHT(CONCATENATE("00",MONTH(Hoja2!D323)),2),"/",RIGHT(CONCATENATE("00",YEAR(Hoja2!D323)),2))</f>
        <v>15/01/13</v>
      </c>
      <c r="J323" t="str">
        <f>IF(LEN(Hoja2!J323)&gt;150,LEN(Hoja2!J323),"")</f>
        <v/>
      </c>
      <c r="K323" t="str">
        <f>IF(Hoja2!A323&lt;&gt;"", IF(Hoja2!B323&lt;&gt;"", IF(Hoja2!C323&lt;&gt;"", IF(Hoja2!D323&lt;&gt;"", IF(Hoja2!E323&lt;&gt;"", IF(Hoja2!F323&lt;&gt;"", IF(Hoja2!J323&lt;&gt;"","ok",""),""),""),""),""),""),"")</f>
        <v>ok</v>
      </c>
      <c r="L323" t="str">
        <f>IF(Hoja2!A323="'S/F'","--","")</f>
        <v/>
      </c>
      <c r="M323" t="str">
        <f>IF(LEN(Hoja2!C323)&gt;30,Hoja2!C323,"")</f>
        <v/>
      </c>
      <c r="O323" t="str">
        <f>IF(LEN(Hoja2!F323)&gt;110,LEN(Hoja2!F323),"")</f>
        <v/>
      </c>
      <c r="Q323" t="str">
        <f>IF(K323="ok",CONCATENATE(IF(Hoja2!A323="'S/F'","--",""),N323,"INSERT INTO seguimiento_oficios_recepcion_oficio(fecha_captura, folio_interno, no_oficio, dependencia_envia, firma, fecha_oficio, asunto, anexo, captura_id, estatus_id) VALUES ('",CONCATENATE(RIGHT(CONCATENATE("00",DAY(Hoja2!B323)),2),"/",RIGHT(CONCATENATE("00",MONTH(Hoja2!B323)),2),"/",RIGHT(CONCATENATE("00",YEAR(Hoja2!B323)),2)),"',",Hoja2!A323,",'",Hoja2!C323,"','",Hoja2!F323,"','",Hoja2!E323,"','",CONCATENATE(RIGHT(CONCATENATE("00",DAY(Hoja2!D323)),2),"/",RIGHT(CONCATENATE("00",MONTH(Hoja2!D323)),2),"/",RIGHT(CONCATENATE("00",YEAR(Hoja2!D323)),2)),"','",Hoja2!J323,"',","FALSE, 1,8);"), "")</f>
        <v>INSERT INTO seguimiento_oficios_recepcion_oficio(fecha_captura, folio_interno, no_oficio, dependencia_envia, firma, fecha_oficio, asunto, anexo, captura_id, estatus_id) VALUES ('17/01/13',357,'058','SG','ALEJANDRO MANUEL BARRAGAN LANZ','15/01/13','ENVIAN RELACION DE DESCUENTOS',FALSE, 1,8);</v>
      </c>
    </row>
    <row r="324" spans="6:17">
      <c r="F324" t="str">
        <f>RIGHT(CONCATENATE("00",DAY(Hoja2!B324)),2)</f>
        <v>17</v>
      </c>
      <c r="G324" t="str">
        <f>CONCATENATE(RIGHT(CONCATENATE("00",DAY(Hoja2!B324)),2),"/",RIGHT(CONCATENATE("00",MONTH(Hoja2!B324)),2),"/",RIGHT(CONCATENATE("00",YEAR(Hoja2!B324)),2))</f>
        <v>17/01/13</v>
      </c>
      <c r="H324" t="str">
        <f>RIGHT(CONCATENATE("00",DAY(Hoja2!D324)),2)</f>
        <v>15</v>
      </c>
      <c r="I324" t="str">
        <f>CONCATENATE(RIGHT(CONCATENATE("00",DAY(Hoja2!D324)),2),"/",RIGHT(CONCATENATE("00",MONTH(Hoja2!D324)),2),"/",RIGHT(CONCATENATE("00",YEAR(Hoja2!D324)),2))</f>
        <v>15/01/13</v>
      </c>
      <c r="J324" t="str">
        <f>IF(LEN(Hoja2!J324)&gt;150,LEN(Hoja2!J324),"")</f>
        <v/>
      </c>
      <c r="K324" t="str">
        <f>IF(Hoja2!A324&lt;&gt;"", IF(Hoja2!B324&lt;&gt;"", IF(Hoja2!C324&lt;&gt;"", IF(Hoja2!D324&lt;&gt;"", IF(Hoja2!E324&lt;&gt;"", IF(Hoja2!F324&lt;&gt;"", IF(Hoja2!J324&lt;&gt;"","ok",""),""),""),""),""),""),"")</f>
        <v>ok</v>
      </c>
      <c r="L324" t="str">
        <f>IF(Hoja2!A324="'S/F'","--","")</f>
        <v/>
      </c>
      <c r="M324" t="str">
        <f>IF(LEN(Hoja2!C324)&gt;30,Hoja2!C324,"")</f>
        <v/>
      </c>
      <c r="O324" t="str">
        <f>IF(LEN(Hoja2!F324)&gt;110,LEN(Hoja2!F324),"")</f>
        <v/>
      </c>
      <c r="Q324" t="str">
        <f>IF(K324="ok",CONCATENATE(IF(Hoja2!A324="'S/F'","--",""),N324,"INSERT INTO seguimiento_oficios_recepcion_oficio(fecha_captura, folio_interno, no_oficio, dependencia_envia, firma, fecha_oficio, asunto, anexo, captura_id, estatus_id) VALUES ('",CONCATENATE(RIGHT(CONCATENATE("00",DAY(Hoja2!B324)),2),"/",RIGHT(CONCATENATE("00",MONTH(Hoja2!B324)),2),"/",RIGHT(CONCATENATE("00",YEAR(Hoja2!B324)),2)),"',",Hoja2!A324,",'",Hoja2!C324,"','",Hoja2!F324,"','",Hoja2!E324,"','",CONCATENATE(RIGHT(CONCATENATE("00",DAY(Hoja2!D324)),2),"/",RIGHT(CONCATENATE("00",MONTH(Hoja2!D324)),2),"/",RIGHT(CONCATENATE("00",YEAR(Hoja2!D324)),2)),"','",Hoja2!J324,"',","FALSE, 1,8);"), "")</f>
        <v>INSERT INTO seguimiento_oficios_recepcion_oficio(fecha_captura, folio_interno, no_oficio, dependencia_envia, firma, fecha_oficio, asunto, anexo, captura_id, estatus_id) VALUES ('17/01/13',358,'059','SG','ALEJANDRO MANUEL BARRAGAN LANZ','15/01/13','ENVIAN RELACION DE DESCUENTOS',FALSE, 1,8);</v>
      </c>
    </row>
    <row r="325" spans="6:17">
      <c r="F325" t="str">
        <f>RIGHT(CONCATENATE("00",DAY(Hoja2!B325)),2)</f>
        <v>17</v>
      </c>
      <c r="G325" t="str">
        <f>CONCATENATE(RIGHT(CONCATENATE("00",DAY(Hoja2!B325)),2),"/",RIGHT(CONCATENATE("00",MONTH(Hoja2!B325)),2),"/",RIGHT(CONCATENATE("00",YEAR(Hoja2!B325)),2))</f>
        <v>17/01/13</v>
      </c>
      <c r="H325" t="str">
        <f>RIGHT(CONCATENATE("00",DAY(Hoja2!D325)),2)</f>
        <v>16</v>
      </c>
      <c r="I325" t="str">
        <f>CONCATENATE(RIGHT(CONCATENATE("00",DAY(Hoja2!D325)),2),"/",RIGHT(CONCATENATE("00",MONTH(Hoja2!D325)),2),"/",RIGHT(CONCATENATE("00",YEAR(Hoja2!D325)),2))</f>
        <v>16/01/13</v>
      </c>
      <c r="J325" t="str">
        <f>IF(LEN(Hoja2!J325)&gt;150,LEN(Hoja2!J325),"")</f>
        <v/>
      </c>
      <c r="K325" t="str">
        <f>IF(Hoja2!A325&lt;&gt;"", IF(Hoja2!B325&lt;&gt;"", IF(Hoja2!C325&lt;&gt;"", IF(Hoja2!D325&lt;&gt;"", IF(Hoja2!E325&lt;&gt;"", IF(Hoja2!F325&lt;&gt;"", IF(Hoja2!J325&lt;&gt;"","ok",""),""),""),""),""),""),"")</f>
        <v>ok</v>
      </c>
      <c r="L325" t="str">
        <f>IF(Hoja2!A325="'S/F'","--","")</f>
        <v/>
      </c>
      <c r="M325" t="str">
        <f>IF(LEN(Hoja2!C325)&gt;30,Hoja2!C325,"")</f>
        <v/>
      </c>
      <c r="O325" t="str">
        <f>IF(LEN(Hoja2!F325)&gt;110,LEN(Hoja2!F325),"")</f>
        <v/>
      </c>
      <c r="Q325" t="str">
        <f>IF(K325="ok",CONCATENATE(IF(Hoja2!A325="'S/F'","--",""),N325,"INSERT INTO seguimiento_oficios_recepcion_oficio(fecha_captura, folio_interno, no_oficio, dependencia_envia, firma, fecha_oficio, asunto, anexo, captura_id, estatus_id) VALUES ('",CONCATENATE(RIGHT(CONCATENATE("00",DAY(Hoja2!B325)),2),"/",RIGHT(CONCATENATE("00",MONTH(Hoja2!B325)),2),"/",RIGHT(CONCATENATE("00",YEAR(Hoja2!B325)),2)),"',",Hoja2!A325,",'",Hoja2!C325,"','",Hoja2!F325,"','",Hoja2!E325,"','",CONCATENATE(RIGHT(CONCATENATE("00",DAY(Hoja2!D325)),2),"/",RIGHT(CONCATENATE("00",MONTH(Hoja2!D325)),2),"/",RIGHT(CONCATENATE("00",YEAR(Hoja2!D325)),2)),"','",Hoja2!J325,"',","FALSE, 1,8);"), "")</f>
        <v>INSERT INTO seguimiento_oficios_recepcion_oficio(fecha_captura, folio_interno, no_oficio, dependencia_envia, firma, fecha_oficio, asunto, anexo, captura_id, estatus_id) VALUES ('17/01/13',360,'005','SIND. NAC. TRAB. SEG. SOC.','CARLOS CAMACHO ALVAREZ','16/01/13','SOL. SALON TULIPANES PARA EL 02 DE FEBRERO',FALSE, 1,8);</v>
      </c>
    </row>
    <row r="326" spans="6:17">
      <c r="F326" t="str">
        <f>RIGHT(CONCATENATE("00",DAY(Hoja2!B326)),2)</f>
        <v>17</v>
      </c>
      <c r="G326" t="str">
        <f>CONCATENATE(RIGHT(CONCATENATE("00",DAY(Hoja2!B326)),2),"/",RIGHT(CONCATENATE("00",MONTH(Hoja2!B326)),2),"/",RIGHT(CONCATENATE("00",YEAR(Hoja2!B326)),2))</f>
        <v>17/01/13</v>
      </c>
      <c r="H326" t="str">
        <f>RIGHT(CONCATENATE("00",DAY(Hoja2!D326)),2)</f>
        <v>14</v>
      </c>
      <c r="I326" t="str">
        <f>CONCATENATE(RIGHT(CONCATENATE("00",DAY(Hoja2!D326)),2),"/",RIGHT(CONCATENATE("00",MONTH(Hoja2!D326)),2),"/",RIGHT(CONCATENATE("00",YEAR(Hoja2!D326)),2))</f>
        <v>14/01/13</v>
      </c>
      <c r="J326" t="str">
        <f>IF(LEN(Hoja2!J326)&gt;150,LEN(Hoja2!J326),"")</f>
        <v/>
      </c>
      <c r="K326" t="str">
        <f>IF(Hoja2!A326&lt;&gt;"", IF(Hoja2!B326&lt;&gt;"", IF(Hoja2!C326&lt;&gt;"", IF(Hoja2!D326&lt;&gt;"", IF(Hoja2!E326&lt;&gt;"", IF(Hoja2!F326&lt;&gt;"", IF(Hoja2!J326&lt;&gt;"","ok",""),""),""),""),""),""),"")</f>
        <v>ok</v>
      </c>
      <c r="L326" t="str">
        <f>IF(Hoja2!A326="'S/F'","--","")</f>
        <v/>
      </c>
      <c r="M326" t="str">
        <f>IF(LEN(Hoja2!C326)&gt;30,Hoja2!C326,"")</f>
        <v/>
      </c>
      <c r="O326" t="str">
        <f>IF(LEN(Hoja2!F326)&gt;110,LEN(Hoja2!F326),"")</f>
        <v/>
      </c>
      <c r="Q326" t="str">
        <f>IF(K326="ok",CONCATENATE(IF(Hoja2!A326="'S/F'","--",""),N326,"INSERT INTO seguimiento_oficios_recepcion_oficio(fecha_captura, folio_interno, no_oficio, dependencia_envia, firma, fecha_oficio, asunto, anexo, captura_id, estatus_id) VALUES ('",CONCATENATE(RIGHT(CONCATENATE("00",DAY(Hoja2!B326)),2),"/",RIGHT(CONCATENATE("00",MONTH(Hoja2!B326)),2),"/",RIGHT(CONCATENATE("00",YEAR(Hoja2!B326)),2)),"',",Hoja2!A326,",'",Hoja2!C326,"','",Hoja2!F326,"','",Hoja2!E326,"','",CONCATENATE(RIGHT(CONCATENATE("00",DAY(Hoja2!D326)),2),"/",RIGHT(CONCATENATE("00",MONTH(Hoja2!D326)),2),"/",RIGHT(CONCATENATE("00",YEAR(Hoja2!D326)),2)),"','",Hoja2!J326,"',","FALSE, 1,8);"), "")</f>
        <v>INSERT INTO seguimiento_oficios_recepcion_oficio(fecha_captura, folio_interno, no_oficio, dependencia_envia, firma, fecha_oficio, asunto, anexo, captura_id, estatus_id) VALUES ('17/01/13',361,'050','DIF TABASCO','MARISOL PEREZ LEON','14/01/13','ENVIAN RELACION DE DESCUENTOS',FALSE, 1,8);</v>
      </c>
    </row>
    <row r="327" spans="6:17">
      <c r="F327" t="str">
        <f>RIGHT(CONCATENATE("00",DAY(Hoja2!B327)),2)</f>
        <v>17</v>
      </c>
      <c r="G327" t="str">
        <f>CONCATENATE(RIGHT(CONCATENATE("00",DAY(Hoja2!B327)),2),"/",RIGHT(CONCATENATE("00",MONTH(Hoja2!B327)),2),"/",RIGHT(CONCATENATE("00",YEAR(Hoja2!B327)),2))</f>
        <v>17/01/13</v>
      </c>
      <c r="H327" t="str">
        <f>RIGHT(CONCATENATE("00",DAY(Hoja2!D327)),2)</f>
        <v>17</v>
      </c>
      <c r="I327" t="str">
        <f>CONCATENATE(RIGHT(CONCATENATE("00",DAY(Hoja2!D327)),2),"/",RIGHT(CONCATENATE("00",MONTH(Hoja2!D327)),2),"/",RIGHT(CONCATENATE("00",YEAR(Hoja2!D327)),2))</f>
        <v>17/01/13</v>
      </c>
      <c r="J327" t="str">
        <f>IF(LEN(Hoja2!J327)&gt;150,LEN(Hoja2!J327),"")</f>
        <v/>
      </c>
      <c r="K327" t="str">
        <f>IF(Hoja2!A327&lt;&gt;"", IF(Hoja2!B327&lt;&gt;"", IF(Hoja2!C327&lt;&gt;"", IF(Hoja2!D327&lt;&gt;"", IF(Hoja2!E327&lt;&gt;"", IF(Hoja2!F327&lt;&gt;"", IF(Hoja2!J327&lt;&gt;"","ok",""),""),""),""),""),""),"")</f>
        <v>ok</v>
      </c>
      <c r="L327" t="str">
        <f>IF(Hoja2!A327="'S/F'","--","")</f>
        <v/>
      </c>
      <c r="M327" t="str">
        <f>IF(LEN(Hoja2!C327)&gt;30,Hoja2!C327,"")</f>
        <v/>
      </c>
      <c r="O327" t="str">
        <f>IF(LEN(Hoja2!F327)&gt;110,LEN(Hoja2!F327),"")</f>
        <v/>
      </c>
      <c r="Q327" t="str">
        <f>IF(K327="ok",CONCATENATE(IF(Hoja2!A327="'S/F'","--",""),N327,"INSERT INTO seguimiento_oficios_recepcion_oficio(fecha_captura, folio_interno, no_oficio, dependencia_envia, firma, fecha_oficio, asunto, anexo, captura_id, estatus_id) VALUES ('",CONCATENATE(RIGHT(CONCATENATE("00",DAY(Hoja2!B327)),2),"/",RIGHT(CONCATENATE("00",MONTH(Hoja2!B327)),2),"/",RIGHT(CONCATENATE("00",YEAR(Hoja2!B327)),2)),"',",Hoja2!A327,",'",Hoja2!C327,"','",Hoja2!F327,"','",Hoja2!E327,"','",CONCATENATE(RIGHT(CONCATENATE("00",DAY(Hoja2!D327)),2),"/",RIGHT(CONCATENATE("00",MONTH(Hoja2!D327)),2),"/",RIGHT(CONCATENATE("00",YEAR(Hoja2!D327)),2)),"','",Hoja2!J327,"',","FALSE, 1,8);"), "")</f>
        <v>INSERT INTO seguimiento_oficios_recepcion_oficio(fecha_captura, folio_interno, no_oficio, dependencia_envia, firma, fecha_oficio, asunto, anexo, captura_id, estatus_id) VALUES ('17/01/13',362,'190','DIF TABASCO','MARISOL PEREZ LEON','17/01/13','SOL. FOTOCOPIA DE L EXPEDIENTE DE CONCEPCION RUIZ IZQUIERDO',FALSE, 1,8);</v>
      </c>
    </row>
    <row r="328" spans="6:17">
      <c r="F328" t="str">
        <f>RIGHT(CONCATENATE("00",DAY(Hoja2!B328)),2)</f>
        <v>17</v>
      </c>
      <c r="G328" t="str">
        <f>CONCATENATE(RIGHT(CONCATENATE("00",DAY(Hoja2!B328)),2),"/",RIGHT(CONCATENATE("00",MONTH(Hoja2!B328)),2),"/",RIGHT(CONCATENATE("00",YEAR(Hoja2!B328)),2))</f>
        <v>17/01/13</v>
      </c>
      <c r="H328" t="str">
        <f>RIGHT(CONCATENATE("00",DAY(Hoja2!D328)),2)</f>
        <v>17</v>
      </c>
      <c r="I328" t="str">
        <f>CONCATENATE(RIGHT(CONCATENATE("00",DAY(Hoja2!D328)),2),"/",RIGHT(CONCATENATE("00",MONTH(Hoja2!D328)),2),"/",RIGHT(CONCATENATE("00",YEAR(Hoja2!D328)),2))</f>
        <v>17/01/13</v>
      </c>
      <c r="J328" t="str">
        <f>IF(LEN(Hoja2!J328)&gt;150,LEN(Hoja2!J328),"")</f>
        <v/>
      </c>
      <c r="K328" t="str">
        <f>IF(Hoja2!A328&lt;&gt;"", IF(Hoja2!B328&lt;&gt;"", IF(Hoja2!C328&lt;&gt;"", IF(Hoja2!D328&lt;&gt;"", IF(Hoja2!E328&lt;&gt;"", IF(Hoja2!F328&lt;&gt;"", IF(Hoja2!J328&lt;&gt;"","ok",""),""),""),""),""),""),"")</f>
        <v>ok</v>
      </c>
      <c r="L328" t="str">
        <f>IF(Hoja2!A328="'S/F'","--","")</f>
        <v/>
      </c>
      <c r="M328" t="str">
        <f>IF(LEN(Hoja2!C328)&gt;30,Hoja2!C328,"")</f>
        <v/>
      </c>
      <c r="O328" t="str">
        <f>IF(LEN(Hoja2!F328)&gt;110,LEN(Hoja2!F328),"")</f>
        <v/>
      </c>
      <c r="Q328" t="str">
        <f>IF(K328="ok",CONCATENATE(IF(Hoja2!A328="'S/F'","--",""),N328,"INSERT INTO seguimiento_oficios_recepcion_oficio(fecha_captura, folio_interno, no_oficio, dependencia_envia, firma, fecha_oficio, asunto, anexo, captura_id, estatus_id) VALUES ('",CONCATENATE(RIGHT(CONCATENATE("00",DAY(Hoja2!B328)),2),"/",RIGHT(CONCATENATE("00",MONTH(Hoja2!B328)),2),"/",RIGHT(CONCATENATE("00",YEAR(Hoja2!B328)),2)),"',",Hoja2!A328,",'",Hoja2!C328,"','",Hoja2!F328,"','",Hoja2!E328,"','",CONCATENATE(RIGHT(CONCATENATE("00",DAY(Hoja2!D328)),2),"/",RIGHT(CONCATENATE("00",MONTH(Hoja2!D328)),2),"/",RIGHT(CONCATENATE("00",YEAR(Hoja2!D328)),2)),"','",Hoja2!J328,"',","FALSE, 1,8);"), "")</f>
        <v>INSERT INTO seguimiento_oficios_recepcion_oficio(fecha_captura, folio_interno, no_oficio, dependencia_envia, firma, fecha_oficio, asunto, anexo, captura_id, estatus_id) VALUES ('17/01/13',363,'S/N','INJUDET','CARLOS JOSE DAGDUG NAZUR','17/01/13','ENVIAN RELACION DE DESCUENTOS',FALSE, 1,8);</v>
      </c>
    </row>
    <row r="329" spans="6:17">
      <c r="F329" t="str">
        <f>RIGHT(CONCATENATE("00",DAY(Hoja2!B329)),2)</f>
        <v>17</v>
      </c>
      <c r="G329" t="str">
        <f>CONCATENATE(RIGHT(CONCATENATE("00",DAY(Hoja2!B329)),2),"/",RIGHT(CONCATENATE("00",MONTH(Hoja2!B329)),2),"/",RIGHT(CONCATENATE("00",YEAR(Hoja2!B329)),2))</f>
        <v>17/01/13</v>
      </c>
      <c r="H329" t="str">
        <f>RIGHT(CONCATENATE("00",DAY(Hoja2!D329)),2)</f>
        <v>16</v>
      </c>
      <c r="I329" t="str">
        <f>CONCATENATE(RIGHT(CONCATENATE("00",DAY(Hoja2!D329)),2),"/",RIGHT(CONCATENATE("00",MONTH(Hoja2!D329)),2),"/",RIGHT(CONCATENATE("00",YEAR(Hoja2!D329)),2))</f>
        <v>16/01/13</v>
      </c>
      <c r="J329" t="str">
        <f>IF(LEN(Hoja2!J329)&gt;150,LEN(Hoja2!J329),"")</f>
        <v/>
      </c>
      <c r="K329" t="str">
        <f>IF(Hoja2!A329&lt;&gt;"", IF(Hoja2!B329&lt;&gt;"", IF(Hoja2!C329&lt;&gt;"", IF(Hoja2!D329&lt;&gt;"", IF(Hoja2!E329&lt;&gt;"", IF(Hoja2!F329&lt;&gt;"", IF(Hoja2!J329&lt;&gt;"","ok",""),""),""),""),""),""),"")</f>
        <v>ok</v>
      </c>
      <c r="L329" t="str">
        <f>IF(Hoja2!A329="'S/F'","--","")</f>
        <v/>
      </c>
      <c r="M329" t="str">
        <f>IF(LEN(Hoja2!C329)&gt;30,Hoja2!C329,"")</f>
        <v/>
      </c>
      <c r="O329" t="str">
        <f>IF(LEN(Hoja2!F329)&gt;110,LEN(Hoja2!F329),"")</f>
        <v/>
      </c>
      <c r="Q329" t="str">
        <f>IF(K329="ok",CONCATENATE(IF(Hoja2!A329="'S/F'","--",""),N329,"INSERT INTO seguimiento_oficios_recepcion_oficio(fecha_captura, folio_interno, no_oficio, dependencia_envia, firma, fecha_oficio, asunto, anexo, captura_id, estatus_id) VALUES ('",CONCATENATE(RIGHT(CONCATENATE("00",DAY(Hoja2!B329)),2),"/",RIGHT(CONCATENATE("00",MONTH(Hoja2!B329)),2),"/",RIGHT(CONCATENATE("00",YEAR(Hoja2!B329)),2)),"',",Hoja2!A329,",'",Hoja2!C329,"','",Hoja2!F329,"','",Hoja2!E329,"','",CONCATENATE(RIGHT(CONCATENATE("00",DAY(Hoja2!D329)),2),"/",RIGHT(CONCATENATE("00",MONTH(Hoja2!D329)),2),"/",RIGHT(CONCATENATE("00",YEAR(Hoja2!D329)),2)),"','",Hoja2!J329,"',","FALSE, 1,8);"), "")</f>
        <v>INSERT INTO seguimiento_oficios_recepcion_oficio(fecha_captura, folio_interno, no_oficio, dependencia_envia, firma, fecha_oficio, asunto, anexo, captura_id, estatus_id) VALUES ('17/01/13',364,'067','SEDESOL','MONICA FERNANDEZ BALBOA','16/01/13','ENVIAN RELACION DE DESCUENTOS',FALSE, 1,8);</v>
      </c>
    </row>
    <row r="330" spans="6:17">
      <c r="F330" t="str">
        <f>RIGHT(CONCATENATE("00",DAY(Hoja2!B330)),2)</f>
        <v>17</v>
      </c>
      <c r="G330" t="str">
        <f>CONCATENATE(RIGHT(CONCATENATE("00",DAY(Hoja2!B330)),2),"/",RIGHT(CONCATENATE("00",MONTH(Hoja2!B330)),2),"/",RIGHT(CONCATENATE("00",YEAR(Hoja2!B330)),2))</f>
        <v>17/01/13</v>
      </c>
      <c r="H330" t="str">
        <f>RIGHT(CONCATENATE("00",DAY(Hoja2!D330)),2)</f>
        <v>16</v>
      </c>
      <c r="I330" t="str">
        <f>CONCATENATE(RIGHT(CONCATENATE("00",DAY(Hoja2!D330)),2),"/",RIGHT(CONCATENATE("00",MONTH(Hoja2!D330)),2),"/",RIGHT(CONCATENATE("00",YEAR(Hoja2!D330)),2))</f>
        <v>16/01/13</v>
      </c>
      <c r="J330" t="str">
        <f>IF(LEN(Hoja2!J330)&gt;150,LEN(Hoja2!J330),"")</f>
        <v/>
      </c>
      <c r="K330" t="str">
        <f>IF(Hoja2!A330&lt;&gt;"", IF(Hoja2!B330&lt;&gt;"", IF(Hoja2!C330&lt;&gt;"", IF(Hoja2!D330&lt;&gt;"", IF(Hoja2!E330&lt;&gt;"", IF(Hoja2!F330&lt;&gt;"", IF(Hoja2!J330&lt;&gt;"","ok",""),""),""),""),""),""),"")</f>
        <v>ok</v>
      </c>
      <c r="L330" t="str">
        <f>IF(Hoja2!A330="'S/F'","--","")</f>
        <v/>
      </c>
      <c r="M330" t="str">
        <f>IF(LEN(Hoja2!C330)&gt;30,Hoja2!C330,"")</f>
        <v/>
      </c>
      <c r="O330" t="str">
        <f>IF(LEN(Hoja2!F330)&gt;110,LEN(Hoja2!F330),"")</f>
        <v/>
      </c>
      <c r="Q330" t="str">
        <f>IF(K330="ok",CONCATENATE(IF(Hoja2!A330="'S/F'","--",""),N330,"INSERT INTO seguimiento_oficios_recepcion_oficio(fecha_captura, folio_interno, no_oficio, dependencia_envia, firma, fecha_oficio, asunto, anexo, captura_id, estatus_id) VALUES ('",CONCATENATE(RIGHT(CONCATENATE("00",DAY(Hoja2!B330)),2),"/",RIGHT(CONCATENATE("00",MONTH(Hoja2!B330)),2),"/",RIGHT(CONCATENATE("00",YEAR(Hoja2!B330)),2)),"',",Hoja2!A330,",'",Hoja2!C330,"','",Hoja2!F330,"','",Hoja2!E330,"','",CONCATENATE(RIGHT(CONCATENATE("00",DAY(Hoja2!D330)),2),"/",RIGHT(CONCATENATE("00",MONTH(Hoja2!D330)),2),"/",RIGHT(CONCATENATE("00",YEAR(Hoja2!D330)),2)),"','",Hoja2!J330,"',","FALSE, 1,8);"), "")</f>
        <v>INSERT INTO seguimiento_oficios_recepcion_oficio(fecha_captura, folio_interno, no_oficio, dependencia_envia, firma, fecha_oficio, asunto, anexo, captura_id, estatus_id) VALUES ('17/01/13',365,'073','SEDESOL','MONICA FERNANDEZ BALBOA','16/01/13','SOL. CANCELACION DE MOVIMIENTO DE LA C. GABRIELA DEL CARMEN GARCIA DE LA ROSA',FALSE, 1,8);</v>
      </c>
    </row>
    <row r="331" spans="6:17">
      <c r="F331" t="str">
        <f>RIGHT(CONCATENATE("00",DAY(Hoja2!B331)),2)</f>
        <v>17</v>
      </c>
      <c r="G331" t="str">
        <f>CONCATENATE(RIGHT(CONCATENATE("00",DAY(Hoja2!B331)),2),"/",RIGHT(CONCATENATE("00",MONTH(Hoja2!B331)),2),"/",RIGHT(CONCATENATE("00",YEAR(Hoja2!B331)),2))</f>
        <v>17/01/13</v>
      </c>
      <c r="H331" t="str">
        <f>RIGHT(CONCATENATE("00",DAY(Hoja2!D331)),2)</f>
        <v>16</v>
      </c>
      <c r="I331" t="str">
        <f>CONCATENATE(RIGHT(CONCATENATE("00",DAY(Hoja2!D331)),2),"/",RIGHT(CONCATENATE("00",MONTH(Hoja2!D331)),2),"/",RIGHT(CONCATENATE("00",YEAR(Hoja2!D331)),2))</f>
        <v>16/01/13</v>
      </c>
      <c r="J331" t="str">
        <f>IF(LEN(Hoja2!J331)&gt;150,LEN(Hoja2!J331),"")</f>
        <v/>
      </c>
      <c r="K331" t="str">
        <f>IF(Hoja2!A331&lt;&gt;"", IF(Hoja2!B331&lt;&gt;"", IF(Hoja2!C331&lt;&gt;"", IF(Hoja2!D331&lt;&gt;"", IF(Hoja2!E331&lt;&gt;"", IF(Hoja2!F331&lt;&gt;"", IF(Hoja2!J331&lt;&gt;"","ok",""),""),""),""),""),""),"")</f>
        <v>ok</v>
      </c>
      <c r="L331" t="str">
        <f>IF(Hoja2!A331="'S/F'","--","")</f>
        <v/>
      </c>
      <c r="M331" t="str">
        <f>IF(LEN(Hoja2!C331)&gt;30,Hoja2!C331,"")</f>
        <v/>
      </c>
      <c r="O331" t="str">
        <f>IF(LEN(Hoja2!F331)&gt;110,LEN(Hoja2!F331),"")</f>
        <v/>
      </c>
      <c r="Q331" t="str">
        <f>IF(K331="ok",CONCATENATE(IF(Hoja2!A331="'S/F'","--",""),N331,"INSERT INTO seguimiento_oficios_recepcion_oficio(fecha_captura, folio_interno, no_oficio, dependencia_envia, firma, fecha_oficio, asunto, anexo, captura_id, estatus_id) VALUES ('",CONCATENATE(RIGHT(CONCATENATE("00",DAY(Hoja2!B331)),2),"/",RIGHT(CONCATENATE("00",MONTH(Hoja2!B331)),2),"/",RIGHT(CONCATENATE("00",YEAR(Hoja2!B331)),2)),"',",Hoja2!A331,",'",Hoja2!C331,"','",Hoja2!F331,"','",Hoja2!E331,"','",CONCATENATE(RIGHT(CONCATENATE("00",DAY(Hoja2!D331)),2),"/",RIGHT(CONCATENATE("00",MONTH(Hoja2!D331)),2),"/",RIGHT(CONCATENATE("00",YEAR(Hoja2!D331)),2)),"','",Hoja2!J331,"',","FALSE, 1,8);"), "")</f>
        <v>INSERT INTO seguimiento_oficios_recepcion_oficio(fecha_captura, folio_interno, no_oficio, dependencia_envia, firma, fecha_oficio, asunto, anexo, captura_id, estatus_id) VALUES ('17/01/13',366,'022','INVITAB','AMADA MIRELDA RAMIREZ PEREZ','16/01/13','VALIDACION DE NOMINA DE LA LISTA DE RAYA',FALSE, 1,8);</v>
      </c>
    </row>
    <row r="332" spans="6:17">
      <c r="F332" t="str">
        <f>RIGHT(CONCATENATE("00",DAY(Hoja2!B332)),2)</f>
        <v>17</v>
      </c>
      <c r="G332" t="str">
        <f>CONCATENATE(RIGHT(CONCATENATE("00",DAY(Hoja2!B332)),2),"/",RIGHT(CONCATENATE("00",MONTH(Hoja2!B332)),2),"/",RIGHT(CONCATENATE("00",YEAR(Hoja2!B332)),2))</f>
        <v>17/01/13</v>
      </c>
      <c r="H332" t="str">
        <f>RIGHT(CONCATENATE("00",DAY(Hoja2!D332)),2)</f>
        <v>16</v>
      </c>
      <c r="I332" t="str">
        <f>CONCATENATE(RIGHT(CONCATENATE("00",DAY(Hoja2!D332)),2),"/",RIGHT(CONCATENATE("00",MONTH(Hoja2!D332)),2),"/",RIGHT(CONCATENATE("00",YEAR(Hoja2!D332)),2))</f>
        <v>16/01/13</v>
      </c>
      <c r="J332" t="str">
        <f>IF(LEN(Hoja2!J332)&gt;150,LEN(Hoja2!J332),"")</f>
        <v/>
      </c>
      <c r="K332" t="str">
        <f>IF(Hoja2!A332&lt;&gt;"", IF(Hoja2!B332&lt;&gt;"", IF(Hoja2!C332&lt;&gt;"", IF(Hoja2!D332&lt;&gt;"", IF(Hoja2!E332&lt;&gt;"", IF(Hoja2!F332&lt;&gt;"", IF(Hoja2!J332&lt;&gt;"","ok",""),""),""),""),""),""),"")</f>
        <v>ok</v>
      </c>
      <c r="L332" t="str">
        <f>IF(Hoja2!A332="'S/F'","--","")</f>
        <v/>
      </c>
      <c r="M332" t="str">
        <f>IF(LEN(Hoja2!C332)&gt;30,Hoja2!C332,"")</f>
        <v/>
      </c>
      <c r="O332" t="str">
        <f>IF(LEN(Hoja2!F332)&gt;110,LEN(Hoja2!F332),"")</f>
        <v/>
      </c>
      <c r="Q332" t="str">
        <f>IF(K332="ok",CONCATENATE(IF(Hoja2!A332="'S/F'","--",""),N332,"INSERT INTO seguimiento_oficios_recepcion_oficio(fecha_captura, folio_interno, no_oficio, dependencia_envia, firma, fecha_oficio, asunto, anexo, captura_id, estatus_id) VALUES ('",CONCATENATE(RIGHT(CONCATENATE("00",DAY(Hoja2!B332)),2),"/",RIGHT(CONCATENATE("00",MONTH(Hoja2!B332)),2),"/",RIGHT(CONCATENATE("00",YEAR(Hoja2!B332)),2)),"',",Hoja2!A332,",'",Hoja2!C332,"','",Hoja2!F332,"','",Hoja2!E332,"','",CONCATENATE(RIGHT(CONCATENATE("00",DAY(Hoja2!D332)),2),"/",RIGHT(CONCATENATE("00",MONTH(Hoja2!D332)),2),"/",RIGHT(CONCATENATE("00",YEAR(Hoja2!D332)),2)),"','",Hoja2!J332,"',","FALSE, 1,8);"), "")</f>
        <v>INSERT INTO seguimiento_oficios_recepcion_oficio(fecha_captura, folio_interno, no_oficio, dependencia_envia, firma, fecha_oficio, asunto, anexo, captura_id, estatus_id) VALUES ('17/01/13',367,'009','SA/DJ','DORIS LILIANA AZCUAGA GONZALEZ','16/01/13','SOL. SE PROPORCIONE FACTURA ORIGINAL DEL VEHICULO NISSAN DE PLACAS WNA-7106',FALSE, 1,8);</v>
      </c>
    </row>
    <row r="333" spans="6:17">
      <c r="F333" t="str">
        <f>RIGHT(CONCATENATE("00",DAY(Hoja2!B333)),2)</f>
        <v>17</v>
      </c>
      <c r="G333" t="str">
        <f>CONCATENATE(RIGHT(CONCATENATE("00",DAY(Hoja2!B333)),2),"/",RIGHT(CONCATENATE("00",MONTH(Hoja2!B333)),2),"/",RIGHT(CONCATENATE("00",YEAR(Hoja2!B333)),2))</f>
        <v>17/01/13</v>
      </c>
      <c r="H333" t="str">
        <f>RIGHT(CONCATENATE("00",DAY(Hoja2!D333)),2)</f>
        <v>16</v>
      </c>
      <c r="I333" t="str">
        <f>CONCATENATE(RIGHT(CONCATENATE("00",DAY(Hoja2!D333)),2),"/",RIGHT(CONCATENATE("00",MONTH(Hoja2!D333)),2),"/",RIGHT(CONCATENATE("00",YEAR(Hoja2!D333)),2))</f>
        <v>16/01/13</v>
      </c>
      <c r="J333" t="str">
        <f>IF(LEN(Hoja2!J333)&gt;150,LEN(Hoja2!J333),"")</f>
        <v/>
      </c>
      <c r="K333" t="str">
        <f>IF(Hoja2!A333&lt;&gt;"", IF(Hoja2!B333&lt;&gt;"", IF(Hoja2!C333&lt;&gt;"", IF(Hoja2!D333&lt;&gt;"", IF(Hoja2!E333&lt;&gt;"", IF(Hoja2!F333&lt;&gt;"", IF(Hoja2!J333&lt;&gt;"","ok",""),""),""),""),""),""),"")</f>
        <v>ok</v>
      </c>
      <c r="L333" t="str">
        <f>IF(Hoja2!A333="'S/F'","--","")</f>
        <v/>
      </c>
      <c r="M333" t="str">
        <f>IF(LEN(Hoja2!C333)&gt;30,Hoja2!C333,"")</f>
        <v/>
      </c>
      <c r="O333" t="str">
        <f>IF(LEN(Hoja2!F333)&gt;110,LEN(Hoja2!F333),"")</f>
        <v/>
      </c>
      <c r="Q333" t="str">
        <f>IF(K333="ok",CONCATENATE(IF(Hoja2!A333="'S/F'","--",""),N333,"INSERT INTO seguimiento_oficios_recepcion_oficio(fecha_captura, folio_interno, no_oficio, dependencia_envia, firma, fecha_oficio, asunto, anexo, captura_id, estatus_id) VALUES ('",CONCATENATE(RIGHT(CONCATENATE("00",DAY(Hoja2!B333)),2),"/",RIGHT(CONCATENATE("00",MONTH(Hoja2!B333)),2),"/",RIGHT(CONCATENATE("00",YEAR(Hoja2!B333)),2)),"',",Hoja2!A333,",'",Hoja2!C333,"','",Hoja2!F333,"','",Hoja2!E333,"','",CONCATENATE(RIGHT(CONCATENATE("00",DAY(Hoja2!D333)),2),"/",RIGHT(CONCATENATE("00",MONTH(Hoja2!D333)),2),"/",RIGHT(CONCATENATE("00",YEAR(Hoja2!D333)),2)),"','",Hoja2!J333,"',","FALSE, 1,8);"), "")</f>
        <v>INSERT INTO seguimiento_oficios_recepcion_oficio(fecha_captura, folio_interno, no_oficio, dependencia_envia, firma, fecha_oficio, asunto, anexo, captura_id, estatus_id) VALUES ('17/01/13',369,'058','SPF','MARGARITA MANZUR VILLANUEVA','16/01/13','ENVIAN LICENCIA MEDICA ORIGINAL NO. 481352 EXPEDIEDA POR EL ISSET AL C. CARLOS MARIO PALACIOS VILLEGAS',FALSE, 1,8);</v>
      </c>
    </row>
    <row r="334" spans="6:17">
      <c r="F334" t="str">
        <f>RIGHT(CONCATENATE("00",DAY(Hoja2!B334)),2)</f>
        <v>17</v>
      </c>
      <c r="G334" t="str">
        <f>CONCATENATE(RIGHT(CONCATENATE("00",DAY(Hoja2!B334)),2),"/",RIGHT(CONCATENATE("00",MONTH(Hoja2!B334)),2),"/",RIGHT(CONCATENATE("00",YEAR(Hoja2!B334)),2))</f>
        <v>17/01/13</v>
      </c>
      <c r="H334" t="str">
        <f>RIGHT(CONCATENATE("00",DAY(Hoja2!D334)),2)</f>
        <v>16</v>
      </c>
      <c r="I334" t="str">
        <f>CONCATENATE(RIGHT(CONCATENATE("00",DAY(Hoja2!D334)),2),"/",RIGHT(CONCATENATE("00",MONTH(Hoja2!D334)),2),"/",RIGHT(CONCATENATE("00",YEAR(Hoja2!D334)),2))</f>
        <v>16/01/13</v>
      </c>
      <c r="J334" t="str">
        <f>IF(LEN(Hoja2!J334)&gt;150,LEN(Hoja2!J334),"")</f>
        <v/>
      </c>
      <c r="K334" t="str">
        <f>IF(Hoja2!A334&lt;&gt;"", IF(Hoja2!B334&lt;&gt;"", IF(Hoja2!C334&lt;&gt;"", IF(Hoja2!D334&lt;&gt;"", IF(Hoja2!E334&lt;&gt;"", IF(Hoja2!F334&lt;&gt;"", IF(Hoja2!J334&lt;&gt;"","ok",""),""),""),""),""),""),"")</f>
        <v>ok</v>
      </c>
      <c r="L334" t="str">
        <f>IF(Hoja2!A334="'S/F'","--","")</f>
        <v/>
      </c>
      <c r="M334" t="str">
        <f>IF(LEN(Hoja2!C334)&gt;30,Hoja2!C334,"")</f>
        <v/>
      </c>
      <c r="O334" t="str">
        <f>IF(LEN(Hoja2!F334)&gt;110,LEN(Hoja2!F334),"")</f>
        <v/>
      </c>
      <c r="Q334" t="str">
        <f>IF(K334="ok",CONCATENATE(IF(Hoja2!A334="'S/F'","--",""),N334,"INSERT INTO seguimiento_oficios_recepcion_oficio(fecha_captura, folio_interno, no_oficio, dependencia_envia, firma, fecha_oficio, asunto, anexo, captura_id, estatus_id) VALUES ('",CONCATENATE(RIGHT(CONCATENATE("00",DAY(Hoja2!B334)),2),"/",RIGHT(CONCATENATE("00",MONTH(Hoja2!B334)),2),"/",RIGHT(CONCATENATE("00",YEAR(Hoja2!B334)),2)),"',",Hoja2!A334,",'",Hoja2!C334,"','",Hoja2!F334,"','",Hoja2!E334,"','",CONCATENATE(RIGHT(CONCATENATE("00",DAY(Hoja2!D334)),2),"/",RIGHT(CONCATENATE("00",MONTH(Hoja2!D334)),2),"/",RIGHT(CONCATENATE("00",YEAR(Hoja2!D334)),2)),"','",Hoja2!J334,"',","FALSE, 1,8);"), "")</f>
        <v>INSERT INTO seguimiento_oficios_recepcion_oficio(fecha_captura, folio_interno, no_oficio, dependencia_envia, firma, fecha_oficio, asunto, anexo, captura_id, estatus_id) VALUES ('17/01/13',370,'066','SPF','MARGARITA MANZUR VILLANUEVA','16/01/13','ENVIAN REPORTE DEL ARCHIVO DE DESCUENTOS',FALSE, 1,8);</v>
      </c>
    </row>
    <row r="335" spans="6:17">
      <c r="F335" t="str">
        <f>RIGHT(CONCATENATE("00",DAY(Hoja2!B335)),2)</f>
        <v>17</v>
      </c>
      <c r="G335" t="str">
        <f>CONCATENATE(RIGHT(CONCATENATE("00",DAY(Hoja2!B335)),2),"/",RIGHT(CONCATENATE("00",MONTH(Hoja2!B335)),2),"/",RIGHT(CONCATENATE("00",YEAR(Hoja2!B335)),2))</f>
        <v>17/01/13</v>
      </c>
      <c r="H335" t="str">
        <f>RIGHT(CONCATENATE("00",DAY(Hoja2!D335)),2)</f>
        <v>16</v>
      </c>
      <c r="I335" t="str">
        <f>CONCATENATE(RIGHT(CONCATENATE("00",DAY(Hoja2!D335)),2),"/",RIGHT(CONCATENATE("00",MONTH(Hoja2!D335)),2),"/",RIGHT(CONCATENATE("00",YEAR(Hoja2!D335)),2))</f>
        <v>16/01/13</v>
      </c>
      <c r="J335" t="str">
        <f>IF(LEN(Hoja2!J335)&gt;150,LEN(Hoja2!J335),"")</f>
        <v/>
      </c>
      <c r="K335" t="str">
        <f>IF(Hoja2!A335&lt;&gt;"", IF(Hoja2!B335&lt;&gt;"", IF(Hoja2!C335&lt;&gt;"", IF(Hoja2!D335&lt;&gt;"", IF(Hoja2!E335&lt;&gt;"", IF(Hoja2!F335&lt;&gt;"", IF(Hoja2!J335&lt;&gt;"","ok",""),""),""),""),""),""),"")</f>
        <v>ok</v>
      </c>
      <c r="L335" t="str">
        <f>IF(Hoja2!A335="'S/F'","--","")</f>
        <v/>
      </c>
      <c r="M335" t="str">
        <f>IF(LEN(Hoja2!C335)&gt;30,Hoja2!C335,"")</f>
        <v/>
      </c>
      <c r="O335" t="str">
        <f>IF(LEN(Hoja2!F335)&gt;110,LEN(Hoja2!F335),"")</f>
        <v/>
      </c>
      <c r="Q335" t="str">
        <f>IF(K335="ok",CONCATENATE(IF(Hoja2!A335="'S/F'","--",""),N335,"INSERT INTO seguimiento_oficios_recepcion_oficio(fecha_captura, folio_interno, no_oficio, dependencia_envia, firma, fecha_oficio, asunto, anexo, captura_id, estatus_id) VALUES ('",CONCATENATE(RIGHT(CONCATENATE("00",DAY(Hoja2!B335)),2),"/",RIGHT(CONCATENATE("00",MONTH(Hoja2!B335)),2),"/",RIGHT(CONCATENATE("00",YEAR(Hoja2!B335)),2)),"',",Hoja2!A335,",'",Hoja2!C335,"','",Hoja2!F335,"','",Hoja2!E335,"','",CONCATENATE(RIGHT(CONCATENATE("00",DAY(Hoja2!D335)),2),"/",RIGHT(CONCATENATE("00",MONTH(Hoja2!D335)),2),"/",RIGHT(CONCATENATE("00",YEAR(Hoja2!D335)),2)),"','",Hoja2!J335,"',","FALSE, 1,8);"), "")</f>
        <v>INSERT INTO seguimiento_oficios_recepcion_oficio(fecha_captura, folio_interno, no_oficio, dependencia_envia, firma, fecha_oficio, asunto, anexo, captura_id, estatus_id) VALUES ('17/01/13',371,'067','SPF','MARGARITA MANZUR VILLANUEVA','16/01/13','ENVIAN REPORTE DEL ARCHIVO DE DESCUENTOS',FALSE, 1,8);</v>
      </c>
    </row>
    <row r="336" spans="6:17">
      <c r="F336" t="str">
        <f>RIGHT(CONCATENATE("00",DAY(Hoja2!B336)),2)</f>
        <v>17</v>
      </c>
      <c r="G336" t="str">
        <f>CONCATENATE(RIGHT(CONCATENATE("00",DAY(Hoja2!B336)),2),"/",RIGHT(CONCATENATE("00",MONTH(Hoja2!B336)),2),"/",RIGHT(CONCATENATE("00",YEAR(Hoja2!B336)),2))</f>
        <v>17/01/13</v>
      </c>
      <c r="H336" t="str">
        <f>RIGHT(CONCATENATE("00",DAY(Hoja2!D336)),2)</f>
        <v>11</v>
      </c>
      <c r="I336" t="str">
        <f>CONCATENATE(RIGHT(CONCATENATE("00",DAY(Hoja2!D336)),2),"/",RIGHT(CONCATENATE("00",MONTH(Hoja2!D336)),2),"/",RIGHT(CONCATENATE("00",YEAR(Hoja2!D336)),2))</f>
        <v>11/01/13</v>
      </c>
      <c r="J336" t="str">
        <f>IF(LEN(Hoja2!J336)&gt;150,LEN(Hoja2!J336),"")</f>
        <v/>
      </c>
      <c r="K336" t="str">
        <f>IF(Hoja2!A336&lt;&gt;"", IF(Hoja2!B336&lt;&gt;"", IF(Hoja2!C336&lt;&gt;"", IF(Hoja2!D336&lt;&gt;"", IF(Hoja2!E336&lt;&gt;"", IF(Hoja2!F336&lt;&gt;"", IF(Hoja2!J336&lt;&gt;"","ok",""),""),""),""),""),""),"")</f>
        <v>ok</v>
      </c>
      <c r="L336" t="str">
        <f>IF(Hoja2!A336="'S/F'","--","")</f>
        <v/>
      </c>
      <c r="M336" t="str">
        <f>IF(LEN(Hoja2!C336)&gt;30,Hoja2!C336,"")</f>
        <v/>
      </c>
      <c r="O336" t="str">
        <f>IF(LEN(Hoja2!F336)&gt;110,LEN(Hoja2!F336),"")</f>
        <v/>
      </c>
      <c r="Q336" t="str">
        <f>IF(K336="ok",CONCATENATE(IF(Hoja2!A336="'S/F'","--",""),N336,"INSERT INTO seguimiento_oficios_recepcion_oficio(fecha_captura, folio_interno, no_oficio, dependencia_envia, firma, fecha_oficio, asunto, anexo, captura_id, estatus_id) VALUES ('",CONCATENATE(RIGHT(CONCATENATE("00",DAY(Hoja2!B336)),2),"/",RIGHT(CONCATENATE("00",MONTH(Hoja2!B336)),2),"/",RIGHT(CONCATENATE("00",YEAR(Hoja2!B336)),2)),"',",Hoja2!A336,",'",Hoja2!C336,"','",Hoja2!F336,"','",Hoja2!E336,"','",CONCATENATE(RIGHT(CONCATENATE("00",DAY(Hoja2!D336)),2),"/",RIGHT(CONCATENATE("00",MONTH(Hoja2!D336)),2),"/",RIGHT(CONCATENATE("00",YEAR(Hoja2!D336)),2)),"','",Hoja2!J336,"',","FALSE, 1,8);"), "")</f>
        <v>INSERT INTO seguimiento_oficios_recepcion_oficio(fecha_captura, folio_interno, no_oficio, dependencia_envia, firma, fecha_oficio, asunto, anexo, captura_id, estatus_id) VALUES ('17/01/13',372,'055','SPF','MARGARITA MANZUR VILLANUEVA','11/01/13','ENVIA REPORTE DE INCIDENCIAS',FALSE, 1,8);</v>
      </c>
    </row>
    <row r="337" spans="6:17">
      <c r="F337" t="str">
        <f>RIGHT(CONCATENATE("00",DAY(Hoja2!B337)),2)</f>
        <v>17</v>
      </c>
      <c r="G337" t="str">
        <f>CONCATENATE(RIGHT(CONCATENATE("00",DAY(Hoja2!B337)),2),"/",RIGHT(CONCATENATE("00",MONTH(Hoja2!B337)),2),"/",RIGHT(CONCATENATE("00",YEAR(Hoja2!B337)),2))</f>
        <v>17/01/13</v>
      </c>
      <c r="H337" t="str">
        <f>RIGHT(CONCATENATE("00",DAY(Hoja2!D337)),2)</f>
        <v>15</v>
      </c>
      <c r="I337" t="str">
        <f>CONCATENATE(RIGHT(CONCATENATE("00",DAY(Hoja2!D337)),2),"/",RIGHT(CONCATENATE("00",MONTH(Hoja2!D337)),2),"/",RIGHT(CONCATENATE("00",YEAR(Hoja2!D337)),2))</f>
        <v>15/01/13</v>
      </c>
      <c r="J337" t="str">
        <f>IF(LEN(Hoja2!J337)&gt;150,LEN(Hoja2!J337),"")</f>
        <v/>
      </c>
      <c r="K337" t="str">
        <f>IF(Hoja2!A337&lt;&gt;"", IF(Hoja2!B337&lt;&gt;"", IF(Hoja2!C337&lt;&gt;"", IF(Hoja2!D337&lt;&gt;"", IF(Hoja2!E337&lt;&gt;"", IF(Hoja2!F337&lt;&gt;"", IF(Hoja2!J337&lt;&gt;"","ok",""),""),""),""),""),""),"")</f>
        <v>ok</v>
      </c>
      <c r="L337" t="str">
        <f>IF(Hoja2!A337="'S/F'","--","")</f>
        <v/>
      </c>
      <c r="M337" t="str">
        <f>IF(LEN(Hoja2!C337)&gt;30,Hoja2!C337,"")</f>
        <v/>
      </c>
      <c r="O337" t="str">
        <f>IF(LEN(Hoja2!F337)&gt;110,LEN(Hoja2!F337),"")</f>
        <v/>
      </c>
      <c r="Q337" t="str">
        <f>IF(K337="ok",CONCATENATE(IF(Hoja2!A337="'S/F'","--",""),N337,"INSERT INTO seguimiento_oficios_recepcion_oficio(fecha_captura, folio_interno, no_oficio, dependencia_envia, firma, fecha_oficio, asunto, anexo, captura_id, estatus_id) VALUES ('",CONCATENATE(RIGHT(CONCATENATE("00",DAY(Hoja2!B337)),2),"/",RIGHT(CONCATENATE("00",MONTH(Hoja2!B337)),2),"/",RIGHT(CONCATENATE("00",YEAR(Hoja2!B337)),2)),"',",Hoja2!A337,",'",Hoja2!C337,"','",Hoja2!F337,"','",Hoja2!E337,"','",CONCATENATE(RIGHT(CONCATENATE("00",DAY(Hoja2!D337)),2),"/",RIGHT(CONCATENATE("00",MONTH(Hoja2!D337)),2),"/",RIGHT(CONCATENATE("00",YEAR(Hoja2!D337)),2)),"','",Hoja2!J337,"',","FALSE, 1,8);"), "")</f>
        <v>INSERT INTO seguimiento_oficios_recepcion_oficio(fecha_captura, folio_interno, no_oficio, dependencia_envia, firma, fecha_oficio, asunto, anexo, captura_id, estatus_id) VALUES ('17/01/13',373,'064','SPF','MARGARITA MANZUR VILLANUEVA','15/01/13','ENVIAN REPORTE DE INCIDENCIAS',FALSE, 1,8);</v>
      </c>
    </row>
    <row r="338" spans="6:17">
      <c r="F338" t="str">
        <f>RIGHT(CONCATENATE("00",DAY(Hoja2!B338)),2)</f>
        <v>17</v>
      </c>
      <c r="G338" t="str">
        <f>CONCATENATE(RIGHT(CONCATENATE("00",DAY(Hoja2!B338)),2),"/",RIGHT(CONCATENATE("00",MONTH(Hoja2!B338)),2),"/",RIGHT(CONCATENATE("00",YEAR(Hoja2!B338)),2))</f>
        <v>17/01/13</v>
      </c>
      <c r="H338" t="str">
        <f>RIGHT(CONCATENATE("00",DAY(Hoja2!D338)),2)</f>
        <v>15</v>
      </c>
      <c r="I338" t="str">
        <f>CONCATENATE(RIGHT(CONCATENATE("00",DAY(Hoja2!D338)),2),"/",RIGHT(CONCATENATE("00",MONTH(Hoja2!D338)),2),"/",RIGHT(CONCATENATE("00",YEAR(Hoja2!D338)),2))</f>
        <v>15/01/13</v>
      </c>
      <c r="J338" t="str">
        <f>IF(LEN(Hoja2!J338)&gt;150,LEN(Hoja2!J338),"")</f>
        <v/>
      </c>
      <c r="K338" t="str">
        <f>IF(Hoja2!A338&lt;&gt;"", IF(Hoja2!B338&lt;&gt;"", IF(Hoja2!C338&lt;&gt;"", IF(Hoja2!D338&lt;&gt;"", IF(Hoja2!E338&lt;&gt;"", IF(Hoja2!F338&lt;&gt;"", IF(Hoja2!J338&lt;&gt;"","ok",""),""),""),""),""),""),"")</f>
        <v>ok</v>
      </c>
      <c r="L338" t="str">
        <f>IF(Hoja2!A338="'S/F'","--","")</f>
        <v/>
      </c>
      <c r="M338" t="str">
        <f>IF(LEN(Hoja2!C338)&gt;30,Hoja2!C338,"")</f>
        <v/>
      </c>
      <c r="O338" t="str">
        <f>IF(LEN(Hoja2!F338)&gt;110,LEN(Hoja2!F338),"")</f>
        <v/>
      </c>
      <c r="Q338" t="str">
        <f>IF(K338="ok",CONCATENATE(IF(Hoja2!A338="'S/F'","--",""),N338,"INSERT INTO seguimiento_oficios_recepcion_oficio(fecha_captura, folio_interno, no_oficio, dependencia_envia, firma, fecha_oficio, asunto, anexo, captura_id, estatus_id) VALUES ('",CONCATENATE(RIGHT(CONCATENATE("00",DAY(Hoja2!B338)),2),"/",RIGHT(CONCATENATE("00",MONTH(Hoja2!B338)),2),"/",RIGHT(CONCATENATE("00",YEAR(Hoja2!B338)),2)),"',",Hoja2!A338,",'",Hoja2!C338,"','",Hoja2!F338,"','",Hoja2!E338,"','",CONCATENATE(RIGHT(CONCATENATE("00",DAY(Hoja2!D338)),2),"/",RIGHT(CONCATENATE("00",MONTH(Hoja2!D338)),2),"/",RIGHT(CONCATENATE("00",YEAR(Hoja2!D338)),2)),"','",Hoja2!J338,"',","FALSE, 1,8);"), "")</f>
        <v>INSERT INTO seguimiento_oficios_recepcion_oficio(fecha_captura, folio_interno, no_oficio, dependencia_envia, firma, fecha_oficio, asunto, anexo, captura_id, estatus_id) VALUES ('17/01/13',374,'057','SPF','MARGARITA MANZUR VILLANUEVA','15/01/13','ENVIA RELACION DE FALTAS DEL PERSONAL PARA DESCUENTO',FALSE, 1,8);</v>
      </c>
    </row>
    <row r="339" spans="6:17">
      <c r="F339" t="str">
        <f>RIGHT(CONCATENATE("00",DAY(Hoja2!B339)),2)</f>
        <v>17</v>
      </c>
      <c r="G339" t="str">
        <f>CONCATENATE(RIGHT(CONCATENATE("00",DAY(Hoja2!B339)),2),"/",RIGHT(CONCATENATE("00",MONTH(Hoja2!B339)),2),"/",RIGHT(CONCATENATE("00",YEAR(Hoja2!B339)),2))</f>
        <v>17/01/13</v>
      </c>
      <c r="H339" t="str">
        <f>RIGHT(CONCATENATE("00",DAY(Hoja2!D339)),2)</f>
        <v>17</v>
      </c>
      <c r="I339" t="str">
        <f>CONCATENATE(RIGHT(CONCATENATE("00",DAY(Hoja2!D339)),2),"/",RIGHT(CONCATENATE("00",MONTH(Hoja2!D339)),2),"/",RIGHT(CONCATENATE("00",YEAR(Hoja2!D339)),2))</f>
        <v>17/01/13</v>
      </c>
      <c r="J339" t="str">
        <f>IF(LEN(Hoja2!J339)&gt;150,LEN(Hoja2!J339),"")</f>
        <v/>
      </c>
      <c r="K339" t="str">
        <f>IF(Hoja2!A339&lt;&gt;"", IF(Hoja2!B339&lt;&gt;"", IF(Hoja2!C339&lt;&gt;"", IF(Hoja2!D339&lt;&gt;"", IF(Hoja2!E339&lt;&gt;"", IF(Hoja2!F339&lt;&gt;"", IF(Hoja2!J339&lt;&gt;"","ok",""),""),""),""),""),""),"")</f>
        <v>ok</v>
      </c>
      <c r="L339" t="str">
        <f>IF(Hoja2!A339="'S/F'","--","")</f>
        <v/>
      </c>
      <c r="M339" t="str">
        <f>IF(LEN(Hoja2!C339)&gt;30,Hoja2!C339,"")</f>
        <v/>
      </c>
      <c r="O339" t="str">
        <f>IF(LEN(Hoja2!F339)&gt;110,LEN(Hoja2!F339),"")</f>
        <v/>
      </c>
      <c r="Q339" t="str">
        <f>IF(K339="ok",CONCATENATE(IF(Hoja2!A339="'S/F'","--",""),N339,"INSERT INTO seguimiento_oficios_recepcion_oficio(fecha_captura, folio_interno, no_oficio, dependencia_envia, firma, fecha_oficio, asunto, anexo, captura_id, estatus_id) VALUES ('",CONCATENATE(RIGHT(CONCATENATE("00",DAY(Hoja2!B339)),2),"/",RIGHT(CONCATENATE("00",MONTH(Hoja2!B339)),2),"/",RIGHT(CONCATENATE("00",YEAR(Hoja2!B339)),2)),"',",Hoja2!A339,",'",Hoja2!C339,"','",Hoja2!F339,"','",Hoja2!E339,"','",CONCATENATE(RIGHT(CONCATENATE("00",DAY(Hoja2!D339)),2),"/",RIGHT(CONCATENATE("00",MONTH(Hoja2!D339)),2),"/",RIGHT(CONCATENATE("00",YEAR(Hoja2!D339)),2)),"','",Hoja2!J339,"',","FALSE, 1,8);"), "")</f>
        <v>INSERT INTO seguimiento_oficios_recepcion_oficio(fecha_captura, folio_interno, no_oficio, dependencia_envia, firma, fecha_oficio, asunto, anexo, captura_id, estatus_id) VALUES ('17/01/13',375,'S/N','SEM','VICTOR GUILLERMO FERNANDEZ ULLOA','17/01/13','PRESENTACION DE SERVICIOS',FALSE, 1,8);</v>
      </c>
    </row>
    <row r="340" spans="6:17">
      <c r="F340" t="str">
        <f>RIGHT(CONCATENATE("00",DAY(Hoja2!B340)),2)</f>
        <v>17</v>
      </c>
      <c r="G340" t="str">
        <f>CONCATENATE(RIGHT(CONCATENATE("00",DAY(Hoja2!B340)),2),"/",RIGHT(CONCATENATE("00",MONTH(Hoja2!B340)),2),"/",RIGHT(CONCATENATE("00",YEAR(Hoja2!B340)),2))</f>
        <v>17/01/13</v>
      </c>
      <c r="H340" t="str">
        <f>RIGHT(CONCATENATE("00",DAY(Hoja2!D340)),2)</f>
        <v>16</v>
      </c>
      <c r="I340" t="str">
        <f>CONCATENATE(RIGHT(CONCATENATE("00",DAY(Hoja2!D340)),2),"/",RIGHT(CONCATENATE("00",MONTH(Hoja2!D340)),2),"/",RIGHT(CONCATENATE("00",YEAR(Hoja2!D340)),2))</f>
        <v>16/01/13</v>
      </c>
      <c r="J340" t="str">
        <f>IF(LEN(Hoja2!J340)&gt;150,LEN(Hoja2!J340),"")</f>
        <v/>
      </c>
      <c r="K340" t="str">
        <f>IF(Hoja2!A340&lt;&gt;"", IF(Hoja2!B340&lt;&gt;"", IF(Hoja2!C340&lt;&gt;"", IF(Hoja2!D340&lt;&gt;"", IF(Hoja2!E340&lt;&gt;"", IF(Hoja2!F340&lt;&gt;"", IF(Hoja2!J340&lt;&gt;"","ok",""),""),""),""),""),""),"")</f>
        <v>ok</v>
      </c>
      <c r="L340" t="str">
        <f>IF(Hoja2!A340="'S/F'","--","")</f>
        <v/>
      </c>
      <c r="M340" t="str">
        <f>IF(LEN(Hoja2!C340)&gt;30,Hoja2!C340,"")</f>
        <v/>
      </c>
      <c r="O340" t="str">
        <f>IF(LEN(Hoja2!F340)&gt;110,LEN(Hoja2!F340),"")</f>
        <v/>
      </c>
      <c r="Q340" t="str">
        <f>IF(K340="ok",CONCATENATE(IF(Hoja2!A340="'S/F'","--",""),N340,"INSERT INTO seguimiento_oficios_recepcion_oficio(fecha_captura, folio_interno, no_oficio, dependencia_envia, firma, fecha_oficio, asunto, anexo, captura_id, estatus_id) VALUES ('",CONCATENATE(RIGHT(CONCATENATE("00",DAY(Hoja2!B340)),2),"/",RIGHT(CONCATENATE("00",MONTH(Hoja2!B340)),2),"/",RIGHT(CONCATENATE("00",YEAR(Hoja2!B340)),2)),"',",Hoja2!A340,",'",Hoja2!C340,"','",Hoja2!F340,"','",Hoja2!E340,"','",CONCATENATE(RIGHT(CONCATENATE("00",DAY(Hoja2!D340)),2),"/",RIGHT(CONCATENATE("00",MONTH(Hoja2!D340)),2),"/",RIGHT(CONCATENATE("00",YEAR(Hoja2!D340)),2)),"','",Hoja2!J340,"',","FALSE, 1,8);"), "")</f>
        <v>INSERT INTO seguimiento_oficios_recepcion_oficio(fecha_captura, folio_interno, no_oficio, dependencia_envia, firma, fecha_oficio, asunto, anexo, captura_id, estatus_id) VALUES ('17/01/13',376,'012','SA/SSSG/DGSG','RAFAEL CONCHA ZURITA','16/01/13','INFORMA DE FALTAS DE ASISITENCIA DEL C. JUAN CECILIO RAMIREZ HERNANDEZ',FALSE, 1,8);</v>
      </c>
    </row>
    <row r="341" spans="6:17">
      <c r="F341" t="str">
        <f>RIGHT(CONCATENATE("00",DAY(Hoja2!B341)),2)</f>
        <v>17</v>
      </c>
      <c r="G341" t="str">
        <f>CONCATENATE(RIGHT(CONCATENATE("00",DAY(Hoja2!B341)),2),"/",RIGHT(CONCATENATE("00",MONTH(Hoja2!B341)),2),"/",RIGHT(CONCATENATE("00",YEAR(Hoja2!B341)),2))</f>
        <v>17/01/13</v>
      </c>
      <c r="H341" t="str">
        <f>RIGHT(CONCATENATE("00",DAY(Hoja2!D341)),2)</f>
        <v>16</v>
      </c>
      <c r="I341" t="str">
        <f>CONCATENATE(RIGHT(CONCATENATE("00",DAY(Hoja2!D341)),2),"/",RIGHT(CONCATENATE("00",MONTH(Hoja2!D341)),2),"/",RIGHT(CONCATENATE("00",YEAR(Hoja2!D341)),2))</f>
        <v>16/01/13</v>
      </c>
      <c r="J341" t="str">
        <f>IF(LEN(Hoja2!J341)&gt;150,LEN(Hoja2!J341),"")</f>
        <v/>
      </c>
      <c r="K341" t="str">
        <f>IF(Hoja2!A341&lt;&gt;"", IF(Hoja2!B341&lt;&gt;"", IF(Hoja2!C341&lt;&gt;"", IF(Hoja2!D341&lt;&gt;"", IF(Hoja2!E341&lt;&gt;"", IF(Hoja2!F341&lt;&gt;"", IF(Hoja2!J341&lt;&gt;"","ok",""),""),""),""),""),""),"")</f>
        <v>ok</v>
      </c>
      <c r="L341" t="str">
        <f>IF(Hoja2!A341="'S/F'","--","")</f>
        <v/>
      </c>
      <c r="M341" t="str">
        <f>IF(LEN(Hoja2!C341)&gt;30,Hoja2!C341,"")</f>
        <v/>
      </c>
      <c r="O341" t="str">
        <f>IF(LEN(Hoja2!F341)&gt;110,LEN(Hoja2!F341),"")</f>
        <v/>
      </c>
      <c r="Q341" t="str">
        <f>IF(K341="ok",CONCATENATE(IF(Hoja2!A341="'S/F'","--",""),N341,"INSERT INTO seguimiento_oficios_recepcion_oficio(fecha_captura, folio_interno, no_oficio, dependencia_envia, firma, fecha_oficio, asunto, anexo, captura_id, estatus_id) VALUES ('",CONCATENATE(RIGHT(CONCATENATE("00",DAY(Hoja2!B341)),2),"/",RIGHT(CONCATENATE("00",MONTH(Hoja2!B341)),2),"/",RIGHT(CONCATENATE("00",YEAR(Hoja2!B341)),2)),"',",Hoja2!A341,",'",Hoja2!C341,"','",Hoja2!F341,"','",Hoja2!E341,"','",CONCATENATE(RIGHT(CONCATENATE("00",DAY(Hoja2!D341)),2),"/",RIGHT(CONCATENATE("00",MONTH(Hoja2!D341)),2),"/",RIGHT(CONCATENATE("00",YEAR(Hoja2!D341)),2)),"','",Hoja2!J341,"',","FALSE, 1,8);"), "")</f>
        <v>INSERT INTO seguimiento_oficios_recepcion_oficio(fecha_captura, folio_interno, no_oficio, dependencia_envia, firma, fecha_oficio, asunto, anexo, captura_id, estatus_id) VALUES ('17/01/13',377,'029','JEC','ENRIQUE MARTINEZ HERRERA','16/01/13','ENVIA RELACION DE FALTAS DEL PERSONAL PARA DESCUENTO',FALSE, 1,8);</v>
      </c>
    </row>
    <row r="342" spans="6:17">
      <c r="F342" t="str">
        <f>RIGHT(CONCATENATE("00",DAY(Hoja2!B342)),2)</f>
        <v>17</v>
      </c>
      <c r="G342" t="str">
        <f>CONCATENATE(RIGHT(CONCATENATE("00",DAY(Hoja2!B342)),2),"/",RIGHT(CONCATENATE("00",MONTH(Hoja2!B342)),2),"/",RIGHT(CONCATENATE("00",YEAR(Hoja2!B342)),2))</f>
        <v>17/01/13</v>
      </c>
      <c r="H342" t="str">
        <f>RIGHT(CONCATENATE("00",DAY(Hoja2!D342)),2)</f>
        <v>17</v>
      </c>
      <c r="I342" t="str">
        <f>CONCATENATE(RIGHT(CONCATENATE("00",DAY(Hoja2!D342)),2),"/",RIGHT(CONCATENATE("00",MONTH(Hoja2!D342)),2),"/",RIGHT(CONCATENATE("00",YEAR(Hoja2!D342)),2))</f>
        <v>17/01/13</v>
      </c>
      <c r="J342" t="str">
        <f>IF(LEN(Hoja2!J342)&gt;150,LEN(Hoja2!J342),"")</f>
        <v/>
      </c>
      <c r="K342" t="str">
        <f>IF(Hoja2!A342&lt;&gt;"", IF(Hoja2!B342&lt;&gt;"", IF(Hoja2!C342&lt;&gt;"", IF(Hoja2!D342&lt;&gt;"", IF(Hoja2!E342&lt;&gt;"", IF(Hoja2!F342&lt;&gt;"", IF(Hoja2!J342&lt;&gt;"","ok",""),""),""),""),""),""),"")</f>
        <v>ok</v>
      </c>
      <c r="L342" t="str">
        <f>IF(Hoja2!A342="'S/F'","--","")</f>
        <v/>
      </c>
      <c r="M342" t="str">
        <f>IF(LEN(Hoja2!C342)&gt;30,Hoja2!C342,"")</f>
        <v/>
      </c>
      <c r="O342" t="str">
        <f>IF(LEN(Hoja2!F342)&gt;110,LEN(Hoja2!F342),"")</f>
        <v/>
      </c>
      <c r="Q342" t="str">
        <f>IF(K342="ok",CONCATENATE(IF(Hoja2!A342="'S/F'","--",""),N342,"INSERT INTO seguimiento_oficios_recepcion_oficio(fecha_captura, folio_interno, no_oficio, dependencia_envia, firma, fecha_oficio, asunto, anexo, captura_id, estatus_id) VALUES ('",CONCATENATE(RIGHT(CONCATENATE("00",DAY(Hoja2!B342)),2),"/",RIGHT(CONCATENATE("00",MONTH(Hoja2!B342)),2),"/",RIGHT(CONCATENATE("00",YEAR(Hoja2!B342)),2)),"',",Hoja2!A342,",'",Hoja2!C342,"','",Hoja2!F342,"','",Hoja2!E342,"','",CONCATENATE(RIGHT(CONCATENATE("00",DAY(Hoja2!D342)),2),"/",RIGHT(CONCATENATE("00",MONTH(Hoja2!D342)),2),"/",RIGHT(CONCATENATE("00",YEAR(Hoja2!D342)),2)),"','",Hoja2!J342,"',","FALSE, 1,8);"), "")</f>
        <v>INSERT INTO seguimiento_oficios_recepcion_oficio(fecha_captura, folio_interno, no_oficio, dependencia_envia, firma, fecha_oficio, asunto, anexo, captura_id, estatus_id) VALUES ('17/01/13',378,'21','ASUNTOS RELIGIOSOS','JORGE COLORADO LANESTOSA','17/01/13','SOL. NAVE 3 DEL 13 AL 16 D MARZO',FALSE, 1,8);</v>
      </c>
    </row>
    <row r="343" spans="6:17">
      <c r="F343" t="str">
        <f>RIGHT(CONCATENATE("00",DAY(Hoja2!B343)),2)</f>
        <v>17</v>
      </c>
      <c r="G343" t="str">
        <f>CONCATENATE(RIGHT(CONCATENATE("00",DAY(Hoja2!B343)),2),"/",RIGHT(CONCATENATE("00",MONTH(Hoja2!B343)),2),"/",RIGHT(CONCATENATE("00",YEAR(Hoja2!B343)),2))</f>
        <v>17/01/13</v>
      </c>
      <c r="H343" t="str">
        <f>RIGHT(CONCATENATE("00",DAY(Hoja2!D343)),2)</f>
        <v>17</v>
      </c>
      <c r="I343" t="str">
        <f>CONCATENATE(RIGHT(CONCATENATE("00",DAY(Hoja2!D343)),2),"/",RIGHT(CONCATENATE("00",MONTH(Hoja2!D343)),2),"/",RIGHT(CONCATENATE("00",YEAR(Hoja2!D343)),2))</f>
        <v>17/01/13</v>
      </c>
      <c r="J343" t="str">
        <f>IF(LEN(Hoja2!J343)&gt;150,LEN(Hoja2!J343),"")</f>
        <v/>
      </c>
      <c r="K343" t="str">
        <f>IF(Hoja2!A343&lt;&gt;"", IF(Hoja2!B343&lt;&gt;"", IF(Hoja2!C343&lt;&gt;"", IF(Hoja2!D343&lt;&gt;"", IF(Hoja2!E343&lt;&gt;"", IF(Hoja2!F343&lt;&gt;"", IF(Hoja2!J343&lt;&gt;"","ok",""),""),""),""),""),""),"")</f>
        <v>ok</v>
      </c>
      <c r="L343" t="str">
        <f>IF(Hoja2!A343="'S/F'","--","")</f>
        <v/>
      </c>
      <c r="M343" t="str">
        <f>IF(LEN(Hoja2!C343)&gt;30,Hoja2!C343,"")</f>
        <v/>
      </c>
      <c r="O343" t="str">
        <f>IF(LEN(Hoja2!F343)&gt;110,LEN(Hoja2!F343),"")</f>
        <v/>
      </c>
      <c r="Q343" t="str">
        <f>IF(K343="ok",CONCATENATE(IF(Hoja2!A343="'S/F'","--",""),N343,"INSERT INTO seguimiento_oficios_recepcion_oficio(fecha_captura, folio_interno, no_oficio, dependencia_envia, firma, fecha_oficio, asunto, anexo, captura_id, estatus_id) VALUES ('",CONCATENATE(RIGHT(CONCATENATE("00",DAY(Hoja2!B343)),2),"/",RIGHT(CONCATENATE("00",MONTH(Hoja2!B343)),2),"/",RIGHT(CONCATENATE("00",YEAR(Hoja2!B343)),2)),"',",Hoja2!A343,",'",Hoja2!C343,"','",Hoja2!F343,"','",Hoja2!E343,"','",CONCATENATE(RIGHT(CONCATENATE("00",DAY(Hoja2!D343)),2),"/",RIGHT(CONCATENATE("00",MONTH(Hoja2!D343)),2),"/",RIGHT(CONCATENATE("00",YEAR(Hoja2!D343)),2)),"','",Hoja2!J343,"',","FALSE, 1,8);"), "")</f>
        <v>INSERT INTO seguimiento_oficios_recepcion_oficio(fecha_captura, folio_interno, no_oficio, dependencia_envia, firma, fecha_oficio, asunto, anexo, captura_id, estatus_id) VALUES ('17/01/13',379,'22','ASUNTOS RELIGIOSOS','JORGE COLORADO LANESTOSA','17/01/13','SOLICITAN INMUEBLES VARIAS FECHAS PARA LOS TESTIGOS DE JEHOVA',FALSE, 1,8);</v>
      </c>
    </row>
    <row r="344" spans="6:17">
      <c r="F344" t="str">
        <f>RIGHT(CONCATENATE("00",DAY(Hoja2!B344)),2)</f>
        <v>17</v>
      </c>
      <c r="G344" t="str">
        <f>CONCATENATE(RIGHT(CONCATENATE("00",DAY(Hoja2!B344)),2),"/",RIGHT(CONCATENATE("00",MONTH(Hoja2!B344)),2),"/",RIGHT(CONCATENATE("00",YEAR(Hoja2!B344)),2))</f>
        <v>17/01/13</v>
      </c>
      <c r="H344" t="str">
        <f>RIGHT(CONCATENATE("00",DAY(Hoja2!D344)),2)</f>
        <v>17</v>
      </c>
      <c r="I344" t="str">
        <f>CONCATENATE(RIGHT(CONCATENATE("00",DAY(Hoja2!D344)),2),"/",RIGHT(CONCATENATE("00",MONTH(Hoja2!D344)),2),"/",RIGHT(CONCATENATE("00",YEAR(Hoja2!D344)),2))</f>
        <v>17/01/13</v>
      </c>
      <c r="J344" t="str">
        <f>IF(LEN(Hoja2!J344)&gt;150,LEN(Hoja2!J344),"")</f>
        <v/>
      </c>
      <c r="K344" t="str">
        <f>IF(Hoja2!A344&lt;&gt;"", IF(Hoja2!B344&lt;&gt;"", IF(Hoja2!C344&lt;&gt;"", IF(Hoja2!D344&lt;&gt;"", IF(Hoja2!E344&lt;&gt;"", IF(Hoja2!F344&lt;&gt;"", IF(Hoja2!J344&lt;&gt;"","ok",""),""),""),""),""),""),"")</f>
        <v>ok</v>
      </c>
      <c r="L344" t="str">
        <f>IF(Hoja2!A344="'S/F'","--","")</f>
        <v/>
      </c>
      <c r="M344" t="str">
        <f>IF(LEN(Hoja2!C344)&gt;30,Hoja2!C344,"")</f>
        <v/>
      </c>
      <c r="O344" t="str">
        <f>IF(LEN(Hoja2!F344)&gt;110,LEN(Hoja2!F344),"")</f>
        <v/>
      </c>
      <c r="Q344" t="str">
        <f>IF(K344="ok",CONCATENATE(IF(Hoja2!A344="'S/F'","--",""),N344,"INSERT INTO seguimiento_oficios_recepcion_oficio(fecha_captura, folio_interno, no_oficio, dependencia_envia, firma, fecha_oficio, asunto, anexo, captura_id, estatus_id) VALUES ('",CONCATENATE(RIGHT(CONCATENATE("00",DAY(Hoja2!B344)),2),"/",RIGHT(CONCATENATE("00",MONTH(Hoja2!B344)),2),"/",RIGHT(CONCATENATE("00",YEAR(Hoja2!B344)),2)),"',",Hoja2!A344,",'",Hoja2!C344,"','",Hoja2!F344,"','",Hoja2!E344,"','",CONCATENATE(RIGHT(CONCATENATE("00",DAY(Hoja2!D344)),2),"/",RIGHT(CONCATENATE("00",MONTH(Hoja2!D344)),2),"/",RIGHT(CONCATENATE("00",YEAR(Hoja2!D344)),2)),"','",Hoja2!J344,"',","FALSE, 1,8);"), "")</f>
        <v>INSERT INTO seguimiento_oficios_recepcion_oficio(fecha_captura, folio_interno, no_oficio, dependencia_envia, firma, fecha_oficio, asunto, anexo, captura_id, estatus_id) VALUES ('17/01/13',380,'23','ASUNTOS RELIGIOSOS','JORGE COLORADO LANESTOSA','17/01/13','SOL. NAVE DEL 25 AL 28 D ENERO',FALSE, 1,8);</v>
      </c>
    </row>
    <row r="345" spans="6:17">
      <c r="F345" t="str">
        <f>RIGHT(CONCATENATE("00",DAY(Hoja2!B345)),2)</f>
        <v>17</v>
      </c>
      <c r="G345" t="str">
        <f>CONCATENATE(RIGHT(CONCATENATE("00",DAY(Hoja2!B345)),2),"/",RIGHT(CONCATENATE("00",MONTH(Hoja2!B345)),2),"/",RIGHT(CONCATENATE("00",YEAR(Hoja2!B345)),2))</f>
        <v>17/01/13</v>
      </c>
      <c r="H345" t="str">
        <f>RIGHT(CONCATENATE("00",DAY(Hoja2!D345)),2)</f>
        <v>16</v>
      </c>
      <c r="I345" t="str">
        <f>CONCATENATE(RIGHT(CONCATENATE("00",DAY(Hoja2!D345)),2),"/",RIGHT(CONCATENATE("00",MONTH(Hoja2!D345)),2),"/",RIGHT(CONCATENATE("00",YEAR(Hoja2!D345)),2))</f>
        <v>16/01/13</v>
      </c>
      <c r="J345" t="str">
        <f>IF(LEN(Hoja2!J345)&gt;150,LEN(Hoja2!J345),"")</f>
        <v/>
      </c>
      <c r="K345" t="str">
        <f>IF(Hoja2!A345&lt;&gt;"", IF(Hoja2!B345&lt;&gt;"", IF(Hoja2!C345&lt;&gt;"", IF(Hoja2!D345&lt;&gt;"", IF(Hoja2!E345&lt;&gt;"", IF(Hoja2!F345&lt;&gt;"", IF(Hoja2!J345&lt;&gt;"","ok",""),""),""),""),""),""),"")</f>
        <v>ok</v>
      </c>
      <c r="L345" t="str">
        <f>IF(Hoja2!A345="'S/F'","--","")</f>
        <v/>
      </c>
      <c r="M345" t="str">
        <f>IF(LEN(Hoja2!C345)&gt;30,Hoja2!C345,"")</f>
        <v/>
      </c>
      <c r="O345" t="str">
        <f>IF(LEN(Hoja2!F345)&gt;110,LEN(Hoja2!F345),"")</f>
        <v/>
      </c>
      <c r="Q345" t="str">
        <f>IF(K345="ok",CONCATENATE(IF(Hoja2!A345="'S/F'","--",""),N345,"INSERT INTO seguimiento_oficios_recepcion_oficio(fecha_captura, folio_interno, no_oficio, dependencia_envia, firma, fecha_oficio, asunto, anexo, captura_id, estatus_id) VALUES ('",CONCATENATE(RIGHT(CONCATENATE("00",DAY(Hoja2!B345)),2),"/",RIGHT(CONCATENATE("00",MONTH(Hoja2!B345)),2),"/",RIGHT(CONCATENATE("00",YEAR(Hoja2!B345)),2)),"',",Hoja2!A345,",'",Hoja2!C345,"','",Hoja2!F345,"','",Hoja2!E345,"','",CONCATENATE(RIGHT(CONCATENATE("00",DAY(Hoja2!D345)),2),"/",RIGHT(CONCATENATE("00",MONTH(Hoja2!D345)),2),"/",RIGHT(CONCATENATE("00",YEAR(Hoja2!D345)),2)),"','",Hoja2!J345,"',","FALSE, 1,8);"), "")</f>
        <v>INSERT INTO seguimiento_oficios_recepcion_oficio(fecha_captura, folio_interno, no_oficio, dependencia_envia, firma, fecha_oficio, asunto, anexo, captura_id, estatus_id) VALUES ('17/01/13',381,'24','ASUNTOS RELIGIOSOS','JORGE COLORADO LANESTOSA','16/01/13','SOL NAVE PARA EL 22 Y 23 DE NOV',FALSE, 1,8);</v>
      </c>
    </row>
    <row r="346" spans="6:17">
      <c r="F346" t="str">
        <f>RIGHT(CONCATENATE("00",DAY(Hoja2!B346)),2)</f>
        <v>17</v>
      </c>
      <c r="G346" t="str">
        <f>CONCATENATE(RIGHT(CONCATENATE("00",DAY(Hoja2!B346)),2),"/",RIGHT(CONCATENATE("00",MONTH(Hoja2!B346)),2),"/",RIGHT(CONCATENATE("00",YEAR(Hoja2!B346)),2))</f>
        <v>17/01/13</v>
      </c>
      <c r="H346" t="str">
        <f>RIGHT(CONCATENATE("00",DAY(Hoja2!D346)),2)</f>
        <v>16</v>
      </c>
      <c r="I346" t="str">
        <f>CONCATENATE(RIGHT(CONCATENATE("00",DAY(Hoja2!D346)),2),"/",RIGHT(CONCATENATE("00",MONTH(Hoja2!D346)),2),"/",RIGHT(CONCATENATE("00",YEAR(Hoja2!D346)),2))</f>
        <v>16/01/13</v>
      </c>
      <c r="J346" t="str">
        <f>IF(LEN(Hoja2!J346)&gt;150,LEN(Hoja2!J346),"")</f>
        <v/>
      </c>
      <c r="K346" t="str">
        <f>IF(Hoja2!A346&lt;&gt;"", IF(Hoja2!B346&lt;&gt;"", IF(Hoja2!C346&lt;&gt;"", IF(Hoja2!D346&lt;&gt;"", IF(Hoja2!E346&lt;&gt;"", IF(Hoja2!F346&lt;&gt;"", IF(Hoja2!J346&lt;&gt;"","ok",""),""),""),""),""),""),"")</f>
        <v>ok</v>
      </c>
      <c r="L346" t="str">
        <f>IF(Hoja2!A346="'S/F'","--","")</f>
        <v/>
      </c>
      <c r="M346" t="str">
        <f>IF(LEN(Hoja2!C346)&gt;30,Hoja2!C346,"")</f>
        <v/>
      </c>
      <c r="O346" t="str">
        <f>IF(LEN(Hoja2!F346)&gt;110,LEN(Hoja2!F346),"")</f>
        <v/>
      </c>
      <c r="Q346" t="str">
        <f>IF(K346="ok",CONCATENATE(IF(Hoja2!A346="'S/F'","--",""),N346,"INSERT INTO seguimiento_oficios_recepcion_oficio(fecha_captura, folio_interno, no_oficio, dependencia_envia, firma, fecha_oficio, asunto, anexo, captura_id, estatus_id) VALUES ('",CONCATENATE(RIGHT(CONCATENATE("00",DAY(Hoja2!B346)),2),"/",RIGHT(CONCATENATE("00",MONTH(Hoja2!B346)),2),"/",RIGHT(CONCATENATE("00",YEAR(Hoja2!B346)),2)),"',",Hoja2!A346,",'",Hoja2!C346,"','",Hoja2!F346,"','",Hoja2!E346,"','",CONCATENATE(RIGHT(CONCATENATE("00",DAY(Hoja2!D346)),2),"/",RIGHT(CONCATENATE("00",MONTH(Hoja2!D346)),2),"/",RIGHT(CONCATENATE("00",YEAR(Hoja2!D346)),2)),"','",Hoja2!J346,"',","FALSE, 1,8);"), "")</f>
        <v>INSERT INTO seguimiento_oficios_recepcion_oficio(fecha_captura, folio_interno, no_oficio, dependencia_envia, firma, fecha_oficio, asunto, anexo, captura_id, estatus_id) VALUES ('17/01/13',382,'25','ASUNTOS RELIGIOSOS','JORGE COLORADO LANESTOSA','16/01/13','SOL. TEATRO AL AIRE LIBRE DEL 06 AL 08 DE MARZO',FALSE, 1,8);</v>
      </c>
    </row>
    <row r="347" spans="6:17">
      <c r="F347" t="str">
        <f>RIGHT(CONCATENATE("00",DAY(Hoja2!B347)),2)</f>
        <v>17</v>
      </c>
      <c r="G347" t="str">
        <f>CONCATENATE(RIGHT(CONCATENATE("00",DAY(Hoja2!B347)),2),"/",RIGHT(CONCATENATE("00",MONTH(Hoja2!B347)),2),"/",RIGHT(CONCATENATE("00",YEAR(Hoja2!B347)),2))</f>
        <v>17/01/13</v>
      </c>
      <c r="H347" t="str">
        <f>RIGHT(CONCATENATE("00",DAY(Hoja2!D347)),2)</f>
        <v>17</v>
      </c>
      <c r="I347" t="str">
        <f>CONCATENATE(RIGHT(CONCATENATE("00",DAY(Hoja2!D347)),2),"/",RIGHT(CONCATENATE("00",MONTH(Hoja2!D347)),2),"/",RIGHT(CONCATENATE("00",YEAR(Hoja2!D347)),2))</f>
        <v>17/01/13</v>
      </c>
      <c r="J347" t="str">
        <f>IF(LEN(Hoja2!J347)&gt;150,LEN(Hoja2!J347),"")</f>
        <v/>
      </c>
      <c r="K347" t="str">
        <f>IF(Hoja2!A347&lt;&gt;"", IF(Hoja2!B347&lt;&gt;"", IF(Hoja2!C347&lt;&gt;"", IF(Hoja2!D347&lt;&gt;"", IF(Hoja2!E347&lt;&gt;"", IF(Hoja2!F347&lt;&gt;"", IF(Hoja2!J347&lt;&gt;"","ok",""),""),""),""),""),""),"")</f>
        <v>ok</v>
      </c>
      <c r="L347" t="str">
        <f>IF(Hoja2!A347="'S/F'","--","")</f>
        <v/>
      </c>
      <c r="M347" t="str">
        <f>IF(LEN(Hoja2!C347)&gt;30,Hoja2!C347,"")</f>
        <v/>
      </c>
      <c r="O347" t="str">
        <f>IF(LEN(Hoja2!F347)&gt;110,LEN(Hoja2!F347),"")</f>
        <v/>
      </c>
      <c r="Q347" t="str">
        <f>IF(K347="ok",CONCATENATE(IF(Hoja2!A347="'S/F'","--",""),N347,"INSERT INTO seguimiento_oficios_recepcion_oficio(fecha_captura, folio_interno, no_oficio, dependencia_envia, firma, fecha_oficio, asunto, anexo, captura_id, estatus_id) VALUES ('",CONCATENATE(RIGHT(CONCATENATE("00",DAY(Hoja2!B347)),2),"/",RIGHT(CONCATENATE("00",MONTH(Hoja2!B347)),2),"/",RIGHT(CONCATENATE("00",YEAR(Hoja2!B347)),2)),"',",Hoja2!A347,",'",Hoja2!C347,"','",Hoja2!F347,"','",Hoja2!E347,"','",CONCATENATE(RIGHT(CONCATENATE("00",DAY(Hoja2!D347)),2),"/",RIGHT(CONCATENATE("00",MONTH(Hoja2!D347)),2),"/",RIGHT(CONCATENATE("00",YEAR(Hoja2!D347)),2)),"','",Hoja2!J347,"',","FALSE, 1,8);"), "")</f>
        <v>INSERT INTO seguimiento_oficios_recepcion_oficio(fecha_captura, folio_interno, no_oficio, dependencia_envia, firma, fecha_oficio, asunto, anexo, captura_id, estatus_id) VALUES ('17/01/13',383,'032','SEET','CARLOS FRANCISCO RODRIGUEZ ZAPATA','17/01/13','REPORTE DE INCIDENCIAS',FALSE, 1,8);</v>
      </c>
    </row>
    <row r="348" spans="6:17">
      <c r="F348" t="str">
        <f>RIGHT(CONCATENATE("00",DAY(Hoja2!B348)),2)</f>
        <v>17</v>
      </c>
      <c r="G348" t="str">
        <f>CONCATENATE(RIGHT(CONCATENATE("00",DAY(Hoja2!B348)),2),"/",RIGHT(CONCATENATE("00",MONTH(Hoja2!B348)),2),"/",RIGHT(CONCATENATE("00",YEAR(Hoja2!B348)),2))</f>
        <v>17/01/13</v>
      </c>
      <c r="H348" t="str">
        <f>RIGHT(CONCATENATE("00",DAY(Hoja2!D348)),2)</f>
        <v>17</v>
      </c>
      <c r="I348" t="str">
        <f>CONCATENATE(RIGHT(CONCATENATE("00",DAY(Hoja2!D348)),2),"/",RIGHT(CONCATENATE("00",MONTH(Hoja2!D348)),2),"/",RIGHT(CONCATENATE("00",YEAR(Hoja2!D348)),2))</f>
        <v>17/01/13</v>
      </c>
      <c r="J348" t="str">
        <f>IF(LEN(Hoja2!J348)&gt;150,LEN(Hoja2!J348),"")</f>
        <v/>
      </c>
      <c r="K348" t="str">
        <f>IF(Hoja2!A348&lt;&gt;"", IF(Hoja2!B348&lt;&gt;"", IF(Hoja2!C348&lt;&gt;"", IF(Hoja2!D348&lt;&gt;"", IF(Hoja2!E348&lt;&gt;"", IF(Hoja2!F348&lt;&gt;"", IF(Hoja2!J348&lt;&gt;"","ok",""),""),""),""),""),""),"")</f>
        <v>ok</v>
      </c>
      <c r="L348" t="str">
        <f>IF(Hoja2!A348="'S/F'","--","")</f>
        <v/>
      </c>
      <c r="M348" t="str">
        <f>IF(LEN(Hoja2!C348)&gt;30,Hoja2!C348,"")</f>
        <v/>
      </c>
      <c r="O348" t="str">
        <f>IF(LEN(Hoja2!F348)&gt;110,LEN(Hoja2!F348),"")</f>
        <v/>
      </c>
      <c r="Q348" t="str">
        <f>IF(K348="ok",CONCATENATE(IF(Hoja2!A348="'S/F'","--",""),N348,"INSERT INTO seguimiento_oficios_recepcion_oficio(fecha_captura, folio_interno, no_oficio, dependencia_envia, firma, fecha_oficio, asunto, anexo, captura_id, estatus_id) VALUES ('",CONCATENATE(RIGHT(CONCATENATE("00",DAY(Hoja2!B348)),2),"/",RIGHT(CONCATENATE("00",MONTH(Hoja2!B348)),2),"/",RIGHT(CONCATENATE("00",YEAR(Hoja2!B348)),2)),"',",Hoja2!A348,",'",Hoja2!C348,"','",Hoja2!F348,"','",Hoja2!E348,"','",CONCATENATE(RIGHT(CONCATENATE("00",DAY(Hoja2!D348)),2),"/",RIGHT(CONCATENATE("00",MONTH(Hoja2!D348)),2),"/",RIGHT(CONCATENATE("00",YEAR(Hoja2!D348)),2)),"','",Hoja2!J348,"',","FALSE, 1,8);"), "")</f>
        <v>INSERT INTO seguimiento_oficios_recepcion_oficio(fecha_captura, folio_interno, no_oficio, dependencia_envia, firma, fecha_oficio, asunto, anexo, captura_id, estatus_id) VALUES ('17/01/13',384,'S/N','SA','CARLOS RUIZ MONTESINO','17/01/13','SOL. CANCELACION DE TARJETA  DE NOMINA BANCARIA ',FALSE, 1,8);</v>
      </c>
    </row>
    <row r="349" spans="6:17">
      <c r="F349" t="str">
        <f>RIGHT(CONCATENATE("00",DAY(Hoja2!B349)),2)</f>
        <v>17</v>
      </c>
      <c r="G349" t="str">
        <f>CONCATENATE(RIGHT(CONCATENATE("00",DAY(Hoja2!B349)),2),"/",RIGHT(CONCATENATE("00",MONTH(Hoja2!B349)),2),"/",RIGHT(CONCATENATE("00",YEAR(Hoja2!B349)),2))</f>
        <v>17/01/13</v>
      </c>
      <c r="H349" t="str">
        <f>RIGHT(CONCATENATE("00",DAY(Hoja2!D349)),2)</f>
        <v>14</v>
      </c>
      <c r="I349" t="str">
        <f>CONCATENATE(RIGHT(CONCATENATE("00",DAY(Hoja2!D349)),2),"/",RIGHT(CONCATENATE("00",MONTH(Hoja2!D349)),2),"/",RIGHT(CONCATENATE("00",YEAR(Hoja2!D349)),2))</f>
        <v>14/01/13</v>
      </c>
      <c r="J349" t="str">
        <f>IF(LEN(Hoja2!J349)&gt;150,LEN(Hoja2!J349),"")</f>
        <v/>
      </c>
      <c r="K349" t="str">
        <f>IF(Hoja2!A349&lt;&gt;"", IF(Hoja2!B349&lt;&gt;"", IF(Hoja2!C349&lt;&gt;"", IF(Hoja2!D349&lt;&gt;"", IF(Hoja2!E349&lt;&gt;"", IF(Hoja2!F349&lt;&gt;"", IF(Hoja2!J349&lt;&gt;"","ok",""),""),""),""),""),""),"")</f>
        <v>ok</v>
      </c>
      <c r="L349" t="str">
        <f>IF(Hoja2!A349="'S/F'","--","")</f>
        <v/>
      </c>
      <c r="M349" t="str">
        <f>IF(LEN(Hoja2!C349)&gt;30,Hoja2!C349,"")</f>
        <v/>
      </c>
      <c r="O349" t="str">
        <f>IF(LEN(Hoja2!F349)&gt;110,LEN(Hoja2!F349),"")</f>
        <v/>
      </c>
      <c r="Q349" t="str">
        <f>IF(K349="ok",CONCATENATE(IF(Hoja2!A349="'S/F'","--",""),N349,"INSERT INTO seguimiento_oficios_recepcion_oficio(fecha_captura, folio_interno, no_oficio, dependencia_envia, firma, fecha_oficio, asunto, anexo, captura_id, estatus_id) VALUES ('",CONCATENATE(RIGHT(CONCATENATE("00",DAY(Hoja2!B349)),2),"/",RIGHT(CONCATENATE("00",MONTH(Hoja2!B349)),2),"/",RIGHT(CONCATENATE("00",YEAR(Hoja2!B349)),2)),"',",Hoja2!A349,",'",Hoja2!C349,"','",Hoja2!F349,"','",Hoja2!E349,"','",CONCATENATE(RIGHT(CONCATENATE("00",DAY(Hoja2!D349)),2),"/",RIGHT(CONCATENATE("00",MONTH(Hoja2!D349)),2),"/",RIGHT(CONCATENATE("00",YEAR(Hoja2!D349)),2)),"','",Hoja2!J349,"',","FALSE, 1,8);"), "")</f>
        <v>INSERT INTO seguimiento_oficios_recepcion_oficio(fecha_captura, folio_interno, no_oficio, dependencia_envia, firma, fecha_oficio, asunto, anexo, captura_id, estatus_id) VALUES ('17/01/13',385,'027','IRET','MARIA DEL ROSARIO FRIAS RUIZ','14/01/13','ENVIAN RELACION DE VALES DE DESPENSAS NAVIDEÑAS DEL PERSONAL',FALSE, 1,8);</v>
      </c>
    </row>
    <row r="350" spans="6:17">
      <c r="F350" t="str">
        <f>RIGHT(CONCATENATE("00",DAY(Hoja2!B350)),2)</f>
        <v>17</v>
      </c>
      <c r="G350" t="str">
        <f>CONCATENATE(RIGHT(CONCATENATE("00",DAY(Hoja2!B350)),2),"/",RIGHT(CONCATENATE("00",MONTH(Hoja2!B350)),2),"/",RIGHT(CONCATENATE("00",YEAR(Hoja2!B350)),2))</f>
        <v>17/01/13</v>
      </c>
      <c r="H350" t="str">
        <f>RIGHT(CONCATENATE("00",DAY(Hoja2!D350)),2)</f>
        <v>15</v>
      </c>
      <c r="I350" t="str">
        <f>CONCATENATE(RIGHT(CONCATENATE("00",DAY(Hoja2!D350)),2),"/",RIGHT(CONCATENATE("00",MONTH(Hoja2!D350)),2),"/",RIGHT(CONCATENATE("00",YEAR(Hoja2!D350)),2))</f>
        <v>15/01/13</v>
      </c>
      <c r="J350" t="str">
        <f>IF(LEN(Hoja2!J350)&gt;150,LEN(Hoja2!J350),"")</f>
        <v/>
      </c>
      <c r="K350" t="str">
        <f>IF(Hoja2!A350&lt;&gt;"", IF(Hoja2!B350&lt;&gt;"", IF(Hoja2!C350&lt;&gt;"", IF(Hoja2!D350&lt;&gt;"", IF(Hoja2!E350&lt;&gt;"", IF(Hoja2!F350&lt;&gt;"", IF(Hoja2!J350&lt;&gt;"","ok",""),""),""),""),""),""),"")</f>
        <v>ok</v>
      </c>
      <c r="L350" t="str">
        <f>IF(Hoja2!A350="'S/F'","--","")</f>
        <v/>
      </c>
      <c r="M350" t="str">
        <f>IF(LEN(Hoja2!C350)&gt;30,Hoja2!C350,"")</f>
        <v/>
      </c>
      <c r="O350" t="str">
        <f>IF(LEN(Hoja2!F350)&gt;110,LEN(Hoja2!F350),"")</f>
        <v/>
      </c>
      <c r="Q350" t="str">
        <f>IF(K350="ok",CONCATENATE(IF(Hoja2!A350="'S/F'","--",""),N350,"INSERT INTO seguimiento_oficios_recepcion_oficio(fecha_captura, folio_interno, no_oficio, dependencia_envia, firma, fecha_oficio, asunto, anexo, captura_id, estatus_id) VALUES ('",CONCATENATE(RIGHT(CONCATENATE("00",DAY(Hoja2!B350)),2),"/",RIGHT(CONCATENATE("00",MONTH(Hoja2!B350)),2),"/",RIGHT(CONCATENATE("00",YEAR(Hoja2!B350)),2)),"',",Hoja2!A350,",'",Hoja2!C350,"','",Hoja2!F350,"','",Hoja2!E350,"','",CONCATENATE(RIGHT(CONCATENATE("00",DAY(Hoja2!D350)),2),"/",RIGHT(CONCATENATE("00",MONTH(Hoja2!D350)),2),"/",RIGHT(CONCATENATE("00",YEAR(Hoja2!D350)),2)),"','",Hoja2!J350,"',","FALSE, 1,8);"), "")</f>
        <v>INSERT INTO seguimiento_oficios_recepcion_oficio(fecha_captura, folio_interno, no_oficio, dependencia_envia, firma, fecha_oficio, asunto, anexo, captura_id, estatus_id) VALUES ('17/01/13',386,'036','INVITAB','AMADA MIRELDA RAMIREZ PEREZ','15/01/13','REPORTE DE FALTAS ',FALSE, 1,8);</v>
      </c>
    </row>
    <row r="351" spans="6:17">
      <c r="F351" t="str">
        <f>RIGHT(CONCATENATE("00",DAY(Hoja2!B351)),2)</f>
        <v>17</v>
      </c>
      <c r="G351" t="str">
        <f>CONCATENATE(RIGHT(CONCATENATE("00",DAY(Hoja2!B351)),2),"/",RIGHT(CONCATENATE("00",MONTH(Hoja2!B351)),2),"/",RIGHT(CONCATENATE("00",YEAR(Hoja2!B351)),2))</f>
        <v>17/01/13</v>
      </c>
      <c r="H351" t="str">
        <f>RIGHT(CONCATENATE("00",DAY(Hoja2!D351)),2)</f>
        <v>15</v>
      </c>
      <c r="I351" t="str">
        <f>CONCATENATE(RIGHT(CONCATENATE("00",DAY(Hoja2!D351)),2),"/",RIGHT(CONCATENATE("00",MONTH(Hoja2!D351)),2),"/",RIGHT(CONCATENATE("00",YEAR(Hoja2!D351)),2))</f>
        <v>15/01/13</v>
      </c>
      <c r="J351" t="str">
        <f>IF(LEN(Hoja2!J351)&gt;150,LEN(Hoja2!J351),"")</f>
        <v/>
      </c>
      <c r="K351" t="str">
        <f>IF(Hoja2!A351&lt;&gt;"", IF(Hoja2!B351&lt;&gt;"", IF(Hoja2!C351&lt;&gt;"", IF(Hoja2!D351&lt;&gt;"", IF(Hoja2!E351&lt;&gt;"", IF(Hoja2!F351&lt;&gt;"", IF(Hoja2!J351&lt;&gt;"","ok",""),""),""),""),""),""),"")</f>
        <v>ok</v>
      </c>
      <c r="L351" t="str">
        <f>IF(Hoja2!A351="'S/F'","--","")</f>
        <v/>
      </c>
      <c r="M351" t="str">
        <f>IF(LEN(Hoja2!C351)&gt;30,Hoja2!C351,"")</f>
        <v/>
      </c>
      <c r="O351" t="str">
        <f>IF(LEN(Hoja2!F351)&gt;110,LEN(Hoja2!F351),"")</f>
        <v/>
      </c>
      <c r="Q351" t="str">
        <f>IF(K351="ok",CONCATENATE(IF(Hoja2!A351="'S/F'","--",""),N351,"INSERT INTO seguimiento_oficios_recepcion_oficio(fecha_captura, folio_interno, no_oficio, dependencia_envia, firma, fecha_oficio, asunto, anexo, captura_id, estatus_id) VALUES ('",CONCATENATE(RIGHT(CONCATENATE("00",DAY(Hoja2!B351)),2),"/",RIGHT(CONCATENATE("00",MONTH(Hoja2!B351)),2),"/",RIGHT(CONCATENATE("00",YEAR(Hoja2!B351)),2)),"',",Hoja2!A351,",'",Hoja2!C351,"','",Hoja2!F351,"','",Hoja2!E351,"','",CONCATENATE(RIGHT(CONCATENATE("00",DAY(Hoja2!D351)),2),"/",RIGHT(CONCATENATE("00",MONTH(Hoja2!D351)),2),"/",RIGHT(CONCATENATE("00",YEAR(Hoja2!D351)),2)),"','",Hoja2!J351,"',","FALSE, 1,8);"), "")</f>
        <v>INSERT INTO seguimiento_oficios_recepcion_oficio(fecha_captura, folio_interno, no_oficio, dependencia_envia, firma, fecha_oficio, asunto, anexo, captura_id, estatus_id) VALUES ('17/01/13',387,'033','INVITAB','AMADA MIRELDA RAMIREZ PEREZ','15/01/13','ENVIAN RELACION PARA DESCUENTOS VIA NOMINA DE PROVEEDORES VARIOS',FALSE, 1,8);</v>
      </c>
    </row>
    <row r="352" spans="6:17">
      <c r="F352" t="str">
        <f>RIGHT(CONCATENATE("00",DAY(Hoja2!B352)),2)</f>
        <v>17</v>
      </c>
      <c r="G352" t="str">
        <f>CONCATENATE(RIGHT(CONCATENATE("00",DAY(Hoja2!B352)),2),"/",RIGHT(CONCATENATE("00",MONTH(Hoja2!B352)),2),"/",RIGHT(CONCATENATE("00",YEAR(Hoja2!B352)),2))</f>
        <v>17/01/13</v>
      </c>
      <c r="H352" t="str">
        <f>RIGHT(CONCATENATE("00",DAY(Hoja2!D352)),2)</f>
        <v>17</v>
      </c>
      <c r="I352" t="str">
        <f>CONCATENATE(RIGHT(CONCATENATE("00",DAY(Hoja2!D352)),2),"/",RIGHT(CONCATENATE("00",MONTH(Hoja2!D352)),2),"/",RIGHT(CONCATENATE("00",YEAR(Hoja2!D352)),2))</f>
        <v>17/01/13</v>
      </c>
      <c r="J352" t="str">
        <f>IF(LEN(Hoja2!J352)&gt;150,LEN(Hoja2!J352),"")</f>
        <v/>
      </c>
      <c r="K352" t="str">
        <f>IF(Hoja2!A352&lt;&gt;"", IF(Hoja2!B352&lt;&gt;"", IF(Hoja2!C352&lt;&gt;"", IF(Hoja2!D352&lt;&gt;"", IF(Hoja2!E352&lt;&gt;"", IF(Hoja2!F352&lt;&gt;"", IF(Hoja2!J352&lt;&gt;"","ok",""),""),""),""),""),""),"")</f>
        <v>ok</v>
      </c>
      <c r="L352" t="str">
        <f>IF(Hoja2!A352="'S/F'","--","")</f>
        <v/>
      </c>
      <c r="M352" t="str">
        <f>IF(LEN(Hoja2!C352)&gt;30,Hoja2!C352,"")</f>
        <v/>
      </c>
      <c r="O352" t="str">
        <f>IF(LEN(Hoja2!F352)&gt;110,LEN(Hoja2!F352),"")</f>
        <v/>
      </c>
      <c r="Q352" t="str">
        <f>IF(K352="ok",CONCATENATE(IF(Hoja2!A352="'S/F'","--",""),N352,"INSERT INTO seguimiento_oficios_recepcion_oficio(fecha_captura, folio_interno, no_oficio, dependencia_envia, firma, fecha_oficio, asunto, anexo, captura_id, estatus_id) VALUES ('",CONCATENATE(RIGHT(CONCATENATE("00",DAY(Hoja2!B352)),2),"/",RIGHT(CONCATENATE("00",MONTH(Hoja2!B352)),2),"/",RIGHT(CONCATENATE("00",YEAR(Hoja2!B352)),2)),"',",Hoja2!A352,",'",Hoja2!C352,"','",Hoja2!F352,"','",Hoja2!E352,"','",CONCATENATE(RIGHT(CONCATENATE("00",DAY(Hoja2!D352)),2),"/",RIGHT(CONCATENATE("00",MONTH(Hoja2!D352)),2),"/",RIGHT(CONCATENATE("00",YEAR(Hoja2!D352)),2)),"','",Hoja2!J352,"',","FALSE, 1,8);"), "")</f>
        <v>INSERT INTO seguimiento_oficios_recepcion_oficio(fecha_captura, folio_interno, no_oficio, dependencia_envia, firma, fecha_oficio, asunto, anexo, captura_id, estatus_id) VALUES ('17/01/13',388,'021','SOTOP','JOSE RAMON CALZADA FALCON','17/01/13','INFORMAN QUE NO PROCEDE BAJA DE RAUL GUZMAN PRIEGO',FALSE, 1,8);</v>
      </c>
    </row>
    <row r="353" spans="6:17">
      <c r="F353" t="str">
        <f>RIGHT(CONCATENATE("00",DAY(Hoja2!B353)),2)</f>
        <v>17</v>
      </c>
      <c r="G353" t="str">
        <f>CONCATENATE(RIGHT(CONCATENATE("00",DAY(Hoja2!B353)),2),"/",RIGHT(CONCATENATE("00",MONTH(Hoja2!B353)),2),"/",RIGHT(CONCATENATE("00",YEAR(Hoja2!B353)),2))</f>
        <v>17/01/13</v>
      </c>
      <c r="H353" t="str">
        <f>RIGHT(CONCATENATE("00",DAY(Hoja2!D353)),2)</f>
        <v>14</v>
      </c>
      <c r="I353" t="str">
        <f>CONCATENATE(RIGHT(CONCATENATE("00",DAY(Hoja2!D353)),2),"/",RIGHT(CONCATENATE("00",MONTH(Hoja2!D353)),2),"/",RIGHT(CONCATENATE("00",YEAR(Hoja2!D353)),2))</f>
        <v>14/01/13</v>
      </c>
      <c r="J353" t="str">
        <f>IF(LEN(Hoja2!J353)&gt;150,LEN(Hoja2!J353),"")</f>
        <v/>
      </c>
      <c r="K353" t="str">
        <f>IF(Hoja2!A353&lt;&gt;"", IF(Hoja2!B353&lt;&gt;"", IF(Hoja2!C353&lt;&gt;"", IF(Hoja2!D353&lt;&gt;"", IF(Hoja2!E353&lt;&gt;"", IF(Hoja2!F353&lt;&gt;"", IF(Hoja2!J353&lt;&gt;"","ok",""),""),""),""),""),""),"")</f>
        <v>ok</v>
      </c>
      <c r="L353" t="str">
        <f>IF(Hoja2!A353="'S/F'","--","")</f>
        <v/>
      </c>
      <c r="M353" t="str">
        <f>IF(LEN(Hoja2!C353)&gt;30,Hoja2!C353,"")</f>
        <v/>
      </c>
      <c r="O353" t="str">
        <f>IF(LEN(Hoja2!F353)&gt;110,LEN(Hoja2!F353),"")</f>
        <v/>
      </c>
      <c r="Q353" t="str">
        <f>IF(K353="ok",CONCATENATE(IF(Hoja2!A353="'S/F'","--",""),N353,"INSERT INTO seguimiento_oficios_recepcion_oficio(fecha_captura, folio_interno, no_oficio, dependencia_envia, firma, fecha_oficio, asunto, anexo, captura_id, estatus_id) VALUES ('",CONCATENATE(RIGHT(CONCATENATE("00",DAY(Hoja2!B353)),2),"/",RIGHT(CONCATENATE("00",MONTH(Hoja2!B353)),2),"/",RIGHT(CONCATENATE("00",YEAR(Hoja2!B353)),2)),"',",Hoja2!A353,",'",Hoja2!C353,"','",Hoja2!F353,"','",Hoja2!E353,"','",CONCATENATE(RIGHT(CONCATENATE("00",DAY(Hoja2!D353)),2),"/",RIGHT(CONCATENATE("00",MONTH(Hoja2!D353)),2),"/",RIGHT(CONCATENATE("00",YEAR(Hoja2!D353)),2)),"','",Hoja2!J353,"',","FALSE, 1,8);"), "")</f>
        <v>INSERT INTO seguimiento_oficios_recepcion_oficio(fecha_captura, folio_interno, no_oficio, dependencia_envia, firma, fecha_oficio, asunto, anexo, captura_id, estatus_id) VALUES ('17/01/13',389,'020','SOTOP','JOSE RAMON CALZADA FALCON','14/01/13','ENVIAN RELACION DE MOVIMIENTOS DE BAJAS PARA TRAMITE',FALSE, 1,8);</v>
      </c>
    </row>
    <row r="354" spans="6:17">
      <c r="F354" t="str">
        <f>RIGHT(CONCATENATE("00",DAY(Hoja2!B354)),2)</f>
        <v>17</v>
      </c>
      <c r="G354" t="str">
        <f>CONCATENATE(RIGHT(CONCATENATE("00",DAY(Hoja2!B354)),2),"/",RIGHT(CONCATENATE("00",MONTH(Hoja2!B354)),2),"/",RIGHT(CONCATENATE("00",YEAR(Hoja2!B354)),2))</f>
        <v>17/01/13</v>
      </c>
      <c r="H354" t="str">
        <f>RIGHT(CONCATENATE("00",DAY(Hoja2!D354)),2)</f>
        <v>16</v>
      </c>
      <c r="I354" t="str">
        <f>CONCATENATE(RIGHT(CONCATENATE("00",DAY(Hoja2!D354)),2),"/",RIGHT(CONCATENATE("00",MONTH(Hoja2!D354)),2),"/",RIGHT(CONCATENATE("00",YEAR(Hoja2!D354)),2))</f>
        <v>16/01/13</v>
      </c>
      <c r="J354" t="str">
        <f>IF(LEN(Hoja2!J354)&gt;150,LEN(Hoja2!J354),"")</f>
        <v/>
      </c>
      <c r="K354" t="str">
        <f>IF(Hoja2!A354&lt;&gt;"", IF(Hoja2!B354&lt;&gt;"", IF(Hoja2!C354&lt;&gt;"", IF(Hoja2!D354&lt;&gt;"", IF(Hoja2!E354&lt;&gt;"", IF(Hoja2!F354&lt;&gt;"", IF(Hoja2!J354&lt;&gt;"","ok",""),""),""),""),""),""),"")</f>
        <v>ok</v>
      </c>
      <c r="L354" t="str">
        <f>IF(Hoja2!A354="'S/F'","--","")</f>
        <v/>
      </c>
      <c r="M354" t="str">
        <f>IF(LEN(Hoja2!C354)&gt;30,Hoja2!C354,"")</f>
        <v/>
      </c>
      <c r="O354" t="str">
        <f>IF(LEN(Hoja2!F354)&gt;110,LEN(Hoja2!F354),"")</f>
        <v/>
      </c>
      <c r="Q354" t="str">
        <f>IF(K354="ok",CONCATENATE(IF(Hoja2!A354="'S/F'","--",""),N354,"INSERT INTO seguimiento_oficios_recepcion_oficio(fecha_captura, folio_interno, no_oficio, dependencia_envia, firma, fecha_oficio, asunto, anexo, captura_id, estatus_id) VALUES ('",CONCATENATE(RIGHT(CONCATENATE("00",DAY(Hoja2!B354)),2),"/",RIGHT(CONCATENATE("00",MONTH(Hoja2!B354)),2),"/",RIGHT(CONCATENATE("00",YEAR(Hoja2!B354)),2)),"',",Hoja2!A354,",'",Hoja2!C354,"','",Hoja2!F354,"','",Hoja2!E354,"','",CONCATENATE(RIGHT(CONCATENATE("00",DAY(Hoja2!D354)),2),"/",RIGHT(CONCATENATE("00",MONTH(Hoja2!D354)),2),"/",RIGHT(CONCATENATE("00",YEAR(Hoja2!D354)),2)),"','",Hoja2!J354,"',","FALSE, 1,8);"), "")</f>
        <v>INSERT INTO seguimiento_oficios_recepcion_oficio(fecha_captura, folio_interno, no_oficio, dependencia_envia, firma, fecha_oficio, asunto, anexo, captura_id, estatus_id) VALUES ('17/01/13',390,'026','SOTOP','CLAUDIA SELENE PEREZ PEREZ','16/01/13','HACEN DE CONOCIMIENTO DE FIRMAS AUTORIZADAS PARA TRAMITE DE NOMINAS',FALSE, 1,8);</v>
      </c>
    </row>
    <row r="355" spans="6:17">
      <c r="F355" t="str">
        <f>RIGHT(CONCATENATE("00",DAY(Hoja2!B355)),2)</f>
        <v>17</v>
      </c>
      <c r="G355" t="str">
        <f>CONCATENATE(RIGHT(CONCATENATE("00",DAY(Hoja2!B355)),2),"/",RIGHT(CONCATENATE("00",MONTH(Hoja2!B355)),2),"/",RIGHT(CONCATENATE("00",YEAR(Hoja2!B355)),2))</f>
        <v>17/01/13</v>
      </c>
      <c r="H355" t="str">
        <f>RIGHT(CONCATENATE("00",DAY(Hoja2!D355)),2)</f>
        <v>17</v>
      </c>
      <c r="I355" t="str">
        <f>CONCATENATE(RIGHT(CONCATENATE("00",DAY(Hoja2!D355)),2),"/",RIGHT(CONCATENATE("00",MONTH(Hoja2!D355)),2),"/",RIGHT(CONCATENATE("00",YEAR(Hoja2!D355)),2))</f>
        <v>17/01/13</v>
      </c>
      <c r="J355" t="str">
        <f>IF(LEN(Hoja2!J355)&gt;150,LEN(Hoja2!J355),"")</f>
        <v/>
      </c>
      <c r="K355" t="str">
        <f>IF(Hoja2!A355&lt;&gt;"", IF(Hoja2!B355&lt;&gt;"", IF(Hoja2!C355&lt;&gt;"", IF(Hoja2!D355&lt;&gt;"", IF(Hoja2!E355&lt;&gt;"", IF(Hoja2!F355&lt;&gt;"", IF(Hoja2!J355&lt;&gt;"","ok",""),""),""),""),""),""),"")</f>
        <v>ok</v>
      </c>
      <c r="L355" t="str">
        <f>IF(Hoja2!A355="'S/F'","--","")</f>
        <v/>
      </c>
      <c r="M355" t="str">
        <f>IF(LEN(Hoja2!C355)&gt;30,Hoja2!C355,"")</f>
        <v/>
      </c>
      <c r="O355" t="str">
        <f>IF(LEN(Hoja2!F355)&gt;110,LEN(Hoja2!F355),"")</f>
        <v/>
      </c>
      <c r="Q355" t="str">
        <f>IF(K355="ok",CONCATENATE(IF(Hoja2!A355="'S/F'","--",""),N355,"INSERT INTO seguimiento_oficios_recepcion_oficio(fecha_captura, folio_interno, no_oficio, dependencia_envia, firma, fecha_oficio, asunto, anexo, captura_id, estatus_id) VALUES ('",CONCATENATE(RIGHT(CONCATENATE("00",DAY(Hoja2!B355)),2),"/",RIGHT(CONCATENATE("00",MONTH(Hoja2!B355)),2),"/",RIGHT(CONCATENATE("00",YEAR(Hoja2!B355)),2)),"',",Hoja2!A355,",'",Hoja2!C355,"','",Hoja2!F355,"','",Hoja2!E355,"','",CONCATENATE(RIGHT(CONCATENATE("00",DAY(Hoja2!D355)),2),"/",RIGHT(CONCATENATE("00",MONTH(Hoja2!D355)),2),"/",RIGHT(CONCATENATE("00",YEAR(Hoja2!D355)),2)),"','",Hoja2!J355,"',","FALSE, 1,8);"), "")</f>
        <v>INSERT INTO seguimiento_oficios_recepcion_oficio(fecha_captura, folio_interno, no_oficio, dependencia_envia, firma, fecha_oficio, asunto, anexo, captura_id, estatus_id) VALUES ('17/01/13',391,'003','TRANSPORTE AEREO','GRISEL CORDOVA MAGAÑA','17/01/13','ENVIA REMBOLSO POR CONCEPTO DE ATERRIZAJE',FALSE, 1,8);</v>
      </c>
    </row>
    <row r="356" spans="6:17">
      <c r="F356" t="str">
        <f>RIGHT(CONCATENATE("00",DAY(Hoja2!B356)),2)</f>
        <v>17</v>
      </c>
      <c r="G356" t="str">
        <f>CONCATENATE(RIGHT(CONCATENATE("00",DAY(Hoja2!B356)),2),"/",RIGHT(CONCATENATE("00",MONTH(Hoja2!B356)),2),"/",RIGHT(CONCATENATE("00",YEAR(Hoja2!B356)),2))</f>
        <v>17/01/13</v>
      </c>
      <c r="H356" t="str">
        <f>RIGHT(CONCATENATE("00",DAY(Hoja2!D356)),2)</f>
        <v>16</v>
      </c>
      <c r="I356" t="str">
        <f>CONCATENATE(RIGHT(CONCATENATE("00",DAY(Hoja2!D356)),2),"/",RIGHT(CONCATENATE("00",MONTH(Hoja2!D356)),2),"/",RIGHT(CONCATENATE("00",YEAR(Hoja2!D356)),2))</f>
        <v>16/01/13</v>
      </c>
      <c r="J356" t="str">
        <f>IF(LEN(Hoja2!J356)&gt;150,LEN(Hoja2!J356),"")</f>
        <v/>
      </c>
      <c r="K356" t="str">
        <f>IF(Hoja2!A356&lt;&gt;"", IF(Hoja2!B356&lt;&gt;"", IF(Hoja2!C356&lt;&gt;"", IF(Hoja2!D356&lt;&gt;"", IF(Hoja2!E356&lt;&gt;"", IF(Hoja2!F356&lt;&gt;"", IF(Hoja2!J356&lt;&gt;"","ok",""),""),""),""),""),""),"")</f>
        <v>ok</v>
      </c>
      <c r="L356" t="str">
        <f>IF(Hoja2!A356="'S/F'","--","")</f>
        <v/>
      </c>
      <c r="M356" t="str">
        <f>IF(LEN(Hoja2!C356)&gt;30,Hoja2!C356,"")</f>
        <v/>
      </c>
      <c r="O356" t="str">
        <f>IF(LEN(Hoja2!F356)&gt;110,LEN(Hoja2!F356),"")</f>
        <v/>
      </c>
      <c r="Q356" t="str">
        <f>IF(K356="ok",CONCATENATE(IF(Hoja2!A356="'S/F'","--",""),N356,"INSERT INTO seguimiento_oficios_recepcion_oficio(fecha_captura, folio_interno, no_oficio, dependencia_envia, firma, fecha_oficio, asunto, anexo, captura_id, estatus_id) VALUES ('",CONCATENATE(RIGHT(CONCATENATE("00",DAY(Hoja2!B356)),2),"/",RIGHT(CONCATENATE("00",MONTH(Hoja2!B356)),2),"/",RIGHT(CONCATENATE("00",YEAR(Hoja2!B356)),2)),"',",Hoja2!A356,",'",Hoja2!C356,"','",Hoja2!F356,"','",Hoja2!E356,"','",CONCATENATE(RIGHT(CONCATENATE("00",DAY(Hoja2!D356)),2),"/",RIGHT(CONCATENATE("00",MONTH(Hoja2!D356)),2),"/",RIGHT(CONCATENATE("00",YEAR(Hoja2!D356)),2)),"','",Hoja2!J356,"',","FALSE, 1,8);"), "")</f>
        <v>INSERT INTO seguimiento_oficios_recepcion_oficio(fecha_captura, folio_interno, no_oficio, dependencia_envia, firma, fecha_oficio, asunto, anexo, captura_id, estatus_id) VALUES ('17/01/13',392,'013','SA/SSG/DGSG','RAFAEL CONCHA ZURITA','16/01/13','ENVIA CONCENTRADO DE ASISITENCIA, HORAS EXTRAS, AFECTACION PRESUPUESTAL DEL DEPARTAMENTO DE APOYO TECNICO',FALSE, 1,8);</v>
      </c>
    </row>
    <row r="357" spans="6:17">
      <c r="F357" t="str">
        <f>RIGHT(CONCATENATE("00",DAY(Hoja2!B357)),2)</f>
        <v>17</v>
      </c>
      <c r="G357" t="str">
        <f>CONCATENATE(RIGHT(CONCATENATE("00",DAY(Hoja2!B357)),2),"/",RIGHT(CONCATENATE("00",MONTH(Hoja2!B357)),2),"/",RIGHT(CONCATENATE("00",YEAR(Hoja2!B357)),2))</f>
        <v>17/01/13</v>
      </c>
      <c r="H357" t="str">
        <f>RIGHT(CONCATENATE("00",DAY(Hoja2!D357)),2)</f>
        <v>17</v>
      </c>
      <c r="I357" t="str">
        <f>CONCATENATE(RIGHT(CONCATENATE("00",DAY(Hoja2!D357)),2),"/",RIGHT(CONCATENATE("00",MONTH(Hoja2!D357)),2),"/",RIGHT(CONCATENATE("00",YEAR(Hoja2!D357)),2))</f>
        <v>17/01/13</v>
      </c>
      <c r="J357" t="str">
        <f>IF(LEN(Hoja2!J357)&gt;150,LEN(Hoja2!J357),"")</f>
        <v/>
      </c>
      <c r="K357" t="str">
        <f>IF(Hoja2!A357&lt;&gt;"", IF(Hoja2!B357&lt;&gt;"", IF(Hoja2!C357&lt;&gt;"", IF(Hoja2!D357&lt;&gt;"", IF(Hoja2!E357&lt;&gt;"", IF(Hoja2!F357&lt;&gt;"", IF(Hoja2!J357&lt;&gt;"","ok",""),""),""),""),""),""),"")</f>
        <v>ok</v>
      </c>
      <c r="L357" t="str">
        <f>IF(Hoja2!A357="'S/F'","--","")</f>
        <v/>
      </c>
      <c r="M357" t="str">
        <f>IF(LEN(Hoja2!C357)&gt;30,Hoja2!C357,"")</f>
        <v/>
      </c>
      <c r="O357" t="str">
        <f>IF(LEN(Hoja2!F357)&gt;110,LEN(Hoja2!F357),"")</f>
        <v/>
      </c>
      <c r="Q357" t="str">
        <f>IF(K357="ok",CONCATENATE(IF(Hoja2!A357="'S/F'","--",""),N357,"INSERT INTO seguimiento_oficios_recepcion_oficio(fecha_captura, folio_interno, no_oficio, dependencia_envia, firma, fecha_oficio, asunto, anexo, captura_id, estatus_id) VALUES ('",CONCATENATE(RIGHT(CONCATENATE("00",DAY(Hoja2!B357)),2),"/",RIGHT(CONCATENATE("00",MONTH(Hoja2!B357)),2),"/",RIGHT(CONCATENATE("00",YEAR(Hoja2!B357)),2)),"',",Hoja2!A357,",'",Hoja2!C357,"','",Hoja2!F357,"','",Hoja2!E357,"','",CONCATENATE(RIGHT(CONCATENATE("00",DAY(Hoja2!D357)),2),"/",RIGHT(CONCATENATE("00",MONTH(Hoja2!D357)),2),"/",RIGHT(CONCATENATE("00",YEAR(Hoja2!D357)),2)),"','",Hoja2!J357,"',","FALSE, 1,8);"), "")</f>
        <v>INSERT INTO seguimiento_oficios_recepcion_oficio(fecha_captura, folio_interno, no_oficio, dependencia_envia, firma, fecha_oficio, asunto, anexo, captura_id, estatus_id) VALUES ('17/01/13',393,'011','SA/SSG/DGSG','RAFAEL CONCHA ZURITA','17/01/13','ENVIA PRENOMINA DEL PERSONAL DE LISTA DE RAYA DEL 12 AL 18 DE ENERO',FALSE, 1,8);</v>
      </c>
    </row>
    <row r="358" spans="6:17">
      <c r="F358" t="str">
        <f>RIGHT(CONCATENATE("00",DAY(Hoja2!B358)),2)</f>
        <v>17</v>
      </c>
      <c r="G358" t="str">
        <f>CONCATENATE(RIGHT(CONCATENATE("00",DAY(Hoja2!B358)),2),"/",RIGHT(CONCATENATE("00",MONTH(Hoja2!B358)),2),"/",RIGHT(CONCATENATE("00",YEAR(Hoja2!B358)),2))</f>
        <v>17/01/13</v>
      </c>
      <c r="H358" t="str">
        <f>RIGHT(CONCATENATE("00",DAY(Hoja2!D358)),2)</f>
        <v>00</v>
      </c>
      <c r="I358" t="str">
        <f>CONCATENATE(RIGHT(CONCATENATE("00",DAY(Hoja2!D358)),2),"/",RIGHT(CONCATENATE("00",MONTH(Hoja2!D358)),2),"/",RIGHT(CONCATENATE("00",YEAR(Hoja2!D358)),2))</f>
        <v>00/01/00</v>
      </c>
      <c r="J358" t="str">
        <f>IF(LEN(Hoja2!J358)&gt;150,LEN(Hoja2!J358),"")</f>
        <v/>
      </c>
      <c r="K358" t="str">
        <f>IF(Hoja2!A358&lt;&gt;"", IF(Hoja2!B358&lt;&gt;"", IF(Hoja2!C358&lt;&gt;"", IF(Hoja2!D358&lt;&gt;"", IF(Hoja2!E358&lt;&gt;"", IF(Hoja2!F358&lt;&gt;"", IF(Hoja2!J358&lt;&gt;"","ok",""),""),""),""),""),""),"")</f>
        <v/>
      </c>
      <c r="L358" t="str">
        <f>IF(Hoja2!A358="'S/F'","--","")</f>
        <v/>
      </c>
      <c r="M358" t="str">
        <f>IF(LEN(Hoja2!C358)&gt;30,Hoja2!C358,"")</f>
        <v/>
      </c>
      <c r="O358" t="str">
        <f>IF(LEN(Hoja2!F358)&gt;110,LEN(Hoja2!F358),"")</f>
        <v/>
      </c>
      <c r="Q358" t="str">
        <f>IF(K358="ok",CONCATENATE(IF(Hoja2!A358="'S/F'","--",""),N358,"INSERT INTO seguimiento_oficios_recepcion_oficio(fecha_captura, folio_interno, no_oficio, dependencia_envia, firma, fecha_oficio, asunto, anexo, captura_id, estatus_id) VALUES ('",CONCATENATE(RIGHT(CONCATENATE("00",DAY(Hoja2!B358)),2),"/",RIGHT(CONCATENATE("00",MONTH(Hoja2!B358)),2),"/",RIGHT(CONCATENATE("00",YEAR(Hoja2!B358)),2)),"',",Hoja2!A358,",'",Hoja2!C358,"','",Hoja2!F358,"','",Hoja2!E358,"','",CONCATENATE(RIGHT(CONCATENATE("00",DAY(Hoja2!D358)),2),"/",RIGHT(CONCATENATE("00",MONTH(Hoja2!D358)),2),"/",RIGHT(CONCATENATE("00",YEAR(Hoja2!D358)),2)),"','",Hoja2!J358,"',","FALSE, 1,8);"), "")</f>
        <v/>
      </c>
    </row>
    <row r="359" spans="6:17">
      <c r="F359" t="str">
        <f>RIGHT(CONCATENATE("00",DAY(Hoja2!B359)),2)</f>
        <v>17</v>
      </c>
      <c r="G359" t="str">
        <f>CONCATENATE(RIGHT(CONCATENATE("00",DAY(Hoja2!B359)),2),"/",RIGHT(CONCATENATE("00",MONTH(Hoja2!B359)),2),"/",RIGHT(CONCATENATE("00",YEAR(Hoja2!B359)),2))</f>
        <v>17/01/13</v>
      </c>
      <c r="H359" t="str">
        <f>RIGHT(CONCATENATE("00",DAY(Hoja2!D359)),2)</f>
        <v>17</v>
      </c>
      <c r="I359" t="str">
        <f>CONCATENATE(RIGHT(CONCATENATE("00",DAY(Hoja2!D359)),2),"/",RIGHT(CONCATENATE("00",MONTH(Hoja2!D359)),2),"/",RIGHT(CONCATENATE("00",YEAR(Hoja2!D359)),2))</f>
        <v>17/01/13</v>
      </c>
      <c r="J359" t="str">
        <f>IF(LEN(Hoja2!J359)&gt;150,LEN(Hoja2!J359),"")</f>
        <v/>
      </c>
      <c r="K359" t="str">
        <f>IF(Hoja2!A359&lt;&gt;"", IF(Hoja2!B359&lt;&gt;"", IF(Hoja2!C359&lt;&gt;"", IF(Hoja2!D359&lt;&gt;"", IF(Hoja2!E359&lt;&gt;"", IF(Hoja2!F359&lt;&gt;"", IF(Hoja2!J359&lt;&gt;"","ok",""),""),""),""),""),""),"")</f>
        <v>ok</v>
      </c>
      <c r="L359" t="str">
        <f>IF(Hoja2!A359="'S/F'","--","")</f>
        <v/>
      </c>
      <c r="M359" t="str">
        <f>IF(LEN(Hoja2!C359)&gt;30,Hoja2!C359,"")</f>
        <v/>
      </c>
      <c r="O359" t="str">
        <f>IF(LEN(Hoja2!F359)&gt;110,LEN(Hoja2!F359),"")</f>
        <v/>
      </c>
      <c r="Q359" t="str">
        <f>IF(K359="ok",CONCATENATE(IF(Hoja2!A359="'S/F'","--",""),N359,"INSERT INTO seguimiento_oficios_recepcion_oficio(fecha_captura, folio_interno, no_oficio, dependencia_envia, firma, fecha_oficio, asunto, anexo, captura_id, estatus_id) VALUES ('",CONCATENATE(RIGHT(CONCATENATE("00",DAY(Hoja2!B359)),2),"/",RIGHT(CONCATENATE("00",MONTH(Hoja2!B359)),2),"/",RIGHT(CONCATENATE("00",YEAR(Hoja2!B359)),2)),"',",Hoja2!A359,",'",Hoja2!C359,"','",Hoja2!F359,"','",Hoja2!E359,"','",CONCATENATE(RIGHT(CONCATENATE("00",DAY(Hoja2!D359)),2),"/",RIGHT(CONCATENATE("00",MONTH(Hoja2!D359)),2),"/",RIGHT(CONCATENATE("00",YEAR(Hoja2!D359)),2)),"','",Hoja2!J359,"',","FALSE, 1,8);"), "")</f>
        <v>INSERT INTO seguimiento_oficios_recepcion_oficio(fecha_captura, folio_interno, no_oficio, dependencia_envia, firma, fecha_oficio, asunto, anexo, captura_id, estatus_id) VALUES ('17/01/13',395,'030','IEC','EMA GRISELDA SOSA GOMEZ','17/01/13','ENVIAN REPORTE DE FALTAS',FALSE, 1,8);</v>
      </c>
    </row>
    <row r="360" spans="6:17">
      <c r="F360" t="str">
        <f>RIGHT(CONCATENATE("00",DAY(Hoja2!B360)),2)</f>
        <v>17</v>
      </c>
      <c r="G360" t="str">
        <f>CONCATENATE(RIGHT(CONCATENATE("00",DAY(Hoja2!B360)),2),"/",RIGHT(CONCATENATE("00",MONTH(Hoja2!B360)),2),"/",RIGHT(CONCATENATE("00",YEAR(Hoja2!B360)),2))</f>
        <v>17/01/13</v>
      </c>
      <c r="H360" t="str">
        <f>RIGHT(CONCATENATE("00",DAY(Hoja2!D360)),2)</f>
        <v>17</v>
      </c>
      <c r="I360" t="str">
        <f>CONCATENATE(RIGHT(CONCATENATE("00",DAY(Hoja2!D360)),2),"/",RIGHT(CONCATENATE("00",MONTH(Hoja2!D360)),2),"/",RIGHT(CONCATENATE("00",YEAR(Hoja2!D360)),2))</f>
        <v>17/01/13</v>
      </c>
      <c r="J360" t="str">
        <f>IF(LEN(Hoja2!J360)&gt;150,LEN(Hoja2!J360),"")</f>
        <v/>
      </c>
      <c r="K360" t="str">
        <f>IF(Hoja2!A360&lt;&gt;"", IF(Hoja2!B360&lt;&gt;"", IF(Hoja2!C360&lt;&gt;"", IF(Hoja2!D360&lt;&gt;"", IF(Hoja2!E360&lt;&gt;"", IF(Hoja2!F360&lt;&gt;"", IF(Hoja2!J360&lt;&gt;"","ok",""),""),""),""),""),""),"")</f>
        <v>ok</v>
      </c>
      <c r="L360" t="str">
        <f>IF(Hoja2!A360="'S/F'","--","")</f>
        <v/>
      </c>
      <c r="M360" t="str">
        <f>IF(LEN(Hoja2!C360)&gt;30,Hoja2!C360,"")</f>
        <v/>
      </c>
      <c r="O360" t="str">
        <f>IF(LEN(Hoja2!F360)&gt;110,LEN(Hoja2!F360),"")</f>
        <v/>
      </c>
      <c r="Q360" t="str">
        <f>IF(K360="ok",CONCATENATE(IF(Hoja2!A360="'S/F'","--",""),N360,"INSERT INTO seguimiento_oficios_recepcion_oficio(fecha_captura, folio_interno, no_oficio, dependencia_envia, firma, fecha_oficio, asunto, anexo, captura_id, estatus_id) VALUES ('",CONCATENATE(RIGHT(CONCATENATE("00",DAY(Hoja2!B360)),2),"/",RIGHT(CONCATENATE("00",MONTH(Hoja2!B360)),2),"/",RIGHT(CONCATENATE("00",YEAR(Hoja2!B360)),2)),"',",Hoja2!A360,",'",Hoja2!C360,"','",Hoja2!F360,"','",Hoja2!E360,"','",CONCATENATE(RIGHT(CONCATENATE("00",DAY(Hoja2!D360)),2),"/",RIGHT(CONCATENATE("00",MONTH(Hoja2!D360)),2),"/",RIGHT(CONCATENATE("00",YEAR(Hoja2!D360)),2)),"','",Hoja2!J360,"',","FALSE, 1,8);"), "")</f>
        <v>INSERT INTO seguimiento_oficios_recepcion_oficio(fecha_captura, folio_interno, no_oficio, dependencia_envia, firma, fecha_oficio, asunto, anexo, captura_id, estatus_id) VALUES ('17/01/13',396,'033','SA/TALLERES GRAFICOS','ALFONSO GERONIMO BAUTISTA','17/01/13','ENVIAN TALONES DE PAGO DE DIA DE REYES',FALSE, 1,8);</v>
      </c>
    </row>
    <row r="361" spans="6:17">
      <c r="F361" t="str">
        <f>RIGHT(CONCATENATE("00",DAY(Hoja2!B361)),2)</f>
        <v>17</v>
      </c>
      <c r="G361" t="str">
        <f>CONCATENATE(RIGHT(CONCATENATE("00",DAY(Hoja2!B361)),2),"/",RIGHT(CONCATENATE("00",MONTH(Hoja2!B361)),2),"/",RIGHT(CONCATENATE("00",YEAR(Hoja2!B361)),2))</f>
        <v>17/01/13</v>
      </c>
      <c r="H361" t="str">
        <f>RIGHT(CONCATENATE("00",DAY(Hoja2!D361)),2)</f>
        <v>16</v>
      </c>
      <c r="I361" t="str">
        <f>CONCATENATE(RIGHT(CONCATENATE("00",DAY(Hoja2!D361)),2),"/",RIGHT(CONCATENATE("00",MONTH(Hoja2!D361)),2),"/",RIGHT(CONCATENATE("00",YEAR(Hoja2!D361)),2))</f>
        <v>16/01/13</v>
      </c>
      <c r="J361" t="str">
        <f>IF(LEN(Hoja2!J361)&gt;150,LEN(Hoja2!J361),"")</f>
        <v/>
      </c>
      <c r="K361" t="str">
        <f>IF(Hoja2!A361&lt;&gt;"", IF(Hoja2!B361&lt;&gt;"", IF(Hoja2!C361&lt;&gt;"", IF(Hoja2!D361&lt;&gt;"", IF(Hoja2!E361&lt;&gt;"", IF(Hoja2!F361&lt;&gt;"", IF(Hoja2!J361&lt;&gt;"","ok",""),""),""),""),""),""),"")</f>
        <v>ok</v>
      </c>
      <c r="L361" t="str">
        <f>IF(Hoja2!A361="'S/F'","--","")</f>
        <v/>
      </c>
      <c r="M361" t="str">
        <f>IF(LEN(Hoja2!C361)&gt;30,Hoja2!C361,"")</f>
        <v/>
      </c>
      <c r="O361" t="str">
        <f>IF(LEN(Hoja2!F361)&gt;110,LEN(Hoja2!F361),"")</f>
        <v/>
      </c>
      <c r="Q361" t="str">
        <f>IF(K361="ok",CONCATENATE(IF(Hoja2!A361="'S/F'","--",""),N361,"INSERT INTO seguimiento_oficios_recepcion_oficio(fecha_captura, folio_interno, no_oficio, dependencia_envia, firma, fecha_oficio, asunto, anexo, captura_id, estatus_id) VALUES ('",CONCATENATE(RIGHT(CONCATENATE("00",DAY(Hoja2!B361)),2),"/",RIGHT(CONCATENATE("00",MONTH(Hoja2!B361)),2),"/",RIGHT(CONCATENATE("00",YEAR(Hoja2!B361)),2)),"',",Hoja2!A361,",'",Hoja2!C361,"','",Hoja2!F361,"','",Hoja2!E361,"','",CONCATENATE(RIGHT(CONCATENATE("00",DAY(Hoja2!D361)),2),"/",RIGHT(CONCATENATE("00",MONTH(Hoja2!D361)),2),"/",RIGHT(CONCATENATE("00",YEAR(Hoja2!D361)),2)),"','",Hoja2!J361,"',","FALSE, 1,8);"), "")</f>
        <v>INSERT INTO seguimiento_oficios_recepcion_oficio(fecha_captura, folio_interno, no_oficio, dependencia_envia, firma, fecha_oficio, asunto, anexo, captura_id, estatus_id) VALUES ('17/01/13',397,'060','CEAS','GUILLERMO CORTAZAR GUTIERREZ','16/01/13','ENVIAN REPORTE DE INCIDENCIAS',FALSE, 1,8);</v>
      </c>
    </row>
    <row r="362" spans="6:17">
      <c r="F362" t="str">
        <f>RIGHT(CONCATENATE("00",DAY(Hoja2!B362)),2)</f>
        <v>17</v>
      </c>
      <c r="G362" t="str">
        <f>CONCATENATE(RIGHT(CONCATENATE("00",DAY(Hoja2!B362)),2),"/",RIGHT(CONCATENATE("00",MONTH(Hoja2!B362)),2),"/",RIGHT(CONCATENATE("00",YEAR(Hoja2!B362)),2))</f>
        <v>17/01/13</v>
      </c>
      <c r="H362" t="str">
        <f>RIGHT(CONCATENATE("00",DAY(Hoja2!D362)),2)</f>
        <v>07</v>
      </c>
      <c r="I362" t="str">
        <f>CONCATENATE(RIGHT(CONCATENATE("00",DAY(Hoja2!D362)),2),"/",RIGHT(CONCATENATE("00",MONTH(Hoja2!D362)),2),"/",RIGHT(CONCATENATE("00",YEAR(Hoja2!D362)),2))</f>
        <v>07/01/13</v>
      </c>
      <c r="J362" t="str">
        <f>IF(LEN(Hoja2!J362)&gt;150,LEN(Hoja2!J362),"")</f>
        <v/>
      </c>
      <c r="K362" t="str">
        <f>IF(Hoja2!A362&lt;&gt;"", IF(Hoja2!B362&lt;&gt;"", IF(Hoja2!C362&lt;&gt;"", IF(Hoja2!D362&lt;&gt;"", IF(Hoja2!E362&lt;&gt;"", IF(Hoja2!F362&lt;&gt;"", IF(Hoja2!J362&lt;&gt;"","ok",""),""),""),""),""),""),"")</f>
        <v>ok</v>
      </c>
      <c r="L362" t="str">
        <f>IF(Hoja2!A362="'S/F'","--","")</f>
        <v/>
      </c>
      <c r="M362" t="str">
        <f>IF(LEN(Hoja2!C362)&gt;30,Hoja2!C362,"")</f>
        <v/>
      </c>
      <c r="O362" t="str">
        <f>IF(LEN(Hoja2!F362)&gt;110,LEN(Hoja2!F362),"")</f>
        <v/>
      </c>
      <c r="Q362" t="str">
        <f>IF(K362="ok",CONCATENATE(IF(Hoja2!A362="'S/F'","--",""),N362,"INSERT INTO seguimiento_oficios_recepcion_oficio(fecha_captura, folio_interno, no_oficio, dependencia_envia, firma, fecha_oficio, asunto, anexo, captura_id, estatus_id) VALUES ('",CONCATENATE(RIGHT(CONCATENATE("00",DAY(Hoja2!B362)),2),"/",RIGHT(CONCATENATE("00",MONTH(Hoja2!B362)),2),"/",RIGHT(CONCATENATE("00",YEAR(Hoja2!B362)),2)),"',",Hoja2!A362,",'",Hoja2!C362,"','",Hoja2!F362,"','",Hoja2!E362,"','",CONCATENATE(RIGHT(CONCATENATE("00",DAY(Hoja2!D362)),2),"/",RIGHT(CONCATENATE("00",MONTH(Hoja2!D362)),2),"/",RIGHT(CONCATENATE("00",YEAR(Hoja2!D362)),2)),"','",Hoja2!J362,"',","FALSE, 1,8);"), "")</f>
        <v>INSERT INTO seguimiento_oficios_recepcion_oficio(fecha_captura, folio_interno, no_oficio, dependencia_envia, firma, fecha_oficio, asunto, anexo, captura_id, estatus_id) VALUES ('17/01/13',398,'062','CEAS','GUILLERMO CORTAZAR GUTIERREZ','07/01/13','ENVIA RELACION DE DESCUENTOS INFONACOT',FALSE, 1,8);</v>
      </c>
    </row>
    <row r="363" spans="6:17">
      <c r="F363" t="str">
        <f>RIGHT(CONCATENATE("00",DAY(Hoja2!B363)),2)</f>
        <v>17</v>
      </c>
      <c r="G363" t="str">
        <f>CONCATENATE(RIGHT(CONCATENATE("00",DAY(Hoja2!B363)),2),"/",RIGHT(CONCATENATE("00",MONTH(Hoja2!B363)),2),"/",RIGHT(CONCATENATE("00",YEAR(Hoja2!B363)),2))</f>
        <v>17/01/13</v>
      </c>
      <c r="H363" t="str">
        <f>RIGHT(CONCATENATE("00",DAY(Hoja2!D363)),2)</f>
        <v>09</v>
      </c>
      <c r="I363" t="str">
        <f>CONCATENATE(RIGHT(CONCATENATE("00",DAY(Hoja2!D363)),2),"/",RIGHT(CONCATENATE("00",MONTH(Hoja2!D363)),2),"/",RIGHT(CONCATENATE("00",YEAR(Hoja2!D363)),2))</f>
        <v>09/01/13</v>
      </c>
      <c r="J363" t="str">
        <f>IF(LEN(Hoja2!J363)&gt;150,LEN(Hoja2!J363),"")</f>
        <v/>
      </c>
      <c r="K363" t="str">
        <f>IF(Hoja2!A363&lt;&gt;"", IF(Hoja2!B363&lt;&gt;"", IF(Hoja2!C363&lt;&gt;"", IF(Hoja2!D363&lt;&gt;"", IF(Hoja2!E363&lt;&gt;"", IF(Hoja2!F363&lt;&gt;"", IF(Hoja2!J363&lt;&gt;"","ok",""),""),""),""),""),""),"")</f>
        <v>ok</v>
      </c>
      <c r="L363" t="str">
        <f>IF(Hoja2!A363="'S/F'","--","")</f>
        <v/>
      </c>
      <c r="M363" t="str">
        <f>IF(LEN(Hoja2!C363)&gt;30,Hoja2!C363,"")</f>
        <v/>
      </c>
      <c r="O363" t="str">
        <f>IF(LEN(Hoja2!F363)&gt;110,LEN(Hoja2!F363),"")</f>
        <v/>
      </c>
      <c r="Q363" t="str">
        <f>IF(K363="ok",CONCATENATE(IF(Hoja2!A363="'S/F'","--",""),N363,"INSERT INTO seguimiento_oficios_recepcion_oficio(fecha_captura, folio_interno, no_oficio, dependencia_envia, firma, fecha_oficio, asunto, anexo, captura_id, estatus_id) VALUES ('",CONCATENATE(RIGHT(CONCATENATE("00",DAY(Hoja2!B363)),2),"/",RIGHT(CONCATENATE("00",MONTH(Hoja2!B363)),2),"/",RIGHT(CONCATENATE("00",YEAR(Hoja2!B363)),2)),"',",Hoja2!A363,",'",Hoja2!C363,"','",Hoja2!F363,"','",Hoja2!E363,"','",CONCATENATE(RIGHT(CONCATENATE("00",DAY(Hoja2!D363)),2),"/",RIGHT(CONCATENATE("00",MONTH(Hoja2!D363)),2),"/",RIGHT(CONCATENATE("00",YEAR(Hoja2!D363)),2)),"','",Hoja2!J363,"',","FALSE, 1,8);"), "")</f>
        <v>INSERT INTO seguimiento_oficios_recepcion_oficio(fecha_captura, folio_interno, no_oficio, dependencia_envia, firma, fecha_oficio, asunto, anexo, captura_id, estatus_id) VALUES ('17/01/13',399,'26','SRIA. DE SALUD','JORGE IGNACIO RIVERA PIZA','09/01/13','ENVIA REPORTE DE FALTAS',FALSE, 1,8);</v>
      </c>
    </row>
    <row r="364" spans="6:17">
      <c r="F364" t="str">
        <f>RIGHT(CONCATENATE("00",DAY(Hoja2!B364)),2)</f>
        <v>17</v>
      </c>
      <c r="G364" t="str">
        <f>CONCATENATE(RIGHT(CONCATENATE("00",DAY(Hoja2!B364)),2),"/",RIGHT(CONCATENATE("00",MONTH(Hoja2!B364)),2),"/",RIGHT(CONCATENATE("00",YEAR(Hoja2!B364)),2))</f>
        <v>17/01/13</v>
      </c>
      <c r="H364" t="str">
        <f>RIGHT(CONCATENATE("00",DAY(Hoja2!D364)),2)</f>
        <v>09</v>
      </c>
      <c r="I364" t="str">
        <f>CONCATENATE(RIGHT(CONCATENATE("00",DAY(Hoja2!D364)),2),"/",RIGHT(CONCATENATE("00",MONTH(Hoja2!D364)),2),"/",RIGHT(CONCATENATE("00",YEAR(Hoja2!D364)),2))</f>
        <v>09/01/13</v>
      </c>
      <c r="J364" t="str">
        <f>IF(LEN(Hoja2!J364)&gt;150,LEN(Hoja2!J364),"")</f>
        <v/>
      </c>
      <c r="K364" t="str">
        <f>IF(Hoja2!A364&lt;&gt;"", IF(Hoja2!B364&lt;&gt;"", IF(Hoja2!C364&lt;&gt;"", IF(Hoja2!D364&lt;&gt;"", IF(Hoja2!E364&lt;&gt;"", IF(Hoja2!F364&lt;&gt;"", IF(Hoja2!J364&lt;&gt;"","ok",""),""),""),""),""),""),"")</f>
        <v>ok</v>
      </c>
      <c r="L364" t="str">
        <f>IF(Hoja2!A364="'S/F'","--","")</f>
        <v/>
      </c>
      <c r="M364" t="str">
        <f>IF(LEN(Hoja2!C364)&gt;30,Hoja2!C364,"")</f>
        <v/>
      </c>
      <c r="O364" t="str">
        <f>IF(LEN(Hoja2!F364)&gt;110,LEN(Hoja2!F364),"")</f>
        <v/>
      </c>
      <c r="Q364" t="str">
        <f>IF(K364="ok",CONCATENATE(IF(Hoja2!A364="'S/F'","--",""),N364,"INSERT INTO seguimiento_oficios_recepcion_oficio(fecha_captura, folio_interno, no_oficio, dependencia_envia, firma, fecha_oficio, asunto, anexo, captura_id, estatus_id) VALUES ('",CONCATENATE(RIGHT(CONCATENATE("00",DAY(Hoja2!B364)),2),"/",RIGHT(CONCATENATE("00",MONTH(Hoja2!B364)),2),"/",RIGHT(CONCATENATE("00",YEAR(Hoja2!B364)),2)),"',",Hoja2!A364,",'",Hoja2!C364,"','",Hoja2!F364,"','",Hoja2!E364,"','",CONCATENATE(RIGHT(CONCATENATE("00",DAY(Hoja2!D364)),2),"/",RIGHT(CONCATENATE("00",MONTH(Hoja2!D364)),2),"/",RIGHT(CONCATENATE("00",YEAR(Hoja2!D364)),2)),"','",Hoja2!J364,"',","FALSE, 1,8);"), "")</f>
        <v>INSERT INTO seguimiento_oficios_recepcion_oficio(fecha_captura, folio_interno, no_oficio, dependencia_envia, firma, fecha_oficio, asunto, anexo, captura_id, estatus_id) VALUES ('17/01/13',400,'007','SDET','LUIS JAVIER SOBERANO ORTIZ','09/01/13','ENVIAN REPORTE DE INCIDENCIAS',FALSE, 1,8);</v>
      </c>
    </row>
    <row r="365" spans="6:17">
      <c r="F365" t="str">
        <f>RIGHT(CONCATENATE("00",DAY(Hoja2!B365)),2)</f>
        <v>17</v>
      </c>
      <c r="G365" t="str">
        <f>CONCATENATE(RIGHT(CONCATENATE("00",DAY(Hoja2!B365)),2),"/",RIGHT(CONCATENATE("00",MONTH(Hoja2!B365)),2),"/",RIGHT(CONCATENATE("00",YEAR(Hoja2!B365)),2))</f>
        <v>17/01/13</v>
      </c>
      <c r="H365" t="str">
        <f>RIGHT(CONCATENATE("00",DAY(Hoja2!D365)),2)</f>
        <v>16</v>
      </c>
      <c r="I365" t="str">
        <f>CONCATENATE(RIGHT(CONCATENATE("00",DAY(Hoja2!D365)),2),"/",RIGHT(CONCATENATE("00",MONTH(Hoja2!D365)),2),"/",RIGHT(CONCATENATE("00",YEAR(Hoja2!D365)),2))</f>
        <v>16/01/13</v>
      </c>
      <c r="J365" t="str">
        <f>IF(LEN(Hoja2!J365)&gt;150,LEN(Hoja2!J365),"")</f>
        <v/>
      </c>
      <c r="K365" t="str">
        <f>IF(Hoja2!A365&lt;&gt;"", IF(Hoja2!B365&lt;&gt;"", IF(Hoja2!C365&lt;&gt;"", IF(Hoja2!D365&lt;&gt;"", IF(Hoja2!E365&lt;&gt;"", IF(Hoja2!F365&lt;&gt;"", IF(Hoja2!J365&lt;&gt;"","ok",""),""),""),""),""),""),"")</f>
        <v>ok</v>
      </c>
      <c r="L365" t="str">
        <f>IF(Hoja2!A365="'S/F'","--","")</f>
        <v/>
      </c>
      <c r="M365" t="str">
        <f>IF(LEN(Hoja2!C365)&gt;30,Hoja2!C365,"")</f>
        <v/>
      </c>
      <c r="O365" t="str">
        <f>IF(LEN(Hoja2!F365)&gt;110,LEN(Hoja2!F365),"")</f>
        <v/>
      </c>
      <c r="Q365" t="str">
        <f>IF(K365="ok",CONCATENATE(IF(Hoja2!A365="'S/F'","--",""),N365,"INSERT INTO seguimiento_oficios_recepcion_oficio(fecha_captura, folio_interno, no_oficio, dependencia_envia, firma, fecha_oficio, asunto, anexo, captura_id, estatus_id) VALUES ('",CONCATENATE(RIGHT(CONCATENATE("00",DAY(Hoja2!B365)),2),"/",RIGHT(CONCATENATE("00",MONTH(Hoja2!B365)),2),"/",RIGHT(CONCATENATE("00",YEAR(Hoja2!B365)),2)),"',",Hoja2!A365,",'",Hoja2!C365,"','",Hoja2!F365,"','",Hoja2!E365,"','",CONCATENATE(RIGHT(CONCATENATE("00",DAY(Hoja2!D365)),2),"/",RIGHT(CONCATENATE("00",MONTH(Hoja2!D365)),2),"/",RIGHT(CONCATENATE("00",YEAR(Hoja2!D365)),2)),"','",Hoja2!J365,"',","FALSE, 1,8);"), "")</f>
        <v>INSERT INTO seguimiento_oficios_recepcion_oficio(fecha_captura, folio_interno, no_oficio, dependencia_envia, firma, fecha_oficio, asunto, anexo, captura_id, estatus_id) VALUES ('17/01/13',401,'106','SG/ST','VICTOR MIGUEL TORRES OLAN','16/01/13','ENVIAN COPIA DE ESCRITO DE LA SECRETARIA PRIVADA DEL C. GOBERNADOR',FALSE, 1,8);</v>
      </c>
    </row>
    <row r="366" spans="6:17">
      <c r="F366" t="str">
        <f>RIGHT(CONCATENATE("00",DAY(Hoja2!B366)),2)</f>
        <v>17</v>
      </c>
      <c r="G366" t="str">
        <f>CONCATENATE(RIGHT(CONCATENATE("00",DAY(Hoja2!B366)),2),"/",RIGHT(CONCATENATE("00",MONTH(Hoja2!B366)),2),"/",RIGHT(CONCATENATE("00",YEAR(Hoja2!B366)),2))</f>
        <v>17/01/13</v>
      </c>
      <c r="H366" t="str">
        <f>RIGHT(CONCATENATE("00",DAY(Hoja2!D366)),2)</f>
        <v>17</v>
      </c>
      <c r="I366" t="str">
        <f>CONCATENATE(RIGHT(CONCATENATE("00",DAY(Hoja2!D366)),2),"/",RIGHT(CONCATENATE("00",MONTH(Hoja2!D366)),2),"/",RIGHT(CONCATENATE("00",YEAR(Hoja2!D366)),2))</f>
        <v>17/01/13</v>
      </c>
      <c r="J366" t="str">
        <f>IF(LEN(Hoja2!J366)&gt;150,LEN(Hoja2!J366),"")</f>
        <v/>
      </c>
      <c r="K366" t="str">
        <f>IF(Hoja2!A366&lt;&gt;"", IF(Hoja2!B366&lt;&gt;"", IF(Hoja2!C366&lt;&gt;"", IF(Hoja2!D366&lt;&gt;"", IF(Hoja2!E366&lt;&gt;"", IF(Hoja2!F366&lt;&gt;"", IF(Hoja2!J366&lt;&gt;"","ok",""),""),""),""),""),""),"")</f>
        <v>ok</v>
      </c>
      <c r="L366" t="str">
        <f>IF(Hoja2!A366="'S/F'","--","")</f>
        <v/>
      </c>
      <c r="M366" t="str">
        <f>IF(LEN(Hoja2!C366)&gt;30,Hoja2!C366,"")</f>
        <v/>
      </c>
      <c r="O366" t="str">
        <f>IF(LEN(Hoja2!F366)&gt;110,LEN(Hoja2!F366),"")</f>
        <v/>
      </c>
      <c r="Q366" t="str">
        <f>IF(K366="ok",CONCATENATE(IF(Hoja2!A366="'S/F'","--",""),N366,"INSERT INTO seguimiento_oficios_recepcion_oficio(fecha_captura, folio_interno, no_oficio, dependencia_envia, firma, fecha_oficio, asunto, anexo, captura_id, estatus_id) VALUES ('",CONCATENATE(RIGHT(CONCATENATE("00",DAY(Hoja2!B366)),2),"/",RIGHT(CONCATENATE("00",MONTH(Hoja2!B366)),2),"/",RIGHT(CONCATENATE("00",YEAR(Hoja2!B366)),2)),"',",Hoja2!A366,",'",Hoja2!C366,"','",Hoja2!F366,"','",Hoja2!E366,"','",CONCATENATE(RIGHT(CONCATENATE("00",DAY(Hoja2!D366)),2),"/",RIGHT(CONCATENATE("00",MONTH(Hoja2!D366)),2),"/",RIGHT(CONCATENATE("00",YEAR(Hoja2!D366)),2)),"','",Hoja2!J366,"',","FALSE, 1,8);"), "")</f>
        <v>INSERT INTO seguimiento_oficios_recepcion_oficio(fecha_captura, folio_interno, no_oficio, dependencia_envia, firma, fecha_oficio, asunto, anexo, captura_id, estatus_id) VALUES ('17/01/13',402,'009','CGCSRP','DELIA RODRIGUEZ GARCIA','17/01/13','ENVIA REPORTE DE DESCUENTOS DE CREDITOS',FALSE, 1,8);</v>
      </c>
    </row>
    <row r="367" spans="6:17">
      <c r="F367" t="str">
        <f>RIGHT(CONCATENATE("00",DAY(Hoja2!B367)),2)</f>
        <v>17</v>
      </c>
      <c r="G367" t="str">
        <f>CONCATENATE(RIGHT(CONCATENATE("00",DAY(Hoja2!B367)),2),"/",RIGHT(CONCATENATE("00",MONTH(Hoja2!B367)),2),"/",RIGHT(CONCATENATE("00",YEAR(Hoja2!B367)),2))</f>
        <v>17/01/13</v>
      </c>
      <c r="H367" t="str">
        <f>RIGHT(CONCATENATE("00",DAY(Hoja2!D367)),2)</f>
        <v>16</v>
      </c>
      <c r="I367" t="str">
        <f>CONCATENATE(RIGHT(CONCATENATE("00",DAY(Hoja2!D367)),2),"/",RIGHT(CONCATENATE("00",MONTH(Hoja2!D367)),2),"/",RIGHT(CONCATENATE("00",YEAR(Hoja2!D367)),2))</f>
        <v>16/01/13</v>
      </c>
      <c r="J367" t="str">
        <f>IF(LEN(Hoja2!J367)&gt;150,LEN(Hoja2!J367),"")</f>
        <v/>
      </c>
      <c r="K367" t="str">
        <f>IF(Hoja2!A367&lt;&gt;"", IF(Hoja2!B367&lt;&gt;"", IF(Hoja2!C367&lt;&gt;"", IF(Hoja2!D367&lt;&gt;"", IF(Hoja2!E367&lt;&gt;"", IF(Hoja2!F367&lt;&gt;"", IF(Hoja2!J367&lt;&gt;"","ok",""),""),""),""),""),""),"")</f>
        <v>ok</v>
      </c>
      <c r="L367" t="str">
        <f>IF(Hoja2!A367="'S/F'","--","")</f>
        <v/>
      </c>
      <c r="M367" t="str">
        <f>IF(LEN(Hoja2!C367)&gt;30,Hoja2!C367,"")</f>
        <v/>
      </c>
      <c r="O367" t="str">
        <f>IF(LEN(Hoja2!F367)&gt;110,LEN(Hoja2!F367),"")</f>
        <v/>
      </c>
      <c r="Q367" t="str">
        <f>IF(K367="ok",CONCATENATE(IF(Hoja2!A367="'S/F'","--",""),N367,"INSERT INTO seguimiento_oficios_recepcion_oficio(fecha_captura, folio_interno, no_oficio, dependencia_envia, firma, fecha_oficio, asunto, anexo, captura_id, estatus_id) VALUES ('",CONCATENATE(RIGHT(CONCATENATE("00",DAY(Hoja2!B367)),2),"/",RIGHT(CONCATENATE("00",MONTH(Hoja2!B367)),2),"/",RIGHT(CONCATENATE("00",YEAR(Hoja2!B367)),2)),"',",Hoja2!A367,",'",Hoja2!C367,"','",Hoja2!F367,"','",Hoja2!E367,"','",CONCATENATE(RIGHT(CONCATENATE("00",DAY(Hoja2!D367)),2),"/",RIGHT(CONCATENATE("00",MONTH(Hoja2!D367)),2),"/",RIGHT(CONCATENATE("00",YEAR(Hoja2!D367)),2)),"','",Hoja2!J367,"',","FALSE, 1,8);"), "")</f>
        <v>INSERT INTO seguimiento_oficios_recepcion_oficio(fecha_captura, folio_interno, no_oficio, dependencia_envia, firma, fecha_oficio, asunto, anexo, captura_id, estatus_id) VALUES ('17/01/13',403,'28','SRIA. DE SALUD','OSCAR PRIEGO ROMAN','16/01/13','ENVIA REPORTE DE DESCUENTOS DE CREDITOS',FALSE, 1,8);</v>
      </c>
    </row>
    <row r="368" spans="6:17">
      <c r="F368" t="str">
        <f>RIGHT(CONCATENATE("00",DAY(Hoja2!B368)),2)</f>
        <v>17</v>
      </c>
      <c r="G368" t="str">
        <f>CONCATENATE(RIGHT(CONCATENATE("00",DAY(Hoja2!B368)),2),"/",RIGHT(CONCATENATE("00",MONTH(Hoja2!B368)),2),"/",RIGHT(CONCATENATE("00",YEAR(Hoja2!B368)),2))</f>
        <v>17/01/13</v>
      </c>
      <c r="H368" t="str">
        <f>RIGHT(CONCATENATE("00",DAY(Hoja2!D368)),2)</f>
        <v>17</v>
      </c>
      <c r="I368" t="str">
        <f>CONCATENATE(RIGHT(CONCATENATE("00",DAY(Hoja2!D368)),2),"/",RIGHT(CONCATENATE("00",MONTH(Hoja2!D368)),2),"/",RIGHT(CONCATENATE("00",YEAR(Hoja2!D368)),2))</f>
        <v>17/01/13</v>
      </c>
      <c r="J368" t="str">
        <f>IF(LEN(Hoja2!J368)&gt;150,LEN(Hoja2!J368),"")</f>
        <v/>
      </c>
      <c r="K368" t="str">
        <f>IF(Hoja2!A368&lt;&gt;"", IF(Hoja2!B368&lt;&gt;"", IF(Hoja2!C368&lt;&gt;"", IF(Hoja2!D368&lt;&gt;"", IF(Hoja2!E368&lt;&gt;"", IF(Hoja2!F368&lt;&gt;"", IF(Hoja2!J368&lt;&gt;"","ok",""),""),""),""),""),""),"")</f>
        <v>ok</v>
      </c>
      <c r="L368" t="str">
        <f>IF(Hoja2!A368="'S/F'","--","")</f>
        <v/>
      </c>
      <c r="M368" t="str">
        <f>IF(LEN(Hoja2!C368)&gt;30,Hoja2!C368,"")</f>
        <v/>
      </c>
      <c r="O368" t="str">
        <f>IF(LEN(Hoja2!F368)&gt;110,LEN(Hoja2!F368),"")</f>
        <v/>
      </c>
      <c r="Q368" t="str">
        <f>IF(K368="ok",CONCATENATE(IF(Hoja2!A368="'S/F'","--",""),N368,"INSERT INTO seguimiento_oficios_recepcion_oficio(fecha_captura, folio_interno, no_oficio, dependencia_envia, firma, fecha_oficio, asunto, anexo, captura_id, estatus_id) VALUES ('",CONCATENATE(RIGHT(CONCATENATE("00",DAY(Hoja2!B368)),2),"/",RIGHT(CONCATENATE("00",MONTH(Hoja2!B368)),2),"/",RIGHT(CONCATENATE("00",YEAR(Hoja2!B368)),2)),"',",Hoja2!A368,",'",Hoja2!C368,"','",Hoja2!F368,"','",Hoja2!E368,"','",CONCATENATE(RIGHT(CONCATENATE("00",DAY(Hoja2!D368)),2),"/",RIGHT(CONCATENATE("00",MONTH(Hoja2!D368)),2),"/",RIGHT(CONCATENATE("00",YEAR(Hoja2!D368)),2)),"','",Hoja2!J368,"',","FALSE, 1,8);"), "")</f>
        <v>INSERT INTO seguimiento_oficios_recepcion_oficio(fecha_captura, folio_interno, no_oficio, dependencia_envia, firma, fecha_oficio, asunto, anexo, captura_id, estatus_id) VALUES ('17/01/13',404,'023','SRIA. DE SALUD','OSCAR PRIEGO ROMAN','17/01/13','ENVIAN REPORTE DE INCIDENCIAS ',FALSE, 1,8);</v>
      </c>
    </row>
    <row r="369" spans="6:17">
      <c r="F369" t="str">
        <f>RIGHT(CONCATENATE("00",DAY(Hoja2!B369)),2)</f>
        <v>17</v>
      </c>
      <c r="G369" t="str">
        <f>CONCATENATE(RIGHT(CONCATENATE("00",DAY(Hoja2!B369)),2),"/",RIGHT(CONCATENATE("00",MONTH(Hoja2!B369)),2),"/",RIGHT(CONCATENATE("00",YEAR(Hoja2!B369)),2))</f>
        <v>17/01/13</v>
      </c>
      <c r="H369" t="str">
        <f>RIGHT(CONCATENATE("00",DAY(Hoja2!D369)),2)</f>
        <v>17</v>
      </c>
      <c r="I369" t="str">
        <f>CONCATENATE(RIGHT(CONCATENATE("00",DAY(Hoja2!D369)),2),"/",RIGHT(CONCATENATE("00",MONTH(Hoja2!D369)),2),"/",RIGHT(CONCATENATE("00",YEAR(Hoja2!D369)),2))</f>
        <v>17/01/13</v>
      </c>
      <c r="J369" t="str">
        <f>IF(LEN(Hoja2!J369)&gt;150,LEN(Hoja2!J369),"")</f>
        <v/>
      </c>
      <c r="K369" t="str">
        <f>IF(Hoja2!A369&lt;&gt;"", IF(Hoja2!B369&lt;&gt;"", IF(Hoja2!C369&lt;&gt;"", IF(Hoja2!D369&lt;&gt;"", IF(Hoja2!E369&lt;&gt;"", IF(Hoja2!F369&lt;&gt;"", IF(Hoja2!J369&lt;&gt;"","ok",""),""),""),""),""),""),"")</f>
        <v>ok</v>
      </c>
      <c r="L369" t="str">
        <f>IF(Hoja2!A369="'S/F'","--","")</f>
        <v/>
      </c>
      <c r="M369" t="str">
        <f>IF(LEN(Hoja2!C369)&gt;30,Hoja2!C369,"")</f>
        <v/>
      </c>
      <c r="O369" t="str">
        <f>IF(LEN(Hoja2!F369)&gt;110,LEN(Hoja2!F369),"")</f>
        <v/>
      </c>
      <c r="Q369" t="str">
        <f>IF(K369="ok",CONCATENATE(IF(Hoja2!A369="'S/F'","--",""),N369,"INSERT INTO seguimiento_oficios_recepcion_oficio(fecha_captura, folio_interno, no_oficio, dependencia_envia, firma, fecha_oficio, asunto, anexo, captura_id, estatus_id) VALUES ('",CONCATENATE(RIGHT(CONCATENATE("00",DAY(Hoja2!B369)),2),"/",RIGHT(CONCATENATE("00",MONTH(Hoja2!B369)),2),"/",RIGHT(CONCATENATE("00",YEAR(Hoja2!B369)),2)),"',",Hoja2!A369,",'",Hoja2!C369,"','",Hoja2!F369,"','",Hoja2!E369,"','",CONCATENATE(RIGHT(CONCATENATE("00",DAY(Hoja2!D369)),2),"/",RIGHT(CONCATENATE("00",MONTH(Hoja2!D369)),2),"/",RIGHT(CONCATENATE("00",YEAR(Hoja2!D369)),2)),"','",Hoja2!J369,"',","FALSE, 1,8);"), "")</f>
        <v>INSERT INTO seguimiento_oficios_recepcion_oficio(fecha_captura, folio_interno, no_oficio, dependencia_envia, firma, fecha_oficio, asunto, anexo, captura_id, estatus_id) VALUES ('17/01/13',405,'S/N','SA/DIR. DE NORM.','JOSE LUIS IZQUIERDO ALONSO','17/01/13','ENVIA LICENCIA MEDICA DEL C. FRANCISCO HERNANDEZ MARIN Y MARGARITA DE LA CRUZ ASCENCIO',FALSE, 1,8);</v>
      </c>
    </row>
    <row r="370" spans="6:17">
      <c r="F370" t="str">
        <f>RIGHT(CONCATENATE("00",DAY(Hoja2!B370)),2)</f>
        <v>17</v>
      </c>
      <c r="G370" t="str">
        <f>CONCATENATE(RIGHT(CONCATENATE("00",DAY(Hoja2!B370)),2),"/",RIGHT(CONCATENATE("00",MONTH(Hoja2!B370)),2),"/",RIGHT(CONCATENATE("00",YEAR(Hoja2!B370)),2))</f>
        <v>17/01/13</v>
      </c>
      <c r="H370" t="str">
        <f>RIGHT(CONCATENATE("00",DAY(Hoja2!D370)),2)</f>
        <v>17</v>
      </c>
      <c r="I370" t="str">
        <f>CONCATENATE(RIGHT(CONCATENATE("00",DAY(Hoja2!D370)),2),"/",RIGHT(CONCATENATE("00",MONTH(Hoja2!D370)),2),"/",RIGHT(CONCATENATE("00",YEAR(Hoja2!D370)),2))</f>
        <v>17/01/13</v>
      </c>
      <c r="J370" t="str">
        <f>IF(LEN(Hoja2!J370)&gt;150,LEN(Hoja2!J370),"")</f>
        <v/>
      </c>
      <c r="K370" t="str">
        <f>IF(Hoja2!A370&lt;&gt;"", IF(Hoja2!B370&lt;&gt;"", IF(Hoja2!C370&lt;&gt;"", IF(Hoja2!D370&lt;&gt;"", IF(Hoja2!E370&lt;&gt;"", IF(Hoja2!F370&lt;&gt;"", IF(Hoja2!J370&lt;&gt;"","ok",""),""),""),""),""),""),"")</f>
        <v>ok</v>
      </c>
      <c r="L370" t="str">
        <f>IF(Hoja2!A370="'S/F'","--","")</f>
        <v/>
      </c>
      <c r="M370" t="str">
        <f>IF(LEN(Hoja2!C370)&gt;30,Hoja2!C370,"")</f>
        <v/>
      </c>
      <c r="O370" t="str">
        <f>IF(LEN(Hoja2!F370)&gt;110,LEN(Hoja2!F370),"")</f>
        <v/>
      </c>
      <c r="Q370" t="str">
        <f>IF(K370="ok",CONCATENATE(IF(Hoja2!A370="'S/F'","--",""),N370,"INSERT INTO seguimiento_oficios_recepcion_oficio(fecha_captura, folio_interno, no_oficio, dependencia_envia, firma, fecha_oficio, asunto, anexo, captura_id, estatus_id) VALUES ('",CONCATENATE(RIGHT(CONCATENATE("00",DAY(Hoja2!B370)),2),"/",RIGHT(CONCATENATE("00",MONTH(Hoja2!B370)),2),"/",RIGHT(CONCATENATE("00",YEAR(Hoja2!B370)),2)),"',",Hoja2!A370,",'",Hoja2!C370,"','",Hoja2!F370,"','",Hoja2!E370,"','",CONCATENATE(RIGHT(CONCATENATE("00",DAY(Hoja2!D370)),2),"/",RIGHT(CONCATENATE("00",MONTH(Hoja2!D370)),2),"/",RIGHT(CONCATENATE("00",YEAR(Hoja2!D370)),2)),"','",Hoja2!J370,"',","FALSE, 1,8);"), "")</f>
        <v>INSERT INTO seguimiento_oficios_recepcion_oficio(fecha_captura, folio_interno, no_oficio, dependencia_envia, firma, fecha_oficio, asunto, anexo, captura_id, estatus_id) VALUES ('17/01/13',406,'017','UJAT','SOLEDAD ARELLANO QUINTANAR','17/01/13','SOL. CENTRO DE CONVENCIONES PARA EL 16 DE OCTUBRE',FALSE, 1,8);</v>
      </c>
    </row>
    <row r="371" spans="6:17">
      <c r="F371" t="str">
        <f>RIGHT(CONCATENATE("00",DAY(Hoja2!B371)),2)</f>
        <v>17</v>
      </c>
      <c r="G371" t="str">
        <f>CONCATENATE(RIGHT(CONCATENATE("00",DAY(Hoja2!B371)),2),"/",RIGHT(CONCATENATE("00",MONTH(Hoja2!B371)),2),"/",RIGHT(CONCATENATE("00",YEAR(Hoja2!B371)),2))</f>
        <v>17/01/13</v>
      </c>
      <c r="H371" t="str">
        <f>RIGHT(CONCATENATE("00",DAY(Hoja2!D371)),2)</f>
        <v>17</v>
      </c>
      <c r="I371" t="str">
        <f>CONCATENATE(RIGHT(CONCATENATE("00",DAY(Hoja2!D371)),2),"/",RIGHT(CONCATENATE("00",MONTH(Hoja2!D371)),2),"/",RIGHT(CONCATENATE("00",YEAR(Hoja2!D371)),2))</f>
        <v>17/01/13</v>
      </c>
      <c r="J371" t="str">
        <f>IF(LEN(Hoja2!J371)&gt;150,LEN(Hoja2!J371),"")</f>
        <v/>
      </c>
      <c r="K371" t="str">
        <f>IF(Hoja2!A371&lt;&gt;"", IF(Hoja2!B371&lt;&gt;"", IF(Hoja2!C371&lt;&gt;"", IF(Hoja2!D371&lt;&gt;"", IF(Hoja2!E371&lt;&gt;"", IF(Hoja2!F371&lt;&gt;"", IF(Hoja2!J371&lt;&gt;"","ok",""),""),""),""),""),""),"")</f>
        <v>ok</v>
      </c>
      <c r="L371" t="str">
        <f>IF(Hoja2!A371="'S/F'","--","")</f>
        <v/>
      </c>
      <c r="M371" t="str">
        <f>IF(LEN(Hoja2!C371)&gt;30,Hoja2!C371,"")</f>
        <v/>
      </c>
      <c r="O371" t="str">
        <f>IF(LEN(Hoja2!F371)&gt;110,LEN(Hoja2!F371),"")</f>
        <v/>
      </c>
      <c r="Q371" t="str">
        <f>IF(K371="ok",CONCATENATE(IF(Hoja2!A371="'S/F'","--",""),N371,"INSERT INTO seguimiento_oficios_recepcion_oficio(fecha_captura, folio_interno, no_oficio, dependencia_envia, firma, fecha_oficio, asunto, anexo, captura_id, estatus_id) VALUES ('",CONCATENATE(RIGHT(CONCATENATE("00",DAY(Hoja2!B371)),2),"/",RIGHT(CONCATENATE("00",MONTH(Hoja2!B371)),2),"/",RIGHT(CONCATENATE("00",YEAR(Hoja2!B371)),2)),"',",Hoja2!A371,",'",Hoja2!C371,"','",Hoja2!F371,"','",Hoja2!E371,"','",CONCATENATE(RIGHT(CONCATENATE("00",DAY(Hoja2!D371)),2),"/",RIGHT(CONCATENATE("00",MONTH(Hoja2!D371)),2),"/",RIGHT(CONCATENATE("00",YEAR(Hoja2!D371)),2)),"','",Hoja2!J371,"',","FALSE, 1,8);"), "")</f>
        <v>INSERT INTO seguimiento_oficios_recepcion_oficio(fecha_captura, folio_interno, no_oficio, dependencia_envia, firma, fecha_oficio, asunto, anexo, captura_id, estatus_id) VALUES ('17/01/13',407,'015','UJAT','SOLEDAD ARELLANO QUINTANAR','17/01/13','SOL. CENTRO DE CONVENCIONES PARA EL 11 DE DICIEMBRE',FALSE, 1,8);</v>
      </c>
    </row>
    <row r="372" spans="6:17">
      <c r="F372" t="str">
        <f>RIGHT(CONCATENATE("00",DAY(Hoja2!B372)),2)</f>
        <v>17</v>
      </c>
      <c r="G372" t="str">
        <f>CONCATENATE(RIGHT(CONCATENATE("00",DAY(Hoja2!B372)),2),"/",RIGHT(CONCATENATE("00",MONTH(Hoja2!B372)),2),"/",RIGHT(CONCATENATE("00",YEAR(Hoja2!B372)),2))</f>
        <v>17/01/13</v>
      </c>
      <c r="H372" t="str">
        <f>RIGHT(CONCATENATE("00",DAY(Hoja2!D372)),2)</f>
        <v>17</v>
      </c>
      <c r="I372" t="str">
        <f>CONCATENATE(RIGHT(CONCATENATE("00",DAY(Hoja2!D372)),2),"/",RIGHT(CONCATENATE("00",MONTH(Hoja2!D372)),2),"/",RIGHT(CONCATENATE("00",YEAR(Hoja2!D372)),2))</f>
        <v>17/01/13</v>
      </c>
      <c r="J372" t="str">
        <f>IF(LEN(Hoja2!J372)&gt;150,LEN(Hoja2!J372),"")</f>
        <v/>
      </c>
      <c r="K372" t="str">
        <f>IF(Hoja2!A372&lt;&gt;"", IF(Hoja2!B372&lt;&gt;"", IF(Hoja2!C372&lt;&gt;"", IF(Hoja2!D372&lt;&gt;"", IF(Hoja2!E372&lt;&gt;"", IF(Hoja2!F372&lt;&gt;"", IF(Hoja2!J372&lt;&gt;"","ok",""),""),""),""),""),""),"")</f>
        <v>ok</v>
      </c>
      <c r="L372" t="str">
        <f>IF(Hoja2!A372="'S/F'","--","")</f>
        <v/>
      </c>
      <c r="M372" t="str">
        <f>IF(LEN(Hoja2!C372)&gt;30,Hoja2!C372,"")</f>
        <v/>
      </c>
      <c r="O372" t="str">
        <f>IF(LEN(Hoja2!F372)&gt;110,LEN(Hoja2!F372),"")</f>
        <v/>
      </c>
      <c r="Q372" t="str">
        <f>IF(K372="ok",CONCATENATE(IF(Hoja2!A372="'S/F'","--",""),N372,"INSERT INTO seguimiento_oficios_recepcion_oficio(fecha_captura, folio_interno, no_oficio, dependencia_envia, firma, fecha_oficio, asunto, anexo, captura_id, estatus_id) VALUES ('",CONCATENATE(RIGHT(CONCATENATE("00",DAY(Hoja2!B372)),2),"/",RIGHT(CONCATENATE("00",MONTH(Hoja2!B372)),2),"/",RIGHT(CONCATENATE("00",YEAR(Hoja2!B372)),2)),"',",Hoja2!A372,",'",Hoja2!C372,"','",Hoja2!F372,"','",Hoja2!E372,"','",CONCATENATE(RIGHT(CONCATENATE("00",DAY(Hoja2!D372)),2),"/",RIGHT(CONCATENATE("00",MONTH(Hoja2!D372)),2),"/",RIGHT(CONCATENATE("00",YEAR(Hoja2!D372)),2)),"','",Hoja2!J372,"',","FALSE, 1,8);"), "")</f>
        <v>INSERT INTO seguimiento_oficios_recepcion_oficio(fecha_captura, folio_interno, no_oficio, dependencia_envia, firma, fecha_oficio, asunto, anexo, captura_id, estatus_id) VALUES ('17/01/13',408,'016','UJAT','SOLEDAD ARELLANO QUINTANAR','17/01/13','SOL. CENTRO DE CONVENCIONES PARA EL 17 DE DICIEMBRE',FALSE, 1,8);</v>
      </c>
    </row>
    <row r="373" spans="6:17">
      <c r="F373" t="str">
        <f>RIGHT(CONCATENATE("00",DAY(Hoja2!B373)),2)</f>
        <v>17</v>
      </c>
      <c r="G373" t="str">
        <f>CONCATENATE(RIGHT(CONCATENATE("00",DAY(Hoja2!B373)),2),"/",RIGHT(CONCATENATE("00",MONTH(Hoja2!B373)),2),"/",RIGHT(CONCATENATE("00",YEAR(Hoja2!B373)),2))</f>
        <v>17/01/13</v>
      </c>
      <c r="H373" t="str">
        <f>RIGHT(CONCATENATE("00",DAY(Hoja2!D373)),2)</f>
        <v>17</v>
      </c>
      <c r="I373" t="str">
        <f>CONCATENATE(RIGHT(CONCATENATE("00",DAY(Hoja2!D373)),2),"/",RIGHT(CONCATENATE("00",MONTH(Hoja2!D373)),2),"/",RIGHT(CONCATENATE("00",YEAR(Hoja2!D373)),2))</f>
        <v>17/01/13</v>
      </c>
      <c r="J373" t="str">
        <f>IF(LEN(Hoja2!J373)&gt;150,LEN(Hoja2!J373),"")</f>
        <v/>
      </c>
      <c r="K373" t="str">
        <f>IF(Hoja2!A373&lt;&gt;"", IF(Hoja2!B373&lt;&gt;"", IF(Hoja2!C373&lt;&gt;"", IF(Hoja2!D373&lt;&gt;"", IF(Hoja2!E373&lt;&gt;"", IF(Hoja2!F373&lt;&gt;"", IF(Hoja2!J373&lt;&gt;"","ok",""),""),""),""),""),""),"")</f>
        <v>ok</v>
      </c>
      <c r="L373" t="str">
        <f>IF(Hoja2!A373="'S/F'","--","")</f>
        <v/>
      </c>
      <c r="M373" t="str">
        <f>IF(LEN(Hoja2!C373)&gt;30,Hoja2!C373,"")</f>
        <v/>
      </c>
      <c r="O373" t="str">
        <f>IF(LEN(Hoja2!F373)&gt;110,LEN(Hoja2!F373),"")</f>
        <v/>
      </c>
      <c r="Q373" t="str">
        <f>IF(K373="ok",CONCATENATE(IF(Hoja2!A373="'S/F'","--",""),N373,"INSERT INTO seguimiento_oficios_recepcion_oficio(fecha_captura, folio_interno, no_oficio, dependencia_envia, firma, fecha_oficio, asunto, anexo, captura_id, estatus_id) VALUES ('",CONCATENATE(RIGHT(CONCATENATE("00",DAY(Hoja2!B373)),2),"/",RIGHT(CONCATENATE("00",MONTH(Hoja2!B373)),2),"/",RIGHT(CONCATENATE("00",YEAR(Hoja2!B373)),2)),"',",Hoja2!A373,",'",Hoja2!C373,"','",Hoja2!F373,"','",Hoja2!E373,"','",CONCATENATE(RIGHT(CONCATENATE("00",DAY(Hoja2!D373)),2),"/",RIGHT(CONCATENATE("00",MONTH(Hoja2!D373)),2),"/",RIGHT(CONCATENATE("00",YEAR(Hoja2!D373)),2)),"','",Hoja2!J373,"',","FALSE, 1,8);"), "")</f>
        <v>INSERT INTO seguimiento_oficios_recepcion_oficio(fecha_captura, folio_interno, no_oficio, dependencia_envia, firma, fecha_oficio, asunto, anexo, captura_id, estatus_id) VALUES ('17/01/13',409,'010','INST. EST. D/L MUJ.','DOMINGO LEON PERALTA','17/01/13','ENVIA REPORTE DE DESCUENTOS DE CREDITOS',FALSE, 1,8);</v>
      </c>
    </row>
    <row r="374" spans="6:17">
      <c r="F374" t="str">
        <f>RIGHT(CONCATENATE("00",DAY(Hoja2!B374)),2)</f>
        <v>17</v>
      </c>
      <c r="G374" t="str">
        <f>CONCATENATE(RIGHT(CONCATENATE("00",DAY(Hoja2!B374)),2),"/",RIGHT(CONCATENATE("00",MONTH(Hoja2!B374)),2),"/",RIGHT(CONCATENATE("00",YEAR(Hoja2!B374)),2))</f>
        <v>17/01/13</v>
      </c>
      <c r="H374" t="str">
        <f>RIGHT(CONCATENATE("00",DAY(Hoja2!D374)),2)</f>
        <v>17</v>
      </c>
      <c r="I374" t="str">
        <f>CONCATENATE(RIGHT(CONCATENATE("00",DAY(Hoja2!D374)),2),"/",RIGHT(CONCATENATE("00",MONTH(Hoja2!D374)),2),"/",RIGHT(CONCATENATE("00",YEAR(Hoja2!D374)),2))</f>
        <v>17/01/13</v>
      </c>
      <c r="J374" t="str">
        <f>IF(LEN(Hoja2!J374)&gt;150,LEN(Hoja2!J374),"")</f>
        <v/>
      </c>
      <c r="K374" t="str">
        <f>IF(Hoja2!A374&lt;&gt;"", IF(Hoja2!B374&lt;&gt;"", IF(Hoja2!C374&lt;&gt;"", IF(Hoja2!D374&lt;&gt;"", IF(Hoja2!E374&lt;&gt;"", IF(Hoja2!F374&lt;&gt;"", IF(Hoja2!J374&lt;&gt;"","ok",""),""),""),""),""),""),"")</f>
        <v>ok</v>
      </c>
      <c r="L374" t="str">
        <f>IF(Hoja2!A374="'S/F'","--","")</f>
        <v/>
      </c>
      <c r="M374" t="str">
        <f>IF(LEN(Hoja2!C374)&gt;30,Hoja2!C374,"")</f>
        <v/>
      </c>
      <c r="O374" t="str">
        <f>IF(LEN(Hoja2!F374)&gt;110,LEN(Hoja2!F374),"")</f>
        <v/>
      </c>
      <c r="Q374" t="str">
        <f>IF(K374="ok",CONCATENATE(IF(Hoja2!A374="'S/F'","--",""),N374,"INSERT INTO seguimiento_oficios_recepcion_oficio(fecha_captura, folio_interno, no_oficio, dependencia_envia, firma, fecha_oficio, asunto, anexo, captura_id, estatus_id) VALUES ('",CONCATENATE(RIGHT(CONCATENATE("00",DAY(Hoja2!B374)),2),"/",RIGHT(CONCATENATE("00",MONTH(Hoja2!B374)),2),"/",RIGHT(CONCATENATE("00",YEAR(Hoja2!B374)),2)),"',",Hoja2!A374,",'",Hoja2!C374,"','",Hoja2!F374,"','",Hoja2!E374,"','",CONCATENATE(RIGHT(CONCATENATE("00",DAY(Hoja2!D374)),2),"/",RIGHT(CONCATENATE("00",MONTH(Hoja2!D374)),2),"/",RIGHT(CONCATENATE("00",YEAR(Hoja2!D374)),2)),"','",Hoja2!J374,"',","FALSE, 1,8);"), "")</f>
        <v>INSERT INTO seguimiento_oficios_recepcion_oficio(fecha_captura, folio_interno, no_oficio, dependencia_envia, firma, fecha_oficio, asunto, anexo, captura_id, estatus_id) VALUES ('17/01/13',410,'058','SUTSET','RENE OVANDO OLAN','17/01/13','ENVIAN REPORTE DE  FONDO DE PRESTAMOS PARA DESCUENTO',FALSE, 1,8);</v>
      </c>
    </row>
    <row r="375" spans="6:17">
      <c r="F375" t="str">
        <f>RIGHT(CONCATENATE("00",DAY(Hoja2!B375)),2)</f>
        <v>17</v>
      </c>
      <c r="G375" t="str">
        <f>CONCATENATE(RIGHT(CONCATENATE("00",DAY(Hoja2!B375)),2),"/",RIGHT(CONCATENATE("00",MONTH(Hoja2!B375)),2),"/",RIGHT(CONCATENATE("00",YEAR(Hoja2!B375)),2))</f>
        <v>17/01/13</v>
      </c>
      <c r="H375" t="str">
        <f>RIGHT(CONCATENATE("00",DAY(Hoja2!D375)),2)</f>
        <v>11</v>
      </c>
      <c r="I375" t="str">
        <f>CONCATENATE(RIGHT(CONCATENATE("00",DAY(Hoja2!D375)),2),"/",RIGHT(CONCATENATE("00",MONTH(Hoja2!D375)),2),"/",RIGHT(CONCATENATE("00",YEAR(Hoja2!D375)),2))</f>
        <v>11/01/13</v>
      </c>
      <c r="J375" t="str">
        <f>IF(LEN(Hoja2!J375)&gt;150,LEN(Hoja2!J375),"")</f>
        <v/>
      </c>
      <c r="K375" t="str">
        <f>IF(Hoja2!A375&lt;&gt;"", IF(Hoja2!B375&lt;&gt;"", IF(Hoja2!C375&lt;&gt;"", IF(Hoja2!D375&lt;&gt;"", IF(Hoja2!E375&lt;&gt;"", IF(Hoja2!F375&lt;&gt;"", IF(Hoja2!J375&lt;&gt;"","ok",""),""),""),""),""),""),"")</f>
        <v>ok</v>
      </c>
      <c r="L375" t="str">
        <f>IF(Hoja2!A375="'S/F'","--","")</f>
        <v/>
      </c>
      <c r="M375" t="str">
        <f>IF(LEN(Hoja2!C375)&gt;30,Hoja2!C375,"")</f>
        <v/>
      </c>
      <c r="O375" t="str">
        <f>IF(LEN(Hoja2!F375)&gt;110,LEN(Hoja2!F375),"")</f>
        <v/>
      </c>
      <c r="Q375" t="str">
        <f>IF(K375="ok",CONCATENATE(IF(Hoja2!A375="'S/F'","--",""),N375,"INSERT INTO seguimiento_oficios_recepcion_oficio(fecha_captura, folio_interno, no_oficio, dependencia_envia, firma, fecha_oficio, asunto, anexo, captura_id, estatus_id) VALUES ('",CONCATENATE(RIGHT(CONCATENATE("00",DAY(Hoja2!B375)),2),"/",RIGHT(CONCATENATE("00",MONTH(Hoja2!B375)),2),"/",RIGHT(CONCATENATE("00",YEAR(Hoja2!B375)),2)),"',",Hoja2!A375,",'",Hoja2!C375,"','",Hoja2!F375,"','",Hoja2!E375,"','",CONCATENATE(RIGHT(CONCATENATE("00",DAY(Hoja2!D375)),2),"/",RIGHT(CONCATENATE("00",MONTH(Hoja2!D375)),2),"/",RIGHT(CONCATENATE("00",YEAR(Hoja2!D375)),2)),"','",Hoja2!J375,"',","FALSE, 1,8);"), "")</f>
        <v>INSERT INTO seguimiento_oficios_recepcion_oficio(fecha_captura, folio_interno, no_oficio, dependencia_envia, firma, fecha_oficio, asunto, anexo, captura_id, estatus_id) VALUES ('17/01/13',411,'067','PGJ','JAIME LORENZO BIBILONI RAMON','11/01/13','INFORMA DE PERSONAS AUTORIZADAS PARA REALIZAR TRAMITES DE NOMINA LIC. YARIBEL HDEZ. PEREZ Y TSUMA. DEL C. GARCIA VALENCIA',FALSE, 1,8);</v>
      </c>
    </row>
    <row r="376" spans="6:17">
      <c r="F376" t="str">
        <f>RIGHT(CONCATENATE("00",DAY(Hoja2!B376)),2)</f>
        <v>17</v>
      </c>
      <c r="G376" t="str">
        <f>CONCATENATE(RIGHT(CONCATENATE("00",DAY(Hoja2!B376)),2),"/",RIGHT(CONCATENATE("00",MONTH(Hoja2!B376)),2),"/",RIGHT(CONCATENATE("00",YEAR(Hoja2!B376)),2))</f>
        <v>17/01/13</v>
      </c>
      <c r="H376" t="str">
        <f>RIGHT(CONCATENATE("00",DAY(Hoja2!D376)),2)</f>
        <v>17</v>
      </c>
      <c r="I376" t="str">
        <f>CONCATENATE(RIGHT(CONCATENATE("00",DAY(Hoja2!D376)),2),"/",RIGHT(CONCATENATE("00",MONTH(Hoja2!D376)),2),"/",RIGHT(CONCATENATE("00",YEAR(Hoja2!D376)),2))</f>
        <v>17/01/13</v>
      </c>
      <c r="J376" t="str">
        <f>IF(LEN(Hoja2!J376)&gt;150,LEN(Hoja2!J376),"")</f>
        <v/>
      </c>
      <c r="K376" t="str">
        <f>IF(Hoja2!A376&lt;&gt;"", IF(Hoja2!B376&lt;&gt;"", IF(Hoja2!C376&lt;&gt;"", IF(Hoja2!D376&lt;&gt;"", IF(Hoja2!E376&lt;&gt;"", IF(Hoja2!F376&lt;&gt;"", IF(Hoja2!J376&lt;&gt;"","ok",""),""),""),""),""),""),"")</f>
        <v>ok</v>
      </c>
      <c r="L376" t="str">
        <f>IF(Hoja2!A376="'S/F'","--","")</f>
        <v/>
      </c>
      <c r="M376" t="str">
        <f>IF(LEN(Hoja2!C376)&gt;30,Hoja2!C376,"")</f>
        <v/>
      </c>
      <c r="O376" t="str">
        <f>IF(LEN(Hoja2!F376)&gt;110,LEN(Hoja2!F376),"")</f>
        <v/>
      </c>
      <c r="Q376" t="str">
        <f>IF(K376="ok",CONCATENATE(IF(Hoja2!A376="'S/F'","--",""),N376,"INSERT INTO seguimiento_oficios_recepcion_oficio(fecha_captura, folio_interno, no_oficio, dependencia_envia, firma, fecha_oficio, asunto, anexo, captura_id, estatus_id) VALUES ('",CONCATENATE(RIGHT(CONCATENATE("00",DAY(Hoja2!B376)),2),"/",RIGHT(CONCATENATE("00",MONTH(Hoja2!B376)),2),"/",RIGHT(CONCATENATE("00",YEAR(Hoja2!B376)),2)),"',",Hoja2!A376,",'",Hoja2!C376,"','",Hoja2!F376,"','",Hoja2!E376,"','",CONCATENATE(RIGHT(CONCATENATE("00",DAY(Hoja2!D376)),2),"/",RIGHT(CONCATENATE("00",MONTH(Hoja2!D376)),2),"/",RIGHT(CONCATENATE("00",YEAR(Hoja2!D376)),2)),"','",Hoja2!J376,"',","FALSE, 1,8);"), "")</f>
        <v>INSERT INTO seguimiento_oficios_recepcion_oficio(fecha_captura, folio_interno, no_oficio, dependencia_envia, firma, fecha_oficio, asunto, anexo, captura_id, estatus_id) VALUES ('17/01/13',412,'05','UAGCTAB','VICTOR H. MEJIA ROSAS','17/01/13','SOL. CENTRO DE CONVENCIONES DEL 12 AL 15 DE MARZO',FALSE, 1,8);</v>
      </c>
    </row>
    <row r="377" spans="6:17">
      <c r="F377" t="str">
        <f>RIGHT(CONCATENATE("00",DAY(Hoja2!B377)),2)</f>
        <v>17</v>
      </c>
      <c r="G377" t="str">
        <f>CONCATENATE(RIGHT(CONCATENATE("00",DAY(Hoja2!B377)),2),"/",RIGHT(CONCATENATE("00",MONTH(Hoja2!B377)),2),"/",RIGHT(CONCATENATE("00",YEAR(Hoja2!B377)),2))</f>
        <v>17/01/13</v>
      </c>
      <c r="H377" t="str">
        <f>RIGHT(CONCATENATE("00",DAY(Hoja2!D377)),2)</f>
        <v>17</v>
      </c>
      <c r="I377" t="str">
        <f>CONCATENATE(RIGHT(CONCATENATE("00",DAY(Hoja2!D377)),2),"/",RIGHT(CONCATENATE("00",MONTH(Hoja2!D377)),2),"/",RIGHT(CONCATENATE("00",YEAR(Hoja2!D377)),2))</f>
        <v>17/01/13</v>
      </c>
      <c r="J377" t="str">
        <f>IF(LEN(Hoja2!J377)&gt;150,LEN(Hoja2!J377),"")</f>
        <v/>
      </c>
      <c r="K377" t="str">
        <f>IF(Hoja2!A377&lt;&gt;"", IF(Hoja2!B377&lt;&gt;"", IF(Hoja2!C377&lt;&gt;"", IF(Hoja2!D377&lt;&gt;"", IF(Hoja2!E377&lt;&gt;"", IF(Hoja2!F377&lt;&gt;"", IF(Hoja2!J377&lt;&gt;"","ok",""),""),""),""),""),""),"")</f>
        <v>ok</v>
      </c>
      <c r="L377" t="str">
        <f>IF(Hoja2!A377="'S/F'","--","")</f>
        <v/>
      </c>
      <c r="M377" t="str">
        <f>IF(LEN(Hoja2!C377)&gt;30,Hoja2!C377,"")</f>
        <v/>
      </c>
      <c r="O377" t="str">
        <f>IF(LEN(Hoja2!F377)&gt;110,LEN(Hoja2!F377),"")</f>
        <v/>
      </c>
      <c r="Q377" t="str">
        <f>IF(K377="ok",CONCATENATE(IF(Hoja2!A377="'S/F'","--",""),N377,"INSERT INTO seguimiento_oficios_recepcion_oficio(fecha_captura, folio_interno, no_oficio, dependencia_envia, firma, fecha_oficio, asunto, anexo, captura_id, estatus_id) VALUES ('",CONCATENATE(RIGHT(CONCATENATE("00",DAY(Hoja2!B377)),2),"/",RIGHT(CONCATENATE("00",MONTH(Hoja2!B377)),2),"/",RIGHT(CONCATENATE("00",YEAR(Hoja2!B377)),2)),"',",Hoja2!A377,",'",Hoja2!C377,"','",Hoja2!F377,"','",Hoja2!E377,"','",CONCATENATE(RIGHT(CONCATENATE("00",DAY(Hoja2!D377)),2),"/",RIGHT(CONCATENATE("00",MONTH(Hoja2!D377)),2),"/",RIGHT(CONCATENATE("00",YEAR(Hoja2!D377)),2)),"','",Hoja2!J377,"',","FALSE, 1,8);"), "")</f>
        <v>INSERT INTO seguimiento_oficios_recepcion_oficio(fecha_captura, folio_interno, no_oficio, dependencia_envia, firma, fecha_oficio, asunto, anexo, captura_id, estatus_id) VALUES ('17/01/13',413,'001','SA/EXP. DE PERS.','AMANDA GALLEGOS VELAZQUEZ','17/01/13','ENVIA REPORTE DE FALTAS',FALSE, 1,8);</v>
      </c>
    </row>
    <row r="378" spans="6:17">
      <c r="F378" t="str">
        <f>RIGHT(CONCATENATE("00",DAY(Hoja2!B378)),2)</f>
        <v>17</v>
      </c>
      <c r="G378" t="str">
        <f>CONCATENATE(RIGHT(CONCATENATE("00",DAY(Hoja2!B378)),2),"/",RIGHT(CONCATENATE("00",MONTH(Hoja2!B378)),2),"/",RIGHT(CONCATENATE("00",YEAR(Hoja2!B378)),2))</f>
        <v>17/01/13</v>
      </c>
      <c r="H378" t="str">
        <f>RIGHT(CONCATENATE("00",DAY(Hoja2!D378)),2)</f>
        <v>16</v>
      </c>
      <c r="I378" t="str">
        <f>CONCATENATE(RIGHT(CONCATENATE("00",DAY(Hoja2!D378)),2),"/",RIGHT(CONCATENATE("00",MONTH(Hoja2!D378)),2),"/",RIGHT(CONCATENATE("00",YEAR(Hoja2!D378)),2))</f>
        <v>16/01/13</v>
      </c>
      <c r="J378" t="str">
        <f>IF(LEN(Hoja2!J378)&gt;150,LEN(Hoja2!J378),"")</f>
        <v/>
      </c>
      <c r="K378" t="str">
        <f>IF(Hoja2!A378&lt;&gt;"", IF(Hoja2!B378&lt;&gt;"", IF(Hoja2!C378&lt;&gt;"", IF(Hoja2!D378&lt;&gt;"", IF(Hoja2!E378&lt;&gt;"", IF(Hoja2!F378&lt;&gt;"", IF(Hoja2!J378&lt;&gt;"","ok",""),""),""),""),""),""),"")</f>
        <v>ok</v>
      </c>
      <c r="L378" t="str">
        <f>IF(Hoja2!A378="'S/F'","--","")</f>
        <v/>
      </c>
      <c r="M378" t="str">
        <f>IF(LEN(Hoja2!C378)&gt;30,Hoja2!C378,"")</f>
        <v/>
      </c>
      <c r="O378" t="str">
        <f>IF(LEN(Hoja2!F378)&gt;110,LEN(Hoja2!F378),"")</f>
        <v/>
      </c>
      <c r="Q378" t="str">
        <f>IF(K378="ok",CONCATENATE(IF(Hoja2!A378="'S/F'","--",""),N378,"INSERT INTO seguimiento_oficios_recepcion_oficio(fecha_captura, folio_interno, no_oficio, dependencia_envia, firma, fecha_oficio, asunto, anexo, captura_id, estatus_id) VALUES ('",CONCATENATE(RIGHT(CONCATENATE("00",DAY(Hoja2!B378)),2),"/",RIGHT(CONCATENATE("00",MONTH(Hoja2!B378)),2),"/",RIGHT(CONCATENATE("00",YEAR(Hoja2!B378)),2)),"',",Hoja2!A378,",'",Hoja2!C378,"','",Hoja2!F378,"','",Hoja2!E378,"','",CONCATENATE(RIGHT(CONCATENATE("00",DAY(Hoja2!D378)),2),"/",RIGHT(CONCATENATE("00",MONTH(Hoja2!D378)),2),"/",RIGHT(CONCATENATE("00",YEAR(Hoja2!D378)),2)),"','",Hoja2!J378,"',","FALSE, 1,8);"), "")</f>
        <v>INSERT INTO seguimiento_oficios_recepcion_oficio(fecha_captura, folio_interno, no_oficio, dependencia_envia, firma, fecha_oficio, asunto, anexo, captura_id, estatus_id) VALUES ('17/01/13',414,'008','CADEM','ENRIQUE LORENZO BELLIZZIA ROSIQUE','16/01/13','INFORMA DE DESIGNACION DE DIRECTOR ADMNISTRATIVO',FALSE, 1,8);</v>
      </c>
    </row>
    <row r="379" spans="6:17">
      <c r="F379" t="str">
        <f>RIGHT(CONCATENATE("00",DAY(Hoja2!B379)),2)</f>
        <v>17</v>
      </c>
      <c r="G379" t="str">
        <f>CONCATENATE(RIGHT(CONCATENATE("00",DAY(Hoja2!B379)),2),"/",RIGHT(CONCATENATE("00",MONTH(Hoja2!B379)),2),"/",RIGHT(CONCATENATE("00",YEAR(Hoja2!B379)),2))</f>
        <v>17/01/13</v>
      </c>
      <c r="H379" t="str">
        <f>RIGHT(CONCATENATE("00",DAY(Hoja2!D379)),2)</f>
        <v>16</v>
      </c>
      <c r="I379" t="str">
        <f>CONCATENATE(RIGHT(CONCATENATE("00",DAY(Hoja2!D379)),2),"/",RIGHT(CONCATENATE("00",MONTH(Hoja2!D379)),2),"/",RIGHT(CONCATENATE("00",YEAR(Hoja2!D379)),2))</f>
        <v>16/01/13</v>
      </c>
      <c r="J379" t="str">
        <f>IF(LEN(Hoja2!J379)&gt;150,LEN(Hoja2!J379),"")</f>
        <v/>
      </c>
      <c r="K379" t="str">
        <f>IF(Hoja2!A379&lt;&gt;"", IF(Hoja2!B379&lt;&gt;"", IF(Hoja2!C379&lt;&gt;"", IF(Hoja2!D379&lt;&gt;"", IF(Hoja2!E379&lt;&gt;"", IF(Hoja2!F379&lt;&gt;"", IF(Hoja2!J379&lt;&gt;"","ok",""),""),""),""),""),""),"")</f>
        <v>ok</v>
      </c>
      <c r="L379" t="str">
        <f>IF(Hoja2!A379="'S/F'","--","")</f>
        <v/>
      </c>
      <c r="M379" t="str">
        <f>IF(LEN(Hoja2!C379)&gt;30,Hoja2!C379,"")</f>
        <v/>
      </c>
      <c r="O379" t="str">
        <f>IF(LEN(Hoja2!F379)&gt;110,LEN(Hoja2!F379),"")</f>
        <v/>
      </c>
      <c r="Q379" t="str">
        <f>IF(K379="ok",CONCATENATE(IF(Hoja2!A379="'S/F'","--",""),N379,"INSERT INTO seguimiento_oficios_recepcion_oficio(fecha_captura, folio_interno, no_oficio, dependencia_envia, firma, fecha_oficio, asunto, anexo, captura_id, estatus_id) VALUES ('",CONCATENATE(RIGHT(CONCATENATE("00",DAY(Hoja2!B379)),2),"/",RIGHT(CONCATENATE("00",MONTH(Hoja2!B379)),2),"/",RIGHT(CONCATENATE("00",YEAR(Hoja2!B379)),2)),"',",Hoja2!A379,",'",Hoja2!C379,"','",Hoja2!F379,"','",Hoja2!E379,"','",CONCATENATE(RIGHT(CONCATENATE("00",DAY(Hoja2!D379)),2),"/",RIGHT(CONCATENATE("00",MONTH(Hoja2!D379)),2),"/",RIGHT(CONCATENATE("00",YEAR(Hoja2!D379)),2)),"','",Hoja2!J379,"',","FALSE, 1,8);"), "")</f>
        <v>INSERT INTO seguimiento_oficios_recepcion_oficio(fecha_captura, folio_interno, no_oficio, dependencia_envia, firma, fecha_oficio, asunto, anexo, captura_id, estatus_id) VALUES ('17/01/13',415,'009','ITIFE','ADA BEATRIZ HERNANDEZ GOVEA','16/01/13','ENVIA REPORTE DE DESCUENTOS DE CREDITOS',FALSE, 1,8);</v>
      </c>
    </row>
    <row r="380" spans="6:17">
      <c r="F380" t="str">
        <f>RIGHT(CONCATENATE("00",DAY(Hoja2!B380)),2)</f>
        <v>17</v>
      </c>
      <c r="G380" t="str">
        <f>CONCATENATE(RIGHT(CONCATENATE("00",DAY(Hoja2!B380)),2),"/",RIGHT(CONCATENATE("00",MONTH(Hoja2!B380)),2),"/",RIGHT(CONCATENATE("00",YEAR(Hoja2!B380)),2))</f>
        <v>17/01/13</v>
      </c>
      <c r="H380" t="str">
        <f>RIGHT(CONCATENATE("00",DAY(Hoja2!D380)),2)</f>
        <v>17</v>
      </c>
      <c r="I380" t="str">
        <f>CONCATENATE(RIGHT(CONCATENATE("00",DAY(Hoja2!D380)),2),"/",RIGHT(CONCATENATE("00",MONTH(Hoja2!D380)),2),"/",RIGHT(CONCATENATE("00",YEAR(Hoja2!D380)),2))</f>
        <v>17/01/13</v>
      </c>
      <c r="J380" t="str">
        <f>IF(LEN(Hoja2!J380)&gt;150,LEN(Hoja2!J380),"")</f>
        <v/>
      </c>
      <c r="K380" t="str">
        <f>IF(Hoja2!A380&lt;&gt;"", IF(Hoja2!B380&lt;&gt;"", IF(Hoja2!C380&lt;&gt;"", IF(Hoja2!D380&lt;&gt;"", IF(Hoja2!E380&lt;&gt;"", IF(Hoja2!F380&lt;&gt;"", IF(Hoja2!J380&lt;&gt;"","ok",""),""),""),""),""),""),"")</f>
        <v>ok</v>
      </c>
      <c r="L380" t="str">
        <f>IF(Hoja2!A380="'S/F'","--","")</f>
        <v/>
      </c>
      <c r="M380" t="str">
        <f>IF(LEN(Hoja2!C380)&gt;30,Hoja2!C380,"")</f>
        <v/>
      </c>
      <c r="O380" t="str">
        <f>IF(LEN(Hoja2!F380)&gt;110,LEN(Hoja2!F380),"")</f>
        <v/>
      </c>
      <c r="Q380" t="str">
        <f>IF(K380="ok",CONCATENATE(IF(Hoja2!A380="'S/F'","--",""),N380,"INSERT INTO seguimiento_oficios_recepcion_oficio(fecha_captura, folio_interno, no_oficio, dependencia_envia, firma, fecha_oficio, asunto, anexo, captura_id, estatus_id) VALUES ('",CONCATENATE(RIGHT(CONCATENATE("00",DAY(Hoja2!B380)),2),"/",RIGHT(CONCATENATE("00",MONTH(Hoja2!B380)),2),"/",RIGHT(CONCATENATE("00",YEAR(Hoja2!B380)),2)),"',",Hoja2!A380,",'",Hoja2!C380,"','",Hoja2!F380,"','",Hoja2!E380,"','",CONCATENATE(RIGHT(CONCATENATE("00",DAY(Hoja2!D380)),2),"/",RIGHT(CONCATENATE("00",MONTH(Hoja2!D380)),2),"/",RIGHT(CONCATENATE("00",YEAR(Hoja2!D380)),2)),"','",Hoja2!J380,"',","FALSE, 1,8);"), "")</f>
        <v>INSERT INTO seguimiento_oficios_recepcion_oficio(fecha_captura, folio_interno, no_oficio, dependencia_envia, firma, fecha_oficio, asunto, anexo, captura_id, estatus_id) VALUES ('17/01/13',416,'028','SA/SSSG/DGSG','RAFAEL CONCHA ZURITA','17/01/13','ENVIAN REPORTE DE ASISTENCIAS',FALSE, 1,8);</v>
      </c>
    </row>
    <row r="381" spans="6:17">
      <c r="F381" t="str">
        <f>RIGHT(CONCATENATE("00",DAY(Hoja2!B381)),2)</f>
        <v>17</v>
      </c>
      <c r="G381" t="str">
        <f>CONCATENATE(RIGHT(CONCATENATE("00",DAY(Hoja2!B381)),2),"/",RIGHT(CONCATENATE("00",MONTH(Hoja2!B381)),2),"/",RIGHT(CONCATENATE("00",YEAR(Hoja2!B381)),2))</f>
        <v>17/01/13</v>
      </c>
      <c r="H381" t="str">
        <f>RIGHT(CONCATENATE("00",DAY(Hoja2!D381)),2)</f>
        <v>17</v>
      </c>
      <c r="I381" t="str">
        <f>CONCATENATE(RIGHT(CONCATENATE("00",DAY(Hoja2!D381)),2),"/",RIGHT(CONCATENATE("00",MONTH(Hoja2!D381)),2),"/",RIGHT(CONCATENATE("00",YEAR(Hoja2!D381)),2))</f>
        <v>17/01/13</v>
      </c>
      <c r="J381" t="str">
        <f>IF(LEN(Hoja2!J381)&gt;150,LEN(Hoja2!J381),"")</f>
        <v/>
      </c>
      <c r="K381" t="str">
        <f>IF(Hoja2!A381&lt;&gt;"", IF(Hoja2!B381&lt;&gt;"", IF(Hoja2!C381&lt;&gt;"", IF(Hoja2!D381&lt;&gt;"", IF(Hoja2!E381&lt;&gt;"", IF(Hoja2!F381&lt;&gt;"", IF(Hoja2!J381&lt;&gt;"","ok",""),""),""),""),""),""),"")</f>
        <v>ok</v>
      </c>
      <c r="L381" t="str">
        <f>IF(Hoja2!A381="'S/F'","--","")</f>
        <v/>
      </c>
      <c r="M381" t="str">
        <f>IF(LEN(Hoja2!C381)&gt;30,Hoja2!C381,"")</f>
        <v/>
      </c>
      <c r="O381" t="str">
        <f>IF(LEN(Hoja2!F381)&gt;110,LEN(Hoja2!F381),"")</f>
        <v/>
      </c>
      <c r="Q381" t="str">
        <f>IF(K381="ok",CONCATENATE(IF(Hoja2!A381="'S/F'","--",""),N381,"INSERT INTO seguimiento_oficios_recepcion_oficio(fecha_captura, folio_interno, no_oficio, dependencia_envia, firma, fecha_oficio, asunto, anexo, captura_id, estatus_id) VALUES ('",CONCATENATE(RIGHT(CONCATENATE("00",DAY(Hoja2!B381)),2),"/",RIGHT(CONCATENATE("00",MONTH(Hoja2!B381)),2),"/",RIGHT(CONCATENATE("00",YEAR(Hoja2!B381)),2)),"',",Hoja2!A381,",'",Hoja2!C381,"','",Hoja2!F381,"','",Hoja2!E381,"','",CONCATENATE(RIGHT(CONCATENATE("00",DAY(Hoja2!D381)),2),"/",RIGHT(CONCATENATE("00",MONTH(Hoja2!D381)),2),"/",RIGHT(CONCATENATE("00",YEAR(Hoja2!D381)),2)),"','",Hoja2!J381,"',","FALSE, 1,8);"), "")</f>
        <v>INSERT INTO seguimiento_oficios_recepcion_oficio(fecha_captura, folio_interno, no_oficio, dependencia_envia, firma, fecha_oficio, asunto, anexo, captura_id, estatus_id) VALUES ('17/01/13',417,'T/I','SA/SSRH','MARTHA OLIVIA CONTRERAS VALENZUELA','17/01/13','ENVIAN INFORME LABORAL DEL C. MARCO ANTONIO OBERLIN BARRIOS',FALSE, 1,8);</v>
      </c>
    </row>
    <row r="382" spans="6:17">
      <c r="F382" t="str">
        <f>RIGHT(CONCATENATE("00",DAY(Hoja2!B382)),2)</f>
        <v>17</v>
      </c>
      <c r="G382" t="str">
        <f>CONCATENATE(RIGHT(CONCATENATE("00",DAY(Hoja2!B382)),2),"/",RIGHT(CONCATENATE("00",MONTH(Hoja2!B382)),2),"/",RIGHT(CONCATENATE("00",YEAR(Hoja2!B382)),2))</f>
        <v>17/01/13</v>
      </c>
      <c r="H382" t="str">
        <f>RIGHT(CONCATENATE("00",DAY(Hoja2!D382)),2)</f>
        <v>17</v>
      </c>
      <c r="I382" t="str">
        <f>CONCATENATE(RIGHT(CONCATENATE("00",DAY(Hoja2!D382)),2),"/",RIGHT(CONCATENATE("00",MONTH(Hoja2!D382)),2),"/",RIGHT(CONCATENATE("00",YEAR(Hoja2!D382)),2))</f>
        <v>17/01/13</v>
      </c>
      <c r="J382" t="str">
        <f>IF(LEN(Hoja2!J382)&gt;150,LEN(Hoja2!J382),"")</f>
        <v/>
      </c>
      <c r="K382" t="str">
        <f>IF(Hoja2!A382&lt;&gt;"", IF(Hoja2!B382&lt;&gt;"", IF(Hoja2!C382&lt;&gt;"", IF(Hoja2!D382&lt;&gt;"", IF(Hoja2!E382&lt;&gt;"", IF(Hoja2!F382&lt;&gt;"", IF(Hoja2!J382&lt;&gt;"","ok",""),""),""),""),""),""),"")</f>
        <v>ok</v>
      </c>
      <c r="L382" t="str">
        <f>IF(Hoja2!A382="'S/F'","--","")</f>
        <v/>
      </c>
      <c r="M382" t="str">
        <f>IF(LEN(Hoja2!C382)&gt;30,Hoja2!C382,"")</f>
        <v/>
      </c>
      <c r="O382" t="str">
        <f>IF(LEN(Hoja2!F382)&gt;110,LEN(Hoja2!F382),"")</f>
        <v/>
      </c>
      <c r="Q382" t="str">
        <f>IF(K382="ok",CONCATENATE(IF(Hoja2!A382="'S/F'","--",""),N382,"INSERT INTO seguimiento_oficios_recepcion_oficio(fecha_captura, folio_interno, no_oficio, dependencia_envia, firma, fecha_oficio, asunto, anexo, captura_id, estatus_id) VALUES ('",CONCATENATE(RIGHT(CONCATENATE("00",DAY(Hoja2!B382)),2),"/",RIGHT(CONCATENATE("00",MONTH(Hoja2!B382)),2),"/",RIGHT(CONCATENATE("00",YEAR(Hoja2!B382)),2)),"',",Hoja2!A382,",'",Hoja2!C382,"','",Hoja2!F382,"','",Hoja2!E382,"','",CONCATENATE(RIGHT(CONCATENATE("00",DAY(Hoja2!D382)),2),"/",RIGHT(CONCATENATE("00",MONTH(Hoja2!D382)),2),"/",RIGHT(CONCATENATE("00",YEAR(Hoja2!D382)),2)),"','",Hoja2!J382,"',","FALSE, 1,8);"), "")</f>
        <v>INSERT INTO seguimiento_oficios_recepcion_oficio(fecha_captura, folio_interno, no_oficio, dependencia_envia, firma, fecha_oficio, asunto, anexo, captura_id, estatus_id) VALUES ('17/01/13',418,'S/N','ACCION CIVICA Y CULTURAL','LAUREANO NARANJO COBIAN','17/01/13','INVITACION A REUNION PARA EL 18 DE FEBRERO',FALSE, 1,8);</v>
      </c>
    </row>
    <row r="383" spans="6:17">
      <c r="F383" t="str">
        <f>RIGHT(CONCATENATE("00",DAY(Hoja2!B383)),2)</f>
        <v>17</v>
      </c>
      <c r="G383" t="str">
        <f>CONCATENATE(RIGHT(CONCATENATE("00",DAY(Hoja2!B383)),2),"/",RIGHT(CONCATENATE("00",MONTH(Hoja2!B383)),2),"/",RIGHT(CONCATENATE("00",YEAR(Hoja2!B383)),2))</f>
        <v>17/01/13</v>
      </c>
      <c r="H383" t="str">
        <f>RIGHT(CONCATENATE("00",DAY(Hoja2!D383)),2)</f>
        <v>17</v>
      </c>
      <c r="I383" t="str">
        <f>CONCATENATE(RIGHT(CONCATENATE("00",DAY(Hoja2!D383)),2),"/",RIGHT(CONCATENATE("00",MONTH(Hoja2!D383)),2),"/",RIGHT(CONCATENATE("00",YEAR(Hoja2!D383)),2))</f>
        <v>17/01/13</v>
      </c>
      <c r="J383" t="str">
        <f>IF(LEN(Hoja2!J383)&gt;150,LEN(Hoja2!J383),"")</f>
        <v/>
      </c>
      <c r="K383" t="str">
        <f>IF(Hoja2!A383&lt;&gt;"", IF(Hoja2!B383&lt;&gt;"", IF(Hoja2!C383&lt;&gt;"", IF(Hoja2!D383&lt;&gt;"", IF(Hoja2!E383&lt;&gt;"", IF(Hoja2!F383&lt;&gt;"", IF(Hoja2!J383&lt;&gt;"","ok",""),""),""),""),""),""),"")</f>
        <v>ok</v>
      </c>
      <c r="L383" t="str">
        <f>IF(Hoja2!A383="'S/F'","--","")</f>
        <v/>
      </c>
      <c r="M383" t="str">
        <f>IF(LEN(Hoja2!C383)&gt;30,Hoja2!C383,"")</f>
        <v/>
      </c>
      <c r="O383" t="str">
        <f>IF(LEN(Hoja2!F383)&gt;110,LEN(Hoja2!F383),"")</f>
        <v/>
      </c>
      <c r="Q383" t="str">
        <f>IF(K383="ok",CONCATENATE(IF(Hoja2!A383="'S/F'","--",""),N383,"INSERT INTO seguimiento_oficios_recepcion_oficio(fecha_captura, folio_interno, no_oficio, dependencia_envia, firma, fecha_oficio, asunto, anexo, captura_id, estatus_id) VALUES ('",CONCATENATE(RIGHT(CONCATENATE("00",DAY(Hoja2!B383)),2),"/",RIGHT(CONCATENATE("00",MONTH(Hoja2!B383)),2),"/",RIGHT(CONCATENATE("00",YEAR(Hoja2!B383)),2)),"',",Hoja2!A383,",'",Hoja2!C383,"','",Hoja2!F383,"','",Hoja2!E383,"','",CONCATENATE(RIGHT(CONCATENATE("00",DAY(Hoja2!D383)),2),"/",RIGHT(CONCATENATE("00",MONTH(Hoja2!D383)),2),"/",RIGHT(CONCATENATE("00",YEAR(Hoja2!D383)),2)),"','",Hoja2!J383,"',","FALSE, 1,8);"), "")</f>
        <v>INSERT INTO seguimiento_oficios_recepcion_oficio(fecha_captura, folio_interno, no_oficio, dependencia_envia, firma, fecha_oficio, asunto, anexo, captura_id, estatus_id) VALUES ('17/01/13',419,'091','SSP','YOLANDA ROMERO RODRIGUEZ','17/01/13','SOL. DOTACION DE COMBUSTIBLE DEL MES DE ENERO',FALSE, 1,8);</v>
      </c>
    </row>
    <row r="384" spans="6:17">
      <c r="F384" t="str">
        <f>RIGHT(CONCATENATE("00",DAY(Hoja2!B384)),2)</f>
        <v>17</v>
      </c>
      <c r="G384" t="str">
        <f>CONCATENATE(RIGHT(CONCATENATE("00",DAY(Hoja2!B384)),2),"/",RIGHT(CONCATENATE("00",MONTH(Hoja2!B384)),2),"/",RIGHT(CONCATENATE("00",YEAR(Hoja2!B384)),2))</f>
        <v>17/01/13</v>
      </c>
      <c r="H384" t="str">
        <f>RIGHT(CONCATENATE("00",DAY(Hoja2!D384)),2)</f>
        <v>17</v>
      </c>
      <c r="I384" t="str">
        <f>CONCATENATE(RIGHT(CONCATENATE("00",DAY(Hoja2!D384)),2),"/",RIGHT(CONCATENATE("00",MONTH(Hoja2!D384)),2),"/",RIGHT(CONCATENATE("00",YEAR(Hoja2!D384)),2))</f>
        <v>17/01/13</v>
      </c>
      <c r="J384" t="str">
        <f>IF(LEN(Hoja2!J384)&gt;150,LEN(Hoja2!J384),"")</f>
        <v/>
      </c>
      <c r="K384" t="str">
        <f>IF(Hoja2!A384&lt;&gt;"", IF(Hoja2!B384&lt;&gt;"", IF(Hoja2!C384&lt;&gt;"", IF(Hoja2!D384&lt;&gt;"", IF(Hoja2!E384&lt;&gt;"", IF(Hoja2!F384&lt;&gt;"", IF(Hoja2!J384&lt;&gt;"","ok",""),""),""),""),""),""),"")</f>
        <v>ok</v>
      </c>
      <c r="L384" t="str">
        <f>IF(Hoja2!A384="'S/F'","--","")</f>
        <v/>
      </c>
      <c r="M384" t="str">
        <f>IF(LEN(Hoja2!C384)&gt;30,Hoja2!C384,"")</f>
        <v/>
      </c>
      <c r="O384" t="str">
        <f>IF(LEN(Hoja2!F384)&gt;110,LEN(Hoja2!F384),"")</f>
        <v/>
      </c>
      <c r="Q384" t="str">
        <f>IF(K384="ok",CONCATENATE(IF(Hoja2!A384="'S/F'","--",""),N384,"INSERT INTO seguimiento_oficios_recepcion_oficio(fecha_captura, folio_interno, no_oficio, dependencia_envia, firma, fecha_oficio, asunto, anexo, captura_id, estatus_id) VALUES ('",CONCATENATE(RIGHT(CONCATENATE("00",DAY(Hoja2!B384)),2),"/",RIGHT(CONCATENATE("00",MONTH(Hoja2!B384)),2),"/",RIGHT(CONCATENATE("00",YEAR(Hoja2!B384)),2)),"',",Hoja2!A384,",'",Hoja2!C384,"','",Hoja2!F384,"','",Hoja2!E384,"','",CONCATENATE(RIGHT(CONCATENATE("00",DAY(Hoja2!D384)),2),"/",RIGHT(CONCATENATE("00",MONTH(Hoja2!D384)),2),"/",RIGHT(CONCATENATE("00",YEAR(Hoja2!D384)),2)),"','",Hoja2!J384,"',","FALSE, 1,8);"), "")</f>
        <v>INSERT INTO seguimiento_oficios_recepcion_oficio(fecha_captura, folio_interno, no_oficio, dependencia_envia, firma, fecha_oficio, asunto, anexo, captura_id, estatus_id) VALUES ('17/01/13',420,'096','SSP','YOLANDA ROMERO RODRIGUEZ','17/01/13','SOL MAMPARA Y LEYENDA PARA EL 21 DE ENERO',FALSE, 1,8);</v>
      </c>
    </row>
    <row r="385" spans="6:17">
      <c r="F385" t="str">
        <f>RIGHT(CONCATENATE("00",DAY(Hoja2!B385)),2)</f>
        <v>17</v>
      </c>
      <c r="G385" t="str">
        <f>CONCATENATE(RIGHT(CONCATENATE("00",DAY(Hoja2!B385)),2),"/",RIGHT(CONCATENATE("00",MONTH(Hoja2!B385)),2),"/",RIGHT(CONCATENATE("00",YEAR(Hoja2!B385)),2))</f>
        <v>17/01/13</v>
      </c>
      <c r="H385" t="str">
        <f>RIGHT(CONCATENATE("00",DAY(Hoja2!D385)),2)</f>
        <v>17</v>
      </c>
      <c r="I385" t="str">
        <f>CONCATENATE(RIGHT(CONCATENATE("00",DAY(Hoja2!D385)),2),"/",RIGHT(CONCATENATE("00",MONTH(Hoja2!D385)),2),"/",RIGHT(CONCATENATE("00",YEAR(Hoja2!D385)),2))</f>
        <v>17/01/13</v>
      </c>
      <c r="J385" t="str">
        <f>IF(LEN(Hoja2!J385)&gt;150,LEN(Hoja2!J385),"")</f>
        <v/>
      </c>
      <c r="K385" t="str">
        <f>IF(Hoja2!A385&lt;&gt;"", IF(Hoja2!B385&lt;&gt;"", IF(Hoja2!C385&lt;&gt;"", IF(Hoja2!D385&lt;&gt;"", IF(Hoja2!E385&lt;&gt;"", IF(Hoja2!F385&lt;&gt;"", IF(Hoja2!J385&lt;&gt;"","ok",""),""),""),""),""),""),"")</f>
        <v>ok</v>
      </c>
      <c r="L385" t="str">
        <f>IF(Hoja2!A385="'S/F'","--","")</f>
        <v/>
      </c>
      <c r="M385" t="str">
        <f>IF(LEN(Hoja2!C385)&gt;30,Hoja2!C385,"")</f>
        <v/>
      </c>
      <c r="O385" t="str">
        <f>IF(LEN(Hoja2!F385)&gt;110,LEN(Hoja2!F385),"")</f>
        <v/>
      </c>
      <c r="Q385" t="str">
        <f>IF(K385="ok",CONCATENATE(IF(Hoja2!A385="'S/F'","--",""),N385,"INSERT INTO seguimiento_oficios_recepcion_oficio(fecha_captura, folio_interno, no_oficio, dependencia_envia, firma, fecha_oficio, asunto, anexo, captura_id, estatus_id) VALUES ('",CONCATENATE(RIGHT(CONCATENATE("00",DAY(Hoja2!B385)),2),"/",RIGHT(CONCATENATE("00",MONTH(Hoja2!B385)),2),"/",RIGHT(CONCATENATE("00",YEAR(Hoja2!B385)),2)),"',",Hoja2!A385,",'",Hoja2!C385,"','",Hoja2!F385,"','",Hoja2!E385,"','",CONCATENATE(RIGHT(CONCATENATE("00",DAY(Hoja2!D385)),2),"/",RIGHT(CONCATENATE("00",MONTH(Hoja2!D385)),2),"/",RIGHT(CONCATENATE("00",YEAR(Hoja2!D385)),2)),"','",Hoja2!J385,"',","FALSE, 1,8);"), "")</f>
        <v>INSERT INTO seguimiento_oficios_recepcion_oficio(fecha_captura, folio_interno, no_oficio, dependencia_envia, firma, fecha_oficio, asunto, anexo, captura_id, estatus_id) VALUES ('17/01/13',421,'031','SA/CMAIG','HERMINIA BANDA IZETA','17/01/13','SOLICITUD DE COMBUSTIBLE',FALSE, 1,8);</v>
      </c>
    </row>
    <row r="386" spans="6:17">
      <c r="F386" t="str">
        <f>RIGHT(CONCATENATE("00",DAY(Hoja2!B386)),2)</f>
        <v>17</v>
      </c>
      <c r="G386" t="str">
        <f>CONCATENATE(RIGHT(CONCATENATE("00",DAY(Hoja2!B386)),2),"/",RIGHT(CONCATENATE("00",MONTH(Hoja2!B386)),2),"/",RIGHT(CONCATENATE("00",YEAR(Hoja2!B386)),2))</f>
        <v>17/01/13</v>
      </c>
      <c r="H386" t="str">
        <f>RIGHT(CONCATENATE("00",DAY(Hoja2!D386)),2)</f>
        <v>17</v>
      </c>
      <c r="I386" t="str">
        <f>CONCATENATE(RIGHT(CONCATENATE("00",DAY(Hoja2!D386)),2),"/",RIGHT(CONCATENATE("00",MONTH(Hoja2!D386)),2),"/",RIGHT(CONCATENATE("00",YEAR(Hoja2!D386)),2))</f>
        <v>17/01/13</v>
      </c>
      <c r="J386" t="str">
        <f>IF(LEN(Hoja2!J386)&gt;150,LEN(Hoja2!J386),"")</f>
        <v/>
      </c>
      <c r="K386" t="str">
        <f>IF(Hoja2!A386&lt;&gt;"", IF(Hoja2!B386&lt;&gt;"", IF(Hoja2!C386&lt;&gt;"", IF(Hoja2!D386&lt;&gt;"", IF(Hoja2!E386&lt;&gt;"", IF(Hoja2!F386&lt;&gt;"", IF(Hoja2!J386&lt;&gt;"","ok",""),""),""),""),""),""),"")</f>
        <v>ok</v>
      </c>
      <c r="L386" t="str">
        <f>IF(Hoja2!A386="'S/F'","--","")</f>
        <v/>
      </c>
      <c r="M386" t="str">
        <f>IF(LEN(Hoja2!C386)&gt;30,Hoja2!C386,"")</f>
        <v/>
      </c>
      <c r="O386" t="str">
        <f>IF(LEN(Hoja2!F386)&gt;110,LEN(Hoja2!F386),"")</f>
        <v/>
      </c>
      <c r="Q386" t="str">
        <f>IF(K386="ok",CONCATENATE(IF(Hoja2!A386="'S/F'","--",""),N386,"INSERT INTO seguimiento_oficios_recepcion_oficio(fecha_captura, folio_interno, no_oficio, dependencia_envia, firma, fecha_oficio, asunto, anexo, captura_id, estatus_id) VALUES ('",CONCATENATE(RIGHT(CONCATENATE("00",DAY(Hoja2!B386)),2),"/",RIGHT(CONCATENATE("00",MONTH(Hoja2!B386)),2),"/",RIGHT(CONCATENATE("00",YEAR(Hoja2!B386)),2)),"',",Hoja2!A386,",'",Hoja2!C386,"','",Hoja2!F386,"','",Hoja2!E386,"','",CONCATENATE(RIGHT(CONCATENATE("00",DAY(Hoja2!D386)),2),"/",RIGHT(CONCATENATE("00",MONTH(Hoja2!D386)),2),"/",RIGHT(CONCATENATE("00",YEAR(Hoja2!D386)),2)),"','",Hoja2!J386,"',","FALSE, 1,8);"), "")</f>
        <v>INSERT INTO seguimiento_oficios_recepcion_oficio(fecha_captura, folio_interno, no_oficio, dependencia_envia, firma, fecha_oficio, asunto, anexo, captura_id, estatus_id) VALUES ('17/01/13',422,'081','SEDAFOP','ANA LAURA FLORES HERNANDEZ','17/01/13','ENVIAN REPORTE DE INCIDENCIAS',FALSE, 1,8);</v>
      </c>
    </row>
    <row r="387" spans="6:17">
      <c r="F387" t="str">
        <f>RIGHT(CONCATENATE("00",DAY(Hoja2!B387)),2)</f>
        <v>18</v>
      </c>
      <c r="G387" t="str">
        <f>CONCATENATE(RIGHT(CONCATENATE("00",DAY(Hoja2!B387)),2),"/",RIGHT(CONCATENATE("00",MONTH(Hoja2!B387)),2),"/",RIGHT(CONCATENATE("00",YEAR(Hoja2!B387)),2))</f>
        <v>18/01/13</v>
      </c>
      <c r="H387" t="str">
        <f>RIGHT(CONCATENATE("00",DAY(Hoja2!D387)),2)</f>
        <v>17</v>
      </c>
      <c r="I387" t="str">
        <f>CONCATENATE(RIGHT(CONCATENATE("00",DAY(Hoja2!D387)),2),"/",RIGHT(CONCATENATE("00",MONTH(Hoja2!D387)),2),"/",RIGHT(CONCATENATE("00",YEAR(Hoja2!D387)),2))</f>
        <v>17/01/13</v>
      </c>
      <c r="J387" t="str">
        <f>IF(LEN(Hoja2!J387)&gt;150,LEN(Hoja2!J387),"")</f>
        <v/>
      </c>
      <c r="K387" t="str">
        <f>IF(Hoja2!A387&lt;&gt;"", IF(Hoja2!B387&lt;&gt;"", IF(Hoja2!C387&lt;&gt;"", IF(Hoja2!D387&lt;&gt;"", IF(Hoja2!E387&lt;&gt;"", IF(Hoja2!F387&lt;&gt;"", IF(Hoja2!J387&lt;&gt;"","ok",""),""),""),""),""),""),"")</f>
        <v>ok</v>
      </c>
      <c r="L387" t="str">
        <f>IF(Hoja2!A387="'S/F'","--","")</f>
        <v/>
      </c>
      <c r="M387" t="str">
        <f>IF(LEN(Hoja2!C387)&gt;30,Hoja2!C387,"")</f>
        <v/>
      </c>
      <c r="O387" t="str">
        <f>IF(LEN(Hoja2!F387)&gt;110,LEN(Hoja2!F387),"")</f>
        <v/>
      </c>
      <c r="Q387" t="str">
        <f>IF(K387="ok",CONCATENATE(IF(Hoja2!A387="'S/F'","--",""),N387,"INSERT INTO seguimiento_oficios_recepcion_oficio(fecha_captura, folio_interno, no_oficio, dependencia_envia, firma, fecha_oficio, asunto, anexo, captura_id, estatus_id) VALUES ('",CONCATENATE(RIGHT(CONCATENATE("00",DAY(Hoja2!B387)),2),"/",RIGHT(CONCATENATE("00",MONTH(Hoja2!B387)),2),"/",RIGHT(CONCATENATE("00",YEAR(Hoja2!B387)),2)),"',",Hoja2!A387,",'",Hoja2!C387,"','",Hoja2!F387,"','",Hoja2!E387,"','",CONCATENATE(RIGHT(CONCATENATE("00",DAY(Hoja2!D387)),2),"/",RIGHT(CONCATENATE("00",MONTH(Hoja2!D387)),2),"/",RIGHT(CONCATENATE("00",YEAR(Hoja2!D387)),2)),"','",Hoja2!J387,"',","FALSE, 1,8);"), "")</f>
        <v>INSERT INTO seguimiento_oficios_recepcion_oficio(fecha_captura, folio_interno, no_oficio, dependencia_envia, firma, fecha_oficio, asunto, anexo, captura_id, estatus_id) VALUES ('18/01/13',423,'008','CGCSRP','DELIA RODRIGUEZ GARCIA','17/01/13','ENVA REPORTE DE INCIDENCIAS',FALSE, 1,8);</v>
      </c>
    </row>
    <row r="388" spans="6:17">
      <c r="F388" t="str">
        <f>RIGHT(CONCATENATE("00",DAY(Hoja2!B388)),2)</f>
        <v>18</v>
      </c>
      <c r="G388" t="str">
        <f>CONCATENATE(RIGHT(CONCATENATE("00",DAY(Hoja2!B388)),2),"/",RIGHT(CONCATENATE("00",MONTH(Hoja2!B388)),2),"/",RIGHT(CONCATENATE("00",YEAR(Hoja2!B388)),2))</f>
        <v>18/01/13</v>
      </c>
      <c r="H388" t="str">
        <f>RIGHT(CONCATENATE("00",DAY(Hoja2!D388)),2)</f>
        <v>17</v>
      </c>
      <c r="I388" t="str">
        <f>CONCATENATE(RIGHT(CONCATENATE("00",DAY(Hoja2!D388)),2),"/",RIGHT(CONCATENATE("00",MONTH(Hoja2!D388)),2),"/",RIGHT(CONCATENATE("00",YEAR(Hoja2!D388)),2))</f>
        <v>17/01/13</v>
      </c>
      <c r="J388" t="str">
        <f>IF(LEN(Hoja2!J388)&gt;150,LEN(Hoja2!J388),"")</f>
        <v/>
      </c>
      <c r="K388" t="str">
        <f>IF(Hoja2!A388&lt;&gt;"", IF(Hoja2!B388&lt;&gt;"", IF(Hoja2!C388&lt;&gt;"", IF(Hoja2!D388&lt;&gt;"", IF(Hoja2!E388&lt;&gt;"", IF(Hoja2!F388&lt;&gt;"", IF(Hoja2!J388&lt;&gt;"","ok",""),""),""),""),""),""),"")</f>
        <v>ok</v>
      </c>
      <c r="L388" t="str">
        <f>IF(Hoja2!A388="'S/F'","--","")</f>
        <v/>
      </c>
      <c r="M388" t="str">
        <f>IF(LEN(Hoja2!C388)&gt;30,Hoja2!C388,"")</f>
        <v/>
      </c>
      <c r="O388" t="str">
        <f>IF(LEN(Hoja2!F388)&gt;110,LEN(Hoja2!F388),"")</f>
        <v/>
      </c>
      <c r="Q388" t="str">
        <f>IF(K388="ok",CONCATENATE(IF(Hoja2!A388="'S/F'","--",""),N388,"INSERT INTO seguimiento_oficios_recepcion_oficio(fecha_captura, folio_interno, no_oficio, dependencia_envia, firma, fecha_oficio, asunto, anexo, captura_id, estatus_id) VALUES ('",CONCATENATE(RIGHT(CONCATENATE("00",DAY(Hoja2!B388)),2),"/",RIGHT(CONCATENATE("00",MONTH(Hoja2!B388)),2),"/",RIGHT(CONCATENATE("00",YEAR(Hoja2!B388)),2)),"',",Hoja2!A388,",'",Hoja2!C388,"','",Hoja2!F388,"','",Hoja2!E388,"','",CONCATENATE(RIGHT(CONCATENATE("00",DAY(Hoja2!D388)),2),"/",RIGHT(CONCATENATE("00",MONTH(Hoja2!D388)),2),"/",RIGHT(CONCATENATE("00",YEAR(Hoja2!D388)),2)),"','",Hoja2!J388,"',","FALSE, 1,8);"), "")</f>
        <v>INSERT INTO seguimiento_oficios_recepcion_oficio(fecha_captura, folio_interno, no_oficio, dependencia_envia, firma, fecha_oficio, asunto, anexo, captura_id, estatus_id) VALUES ('18/01/13',424,'002','SA/SSSG/DGSG','FRANCISCO RAFAEL FUENTES GUTIERREZ','17/01/13','ENVIA REPORTE DE TIEMPO EXTRAORDINARIO E INASISTENCIAS DEL PERSONAL',FALSE, 1,8);</v>
      </c>
    </row>
    <row r="389" spans="6:17">
      <c r="F389" t="str">
        <f>RIGHT(CONCATENATE("00",DAY(Hoja2!B389)),2)</f>
        <v>18</v>
      </c>
      <c r="G389" t="str">
        <f>CONCATENATE(RIGHT(CONCATENATE("00",DAY(Hoja2!B389)),2),"/",RIGHT(CONCATENATE("00",MONTH(Hoja2!B389)),2),"/",RIGHT(CONCATENATE("00",YEAR(Hoja2!B389)),2))</f>
        <v>18/01/13</v>
      </c>
      <c r="H389" t="str">
        <f>RIGHT(CONCATENATE("00",DAY(Hoja2!D389)),2)</f>
        <v>17</v>
      </c>
      <c r="I389" t="str">
        <f>CONCATENATE(RIGHT(CONCATENATE("00",DAY(Hoja2!D389)),2),"/",RIGHT(CONCATENATE("00",MONTH(Hoja2!D389)),2),"/",RIGHT(CONCATENATE("00",YEAR(Hoja2!D389)),2))</f>
        <v>17/01/13</v>
      </c>
      <c r="J389" t="str">
        <f>IF(LEN(Hoja2!J389)&gt;150,LEN(Hoja2!J389),"")</f>
        <v/>
      </c>
      <c r="K389" t="str">
        <f>IF(Hoja2!A389&lt;&gt;"", IF(Hoja2!B389&lt;&gt;"", IF(Hoja2!C389&lt;&gt;"", IF(Hoja2!D389&lt;&gt;"", IF(Hoja2!E389&lt;&gt;"", IF(Hoja2!F389&lt;&gt;"", IF(Hoja2!J389&lt;&gt;"","ok",""),""),""),""),""),""),"")</f>
        <v>ok</v>
      </c>
      <c r="L389" t="str">
        <f>IF(Hoja2!A389="'S/F'","--","")</f>
        <v/>
      </c>
      <c r="M389" t="str">
        <f>IF(LEN(Hoja2!C389)&gt;30,Hoja2!C389,"")</f>
        <v/>
      </c>
      <c r="O389" t="str">
        <f>IF(LEN(Hoja2!F389)&gt;110,LEN(Hoja2!F389),"")</f>
        <v/>
      </c>
      <c r="Q389" t="str">
        <f>IF(K389="ok",CONCATENATE(IF(Hoja2!A389="'S/F'","--",""),N389,"INSERT INTO seguimiento_oficios_recepcion_oficio(fecha_captura, folio_interno, no_oficio, dependencia_envia, firma, fecha_oficio, asunto, anexo, captura_id, estatus_id) VALUES ('",CONCATENATE(RIGHT(CONCATENATE("00",DAY(Hoja2!B389)),2),"/",RIGHT(CONCATENATE("00",MONTH(Hoja2!B389)),2),"/",RIGHT(CONCATENATE("00",YEAR(Hoja2!B389)),2)),"',",Hoja2!A389,",'",Hoja2!C389,"','",Hoja2!F389,"','",Hoja2!E389,"','",CONCATENATE(RIGHT(CONCATENATE("00",DAY(Hoja2!D389)),2),"/",RIGHT(CONCATENATE("00",MONTH(Hoja2!D389)),2),"/",RIGHT(CONCATENATE("00",YEAR(Hoja2!D389)),2)),"','",Hoja2!J389,"',","FALSE, 1,8);"), "")</f>
        <v>INSERT INTO seguimiento_oficios_recepcion_oficio(fecha_captura, folio_interno, no_oficio, dependencia_envia, firma, fecha_oficio, asunto, anexo, captura_id, estatus_id) VALUES ('18/01/13',425,'039','SDET','JOSE DE LA CRUZ RUEDA HERNANDEZ','17/01/13','ENVIAN REPORTE DE INCIDENCIAS',FALSE, 1,8);</v>
      </c>
    </row>
    <row r="390" spans="6:17">
      <c r="F390" t="str">
        <f>RIGHT(CONCATENATE("00",DAY(Hoja2!B390)),2)</f>
        <v>18</v>
      </c>
      <c r="G390" t="str">
        <f>CONCATENATE(RIGHT(CONCATENATE("00",DAY(Hoja2!B390)),2),"/",RIGHT(CONCATENATE("00",MONTH(Hoja2!B390)),2),"/",RIGHT(CONCATENATE("00",YEAR(Hoja2!B390)),2))</f>
        <v>18/01/13</v>
      </c>
      <c r="H390" t="str">
        <f>RIGHT(CONCATENATE("00",DAY(Hoja2!D390)),2)</f>
        <v>14</v>
      </c>
      <c r="I390" t="str">
        <f>CONCATENATE(RIGHT(CONCATENATE("00",DAY(Hoja2!D390)),2),"/",RIGHT(CONCATENATE("00",MONTH(Hoja2!D390)),2),"/",RIGHT(CONCATENATE("00",YEAR(Hoja2!D390)),2))</f>
        <v>14/01/13</v>
      </c>
      <c r="J390" t="str">
        <f>IF(LEN(Hoja2!J390)&gt;150,LEN(Hoja2!J390),"")</f>
        <v/>
      </c>
      <c r="K390" t="str">
        <f>IF(Hoja2!A390&lt;&gt;"", IF(Hoja2!B390&lt;&gt;"", IF(Hoja2!C390&lt;&gt;"", IF(Hoja2!D390&lt;&gt;"", IF(Hoja2!E390&lt;&gt;"", IF(Hoja2!F390&lt;&gt;"", IF(Hoja2!J390&lt;&gt;"","ok",""),""),""),""),""),""),"")</f>
        <v>ok</v>
      </c>
      <c r="L390" t="str">
        <f>IF(Hoja2!A390="'S/F'","--","")</f>
        <v/>
      </c>
      <c r="M390" t="str">
        <f>IF(LEN(Hoja2!C390)&gt;30,Hoja2!C390,"")</f>
        <v/>
      </c>
      <c r="O390" t="str">
        <f>IF(LEN(Hoja2!F390)&gt;110,LEN(Hoja2!F390),"")</f>
        <v/>
      </c>
      <c r="Q390" t="str">
        <f>IF(K390="ok",CONCATENATE(IF(Hoja2!A390="'S/F'","--",""),N390,"INSERT INTO seguimiento_oficios_recepcion_oficio(fecha_captura, folio_interno, no_oficio, dependencia_envia, firma, fecha_oficio, asunto, anexo, captura_id, estatus_id) VALUES ('",CONCATENATE(RIGHT(CONCATENATE("00",DAY(Hoja2!B390)),2),"/",RIGHT(CONCATENATE("00",MONTH(Hoja2!B390)),2),"/",RIGHT(CONCATENATE("00",YEAR(Hoja2!B390)),2)),"',",Hoja2!A390,",'",Hoja2!C390,"','",Hoja2!F390,"','",Hoja2!E390,"','",CONCATENATE(RIGHT(CONCATENATE("00",DAY(Hoja2!D390)),2),"/",RIGHT(CONCATENATE("00",MONTH(Hoja2!D390)),2),"/",RIGHT(CONCATENATE("00",YEAR(Hoja2!D390)),2)),"','",Hoja2!J390,"',","FALSE, 1,8);"), "")</f>
        <v>INSERT INTO seguimiento_oficios_recepcion_oficio(fecha_captura, folio_interno, no_oficio, dependencia_envia, firma, fecha_oficio, asunto, anexo, captura_id, estatus_id) VALUES ('18/01/13',426,'030','IRET','MARIA DEL ROSARIO FRIAS RUIZ','14/01/13','ENVIAN RELACION DE COMPENSACION DE DESEMPEÑO',FALSE, 1,8);</v>
      </c>
    </row>
    <row r="391" spans="6:17">
      <c r="F391" t="str">
        <f>RIGHT(CONCATENATE("00",DAY(Hoja2!B391)),2)</f>
        <v>18</v>
      </c>
      <c r="G391" t="str">
        <f>CONCATENATE(RIGHT(CONCATENATE("00",DAY(Hoja2!B391)),2),"/",RIGHT(CONCATENATE("00",MONTH(Hoja2!B391)),2),"/",RIGHT(CONCATENATE("00",YEAR(Hoja2!B391)),2))</f>
        <v>18/01/13</v>
      </c>
      <c r="H391" t="str">
        <f>RIGHT(CONCATENATE("00",DAY(Hoja2!D391)),2)</f>
        <v>17</v>
      </c>
      <c r="I391" t="str">
        <f>CONCATENATE(RIGHT(CONCATENATE("00",DAY(Hoja2!D391)),2),"/",RIGHT(CONCATENATE("00",MONTH(Hoja2!D391)),2),"/",RIGHT(CONCATENATE("00",YEAR(Hoja2!D391)),2))</f>
        <v>17/01/13</v>
      </c>
      <c r="J391" t="str">
        <f>IF(LEN(Hoja2!J391)&gt;150,LEN(Hoja2!J391),"")</f>
        <v/>
      </c>
      <c r="K391" t="str">
        <f>IF(Hoja2!A391&lt;&gt;"", IF(Hoja2!B391&lt;&gt;"", IF(Hoja2!C391&lt;&gt;"", IF(Hoja2!D391&lt;&gt;"", IF(Hoja2!E391&lt;&gt;"", IF(Hoja2!F391&lt;&gt;"", IF(Hoja2!J391&lt;&gt;"","ok",""),""),""),""),""),""),"")</f>
        <v>ok</v>
      </c>
      <c r="L391" t="str">
        <f>IF(Hoja2!A391="'S/F'","--","")</f>
        <v/>
      </c>
      <c r="M391" t="str">
        <f>IF(LEN(Hoja2!C391)&gt;30,Hoja2!C391,"")</f>
        <v/>
      </c>
      <c r="O391" t="str">
        <f>IF(LEN(Hoja2!F391)&gt;110,LEN(Hoja2!F391),"")</f>
        <v/>
      </c>
      <c r="Q391" t="str">
        <f>IF(K391="ok",CONCATENATE(IF(Hoja2!A391="'S/F'","--",""),N391,"INSERT INTO seguimiento_oficios_recepcion_oficio(fecha_captura, folio_interno, no_oficio, dependencia_envia, firma, fecha_oficio, asunto, anexo, captura_id, estatus_id) VALUES ('",CONCATENATE(RIGHT(CONCATENATE("00",DAY(Hoja2!B391)),2),"/",RIGHT(CONCATENATE("00",MONTH(Hoja2!B391)),2),"/",RIGHT(CONCATENATE("00",YEAR(Hoja2!B391)),2)),"',",Hoja2!A391,",'",Hoja2!C391,"','",Hoja2!F391,"','",Hoja2!E391,"','",CONCATENATE(RIGHT(CONCATENATE("00",DAY(Hoja2!D391)),2),"/",RIGHT(CONCATENATE("00",MONTH(Hoja2!D391)),2),"/",RIGHT(CONCATENATE("00",YEAR(Hoja2!D391)),2)),"','",Hoja2!J391,"',","FALSE, 1,8);"), "")</f>
        <v>INSERT INTO seguimiento_oficios_recepcion_oficio(fecha_captura, folio_interno, no_oficio, dependencia_envia, firma, fecha_oficio, asunto, anexo, captura_id, estatus_id) VALUES ('18/01/13',427,'006','WNA-5206','MARTHA OLIVIA CONTRERAS VALENZUELA','17/01/13','MANTENIMIENTO DE VEHICULO',FALSE, 1,8);</v>
      </c>
    </row>
    <row r="392" spans="6:17">
      <c r="F392" t="str">
        <f>RIGHT(CONCATENATE("00",DAY(Hoja2!B392)),2)</f>
        <v>18</v>
      </c>
      <c r="G392" t="str">
        <f>CONCATENATE(RIGHT(CONCATENATE("00",DAY(Hoja2!B392)),2),"/",RIGHT(CONCATENATE("00",MONTH(Hoja2!B392)),2),"/",RIGHT(CONCATENATE("00",YEAR(Hoja2!B392)),2))</f>
        <v>18/01/13</v>
      </c>
      <c r="H392" t="str">
        <f>RIGHT(CONCATENATE("00",DAY(Hoja2!D392)),2)</f>
        <v>18</v>
      </c>
      <c r="I392" t="str">
        <f>CONCATENATE(RIGHT(CONCATENATE("00",DAY(Hoja2!D392)),2),"/",RIGHT(CONCATENATE("00",MONTH(Hoja2!D392)),2),"/",RIGHT(CONCATENATE("00",YEAR(Hoja2!D392)),2))</f>
        <v>18/01/13</v>
      </c>
      <c r="J392" t="str">
        <f>IF(LEN(Hoja2!J392)&gt;150,LEN(Hoja2!J392),"")</f>
        <v/>
      </c>
      <c r="K392" t="str">
        <f>IF(Hoja2!A392&lt;&gt;"", IF(Hoja2!B392&lt;&gt;"", IF(Hoja2!C392&lt;&gt;"", IF(Hoja2!D392&lt;&gt;"", IF(Hoja2!E392&lt;&gt;"", IF(Hoja2!F392&lt;&gt;"", IF(Hoja2!J392&lt;&gt;"","ok",""),""),""),""),""),""),"")</f>
        <v>ok</v>
      </c>
      <c r="L392" t="str">
        <f>IF(Hoja2!A392="'S/F'","--","")</f>
        <v/>
      </c>
      <c r="M392" t="str">
        <f>IF(LEN(Hoja2!C392)&gt;30,Hoja2!C392,"")</f>
        <v/>
      </c>
      <c r="O392" t="str">
        <f>IF(LEN(Hoja2!F392)&gt;110,LEN(Hoja2!F392),"")</f>
        <v/>
      </c>
      <c r="Q392" t="str">
        <f>IF(K392="ok",CONCATENATE(IF(Hoja2!A392="'S/F'","--",""),N392,"INSERT INTO seguimiento_oficios_recepcion_oficio(fecha_captura, folio_interno, no_oficio, dependencia_envia, firma, fecha_oficio, asunto, anexo, captura_id, estatus_id) VALUES ('",CONCATENATE(RIGHT(CONCATENATE("00",DAY(Hoja2!B392)),2),"/",RIGHT(CONCATENATE("00",MONTH(Hoja2!B392)),2),"/",RIGHT(CONCATENATE("00",YEAR(Hoja2!B392)),2)),"',",Hoja2!A392,",'",Hoja2!C392,"','",Hoja2!F392,"','",Hoja2!E392,"','",CONCATENATE(RIGHT(CONCATENATE("00",DAY(Hoja2!D392)),2),"/",RIGHT(CONCATENATE("00",MONTH(Hoja2!D392)),2),"/",RIGHT(CONCATENATE("00",YEAR(Hoja2!D392)),2)),"','",Hoja2!J392,"',","FALSE, 1,8);"), "")</f>
        <v>INSERT INTO seguimiento_oficios_recepcion_oficio(fecha_captura, folio_interno, no_oficio, dependencia_envia, firma, fecha_oficio, asunto, anexo, captura_id, estatus_id) VALUES ('18/01/13',428,'051','SERNAPAM','MARIA ISABEL PADRON BALCAZAR','18/01/13','ENVIAN REPORTE DE INCIDENCIAS',FALSE, 1,8);</v>
      </c>
    </row>
    <row r="393" spans="6:17">
      <c r="F393" t="str">
        <f>RIGHT(CONCATENATE("00",DAY(Hoja2!B393)),2)</f>
        <v>18</v>
      </c>
      <c r="G393" t="str">
        <f>CONCATENATE(RIGHT(CONCATENATE("00",DAY(Hoja2!B393)),2),"/",RIGHT(CONCATENATE("00",MONTH(Hoja2!B393)),2),"/",RIGHT(CONCATENATE("00",YEAR(Hoja2!B393)),2))</f>
        <v>18/01/13</v>
      </c>
      <c r="H393" t="str">
        <f>RIGHT(CONCATENATE("00",DAY(Hoja2!D393)),2)</f>
        <v>16</v>
      </c>
      <c r="I393" t="str">
        <f>CONCATENATE(RIGHT(CONCATENATE("00",DAY(Hoja2!D393)),2),"/",RIGHT(CONCATENATE("00",MONTH(Hoja2!D393)),2),"/",RIGHT(CONCATENATE("00",YEAR(Hoja2!D393)),2))</f>
        <v>16/01/13</v>
      </c>
      <c r="J393" t="str">
        <f>IF(LEN(Hoja2!J393)&gt;150,LEN(Hoja2!J393),"")</f>
        <v/>
      </c>
      <c r="K393" t="str">
        <f>IF(Hoja2!A393&lt;&gt;"", IF(Hoja2!B393&lt;&gt;"", IF(Hoja2!C393&lt;&gt;"", IF(Hoja2!D393&lt;&gt;"", IF(Hoja2!E393&lt;&gt;"", IF(Hoja2!F393&lt;&gt;"", IF(Hoja2!J393&lt;&gt;"","ok",""),""),""),""),""),""),"")</f>
        <v>ok</v>
      </c>
      <c r="L393" t="str">
        <f>IF(Hoja2!A393="'S/F'","--","")</f>
        <v/>
      </c>
      <c r="M393" t="str">
        <f>IF(LEN(Hoja2!C393)&gt;30,Hoja2!C393,"")</f>
        <v/>
      </c>
      <c r="O393" t="str">
        <f>IF(LEN(Hoja2!F393)&gt;110,LEN(Hoja2!F393),"")</f>
        <v/>
      </c>
      <c r="Q393" t="str">
        <f>IF(K393="ok",CONCATENATE(IF(Hoja2!A393="'S/F'","--",""),N393,"INSERT INTO seguimiento_oficios_recepcion_oficio(fecha_captura, folio_interno, no_oficio, dependencia_envia, firma, fecha_oficio, asunto, anexo, captura_id, estatus_id) VALUES ('",CONCATENATE(RIGHT(CONCATENATE("00",DAY(Hoja2!B393)),2),"/",RIGHT(CONCATENATE("00",MONTH(Hoja2!B393)),2),"/",RIGHT(CONCATENATE("00",YEAR(Hoja2!B393)),2)),"',",Hoja2!A393,",'",Hoja2!C393,"','",Hoja2!F393,"','",Hoja2!E393,"','",CONCATENATE(RIGHT(CONCATENATE("00",DAY(Hoja2!D393)),2),"/",RIGHT(CONCATENATE("00",MONTH(Hoja2!D393)),2),"/",RIGHT(CONCATENATE("00",YEAR(Hoja2!D393)),2)),"','",Hoja2!J393,"',","FALSE, 1,8);"), "")</f>
        <v>INSERT INTO seguimiento_oficios_recepcion_oficio(fecha_captura, folio_interno, no_oficio, dependencia_envia, firma, fecha_oficio, asunto, anexo, captura_id, estatus_id) VALUES ('18/01/13',429,'076','SRIA. DE SALUD','JORGE IGNACIO RIVERA PIZA','16/01/13','ENVIAN REPORTE DE DESCUENTOS DE SEGUROS',FALSE, 1,8);</v>
      </c>
    </row>
    <row r="394" spans="6:17">
      <c r="F394" t="str">
        <f>RIGHT(CONCATENATE("00",DAY(Hoja2!B394)),2)</f>
        <v>18</v>
      </c>
      <c r="G394" t="str">
        <f>CONCATENATE(RIGHT(CONCATENATE("00",DAY(Hoja2!B394)),2),"/",RIGHT(CONCATENATE("00",MONTH(Hoja2!B394)),2),"/",RIGHT(CONCATENATE("00",YEAR(Hoja2!B394)),2))</f>
        <v>18/01/13</v>
      </c>
      <c r="H394" t="str">
        <f>RIGHT(CONCATENATE("00",DAY(Hoja2!D394)),2)</f>
        <v>16</v>
      </c>
      <c r="I394" t="str">
        <f>CONCATENATE(RIGHT(CONCATENATE("00",DAY(Hoja2!D394)),2),"/",RIGHT(CONCATENATE("00",MONTH(Hoja2!D394)),2),"/",RIGHT(CONCATENATE("00",YEAR(Hoja2!D394)),2))</f>
        <v>16/01/13</v>
      </c>
      <c r="J394" t="str">
        <f>IF(LEN(Hoja2!J394)&gt;150,LEN(Hoja2!J394),"")</f>
        <v/>
      </c>
      <c r="K394" t="str">
        <f>IF(Hoja2!A394&lt;&gt;"", IF(Hoja2!B394&lt;&gt;"", IF(Hoja2!C394&lt;&gt;"", IF(Hoja2!D394&lt;&gt;"", IF(Hoja2!E394&lt;&gt;"", IF(Hoja2!F394&lt;&gt;"", IF(Hoja2!J394&lt;&gt;"","ok",""),""),""),""),""),""),"")</f>
        <v>ok</v>
      </c>
      <c r="L394" t="str">
        <f>IF(Hoja2!A394="'S/F'","--","")</f>
        <v/>
      </c>
      <c r="M394" t="str">
        <f>IF(LEN(Hoja2!C394)&gt;30,Hoja2!C394,"")</f>
        <v/>
      </c>
      <c r="O394" t="str">
        <f>IF(LEN(Hoja2!F394)&gt;110,LEN(Hoja2!F394),"")</f>
        <v/>
      </c>
      <c r="Q394" t="str">
        <f>IF(K394="ok",CONCATENATE(IF(Hoja2!A394="'S/F'","--",""),N394,"INSERT INTO seguimiento_oficios_recepcion_oficio(fecha_captura, folio_interno, no_oficio, dependencia_envia, firma, fecha_oficio, asunto, anexo, captura_id, estatus_id) VALUES ('",CONCATENATE(RIGHT(CONCATENATE("00",DAY(Hoja2!B394)),2),"/",RIGHT(CONCATENATE("00",MONTH(Hoja2!B394)),2),"/",RIGHT(CONCATENATE("00",YEAR(Hoja2!B394)),2)),"',",Hoja2!A394,",'",Hoja2!C394,"','",Hoja2!F394,"','",Hoja2!E394,"','",CONCATENATE(RIGHT(CONCATENATE("00",DAY(Hoja2!D394)),2),"/",RIGHT(CONCATENATE("00",MONTH(Hoja2!D394)),2),"/",RIGHT(CONCATENATE("00",YEAR(Hoja2!D394)),2)),"','",Hoja2!J394,"',","FALSE, 1,8);"), "")</f>
        <v>INSERT INTO seguimiento_oficios_recepcion_oficio(fecha_captura, folio_interno, no_oficio, dependencia_envia, firma, fecha_oficio, asunto, anexo, captura_id, estatus_id) VALUES ('18/01/13',430,'077','SRIA. DE SALUD','JORGE IGNACIO RIVERA PIZA','16/01/13','ENVIAN CARTAS DE NUEVO INGRESO PARA REPORTE DE DESCUENTO ASEGURADORA HIDALGO ',FALSE, 1,8);</v>
      </c>
    </row>
    <row r="395" spans="6:17">
      <c r="F395" t="str">
        <f>RIGHT(CONCATENATE("00",DAY(Hoja2!B395)),2)</f>
        <v>18</v>
      </c>
      <c r="G395" t="str">
        <f>CONCATENATE(RIGHT(CONCATENATE("00",DAY(Hoja2!B395)),2),"/",RIGHT(CONCATENATE("00",MONTH(Hoja2!B395)),2),"/",RIGHT(CONCATENATE("00",YEAR(Hoja2!B395)),2))</f>
        <v>18/01/13</v>
      </c>
      <c r="H395" t="str">
        <f>RIGHT(CONCATENATE("00",DAY(Hoja2!D395)),2)</f>
        <v>17</v>
      </c>
      <c r="I395" t="str">
        <f>CONCATENATE(RIGHT(CONCATENATE("00",DAY(Hoja2!D395)),2),"/",RIGHT(CONCATENATE("00",MONTH(Hoja2!D395)),2),"/",RIGHT(CONCATENATE("00",YEAR(Hoja2!D395)),2))</f>
        <v>17/01/13</v>
      </c>
      <c r="J395" t="str">
        <f>IF(LEN(Hoja2!J395)&gt;150,LEN(Hoja2!J395),"")</f>
        <v/>
      </c>
      <c r="K395" t="str">
        <f>IF(Hoja2!A395&lt;&gt;"", IF(Hoja2!B395&lt;&gt;"", IF(Hoja2!C395&lt;&gt;"", IF(Hoja2!D395&lt;&gt;"", IF(Hoja2!E395&lt;&gt;"", IF(Hoja2!F395&lt;&gt;"", IF(Hoja2!J395&lt;&gt;"","ok",""),""),""),""),""),""),"")</f>
        <v>ok</v>
      </c>
      <c r="L395" t="str">
        <f>IF(Hoja2!A395="'S/F'","--","")</f>
        <v/>
      </c>
      <c r="M395" t="str">
        <f>IF(LEN(Hoja2!C395)&gt;30,Hoja2!C395,"")</f>
        <v/>
      </c>
      <c r="O395" t="str">
        <f>IF(LEN(Hoja2!F395)&gt;110,LEN(Hoja2!F395),"")</f>
        <v/>
      </c>
      <c r="Q395" t="str">
        <f>IF(K395="ok",CONCATENATE(IF(Hoja2!A395="'S/F'","--",""),N395,"INSERT INTO seguimiento_oficios_recepcion_oficio(fecha_captura, folio_interno, no_oficio, dependencia_envia, firma, fecha_oficio, asunto, anexo, captura_id, estatus_id) VALUES ('",CONCATENATE(RIGHT(CONCATENATE("00",DAY(Hoja2!B395)),2),"/",RIGHT(CONCATENATE("00",MONTH(Hoja2!B395)),2),"/",RIGHT(CONCATENATE("00",YEAR(Hoja2!B395)),2)),"',",Hoja2!A395,",'",Hoja2!C395,"','",Hoja2!F395,"','",Hoja2!E395,"','",CONCATENATE(RIGHT(CONCATENATE("00",DAY(Hoja2!D395)),2),"/",RIGHT(CONCATENATE("00",MONTH(Hoja2!D395)),2),"/",RIGHT(CONCATENATE("00",YEAR(Hoja2!D395)),2)),"','",Hoja2!J395,"',","FALSE, 1,8);"), "")</f>
        <v>INSERT INTO seguimiento_oficios_recepcion_oficio(fecha_captura, folio_interno, no_oficio, dependencia_envia, firma, fecha_oficio, asunto, anexo, captura_id, estatus_id) VALUES ('18/01/13',431,'057','GUBERNATURA','HILDA DEL S. LOPEZ DEL AGUILA','17/01/13','SOL. 5 EQUIPOS PORTATILES',FALSE, 1,8);</v>
      </c>
    </row>
    <row r="396" spans="6:17">
      <c r="F396" t="str">
        <f>RIGHT(CONCATENATE("00",DAY(Hoja2!B396)),2)</f>
        <v>18</v>
      </c>
      <c r="G396" t="str">
        <f>CONCATENATE(RIGHT(CONCATENATE("00",DAY(Hoja2!B396)),2),"/",RIGHT(CONCATENATE("00",MONTH(Hoja2!B396)),2),"/",RIGHT(CONCATENATE("00",YEAR(Hoja2!B396)),2))</f>
        <v>18/01/13</v>
      </c>
      <c r="H396" t="str">
        <f>RIGHT(CONCATENATE("00",DAY(Hoja2!D396)),2)</f>
        <v>16</v>
      </c>
      <c r="I396" t="str">
        <f>CONCATENATE(RIGHT(CONCATENATE("00",DAY(Hoja2!D396)),2),"/",RIGHT(CONCATENATE("00",MONTH(Hoja2!D396)),2),"/",RIGHT(CONCATENATE("00",YEAR(Hoja2!D396)),2))</f>
        <v>16/01/13</v>
      </c>
      <c r="J396" t="str">
        <f>IF(LEN(Hoja2!J396)&gt;150,LEN(Hoja2!J396),"")</f>
        <v/>
      </c>
      <c r="K396" t="str">
        <f>IF(Hoja2!A396&lt;&gt;"", IF(Hoja2!B396&lt;&gt;"", IF(Hoja2!C396&lt;&gt;"", IF(Hoja2!D396&lt;&gt;"", IF(Hoja2!E396&lt;&gt;"", IF(Hoja2!F396&lt;&gt;"", IF(Hoja2!J396&lt;&gt;"","ok",""),""),""),""),""),""),"")</f>
        <v>ok</v>
      </c>
      <c r="L396" t="str">
        <f>IF(Hoja2!A396="'S/F'","--","")</f>
        <v/>
      </c>
      <c r="M396" t="str">
        <f>IF(LEN(Hoja2!C396)&gt;30,Hoja2!C396,"")</f>
        <v/>
      </c>
      <c r="O396" t="str">
        <f>IF(LEN(Hoja2!F396)&gt;110,LEN(Hoja2!F396),"")</f>
        <v/>
      </c>
      <c r="Q396" t="str">
        <f>IF(K396="ok",CONCATENATE(IF(Hoja2!A396="'S/F'","--",""),N396,"INSERT INTO seguimiento_oficios_recepcion_oficio(fecha_captura, folio_interno, no_oficio, dependencia_envia, firma, fecha_oficio, asunto, anexo, captura_id, estatus_id) VALUES ('",CONCATENATE(RIGHT(CONCATENATE("00",DAY(Hoja2!B396)),2),"/",RIGHT(CONCATENATE("00",MONTH(Hoja2!B396)),2),"/",RIGHT(CONCATENATE("00",YEAR(Hoja2!B396)),2)),"',",Hoja2!A396,",'",Hoja2!C396,"','",Hoja2!F396,"','",Hoja2!E396,"','",CONCATENATE(RIGHT(CONCATENATE("00",DAY(Hoja2!D396)),2),"/",RIGHT(CONCATENATE("00",MONTH(Hoja2!D396)),2),"/",RIGHT(CONCATENATE("00",YEAR(Hoja2!D396)),2)),"','",Hoja2!J396,"',","FALSE, 1,8);"), "")</f>
        <v>INSERT INTO seguimiento_oficios_recepcion_oficio(fecha_captura, folio_interno, no_oficio, dependencia_envia, firma, fecha_oficio, asunto, anexo, captura_id, estatus_id) VALUES ('18/01/13',432,'038','IRET','MARIA DEL ROSARIO FRIAS RUIZ','16/01/13','ENVIAN REPORTE DE DESCUENTOS VARIOS',FALSE, 1,8);</v>
      </c>
    </row>
    <row r="397" spans="6:17">
      <c r="F397" t="str">
        <f>RIGHT(CONCATENATE("00",DAY(Hoja2!B397)),2)</f>
        <v>18</v>
      </c>
      <c r="G397" t="str">
        <f>CONCATENATE(RIGHT(CONCATENATE("00",DAY(Hoja2!B397)),2),"/",RIGHT(CONCATENATE("00",MONTH(Hoja2!B397)),2),"/",RIGHT(CONCATENATE("00",YEAR(Hoja2!B397)),2))</f>
        <v>18/01/13</v>
      </c>
      <c r="H397" t="str">
        <f>RIGHT(CONCATENATE("00",DAY(Hoja2!D397)),2)</f>
        <v>17</v>
      </c>
      <c r="I397" t="str">
        <f>CONCATENATE(RIGHT(CONCATENATE("00",DAY(Hoja2!D397)),2),"/",RIGHT(CONCATENATE("00",MONTH(Hoja2!D397)),2),"/",RIGHT(CONCATENATE("00",YEAR(Hoja2!D397)),2))</f>
        <v>17/01/13</v>
      </c>
      <c r="J397" t="str">
        <f>IF(LEN(Hoja2!J397)&gt;150,LEN(Hoja2!J397),"")</f>
        <v/>
      </c>
      <c r="K397" t="str">
        <f>IF(Hoja2!A397&lt;&gt;"", IF(Hoja2!B397&lt;&gt;"", IF(Hoja2!C397&lt;&gt;"", IF(Hoja2!D397&lt;&gt;"", IF(Hoja2!E397&lt;&gt;"", IF(Hoja2!F397&lt;&gt;"", IF(Hoja2!J397&lt;&gt;"","ok",""),""),""),""),""),""),"")</f>
        <v>ok</v>
      </c>
      <c r="L397" t="str">
        <f>IF(Hoja2!A397="'S/F'","--","")</f>
        <v/>
      </c>
      <c r="M397" t="str">
        <f>IF(LEN(Hoja2!C397)&gt;30,Hoja2!C397,"")</f>
        <v/>
      </c>
      <c r="O397" t="str">
        <f>IF(LEN(Hoja2!F397)&gt;110,LEN(Hoja2!F397),"")</f>
        <v/>
      </c>
      <c r="Q397" t="str">
        <f>IF(K397="ok",CONCATENATE(IF(Hoja2!A397="'S/F'","--",""),N397,"INSERT INTO seguimiento_oficios_recepcion_oficio(fecha_captura, folio_interno, no_oficio, dependencia_envia, firma, fecha_oficio, asunto, anexo, captura_id, estatus_id) VALUES ('",CONCATENATE(RIGHT(CONCATENATE("00",DAY(Hoja2!B397)),2),"/",RIGHT(CONCATENATE("00",MONTH(Hoja2!B397)),2),"/",RIGHT(CONCATENATE("00",YEAR(Hoja2!B397)),2)),"',",Hoja2!A397,",'",Hoja2!C397,"','",Hoja2!F397,"','",Hoja2!E397,"','",CONCATENATE(RIGHT(CONCATENATE("00",DAY(Hoja2!D397)),2),"/",RIGHT(CONCATENATE("00",MONTH(Hoja2!D397)),2),"/",RIGHT(CONCATENATE("00",YEAR(Hoja2!D397)),2)),"','",Hoja2!J397,"',","FALSE, 1,8);"), "")</f>
        <v>INSERT INTO seguimiento_oficios_recepcion_oficio(fecha_captura, folio_interno, no_oficio, dependencia_envia, firma, fecha_oficio, asunto, anexo, captura_id, estatus_id) VALUES ('18/01/13',433,'027','YUMKA','CRISTELL PEREZ AREVALO','17/01/13','ENVIAN REPORTE DE INCIDENCIAS',FALSE, 1,8);</v>
      </c>
    </row>
    <row r="398" spans="6:17">
      <c r="F398" t="str">
        <f>RIGHT(CONCATENATE("00",DAY(Hoja2!B398)),2)</f>
        <v>18</v>
      </c>
      <c r="G398" t="str">
        <f>CONCATENATE(RIGHT(CONCATENATE("00",DAY(Hoja2!B398)),2),"/",RIGHT(CONCATENATE("00",MONTH(Hoja2!B398)),2),"/",RIGHT(CONCATENATE("00",YEAR(Hoja2!B398)),2))</f>
        <v>18/01/13</v>
      </c>
      <c r="H398" t="str">
        <f>RIGHT(CONCATENATE("00",DAY(Hoja2!D398)),2)</f>
        <v>17</v>
      </c>
      <c r="I398" t="str">
        <f>CONCATENATE(RIGHT(CONCATENATE("00",DAY(Hoja2!D398)),2),"/",RIGHT(CONCATENATE("00",MONTH(Hoja2!D398)),2),"/",RIGHT(CONCATENATE("00",YEAR(Hoja2!D398)),2))</f>
        <v>17/01/13</v>
      </c>
      <c r="J398" t="str">
        <f>IF(LEN(Hoja2!J398)&gt;150,LEN(Hoja2!J398),"")</f>
        <v/>
      </c>
      <c r="K398" t="str">
        <f>IF(Hoja2!A398&lt;&gt;"", IF(Hoja2!B398&lt;&gt;"", IF(Hoja2!C398&lt;&gt;"", IF(Hoja2!D398&lt;&gt;"", IF(Hoja2!E398&lt;&gt;"", IF(Hoja2!F398&lt;&gt;"", IF(Hoja2!J398&lt;&gt;"","ok",""),""),""),""),""),""),"")</f>
        <v>ok</v>
      </c>
      <c r="L398" t="str">
        <f>IF(Hoja2!A398="'S/F'","--","")</f>
        <v/>
      </c>
      <c r="M398" t="str">
        <f>IF(LEN(Hoja2!C398)&gt;30,Hoja2!C398,"")</f>
        <v/>
      </c>
      <c r="O398" t="str">
        <f>IF(LEN(Hoja2!F398)&gt;110,LEN(Hoja2!F398),"")</f>
        <v/>
      </c>
      <c r="Q398" t="str">
        <f>IF(K398="ok",CONCATENATE(IF(Hoja2!A398="'S/F'","--",""),N398,"INSERT INTO seguimiento_oficios_recepcion_oficio(fecha_captura, folio_interno, no_oficio, dependencia_envia, firma, fecha_oficio, asunto, anexo, captura_id, estatus_id) VALUES ('",CONCATENATE(RIGHT(CONCATENATE("00",DAY(Hoja2!B398)),2),"/",RIGHT(CONCATENATE("00",MONTH(Hoja2!B398)),2),"/",RIGHT(CONCATENATE("00",YEAR(Hoja2!B398)),2)),"',",Hoja2!A398,",'",Hoja2!C398,"','",Hoja2!F398,"','",Hoja2!E398,"','",CONCATENATE(RIGHT(CONCATENATE("00",DAY(Hoja2!D398)),2),"/",RIGHT(CONCATENATE("00",MONTH(Hoja2!D398)),2),"/",RIGHT(CONCATENATE("00",YEAR(Hoja2!D398)),2)),"','",Hoja2!J398,"',","FALSE, 1,8);"), "")</f>
        <v>INSERT INTO seguimiento_oficios_recepcion_oficio(fecha_captura, folio_interno, no_oficio, dependencia_envia, firma, fecha_oficio, asunto, anexo, captura_id, estatus_id) VALUES ('18/01/13',434,'007','SA/SSRH','MARTHA OLIVIA CONTRERAS VALENZUELA','17/01/13','SOL. REPARACION DE VEHICULO TSURU WNA5200',FALSE, 1,8);</v>
      </c>
    </row>
    <row r="399" spans="6:17">
      <c r="F399" t="str">
        <f>RIGHT(CONCATENATE("00",DAY(Hoja2!B399)),2)</f>
        <v>18</v>
      </c>
      <c r="G399" t="str">
        <f>CONCATENATE(RIGHT(CONCATENATE("00",DAY(Hoja2!B399)),2),"/",RIGHT(CONCATENATE("00",MONTH(Hoja2!B399)),2),"/",RIGHT(CONCATENATE("00",YEAR(Hoja2!B399)),2))</f>
        <v>18/01/13</v>
      </c>
      <c r="H399" t="str">
        <f>RIGHT(CONCATENATE("00",DAY(Hoja2!D399)),2)</f>
        <v>15</v>
      </c>
      <c r="I399" t="str">
        <f>CONCATENATE(RIGHT(CONCATENATE("00",DAY(Hoja2!D399)),2),"/",RIGHT(CONCATENATE("00",MONTH(Hoja2!D399)),2),"/",RIGHT(CONCATENATE("00",YEAR(Hoja2!D399)),2))</f>
        <v>15/01/13</v>
      </c>
      <c r="J399" t="str">
        <f>IF(LEN(Hoja2!J399)&gt;150,LEN(Hoja2!J399),"")</f>
        <v/>
      </c>
      <c r="K399" t="str">
        <f>IF(Hoja2!A399&lt;&gt;"", IF(Hoja2!B399&lt;&gt;"", IF(Hoja2!C399&lt;&gt;"", IF(Hoja2!D399&lt;&gt;"", IF(Hoja2!E399&lt;&gt;"", IF(Hoja2!F399&lt;&gt;"", IF(Hoja2!J399&lt;&gt;"","ok",""),""),""),""),""),""),"")</f>
        <v>ok</v>
      </c>
      <c r="L399" t="str">
        <f>IF(Hoja2!A399="'S/F'","--","")</f>
        <v/>
      </c>
      <c r="M399" t="str">
        <f>IF(LEN(Hoja2!C399)&gt;30,Hoja2!C399,"")</f>
        <v/>
      </c>
      <c r="O399" t="str">
        <f>IF(LEN(Hoja2!F399)&gt;110,LEN(Hoja2!F399),"")</f>
        <v/>
      </c>
      <c r="Q399" t="str">
        <f>IF(K399="ok",CONCATENATE(IF(Hoja2!A399="'S/F'","--",""),N399,"INSERT INTO seguimiento_oficios_recepcion_oficio(fecha_captura, folio_interno, no_oficio, dependencia_envia, firma, fecha_oficio, asunto, anexo, captura_id, estatus_id) VALUES ('",CONCATENATE(RIGHT(CONCATENATE("00",DAY(Hoja2!B399)),2),"/",RIGHT(CONCATENATE("00",MONTH(Hoja2!B399)),2),"/",RIGHT(CONCATENATE("00",YEAR(Hoja2!B399)),2)),"',",Hoja2!A399,",'",Hoja2!C399,"','",Hoja2!F399,"','",Hoja2!E399,"','",CONCATENATE(RIGHT(CONCATENATE("00",DAY(Hoja2!D399)),2),"/",RIGHT(CONCATENATE("00",MONTH(Hoja2!D399)),2),"/",RIGHT(CONCATENATE("00",YEAR(Hoja2!D399)),2)),"','",Hoja2!J399,"',","FALSE, 1,8);"), "")</f>
        <v>INSERT INTO seguimiento_oficios_recepcion_oficio(fecha_captura, folio_interno, no_oficio, dependencia_envia, firma, fecha_oficio, asunto, anexo, captura_id, estatus_id) VALUES ('18/01/13',435,'057','SRIA. DE GOB.','ALEJANDRO MANUEL BARRAGAN LANZ','15/01/13','ENVIAN REPORTE DE INCIDENCIAS',FALSE, 1,8);</v>
      </c>
    </row>
    <row r="400" spans="6:17">
      <c r="F400" t="str">
        <f>RIGHT(CONCATENATE("00",DAY(Hoja2!B400)),2)</f>
        <v>18</v>
      </c>
      <c r="G400" t="str">
        <f>CONCATENATE(RIGHT(CONCATENATE("00",DAY(Hoja2!B400)),2),"/",RIGHT(CONCATENATE("00",MONTH(Hoja2!B400)),2),"/",RIGHT(CONCATENATE("00",YEAR(Hoja2!B400)),2))</f>
        <v>18/01/13</v>
      </c>
      <c r="H400" t="str">
        <f>RIGHT(CONCATENATE("00",DAY(Hoja2!D400)),2)</f>
        <v>17</v>
      </c>
      <c r="I400" t="str">
        <f>CONCATENATE(RIGHT(CONCATENATE("00",DAY(Hoja2!D400)),2),"/",RIGHT(CONCATENATE("00",MONTH(Hoja2!D400)),2),"/",RIGHT(CONCATENATE("00",YEAR(Hoja2!D400)),2))</f>
        <v>17/01/13</v>
      </c>
      <c r="J400" t="str">
        <f>IF(LEN(Hoja2!J400)&gt;150,LEN(Hoja2!J400),"")</f>
        <v/>
      </c>
      <c r="K400" t="str">
        <f>IF(Hoja2!A400&lt;&gt;"", IF(Hoja2!B400&lt;&gt;"", IF(Hoja2!C400&lt;&gt;"", IF(Hoja2!D400&lt;&gt;"", IF(Hoja2!E400&lt;&gt;"", IF(Hoja2!F400&lt;&gt;"", IF(Hoja2!J400&lt;&gt;"","ok",""),""),""),""),""),""),"")</f>
        <v>ok</v>
      </c>
      <c r="L400" t="str">
        <f>IF(Hoja2!A400="'S/F'","--","")</f>
        <v/>
      </c>
      <c r="M400" t="str">
        <f>IF(LEN(Hoja2!C400)&gt;30,Hoja2!C400,"")</f>
        <v/>
      </c>
      <c r="O400" t="str">
        <f>IF(LEN(Hoja2!F400)&gt;110,LEN(Hoja2!F400),"")</f>
        <v/>
      </c>
      <c r="Q400" t="str">
        <f>IF(K400="ok",CONCATENATE(IF(Hoja2!A400="'S/F'","--",""),N400,"INSERT INTO seguimiento_oficios_recepcion_oficio(fecha_captura, folio_interno, no_oficio, dependencia_envia, firma, fecha_oficio, asunto, anexo, captura_id, estatus_id) VALUES ('",CONCATENATE(RIGHT(CONCATENATE("00",DAY(Hoja2!B400)),2),"/",RIGHT(CONCATENATE("00",MONTH(Hoja2!B400)),2),"/",RIGHT(CONCATENATE("00",YEAR(Hoja2!B400)),2)),"',",Hoja2!A400,",'",Hoja2!C400,"','",Hoja2!F400,"','",Hoja2!E400,"','",CONCATENATE(RIGHT(CONCATENATE("00",DAY(Hoja2!D400)),2),"/",RIGHT(CONCATENATE("00",MONTH(Hoja2!D400)),2),"/",RIGHT(CONCATENATE("00",YEAR(Hoja2!D400)),2)),"','",Hoja2!J400,"',","FALSE, 1,8);"), "")</f>
        <v>INSERT INTO seguimiento_oficios_recepcion_oficio(fecha_captura, folio_interno, no_oficio, dependencia_envia, firma, fecha_oficio, asunto, anexo, captura_id, estatus_id) VALUES ('18/01/13',436,'028','SOTOP','CLAUDIA SELENE PEREZ PEREZ','17/01/13','ENVIAN REPORTE DE INCIDENCIAS',FALSE, 1,8);</v>
      </c>
    </row>
    <row r="401" spans="6:17">
      <c r="F401" t="str">
        <f>RIGHT(CONCATENATE("00",DAY(Hoja2!B401)),2)</f>
        <v>18</v>
      </c>
      <c r="G401" t="str">
        <f>CONCATENATE(RIGHT(CONCATENATE("00",DAY(Hoja2!B401)),2),"/",RIGHT(CONCATENATE("00",MONTH(Hoja2!B401)),2),"/",RIGHT(CONCATENATE("00",YEAR(Hoja2!B401)),2))</f>
        <v>18/01/13</v>
      </c>
      <c r="H401" t="str">
        <f>RIGHT(CONCATENATE("00",DAY(Hoja2!D401)),2)</f>
        <v>17</v>
      </c>
      <c r="I401" t="str">
        <f>CONCATENATE(RIGHT(CONCATENATE("00",DAY(Hoja2!D401)),2),"/",RIGHT(CONCATENATE("00",MONTH(Hoja2!D401)),2),"/",RIGHT(CONCATENATE("00",YEAR(Hoja2!D401)),2))</f>
        <v>17/01/13</v>
      </c>
      <c r="J401" t="str">
        <f>IF(LEN(Hoja2!J401)&gt;150,LEN(Hoja2!J401),"")</f>
        <v/>
      </c>
      <c r="K401" t="str">
        <f>IF(Hoja2!A401&lt;&gt;"", IF(Hoja2!B401&lt;&gt;"", IF(Hoja2!C401&lt;&gt;"", IF(Hoja2!D401&lt;&gt;"", IF(Hoja2!E401&lt;&gt;"", IF(Hoja2!F401&lt;&gt;"", IF(Hoja2!J401&lt;&gt;"","ok",""),""),""),""),""),""),"")</f>
        <v>ok</v>
      </c>
      <c r="L401" t="str">
        <f>IF(Hoja2!A401="'S/F'","--","")</f>
        <v/>
      </c>
      <c r="M401" t="str">
        <f>IF(LEN(Hoja2!C401)&gt;30,Hoja2!C401,"")</f>
        <v/>
      </c>
      <c r="O401" t="str">
        <f>IF(LEN(Hoja2!F401)&gt;110,LEN(Hoja2!F401),"")</f>
        <v/>
      </c>
      <c r="Q401" t="str">
        <f>IF(K401="ok",CONCATENATE(IF(Hoja2!A401="'S/F'","--",""),N401,"INSERT INTO seguimiento_oficios_recepcion_oficio(fecha_captura, folio_interno, no_oficio, dependencia_envia, firma, fecha_oficio, asunto, anexo, captura_id, estatus_id) VALUES ('",CONCATENATE(RIGHT(CONCATENATE("00",DAY(Hoja2!B401)),2),"/",RIGHT(CONCATENATE("00",MONTH(Hoja2!B401)),2),"/",RIGHT(CONCATENATE("00",YEAR(Hoja2!B401)),2)),"',",Hoja2!A401,",'",Hoja2!C401,"','",Hoja2!F401,"','",Hoja2!E401,"','",CONCATENATE(RIGHT(CONCATENATE("00",DAY(Hoja2!D401)),2),"/",RIGHT(CONCATENATE("00",MONTH(Hoja2!D401)),2),"/",RIGHT(CONCATENATE("00",YEAR(Hoja2!D401)),2)),"','",Hoja2!J401,"',","FALSE, 1,8);"), "")</f>
        <v>INSERT INTO seguimiento_oficios_recepcion_oficio(fecha_captura, folio_interno, no_oficio, dependencia_envia, firma, fecha_oficio, asunto, anexo, captura_id, estatus_id) VALUES ('18/01/13',437,'037','SSP','LUIS ENRIQUE RUIZ GONZALEZ','17/01/13','ENVIAN REPORTE DE FALTAS Y DESCUENTOS PARA SU APLICACIÓN',FALSE, 1,8);</v>
      </c>
    </row>
    <row r="402" spans="6:17">
      <c r="F402" t="str">
        <f>RIGHT(CONCATENATE("00",DAY(Hoja2!B402)),2)</f>
        <v>18</v>
      </c>
      <c r="G402" t="str">
        <f>CONCATENATE(RIGHT(CONCATENATE("00",DAY(Hoja2!B402)),2),"/",RIGHT(CONCATENATE("00",MONTH(Hoja2!B402)),2),"/",RIGHT(CONCATENATE("00",YEAR(Hoja2!B402)),2))</f>
        <v>18/01/13</v>
      </c>
      <c r="H402" t="str">
        <f>RIGHT(CONCATENATE("00",DAY(Hoja2!D402)),2)</f>
        <v>16</v>
      </c>
      <c r="I402" t="str">
        <f>CONCATENATE(RIGHT(CONCATENATE("00",DAY(Hoja2!D402)),2),"/",RIGHT(CONCATENATE("00",MONTH(Hoja2!D402)),2),"/",RIGHT(CONCATENATE("00",YEAR(Hoja2!D402)),2))</f>
        <v>16/01/13</v>
      </c>
      <c r="J402" t="str">
        <f>IF(LEN(Hoja2!J402)&gt;150,LEN(Hoja2!J402),"")</f>
        <v/>
      </c>
      <c r="K402" t="str">
        <f>IF(Hoja2!A402&lt;&gt;"", IF(Hoja2!B402&lt;&gt;"", IF(Hoja2!C402&lt;&gt;"", IF(Hoja2!D402&lt;&gt;"", IF(Hoja2!E402&lt;&gt;"", IF(Hoja2!F402&lt;&gt;"", IF(Hoja2!J402&lt;&gt;"","ok",""),""),""),""),""),""),"")</f>
        <v>ok</v>
      </c>
      <c r="L402" t="str">
        <f>IF(Hoja2!A402="'S/F'","--","")</f>
        <v/>
      </c>
      <c r="M402" t="str">
        <f>IF(LEN(Hoja2!C402)&gt;30,Hoja2!C402,"")</f>
        <v/>
      </c>
      <c r="O402" t="str">
        <f>IF(LEN(Hoja2!F402)&gt;110,LEN(Hoja2!F402),"")</f>
        <v/>
      </c>
      <c r="Q402" t="str">
        <f>IF(K402="ok",CONCATENATE(IF(Hoja2!A402="'S/F'","--",""),N402,"INSERT INTO seguimiento_oficios_recepcion_oficio(fecha_captura, folio_interno, no_oficio, dependencia_envia, firma, fecha_oficio, asunto, anexo, captura_id, estatus_id) VALUES ('",CONCATENATE(RIGHT(CONCATENATE("00",DAY(Hoja2!B402)),2),"/",RIGHT(CONCATENATE("00",MONTH(Hoja2!B402)),2),"/",RIGHT(CONCATENATE("00",YEAR(Hoja2!B402)),2)),"',",Hoja2!A402,",'",Hoja2!C402,"','",Hoja2!F402,"','",Hoja2!E402,"','",CONCATENATE(RIGHT(CONCATENATE("00",DAY(Hoja2!D402)),2),"/",RIGHT(CONCATENATE("00",MONTH(Hoja2!D402)),2),"/",RIGHT(CONCATENATE("00",YEAR(Hoja2!D402)),2)),"','",Hoja2!J402,"',","FALSE, 1,8);"), "")</f>
        <v>INSERT INTO seguimiento_oficios_recepcion_oficio(fecha_captura, folio_interno, no_oficio, dependencia_envia, firma, fecha_oficio, asunto, anexo, captura_id, estatus_id) VALUES ('18/01/13',438,'076','SSP','YOLANDA ROMERO RODRIGUEZ','16/01/13','ENVIAN REPORTE PARA DESCUENTOS  INFONACOTP ARA SU APLICACIÓN',FALSE, 1,8);</v>
      </c>
    </row>
    <row r="403" spans="6:17">
      <c r="F403" t="str">
        <f>RIGHT(CONCATENATE("00",DAY(Hoja2!B403)),2)</f>
        <v>18</v>
      </c>
      <c r="G403" t="str">
        <f>CONCATENATE(RIGHT(CONCATENATE("00",DAY(Hoja2!B403)),2),"/",RIGHT(CONCATENATE("00",MONTH(Hoja2!B403)),2),"/",RIGHT(CONCATENATE("00",YEAR(Hoja2!B403)),2))</f>
        <v>18/01/13</v>
      </c>
      <c r="H403" t="str">
        <f>RIGHT(CONCATENATE("00",DAY(Hoja2!D403)),2)</f>
        <v>14</v>
      </c>
      <c r="I403" t="str">
        <f>CONCATENATE(RIGHT(CONCATENATE("00",DAY(Hoja2!D403)),2),"/",RIGHT(CONCATENATE("00",MONTH(Hoja2!D403)),2),"/",RIGHT(CONCATENATE("00",YEAR(Hoja2!D403)),2))</f>
        <v>14/01/13</v>
      </c>
      <c r="J403" t="str">
        <f>IF(LEN(Hoja2!J403)&gt;150,LEN(Hoja2!J403),"")</f>
        <v/>
      </c>
      <c r="K403" t="str">
        <f>IF(Hoja2!A403&lt;&gt;"", IF(Hoja2!B403&lt;&gt;"", IF(Hoja2!C403&lt;&gt;"", IF(Hoja2!D403&lt;&gt;"", IF(Hoja2!E403&lt;&gt;"", IF(Hoja2!F403&lt;&gt;"", IF(Hoja2!J403&lt;&gt;"","ok",""),""),""),""),""),""),"")</f>
        <v>ok</v>
      </c>
      <c r="L403" t="str">
        <f>IF(Hoja2!A403="'S/F'","--","")</f>
        <v/>
      </c>
      <c r="M403" t="str">
        <f>IF(LEN(Hoja2!C403)&gt;30,Hoja2!C403,"")</f>
        <v/>
      </c>
      <c r="O403" t="str">
        <f>IF(LEN(Hoja2!F403)&gt;110,LEN(Hoja2!F403),"")</f>
        <v/>
      </c>
      <c r="Q403" t="str">
        <f>IF(K403="ok",CONCATENATE(IF(Hoja2!A403="'S/F'","--",""),N403,"INSERT INTO seguimiento_oficios_recepcion_oficio(fecha_captura, folio_interno, no_oficio, dependencia_envia, firma, fecha_oficio, asunto, anexo, captura_id, estatus_id) VALUES ('",CONCATENATE(RIGHT(CONCATENATE("00",DAY(Hoja2!B403)),2),"/",RIGHT(CONCATENATE("00",MONTH(Hoja2!B403)),2),"/",RIGHT(CONCATENATE("00",YEAR(Hoja2!B403)),2)),"',",Hoja2!A403,",'",Hoja2!C403,"','",Hoja2!F403,"','",Hoja2!E403,"','",CONCATENATE(RIGHT(CONCATENATE("00",DAY(Hoja2!D403)),2),"/",RIGHT(CONCATENATE("00",MONTH(Hoja2!D403)),2),"/",RIGHT(CONCATENATE("00",YEAR(Hoja2!D403)),2)),"','",Hoja2!J403,"',","FALSE, 1,8);"), "")</f>
        <v>INSERT INTO seguimiento_oficios_recepcion_oficio(fecha_captura, folio_interno, no_oficio, dependencia_envia, firma, fecha_oficio, asunto, anexo, captura_id, estatus_id) VALUES ('18/01/13',439,'009','SA/SSRM','HECTOR PEREZ GODOY','14/01/13','NOMINA DE LISTA DE RAYA',FALSE, 1,8);</v>
      </c>
    </row>
    <row r="404" spans="6:17">
      <c r="F404" t="str">
        <f>RIGHT(CONCATENATE("00",DAY(Hoja2!B404)),2)</f>
        <v>18</v>
      </c>
      <c r="G404" t="str">
        <f>CONCATENATE(RIGHT(CONCATENATE("00",DAY(Hoja2!B404)),2),"/",RIGHT(CONCATENATE("00",MONTH(Hoja2!B404)),2),"/",RIGHT(CONCATENATE("00",YEAR(Hoja2!B404)),2))</f>
        <v>18/01/13</v>
      </c>
      <c r="H404" t="str">
        <f>RIGHT(CONCATENATE("00",DAY(Hoja2!D404)),2)</f>
        <v>14</v>
      </c>
      <c r="I404" t="str">
        <f>CONCATENATE(RIGHT(CONCATENATE("00",DAY(Hoja2!D404)),2),"/",RIGHT(CONCATENATE("00",MONTH(Hoja2!D404)),2),"/",RIGHT(CONCATENATE("00",YEAR(Hoja2!D404)),2))</f>
        <v>14/01/13</v>
      </c>
      <c r="J404" t="str">
        <f>IF(LEN(Hoja2!J404)&gt;150,LEN(Hoja2!J404),"")</f>
        <v/>
      </c>
      <c r="K404" t="str">
        <f>IF(Hoja2!A404&lt;&gt;"", IF(Hoja2!B404&lt;&gt;"", IF(Hoja2!C404&lt;&gt;"", IF(Hoja2!D404&lt;&gt;"", IF(Hoja2!E404&lt;&gt;"", IF(Hoja2!F404&lt;&gt;"", IF(Hoja2!J404&lt;&gt;"","ok",""),""),""),""),""),""),"")</f>
        <v>ok</v>
      </c>
      <c r="L404" t="str">
        <f>IF(Hoja2!A404="'S/F'","--","")</f>
        <v/>
      </c>
      <c r="M404" t="str">
        <f>IF(LEN(Hoja2!C404)&gt;30,Hoja2!C404,"")</f>
        <v/>
      </c>
      <c r="O404" t="str">
        <f>IF(LEN(Hoja2!F404)&gt;110,LEN(Hoja2!F404),"")</f>
        <v/>
      </c>
      <c r="Q404" t="str">
        <f>IF(K404="ok",CONCATENATE(IF(Hoja2!A404="'S/F'","--",""),N404,"INSERT INTO seguimiento_oficios_recepcion_oficio(fecha_captura, folio_interno, no_oficio, dependencia_envia, firma, fecha_oficio, asunto, anexo, captura_id, estatus_id) VALUES ('",CONCATENATE(RIGHT(CONCATENATE("00",DAY(Hoja2!B404)),2),"/",RIGHT(CONCATENATE("00",MONTH(Hoja2!B404)),2),"/",RIGHT(CONCATENATE("00",YEAR(Hoja2!B404)),2)),"',",Hoja2!A404,",'",Hoja2!C404,"','",Hoja2!F404,"','",Hoja2!E404,"','",CONCATENATE(RIGHT(CONCATENATE("00",DAY(Hoja2!D404)),2),"/",RIGHT(CONCATENATE("00",MONTH(Hoja2!D404)),2),"/",RIGHT(CONCATENATE("00",YEAR(Hoja2!D404)),2)),"','",Hoja2!J404,"',","FALSE, 1,8);"), "")</f>
        <v>INSERT INTO seguimiento_oficios_recepcion_oficio(fecha_captura, folio_interno, no_oficio, dependencia_envia, firma, fecha_oficio, asunto, anexo, captura_id, estatus_id) VALUES ('18/01/13',440,'003','SA/SSSG/DGSG','FRANCISCO RAFAEL FUENTES GUTIERREZ','14/01/13','NOMINA DE LISTA DE RAYA',FALSE, 1,8);</v>
      </c>
    </row>
    <row r="405" spans="6:17">
      <c r="F405" t="str">
        <f>RIGHT(CONCATENATE("00",DAY(Hoja2!B405)),2)</f>
        <v>18</v>
      </c>
      <c r="G405" t="str">
        <f>CONCATENATE(RIGHT(CONCATENATE("00",DAY(Hoja2!B405)),2),"/",RIGHT(CONCATENATE("00",MONTH(Hoja2!B405)),2),"/",RIGHT(CONCATENATE("00",YEAR(Hoja2!B405)),2))</f>
        <v>18/01/13</v>
      </c>
      <c r="H405" t="str">
        <f>RIGHT(CONCATENATE("00",DAY(Hoja2!D405)),2)</f>
        <v>17</v>
      </c>
      <c r="I405" t="str">
        <f>CONCATENATE(RIGHT(CONCATENATE("00",DAY(Hoja2!D405)),2),"/",RIGHT(CONCATENATE("00",MONTH(Hoja2!D405)),2),"/",RIGHT(CONCATENATE("00",YEAR(Hoja2!D405)),2))</f>
        <v>17/01/13</v>
      </c>
      <c r="J405" t="str">
        <f>IF(LEN(Hoja2!J405)&gt;150,LEN(Hoja2!J405),"")</f>
        <v/>
      </c>
      <c r="K405" t="str">
        <f>IF(Hoja2!A405&lt;&gt;"", IF(Hoja2!B405&lt;&gt;"", IF(Hoja2!C405&lt;&gt;"", IF(Hoja2!D405&lt;&gt;"", IF(Hoja2!E405&lt;&gt;"", IF(Hoja2!F405&lt;&gt;"", IF(Hoja2!J405&lt;&gt;"","ok",""),""),""),""),""),""),"")</f>
        <v>ok</v>
      </c>
      <c r="L405" t="str">
        <f>IF(Hoja2!A405="'S/F'","--","")</f>
        <v/>
      </c>
      <c r="M405" t="str">
        <f>IF(LEN(Hoja2!C405)&gt;30,Hoja2!C405,"")</f>
        <v/>
      </c>
      <c r="O405" t="str">
        <f>IF(LEN(Hoja2!F405)&gt;110,LEN(Hoja2!F405),"")</f>
        <v/>
      </c>
      <c r="Q405" t="str">
        <f>IF(K405="ok",CONCATENATE(IF(Hoja2!A405="'S/F'","--",""),N405,"INSERT INTO seguimiento_oficios_recepcion_oficio(fecha_captura, folio_interno, no_oficio, dependencia_envia, firma, fecha_oficio, asunto, anexo, captura_id, estatus_id) VALUES ('",CONCATENATE(RIGHT(CONCATENATE("00",DAY(Hoja2!B405)),2),"/",RIGHT(CONCATENATE("00",MONTH(Hoja2!B405)),2),"/",RIGHT(CONCATENATE("00",YEAR(Hoja2!B405)),2)),"',",Hoja2!A405,",'",Hoja2!C405,"','",Hoja2!F405,"','",Hoja2!E405,"','",CONCATENATE(RIGHT(CONCATENATE("00",DAY(Hoja2!D405)),2),"/",RIGHT(CONCATENATE("00",MONTH(Hoja2!D405)),2),"/",RIGHT(CONCATENATE("00",YEAR(Hoja2!D405)),2)),"','",Hoja2!J405,"',","FALSE, 1,8);"), "")</f>
        <v>INSERT INTO seguimiento_oficios_recepcion_oficio(fecha_captura, folio_interno, no_oficio, dependencia_envia, firma, fecha_oficio, asunto, anexo, captura_id, estatus_id) VALUES ('18/01/13',441,'34','SRIA. DE SALUD','OSCAR PRIEGO ROMAN','17/01/13','CANCELACION DE PENSION ALIMENTICIA DEL C. SILVERIO GOMEZ CORDOVA',FALSE, 1,8);</v>
      </c>
    </row>
    <row r="406" spans="6:17">
      <c r="F406" t="str">
        <f>RIGHT(CONCATENATE("00",DAY(Hoja2!B406)),2)</f>
        <v>18</v>
      </c>
      <c r="G406" t="str">
        <f>CONCATENATE(RIGHT(CONCATENATE("00",DAY(Hoja2!B406)),2),"/",RIGHT(CONCATENATE("00",MONTH(Hoja2!B406)),2),"/",RIGHT(CONCATENATE("00",YEAR(Hoja2!B406)),2))</f>
        <v>18/01/13</v>
      </c>
      <c r="H406" t="str">
        <f>RIGHT(CONCATENATE("00",DAY(Hoja2!D406)),2)</f>
        <v>17</v>
      </c>
      <c r="I406" t="str">
        <f>CONCATENATE(RIGHT(CONCATENATE("00",DAY(Hoja2!D406)),2),"/",RIGHT(CONCATENATE("00",MONTH(Hoja2!D406)),2),"/",RIGHT(CONCATENATE("00",YEAR(Hoja2!D406)),2))</f>
        <v>17/01/13</v>
      </c>
      <c r="J406" t="str">
        <f>IF(LEN(Hoja2!J406)&gt;150,LEN(Hoja2!J406),"")</f>
        <v/>
      </c>
      <c r="K406" t="str">
        <f>IF(Hoja2!A406&lt;&gt;"", IF(Hoja2!B406&lt;&gt;"", IF(Hoja2!C406&lt;&gt;"", IF(Hoja2!D406&lt;&gt;"", IF(Hoja2!E406&lt;&gt;"", IF(Hoja2!F406&lt;&gt;"", IF(Hoja2!J406&lt;&gt;"","ok",""),""),""),""),""),""),"")</f>
        <v>ok</v>
      </c>
      <c r="L406" t="str">
        <f>IF(Hoja2!A406="'S/F'","--","")</f>
        <v/>
      </c>
      <c r="M406" t="str">
        <f>IF(LEN(Hoja2!C406)&gt;30,Hoja2!C406,"")</f>
        <v/>
      </c>
      <c r="O406" t="str">
        <f>IF(LEN(Hoja2!F406)&gt;110,LEN(Hoja2!F406),"")</f>
        <v/>
      </c>
      <c r="Q406" t="str">
        <f>IF(K406="ok",CONCATENATE(IF(Hoja2!A406="'S/F'","--",""),N406,"INSERT INTO seguimiento_oficios_recepcion_oficio(fecha_captura, folio_interno, no_oficio, dependencia_envia, firma, fecha_oficio, asunto, anexo, captura_id, estatus_id) VALUES ('",CONCATENATE(RIGHT(CONCATENATE("00",DAY(Hoja2!B406)),2),"/",RIGHT(CONCATENATE("00",MONTH(Hoja2!B406)),2),"/",RIGHT(CONCATENATE("00",YEAR(Hoja2!B406)),2)),"',",Hoja2!A406,",'",Hoja2!C406,"','",Hoja2!F406,"','",Hoja2!E406,"','",CONCATENATE(RIGHT(CONCATENATE("00",DAY(Hoja2!D406)),2),"/",RIGHT(CONCATENATE("00",MONTH(Hoja2!D406)),2),"/",RIGHT(CONCATENATE("00",YEAR(Hoja2!D406)),2)),"','",Hoja2!J406,"',","FALSE, 1,8);"), "")</f>
        <v>INSERT INTO seguimiento_oficios_recepcion_oficio(fecha_captura, folio_interno, no_oficio, dependencia_envia, firma, fecha_oficio, asunto, anexo, captura_id, estatus_id) VALUES ('18/01/13',442,'32','SRIA. DE SALUD','SAID DAVID CARRERA','17/01/13','CANCELACION DE PENSION ALIMENTICIA DEL C. SILVERIO GOMEZ CORDOVA',FALSE, 1,8);</v>
      </c>
    </row>
    <row r="407" spans="6:17">
      <c r="F407" t="str">
        <f>RIGHT(CONCATENATE("00",DAY(Hoja2!B407)),2)</f>
        <v>18</v>
      </c>
      <c r="G407" t="str">
        <f>CONCATENATE(RIGHT(CONCATENATE("00",DAY(Hoja2!B407)),2),"/",RIGHT(CONCATENATE("00",MONTH(Hoja2!B407)),2),"/",RIGHT(CONCATENATE("00",YEAR(Hoja2!B407)),2))</f>
        <v>18/01/13</v>
      </c>
      <c r="H407" t="str">
        <f>RIGHT(CONCATENATE("00",DAY(Hoja2!D407)),2)</f>
        <v>18</v>
      </c>
      <c r="I407" t="str">
        <f>CONCATENATE(RIGHT(CONCATENATE("00",DAY(Hoja2!D407)),2),"/",RIGHT(CONCATENATE("00",MONTH(Hoja2!D407)),2),"/",RIGHT(CONCATENATE("00",YEAR(Hoja2!D407)),2))</f>
        <v>18/01/13</v>
      </c>
      <c r="J407" t="str">
        <f>IF(LEN(Hoja2!J407)&gt;150,LEN(Hoja2!J407),"")</f>
        <v/>
      </c>
      <c r="K407" t="str">
        <f>IF(Hoja2!A407&lt;&gt;"", IF(Hoja2!B407&lt;&gt;"", IF(Hoja2!C407&lt;&gt;"", IF(Hoja2!D407&lt;&gt;"", IF(Hoja2!E407&lt;&gt;"", IF(Hoja2!F407&lt;&gt;"", IF(Hoja2!J407&lt;&gt;"","ok",""),""),""),""),""),""),"")</f>
        <v>ok</v>
      </c>
      <c r="L407" t="str">
        <f>IF(Hoja2!A407="'S/F'","--","")</f>
        <v/>
      </c>
      <c r="M407" t="str">
        <f>IF(LEN(Hoja2!C407)&gt;30,Hoja2!C407,"")</f>
        <v/>
      </c>
      <c r="O407" t="str">
        <f>IF(LEN(Hoja2!F407)&gt;110,LEN(Hoja2!F407),"")</f>
        <v/>
      </c>
      <c r="Q407" t="str">
        <f>IF(K407="ok",CONCATENATE(IF(Hoja2!A407="'S/F'","--",""),N407,"INSERT INTO seguimiento_oficios_recepcion_oficio(fecha_captura, folio_interno, no_oficio, dependencia_envia, firma, fecha_oficio, asunto, anexo, captura_id, estatus_id) VALUES ('",CONCATENATE(RIGHT(CONCATENATE("00",DAY(Hoja2!B407)),2),"/",RIGHT(CONCATENATE("00",MONTH(Hoja2!B407)),2),"/",RIGHT(CONCATENATE("00",YEAR(Hoja2!B407)),2)),"',",Hoja2!A407,",'",Hoja2!C407,"','",Hoja2!F407,"','",Hoja2!E407,"','",CONCATENATE(RIGHT(CONCATENATE("00",DAY(Hoja2!D407)),2),"/",RIGHT(CONCATENATE("00",MONTH(Hoja2!D407)),2),"/",RIGHT(CONCATENATE("00",YEAR(Hoja2!D407)),2)),"','",Hoja2!J407,"',","FALSE, 1,8);"), "")</f>
        <v>INSERT INTO seguimiento_oficios_recepcion_oficio(fecha_captura, folio_interno, no_oficio, dependencia_envia, firma, fecha_oficio, asunto, anexo, captura_id, estatus_id) VALUES ('18/01/13',443,'040','SERNAPAM','CLAUDIA ELENA ZENTENO RUIZ','18/01/13','PREUSPUESTO ENERO FEBRERO',FALSE, 1,8);</v>
      </c>
    </row>
    <row r="408" spans="6:17">
      <c r="F408" t="str">
        <f>RIGHT(CONCATENATE("00",DAY(Hoja2!B408)),2)</f>
        <v>18</v>
      </c>
      <c r="G408" t="str">
        <f>CONCATENATE(RIGHT(CONCATENATE("00",DAY(Hoja2!B408)),2),"/",RIGHT(CONCATENATE("00",MONTH(Hoja2!B408)),2),"/",RIGHT(CONCATENATE("00",YEAR(Hoja2!B408)),2))</f>
        <v>18/01/13</v>
      </c>
      <c r="H408" t="str">
        <f>RIGHT(CONCATENATE("00",DAY(Hoja2!D408)),2)</f>
        <v>17</v>
      </c>
      <c r="I408" t="str">
        <f>CONCATENATE(RIGHT(CONCATENATE("00",DAY(Hoja2!D408)),2),"/",RIGHT(CONCATENATE("00",MONTH(Hoja2!D408)),2),"/",RIGHT(CONCATENATE("00",YEAR(Hoja2!D408)),2))</f>
        <v>17/01/13</v>
      </c>
      <c r="J408" t="str">
        <f>IF(LEN(Hoja2!J408)&gt;150,LEN(Hoja2!J408),"")</f>
        <v/>
      </c>
      <c r="K408" t="str">
        <f>IF(Hoja2!A408&lt;&gt;"", IF(Hoja2!B408&lt;&gt;"", IF(Hoja2!C408&lt;&gt;"", IF(Hoja2!D408&lt;&gt;"", IF(Hoja2!E408&lt;&gt;"", IF(Hoja2!F408&lt;&gt;"", IF(Hoja2!J408&lt;&gt;"","ok",""),""),""),""),""),""),"")</f>
        <v>ok</v>
      </c>
      <c r="L408" t="str">
        <f>IF(Hoja2!A408="'S/F'","--","")</f>
        <v/>
      </c>
      <c r="M408" t="str">
        <f>IF(LEN(Hoja2!C408)&gt;30,Hoja2!C408,"")</f>
        <v/>
      </c>
      <c r="O408" t="str">
        <f>IF(LEN(Hoja2!F408)&gt;110,LEN(Hoja2!F408),"")</f>
        <v/>
      </c>
      <c r="Q408" t="str">
        <f>IF(K408="ok",CONCATENATE(IF(Hoja2!A408="'S/F'","--",""),N408,"INSERT INTO seguimiento_oficios_recepcion_oficio(fecha_captura, folio_interno, no_oficio, dependencia_envia, firma, fecha_oficio, asunto, anexo, captura_id, estatus_id) VALUES ('",CONCATENATE(RIGHT(CONCATENATE("00",DAY(Hoja2!B408)),2),"/",RIGHT(CONCATENATE("00",MONTH(Hoja2!B408)),2),"/",RIGHT(CONCATENATE("00",YEAR(Hoja2!B408)),2)),"',",Hoja2!A408,",'",Hoja2!C408,"','",Hoja2!F408,"','",Hoja2!E408,"','",CONCATENATE(RIGHT(CONCATENATE("00",DAY(Hoja2!D408)),2),"/",RIGHT(CONCATENATE("00",MONTH(Hoja2!D408)),2),"/",RIGHT(CONCATENATE("00",YEAR(Hoja2!D408)),2)),"','",Hoja2!J408,"',","FALSE, 1,8);"), "")</f>
        <v>INSERT INTO seguimiento_oficios_recepcion_oficio(fecha_captura, folio_interno, no_oficio, dependencia_envia, firma, fecha_oficio, asunto, anexo, captura_id, estatus_id) VALUES ('18/01/13',444,'014','CMT','JUAN COLORADO PEREZ','17/01/13','ENVIAN REPORTE PARA APLICACIÓN DE DESCUENTOS VARIOS',FALSE, 1,8);</v>
      </c>
    </row>
    <row r="409" spans="6:17">
      <c r="F409" t="str">
        <f>RIGHT(CONCATENATE("00",DAY(Hoja2!B409)),2)</f>
        <v>18</v>
      </c>
      <c r="G409" t="str">
        <f>CONCATENATE(RIGHT(CONCATENATE("00",DAY(Hoja2!B409)),2),"/",RIGHT(CONCATENATE("00",MONTH(Hoja2!B409)),2),"/",RIGHT(CONCATENATE("00",YEAR(Hoja2!B409)),2))</f>
        <v>18/01/13</v>
      </c>
      <c r="H409" t="str">
        <f>RIGHT(CONCATENATE("00",DAY(Hoja2!D409)),2)</f>
        <v>17</v>
      </c>
      <c r="I409" t="str">
        <f>CONCATENATE(RIGHT(CONCATENATE("00",DAY(Hoja2!D409)),2),"/",RIGHT(CONCATENATE("00",MONTH(Hoja2!D409)),2),"/",RIGHT(CONCATENATE("00",YEAR(Hoja2!D409)),2))</f>
        <v>17/01/13</v>
      </c>
      <c r="J409" t="str">
        <f>IF(LEN(Hoja2!J409)&gt;150,LEN(Hoja2!J409),"")</f>
        <v/>
      </c>
      <c r="K409" t="str">
        <f>IF(Hoja2!A409&lt;&gt;"", IF(Hoja2!B409&lt;&gt;"", IF(Hoja2!C409&lt;&gt;"", IF(Hoja2!D409&lt;&gt;"", IF(Hoja2!E409&lt;&gt;"", IF(Hoja2!F409&lt;&gt;"", IF(Hoja2!J409&lt;&gt;"","ok",""),""),""),""),""),""),"")</f>
        <v>ok</v>
      </c>
      <c r="L409" t="str">
        <f>IF(Hoja2!A409="'S/F'","--","")</f>
        <v/>
      </c>
      <c r="M409" t="str">
        <f>IF(LEN(Hoja2!C409)&gt;30,Hoja2!C409,"")</f>
        <v/>
      </c>
      <c r="O409" t="str">
        <f>IF(LEN(Hoja2!F409)&gt;110,LEN(Hoja2!F409),"")</f>
        <v/>
      </c>
      <c r="Q409" t="str">
        <f>IF(K409="ok",CONCATENATE(IF(Hoja2!A409="'S/F'","--",""),N409,"INSERT INTO seguimiento_oficios_recepcion_oficio(fecha_captura, folio_interno, no_oficio, dependencia_envia, firma, fecha_oficio, asunto, anexo, captura_id, estatus_id) VALUES ('",CONCATENATE(RIGHT(CONCATENATE("00",DAY(Hoja2!B409)),2),"/",RIGHT(CONCATENATE("00",MONTH(Hoja2!B409)),2),"/",RIGHT(CONCATENATE("00",YEAR(Hoja2!B409)),2)),"',",Hoja2!A409,",'",Hoja2!C409,"','",Hoja2!F409,"','",Hoja2!E409,"','",CONCATENATE(RIGHT(CONCATENATE("00",DAY(Hoja2!D409)),2),"/",RIGHT(CONCATENATE("00",MONTH(Hoja2!D409)),2),"/",RIGHT(CONCATENATE("00",YEAR(Hoja2!D409)),2)),"','",Hoja2!J409,"',","FALSE, 1,8);"), "")</f>
        <v>INSERT INTO seguimiento_oficios_recepcion_oficio(fecha_captura, folio_interno, no_oficio, dependencia_envia, firma, fecha_oficio, asunto, anexo, captura_id, estatus_id) VALUES ('18/01/13',445,'077','SEDESOL','MONICA FERNANDEZ BALBOA','17/01/13','SOL. APOYO CON  UNA UNIDA DE TRANSPORT446E',FALSE, 1,8);</v>
      </c>
    </row>
    <row r="410" spans="6:17">
      <c r="F410" t="str">
        <f>RIGHT(CONCATENATE("00",DAY(Hoja2!B410)),2)</f>
        <v>18</v>
      </c>
      <c r="G410" t="str">
        <f>CONCATENATE(RIGHT(CONCATENATE("00",DAY(Hoja2!B410)),2),"/",RIGHT(CONCATENATE("00",MONTH(Hoja2!B410)),2),"/",RIGHT(CONCATENATE("00",YEAR(Hoja2!B410)),2))</f>
        <v>18/01/13</v>
      </c>
      <c r="H410" t="str">
        <f>RIGHT(CONCATENATE("00",DAY(Hoja2!D410)),2)</f>
        <v>17</v>
      </c>
      <c r="I410" t="str">
        <f>CONCATENATE(RIGHT(CONCATENATE("00",DAY(Hoja2!D410)),2),"/",RIGHT(CONCATENATE("00",MONTH(Hoja2!D410)),2),"/",RIGHT(CONCATENATE("00",YEAR(Hoja2!D410)),2))</f>
        <v>17/01/13</v>
      </c>
      <c r="J410" t="str">
        <f>IF(LEN(Hoja2!J410)&gt;150,LEN(Hoja2!J410),"")</f>
        <v/>
      </c>
      <c r="K410" t="str">
        <f>IF(Hoja2!A410&lt;&gt;"", IF(Hoja2!B410&lt;&gt;"", IF(Hoja2!C410&lt;&gt;"", IF(Hoja2!D410&lt;&gt;"", IF(Hoja2!E410&lt;&gt;"", IF(Hoja2!F410&lt;&gt;"", IF(Hoja2!J410&lt;&gt;"","ok",""),""),""),""),""),""),"")</f>
        <v>ok</v>
      </c>
      <c r="L410" t="str">
        <f>IF(Hoja2!A410="'S/F'","--","")</f>
        <v/>
      </c>
      <c r="M410" t="str">
        <f>IF(LEN(Hoja2!C410)&gt;30,Hoja2!C410,"")</f>
        <v/>
      </c>
      <c r="O410" t="str">
        <f>IF(LEN(Hoja2!F410)&gt;110,LEN(Hoja2!F410),"")</f>
        <v/>
      </c>
      <c r="Q410" t="str">
        <f>IF(K410="ok",CONCATENATE(IF(Hoja2!A410="'S/F'","--",""),N410,"INSERT INTO seguimiento_oficios_recepcion_oficio(fecha_captura, folio_interno, no_oficio, dependencia_envia, firma, fecha_oficio, asunto, anexo, captura_id, estatus_id) VALUES ('",CONCATENATE(RIGHT(CONCATENATE("00",DAY(Hoja2!B410)),2),"/",RIGHT(CONCATENATE("00",MONTH(Hoja2!B410)),2),"/",RIGHT(CONCATENATE("00",YEAR(Hoja2!B410)),2)),"',",Hoja2!A410,",'",Hoja2!C410,"','",Hoja2!F410,"','",Hoja2!E410,"','",CONCATENATE(RIGHT(CONCATENATE("00",DAY(Hoja2!D410)),2),"/",RIGHT(CONCATENATE("00",MONTH(Hoja2!D410)),2),"/",RIGHT(CONCATENATE("00",YEAR(Hoja2!D410)),2)),"','",Hoja2!J410,"',","FALSE, 1,8);"), "")</f>
        <v>INSERT INTO seguimiento_oficios_recepcion_oficio(fecha_captura, folio_interno, no_oficio, dependencia_envia, firma, fecha_oficio, asunto, anexo, captura_id, estatus_id) VALUES ('18/01/13',446,'020','CORAT','ANDRES AVELINO DE LA CERDA PADILLA','17/01/13','ENVIAN REPORTE DE INCIDENCIAS',FALSE, 1,8);</v>
      </c>
    </row>
    <row r="411" spans="6:17">
      <c r="F411" t="str">
        <f>RIGHT(CONCATENATE("00",DAY(Hoja2!B411)),2)</f>
        <v>18</v>
      </c>
      <c r="G411" t="str">
        <f>CONCATENATE(RIGHT(CONCATENATE("00",DAY(Hoja2!B411)),2),"/",RIGHT(CONCATENATE("00",MONTH(Hoja2!B411)),2),"/",RIGHT(CONCATENATE("00",YEAR(Hoja2!B411)),2))</f>
        <v>18/01/13</v>
      </c>
      <c r="H411" t="str">
        <f>RIGHT(CONCATENATE("00",DAY(Hoja2!D411)),2)</f>
        <v>18</v>
      </c>
      <c r="I411" t="str">
        <f>CONCATENATE(RIGHT(CONCATENATE("00",DAY(Hoja2!D411)),2),"/",RIGHT(CONCATENATE("00",MONTH(Hoja2!D411)),2),"/",RIGHT(CONCATENATE("00",YEAR(Hoja2!D411)),2))</f>
        <v>18/01/13</v>
      </c>
      <c r="J411" t="str">
        <f>IF(LEN(Hoja2!J411)&gt;150,LEN(Hoja2!J411),"")</f>
        <v/>
      </c>
      <c r="K411" t="str">
        <f>IF(Hoja2!A411&lt;&gt;"", IF(Hoja2!B411&lt;&gt;"", IF(Hoja2!C411&lt;&gt;"", IF(Hoja2!D411&lt;&gt;"", IF(Hoja2!E411&lt;&gt;"", IF(Hoja2!F411&lt;&gt;"", IF(Hoja2!J411&lt;&gt;"","ok",""),""),""),""),""),""),"")</f>
        <v>ok</v>
      </c>
      <c r="L411" t="str">
        <f>IF(Hoja2!A411="'S/F'","--","")</f>
        <v/>
      </c>
      <c r="M411" t="str">
        <f>IF(LEN(Hoja2!C411)&gt;30,Hoja2!C411,"")</f>
        <v/>
      </c>
      <c r="O411" t="str">
        <f>IF(LEN(Hoja2!F411)&gt;110,LEN(Hoja2!F411),"")</f>
        <v/>
      </c>
      <c r="Q411" t="str">
        <f>IF(K411="ok",CONCATENATE(IF(Hoja2!A411="'S/F'","--",""),N411,"INSERT INTO seguimiento_oficios_recepcion_oficio(fecha_captura, folio_interno, no_oficio, dependencia_envia, firma, fecha_oficio, asunto, anexo, captura_id, estatus_id) VALUES ('",CONCATENATE(RIGHT(CONCATENATE("00",DAY(Hoja2!B411)),2),"/",RIGHT(CONCATENATE("00",MONTH(Hoja2!B411)),2),"/",RIGHT(CONCATENATE("00",YEAR(Hoja2!B411)),2)),"',",Hoja2!A411,",'",Hoja2!C411,"','",Hoja2!F411,"','",Hoja2!E411,"','",CONCATENATE(RIGHT(CONCATENATE("00",DAY(Hoja2!D411)),2),"/",RIGHT(CONCATENATE("00",MONTH(Hoja2!D411)),2),"/",RIGHT(CONCATENATE("00",YEAR(Hoja2!D411)),2)),"','",Hoja2!J411,"',","FALSE, 1,8);"), "")</f>
        <v>INSERT INTO seguimiento_oficios_recepcion_oficio(fecha_captura, folio_interno, no_oficio, dependencia_envia, firma, fecha_oficio, asunto, anexo, captura_id, estatus_id) VALUES ('18/01/13',447,'035','SDET','JOSE DE LA CRUZ RUEDA HERNANDEZ','18/01/13','ENVIAN REPORTE DE INCIDENCIAS',FALSE, 1,8);</v>
      </c>
    </row>
    <row r="412" spans="6:17">
      <c r="F412" t="str">
        <f>RIGHT(CONCATENATE("00",DAY(Hoja2!B412)),2)</f>
        <v>18</v>
      </c>
      <c r="G412" t="str">
        <f>CONCATENATE(RIGHT(CONCATENATE("00",DAY(Hoja2!B412)),2),"/",RIGHT(CONCATENATE("00",MONTH(Hoja2!B412)),2),"/",RIGHT(CONCATENATE("00",YEAR(Hoja2!B412)),2))</f>
        <v>18/01/13</v>
      </c>
      <c r="H412" t="str">
        <f>RIGHT(CONCATENATE("00",DAY(Hoja2!D412)),2)</f>
        <v>16</v>
      </c>
      <c r="I412" t="str">
        <f>CONCATENATE(RIGHT(CONCATENATE("00",DAY(Hoja2!D412)),2),"/",RIGHT(CONCATENATE("00",MONTH(Hoja2!D412)),2),"/",RIGHT(CONCATENATE("00",YEAR(Hoja2!D412)),2))</f>
        <v>16/01/13</v>
      </c>
      <c r="J412" t="str">
        <f>IF(LEN(Hoja2!J412)&gt;150,LEN(Hoja2!J412),"")</f>
        <v/>
      </c>
      <c r="K412" t="str">
        <f>IF(Hoja2!A412&lt;&gt;"", IF(Hoja2!B412&lt;&gt;"", IF(Hoja2!C412&lt;&gt;"", IF(Hoja2!D412&lt;&gt;"", IF(Hoja2!E412&lt;&gt;"", IF(Hoja2!F412&lt;&gt;"", IF(Hoja2!J412&lt;&gt;"","ok",""),""),""),""),""),""),"")</f>
        <v>ok</v>
      </c>
      <c r="L412" t="str">
        <f>IF(Hoja2!A412="'S/F'","--","")</f>
        <v/>
      </c>
      <c r="M412" t="str">
        <f>IF(LEN(Hoja2!C412)&gt;30,Hoja2!C412,"")</f>
        <v/>
      </c>
      <c r="O412" t="str">
        <f>IF(LEN(Hoja2!F412)&gt;110,LEN(Hoja2!F412),"")</f>
        <v/>
      </c>
      <c r="Q412" t="str">
        <f>IF(K412="ok",CONCATENATE(IF(Hoja2!A412="'S/F'","--",""),N412,"INSERT INTO seguimiento_oficios_recepcion_oficio(fecha_captura, folio_interno, no_oficio, dependencia_envia, firma, fecha_oficio, asunto, anexo, captura_id, estatus_id) VALUES ('",CONCATENATE(RIGHT(CONCATENATE("00",DAY(Hoja2!B412)),2),"/",RIGHT(CONCATENATE("00",MONTH(Hoja2!B412)),2),"/",RIGHT(CONCATENATE("00",YEAR(Hoja2!B412)),2)),"',",Hoja2!A412,",'",Hoja2!C412,"','",Hoja2!F412,"','",Hoja2!E412,"','",CONCATENATE(RIGHT(CONCATENATE("00",DAY(Hoja2!D412)),2),"/",RIGHT(CONCATENATE("00",MONTH(Hoja2!D412)),2),"/",RIGHT(CONCATENATE("00",YEAR(Hoja2!D412)),2)),"','",Hoja2!J412,"',","FALSE, 1,8);"), "")</f>
        <v>INSERT INTO seguimiento_oficios_recepcion_oficio(fecha_captura, folio_interno, no_oficio, dependencia_envia, firma, fecha_oficio, asunto, anexo, captura_id, estatus_id) VALUES ('18/01/13',448,'085','HOSP. REG. ALTA ESPECIALIDAD DE LA MUJER','YANET PEREZ MENDEZ','16/01/13','ENVIAN REPORTE DE INCIDENCIAS',FALSE, 1,8);</v>
      </c>
    </row>
    <row r="413" spans="6:17">
      <c r="F413" t="str">
        <f>RIGHT(CONCATENATE("00",DAY(Hoja2!B413)),2)</f>
        <v>18</v>
      </c>
      <c r="G413" t="str">
        <f>CONCATENATE(RIGHT(CONCATENATE("00",DAY(Hoja2!B413)),2),"/",RIGHT(CONCATENATE("00",MONTH(Hoja2!B413)),2),"/",RIGHT(CONCATENATE("00",YEAR(Hoja2!B413)),2))</f>
        <v>18/01/13</v>
      </c>
      <c r="H413" t="str">
        <f>RIGHT(CONCATENATE("00",DAY(Hoja2!D413)),2)</f>
        <v>17</v>
      </c>
      <c r="I413" t="str">
        <f>CONCATENATE(RIGHT(CONCATENATE("00",DAY(Hoja2!D413)),2),"/",RIGHT(CONCATENATE("00",MONTH(Hoja2!D413)),2),"/",RIGHT(CONCATENATE("00",YEAR(Hoja2!D413)),2))</f>
        <v>17/01/13</v>
      </c>
      <c r="J413" t="str">
        <f>IF(LEN(Hoja2!J413)&gt;150,LEN(Hoja2!J413),"")</f>
        <v/>
      </c>
      <c r="K413" t="str">
        <f>IF(Hoja2!A413&lt;&gt;"", IF(Hoja2!B413&lt;&gt;"", IF(Hoja2!C413&lt;&gt;"", IF(Hoja2!D413&lt;&gt;"", IF(Hoja2!E413&lt;&gt;"", IF(Hoja2!F413&lt;&gt;"", IF(Hoja2!J413&lt;&gt;"","ok",""),""),""),""),""),""),"")</f>
        <v>ok</v>
      </c>
      <c r="L413" t="str">
        <f>IF(Hoja2!A413="'S/F'","--","")</f>
        <v/>
      </c>
      <c r="M413" t="str">
        <f>IF(LEN(Hoja2!C413)&gt;30,Hoja2!C413,"")</f>
        <v/>
      </c>
      <c r="O413" t="str">
        <f>IF(LEN(Hoja2!F413)&gt;110,LEN(Hoja2!F413),"")</f>
        <v/>
      </c>
      <c r="Q413" t="str">
        <f>IF(K413="ok",CONCATENATE(IF(Hoja2!A413="'S/F'","--",""),N413,"INSERT INTO seguimiento_oficios_recepcion_oficio(fecha_captura, folio_interno, no_oficio, dependencia_envia, firma, fecha_oficio, asunto, anexo, captura_id, estatus_id) VALUES ('",CONCATENATE(RIGHT(CONCATENATE("00",DAY(Hoja2!B413)),2),"/",RIGHT(CONCATENATE("00",MONTH(Hoja2!B413)),2),"/",RIGHT(CONCATENATE("00",YEAR(Hoja2!B413)),2)),"',",Hoja2!A413,",'",Hoja2!C413,"','",Hoja2!F413,"','",Hoja2!E413,"','",CONCATENATE(RIGHT(CONCATENATE("00",DAY(Hoja2!D413)),2),"/",RIGHT(CONCATENATE("00",MONTH(Hoja2!D413)),2),"/",RIGHT(CONCATENATE("00",YEAR(Hoja2!D413)),2)),"','",Hoja2!J413,"',","FALSE, 1,8);"), "")</f>
        <v>INSERT INTO seguimiento_oficios_recepcion_oficio(fecha_captura, folio_interno, no_oficio, dependencia_envia, firma, fecha_oficio, asunto, anexo, captura_id, estatus_id) VALUES ('18/01/13',449,'093','HOSP. REG. ALTA ESPECIALIDAD DE LA MUJER','YANET PEREZ MENDEZ','17/01/13','ENVIAN REPORTE DE PRIMA DOMINICAL ESTATAL',FALSE, 1,8);</v>
      </c>
    </row>
    <row r="414" spans="6:17">
      <c r="F414" t="str">
        <f>RIGHT(CONCATENATE("00",DAY(Hoja2!B414)),2)</f>
        <v>18</v>
      </c>
      <c r="G414" t="str">
        <f>CONCATENATE(RIGHT(CONCATENATE("00",DAY(Hoja2!B414)),2),"/",RIGHT(CONCATENATE("00",MONTH(Hoja2!B414)),2),"/",RIGHT(CONCATENATE("00",YEAR(Hoja2!B414)),2))</f>
        <v>18/01/13</v>
      </c>
      <c r="H414" t="str">
        <f>RIGHT(CONCATENATE("00",DAY(Hoja2!D414)),2)</f>
        <v>17</v>
      </c>
      <c r="I414" t="str">
        <f>CONCATENATE(RIGHT(CONCATENATE("00",DAY(Hoja2!D414)),2),"/",RIGHT(CONCATENATE("00",MONTH(Hoja2!D414)),2),"/",RIGHT(CONCATENATE("00",YEAR(Hoja2!D414)),2))</f>
        <v>17/01/13</v>
      </c>
      <c r="J414" t="str">
        <f>IF(LEN(Hoja2!J414)&gt;150,LEN(Hoja2!J414),"")</f>
        <v/>
      </c>
      <c r="K414" t="str">
        <f>IF(Hoja2!A414&lt;&gt;"", IF(Hoja2!B414&lt;&gt;"", IF(Hoja2!C414&lt;&gt;"", IF(Hoja2!D414&lt;&gt;"", IF(Hoja2!E414&lt;&gt;"", IF(Hoja2!F414&lt;&gt;"", IF(Hoja2!J414&lt;&gt;"","ok",""),""),""),""),""),""),"")</f>
        <v>ok</v>
      </c>
      <c r="L414" t="str">
        <f>IF(Hoja2!A414="'S/F'","--","")</f>
        <v/>
      </c>
      <c r="M414" t="str">
        <f>IF(LEN(Hoja2!C414)&gt;30,Hoja2!C414,"")</f>
        <v/>
      </c>
      <c r="O414" t="str">
        <f>IF(LEN(Hoja2!F414)&gt;110,LEN(Hoja2!F414),"")</f>
        <v/>
      </c>
      <c r="Q414" t="str">
        <f>IF(K414="ok",CONCATENATE(IF(Hoja2!A414="'S/F'","--",""),N414,"INSERT INTO seguimiento_oficios_recepcion_oficio(fecha_captura, folio_interno, no_oficio, dependencia_envia, firma, fecha_oficio, asunto, anexo, captura_id, estatus_id) VALUES ('",CONCATENATE(RIGHT(CONCATENATE("00",DAY(Hoja2!B414)),2),"/",RIGHT(CONCATENATE("00",MONTH(Hoja2!B414)),2),"/",RIGHT(CONCATENATE("00",YEAR(Hoja2!B414)),2)),"',",Hoja2!A414,",'",Hoja2!C414,"','",Hoja2!F414,"','",Hoja2!E414,"','",CONCATENATE(RIGHT(CONCATENATE("00",DAY(Hoja2!D414)),2),"/",RIGHT(CONCATENATE("00",MONTH(Hoja2!D414)),2),"/",RIGHT(CONCATENATE("00",YEAR(Hoja2!D414)),2)),"','",Hoja2!J414,"',","FALSE, 1,8);"), "")</f>
        <v>INSERT INTO seguimiento_oficios_recepcion_oficio(fecha_captura, folio_interno, no_oficio, dependencia_envia, firma, fecha_oficio, asunto, anexo, captura_id, estatus_id) VALUES ('18/01/13',450,'050','DIF TABASCO','MARIA ELVIA FERNANDEZ FERNANDEZ','17/01/13','ENVIAN FOTOCOPIA DEL LAUDO LABORAL',FALSE, 1,8);</v>
      </c>
    </row>
    <row r="415" spans="6:17">
      <c r="F415" t="str">
        <f>RIGHT(CONCATENATE("00",DAY(Hoja2!B415)),2)</f>
        <v>18</v>
      </c>
      <c r="G415" t="str">
        <f>CONCATENATE(RIGHT(CONCATENATE("00",DAY(Hoja2!B415)),2),"/",RIGHT(CONCATENATE("00",MONTH(Hoja2!B415)),2),"/",RIGHT(CONCATENATE("00",YEAR(Hoja2!B415)),2))</f>
        <v>18/01/13</v>
      </c>
      <c r="H415" t="str">
        <f>RIGHT(CONCATENATE("00",DAY(Hoja2!D415)),2)</f>
        <v>17</v>
      </c>
      <c r="I415" t="str">
        <f>CONCATENATE(RIGHT(CONCATENATE("00",DAY(Hoja2!D415)),2),"/",RIGHT(CONCATENATE("00",MONTH(Hoja2!D415)),2),"/",RIGHT(CONCATENATE("00",YEAR(Hoja2!D415)),2))</f>
        <v>17/01/13</v>
      </c>
      <c r="J415" t="str">
        <f>IF(LEN(Hoja2!J415)&gt;150,LEN(Hoja2!J415),"")</f>
        <v/>
      </c>
      <c r="K415" t="str">
        <f>IF(Hoja2!A415&lt;&gt;"", IF(Hoja2!B415&lt;&gt;"", IF(Hoja2!C415&lt;&gt;"", IF(Hoja2!D415&lt;&gt;"", IF(Hoja2!E415&lt;&gt;"", IF(Hoja2!F415&lt;&gt;"", IF(Hoja2!J415&lt;&gt;"","ok",""),""),""),""),""),""),"")</f>
        <v>ok</v>
      </c>
      <c r="L415" t="str">
        <f>IF(Hoja2!A415="'S/F'","--","")</f>
        <v/>
      </c>
      <c r="M415" t="str">
        <f>IF(LEN(Hoja2!C415)&gt;30,Hoja2!C415,"")</f>
        <v/>
      </c>
      <c r="O415" t="str">
        <f>IF(LEN(Hoja2!F415)&gt;110,LEN(Hoja2!F415),"")</f>
        <v/>
      </c>
      <c r="Q415" t="str">
        <f>IF(K415="ok",CONCATENATE(IF(Hoja2!A415="'S/F'","--",""),N415,"INSERT INTO seguimiento_oficios_recepcion_oficio(fecha_captura, folio_interno, no_oficio, dependencia_envia, firma, fecha_oficio, asunto, anexo, captura_id, estatus_id) VALUES ('",CONCATENATE(RIGHT(CONCATENATE("00",DAY(Hoja2!B415)),2),"/",RIGHT(CONCATENATE("00",MONTH(Hoja2!B415)),2),"/",RIGHT(CONCATENATE("00",YEAR(Hoja2!B415)),2)),"',",Hoja2!A415,",'",Hoja2!C415,"','",Hoja2!F415,"','",Hoja2!E415,"','",CONCATENATE(RIGHT(CONCATENATE("00",DAY(Hoja2!D415)),2),"/",RIGHT(CONCATENATE("00",MONTH(Hoja2!D415)),2),"/",RIGHT(CONCATENATE("00",YEAR(Hoja2!D415)),2)),"','",Hoja2!J415,"',","FALSE, 1,8);"), "")</f>
        <v>INSERT INTO seguimiento_oficios_recepcion_oficio(fecha_captura, folio_interno, no_oficio, dependencia_envia, firma, fecha_oficio, asunto, anexo, captura_id, estatus_id) VALUES ('18/01/13',451,'S/N','SDET','SILVIA DEL CARMEN GUZMAN MAYO','17/01/13','ENVIAN REPORTE DE INCIDENCIAS',FALSE, 1,8);</v>
      </c>
    </row>
    <row r="416" spans="6:17">
      <c r="F416" t="str">
        <f>RIGHT(CONCATENATE("00",DAY(Hoja2!B416)),2)</f>
        <v>18</v>
      </c>
      <c r="G416" t="str">
        <f>CONCATENATE(RIGHT(CONCATENATE("00",DAY(Hoja2!B416)),2),"/",RIGHT(CONCATENATE("00",MONTH(Hoja2!B416)),2),"/",RIGHT(CONCATENATE("00",YEAR(Hoja2!B416)),2))</f>
        <v>18/01/13</v>
      </c>
      <c r="H416" t="str">
        <f>RIGHT(CONCATENATE("00",DAY(Hoja2!D416)),2)</f>
        <v>16</v>
      </c>
      <c r="I416" t="str">
        <f>CONCATENATE(RIGHT(CONCATENATE("00",DAY(Hoja2!D416)),2),"/",RIGHT(CONCATENATE("00",MONTH(Hoja2!D416)),2),"/",RIGHT(CONCATENATE("00",YEAR(Hoja2!D416)),2))</f>
        <v>16/01/13</v>
      </c>
      <c r="J416" t="str">
        <f>IF(LEN(Hoja2!J416)&gt;150,LEN(Hoja2!J416),"")</f>
        <v/>
      </c>
      <c r="K416" t="str">
        <f>IF(Hoja2!A416&lt;&gt;"", IF(Hoja2!B416&lt;&gt;"", IF(Hoja2!C416&lt;&gt;"", IF(Hoja2!D416&lt;&gt;"", IF(Hoja2!E416&lt;&gt;"", IF(Hoja2!F416&lt;&gt;"", IF(Hoja2!J416&lt;&gt;"","ok",""),""),""),""),""),""),"")</f>
        <v>ok</v>
      </c>
      <c r="L416" t="str">
        <f>IF(Hoja2!A416="'S/F'","--","")</f>
        <v/>
      </c>
      <c r="M416" t="str">
        <f>IF(LEN(Hoja2!C416)&gt;30,Hoja2!C416,"")</f>
        <v/>
      </c>
      <c r="O416" t="str">
        <f>IF(LEN(Hoja2!F416)&gt;110,LEN(Hoja2!F416),"")</f>
        <v/>
      </c>
      <c r="Q416" t="str">
        <f>IF(K416="ok",CONCATENATE(IF(Hoja2!A416="'S/F'","--",""),N416,"INSERT INTO seguimiento_oficios_recepcion_oficio(fecha_captura, folio_interno, no_oficio, dependencia_envia, firma, fecha_oficio, asunto, anexo, captura_id, estatus_id) VALUES ('",CONCATENATE(RIGHT(CONCATENATE("00",DAY(Hoja2!B416)),2),"/",RIGHT(CONCATENATE("00",MONTH(Hoja2!B416)),2),"/",RIGHT(CONCATENATE("00",YEAR(Hoja2!B416)),2)),"',",Hoja2!A416,",'",Hoja2!C416,"','",Hoja2!F416,"','",Hoja2!E416,"','",CONCATENATE(RIGHT(CONCATENATE("00",DAY(Hoja2!D416)),2),"/",RIGHT(CONCATENATE("00",MONTH(Hoja2!D416)),2),"/",RIGHT(CONCATENATE("00",YEAR(Hoja2!D416)),2)),"','",Hoja2!J416,"',","FALSE, 1,8);"), "")</f>
        <v>INSERT INTO seguimiento_oficios_recepcion_oficio(fecha_captura, folio_interno, no_oficio, dependencia_envia, firma, fecha_oficio, asunto, anexo, captura_id, estatus_id) VALUES ('18/01/13',452,'02','SDET','SILVIA DEL CARMEN GUZMAN MAYO','16/01/13','ENVIAN REPORTE DE INCIDENCIAS',FALSE, 1,8);</v>
      </c>
    </row>
    <row r="417" spans="6:17">
      <c r="F417" t="str">
        <f>RIGHT(CONCATENATE("00",DAY(Hoja2!B417)),2)</f>
        <v>18</v>
      </c>
      <c r="G417" t="str">
        <f>CONCATENATE(RIGHT(CONCATENATE("00",DAY(Hoja2!B417)),2),"/",RIGHT(CONCATENATE("00",MONTH(Hoja2!B417)),2),"/",RIGHT(CONCATENATE("00",YEAR(Hoja2!B417)),2))</f>
        <v>18/01/13</v>
      </c>
      <c r="H417" t="str">
        <f>RIGHT(CONCATENATE("00",DAY(Hoja2!D417)),2)</f>
        <v>17</v>
      </c>
      <c r="I417" t="str">
        <f>CONCATENATE(RIGHT(CONCATENATE("00",DAY(Hoja2!D417)),2),"/",RIGHT(CONCATENATE("00",MONTH(Hoja2!D417)),2),"/",RIGHT(CONCATENATE("00",YEAR(Hoja2!D417)),2))</f>
        <v>17/01/13</v>
      </c>
      <c r="J417" t="str">
        <f>IF(LEN(Hoja2!J417)&gt;150,LEN(Hoja2!J417),"")</f>
        <v/>
      </c>
      <c r="K417" t="str">
        <f>IF(Hoja2!A417&lt;&gt;"", IF(Hoja2!B417&lt;&gt;"", IF(Hoja2!C417&lt;&gt;"", IF(Hoja2!D417&lt;&gt;"", IF(Hoja2!E417&lt;&gt;"", IF(Hoja2!F417&lt;&gt;"", IF(Hoja2!J417&lt;&gt;"","ok",""),""),""),""),""),""),"")</f>
        <v>ok</v>
      </c>
      <c r="L417" t="str">
        <f>IF(Hoja2!A417="'S/F'","--","")</f>
        <v/>
      </c>
      <c r="M417" t="str">
        <f>IF(LEN(Hoja2!C417)&gt;30,Hoja2!C417,"")</f>
        <v/>
      </c>
      <c r="O417" t="str">
        <f>IF(LEN(Hoja2!F417)&gt;110,LEN(Hoja2!F417),"")</f>
        <v/>
      </c>
      <c r="Q417" t="str">
        <f>IF(K417="ok",CONCATENATE(IF(Hoja2!A417="'S/F'","--",""),N417,"INSERT INTO seguimiento_oficios_recepcion_oficio(fecha_captura, folio_interno, no_oficio, dependencia_envia, firma, fecha_oficio, asunto, anexo, captura_id, estatus_id) VALUES ('",CONCATENATE(RIGHT(CONCATENATE("00",DAY(Hoja2!B417)),2),"/",RIGHT(CONCATENATE("00",MONTH(Hoja2!B417)),2),"/",RIGHT(CONCATENATE("00",YEAR(Hoja2!B417)),2)),"',",Hoja2!A417,",'",Hoja2!C417,"','",Hoja2!F417,"','",Hoja2!E417,"','",CONCATENATE(RIGHT(CONCATENATE("00",DAY(Hoja2!D417)),2),"/",RIGHT(CONCATENATE("00",MONTH(Hoja2!D417)),2),"/",RIGHT(CONCATENATE("00",YEAR(Hoja2!D417)),2)),"','",Hoja2!J417,"',","FALSE, 1,8);"), "")</f>
        <v>INSERT INTO seguimiento_oficios_recepcion_oficio(fecha_captura, folio_interno, no_oficio, dependencia_envia, firma, fecha_oficio, asunto, anexo, captura_id, estatus_id) VALUES ('18/01/13',453,'003','MUSEO PAPAGAYO','MONICA RODRIGUEZ HIDALGO','17/01/13','ENVIAN RELACION DE COMPENSACION POR DESEMPEÑO DEL MES DE ENERO',FALSE, 1,8);</v>
      </c>
    </row>
    <row r="418" spans="6:17">
      <c r="F418" t="str">
        <f>RIGHT(CONCATENATE("00",DAY(Hoja2!B418)),2)</f>
        <v>18</v>
      </c>
      <c r="G418" t="str">
        <f>CONCATENATE(RIGHT(CONCATENATE("00",DAY(Hoja2!B418)),2),"/",RIGHT(CONCATENATE("00",MONTH(Hoja2!B418)),2),"/",RIGHT(CONCATENATE("00",YEAR(Hoja2!B418)),2))</f>
        <v>18/01/13</v>
      </c>
      <c r="H418" t="str">
        <f>RIGHT(CONCATENATE("00",DAY(Hoja2!D418)),2)</f>
        <v>16</v>
      </c>
      <c r="I418" t="str">
        <f>CONCATENATE(RIGHT(CONCATENATE("00",DAY(Hoja2!D418)),2),"/",RIGHT(CONCATENATE("00",MONTH(Hoja2!D418)),2),"/",RIGHT(CONCATENATE("00",YEAR(Hoja2!D418)),2))</f>
        <v>16/01/13</v>
      </c>
      <c r="J418" t="str">
        <f>IF(LEN(Hoja2!J418)&gt;150,LEN(Hoja2!J418),"")</f>
        <v/>
      </c>
      <c r="K418" t="str">
        <f>IF(Hoja2!A418&lt;&gt;"", IF(Hoja2!B418&lt;&gt;"", IF(Hoja2!C418&lt;&gt;"", IF(Hoja2!D418&lt;&gt;"", IF(Hoja2!E418&lt;&gt;"", IF(Hoja2!F418&lt;&gt;"", IF(Hoja2!J418&lt;&gt;"","ok",""),""),""),""),""),""),"")</f>
        <v>ok</v>
      </c>
      <c r="L418" t="str">
        <f>IF(Hoja2!A418="'S/F'","--","")</f>
        <v/>
      </c>
      <c r="M418" t="str">
        <f>IF(LEN(Hoja2!C418)&gt;30,Hoja2!C418,"")</f>
        <v/>
      </c>
      <c r="O418" t="str">
        <f>IF(LEN(Hoja2!F418)&gt;110,LEN(Hoja2!F418),"")</f>
        <v/>
      </c>
      <c r="Q418" t="str">
        <f>IF(K418="ok",CONCATENATE(IF(Hoja2!A418="'S/F'","--",""),N418,"INSERT INTO seguimiento_oficios_recepcion_oficio(fecha_captura, folio_interno, no_oficio, dependencia_envia, firma, fecha_oficio, asunto, anexo, captura_id, estatus_id) VALUES ('",CONCATENATE(RIGHT(CONCATENATE("00",DAY(Hoja2!B418)),2),"/",RIGHT(CONCATENATE("00",MONTH(Hoja2!B418)),2),"/",RIGHT(CONCATENATE("00",YEAR(Hoja2!B418)),2)),"',",Hoja2!A418,",'",Hoja2!C418,"','",Hoja2!F418,"','",Hoja2!E418,"','",CONCATENATE(RIGHT(CONCATENATE("00",DAY(Hoja2!D418)),2),"/",RIGHT(CONCATENATE("00",MONTH(Hoja2!D418)),2),"/",RIGHT(CONCATENATE("00",YEAR(Hoja2!D418)),2)),"','",Hoja2!J418,"',","FALSE, 1,8);"), "")</f>
        <v>INSERT INTO seguimiento_oficios_recepcion_oficio(fecha_captura, folio_interno, no_oficio, dependencia_envia, firma, fecha_oficio, asunto, anexo, captura_id, estatus_id) VALUES ('18/01/13',454,'007','MUSEO PAPAGAYO','MONICA RODRIGUEZ HIDALGO','16/01/13','ENVIAN RELACION DE PRIMA DOMINICAL',FALSE, 1,8);</v>
      </c>
    </row>
    <row r="419" spans="6:17">
      <c r="F419" t="str">
        <f>RIGHT(CONCATENATE("00",DAY(Hoja2!B419)),2)</f>
        <v>18</v>
      </c>
      <c r="G419" t="str">
        <f>CONCATENATE(RIGHT(CONCATENATE("00",DAY(Hoja2!B419)),2),"/",RIGHT(CONCATENATE("00",MONTH(Hoja2!B419)),2),"/",RIGHT(CONCATENATE("00",YEAR(Hoja2!B419)),2))</f>
        <v>18/01/13</v>
      </c>
      <c r="H419" t="str">
        <f>RIGHT(CONCATENATE("00",DAY(Hoja2!D419)),2)</f>
        <v>16</v>
      </c>
      <c r="I419" t="str">
        <f>CONCATENATE(RIGHT(CONCATENATE("00",DAY(Hoja2!D419)),2),"/",RIGHT(CONCATENATE("00",MONTH(Hoja2!D419)),2),"/",RIGHT(CONCATENATE("00",YEAR(Hoja2!D419)),2))</f>
        <v>16/01/13</v>
      </c>
      <c r="J419" t="str">
        <f>IF(LEN(Hoja2!J419)&gt;150,LEN(Hoja2!J419),"")</f>
        <v/>
      </c>
      <c r="K419" t="str">
        <f>IF(Hoja2!A419&lt;&gt;"", IF(Hoja2!B419&lt;&gt;"", IF(Hoja2!C419&lt;&gt;"", IF(Hoja2!D419&lt;&gt;"", IF(Hoja2!E419&lt;&gt;"", IF(Hoja2!F419&lt;&gt;"", IF(Hoja2!J419&lt;&gt;"","ok",""),""),""),""),""),""),"")</f>
        <v>ok</v>
      </c>
      <c r="L419" t="str">
        <f>IF(Hoja2!A419="'S/F'","--","")</f>
        <v/>
      </c>
      <c r="M419" t="str">
        <f>IF(LEN(Hoja2!C419)&gt;30,Hoja2!C419,"")</f>
        <v/>
      </c>
      <c r="O419" t="str">
        <f>IF(LEN(Hoja2!F419)&gt;110,LEN(Hoja2!F419),"")</f>
        <v/>
      </c>
      <c r="Q419" t="str">
        <f>IF(K419="ok",CONCATENATE(IF(Hoja2!A419="'S/F'","--",""),N419,"INSERT INTO seguimiento_oficios_recepcion_oficio(fecha_captura, folio_interno, no_oficio, dependencia_envia, firma, fecha_oficio, asunto, anexo, captura_id, estatus_id) VALUES ('",CONCATENATE(RIGHT(CONCATENATE("00",DAY(Hoja2!B419)),2),"/",RIGHT(CONCATENATE("00",MONTH(Hoja2!B419)),2),"/",RIGHT(CONCATENATE("00",YEAR(Hoja2!B419)),2)),"',",Hoja2!A419,",'",Hoja2!C419,"','",Hoja2!F419,"','",Hoja2!E419,"','",CONCATENATE(RIGHT(CONCATENATE("00",DAY(Hoja2!D419)),2),"/",RIGHT(CONCATENATE("00",MONTH(Hoja2!D419)),2),"/",RIGHT(CONCATENATE("00",YEAR(Hoja2!D419)),2)),"','",Hoja2!J419,"',","FALSE, 1,8);"), "")</f>
        <v>INSERT INTO seguimiento_oficios_recepcion_oficio(fecha_captura, folio_interno, no_oficio, dependencia_envia, firma, fecha_oficio, asunto, anexo, captura_id, estatus_id) VALUES ('18/01/13',455,'002','MUSEO PAPAGAYO','MONICA RODRIGUEZ HIDALGO','16/01/13','ENVIAN COMPENSACION POR DESEMPEÑO DEL MES DE ENERO',FALSE, 1,8);</v>
      </c>
    </row>
    <row r="420" spans="6:17">
      <c r="F420" t="str">
        <f>RIGHT(CONCATENATE("00",DAY(Hoja2!B420)),2)</f>
        <v>18</v>
      </c>
      <c r="G420" t="str">
        <f>CONCATENATE(RIGHT(CONCATENATE("00",DAY(Hoja2!B420)),2),"/",RIGHT(CONCATENATE("00",MONTH(Hoja2!B420)),2),"/",RIGHT(CONCATENATE("00",YEAR(Hoja2!B420)),2))</f>
        <v>18/01/13</v>
      </c>
      <c r="H420" t="str">
        <f>RIGHT(CONCATENATE("00",DAY(Hoja2!D420)),2)</f>
        <v>17</v>
      </c>
      <c r="I420" t="str">
        <f>CONCATENATE(RIGHT(CONCATENATE("00",DAY(Hoja2!D420)),2),"/",RIGHT(CONCATENATE("00",MONTH(Hoja2!D420)),2),"/",RIGHT(CONCATENATE("00",YEAR(Hoja2!D420)),2))</f>
        <v>17/01/13</v>
      </c>
      <c r="J420" t="str">
        <f>IF(LEN(Hoja2!J420)&gt;150,LEN(Hoja2!J420),"")</f>
        <v/>
      </c>
      <c r="K420" t="str">
        <f>IF(Hoja2!A420&lt;&gt;"", IF(Hoja2!B420&lt;&gt;"", IF(Hoja2!C420&lt;&gt;"", IF(Hoja2!D420&lt;&gt;"", IF(Hoja2!E420&lt;&gt;"", IF(Hoja2!F420&lt;&gt;"", IF(Hoja2!J420&lt;&gt;"","ok",""),""),""),""),""),""),"")</f>
        <v>ok</v>
      </c>
      <c r="L420" t="str">
        <f>IF(Hoja2!A420="'S/F'","--","")</f>
        <v/>
      </c>
      <c r="M420" t="str">
        <f>IF(LEN(Hoja2!C420)&gt;30,Hoja2!C420,"")</f>
        <v/>
      </c>
      <c r="O420" t="str">
        <f>IF(LEN(Hoja2!F420)&gt;110,LEN(Hoja2!F420),"")</f>
        <v/>
      </c>
      <c r="Q420" t="str">
        <f>IF(K420="ok",CONCATENATE(IF(Hoja2!A420="'S/F'","--",""),N420,"INSERT INTO seguimiento_oficios_recepcion_oficio(fecha_captura, folio_interno, no_oficio, dependencia_envia, firma, fecha_oficio, asunto, anexo, captura_id, estatus_id) VALUES ('",CONCATENATE(RIGHT(CONCATENATE("00",DAY(Hoja2!B420)),2),"/",RIGHT(CONCATENATE("00",MONTH(Hoja2!B420)),2),"/",RIGHT(CONCATENATE("00",YEAR(Hoja2!B420)),2)),"',",Hoja2!A420,",'",Hoja2!C420,"','",Hoja2!F420,"','",Hoja2!E420,"','",CONCATENATE(RIGHT(CONCATENATE("00",DAY(Hoja2!D420)),2),"/",RIGHT(CONCATENATE("00",MONTH(Hoja2!D420)),2),"/",RIGHT(CONCATENATE("00",YEAR(Hoja2!D420)),2)),"','",Hoja2!J420,"',","FALSE, 1,8);"), "")</f>
        <v>INSERT INTO seguimiento_oficios_recepcion_oficio(fecha_captura, folio_interno, no_oficio, dependencia_envia, firma, fecha_oficio, asunto, anexo, captura_id, estatus_id) VALUES ('18/01/13',456,'075','SEDESOL','MONICA FERNANDEZ BALBOA','17/01/13','TRANSFERENCIA DE BIENES',FALSE, 1,8);</v>
      </c>
    </row>
    <row r="421" spans="6:17">
      <c r="F421" t="str">
        <f>RIGHT(CONCATENATE("00",DAY(Hoja2!B421)),2)</f>
        <v>18</v>
      </c>
      <c r="G421" t="str">
        <f>CONCATENATE(RIGHT(CONCATENATE("00",DAY(Hoja2!B421)),2),"/",RIGHT(CONCATENATE("00",MONTH(Hoja2!B421)),2),"/",RIGHT(CONCATENATE("00",YEAR(Hoja2!B421)),2))</f>
        <v>18/01/13</v>
      </c>
      <c r="H421" t="str">
        <f>RIGHT(CONCATENATE("00",DAY(Hoja2!D421)),2)</f>
        <v>17</v>
      </c>
      <c r="I421" t="str">
        <f>CONCATENATE(RIGHT(CONCATENATE("00",DAY(Hoja2!D421)),2),"/",RIGHT(CONCATENATE("00",MONTH(Hoja2!D421)),2),"/",RIGHT(CONCATENATE("00",YEAR(Hoja2!D421)),2))</f>
        <v>17/01/13</v>
      </c>
      <c r="J421" t="str">
        <f>IF(LEN(Hoja2!J421)&gt;150,LEN(Hoja2!J421),"")</f>
        <v/>
      </c>
      <c r="K421" t="str">
        <f>IF(Hoja2!A421&lt;&gt;"", IF(Hoja2!B421&lt;&gt;"", IF(Hoja2!C421&lt;&gt;"", IF(Hoja2!D421&lt;&gt;"", IF(Hoja2!E421&lt;&gt;"", IF(Hoja2!F421&lt;&gt;"", IF(Hoja2!J421&lt;&gt;"","ok",""),""),""),""),""),""),"")</f>
        <v>ok</v>
      </c>
      <c r="L421" t="str">
        <f>IF(Hoja2!A421="'S/F'","--","")</f>
        <v/>
      </c>
      <c r="M421" t="str">
        <f>IF(LEN(Hoja2!C421)&gt;30,Hoja2!C421,"")</f>
        <v/>
      </c>
      <c r="O421" t="str">
        <f>IF(LEN(Hoja2!F421)&gt;110,LEN(Hoja2!F421),"")</f>
        <v/>
      </c>
      <c r="Q421" t="str">
        <f>IF(K421="ok",CONCATENATE(IF(Hoja2!A421="'S/F'","--",""),N421,"INSERT INTO seguimiento_oficios_recepcion_oficio(fecha_captura, folio_interno, no_oficio, dependencia_envia, firma, fecha_oficio, asunto, anexo, captura_id, estatus_id) VALUES ('",CONCATENATE(RIGHT(CONCATENATE("00",DAY(Hoja2!B421)),2),"/",RIGHT(CONCATENATE("00",MONTH(Hoja2!B421)),2),"/",RIGHT(CONCATENATE("00",YEAR(Hoja2!B421)),2)),"',",Hoja2!A421,",'",Hoja2!C421,"','",Hoja2!F421,"','",Hoja2!E421,"','",CONCATENATE(RIGHT(CONCATENATE("00",DAY(Hoja2!D421)),2),"/",RIGHT(CONCATENATE("00",MONTH(Hoja2!D421)),2),"/",RIGHT(CONCATENATE("00",YEAR(Hoja2!D421)),2)),"','",Hoja2!J421,"',","FALSE, 1,8);"), "")</f>
        <v>INSERT INTO seguimiento_oficios_recepcion_oficio(fecha_captura, folio_interno, no_oficio, dependencia_envia, firma, fecha_oficio, asunto, anexo, captura_id, estatus_id) VALUES ('18/01/13',457,'023','SDET','AVENAMAR LEYVA GOMEZ','17/01/13','ENVIAN INFORMACION DE COMPENSACION DE DESEMPEÑO',FALSE, 1,8);</v>
      </c>
    </row>
    <row r="422" spans="6:17">
      <c r="F422" t="str">
        <f>RIGHT(CONCATENATE("00",DAY(Hoja2!B422)),2)</f>
        <v>18</v>
      </c>
      <c r="G422" t="str">
        <f>CONCATENATE(RIGHT(CONCATENATE("00",DAY(Hoja2!B422)),2),"/",RIGHT(CONCATENATE("00",MONTH(Hoja2!B422)),2),"/",RIGHT(CONCATENATE("00",YEAR(Hoja2!B422)),2))</f>
        <v>18/01/13</v>
      </c>
      <c r="H422" t="str">
        <f>RIGHT(CONCATENATE("00",DAY(Hoja2!D422)),2)</f>
        <v>18</v>
      </c>
      <c r="I422" t="str">
        <f>CONCATENATE(RIGHT(CONCATENATE("00",DAY(Hoja2!D422)),2),"/",RIGHT(CONCATENATE("00",MONTH(Hoja2!D422)),2),"/",RIGHT(CONCATENATE("00",YEAR(Hoja2!D422)),2))</f>
        <v>18/01/13</v>
      </c>
      <c r="J422" t="str">
        <f>IF(LEN(Hoja2!J422)&gt;150,LEN(Hoja2!J422),"")</f>
        <v/>
      </c>
      <c r="K422" t="str">
        <f>IF(Hoja2!A422&lt;&gt;"", IF(Hoja2!B422&lt;&gt;"", IF(Hoja2!C422&lt;&gt;"", IF(Hoja2!D422&lt;&gt;"", IF(Hoja2!E422&lt;&gt;"", IF(Hoja2!F422&lt;&gt;"", IF(Hoja2!J422&lt;&gt;"","ok",""),""),""),""),""),""),"")</f>
        <v>ok</v>
      </c>
      <c r="L422" t="str">
        <f>IF(Hoja2!A422="'S/F'","--","")</f>
        <v/>
      </c>
      <c r="M422" t="str">
        <f>IF(LEN(Hoja2!C422)&gt;30,Hoja2!C422,"")</f>
        <v/>
      </c>
      <c r="O422" t="str">
        <f>IF(LEN(Hoja2!F422)&gt;110,LEN(Hoja2!F422),"")</f>
        <v/>
      </c>
      <c r="Q422" t="str">
        <f>IF(K422="ok",CONCATENATE(IF(Hoja2!A422="'S/F'","--",""),N422,"INSERT INTO seguimiento_oficios_recepcion_oficio(fecha_captura, folio_interno, no_oficio, dependencia_envia, firma, fecha_oficio, asunto, anexo, captura_id, estatus_id) VALUES ('",CONCATENATE(RIGHT(CONCATENATE("00",DAY(Hoja2!B422)),2),"/",RIGHT(CONCATENATE("00",MONTH(Hoja2!B422)),2),"/",RIGHT(CONCATENATE("00",YEAR(Hoja2!B422)),2)),"',",Hoja2!A422,",'",Hoja2!C422,"','",Hoja2!F422,"','",Hoja2!E422,"','",CONCATENATE(RIGHT(CONCATENATE("00",DAY(Hoja2!D422)),2),"/",RIGHT(CONCATENATE("00",MONTH(Hoja2!D422)),2),"/",RIGHT(CONCATENATE("00",YEAR(Hoja2!D422)),2)),"','",Hoja2!J422,"',","FALSE, 1,8);"), "")</f>
        <v>INSERT INTO seguimiento_oficios_recepcion_oficio(fecha_captura, folio_interno, no_oficio, dependencia_envia, firma, fecha_oficio, asunto, anexo, captura_id, estatus_id) VALUES ('18/01/13',458,'031','ICT','RAFAEL CABAL CRUZ','18/01/13','ENVIA NOMBRES DEL PERSONAL AUTORIZADO PARA RECOGER NOMINA',FALSE, 1,8);</v>
      </c>
    </row>
    <row r="423" spans="6:17">
      <c r="F423" t="str">
        <f>RIGHT(CONCATENATE("00",DAY(Hoja2!B423)),2)</f>
        <v>18</v>
      </c>
      <c r="G423" t="str">
        <f>CONCATENATE(RIGHT(CONCATENATE("00",DAY(Hoja2!B423)),2),"/",RIGHT(CONCATENATE("00",MONTH(Hoja2!B423)),2),"/",RIGHT(CONCATENATE("00",YEAR(Hoja2!B423)),2))</f>
        <v>18/01/13</v>
      </c>
      <c r="H423" t="str">
        <f>RIGHT(CONCATENATE("00",DAY(Hoja2!D423)),2)</f>
        <v>18</v>
      </c>
      <c r="I423" t="str">
        <f>CONCATENATE(RIGHT(CONCATENATE("00",DAY(Hoja2!D423)),2),"/",RIGHT(CONCATENATE("00",MONTH(Hoja2!D423)),2),"/",RIGHT(CONCATENATE("00",YEAR(Hoja2!D423)),2))</f>
        <v>18/01/13</v>
      </c>
      <c r="J423" t="str">
        <f>IF(LEN(Hoja2!J423)&gt;150,LEN(Hoja2!J423),"")</f>
        <v/>
      </c>
      <c r="K423" t="str">
        <f>IF(Hoja2!A423&lt;&gt;"", IF(Hoja2!B423&lt;&gt;"", IF(Hoja2!C423&lt;&gt;"", IF(Hoja2!D423&lt;&gt;"", IF(Hoja2!E423&lt;&gt;"", IF(Hoja2!F423&lt;&gt;"", IF(Hoja2!J423&lt;&gt;"","ok",""),""),""),""),""),""),"")</f>
        <v>ok</v>
      </c>
      <c r="L423" t="str">
        <f>IF(Hoja2!A423="'S/F'","--","")</f>
        <v/>
      </c>
      <c r="M423" t="str">
        <f>IF(LEN(Hoja2!C423)&gt;30,Hoja2!C423,"")</f>
        <v/>
      </c>
      <c r="O423" t="str">
        <f>IF(LEN(Hoja2!F423)&gt;110,LEN(Hoja2!F423),"")</f>
        <v/>
      </c>
      <c r="Q423" t="str">
        <f>IF(K423="ok",CONCATENATE(IF(Hoja2!A423="'S/F'","--",""),N423,"INSERT INTO seguimiento_oficios_recepcion_oficio(fecha_captura, folio_interno, no_oficio, dependencia_envia, firma, fecha_oficio, asunto, anexo, captura_id, estatus_id) VALUES ('",CONCATENATE(RIGHT(CONCATENATE("00",DAY(Hoja2!B423)),2),"/",RIGHT(CONCATENATE("00",MONTH(Hoja2!B423)),2),"/",RIGHT(CONCATENATE("00",YEAR(Hoja2!B423)),2)),"',",Hoja2!A423,",'",Hoja2!C423,"','",Hoja2!F423,"','",Hoja2!E423,"','",CONCATENATE(RIGHT(CONCATENATE("00",DAY(Hoja2!D423)),2),"/",RIGHT(CONCATENATE("00",MONTH(Hoja2!D423)),2),"/",RIGHT(CONCATENATE("00",YEAR(Hoja2!D423)),2)),"','",Hoja2!J423,"',","FALSE, 1,8);"), "")</f>
        <v>INSERT INTO seguimiento_oficios_recepcion_oficio(fecha_captura, folio_interno, no_oficio, dependencia_envia, firma, fecha_oficio, asunto, anexo, captura_id, estatus_id) VALUES ('18/01/13',459,'035','SPF/CP','WILVER MENDEZ MAGAÑA','18/01/13','SOL. CENTRO DE CONVENCIONES PARA EL 29 DE ENERO',FALSE, 1,8);</v>
      </c>
    </row>
    <row r="424" spans="6:17">
      <c r="F424" t="str">
        <f>RIGHT(CONCATENATE("00",DAY(Hoja2!B424)),2)</f>
        <v>18</v>
      </c>
      <c r="G424" t="str">
        <f>CONCATENATE(RIGHT(CONCATENATE("00",DAY(Hoja2!B424)),2),"/",RIGHT(CONCATENATE("00",MONTH(Hoja2!B424)),2),"/",RIGHT(CONCATENATE("00",YEAR(Hoja2!B424)),2))</f>
        <v>18/01/13</v>
      </c>
      <c r="H424" t="str">
        <f>RIGHT(CONCATENATE("00",DAY(Hoja2!D424)),2)</f>
        <v>18</v>
      </c>
      <c r="I424" t="str">
        <f>CONCATENATE(RIGHT(CONCATENATE("00",DAY(Hoja2!D424)),2),"/",RIGHT(CONCATENATE("00",MONTH(Hoja2!D424)),2),"/",RIGHT(CONCATENATE("00",YEAR(Hoja2!D424)),2))</f>
        <v>18/01/13</v>
      </c>
      <c r="J424" t="str">
        <f>IF(LEN(Hoja2!J424)&gt;150,LEN(Hoja2!J424),"")</f>
        <v/>
      </c>
      <c r="K424" t="str">
        <f>IF(Hoja2!A424&lt;&gt;"", IF(Hoja2!B424&lt;&gt;"", IF(Hoja2!C424&lt;&gt;"", IF(Hoja2!D424&lt;&gt;"", IF(Hoja2!E424&lt;&gt;"", IF(Hoja2!F424&lt;&gt;"", IF(Hoja2!J424&lt;&gt;"","ok",""),""),""),""),""),""),"")</f>
        <v>ok</v>
      </c>
      <c r="L424" t="str">
        <f>IF(Hoja2!A424="'S/F'","--","")</f>
        <v/>
      </c>
      <c r="M424" t="str">
        <f>IF(LEN(Hoja2!C424)&gt;30,Hoja2!C424,"")</f>
        <v/>
      </c>
      <c r="O424" t="str">
        <f>IF(LEN(Hoja2!F424)&gt;110,LEN(Hoja2!F424),"")</f>
        <v/>
      </c>
      <c r="Q424" t="str">
        <f>IF(K424="ok",CONCATENATE(IF(Hoja2!A424="'S/F'","--",""),N424,"INSERT INTO seguimiento_oficios_recepcion_oficio(fecha_captura, folio_interno, no_oficio, dependencia_envia, firma, fecha_oficio, asunto, anexo, captura_id, estatus_id) VALUES ('",CONCATENATE(RIGHT(CONCATENATE("00",DAY(Hoja2!B424)),2),"/",RIGHT(CONCATENATE("00",MONTH(Hoja2!B424)),2),"/",RIGHT(CONCATENATE("00",YEAR(Hoja2!B424)),2)),"',",Hoja2!A424,",'",Hoja2!C424,"','",Hoja2!F424,"','",Hoja2!E424,"','",CONCATENATE(RIGHT(CONCATENATE("00",DAY(Hoja2!D424)),2),"/",RIGHT(CONCATENATE("00",MONTH(Hoja2!D424)),2),"/",RIGHT(CONCATENATE("00",YEAR(Hoja2!D424)),2)),"','",Hoja2!J424,"',","FALSE, 1,8);"), "")</f>
        <v>INSERT INTO seguimiento_oficios_recepcion_oficio(fecha_captura, folio_interno, no_oficio, dependencia_envia, firma, fecha_oficio, asunto, anexo, captura_id, estatus_id) VALUES ('18/01/13',460,'037','SPF/CP','WILVER MENDEZ MAGAÑA','18/01/13','REUNION DE COORDINACION LOGISTICA',FALSE, 1,8);</v>
      </c>
    </row>
    <row r="425" spans="6:17">
      <c r="F425" t="str">
        <f>RIGHT(CONCATENATE("00",DAY(Hoja2!B425)),2)</f>
        <v>18</v>
      </c>
      <c r="G425" t="str">
        <f>CONCATENATE(RIGHT(CONCATENATE("00",DAY(Hoja2!B425)),2),"/",RIGHT(CONCATENATE("00",MONTH(Hoja2!B425)),2),"/",RIGHT(CONCATENATE("00",YEAR(Hoja2!B425)),2))</f>
        <v>18/01/13</v>
      </c>
      <c r="H425" t="str">
        <f>RIGHT(CONCATENATE("00",DAY(Hoja2!D425)),2)</f>
        <v>15</v>
      </c>
      <c r="I425" t="str">
        <f>CONCATENATE(RIGHT(CONCATENATE("00",DAY(Hoja2!D425)),2),"/",RIGHT(CONCATENATE("00",MONTH(Hoja2!D425)),2),"/",RIGHT(CONCATENATE("00",YEAR(Hoja2!D425)),2))</f>
        <v>15/01/13</v>
      </c>
      <c r="J425" t="str">
        <f>IF(LEN(Hoja2!J425)&gt;150,LEN(Hoja2!J425),"")</f>
        <v/>
      </c>
      <c r="K425" t="str">
        <f>IF(Hoja2!A425&lt;&gt;"", IF(Hoja2!B425&lt;&gt;"", IF(Hoja2!C425&lt;&gt;"", IF(Hoja2!D425&lt;&gt;"", IF(Hoja2!E425&lt;&gt;"", IF(Hoja2!F425&lt;&gt;"", IF(Hoja2!J425&lt;&gt;"","ok",""),""),""),""),""),""),"")</f>
        <v>ok</v>
      </c>
      <c r="L425" t="str">
        <f>IF(Hoja2!A425="'S/F'","--","")</f>
        <v/>
      </c>
      <c r="M425" t="str">
        <f>IF(LEN(Hoja2!C425)&gt;30,Hoja2!C425,"")</f>
        <v/>
      </c>
      <c r="O425" t="str">
        <f>IF(LEN(Hoja2!F425)&gt;110,LEN(Hoja2!F425),"")</f>
        <v/>
      </c>
      <c r="Q425" t="str">
        <f>IF(K425="ok",CONCATENATE(IF(Hoja2!A425="'S/F'","--",""),N425,"INSERT INTO seguimiento_oficios_recepcion_oficio(fecha_captura, folio_interno, no_oficio, dependencia_envia, firma, fecha_oficio, asunto, anexo, captura_id, estatus_id) VALUES ('",CONCATENATE(RIGHT(CONCATENATE("00",DAY(Hoja2!B425)),2),"/",RIGHT(CONCATENATE("00",MONTH(Hoja2!B425)),2),"/",RIGHT(CONCATENATE("00",YEAR(Hoja2!B425)),2)),"',",Hoja2!A425,",'",Hoja2!C425,"','",Hoja2!F425,"','",Hoja2!E425,"','",CONCATENATE(RIGHT(CONCATENATE("00",DAY(Hoja2!D425)),2),"/",RIGHT(CONCATENATE("00",MONTH(Hoja2!D425)),2),"/",RIGHT(CONCATENATE("00",YEAR(Hoja2!D425)),2)),"','",Hoja2!J425,"',","FALSE, 1,8);"), "")</f>
        <v>INSERT INTO seguimiento_oficios_recepcion_oficio(fecha_captura, folio_interno, no_oficio, dependencia_envia, firma, fecha_oficio, asunto, anexo, captura_id, estatus_id) VALUES ('18/01/13',461,'S/N','COM. PERM. DE SEG. E HIG. JUR. SAN. MAC.','ADRIANA CARLOTA SANTIAGO PEREZ','15/01/13','ENVIA RECORRIDO DE LA COMISION PERMANENTE DE SEGURIDAD E HIGIENE',FALSE, 1,8);</v>
      </c>
    </row>
    <row r="426" spans="6:17">
      <c r="F426" t="str">
        <f>RIGHT(CONCATENATE("00",DAY(Hoja2!B426)),2)</f>
        <v>18</v>
      </c>
      <c r="G426" t="str">
        <f>CONCATENATE(RIGHT(CONCATENATE("00",DAY(Hoja2!B426)),2),"/",RIGHT(CONCATENATE("00",MONTH(Hoja2!B426)),2),"/",RIGHT(CONCATENATE("00",YEAR(Hoja2!B426)),2))</f>
        <v>18/01/13</v>
      </c>
      <c r="H426" t="str">
        <f>RIGHT(CONCATENATE("00",DAY(Hoja2!D426)),2)</f>
        <v>15</v>
      </c>
      <c r="I426" t="str">
        <f>CONCATENATE(RIGHT(CONCATENATE("00",DAY(Hoja2!D426)),2),"/",RIGHT(CONCATENATE("00",MONTH(Hoja2!D426)),2),"/",RIGHT(CONCATENATE("00",YEAR(Hoja2!D426)),2))</f>
        <v>15/01/13</v>
      </c>
      <c r="J426" t="str">
        <f>IF(LEN(Hoja2!J426)&gt;150,LEN(Hoja2!J426),"")</f>
        <v/>
      </c>
      <c r="K426" t="str">
        <f>IF(Hoja2!A426&lt;&gt;"", IF(Hoja2!B426&lt;&gt;"", IF(Hoja2!C426&lt;&gt;"", IF(Hoja2!D426&lt;&gt;"", IF(Hoja2!E426&lt;&gt;"", IF(Hoja2!F426&lt;&gt;"", IF(Hoja2!J426&lt;&gt;"","ok",""),""),""),""),""),""),"")</f>
        <v>ok</v>
      </c>
      <c r="L426" t="str">
        <f>IF(Hoja2!A426="'S/F'","--","")</f>
        <v/>
      </c>
      <c r="M426" t="str">
        <f>IF(LEN(Hoja2!C426)&gt;30,Hoja2!C426,"")</f>
        <v/>
      </c>
      <c r="O426" t="str">
        <f>IF(LEN(Hoja2!F426)&gt;110,LEN(Hoja2!F426),"")</f>
        <v/>
      </c>
      <c r="Q426" t="str">
        <f>IF(K426="ok",CONCATENATE(IF(Hoja2!A426="'S/F'","--",""),N426,"INSERT INTO seguimiento_oficios_recepcion_oficio(fecha_captura, folio_interno, no_oficio, dependencia_envia, firma, fecha_oficio, asunto, anexo, captura_id, estatus_id) VALUES ('",CONCATENATE(RIGHT(CONCATENATE("00",DAY(Hoja2!B426)),2),"/",RIGHT(CONCATENATE("00",MONTH(Hoja2!B426)),2),"/",RIGHT(CONCATENATE("00",YEAR(Hoja2!B426)),2)),"',",Hoja2!A426,",'",Hoja2!C426,"','",Hoja2!F426,"','",Hoja2!E426,"','",CONCATENATE(RIGHT(CONCATENATE("00",DAY(Hoja2!D426)),2),"/",RIGHT(CONCATENATE("00",MONTH(Hoja2!D426)),2),"/",RIGHT(CONCATENATE("00",YEAR(Hoja2!D426)),2)),"','",Hoja2!J426,"',","FALSE, 1,8);"), "")</f>
        <v>INSERT INTO seguimiento_oficios_recepcion_oficio(fecha_captura, folio_interno, no_oficio, dependencia_envia, firma, fecha_oficio, asunto, anexo, captura_id, estatus_id) VALUES ('18/01/13',462,'059','CEAS','GUILLERMO CORTAZAR GUTIERREZ','15/01/13','ENVIA REPORTE DE CREDITOS VARIOS PARA DESCUENTO',FALSE, 1,8);</v>
      </c>
    </row>
    <row r="427" spans="6:17">
      <c r="F427" t="str">
        <f>RIGHT(CONCATENATE("00",DAY(Hoja2!B427)),2)</f>
        <v>18</v>
      </c>
      <c r="G427" t="str">
        <f>CONCATENATE(RIGHT(CONCATENATE("00",DAY(Hoja2!B427)),2),"/",RIGHT(CONCATENATE("00",MONTH(Hoja2!B427)),2),"/",RIGHT(CONCATENATE("00",YEAR(Hoja2!B427)),2))</f>
        <v>18/01/13</v>
      </c>
      <c r="H427" t="str">
        <f>RIGHT(CONCATENATE("00",DAY(Hoja2!D427)),2)</f>
        <v>00</v>
      </c>
      <c r="I427" t="str">
        <f>CONCATENATE(RIGHT(CONCATENATE("00",DAY(Hoja2!D427)),2),"/",RIGHT(CONCATENATE("00",MONTH(Hoja2!D427)),2),"/",RIGHT(CONCATENATE("00",YEAR(Hoja2!D427)),2))</f>
        <v>00/01/00</v>
      </c>
      <c r="J427" t="str">
        <f>IF(LEN(Hoja2!J427)&gt;150,LEN(Hoja2!J427),"")</f>
        <v/>
      </c>
      <c r="K427" t="str">
        <f>IF(Hoja2!A427&lt;&gt;"", IF(Hoja2!B427&lt;&gt;"", IF(Hoja2!C427&lt;&gt;"", IF(Hoja2!D427&lt;&gt;"", IF(Hoja2!E427&lt;&gt;"", IF(Hoja2!F427&lt;&gt;"", IF(Hoja2!J427&lt;&gt;"","ok",""),""),""),""),""),""),"")</f>
        <v/>
      </c>
      <c r="L427" t="str">
        <f>IF(Hoja2!A427="'S/F'","--","")</f>
        <v/>
      </c>
      <c r="M427" t="str">
        <f>IF(LEN(Hoja2!C427)&gt;30,Hoja2!C427,"")</f>
        <v/>
      </c>
      <c r="O427" t="str">
        <f>IF(LEN(Hoja2!F427)&gt;110,LEN(Hoja2!F427),"")</f>
        <v/>
      </c>
      <c r="Q427" t="str">
        <f>IF(K427="ok",CONCATENATE(IF(Hoja2!A427="'S/F'","--",""),N427,"INSERT INTO seguimiento_oficios_recepcion_oficio(fecha_captura, folio_interno, no_oficio, dependencia_envia, firma, fecha_oficio, asunto, anexo, captura_id, estatus_id) VALUES ('",CONCATENATE(RIGHT(CONCATENATE("00",DAY(Hoja2!B427)),2),"/",RIGHT(CONCATENATE("00",MONTH(Hoja2!B427)),2),"/",RIGHT(CONCATENATE("00",YEAR(Hoja2!B427)),2)),"',",Hoja2!A427,",'",Hoja2!C427,"','",Hoja2!F427,"','",Hoja2!E427,"','",CONCATENATE(RIGHT(CONCATENATE("00",DAY(Hoja2!D427)),2),"/",RIGHT(CONCATENATE("00",MONTH(Hoja2!D427)),2),"/",RIGHT(CONCATENATE("00",YEAR(Hoja2!D427)),2)),"','",Hoja2!J427,"',","FALSE, 1,8);"), "")</f>
        <v/>
      </c>
    </row>
    <row r="428" spans="6:17">
      <c r="F428" t="str">
        <f>RIGHT(CONCATENATE("00",DAY(Hoja2!B428)),2)</f>
        <v>18</v>
      </c>
      <c r="G428" t="str">
        <f>CONCATENATE(RIGHT(CONCATENATE("00",DAY(Hoja2!B428)),2),"/",RIGHT(CONCATENATE("00",MONTH(Hoja2!B428)),2),"/",RIGHT(CONCATENATE("00",YEAR(Hoja2!B428)),2))</f>
        <v>18/01/13</v>
      </c>
      <c r="H428" t="str">
        <f>RIGHT(CONCATENATE("00",DAY(Hoja2!D428)),2)</f>
        <v>04</v>
      </c>
      <c r="I428" t="str">
        <f>CONCATENATE(RIGHT(CONCATENATE("00",DAY(Hoja2!D428)),2),"/",RIGHT(CONCATENATE("00",MONTH(Hoja2!D428)),2),"/",RIGHT(CONCATENATE("00",YEAR(Hoja2!D428)),2))</f>
        <v>04/01/13</v>
      </c>
      <c r="J428" t="str">
        <f>IF(LEN(Hoja2!J428)&gt;150,LEN(Hoja2!J428),"")</f>
        <v/>
      </c>
      <c r="K428" t="str">
        <f>IF(Hoja2!A428&lt;&gt;"", IF(Hoja2!B428&lt;&gt;"", IF(Hoja2!C428&lt;&gt;"", IF(Hoja2!D428&lt;&gt;"", IF(Hoja2!E428&lt;&gt;"", IF(Hoja2!F428&lt;&gt;"", IF(Hoja2!J428&lt;&gt;"","ok",""),""),""),""),""),""),"")</f>
        <v>ok</v>
      </c>
      <c r="L428" t="str">
        <f>IF(Hoja2!A428="'S/F'","--","")</f>
        <v/>
      </c>
      <c r="M428" t="str">
        <f>IF(LEN(Hoja2!C428)&gt;30,Hoja2!C428,"")</f>
        <v/>
      </c>
      <c r="O428" t="str">
        <f>IF(LEN(Hoja2!F428)&gt;110,LEN(Hoja2!F428),"")</f>
        <v/>
      </c>
      <c r="Q428" t="str">
        <f>IF(K428="ok",CONCATENATE(IF(Hoja2!A428="'S/F'","--",""),N428,"INSERT INTO seguimiento_oficios_recepcion_oficio(fecha_captura, folio_interno, no_oficio, dependencia_envia, firma, fecha_oficio, asunto, anexo, captura_id, estatus_id) VALUES ('",CONCATENATE(RIGHT(CONCATENATE("00",DAY(Hoja2!B428)),2),"/",RIGHT(CONCATENATE("00",MONTH(Hoja2!B428)),2),"/",RIGHT(CONCATENATE("00",YEAR(Hoja2!B428)),2)),"',",Hoja2!A428,",'",Hoja2!C428,"','",Hoja2!F428,"','",Hoja2!E428,"','",CONCATENATE(RIGHT(CONCATENATE("00",DAY(Hoja2!D428)),2),"/",RIGHT(CONCATENATE("00",MONTH(Hoja2!D428)),2),"/",RIGHT(CONCATENATE("00",YEAR(Hoja2!D428)),2)),"','",Hoja2!J428,"',","FALSE, 1,8);"), "")</f>
        <v>INSERT INTO seguimiento_oficios_recepcion_oficio(fecha_captura, folio_interno, no_oficio, dependencia_envia, firma, fecha_oficio, asunto, anexo, captura_id, estatus_id) VALUES ('18/01/13',464,'S/N','BANAMEX','OMAR ARCE CERTES','04/01/13','AVISO DE APERTURA DE CUENTA',FALSE, 1,8);</v>
      </c>
    </row>
    <row r="429" spans="6:17">
      <c r="F429" t="str">
        <f>RIGHT(CONCATENATE("00",DAY(Hoja2!B429)),2)</f>
        <v>18</v>
      </c>
      <c r="G429" t="str">
        <f>CONCATENATE(RIGHT(CONCATENATE("00",DAY(Hoja2!B429)),2),"/",RIGHT(CONCATENATE("00",MONTH(Hoja2!B429)),2),"/",RIGHT(CONCATENATE("00",YEAR(Hoja2!B429)),2))</f>
        <v>18/01/13</v>
      </c>
      <c r="H429" t="str">
        <f>RIGHT(CONCATENATE("00",DAY(Hoja2!D429)),2)</f>
        <v>11</v>
      </c>
      <c r="I429" t="str">
        <f>CONCATENATE(RIGHT(CONCATENATE("00",DAY(Hoja2!D429)),2),"/",RIGHT(CONCATENATE("00",MONTH(Hoja2!D429)),2),"/",RIGHT(CONCATENATE("00",YEAR(Hoja2!D429)),2))</f>
        <v>11/01/13</v>
      </c>
      <c r="J429" t="str">
        <f>IF(LEN(Hoja2!J429)&gt;150,LEN(Hoja2!J429),"")</f>
        <v/>
      </c>
      <c r="K429" t="str">
        <f>IF(Hoja2!A429&lt;&gt;"", IF(Hoja2!B429&lt;&gt;"", IF(Hoja2!C429&lt;&gt;"", IF(Hoja2!D429&lt;&gt;"", IF(Hoja2!E429&lt;&gt;"", IF(Hoja2!F429&lt;&gt;"", IF(Hoja2!J429&lt;&gt;"","ok",""),""),""),""),""),""),"")</f>
        <v>ok</v>
      </c>
      <c r="L429" t="str">
        <f>IF(Hoja2!A429="'S/F'","--","")</f>
        <v/>
      </c>
      <c r="M429" t="str">
        <f>IF(LEN(Hoja2!C429)&gt;30,Hoja2!C429,"")</f>
        <v/>
      </c>
      <c r="O429" t="str">
        <f>IF(LEN(Hoja2!F429)&gt;110,LEN(Hoja2!F429),"")</f>
        <v/>
      </c>
      <c r="Q429" t="str">
        <f>IF(K429="ok",CONCATENATE(IF(Hoja2!A429="'S/F'","--",""),N429,"INSERT INTO seguimiento_oficios_recepcion_oficio(fecha_captura, folio_interno, no_oficio, dependencia_envia, firma, fecha_oficio, asunto, anexo, captura_id, estatus_id) VALUES ('",CONCATENATE(RIGHT(CONCATENATE("00",DAY(Hoja2!B429)),2),"/",RIGHT(CONCATENATE("00",MONTH(Hoja2!B429)),2),"/",RIGHT(CONCATENATE("00",YEAR(Hoja2!B429)),2)),"',",Hoja2!A429,",'",Hoja2!C429,"','",Hoja2!F429,"','",Hoja2!E429,"','",CONCATENATE(RIGHT(CONCATENATE("00",DAY(Hoja2!D429)),2),"/",RIGHT(CONCATENATE("00",MONTH(Hoja2!D429)),2),"/",RIGHT(CONCATENATE("00",YEAR(Hoja2!D429)),2)),"','",Hoja2!J429,"',","FALSE, 1,8);"), "")</f>
        <v>INSERT INTO seguimiento_oficios_recepcion_oficio(fecha_captura, folio_interno, no_oficio, dependencia_envia, firma, fecha_oficio, asunto, anexo, captura_id, estatus_id) VALUES ('18/01/13',465,'S/N','BANAMEX','OMAR ARCE CERTES','11/01/13','AVISO DE APERTURA DE CUENTA',FALSE, 1,8);</v>
      </c>
    </row>
    <row r="430" spans="6:17">
      <c r="F430" t="str">
        <f>RIGHT(CONCATENATE("00",DAY(Hoja2!B430)),2)</f>
        <v>18</v>
      </c>
      <c r="G430" t="str">
        <f>CONCATENATE(RIGHT(CONCATENATE("00",DAY(Hoja2!B430)),2),"/",RIGHT(CONCATENATE("00",MONTH(Hoja2!B430)),2),"/",RIGHT(CONCATENATE("00",YEAR(Hoja2!B430)),2))</f>
        <v>18/01/13</v>
      </c>
      <c r="H430" t="str">
        <f>RIGHT(CONCATENATE("00",DAY(Hoja2!D430)),2)</f>
        <v>17</v>
      </c>
      <c r="I430" t="str">
        <f>CONCATENATE(RIGHT(CONCATENATE("00",DAY(Hoja2!D430)),2),"/",RIGHT(CONCATENATE("00",MONTH(Hoja2!D430)),2),"/",RIGHT(CONCATENATE("00",YEAR(Hoja2!D430)),2))</f>
        <v>17/01/13</v>
      </c>
      <c r="J430" t="str">
        <f>IF(LEN(Hoja2!J430)&gt;150,LEN(Hoja2!J430),"")</f>
        <v/>
      </c>
      <c r="K430" t="str">
        <f>IF(Hoja2!A430&lt;&gt;"", IF(Hoja2!B430&lt;&gt;"", IF(Hoja2!C430&lt;&gt;"", IF(Hoja2!D430&lt;&gt;"", IF(Hoja2!E430&lt;&gt;"", IF(Hoja2!F430&lt;&gt;"", IF(Hoja2!J430&lt;&gt;"","ok",""),""),""),""),""),""),"")</f>
        <v>ok</v>
      </c>
      <c r="L430" t="str">
        <f>IF(Hoja2!A430="'S/F'","--","")</f>
        <v/>
      </c>
      <c r="M430" t="str">
        <f>IF(LEN(Hoja2!C430)&gt;30,Hoja2!C430,"")</f>
        <v/>
      </c>
      <c r="O430" t="str">
        <f>IF(LEN(Hoja2!F430)&gt;110,LEN(Hoja2!F430),"")</f>
        <v/>
      </c>
      <c r="Q430" t="str">
        <f>IF(K430="ok",CONCATENATE(IF(Hoja2!A430="'S/F'","--",""),N430,"INSERT INTO seguimiento_oficios_recepcion_oficio(fecha_captura, folio_interno, no_oficio, dependencia_envia, firma, fecha_oficio, asunto, anexo, captura_id, estatus_id) VALUES ('",CONCATENATE(RIGHT(CONCATENATE("00",DAY(Hoja2!B430)),2),"/",RIGHT(CONCATENATE("00",MONTH(Hoja2!B430)),2),"/",RIGHT(CONCATENATE("00",YEAR(Hoja2!B430)),2)),"',",Hoja2!A430,",'",Hoja2!C430,"','",Hoja2!F430,"','",Hoja2!E430,"','",CONCATENATE(RIGHT(CONCATENATE("00",DAY(Hoja2!D430)),2),"/",RIGHT(CONCATENATE("00",MONTH(Hoja2!D430)),2),"/",RIGHT(CONCATENATE("00",YEAR(Hoja2!D430)),2)),"','",Hoja2!J430,"',","FALSE, 1,8);"), "")</f>
        <v>INSERT INTO seguimiento_oficios_recepcion_oficio(fecha_captura, folio_interno, no_oficio, dependencia_envia, firma, fecha_oficio, asunto, anexo, captura_id, estatus_id) VALUES ('18/01/13',466,'121','EDUCACION','AURORA DEL CARMEN LOPEZ CAMACHO','17/01/13','ENVIA REPORTE PARA DESCUENTOS VARIOS',FALSE, 1,8);</v>
      </c>
    </row>
    <row r="431" spans="6:17">
      <c r="F431" t="str">
        <f>RIGHT(CONCATENATE("00",DAY(Hoja2!B431)),2)</f>
        <v>18</v>
      </c>
      <c r="G431" t="str">
        <f>CONCATENATE(RIGHT(CONCATENATE("00",DAY(Hoja2!B431)),2),"/",RIGHT(CONCATENATE("00",MONTH(Hoja2!B431)),2),"/",RIGHT(CONCATENATE("00",YEAR(Hoja2!B431)),2))</f>
        <v>18/01/13</v>
      </c>
      <c r="H431" t="str">
        <f>RIGHT(CONCATENATE("00",DAY(Hoja2!D431)),2)</f>
        <v>15</v>
      </c>
      <c r="I431" t="str">
        <f>CONCATENATE(RIGHT(CONCATENATE("00",DAY(Hoja2!D431)),2),"/",RIGHT(CONCATENATE("00",MONTH(Hoja2!D431)),2),"/",RIGHT(CONCATENATE("00",YEAR(Hoja2!D431)),2))</f>
        <v>15/01/13</v>
      </c>
      <c r="J431" t="str">
        <f>IF(LEN(Hoja2!J431)&gt;150,LEN(Hoja2!J431),"")</f>
        <v/>
      </c>
      <c r="K431" t="str">
        <f>IF(Hoja2!A431&lt;&gt;"", IF(Hoja2!B431&lt;&gt;"", IF(Hoja2!C431&lt;&gt;"", IF(Hoja2!D431&lt;&gt;"", IF(Hoja2!E431&lt;&gt;"", IF(Hoja2!F431&lt;&gt;"", IF(Hoja2!J431&lt;&gt;"","ok",""),""),""),""),""),""),"")</f>
        <v>ok</v>
      </c>
      <c r="L431" t="str">
        <f>IF(Hoja2!A431="'S/F'","--","")</f>
        <v/>
      </c>
      <c r="M431" t="str">
        <f>IF(LEN(Hoja2!C431)&gt;30,Hoja2!C431,"")</f>
        <v/>
      </c>
      <c r="O431" t="str">
        <f>IF(LEN(Hoja2!F431)&gt;110,LEN(Hoja2!F431),"")</f>
        <v/>
      </c>
      <c r="Q431" t="str">
        <f>IF(K431="ok",CONCATENATE(IF(Hoja2!A431="'S/F'","--",""),N431,"INSERT INTO seguimiento_oficios_recepcion_oficio(fecha_captura, folio_interno, no_oficio, dependencia_envia, firma, fecha_oficio, asunto, anexo, captura_id, estatus_id) VALUES ('",CONCATENATE(RIGHT(CONCATENATE("00",DAY(Hoja2!B431)),2),"/",RIGHT(CONCATENATE("00",MONTH(Hoja2!B431)),2),"/",RIGHT(CONCATENATE("00",YEAR(Hoja2!B431)),2)),"',",Hoja2!A431,",'",Hoja2!C431,"','",Hoja2!F431,"','",Hoja2!E431,"','",CONCATENATE(RIGHT(CONCATENATE("00",DAY(Hoja2!D431)),2),"/",RIGHT(CONCATENATE("00",MONTH(Hoja2!D431)),2),"/",RIGHT(CONCATENATE("00",YEAR(Hoja2!D431)),2)),"','",Hoja2!J431,"',","FALSE, 1,8);"), "")</f>
        <v>INSERT INTO seguimiento_oficios_recepcion_oficio(fecha_captura, folio_interno, no_oficio, dependencia_envia, firma, fecha_oficio, asunto, anexo, captura_id, estatus_id) VALUES ('18/01/13',467,'122','EDUCACION','AURORA DEL CARMEN LOPEZ CAMACHO','15/01/13','ENVIA REPORTE PARA DESCUENTOS VARIOS',FALSE, 1,8);</v>
      </c>
    </row>
    <row r="432" spans="6:17">
      <c r="F432" t="str">
        <f>RIGHT(CONCATENATE("00",DAY(Hoja2!B432)),2)</f>
        <v>18</v>
      </c>
      <c r="G432" t="str">
        <f>CONCATENATE(RIGHT(CONCATENATE("00",DAY(Hoja2!B432)),2),"/",RIGHT(CONCATENATE("00",MONTH(Hoja2!B432)),2),"/",RIGHT(CONCATENATE("00",YEAR(Hoja2!B432)),2))</f>
        <v>18/01/13</v>
      </c>
      <c r="H432" t="str">
        <f>RIGHT(CONCATENATE("00",DAY(Hoja2!D432)),2)</f>
        <v>10</v>
      </c>
      <c r="I432" t="str">
        <f>CONCATENATE(RIGHT(CONCATENATE("00",DAY(Hoja2!D432)),2),"/",RIGHT(CONCATENATE("00",MONTH(Hoja2!D432)),2),"/",RIGHT(CONCATENATE("00",YEAR(Hoja2!D432)),2))</f>
        <v>10/01/13</v>
      </c>
      <c r="J432" t="str">
        <f>IF(LEN(Hoja2!J432)&gt;150,LEN(Hoja2!J432),"")</f>
        <v/>
      </c>
      <c r="K432" t="str">
        <f>IF(Hoja2!A432&lt;&gt;"", IF(Hoja2!B432&lt;&gt;"", IF(Hoja2!C432&lt;&gt;"", IF(Hoja2!D432&lt;&gt;"", IF(Hoja2!E432&lt;&gt;"", IF(Hoja2!F432&lt;&gt;"", IF(Hoja2!J432&lt;&gt;"","ok",""),""),""),""),""),""),"")</f>
        <v>ok</v>
      </c>
      <c r="L432" t="str">
        <f>IF(Hoja2!A432="'S/F'","--","")</f>
        <v/>
      </c>
      <c r="M432" t="str">
        <f>IF(LEN(Hoja2!C432)&gt;30,Hoja2!C432,"")</f>
        <v/>
      </c>
      <c r="O432" t="str">
        <f>IF(LEN(Hoja2!F432)&gt;110,LEN(Hoja2!F432),"")</f>
        <v/>
      </c>
      <c r="Q432" t="str">
        <f>IF(K432="ok",CONCATENATE(IF(Hoja2!A432="'S/F'","--",""),N432,"INSERT INTO seguimiento_oficios_recepcion_oficio(fecha_captura, folio_interno, no_oficio, dependencia_envia, firma, fecha_oficio, asunto, anexo, captura_id, estatus_id) VALUES ('",CONCATENATE(RIGHT(CONCATENATE("00",DAY(Hoja2!B432)),2),"/",RIGHT(CONCATENATE("00",MONTH(Hoja2!B432)),2),"/",RIGHT(CONCATENATE("00",YEAR(Hoja2!B432)),2)),"',",Hoja2!A432,",'",Hoja2!C432,"','",Hoja2!F432,"','",Hoja2!E432,"','",CONCATENATE(RIGHT(CONCATENATE("00",DAY(Hoja2!D432)),2),"/",RIGHT(CONCATENATE("00",MONTH(Hoja2!D432)),2),"/",RIGHT(CONCATENATE("00",YEAR(Hoja2!D432)),2)),"','",Hoja2!J432,"',","FALSE, 1,8);"), "")</f>
        <v>INSERT INTO seguimiento_oficios_recepcion_oficio(fecha_captura, folio_interno, no_oficio, dependencia_envia, firma, fecha_oficio, asunto, anexo, captura_id, estatus_id) VALUES ('18/01/13',468,'078','EDUCACION','VICTOR MANUEL LOPEZ CRUZ','10/01/13','ENVIAN REGISTRO DE FIRMAS AUTORIZADAS PARA REALIZAR TRAMITES DE NOMINA',FALSE, 1,8);</v>
      </c>
    </row>
    <row r="433" spans="6:17">
      <c r="F433" t="str">
        <f>RIGHT(CONCATENATE("00",DAY(Hoja2!B433)),2)</f>
        <v>18</v>
      </c>
      <c r="G433" t="str">
        <f>CONCATENATE(RIGHT(CONCATENATE("00",DAY(Hoja2!B433)),2),"/",RIGHT(CONCATENATE("00",MONTH(Hoja2!B433)),2),"/",RIGHT(CONCATENATE("00",YEAR(Hoja2!B433)),2))</f>
        <v>18/01/13</v>
      </c>
      <c r="H433" t="str">
        <f>RIGHT(CONCATENATE("00",DAY(Hoja2!D433)),2)</f>
        <v>17</v>
      </c>
      <c r="I433" t="str">
        <f>CONCATENATE(RIGHT(CONCATENATE("00",DAY(Hoja2!D433)),2),"/",RIGHT(CONCATENATE("00",MONTH(Hoja2!D433)),2),"/",RIGHT(CONCATENATE("00",YEAR(Hoja2!D433)),2))</f>
        <v>17/01/13</v>
      </c>
      <c r="J433" t="str">
        <f>IF(LEN(Hoja2!J433)&gt;150,LEN(Hoja2!J433),"")</f>
        <v/>
      </c>
      <c r="K433" t="str">
        <f>IF(Hoja2!A433&lt;&gt;"", IF(Hoja2!B433&lt;&gt;"", IF(Hoja2!C433&lt;&gt;"", IF(Hoja2!D433&lt;&gt;"", IF(Hoja2!E433&lt;&gt;"", IF(Hoja2!F433&lt;&gt;"", IF(Hoja2!J433&lt;&gt;"","ok",""),""),""),""),""),""),"")</f>
        <v>ok</v>
      </c>
      <c r="L433" t="str">
        <f>IF(Hoja2!A433="'S/F'","--","")</f>
        <v/>
      </c>
      <c r="M433" t="str">
        <f>IF(LEN(Hoja2!C433)&gt;30,Hoja2!C433,"")</f>
        <v/>
      </c>
      <c r="O433" t="str">
        <f>IF(LEN(Hoja2!F433)&gt;110,LEN(Hoja2!F433),"")</f>
        <v/>
      </c>
      <c r="Q433" t="str">
        <f>IF(K433="ok",CONCATENATE(IF(Hoja2!A433="'S/F'","--",""),N433,"INSERT INTO seguimiento_oficios_recepcion_oficio(fecha_captura, folio_interno, no_oficio, dependencia_envia, firma, fecha_oficio, asunto, anexo, captura_id, estatus_id) VALUES ('",CONCATENATE(RIGHT(CONCATENATE("00",DAY(Hoja2!B433)),2),"/",RIGHT(CONCATENATE("00",MONTH(Hoja2!B433)),2),"/",RIGHT(CONCATENATE("00",YEAR(Hoja2!B433)),2)),"',",Hoja2!A433,",'",Hoja2!C433,"','",Hoja2!F433,"','",Hoja2!E433,"','",CONCATENATE(RIGHT(CONCATENATE("00",DAY(Hoja2!D433)),2),"/",RIGHT(CONCATENATE("00",MONTH(Hoja2!D433)),2),"/",RIGHT(CONCATENATE("00",YEAR(Hoja2!D433)),2)),"','",Hoja2!J433,"',","FALSE, 1,8);"), "")</f>
        <v>INSERT INTO seguimiento_oficios_recepcion_oficio(fecha_captura, folio_interno, no_oficio, dependencia_envia, firma, fecha_oficio, asunto, anexo, captura_id, estatus_id) VALUES ('18/01/13',469,'033','SA/SSG/DGSG','RAFAEL CONCHA ZURITA','17/01/13','AUTORIZACION DE DIA ECONOMICO ',FALSE, 1,8);</v>
      </c>
    </row>
    <row r="434" spans="6:17">
      <c r="F434" t="str">
        <f>RIGHT(CONCATENATE("00",DAY(Hoja2!B434)),2)</f>
        <v>18</v>
      </c>
      <c r="G434" t="str">
        <f>CONCATENATE(RIGHT(CONCATENATE("00",DAY(Hoja2!B434)),2),"/",RIGHT(CONCATENATE("00",MONTH(Hoja2!B434)),2),"/",RIGHT(CONCATENATE("00",YEAR(Hoja2!B434)),2))</f>
        <v>18/01/13</v>
      </c>
      <c r="H434" t="str">
        <f>RIGHT(CONCATENATE("00",DAY(Hoja2!D434)),2)</f>
        <v>17</v>
      </c>
      <c r="I434" t="str">
        <f>CONCATENATE(RIGHT(CONCATENATE("00",DAY(Hoja2!D434)),2),"/",RIGHT(CONCATENATE("00",MONTH(Hoja2!D434)),2),"/",RIGHT(CONCATENATE("00",YEAR(Hoja2!D434)),2))</f>
        <v>17/01/13</v>
      </c>
      <c r="J434" t="str">
        <f>IF(LEN(Hoja2!J434)&gt;150,LEN(Hoja2!J434),"")</f>
        <v/>
      </c>
      <c r="K434" t="str">
        <f>IF(Hoja2!A434&lt;&gt;"", IF(Hoja2!B434&lt;&gt;"", IF(Hoja2!C434&lt;&gt;"", IF(Hoja2!D434&lt;&gt;"", IF(Hoja2!E434&lt;&gt;"", IF(Hoja2!F434&lt;&gt;"", IF(Hoja2!J434&lt;&gt;"","ok",""),""),""),""),""),""),"")</f>
        <v>ok</v>
      </c>
      <c r="L434" t="str">
        <f>IF(Hoja2!A434="'S/F'","--","")</f>
        <v/>
      </c>
      <c r="M434" t="str">
        <f>IF(LEN(Hoja2!C434)&gt;30,Hoja2!C434,"")</f>
        <v/>
      </c>
      <c r="O434" t="str">
        <f>IF(LEN(Hoja2!F434)&gt;110,LEN(Hoja2!F434),"")</f>
        <v/>
      </c>
      <c r="Q434" t="str">
        <f>IF(K434="ok",CONCATENATE(IF(Hoja2!A434="'S/F'","--",""),N434,"INSERT INTO seguimiento_oficios_recepcion_oficio(fecha_captura, folio_interno, no_oficio, dependencia_envia, firma, fecha_oficio, asunto, anexo, captura_id, estatus_id) VALUES ('",CONCATENATE(RIGHT(CONCATENATE("00",DAY(Hoja2!B434)),2),"/",RIGHT(CONCATENATE("00",MONTH(Hoja2!B434)),2),"/",RIGHT(CONCATENATE("00",YEAR(Hoja2!B434)),2)),"',",Hoja2!A434,",'",Hoja2!C434,"','",Hoja2!F434,"','",Hoja2!E434,"','",CONCATENATE(RIGHT(CONCATENATE("00",DAY(Hoja2!D434)),2),"/",RIGHT(CONCATENATE("00",MONTH(Hoja2!D434)),2),"/",RIGHT(CONCATENATE("00",YEAR(Hoja2!D434)),2)),"','",Hoja2!J434,"',","FALSE, 1,8);"), "")</f>
        <v>INSERT INTO seguimiento_oficios_recepcion_oficio(fecha_captura, folio_interno, no_oficio, dependencia_envia, firma, fecha_oficio, asunto, anexo, captura_id, estatus_id) VALUES ('18/01/13',470,'032','SA/SSG/DGSG','RAFAEL CONCHA ZURITA','17/01/13','ENVIA LICENCIA MEDICA A FAVOR DEL C. MARCO FREDDY GONZALEZ JIMENEZ',FALSE, 1,8);</v>
      </c>
    </row>
    <row r="435" spans="6:17">
      <c r="F435" t="str">
        <f>RIGHT(CONCATENATE("00",DAY(Hoja2!B435)),2)</f>
        <v>18</v>
      </c>
      <c r="G435" t="str">
        <f>CONCATENATE(RIGHT(CONCATENATE("00",DAY(Hoja2!B435)),2),"/",RIGHT(CONCATENATE("00",MONTH(Hoja2!B435)),2),"/",RIGHT(CONCATENATE("00",YEAR(Hoja2!B435)),2))</f>
        <v>18/01/13</v>
      </c>
      <c r="H435" t="str">
        <f>RIGHT(CONCATENATE("00",DAY(Hoja2!D435)),2)</f>
        <v>15</v>
      </c>
      <c r="I435" t="str">
        <f>CONCATENATE(RIGHT(CONCATENATE("00",DAY(Hoja2!D435)),2),"/",RIGHT(CONCATENATE("00",MONTH(Hoja2!D435)),2),"/",RIGHT(CONCATENATE("00",YEAR(Hoja2!D435)),2))</f>
        <v>15/01/13</v>
      </c>
      <c r="J435" t="str">
        <f>IF(LEN(Hoja2!J435)&gt;150,LEN(Hoja2!J435),"")</f>
        <v/>
      </c>
      <c r="K435" t="str">
        <f>IF(Hoja2!A435&lt;&gt;"", IF(Hoja2!B435&lt;&gt;"", IF(Hoja2!C435&lt;&gt;"", IF(Hoja2!D435&lt;&gt;"", IF(Hoja2!E435&lt;&gt;"", IF(Hoja2!F435&lt;&gt;"", IF(Hoja2!J435&lt;&gt;"","ok",""),""),""),""),""),""),"")</f>
        <v>ok</v>
      </c>
      <c r="L435" t="str">
        <f>IF(Hoja2!A435="'S/F'","--","")</f>
        <v/>
      </c>
      <c r="M435" t="str">
        <f>IF(LEN(Hoja2!C435)&gt;30,Hoja2!C435,"")</f>
        <v/>
      </c>
      <c r="O435" t="str">
        <f>IF(LEN(Hoja2!F435)&gt;110,LEN(Hoja2!F435),"")</f>
        <v/>
      </c>
      <c r="Q435" t="str">
        <f>IF(K435="ok",CONCATENATE(IF(Hoja2!A435="'S/F'","--",""),N435,"INSERT INTO seguimiento_oficios_recepcion_oficio(fecha_captura, folio_interno, no_oficio, dependencia_envia, firma, fecha_oficio, asunto, anexo, captura_id, estatus_id) VALUES ('",CONCATENATE(RIGHT(CONCATENATE("00",DAY(Hoja2!B435)),2),"/",RIGHT(CONCATENATE("00",MONTH(Hoja2!B435)),2),"/",RIGHT(CONCATENATE("00",YEAR(Hoja2!B435)),2)),"',",Hoja2!A435,",'",Hoja2!C435,"','",Hoja2!F435,"','",Hoja2!E435,"','",CONCATENATE(RIGHT(CONCATENATE("00",DAY(Hoja2!D435)),2),"/",RIGHT(CONCATENATE("00",MONTH(Hoja2!D435)),2),"/",RIGHT(CONCATENATE("00",YEAR(Hoja2!D435)),2)),"','",Hoja2!J435,"',","FALSE, 1,8);"), "")</f>
        <v>INSERT INTO seguimiento_oficios_recepcion_oficio(fecha_captura, folio_interno, no_oficio, dependencia_envia, firma, fecha_oficio, asunto, anexo, captura_id, estatus_id) VALUES ('18/01/13',471,'116','PGJ','JAIME LORENZO BIBILONI RAMON','15/01/13','ENVIAN REPORTE DE CREDITOS VARIOS PARA DESCUENTOS',FALSE, 1,8);</v>
      </c>
    </row>
    <row r="436" spans="6:17">
      <c r="F436" t="str">
        <f>RIGHT(CONCATENATE("00",DAY(Hoja2!B436)),2)</f>
        <v>18</v>
      </c>
      <c r="G436" t="str">
        <f>CONCATENATE(RIGHT(CONCATENATE("00",DAY(Hoja2!B436)),2),"/",RIGHT(CONCATENATE("00",MONTH(Hoja2!B436)),2),"/",RIGHT(CONCATENATE("00",YEAR(Hoja2!B436)),2))</f>
        <v>18/01/13</v>
      </c>
      <c r="H436" t="str">
        <f>RIGHT(CONCATENATE("00",DAY(Hoja2!D436)),2)</f>
        <v>18</v>
      </c>
      <c r="I436" t="str">
        <f>CONCATENATE(RIGHT(CONCATENATE("00",DAY(Hoja2!D436)),2),"/",RIGHT(CONCATENATE("00",MONTH(Hoja2!D436)),2),"/",RIGHT(CONCATENATE("00",YEAR(Hoja2!D436)),2))</f>
        <v>18/01/13</v>
      </c>
      <c r="J436" t="str">
        <f>IF(LEN(Hoja2!J436)&gt;150,LEN(Hoja2!J436),"")</f>
        <v/>
      </c>
      <c r="K436" t="str">
        <f>IF(Hoja2!A436&lt;&gt;"", IF(Hoja2!B436&lt;&gt;"", IF(Hoja2!C436&lt;&gt;"", IF(Hoja2!D436&lt;&gt;"", IF(Hoja2!E436&lt;&gt;"", IF(Hoja2!F436&lt;&gt;"", IF(Hoja2!J436&lt;&gt;"","ok",""),""),""),""),""),""),"")</f>
        <v>ok</v>
      </c>
      <c r="L436" t="str">
        <f>IF(Hoja2!A436="'S/F'","--","")</f>
        <v/>
      </c>
      <c r="M436" t="str">
        <f>IF(LEN(Hoja2!C436)&gt;30,Hoja2!C436,"")</f>
        <v/>
      </c>
      <c r="O436" t="str">
        <f>IF(LEN(Hoja2!F436)&gt;110,LEN(Hoja2!F436),"")</f>
        <v/>
      </c>
      <c r="Q436" t="str">
        <f>IF(K436="ok",CONCATENATE(IF(Hoja2!A436="'S/F'","--",""),N436,"INSERT INTO seguimiento_oficios_recepcion_oficio(fecha_captura, folio_interno, no_oficio, dependencia_envia, firma, fecha_oficio, asunto, anexo, captura_id, estatus_id) VALUES ('",CONCATENATE(RIGHT(CONCATENATE("00",DAY(Hoja2!B436)),2),"/",RIGHT(CONCATENATE("00",MONTH(Hoja2!B436)),2),"/",RIGHT(CONCATENATE("00",YEAR(Hoja2!B436)),2)),"',",Hoja2!A436,",'",Hoja2!C436,"','",Hoja2!F436,"','",Hoja2!E436,"','",CONCATENATE(RIGHT(CONCATENATE("00",DAY(Hoja2!D436)),2),"/",RIGHT(CONCATENATE("00",MONTH(Hoja2!D436)),2),"/",RIGHT(CONCATENATE("00",YEAR(Hoja2!D436)),2)),"','",Hoja2!J436,"',","FALSE, 1,8);"), "")</f>
        <v>INSERT INTO seguimiento_oficios_recepcion_oficio(fecha_captura, folio_interno, no_oficio, dependencia_envia, firma, fecha_oficio, asunto, anexo, captura_id, estatus_id) VALUES ('18/01/13',472,'089','DIR. DE ATENCION CIUDADANA','ERNESTO BENITEZ LOPEZ','18/01/13','ENVIA CURRICULUM VITAES RECIBIDOS',FALSE, 1,8);</v>
      </c>
    </row>
    <row r="437" spans="6:17">
      <c r="F437" t="str">
        <f>RIGHT(CONCATENATE("00",DAY(Hoja2!B437)),2)</f>
        <v>18</v>
      </c>
      <c r="G437" t="str">
        <f>CONCATENATE(RIGHT(CONCATENATE("00",DAY(Hoja2!B437)),2),"/",RIGHT(CONCATENATE("00",MONTH(Hoja2!B437)),2),"/",RIGHT(CONCATENATE("00",YEAR(Hoja2!B437)),2))</f>
        <v>18/01/13</v>
      </c>
      <c r="H437" t="str">
        <f>RIGHT(CONCATENATE("00",DAY(Hoja2!D437)),2)</f>
        <v>14</v>
      </c>
      <c r="I437" t="str">
        <f>CONCATENATE(RIGHT(CONCATENATE("00",DAY(Hoja2!D437)),2),"/",RIGHT(CONCATENATE("00",MONTH(Hoja2!D437)),2),"/",RIGHT(CONCATENATE("00",YEAR(Hoja2!D437)),2))</f>
        <v>14/01/13</v>
      </c>
      <c r="J437" t="str">
        <f>IF(LEN(Hoja2!J437)&gt;150,LEN(Hoja2!J437),"")</f>
        <v/>
      </c>
      <c r="K437" t="str">
        <f>IF(Hoja2!A437&lt;&gt;"", IF(Hoja2!B437&lt;&gt;"", IF(Hoja2!C437&lt;&gt;"", IF(Hoja2!D437&lt;&gt;"", IF(Hoja2!E437&lt;&gt;"", IF(Hoja2!F437&lt;&gt;"", IF(Hoja2!J437&lt;&gt;"","ok",""),""),""),""),""),""),"")</f>
        <v>ok</v>
      </c>
      <c r="L437" t="str">
        <f>IF(Hoja2!A437="'S/F'","--","")</f>
        <v/>
      </c>
      <c r="M437" t="str">
        <f>IF(LEN(Hoja2!C437)&gt;30,Hoja2!C437,"")</f>
        <v/>
      </c>
      <c r="O437" t="str">
        <f>IF(LEN(Hoja2!F437)&gt;110,LEN(Hoja2!F437),"")</f>
        <v/>
      </c>
      <c r="Q437" t="str">
        <f>IF(K437="ok",CONCATENATE(IF(Hoja2!A437="'S/F'","--",""),N437,"INSERT INTO seguimiento_oficios_recepcion_oficio(fecha_captura, folio_interno, no_oficio, dependencia_envia, firma, fecha_oficio, asunto, anexo, captura_id, estatus_id) VALUES ('",CONCATENATE(RIGHT(CONCATENATE("00",DAY(Hoja2!B437)),2),"/",RIGHT(CONCATENATE("00",MONTH(Hoja2!B437)),2),"/",RIGHT(CONCATENATE("00",YEAR(Hoja2!B437)),2)),"',",Hoja2!A437,",'",Hoja2!C437,"','",Hoja2!F437,"','",Hoja2!E437,"','",CONCATENATE(RIGHT(CONCATENATE("00",DAY(Hoja2!D437)),2),"/",RIGHT(CONCATENATE("00",MONTH(Hoja2!D437)),2),"/",RIGHT(CONCATENATE("00",YEAR(Hoja2!D437)),2)),"','",Hoja2!J437,"',","FALSE, 1,8);"), "")</f>
        <v>INSERT INTO seguimiento_oficios_recepcion_oficio(fecha_captura, folio_interno, no_oficio, dependencia_envia, firma, fecha_oficio, asunto, anexo, captura_id, estatus_id) VALUES ('18/01/13',473,'017','SEDAFOP','GUSTAVO WINZIG NEGRIN','14/01/13','ENVIA REPORTE DE DESCUENTOS DE CREDITOS',FALSE, 1,8);</v>
      </c>
    </row>
    <row r="438" spans="6:17">
      <c r="F438" t="str">
        <f>RIGHT(CONCATENATE("00",DAY(Hoja2!B438)),2)</f>
        <v>18</v>
      </c>
      <c r="G438" t="str">
        <f>CONCATENATE(RIGHT(CONCATENATE("00",DAY(Hoja2!B438)),2),"/",RIGHT(CONCATENATE("00",MONTH(Hoja2!B438)),2),"/",RIGHT(CONCATENATE("00",YEAR(Hoja2!B438)),2))</f>
        <v>18/01/13</v>
      </c>
      <c r="H438" t="str">
        <f>RIGHT(CONCATENATE("00",DAY(Hoja2!D438)),2)</f>
        <v>17</v>
      </c>
      <c r="I438" t="str">
        <f>CONCATENATE(RIGHT(CONCATENATE("00",DAY(Hoja2!D438)),2),"/",RIGHT(CONCATENATE("00",MONTH(Hoja2!D438)),2),"/",RIGHT(CONCATENATE("00",YEAR(Hoja2!D438)),2))</f>
        <v>17/01/13</v>
      </c>
      <c r="J438" t="str">
        <f>IF(LEN(Hoja2!J438)&gt;150,LEN(Hoja2!J438),"")</f>
        <v/>
      </c>
      <c r="K438" t="str">
        <f>IF(Hoja2!A438&lt;&gt;"", IF(Hoja2!B438&lt;&gt;"", IF(Hoja2!C438&lt;&gt;"", IF(Hoja2!D438&lt;&gt;"", IF(Hoja2!E438&lt;&gt;"", IF(Hoja2!F438&lt;&gt;"", IF(Hoja2!J438&lt;&gt;"","ok",""),""),""),""),""),""),"")</f>
        <v>ok</v>
      </c>
      <c r="L438" t="str">
        <f>IF(Hoja2!A438="'S/F'","--","")</f>
        <v/>
      </c>
      <c r="M438" t="str">
        <f>IF(LEN(Hoja2!C438)&gt;30,Hoja2!C438,"")</f>
        <v/>
      </c>
      <c r="O438" t="str">
        <f>IF(LEN(Hoja2!F438)&gt;110,LEN(Hoja2!F438),"")</f>
        <v/>
      </c>
      <c r="Q438" t="str">
        <f>IF(K438="ok",CONCATENATE(IF(Hoja2!A438="'S/F'","--",""),N438,"INSERT INTO seguimiento_oficios_recepcion_oficio(fecha_captura, folio_interno, no_oficio, dependencia_envia, firma, fecha_oficio, asunto, anexo, captura_id, estatus_id) VALUES ('",CONCATENATE(RIGHT(CONCATENATE("00",DAY(Hoja2!B438)),2),"/",RIGHT(CONCATENATE("00",MONTH(Hoja2!B438)),2),"/",RIGHT(CONCATENATE("00",YEAR(Hoja2!B438)),2)),"',",Hoja2!A438,",'",Hoja2!C438,"','",Hoja2!F438,"','",Hoja2!E438,"','",CONCATENATE(RIGHT(CONCATENATE("00",DAY(Hoja2!D438)),2),"/",RIGHT(CONCATENATE("00",MONTH(Hoja2!D438)),2),"/",RIGHT(CONCATENATE("00",YEAR(Hoja2!D438)),2)),"','",Hoja2!J438,"',","FALSE, 1,8);"), "")</f>
        <v>INSERT INTO seguimiento_oficios_recepcion_oficio(fecha_captura, folio_interno, no_oficio, dependencia_envia, firma, fecha_oficio, asunto, anexo, captura_id, estatus_id) VALUES ('18/01/13',474,'136','ASUNTOS JURIDICOS','JORGE ALBERTO CORNELIO MALDONADO','17/01/13','PUBLICACION ACUERDO CE/2013/001 CONSEJO INSTITUTO ELECTORAL Y DE PART. CIUDADANA',FALSE, 1,8);</v>
      </c>
    </row>
    <row r="439" spans="6:17">
      <c r="F439" t="str">
        <f>RIGHT(CONCATENATE("00",DAY(Hoja2!B439)),2)</f>
        <v>18</v>
      </c>
      <c r="G439" t="str">
        <f>CONCATENATE(RIGHT(CONCATENATE("00",DAY(Hoja2!B439)),2),"/",RIGHT(CONCATENATE("00",MONTH(Hoja2!B439)),2),"/",RIGHT(CONCATENATE("00",YEAR(Hoja2!B439)),2))</f>
        <v>18/01/13</v>
      </c>
      <c r="H439" t="str">
        <f>RIGHT(CONCATENATE("00",DAY(Hoja2!D439)),2)</f>
        <v>17</v>
      </c>
      <c r="I439" t="str">
        <f>CONCATENATE(RIGHT(CONCATENATE("00",DAY(Hoja2!D439)),2),"/",RIGHT(CONCATENATE("00",MONTH(Hoja2!D439)),2),"/",RIGHT(CONCATENATE("00",YEAR(Hoja2!D439)),2))</f>
        <v>17/01/13</v>
      </c>
      <c r="J439" t="str">
        <f>IF(LEN(Hoja2!J439)&gt;150,LEN(Hoja2!J439),"")</f>
        <v/>
      </c>
      <c r="K439" t="str">
        <f>IF(Hoja2!A439&lt;&gt;"", IF(Hoja2!B439&lt;&gt;"", IF(Hoja2!C439&lt;&gt;"", IF(Hoja2!D439&lt;&gt;"", IF(Hoja2!E439&lt;&gt;"", IF(Hoja2!F439&lt;&gt;"", IF(Hoja2!J439&lt;&gt;"","ok",""),""),""),""),""),""),"")</f>
        <v>ok</v>
      </c>
      <c r="L439" t="str">
        <f>IF(Hoja2!A439="'S/F'","--","")</f>
        <v/>
      </c>
      <c r="M439" t="str">
        <f>IF(LEN(Hoja2!C439)&gt;30,Hoja2!C439,"")</f>
        <v/>
      </c>
      <c r="O439" t="str">
        <f>IF(LEN(Hoja2!F439)&gt;110,LEN(Hoja2!F439),"")</f>
        <v/>
      </c>
      <c r="Q439" t="str">
        <f>IF(K439="ok",CONCATENATE(IF(Hoja2!A439="'S/F'","--",""),N439,"INSERT INTO seguimiento_oficios_recepcion_oficio(fecha_captura, folio_interno, no_oficio, dependencia_envia, firma, fecha_oficio, asunto, anexo, captura_id, estatus_id) VALUES ('",CONCATENATE(RIGHT(CONCATENATE("00",DAY(Hoja2!B439)),2),"/",RIGHT(CONCATENATE("00",MONTH(Hoja2!B439)),2),"/",RIGHT(CONCATENATE("00",YEAR(Hoja2!B439)),2)),"',",Hoja2!A439,",'",Hoja2!C439,"','",Hoja2!F439,"','",Hoja2!E439,"','",CONCATENATE(RIGHT(CONCATENATE("00",DAY(Hoja2!D439)),2),"/",RIGHT(CONCATENATE("00",MONTH(Hoja2!D439)),2),"/",RIGHT(CONCATENATE("00",YEAR(Hoja2!D439)),2)),"','",Hoja2!J439,"',","FALSE, 1,8);"), "")</f>
        <v>INSERT INTO seguimiento_oficios_recepcion_oficio(fecha_captura, folio_interno, no_oficio, dependencia_envia, firma, fecha_oficio, asunto, anexo, captura_id, estatus_id) VALUES ('18/01/13',475,'137','ASUNTOS JURIDICOS','JORGE ALBERTO CORNELIO MALDONADO','17/01/13','PARA PUBLICACION EL EL PERIODICO OFICIAL REGLAMENTO INTERIOR DE LA COMISION INTERINSTITUCIONAL PARA LA IMPLEMENTACION DEL SISTEMA JUSTICIA PENAL',FALSE, 1,8);</v>
      </c>
    </row>
    <row r="440" spans="6:17">
      <c r="F440" t="str">
        <f>RIGHT(CONCATENATE("00",DAY(Hoja2!B440)),2)</f>
        <v>18</v>
      </c>
      <c r="G440" t="str">
        <f>CONCATENATE(RIGHT(CONCATENATE("00",DAY(Hoja2!B440)),2),"/",RIGHT(CONCATENATE("00",MONTH(Hoja2!B440)),2),"/",RIGHT(CONCATENATE("00",YEAR(Hoja2!B440)),2))</f>
        <v>18/01/13</v>
      </c>
      <c r="H440" t="str">
        <f>RIGHT(CONCATENATE("00",DAY(Hoja2!D440)),2)</f>
        <v>17</v>
      </c>
      <c r="I440" t="str">
        <f>CONCATENATE(RIGHT(CONCATENATE("00",DAY(Hoja2!D440)),2),"/",RIGHT(CONCATENATE("00",MONTH(Hoja2!D440)),2),"/",RIGHT(CONCATENATE("00",YEAR(Hoja2!D440)),2))</f>
        <v>17/01/13</v>
      </c>
      <c r="J440" t="str">
        <f>IF(LEN(Hoja2!J440)&gt;150,LEN(Hoja2!J440),"")</f>
        <v/>
      </c>
      <c r="K440" t="str">
        <f>IF(Hoja2!A440&lt;&gt;"", IF(Hoja2!B440&lt;&gt;"", IF(Hoja2!C440&lt;&gt;"", IF(Hoja2!D440&lt;&gt;"", IF(Hoja2!E440&lt;&gt;"", IF(Hoja2!F440&lt;&gt;"", IF(Hoja2!J440&lt;&gt;"","ok",""),""),""),""),""),""),"")</f>
        <v>ok</v>
      </c>
      <c r="L440" t="str">
        <f>IF(Hoja2!A440="'S/F'","--","")</f>
        <v/>
      </c>
      <c r="M440" t="str">
        <f>IF(LEN(Hoja2!C440)&gt;30,Hoja2!C440,"")</f>
        <v/>
      </c>
      <c r="O440" t="str">
        <f>IF(LEN(Hoja2!F440)&gt;110,LEN(Hoja2!F440),"")</f>
        <v/>
      </c>
      <c r="Q440" t="str">
        <f>IF(K440="ok",CONCATENATE(IF(Hoja2!A440="'S/F'","--",""),N440,"INSERT INTO seguimiento_oficios_recepcion_oficio(fecha_captura, folio_interno, no_oficio, dependencia_envia, firma, fecha_oficio, asunto, anexo, captura_id, estatus_id) VALUES ('",CONCATENATE(RIGHT(CONCATENATE("00",DAY(Hoja2!B440)),2),"/",RIGHT(CONCATENATE("00",MONTH(Hoja2!B440)),2),"/",RIGHT(CONCATENATE("00",YEAR(Hoja2!B440)),2)),"',",Hoja2!A440,",'",Hoja2!C440,"','",Hoja2!F440,"','",Hoja2!E440,"','",CONCATENATE(RIGHT(CONCATENATE("00",DAY(Hoja2!D440)),2),"/",RIGHT(CONCATENATE("00",MONTH(Hoja2!D440)),2),"/",RIGHT(CONCATENATE("00",YEAR(Hoja2!D440)),2)),"','",Hoja2!J440,"',","FALSE, 1,8);"), "")</f>
        <v>INSERT INTO seguimiento_oficios_recepcion_oficio(fecha_captura, folio_interno, no_oficio, dependencia_envia, firma, fecha_oficio, asunto, anexo, captura_id, estatus_id) VALUES ('18/01/13',476,'135','ASUNTOS JURIDICOS','JORGE ALBERTO CORNELIO MALDONADO','17/01/13','PARA PUBLICACION EL EL PERIODICO OFICIAL LINEAMIENTOS PARA LA PROTECCION DE DATOS PERSONALES ',FALSE, 1,8);</v>
      </c>
    </row>
    <row r="441" spans="6:17">
      <c r="F441" t="str">
        <f>RIGHT(CONCATENATE("00",DAY(Hoja2!B441)),2)</f>
        <v>18</v>
      </c>
      <c r="G441" t="str">
        <f>CONCATENATE(RIGHT(CONCATENATE("00",DAY(Hoja2!B441)),2),"/",RIGHT(CONCATENATE("00",MONTH(Hoja2!B441)),2),"/",RIGHT(CONCATENATE("00",YEAR(Hoja2!B441)),2))</f>
        <v>18/01/13</v>
      </c>
      <c r="H441" t="str">
        <f>RIGHT(CONCATENATE("00",DAY(Hoja2!D441)),2)</f>
        <v>02</v>
      </c>
      <c r="I441" t="str">
        <f>CONCATENATE(RIGHT(CONCATENATE("00",DAY(Hoja2!D441)),2),"/",RIGHT(CONCATENATE("00",MONTH(Hoja2!D441)),2),"/",RIGHT(CONCATENATE("00",YEAR(Hoja2!D441)),2))</f>
        <v>02/01/13</v>
      </c>
      <c r="J441" t="str">
        <f>IF(LEN(Hoja2!J441)&gt;150,LEN(Hoja2!J441),"")</f>
        <v/>
      </c>
      <c r="K441" t="str">
        <f>IF(Hoja2!A441&lt;&gt;"", IF(Hoja2!B441&lt;&gt;"", IF(Hoja2!C441&lt;&gt;"", IF(Hoja2!D441&lt;&gt;"", IF(Hoja2!E441&lt;&gt;"", IF(Hoja2!F441&lt;&gt;"", IF(Hoja2!J441&lt;&gt;"","ok",""),""),""),""),""),""),"")</f>
        <v>ok</v>
      </c>
      <c r="L441" t="str">
        <f>IF(Hoja2!A441="'S/F'","--","")</f>
        <v/>
      </c>
      <c r="M441" t="str">
        <f>IF(LEN(Hoja2!C441)&gt;30,Hoja2!C441,"")</f>
        <v/>
      </c>
      <c r="O441" t="str">
        <f>IF(LEN(Hoja2!F441)&gt;110,LEN(Hoja2!F441),"")</f>
        <v/>
      </c>
      <c r="Q441" t="str">
        <f>IF(K441="ok",CONCATENATE(IF(Hoja2!A441="'S/F'","--",""),N441,"INSERT INTO seguimiento_oficios_recepcion_oficio(fecha_captura, folio_interno, no_oficio, dependencia_envia, firma, fecha_oficio, asunto, anexo, captura_id, estatus_id) VALUES ('",CONCATENATE(RIGHT(CONCATENATE("00",DAY(Hoja2!B441)),2),"/",RIGHT(CONCATENATE("00",MONTH(Hoja2!B441)),2),"/",RIGHT(CONCATENATE("00",YEAR(Hoja2!B441)),2)),"',",Hoja2!A441,",'",Hoja2!C441,"','",Hoja2!F441,"','",Hoja2!E441,"','",CONCATENATE(RIGHT(CONCATENATE("00",DAY(Hoja2!D441)),2),"/",RIGHT(CONCATENATE("00",MONTH(Hoja2!D441)),2),"/",RIGHT(CONCATENATE("00",YEAR(Hoja2!D441)),2)),"','",Hoja2!J441,"',","FALSE, 1,8);"), "")</f>
        <v>INSERT INTO seguimiento_oficios_recepcion_oficio(fecha_captura, folio_interno, no_oficio, dependencia_envia, firma, fecha_oficio, asunto, anexo, captura_id, estatus_id) VALUES ('18/01/13',477,'004','SG/DEPTO. DE COMPILACION JURIDICA Y DIST. PER. OFIC.','IRENE GUADALAUPE GONZALEZ PEREZ','02/01/13','PUBLICACION DE ACUERDO DE NOMBRAMIENTO Y FIAT ',FALSE, 1,8);</v>
      </c>
    </row>
    <row r="442" spans="6:17">
      <c r="F442" t="str">
        <f>RIGHT(CONCATENATE("00",DAY(Hoja2!B442)),2)</f>
        <v>18</v>
      </c>
      <c r="G442" t="str">
        <f>CONCATENATE(RIGHT(CONCATENATE("00",DAY(Hoja2!B442)),2),"/",RIGHT(CONCATENATE("00",MONTH(Hoja2!B442)),2),"/",RIGHT(CONCATENATE("00",YEAR(Hoja2!B442)),2))</f>
        <v>18/01/13</v>
      </c>
      <c r="H442" t="str">
        <f>RIGHT(CONCATENATE("00",DAY(Hoja2!D442)),2)</f>
        <v>16</v>
      </c>
      <c r="I442" t="str">
        <f>CONCATENATE(RIGHT(CONCATENATE("00",DAY(Hoja2!D442)),2),"/",RIGHT(CONCATENATE("00",MONTH(Hoja2!D442)),2),"/",RIGHT(CONCATENATE("00",YEAR(Hoja2!D442)),2))</f>
        <v>16/01/13</v>
      </c>
      <c r="J442" t="str">
        <f>IF(LEN(Hoja2!J442)&gt;150,LEN(Hoja2!J442),"")</f>
        <v/>
      </c>
      <c r="K442" t="str">
        <f>IF(Hoja2!A442&lt;&gt;"", IF(Hoja2!B442&lt;&gt;"", IF(Hoja2!C442&lt;&gt;"", IF(Hoja2!D442&lt;&gt;"", IF(Hoja2!E442&lt;&gt;"", IF(Hoja2!F442&lt;&gt;"", IF(Hoja2!J442&lt;&gt;"","ok",""),""),""),""),""),""),"")</f>
        <v>ok</v>
      </c>
      <c r="L442" t="str">
        <f>IF(Hoja2!A442="'S/F'","--","")</f>
        <v/>
      </c>
      <c r="M442" t="str">
        <f>IF(LEN(Hoja2!C442)&gt;30,Hoja2!C442,"")</f>
        <v/>
      </c>
      <c r="O442" t="str">
        <f>IF(LEN(Hoja2!F442)&gt;110,LEN(Hoja2!F442),"")</f>
        <v/>
      </c>
      <c r="Q442" t="str">
        <f>IF(K442="ok",CONCATENATE(IF(Hoja2!A442="'S/F'","--",""),N442,"INSERT INTO seguimiento_oficios_recepcion_oficio(fecha_captura, folio_interno, no_oficio, dependencia_envia, firma, fecha_oficio, asunto, anexo, captura_id, estatus_id) VALUES ('",CONCATENATE(RIGHT(CONCATENATE("00",DAY(Hoja2!B442)),2),"/",RIGHT(CONCATENATE("00",MONTH(Hoja2!B442)),2),"/",RIGHT(CONCATENATE("00",YEAR(Hoja2!B442)),2)),"',",Hoja2!A442,",'",Hoja2!C442,"','",Hoja2!F442,"','",Hoja2!E442,"','",CONCATENATE(RIGHT(CONCATENATE("00",DAY(Hoja2!D442)),2),"/",RIGHT(CONCATENATE("00",MONTH(Hoja2!D442)),2),"/",RIGHT(CONCATENATE("00",YEAR(Hoja2!D442)),2)),"','",Hoja2!J442,"',","FALSE, 1,8);"), "")</f>
        <v>INSERT INTO seguimiento_oficios_recepcion_oficio(fecha_captura, folio_interno, no_oficio, dependencia_envia, firma, fecha_oficio, asunto, anexo, captura_id, estatus_id) VALUES ('18/01/13',478,'049','ICT','RAFAEL CABAL CRUZ','16/01/13','SOLICITA AUTORIZACION  PARA TRABAJADORES DE HONORARIOS',FALSE, 1,8);</v>
      </c>
    </row>
    <row r="443" spans="6:17">
      <c r="F443" t="str">
        <f>RIGHT(CONCATENATE("00",DAY(Hoja2!B443)),2)</f>
        <v>18</v>
      </c>
      <c r="G443" t="str">
        <f>CONCATENATE(RIGHT(CONCATENATE("00",DAY(Hoja2!B443)),2),"/",RIGHT(CONCATENATE("00",MONTH(Hoja2!B443)),2),"/",RIGHT(CONCATENATE("00",YEAR(Hoja2!B443)),2))</f>
        <v>18/01/13</v>
      </c>
      <c r="H443" t="str">
        <f>RIGHT(CONCATENATE("00",DAY(Hoja2!D443)),2)</f>
        <v>17</v>
      </c>
      <c r="I443" t="str">
        <f>CONCATENATE(RIGHT(CONCATENATE("00",DAY(Hoja2!D443)),2),"/",RIGHT(CONCATENATE("00",MONTH(Hoja2!D443)),2),"/",RIGHT(CONCATENATE("00",YEAR(Hoja2!D443)),2))</f>
        <v>17/01/13</v>
      </c>
      <c r="J443" t="str">
        <f>IF(LEN(Hoja2!J443)&gt;150,LEN(Hoja2!J443),"")</f>
        <v/>
      </c>
      <c r="K443" t="str">
        <f>IF(Hoja2!A443&lt;&gt;"", IF(Hoja2!B443&lt;&gt;"", IF(Hoja2!C443&lt;&gt;"", IF(Hoja2!D443&lt;&gt;"", IF(Hoja2!E443&lt;&gt;"", IF(Hoja2!F443&lt;&gt;"", IF(Hoja2!J443&lt;&gt;"","ok",""),""),""),""),""),""),"")</f>
        <v>ok</v>
      </c>
      <c r="L443" t="str">
        <f>IF(Hoja2!A443="'S/F'","--","")</f>
        <v/>
      </c>
      <c r="M443" t="str">
        <f>IF(LEN(Hoja2!C443)&gt;30,Hoja2!C443,"")</f>
        <v/>
      </c>
      <c r="O443" t="str">
        <f>IF(LEN(Hoja2!F443)&gt;110,LEN(Hoja2!F443),"")</f>
        <v/>
      </c>
      <c r="Q443" t="str">
        <f>IF(K443="ok",CONCATENATE(IF(Hoja2!A443="'S/F'","--",""),N443,"INSERT INTO seguimiento_oficios_recepcion_oficio(fecha_captura, folio_interno, no_oficio, dependencia_envia, firma, fecha_oficio, asunto, anexo, captura_id, estatus_id) VALUES ('",CONCATENATE(RIGHT(CONCATENATE("00",DAY(Hoja2!B443)),2),"/",RIGHT(CONCATENATE("00",MONTH(Hoja2!B443)),2),"/",RIGHT(CONCATENATE("00",YEAR(Hoja2!B443)),2)),"',",Hoja2!A443,",'",Hoja2!C443,"','",Hoja2!F443,"','",Hoja2!E443,"','",CONCATENATE(RIGHT(CONCATENATE("00",DAY(Hoja2!D443)),2),"/",RIGHT(CONCATENATE("00",MONTH(Hoja2!D443)),2),"/",RIGHT(CONCATENATE("00",YEAR(Hoja2!D443)),2)),"','",Hoja2!J443,"',","FALSE, 1,8);"), "")</f>
        <v>INSERT INTO seguimiento_oficios_recepcion_oficio(fecha_captura, folio_interno, no_oficio, dependencia_envia, firma, fecha_oficio, asunto, anexo, captura_id, estatus_id) VALUES ('18/01/13',479,'015','SA/SSRM/',' HECTOR PEREZ GODOY','17/01/13','SOL JUSTIFICACION DE SALIDA JUAN MANUEL GARCIA REYES',FALSE, 1,8);</v>
      </c>
    </row>
    <row r="444" spans="6:17">
      <c r="F444" t="str">
        <f>RIGHT(CONCATENATE("00",DAY(Hoja2!B444)),2)</f>
        <v>18</v>
      </c>
      <c r="G444" t="str">
        <f>CONCATENATE(RIGHT(CONCATENATE("00",DAY(Hoja2!B444)),2),"/",RIGHT(CONCATENATE("00",MONTH(Hoja2!B444)),2),"/",RIGHT(CONCATENATE("00",YEAR(Hoja2!B444)),2))</f>
        <v>18/01/13</v>
      </c>
      <c r="H444" t="str">
        <f>RIGHT(CONCATENATE("00",DAY(Hoja2!D444)),2)</f>
        <v>17</v>
      </c>
      <c r="I444" t="str">
        <f>CONCATENATE(RIGHT(CONCATENATE("00",DAY(Hoja2!D444)),2),"/",RIGHT(CONCATENATE("00",MONTH(Hoja2!D444)),2),"/",RIGHT(CONCATENATE("00",YEAR(Hoja2!D444)),2))</f>
        <v>17/01/13</v>
      </c>
      <c r="J444" t="str">
        <f>IF(LEN(Hoja2!J444)&gt;150,LEN(Hoja2!J444),"")</f>
        <v/>
      </c>
      <c r="K444" t="str">
        <f>IF(Hoja2!A444&lt;&gt;"", IF(Hoja2!B444&lt;&gt;"", IF(Hoja2!C444&lt;&gt;"", IF(Hoja2!D444&lt;&gt;"", IF(Hoja2!E444&lt;&gt;"", IF(Hoja2!F444&lt;&gt;"", IF(Hoja2!J444&lt;&gt;"","ok",""),""),""),""),""),""),"")</f>
        <v>ok</v>
      </c>
      <c r="L444" t="str">
        <f>IF(Hoja2!A444="'S/F'","--","")</f>
        <v/>
      </c>
      <c r="M444" t="str">
        <f>IF(LEN(Hoja2!C444)&gt;30,Hoja2!C444,"")</f>
        <v/>
      </c>
      <c r="O444" t="str">
        <f>IF(LEN(Hoja2!F444)&gt;110,LEN(Hoja2!F444),"")</f>
        <v/>
      </c>
      <c r="Q444" t="str">
        <f>IF(K444="ok",CONCATENATE(IF(Hoja2!A444="'S/F'","--",""),N444,"INSERT INTO seguimiento_oficios_recepcion_oficio(fecha_captura, folio_interno, no_oficio, dependencia_envia, firma, fecha_oficio, asunto, anexo, captura_id, estatus_id) VALUES ('",CONCATENATE(RIGHT(CONCATENATE("00",DAY(Hoja2!B444)),2),"/",RIGHT(CONCATENATE("00",MONTH(Hoja2!B444)),2),"/",RIGHT(CONCATENATE("00",YEAR(Hoja2!B444)),2)),"',",Hoja2!A444,",'",Hoja2!C444,"','",Hoja2!F444,"','",Hoja2!E444,"','",CONCATENATE(RIGHT(CONCATENATE("00",DAY(Hoja2!D444)),2),"/",RIGHT(CONCATENATE("00",MONTH(Hoja2!D444)),2),"/",RIGHT(CONCATENATE("00",YEAR(Hoja2!D444)),2)),"','",Hoja2!J444,"',","FALSE, 1,8);"), "")</f>
        <v>INSERT INTO seguimiento_oficios_recepcion_oficio(fecha_captura, folio_interno, no_oficio, dependencia_envia, firma, fecha_oficio, asunto, anexo, captura_id, estatus_id) VALUES ('18/01/13',480,'08','QUINTA GRIJALVA','LUVIA DE LA O CUPIL','17/01/13','ENVIA RECIBOS DE NOMINA PAGO DEL DIA DE REYES',FALSE, 1,8);</v>
      </c>
    </row>
    <row r="445" spans="6:17">
      <c r="F445" t="str">
        <f>RIGHT(CONCATENATE("00",DAY(Hoja2!B445)),2)</f>
        <v>18</v>
      </c>
      <c r="G445" t="str">
        <f>CONCATENATE(RIGHT(CONCATENATE("00",DAY(Hoja2!B445)),2),"/",RIGHT(CONCATENATE("00",MONTH(Hoja2!B445)),2),"/",RIGHT(CONCATENATE("00",YEAR(Hoja2!B445)),2))</f>
        <v>18/01/13</v>
      </c>
      <c r="H445" t="str">
        <f>RIGHT(CONCATENATE("00",DAY(Hoja2!D445)),2)</f>
        <v>00</v>
      </c>
      <c r="I445" t="str">
        <f>CONCATENATE(RIGHT(CONCATENATE("00",DAY(Hoja2!D445)),2),"/",RIGHT(CONCATENATE("00",MONTH(Hoja2!D445)),2),"/",RIGHT(CONCATENATE("00",YEAR(Hoja2!D445)),2))</f>
        <v>00/01/00</v>
      </c>
      <c r="J445" t="str">
        <f>IF(LEN(Hoja2!J445)&gt;150,LEN(Hoja2!J445),"")</f>
        <v/>
      </c>
      <c r="K445" t="str">
        <f>IF(Hoja2!A445&lt;&gt;"", IF(Hoja2!B445&lt;&gt;"", IF(Hoja2!C445&lt;&gt;"", IF(Hoja2!D445&lt;&gt;"", IF(Hoja2!E445&lt;&gt;"", IF(Hoja2!F445&lt;&gt;"", IF(Hoja2!J445&lt;&gt;"","ok",""),""),""),""),""),""),"")</f>
        <v/>
      </c>
      <c r="L445" t="str">
        <f>IF(Hoja2!A445="'S/F'","--","")</f>
        <v/>
      </c>
      <c r="M445" t="str">
        <f>IF(LEN(Hoja2!C445)&gt;30,Hoja2!C445,"")</f>
        <v/>
      </c>
      <c r="O445" t="str">
        <f>IF(LEN(Hoja2!F445)&gt;110,LEN(Hoja2!F445),"")</f>
        <v/>
      </c>
      <c r="Q445" t="str">
        <f>IF(K445="ok",CONCATENATE(IF(Hoja2!A445="'S/F'","--",""),N445,"INSERT INTO seguimiento_oficios_recepcion_oficio(fecha_captura, folio_interno, no_oficio, dependencia_envia, firma, fecha_oficio, asunto, anexo, captura_id, estatus_id) VALUES ('",CONCATENATE(RIGHT(CONCATENATE("00",DAY(Hoja2!B445)),2),"/",RIGHT(CONCATENATE("00",MONTH(Hoja2!B445)),2),"/",RIGHT(CONCATENATE("00",YEAR(Hoja2!B445)),2)),"',",Hoja2!A445,",'",Hoja2!C445,"','",Hoja2!F445,"','",Hoja2!E445,"','",CONCATENATE(RIGHT(CONCATENATE("00",DAY(Hoja2!D445)),2),"/",RIGHT(CONCATENATE("00",MONTH(Hoja2!D445)),2),"/",RIGHT(CONCATENATE("00",YEAR(Hoja2!D445)),2)),"','",Hoja2!J445,"',","FALSE, 1,8);"), "")</f>
        <v/>
      </c>
    </row>
    <row r="446" spans="6:17">
      <c r="F446" t="str">
        <f>RIGHT(CONCATENATE("00",DAY(Hoja2!B446)),2)</f>
        <v>18</v>
      </c>
      <c r="G446" t="str">
        <f>CONCATENATE(RIGHT(CONCATENATE("00",DAY(Hoja2!B446)),2),"/",RIGHT(CONCATENATE("00",MONTH(Hoja2!B446)),2),"/",RIGHT(CONCATENATE("00",YEAR(Hoja2!B446)),2))</f>
        <v>18/01/13</v>
      </c>
      <c r="H446" t="str">
        <f>RIGHT(CONCATENATE("00",DAY(Hoja2!D446)),2)</f>
        <v>16</v>
      </c>
      <c r="I446" t="str">
        <f>CONCATENATE(RIGHT(CONCATENATE("00",DAY(Hoja2!D446)),2),"/",RIGHT(CONCATENATE("00",MONTH(Hoja2!D446)),2),"/",RIGHT(CONCATENATE("00",YEAR(Hoja2!D446)),2))</f>
        <v>16/01/13</v>
      </c>
      <c r="J446" t="str">
        <f>IF(LEN(Hoja2!J446)&gt;150,LEN(Hoja2!J446),"")</f>
        <v/>
      </c>
      <c r="K446" t="str">
        <f>IF(Hoja2!A446&lt;&gt;"", IF(Hoja2!B446&lt;&gt;"", IF(Hoja2!C446&lt;&gt;"", IF(Hoja2!D446&lt;&gt;"", IF(Hoja2!E446&lt;&gt;"", IF(Hoja2!F446&lt;&gt;"", IF(Hoja2!J446&lt;&gt;"","ok",""),""),""),""),""),""),"")</f>
        <v>ok</v>
      </c>
      <c r="L446" t="str">
        <f>IF(Hoja2!A446="'S/F'","--","")</f>
        <v/>
      </c>
      <c r="M446" t="str">
        <f>IF(LEN(Hoja2!C446)&gt;30,Hoja2!C446,"")</f>
        <v/>
      </c>
      <c r="O446" t="str">
        <f>IF(LEN(Hoja2!F446)&gt;110,LEN(Hoja2!F446),"")</f>
        <v/>
      </c>
      <c r="Q446" t="str">
        <f>IF(K446="ok",CONCATENATE(IF(Hoja2!A446="'S/F'","--",""),N446,"INSERT INTO seguimiento_oficios_recepcion_oficio(fecha_captura, folio_interno, no_oficio, dependencia_envia, firma, fecha_oficio, asunto, anexo, captura_id, estatus_id) VALUES ('",CONCATENATE(RIGHT(CONCATENATE("00",DAY(Hoja2!B446)),2),"/",RIGHT(CONCATENATE("00",MONTH(Hoja2!B446)),2),"/",RIGHT(CONCATENATE("00",YEAR(Hoja2!B446)),2)),"',",Hoja2!A446,",'",Hoja2!C446,"','",Hoja2!F446,"','",Hoja2!E446,"','",CONCATENATE(RIGHT(CONCATENATE("00",DAY(Hoja2!D446)),2),"/",RIGHT(CONCATENATE("00",MONTH(Hoja2!D446)),2),"/",RIGHT(CONCATENATE("00",YEAR(Hoja2!D446)),2)),"','",Hoja2!J446,"',","FALSE, 1,8);"), "")</f>
        <v>INSERT INTO seguimiento_oficios_recepcion_oficio(fecha_captura, folio_interno, no_oficio, dependencia_envia, firma, fecha_oficio, asunto, anexo, captura_id, estatus_id) VALUES ('18/01/13',482,'070','SPF','MARGARITA MANZUR VILLANUEVA','16/01/13','ENVIA REPORTE DE TIEMPO EXTRAORDINARIO ',FALSE, 1,8);</v>
      </c>
    </row>
    <row r="447" spans="6:17">
      <c r="F447" t="str">
        <f>RIGHT(CONCATENATE("00",DAY(Hoja2!B447)),2)</f>
        <v>18</v>
      </c>
      <c r="G447" t="str">
        <f>CONCATENATE(RIGHT(CONCATENATE("00",DAY(Hoja2!B447)),2),"/",RIGHT(CONCATENATE("00",MONTH(Hoja2!B447)),2),"/",RIGHT(CONCATENATE("00",YEAR(Hoja2!B447)),2))</f>
        <v>18/01/13</v>
      </c>
      <c r="H447" t="str">
        <f>RIGHT(CONCATENATE("00",DAY(Hoja2!D447)),2)</f>
        <v>16</v>
      </c>
      <c r="I447" t="str">
        <f>CONCATENATE(RIGHT(CONCATENATE("00",DAY(Hoja2!D447)),2),"/",RIGHT(CONCATENATE("00",MONTH(Hoja2!D447)),2),"/",RIGHT(CONCATENATE("00",YEAR(Hoja2!D447)),2))</f>
        <v>16/01/13</v>
      </c>
      <c r="J447" t="str">
        <f>IF(LEN(Hoja2!J447)&gt;150,LEN(Hoja2!J447),"")</f>
        <v/>
      </c>
      <c r="K447" t="str">
        <f>IF(Hoja2!A447&lt;&gt;"", IF(Hoja2!B447&lt;&gt;"", IF(Hoja2!C447&lt;&gt;"", IF(Hoja2!D447&lt;&gt;"", IF(Hoja2!E447&lt;&gt;"", IF(Hoja2!F447&lt;&gt;"", IF(Hoja2!J447&lt;&gt;"","ok",""),""),""),""),""),""),"")</f>
        <v>ok</v>
      </c>
      <c r="L447" t="str">
        <f>IF(Hoja2!A447="'S/F'","--","")</f>
        <v/>
      </c>
      <c r="M447" t="str">
        <f>IF(LEN(Hoja2!C447)&gt;30,Hoja2!C447,"")</f>
        <v/>
      </c>
      <c r="O447" t="str">
        <f>IF(LEN(Hoja2!F447)&gt;110,LEN(Hoja2!F447),"")</f>
        <v/>
      </c>
      <c r="Q447" t="str">
        <f>IF(K447="ok",CONCATENATE(IF(Hoja2!A447="'S/F'","--",""),N447,"INSERT INTO seguimiento_oficios_recepcion_oficio(fecha_captura, folio_interno, no_oficio, dependencia_envia, firma, fecha_oficio, asunto, anexo, captura_id, estatus_id) VALUES ('",CONCATENATE(RIGHT(CONCATENATE("00",DAY(Hoja2!B447)),2),"/",RIGHT(CONCATENATE("00",MONTH(Hoja2!B447)),2),"/",RIGHT(CONCATENATE("00",YEAR(Hoja2!B447)),2)),"',",Hoja2!A447,",'",Hoja2!C447,"','",Hoja2!F447,"','",Hoja2!E447,"','",CONCATENATE(RIGHT(CONCATENATE("00",DAY(Hoja2!D447)),2),"/",RIGHT(CONCATENATE("00",MONTH(Hoja2!D447)),2),"/",RIGHT(CONCATENATE("00",YEAR(Hoja2!D447)),2)),"','",Hoja2!J447,"',","FALSE, 1,8);"), "")</f>
        <v>INSERT INTO seguimiento_oficios_recepcion_oficio(fecha_captura, folio_interno, no_oficio, dependencia_envia, firma, fecha_oficio, asunto, anexo, captura_id, estatus_id) VALUES ('18/01/13',483,'004','CADEM','ENRIQUE LORENZO BELLIZZIA ROSIQUE','16/01/13','ENVIAN REPORTE PARA DESCUENTOS VARIOS',FALSE, 1,8);</v>
      </c>
    </row>
    <row r="448" spans="6:17">
      <c r="F448" t="str">
        <f>RIGHT(CONCATENATE("00",DAY(Hoja2!B448)),2)</f>
        <v>18</v>
      </c>
      <c r="G448" t="str">
        <f>CONCATENATE(RIGHT(CONCATENATE("00",DAY(Hoja2!B448)),2),"/",RIGHT(CONCATENATE("00",MONTH(Hoja2!B448)),2),"/",RIGHT(CONCATENATE("00",YEAR(Hoja2!B448)),2))</f>
        <v>18/01/13</v>
      </c>
      <c r="H448" t="str">
        <f>RIGHT(CONCATENATE("00",DAY(Hoja2!D448)),2)</f>
        <v>18</v>
      </c>
      <c r="I448" t="str">
        <f>CONCATENATE(RIGHT(CONCATENATE("00",DAY(Hoja2!D448)),2),"/",RIGHT(CONCATENATE("00",MONTH(Hoja2!D448)),2),"/",RIGHT(CONCATENATE("00",YEAR(Hoja2!D448)),2))</f>
        <v>18/01/13</v>
      </c>
      <c r="J448">
        <f>IF(LEN(Hoja2!J448)&gt;150,LEN(Hoja2!J448),"")</f>
        <v>188</v>
      </c>
      <c r="K448" t="str">
        <f>IF(Hoja2!A448&lt;&gt;"", IF(Hoja2!B448&lt;&gt;"", IF(Hoja2!C448&lt;&gt;"", IF(Hoja2!D448&lt;&gt;"", IF(Hoja2!E448&lt;&gt;"", IF(Hoja2!F448&lt;&gt;"", IF(Hoja2!J448&lt;&gt;"","ok",""),""),""),""),""),""),"")</f>
        <v>ok</v>
      </c>
      <c r="L448" t="str">
        <f>IF(Hoja2!A448="'S/F'","--","")</f>
        <v/>
      </c>
      <c r="M448" t="str">
        <f>IF(LEN(Hoja2!C448)&gt;30,Hoja2!C448,"")</f>
        <v/>
      </c>
      <c r="O448" t="str">
        <f>IF(LEN(Hoja2!F448)&gt;110,LEN(Hoja2!F448),"")</f>
        <v/>
      </c>
      <c r="Q448" t="str">
        <f>IF(K448="ok",CONCATENATE(IF(Hoja2!A448="'S/F'","--",""),N448,"INSERT INTO seguimiento_oficios_recepcion_oficio(fecha_captura, folio_interno, no_oficio, dependencia_envia, firma, fecha_oficio, asunto, anexo, captura_id, estatus_id) VALUES ('",CONCATENATE(RIGHT(CONCATENATE("00",DAY(Hoja2!B448)),2),"/",RIGHT(CONCATENATE("00",MONTH(Hoja2!B448)),2),"/",RIGHT(CONCATENATE("00",YEAR(Hoja2!B448)),2)),"',",Hoja2!A448,",'",Hoja2!C448,"','",Hoja2!F448,"','",Hoja2!E448,"','",CONCATENATE(RIGHT(CONCATENATE("00",DAY(Hoja2!D448)),2),"/",RIGHT(CONCATENATE("00",MONTH(Hoja2!D448)),2),"/",RIGHT(CONCATENATE("00",YEAR(Hoja2!D448)),2)),"','",Hoja2!J448,"',","FALSE, 1,8);"), "")</f>
        <v>INSERT INTO seguimiento_oficios_recepcion_oficio(fecha_captura, folio_interno, no_oficio, dependencia_envia, firma, fecha_oficio, asunto, anexo, captura_id, estatus_id) VALUES ('18/01/13',484,'064','COORD. GRAL DE ASUNTOS JURIDICOS','JUAN JOSE PERALTA FOCIL','18/01/13','ENVIA PROYECTO DE ACUERDO DE  TRANSFERENCIA DE LOS RECURSOS ASIGNADOS A LA EXTINTA DIRECCION GENERAL DE PROTECCION CIVIL DE LA SECRETARIA DE SEGURIDAD PUBLICA A LA SECRETARIA DE GOBIERNO  ',FALSE, 1,8);</v>
      </c>
    </row>
    <row r="449" spans="6:17">
      <c r="F449" t="str">
        <f>RIGHT(CONCATENATE("00",DAY(Hoja2!B449)),2)</f>
        <v>18</v>
      </c>
      <c r="G449" t="str">
        <f>CONCATENATE(RIGHT(CONCATENATE("00",DAY(Hoja2!B449)),2),"/",RIGHT(CONCATENATE("00",MONTH(Hoja2!B449)),2),"/",RIGHT(CONCATENATE("00",YEAR(Hoja2!B449)),2))</f>
        <v>18/01/13</v>
      </c>
      <c r="H449" t="str">
        <f>RIGHT(CONCATENATE("00",DAY(Hoja2!D449)),2)</f>
        <v>17</v>
      </c>
      <c r="I449" t="str">
        <f>CONCATENATE(RIGHT(CONCATENATE("00",DAY(Hoja2!D449)),2),"/",RIGHT(CONCATENATE("00",MONTH(Hoja2!D449)),2),"/",RIGHT(CONCATENATE("00",YEAR(Hoja2!D449)),2))</f>
        <v>17/01/13</v>
      </c>
      <c r="J449" t="str">
        <f>IF(LEN(Hoja2!J449)&gt;150,LEN(Hoja2!J449),"")</f>
        <v/>
      </c>
      <c r="K449" t="str">
        <f>IF(Hoja2!A449&lt;&gt;"", IF(Hoja2!B449&lt;&gt;"", IF(Hoja2!C449&lt;&gt;"", IF(Hoja2!D449&lt;&gt;"", IF(Hoja2!E449&lt;&gt;"", IF(Hoja2!F449&lt;&gt;"", IF(Hoja2!J449&lt;&gt;"","ok",""),""),""),""),""),""),"")</f>
        <v>ok</v>
      </c>
      <c r="L449" t="str">
        <f>IF(Hoja2!A449="'S/F'","--","")</f>
        <v/>
      </c>
      <c r="M449" t="str">
        <f>IF(LEN(Hoja2!C449)&gt;30,Hoja2!C449,"")</f>
        <v/>
      </c>
      <c r="O449" t="str">
        <f>IF(LEN(Hoja2!F449)&gt;110,LEN(Hoja2!F449),"")</f>
        <v/>
      </c>
      <c r="Q449" t="str">
        <f>IF(K449="ok",CONCATENATE(IF(Hoja2!A449="'S/F'","--",""),N449,"INSERT INTO seguimiento_oficios_recepcion_oficio(fecha_captura, folio_interno, no_oficio, dependencia_envia, firma, fecha_oficio, asunto, anexo, captura_id, estatus_id) VALUES ('",CONCATENATE(RIGHT(CONCATENATE("00",DAY(Hoja2!B449)),2),"/",RIGHT(CONCATENATE("00",MONTH(Hoja2!B449)),2),"/",RIGHT(CONCATENATE("00",YEAR(Hoja2!B449)),2)),"',",Hoja2!A449,",'",Hoja2!C449,"','",Hoja2!F449,"','",Hoja2!E449,"','",CONCATENATE(RIGHT(CONCATENATE("00",DAY(Hoja2!D449)),2),"/",RIGHT(CONCATENATE("00",MONTH(Hoja2!D449)),2),"/",RIGHT(CONCATENATE("00",YEAR(Hoja2!D449)),2)),"','",Hoja2!J449,"',","FALSE, 1,8);"), "")</f>
        <v>INSERT INTO seguimiento_oficios_recepcion_oficio(fecha_captura, folio_interno, no_oficio, dependencia_envia, firma, fecha_oficio, asunto, anexo, captura_id, estatus_id) VALUES ('18/01/13',485,'29','CONALEP','CARLOS LUIS GARRIDO GULAR','17/01/13','SOL. LA PARTE MARMOLEADA DEL CENTRO DE CONVENCIONES DEL 16 AL 17 DE AGOSTO',FALSE, 1,8);</v>
      </c>
    </row>
    <row r="450" spans="6:17">
      <c r="F450" t="str">
        <f>RIGHT(CONCATENATE("00",DAY(Hoja2!B450)),2)</f>
        <v>18</v>
      </c>
      <c r="G450" t="str">
        <f>CONCATENATE(RIGHT(CONCATENATE("00",DAY(Hoja2!B450)),2),"/",RIGHT(CONCATENATE("00",MONTH(Hoja2!B450)),2),"/",RIGHT(CONCATENATE("00",YEAR(Hoja2!B450)),2))</f>
        <v>18/01/13</v>
      </c>
      <c r="H450" t="str">
        <f>RIGHT(CONCATENATE("00",DAY(Hoja2!D450)),2)</f>
        <v>18</v>
      </c>
      <c r="I450" t="str">
        <f>CONCATENATE(RIGHT(CONCATENATE("00",DAY(Hoja2!D450)),2),"/",RIGHT(CONCATENATE("00",MONTH(Hoja2!D450)),2),"/",RIGHT(CONCATENATE("00",YEAR(Hoja2!D450)),2))</f>
        <v>18/01/13</v>
      </c>
      <c r="J450" t="str">
        <f>IF(LEN(Hoja2!J450)&gt;150,LEN(Hoja2!J450),"")</f>
        <v/>
      </c>
      <c r="K450" t="str">
        <f>IF(Hoja2!A450&lt;&gt;"", IF(Hoja2!B450&lt;&gt;"", IF(Hoja2!C450&lt;&gt;"", IF(Hoja2!D450&lt;&gt;"", IF(Hoja2!E450&lt;&gt;"", IF(Hoja2!F450&lt;&gt;"", IF(Hoja2!J450&lt;&gt;"","ok",""),""),""),""),""),""),"")</f>
        <v>ok</v>
      </c>
      <c r="L450" t="str">
        <f>IF(Hoja2!A450="'S/F'","--","")</f>
        <v/>
      </c>
      <c r="M450" t="str">
        <f>IF(LEN(Hoja2!C450)&gt;30,Hoja2!C450,"")</f>
        <v/>
      </c>
      <c r="O450" t="str">
        <f>IF(LEN(Hoja2!F450)&gt;110,LEN(Hoja2!F450),"")</f>
        <v/>
      </c>
      <c r="Q450" t="str">
        <f>IF(K450="ok",CONCATENATE(IF(Hoja2!A450="'S/F'","--",""),N450,"INSERT INTO seguimiento_oficios_recepcion_oficio(fecha_captura, folio_interno, no_oficio, dependencia_envia, firma, fecha_oficio, asunto, anexo, captura_id, estatus_id) VALUES ('",CONCATENATE(RIGHT(CONCATENATE("00",DAY(Hoja2!B450)),2),"/",RIGHT(CONCATENATE("00",MONTH(Hoja2!B450)),2),"/",RIGHT(CONCATENATE("00",YEAR(Hoja2!B450)),2)),"',",Hoja2!A450,",'",Hoja2!C450,"','",Hoja2!F450,"','",Hoja2!E450,"','",CONCATENATE(RIGHT(CONCATENATE("00",DAY(Hoja2!D450)),2),"/",RIGHT(CONCATENATE("00",MONTH(Hoja2!D450)),2),"/",RIGHT(CONCATENATE("00",YEAR(Hoja2!D450)),2)),"','",Hoja2!J450,"',","FALSE, 1,8);"), "")</f>
        <v>INSERT INTO seguimiento_oficios_recepcion_oficio(fecha_captura, folio_interno, no_oficio, dependencia_envia, firma, fecha_oficio, asunto, anexo, captura_id, estatus_id) VALUES ('18/01/13',486,'036','SA/SSSG/DGSG','RAFAEL CONCHA ZURITA','18/01/13','ENVIA REPORTE DE TIEMPO EXTRAORDINARIO E INASISTENCIAS DEL PERSONAL',FALSE, 1,8);</v>
      </c>
    </row>
    <row r="451" spans="6:17">
      <c r="F451" t="str">
        <f>RIGHT(CONCATENATE("00",DAY(Hoja2!B451)),2)</f>
        <v>18</v>
      </c>
      <c r="G451" t="str">
        <f>CONCATENATE(RIGHT(CONCATENATE("00",DAY(Hoja2!B451)),2),"/",RIGHT(CONCATENATE("00",MONTH(Hoja2!B451)),2),"/",RIGHT(CONCATENATE("00",YEAR(Hoja2!B451)),2))</f>
        <v>18/01/13</v>
      </c>
      <c r="H451" t="str">
        <f>RIGHT(CONCATENATE("00",DAY(Hoja2!D451)),2)</f>
        <v>18</v>
      </c>
      <c r="I451" t="str">
        <f>CONCATENATE(RIGHT(CONCATENATE("00",DAY(Hoja2!D451)),2),"/",RIGHT(CONCATENATE("00",MONTH(Hoja2!D451)),2),"/",RIGHT(CONCATENATE("00",YEAR(Hoja2!D451)),2))</f>
        <v>18/01/13</v>
      </c>
      <c r="J451" t="str">
        <f>IF(LEN(Hoja2!J451)&gt;150,LEN(Hoja2!J451),"")</f>
        <v/>
      </c>
      <c r="K451" t="str">
        <f>IF(Hoja2!A451&lt;&gt;"", IF(Hoja2!B451&lt;&gt;"", IF(Hoja2!C451&lt;&gt;"", IF(Hoja2!D451&lt;&gt;"", IF(Hoja2!E451&lt;&gt;"", IF(Hoja2!F451&lt;&gt;"", IF(Hoja2!J451&lt;&gt;"","ok",""),""),""),""),""),""),"")</f>
        <v>ok</v>
      </c>
      <c r="L451" t="str">
        <f>IF(Hoja2!A451="'S/F'","--","")</f>
        <v/>
      </c>
      <c r="M451" t="str">
        <f>IF(LEN(Hoja2!C451)&gt;30,Hoja2!C451,"")</f>
        <v/>
      </c>
      <c r="O451" t="str">
        <f>IF(LEN(Hoja2!F451)&gt;110,LEN(Hoja2!F451),"")</f>
        <v/>
      </c>
      <c r="Q451" t="str">
        <f>IF(K451="ok",CONCATENATE(IF(Hoja2!A451="'S/F'","--",""),N451,"INSERT INTO seguimiento_oficios_recepcion_oficio(fecha_captura, folio_interno, no_oficio, dependencia_envia, firma, fecha_oficio, asunto, anexo, captura_id, estatus_id) VALUES ('",CONCATENATE(RIGHT(CONCATENATE("00",DAY(Hoja2!B451)),2),"/",RIGHT(CONCATENATE("00",MONTH(Hoja2!B451)),2),"/",RIGHT(CONCATENATE("00",YEAR(Hoja2!B451)),2)),"',",Hoja2!A451,",'",Hoja2!C451,"','",Hoja2!F451,"','",Hoja2!E451,"','",CONCATENATE(RIGHT(CONCATENATE("00",DAY(Hoja2!D451)),2),"/",RIGHT(CONCATENATE("00",MONTH(Hoja2!D451)),2),"/",RIGHT(CONCATENATE("00",YEAR(Hoja2!D451)),2)),"','",Hoja2!J451,"',","FALSE, 1,8);"), "")</f>
        <v>INSERT INTO seguimiento_oficios_recepcion_oficio(fecha_captura, folio_interno, no_oficio, dependencia_envia, firma, fecha_oficio, asunto, anexo, captura_id, estatus_id) VALUES ('18/01/13',487,'S/N','GRUPO MILENIO A.C.','ROBERTO ARMANDO ARVEA GARCIA','18/01/13','SOL. AGENDAR FECHAS PARA EL CENTRO DE RECINTOS DE GOBIERNO',FALSE, 1,8);</v>
      </c>
    </row>
    <row r="452" spans="6:17">
      <c r="F452" t="str">
        <f>RIGHT(CONCATENATE("00",DAY(Hoja2!B452)),2)</f>
        <v>18</v>
      </c>
      <c r="G452" t="str">
        <f>CONCATENATE(RIGHT(CONCATENATE("00",DAY(Hoja2!B452)),2),"/",RIGHT(CONCATENATE("00",MONTH(Hoja2!B452)),2),"/",RIGHT(CONCATENATE("00",YEAR(Hoja2!B452)),2))</f>
        <v>18/01/13</v>
      </c>
      <c r="H452" t="str">
        <f>RIGHT(CONCATENATE("00",DAY(Hoja2!D452)),2)</f>
        <v>17</v>
      </c>
      <c r="I452" t="str">
        <f>CONCATENATE(RIGHT(CONCATENATE("00",DAY(Hoja2!D452)),2),"/",RIGHT(CONCATENATE("00",MONTH(Hoja2!D452)),2),"/",RIGHT(CONCATENATE("00",YEAR(Hoja2!D452)),2))</f>
        <v>17/01/13</v>
      </c>
      <c r="J452" t="str">
        <f>IF(LEN(Hoja2!J452)&gt;150,LEN(Hoja2!J452),"")</f>
        <v/>
      </c>
      <c r="K452" t="str">
        <f>IF(Hoja2!A452&lt;&gt;"", IF(Hoja2!B452&lt;&gt;"", IF(Hoja2!C452&lt;&gt;"", IF(Hoja2!D452&lt;&gt;"", IF(Hoja2!E452&lt;&gt;"", IF(Hoja2!F452&lt;&gt;"", IF(Hoja2!J452&lt;&gt;"","ok",""),""),""),""),""),""),"")</f>
        <v>ok</v>
      </c>
      <c r="L452" t="str">
        <f>IF(Hoja2!A452="'S/F'","--","")</f>
        <v/>
      </c>
      <c r="M452" t="str">
        <f>IF(LEN(Hoja2!C452)&gt;30,Hoja2!C452,"")</f>
        <v/>
      </c>
      <c r="O452" t="str">
        <f>IF(LEN(Hoja2!F452)&gt;110,LEN(Hoja2!F452),"")</f>
        <v/>
      </c>
      <c r="Q452" t="str">
        <f>IF(K452="ok",CONCATENATE(IF(Hoja2!A452="'S/F'","--",""),N452,"INSERT INTO seguimiento_oficios_recepcion_oficio(fecha_captura, folio_interno, no_oficio, dependencia_envia, firma, fecha_oficio, asunto, anexo, captura_id, estatus_id) VALUES ('",CONCATENATE(RIGHT(CONCATENATE("00",DAY(Hoja2!B452)),2),"/",RIGHT(CONCATENATE("00",MONTH(Hoja2!B452)),2),"/",RIGHT(CONCATENATE("00",YEAR(Hoja2!B452)),2)),"',",Hoja2!A452,",'",Hoja2!C452,"','",Hoja2!F452,"','",Hoja2!E452,"','",CONCATENATE(RIGHT(CONCATENATE("00",DAY(Hoja2!D452)),2),"/",RIGHT(CONCATENATE("00",MONTH(Hoja2!D452)),2),"/",RIGHT(CONCATENATE("00",YEAR(Hoja2!D452)),2)),"','",Hoja2!J452,"',","FALSE, 1,8);"), "")</f>
        <v>INSERT INTO seguimiento_oficios_recepcion_oficio(fecha_captura, folio_interno, no_oficio, dependencia_envia, firma, fecha_oficio, asunto, anexo, captura_id, estatus_id) VALUES ('18/01/13',488,'009','INFORM.','PABLO EDUARDO IBAÑEZ LOPEZ','17/01/13','SOL. CONTRATACION DE LOS SERVICIOS DE INTERNET CON LA EMPRESA DE TELMEX',FALSE, 1,8);</v>
      </c>
    </row>
    <row r="453" spans="6:17">
      <c r="F453" t="str">
        <f>RIGHT(CONCATENATE("00",DAY(Hoja2!B453)),2)</f>
        <v>18</v>
      </c>
      <c r="G453" t="str">
        <f>CONCATENATE(RIGHT(CONCATENATE("00",DAY(Hoja2!B453)),2),"/",RIGHT(CONCATENATE("00",MONTH(Hoja2!B453)),2),"/",RIGHT(CONCATENATE("00",YEAR(Hoja2!B453)),2))</f>
        <v>18/01/13</v>
      </c>
      <c r="H453" t="str">
        <f>RIGHT(CONCATENATE("00",DAY(Hoja2!D453)),2)</f>
        <v>17</v>
      </c>
      <c r="I453" t="str">
        <f>CONCATENATE(RIGHT(CONCATENATE("00",DAY(Hoja2!D453)),2),"/",RIGHT(CONCATENATE("00",MONTH(Hoja2!D453)),2),"/",RIGHT(CONCATENATE("00",YEAR(Hoja2!D453)),2))</f>
        <v>17/01/13</v>
      </c>
      <c r="J453" t="str">
        <f>IF(LEN(Hoja2!J453)&gt;150,LEN(Hoja2!J453),"")</f>
        <v/>
      </c>
      <c r="K453" t="str">
        <f>IF(Hoja2!A453&lt;&gt;"", IF(Hoja2!B453&lt;&gt;"", IF(Hoja2!C453&lt;&gt;"", IF(Hoja2!D453&lt;&gt;"", IF(Hoja2!E453&lt;&gt;"", IF(Hoja2!F453&lt;&gt;"", IF(Hoja2!J453&lt;&gt;"","ok",""),""),""),""),""),""),"")</f>
        <v>ok</v>
      </c>
      <c r="L453" t="str">
        <f>IF(Hoja2!A453="'S/F'","--","")</f>
        <v/>
      </c>
      <c r="M453" t="str">
        <f>IF(LEN(Hoja2!C453)&gt;30,Hoja2!C453,"")</f>
        <v/>
      </c>
      <c r="O453" t="str">
        <f>IF(LEN(Hoja2!F453)&gt;110,LEN(Hoja2!F453),"")</f>
        <v/>
      </c>
      <c r="Q453" t="str">
        <f>IF(K453="ok",CONCATENATE(IF(Hoja2!A453="'S/F'","--",""),N453,"INSERT INTO seguimiento_oficios_recepcion_oficio(fecha_captura, folio_interno, no_oficio, dependencia_envia, firma, fecha_oficio, asunto, anexo, captura_id, estatus_id) VALUES ('",CONCATENATE(RIGHT(CONCATENATE("00",DAY(Hoja2!B453)),2),"/",RIGHT(CONCATENATE("00",MONTH(Hoja2!B453)),2),"/",RIGHT(CONCATENATE("00",YEAR(Hoja2!B453)),2)),"',",Hoja2!A453,",'",Hoja2!C453,"','",Hoja2!F453,"','",Hoja2!E453,"','",CONCATENATE(RIGHT(CONCATENATE("00",DAY(Hoja2!D453)),2),"/",RIGHT(CONCATENATE("00",MONTH(Hoja2!D453)),2),"/",RIGHT(CONCATENATE("00",YEAR(Hoja2!D453)),2)),"','",Hoja2!J453,"',","FALSE, 1,8);"), "")</f>
        <v>INSERT INTO seguimiento_oficios_recepcion_oficio(fecha_captura, folio_interno, no_oficio, dependencia_envia, firma, fecha_oficio, asunto, anexo, captura_id, estatus_id) VALUES ('18/01/13',489,'148','SPF','VICTOR MANUEL LAMOYI BOCANEGRA','17/01/13','ATENCION A RESOLUCION EMITIDA POR EL ITAIP',FALSE, 1,8);</v>
      </c>
    </row>
    <row r="454" spans="6:17">
      <c r="F454" t="str">
        <f>RIGHT(CONCATENATE("00",DAY(Hoja2!B454)),2)</f>
        <v>21</v>
      </c>
      <c r="G454" t="str">
        <f>CONCATENATE(RIGHT(CONCATENATE("00",DAY(Hoja2!B454)),2),"/",RIGHT(CONCATENATE("00",MONTH(Hoja2!B454)),2),"/",RIGHT(CONCATENATE("00",YEAR(Hoja2!B454)),2))</f>
        <v>21/01/13</v>
      </c>
      <c r="H454" t="str">
        <f>RIGHT(CONCATENATE("00",DAY(Hoja2!D454)),2)</f>
        <v>17</v>
      </c>
      <c r="I454" t="str">
        <f>CONCATENATE(RIGHT(CONCATENATE("00",DAY(Hoja2!D454)),2),"/",RIGHT(CONCATENATE("00",MONTH(Hoja2!D454)),2),"/",RIGHT(CONCATENATE("00",YEAR(Hoja2!D454)),2))</f>
        <v>17/01/13</v>
      </c>
      <c r="J454" t="str">
        <f>IF(LEN(Hoja2!J454)&gt;150,LEN(Hoja2!J454),"")</f>
        <v/>
      </c>
      <c r="K454" t="str">
        <f>IF(Hoja2!A454&lt;&gt;"", IF(Hoja2!B454&lt;&gt;"", IF(Hoja2!C454&lt;&gt;"", IF(Hoja2!D454&lt;&gt;"", IF(Hoja2!E454&lt;&gt;"", IF(Hoja2!F454&lt;&gt;"", IF(Hoja2!J454&lt;&gt;"","ok",""),""),""),""),""),""),"")</f>
        <v>ok</v>
      </c>
      <c r="L454" t="str">
        <f>IF(Hoja2!A454="'S/F'","--","")</f>
        <v/>
      </c>
      <c r="M454" t="str">
        <f>IF(LEN(Hoja2!C454)&gt;30,Hoja2!C454,"")</f>
        <v/>
      </c>
      <c r="O454" t="str">
        <f>IF(LEN(Hoja2!F454)&gt;110,LEN(Hoja2!F454),"")</f>
        <v/>
      </c>
      <c r="Q454" t="str">
        <f>IF(K454="ok",CONCATENATE(IF(Hoja2!A454="'S/F'","--",""),N454,"INSERT INTO seguimiento_oficios_recepcion_oficio(fecha_captura, folio_interno, no_oficio, dependencia_envia, firma, fecha_oficio, asunto, anexo, captura_id, estatus_id) VALUES ('",CONCATENATE(RIGHT(CONCATENATE("00",DAY(Hoja2!B454)),2),"/",RIGHT(CONCATENATE("00",MONTH(Hoja2!B454)),2),"/",RIGHT(CONCATENATE("00",YEAR(Hoja2!B454)),2)),"',",Hoja2!A454,",'",Hoja2!C454,"','",Hoja2!F454,"','",Hoja2!E454,"','",CONCATENATE(RIGHT(CONCATENATE("00",DAY(Hoja2!D454)),2),"/",RIGHT(CONCATENATE("00",MONTH(Hoja2!D454)),2),"/",RIGHT(CONCATENATE("00",YEAR(Hoja2!D454)),2)),"','",Hoja2!J454,"',","FALSE, 1,8);"), "")</f>
        <v>INSERT INTO seguimiento_oficios_recepcion_oficio(fecha_captura, folio_interno, no_oficio, dependencia_envia, firma, fecha_oficio, asunto, anexo, captura_id, estatus_id) VALUES ('21/01/13',490,'0140','TSJ','CARLOS FRANCISCO AZCUAGA OJEDA','17/01/13','SOL. CAMBIO DE FECHA EN SOLICITUD DEL CENTRO DE CONVENCIONES NUEVA FECHA 12 Y 13 DE DICIEMBRE',FALSE, 1,8);</v>
      </c>
    </row>
    <row r="455" spans="6:17">
      <c r="F455" t="str">
        <f>RIGHT(CONCATENATE("00",DAY(Hoja2!B455)),2)</f>
        <v>21</v>
      </c>
      <c r="G455" t="str">
        <f>CONCATENATE(RIGHT(CONCATENATE("00",DAY(Hoja2!B455)),2),"/",RIGHT(CONCATENATE("00",MONTH(Hoja2!B455)),2),"/",RIGHT(CONCATENATE("00",YEAR(Hoja2!B455)),2))</f>
        <v>21/01/13</v>
      </c>
      <c r="H455" t="str">
        <f>RIGHT(CONCATENATE("00",DAY(Hoja2!D455)),2)</f>
        <v>15</v>
      </c>
      <c r="I455" t="str">
        <f>CONCATENATE(RIGHT(CONCATENATE("00",DAY(Hoja2!D455)),2),"/",RIGHT(CONCATENATE("00",MONTH(Hoja2!D455)),2),"/",RIGHT(CONCATENATE("00",YEAR(Hoja2!D455)),2))</f>
        <v>15/01/13</v>
      </c>
      <c r="J455" t="str">
        <f>IF(LEN(Hoja2!J455)&gt;150,LEN(Hoja2!J455),"")</f>
        <v/>
      </c>
      <c r="K455" t="str">
        <f>IF(Hoja2!A455&lt;&gt;"", IF(Hoja2!B455&lt;&gt;"", IF(Hoja2!C455&lt;&gt;"", IF(Hoja2!D455&lt;&gt;"", IF(Hoja2!E455&lt;&gt;"", IF(Hoja2!F455&lt;&gt;"", IF(Hoja2!J455&lt;&gt;"","ok",""),""),""),""),""),""),"")</f>
        <v>ok</v>
      </c>
      <c r="L455" t="str">
        <f>IF(Hoja2!A455="'S/F'","--","")</f>
        <v/>
      </c>
      <c r="M455" t="str">
        <f>IF(LEN(Hoja2!C455)&gt;30,Hoja2!C455,"")</f>
        <v/>
      </c>
      <c r="O455" t="str">
        <f>IF(LEN(Hoja2!F455)&gt;110,LEN(Hoja2!F455),"")</f>
        <v/>
      </c>
      <c r="Q455" t="str">
        <f>IF(K455="ok",CONCATENATE(IF(Hoja2!A455="'S/F'","--",""),N455,"INSERT INTO seguimiento_oficios_recepcion_oficio(fecha_captura, folio_interno, no_oficio, dependencia_envia, firma, fecha_oficio, asunto, anexo, captura_id, estatus_id) VALUES ('",CONCATENATE(RIGHT(CONCATENATE("00",DAY(Hoja2!B455)),2),"/",RIGHT(CONCATENATE("00",MONTH(Hoja2!B455)),2),"/",RIGHT(CONCATENATE("00",YEAR(Hoja2!B455)),2)),"',",Hoja2!A455,",'",Hoja2!C455,"','",Hoja2!F455,"','",Hoja2!E455,"','",CONCATENATE(RIGHT(CONCATENATE("00",DAY(Hoja2!D455)),2),"/",RIGHT(CONCATENATE("00",MONTH(Hoja2!D455)),2),"/",RIGHT(CONCATENATE("00",YEAR(Hoja2!D455)),2)),"','",Hoja2!J455,"',","FALSE, 1,8);"), "")</f>
        <v>INSERT INTO seguimiento_oficios_recepcion_oficio(fecha_captura, folio_interno, no_oficio, dependencia_envia, firma, fecha_oficio, asunto, anexo, captura_id, estatus_id) VALUES ('21/01/13',491,'01','INS. TECN. SUP VILLA LA VENTA','HUMBERTO ALEMAN CRUZ','15/01/13','SOLICITA REGULARIZACION Y TRANSFERENCIA DE BIEN INMUEBLE',FALSE, 1,8);</v>
      </c>
    </row>
    <row r="456" spans="6:17">
      <c r="F456" t="str">
        <f>RIGHT(CONCATENATE("00",DAY(Hoja2!B456)),2)</f>
        <v>21</v>
      </c>
      <c r="G456" t="str">
        <f>CONCATENATE(RIGHT(CONCATENATE("00",DAY(Hoja2!B456)),2),"/",RIGHT(CONCATENATE("00",MONTH(Hoja2!B456)),2),"/",RIGHT(CONCATENATE("00",YEAR(Hoja2!B456)),2))</f>
        <v>21/01/13</v>
      </c>
      <c r="H456" t="str">
        <f>RIGHT(CONCATENATE("00",DAY(Hoja2!D456)),2)</f>
        <v>21</v>
      </c>
      <c r="I456" t="str">
        <f>CONCATENATE(RIGHT(CONCATENATE("00",DAY(Hoja2!D456)),2),"/",RIGHT(CONCATENATE("00",MONTH(Hoja2!D456)),2),"/",RIGHT(CONCATENATE("00",YEAR(Hoja2!D456)),2))</f>
        <v>21/01/03</v>
      </c>
      <c r="J456" t="str">
        <f>IF(LEN(Hoja2!J456)&gt;150,LEN(Hoja2!J456),"")</f>
        <v/>
      </c>
      <c r="K456" t="str">
        <f>IF(Hoja2!A456&lt;&gt;"", IF(Hoja2!B456&lt;&gt;"", IF(Hoja2!C456&lt;&gt;"", IF(Hoja2!D456&lt;&gt;"", IF(Hoja2!E456&lt;&gt;"", IF(Hoja2!F456&lt;&gt;"", IF(Hoja2!J456&lt;&gt;"","ok",""),""),""),""),""),""),"")</f>
        <v>ok</v>
      </c>
      <c r="L456" t="str">
        <f>IF(Hoja2!A456="'S/F'","--","")</f>
        <v/>
      </c>
      <c r="M456" t="str">
        <f>IF(LEN(Hoja2!C456)&gt;30,Hoja2!C456,"")</f>
        <v/>
      </c>
      <c r="O456" t="str">
        <f>IF(LEN(Hoja2!F456)&gt;110,LEN(Hoja2!F456),"")</f>
        <v/>
      </c>
      <c r="Q456" t="str">
        <f>IF(K456="ok",CONCATENATE(IF(Hoja2!A456="'S/F'","--",""),N456,"INSERT INTO seguimiento_oficios_recepcion_oficio(fecha_captura, folio_interno, no_oficio, dependencia_envia, firma, fecha_oficio, asunto, anexo, captura_id, estatus_id) VALUES ('",CONCATENATE(RIGHT(CONCATENATE("00",DAY(Hoja2!B456)),2),"/",RIGHT(CONCATENATE("00",MONTH(Hoja2!B456)),2),"/",RIGHT(CONCATENATE("00",YEAR(Hoja2!B456)),2)),"',",Hoja2!A456,",'",Hoja2!C456,"','",Hoja2!F456,"','",Hoja2!E456,"','",CONCATENATE(RIGHT(CONCATENATE("00",DAY(Hoja2!D456)),2),"/",RIGHT(CONCATENATE("00",MONTH(Hoja2!D456)),2),"/",RIGHT(CONCATENATE("00",YEAR(Hoja2!D456)),2)),"','",Hoja2!J456,"',","FALSE, 1,8);"), "")</f>
        <v>INSERT INTO seguimiento_oficios_recepcion_oficio(fecha_captura, folio_interno, no_oficio, dependencia_envia, firma, fecha_oficio, asunto, anexo, captura_id, estatus_id) VALUES ('21/01/13',492,'S/N','PART.','OSCAR GALLARDO GARCIA','21/01/03','SOL. CENTRO DE CONVENCIONES DEL 15 AL 22 DE MARZO',FALSE, 1,8);</v>
      </c>
    </row>
    <row r="457" spans="6:17">
      <c r="F457" t="str">
        <f>RIGHT(CONCATENATE("00",DAY(Hoja2!B457)),2)</f>
        <v>21</v>
      </c>
      <c r="G457" t="str">
        <f>CONCATENATE(RIGHT(CONCATENATE("00",DAY(Hoja2!B457)),2),"/",RIGHT(CONCATENATE("00",MONTH(Hoja2!B457)),2),"/",RIGHT(CONCATENATE("00",YEAR(Hoja2!B457)),2))</f>
        <v>21/01/13</v>
      </c>
      <c r="H457" t="str">
        <f>RIGHT(CONCATENATE("00",DAY(Hoja2!D457)),2)</f>
        <v>21</v>
      </c>
      <c r="I457" t="str">
        <f>CONCATENATE(RIGHT(CONCATENATE("00",DAY(Hoja2!D457)),2),"/",RIGHT(CONCATENATE("00",MONTH(Hoja2!D457)),2),"/",RIGHT(CONCATENATE("00",YEAR(Hoja2!D457)),2))</f>
        <v>21/01/03</v>
      </c>
      <c r="J457" t="str">
        <f>IF(LEN(Hoja2!J457)&gt;150,LEN(Hoja2!J457),"")</f>
        <v/>
      </c>
      <c r="K457" t="str">
        <f>IF(Hoja2!A457&lt;&gt;"", IF(Hoja2!B457&lt;&gt;"", IF(Hoja2!C457&lt;&gt;"", IF(Hoja2!D457&lt;&gt;"", IF(Hoja2!E457&lt;&gt;"", IF(Hoja2!F457&lt;&gt;"", IF(Hoja2!J457&lt;&gt;"","ok",""),""),""),""),""),""),"")</f>
        <v>ok</v>
      </c>
      <c r="L457" t="str">
        <f>IF(Hoja2!A457="'S/F'","--","")</f>
        <v/>
      </c>
      <c r="M457" t="str">
        <f>IF(LEN(Hoja2!C457)&gt;30,Hoja2!C457,"")</f>
        <v/>
      </c>
      <c r="O457" t="str">
        <f>IF(LEN(Hoja2!F457)&gt;110,LEN(Hoja2!F457),"")</f>
        <v/>
      </c>
      <c r="Q457" t="str">
        <f>IF(K457="ok",CONCATENATE(IF(Hoja2!A457="'S/F'","--",""),N457,"INSERT INTO seguimiento_oficios_recepcion_oficio(fecha_captura, folio_interno, no_oficio, dependencia_envia, firma, fecha_oficio, asunto, anexo, captura_id, estatus_id) VALUES ('",CONCATENATE(RIGHT(CONCATENATE("00",DAY(Hoja2!B457)),2),"/",RIGHT(CONCATENATE("00",MONTH(Hoja2!B457)),2),"/",RIGHT(CONCATENATE("00",YEAR(Hoja2!B457)),2)),"',",Hoja2!A457,",'",Hoja2!C457,"','",Hoja2!F457,"','",Hoja2!E457,"','",CONCATENATE(RIGHT(CONCATENATE("00",DAY(Hoja2!D457)),2),"/",RIGHT(CONCATENATE("00",MONTH(Hoja2!D457)),2),"/",RIGHT(CONCATENATE("00",YEAR(Hoja2!D457)),2)),"','",Hoja2!J457,"',","FALSE, 1,8);"), "")</f>
        <v>INSERT INTO seguimiento_oficios_recepcion_oficio(fecha_captura, folio_interno, no_oficio, dependencia_envia, firma, fecha_oficio, asunto, anexo, captura_id, estatus_id) VALUES ('21/01/13',493,'S/N','PART.','OSCAR GALLARDO GARCIA','21/01/03','SOL. CENTRO DE CONVENCIONES  EL 01 Y 02 DE MAYO',FALSE, 1,8);</v>
      </c>
    </row>
    <row r="458" spans="6:17">
      <c r="F458" t="str">
        <f>RIGHT(CONCATENATE("00",DAY(Hoja2!B458)),2)</f>
        <v>21</v>
      </c>
      <c r="G458" t="str">
        <f>CONCATENATE(RIGHT(CONCATENATE("00",DAY(Hoja2!B458)),2),"/",RIGHT(CONCATENATE("00",MONTH(Hoja2!B458)),2),"/",RIGHT(CONCATENATE("00",YEAR(Hoja2!B458)),2))</f>
        <v>21/01/13</v>
      </c>
      <c r="H458" t="str">
        <f>RIGHT(CONCATENATE("00",DAY(Hoja2!D458)),2)</f>
        <v>18</v>
      </c>
      <c r="I458" t="str">
        <f>CONCATENATE(RIGHT(CONCATENATE("00",DAY(Hoja2!D458)),2),"/",RIGHT(CONCATENATE("00",MONTH(Hoja2!D458)),2),"/",RIGHT(CONCATENATE("00",YEAR(Hoja2!D458)),2))</f>
        <v>18/01/13</v>
      </c>
      <c r="J458" t="str">
        <f>IF(LEN(Hoja2!J458)&gt;150,LEN(Hoja2!J458),"")</f>
        <v/>
      </c>
      <c r="K458" t="str">
        <f>IF(Hoja2!A458&lt;&gt;"", IF(Hoja2!B458&lt;&gt;"", IF(Hoja2!C458&lt;&gt;"", IF(Hoja2!D458&lt;&gt;"", IF(Hoja2!E458&lt;&gt;"", IF(Hoja2!F458&lt;&gt;"", IF(Hoja2!J458&lt;&gt;"","ok",""),""),""),""),""),""),"")</f>
        <v>ok</v>
      </c>
      <c r="L458" t="str">
        <f>IF(Hoja2!A458="'S/F'","--","")</f>
        <v/>
      </c>
      <c r="M458" t="str">
        <f>IF(LEN(Hoja2!C458)&gt;30,Hoja2!C458,"")</f>
        <v/>
      </c>
      <c r="O458" t="str">
        <f>IF(LEN(Hoja2!F458)&gt;110,LEN(Hoja2!F458),"")</f>
        <v/>
      </c>
      <c r="Q458" t="str">
        <f>IF(K458="ok",CONCATENATE(IF(Hoja2!A458="'S/F'","--",""),N458,"INSERT INTO seguimiento_oficios_recepcion_oficio(fecha_captura, folio_interno, no_oficio, dependencia_envia, firma, fecha_oficio, asunto, anexo, captura_id, estatus_id) VALUES ('",CONCATENATE(RIGHT(CONCATENATE("00",DAY(Hoja2!B458)),2),"/",RIGHT(CONCATENATE("00",MONTH(Hoja2!B458)),2),"/",RIGHT(CONCATENATE("00",YEAR(Hoja2!B458)),2)),"',",Hoja2!A458,",'",Hoja2!C458,"','",Hoja2!F458,"','",Hoja2!E458,"','",CONCATENATE(RIGHT(CONCATENATE("00",DAY(Hoja2!D458)),2),"/",RIGHT(CONCATENATE("00",MONTH(Hoja2!D458)),2),"/",RIGHT(CONCATENATE("00",YEAR(Hoja2!D458)),2)),"','",Hoja2!J458,"',","FALSE, 1,8);"), "")</f>
        <v>INSERT INTO seguimiento_oficios_recepcion_oficio(fecha_captura, folio_interno, no_oficio, dependencia_envia, firma, fecha_oficio, asunto, anexo, captura_id, estatus_id) VALUES ('21/01/13',494,'127','SRIA. DE CONT.','MARTHA PATRICIA JIMENEZ OROPEZA','18/01/13','SOL. PAGO DEL BONO DE DESEMPEÑO DEL MES DE DICIEMBRE AL C. ASUNCION RUIZ GALLEGOS',FALSE, 1,8);</v>
      </c>
    </row>
    <row r="459" spans="6:17">
      <c r="F459" t="str">
        <f>RIGHT(CONCATENATE("00",DAY(Hoja2!B459)),2)</f>
        <v>21</v>
      </c>
      <c r="G459" t="str">
        <f>CONCATENATE(RIGHT(CONCATENATE("00",DAY(Hoja2!B459)),2),"/",RIGHT(CONCATENATE("00",MONTH(Hoja2!B459)),2),"/",RIGHT(CONCATENATE("00",YEAR(Hoja2!B459)),2))</f>
        <v>21/01/13</v>
      </c>
      <c r="H459" t="str">
        <f>RIGHT(CONCATENATE("00",DAY(Hoja2!D459)),2)</f>
        <v>18</v>
      </c>
      <c r="I459" t="str">
        <f>CONCATENATE(RIGHT(CONCATENATE("00",DAY(Hoja2!D459)),2),"/",RIGHT(CONCATENATE("00",MONTH(Hoja2!D459)),2),"/",RIGHT(CONCATENATE("00",YEAR(Hoja2!D459)),2))</f>
        <v>18/01/13</v>
      </c>
      <c r="J459" t="str">
        <f>IF(LEN(Hoja2!J459)&gt;150,LEN(Hoja2!J459),"")</f>
        <v/>
      </c>
      <c r="K459" t="str">
        <f>IF(Hoja2!A459&lt;&gt;"", IF(Hoja2!B459&lt;&gt;"", IF(Hoja2!C459&lt;&gt;"", IF(Hoja2!D459&lt;&gt;"", IF(Hoja2!E459&lt;&gt;"", IF(Hoja2!F459&lt;&gt;"", IF(Hoja2!J459&lt;&gt;"","ok",""),""),""),""),""),""),"")</f>
        <v>ok</v>
      </c>
      <c r="L459" t="str">
        <f>IF(Hoja2!A459="'S/F'","--","")</f>
        <v/>
      </c>
      <c r="M459" t="str">
        <f>IF(LEN(Hoja2!C459)&gt;30,Hoja2!C459,"")</f>
        <v/>
      </c>
      <c r="O459" t="str">
        <f>IF(LEN(Hoja2!F459)&gt;110,LEN(Hoja2!F459),"")</f>
        <v/>
      </c>
      <c r="Q459" t="str">
        <f>IF(K459="ok",CONCATENATE(IF(Hoja2!A459="'S/F'","--",""),N459,"INSERT INTO seguimiento_oficios_recepcion_oficio(fecha_captura, folio_interno, no_oficio, dependencia_envia, firma, fecha_oficio, asunto, anexo, captura_id, estatus_id) VALUES ('",CONCATENATE(RIGHT(CONCATENATE("00",DAY(Hoja2!B459)),2),"/",RIGHT(CONCATENATE("00",MONTH(Hoja2!B459)),2),"/",RIGHT(CONCATENATE("00",YEAR(Hoja2!B459)),2)),"',",Hoja2!A459,",'",Hoja2!C459,"','",Hoja2!F459,"','",Hoja2!E459,"','",CONCATENATE(RIGHT(CONCATENATE("00",DAY(Hoja2!D459)),2),"/",RIGHT(CONCATENATE("00",MONTH(Hoja2!D459)),2),"/",RIGHT(CONCATENATE("00",YEAR(Hoja2!D459)),2)),"','",Hoja2!J459,"',","FALSE, 1,8);"), "")</f>
        <v>INSERT INTO seguimiento_oficios_recepcion_oficio(fecha_captura, folio_interno, no_oficio, dependencia_envia, firma, fecha_oficio, asunto, anexo, captura_id, estatus_id) VALUES ('21/01/13',495,'066','SERNAPAM','MARIA ISABEL PADRON BALCAZAR','18/01/13','COMUNICANDO CONSERVACION DE CATEGORIAS EN LA MODALIDAD DE LISTA DE RAYA',FALSE, 1,8);</v>
      </c>
    </row>
    <row r="460" spans="6:17">
      <c r="F460" t="str">
        <f>RIGHT(CONCATENATE("00",DAY(Hoja2!B460)),2)</f>
        <v>21</v>
      </c>
      <c r="G460" t="str">
        <f>CONCATENATE(RIGHT(CONCATENATE("00",DAY(Hoja2!B460)),2),"/",RIGHT(CONCATENATE("00",MONTH(Hoja2!B460)),2),"/",RIGHT(CONCATENATE("00",YEAR(Hoja2!B460)),2))</f>
        <v>21/01/13</v>
      </c>
      <c r="H460" t="str">
        <f>RIGHT(CONCATENATE("00",DAY(Hoja2!D460)),2)</f>
        <v>16</v>
      </c>
      <c r="I460" t="str">
        <f>CONCATENATE(RIGHT(CONCATENATE("00",DAY(Hoja2!D460)),2),"/",RIGHT(CONCATENATE("00",MONTH(Hoja2!D460)),2),"/",RIGHT(CONCATENATE("00",YEAR(Hoja2!D460)),2))</f>
        <v>16/01/13</v>
      </c>
      <c r="J460" t="str">
        <f>IF(LEN(Hoja2!J460)&gt;150,LEN(Hoja2!J460),"")</f>
        <v/>
      </c>
      <c r="K460" t="str">
        <f>IF(Hoja2!A460&lt;&gt;"", IF(Hoja2!B460&lt;&gt;"", IF(Hoja2!C460&lt;&gt;"", IF(Hoja2!D460&lt;&gt;"", IF(Hoja2!E460&lt;&gt;"", IF(Hoja2!F460&lt;&gt;"", IF(Hoja2!J460&lt;&gt;"","ok",""),""),""),""),""),""),"")</f>
        <v>ok</v>
      </c>
      <c r="L460" t="str">
        <f>IF(Hoja2!A460="'S/F'","--","")</f>
        <v/>
      </c>
      <c r="M460" t="str">
        <f>IF(LEN(Hoja2!C460)&gt;30,Hoja2!C460,"")</f>
        <v/>
      </c>
      <c r="O460" t="str">
        <f>IF(LEN(Hoja2!F460)&gt;110,LEN(Hoja2!F460),"")</f>
        <v/>
      </c>
      <c r="Q460" t="str">
        <f>IF(K460="ok",CONCATENATE(IF(Hoja2!A460="'S/F'","--",""),N460,"INSERT INTO seguimiento_oficios_recepcion_oficio(fecha_captura, folio_interno, no_oficio, dependencia_envia, firma, fecha_oficio, asunto, anexo, captura_id, estatus_id) VALUES ('",CONCATENATE(RIGHT(CONCATENATE("00",DAY(Hoja2!B460)),2),"/",RIGHT(CONCATENATE("00",MONTH(Hoja2!B460)),2),"/",RIGHT(CONCATENATE("00",YEAR(Hoja2!B460)),2)),"',",Hoja2!A460,",'",Hoja2!C460,"','",Hoja2!F460,"','",Hoja2!E460,"','",CONCATENATE(RIGHT(CONCATENATE("00",DAY(Hoja2!D460)),2),"/",RIGHT(CONCATENATE("00",MONTH(Hoja2!D460)),2),"/",RIGHT(CONCATENATE("00",YEAR(Hoja2!D460)),2)),"','",Hoja2!J460,"',","FALSE, 1,8);"), "")</f>
        <v>INSERT INTO seguimiento_oficios_recepcion_oficio(fecha_captura, folio_interno, no_oficio, dependencia_envia, firma, fecha_oficio, asunto, anexo, captura_id, estatus_id) VALUES ('21/01/13',496,'071','SSP','YOLANDA ROMERO RODRIGUEZ','16/01/13','SOLICITUD DE COMPRA DIRECTA',FALSE, 1,8);</v>
      </c>
    </row>
    <row r="461" spans="6:17">
      <c r="F461" t="str">
        <f>RIGHT(CONCATENATE("00",DAY(Hoja2!B461)),2)</f>
        <v>21</v>
      </c>
      <c r="G461" t="str">
        <f>CONCATENATE(RIGHT(CONCATENATE("00",DAY(Hoja2!B461)),2),"/",RIGHT(CONCATENATE("00",MONTH(Hoja2!B461)),2),"/",RIGHT(CONCATENATE("00",YEAR(Hoja2!B461)),2))</f>
        <v>21/01/13</v>
      </c>
      <c r="H461" t="str">
        <f>RIGHT(CONCATENATE("00",DAY(Hoja2!D461)),2)</f>
        <v>18</v>
      </c>
      <c r="I461" t="str">
        <f>CONCATENATE(RIGHT(CONCATENATE("00",DAY(Hoja2!D461)),2),"/",RIGHT(CONCATENATE("00",MONTH(Hoja2!D461)),2),"/",RIGHT(CONCATENATE("00",YEAR(Hoja2!D461)),2))</f>
        <v>18/01/13</v>
      </c>
      <c r="J461" t="str">
        <f>IF(LEN(Hoja2!J461)&gt;150,LEN(Hoja2!J461),"")</f>
        <v/>
      </c>
      <c r="K461" t="str">
        <f>IF(Hoja2!A461&lt;&gt;"", IF(Hoja2!B461&lt;&gt;"", IF(Hoja2!C461&lt;&gt;"", IF(Hoja2!D461&lt;&gt;"", IF(Hoja2!E461&lt;&gt;"", IF(Hoja2!F461&lt;&gt;"", IF(Hoja2!J461&lt;&gt;"","ok",""),""),""),""),""),""),"")</f>
        <v>ok</v>
      </c>
      <c r="L461" t="str">
        <f>IF(Hoja2!A461="'S/F'","--","")</f>
        <v/>
      </c>
      <c r="M461" t="str">
        <f>IF(LEN(Hoja2!C461)&gt;30,Hoja2!C461,"")</f>
        <v/>
      </c>
      <c r="O461" t="str">
        <f>IF(LEN(Hoja2!F461)&gt;110,LEN(Hoja2!F461),"")</f>
        <v/>
      </c>
      <c r="Q461" t="str">
        <f>IF(K461="ok",CONCATENATE(IF(Hoja2!A461="'S/F'","--",""),N461,"INSERT INTO seguimiento_oficios_recepcion_oficio(fecha_captura, folio_interno, no_oficio, dependencia_envia, firma, fecha_oficio, asunto, anexo, captura_id, estatus_id) VALUES ('",CONCATENATE(RIGHT(CONCATENATE("00",DAY(Hoja2!B461)),2),"/",RIGHT(CONCATENATE("00",MONTH(Hoja2!B461)),2),"/",RIGHT(CONCATENATE("00",YEAR(Hoja2!B461)),2)),"',",Hoja2!A461,",'",Hoja2!C461,"','",Hoja2!F461,"','",Hoja2!E461,"','",CONCATENATE(RIGHT(CONCATENATE("00",DAY(Hoja2!D461)),2),"/",RIGHT(CONCATENATE("00",MONTH(Hoja2!D461)),2),"/",RIGHT(CONCATENATE("00",YEAR(Hoja2!D461)),2)),"','",Hoja2!J461,"',","FALSE, 1,8);"), "")</f>
        <v>INSERT INTO seguimiento_oficios_recepcion_oficio(fecha_captura, folio_interno, no_oficio, dependencia_envia, firma, fecha_oficio, asunto, anexo, captura_id, estatus_id) VALUES ('21/01/13',497,'018','SA/SSRM','HECTOR PEREZ GODOY','18/01/13','ENVIAN CONSTANCIA DE IASISITENCIA A CONSULTA MEDICA PARA JUSTIFICACION DE HORA DE SALIDA',FALSE, 1,8);</v>
      </c>
    </row>
    <row r="462" spans="6:17">
      <c r="F462" t="str">
        <f>RIGHT(CONCATENATE("00",DAY(Hoja2!B462)),2)</f>
        <v>21</v>
      </c>
      <c r="G462" t="str">
        <f>CONCATENATE(RIGHT(CONCATENATE("00",DAY(Hoja2!B462)),2),"/",RIGHT(CONCATENATE("00",MONTH(Hoja2!B462)),2),"/",RIGHT(CONCATENATE("00",YEAR(Hoja2!B462)),2))</f>
        <v>21/01/13</v>
      </c>
      <c r="H462" t="str">
        <f>RIGHT(CONCATENATE("00",DAY(Hoja2!D462)),2)</f>
        <v>15</v>
      </c>
      <c r="I462" t="str">
        <f>CONCATENATE(RIGHT(CONCATENATE("00",DAY(Hoja2!D462)),2),"/",RIGHT(CONCATENATE("00",MONTH(Hoja2!D462)),2),"/",RIGHT(CONCATENATE("00",YEAR(Hoja2!D462)),2))</f>
        <v>15/01/13</v>
      </c>
      <c r="J462" t="str">
        <f>IF(LEN(Hoja2!J462)&gt;150,LEN(Hoja2!J462),"")</f>
        <v/>
      </c>
      <c r="K462" t="str">
        <f>IF(Hoja2!A462&lt;&gt;"", IF(Hoja2!B462&lt;&gt;"", IF(Hoja2!C462&lt;&gt;"", IF(Hoja2!D462&lt;&gt;"", IF(Hoja2!E462&lt;&gt;"", IF(Hoja2!F462&lt;&gt;"", IF(Hoja2!J462&lt;&gt;"","ok",""),""),""),""),""),""),"")</f>
        <v>ok</v>
      </c>
      <c r="L462" t="str">
        <f>IF(Hoja2!A462="'S/F'","--","")</f>
        <v/>
      </c>
      <c r="M462" t="str">
        <f>IF(LEN(Hoja2!C462)&gt;30,Hoja2!C462,"")</f>
        <v/>
      </c>
      <c r="O462" t="str">
        <f>IF(LEN(Hoja2!F462)&gt;110,LEN(Hoja2!F462),"")</f>
        <v/>
      </c>
      <c r="Q462" t="str">
        <f>IF(K462="ok",CONCATENATE(IF(Hoja2!A462="'S/F'","--",""),N462,"INSERT INTO seguimiento_oficios_recepcion_oficio(fecha_captura, folio_interno, no_oficio, dependencia_envia, firma, fecha_oficio, asunto, anexo, captura_id, estatus_id) VALUES ('",CONCATENATE(RIGHT(CONCATENATE("00",DAY(Hoja2!B462)),2),"/",RIGHT(CONCATENATE("00",MONTH(Hoja2!B462)),2),"/",RIGHT(CONCATENATE("00",YEAR(Hoja2!B462)),2)),"',",Hoja2!A462,",'",Hoja2!C462,"','",Hoja2!F462,"','",Hoja2!E462,"','",CONCATENATE(RIGHT(CONCATENATE("00",DAY(Hoja2!D462)),2),"/",RIGHT(CONCATENATE("00",MONTH(Hoja2!D462)),2),"/",RIGHT(CONCATENATE("00",YEAR(Hoja2!D462)),2)),"','",Hoja2!J462,"',","FALSE, 1,8);"), "")</f>
        <v>INSERT INTO seguimiento_oficios_recepcion_oficio(fecha_captura, folio_interno, no_oficio, dependencia_envia, firma, fecha_oficio, asunto, anexo, captura_id, estatus_id) VALUES ('21/01/13',498,'051','SUTSET','RENE OVANDO OLAN','15/01/13','SOL INTERVENCION PARA QUE LOS CC. CONCEPCION JIMENEZ LANDERO, FELIPE LANDERO PEREGRINO LES SEA DADO DE ALTA SEGURO DE VIDA',FALSE, 1,8);</v>
      </c>
    </row>
    <row r="463" spans="6:17">
      <c r="F463" t="str">
        <f>RIGHT(CONCATENATE("00",DAY(Hoja2!B463)),2)</f>
        <v>21</v>
      </c>
      <c r="G463" t="str">
        <f>CONCATENATE(RIGHT(CONCATENATE("00",DAY(Hoja2!B463)),2),"/",RIGHT(CONCATENATE("00",MONTH(Hoja2!B463)),2),"/",RIGHT(CONCATENATE("00",YEAR(Hoja2!B463)),2))</f>
        <v>21/01/13</v>
      </c>
      <c r="H463" t="str">
        <f>RIGHT(CONCATENATE("00",DAY(Hoja2!D463)),2)</f>
        <v>18</v>
      </c>
      <c r="I463" t="str">
        <f>CONCATENATE(RIGHT(CONCATENATE("00",DAY(Hoja2!D463)),2),"/",RIGHT(CONCATENATE("00",MONTH(Hoja2!D463)),2),"/",RIGHT(CONCATENATE("00",YEAR(Hoja2!D463)),2))</f>
        <v>18/01/13</v>
      </c>
      <c r="J463" t="str">
        <f>IF(LEN(Hoja2!J463)&gt;150,LEN(Hoja2!J463),"")</f>
        <v/>
      </c>
      <c r="K463" t="str">
        <f>IF(Hoja2!A463&lt;&gt;"", IF(Hoja2!B463&lt;&gt;"", IF(Hoja2!C463&lt;&gt;"", IF(Hoja2!D463&lt;&gt;"", IF(Hoja2!E463&lt;&gt;"", IF(Hoja2!F463&lt;&gt;"", IF(Hoja2!J463&lt;&gt;"","ok",""),""),""),""),""),""),"")</f>
        <v>ok</v>
      </c>
      <c r="L463" t="str">
        <f>IF(Hoja2!A463="'S/F'","--","")</f>
        <v/>
      </c>
      <c r="M463" t="str">
        <f>IF(LEN(Hoja2!C463)&gt;30,Hoja2!C463,"")</f>
        <v/>
      </c>
      <c r="O463" t="str">
        <f>IF(LEN(Hoja2!F463)&gt;110,LEN(Hoja2!F463),"")</f>
        <v/>
      </c>
      <c r="Q463" t="str">
        <f>IF(K463="ok",CONCATENATE(IF(Hoja2!A463="'S/F'","--",""),N463,"INSERT INTO seguimiento_oficios_recepcion_oficio(fecha_captura, folio_interno, no_oficio, dependencia_envia, firma, fecha_oficio, asunto, anexo, captura_id, estatus_id) VALUES ('",CONCATENATE(RIGHT(CONCATENATE("00",DAY(Hoja2!B463)),2),"/",RIGHT(CONCATENATE("00",MONTH(Hoja2!B463)),2),"/",RIGHT(CONCATENATE("00",YEAR(Hoja2!B463)),2)),"',",Hoja2!A463,",'",Hoja2!C463,"','",Hoja2!F463,"','",Hoja2!E463,"','",CONCATENATE(RIGHT(CONCATENATE("00",DAY(Hoja2!D463)),2),"/",RIGHT(CONCATENATE("00",MONTH(Hoja2!D463)),2),"/",RIGHT(CONCATENATE("00",YEAR(Hoja2!D463)),2)),"','",Hoja2!J463,"',","FALSE, 1,8);"), "")</f>
        <v>INSERT INTO seguimiento_oficios_recepcion_oficio(fecha_captura, folio_interno, no_oficio, dependencia_envia, firma, fecha_oficio, asunto, anexo, captura_id, estatus_id) VALUES ('21/01/13',499,'S/N','SDET','DAVID GUSTAVO RODRIGUEZ ROSARIO','18/01/13','CONDONACION TOTAL DE LA RENTA DEL CENTRO DE CONVENCIONES DEL 20 AL 23 DE ENERO',FALSE, 1,8);</v>
      </c>
    </row>
    <row r="464" spans="6:17">
      <c r="F464" t="str">
        <f>RIGHT(CONCATENATE("00",DAY(Hoja2!B464)),2)</f>
        <v>21</v>
      </c>
      <c r="G464" t="str">
        <f>CONCATENATE(RIGHT(CONCATENATE("00",DAY(Hoja2!B464)),2),"/",RIGHT(CONCATENATE("00",MONTH(Hoja2!B464)),2),"/",RIGHT(CONCATENATE("00",YEAR(Hoja2!B464)),2))</f>
        <v>21/01/13</v>
      </c>
      <c r="H464" t="str">
        <f>RIGHT(CONCATENATE("00",DAY(Hoja2!D464)),2)</f>
        <v>18</v>
      </c>
      <c r="I464" t="str">
        <f>CONCATENATE(RIGHT(CONCATENATE("00",DAY(Hoja2!D464)),2),"/",RIGHT(CONCATENATE("00",MONTH(Hoja2!D464)),2),"/",RIGHT(CONCATENATE("00",YEAR(Hoja2!D464)),2))</f>
        <v>18/01/13</v>
      </c>
      <c r="J464" t="str">
        <f>IF(LEN(Hoja2!J464)&gt;150,LEN(Hoja2!J464),"")</f>
        <v/>
      </c>
      <c r="K464" t="str">
        <f>IF(Hoja2!A464&lt;&gt;"", IF(Hoja2!B464&lt;&gt;"", IF(Hoja2!C464&lt;&gt;"", IF(Hoja2!D464&lt;&gt;"", IF(Hoja2!E464&lt;&gt;"", IF(Hoja2!F464&lt;&gt;"", IF(Hoja2!J464&lt;&gt;"","ok",""),""),""),""),""),""),"")</f>
        <v>ok</v>
      </c>
      <c r="L464" t="str">
        <f>IF(Hoja2!A464="'S/F'","--","")</f>
        <v/>
      </c>
      <c r="M464" t="str">
        <f>IF(LEN(Hoja2!C464)&gt;30,Hoja2!C464,"")</f>
        <v/>
      </c>
      <c r="O464" t="str">
        <f>IF(LEN(Hoja2!F464)&gt;110,LEN(Hoja2!F464),"")</f>
        <v/>
      </c>
      <c r="Q464" t="str">
        <f>IF(K464="ok",CONCATENATE(IF(Hoja2!A464="'S/F'","--",""),N464,"INSERT INTO seguimiento_oficios_recepcion_oficio(fecha_captura, folio_interno, no_oficio, dependencia_envia, firma, fecha_oficio, asunto, anexo, captura_id, estatus_id) VALUES ('",CONCATENATE(RIGHT(CONCATENATE("00",DAY(Hoja2!B464)),2),"/",RIGHT(CONCATENATE("00",MONTH(Hoja2!B464)),2),"/",RIGHT(CONCATENATE("00",YEAR(Hoja2!B464)),2)),"',",Hoja2!A464,",'",Hoja2!C464,"','",Hoja2!F464,"','",Hoja2!E464,"','",CONCATENATE(RIGHT(CONCATENATE("00",DAY(Hoja2!D464)),2),"/",RIGHT(CONCATENATE("00",MONTH(Hoja2!D464)),2),"/",RIGHT(CONCATENATE("00",YEAR(Hoja2!D464)),2)),"','",Hoja2!J464,"',","FALSE, 1,8);"), "")</f>
        <v>INSERT INTO seguimiento_oficios_recepcion_oficio(fecha_captura, folio_interno, no_oficio, dependencia_envia, firma, fecha_oficio, asunto, anexo, captura_id, estatus_id) VALUES ('21/01/13',500,'011','CESSA VILLA TECOLUTILLA','EMIGDIA GARCIA CUCA','18/01/13','ENVIAN RECORRIDO TRIMESTA ESTATAL',FALSE, 1,8);</v>
      </c>
    </row>
    <row r="465" spans="6:17">
      <c r="F465" t="str">
        <f>RIGHT(CONCATENATE("00",DAY(Hoja2!B465)),2)</f>
        <v>21</v>
      </c>
      <c r="G465" t="str">
        <f>CONCATENATE(RIGHT(CONCATENATE("00",DAY(Hoja2!B465)),2),"/",RIGHT(CONCATENATE("00",MONTH(Hoja2!B465)),2),"/",RIGHT(CONCATENATE("00",YEAR(Hoja2!B465)),2))</f>
        <v>21/01/13</v>
      </c>
      <c r="H465" t="str">
        <f>RIGHT(CONCATENATE("00",DAY(Hoja2!D465)),2)</f>
        <v>17</v>
      </c>
      <c r="I465" t="str">
        <f>CONCATENATE(RIGHT(CONCATENATE("00",DAY(Hoja2!D465)),2),"/",RIGHT(CONCATENATE("00",MONTH(Hoja2!D465)),2),"/",RIGHT(CONCATENATE("00",YEAR(Hoja2!D465)),2))</f>
        <v>17/01/13</v>
      </c>
      <c r="J465" t="str">
        <f>IF(LEN(Hoja2!J465)&gt;150,LEN(Hoja2!J465),"")</f>
        <v/>
      </c>
      <c r="K465" t="str">
        <f>IF(Hoja2!A465&lt;&gt;"", IF(Hoja2!B465&lt;&gt;"", IF(Hoja2!C465&lt;&gt;"", IF(Hoja2!D465&lt;&gt;"", IF(Hoja2!E465&lt;&gt;"", IF(Hoja2!F465&lt;&gt;"", IF(Hoja2!J465&lt;&gt;"","ok",""),""),""),""),""),""),"")</f>
        <v>ok</v>
      </c>
      <c r="L465" t="str">
        <f>IF(Hoja2!A465="'S/F'","--","")</f>
        <v/>
      </c>
      <c r="M465" t="str">
        <f>IF(LEN(Hoja2!C465)&gt;30,Hoja2!C465,"")</f>
        <v/>
      </c>
      <c r="O465" t="str">
        <f>IF(LEN(Hoja2!F465)&gt;110,LEN(Hoja2!F465),"")</f>
        <v/>
      </c>
      <c r="Q465" t="str">
        <f>IF(K465="ok",CONCATENATE(IF(Hoja2!A465="'S/F'","--",""),N465,"INSERT INTO seguimiento_oficios_recepcion_oficio(fecha_captura, folio_interno, no_oficio, dependencia_envia, firma, fecha_oficio, asunto, anexo, captura_id, estatus_id) VALUES ('",CONCATENATE(RIGHT(CONCATENATE("00",DAY(Hoja2!B465)),2),"/",RIGHT(CONCATENATE("00",MONTH(Hoja2!B465)),2),"/",RIGHT(CONCATENATE("00",YEAR(Hoja2!B465)),2)),"',",Hoja2!A465,",'",Hoja2!C465,"','",Hoja2!F465,"','",Hoja2!E465,"','",CONCATENATE(RIGHT(CONCATENATE("00",DAY(Hoja2!D465)),2),"/",RIGHT(CONCATENATE("00",MONTH(Hoja2!D465)),2),"/",RIGHT(CONCATENATE("00",YEAR(Hoja2!D465)),2)),"','",Hoja2!J465,"',","FALSE, 1,8);"), "")</f>
        <v>INSERT INTO seguimiento_oficios_recepcion_oficio(fecha_captura, folio_interno, no_oficio, dependencia_envia, firma, fecha_oficio, asunto, anexo, captura_id, estatus_id) VALUES ('21/01/13',501,'123','SRIA. DE CONT.','MARTHA PATRICIA JIMENEZ OROPEZA','17/01/13','INCIDENCIAS',FALSE, 1,8);</v>
      </c>
    </row>
    <row r="466" spans="6:17">
      <c r="F466" t="str">
        <f>RIGHT(CONCATENATE("00",DAY(Hoja2!B466)),2)</f>
        <v>21</v>
      </c>
      <c r="G466" t="str">
        <f>CONCATENATE(RIGHT(CONCATENATE("00",DAY(Hoja2!B466)),2),"/",RIGHT(CONCATENATE("00",MONTH(Hoja2!B466)),2),"/",RIGHT(CONCATENATE("00",YEAR(Hoja2!B466)),2))</f>
        <v>21/01/13</v>
      </c>
      <c r="H466" t="str">
        <f>RIGHT(CONCATENATE("00",DAY(Hoja2!D466)),2)</f>
        <v>18</v>
      </c>
      <c r="I466" t="str">
        <f>CONCATENATE(RIGHT(CONCATENATE("00",DAY(Hoja2!D466)),2),"/",RIGHT(CONCATENATE("00",MONTH(Hoja2!D466)),2),"/",RIGHT(CONCATENATE("00",YEAR(Hoja2!D466)),2))</f>
        <v>18/01/13</v>
      </c>
      <c r="J466" t="str">
        <f>IF(LEN(Hoja2!J466)&gt;150,LEN(Hoja2!J466),"")</f>
        <v/>
      </c>
      <c r="K466" t="str">
        <f>IF(Hoja2!A466&lt;&gt;"", IF(Hoja2!B466&lt;&gt;"", IF(Hoja2!C466&lt;&gt;"", IF(Hoja2!D466&lt;&gt;"", IF(Hoja2!E466&lt;&gt;"", IF(Hoja2!F466&lt;&gt;"", IF(Hoja2!J466&lt;&gt;"","ok",""),""),""),""),""),""),"")</f>
        <v>ok</v>
      </c>
      <c r="L466" t="str">
        <f>IF(Hoja2!A466="'S/F'","--","")</f>
        <v/>
      </c>
      <c r="M466" t="str">
        <f>IF(LEN(Hoja2!C466)&gt;30,Hoja2!C466,"")</f>
        <v/>
      </c>
      <c r="O466" t="str">
        <f>IF(LEN(Hoja2!F466)&gt;110,LEN(Hoja2!F466),"")</f>
        <v/>
      </c>
      <c r="Q466" t="str">
        <f>IF(K466="ok",CONCATENATE(IF(Hoja2!A466="'S/F'","--",""),N466,"INSERT INTO seguimiento_oficios_recepcion_oficio(fecha_captura, folio_interno, no_oficio, dependencia_envia, firma, fecha_oficio, asunto, anexo, captura_id, estatus_id) VALUES ('",CONCATENATE(RIGHT(CONCATENATE("00",DAY(Hoja2!B466)),2),"/",RIGHT(CONCATENATE("00",MONTH(Hoja2!B466)),2),"/",RIGHT(CONCATENATE("00",YEAR(Hoja2!B466)),2)),"',",Hoja2!A466,",'",Hoja2!C466,"','",Hoja2!F466,"','",Hoja2!E466,"','",CONCATENATE(RIGHT(CONCATENATE("00",DAY(Hoja2!D466)),2),"/",RIGHT(CONCATENATE("00",MONTH(Hoja2!D466)),2),"/",RIGHT(CONCATENATE("00",YEAR(Hoja2!D466)),2)),"','",Hoja2!J466,"',","FALSE, 1,8);"), "")</f>
        <v>INSERT INTO seguimiento_oficios_recepcion_oficio(fecha_captura, folio_interno, no_oficio, dependencia_envia, firma, fecha_oficio, asunto, anexo, captura_id, estatus_id) VALUES ('21/01/13',502,'149','SPF','VICTOR MANUEL LAMOYI BOCANEGRA','18/01/13','SOL. 150 SILLAS EN CALIDAD DE PRESTAMO ',FALSE, 1,8);</v>
      </c>
    </row>
    <row r="467" spans="6:17">
      <c r="F467" t="str">
        <f>RIGHT(CONCATENATE("00",DAY(Hoja2!B467)),2)</f>
        <v>21</v>
      </c>
      <c r="G467" t="str">
        <f>CONCATENATE(RIGHT(CONCATENATE("00",DAY(Hoja2!B467)),2),"/",RIGHT(CONCATENATE("00",MONTH(Hoja2!B467)),2),"/",RIGHT(CONCATENATE("00",YEAR(Hoja2!B467)),2))</f>
        <v>21/01/13</v>
      </c>
      <c r="H467" t="str">
        <f>RIGHT(CONCATENATE("00",DAY(Hoja2!D467)),2)</f>
        <v>15</v>
      </c>
      <c r="I467" t="str">
        <f>CONCATENATE(RIGHT(CONCATENATE("00",DAY(Hoja2!D467)),2),"/",RIGHT(CONCATENATE("00",MONTH(Hoja2!D467)),2),"/",RIGHT(CONCATENATE("00",YEAR(Hoja2!D467)),2))</f>
        <v>15/01/13</v>
      </c>
      <c r="J467" t="str">
        <f>IF(LEN(Hoja2!J467)&gt;150,LEN(Hoja2!J467),"")</f>
        <v/>
      </c>
      <c r="K467" t="str">
        <f>IF(Hoja2!A467&lt;&gt;"", IF(Hoja2!B467&lt;&gt;"", IF(Hoja2!C467&lt;&gt;"", IF(Hoja2!D467&lt;&gt;"", IF(Hoja2!E467&lt;&gt;"", IF(Hoja2!F467&lt;&gt;"", IF(Hoja2!J467&lt;&gt;"","ok",""),""),""),""),""),""),"")</f>
        <v>ok</v>
      </c>
      <c r="L467" t="str">
        <f>IF(Hoja2!A467="'S/F'","--","")</f>
        <v/>
      </c>
      <c r="M467" t="str">
        <f>IF(LEN(Hoja2!C467)&gt;30,Hoja2!C467,"")</f>
        <v/>
      </c>
      <c r="O467" t="str">
        <f>IF(LEN(Hoja2!F467)&gt;110,LEN(Hoja2!F467),"")</f>
        <v/>
      </c>
      <c r="Q467" t="str">
        <f>IF(K467="ok",CONCATENATE(IF(Hoja2!A467="'S/F'","--",""),N467,"INSERT INTO seguimiento_oficios_recepcion_oficio(fecha_captura, folio_interno, no_oficio, dependencia_envia, firma, fecha_oficio, asunto, anexo, captura_id, estatus_id) VALUES ('",CONCATENATE(RIGHT(CONCATENATE("00",DAY(Hoja2!B467)),2),"/",RIGHT(CONCATENATE("00",MONTH(Hoja2!B467)),2),"/",RIGHT(CONCATENATE("00",YEAR(Hoja2!B467)),2)),"',",Hoja2!A467,",'",Hoja2!C467,"','",Hoja2!F467,"','",Hoja2!E467,"','",CONCATENATE(RIGHT(CONCATENATE("00",DAY(Hoja2!D467)),2),"/",RIGHT(CONCATENATE("00",MONTH(Hoja2!D467)),2),"/",RIGHT(CONCATENATE("00",YEAR(Hoja2!D467)),2)),"','",Hoja2!J467,"',","FALSE, 1,8);"), "")</f>
        <v>INSERT INTO seguimiento_oficios_recepcion_oficio(fecha_captura, folio_interno, no_oficio, dependencia_envia, firma, fecha_oficio, asunto, anexo, captura_id, estatus_id) VALUES ('21/01/13',503,'S/N','PCIPRES','ULISES LANESTOSA SILVAN','15/01/13','ENVIAN REPORTE DE DESCUENTOS EN NOMINA',FALSE, 1,8);</v>
      </c>
    </row>
    <row r="468" spans="6:17">
      <c r="F468" t="str">
        <f>RIGHT(CONCATENATE("00",DAY(Hoja2!B468)),2)</f>
        <v>21</v>
      </c>
      <c r="G468" t="str">
        <f>CONCATENATE(RIGHT(CONCATENATE("00",DAY(Hoja2!B468)),2),"/",RIGHT(CONCATENATE("00",MONTH(Hoja2!B468)),2),"/",RIGHT(CONCATENATE("00",YEAR(Hoja2!B468)),2))</f>
        <v>21/01/13</v>
      </c>
      <c r="H468" t="str">
        <f>RIGHT(CONCATENATE("00",DAY(Hoja2!D468)),2)</f>
        <v>21</v>
      </c>
      <c r="I468" t="str">
        <f>CONCATENATE(RIGHT(CONCATENATE("00",DAY(Hoja2!D468)),2),"/",RIGHT(CONCATENATE("00",MONTH(Hoja2!D468)),2),"/",RIGHT(CONCATENATE("00",YEAR(Hoja2!D468)),2))</f>
        <v>21/01/13</v>
      </c>
      <c r="J468" t="str">
        <f>IF(LEN(Hoja2!J468)&gt;150,LEN(Hoja2!J468),"")</f>
        <v/>
      </c>
      <c r="K468" t="str">
        <f>IF(Hoja2!A468&lt;&gt;"", IF(Hoja2!B468&lt;&gt;"", IF(Hoja2!C468&lt;&gt;"", IF(Hoja2!D468&lt;&gt;"", IF(Hoja2!E468&lt;&gt;"", IF(Hoja2!F468&lt;&gt;"", IF(Hoja2!J468&lt;&gt;"","ok",""),""),""),""),""),""),"")</f>
        <v>ok</v>
      </c>
      <c r="L468" t="str">
        <f>IF(Hoja2!A468="'S/F'","--","")</f>
        <v/>
      </c>
      <c r="M468" t="str">
        <f>IF(LEN(Hoja2!C468)&gt;30,Hoja2!C468,"")</f>
        <v/>
      </c>
      <c r="O468" t="str">
        <f>IF(LEN(Hoja2!F468)&gt;110,LEN(Hoja2!F468),"")</f>
        <v/>
      </c>
      <c r="Q468" t="str">
        <f>IF(K468="ok",CONCATENATE(IF(Hoja2!A468="'S/F'","--",""),N468,"INSERT INTO seguimiento_oficios_recepcion_oficio(fecha_captura, folio_interno, no_oficio, dependencia_envia, firma, fecha_oficio, asunto, anexo, captura_id, estatus_id) VALUES ('",CONCATENATE(RIGHT(CONCATENATE("00",DAY(Hoja2!B468)),2),"/",RIGHT(CONCATENATE("00",MONTH(Hoja2!B468)),2),"/",RIGHT(CONCATENATE("00",YEAR(Hoja2!B468)),2)),"',",Hoja2!A468,",'",Hoja2!C468,"','",Hoja2!F468,"','",Hoja2!E468,"','",CONCATENATE(RIGHT(CONCATENATE("00",DAY(Hoja2!D468)),2),"/",RIGHT(CONCATENATE("00",MONTH(Hoja2!D468)),2),"/",RIGHT(CONCATENATE("00",YEAR(Hoja2!D468)),2)),"','",Hoja2!J468,"',","FALSE, 1,8);"), "")</f>
        <v>INSERT INTO seguimiento_oficios_recepcion_oficio(fecha_captura, folio_interno, no_oficio, dependencia_envia, firma, fecha_oficio, asunto, anexo, captura_id, estatus_id) VALUES ('21/01/13',504,'058','STSEMT','MARBELLA CERINO PEREZ ','21/01/13','DOL AUTORIZACION DE LICIENCIAS SINDICALES',FALSE, 1,8);</v>
      </c>
    </row>
    <row r="469" spans="6:17">
      <c r="F469" t="str">
        <f>RIGHT(CONCATENATE("00",DAY(Hoja2!B469)),2)</f>
        <v>21</v>
      </c>
      <c r="G469" t="str">
        <f>CONCATENATE(RIGHT(CONCATENATE("00",DAY(Hoja2!B469)),2),"/",RIGHT(CONCATENATE("00",MONTH(Hoja2!B469)),2),"/",RIGHT(CONCATENATE("00",YEAR(Hoja2!B469)),2))</f>
        <v>21/01/13</v>
      </c>
      <c r="H469" t="str">
        <f>RIGHT(CONCATENATE("00",DAY(Hoja2!D469)),2)</f>
        <v>19</v>
      </c>
      <c r="I469" t="str">
        <f>CONCATENATE(RIGHT(CONCATENATE("00",DAY(Hoja2!D469)),2),"/",RIGHT(CONCATENATE("00",MONTH(Hoja2!D469)),2),"/",RIGHT(CONCATENATE("00",YEAR(Hoja2!D469)),2))</f>
        <v>19/01/13</v>
      </c>
      <c r="J469" t="str">
        <f>IF(LEN(Hoja2!J469)&gt;150,LEN(Hoja2!J469),"")</f>
        <v/>
      </c>
      <c r="K469" t="str">
        <f>IF(Hoja2!A469&lt;&gt;"", IF(Hoja2!B469&lt;&gt;"", IF(Hoja2!C469&lt;&gt;"", IF(Hoja2!D469&lt;&gt;"", IF(Hoja2!E469&lt;&gt;"", IF(Hoja2!F469&lt;&gt;"", IF(Hoja2!J469&lt;&gt;"","ok",""),""),""),""),""),""),"")</f>
        <v>ok</v>
      </c>
      <c r="L469" t="str">
        <f>IF(Hoja2!A469="'S/F'","--","")</f>
        <v/>
      </c>
      <c r="M469" t="str">
        <f>IF(LEN(Hoja2!C469)&gt;30,Hoja2!C469,"")</f>
        <v/>
      </c>
      <c r="O469" t="str">
        <f>IF(LEN(Hoja2!F469)&gt;110,LEN(Hoja2!F469),"")</f>
        <v/>
      </c>
      <c r="Q469" t="str">
        <f>IF(K469="ok",CONCATENATE(IF(Hoja2!A469="'S/F'","--",""),N469,"INSERT INTO seguimiento_oficios_recepcion_oficio(fecha_captura, folio_interno, no_oficio, dependencia_envia, firma, fecha_oficio, asunto, anexo, captura_id, estatus_id) VALUES ('",CONCATENATE(RIGHT(CONCATENATE("00",DAY(Hoja2!B469)),2),"/",RIGHT(CONCATENATE("00",MONTH(Hoja2!B469)),2),"/",RIGHT(CONCATENATE("00",YEAR(Hoja2!B469)),2)),"',",Hoja2!A469,",'",Hoja2!C469,"','",Hoja2!F469,"','",Hoja2!E469,"','",CONCATENATE(RIGHT(CONCATENATE("00",DAY(Hoja2!D469)),2),"/",RIGHT(CONCATENATE("00",MONTH(Hoja2!D469)),2),"/",RIGHT(CONCATENATE("00",YEAR(Hoja2!D469)),2)),"','",Hoja2!J469,"',","FALSE, 1,8);"), "")</f>
        <v>INSERT INTO seguimiento_oficios_recepcion_oficio(fecha_captura, folio_interno, no_oficio, dependencia_envia, firma, fecha_oficio, asunto, anexo, captura_id, estatus_id) VALUES ('21/01/13',505,'074','H. AYUNTAMIENTO DEL CENTRO','JUAN ANTONIO FERRER AGUILAR','19/01/13','SOL. CENTRO DE CONVENCIONES DEL 07 AL 10 DE FEB.',FALSE, 1,8);</v>
      </c>
    </row>
    <row r="470" spans="6:17">
      <c r="F470" t="str">
        <f>RIGHT(CONCATENATE("00",DAY(Hoja2!B470)),2)</f>
        <v>21</v>
      </c>
      <c r="G470" t="str">
        <f>CONCATENATE(RIGHT(CONCATENATE("00",DAY(Hoja2!B470)),2),"/",RIGHT(CONCATENATE("00",MONTH(Hoja2!B470)),2),"/",RIGHT(CONCATENATE("00",YEAR(Hoja2!B470)),2))</f>
        <v>21/01/13</v>
      </c>
      <c r="H470" t="str">
        <f>RIGHT(CONCATENATE("00",DAY(Hoja2!D470)),2)</f>
        <v>18</v>
      </c>
      <c r="I470" t="str">
        <f>CONCATENATE(RIGHT(CONCATENATE("00",DAY(Hoja2!D470)),2),"/",RIGHT(CONCATENATE("00",MONTH(Hoja2!D470)),2),"/",RIGHT(CONCATENATE("00",YEAR(Hoja2!D470)),2))</f>
        <v>18/01/13</v>
      </c>
      <c r="J470" t="str">
        <f>IF(LEN(Hoja2!J470)&gt;150,LEN(Hoja2!J470),"")</f>
        <v/>
      </c>
      <c r="K470" t="str">
        <f>IF(Hoja2!A470&lt;&gt;"", IF(Hoja2!B470&lt;&gt;"", IF(Hoja2!C470&lt;&gt;"", IF(Hoja2!D470&lt;&gt;"", IF(Hoja2!E470&lt;&gt;"", IF(Hoja2!F470&lt;&gt;"", IF(Hoja2!J470&lt;&gt;"","ok",""),""),""),""),""),""),"")</f>
        <v>ok</v>
      </c>
      <c r="L470" t="str">
        <f>IF(Hoja2!A470="'S/F'","--","")</f>
        <v/>
      </c>
      <c r="M470" t="str">
        <f>IF(LEN(Hoja2!C470)&gt;30,Hoja2!C470,"")</f>
        <v/>
      </c>
      <c r="O470" t="str">
        <f>IF(LEN(Hoja2!F470)&gt;110,LEN(Hoja2!F470),"")</f>
        <v/>
      </c>
      <c r="Q470" t="str">
        <f>IF(K470="ok",CONCATENATE(IF(Hoja2!A470="'S/F'","--",""),N470,"INSERT INTO seguimiento_oficios_recepcion_oficio(fecha_captura, folio_interno, no_oficio, dependencia_envia, firma, fecha_oficio, asunto, anexo, captura_id, estatus_id) VALUES ('",CONCATENATE(RIGHT(CONCATENATE("00",DAY(Hoja2!B470)),2),"/",RIGHT(CONCATENATE("00",MONTH(Hoja2!B470)),2),"/",RIGHT(CONCATENATE("00",YEAR(Hoja2!B470)),2)),"',",Hoja2!A470,",'",Hoja2!C470,"','",Hoja2!F470,"','",Hoja2!E470,"','",CONCATENATE(RIGHT(CONCATENATE("00",DAY(Hoja2!D470)),2),"/",RIGHT(CONCATENATE("00",MONTH(Hoja2!D470)),2),"/",RIGHT(CONCATENATE("00",YEAR(Hoja2!D470)),2)),"','",Hoja2!J470,"',","FALSE, 1,8);"), "")</f>
        <v>INSERT INTO seguimiento_oficios_recepcion_oficio(fecha_captura, folio_interno, no_oficio, dependencia_envia, firma, fecha_oficio, asunto, anexo, captura_id, estatus_id) VALUES ('21/01/13',506,'0065','PGJ','JAIME LORENZO  GARCIA BIBILONI RAMON','18/01/13','SOL. VALIDACION DEL AGUINALDO PROPORCIONAL, ESTIMULO DEL DIA DEL SERVIDOR PUBLICO Y SALARIO DEL 16 DE MAYO AL 02 DE AGOSTO DEL 2011',FALSE, 1,8);</v>
      </c>
    </row>
    <row r="471" spans="6:17">
      <c r="F471" t="str">
        <f>RIGHT(CONCATENATE("00",DAY(Hoja2!B471)),2)</f>
        <v>21</v>
      </c>
      <c r="G471" t="str">
        <f>CONCATENATE(RIGHT(CONCATENATE("00",DAY(Hoja2!B471)),2),"/",RIGHT(CONCATENATE("00",MONTH(Hoja2!B471)),2),"/",RIGHT(CONCATENATE("00",YEAR(Hoja2!B471)),2))</f>
        <v>21/01/13</v>
      </c>
      <c r="H471" t="str">
        <f>RIGHT(CONCATENATE("00",DAY(Hoja2!D471)),2)</f>
        <v>18</v>
      </c>
      <c r="I471" t="str">
        <f>CONCATENATE(RIGHT(CONCATENATE("00",DAY(Hoja2!D471)),2),"/",RIGHT(CONCATENATE("00",MONTH(Hoja2!D471)),2),"/",RIGHT(CONCATENATE("00",YEAR(Hoja2!D471)),2))</f>
        <v>18/01/13</v>
      </c>
      <c r="J471" t="str">
        <f>IF(LEN(Hoja2!J471)&gt;150,LEN(Hoja2!J471),"")</f>
        <v/>
      </c>
      <c r="K471" t="str">
        <f>IF(Hoja2!A471&lt;&gt;"", IF(Hoja2!B471&lt;&gt;"", IF(Hoja2!C471&lt;&gt;"", IF(Hoja2!D471&lt;&gt;"", IF(Hoja2!E471&lt;&gt;"", IF(Hoja2!F471&lt;&gt;"", IF(Hoja2!J471&lt;&gt;"","ok",""),""),""),""),""),""),"")</f>
        <v>ok</v>
      </c>
      <c r="L471" t="str">
        <f>IF(Hoja2!A471="'S/F'","--","")</f>
        <v/>
      </c>
      <c r="M471" t="str">
        <f>IF(LEN(Hoja2!C471)&gt;30,Hoja2!C471,"")</f>
        <v/>
      </c>
      <c r="O471" t="str">
        <f>IF(LEN(Hoja2!F471)&gt;110,LEN(Hoja2!F471),"")</f>
        <v/>
      </c>
      <c r="Q471" t="str">
        <f>IF(K471="ok",CONCATENATE(IF(Hoja2!A471="'S/F'","--",""),N471,"INSERT INTO seguimiento_oficios_recepcion_oficio(fecha_captura, folio_interno, no_oficio, dependencia_envia, firma, fecha_oficio, asunto, anexo, captura_id, estatus_id) VALUES ('",CONCATENATE(RIGHT(CONCATENATE("00",DAY(Hoja2!B471)),2),"/",RIGHT(CONCATENATE("00",MONTH(Hoja2!B471)),2),"/",RIGHT(CONCATENATE("00",YEAR(Hoja2!B471)),2)),"',",Hoja2!A471,",'",Hoja2!C471,"','",Hoja2!F471,"','",Hoja2!E471,"','",CONCATENATE(RIGHT(CONCATENATE("00",DAY(Hoja2!D471)),2),"/",RIGHT(CONCATENATE("00",MONTH(Hoja2!D471)),2),"/",RIGHT(CONCATENATE("00",YEAR(Hoja2!D471)),2)),"','",Hoja2!J471,"',","FALSE, 1,8);"), "")</f>
        <v>INSERT INTO seguimiento_oficios_recepcion_oficio(fecha_captura, folio_interno, no_oficio, dependencia_envia, firma, fecha_oficio, asunto, anexo, captura_id, estatus_id) VALUES ('21/01/13',507,'093','PGJ','JAIME LORENZO  GARCIA BIBILONI RAMON','18/01/13','SOL. VALIDACION LA DIFERENCIA DE SUELDOS ORDENADA POR EL MAGISTRADO AL C. BENJAMIN RUIZ ANTONIO139',FALSE, 1,8);</v>
      </c>
    </row>
    <row r="472" spans="6:17">
      <c r="F472" t="str">
        <f>RIGHT(CONCATENATE("00",DAY(Hoja2!B472)),2)</f>
        <v>21</v>
      </c>
      <c r="G472" t="str">
        <f>CONCATENATE(RIGHT(CONCATENATE("00",DAY(Hoja2!B472)),2),"/",RIGHT(CONCATENATE("00",MONTH(Hoja2!B472)),2),"/",RIGHT(CONCATENATE("00",YEAR(Hoja2!B472)),2))</f>
        <v>21/01/13</v>
      </c>
      <c r="H472" t="str">
        <f>RIGHT(CONCATENATE("00",DAY(Hoja2!D472)),2)</f>
        <v>18</v>
      </c>
      <c r="I472" t="str">
        <f>CONCATENATE(RIGHT(CONCATENATE("00",DAY(Hoja2!D472)),2),"/",RIGHT(CONCATENATE("00",MONTH(Hoja2!D472)),2),"/",RIGHT(CONCATENATE("00",YEAR(Hoja2!D472)),2))</f>
        <v>18/01/13</v>
      </c>
      <c r="J472" t="str">
        <f>IF(LEN(Hoja2!J472)&gt;150,LEN(Hoja2!J472),"")</f>
        <v/>
      </c>
      <c r="K472" t="str">
        <f>IF(Hoja2!A472&lt;&gt;"", IF(Hoja2!B472&lt;&gt;"", IF(Hoja2!C472&lt;&gt;"", IF(Hoja2!D472&lt;&gt;"", IF(Hoja2!E472&lt;&gt;"", IF(Hoja2!F472&lt;&gt;"", IF(Hoja2!J472&lt;&gt;"","ok",""),""),""),""),""),""),"")</f>
        <v>ok</v>
      </c>
      <c r="L472" t="str">
        <f>IF(Hoja2!A472="'S/F'","--","")</f>
        <v/>
      </c>
      <c r="M472" t="str">
        <f>IF(LEN(Hoja2!C472)&gt;30,Hoja2!C472,"")</f>
        <v/>
      </c>
      <c r="O472" t="str">
        <f>IF(LEN(Hoja2!F472)&gt;110,LEN(Hoja2!F472),"")</f>
        <v/>
      </c>
      <c r="Q472" t="str">
        <f>IF(K472="ok",CONCATENATE(IF(Hoja2!A472="'S/F'","--",""),N472,"INSERT INTO seguimiento_oficios_recepcion_oficio(fecha_captura, folio_interno, no_oficio, dependencia_envia, firma, fecha_oficio, asunto, anexo, captura_id, estatus_id) VALUES ('",CONCATENATE(RIGHT(CONCATENATE("00",DAY(Hoja2!B472)),2),"/",RIGHT(CONCATENATE("00",MONTH(Hoja2!B472)),2),"/",RIGHT(CONCATENATE("00",YEAR(Hoja2!B472)),2)),"',",Hoja2!A472,",'",Hoja2!C472,"','",Hoja2!F472,"','",Hoja2!E472,"','",CONCATENATE(RIGHT(CONCATENATE("00",DAY(Hoja2!D472)),2),"/",RIGHT(CONCATENATE("00",MONTH(Hoja2!D472)),2),"/",RIGHT(CONCATENATE("00",YEAR(Hoja2!D472)),2)),"','",Hoja2!J472,"',","FALSE, 1,8);"), "")</f>
        <v>INSERT INTO seguimiento_oficios_recepcion_oficio(fecha_captura, folio_interno, no_oficio, dependencia_envia, firma, fecha_oficio, asunto, anexo, captura_id, estatus_id) VALUES ('21/01/13',508,'139','PGJ','JAIME LORENZO  GARCIA BIBILONI RAMON','18/01/13','SOL. VALIDACION CUANTIFICACION DEL PERIODO DEL 23 DE AGOSTO 2011 AL 11 ENERO DE 2013 DEL C. GUILLERMO CARDONA LAZARO',FALSE, 1,8);</v>
      </c>
    </row>
    <row r="473" spans="6:17">
      <c r="F473" t="str">
        <f>RIGHT(CONCATENATE("00",DAY(Hoja2!B473)),2)</f>
        <v>21</v>
      </c>
      <c r="G473" t="str">
        <f>CONCATENATE(RIGHT(CONCATENATE("00",DAY(Hoja2!B473)),2),"/",RIGHT(CONCATENATE("00",MONTH(Hoja2!B473)),2),"/",RIGHT(CONCATENATE("00",YEAR(Hoja2!B473)),2))</f>
        <v>21/01/13</v>
      </c>
      <c r="H473" t="str">
        <f>RIGHT(CONCATENATE("00",DAY(Hoja2!D473)),2)</f>
        <v>18</v>
      </c>
      <c r="I473" t="str">
        <f>CONCATENATE(RIGHT(CONCATENATE("00",DAY(Hoja2!D473)),2),"/",RIGHT(CONCATENATE("00",MONTH(Hoja2!D473)),2),"/",RIGHT(CONCATENATE("00",YEAR(Hoja2!D473)),2))</f>
        <v>18/01/13</v>
      </c>
      <c r="J473" t="str">
        <f>IF(LEN(Hoja2!J473)&gt;150,LEN(Hoja2!J473),"")</f>
        <v/>
      </c>
      <c r="K473" t="str">
        <f>IF(Hoja2!A473&lt;&gt;"", IF(Hoja2!B473&lt;&gt;"", IF(Hoja2!C473&lt;&gt;"", IF(Hoja2!D473&lt;&gt;"", IF(Hoja2!E473&lt;&gt;"", IF(Hoja2!F473&lt;&gt;"", IF(Hoja2!J473&lt;&gt;"","ok",""),""),""),""),""),""),"")</f>
        <v>ok</v>
      </c>
      <c r="L473" t="str">
        <f>IF(Hoja2!A473="'S/F'","--","")</f>
        <v/>
      </c>
      <c r="M473" t="str">
        <f>IF(LEN(Hoja2!C473)&gt;30,Hoja2!C473,"")</f>
        <v/>
      </c>
      <c r="O473" t="str">
        <f>IF(LEN(Hoja2!F473)&gt;110,LEN(Hoja2!F473),"")</f>
        <v/>
      </c>
      <c r="Q473" t="str">
        <f>IF(K473="ok",CONCATENATE(IF(Hoja2!A473="'S/F'","--",""),N473,"INSERT INTO seguimiento_oficios_recepcion_oficio(fecha_captura, folio_interno, no_oficio, dependencia_envia, firma, fecha_oficio, asunto, anexo, captura_id, estatus_id) VALUES ('",CONCATENATE(RIGHT(CONCATENATE("00",DAY(Hoja2!B473)),2),"/",RIGHT(CONCATENATE("00",MONTH(Hoja2!B473)),2),"/",RIGHT(CONCATENATE("00",YEAR(Hoja2!B473)),2)),"',",Hoja2!A473,",'",Hoja2!C473,"','",Hoja2!F473,"','",Hoja2!E473,"','",CONCATENATE(RIGHT(CONCATENATE("00",DAY(Hoja2!D473)),2),"/",RIGHT(CONCATENATE("00",MONTH(Hoja2!D473)),2),"/",RIGHT(CONCATENATE("00",YEAR(Hoja2!D473)),2)),"','",Hoja2!J473,"',","FALSE, 1,8);"), "")</f>
        <v>INSERT INTO seguimiento_oficios_recepcion_oficio(fecha_captura, folio_interno, no_oficio, dependencia_envia, firma, fecha_oficio, asunto, anexo, captura_id, estatus_id) VALUES ('21/01/13',509,'140','PGJ','JAIME LORENZO  GARCIA BIBILONI RAMON','18/01/13','SOL. VALIDACION CUANTIFICACION DEL PERIODO DEL 16 DE MAYO 2012 AL 14 DE ENERO 2013 DEL C. RAMIRO REYES JIMENEZ',FALSE, 1,8);</v>
      </c>
    </row>
    <row r="474" spans="6:17">
      <c r="F474" t="str">
        <f>RIGHT(CONCATENATE("00",DAY(Hoja2!B474)),2)</f>
        <v>21</v>
      </c>
      <c r="G474" t="str">
        <f>CONCATENATE(RIGHT(CONCATENATE("00",DAY(Hoja2!B474)),2),"/",RIGHT(CONCATENATE("00",MONTH(Hoja2!B474)),2),"/",RIGHT(CONCATENATE("00",YEAR(Hoja2!B474)),2))</f>
        <v>21/01/13</v>
      </c>
      <c r="H474" t="str">
        <f>RIGHT(CONCATENATE("00",DAY(Hoja2!D474)),2)</f>
        <v>18</v>
      </c>
      <c r="I474" t="str">
        <f>CONCATENATE(RIGHT(CONCATENATE("00",DAY(Hoja2!D474)),2),"/",RIGHT(CONCATENATE("00",MONTH(Hoja2!D474)),2),"/",RIGHT(CONCATENATE("00",YEAR(Hoja2!D474)),2))</f>
        <v>18/01/13</v>
      </c>
      <c r="J474" t="str">
        <f>IF(LEN(Hoja2!J474)&gt;150,LEN(Hoja2!J474),"")</f>
        <v/>
      </c>
      <c r="K474" t="str">
        <f>IF(Hoja2!A474&lt;&gt;"", IF(Hoja2!B474&lt;&gt;"", IF(Hoja2!C474&lt;&gt;"", IF(Hoja2!D474&lt;&gt;"", IF(Hoja2!E474&lt;&gt;"", IF(Hoja2!F474&lt;&gt;"", IF(Hoja2!J474&lt;&gt;"","ok",""),""),""),""),""),""),"")</f>
        <v>ok</v>
      </c>
      <c r="L474" t="str">
        <f>IF(Hoja2!A474="'S/F'","--","")</f>
        <v/>
      </c>
      <c r="M474" t="str">
        <f>IF(LEN(Hoja2!C474)&gt;30,Hoja2!C474,"")</f>
        <v/>
      </c>
      <c r="O474" t="str">
        <f>IF(LEN(Hoja2!F474)&gt;110,LEN(Hoja2!F474),"")</f>
        <v/>
      </c>
      <c r="Q474" t="str">
        <f>IF(K474="ok",CONCATENATE(IF(Hoja2!A474="'S/F'","--",""),N474,"INSERT INTO seguimiento_oficios_recepcion_oficio(fecha_captura, folio_interno, no_oficio, dependencia_envia, firma, fecha_oficio, asunto, anexo, captura_id, estatus_id) VALUES ('",CONCATENATE(RIGHT(CONCATENATE("00",DAY(Hoja2!B474)),2),"/",RIGHT(CONCATENATE("00",MONTH(Hoja2!B474)),2),"/",RIGHT(CONCATENATE("00",YEAR(Hoja2!B474)),2)),"',",Hoja2!A474,",'",Hoja2!C474,"','",Hoja2!F474,"','",Hoja2!E474,"','",CONCATENATE(RIGHT(CONCATENATE("00",DAY(Hoja2!D474)),2),"/",RIGHT(CONCATENATE("00",MONTH(Hoja2!D474)),2),"/",RIGHT(CONCATENATE("00",YEAR(Hoja2!D474)),2)),"','",Hoja2!J474,"',","FALSE, 1,8);"), "")</f>
        <v>INSERT INTO seguimiento_oficios_recepcion_oficio(fecha_captura, folio_interno, no_oficio, dependencia_envia, firma, fecha_oficio, asunto, anexo, captura_id, estatus_id) VALUES ('21/01/13',510,'083','SPF','MARGARITA MANZUR VILLANUEVA','18/01/13','ENVIAN TRES NUMEROS DE CUENTAS BANCARIAS PARA QUE SEAN ABONADOS SUS SALARIOS',FALSE, 1,8);</v>
      </c>
    </row>
    <row r="475" spans="6:17">
      <c r="F475" t="str">
        <f>RIGHT(CONCATENATE("00",DAY(Hoja2!B475)),2)</f>
        <v>21</v>
      </c>
      <c r="G475" t="str">
        <f>CONCATENATE(RIGHT(CONCATENATE("00",DAY(Hoja2!B475)),2),"/",RIGHT(CONCATENATE("00",MONTH(Hoja2!B475)),2),"/",RIGHT(CONCATENATE("00",YEAR(Hoja2!B475)),2))</f>
        <v>21/01/13</v>
      </c>
      <c r="H475" t="str">
        <f>RIGHT(CONCATENATE("00",DAY(Hoja2!D475)),2)</f>
        <v>21</v>
      </c>
      <c r="I475" t="str">
        <f>CONCATENATE(RIGHT(CONCATENATE("00",DAY(Hoja2!D475)),2),"/",RIGHT(CONCATENATE("00",MONTH(Hoja2!D475)),2),"/",RIGHT(CONCATENATE("00",YEAR(Hoja2!D475)),2))</f>
        <v>21/01/13</v>
      </c>
      <c r="J475" t="str">
        <f>IF(LEN(Hoja2!J475)&gt;150,LEN(Hoja2!J475),"")</f>
        <v/>
      </c>
      <c r="K475" t="str">
        <f>IF(Hoja2!A475&lt;&gt;"", IF(Hoja2!B475&lt;&gt;"", IF(Hoja2!C475&lt;&gt;"", IF(Hoja2!D475&lt;&gt;"", IF(Hoja2!E475&lt;&gt;"", IF(Hoja2!F475&lt;&gt;"", IF(Hoja2!J475&lt;&gt;"","ok",""),""),""),""),""),""),"")</f>
        <v>ok</v>
      </c>
      <c r="L475" t="str">
        <f>IF(Hoja2!A475="'S/F'","--","")</f>
        <v/>
      </c>
      <c r="M475" t="str">
        <f>IF(LEN(Hoja2!C475)&gt;30,Hoja2!C475,"")</f>
        <v/>
      </c>
      <c r="O475" t="str">
        <f>IF(LEN(Hoja2!F475)&gt;110,LEN(Hoja2!F475),"")</f>
        <v/>
      </c>
      <c r="Q475" t="str">
        <f>IF(K475="ok",CONCATENATE(IF(Hoja2!A475="'S/F'","--",""),N475,"INSERT INTO seguimiento_oficios_recepcion_oficio(fecha_captura, folio_interno, no_oficio, dependencia_envia, firma, fecha_oficio, asunto, anexo, captura_id, estatus_id) VALUES ('",CONCATENATE(RIGHT(CONCATENATE("00",DAY(Hoja2!B475)),2),"/",RIGHT(CONCATENATE("00",MONTH(Hoja2!B475)),2),"/",RIGHT(CONCATENATE("00",YEAR(Hoja2!B475)),2)),"',",Hoja2!A475,",'",Hoja2!C475,"','",Hoja2!F475,"','",Hoja2!E475,"','",CONCATENATE(RIGHT(CONCATENATE("00",DAY(Hoja2!D475)),2),"/",RIGHT(CONCATENATE("00",MONTH(Hoja2!D475)),2),"/",RIGHT(CONCATENATE("00",YEAR(Hoja2!D475)),2)),"','",Hoja2!J475,"',","FALSE, 1,8);"), "")</f>
        <v>INSERT INTO seguimiento_oficios_recepcion_oficio(fecha_captura, folio_interno, no_oficio, dependencia_envia, firma, fecha_oficio, asunto, anexo, captura_id, estatus_id) VALUES ('21/01/13',511,'021','IFAT','KAREN PAOLA PINEDA RUIZ','21/01/13','INFORMA DE LA NECESIDAD DE CONTRATAR LOS SERVICIOS PROFESIONALES BAJO EL REGIMEN DE HONORARIOS ASIMILABLES A SALARIO',FALSE, 1,8);</v>
      </c>
    </row>
    <row r="476" spans="6:17">
      <c r="F476" t="str">
        <f>RIGHT(CONCATENATE("00",DAY(Hoja2!B476)),2)</f>
        <v>21</v>
      </c>
      <c r="G476" t="str">
        <f>CONCATENATE(RIGHT(CONCATENATE("00",DAY(Hoja2!B476)),2),"/",RIGHT(CONCATENATE("00",MONTH(Hoja2!B476)),2),"/",RIGHT(CONCATENATE("00",YEAR(Hoja2!B476)),2))</f>
        <v>21/01/13</v>
      </c>
      <c r="H476" t="str">
        <f>RIGHT(CONCATENATE("00",DAY(Hoja2!D476)),2)</f>
        <v>21</v>
      </c>
      <c r="I476" t="str">
        <f>CONCATENATE(RIGHT(CONCATENATE("00",DAY(Hoja2!D476)),2),"/",RIGHT(CONCATENATE("00",MONTH(Hoja2!D476)),2),"/",RIGHT(CONCATENATE("00",YEAR(Hoja2!D476)),2))</f>
        <v>21/01/13</v>
      </c>
      <c r="J476" t="str">
        <f>IF(LEN(Hoja2!J476)&gt;150,LEN(Hoja2!J476),"")</f>
        <v/>
      </c>
      <c r="K476" t="str">
        <f>IF(Hoja2!A476&lt;&gt;"", IF(Hoja2!B476&lt;&gt;"", IF(Hoja2!C476&lt;&gt;"", IF(Hoja2!D476&lt;&gt;"", IF(Hoja2!E476&lt;&gt;"", IF(Hoja2!F476&lt;&gt;"", IF(Hoja2!J476&lt;&gt;"","ok",""),""),""),""),""),""),"")</f>
        <v>ok</v>
      </c>
      <c r="L476" t="str">
        <f>IF(Hoja2!A476="'S/F'","--","")</f>
        <v/>
      </c>
      <c r="M476" t="str">
        <f>IF(LEN(Hoja2!C476)&gt;30,Hoja2!C476,"")</f>
        <v/>
      </c>
      <c r="O476" t="str">
        <f>IF(LEN(Hoja2!F476)&gt;110,LEN(Hoja2!F476),"")</f>
        <v/>
      </c>
      <c r="Q476" t="str">
        <f>IF(K476="ok",CONCATENATE(IF(Hoja2!A476="'S/F'","--",""),N476,"INSERT INTO seguimiento_oficios_recepcion_oficio(fecha_captura, folio_interno, no_oficio, dependencia_envia, firma, fecha_oficio, asunto, anexo, captura_id, estatus_id) VALUES ('",CONCATENATE(RIGHT(CONCATENATE("00",DAY(Hoja2!B476)),2),"/",RIGHT(CONCATENATE("00",MONTH(Hoja2!B476)),2),"/",RIGHT(CONCATENATE("00",YEAR(Hoja2!B476)),2)),"',",Hoja2!A476,",'",Hoja2!C476,"','",Hoja2!F476,"','",Hoja2!E476,"','",CONCATENATE(RIGHT(CONCATENATE("00",DAY(Hoja2!D476)),2),"/",RIGHT(CONCATENATE("00",MONTH(Hoja2!D476)),2),"/",RIGHT(CONCATENATE("00",YEAR(Hoja2!D476)),2)),"','",Hoja2!J476,"',","FALSE, 1,8);"), "")</f>
        <v>INSERT INTO seguimiento_oficios_recepcion_oficio(fecha_captura, folio_interno, no_oficio, dependencia_envia, firma, fecha_oficio, asunto, anexo, captura_id, estatus_id) VALUES ('21/01/13',512,'38','SRIA. DE SALUD','OSCAR PRIEGO ROMAN','21/01/13','INFORMAN DE DESCUENTO POR CONCEPTO DE PENSION ALIMENTICIA PROVISIONAL CONSISTENTE EN UN 20 % AL C. RICARDO REYNIER GOMEZ',FALSE, 1,8);</v>
      </c>
    </row>
    <row r="477" spans="6:17">
      <c r="F477" t="str">
        <f>RIGHT(CONCATENATE("00",DAY(Hoja2!B477)),2)</f>
        <v>21</v>
      </c>
      <c r="G477" t="str">
        <f>CONCATENATE(RIGHT(CONCATENATE("00",DAY(Hoja2!B477)),2),"/",RIGHT(CONCATENATE("00",MONTH(Hoja2!B477)),2),"/",RIGHT(CONCATENATE("00",YEAR(Hoja2!B477)),2))</f>
        <v>21/01/13</v>
      </c>
      <c r="H477" t="str">
        <f>RIGHT(CONCATENATE("00",DAY(Hoja2!D477)),2)</f>
        <v>21</v>
      </c>
      <c r="I477" t="str">
        <f>CONCATENATE(RIGHT(CONCATENATE("00",DAY(Hoja2!D477)),2),"/",RIGHT(CONCATENATE("00",MONTH(Hoja2!D477)),2),"/",RIGHT(CONCATENATE("00",YEAR(Hoja2!D477)),2))</f>
        <v>21/01/13</v>
      </c>
      <c r="J477" t="str">
        <f>IF(LEN(Hoja2!J477)&gt;150,LEN(Hoja2!J477),"")</f>
        <v/>
      </c>
      <c r="K477" t="str">
        <f>IF(Hoja2!A477&lt;&gt;"", IF(Hoja2!B477&lt;&gt;"", IF(Hoja2!C477&lt;&gt;"", IF(Hoja2!D477&lt;&gt;"", IF(Hoja2!E477&lt;&gt;"", IF(Hoja2!F477&lt;&gt;"", IF(Hoja2!J477&lt;&gt;"","ok",""),""),""),""),""),""),"")</f>
        <v>ok</v>
      </c>
      <c r="L477" t="str">
        <f>IF(Hoja2!A477="'S/F'","--","")</f>
        <v/>
      </c>
      <c r="M477" t="str">
        <f>IF(LEN(Hoja2!C477)&gt;30,Hoja2!C477,"")</f>
        <v/>
      </c>
      <c r="O477" t="str">
        <f>IF(LEN(Hoja2!F477)&gt;110,LEN(Hoja2!F477),"")</f>
        <v/>
      </c>
      <c r="Q477" t="str">
        <f>IF(K477="ok",CONCATENATE(IF(Hoja2!A477="'S/F'","--",""),N477,"INSERT INTO seguimiento_oficios_recepcion_oficio(fecha_captura, folio_interno, no_oficio, dependencia_envia, firma, fecha_oficio, asunto, anexo, captura_id, estatus_id) VALUES ('",CONCATENATE(RIGHT(CONCATENATE("00",DAY(Hoja2!B477)),2),"/",RIGHT(CONCATENATE("00",MONTH(Hoja2!B477)),2),"/",RIGHT(CONCATENATE("00",YEAR(Hoja2!B477)),2)),"',",Hoja2!A477,",'",Hoja2!C477,"','",Hoja2!F477,"','",Hoja2!E477,"','",CONCATENATE(RIGHT(CONCATENATE("00",DAY(Hoja2!D477)),2),"/",RIGHT(CONCATENATE("00",MONTH(Hoja2!D477)),2),"/",RIGHT(CONCATENATE("00",YEAR(Hoja2!D477)),2)),"','",Hoja2!J477,"',","FALSE, 1,8);"), "")</f>
        <v>INSERT INTO seguimiento_oficios_recepcion_oficio(fecha_captura, folio_interno, no_oficio, dependencia_envia, firma, fecha_oficio, asunto, anexo, captura_id, estatus_id) VALUES ('21/01/13',512,'02','SA/PATRIMONIO','JUAN PALMA JIMENEZ','21/01/13','SOL. $1,500 DE COMBUSTIBLE',FALSE, 1,8);</v>
      </c>
    </row>
    <row r="478" spans="6:17">
      <c r="F478" t="str">
        <f>RIGHT(CONCATENATE("00",DAY(Hoja2!B478)),2)</f>
        <v>21</v>
      </c>
      <c r="G478" t="str">
        <f>CONCATENATE(RIGHT(CONCATENATE("00",DAY(Hoja2!B478)),2),"/",RIGHT(CONCATENATE("00",MONTH(Hoja2!B478)),2),"/",RIGHT(CONCATENATE("00",YEAR(Hoja2!B478)),2))</f>
        <v>21/01/13</v>
      </c>
      <c r="H478" t="str">
        <f>RIGHT(CONCATENATE("00",DAY(Hoja2!D478)),2)</f>
        <v>21</v>
      </c>
      <c r="I478" t="str">
        <f>CONCATENATE(RIGHT(CONCATENATE("00",DAY(Hoja2!D478)),2),"/",RIGHT(CONCATENATE("00",MONTH(Hoja2!D478)),2),"/",RIGHT(CONCATENATE("00",YEAR(Hoja2!D478)),2))</f>
        <v>21/01/13</v>
      </c>
      <c r="J478" t="str">
        <f>IF(LEN(Hoja2!J478)&gt;150,LEN(Hoja2!J478),"")</f>
        <v/>
      </c>
      <c r="K478" t="str">
        <f>IF(Hoja2!A478&lt;&gt;"", IF(Hoja2!B478&lt;&gt;"", IF(Hoja2!C478&lt;&gt;"", IF(Hoja2!D478&lt;&gt;"", IF(Hoja2!E478&lt;&gt;"", IF(Hoja2!F478&lt;&gt;"", IF(Hoja2!J478&lt;&gt;"","ok",""),""),""),""),""),""),"")</f>
        <v>ok</v>
      </c>
      <c r="L478" t="str">
        <f>IF(Hoja2!A478="'S/F'","--","")</f>
        <v/>
      </c>
      <c r="M478" t="str">
        <f>IF(LEN(Hoja2!C478)&gt;30,Hoja2!C478,"")</f>
        <v/>
      </c>
      <c r="O478" t="str">
        <f>IF(LEN(Hoja2!F478)&gt;110,LEN(Hoja2!F478),"")</f>
        <v/>
      </c>
      <c r="Q478" t="str">
        <f>IF(K478="ok",CONCATENATE(IF(Hoja2!A478="'S/F'","--",""),N478,"INSERT INTO seguimiento_oficios_recepcion_oficio(fecha_captura, folio_interno, no_oficio, dependencia_envia, firma, fecha_oficio, asunto, anexo, captura_id, estatus_id) VALUES ('",CONCATENATE(RIGHT(CONCATENATE("00",DAY(Hoja2!B478)),2),"/",RIGHT(CONCATENATE("00",MONTH(Hoja2!B478)),2),"/",RIGHT(CONCATENATE("00",YEAR(Hoja2!B478)),2)),"',",Hoja2!A478,",'",Hoja2!C478,"','",Hoja2!F478,"','",Hoja2!E478,"','",CONCATENATE(RIGHT(CONCATENATE("00",DAY(Hoja2!D478)),2),"/",RIGHT(CONCATENATE("00",MONTH(Hoja2!D478)),2),"/",RIGHT(CONCATENATE("00",YEAR(Hoja2!D478)),2)),"','",Hoja2!J478,"',","FALSE, 1,8);"), "")</f>
        <v>INSERT INTO seguimiento_oficios_recepcion_oficio(fecha_captura, folio_interno, no_oficio, dependencia_envia, firma, fecha_oficio, asunto, anexo, captura_id, estatus_id) VALUES ('21/01/13',514,'013','SA/DIR. DE INF.','PABLO EDUARDO IBAÑEZ LOPEZ','21/01/13','INFORMA ',FALSE, 1,8);</v>
      </c>
    </row>
    <row r="479" spans="6:17">
      <c r="F479" t="str">
        <f>RIGHT(CONCATENATE("00",DAY(Hoja2!B479)),2)</f>
        <v>21</v>
      </c>
      <c r="G479" t="str">
        <f>CONCATENATE(RIGHT(CONCATENATE("00",DAY(Hoja2!B479)),2),"/",RIGHT(CONCATENATE("00",MONTH(Hoja2!B479)),2),"/",RIGHT(CONCATENATE("00",YEAR(Hoja2!B479)),2))</f>
        <v>21/01/13</v>
      </c>
      <c r="H479" t="str">
        <f>RIGHT(CONCATENATE("00",DAY(Hoja2!D479)),2)</f>
        <v>14</v>
      </c>
      <c r="I479" t="str">
        <f>CONCATENATE(RIGHT(CONCATENATE("00",DAY(Hoja2!D479)),2),"/",RIGHT(CONCATENATE("00",MONTH(Hoja2!D479)),2),"/",RIGHT(CONCATENATE("00",YEAR(Hoja2!D479)),2))</f>
        <v>14/01/13</v>
      </c>
      <c r="J479" t="str">
        <f>IF(LEN(Hoja2!J479)&gt;150,LEN(Hoja2!J479),"")</f>
        <v/>
      </c>
      <c r="K479" t="str">
        <f>IF(Hoja2!A479&lt;&gt;"", IF(Hoja2!B479&lt;&gt;"", IF(Hoja2!C479&lt;&gt;"", IF(Hoja2!D479&lt;&gt;"", IF(Hoja2!E479&lt;&gt;"", IF(Hoja2!F479&lt;&gt;"", IF(Hoja2!J479&lt;&gt;"","ok",""),""),""),""),""),""),"")</f>
        <v>ok</v>
      </c>
      <c r="L479" t="str">
        <f>IF(Hoja2!A479="'S/F'","--","")</f>
        <v/>
      </c>
      <c r="M479" t="str">
        <f>IF(LEN(Hoja2!C479)&gt;30,Hoja2!C479,"")</f>
        <v/>
      </c>
      <c r="O479" t="str">
        <f>IF(LEN(Hoja2!F479)&gt;110,LEN(Hoja2!F479),"")</f>
        <v/>
      </c>
      <c r="Q479" t="str">
        <f>IF(K479="ok",CONCATENATE(IF(Hoja2!A479="'S/F'","--",""),N479,"INSERT INTO seguimiento_oficios_recepcion_oficio(fecha_captura, folio_interno, no_oficio, dependencia_envia, firma, fecha_oficio, asunto, anexo, captura_id, estatus_id) VALUES ('",CONCATENATE(RIGHT(CONCATENATE("00",DAY(Hoja2!B479)),2),"/",RIGHT(CONCATENATE("00",MONTH(Hoja2!B479)),2),"/",RIGHT(CONCATENATE("00",YEAR(Hoja2!B479)),2)),"',",Hoja2!A479,",'",Hoja2!C479,"','",Hoja2!F479,"','",Hoja2!E479,"','",CONCATENATE(RIGHT(CONCATENATE("00",DAY(Hoja2!D479)),2),"/",RIGHT(CONCATENATE("00",MONTH(Hoja2!D479)),2),"/",RIGHT(CONCATENATE("00",YEAR(Hoja2!D479)),2)),"','",Hoja2!J479,"',","FALSE, 1,8);"), "")</f>
        <v>INSERT INTO seguimiento_oficios_recepcion_oficio(fecha_captura, folio_interno, no_oficio, dependencia_envia, firma, fecha_oficio, asunto, anexo, captura_id, estatus_id) VALUES ('21/01/13',515,'690','HOSPITAL DEL NIÑO','LUIS GOMEZ VALENCIA','14/01/13','ENVIAN REPORTE DE INCIDENCIAS',FALSE, 1,8);</v>
      </c>
    </row>
    <row r="480" spans="6:17">
      <c r="F480" t="str">
        <f>RIGHT(CONCATENATE("00",DAY(Hoja2!B480)),2)</f>
        <v>21</v>
      </c>
      <c r="G480" t="str">
        <f>CONCATENATE(RIGHT(CONCATENATE("00",DAY(Hoja2!B480)),2),"/",RIGHT(CONCATENATE("00",MONTH(Hoja2!B480)),2),"/",RIGHT(CONCATENATE("00",YEAR(Hoja2!B480)),2))</f>
        <v>21/01/13</v>
      </c>
      <c r="H480" t="str">
        <f>RIGHT(CONCATENATE("00",DAY(Hoja2!D480)),2)</f>
        <v>14</v>
      </c>
      <c r="I480" t="str">
        <f>CONCATENATE(RIGHT(CONCATENATE("00",DAY(Hoja2!D480)),2),"/",RIGHT(CONCATENATE("00",MONTH(Hoja2!D480)),2),"/",RIGHT(CONCATENATE("00",YEAR(Hoja2!D480)),2))</f>
        <v>14/01/13</v>
      </c>
      <c r="J480" t="str">
        <f>IF(LEN(Hoja2!J480)&gt;150,LEN(Hoja2!J480),"")</f>
        <v/>
      </c>
      <c r="K480" t="str">
        <f>IF(Hoja2!A480&lt;&gt;"", IF(Hoja2!B480&lt;&gt;"", IF(Hoja2!C480&lt;&gt;"", IF(Hoja2!D480&lt;&gt;"", IF(Hoja2!E480&lt;&gt;"", IF(Hoja2!F480&lt;&gt;"", IF(Hoja2!J480&lt;&gt;"","ok",""),""),""),""),""),""),"")</f>
        <v>ok</v>
      </c>
      <c r="L480" t="str">
        <f>IF(Hoja2!A480="'S/F'","--","")</f>
        <v/>
      </c>
      <c r="M480" t="str">
        <f>IF(LEN(Hoja2!C480)&gt;30,Hoja2!C480,"")</f>
        <v/>
      </c>
      <c r="O480" t="str">
        <f>IF(LEN(Hoja2!F480)&gt;110,LEN(Hoja2!F480),"")</f>
        <v/>
      </c>
      <c r="Q480" t="str">
        <f>IF(K480="ok",CONCATENATE(IF(Hoja2!A480="'S/F'","--",""),N480,"INSERT INTO seguimiento_oficios_recepcion_oficio(fecha_captura, folio_interno, no_oficio, dependencia_envia, firma, fecha_oficio, asunto, anexo, captura_id, estatus_id) VALUES ('",CONCATENATE(RIGHT(CONCATENATE("00",DAY(Hoja2!B480)),2),"/",RIGHT(CONCATENATE("00",MONTH(Hoja2!B480)),2),"/",RIGHT(CONCATENATE("00",YEAR(Hoja2!B480)),2)),"',",Hoja2!A480,",'",Hoja2!C480,"','",Hoja2!F480,"','",Hoja2!E480,"','",CONCATENATE(RIGHT(CONCATENATE("00",DAY(Hoja2!D480)),2),"/",RIGHT(CONCATENATE("00",MONTH(Hoja2!D480)),2),"/",RIGHT(CONCATENATE("00",YEAR(Hoja2!D480)),2)),"','",Hoja2!J480,"',","FALSE, 1,8);"), "")</f>
        <v>INSERT INTO seguimiento_oficios_recepcion_oficio(fecha_captura, folio_interno, no_oficio, dependencia_envia, firma, fecha_oficio, asunto, anexo, captura_id, estatus_id) VALUES ('21/01/13',516,'654','HOSPITAL DEL NIÑO','LUIS GOMEZ VALENCIA','14/01/13','ENVIAN REPORTE DE INCIDENCIAS',FALSE, 1,8);</v>
      </c>
    </row>
    <row r="481" spans="6:17">
      <c r="F481" t="str">
        <f>RIGHT(CONCATENATE("00",DAY(Hoja2!B481)),2)</f>
        <v>21</v>
      </c>
      <c r="G481" t="str">
        <f>CONCATENATE(RIGHT(CONCATENATE("00",DAY(Hoja2!B481)),2),"/",RIGHT(CONCATENATE("00",MONTH(Hoja2!B481)),2),"/",RIGHT(CONCATENATE("00",YEAR(Hoja2!B481)),2))</f>
        <v>21/01/13</v>
      </c>
      <c r="H481" t="str">
        <f>RIGHT(CONCATENATE("00",DAY(Hoja2!D481)),2)</f>
        <v>14</v>
      </c>
      <c r="I481" t="str">
        <f>CONCATENATE(RIGHT(CONCATENATE("00",DAY(Hoja2!D481)),2),"/",RIGHT(CONCATENATE("00",MONTH(Hoja2!D481)),2),"/",RIGHT(CONCATENATE("00",YEAR(Hoja2!D481)),2))</f>
        <v>14/01/13</v>
      </c>
      <c r="J481" t="str">
        <f>IF(LEN(Hoja2!J481)&gt;150,LEN(Hoja2!J481),"")</f>
        <v/>
      </c>
      <c r="K481" t="str">
        <f>IF(Hoja2!A481&lt;&gt;"", IF(Hoja2!B481&lt;&gt;"", IF(Hoja2!C481&lt;&gt;"", IF(Hoja2!D481&lt;&gt;"", IF(Hoja2!E481&lt;&gt;"", IF(Hoja2!F481&lt;&gt;"", IF(Hoja2!J481&lt;&gt;"","ok",""),""),""),""),""),""),"")</f>
        <v>ok</v>
      </c>
      <c r="L481" t="str">
        <f>IF(Hoja2!A481="'S/F'","--","")</f>
        <v/>
      </c>
      <c r="M481" t="str">
        <f>IF(LEN(Hoja2!C481)&gt;30,Hoja2!C481,"")</f>
        <v/>
      </c>
      <c r="O481" t="str">
        <f>IF(LEN(Hoja2!F481)&gt;110,LEN(Hoja2!F481),"")</f>
        <v/>
      </c>
      <c r="Q481" t="str">
        <f>IF(K481="ok",CONCATENATE(IF(Hoja2!A481="'S/F'","--",""),N481,"INSERT INTO seguimiento_oficios_recepcion_oficio(fecha_captura, folio_interno, no_oficio, dependencia_envia, firma, fecha_oficio, asunto, anexo, captura_id, estatus_id) VALUES ('",CONCATENATE(RIGHT(CONCATENATE("00",DAY(Hoja2!B481)),2),"/",RIGHT(CONCATENATE("00",MONTH(Hoja2!B481)),2),"/",RIGHT(CONCATENATE("00",YEAR(Hoja2!B481)),2)),"',",Hoja2!A481,",'",Hoja2!C481,"','",Hoja2!F481,"','",Hoja2!E481,"','",CONCATENATE(RIGHT(CONCATENATE("00",DAY(Hoja2!D481)),2),"/",RIGHT(CONCATENATE("00",MONTH(Hoja2!D481)),2),"/",RIGHT(CONCATENATE("00",YEAR(Hoja2!D481)),2)),"','",Hoja2!J481,"',","FALSE, 1,8);"), "")</f>
        <v>INSERT INTO seguimiento_oficios_recepcion_oficio(fecha_captura, folio_interno, no_oficio, dependencia_envia, firma, fecha_oficio, asunto, anexo, captura_id, estatus_id) VALUES ('21/01/13',517,'717','HOSPITAL DEL NIÑO','LUIS GOMEZ VALENCIA','14/01/13','ENVIAN REPORTE DE INCIDENCIAS',FALSE, 1,8);</v>
      </c>
    </row>
    <row r="482" spans="6:17">
      <c r="F482" t="str">
        <f>RIGHT(CONCATENATE("00",DAY(Hoja2!B482)),2)</f>
        <v>21</v>
      </c>
      <c r="G482" t="str">
        <f>CONCATENATE(RIGHT(CONCATENATE("00",DAY(Hoja2!B482)),2),"/",RIGHT(CONCATENATE("00",MONTH(Hoja2!B482)),2),"/",RIGHT(CONCATENATE("00",YEAR(Hoja2!B482)),2))</f>
        <v>21/01/13</v>
      </c>
      <c r="H482" t="str">
        <f>RIGHT(CONCATENATE("00",DAY(Hoja2!D482)),2)</f>
        <v>14</v>
      </c>
      <c r="I482" t="str">
        <f>CONCATENATE(RIGHT(CONCATENATE("00",DAY(Hoja2!D482)),2),"/",RIGHT(CONCATENATE("00",MONTH(Hoja2!D482)),2),"/",RIGHT(CONCATENATE("00",YEAR(Hoja2!D482)),2))</f>
        <v>14/01/13</v>
      </c>
      <c r="J482" t="str">
        <f>IF(LEN(Hoja2!J482)&gt;150,LEN(Hoja2!J482),"")</f>
        <v/>
      </c>
      <c r="K482" t="str">
        <f>IF(Hoja2!A482&lt;&gt;"", IF(Hoja2!B482&lt;&gt;"", IF(Hoja2!C482&lt;&gt;"", IF(Hoja2!D482&lt;&gt;"", IF(Hoja2!E482&lt;&gt;"", IF(Hoja2!F482&lt;&gt;"", IF(Hoja2!J482&lt;&gt;"","ok",""),""),""),""),""),""),"")</f>
        <v>ok</v>
      </c>
      <c r="L482" t="str">
        <f>IF(Hoja2!A482="'S/F'","--","")</f>
        <v/>
      </c>
      <c r="M482" t="str">
        <f>IF(LEN(Hoja2!C482)&gt;30,Hoja2!C482,"")</f>
        <v/>
      </c>
      <c r="O482" t="str">
        <f>IF(LEN(Hoja2!F482)&gt;110,LEN(Hoja2!F482),"")</f>
        <v/>
      </c>
      <c r="Q482" t="str">
        <f>IF(K482="ok",CONCATENATE(IF(Hoja2!A482="'S/F'","--",""),N482,"INSERT INTO seguimiento_oficios_recepcion_oficio(fecha_captura, folio_interno, no_oficio, dependencia_envia, firma, fecha_oficio, asunto, anexo, captura_id, estatus_id) VALUES ('",CONCATENATE(RIGHT(CONCATENATE("00",DAY(Hoja2!B482)),2),"/",RIGHT(CONCATENATE("00",MONTH(Hoja2!B482)),2),"/",RIGHT(CONCATENATE("00",YEAR(Hoja2!B482)),2)),"',",Hoja2!A482,",'",Hoja2!C482,"','",Hoja2!F482,"','",Hoja2!E482,"','",CONCATENATE(RIGHT(CONCATENATE("00",DAY(Hoja2!D482)),2),"/",RIGHT(CONCATENATE("00",MONTH(Hoja2!D482)),2),"/",RIGHT(CONCATENATE("00",YEAR(Hoja2!D482)),2)),"','",Hoja2!J482,"',","FALSE, 1,8);"), "")</f>
        <v>INSERT INTO seguimiento_oficios_recepcion_oficio(fecha_captura, folio_interno, no_oficio, dependencia_envia, firma, fecha_oficio, asunto, anexo, captura_id, estatus_id) VALUES ('21/01/13',518,'174','HOSPITAL DEL NIÑO','LUIS GOMEZ VALENCIA','14/01/13','ENVIAN REPORTE DE INCIDENCIAS',FALSE, 1,8);</v>
      </c>
    </row>
    <row r="483" spans="6:17">
      <c r="F483" t="str">
        <f>RIGHT(CONCATENATE("00",DAY(Hoja2!B483)),2)</f>
        <v>21</v>
      </c>
      <c r="G483" t="str">
        <f>CONCATENATE(RIGHT(CONCATENATE("00",DAY(Hoja2!B483)),2),"/",RIGHT(CONCATENATE("00",MONTH(Hoja2!B483)),2),"/",RIGHT(CONCATENATE("00",YEAR(Hoja2!B483)),2))</f>
        <v>21/01/13</v>
      </c>
      <c r="H483" t="str">
        <f>RIGHT(CONCATENATE("00",DAY(Hoja2!D483)),2)</f>
        <v>14</v>
      </c>
      <c r="I483" t="str">
        <f>CONCATENATE(RIGHT(CONCATENATE("00",DAY(Hoja2!D483)),2),"/",RIGHT(CONCATENATE("00",MONTH(Hoja2!D483)),2),"/",RIGHT(CONCATENATE("00",YEAR(Hoja2!D483)),2))</f>
        <v>14/01/13</v>
      </c>
      <c r="J483" t="str">
        <f>IF(LEN(Hoja2!J483)&gt;150,LEN(Hoja2!J483),"")</f>
        <v/>
      </c>
      <c r="K483" t="str">
        <f>IF(Hoja2!A483&lt;&gt;"", IF(Hoja2!B483&lt;&gt;"", IF(Hoja2!C483&lt;&gt;"", IF(Hoja2!D483&lt;&gt;"", IF(Hoja2!E483&lt;&gt;"", IF(Hoja2!F483&lt;&gt;"", IF(Hoja2!J483&lt;&gt;"","ok",""),""),""),""),""),""),"")</f>
        <v>ok</v>
      </c>
      <c r="L483" t="str">
        <f>IF(Hoja2!A483="'S/F'","--","")</f>
        <v/>
      </c>
      <c r="M483" t="str">
        <f>IF(LEN(Hoja2!C483)&gt;30,Hoja2!C483,"")</f>
        <v/>
      </c>
      <c r="O483" t="str">
        <f>IF(LEN(Hoja2!F483)&gt;110,LEN(Hoja2!F483),"")</f>
        <v/>
      </c>
      <c r="Q483" t="str">
        <f>IF(K483="ok",CONCATENATE(IF(Hoja2!A483="'S/F'","--",""),N483,"INSERT INTO seguimiento_oficios_recepcion_oficio(fecha_captura, folio_interno, no_oficio, dependencia_envia, firma, fecha_oficio, asunto, anexo, captura_id, estatus_id) VALUES ('",CONCATENATE(RIGHT(CONCATENATE("00",DAY(Hoja2!B483)),2),"/",RIGHT(CONCATENATE("00",MONTH(Hoja2!B483)),2),"/",RIGHT(CONCATENATE("00",YEAR(Hoja2!B483)),2)),"',",Hoja2!A483,",'",Hoja2!C483,"','",Hoja2!F483,"','",Hoja2!E483,"','",CONCATENATE(RIGHT(CONCATENATE("00",DAY(Hoja2!D483)),2),"/",RIGHT(CONCATENATE("00",MONTH(Hoja2!D483)),2),"/",RIGHT(CONCATENATE("00",YEAR(Hoja2!D483)),2)),"','",Hoja2!J483,"',","FALSE, 1,8);"), "")</f>
        <v>INSERT INTO seguimiento_oficios_recepcion_oficio(fecha_captura, folio_interno, no_oficio, dependencia_envia, firma, fecha_oficio, asunto, anexo, captura_id, estatus_id) VALUES ('21/01/13',519,'6','HOSPITAL DEL NIÑO','LUIS GOMEZ VALENCIA','14/01/13','ENVIAN REPORTE DE INCIDENCIAS',FALSE, 1,8);</v>
      </c>
    </row>
    <row r="484" spans="6:17">
      <c r="F484" t="str">
        <f>RIGHT(CONCATENATE("00",DAY(Hoja2!B484)),2)</f>
        <v>21</v>
      </c>
      <c r="G484" t="str">
        <f>CONCATENATE(RIGHT(CONCATENATE("00",DAY(Hoja2!B484)),2),"/",RIGHT(CONCATENATE("00",MONTH(Hoja2!B484)),2),"/",RIGHT(CONCATENATE("00",YEAR(Hoja2!B484)),2))</f>
        <v>21/01/13</v>
      </c>
      <c r="H484" t="str">
        <f>RIGHT(CONCATENATE("00",DAY(Hoja2!D484)),2)</f>
        <v>21</v>
      </c>
      <c r="I484" t="str">
        <f>CONCATENATE(RIGHT(CONCATENATE("00",DAY(Hoja2!D484)),2),"/",RIGHT(CONCATENATE("00",MONTH(Hoja2!D484)),2),"/",RIGHT(CONCATENATE("00",YEAR(Hoja2!D484)),2))</f>
        <v>21/01/13</v>
      </c>
      <c r="J484" t="str">
        <f>IF(LEN(Hoja2!J484)&gt;150,LEN(Hoja2!J484),"")</f>
        <v/>
      </c>
      <c r="K484" t="str">
        <f>IF(Hoja2!A484&lt;&gt;"", IF(Hoja2!B484&lt;&gt;"", IF(Hoja2!C484&lt;&gt;"", IF(Hoja2!D484&lt;&gt;"", IF(Hoja2!E484&lt;&gt;"", IF(Hoja2!F484&lt;&gt;"", IF(Hoja2!J484&lt;&gt;"","ok",""),""),""),""),""),""),"")</f>
        <v>ok</v>
      </c>
      <c r="L484" t="str">
        <f>IF(Hoja2!A484="'S/F'","--","")</f>
        <v/>
      </c>
      <c r="M484" t="str">
        <f>IF(LEN(Hoja2!C484)&gt;30,Hoja2!C484,"")</f>
        <v/>
      </c>
      <c r="O484" t="str">
        <f>IF(LEN(Hoja2!F484)&gt;110,LEN(Hoja2!F484),"")</f>
        <v/>
      </c>
      <c r="Q484" t="str">
        <f>IF(K484="ok",CONCATENATE(IF(Hoja2!A484="'S/F'","--",""),N484,"INSERT INTO seguimiento_oficios_recepcion_oficio(fecha_captura, folio_interno, no_oficio, dependencia_envia, firma, fecha_oficio, asunto, anexo, captura_id, estatus_id) VALUES ('",CONCATENATE(RIGHT(CONCATENATE("00",DAY(Hoja2!B484)),2),"/",RIGHT(CONCATENATE("00",MONTH(Hoja2!B484)),2),"/",RIGHT(CONCATENATE("00",YEAR(Hoja2!B484)),2)),"',",Hoja2!A484,",'",Hoja2!C484,"','",Hoja2!F484,"','",Hoja2!E484,"','",CONCATENATE(RIGHT(CONCATENATE("00",DAY(Hoja2!D484)),2),"/",RIGHT(CONCATENATE("00",MONTH(Hoja2!D484)),2),"/",RIGHT(CONCATENATE("00",YEAR(Hoja2!D484)),2)),"','",Hoja2!J484,"',","FALSE, 1,8);"), "")</f>
        <v>INSERT INTO seguimiento_oficios_recepcion_oficio(fecha_captura, folio_interno, no_oficio, dependencia_envia, firma, fecha_oficio, asunto, anexo, captura_id, estatus_id) VALUES ('21/01/13',520,'S/N','PARTICULAR','MAURICIA DOMINGUEZ JIMENEZ','21/01/13','SOLICITA EL CAMBIO DE PAGO D PENSION ALIMENTICIA A LA JURISDICCION D PARAISO',FALSE, 1,8);</v>
      </c>
    </row>
    <row r="485" spans="6:17">
      <c r="F485" t="str">
        <f>RIGHT(CONCATENATE("00",DAY(Hoja2!B485)),2)</f>
        <v>21</v>
      </c>
      <c r="G485" t="str">
        <f>CONCATENATE(RIGHT(CONCATENATE("00",DAY(Hoja2!B485)),2),"/",RIGHT(CONCATENATE("00",MONTH(Hoja2!B485)),2),"/",RIGHT(CONCATENATE("00",YEAR(Hoja2!B485)),2))</f>
        <v>21/01/13</v>
      </c>
      <c r="H485" t="str">
        <f>RIGHT(CONCATENATE("00",DAY(Hoja2!D485)),2)</f>
        <v>21</v>
      </c>
      <c r="I485" t="str">
        <f>CONCATENATE(RIGHT(CONCATENATE("00",DAY(Hoja2!D485)),2),"/",RIGHT(CONCATENATE("00",MONTH(Hoja2!D485)),2),"/",RIGHT(CONCATENATE("00",YEAR(Hoja2!D485)),2))</f>
        <v>21/01/13</v>
      </c>
      <c r="J485" t="str">
        <f>IF(LEN(Hoja2!J485)&gt;150,LEN(Hoja2!J485),"")</f>
        <v/>
      </c>
      <c r="K485" t="str">
        <f>IF(Hoja2!A485&lt;&gt;"", IF(Hoja2!B485&lt;&gt;"", IF(Hoja2!C485&lt;&gt;"", IF(Hoja2!D485&lt;&gt;"", IF(Hoja2!E485&lt;&gt;"", IF(Hoja2!F485&lt;&gt;"", IF(Hoja2!J485&lt;&gt;"","ok",""),""),""),""),""),""),"")</f>
        <v>ok</v>
      </c>
      <c r="L485" t="str">
        <f>IF(Hoja2!A485="'S/F'","--","")</f>
        <v/>
      </c>
      <c r="M485" t="str">
        <f>IF(LEN(Hoja2!C485)&gt;30,Hoja2!C485,"")</f>
        <v/>
      </c>
      <c r="O485" t="str">
        <f>IF(LEN(Hoja2!F485)&gt;110,LEN(Hoja2!F485),"")</f>
        <v/>
      </c>
      <c r="Q485" t="str">
        <f>IF(K485="ok",CONCATENATE(IF(Hoja2!A485="'S/F'","--",""),N485,"INSERT INTO seguimiento_oficios_recepcion_oficio(fecha_captura, folio_interno, no_oficio, dependencia_envia, firma, fecha_oficio, asunto, anexo, captura_id, estatus_id) VALUES ('",CONCATENATE(RIGHT(CONCATENATE("00",DAY(Hoja2!B485)),2),"/",RIGHT(CONCATENATE("00",MONTH(Hoja2!B485)),2),"/",RIGHT(CONCATENATE("00",YEAR(Hoja2!B485)),2)),"',",Hoja2!A485,",'",Hoja2!C485,"','",Hoja2!F485,"','",Hoja2!E485,"','",CONCATENATE(RIGHT(CONCATENATE("00",DAY(Hoja2!D485)),2),"/",RIGHT(CONCATENATE("00",MONTH(Hoja2!D485)),2),"/",RIGHT(CONCATENATE("00",YEAR(Hoja2!D485)),2)),"','",Hoja2!J485,"',","FALSE, 1,8);"), "")</f>
        <v>INSERT INTO seguimiento_oficios_recepcion_oficio(fecha_captura, folio_interno, no_oficio, dependencia_envia, firma, fecha_oficio, asunto, anexo, captura_id, estatus_id) VALUES ('21/01/13',521,'S/N','PARTICULAR','MARCO ANTONIO OBERLIN BARRIOS','21/01/13','INFORME',FALSE, 1,8);</v>
      </c>
    </row>
    <row r="486" spans="6:17">
      <c r="F486" t="str">
        <f>RIGHT(CONCATENATE("00",DAY(Hoja2!B486)),2)</f>
        <v>21</v>
      </c>
      <c r="G486" t="str">
        <f>CONCATENATE(RIGHT(CONCATENATE("00",DAY(Hoja2!B486)),2),"/",RIGHT(CONCATENATE("00",MONTH(Hoja2!B486)),2),"/",RIGHT(CONCATENATE("00",YEAR(Hoja2!B486)),2))</f>
        <v>21/01/13</v>
      </c>
      <c r="H486" t="str">
        <f>RIGHT(CONCATENATE("00",DAY(Hoja2!D486)),2)</f>
        <v>14</v>
      </c>
      <c r="I486" t="str">
        <f>CONCATENATE(RIGHT(CONCATENATE("00",DAY(Hoja2!D486)),2),"/",RIGHT(CONCATENATE("00",MONTH(Hoja2!D486)),2),"/",RIGHT(CONCATENATE("00",YEAR(Hoja2!D486)),2))</f>
        <v>14/01/13</v>
      </c>
      <c r="J486" t="str">
        <f>IF(LEN(Hoja2!J486)&gt;150,LEN(Hoja2!J486),"")</f>
        <v/>
      </c>
      <c r="K486" t="str">
        <f>IF(Hoja2!A486&lt;&gt;"", IF(Hoja2!B486&lt;&gt;"", IF(Hoja2!C486&lt;&gt;"", IF(Hoja2!D486&lt;&gt;"", IF(Hoja2!E486&lt;&gt;"", IF(Hoja2!F486&lt;&gt;"", IF(Hoja2!J486&lt;&gt;"","ok",""),""),""),""),""),""),"")</f>
        <v>ok</v>
      </c>
      <c r="L486" t="str">
        <f>IF(Hoja2!A486="'S/F'","--","")</f>
        <v/>
      </c>
      <c r="M486" t="str">
        <f>IF(LEN(Hoja2!C486)&gt;30,Hoja2!C486,"")</f>
        <v/>
      </c>
      <c r="O486" t="str">
        <f>IF(LEN(Hoja2!F486)&gt;110,LEN(Hoja2!F486),"")</f>
        <v/>
      </c>
      <c r="Q486" t="str">
        <f>IF(K486="ok",CONCATENATE(IF(Hoja2!A486="'S/F'","--",""),N486,"INSERT INTO seguimiento_oficios_recepcion_oficio(fecha_captura, folio_interno, no_oficio, dependencia_envia, firma, fecha_oficio, asunto, anexo, captura_id, estatus_id) VALUES ('",CONCATENATE(RIGHT(CONCATENATE("00",DAY(Hoja2!B486)),2),"/",RIGHT(CONCATENATE("00",MONTH(Hoja2!B486)),2),"/",RIGHT(CONCATENATE("00",YEAR(Hoja2!B486)),2)),"',",Hoja2!A486,",'",Hoja2!C486,"','",Hoja2!F486,"','",Hoja2!E486,"','",CONCATENATE(RIGHT(CONCATENATE("00",DAY(Hoja2!D486)),2),"/",RIGHT(CONCATENATE("00",MONTH(Hoja2!D486)),2),"/",RIGHT(CONCATENATE("00",YEAR(Hoja2!D486)),2)),"','",Hoja2!J486,"',","FALSE, 1,8);"), "")</f>
        <v>INSERT INTO seguimiento_oficios_recepcion_oficio(fecha_captura, folio_interno, no_oficio, dependencia_envia, firma, fecha_oficio, asunto, anexo, captura_id, estatus_id) VALUES ('21/01/13',522,'100','EDUCACION','VICTOR MANUEL LOPEZ CRUZ','14/01/13','NIVELACION DE PLAZAS',FALSE, 1,8);</v>
      </c>
    </row>
    <row r="487" spans="6:17">
      <c r="F487" t="str">
        <f>RIGHT(CONCATENATE("00",DAY(Hoja2!B487)),2)</f>
        <v>21</v>
      </c>
      <c r="G487" t="str">
        <f>CONCATENATE(RIGHT(CONCATENATE("00",DAY(Hoja2!B487)),2),"/",RIGHT(CONCATENATE("00",MONTH(Hoja2!B487)),2),"/",RIGHT(CONCATENATE("00",YEAR(Hoja2!B487)),2))</f>
        <v>21/01/13</v>
      </c>
      <c r="H487" t="str">
        <f>RIGHT(CONCATENATE("00",DAY(Hoja2!D487)),2)</f>
        <v>11</v>
      </c>
      <c r="I487" t="str">
        <f>CONCATENATE(RIGHT(CONCATENATE("00",DAY(Hoja2!D487)),2),"/",RIGHT(CONCATENATE("00",MONTH(Hoja2!D487)),2),"/",RIGHT(CONCATENATE("00",YEAR(Hoja2!D487)),2))</f>
        <v>11/01/13</v>
      </c>
      <c r="J487" t="str">
        <f>IF(LEN(Hoja2!J487)&gt;150,LEN(Hoja2!J487),"")</f>
        <v/>
      </c>
      <c r="K487" t="str">
        <f>IF(Hoja2!A487&lt;&gt;"", IF(Hoja2!B487&lt;&gt;"", IF(Hoja2!C487&lt;&gt;"", IF(Hoja2!D487&lt;&gt;"", IF(Hoja2!E487&lt;&gt;"", IF(Hoja2!F487&lt;&gt;"", IF(Hoja2!J487&lt;&gt;"","ok",""),""),""),""),""),""),"")</f>
        <v>ok</v>
      </c>
      <c r="L487" t="str">
        <f>IF(Hoja2!A487="'S/F'","--","")</f>
        <v/>
      </c>
      <c r="M487" t="str">
        <f>IF(LEN(Hoja2!C487)&gt;30,Hoja2!C487,"")</f>
        <v/>
      </c>
      <c r="O487" t="str">
        <f>IF(LEN(Hoja2!F487)&gt;110,LEN(Hoja2!F487),"")</f>
        <v/>
      </c>
      <c r="Q487" t="str">
        <f>IF(K487="ok",CONCATENATE(IF(Hoja2!A487="'S/F'","--",""),N487,"INSERT INTO seguimiento_oficios_recepcion_oficio(fecha_captura, folio_interno, no_oficio, dependencia_envia, firma, fecha_oficio, asunto, anexo, captura_id, estatus_id) VALUES ('",CONCATENATE(RIGHT(CONCATENATE("00",DAY(Hoja2!B487)),2),"/",RIGHT(CONCATENATE("00",MONTH(Hoja2!B487)),2),"/",RIGHT(CONCATENATE("00",YEAR(Hoja2!B487)),2)),"',",Hoja2!A487,",'",Hoja2!C487,"','",Hoja2!F487,"','",Hoja2!E487,"','",CONCATENATE(RIGHT(CONCATENATE("00",DAY(Hoja2!D487)),2),"/",RIGHT(CONCATENATE("00",MONTH(Hoja2!D487)),2),"/",RIGHT(CONCATENATE("00",YEAR(Hoja2!D487)),2)),"','",Hoja2!J487,"',","FALSE, 1,8);"), "")</f>
        <v>INSERT INTO seguimiento_oficios_recepcion_oficio(fecha_captura, folio_interno, no_oficio, dependencia_envia, firma, fecha_oficio, asunto, anexo, captura_id, estatus_id) VALUES ('21/01/13',523,'092','EDUCACION','VICTOR MANUEL LOPEZ CRUZ','11/01/13','NIVELACION DE PLAZAS',FALSE, 1,8);</v>
      </c>
    </row>
    <row r="488" spans="6:17">
      <c r="F488" t="str">
        <f>RIGHT(CONCATENATE("00",DAY(Hoja2!B488)),2)</f>
        <v>21</v>
      </c>
      <c r="G488" t="str">
        <f>CONCATENATE(RIGHT(CONCATENATE("00",DAY(Hoja2!B488)),2),"/",RIGHT(CONCATENATE("00",MONTH(Hoja2!B488)),2),"/",RIGHT(CONCATENATE("00",YEAR(Hoja2!B488)),2))</f>
        <v>21/01/13</v>
      </c>
      <c r="H488" t="str">
        <f>RIGHT(CONCATENATE("00",DAY(Hoja2!D488)),2)</f>
        <v>10</v>
      </c>
      <c r="I488" t="str">
        <f>CONCATENATE(RIGHT(CONCATENATE("00",DAY(Hoja2!D488)),2),"/",RIGHT(CONCATENATE("00",MONTH(Hoja2!D488)),2),"/",RIGHT(CONCATENATE("00",YEAR(Hoja2!D488)),2))</f>
        <v>10/01/13</v>
      </c>
      <c r="J488" t="str">
        <f>IF(LEN(Hoja2!J488)&gt;150,LEN(Hoja2!J488),"")</f>
        <v/>
      </c>
      <c r="K488" t="str">
        <f>IF(Hoja2!A488&lt;&gt;"", IF(Hoja2!B488&lt;&gt;"", IF(Hoja2!C488&lt;&gt;"", IF(Hoja2!D488&lt;&gt;"", IF(Hoja2!E488&lt;&gt;"", IF(Hoja2!F488&lt;&gt;"", IF(Hoja2!J488&lt;&gt;"","ok",""),""),""),""),""),""),"")</f>
        <v>ok</v>
      </c>
      <c r="L488" t="str">
        <f>IF(Hoja2!A488="'S/F'","--","")</f>
        <v/>
      </c>
      <c r="M488" t="str">
        <f>IF(LEN(Hoja2!C488)&gt;30,Hoja2!C488,"")</f>
        <v/>
      </c>
      <c r="O488" t="str">
        <f>IF(LEN(Hoja2!F488)&gt;110,LEN(Hoja2!F488),"")</f>
        <v/>
      </c>
      <c r="Q488" t="str">
        <f>IF(K488="ok",CONCATENATE(IF(Hoja2!A488="'S/F'","--",""),N488,"INSERT INTO seguimiento_oficios_recepcion_oficio(fecha_captura, folio_interno, no_oficio, dependencia_envia, firma, fecha_oficio, asunto, anexo, captura_id, estatus_id) VALUES ('",CONCATENATE(RIGHT(CONCATENATE("00",DAY(Hoja2!B488)),2),"/",RIGHT(CONCATENATE("00",MONTH(Hoja2!B488)),2),"/",RIGHT(CONCATENATE("00",YEAR(Hoja2!B488)),2)),"',",Hoja2!A488,",'",Hoja2!C488,"','",Hoja2!F488,"','",Hoja2!E488,"','",CONCATENATE(RIGHT(CONCATENATE("00",DAY(Hoja2!D488)),2),"/",RIGHT(CONCATENATE("00",MONTH(Hoja2!D488)),2),"/",RIGHT(CONCATENATE("00",YEAR(Hoja2!D488)),2)),"','",Hoja2!J488,"',","FALSE, 1,8);"), "")</f>
        <v>INSERT INTO seguimiento_oficios_recepcion_oficio(fecha_captura, folio_interno, no_oficio, dependencia_envia, firma, fecha_oficio, asunto, anexo, captura_id, estatus_id) VALUES ('21/01/13',524,'068','EDUCACION','VICTOR MANUEL LOPEZ CRUZ','10/01/13','CANCELACION Y CREACION DE PLAZA',FALSE, 1,8);</v>
      </c>
    </row>
    <row r="489" spans="6:17">
      <c r="F489" t="str">
        <f>RIGHT(CONCATENATE("00",DAY(Hoja2!B489)),2)</f>
        <v>21</v>
      </c>
      <c r="G489" t="str">
        <f>CONCATENATE(RIGHT(CONCATENATE("00",DAY(Hoja2!B489)),2),"/",RIGHT(CONCATENATE("00",MONTH(Hoja2!B489)),2),"/",RIGHT(CONCATENATE("00",YEAR(Hoja2!B489)),2))</f>
        <v>21/01/13</v>
      </c>
      <c r="H489" t="str">
        <f>RIGHT(CONCATENATE("00",DAY(Hoja2!D489)),2)</f>
        <v>10</v>
      </c>
      <c r="I489" t="str">
        <f>CONCATENATE(RIGHT(CONCATENATE("00",DAY(Hoja2!D489)),2),"/",RIGHT(CONCATENATE("00",MONTH(Hoja2!D489)),2),"/",RIGHT(CONCATENATE("00",YEAR(Hoja2!D489)),2))</f>
        <v>10/01/13</v>
      </c>
      <c r="J489" t="str">
        <f>IF(LEN(Hoja2!J489)&gt;150,LEN(Hoja2!J489),"")</f>
        <v/>
      </c>
      <c r="K489" t="str">
        <f>IF(Hoja2!A489&lt;&gt;"", IF(Hoja2!B489&lt;&gt;"", IF(Hoja2!C489&lt;&gt;"", IF(Hoja2!D489&lt;&gt;"", IF(Hoja2!E489&lt;&gt;"", IF(Hoja2!F489&lt;&gt;"", IF(Hoja2!J489&lt;&gt;"","ok",""),""),""),""),""),""),"")</f>
        <v>ok</v>
      </c>
      <c r="L489" t="str">
        <f>IF(Hoja2!A489="'S/F'","--","")</f>
        <v/>
      </c>
      <c r="M489" t="str">
        <f>IF(LEN(Hoja2!C489)&gt;30,Hoja2!C489,"")</f>
        <v/>
      </c>
      <c r="O489" t="str">
        <f>IF(LEN(Hoja2!F489)&gt;110,LEN(Hoja2!F489),"")</f>
        <v/>
      </c>
      <c r="Q489" t="str">
        <f>IF(K489="ok",CONCATENATE(IF(Hoja2!A489="'S/F'","--",""),N489,"INSERT INTO seguimiento_oficios_recepcion_oficio(fecha_captura, folio_interno, no_oficio, dependencia_envia, firma, fecha_oficio, asunto, anexo, captura_id, estatus_id) VALUES ('",CONCATENATE(RIGHT(CONCATENATE("00",DAY(Hoja2!B489)),2),"/",RIGHT(CONCATENATE("00",MONTH(Hoja2!B489)),2),"/",RIGHT(CONCATENATE("00",YEAR(Hoja2!B489)),2)),"',",Hoja2!A489,",'",Hoja2!C489,"','",Hoja2!F489,"','",Hoja2!E489,"','",CONCATENATE(RIGHT(CONCATENATE("00",DAY(Hoja2!D489)),2),"/",RIGHT(CONCATENATE("00",MONTH(Hoja2!D489)),2),"/",RIGHT(CONCATENATE("00",YEAR(Hoja2!D489)),2)),"','",Hoja2!J489,"',","FALSE, 1,8);"), "")</f>
        <v>INSERT INTO seguimiento_oficios_recepcion_oficio(fecha_captura, folio_interno, no_oficio, dependencia_envia, firma, fecha_oficio, asunto, anexo, captura_id, estatus_id) VALUES ('21/01/13',525,'069','EDUCACION','VICTOR MANUEL LOPEZ CRUZ','10/01/13','CANCELACION Y CREACION DE PLAZA',FALSE, 1,8);</v>
      </c>
    </row>
    <row r="490" spans="6:17">
      <c r="F490" t="str">
        <f>RIGHT(CONCATENATE("00",DAY(Hoja2!B490)),2)</f>
        <v>21</v>
      </c>
      <c r="G490" t="str">
        <f>CONCATENATE(RIGHT(CONCATENATE("00",DAY(Hoja2!B490)),2),"/",RIGHT(CONCATENATE("00",MONTH(Hoja2!B490)),2),"/",RIGHT(CONCATENATE("00",YEAR(Hoja2!B490)),2))</f>
        <v>21/01/13</v>
      </c>
      <c r="H490" t="str">
        <f>RIGHT(CONCATENATE("00",DAY(Hoja2!D490)),2)</f>
        <v>10</v>
      </c>
      <c r="I490" t="str">
        <f>CONCATENATE(RIGHT(CONCATENATE("00",DAY(Hoja2!D490)),2),"/",RIGHT(CONCATENATE("00",MONTH(Hoja2!D490)),2),"/",RIGHT(CONCATENATE("00",YEAR(Hoja2!D490)),2))</f>
        <v>10/03/12</v>
      </c>
      <c r="J490" t="str">
        <f>IF(LEN(Hoja2!J490)&gt;150,LEN(Hoja2!J490),"")</f>
        <v/>
      </c>
      <c r="K490" t="str">
        <f>IF(Hoja2!A490&lt;&gt;"", IF(Hoja2!B490&lt;&gt;"", IF(Hoja2!C490&lt;&gt;"", IF(Hoja2!D490&lt;&gt;"", IF(Hoja2!E490&lt;&gt;"", IF(Hoja2!F490&lt;&gt;"", IF(Hoja2!J490&lt;&gt;"","ok",""),""),""),""),""),""),"")</f>
        <v>ok</v>
      </c>
      <c r="L490" t="str">
        <f>IF(Hoja2!A490="'S/F'","--","")</f>
        <v/>
      </c>
      <c r="M490" t="str">
        <f>IF(LEN(Hoja2!C490)&gt;30,Hoja2!C490,"")</f>
        <v/>
      </c>
      <c r="O490" t="str">
        <f>IF(LEN(Hoja2!F490)&gt;110,LEN(Hoja2!F490),"")</f>
        <v/>
      </c>
      <c r="Q490" t="str">
        <f>IF(K490="ok",CONCATENATE(IF(Hoja2!A490="'S/F'","--",""),N490,"INSERT INTO seguimiento_oficios_recepcion_oficio(fecha_captura, folio_interno, no_oficio, dependencia_envia, firma, fecha_oficio, asunto, anexo, captura_id, estatus_id) VALUES ('",CONCATENATE(RIGHT(CONCATENATE("00",DAY(Hoja2!B490)),2),"/",RIGHT(CONCATENATE("00",MONTH(Hoja2!B490)),2),"/",RIGHT(CONCATENATE("00",YEAR(Hoja2!B490)),2)),"',",Hoja2!A490,",'",Hoja2!C490,"','",Hoja2!F490,"','",Hoja2!E490,"','",CONCATENATE(RIGHT(CONCATENATE("00",DAY(Hoja2!D490)),2),"/",RIGHT(CONCATENATE("00",MONTH(Hoja2!D490)),2),"/",RIGHT(CONCATENATE("00",YEAR(Hoja2!D490)),2)),"','",Hoja2!J490,"',","FALSE, 1,8);"), "")</f>
        <v>INSERT INTO seguimiento_oficios_recepcion_oficio(fecha_captura, folio_interno, no_oficio, dependencia_envia, firma, fecha_oficio, asunto, anexo, captura_id, estatus_id) VALUES ('21/01/13',526,'081','EDUCACION','VICTOR MANUEL LOPEZ CRUZ','10/03/12','CANCELACION Y CREACION DE PLAZA',FALSE, 1,8);</v>
      </c>
    </row>
    <row r="491" spans="6:17">
      <c r="F491" t="str">
        <f>RIGHT(CONCATENATE("00",DAY(Hoja2!B491)),2)</f>
        <v>21</v>
      </c>
      <c r="G491" t="str">
        <f>CONCATENATE(RIGHT(CONCATENATE("00",DAY(Hoja2!B491)),2),"/",RIGHT(CONCATENATE("00",MONTH(Hoja2!B491)),2),"/",RIGHT(CONCATENATE("00",YEAR(Hoja2!B491)),2))</f>
        <v>21/01/13</v>
      </c>
      <c r="H491" t="str">
        <f>RIGHT(CONCATENATE("00",DAY(Hoja2!D491)),2)</f>
        <v>21</v>
      </c>
      <c r="I491" t="str">
        <f>CONCATENATE(RIGHT(CONCATENATE("00",DAY(Hoja2!D491)),2),"/",RIGHT(CONCATENATE("00",MONTH(Hoja2!D491)),2),"/",RIGHT(CONCATENATE("00",YEAR(Hoja2!D491)),2))</f>
        <v>21/01/13</v>
      </c>
      <c r="J491" t="str">
        <f>IF(LEN(Hoja2!J491)&gt;150,LEN(Hoja2!J491),"")</f>
        <v/>
      </c>
      <c r="K491" t="str">
        <f>IF(Hoja2!A491&lt;&gt;"", IF(Hoja2!B491&lt;&gt;"", IF(Hoja2!C491&lt;&gt;"", IF(Hoja2!D491&lt;&gt;"", IF(Hoja2!E491&lt;&gt;"", IF(Hoja2!F491&lt;&gt;"", IF(Hoja2!J491&lt;&gt;"","ok",""),""),""),""),""),""),"")</f>
        <v>ok</v>
      </c>
      <c r="L491" t="str">
        <f>IF(Hoja2!A491="'S/F'","--","")</f>
        <v/>
      </c>
      <c r="M491" t="str">
        <f>IF(LEN(Hoja2!C491)&gt;30,Hoja2!C491,"")</f>
        <v/>
      </c>
      <c r="O491" t="str">
        <f>IF(LEN(Hoja2!F491)&gt;110,LEN(Hoja2!F491),"")</f>
        <v/>
      </c>
      <c r="Q491" t="str">
        <f>IF(K491="ok",CONCATENATE(IF(Hoja2!A491="'S/F'","--",""),N491,"INSERT INTO seguimiento_oficios_recepcion_oficio(fecha_captura, folio_interno, no_oficio, dependencia_envia, firma, fecha_oficio, asunto, anexo, captura_id, estatus_id) VALUES ('",CONCATENATE(RIGHT(CONCATENATE("00",DAY(Hoja2!B491)),2),"/",RIGHT(CONCATENATE("00",MONTH(Hoja2!B491)),2),"/",RIGHT(CONCATENATE("00",YEAR(Hoja2!B491)),2)),"',",Hoja2!A491,",'",Hoja2!C491,"','",Hoja2!F491,"','",Hoja2!E491,"','",CONCATENATE(RIGHT(CONCATENATE("00",DAY(Hoja2!D491)),2),"/",RIGHT(CONCATENATE("00",MONTH(Hoja2!D491)),2),"/",RIGHT(CONCATENATE("00",YEAR(Hoja2!D491)),2)),"','",Hoja2!J491,"',","FALSE, 1,8);"), "")</f>
        <v>INSERT INTO seguimiento_oficios_recepcion_oficio(fecha_captura, folio_interno, no_oficio, dependencia_envia, firma, fecha_oficio, asunto, anexo, captura_id, estatus_id) VALUES ('21/01/13',527,'S/N','OMSSA','RICARDO VAZQUEZ SUAREZ','21/01/13','PRESENTACION DE SERVICIOS',FALSE, 1,8);</v>
      </c>
    </row>
    <row r="492" spans="6:17">
      <c r="F492" t="str">
        <f>RIGHT(CONCATENATE("00",DAY(Hoja2!B492)),2)</f>
        <v>21</v>
      </c>
      <c r="G492" t="str">
        <f>CONCATENATE(RIGHT(CONCATENATE("00",DAY(Hoja2!B492)),2),"/",RIGHT(CONCATENATE("00",MONTH(Hoja2!B492)),2),"/",RIGHT(CONCATENATE("00",YEAR(Hoja2!B492)),2))</f>
        <v>21/01/13</v>
      </c>
      <c r="H492" t="str">
        <f>RIGHT(CONCATENATE("00",DAY(Hoja2!D492)),2)</f>
        <v>18</v>
      </c>
      <c r="I492" t="str">
        <f>CONCATENATE(RIGHT(CONCATENATE("00",DAY(Hoja2!D492)),2),"/",RIGHT(CONCATENATE("00",MONTH(Hoja2!D492)),2),"/",RIGHT(CONCATENATE("00",YEAR(Hoja2!D492)),2))</f>
        <v>18/01/13</v>
      </c>
      <c r="J492" t="str">
        <f>IF(LEN(Hoja2!J492)&gt;150,LEN(Hoja2!J492),"")</f>
        <v/>
      </c>
      <c r="K492" t="str">
        <f>IF(Hoja2!A492&lt;&gt;"", IF(Hoja2!B492&lt;&gt;"", IF(Hoja2!C492&lt;&gt;"", IF(Hoja2!D492&lt;&gt;"", IF(Hoja2!E492&lt;&gt;"", IF(Hoja2!F492&lt;&gt;"", IF(Hoja2!J492&lt;&gt;"","ok",""),""),""),""),""),""),"")</f>
        <v>ok</v>
      </c>
      <c r="L492" t="str">
        <f>IF(Hoja2!A492="'S/F'","--","")</f>
        <v/>
      </c>
      <c r="M492" t="str">
        <f>IF(LEN(Hoja2!C492)&gt;30,Hoja2!C492,"")</f>
        <v/>
      </c>
      <c r="O492" t="str">
        <f>IF(LEN(Hoja2!F492)&gt;110,LEN(Hoja2!F492),"")</f>
        <v/>
      </c>
      <c r="Q492" t="str">
        <f>IF(K492="ok",CONCATENATE(IF(Hoja2!A492="'S/F'","--",""),N492,"INSERT INTO seguimiento_oficios_recepcion_oficio(fecha_captura, folio_interno, no_oficio, dependencia_envia, firma, fecha_oficio, asunto, anexo, captura_id, estatus_id) VALUES ('",CONCATENATE(RIGHT(CONCATENATE("00",DAY(Hoja2!B492)),2),"/",RIGHT(CONCATENATE("00",MONTH(Hoja2!B492)),2),"/",RIGHT(CONCATENATE("00",YEAR(Hoja2!B492)),2)),"',",Hoja2!A492,",'",Hoja2!C492,"','",Hoja2!F492,"','",Hoja2!E492,"','",CONCATENATE(RIGHT(CONCATENATE("00",DAY(Hoja2!D492)),2),"/",RIGHT(CONCATENATE("00",MONTH(Hoja2!D492)),2),"/",RIGHT(CONCATENATE("00",YEAR(Hoja2!D492)),2)),"','",Hoja2!J492,"',","FALSE, 1,8);"), "")</f>
        <v>INSERT INTO seguimiento_oficios_recepcion_oficio(fecha_captura, folio_interno, no_oficio, dependencia_envia, firma, fecha_oficio, asunto, anexo, captura_id, estatus_id) VALUES ('21/01/13',528,'028','ASUNTOS RELIGIOSOS','JORGE COLORADO LANESTOSA','18/01/13','ENVIA NOMINA DE LA COMPENSACION DE DESEMPEÑO MES DE ENERO',FALSE, 1,8);</v>
      </c>
    </row>
    <row r="493" spans="6:17">
      <c r="F493" t="str">
        <f>RIGHT(CONCATENATE("00",DAY(Hoja2!B493)),2)</f>
        <v>21</v>
      </c>
      <c r="G493" t="str">
        <f>CONCATENATE(RIGHT(CONCATENATE("00",DAY(Hoja2!B493)),2),"/",RIGHT(CONCATENATE("00",MONTH(Hoja2!B493)),2),"/",RIGHT(CONCATENATE("00",YEAR(Hoja2!B493)),2))</f>
        <v>21/01/13</v>
      </c>
      <c r="H493" t="str">
        <f>RIGHT(CONCATENATE("00",DAY(Hoja2!D493)),2)</f>
        <v>21</v>
      </c>
      <c r="I493" t="str">
        <f>CONCATENATE(RIGHT(CONCATENATE("00",DAY(Hoja2!D493)),2),"/",RIGHT(CONCATENATE("00",MONTH(Hoja2!D493)),2),"/",RIGHT(CONCATENATE("00",YEAR(Hoja2!D493)),2))</f>
        <v>21/01/13</v>
      </c>
      <c r="J493" t="str">
        <f>IF(LEN(Hoja2!J493)&gt;150,LEN(Hoja2!J493),"")</f>
        <v/>
      </c>
      <c r="K493" t="str">
        <f>IF(Hoja2!A493&lt;&gt;"", IF(Hoja2!B493&lt;&gt;"", IF(Hoja2!C493&lt;&gt;"", IF(Hoja2!D493&lt;&gt;"", IF(Hoja2!E493&lt;&gt;"", IF(Hoja2!F493&lt;&gt;"", IF(Hoja2!J493&lt;&gt;"","ok",""),""),""),""),""),""),"")</f>
        <v>ok</v>
      </c>
      <c r="L493" t="str">
        <f>IF(Hoja2!A493="'S/F'","--","")</f>
        <v/>
      </c>
      <c r="M493" t="str">
        <f>IF(LEN(Hoja2!C493)&gt;30,Hoja2!C493,"")</f>
        <v/>
      </c>
      <c r="O493" t="str">
        <f>IF(LEN(Hoja2!F493)&gt;110,LEN(Hoja2!F493),"")</f>
        <v/>
      </c>
      <c r="Q493" t="str">
        <f>IF(K493="ok",CONCATENATE(IF(Hoja2!A493="'S/F'","--",""),N493,"INSERT INTO seguimiento_oficios_recepcion_oficio(fecha_captura, folio_interno, no_oficio, dependencia_envia, firma, fecha_oficio, asunto, anexo, captura_id, estatus_id) VALUES ('",CONCATENATE(RIGHT(CONCATENATE("00",DAY(Hoja2!B493)),2),"/",RIGHT(CONCATENATE("00",MONTH(Hoja2!B493)),2),"/",RIGHT(CONCATENATE("00",YEAR(Hoja2!B493)),2)),"',",Hoja2!A493,",'",Hoja2!C493,"','",Hoja2!F493,"','",Hoja2!E493,"','",CONCATENATE(RIGHT(CONCATENATE("00",DAY(Hoja2!D493)),2),"/",RIGHT(CONCATENATE("00",MONTH(Hoja2!D493)),2),"/",RIGHT(CONCATENATE("00",YEAR(Hoja2!D493)),2)),"','",Hoja2!J493,"',","FALSE, 1,8);"), "")</f>
        <v>INSERT INTO seguimiento_oficios_recepcion_oficio(fecha_captura, folio_interno, no_oficio, dependencia_envia, firma, fecha_oficio, asunto, anexo, captura_id, estatus_id) VALUES ('21/01/13',529,'S/N','ALIANZA CAMPESINA','ROBERTO RUIZ ALVAREZ','21/01/13','SOL. DEVOLUCION DE SUS PERTENENCIAS LAS CUALES SE ENCUENTRAN EN RESGUARDO DESDE EL AÑO 2010 EN UN A DE LAS BODEGAS DE CD. INDUSTRIAL',FALSE, 1,8);</v>
      </c>
    </row>
    <row r="494" spans="6:17">
      <c r="F494" t="str">
        <f>RIGHT(CONCATENATE("00",DAY(Hoja2!B494)),2)</f>
        <v>21</v>
      </c>
      <c r="G494" t="str">
        <f>CONCATENATE(RIGHT(CONCATENATE("00",DAY(Hoja2!B494)),2),"/",RIGHT(CONCATENATE("00",MONTH(Hoja2!B494)),2),"/",RIGHT(CONCATENATE("00",YEAR(Hoja2!B494)),2))</f>
        <v>21/01/13</v>
      </c>
      <c r="H494" t="str">
        <f>RIGHT(CONCATENATE("00",DAY(Hoja2!D494)),2)</f>
        <v>21</v>
      </c>
      <c r="I494" t="str">
        <f>CONCATENATE(RIGHT(CONCATENATE("00",DAY(Hoja2!D494)),2),"/",RIGHT(CONCATENATE("00",MONTH(Hoja2!D494)),2),"/",RIGHT(CONCATENATE("00",YEAR(Hoja2!D494)),2))</f>
        <v>21/01/13</v>
      </c>
      <c r="J494" t="str">
        <f>IF(LEN(Hoja2!J494)&gt;150,LEN(Hoja2!J494),"")</f>
        <v/>
      </c>
      <c r="K494" t="str">
        <f>IF(Hoja2!A494&lt;&gt;"", IF(Hoja2!B494&lt;&gt;"", IF(Hoja2!C494&lt;&gt;"", IF(Hoja2!D494&lt;&gt;"", IF(Hoja2!E494&lt;&gt;"", IF(Hoja2!F494&lt;&gt;"", IF(Hoja2!J494&lt;&gt;"","ok",""),""),""),""),""),""),"")</f>
        <v>ok</v>
      </c>
      <c r="L494" t="str">
        <f>IF(Hoja2!A494="'S/F'","--","")</f>
        <v/>
      </c>
      <c r="M494" t="str">
        <f>IF(LEN(Hoja2!C494)&gt;30,Hoja2!C494,"")</f>
        <v/>
      </c>
      <c r="O494" t="str">
        <f>IF(LEN(Hoja2!F494)&gt;110,LEN(Hoja2!F494),"")</f>
        <v/>
      </c>
      <c r="Q494" t="str">
        <f>IF(K494="ok",CONCATENATE(IF(Hoja2!A494="'S/F'","--",""),N494,"INSERT INTO seguimiento_oficios_recepcion_oficio(fecha_captura, folio_interno, no_oficio, dependencia_envia, firma, fecha_oficio, asunto, anexo, captura_id, estatus_id) VALUES ('",CONCATENATE(RIGHT(CONCATENATE("00",DAY(Hoja2!B494)),2),"/",RIGHT(CONCATENATE("00",MONTH(Hoja2!B494)),2),"/",RIGHT(CONCATENATE("00",YEAR(Hoja2!B494)),2)),"',",Hoja2!A494,",'",Hoja2!C494,"','",Hoja2!F494,"','",Hoja2!E494,"','",CONCATENATE(RIGHT(CONCATENATE("00",DAY(Hoja2!D494)),2),"/",RIGHT(CONCATENATE("00",MONTH(Hoja2!D494)),2),"/",RIGHT(CONCATENATE("00",YEAR(Hoja2!D494)),2)),"','",Hoja2!J494,"',","FALSE, 1,8);"), "")</f>
        <v>INSERT INTO seguimiento_oficios_recepcion_oficio(fecha_captura, folio_interno, no_oficio, dependencia_envia, firma, fecha_oficio, asunto, anexo, captura_id, estatus_id) VALUES ('21/01/13',530,'S/N','YOYOS','JORGE E. DOMINGUEZ NOVELO','21/01/13','             ',FALSE, 1,8);</v>
      </c>
    </row>
    <row r="495" spans="6:17">
      <c r="F495" t="str">
        <f>RIGHT(CONCATENATE("00",DAY(Hoja2!B495)),2)</f>
        <v>21</v>
      </c>
      <c r="G495" t="str">
        <f>CONCATENATE(RIGHT(CONCATENATE("00",DAY(Hoja2!B495)),2),"/",RIGHT(CONCATENATE("00",MONTH(Hoja2!B495)),2),"/",RIGHT(CONCATENATE("00",YEAR(Hoja2!B495)),2))</f>
        <v>21/01/13</v>
      </c>
      <c r="H495" t="str">
        <f>RIGHT(CONCATENATE("00",DAY(Hoja2!D495)),2)</f>
        <v>21</v>
      </c>
      <c r="I495" t="str">
        <f>CONCATENATE(RIGHT(CONCATENATE("00",DAY(Hoja2!D495)),2),"/",RIGHT(CONCATENATE("00",MONTH(Hoja2!D495)),2),"/",RIGHT(CONCATENATE("00",YEAR(Hoja2!D495)),2))</f>
        <v>21/01/13</v>
      </c>
      <c r="J495" t="str">
        <f>IF(LEN(Hoja2!J495)&gt;150,LEN(Hoja2!J495),"")</f>
        <v/>
      </c>
      <c r="K495" t="str">
        <f>IF(Hoja2!A495&lt;&gt;"", IF(Hoja2!B495&lt;&gt;"", IF(Hoja2!C495&lt;&gt;"", IF(Hoja2!D495&lt;&gt;"", IF(Hoja2!E495&lt;&gt;"", IF(Hoja2!F495&lt;&gt;"", IF(Hoja2!J495&lt;&gt;"","ok",""),""),""),""),""),""),"")</f>
        <v>ok</v>
      </c>
      <c r="L495" t="str">
        <f>IF(Hoja2!A495="'S/F'","--","")</f>
        <v/>
      </c>
      <c r="M495" t="str">
        <f>IF(LEN(Hoja2!C495)&gt;30,Hoja2!C495,"")</f>
        <v/>
      </c>
      <c r="O495" t="str">
        <f>IF(LEN(Hoja2!F495)&gt;110,LEN(Hoja2!F495),"")</f>
        <v/>
      </c>
      <c r="Q495" t="str">
        <f>IF(K495="ok",CONCATENATE(IF(Hoja2!A495="'S/F'","--",""),N495,"INSERT INTO seguimiento_oficios_recepcion_oficio(fecha_captura, folio_interno, no_oficio, dependencia_envia, firma, fecha_oficio, asunto, anexo, captura_id, estatus_id) VALUES ('",CONCATENATE(RIGHT(CONCATENATE("00",DAY(Hoja2!B495)),2),"/",RIGHT(CONCATENATE("00",MONTH(Hoja2!B495)),2),"/",RIGHT(CONCATENATE("00",YEAR(Hoja2!B495)),2)),"',",Hoja2!A495,",'",Hoja2!C495,"','",Hoja2!F495,"','",Hoja2!E495,"','",CONCATENATE(RIGHT(CONCATENATE("00",DAY(Hoja2!D495)),2),"/",RIGHT(CONCATENATE("00",MONTH(Hoja2!D495)),2),"/",RIGHT(CONCATENATE("00",YEAR(Hoja2!D495)),2)),"','",Hoja2!J495,"',","FALSE, 1,8);"), "")</f>
        <v>INSERT INTO seguimiento_oficios_recepcion_oficio(fecha_captura, folio_interno, no_oficio, dependencia_envia, firma, fecha_oficio, asunto, anexo, captura_id, estatus_id) VALUES ('21/01/13',531,'071','SUTSET','RENE OVANDO OLAN','21/01/13','SOL. 5,000 POLIZAS ORIGINAL DE SEGUROS BANORTE GENERALI',FALSE, 1,8);</v>
      </c>
    </row>
    <row r="496" spans="6:17">
      <c r="F496" t="str">
        <f>RIGHT(CONCATENATE("00",DAY(Hoja2!B496)),2)</f>
        <v>21</v>
      </c>
      <c r="G496" t="str">
        <f>CONCATENATE(RIGHT(CONCATENATE("00",DAY(Hoja2!B496)),2),"/",RIGHT(CONCATENATE("00",MONTH(Hoja2!B496)),2),"/",RIGHT(CONCATENATE("00",YEAR(Hoja2!B496)),2))</f>
        <v>21/01/13</v>
      </c>
      <c r="H496" t="str">
        <f>RIGHT(CONCATENATE("00",DAY(Hoja2!D496)),2)</f>
        <v>21</v>
      </c>
      <c r="I496" t="str">
        <f>CONCATENATE(RIGHT(CONCATENATE("00",DAY(Hoja2!D496)),2),"/",RIGHT(CONCATENATE("00",MONTH(Hoja2!D496)),2),"/",RIGHT(CONCATENATE("00",YEAR(Hoja2!D496)),2))</f>
        <v>21/01/13</v>
      </c>
      <c r="J496" t="str">
        <f>IF(LEN(Hoja2!J496)&gt;150,LEN(Hoja2!J496),"")</f>
        <v/>
      </c>
      <c r="K496" t="str">
        <f>IF(Hoja2!A496&lt;&gt;"", IF(Hoja2!B496&lt;&gt;"", IF(Hoja2!C496&lt;&gt;"", IF(Hoja2!D496&lt;&gt;"", IF(Hoja2!E496&lt;&gt;"", IF(Hoja2!F496&lt;&gt;"", IF(Hoja2!J496&lt;&gt;"","ok",""),""),""),""),""),""),"")</f>
        <v>ok</v>
      </c>
      <c r="L496" t="str">
        <f>IF(Hoja2!A496="'S/F'","--","")</f>
        <v/>
      </c>
      <c r="M496" t="str">
        <f>IF(LEN(Hoja2!C496)&gt;30,Hoja2!C496,"")</f>
        <v/>
      </c>
      <c r="O496" t="str">
        <f>IF(LEN(Hoja2!F496)&gt;110,LEN(Hoja2!F496),"")</f>
        <v/>
      </c>
      <c r="Q496" t="str">
        <f>IF(K496="ok",CONCATENATE(IF(Hoja2!A496="'S/F'","--",""),N496,"INSERT INTO seguimiento_oficios_recepcion_oficio(fecha_captura, folio_interno, no_oficio, dependencia_envia, firma, fecha_oficio, asunto, anexo, captura_id, estatus_id) VALUES ('",CONCATENATE(RIGHT(CONCATENATE("00",DAY(Hoja2!B496)),2),"/",RIGHT(CONCATENATE("00",MONTH(Hoja2!B496)),2),"/",RIGHT(CONCATENATE("00",YEAR(Hoja2!B496)),2)),"',",Hoja2!A496,",'",Hoja2!C496,"','",Hoja2!F496,"','",Hoja2!E496,"','",CONCATENATE(RIGHT(CONCATENATE("00",DAY(Hoja2!D496)),2),"/",RIGHT(CONCATENATE("00",MONTH(Hoja2!D496)),2),"/",RIGHT(CONCATENATE("00",YEAR(Hoja2!D496)),2)),"','",Hoja2!J496,"',","FALSE, 1,8);"), "")</f>
        <v>INSERT INTO seguimiento_oficios_recepcion_oficio(fecha_captura, folio_interno, no_oficio, dependencia_envia, firma, fecha_oficio, asunto, anexo, captura_id, estatus_id) VALUES ('21/01/13',532,'43','SRIA. DE SALUD','OSCAR PRIEGO ROMAN','21/01/13','PENSION ALIMENTICIA PROVISIONAL',FALSE, 1,8);</v>
      </c>
    </row>
    <row r="497" spans="6:17">
      <c r="F497" t="str">
        <f>RIGHT(CONCATENATE("00",DAY(Hoja2!B497)),2)</f>
        <v>21</v>
      </c>
      <c r="G497" t="str">
        <f>CONCATENATE(RIGHT(CONCATENATE("00",DAY(Hoja2!B497)),2),"/",RIGHT(CONCATENATE("00",MONTH(Hoja2!B497)),2),"/",RIGHT(CONCATENATE("00",YEAR(Hoja2!B497)),2))</f>
        <v>21/01/13</v>
      </c>
      <c r="H497" t="str">
        <f>RIGHT(CONCATENATE("00",DAY(Hoja2!D497)),2)</f>
        <v>21</v>
      </c>
      <c r="I497" t="str">
        <f>CONCATENATE(RIGHT(CONCATENATE("00",DAY(Hoja2!D497)),2),"/",RIGHT(CONCATENATE("00",MONTH(Hoja2!D497)),2),"/",RIGHT(CONCATENATE("00",YEAR(Hoja2!D497)),2))</f>
        <v>21/01/13</v>
      </c>
      <c r="J497" t="str">
        <f>IF(LEN(Hoja2!J497)&gt;150,LEN(Hoja2!J497),"")</f>
        <v/>
      </c>
      <c r="K497" t="str">
        <f>IF(Hoja2!A497&lt;&gt;"", IF(Hoja2!B497&lt;&gt;"", IF(Hoja2!C497&lt;&gt;"", IF(Hoja2!D497&lt;&gt;"", IF(Hoja2!E497&lt;&gt;"", IF(Hoja2!F497&lt;&gt;"", IF(Hoja2!J497&lt;&gt;"","ok",""),""),""),""),""),""),"")</f>
        <v>ok</v>
      </c>
      <c r="L497" t="str">
        <f>IF(Hoja2!A497="'S/F'","--","")</f>
        <v/>
      </c>
      <c r="M497" t="str">
        <f>IF(LEN(Hoja2!C497)&gt;30,Hoja2!C497,"")</f>
        <v/>
      </c>
      <c r="O497" t="str">
        <f>IF(LEN(Hoja2!F497)&gt;110,LEN(Hoja2!F497),"")</f>
        <v/>
      </c>
      <c r="Q497" t="str">
        <f>IF(K497="ok",CONCATENATE(IF(Hoja2!A497="'S/F'","--",""),N497,"INSERT INTO seguimiento_oficios_recepcion_oficio(fecha_captura, folio_interno, no_oficio, dependencia_envia, firma, fecha_oficio, asunto, anexo, captura_id, estatus_id) VALUES ('",CONCATENATE(RIGHT(CONCATENATE("00",DAY(Hoja2!B497)),2),"/",RIGHT(CONCATENATE("00",MONTH(Hoja2!B497)),2),"/",RIGHT(CONCATENATE("00",YEAR(Hoja2!B497)),2)),"',",Hoja2!A497,",'",Hoja2!C497,"','",Hoja2!F497,"','",Hoja2!E497,"','",CONCATENATE(RIGHT(CONCATENATE("00",DAY(Hoja2!D497)),2),"/",RIGHT(CONCATENATE("00",MONTH(Hoja2!D497)),2),"/",RIGHT(CONCATENATE("00",YEAR(Hoja2!D497)),2)),"','",Hoja2!J497,"',","FALSE, 1,8);"), "")</f>
        <v>INSERT INTO seguimiento_oficios_recepcion_oficio(fecha_captura, folio_interno, no_oficio, dependencia_envia, firma, fecha_oficio, asunto, anexo, captura_id, estatus_id) VALUES ('21/01/13',533,'08','TRANSPORTE AEREO','GRISEL CORDOVA MAGAÑA','21/01/13','SOLICITUD DE VIATICOS Y BOLETOS DE AVION PARA EL CAP. JORGE CLEMENTE NAVARRO ',FALSE, 1,8);</v>
      </c>
    </row>
    <row r="498" spans="6:17">
      <c r="F498" t="str">
        <f>RIGHT(CONCATENATE("00",DAY(Hoja2!B498)),2)</f>
        <v>21</v>
      </c>
      <c r="G498" t="str">
        <f>CONCATENATE(RIGHT(CONCATENATE("00",DAY(Hoja2!B498)),2),"/",RIGHT(CONCATENATE("00",MONTH(Hoja2!B498)),2),"/",RIGHT(CONCATENATE("00",YEAR(Hoja2!B498)),2))</f>
        <v>21/01/13</v>
      </c>
      <c r="H498" t="str">
        <f>RIGHT(CONCATENATE("00",DAY(Hoja2!D498)),2)</f>
        <v>21</v>
      </c>
      <c r="I498" t="str">
        <f>CONCATENATE(RIGHT(CONCATENATE("00",DAY(Hoja2!D498)),2),"/",RIGHT(CONCATENATE("00",MONTH(Hoja2!D498)),2),"/",RIGHT(CONCATENATE("00",YEAR(Hoja2!D498)),2))</f>
        <v>21/01/13</v>
      </c>
      <c r="J498" t="str">
        <f>IF(LEN(Hoja2!J498)&gt;150,LEN(Hoja2!J498),"")</f>
        <v/>
      </c>
      <c r="K498" t="str">
        <f>IF(Hoja2!A498&lt;&gt;"", IF(Hoja2!B498&lt;&gt;"", IF(Hoja2!C498&lt;&gt;"", IF(Hoja2!D498&lt;&gt;"", IF(Hoja2!E498&lt;&gt;"", IF(Hoja2!F498&lt;&gt;"", IF(Hoja2!J498&lt;&gt;"","ok",""),""),""),""),""),""),"")</f>
        <v>ok</v>
      </c>
      <c r="L498" t="str">
        <f>IF(Hoja2!A498="'S/F'","--","")</f>
        <v/>
      </c>
      <c r="M498" t="str">
        <f>IF(LEN(Hoja2!C498)&gt;30,Hoja2!C498,"")</f>
        <v/>
      </c>
      <c r="O498" t="str">
        <f>IF(LEN(Hoja2!F498)&gt;110,LEN(Hoja2!F498),"")</f>
        <v/>
      </c>
      <c r="Q498" t="str">
        <f>IF(K498="ok",CONCATENATE(IF(Hoja2!A498="'S/F'","--",""),N498,"INSERT INTO seguimiento_oficios_recepcion_oficio(fecha_captura, folio_interno, no_oficio, dependencia_envia, firma, fecha_oficio, asunto, anexo, captura_id, estatus_id) VALUES ('",CONCATENATE(RIGHT(CONCATENATE("00",DAY(Hoja2!B498)),2),"/",RIGHT(CONCATENATE("00",MONTH(Hoja2!B498)),2),"/",RIGHT(CONCATENATE("00",YEAR(Hoja2!B498)),2)),"',",Hoja2!A498,",'",Hoja2!C498,"','",Hoja2!F498,"','",Hoja2!E498,"','",CONCATENATE(RIGHT(CONCATENATE("00",DAY(Hoja2!D498)),2),"/",RIGHT(CONCATENATE("00",MONTH(Hoja2!D498)),2),"/",RIGHT(CONCATENATE("00",YEAR(Hoja2!D498)),2)),"','",Hoja2!J498,"',","FALSE, 1,8);"), "")</f>
        <v>INSERT INTO seguimiento_oficios_recepcion_oficio(fecha_captura, folio_interno, no_oficio, dependencia_envia, firma, fecha_oficio, asunto, anexo, captura_id, estatus_id) VALUES ('21/01/13',534,'007','TRANSPORTE AEREO','GRISEL CORDOVA MAGAÑA','21/01/13','ENVIAN DOS CONTRATOS NOS. 18061 Y 18060 DE AEROPUERTOS Y SERV. GRALES.',FALSE, 1,8);</v>
      </c>
    </row>
    <row r="499" spans="6:17">
      <c r="F499" t="str">
        <f>RIGHT(CONCATENATE("00",DAY(Hoja2!B499)),2)</f>
        <v>21</v>
      </c>
      <c r="G499" t="str">
        <f>CONCATENATE(RIGHT(CONCATENATE("00",DAY(Hoja2!B499)),2),"/",RIGHT(CONCATENATE("00",MONTH(Hoja2!B499)),2),"/",RIGHT(CONCATENATE("00",YEAR(Hoja2!B499)),2))</f>
        <v>21/01/13</v>
      </c>
      <c r="H499" t="str">
        <f>RIGHT(CONCATENATE("00",DAY(Hoja2!D499)),2)</f>
        <v>15</v>
      </c>
      <c r="I499" t="str">
        <f>CONCATENATE(RIGHT(CONCATENATE("00",DAY(Hoja2!D499)),2),"/",RIGHT(CONCATENATE("00",MONTH(Hoja2!D499)),2),"/",RIGHT(CONCATENATE("00",YEAR(Hoja2!D499)),2))</f>
        <v>15/01/13</v>
      </c>
      <c r="J499" t="str">
        <f>IF(LEN(Hoja2!J499)&gt;150,LEN(Hoja2!J499),"")</f>
        <v/>
      </c>
      <c r="K499" t="str">
        <f>IF(Hoja2!A499&lt;&gt;"", IF(Hoja2!B499&lt;&gt;"", IF(Hoja2!C499&lt;&gt;"", IF(Hoja2!D499&lt;&gt;"", IF(Hoja2!E499&lt;&gt;"", IF(Hoja2!F499&lt;&gt;"", IF(Hoja2!J499&lt;&gt;"","ok",""),""),""),""),""),""),"")</f>
        <v>ok</v>
      </c>
      <c r="L499" t="str">
        <f>IF(Hoja2!A499="'S/F'","--","")</f>
        <v/>
      </c>
      <c r="M499" t="str">
        <f>IF(LEN(Hoja2!C499)&gt;30,Hoja2!C499,"")</f>
        <v/>
      </c>
      <c r="O499" t="str">
        <f>IF(LEN(Hoja2!F499)&gt;110,LEN(Hoja2!F499),"")</f>
        <v/>
      </c>
      <c r="Q499" t="str">
        <f>IF(K499="ok",CONCATENATE(IF(Hoja2!A499="'S/F'","--",""),N499,"INSERT INTO seguimiento_oficios_recepcion_oficio(fecha_captura, folio_interno, no_oficio, dependencia_envia, firma, fecha_oficio, asunto, anexo, captura_id, estatus_id) VALUES ('",CONCATENATE(RIGHT(CONCATENATE("00",DAY(Hoja2!B499)),2),"/",RIGHT(CONCATENATE("00",MONTH(Hoja2!B499)),2),"/",RIGHT(CONCATENATE("00",YEAR(Hoja2!B499)),2)),"',",Hoja2!A499,",'",Hoja2!C499,"','",Hoja2!F499,"','",Hoja2!E499,"','",CONCATENATE(RIGHT(CONCATENATE("00",DAY(Hoja2!D499)),2),"/",RIGHT(CONCATENATE("00",MONTH(Hoja2!D499)),2),"/",RIGHT(CONCATENATE("00",YEAR(Hoja2!D499)),2)),"','",Hoja2!J499,"',","FALSE, 1,8);"), "")</f>
        <v>INSERT INTO seguimiento_oficios_recepcion_oficio(fecha_captura, folio_interno, no_oficio, dependencia_envia, firma, fecha_oficio, asunto, anexo, captura_id, estatus_id) VALUES ('21/01/13',535,'30','SPIUJAT','JOSE JUAN SOSA RAMOS','15/01/13','SOL. CENTRO DE CONVENCIONES PARA EL 17 DE OCTUBRE Y 17 DE DICIEMBRE',FALSE, 1,8);</v>
      </c>
    </row>
    <row r="500" spans="6:17">
      <c r="F500" t="str">
        <f>RIGHT(CONCATENATE("00",DAY(Hoja2!B500)),2)</f>
        <v>21</v>
      </c>
      <c r="G500" t="str">
        <f>CONCATENATE(RIGHT(CONCATENATE("00",DAY(Hoja2!B500)),2),"/",RIGHT(CONCATENATE("00",MONTH(Hoja2!B500)),2),"/",RIGHT(CONCATENATE("00",YEAR(Hoja2!B500)),2))</f>
        <v>21/01/13</v>
      </c>
      <c r="H500" t="str">
        <f>RIGHT(CONCATENATE("00",DAY(Hoja2!D500)),2)</f>
        <v>21</v>
      </c>
      <c r="I500" t="str">
        <f>CONCATENATE(RIGHT(CONCATENATE("00",DAY(Hoja2!D500)),2),"/",RIGHT(CONCATENATE("00",MONTH(Hoja2!D500)),2),"/",RIGHT(CONCATENATE("00",YEAR(Hoja2!D500)),2))</f>
        <v>21/01/13</v>
      </c>
      <c r="J500" t="str">
        <f>IF(LEN(Hoja2!J500)&gt;150,LEN(Hoja2!J500),"")</f>
        <v/>
      </c>
      <c r="K500" t="str">
        <f>IF(Hoja2!A500&lt;&gt;"", IF(Hoja2!B500&lt;&gt;"", IF(Hoja2!C500&lt;&gt;"", IF(Hoja2!D500&lt;&gt;"", IF(Hoja2!E500&lt;&gt;"", IF(Hoja2!F500&lt;&gt;"", IF(Hoja2!J500&lt;&gt;"","ok",""),""),""),""),""),""),"")</f>
        <v>ok</v>
      </c>
      <c r="L500" t="str">
        <f>IF(Hoja2!A500="'S/F'","--","")</f>
        <v/>
      </c>
      <c r="M500" t="str">
        <f>IF(LEN(Hoja2!C500)&gt;30,Hoja2!C500,"")</f>
        <v/>
      </c>
      <c r="O500" t="str">
        <f>IF(LEN(Hoja2!F500)&gt;110,LEN(Hoja2!F500),"")</f>
        <v/>
      </c>
      <c r="Q500" t="str">
        <f>IF(K500="ok",CONCATENATE(IF(Hoja2!A500="'S/F'","--",""),N500,"INSERT INTO seguimiento_oficios_recepcion_oficio(fecha_captura, folio_interno, no_oficio, dependencia_envia, firma, fecha_oficio, asunto, anexo, captura_id, estatus_id) VALUES ('",CONCATENATE(RIGHT(CONCATENATE("00",DAY(Hoja2!B500)),2),"/",RIGHT(CONCATENATE("00",MONTH(Hoja2!B500)),2),"/",RIGHT(CONCATENATE("00",YEAR(Hoja2!B500)),2)),"',",Hoja2!A500,",'",Hoja2!C500,"','",Hoja2!F500,"','",Hoja2!E500,"','",CONCATENATE(RIGHT(CONCATENATE("00",DAY(Hoja2!D500)),2),"/",RIGHT(CONCATENATE("00",MONTH(Hoja2!D500)),2),"/",RIGHT(CONCATENATE("00",YEAR(Hoja2!D500)),2)),"','",Hoja2!J500,"',","FALSE, 1,8);"), "")</f>
        <v>INSERT INTO seguimiento_oficios_recepcion_oficio(fecha_captura, folio_interno, no_oficio, dependencia_envia, firma, fecha_oficio, asunto, anexo, captura_id, estatus_id) VALUES ('21/01/13',536,'45','SRIA. DE SALUD','OSCAR PRIEGO ROMAN','21/01/13','PENSION ALIMENTICIA PROVISIONAL ',FALSE, 1,8);</v>
      </c>
    </row>
    <row r="501" spans="6:17">
      <c r="F501" t="str">
        <f>RIGHT(CONCATENATE("00",DAY(Hoja2!B501)),2)</f>
        <v>21</v>
      </c>
      <c r="G501" t="str">
        <f>CONCATENATE(RIGHT(CONCATENATE("00",DAY(Hoja2!B501)),2),"/",RIGHT(CONCATENATE("00",MONTH(Hoja2!B501)),2),"/",RIGHT(CONCATENATE("00",YEAR(Hoja2!B501)),2))</f>
        <v>21/01/13</v>
      </c>
      <c r="H501" t="str">
        <f>RIGHT(CONCATENATE("00",DAY(Hoja2!D501)),2)</f>
        <v>21</v>
      </c>
      <c r="I501" t="str">
        <f>CONCATENATE(RIGHT(CONCATENATE("00",DAY(Hoja2!D501)),2),"/",RIGHT(CONCATENATE("00",MONTH(Hoja2!D501)),2),"/",RIGHT(CONCATENATE("00",YEAR(Hoja2!D501)),2))</f>
        <v>21/01/13</v>
      </c>
      <c r="J501" t="str">
        <f>IF(LEN(Hoja2!J501)&gt;150,LEN(Hoja2!J501),"")</f>
        <v/>
      </c>
      <c r="K501" t="str">
        <f>IF(Hoja2!A501&lt;&gt;"", IF(Hoja2!B501&lt;&gt;"", IF(Hoja2!C501&lt;&gt;"", IF(Hoja2!D501&lt;&gt;"", IF(Hoja2!E501&lt;&gt;"", IF(Hoja2!F501&lt;&gt;"", IF(Hoja2!J501&lt;&gt;"","ok",""),""),""),""),""),""),"")</f>
        <v>ok</v>
      </c>
      <c r="L501" t="str">
        <f>IF(Hoja2!A501="'S/F'","--","")</f>
        <v/>
      </c>
      <c r="M501" t="str">
        <f>IF(LEN(Hoja2!C501)&gt;30,Hoja2!C501,"")</f>
        <v/>
      </c>
      <c r="O501" t="str">
        <f>IF(LEN(Hoja2!F501)&gt;110,LEN(Hoja2!F501),"")</f>
        <v/>
      </c>
      <c r="Q501" t="str">
        <f>IF(K501="ok",CONCATENATE(IF(Hoja2!A501="'S/F'","--",""),N501,"INSERT INTO seguimiento_oficios_recepcion_oficio(fecha_captura, folio_interno, no_oficio, dependencia_envia, firma, fecha_oficio, asunto, anexo, captura_id, estatus_id) VALUES ('",CONCATENATE(RIGHT(CONCATENATE("00",DAY(Hoja2!B501)),2),"/",RIGHT(CONCATENATE("00",MONTH(Hoja2!B501)),2),"/",RIGHT(CONCATENATE("00",YEAR(Hoja2!B501)),2)),"',",Hoja2!A501,",'",Hoja2!C501,"','",Hoja2!F501,"','",Hoja2!E501,"','",CONCATENATE(RIGHT(CONCATENATE("00",DAY(Hoja2!D501)),2),"/",RIGHT(CONCATENATE("00",MONTH(Hoja2!D501)),2),"/",RIGHT(CONCATENATE("00",YEAR(Hoja2!D501)),2)),"','",Hoja2!J501,"',","FALSE, 1,8);"), "")</f>
        <v>INSERT INTO seguimiento_oficios_recepcion_oficio(fecha_captura, folio_interno, no_oficio, dependencia_envia, firma, fecha_oficio, asunto, anexo, captura_id, estatus_id) VALUES ('21/01/13',537,'14','SA/DI','PABLO EDUARDO IBAÑEZ LOPEZ','21/01/13','SOL. AUTORIZACION PARA LA ELABORACION DE TARJETAS MEDIA CARTA EN TALLERES GRAFICOS',FALSE, 1,8);</v>
      </c>
    </row>
    <row r="502" spans="6:17">
      <c r="F502" t="str">
        <f>RIGHT(CONCATENATE("00",DAY(Hoja2!B502)),2)</f>
        <v>21</v>
      </c>
      <c r="G502" t="str">
        <f>CONCATENATE(RIGHT(CONCATENATE("00",DAY(Hoja2!B502)),2),"/",RIGHT(CONCATENATE("00",MONTH(Hoja2!B502)),2),"/",RIGHT(CONCATENATE("00",YEAR(Hoja2!B502)),2))</f>
        <v>21/01/13</v>
      </c>
      <c r="H502" t="str">
        <f>RIGHT(CONCATENATE("00",DAY(Hoja2!D502)),2)</f>
        <v>21</v>
      </c>
      <c r="I502" t="str">
        <f>CONCATENATE(RIGHT(CONCATENATE("00",DAY(Hoja2!D502)),2),"/",RIGHT(CONCATENATE("00",MONTH(Hoja2!D502)),2),"/",RIGHT(CONCATENATE("00",YEAR(Hoja2!D502)),2))</f>
        <v>21/01/13</v>
      </c>
      <c r="J502" t="str">
        <f>IF(LEN(Hoja2!J502)&gt;150,LEN(Hoja2!J502),"")</f>
        <v/>
      </c>
      <c r="K502" t="str">
        <f>IF(Hoja2!A502&lt;&gt;"", IF(Hoja2!B502&lt;&gt;"", IF(Hoja2!C502&lt;&gt;"", IF(Hoja2!D502&lt;&gt;"", IF(Hoja2!E502&lt;&gt;"", IF(Hoja2!F502&lt;&gt;"", IF(Hoja2!J502&lt;&gt;"","ok",""),""),""),""),""),""),"")</f>
        <v>ok</v>
      </c>
      <c r="L502" t="str">
        <f>IF(Hoja2!A502="'S/F'","--","")</f>
        <v/>
      </c>
      <c r="M502" t="str">
        <f>IF(LEN(Hoja2!C502)&gt;30,Hoja2!C502,"")</f>
        <v/>
      </c>
      <c r="O502" t="str">
        <f>IF(LEN(Hoja2!F502)&gt;110,LEN(Hoja2!F502),"")</f>
        <v/>
      </c>
      <c r="Q502" t="str">
        <f>IF(K502="ok",CONCATENATE(IF(Hoja2!A502="'S/F'","--",""),N502,"INSERT INTO seguimiento_oficios_recepcion_oficio(fecha_captura, folio_interno, no_oficio, dependencia_envia, firma, fecha_oficio, asunto, anexo, captura_id, estatus_id) VALUES ('",CONCATENATE(RIGHT(CONCATENATE("00",DAY(Hoja2!B502)),2),"/",RIGHT(CONCATENATE("00",MONTH(Hoja2!B502)),2),"/",RIGHT(CONCATENATE("00",YEAR(Hoja2!B502)),2)),"',",Hoja2!A502,",'",Hoja2!C502,"','",Hoja2!F502,"','",Hoja2!E502,"','",CONCATENATE(RIGHT(CONCATENATE("00",DAY(Hoja2!D502)),2),"/",RIGHT(CONCATENATE("00",MONTH(Hoja2!D502)),2),"/",RIGHT(CONCATENATE("00",YEAR(Hoja2!D502)),2)),"','",Hoja2!J502,"',","FALSE, 1,8);"), "")</f>
        <v>INSERT INTO seguimiento_oficios_recepcion_oficio(fecha_captura, folio_interno, no_oficio, dependencia_envia, firma, fecha_oficio, asunto, anexo, captura_id, estatus_id) VALUES ('21/01/13',538,'010','CADEM','ENRIQUE LORENZO BELLIZZIA ROSIQUE','21/01/13','ENVIAN RELACION DEL PERSONAL DE ESTA COORDINACION QUE TIENE ASIGNADO COMPENSACION DE DESEMPEÑO',FALSE, 1,8);</v>
      </c>
    </row>
    <row r="503" spans="6:17">
      <c r="F503" t="str">
        <f>RIGHT(CONCATENATE("00",DAY(Hoja2!B503)),2)</f>
        <v>21</v>
      </c>
      <c r="G503" t="str">
        <f>CONCATENATE(RIGHT(CONCATENATE("00",DAY(Hoja2!B503)),2),"/",RIGHT(CONCATENATE("00",MONTH(Hoja2!B503)),2),"/",RIGHT(CONCATENATE("00",YEAR(Hoja2!B503)),2))</f>
        <v>21/01/13</v>
      </c>
      <c r="H503" t="str">
        <f>RIGHT(CONCATENATE("00",DAY(Hoja2!D503)),2)</f>
        <v>21</v>
      </c>
      <c r="I503" t="str">
        <f>CONCATENATE(RIGHT(CONCATENATE("00",DAY(Hoja2!D503)),2),"/",RIGHT(CONCATENATE("00",MONTH(Hoja2!D503)),2),"/",RIGHT(CONCATENATE("00",YEAR(Hoja2!D503)),2))</f>
        <v>21/01/13</v>
      </c>
      <c r="J503" t="str">
        <f>IF(LEN(Hoja2!J503)&gt;150,LEN(Hoja2!J503),"")</f>
        <v/>
      </c>
      <c r="K503" t="str">
        <f>IF(Hoja2!A503&lt;&gt;"", IF(Hoja2!B503&lt;&gt;"", IF(Hoja2!C503&lt;&gt;"", IF(Hoja2!D503&lt;&gt;"", IF(Hoja2!E503&lt;&gt;"", IF(Hoja2!F503&lt;&gt;"", IF(Hoja2!J503&lt;&gt;"","ok",""),""),""),""),""),""),"")</f>
        <v>ok</v>
      </c>
      <c r="L503" t="str">
        <f>IF(Hoja2!A503="'S/F'","--","")</f>
        <v/>
      </c>
      <c r="M503" t="str">
        <f>IF(LEN(Hoja2!C503)&gt;30,Hoja2!C503,"")</f>
        <v/>
      </c>
      <c r="O503" t="str">
        <f>IF(LEN(Hoja2!F503)&gt;110,LEN(Hoja2!F503),"")</f>
        <v/>
      </c>
      <c r="Q503" t="str">
        <f>IF(K503="ok",CONCATENATE(IF(Hoja2!A503="'S/F'","--",""),N503,"INSERT INTO seguimiento_oficios_recepcion_oficio(fecha_captura, folio_interno, no_oficio, dependencia_envia, firma, fecha_oficio, asunto, anexo, captura_id, estatus_id) VALUES ('",CONCATENATE(RIGHT(CONCATENATE("00",DAY(Hoja2!B503)),2),"/",RIGHT(CONCATENATE("00",MONTH(Hoja2!B503)),2),"/",RIGHT(CONCATENATE("00",YEAR(Hoja2!B503)),2)),"',",Hoja2!A503,",'",Hoja2!C503,"','",Hoja2!F503,"','",Hoja2!E503,"','",CONCATENATE(RIGHT(CONCATENATE("00",DAY(Hoja2!D503)),2),"/",RIGHT(CONCATENATE("00",MONTH(Hoja2!D503)),2),"/",RIGHT(CONCATENATE("00",YEAR(Hoja2!D503)),2)),"','",Hoja2!J503,"',","FALSE, 1,8);"), "")</f>
        <v>INSERT INTO seguimiento_oficios_recepcion_oficio(fecha_captura, folio_interno, no_oficio, dependencia_envia, firma, fecha_oficio, asunto, anexo, captura_id, estatus_id) VALUES ('21/01/13',539,'115','SSP','YOLANDA ROMERO RODRIGUEZ','21/01/13','SOLICITA AUTORIZACION PARA COMPRAS DIRECTAS',FALSE, 1,8);</v>
      </c>
    </row>
    <row r="504" spans="6:17">
      <c r="F504" t="str">
        <f>RIGHT(CONCATENATE("00",DAY(Hoja2!B504)),2)</f>
        <v>21</v>
      </c>
      <c r="G504" t="str">
        <f>CONCATENATE(RIGHT(CONCATENATE("00",DAY(Hoja2!B504)),2),"/",RIGHT(CONCATENATE("00",MONTH(Hoja2!B504)),2),"/",RIGHT(CONCATENATE("00",YEAR(Hoja2!B504)),2))</f>
        <v>21/01/13</v>
      </c>
      <c r="H504" t="str">
        <f>RIGHT(CONCATENATE("00",DAY(Hoja2!D504)),2)</f>
        <v>17</v>
      </c>
      <c r="I504" t="str">
        <f>CONCATENATE(RIGHT(CONCATENATE("00",DAY(Hoja2!D504)),2),"/",RIGHT(CONCATENATE("00",MONTH(Hoja2!D504)),2),"/",RIGHT(CONCATENATE("00",YEAR(Hoja2!D504)),2))</f>
        <v>17/01/13</v>
      </c>
      <c r="J504" t="str">
        <f>IF(LEN(Hoja2!J504)&gt;150,LEN(Hoja2!J504),"")</f>
        <v/>
      </c>
      <c r="K504" t="str">
        <f>IF(Hoja2!A504&lt;&gt;"", IF(Hoja2!B504&lt;&gt;"", IF(Hoja2!C504&lt;&gt;"", IF(Hoja2!D504&lt;&gt;"", IF(Hoja2!E504&lt;&gt;"", IF(Hoja2!F504&lt;&gt;"", IF(Hoja2!J504&lt;&gt;"","ok",""),""),""),""),""),""),"")</f>
        <v>ok</v>
      </c>
      <c r="L504" t="str">
        <f>IF(Hoja2!A504="'S/F'","--","")</f>
        <v/>
      </c>
      <c r="M504" t="str">
        <f>IF(LEN(Hoja2!C504)&gt;30,Hoja2!C504,"")</f>
        <v/>
      </c>
      <c r="O504" t="str">
        <f>IF(LEN(Hoja2!F504)&gt;110,LEN(Hoja2!F504),"")</f>
        <v/>
      </c>
      <c r="Q504" t="str">
        <f>IF(K504="ok",CONCATENATE(IF(Hoja2!A504="'S/F'","--",""),N504,"INSERT INTO seguimiento_oficios_recepcion_oficio(fecha_captura, folio_interno, no_oficio, dependencia_envia, firma, fecha_oficio, asunto, anexo, captura_id, estatus_id) VALUES ('",CONCATENATE(RIGHT(CONCATENATE("00",DAY(Hoja2!B504)),2),"/",RIGHT(CONCATENATE("00",MONTH(Hoja2!B504)),2),"/",RIGHT(CONCATENATE("00",YEAR(Hoja2!B504)),2)),"',",Hoja2!A504,",'",Hoja2!C504,"','",Hoja2!F504,"','",Hoja2!E504,"','",CONCATENATE(RIGHT(CONCATENATE("00",DAY(Hoja2!D504)),2),"/",RIGHT(CONCATENATE("00",MONTH(Hoja2!D504)),2),"/",RIGHT(CONCATENATE("00",YEAR(Hoja2!D504)),2)),"','",Hoja2!J504,"',","FALSE, 1,8);"), "")</f>
        <v>INSERT INTO seguimiento_oficios_recepcion_oficio(fecha_captura, folio_interno, no_oficio, dependencia_envia, firma, fecha_oficio, asunto, anexo, captura_id, estatus_id) VALUES ('21/01/13',540,'043','SSP','YOLANDA ROMERO RODRIGUEZ','17/01/13','ENVIAN DOCUMENTACION CORRESPONDIENTE A LA INSTALACION DEL SUBCOMITE DE COMPRAS DE SSP',FALSE, 1,8);</v>
      </c>
    </row>
    <row r="505" spans="6:17">
      <c r="F505" t="str">
        <f>RIGHT(CONCATENATE("00",DAY(Hoja2!B505)),2)</f>
        <v>21</v>
      </c>
      <c r="G505" t="str">
        <f>CONCATENATE(RIGHT(CONCATENATE("00",DAY(Hoja2!B505)),2),"/",RIGHT(CONCATENATE("00",MONTH(Hoja2!B505)),2),"/",RIGHT(CONCATENATE("00",YEAR(Hoja2!B505)),2))</f>
        <v>21/01/13</v>
      </c>
      <c r="H505" t="str">
        <f>RIGHT(CONCATENATE("00",DAY(Hoja2!D505)),2)</f>
        <v>18</v>
      </c>
      <c r="I505" t="str">
        <f>CONCATENATE(RIGHT(CONCATENATE("00",DAY(Hoja2!D505)),2),"/",RIGHT(CONCATENATE("00",MONTH(Hoja2!D505)),2),"/",RIGHT(CONCATENATE("00",YEAR(Hoja2!D505)),2))</f>
        <v>18/01/13</v>
      </c>
      <c r="J505" t="str">
        <f>IF(LEN(Hoja2!J505)&gt;150,LEN(Hoja2!J505),"")</f>
        <v/>
      </c>
      <c r="K505" t="str">
        <f>IF(Hoja2!A505&lt;&gt;"", IF(Hoja2!B505&lt;&gt;"", IF(Hoja2!C505&lt;&gt;"", IF(Hoja2!D505&lt;&gt;"", IF(Hoja2!E505&lt;&gt;"", IF(Hoja2!F505&lt;&gt;"", IF(Hoja2!J505&lt;&gt;"","ok",""),""),""),""),""),""),"")</f>
        <v>ok</v>
      </c>
      <c r="L505" t="str">
        <f>IF(Hoja2!A505="'S/F'","--","")</f>
        <v/>
      </c>
      <c r="M505" t="str">
        <f>IF(LEN(Hoja2!C505)&gt;30,Hoja2!C505,"")</f>
        <v/>
      </c>
      <c r="O505" t="str">
        <f>IF(LEN(Hoja2!F505)&gt;110,LEN(Hoja2!F505),"")</f>
        <v/>
      </c>
      <c r="Q505" t="str">
        <f>IF(K505="ok",CONCATENATE(IF(Hoja2!A505="'S/F'","--",""),N505,"INSERT INTO seguimiento_oficios_recepcion_oficio(fecha_captura, folio_interno, no_oficio, dependencia_envia, firma, fecha_oficio, asunto, anexo, captura_id, estatus_id) VALUES ('",CONCATENATE(RIGHT(CONCATENATE("00",DAY(Hoja2!B505)),2),"/",RIGHT(CONCATENATE("00",MONTH(Hoja2!B505)),2),"/",RIGHT(CONCATENATE("00",YEAR(Hoja2!B505)),2)),"',",Hoja2!A505,",'",Hoja2!C505,"','",Hoja2!F505,"','",Hoja2!E505,"','",CONCATENATE(RIGHT(CONCATENATE("00",DAY(Hoja2!D505)),2),"/",RIGHT(CONCATENATE("00",MONTH(Hoja2!D505)),2),"/",RIGHT(CONCATENATE("00",YEAR(Hoja2!D505)),2)),"','",Hoja2!J505,"',","FALSE, 1,8);"), "")</f>
        <v>INSERT INTO seguimiento_oficios_recepcion_oficio(fecha_captura, folio_interno, no_oficio, dependencia_envia, firma, fecha_oficio, asunto, anexo, captura_id, estatus_id) VALUES ('21/01/13',541,'001','SA/DGSP','JOSE LUIS IZQUIERDO ALONSO','18/01/13','ENVIAN RELACION DE ORDENES DE PAGO QUE AFECTARON EL EJERCICIO PRESUP. 2007 Y 2010',FALSE, 1,8);</v>
      </c>
    </row>
    <row r="506" spans="6:17">
      <c r="F506" t="str">
        <f>RIGHT(CONCATENATE("00",DAY(Hoja2!B506)),2)</f>
        <v>21</v>
      </c>
      <c r="G506" t="str">
        <f>CONCATENATE(RIGHT(CONCATENATE("00",DAY(Hoja2!B506)),2),"/",RIGHT(CONCATENATE("00",MONTH(Hoja2!B506)),2),"/",RIGHT(CONCATENATE("00",YEAR(Hoja2!B506)),2))</f>
        <v>21/01/13</v>
      </c>
      <c r="H506" t="str">
        <f>RIGHT(CONCATENATE("00",DAY(Hoja2!D506)),2)</f>
        <v>21</v>
      </c>
      <c r="I506" t="str">
        <f>CONCATENATE(RIGHT(CONCATENATE("00",DAY(Hoja2!D506)),2),"/",RIGHT(CONCATENATE("00",MONTH(Hoja2!D506)),2),"/",RIGHT(CONCATENATE("00",YEAR(Hoja2!D506)),2))</f>
        <v>21/01/13</v>
      </c>
      <c r="J506" t="str">
        <f>IF(LEN(Hoja2!J506)&gt;150,LEN(Hoja2!J506),"")</f>
        <v/>
      </c>
      <c r="K506" t="str">
        <f>IF(Hoja2!A506&lt;&gt;"", IF(Hoja2!B506&lt;&gt;"", IF(Hoja2!C506&lt;&gt;"", IF(Hoja2!D506&lt;&gt;"", IF(Hoja2!E506&lt;&gt;"", IF(Hoja2!F506&lt;&gt;"", IF(Hoja2!J506&lt;&gt;"","ok",""),""),""),""),""),""),"")</f>
        <v>ok</v>
      </c>
      <c r="L506" t="str">
        <f>IF(Hoja2!A506="'S/F'","--","")</f>
        <v/>
      </c>
      <c r="M506" t="str">
        <f>IF(LEN(Hoja2!C506)&gt;30,Hoja2!C506,"")</f>
        <v/>
      </c>
      <c r="O506" t="str">
        <f>IF(LEN(Hoja2!F506)&gt;110,LEN(Hoja2!F506),"")</f>
        <v/>
      </c>
      <c r="Q506" t="str">
        <f>IF(K506="ok",CONCATENATE(IF(Hoja2!A506="'S/F'","--",""),N506,"INSERT INTO seguimiento_oficios_recepcion_oficio(fecha_captura, folio_interno, no_oficio, dependencia_envia, firma, fecha_oficio, asunto, anexo, captura_id, estatus_id) VALUES ('",CONCATENATE(RIGHT(CONCATENATE("00",DAY(Hoja2!B506)),2),"/",RIGHT(CONCATENATE("00",MONTH(Hoja2!B506)),2),"/",RIGHT(CONCATENATE("00",YEAR(Hoja2!B506)),2)),"',",Hoja2!A506,",'",Hoja2!C506,"','",Hoja2!F506,"','",Hoja2!E506,"','",CONCATENATE(RIGHT(CONCATENATE("00",DAY(Hoja2!D506)),2),"/",RIGHT(CONCATENATE("00",MONTH(Hoja2!D506)),2),"/",RIGHT(CONCATENATE("00",YEAR(Hoja2!D506)),2)),"','",Hoja2!J506,"',","FALSE, 1,8);"), "")</f>
        <v>INSERT INTO seguimiento_oficios_recepcion_oficio(fecha_captura, folio_interno, no_oficio, dependencia_envia, firma, fecha_oficio, asunto, anexo, captura_id, estatus_id) VALUES ('21/01/13',542,'005','SRIA. DE SALUD','JORGE IGNACIO RIVERA PIZA','21/01/13','INSTALACION DEL SUBCOMITE DE COMPRAS',FALSE, 1,8);</v>
      </c>
    </row>
    <row r="507" spans="6:17">
      <c r="F507" t="str">
        <f>RIGHT(CONCATENATE("00",DAY(Hoja2!B507)),2)</f>
        <v>21</v>
      </c>
      <c r="G507" t="str">
        <f>CONCATENATE(RIGHT(CONCATENATE("00",DAY(Hoja2!B507)),2),"/",RIGHT(CONCATENATE("00",MONTH(Hoja2!B507)),2),"/",RIGHT(CONCATENATE("00",YEAR(Hoja2!B507)),2))</f>
        <v>21/01/13</v>
      </c>
      <c r="H507" t="str">
        <f>RIGHT(CONCATENATE("00",DAY(Hoja2!D507)),2)</f>
        <v>21</v>
      </c>
      <c r="I507" t="str">
        <f>CONCATENATE(RIGHT(CONCATENATE("00",DAY(Hoja2!D507)),2),"/",RIGHT(CONCATENATE("00",MONTH(Hoja2!D507)),2),"/",RIGHT(CONCATENATE("00",YEAR(Hoja2!D507)),2))</f>
        <v>21/01/13</v>
      </c>
      <c r="J507" t="str">
        <f>IF(LEN(Hoja2!J507)&gt;150,LEN(Hoja2!J507),"")</f>
        <v/>
      </c>
      <c r="K507" t="str">
        <f>IF(Hoja2!A507&lt;&gt;"", IF(Hoja2!B507&lt;&gt;"", IF(Hoja2!C507&lt;&gt;"", IF(Hoja2!D507&lt;&gt;"", IF(Hoja2!E507&lt;&gt;"", IF(Hoja2!F507&lt;&gt;"", IF(Hoja2!J507&lt;&gt;"","ok",""),""),""),""),""),""),"")</f>
        <v>ok</v>
      </c>
      <c r="L507" t="str">
        <f>IF(Hoja2!A507="'S/F'","--","")</f>
        <v/>
      </c>
      <c r="M507" t="str">
        <f>IF(LEN(Hoja2!C507)&gt;30,Hoja2!C507,"")</f>
        <v/>
      </c>
      <c r="O507" t="str">
        <f>IF(LEN(Hoja2!F507)&gt;110,LEN(Hoja2!F507),"")</f>
        <v/>
      </c>
      <c r="Q507" t="str">
        <f>IF(K507="ok",CONCATENATE(IF(Hoja2!A507="'S/F'","--",""),N507,"INSERT INTO seguimiento_oficios_recepcion_oficio(fecha_captura, folio_interno, no_oficio, dependencia_envia, firma, fecha_oficio, asunto, anexo, captura_id, estatus_id) VALUES ('",CONCATENATE(RIGHT(CONCATENATE("00",DAY(Hoja2!B507)),2),"/",RIGHT(CONCATENATE("00",MONTH(Hoja2!B507)),2),"/",RIGHT(CONCATENATE("00",YEAR(Hoja2!B507)),2)),"',",Hoja2!A507,",'",Hoja2!C507,"','",Hoja2!F507,"','",Hoja2!E507,"','",CONCATENATE(RIGHT(CONCATENATE("00",DAY(Hoja2!D507)),2),"/",RIGHT(CONCATENATE("00",MONTH(Hoja2!D507)),2),"/",RIGHT(CONCATENATE("00",YEAR(Hoja2!D507)),2)),"','",Hoja2!J507,"',","FALSE, 1,8);"), "")</f>
        <v>INSERT INTO seguimiento_oficios_recepcion_oficio(fecha_captura, folio_interno, no_oficio, dependencia_envia, firma, fecha_oficio, asunto, anexo, captura_id, estatus_id) VALUES ('21/01/13',543,'060','STSEMT','MARBELLA CERINO PEREZ ','21/01/13','SOL. SE LE APLIQUE  LA CUOTA DE STSEMT A LOS TRABAJADORES AFILIADOS',FALSE, 1,8);</v>
      </c>
    </row>
    <row r="508" spans="6:17">
      <c r="F508" t="str">
        <f>RIGHT(CONCATENATE("00",DAY(Hoja2!B508)),2)</f>
        <v>21</v>
      </c>
      <c r="G508" t="str">
        <f>CONCATENATE(RIGHT(CONCATENATE("00",DAY(Hoja2!B508)),2),"/",RIGHT(CONCATENATE("00",MONTH(Hoja2!B508)),2),"/",RIGHT(CONCATENATE("00",YEAR(Hoja2!B508)),2))</f>
        <v>21/01/13</v>
      </c>
      <c r="H508" t="str">
        <f>RIGHT(CONCATENATE("00",DAY(Hoja2!D508)),2)</f>
        <v>21</v>
      </c>
      <c r="I508" t="str">
        <f>CONCATENATE(RIGHT(CONCATENATE("00",DAY(Hoja2!D508)),2),"/",RIGHT(CONCATENATE("00",MONTH(Hoja2!D508)),2),"/",RIGHT(CONCATENATE("00",YEAR(Hoja2!D508)),2))</f>
        <v>21/01/13</v>
      </c>
      <c r="J508" t="str">
        <f>IF(LEN(Hoja2!J508)&gt;150,LEN(Hoja2!J508),"")</f>
        <v/>
      </c>
      <c r="K508" t="str">
        <f>IF(Hoja2!A508&lt;&gt;"", IF(Hoja2!B508&lt;&gt;"", IF(Hoja2!C508&lt;&gt;"", IF(Hoja2!D508&lt;&gt;"", IF(Hoja2!E508&lt;&gt;"", IF(Hoja2!F508&lt;&gt;"", IF(Hoja2!J508&lt;&gt;"","ok",""),""),""),""),""),""),"")</f>
        <v>ok</v>
      </c>
      <c r="L508" t="str">
        <f>IF(Hoja2!A508="'S/F'","--","")</f>
        <v/>
      </c>
      <c r="M508" t="str">
        <f>IF(LEN(Hoja2!C508)&gt;30,Hoja2!C508,"")</f>
        <v/>
      </c>
      <c r="O508" t="str">
        <f>IF(LEN(Hoja2!F508)&gt;110,LEN(Hoja2!F508),"")</f>
        <v/>
      </c>
      <c r="Q508" t="str">
        <f>IF(K508="ok",CONCATENATE(IF(Hoja2!A508="'S/F'","--",""),N508,"INSERT INTO seguimiento_oficios_recepcion_oficio(fecha_captura, folio_interno, no_oficio, dependencia_envia, firma, fecha_oficio, asunto, anexo, captura_id, estatus_id) VALUES ('",CONCATENATE(RIGHT(CONCATENATE("00",DAY(Hoja2!B508)),2),"/",RIGHT(CONCATENATE("00",MONTH(Hoja2!B508)),2),"/",RIGHT(CONCATENATE("00",YEAR(Hoja2!B508)),2)),"',",Hoja2!A508,",'",Hoja2!C508,"','",Hoja2!F508,"','",Hoja2!E508,"','",CONCATENATE(RIGHT(CONCATENATE("00",DAY(Hoja2!D508)),2),"/",RIGHT(CONCATENATE("00",MONTH(Hoja2!D508)),2),"/",RIGHT(CONCATENATE("00",YEAR(Hoja2!D508)),2)),"','",Hoja2!J508,"',","FALSE, 1,8);"), "")</f>
        <v>INSERT INTO seguimiento_oficios_recepcion_oficio(fecha_captura, folio_interno, no_oficio, dependencia_envia, firma, fecha_oficio, asunto, anexo, captura_id, estatus_id) VALUES ('21/01/13',544,'061','STSEMT','MARBELLA CERINO PEREZ ','21/01/13','SOL. AUTORIZACION DE LICENCIA CON GOCE DE SUELDO A LA C. LUZ MARIA COLLADO GARCIA Y C. JUAN MANUEL GARCIA REYES',FALSE, 1,8);</v>
      </c>
    </row>
    <row r="509" spans="6:17">
      <c r="F509" t="str">
        <f>RIGHT(CONCATENATE("00",DAY(Hoja2!B509)),2)</f>
        <v>21</v>
      </c>
      <c r="G509" t="str">
        <f>CONCATENATE(RIGHT(CONCATENATE("00",DAY(Hoja2!B509)),2),"/",RIGHT(CONCATENATE("00",MONTH(Hoja2!B509)),2),"/",RIGHT(CONCATENATE("00",YEAR(Hoja2!B509)),2))</f>
        <v>21/01/13</v>
      </c>
      <c r="H509" t="str">
        <f>RIGHT(CONCATENATE("00",DAY(Hoja2!D509)),2)</f>
        <v>15</v>
      </c>
      <c r="I509" t="str">
        <f>CONCATENATE(RIGHT(CONCATENATE("00",DAY(Hoja2!D509)),2),"/",RIGHT(CONCATENATE("00",MONTH(Hoja2!D509)),2),"/",RIGHT(CONCATENATE("00",YEAR(Hoja2!D509)),2))</f>
        <v>15/01/13</v>
      </c>
      <c r="J509" t="str">
        <f>IF(LEN(Hoja2!J509)&gt;150,LEN(Hoja2!J509),"")</f>
        <v/>
      </c>
      <c r="K509" t="str">
        <f>IF(Hoja2!A509&lt;&gt;"", IF(Hoja2!B509&lt;&gt;"", IF(Hoja2!C509&lt;&gt;"", IF(Hoja2!D509&lt;&gt;"", IF(Hoja2!E509&lt;&gt;"", IF(Hoja2!F509&lt;&gt;"", IF(Hoja2!J509&lt;&gt;"","ok",""),""),""),""),""),""),"")</f>
        <v>ok</v>
      </c>
      <c r="L509" t="str">
        <f>IF(Hoja2!A509="'S/F'","--","")</f>
        <v/>
      </c>
      <c r="M509" t="str">
        <f>IF(LEN(Hoja2!C509)&gt;30,Hoja2!C509,"")</f>
        <v/>
      </c>
      <c r="O509" t="str">
        <f>IF(LEN(Hoja2!F509)&gt;110,LEN(Hoja2!F509),"")</f>
        <v/>
      </c>
      <c r="Q509" t="str">
        <f>IF(K509="ok",CONCATENATE(IF(Hoja2!A509="'S/F'","--",""),N509,"INSERT INTO seguimiento_oficios_recepcion_oficio(fecha_captura, folio_interno, no_oficio, dependencia_envia, firma, fecha_oficio, asunto, anexo, captura_id, estatus_id) VALUES ('",CONCATENATE(RIGHT(CONCATENATE("00",DAY(Hoja2!B509)),2),"/",RIGHT(CONCATENATE("00",MONTH(Hoja2!B509)),2),"/",RIGHT(CONCATENATE("00",YEAR(Hoja2!B509)),2)),"',",Hoja2!A509,",'",Hoja2!C509,"','",Hoja2!F509,"','",Hoja2!E509,"','",CONCATENATE(RIGHT(CONCATENATE("00",DAY(Hoja2!D509)),2),"/",RIGHT(CONCATENATE("00",MONTH(Hoja2!D509)),2),"/",RIGHT(CONCATENATE("00",YEAR(Hoja2!D509)),2)),"','",Hoja2!J509,"',","FALSE, 1,8);"), "")</f>
        <v>INSERT INTO seguimiento_oficios_recepcion_oficio(fecha_captura, folio_interno, no_oficio, dependencia_envia, firma, fecha_oficio, asunto, anexo, captura_id, estatus_id) VALUES ('21/01/13',545,'041','STSEMT','MARBELLA CERINO PEREZ ','15/01/13','SOL. DAR A CONOCER LOS NOMBRES DE LOS TRABAJADORES ASI COMO LAS UNIDADES DE ADSCRIPCION EN DONDE SE DIERON LAS RECATEGORIZACIONES',FALSE, 1,8);</v>
      </c>
    </row>
    <row r="510" spans="6:17">
      <c r="F510" t="str">
        <f>RIGHT(CONCATENATE("00",DAY(Hoja2!B510)),2)</f>
        <v>22</v>
      </c>
      <c r="G510" t="str">
        <f>CONCATENATE(RIGHT(CONCATENATE("00",DAY(Hoja2!B510)),2),"/",RIGHT(CONCATENATE("00",MONTH(Hoja2!B510)),2),"/",RIGHT(CONCATENATE("00",YEAR(Hoja2!B510)),2))</f>
        <v>22/01/13</v>
      </c>
      <c r="H510" t="str">
        <f>RIGHT(CONCATENATE("00",DAY(Hoja2!D510)),2)</f>
        <v>21</v>
      </c>
      <c r="I510" t="str">
        <f>CONCATENATE(RIGHT(CONCATENATE("00",DAY(Hoja2!D510)),2),"/",RIGHT(CONCATENATE("00",MONTH(Hoja2!D510)),2),"/",RIGHT(CONCATENATE("00",YEAR(Hoja2!D510)),2))</f>
        <v>21/01/13</v>
      </c>
      <c r="J510" t="str">
        <f>IF(LEN(Hoja2!J510)&gt;150,LEN(Hoja2!J510),"")</f>
        <v/>
      </c>
      <c r="K510" t="str">
        <f>IF(Hoja2!A510&lt;&gt;"", IF(Hoja2!B510&lt;&gt;"", IF(Hoja2!C510&lt;&gt;"", IF(Hoja2!D510&lt;&gt;"", IF(Hoja2!E510&lt;&gt;"", IF(Hoja2!F510&lt;&gt;"", IF(Hoja2!J510&lt;&gt;"","ok",""),""),""),""),""),""),"")</f>
        <v>ok</v>
      </c>
      <c r="L510" t="str">
        <f>IF(Hoja2!A510="'S/F'","--","")</f>
        <v/>
      </c>
      <c r="M510" t="str">
        <f>IF(LEN(Hoja2!C510)&gt;30,Hoja2!C510,"")</f>
        <v/>
      </c>
      <c r="O510" t="str">
        <f>IF(LEN(Hoja2!F510)&gt;110,LEN(Hoja2!F510),"")</f>
        <v/>
      </c>
      <c r="Q510" t="str">
        <f>IF(K510="ok",CONCATENATE(IF(Hoja2!A510="'S/F'","--",""),N510,"INSERT INTO seguimiento_oficios_recepcion_oficio(fecha_captura, folio_interno, no_oficio, dependencia_envia, firma, fecha_oficio, asunto, anexo, captura_id, estatus_id) VALUES ('",CONCATENATE(RIGHT(CONCATENATE("00",DAY(Hoja2!B510)),2),"/",RIGHT(CONCATENATE("00",MONTH(Hoja2!B510)),2),"/",RIGHT(CONCATENATE("00",YEAR(Hoja2!B510)),2)),"',",Hoja2!A510,",'",Hoja2!C510,"','",Hoja2!F510,"','",Hoja2!E510,"','",CONCATENATE(RIGHT(CONCATENATE("00",DAY(Hoja2!D510)),2),"/",RIGHT(CONCATENATE("00",MONTH(Hoja2!D510)),2),"/",RIGHT(CONCATENATE("00",YEAR(Hoja2!D510)),2)),"','",Hoja2!J510,"',","FALSE, 1,8);"), "")</f>
        <v>INSERT INTO seguimiento_oficios_recepcion_oficio(fecha_captura, folio_interno, no_oficio, dependencia_envia, firma, fecha_oficio, asunto, anexo, captura_id, estatus_id) VALUES ('22/01/13',546,'007','SRIA. DE SALUD','JORGE IGNACIO RIVERA PIZA','21/01/13','INSTALACION DEL SUBCOMITE DE COMPRAS',FALSE, 1,8);</v>
      </c>
    </row>
    <row r="511" spans="6:17">
      <c r="F511" t="str">
        <f>RIGHT(CONCATENATE("00",DAY(Hoja2!B511)),2)</f>
        <v>22</v>
      </c>
      <c r="G511" t="str">
        <f>CONCATENATE(RIGHT(CONCATENATE("00",DAY(Hoja2!B511)),2),"/",RIGHT(CONCATENATE("00",MONTH(Hoja2!B511)),2),"/",RIGHT(CONCATENATE("00",YEAR(Hoja2!B511)),2))</f>
        <v>22/01/13</v>
      </c>
      <c r="H511" t="str">
        <f>RIGHT(CONCATENATE("00",DAY(Hoja2!D511)),2)</f>
        <v>21</v>
      </c>
      <c r="I511" t="str">
        <f>CONCATENATE(RIGHT(CONCATENATE("00",DAY(Hoja2!D511)),2),"/",RIGHT(CONCATENATE("00",MONTH(Hoja2!D511)),2),"/",RIGHT(CONCATENATE("00",YEAR(Hoja2!D511)),2))</f>
        <v>21/01/13</v>
      </c>
      <c r="J511" t="str">
        <f>IF(LEN(Hoja2!J511)&gt;150,LEN(Hoja2!J511),"")</f>
        <v/>
      </c>
      <c r="K511" t="str">
        <f>IF(Hoja2!A511&lt;&gt;"", IF(Hoja2!B511&lt;&gt;"", IF(Hoja2!C511&lt;&gt;"", IF(Hoja2!D511&lt;&gt;"", IF(Hoja2!E511&lt;&gt;"", IF(Hoja2!F511&lt;&gt;"", IF(Hoja2!J511&lt;&gt;"","ok",""),""),""),""),""),""),"")</f>
        <v>ok</v>
      </c>
      <c r="L511" t="str">
        <f>IF(Hoja2!A511="'S/F'","--","")</f>
        <v/>
      </c>
      <c r="M511" t="str">
        <f>IF(LEN(Hoja2!C511)&gt;30,Hoja2!C511,"")</f>
        <v/>
      </c>
      <c r="O511" t="str">
        <f>IF(LEN(Hoja2!F511)&gt;110,LEN(Hoja2!F511),"")</f>
        <v/>
      </c>
      <c r="Q511" t="str">
        <f>IF(K511="ok",CONCATENATE(IF(Hoja2!A511="'S/F'","--",""),N511,"INSERT INTO seguimiento_oficios_recepcion_oficio(fecha_captura, folio_interno, no_oficio, dependencia_envia, firma, fecha_oficio, asunto, anexo, captura_id, estatus_id) VALUES ('",CONCATENATE(RIGHT(CONCATENATE("00",DAY(Hoja2!B511)),2),"/",RIGHT(CONCATENATE("00",MONTH(Hoja2!B511)),2),"/",RIGHT(CONCATENATE("00",YEAR(Hoja2!B511)),2)),"',",Hoja2!A511,",'",Hoja2!C511,"','",Hoja2!F511,"','",Hoja2!E511,"','",CONCATENATE(RIGHT(CONCATENATE("00",DAY(Hoja2!D511)),2),"/",RIGHT(CONCATENATE("00",MONTH(Hoja2!D511)),2),"/",RIGHT(CONCATENATE("00",YEAR(Hoja2!D511)),2)),"','",Hoja2!J511,"',","FALSE, 1,8);"), "")</f>
        <v>INSERT INTO seguimiento_oficios_recepcion_oficio(fecha_captura, folio_interno, no_oficio, dependencia_envia, firma, fecha_oficio, asunto, anexo, captura_id, estatus_id) VALUES ('22/01/13',547,'064','SUTSET','RENE OVANDO OLAN','21/01/13','CONTRATOS DEL PROGRAMA DE PALUDISMO',FALSE, 1,8);</v>
      </c>
    </row>
    <row r="512" spans="6:17">
      <c r="F512" t="str">
        <f>RIGHT(CONCATENATE("00",DAY(Hoja2!B512)),2)</f>
        <v>22</v>
      </c>
      <c r="G512" t="str">
        <f>CONCATENATE(RIGHT(CONCATENATE("00",DAY(Hoja2!B512)),2),"/",RIGHT(CONCATENATE("00",MONTH(Hoja2!B512)),2),"/",RIGHT(CONCATENATE("00",YEAR(Hoja2!B512)),2))</f>
        <v>22/01/13</v>
      </c>
      <c r="H512" t="str">
        <f>RIGHT(CONCATENATE("00",DAY(Hoja2!D512)),2)</f>
        <v>18</v>
      </c>
      <c r="I512" t="str">
        <f>CONCATENATE(RIGHT(CONCATENATE("00",DAY(Hoja2!D512)),2),"/",RIGHT(CONCATENATE("00",MONTH(Hoja2!D512)),2),"/",RIGHT(CONCATENATE("00",YEAR(Hoja2!D512)),2))</f>
        <v>18/01/13</v>
      </c>
      <c r="J512" t="str">
        <f>IF(LEN(Hoja2!J512)&gt;150,LEN(Hoja2!J512),"")</f>
        <v/>
      </c>
      <c r="K512" t="str">
        <f>IF(Hoja2!A512&lt;&gt;"", IF(Hoja2!B512&lt;&gt;"", IF(Hoja2!C512&lt;&gt;"", IF(Hoja2!D512&lt;&gt;"", IF(Hoja2!E512&lt;&gt;"", IF(Hoja2!F512&lt;&gt;"", IF(Hoja2!J512&lt;&gt;"","ok",""),""),""),""),""),""),"")</f>
        <v>ok</v>
      </c>
      <c r="L512" t="str">
        <f>IF(Hoja2!A512="'S/F'","--","")</f>
        <v/>
      </c>
      <c r="M512" t="str">
        <f>IF(LEN(Hoja2!C512)&gt;30,Hoja2!C512,"")</f>
        <v/>
      </c>
      <c r="O512" t="str">
        <f>IF(LEN(Hoja2!F512)&gt;110,LEN(Hoja2!F512),"")</f>
        <v/>
      </c>
      <c r="Q512" t="str">
        <f>IF(K512="ok",CONCATENATE(IF(Hoja2!A512="'S/F'","--",""),N512,"INSERT INTO seguimiento_oficios_recepcion_oficio(fecha_captura, folio_interno, no_oficio, dependencia_envia, firma, fecha_oficio, asunto, anexo, captura_id, estatus_id) VALUES ('",CONCATENATE(RIGHT(CONCATENATE("00",DAY(Hoja2!B512)),2),"/",RIGHT(CONCATENATE("00",MONTH(Hoja2!B512)),2),"/",RIGHT(CONCATENATE("00",YEAR(Hoja2!B512)),2)),"',",Hoja2!A512,",'",Hoja2!C512,"','",Hoja2!F512,"','",Hoja2!E512,"','",CONCATENATE(RIGHT(CONCATENATE("00",DAY(Hoja2!D512)),2),"/",RIGHT(CONCATENATE("00",MONTH(Hoja2!D512)),2),"/",RIGHT(CONCATENATE("00",YEAR(Hoja2!D512)),2)),"','",Hoja2!J512,"',","FALSE, 1,8);"), "")</f>
        <v>INSERT INTO seguimiento_oficios_recepcion_oficio(fecha_captura, folio_interno, no_oficio, dependencia_envia, firma, fecha_oficio, asunto, anexo, captura_id, estatus_id) VALUES ('22/01/13',548,'022','SA/SSRM','HECTOR PEREZ GODOY','18/01/13','ENVIAN LICENCIA MEDICA',FALSE, 1,8);</v>
      </c>
    </row>
    <row r="513" spans="6:17">
      <c r="F513" t="str">
        <f>RIGHT(CONCATENATE("00",DAY(Hoja2!B513)),2)</f>
        <v>22</v>
      </c>
      <c r="G513" t="str">
        <f>CONCATENATE(RIGHT(CONCATENATE("00",DAY(Hoja2!B513)),2),"/",RIGHT(CONCATENATE("00",MONTH(Hoja2!B513)),2),"/",RIGHT(CONCATENATE("00",YEAR(Hoja2!B513)),2))</f>
        <v>22/01/13</v>
      </c>
      <c r="H513" t="str">
        <f>RIGHT(CONCATENATE("00",DAY(Hoja2!D513)),2)</f>
        <v>22</v>
      </c>
      <c r="I513" t="str">
        <f>CONCATENATE(RIGHT(CONCATENATE("00",DAY(Hoja2!D513)),2),"/",RIGHT(CONCATENATE("00",MONTH(Hoja2!D513)),2),"/",RIGHT(CONCATENATE("00",YEAR(Hoja2!D513)),2))</f>
        <v>22/01/13</v>
      </c>
      <c r="J513" t="str">
        <f>IF(LEN(Hoja2!J513)&gt;150,LEN(Hoja2!J513),"")</f>
        <v/>
      </c>
      <c r="K513" t="str">
        <f>IF(Hoja2!A513&lt;&gt;"", IF(Hoja2!B513&lt;&gt;"", IF(Hoja2!C513&lt;&gt;"", IF(Hoja2!D513&lt;&gt;"", IF(Hoja2!E513&lt;&gt;"", IF(Hoja2!F513&lt;&gt;"", IF(Hoja2!J513&lt;&gt;"","ok",""),""),""),""),""),""),"")</f>
        <v>ok</v>
      </c>
      <c r="L513" t="str">
        <f>IF(Hoja2!A513="'S/F'","--","")</f>
        <v/>
      </c>
      <c r="M513" t="str">
        <f>IF(LEN(Hoja2!C513)&gt;30,Hoja2!C513,"")</f>
        <v/>
      </c>
      <c r="O513" t="str">
        <f>IF(LEN(Hoja2!F513)&gt;110,LEN(Hoja2!F513),"")</f>
        <v/>
      </c>
      <c r="Q513" t="str">
        <f>IF(K513="ok",CONCATENATE(IF(Hoja2!A513="'S/F'","--",""),N513,"INSERT INTO seguimiento_oficios_recepcion_oficio(fecha_captura, folio_interno, no_oficio, dependencia_envia, firma, fecha_oficio, asunto, anexo, captura_id, estatus_id) VALUES ('",CONCATENATE(RIGHT(CONCATENATE("00",DAY(Hoja2!B513)),2),"/",RIGHT(CONCATENATE("00",MONTH(Hoja2!B513)),2),"/",RIGHT(CONCATENATE("00",YEAR(Hoja2!B513)),2)),"',",Hoja2!A513,",'",Hoja2!C513,"','",Hoja2!F513,"','",Hoja2!E513,"','",CONCATENATE(RIGHT(CONCATENATE("00",DAY(Hoja2!D513)),2),"/",RIGHT(CONCATENATE("00",MONTH(Hoja2!D513)),2),"/",RIGHT(CONCATENATE("00",YEAR(Hoja2!D513)),2)),"','",Hoja2!J513,"',","FALSE, 1,8);"), "")</f>
        <v>INSERT INTO seguimiento_oficios_recepcion_oficio(fecha_captura, folio_interno, no_oficio, dependencia_envia, firma, fecha_oficio, asunto, anexo, captura_id, estatus_id) VALUES ('22/01/13',549,'05','SA/SSRM/DTG','ALFONSO GERONIMO BAUTISTA','22/01/13','ENVIAN CALCULO DE MATERIALES QUE SE REQUIEREN PARA IMPRESIÓN DE 3000 FORMATOS',FALSE, 1,8);</v>
      </c>
    </row>
    <row r="514" spans="6:17">
      <c r="F514" t="str">
        <f>RIGHT(CONCATENATE("00",DAY(Hoja2!B514)),2)</f>
        <v>22</v>
      </c>
      <c r="G514" t="str">
        <f>CONCATENATE(RIGHT(CONCATENATE("00",DAY(Hoja2!B514)),2),"/",RIGHT(CONCATENATE("00",MONTH(Hoja2!B514)),2),"/",RIGHT(CONCATENATE("00",YEAR(Hoja2!B514)),2))</f>
        <v>22/01/13</v>
      </c>
      <c r="H514" t="str">
        <f>RIGHT(CONCATENATE("00",DAY(Hoja2!D514)),2)</f>
        <v>21</v>
      </c>
      <c r="I514" t="str">
        <f>CONCATENATE(RIGHT(CONCATENATE("00",DAY(Hoja2!D514)),2),"/",RIGHT(CONCATENATE("00",MONTH(Hoja2!D514)),2),"/",RIGHT(CONCATENATE("00",YEAR(Hoja2!D514)),2))</f>
        <v>21/01/13</v>
      </c>
      <c r="J514" t="str">
        <f>IF(LEN(Hoja2!J514)&gt;150,LEN(Hoja2!J514),"")</f>
        <v/>
      </c>
      <c r="K514" t="str">
        <f>IF(Hoja2!A514&lt;&gt;"", IF(Hoja2!B514&lt;&gt;"", IF(Hoja2!C514&lt;&gt;"", IF(Hoja2!D514&lt;&gt;"", IF(Hoja2!E514&lt;&gt;"", IF(Hoja2!F514&lt;&gt;"", IF(Hoja2!J514&lt;&gt;"","ok",""),""),""),""),""),""),"")</f>
        <v>ok</v>
      </c>
      <c r="L514" t="str">
        <f>IF(Hoja2!A514="'S/F'","--","")</f>
        <v/>
      </c>
      <c r="M514" t="str">
        <f>IF(LEN(Hoja2!C514)&gt;30,Hoja2!C514,"")</f>
        <v/>
      </c>
      <c r="O514" t="str">
        <f>IF(LEN(Hoja2!F514)&gt;110,LEN(Hoja2!F514),"")</f>
        <v/>
      </c>
      <c r="Q514" t="str">
        <f>IF(K514="ok",CONCATENATE(IF(Hoja2!A514="'S/F'","--",""),N514,"INSERT INTO seguimiento_oficios_recepcion_oficio(fecha_captura, folio_interno, no_oficio, dependencia_envia, firma, fecha_oficio, asunto, anexo, captura_id, estatus_id) VALUES ('",CONCATENATE(RIGHT(CONCATENATE("00",DAY(Hoja2!B514)),2),"/",RIGHT(CONCATENATE("00",MONTH(Hoja2!B514)),2),"/",RIGHT(CONCATENATE("00",YEAR(Hoja2!B514)),2)),"',",Hoja2!A514,",'",Hoja2!C514,"','",Hoja2!F514,"','",Hoja2!E514,"','",CONCATENATE(RIGHT(CONCATENATE("00",DAY(Hoja2!D514)),2),"/",RIGHT(CONCATENATE("00",MONTH(Hoja2!D514)),2),"/",RIGHT(CONCATENATE("00",YEAR(Hoja2!D514)),2)),"','",Hoja2!J514,"',","FALSE, 1,8);"), "")</f>
        <v>INSERT INTO seguimiento_oficios_recepcion_oficio(fecha_captura, folio_interno, no_oficio, dependencia_envia, firma, fecha_oficio, asunto, anexo, captura_id, estatus_id) VALUES ('22/01/13',550,'53','SRIA. DE SALUD','OSCAR PRIEGO ROMAN','21/01/13','PENSION ALIMENTICIA DEFINITIVA DEL 15 % AL C. JOSE MARTINEZ HERNANDEZ',FALSE, 1,8);</v>
      </c>
    </row>
    <row r="515" spans="6:17">
      <c r="F515" t="str">
        <f>RIGHT(CONCATENATE("00",DAY(Hoja2!B515)),2)</f>
        <v>22</v>
      </c>
      <c r="G515" t="str">
        <f>CONCATENATE(RIGHT(CONCATENATE("00",DAY(Hoja2!B515)),2),"/",RIGHT(CONCATENATE("00",MONTH(Hoja2!B515)),2),"/",RIGHT(CONCATENATE("00",YEAR(Hoja2!B515)),2))</f>
        <v>22/01/13</v>
      </c>
      <c r="H515" t="str">
        <f>RIGHT(CONCATENATE("00",DAY(Hoja2!D515)),2)</f>
        <v>21</v>
      </c>
      <c r="I515" t="str">
        <f>CONCATENATE(RIGHT(CONCATENATE("00",DAY(Hoja2!D515)),2),"/",RIGHT(CONCATENATE("00",MONTH(Hoja2!D515)),2),"/",RIGHT(CONCATENATE("00",YEAR(Hoja2!D515)),2))</f>
        <v>21/01/13</v>
      </c>
      <c r="J515" t="str">
        <f>IF(LEN(Hoja2!J515)&gt;150,LEN(Hoja2!J515),"")</f>
        <v/>
      </c>
      <c r="K515" t="str">
        <f>IF(Hoja2!A515&lt;&gt;"", IF(Hoja2!B515&lt;&gt;"", IF(Hoja2!C515&lt;&gt;"", IF(Hoja2!D515&lt;&gt;"", IF(Hoja2!E515&lt;&gt;"", IF(Hoja2!F515&lt;&gt;"", IF(Hoja2!J515&lt;&gt;"","ok",""),""),""),""),""),""),"")</f>
        <v>ok</v>
      </c>
      <c r="L515" t="str">
        <f>IF(Hoja2!A515="'S/F'","--","")</f>
        <v/>
      </c>
      <c r="M515" t="str">
        <f>IF(LEN(Hoja2!C515)&gt;30,Hoja2!C515,"")</f>
        <v/>
      </c>
      <c r="O515" t="str">
        <f>IF(LEN(Hoja2!F515)&gt;110,LEN(Hoja2!F515),"")</f>
        <v/>
      </c>
      <c r="Q515" t="str">
        <f>IF(K515="ok",CONCATENATE(IF(Hoja2!A515="'S/F'","--",""),N515,"INSERT INTO seguimiento_oficios_recepcion_oficio(fecha_captura, folio_interno, no_oficio, dependencia_envia, firma, fecha_oficio, asunto, anexo, captura_id, estatus_id) VALUES ('",CONCATENATE(RIGHT(CONCATENATE("00",DAY(Hoja2!B515)),2),"/",RIGHT(CONCATENATE("00",MONTH(Hoja2!B515)),2),"/",RIGHT(CONCATENATE("00",YEAR(Hoja2!B515)),2)),"',",Hoja2!A515,",'",Hoja2!C515,"','",Hoja2!F515,"','",Hoja2!E515,"','",CONCATENATE(RIGHT(CONCATENATE("00",DAY(Hoja2!D515)),2),"/",RIGHT(CONCATENATE("00",MONTH(Hoja2!D515)),2),"/",RIGHT(CONCATENATE("00",YEAR(Hoja2!D515)),2)),"','",Hoja2!J515,"',","FALSE, 1,8);"), "")</f>
        <v>INSERT INTO seguimiento_oficios_recepcion_oficio(fecha_captura, folio_interno, no_oficio, dependencia_envia, firma, fecha_oficio, asunto, anexo, captura_id, estatus_id) VALUES ('22/01/13',551,'42','SRIA. DE SALUD','OSCAR PRIEGO ROMAN','21/01/13','SOL. DEVOLUCION  DE 2 DIAS POR CONCEPTO DE FALTAS AL C. ODALIS DEL CARMEN DE LA CRUZ SANCHEZ',FALSE, 1,8);</v>
      </c>
    </row>
    <row r="516" spans="6:17">
      <c r="F516" t="str">
        <f>RIGHT(CONCATENATE("00",DAY(Hoja2!B516)),2)</f>
        <v>22</v>
      </c>
      <c r="G516" t="str">
        <f>CONCATENATE(RIGHT(CONCATENATE("00",DAY(Hoja2!B516)),2),"/",RIGHT(CONCATENATE("00",MONTH(Hoja2!B516)),2),"/",RIGHT(CONCATENATE("00",YEAR(Hoja2!B516)),2))</f>
        <v>22/01/13</v>
      </c>
      <c r="H516" t="str">
        <f>RIGHT(CONCATENATE("00",DAY(Hoja2!D516)),2)</f>
        <v>21</v>
      </c>
      <c r="I516" t="str">
        <f>CONCATENATE(RIGHT(CONCATENATE("00",DAY(Hoja2!D516)),2),"/",RIGHT(CONCATENATE("00",MONTH(Hoja2!D516)),2),"/",RIGHT(CONCATENATE("00",YEAR(Hoja2!D516)),2))</f>
        <v>21/01/13</v>
      </c>
      <c r="J516" t="str">
        <f>IF(LEN(Hoja2!J516)&gt;150,LEN(Hoja2!J516),"")</f>
        <v/>
      </c>
      <c r="K516" t="str">
        <f>IF(Hoja2!A516&lt;&gt;"", IF(Hoja2!B516&lt;&gt;"", IF(Hoja2!C516&lt;&gt;"", IF(Hoja2!D516&lt;&gt;"", IF(Hoja2!E516&lt;&gt;"", IF(Hoja2!F516&lt;&gt;"", IF(Hoja2!J516&lt;&gt;"","ok",""),""),""),""),""),""),"")</f>
        <v>ok</v>
      </c>
      <c r="L516" t="str">
        <f>IF(Hoja2!A516="'S/F'","--","")</f>
        <v/>
      </c>
      <c r="M516" t="str">
        <f>IF(LEN(Hoja2!C516)&gt;30,Hoja2!C516,"")</f>
        <v/>
      </c>
      <c r="O516" t="str">
        <f>IF(LEN(Hoja2!F516)&gt;110,LEN(Hoja2!F516),"")</f>
        <v/>
      </c>
      <c r="Q516" t="str">
        <f>IF(K516="ok",CONCATENATE(IF(Hoja2!A516="'S/F'","--",""),N516,"INSERT INTO seguimiento_oficios_recepcion_oficio(fecha_captura, folio_interno, no_oficio, dependencia_envia, firma, fecha_oficio, asunto, anexo, captura_id, estatus_id) VALUES ('",CONCATENATE(RIGHT(CONCATENATE("00",DAY(Hoja2!B516)),2),"/",RIGHT(CONCATENATE("00",MONTH(Hoja2!B516)),2),"/",RIGHT(CONCATENATE("00",YEAR(Hoja2!B516)),2)),"',",Hoja2!A516,",'",Hoja2!C516,"','",Hoja2!F516,"','",Hoja2!E516,"','",CONCATENATE(RIGHT(CONCATENATE("00",DAY(Hoja2!D516)),2),"/",RIGHT(CONCATENATE("00",MONTH(Hoja2!D516)),2),"/",RIGHT(CONCATENATE("00",YEAR(Hoja2!D516)),2)),"','",Hoja2!J516,"',","FALSE, 1,8);"), "")</f>
        <v>INSERT INTO seguimiento_oficios_recepcion_oficio(fecha_captura, folio_interno, no_oficio, dependencia_envia, firma, fecha_oficio, asunto, anexo, captura_id, estatus_id) VALUES ('22/01/13',552,'41','SRIA. DE SALUD','OSCAR PRIEGO ROMAN','21/01/13','SOL. DEVOLUCION  DE 2 DIAS POR CONCEPTO DE FALTAS AL C. RAMON LOPEZ CARRETINO',FALSE, 1,8);</v>
      </c>
    </row>
    <row r="517" spans="6:17">
      <c r="F517" t="str">
        <f>RIGHT(CONCATENATE("00",DAY(Hoja2!B517)),2)</f>
        <v>22</v>
      </c>
      <c r="G517" t="str">
        <f>CONCATENATE(RIGHT(CONCATENATE("00",DAY(Hoja2!B517)),2),"/",RIGHT(CONCATENATE("00",MONTH(Hoja2!B517)),2),"/",RIGHT(CONCATENATE("00",YEAR(Hoja2!B517)),2))</f>
        <v>22/01/13</v>
      </c>
      <c r="H517" t="str">
        <f>RIGHT(CONCATENATE("00",DAY(Hoja2!D517)),2)</f>
        <v>17</v>
      </c>
      <c r="I517" t="str">
        <f>CONCATENATE(RIGHT(CONCATENATE("00",DAY(Hoja2!D517)),2),"/",RIGHT(CONCATENATE("00",MONTH(Hoja2!D517)),2),"/",RIGHT(CONCATENATE("00",YEAR(Hoja2!D517)),2))</f>
        <v>17/01/13</v>
      </c>
      <c r="J517" t="str">
        <f>IF(LEN(Hoja2!J517)&gt;150,LEN(Hoja2!J517),"")</f>
        <v/>
      </c>
      <c r="K517" t="str">
        <f>IF(Hoja2!A517&lt;&gt;"", IF(Hoja2!B517&lt;&gt;"", IF(Hoja2!C517&lt;&gt;"", IF(Hoja2!D517&lt;&gt;"", IF(Hoja2!E517&lt;&gt;"", IF(Hoja2!F517&lt;&gt;"", IF(Hoja2!J517&lt;&gt;"","ok",""),""),""),""),""),""),"")</f>
        <v>ok</v>
      </c>
      <c r="L517" t="str">
        <f>IF(Hoja2!A517="'S/F'","--","")</f>
        <v/>
      </c>
      <c r="M517" t="str">
        <f>IF(LEN(Hoja2!C517)&gt;30,Hoja2!C517,"")</f>
        <v/>
      </c>
      <c r="O517" t="str">
        <f>IF(LEN(Hoja2!F517)&gt;110,LEN(Hoja2!F517),"")</f>
        <v/>
      </c>
      <c r="Q517" t="str">
        <f>IF(K517="ok",CONCATENATE(IF(Hoja2!A517="'S/F'","--",""),N517,"INSERT INTO seguimiento_oficios_recepcion_oficio(fecha_captura, folio_interno, no_oficio, dependencia_envia, firma, fecha_oficio, asunto, anexo, captura_id, estatus_id) VALUES ('",CONCATENATE(RIGHT(CONCATENATE("00",DAY(Hoja2!B517)),2),"/",RIGHT(CONCATENATE("00",MONTH(Hoja2!B517)),2),"/",RIGHT(CONCATENATE("00",YEAR(Hoja2!B517)),2)),"',",Hoja2!A517,",'",Hoja2!C517,"','",Hoja2!F517,"','",Hoja2!E517,"','",CONCATENATE(RIGHT(CONCATENATE("00",DAY(Hoja2!D517)),2),"/",RIGHT(CONCATENATE("00",MONTH(Hoja2!D517)),2),"/",RIGHT(CONCATENATE("00",YEAR(Hoja2!D517)),2)),"','",Hoja2!J517,"',","FALSE, 1,8);"), "")</f>
        <v>INSERT INTO seguimiento_oficios_recepcion_oficio(fecha_captura, folio_interno, no_oficio, dependencia_envia, firma, fecha_oficio, asunto, anexo, captura_id, estatus_id) VALUES ('22/01/13',553,'034','SA/SSG/DGSG','RAFAEL CONCHA ZURITA','17/01/13','SOL. JUSTIFICACION DEL DIA 11 AL C. JAVIER ALVAREZ CORTES POR SER SU CUMPLEAÑOS',FALSE, 1,8);</v>
      </c>
    </row>
    <row r="518" spans="6:17">
      <c r="F518" t="str">
        <f>RIGHT(CONCATENATE("00",DAY(Hoja2!B518)),2)</f>
        <v>22</v>
      </c>
      <c r="G518" t="str">
        <f>CONCATENATE(RIGHT(CONCATENATE("00",DAY(Hoja2!B518)),2),"/",RIGHT(CONCATENATE("00",MONTH(Hoja2!B518)),2),"/",RIGHT(CONCATENATE("00",YEAR(Hoja2!B518)),2))</f>
        <v>22/01/13</v>
      </c>
      <c r="H518" t="str">
        <f>RIGHT(CONCATENATE("00",DAY(Hoja2!D518)),2)</f>
        <v>19</v>
      </c>
      <c r="I518" t="str">
        <f>CONCATENATE(RIGHT(CONCATENATE("00",DAY(Hoja2!D518)),2),"/",RIGHT(CONCATENATE("00",MONTH(Hoja2!D518)),2),"/",RIGHT(CONCATENATE("00",YEAR(Hoja2!D518)),2))</f>
        <v>19/01/13</v>
      </c>
      <c r="J518" t="str">
        <f>IF(LEN(Hoja2!J518)&gt;150,LEN(Hoja2!J518),"")</f>
        <v/>
      </c>
      <c r="K518" t="str">
        <f>IF(Hoja2!A518&lt;&gt;"", IF(Hoja2!B518&lt;&gt;"", IF(Hoja2!C518&lt;&gt;"", IF(Hoja2!D518&lt;&gt;"", IF(Hoja2!E518&lt;&gt;"", IF(Hoja2!F518&lt;&gt;"", IF(Hoja2!J518&lt;&gt;"","ok",""),""),""),""),""),""),"")</f>
        <v>ok</v>
      </c>
      <c r="L518" t="str">
        <f>IF(Hoja2!A518="'S/F'","--","")</f>
        <v/>
      </c>
      <c r="M518" t="str">
        <f>IF(LEN(Hoja2!C518)&gt;30,Hoja2!C518,"")</f>
        <v/>
      </c>
      <c r="O518" t="str">
        <f>IF(LEN(Hoja2!F518)&gt;110,LEN(Hoja2!F518),"")</f>
        <v/>
      </c>
      <c r="Q518" t="str">
        <f>IF(K518="ok",CONCATENATE(IF(Hoja2!A518="'S/F'","--",""),N518,"INSERT INTO seguimiento_oficios_recepcion_oficio(fecha_captura, folio_interno, no_oficio, dependencia_envia, firma, fecha_oficio, asunto, anexo, captura_id, estatus_id) VALUES ('",CONCATENATE(RIGHT(CONCATENATE("00",DAY(Hoja2!B518)),2),"/",RIGHT(CONCATENATE("00",MONTH(Hoja2!B518)),2),"/",RIGHT(CONCATENATE("00",YEAR(Hoja2!B518)),2)),"',",Hoja2!A518,",'",Hoja2!C518,"','",Hoja2!F518,"','",Hoja2!E518,"','",CONCATENATE(RIGHT(CONCATENATE("00",DAY(Hoja2!D518)),2),"/",RIGHT(CONCATENATE("00",MONTH(Hoja2!D518)),2),"/",RIGHT(CONCATENATE("00",YEAR(Hoja2!D518)),2)),"','",Hoja2!J518,"',","FALSE, 1,8);"), "")</f>
        <v>INSERT INTO seguimiento_oficios_recepcion_oficio(fecha_captura, folio_interno, no_oficio, dependencia_envia, firma, fecha_oficio, asunto, anexo, captura_id, estatus_id) VALUES ('22/01/13',554,'013','IFORTAB','CONSUELO MARIA PEDRERO OCAÑA','19/01/13','SOLICITAN ADITOR PARA ENTREGA RECEPCION',FALSE, 1,8);</v>
      </c>
    </row>
    <row r="519" spans="6:17">
      <c r="F519" t="str">
        <f>RIGHT(CONCATENATE("00",DAY(Hoja2!B519)),2)</f>
        <v>22</v>
      </c>
      <c r="G519" t="str">
        <f>CONCATENATE(RIGHT(CONCATENATE("00",DAY(Hoja2!B519)),2),"/",RIGHT(CONCATENATE("00",MONTH(Hoja2!B519)),2),"/",RIGHT(CONCATENATE("00",YEAR(Hoja2!B519)),2))</f>
        <v>22/01/13</v>
      </c>
      <c r="H519" t="str">
        <f>RIGHT(CONCATENATE("00",DAY(Hoja2!D519)),2)</f>
        <v>21</v>
      </c>
      <c r="I519" t="str">
        <f>CONCATENATE(RIGHT(CONCATENATE("00",DAY(Hoja2!D519)),2),"/",RIGHT(CONCATENATE("00",MONTH(Hoja2!D519)),2),"/",RIGHT(CONCATENATE("00",YEAR(Hoja2!D519)),2))</f>
        <v>21/01/13</v>
      </c>
      <c r="J519" t="str">
        <f>IF(LEN(Hoja2!J519)&gt;150,LEN(Hoja2!J519),"")</f>
        <v/>
      </c>
      <c r="K519" t="str">
        <f>IF(Hoja2!A519&lt;&gt;"", IF(Hoja2!B519&lt;&gt;"", IF(Hoja2!C519&lt;&gt;"", IF(Hoja2!D519&lt;&gt;"", IF(Hoja2!E519&lt;&gt;"", IF(Hoja2!F519&lt;&gt;"", IF(Hoja2!J519&lt;&gt;"","ok",""),""),""),""),""),""),"")</f>
        <v>ok</v>
      </c>
      <c r="L519" t="str">
        <f>IF(Hoja2!A519="'S/F'","--","")</f>
        <v/>
      </c>
      <c r="M519" t="str">
        <f>IF(LEN(Hoja2!C519)&gt;30,Hoja2!C519,"")</f>
        <v/>
      </c>
      <c r="O519" t="str">
        <f>IF(LEN(Hoja2!F519)&gt;110,LEN(Hoja2!F519),"")</f>
        <v/>
      </c>
      <c r="Q519" t="str">
        <f>IF(K519="ok",CONCATENATE(IF(Hoja2!A519="'S/F'","--",""),N519,"INSERT INTO seguimiento_oficios_recepcion_oficio(fecha_captura, folio_interno, no_oficio, dependencia_envia, firma, fecha_oficio, asunto, anexo, captura_id, estatus_id) VALUES ('",CONCATENATE(RIGHT(CONCATENATE("00",DAY(Hoja2!B519)),2),"/",RIGHT(CONCATENATE("00",MONTH(Hoja2!B519)),2),"/",RIGHT(CONCATENATE("00",YEAR(Hoja2!B519)),2)),"',",Hoja2!A519,",'",Hoja2!C519,"','",Hoja2!F519,"','",Hoja2!E519,"','",CONCATENATE(RIGHT(CONCATENATE("00",DAY(Hoja2!D519)),2),"/",RIGHT(CONCATENATE("00",MONTH(Hoja2!D519)),2),"/",RIGHT(CONCATENATE("00",YEAR(Hoja2!D519)),2)),"','",Hoja2!J519,"',","FALSE, 1,8);"), "")</f>
        <v>INSERT INTO seguimiento_oficios_recepcion_oficio(fecha_captura, folio_interno, no_oficio, dependencia_envia, firma, fecha_oficio, asunto, anexo, captura_id, estatus_id) VALUES ('22/01/13',555,'S/N','SUTSET','RENE OVANDO OLAN','21/01/13','SOL. JUSTIFICACION DE FALTA DEL  21 DE LA C. ISABEL PEDRAZA ASCENCIO',FALSE, 1,8);</v>
      </c>
    </row>
    <row r="520" spans="6:17">
      <c r="F520" t="str">
        <f>RIGHT(CONCATENATE("00",DAY(Hoja2!B520)),2)</f>
        <v>22</v>
      </c>
      <c r="G520" t="str">
        <f>CONCATENATE(RIGHT(CONCATENATE("00",DAY(Hoja2!B520)),2),"/",RIGHT(CONCATENATE("00",MONTH(Hoja2!B520)),2),"/",RIGHT(CONCATENATE("00",YEAR(Hoja2!B520)),2))</f>
        <v>22/01/13</v>
      </c>
      <c r="H520" t="str">
        <f>RIGHT(CONCATENATE("00",DAY(Hoja2!D520)),2)</f>
        <v>18</v>
      </c>
      <c r="I520" t="str">
        <f>CONCATENATE(RIGHT(CONCATENATE("00",DAY(Hoja2!D520)),2),"/",RIGHT(CONCATENATE("00",MONTH(Hoja2!D520)),2),"/",RIGHT(CONCATENATE("00",YEAR(Hoja2!D520)),2))</f>
        <v>18/01/13</v>
      </c>
      <c r="J520" t="str">
        <f>IF(LEN(Hoja2!J520)&gt;150,LEN(Hoja2!J520),"")</f>
        <v/>
      </c>
      <c r="K520" t="str">
        <f>IF(Hoja2!A520&lt;&gt;"", IF(Hoja2!B520&lt;&gt;"", IF(Hoja2!C520&lt;&gt;"", IF(Hoja2!D520&lt;&gt;"", IF(Hoja2!E520&lt;&gt;"", IF(Hoja2!F520&lt;&gt;"", IF(Hoja2!J520&lt;&gt;"","ok",""),""),""),""),""),""),"")</f>
        <v>ok</v>
      </c>
      <c r="L520" t="str">
        <f>IF(Hoja2!A520="'S/F'","--","")</f>
        <v/>
      </c>
      <c r="M520" t="str">
        <f>IF(LEN(Hoja2!C520)&gt;30,Hoja2!C520,"")</f>
        <v/>
      </c>
      <c r="O520" t="str">
        <f>IF(LEN(Hoja2!F520)&gt;110,LEN(Hoja2!F520),"")</f>
        <v/>
      </c>
      <c r="Q520" t="str">
        <f>IF(K520="ok",CONCATENATE(IF(Hoja2!A520="'S/F'","--",""),N520,"INSERT INTO seguimiento_oficios_recepcion_oficio(fecha_captura, folio_interno, no_oficio, dependencia_envia, firma, fecha_oficio, asunto, anexo, captura_id, estatus_id) VALUES ('",CONCATENATE(RIGHT(CONCATENATE("00",DAY(Hoja2!B520)),2),"/",RIGHT(CONCATENATE("00",MONTH(Hoja2!B520)),2),"/",RIGHT(CONCATENATE("00",YEAR(Hoja2!B520)),2)),"',",Hoja2!A520,",'",Hoja2!C520,"','",Hoja2!F520,"','",Hoja2!E520,"','",CONCATENATE(RIGHT(CONCATENATE("00",DAY(Hoja2!D520)),2),"/",RIGHT(CONCATENATE("00",MONTH(Hoja2!D520)),2),"/",RIGHT(CONCATENATE("00",YEAR(Hoja2!D520)),2)),"','",Hoja2!J520,"',","FALSE, 1,8);"), "")</f>
        <v>INSERT INTO seguimiento_oficios_recepcion_oficio(fecha_captura, folio_interno, no_oficio, dependencia_envia, firma, fecha_oficio, asunto, anexo, captura_id, estatus_id) VALUES ('22/01/13',556,'S/N','SUTSET','RENE OVANDO OLAN','18/01/13','SOL. JUSTIFICACION DE FALTA  DEL 18 D ENERO DE LA C. CINTHIA DELGADO VASQUEZ',FALSE, 1,8);</v>
      </c>
    </row>
    <row r="521" spans="6:17">
      <c r="F521" t="str">
        <f>RIGHT(CONCATENATE("00",DAY(Hoja2!B521)),2)</f>
        <v>22</v>
      </c>
      <c r="G521" t="str">
        <f>CONCATENATE(RIGHT(CONCATENATE("00",DAY(Hoja2!B521)),2),"/",RIGHT(CONCATENATE("00",MONTH(Hoja2!B521)),2),"/",RIGHT(CONCATENATE("00",YEAR(Hoja2!B521)),2))</f>
        <v>22/01/13</v>
      </c>
      <c r="H521" t="str">
        <f>RIGHT(CONCATENATE("00",DAY(Hoja2!D521)),2)</f>
        <v>08</v>
      </c>
      <c r="I521" t="str">
        <f>CONCATENATE(RIGHT(CONCATENATE("00",DAY(Hoja2!D521)),2),"/",RIGHT(CONCATENATE("00",MONTH(Hoja2!D521)),2),"/",RIGHT(CONCATENATE("00",YEAR(Hoja2!D521)),2))</f>
        <v>08/01/13</v>
      </c>
      <c r="J521" t="str">
        <f>IF(LEN(Hoja2!J521)&gt;150,LEN(Hoja2!J521),"")</f>
        <v/>
      </c>
      <c r="K521" t="str">
        <f>IF(Hoja2!A521&lt;&gt;"", IF(Hoja2!B521&lt;&gt;"", IF(Hoja2!C521&lt;&gt;"", IF(Hoja2!D521&lt;&gt;"", IF(Hoja2!E521&lt;&gt;"", IF(Hoja2!F521&lt;&gt;"", IF(Hoja2!J521&lt;&gt;"","ok",""),""),""),""),""),""),"")</f>
        <v>ok</v>
      </c>
      <c r="L521" t="str">
        <f>IF(Hoja2!A521="'S/F'","--","")</f>
        <v/>
      </c>
      <c r="M521" t="str">
        <f>IF(LEN(Hoja2!C521)&gt;30,Hoja2!C521,"")</f>
        <v/>
      </c>
      <c r="O521" t="str">
        <f>IF(LEN(Hoja2!F521)&gt;110,LEN(Hoja2!F521),"")</f>
        <v/>
      </c>
      <c r="Q521" t="str">
        <f>IF(K521="ok",CONCATENATE(IF(Hoja2!A521="'S/F'","--",""),N521,"INSERT INTO seguimiento_oficios_recepcion_oficio(fecha_captura, folio_interno, no_oficio, dependencia_envia, firma, fecha_oficio, asunto, anexo, captura_id, estatus_id) VALUES ('",CONCATENATE(RIGHT(CONCATENATE("00",DAY(Hoja2!B521)),2),"/",RIGHT(CONCATENATE("00",MONTH(Hoja2!B521)),2),"/",RIGHT(CONCATENATE("00",YEAR(Hoja2!B521)),2)),"',",Hoja2!A521,",'",Hoja2!C521,"','",Hoja2!F521,"','",Hoja2!E521,"','",CONCATENATE(RIGHT(CONCATENATE("00",DAY(Hoja2!D521)),2),"/",RIGHT(CONCATENATE("00",MONTH(Hoja2!D521)),2),"/",RIGHT(CONCATENATE("00",YEAR(Hoja2!D521)),2)),"','",Hoja2!J521,"',","FALSE, 1,8);"), "")</f>
        <v>INSERT INTO seguimiento_oficios_recepcion_oficio(fecha_captura, folio_interno, no_oficio, dependencia_envia, firma, fecha_oficio, asunto, anexo, captura_id, estatus_id) VALUES ('22/01/13',557,'S/N','SUTSET','RENE OVANDO OLAN','08/01/13','SOL. JUSTIFICACION DE FALTA  DEL 8 Y 10  DE  ENERO DE LA C. CINTHIA DELGADO VASQUEZ',FALSE, 1,8);</v>
      </c>
    </row>
    <row r="522" spans="6:17">
      <c r="F522" t="str">
        <f>RIGHT(CONCATENATE("00",DAY(Hoja2!B522)),2)</f>
        <v>22</v>
      </c>
      <c r="G522" t="str">
        <f>CONCATENATE(RIGHT(CONCATENATE("00",DAY(Hoja2!B522)),2),"/",RIGHT(CONCATENATE("00",MONTH(Hoja2!B522)),2),"/",RIGHT(CONCATENATE("00",YEAR(Hoja2!B522)),2))</f>
        <v>22/01/13</v>
      </c>
      <c r="H522" t="str">
        <f>RIGHT(CONCATENATE("00",DAY(Hoja2!D522)),2)</f>
        <v>21</v>
      </c>
      <c r="I522" t="str">
        <f>CONCATENATE(RIGHT(CONCATENATE("00",DAY(Hoja2!D522)),2),"/",RIGHT(CONCATENATE("00",MONTH(Hoja2!D522)),2),"/",RIGHT(CONCATENATE("00",YEAR(Hoja2!D522)),2))</f>
        <v>21/01/13</v>
      </c>
      <c r="J522" t="str">
        <f>IF(LEN(Hoja2!J522)&gt;150,LEN(Hoja2!J522),"")</f>
        <v/>
      </c>
      <c r="K522" t="str">
        <f>IF(Hoja2!A522&lt;&gt;"", IF(Hoja2!B522&lt;&gt;"", IF(Hoja2!C522&lt;&gt;"", IF(Hoja2!D522&lt;&gt;"", IF(Hoja2!E522&lt;&gt;"", IF(Hoja2!F522&lt;&gt;"", IF(Hoja2!J522&lt;&gt;"","ok",""),""),""),""),""),""),"")</f>
        <v>ok</v>
      </c>
      <c r="L522" t="str">
        <f>IF(Hoja2!A522="'S/F'","--","")</f>
        <v/>
      </c>
      <c r="M522" t="str">
        <f>IF(LEN(Hoja2!C522)&gt;30,Hoja2!C522,"")</f>
        <v/>
      </c>
      <c r="O522" t="str">
        <f>IF(LEN(Hoja2!F522)&gt;110,LEN(Hoja2!F522),"")</f>
        <v/>
      </c>
      <c r="Q522" t="str">
        <f>IF(K522="ok",CONCATENATE(IF(Hoja2!A522="'S/F'","--",""),N522,"INSERT INTO seguimiento_oficios_recepcion_oficio(fecha_captura, folio_interno, no_oficio, dependencia_envia, firma, fecha_oficio, asunto, anexo, captura_id, estatus_id) VALUES ('",CONCATENATE(RIGHT(CONCATENATE("00",DAY(Hoja2!B522)),2),"/",RIGHT(CONCATENATE("00",MONTH(Hoja2!B522)),2),"/",RIGHT(CONCATENATE("00",YEAR(Hoja2!B522)),2)),"',",Hoja2!A522,",'",Hoja2!C522,"','",Hoja2!F522,"','",Hoja2!E522,"','",CONCATENATE(RIGHT(CONCATENATE("00",DAY(Hoja2!D522)),2),"/",RIGHT(CONCATENATE("00",MONTH(Hoja2!D522)),2),"/",RIGHT(CONCATENATE("00",YEAR(Hoja2!D522)),2)),"','",Hoja2!J522,"',","FALSE, 1,8);"), "")</f>
        <v>INSERT INTO seguimiento_oficios_recepcion_oficio(fecha_captura, folio_interno, no_oficio, dependencia_envia, firma, fecha_oficio, asunto, anexo, captura_id, estatus_id) VALUES ('22/01/13',558,'S/N','PART.','VIVIANA ZURITA MENDOZA','21/01/13','SOL. PERMISO PARA INSTALAR UN PUESTO EN EL AREA LATERAL DE SECRETARIA DE SALUD',FALSE, 1,8);</v>
      </c>
    </row>
    <row r="523" spans="6:17">
      <c r="F523" t="str">
        <f>RIGHT(CONCATENATE("00",DAY(Hoja2!B523)),2)</f>
        <v>22</v>
      </c>
      <c r="G523" t="str">
        <f>CONCATENATE(RIGHT(CONCATENATE("00",DAY(Hoja2!B523)),2),"/",RIGHT(CONCATENATE("00",MONTH(Hoja2!B523)),2),"/",RIGHT(CONCATENATE("00",YEAR(Hoja2!B523)),2))</f>
        <v>22/01/13</v>
      </c>
      <c r="H523" t="str">
        <f>RIGHT(CONCATENATE("00",DAY(Hoja2!D523)),2)</f>
        <v>17</v>
      </c>
      <c r="I523" t="str">
        <f>CONCATENATE(RIGHT(CONCATENATE("00",DAY(Hoja2!D523)),2),"/",RIGHT(CONCATENATE("00",MONTH(Hoja2!D523)),2),"/",RIGHT(CONCATENATE("00",YEAR(Hoja2!D523)),2))</f>
        <v>17/01/13</v>
      </c>
      <c r="J523" t="str">
        <f>IF(LEN(Hoja2!J523)&gt;150,LEN(Hoja2!J523),"")</f>
        <v/>
      </c>
      <c r="K523" t="str">
        <f>IF(Hoja2!A523&lt;&gt;"", IF(Hoja2!B523&lt;&gt;"", IF(Hoja2!C523&lt;&gt;"", IF(Hoja2!D523&lt;&gt;"", IF(Hoja2!E523&lt;&gt;"", IF(Hoja2!F523&lt;&gt;"", IF(Hoja2!J523&lt;&gt;"","ok",""),""),""),""),""),""),"")</f>
        <v>ok</v>
      </c>
      <c r="L523" t="str">
        <f>IF(Hoja2!A523="'S/F'","--","")</f>
        <v/>
      </c>
      <c r="M523" t="str">
        <f>IF(LEN(Hoja2!C523)&gt;30,Hoja2!C523,"")</f>
        <v/>
      </c>
      <c r="O523" t="str">
        <f>IF(LEN(Hoja2!F523)&gt;110,LEN(Hoja2!F523),"")</f>
        <v/>
      </c>
      <c r="Q523" t="str">
        <f>IF(K523="ok",CONCATENATE(IF(Hoja2!A523="'S/F'","--",""),N523,"INSERT INTO seguimiento_oficios_recepcion_oficio(fecha_captura, folio_interno, no_oficio, dependencia_envia, firma, fecha_oficio, asunto, anexo, captura_id, estatus_id) VALUES ('",CONCATENATE(RIGHT(CONCATENATE("00",DAY(Hoja2!B523)),2),"/",RIGHT(CONCATENATE("00",MONTH(Hoja2!B523)),2),"/",RIGHT(CONCATENATE("00",YEAR(Hoja2!B523)),2)),"',",Hoja2!A523,",'",Hoja2!C523,"','",Hoja2!F523,"','",Hoja2!E523,"','",CONCATENATE(RIGHT(CONCATENATE("00",DAY(Hoja2!D523)),2),"/",RIGHT(CONCATENATE("00",MONTH(Hoja2!D523)),2),"/",RIGHT(CONCATENATE("00",YEAR(Hoja2!D523)),2)),"','",Hoja2!J523,"',","FALSE, 1,8);"), "")</f>
        <v>INSERT INTO seguimiento_oficios_recepcion_oficio(fecha_captura, folio_interno, no_oficio, dependencia_envia, firma, fecha_oficio, asunto, anexo, captura_id, estatus_id) VALUES ('22/01/13',559,'014','SA/SSRM/DTG','HECTOR PEREZ GODOY','17/01/13','ENVIA LICENCIA MEDICA ORIGINAL A NOMBRE DEL C. JORGE ALBERTO LOAIZA GARCIA',FALSE, 1,8);</v>
      </c>
    </row>
    <row r="524" spans="6:17">
      <c r="F524" t="str">
        <f>RIGHT(CONCATENATE("00",DAY(Hoja2!B524)),2)</f>
        <v>22</v>
      </c>
      <c r="G524" t="str">
        <f>CONCATENATE(RIGHT(CONCATENATE("00",DAY(Hoja2!B524)),2),"/",RIGHT(CONCATENATE("00",MONTH(Hoja2!B524)),2),"/",RIGHT(CONCATENATE("00",YEAR(Hoja2!B524)),2))</f>
        <v>22/01/13</v>
      </c>
      <c r="H524" t="str">
        <f>RIGHT(CONCATENATE("00",DAY(Hoja2!D524)),2)</f>
        <v>21</v>
      </c>
      <c r="I524" t="str">
        <f>CONCATENATE(RIGHT(CONCATENATE("00",DAY(Hoja2!D524)),2),"/",RIGHT(CONCATENATE("00",MONTH(Hoja2!D524)),2),"/",RIGHT(CONCATENATE("00",YEAR(Hoja2!D524)),2))</f>
        <v>21/01/13</v>
      </c>
      <c r="J524" t="str">
        <f>IF(LEN(Hoja2!J524)&gt;150,LEN(Hoja2!J524),"")</f>
        <v/>
      </c>
      <c r="K524" t="str">
        <f>IF(Hoja2!A524&lt;&gt;"", IF(Hoja2!B524&lt;&gt;"", IF(Hoja2!C524&lt;&gt;"", IF(Hoja2!D524&lt;&gt;"", IF(Hoja2!E524&lt;&gt;"", IF(Hoja2!F524&lt;&gt;"", IF(Hoja2!J524&lt;&gt;"","ok",""),""),""),""),""),""),"")</f>
        <v>ok</v>
      </c>
      <c r="L524" t="str">
        <f>IF(Hoja2!A524="'S/F'","--","")</f>
        <v/>
      </c>
      <c r="M524" t="str">
        <f>IF(LEN(Hoja2!C524)&gt;30,Hoja2!C524,"")</f>
        <v/>
      </c>
      <c r="O524" t="str">
        <f>IF(LEN(Hoja2!F524)&gt;110,LEN(Hoja2!F524),"")</f>
        <v/>
      </c>
      <c r="Q524" t="str">
        <f>IF(K524="ok",CONCATENATE(IF(Hoja2!A524="'S/F'","--",""),N524,"INSERT INTO seguimiento_oficios_recepcion_oficio(fecha_captura, folio_interno, no_oficio, dependencia_envia, firma, fecha_oficio, asunto, anexo, captura_id, estatus_id) VALUES ('",CONCATENATE(RIGHT(CONCATENATE("00",DAY(Hoja2!B524)),2),"/",RIGHT(CONCATENATE("00",MONTH(Hoja2!B524)),2),"/",RIGHT(CONCATENATE("00",YEAR(Hoja2!B524)),2)),"',",Hoja2!A524,",'",Hoja2!C524,"','",Hoja2!F524,"','",Hoja2!E524,"','",CONCATENATE(RIGHT(CONCATENATE("00",DAY(Hoja2!D524)),2),"/",RIGHT(CONCATENATE("00",MONTH(Hoja2!D524)),2),"/",RIGHT(CONCATENATE("00",YEAR(Hoja2!D524)),2)),"','",Hoja2!J524,"',","FALSE, 1,8);"), "")</f>
        <v>INSERT INTO seguimiento_oficios_recepcion_oficio(fecha_captura, folio_interno, no_oficio, dependencia_envia, firma, fecha_oficio, asunto, anexo, captura_id, estatus_id) VALUES ('22/01/13',560,'049','SPF','WILVER MENDEZ MAGAÑA','21/01/13','REUNION DE TRABAJO PARA LA INSTALCION DEL COPLADET',FALSE, 1,8);</v>
      </c>
    </row>
    <row r="525" spans="6:17">
      <c r="F525" t="str">
        <f>RIGHT(CONCATENATE("00",DAY(Hoja2!B525)),2)</f>
        <v>22</v>
      </c>
      <c r="G525" t="str">
        <f>CONCATENATE(RIGHT(CONCATENATE("00",DAY(Hoja2!B525)),2),"/",RIGHT(CONCATENATE("00",MONTH(Hoja2!B525)),2),"/",RIGHT(CONCATENATE("00",YEAR(Hoja2!B525)),2))</f>
        <v>22/01/13</v>
      </c>
      <c r="H525" t="str">
        <f>RIGHT(CONCATENATE("00",DAY(Hoja2!D525)),2)</f>
        <v>21</v>
      </c>
      <c r="I525" t="str">
        <f>CONCATENATE(RIGHT(CONCATENATE("00",DAY(Hoja2!D525)),2),"/",RIGHT(CONCATENATE("00",MONTH(Hoja2!D525)),2),"/",RIGHT(CONCATENATE("00",YEAR(Hoja2!D525)),2))</f>
        <v>21/01/13</v>
      </c>
      <c r="J525" t="str">
        <f>IF(LEN(Hoja2!J525)&gt;150,LEN(Hoja2!J525),"")</f>
        <v/>
      </c>
      <c r="K525" t="str">
        <f>IF(Hoja2!A525&lt;&gt;"", IF(Hoja2!B525&lt;&gt;"", IF(Hoja2!C525&lt;&gt;"", IF(Hoja2!D525&lt;&gt;"", IF(Hoja2!E525&lt;&gt;"", IF(Hoja2!F525&lt;&gt;"", IF(Hoja2!J525&lt;&gt;"","ok",""),""),""),""),""),""),"")</f>
        <v>ok</v>
      </c>
      <c r="L525" t="str">
        <f>IF(Hoja2!A525="'S/F'","--","")</f>
        <v/>
      </c>
      <c r="M525" t="str">
        <f>IF(LEN(Hoja2!C525)&gt;30,Hoja2!C525,"")</f>
        <v/>
      </c>
      <c r="O525" t="str">
        <f>IF(LEN(Hoja2!F525)&gt;110,LEN(Hoja2!F525),"")</f>
        <v/>
      </c>
      <c r="Q525" t="str">
        <f>IF(K525="ok",CONCATENATE(IF(Hoja2!A525="'S/F'","--",""),N525,"INSERT INTO seguimiento_oficios_recepcion_oficio(fecha_captura, folio_interno, no_oficio, dependencia_envia, firma, fecha_oficio, asunto, anexo, captura_id, estatus_id) VALUES ('",CONCATENATE(RIGHT(CONCATENATE("00",DAY(Hoja2!B525)),2),"/",RIGHT(CONCATENATE("00",MONTH(Hoja2!B525)),2),"/",RIGHT(CONCATENATE("00",YEAR(Hoja2!B525)),2)),"',",Hoja2!A525,",'",Hoja2!C525,"','",Hoja2!F525,"','",Hoja2!E525,"','",CONCATENATE(RIGHT(CONCATENATE("00",DAY(Hoja2!D525)),2),"/",RIGHT(CONCATENATE("00",MONTH(Hoja2!D525)),2),"/",RIGHT(CONCATENATE("00",YEAR(Hoja2!D525)),2)),"','",Hoja2!J525,"',","FALSE, 1,8);"), "")</f>
        <v>INSERT INTO seguimiento_oficios_recepcion_oficio(fecha_captura, folio_interno, no_oficio, dependencia_envia, firma, fecha_oficio, asunto, anexo, captura_id, estatus_id) VALUES ('22/01/13',561,'085','SEDAFOP','ANA LAURA FLORES HERNANDEZ','21/01/13','ENVIAN NOMINA COMPENSACION POR DESEMPEÑO',FALSE, 1,8);</v>
      </c>
    </row>
    <row r="526" spans="6:17">
      <c r="F526" t="str">
        <f>RIGHT(CONCATENATE("00",DAY(Hoja2!B526)),2)</f>
        <v>22</v>
      </c>
      <c r="G526" t="str">
        <f>CONCATENATE(RIGHT(CONCATENATE("00",DAY(Hoja2!B526)),2),"/",RIGHT(CONCATENATE("00",MONTH(Hoja2!B526)),2),"/",RIGHT(CONCATENATE("00",YEAR(Hoja2!B526)),2))</f>
        <v>22/01/13</v>
      </c>
      <c r="H526" t="str">
        <f>RIGHT(CONCATENATE("00",DAY(Hoja2!D526)),2)</f>
        <v>21</v>
      </c>
      <c r="I526" t="str">
        <f>CONCATENATE(RIGHT(CONCATENATE("00",DAY(Hoja2!D526)),2),"/",RIGHT(CONCATENATE("00",MONTH(Hoja2!D526)),2),"/",RIGHT(CONCATENATE("00",YEAR(Hoja2!D526)),2))</f>
        <v>21/01/13</v>
      </c>
      <c r="J526" t="str">
        <f>IF(LEN(Hoja2!J526)&gt;150,LEN(Hoja2!J526),"")</f>
        <v/>
      </c>
      <c r="K526" t="str">
        <f>IF(Hoja2!A526&lt;&gt;"", IF(Hoja2!B526&lt;&gt;"", IF(Hoja2!C526&lt;&gt;"", IF(Hoja2!D526&lt;&gt;"", IF(Hoja2!E526&lt;&gt;"", IF(Hoja2!F526&lt;&gt;"", IF(Hoja2!J526&lt;&gt;"","ok",""),""),""),""),""),""),"")</f>
        <v>ok</v>
      </c>
      <c r="L526" t="str">
        <f>IF(Hoja2!A526="'S/F'","--","")</f>
        <v/>
      </c>
      <c r="M526" t="str">
        <f>IF(LEN(Hoja2!C526)&gt;30,Hoja2!C526,"")</f>
        <v/>
      </c>
      <c r="O526" t="str">
        <f>IF(LEN(Hoja2!F526)&gt;110,LEN(Hoja2!F526),"")</f>
        <v/>
      </c>
      <c r="Q526" t="str">
        <f>IF(K526="ok",CONCATENATE(IF(Hoja2!A526="'S/F'","--",""),N526,"INSERT INTO seguimiento_oficios_recepcion_oficio(fecha_captura, folio_interno, no_oficio, dependencia_envia, firma, fecha_oficio, asunto, anexo, captura_id, estatus_id) VALUES ('",CONCATENATE(RIGHT(CONCATENATE("00",DAY(Hoja2!B526)),2),"/",RIGHT(CONCATENATE("00",MONTH(Hoja2!B526)),2),"/",RIGHT(CONCATENATE("00",YEAR(Hoja2!B526)),2)),"',",Hoja2!A526,",'",Hoja2!C526,"','",Hoja2!F526,"','",Hoja2!E526,"','",CONCATENATE(RIGHT(CONCATENATE("00",DAY(Hoja2!D526)),2),"/",RIGHT(CONCATENATE("00",MONTH(Hoja2!D526)),2),"/",RIGHT(CONCATENATE("00",YEAR(Hoja2!D526)),2)),"','",Hoja2!J526,"',","FALSE, 1,8);"), "")</f>
        <v>INSERT INTO seguimiento_oficios_recepcion_oficio(fecha_captura, folio_interno, no_oficio, dependencia_envia, firma, fecha_oficio, asunto, anexo, captura_id, estatus_id) VALUES ('22/01/13',562,'045','SSP','LUIS ENRIQUE RUIZ GONZALEZ','21/01/13','ENVIAN OF. ORIGINAL DE PENSION ALIMENTICIA EN CONTRA DEL C. SANTIAGO OLAN PEREZ',FALSE, 1,8);</v>
      </c>
    </row>
    <row r="527" spans="6:17">
      <c r="F527" t="str">
        <f>RIGHT(CONCATENATE("00",DAY(Hoja2!B527)),2)</f>
        <v>22</v>
      </c>
      <c r="G527" t="str">
        <f>CONCATENATE(RIGHT(CONCATENATE("00",DAY(Hoja2!B527)),2),"/",RIGHT(CONCATENATE("00",MONTH(Hoja2!B527)),2),"/",RIGHT(CONCATENATE("00",YEAR(Hoja2!B527)),2))</f>
        <v>22/01/13</v>
      </c>
      <c r="H527" t="str">
        <f>RIGHT(CONCATENATE("00",DAY(Hoja2!D527)),2)</f>
        <v>21</v>
      </c>
      <c r="I527" t="str">
        <f>CONCATENATE(RIGHT(CONCATENATE("00",DAY(Hoja2!D527)),2),"/",RIGHT(CONCATENATE("00",MONTH(Hoja2!D527)),2),"/",RIGHT(CONCATENATE("00",YEAR(Hoja2!D527)),2))</f>
        <v>21/01/13</v>
      </c>
      <c r="J527" t="str">
        <f>IF(LEN(Hoja2!J527)&gt;150,LEN(Hoja2!J527),"")</f>
        <v/>
      </c>
      <c r="K527" t="str">
        <f>IF(Hoja2!A527&lt;&gt;"", IF(Hoja2!B527&lt;&gt;"", IF(Hoja2!C527&lt;&gt;"", IF(Hoja2!D527&lt;&gt;"", IF(Hoja2!E527&lt;&gt;"", IF(Hoja2!F527&lt;&gt;"", IF(Hoja2!J527&lt;&gt;"","ok",""),""),""),""),""),""),"")</f>
        <v>ok</v>
      </c>
      <c r="L527" t="str">
        <f>IF(Hoja2!A527="'S/F'","--","")</f>
        <v/>
      </c>
      <c r="M527" t="str">
        <f>IF(LEN(Hoja2!C527)&gt;30,Hoja2!C527,"")</f>
        <v/>
      </c>
      <c r="O527" t="str">
        <f>IF(LEN(Hoja2!F527)&gt;110,LEN(Hoja2!F527),"")</f>
        <v/>
      </c>
      <c r="Q527" t="str">
        <f>IF(K527="ok",CONCATENATE(IF(Hoja2!A527="'S/F'","--",""),N527,"INSERT INTO seguimiento_oficios_recepcion_oficio(fecha_captura, folio_interno, no_oficio, dependencia_envia, firma, fecha_oficio, asunto, anexo, captura_id, estatus_id) VALUES ('",CONCATENATE(RIGHT(CONCATENATE("00",DAY(Hoja2!B527)),2),"/",RIGHT(CONCATENATE("00",MONTH(Hoja2!B527)),2),"/",RIGHT(CONCATENATE("00",YEAR(Hoja2!B527)),2)),"',",Hoja2!A527,",'",Hoja2!C527,"','",Hoja2!F527,"','",Hoja2!E527,"','",CONCATENATE(RIGHT(CONCATENATE("00",DAY(Hoja2!D527)),2),"/",RIGHT(CONCATENATE("00",MONTH(Hoja2!D527)),2),"/",RIGHT(CONCATENATE("00",YEAR(Hoja2!D527)),2)),"','",Hoja2!J527,"',","FALSE, 1,8);"), "")</f>
        <v>INSERT INTO seguimiento_oficios_recepcion_oficio(fecha_captura, folio_interno, no_oficio, dependencia_envia, firma, fecha_oficio, asunto, anexo, captura_id, estatus_id) VALUES ('22/01/13',563,'38','SSP','LUIS ENRIQUE RUIZ GONZALEZ','21/01/13','ENVIAN OF. ORIGINAL DE PENSION ALIMENTICIA EN CONTRA DEL C. JESUS MANUEL MORENO VIDAL',FALSE, 1,8);</v>
      </c>
    </row>
    <row r="528" spans="6:17">
      <c r="F528" t="str">
        <f>RIGHT(CONCATENATE("00",DAY(Hoja2!B528)),2)</f>
        <v>22</v>
      </c>
      <c r="G528" t="str">
        <f>CONCATENATE(RIGHT(CONCATENATE("00",DAY(Hoja2!B528)),2),"/",RIGHT(CONCATENATE("00",MONTH(Hoja2!B528)),2),"/",RIGHT(CONCATENATE("00",YEAR(Hoja2!B528)),2))</f>
        <v>22/01/13</v>
      </c>
      <c r="H528" t="str">
        <f>RIGHT(CONCATENATE("00",DAY(Hoja2!D528)),2)</f>
        <v>22</v>
      </c>
      <c r="I528" t="str">
        <f>CONCATENATE(RIGHT(CONCATENATE("00",DAY(Hoja2!D528)),2),"/",RIGHT(CONCATENATE("00",MONTH(Hoja2!D528)),2),"/",RIGHT(CONCATENATE("00",YEAR(Hoja2!D528)),2))</f>
        <v>22/01/13</v>
      </c>
      <c r="J528" t="str">
        <f>IF(LEN(Hoja2!J528)&gt;150,LEN(Hoja2!J528),"")</f>
        <v/>
      </c>
      <c r="K528" t="str">
        <f>IF(Hoja2!A528&lt;&gt;"", IF(Hoja2!B528&lt;&gt;"", IF(Hoja2!C528&lt;&gt;"", IF(Hoja2!D528&lt;&gt;"", IF(Hoja2!E528&lt;&gt;"", IF(Hoja2!F528&lt;&gt;"", IF(Hoja2!J528&lt;&gt;"","ok",""),""),""),""),""),""),"")</f>
        <v>ok</v>
      </c>
      <c r="L528" t="str">
        <f>IF(Hoja2!A528="'S/F'","--","")</f>
        <v/>
      </c>
      <c r="M528" t="str">
        <f>IF(LEN(Hoja2!C528)&gt;30,Hoja2!C528,"")</f>
        <v/>
      </c>
      <c r="O528" t="str">
        <f>IF(LEN(Hoja2!F528)&gt;110,LEN(Hoja2!F528),"")</f>
        <v/>
      </c>
      <c r="Q528" t="str">
        <f>IF(K528="ok",CONCATENATE(IF(Hoja2!A528="'S/F'","--",""),N528,"INSERT INTO seguimiento_oficios_recepcion_oficio(fecha_captura, folio_interno, no_oficio, dependencia_envia, firma, fecha_oficio, asunto, anexo, captura_id, estatus_id) VALUES ('",CONCATENATE(RIGHT(CONCATENATE("00",DAY(Hoja2!B528)),2),"/",RIGHT(CONCATENATE("00",MONTH(Hoja2!B528)),2),"/",RIGHT(CONCATENATE("00",YEAR(Hoja2!B528)),2)),"',",Hoja2!A528,",'",Hoja2!C528,"','",Hoja2!F528,"','",Hoja2!E528,"','",CONCATENATE(RIGHT(CONCATENATE("00",DAY(Hoja2!D528)),2),"/",RIGHT(CONCATENATE("00",MONTH(Hoja2!D528)),2),"/",RIGHT(CONCATENATE("00",YEAR(Hoja2!D528)),2)),"','",Hoja2!J528,"',","FALSE, 1,8);"), "")</f>
        <v>INSERT INTO seguimiento_oficios_recepcion_oficio(fecha_captura, folio_interno, no_oficio, dependencia_envia, firma, fecha_oficio, asunto, anexo, captura_id, estatus_id) VALUES ('22/01/13',565,'045','SOTOP','JOSE RAMON CALZADA FALCON','22/01/13','SOLICITA CLAVE DE SIGG',FALSE, 1,8);</v>
      </c>
    </row>
    <row r="529" spans="6:17">
      <c r="F529" t="str">
        <f>RIGHT(CONCATENATE("00",DAY(Hoja2!B529)),2)</f>
        <v>22</v>
      </c>
      <c r="G529" t="str">
        <f>CONCATENATE(RIGHT(CONCATENATE("00",DAY(Hoja2!B529)),2),"/",RIGHT(CONCATENATE("00",MONTH(Hoja2!B529)),2),"/",RIGHT(CONCATENATE("00",YEAR(Hoja2!B529)),2))</f>
        <v>22/01/13</v>
      </c>
      <c r="H529" t="str">
        <f>RIGHT(CONCATENATE("00",DAY(Hoja2!D529)),2)</f>
        <v>22</v>
      </c>
      <c r="I529" t="str">
        <f>CONCATENATE(RIGHT(CONCATENATE("00",DAY(Hoja2!D529)),2),"/",RIGHT(CONCATENATE("00",MONTH(Hoja2!D529)),2),"/",RIGHT(CONCATENATE("00",YEAR(Hoja2!D529)),2))</f>
        <v>22/01/13</v>
      </c>
      <c r="J529" t="str">
        <f>IF(LEN(Hoja2!J529)&gt;150,LEN(Hoja2!J529),"")</f>
        <v/>
      </c>
      <c r="K529" t="str">
        <f>IF(Hoja2!A529&lt;&gt;"", IF(Hoja2!B529&lt;&gt;"", IF(Hoja2!C529&lt;&gt;"", IF(Hoja2!D529&lt;&gt;"", IF(Hoja2!E529&lt;&gt;"", IF(Hoja2!F529&lt;&gt;"", IF(Hoja2!J529&lt;&gt;"","ok",""),""),""),""),""),""),"")</f>
        <v>ok</v>
      </c>
      <c r="L529" t="str">
        <f>IF(Hoja2!A529="'S/F'","--","")</f>
        <v/>
      </c>
      <c r="M529" t="str">
        <f>IF(LEN(Hoja2!C529)&gt;30,Hoja2!C529,"")</f>
        <v/>
      </c>
      <c r="O529" t="str">
        <f>IF(LEN(Hoja2!F529)&gt;110,LEN(Hoja2!F529),"")</f>
        <v/>
      </c>
      <c r="Q529" t="str">
        <f>IF(K529="ok",CONCATENATE(IF(Hoja2!A529="'S/F'","--",""),N529,"INSERT INTO seguimiento_oficios_recepcion_oficio(fecha_captura, folio_interno, no_oficio, dependencia_envia, firma, fecha_oficio, asunto, anexo, captura_id, estatus_id) VALUES ('",CONCATENATE(RIGHT(CONCATENATE("00",DAY(Hoja2!B529)),2),"/",RIGHT(CONCATENATE("00",MONTH(Hoja2!B529)),2),"/",RIGHT(CONCATENATE("00",YEAR(Hoja2!B529)),2)),"',",Hoja2!A529,",'",Hoja2!C529,"','",Hoja2!F529,"','",Hoja2!E529,"','",CONCATENATE(RIGHT(CONCATENATE("00",DAY(Hoja2!D529)),2),"/",RIGHT(CONCATENATE("00",MONTH(Hoja2!D529)),2),"/",RIGHT(CONCATENATE("00",YEAR(Hoja2!D529)),2)),"','",Hoja2!J529,"',","FALSE, 1,8);"), "")</f>
        <v>INSERT INTO seguimiento_oficios_recepcion_oficio(fecha_captura, folio_interno, no_oficio, dependencia_envia, firma, fecha_oficio, asunto, anexo, captura_id, estatus_id) VALUES ('22/01/13',566,'S/N','SA/SSRM','MARQUEZA CERINO FRIAS','22/01/13','SOLICITA AUTORIZACION  DE DIAS ECONOMICOS 23 Y 24 DE ENERO',FALSE, 1,8);</v>
      </c>
    </row>
    <row r="530" spans="6:17">
      <c r="F530" t="str">
        <f>RIGHT(CONCATENATE("00",DAY(Hoja2!B530)),2)</f>
        <v>22</v>
      </c>
      <c r="G530" t="str">
        <f>CONCATENATE(RIGHT(CONCATENATE("00",DAY(Hoja2!B530)),2),"/",RIGHT(CONCATENATE("00",MONTH(Hoja2!B530)),2),"/",RIGHT(CONCATENATE("00",YEAR(Hoja2!B530)),2))</f>
        <v>22/01/13</v>
      </c>
      <c r="H530" t="str">
        <f>RIGHT(CONCATENATE("00",DAY(Hoja2!D530)),2)</f>
        <v>22</v>
      </c>
      <c r="I530" t="str">
        <f>CONCATENATE(RIGHT(CONCATENATE("00",DAY(Hoja2!D530)),2),"/",RIGHT(CONCATENATE("00",MONTH(Hoja2!D530)),2),"/",RIGHT(CONCATENATE("00",YEAR(Hoja2!D530)),2))</f>
        <v>22/01/13</v>
      </c>
      <c r="J530" t="str">
        <f>IF(LEN(Hoja2!J530)&gt;150,LEN(Hoja2!J530),"")</f>
        <v/>
      </c>
      <c r="K530" t="str">
        <f>IF(Hoja2!A530&lt;&gt;"", IF(Hoja2!B530&lt;&gt;"", IF(Hoja2!C530&lt;&gt;"", IF(Hoja2!D530&lt;&gt;"", IF(Hoja2!E530&lt;&gt;"", IF(Hoja2!F530&lt;&gt;"", IF(Hoja2!J530&lt;&gt;"","ok",""),""),""),""),""),""),"")</f>
        <v>ok</v>
      </c>
      <c r="L530" t="str">
        <f>IF(Hoja2!A530="'S/F'","--","")</f>
        <v/>
      </c>
      <c r="M530" t="str">
        <f>IF(LEN(Hoja2!C530)&gt;30,Hoja2!C530,"")</f>
        <v/>
      </c>
      <c r="O530" t="str">
        <f>IF(LEN(Hoja2!F530)&gt;110,LEN(Hoja2!F530),"")</f>
        <v/>
      </c>
      <c r="Q530" t="str">
        <f>IF(K530="ok",CONCATENATE(IF(Hoja2!A530="'S/F'","--",""),N530,"INSERT INTO seguimiento_oficios_recepcion_oficio(fecha_captura, folio_interno, no_oficio, dependencia_envia, firma, fecha_oficio, asunto, anexo, captura_id, estatus_id) VALUES ('",CONCATENATE(RIGHT(CONCATENATE("00",DAY(Hoja2!B530)),2),"/",RIGHT(CONCATENATE("00",MONTH(Hoja2!B530)),2),"/",RIGHT(CONCATENATE("00",YEAR(Hoja2!B530)),2)),"',",Hoja2!A530,",'",Hoja2!C530,"','",Hoja2!F530,"','",Hoja2!E530,"','",CONCATENATE(RIGHT(CONCATENATE("00",DAY(Hoja2!D530)),2),"/",RIGHT(CONCATENATE("00",MONTH(Hoja2!D530)),2),"/",RIGHT(CONCATENATE("00",YEAR(Hoja2!D530)),2)),"','",Hoja2!J530,"',","FALSE, 1,8);"), "")</f>
        <v>INSERT INTO seguimiento_oficios_recepcion_oficio(fecha_captura, folio_interno, no_oficio, dependencia_envia, firma, fecha_oficio, asunto, anexo, captura_id, estatus_id) VALUES ('22/01/13',567,'S/N','PROMOBIEN','MARINA MAY ALEJANDRO','22/01/13','ENVIAN RECIBO 01/2013',FALSE, 1,8);</v>
      </c>
    </row>
    <row r="531" spans="6:17">
      <c r="F531" t="str">
        <f>RIGHT(CONCATENATE("00",DAY(Hoja2!B531)),2)</f>
        <v>22</v>
      </c>
      <c r="G531" t="str">
        <f>CONCATENATE(RIGHT(CONCATENATE("00",DAY(Hoja2!B531)),2),"/",RIGHT(CONCATENATE("00",MONTH(Hoja2!B531)),2),"/",RIGHT(CONCATENATE("00",YEAR(Hoja2!B531)),2))</f>
        <v>22/01/13</v>
      </c>
      <c r="H531" t="str">
        <f>RIGHT(CONCATENATE("00",DAY(Hoja2!D531)),2)</f>
        <v>22</v>
      </c>
      <c r="I531" t="str">
        <f>CONCATENATE(RIGHT(CONCATENATE("00",DAY(Hoja2!D531)),2),"/",RIGHT(CONCATENATE("00",MONTH(Hoja2!D531)),2),"/",RIGHT(CONCATENATE("00",YEAR(Hoja2!D531)),2))</f>
        <v>22/01/13</v>
      </c>
      <c r="J531" t="str">
        <f>IF(LEN(Hoja2!J531)&gt;150,LEN(Hoja2!J531),"")</f>
        <v/>
      </c>
      <c r="K531" t="str">
        <f>IF(Hoja2!A531&lt;&gt;"", IF(Hoja2!B531&lt;&gt;"", IF(Hoja2!C531&lt;&gt;"", IF(Hoja2!D531&lt;&gt;"", IF(Hoja2!E531&lt;&gt;"", IF(Hoja2!F531&lt;&gt;"", IF(Hoja2!J531&lt;&gt;"","ok",""),""),""),""),""),""),"")</f>
        <v>ok</v>
      </c>
      <c r="L531" t="str">
        <f>IF(Hoja2!A531="'S/F'","--","")</f>
        <v/>
      </c>
      <c r="M531" t="str">
        <f>IF(LEN(Hoja2!C531)&gt;30,Hoja2!C531,"")</f>
        <v/>
      </c>
      <c r="O531" t="str">
        <f>IF(LEN(Hoja2!F531)&gt;110,LEN(Hoja2!F531),"")</f>
        <v/>
      </c>
      <c r="Q531" t="str">
        <f>IF(K531="ok",CONCATENATE(IF(Hoja2!A531="'S/F'","--",""),N531,"INSERT INTO seguimiento_oficios_recepcion_oficio(fecha_captura, folio_interno, no_oficio, dependencia_envia, firma, fecha_oficio, asunto, anexo, captura_id, estatus_id) VALUES ('",CONCATENATE(RIGHT(CONCATENATE("00",DAY(Hoja2!B531)),2),"/",RIGHT(CONCATENATE("00",MONTH(Hoja2!B531)),2),"/",RIGHT(CONCATENATE("00",YEAR(Hoja2!B531)),2)),"',",Hoja2!A531,",'",Hoja2!C531,"','",Hoja2!F531,"','",Hoja2!E531,"','",CONCATENATE(RIGHT(CONCATENATE("00",DAY(Hoja2!D531)),2),"/",RIGHT(CONCATENATE("00",MONTH(Hoja2!D531)),2),"/",RIGHT(CONCATENATE("00",YEAR(Hoja2!D531)),2)),"','",Hoja2!J531,"',","FALSE, 1,8);"), "")</f>
        <v>INSERT INTO seguimiento_oficios_recepcion_oficio(fecha_captura, folio_interno, no_oficio, dependencia_envia, firma, fecha_oficio, asunto, anexo, captura_id, estatus_id) VALUES ('22/01/13',568,'089','SPF','MARGARITA MANZUR VILLANUEVA','22/01/13','DESIGNACION DE PERSONA AUTORIZADA PARA TRAMITAR LAS COMPRAS CENRALIZADAS EL LA LIC. ALMA DELIA SAUD PIMIENTA',FALSE, 1,8);</v>
      </c>
    </row>
    <row r="532" spans="6:17">
      <c r="F532" t="str">
        <f>RIGHT(CONCATENATE("00",DAY(Hoja2!B532)),2)</f>
        <v>22</v>
      </c>
      <c r="G532" t="str">
        <f>CONCATENATE(RIGHT(CONCATENATE("00",DAY(Hoja2!B532)),2),"/",RIGHT(CONCATENATE("00",MONTH(Hoja2!B532)),2),"/",RIGHT(CONCATENATE("00",YEAR(Hoja2!B532)),2))</f>
        <v>22/01/13</v>
      </c>
      <c r="H532" t="str">
        <f>RIGHT(CONCATENATE("00",DAY(Hoja2!D532)),2)</f>
        <v>10</v>
      </c>
      <c r="I532" t="str">
        <f>CONCATENATE(RIGHT(CONCATENATE("00",DAY(Hoja2!D532)),2),"/",RIGHT(CONCATENATE("00",MONTH(Hoja2!D532)),2),"/",RIGHT(CONCATENATE("00",YEAR(Hoja2!D532)),2))</f>
        <v>10/01/13</v>
      </c>
      <c r="J532" t="str">
        <f>IF(LEN(Hoja2!J532)&gt;150,LEN(Hoja2!J532),"")</f>
        <v/>
      </c>
      <c r="K532" t="str">
        <f>IF(Hoja2!A532&lt;&gt;"", IF(Hoja2!B532&lt;&gt;"", IF(Hoja2!C532&lt;&gt;"", IF(Hoja2!D532&lt;&gt;"", IF(Hoja2!E532&lt;&gt;"", IF(Hoja2!F532&lt;&gt;"", IF(Hoja2!J532&lt;&gt;"","ok",""),""),""),""),""),""),"")</f>
        <v>ok</v>
      </c>
      <c r="L532" t="str">
        <f>IF(Hoja2!A532="'S/F'","--","")</f>
        <v/>
      </c>
      <c r="M532" t="str">
        <f>IF(LEN(Hoja2!C532)&gt;30,Hoja2!C532,"")</f>
        <v/>
      </c>
      <c r="O532" t="str">
        <f>IF(LEN(Hoja2!F532)&gt;110,LEN(Hoja2!F532),"")</f>
        <v/>
      </c>
      <c r="Q532" t="str">
        <f>IF(K532="ok",CONCATENATE(IF(Hoja2!A532="'S/F'","--",""),N532,"INSERT INTO seguimiento_oficios_recepcion_oficio(fecha_captura, folio_interno, no_oficio, dependencia_envia, firma, fecha_oficio, asunto, anexo, captura_id, estatus_id) VALUES ('",CONCATENATE(RIGHT(CONCATENATE("00",DAY(Hoja2!B532)),2),"/",RIGHT(CONCATENATE("00",MONTH(Hoja2!B532)),2),"/",RIGHT(CONCATENATE("00",YEAR(Hoja2!B532)),2)),"',",Hoja2!A532,",'",Hoja2!C532,"','",Hoja2!F532,"','",Hoja2!E532,"','",CONCATENATE(RIGHT(CONCATENATE("00",DAY(Hoja2!D532)),2),"/",RIGHT(CONCATENATE("00",MONTH(Hoja2!D532)),2),"/",RIGHT(CONCATENATE("00",YEAR(Hoja2!D532)),2)),"','",Hoja2!J532,"',","FALSE, 1,8);"), "")</f>
        <v>INSERT INTO seguimiento_oficios_recepcion_oficio(fecha_captura, folio_interno, no_oficio, dependencia_envia, firma, fecha_oficio, asunto, anexo, captura_id, estatus_id) VALUES ('22/01/13',569,'079','EDUCACION','VICTOR MANUEL LOPEZ CRUZ','10/01/13','CANCELACION Y CREACION DE PLAZA',FALSE, 1,8);</v>
      </c>
    </row>
    <row r="533" spans="6:17">
      <c r="F533" t="str">
        <f>RIGHT(CONCATENATE("00",DAY(Hoja2!B533)),2)</f>
        <v>22</v>
      </c>
      <c r="G533" t="str">
        <f>CONCATENATE(RIGHT(CONCATENATE("00",DAY(Hoja2!B533)),2),"/",RIGHT(CONCATENATE("00",MONTH(Hoja2!B533)),2),"/",RIGHT(CONCATENATE("00",YEAR(Hoja2!B533)),2))</f>
        <v>22/01/13</v>
      </c>
      <c r="H533" t="str">
        <f>RIGHT(CONCATENATE("00",DAY(Hoja2!D533)),2)</f>
        <v>21</v>
      </c>
      <c r="I533" t="str">
        <f>CONCATENATE(RIGHT(CONCATENATE("00",DAY(Hoja2!D533)),2),"/",RIGHT(CONCATENATE("00",MONTH(Hoja2!D533)),2),"/",RIGHT(CONCATENATE("00",YEAR(Hoja2!D533)),2))</f>
        <v>21/01/13</v>
      </c>
      <c r="J533" t="str">
        <f>IF(LEN(Hoja2!J533)&gt;150,LEN(Hoja2!J533),"")</f>
        <v/>
      </c>
      <c r="K533" t="str">
        <f>IF(Hoja2!A533&lt;&gt;"", IF(Hoja2!B533&lt;&gt;"", IF(Hoja2!C533&lt;&gt;"", IF(Hoja2!D533&lt;&gt;"", IF(Hoja2!E533&lt;&gt;"", IF(Hoja2!F533&lt;&gt;"", IF(Hoja2!J533&lt;&gt;"","ok",""),""),""),""),""),""),"")</f>
        <v>ok</v>
      </c>
      <c r="L533" t="str">
        <f>IF(Hoja2!A533="'S/F'","--","")</f>
        <v/>
      </c>
      <c r="M533" t="str">
        <f>IF(LEN(Hoja2!C533)&gt;30,Hoja2!C533,"")</f>
        <v/>
      </c>
      <c r="O533" t="str">
        <f>IF(LEN(Hoja2!F533)&gt;110,LEN(Hoja2!F533),"")</f>
        <v/>
      </c>
      <c r="Q533" t="str">
        <f>IF(K533="ok",CONCATENATE(IF(Hoja2!A533="'S/F'","--",""),N533,"INSERT INTO seguimiento_oficios_recepcion_oficio(fecha_captura, folio_interno, no_oficio, dependencia_envia, firma, fecha_oficio, asunto, anexo, captura_id, estatus_id) VALUES ('",CONCATENATE(RIGHT(CONCATENATE("00",DAY(Hoja2!B533)),2),"/",RIGHT(CONCATENATE("00",MONTH(Hoja2!B533)),2),"/",RIGHT(CONCATENATE("00",YEAR(Hoja2!B533)),2)),"',",Hoja2!A533,",'",Hoja2!C533,"','",Hoja2!F533,"','",Hoja2!E533,"','",CONCATENATE(RIGHT(CONCATENATE("00",DAY(Hoja2!D533)),2),"/",RIGHT(CONCATENATE("00",MONTH(Hoja2!D533)),2),"/",RIGHT(CONCATENATE("00",YEAR(Hoja2!D533)),2)),"','",Hoja2!J533,"',","FALSE, 1,8);"), "")</f>
        <v>INSERT INTO seguimiento_oficios_recepcion_oficio(fecha_captura, folio_interno, no_oficio, dependencia_envia, firma, fecha_oficio, asunto, anexo, captura_id, estatus_id) VALUES ('22/01/13',570,'135','SOTOP','MANUEL FELIPE ORDOÑEZ GALAN','21/01/13','INFORMA DE DESIGNACION AL LIC. JOSE RAMON CALZADA FALCON COMO DIRECTOR ADMINISTRATIVO',FALSE, 1,8);</v>
      </c>
    </row>
    <row r="534" spans="6:17">
      <c r="F534" t="str">
        <f>RIGHT(CONCATENATE("00",DAY(Hoja2!B534)),2)</f>
        <v>22</v>
      </c>
      <c r="G534" t="str">
        <f>CONCATENATE(RIGHT(CONCATENATE("00",DAY(Hoja2!B534)),2),"/",RIGHT(CONCATENATE("00",MONTH(Hoja2!B534)),2),"/",RIGHT(CONCATENATE("00",YEAR(Hoja2!B534)),2))</f>
        <v>22/01/13</v>
      </c>
      <c r="H534" t="str">
        <f>RIGHT(CONCATENATE("00",DAY(Hoja2!D534)),2)</f>
        <v>21</v>
      </c>
      <c r="I534" t="str">
        <f>CONCATENATE(RIGHT(CONCATENATE("00",DAY(Hoja2!D534)),2),"/",RIGHT(CONCATENATE("00",MONTH(Hoja2!D534)),2),"/",RIGHT(CONCATENATE("00",YEAR(Hoja2!D534)),2))</f>
        <v>21/01/13</v>
      </c>
      <c r="J534" t="str">
        <f>IF(LEN(Hoja2!J534)&gt;150,LEN(Hoja2!J534),"")</f>
        <v/>
      </c>
      <c r="K534" t="str">
        <f>IF(Hoja2!A534&lt;&gt;"", IF(Hoja2!B534&lt;&gt;"", IF(Hoja2!C534&lt;&gt;"", IF(Hoja2!D534&lt;&gt;"", IF(Hoja2!E534&lt;&gt;"", IF(Hoja2!F534&lt;&gt;"", IF(Hoja2!J534&lt;&gt;"","ok",""),""),""),""),""),""),"")</f>
        <v>ok</v>
      </c>
      <c r="L534" t="str">
        <f>IF(Hoja2!A534="'S/F'","--","")</f>
        <v/>
      </c>
      <c r="M534" t="str">
        <f>IF(LEN(Hoja2!C534)&gt;30,Hoja2!C534,"")</f>
        <v/>
      </c>
      <c r="O534" t="str">
        <f>IF(LEN(Hoja2!F534)&gt;110,LEN(Hoja2!F534),"")</f>
        <v/>
      </c>
      <c r="Q534" t="str">
        <f>IF(K534="ok",CONCATENATE(IF(Hoja2!A534="'S/F'","--",""),N534,"INSERT INTO seguimiento_oficios_recepcion_oficio(fecha_captura, folio_interno, no_oficio, dependencia_envia, firma, fecha_oficio, asunto, anexo, captura_id, estatus_id) VALUES ('",CONCATENATE(RIGHT(CONCATENATE("00",DAY(Hoja2!B534)),2),"/",RIGHT(CONCATENATE("00",MONTH(Hoja2!B534)),2),"/",RIGHT(CONCATENATE("00",YEAR(Hoja2!B534)),2)),"',",Hoja2!A534,",'",Hoja2!C534,"','",Hoja2!F534,"','",Hoja2!E534,"','",CONCATENATE(RIGHT(CONCATENATE("00",DAY(Hoja2!D534)),2),"/",RIGHT(CONCATENATE("00",MONTH(Hoja2!D534)),2),"/",RIGHT(CONCATENATE("00",YEAR(Hoja2!D534)),2)),"','",Hoja2!J534,"',","FALSE, 1,8);"), "")</f>
        <v>INSERT INTO seguimiento_oficios_recepcion_oficio(fecha_captura, folio_interno, no_oficio, dependencia_envia, firma, fecha_oficio, asunto, anexo, captura_id, estatus_id) VALUES ('22/01/13',571,'038','JEC','ENRIQUE MARTINEZ HERRERA','21/01/13','SOLICITUD DE ARCHIVO DE PERCEPCIONES Y DEDUCCIONES 2012',FALSE, 1,8);</v>
      </c>
    </row>
    <row r="535" spans="6:17">
      <c r="F535" t="str">
        <f>RIGHT(CONCATENATE("00",DAY(Hoja2!B535)),2)</f>
        <v>22</v>
      </c>
      <c r="G535" t="str">
        <f>CONCATENATE(RIGHT(CONCATENATE("00",DAY(Hoja2!B535)),2),"/",RIGHT(CONCATENATE("00",MONTH(Hoja2!B535)),2),"/",RIGHT(CONCATENATE("00",YEAR(Hoja2!B535)),2))</f>
        <v>22/01/13</v>
      </c>
      <c r="H535" t="str">
        <f>RIGHT(CONCATENATE("00",DAY(Hoja2!D535)),2)</f>
        <v>21</v>
      </c>
      <c r="I535" t="str">
        <f>CONCATENATE(RIGHT(CONCATENATE("00",DAY(Hoja2!D535)),2),"/",RIGHT(CONCATENATE("00",MONTH(Hoja2!D535)),2),"/",RIGHT(CONCATENATE("00",YEAR(Hoja2!D535)),2))</f>
        <v>21/01/13</v>
      </c>
      <c r="J535" t="str">
        <f>IF(LEN(Hoja2!J535)&gt;150,LEN(Hoja2!J535),"")</f>
        <v/>
      </c>
      <c r="K535" t="str">
        <f>IF(Hoja2!A535&lt;&gt;"", IF(Hoja2!B535&lt;&gt;"", IF(Hoja2!C535&lt;&gt;"", IF(Hoja2!D535&lt;&gt;"", IF(Hoja2!E535&lt;&gt;"", IF(Hoja2!F535&lt;&gt;"", IF(Hoja2!J535&lt;&gt;"","ok",""),""),""),""),""),""),"")</f>
        <v>ok</v>
      </c>
      <c r="L535" t="str">
        <f>IF(Hoja2!A535="'S/F'","--","")</f>
        <v/>
      </c>
      <c r="M535" t="str">
        <f>IF(LEN(Hoja2!C535)&gt;30,Hoja2!C535,"")</f>
        <v/>
      </c>
      <c r="O535" t="str">
        <f>IF(LEN(Hoja2!F535)&gt;110,LEN(Hoja2!F535),"")</f>
        <v/>
      </c>
      <c r="Q535" t="str">
        <f>IF(K535="ok",CONCATENATE(IF(Hoja2!A535="'S/F'","--",""),N535,"INSERT INTO seguimiento_oficios_recepcion_oficio(fecha_captura, folio_interno, no_oficio, dependencia_envia, firma, fecha_oficio, asunto, anexo, captura_id, estatus_id) VALUES ('",CONCATENATE(RIGHT(CONCATENATE("00",DAY(Hoja2!B535)),2),"/",RIGHT(CONCATENATE("00",MONTH(Hoja2!B535)),2),"/",RIGHT(CONCATENATE("00",YEAR(Hoja2!B535)),2)),"',",Hoja2!A535,",'",Hoja2!C535,"','",Hoja2!F535,"','",Hoja2!E535,"','",CONCATENATE(RIGHT(CONCATENATE("00",DAY(Hoja2!D535)),2),"/",RIGHT(CONCATENATE("00",MONTH(Hoja2!D535)),2),"/",RIGHT(CONCATENATE("00",YEAR(Hoja2!D535)),2)),"','",Hoja2!J535,"',","FALSE, 1,8);"), "")</f>
        <v>INSERT INTO seguimiento_oficios_recepcion_oficio(fecha_captura, folio_interno, no_oficio, dependencia_envia, firma, fecha_oficio, asunto, anexo, captura_id, estatus_id) VALUES ('22/01/13',572,'041','JEC','ENRIQUE MARTINEZ HERRERA','21/01/13','SOLICITUD DE AMPLIACION POR TRANSFERENCIA  DE RECURSOS AL PRESUPUESTO 2013 CAP. 1000',FALSE, 1,8);</v>
      </c>
    </row>
    <row r="536" spans="6:17">
      <c r="F536" t="str">
        <f>RIGHT(CONCATENATE("00",DAY(Hoja2!B536)),2)</f>
        <v>22</v>
      </c>
      <c r="G536" t="str">
        <f>CONCATENATE(RIGHT(CONCATENATE("00",DAY(Hoja2!B536)),2),"/",RIGHT(CONCATENATE("00",MONTH(Hoja2!B536)),2),"/",RIGHT(CONCATENATE("00",YEAR(Hoja2!B536)),2))</f>
        <v>22/01/13</v>
      </c>
      <c r="H536" t="str">
        <f>RIGHT(CONCATENATE("00",DAY(Hoja2!D536)),2)</f>
        <v>21</v>
      </c>
      <c r="I536" t="str">
        <f>CONCATENATE(RIGHT(CONCATENATE("00",DAY(Hoja2!D536)),2),"/",RIGHT(CONCATENATE("00",MONTH(Hoja2!D536)),2),"/",RIGHT(CONCATENATE("00",YEAR(Hoja2!D536)),2))</f>
        <v>21/01/13</v>
      </c>
      <c r="J536" t="str">
        <f>IF(LEN(Hoja2!J536)&gt;150,LEN(Hoja2!J536),"")</f>
        <v/>
      </c>
      <c r="K536" t="str">
        <f>IF(Hoja2!A536&lt;&gt;"", IF(Hoja2!B536&lt;&gt;"", IF(Hoja2!C536&lt;&gt;"", IF(Hoja2!D536&lt;&gt;"", IF(Hoja2!E536&lt;&gt;"", IF(Hoja2!F536&lt;&gt;"", IF(Hoja2!J536&lt;&gt;"","ok",""),""),""),""),""),""),"")</f>
        <v>ok</v>
      </c>
      <c r="L536" t="str">
        <f>IF(Hoja2!A536="'S/F'","--","")</f>
        <v/>
      </c>
      <c r="M536" t="str">
        <f>IF(LEN(Hoja2!C536)&gt;30,Hoja2!C536,"")</f>
        <v/>
      </c>
      <c r="O536" t="str">
        <f>IF(LEN(Hoja2!F536)&gt;110,LEN(Hoja2!F536),"")</f>
        <v/>
      </c>
      <c r="Q536" t="str">
        <f>IF(K536="ok",CONCATENATE(IF(Hoja2!A536="'S/F'","--",""),N536,"INSERT INTO seguimiento_oficios_recepcion_oficio(fecha_captura, folio_interno, no_oficio, dependencia_envia, firma, fecha_oficio, asunto, anexo, captura_id, estatus_id) VALUES ('",CONCATENATE(RIGHT(CONCATENATE("00",DAY(Hoja2!B536)),2),"/",RIGHT(CONCATENATE("00",MONTH(Hoja2!B536)),2),"/",RIGHT(CONCATENATE("00",YEAR(Hoja2!B536)),2)),"',",Hoja2!A536,",'",Hoja2!C536,"','",Hoja2!F536,"','",Hoja2!E536,"','",CONCATENATE(RIGHT(CONCATENATE("00",DAY(Hoja2!D536)),2),"/",RIGHT(CONCATENATE("00",MONTH(Hoja2!D536)),2),"/",RIGHT(CONCATENATE("00",YEAR(Hoja2!D536)),2)),"','",Hoja2!J536,"',","FALSE, 1,8);"), "")</f>
        <v>INSERT INTO seguimiento_oficios_recepcion_oficio(fecha_captura, folio_interno, no_oficio, dependencia_envia, firma, fecha_oficio, asunto, anexo, captura_id, estatus_id) VALUES ('22/01/13',573,'043','JEC','ENRIQUE MARTINEZ HERRERA','21/01/13','SOL. INFORMA  SI YA PROCEDE EL ENVIO DE LOS DRH Y CONTRATOS CORRESPONDIENTES AL PERSONAL DE LISTA DE RAYA',FALSE, 1,8);</v>
      </c>
    </row>
    <row r="537" spans="6:17">
      <c r="F537" t="str">
        <f>RIGHT(CONCATENATE("00",DAY(Hoja2!B537)),2)</f>
        <v>22</v>
      </c>
      <c r="G537" t="str">
        <f>CONCATENATE(RIGHT(CONCATENATE("00",DAY(Hoja2!B537)),2),"/",RIGHT(CONCATENATE("00",MONTH(Hoja2!B537)),2),"/",RIGHT(CONCATENATE("00",YEAR(Hoja2!B537)),2))</f>
        <v>22/01/13</v>
      </c>
      <c r="H537" t="str">
        <f>RIGHT(CONCATENATE("00",DAY(Hoja2!D537)),2)</f>
        <v>17</v>
      </c>
      <c r="I537" t="str">
        <f>CONCATENATE(RIGHT(CONCATENATE("00",DAY(Hoja2!D537)),2),"/",RIGHT(CONCATENATE("00",MONTH(Hoja2!D537)),2),"/",RIGHT(CONCATENATE("00",YEAR(Hoja2!D537)),2))</f>
        <v>17/01/13</v>
      </c>
      <c r="J537" t="str">
        <f>IF(LEN(Hoja2!J537)&gt;150,LEN(Hoja2!J537),"")</f>
        <v/>
      </c>
      <c r="K537" t="str">
        <f>IF(Hoja2!A537&lt;&gt;"", IF(Hoja2!B537&lt;&gt;"", IF(Hoja2!C537&lt;&gt;"", IF(Hoja2!D537&lt;&gt;"", IF(Hoja2!E537&lt;&gt;"", IF(Hoja2!F537&lt;&gt;"", IF(Hoja2!J537&lt;&gt;"","ok",""),""),""),""),""),""),"")</f>
        <v>ok</v>
      </c>
      <c r="L537" t="str">
        <f>IF(Hoja2!A537="'S/F'","--","")</f>
        <v/>
      </c>
      <c r="M537" t="str">
        <f>IF(LEN(Hoja2!C537)&gt;30,Hoja2!C537,"")</f>
        <v/>
      </c>
      <c r="O537" t="str">
        <f>IF(LEN(Hoja2!F537)&gt;110,LEN(Hoja2!F537),"")</f>
        <v/>
      </c>
      <c r="Q537" t="str">
        <f>IF(K537="ok",CONCATENATE(IF(Hoja2!A537="'S/F'","--",""),N537,"INSERT INTO seguimiento_oficios_recepcion_oficio(fecha_captura, folio_interno, no_oficio, dependencia_envia, firma, fecha_oficio, asunto, anexo, captura_id, estatus_id) VALUES ('",CONCATENATE(RIGHT(CONCATENATE("00",DAY(Hoja2!B537)),2),"/",RIGHT(CONCATENATE("00",MONTH(Hoja2!B537)),2),"/",RIGHT(CONCATENATE("00",YEAR(Hoja2!B537)),2)),"',",Hoja2!A537,",'",Hoja2!C537,"','",Hoja2!F537,"','",Hoja2!E537,"','",CONCATENATE(RIGHT(CONCATENATE("00",DAY(Hoja2!D537)),2),"/",RIGHT(CONCATENATE("00",MONTH(Hoja2!D537)),2),"/",RIGHT(CONCATENATE("00",YEAR(Hoja2!D537)),2)),"','",Hoja2!J537,"',","FALSE, 1,8);"), "")</f>
        <v>INSERT INTO seguimiento_oficios_recepcion_oficio(fecha_captura, folio_interno, no_oficio, dependencia_envia, firma, fecha_oficio, asunto, anexo, captura_id, estatus_id) VALUES ('22/01/13',574,'032','DIF TABASCO','MARIA ELVIA FERNANDEZ FERNANDEZ','17/01/13','ENVIAN PARA SU VALIDACION O.P. CON NOMINA Y MEDIO MAGNETICO DE COMPENSACION POR DESEMPEÑO MES DE ENERO',FALSE, 1,8);</v>
      </c>
    </row>
    <row r="538" spans="6:17">
      <c r="F538" t="str">
        <f>RIGHT(CONCATENATE("00",DAY(Hoja2!B538)),2)</f>
        <v>22</v>
      </c>
      <c r="G538" t="str">
        <f>CONCATENATE(RIGHT(CONCATENATE("00",DAY(Hoja2!B538)),2),"/",RIGHT(CONCATENATE("00",MONTH(Hoja2!B538)),2),"/",RIGHT(CONCATENATE("00",YEAR(Hoja2!B538)),2))</f>
        <v>22/01/13</v>
      </c>
      <c r="H538" t="str">
        <f>RIGHT(CONCATENATE("00",DAY(Hoja2!D538)),2)</f>
        <v>21</v>
      </c>
      <c r="I538" t="str">
        <f>CONCATENATE(RIGHT(CONCATENATE("00",DAY(Hoja2!D538)),2),"/",RIGHT(CONCATENATE("00",MONTH(Hoja2!D538)),2),"/",RIGHT(CONCATENATE("00",YEAR(Hoja2!D538)),2))</f>
        <v>21/01/13</v>
      </c>
      <c r="J538" t="str">
        <f>IF(LEN(Hoja2!J538)&gt;150,LEN(Hoja2!J538),"")</f>
        <v/>
      </c>
      <c r="K538" t="str">
        <f>IF(Hoja2!A538&lt;&gt;"", IF(Hoja2!B538&lt;&gt;"", IF(Hoja2!C538&lt;&gt;"", IF(Hoja2!D538&lt;&gt;"", IF(Hoja2!E538&lt;&gt;"", IF(Hoja2!F538&lt;&gt;"", IF(Hoja2!J538&lt;&gt;"","ok",""),""),""),""),""),""),"")</f>
        <v>ok</v>
      </c>
      <c r="L538" t="str">
        <f>IF(Hoja2!A538="'S/F'","--","")</f>
        <v/>
      </c>
      <c r="M538" t="str">
        <f>IF(LEN(Hoja2!C538)&gt;30,Hoja2!C538,"")</f>
        <v/>
      </c>
      <c r="O538" t="str">
        <f>IF(LEN(Hoja2!F538)&gt;110,LEN(Hoja2!F538),"")</f>
        <v/>
      </c>
      <c r="Q538" t="str">
        <f>IF(K538="ok",CONCATENATE(IF(Hoja2!A538="'S/F'","--",""),N538,"INSERT INTO seguimiento_oficios_recepcion_oficio(fecha_captura, folio_interno, no_oficio, dependencia_envia, firma, fecha_oficio, asunto, anexo, captura_id, estatus_id) VALUES ('",CONCATENATE(RIGHT(CONCATENATE("00",DAY(Hoja2!B538)),2),"/",RIGHT(CONCATENATE("00",MONTH(Hoja2!B538)),2),"/",RIGHT(CONCATENATE("00",YEAR(Hoja2!B538)),2)),"',",Hoja2!A538,",'",Hoja2!C538,"','",Hoja2!F538,"','",Hoja2!E538,"','",CONCATENATE(RIGHT(CONCATENATE("00",DAY(Hoja2!D538)),2),"/",RIGHT(CONCATENATE("00",MONTH(Hoja2!D538)),2),"/",RIGHT(CONCATENATE("00",YEAR(Hoja2!D538)),2)),"','",Hoja2!J538,"',","FALSE, 1,8);"), "")</f>
        <v>INSERT INTO seguimiento_oficios_recepcion_oficio(fecha_captura, folio_interno, no_oficio, dependencia_envia, firma, fecha_oficio, asunto, anexo, captura_id, estatus_id) VALUES ('22/01/13',575,'032','SA/CAMAIG','HERMINIA BANDA IZETA','21/01/13','SOL. EL REINTEGRO DE DOS DIAS AL C. MARIO ALBERTO CASTILLO JIMENEZ DE  2 DIAS',FALSE, 1,8);</v>
      </c>
    </row>
    <row r="539" spans="6:17">
      <c r="F539" t="str">
        <f>RIGHT(CONCATENATE("00",DAY(Hoja2!B539)),2)</f>
        <v>22</v>
      </c>
      <c r="G539" t="str">
        <f>CONCATENATE(RIGHT(CONCATENATE("00",DAY(Hoja2!B539)),2),"/",RIGHT(CONCATENATE("00",MONTH(Hoja2!B539)),2),"/",RIGHT(CONCATENATE("00",YEAR(Hoja2!B539)),2))</f>
        <v>22/01/13</v>
      </c>
      <c r="H539" t="str">
        <f>RIGHT(CONCATENATE("00",DAY(Hoja2!D539)),2)</f>
        <v>21</v>
      </c>
      <c r="I539" t="str">
        <f>CONCATENATE(RIGHT(CONCATENATE("00",DAY(Hoja2!D539)),2),"/",RIGHT(CONCATENATE("00",MONTH(Hoja2!D539)),2),"/",RIGHT(CONCATENATE("00",YEAR(Hoja2!D539)),2))</f>
        <v>21/01/13</v>
      </c>
      <c r="J539" t="str">
        <f>IF(LEN(Hoja2!J539)&gt;150,LEN(Hoja2!J539),"")</f>
        <v/>
      </c>
      <c r="K539" t="str">
        <f>IF(Hoja2!A539&lt;&gt;"", IF(Hoja2!B539&lt;&gt;"", IF(Hoja2!C539&lt;&gt;"", IF(Hoja2!D539&lt;&gt;"", IF(Hoja2!E539&lt;&gt;"", IF(Hoja2!F539&lt;&gt;"", IF(Hoja2!J539&lt;&gt;"","ok",""),""),""),""),""),""),"")</f>
        <v>ok</v>
      </c>
      <c r="L539" t="str">
        <f>IF(Hoja2!A539="'S/F'","--","")</f>
        <v/>
      </c>
      <c r="M539" t="str">
        <f>IF(LEN(Hoja2!C539)&gt;30,Hoja2!C539,"")</f>
        <v/>
      </c>
      <c r="O539" t="str">
        <f>IF(LEN(Hoja2!F539)&gt;110,LEN(Hoja2!F539),"")</f>
        <v/>
      </c>
      <c r="Q539" t="str">
        <f>IF(K539="ok",CONCATENATE(IF(Hoja2!A539="'S/F'","--",""),N539,"INSERT INTO seguimiento_oficios_recepcion_oficio(fecha_captura, folio_interno, no_oficio, dependencia_envia, firma, fecha_oficio, asunto, anexo, captura_id, estatus_id) VALUES ('",CONCATENATE(RIGHT(CONCATENATE("00",DAY(Hoja2!B539)),2),"/",RIGHT(CONCATENATE("00",MONTH(Hoja2!B539)),2),"/",RIGHT(CONCATENATE("00",YEAR(Hoja2!B539)),2)),"',",Hoja2!A539,",'",Hoja2!C539,"','",Hoja2!F539,"','",Hoja2!E539,"','",CONCATENATE(RIGHT(CONCATENATE("00",DAY(Hoja2!D539)),2),"/",RIGHT(CONCATENATE("00",MONTH(Hoja2!D539)),2),"/",RIGHT(CONCATENATE("00",YEAR(Hoja2!D539)),2)),"','",Hoja2!J539,"',","FALSE, 1,8);"), "")</f>
        <v>INSERT INTO seguimiento_oficios_recepcion_oficio(fecha_captura, folio_interno, no_oficio, dependencia_envia, firma, fecha_oficio, asunto, anexo, captura_id, estatus_id) VALUES ('22/01/13',576,'087','SPF','MARGARITA MANZUR VILLANUEVA','21/01/13','ENVIAN REPORTE DE TIEMPO EXTRAORDINARIO',FALSE, 1,8);</v>
      </c>
    </row>
    <row r="540" spans="6:17">
      <c r="F540" t="str">
        <f>RIGHT(CONCATENATE("00",DAY(Hoja2!B540)),2)</f>
        <v>22</v>
      </c>
      <c r="G540" t="str">
        <f>CONCATENATE(RIGHT(CONCATENATE("00",DAY(Hoja2!B540)),2),"/",RIGHT(CONCATENATE("00",MONTH(Hoja2!B540)),2),"/",RIGHT(CONCATENATE("00",YEAR(Hoja2!B540)),2))</f>
        <v>22/01/13</v>
      </c>
      <c r="H540" t="str">
        <f>RIGHT(CONCATENATE("00",DAY(Hoja2!D540)),2)</f>
        <v>08</v>
      </c>
      <c r="I540" t="str">
        <f>CONCATENATE(RIGHT(CONCATENATE("00",DAY(Hoja2!D540)),2),"/",RIGHT(CONCATENATE("00",MONTH(Hoja2!D540)),2),"/",RIGHT(CONCATENATE("00",YEAR(Hoja2!D540)),2))</f>
        <v>08/01/13</v>
      </c>
      <c r="J540" t="str">
        <f>IF(LEN(Hoja2!J540)&gt;150,LEN(Hoja2!J540),"")</f>
        <v/>
      </c>
      <c r="K540" t="str">
        <f>IF(Hoja2!A540&lt;&gt;"", IF(Hoja2!B540&lt;&gt;"", IF(Hoja2!C540&lt;&gt;"", IF(Hoja2!D540&lt;&gt;"", IF(Hoja2!E540&lt;&gt;"", IF(Hoja2!F540&lt;&gt;"", IF(Hoja2!J540&lt;&gt;"","ok",""),""),""),""),""),""),"")</f>
        <v>ok</v>
      </c>
      <c r="L540" t="str">
        <f>IF(Hoja2!A540="'S/F'","--","")</f>
        <v/>
      </c>
      <c r="M540" t="str">
        <f>IF(LEN(Hoja2!C540)&gt;30,Hoja2!C540,"")</f>
        <v/>
      </c>
      <c r="O540" t="str">
        <f>IF(LEN(Hoja2!F540)&gt;110,LEN(Hoja2!F540),"")</f>
        <v/>
      </c>
      <c r="Q540" t="str">
        <f>IF(K540="ok",CONCATENATE(IF(Hoja2!A540="'S/F'","--",""),N540,"INSERT INTO seguimiento_oficios_recepcion_oficio(fecha_captura, folio_interno, no_oficio, dependencia_envia, firma, fecha_oficio, asunto, anexo, captura_id, estatus_id) VALUES ('",CONCATENATE(RIGHT(CONCATENATE("00",DAY(Hoja2!B540)),2),"/",RIGHT(CONCATENATE("00",MONTH(Hoja2!B540)),2),"/",RIGHT(CONCATENATE("00",YEAR(Hoja2!B540)),2)),"',",Hoja2!A540,",'",Hoja2!C540,"','",Hoja2!F540,"','",Hoja2!E540,"','",CONCATENATE(RIGHT(CONCATENATE("00",DAY(Hoja2!D540)),2),"/",RIGHT(CONCATENATE("00",MONTH(Hoja2!D540)),2),"/",RIGHT(CONCATENATE("00",YEAR(Hoja2!D540)),2)),"','",Hoja2!J540,"',","FALSE, 1,8);"), "")</f>
        <v>INSERT INTO seguimiento_oficios_recepcion_oficio(fecha_captura, folio_interno, no_oficio, dependencia_envia, firma, fecha_oficio, asunto, anexo, captura_id, estatus_id) VALUES ('22/01/13',577,'091','SPF','MARGARITA MANZUR VILLANUEVA','08/01/13','SOL. INFORME DE SITUACION LABORAL DE LA  ADMINISTRACION DE BIENES ASEGURADOS',FALSE, 1,8);</v>
      </c>
    </row>
    <row r="541" spans="6:17">
      <c r="F541" t="str">
        <f>RIGHT(CONCATENATE("00",DAY(Hoja2!B541)),2)</f>
        <v>22</v>
      </c>
      <c r="G541" t="str">
        <f>CONCATENATE(RIGHT(CONCATENATE("00",DAY(Hoja2!B541)),2),"/",RIGHT(CONCATENATE("00",MONTH(Hoja2!B541)),2),"/",RIGHT(CONCATENATE("00",YEAR(Hoja2!B541)),2))</f>
        <v>22/01/13</v>
      </c>
      <c r="H541" t="str">
        <f>RIGHT(CONCATENATE("00",DAY(Hoja2!D541)),2)</f>
        <v>16</v>
      </c>
      <c r="I541" t="str">
        <f>CONCATENATE(RIGHT(CONCATENATE("00",DAY(Hoja2!D541)),2),"/",RIGHT(CONCATENATE("00",MONTH(Hoja2!D541)),2),"/",RIGHT(CONCATENATE("00",YEAR(Hoja2!D541)),2))</f>
        <v>16/01/13</v>
      </c>
      <c r="J541" t="str">
        <f>IF(LEN(Hoja2!J541)&gt;150,LEN(Hoja2!J541),"")</f>
        <v/>
      </c>
      <c r="K541" t="str">
        <f>IF(Hoja2!A541&lt;&gt;"", IF(Hoja2!B541&lt;&gt;"", IF(Hoja2!C541&lt;&gt;"", IF(Hoja2!D541&lt;&gt;"", IF(Hoja2!E541&lt;&gt;"", IF(Hoja2!F541&lt;&gt;"", IF(Hoja2!J541&lt;&gt;"","ok",""),""),""),""),""),""),"")</f>
        <v>ok</v>
      </c>
      <c r="L541" t="str">
        <f>IF(Hoja2!A541="'S/F'","--","")</f>
        <v/>
      </c>
      <c r="M541" t="str">
        <f>IF(LEN(Hoja2!C541)&gt;30,Hoja2!C541,"")</f>
        <v/>
      </c>
      <c r="O541" t="str">
        <f>IF(LEN(Hoja2!F541)&gt;110,LEN(Hoja2!F541),"")</f>
        <v/>
      </c>
      <c r="Q541" t="str">
        <f>IF(K541="ok",CONCATENATE(IF(Hoja2!A541="'S/F'","--",""),N541,"INSERT INTO seguimiento_oficios_recepcion_oficio(fecha_captura, folio_interno, no_oficio, dependencia_envia, firma, fecha_oficio, asunto, anexo, captura_id, estatus_id) VALUES ('",CONCATENATE(RIGHT(CONCATENATE("00",DAY(Hoja2!B541)),2),"/",RIGHT(CONCATENATE("00",MONTH(Hoja2!B541)),2),"/",RIGHT(CONCATENATE("00",YEAR(Hoja2!B541)),2)),"',",Hoja2!A541,",'",Hoja2!C541,"','",Hoja2!F541,"','",Hoja2!E541,"','",CONCATENATE(RIGHT(CONCATENATE("00",DAY(Hoja2!D541)),2),"/",RIGHT(CONCATENATE("00",MONTH(Hoja2!D541)),2),"/",RIGHT(CONCATENATE("00",YEAR(Hoja2!D541)),2)),"','",Hoja2!J541,"',","FALSE, 1,8);"), "")</f>
        <v>INSERT INTO seguimiento_oficios_recepcion_oficio(fecha_captura, folio_interno, no_oficio, dependencia_envia, firma, fecha_oficio, asunto, anexo, captura_id, estatus_id) VALUES ('22/01/13',578,'075','HOSP. ROVIROSA','ANA ROSA SANCHEZ RUIZ','16/01/13','ENVIAN REPORTE DE INCIDENCIAS',FALSE, 1,8);</v>
      </c>
    </row>
    <row r="542" spans="6:17">
      <c r="F542" t="str">
        <f>RIGHT(CONCATENATE("00",DAY(Hoja2!B542)),2)</f>
        <v>22</v>
      </c>
      <c r="G542" t="str">
        <f>CONCATENATE(RIGHT(CONCATENATE("00",DAY(Hoja2!B542)),2),"/",RIGHT(CONCATENATE("00",MONTH(Hoja2!B542)),2),"/",RIGHT(CONCATENATE("00",YEAR(Hoja2!B542)),2))</f>
        <v>22/01/13</v>
      </c>
      <c r="H542" t="str">
        <f>RIGHT(CONCATENATE("00",DAY(Hoja2!D542)),2)</f>
        <v>21</v>
      </c>
      <c r="I542" t="str">
        <f>CONCATENATE(RIGHT(CONCATENATE("00",DAY(Hoja2!D542)),2),"/",RIGHT(CONCATENATE("00",MONTH(Hoja2!D542)),2),"/",RIGHT(CONCATENATE("00",YEAR(Hoja2!D542)),2))</f>
        <v>21/01/13</v>
      </c>
      <c r="J542" t="str">
        <f>IF(LEN(Hoja2!J542)&gt;150,LEN(Hoja2!J542),"")</f>
        <v/>
      </c>
      <c r="K542" t="str">
        <f>IF(Hoja2!A542&lt;&gt;"", IF(Hoja2!B542&lt;&gt;"", IF(Hoja2!C542&lt;&gt;"", IF(Hoja2!D542&lt;&gt;"", IF(Hoja2!E542&lt;&gt;"", IF(Hoja2!F542&lt;&gt;"", IF(Hoja2!J542&lt;&gt;"","ok",""),""),""),""),""),""),"")</f>
        <v>ok</v>
      </c>
      <c r="L542" t="str">
        <f>IF(Hoja2!A542="'S/F'","--","")</f>
        <v/>
      </c>
      <c r="M542" t="str">
        <f>IF(LEN(Hoja2!C542)&gt;30,Hoja2!C542,"")</f>
        <v/>
      </c>
      <c r="O542" t="str">
        <f>IF(LEN(Hoja2!F542)&gt;110,LEN(Hoja2!F542),"")</f>
        <v/>
      </c>
      <c r="Q542" t="str">
        <f>IF(K542="ok",CONCATENATE(IF(Hoja2!A542="'S/F'","--",""),N542,"INSERT INTO seguimiento_oficios_recepcion_oficio(fecha_captura, folio_interno, no_oficio, dependencia_envia, firma, fecha_oficio, asunto, anexo, captura_id, estatus_id) VALUES ('",CONCATENATE(RIGHT(CONCATENATE("00",DAY(Hoja2!B542)),2),"/",RIGHT(CONCATENATE("00",MONTH(Hoja2!B542)),2),"/",RIGHT(CONCATENATE("00",YEAR(Hoja2!B542)),2)),"',",Hoja2!A542,",'",Hoja2!C542,"','",Hoja2!F542,"','",Hoja2!E542,"','",CONCATENATE(RIGHT(CONCATENATE("00",DAY(Hoja2!D542)),2),"/",RIGHT(CONCATENATE("00",MONTH(Hoja2!D542)),2),"/",RIGHT(CONCATENATE("00",YEAR(Hoja2!D542)),2)),"','",Hoja2!J542,"',","FALSE, 1,8);"), "")</f>
        <v>INSERT INTO seguimiento_oficios_recepcion_oficio(fecha_captura, folio_interno, no_oficio, dependencia_envia, firma, fecha_oficio, asunto, anexo, captura_id, estatus_id) VALUES ('22/01/13',579,'155','SPF','VICTOR MANUEL LAMOYI BOCANEGRA','21/01/13','EN ATENCION AL OF. 147 DE FECHA 15 DE ENERO  EL ACTO DE ENTREGA  FUE SUSPENDIDO',FALSE, 1,8);</v>
      </c>
    </row>
    <row r="543" spans="6:17">
      <c r="F543" t="str">
        <f>RIGHT(CONCATENATE("00",DAY(Hoja2!B543)),2)</f>
        <v>22</v>
      </c>
      <c r="G543" t="str">
        <f>CONCATENATE(RIGHT(CONCATENATE("00",DAY(Hoja2!B543)),2),"/",RIGHT(CONCATENATE("00",MONTH(Hoja2!B543)),2),"/",RIGHT(CONCATENATE("00",YEAR(Hoja2!B543)),2))</f>
        <v>22/01/13</v>
      </c>
      <c r="H543" t="str">
        <f>RIGHT(CONCATENATE("00",DAY(Hoja2!D543)),2)</f>
        <v>22</v>
      </c>
      <c r="I543" t="str">
        <f>CONCATENATE(RIGHT(CONCATENATE("00",DAY(Hoja2!D543)),2),"/",RIGHT(CONCATENATE("00",MONTH(Hoja2!D543)),2),"/",RIGHT(CONCATENATE("00",YEAR(Hoja2!D543)),2))</f>
        <v>22/01/13</v>
      </c>
      <c r="J543" t="str">
        <f>IF(LEN(Hoja2!J543)&gt;150,LEN(Hoja2!J543),"")</f>
        <v/>
      </c>
      <c r="K543" t="str">
        <f>IF(Hoja2!A543&lt;&gt;"", IF(Hoja2!B543&lt;&gt;"", IF(Hoja2!C543&lt;&gt;"", IF(Hoja2!D543&lt;&gt;"", IF(Hoja2!E543&lt;&gt;"", IF(Hoja2!F543&lt;&gt;"", IF(Hoja2!J543&lt;&gt;"","ok",""),""),""),""),""),""),"")</f>
        <v>ok</v>
      </c>
      <c r="L543" t="str">
        <f>IF(Hoja2!A543="'S/F'","--","")</f>
        <v/>
      </c>
      <c r="M543" t="str">
        <f>IF(LEN(Hoja2!C543)&gt;30,Hoja2!C543,"")</f>
        <v/>
      </c>
      <c r="O543" t="str">
        <f>IF(LEN(Hoja2!F543)&gt;110,LEN(Hoja2!F543),"")</f>
        <v/>
      </c>
      <c r="Q543" t="str">
        <f>IF(K543="ok",CONCATENATE(IF(Hoja2!A543="'S/F'","--",""),N543,"INSERT INTO seguimiento_oficios_recepcion_oficio(fecha_captura, folio_interno, no_oficio, dependencia_envia, firma, fecha_oficio, asunto, anexo, captura_id, estatus_id) VALUES ('",CONCATENATE(RIGHT(CONCATENATE("00",DAY(Hoja2!B543)),2),"/",RIGHT(CONCATENATE("00",MONTH(Hoja2!B543)),2),"/",RIGHT(CONCATENATE("00",YEAR(Hoja2!B543)),2)),"',",Hoja2!A543,",'",Hoja2!C543,"','",Hoja2!F543,"','",Hoja2!E543,"','",CONCATENATE(RIGHT(CONCATENATE("00",DAY(Hoja2!D543)),2),"/",RIGHT(CONCATENATE("00",MONTH(Hoja2!D543)),2),"/",RIGHT(CONCATENATE("00",YEAR(Hoja2!D543)),2)),"','",Hoja2!J543,"',","FALSE, 1,8);"), "")</f>
        <v>INSERT INTO seguimiento_oficios_recepcion_oficio(fecha_captura, folio_interno, no_oficio, dependencia_envia, firma, fecha_oficio, asunto, anexo, captura_id, estatus_id) VALUES ('22/01/13',580,'036','SDET','DAVID GUSTAVO RODRIGUEZ ROSARIO','22/01/13','SOL. BOLETOS DE AVION',FALSE, 1,8);</v>
      </c>
    </row>
    <row r="544" spans="6:17">
      <c r="F544" t="str">
        <f>RIGHT(CONCATENATE("00",DAY(Hoja2!B544)),2)</f>
        <v>22</v>
      </c>
      <c r="G544" t="str">
        <f>CONCATENATE(RIGHT(CONCATENATE("00",DAY(Hoja2!B544)),2),"/",RIGHT(CONCATENATE("00",MONTH(Hoja2!B544)),2),"/",RIGHT(CONCATENATE("00",YEAR(Hoja2!B544)),2))</f>
        <v>22/01/13</v>
      </c>
      <c r="H544" t="str">
        <f>RIGHT(CONCATENATE("00",DAY(Hoja2!D544)),2)</f>
        <v>22</v>
      </c>
      <c r="I544" t="str">
        <f>CONCATENATE(RIGHT(CONCATENATE("00",DAY(Hoja2!D544)),2),"/",RIGHT(CONCATENATE("00",MONTH(Hoja2!D544)),2),"/",RIGHT(CONCATENATE("00",YEAR(Hoja2!D544)),2))</f>
        <v>22/01/13</v>
      </c>
      <c r="J544" t="str">
        <f>IF(LEN(Hoja2!J544)&gt;150,LEN(Hoja2!J544),"")</f>
        <v/>
      </c>
      <c r="K544" t="str">
        <f>IF(Hoja2!A544&lt;&gt;"", IF(Hoja2!B544&lt;&gt;"", IF(Hoja2!C544&lt;&gt;"", IF(Hoja2!D544&lt;&gt;"", IF(Hoja2!E544&lt;&gt;"", IF(Hoja2!F544&lt;&gt;"", IF(Hoja2!J544&lt;&gt;"","ok",""),""),""),""),""),""),"")</f>
        <v>ok</v>
      </c>
      <c r="L544" t="str">
        <f>IF(Hoja2!A544="'S/F'","--","")</f>
        <v/>
      </c>
      <c r="M544" t="str">
        <f>IF(LEN(Hoja2!C544)&gt;30,Hoja2!C544,"")</f>
        <v/>
      </c>
      <c r="O544" t="str">
        <f>IF(LEN(Hoja2!F544)&gt;110,LEN(Hoja2!F544),"")</f>
        <v/>
      </c>
      <c r="Q544" t="str">
        <f>IF(K544="ok",CONCATENATE(IF(Hoja2!A544="'S/F'","--",""),N544,"INSERT INTO seguimiento_oficios_recepcion_oficio(fecha_captura, folio_interno, no_oficio, dependencia_envia, firma, fecha_oficio, asunto, anexo, captura_id, estatus_id) VALUES ('",CONCATENATE(RIGHT(CONCATENATE("00",DAY(Hoja2!B544)),2),"/",RIGHT(CONCATENATE("00",MONTH(Hoja2!B544)),2),"/",RIGHT(CONCATENATE("00",YEAR(Hoja2!B544)),2)),"',",Hoja2!A544,",'",Hoja2!C544,"','",Hoja2!F544,"','",Hoja2!E544,"','",CONCATENATE(RIGHT(CONCATENATE("00",DAY(Hoja2!D544)),2),"/",RIGHT(CONCATENATE("00",MONTH(Hoja2!D544)),2),"/",RIGHT(CONCATENATE("00",YEAR(Hoja2!D544)),2)),"','",Hoja2!J544,"',","FALSE, 1,8);"), "")</f>
        <v>INSERT INTO seguimiento_oficios_recepcion_oficio(fecha_captura, folio_interno, no_oficio, dependencia_envia, firma, fecha_oficio, asunto, anexo, captura_id, estatus_id) VALUES ('22/01/13',581,'034','SA/CAMAIG','HERMINIA BANDA IZETA','22/01/13','DESIGNAN PERSONA DEL MODULO SIGG ORLANDO DE JESUS RODRIGUEZ PALMA',FALSE, 1,8);</v>
      </c>
    </row>
    <row r="545" spans="6:17">
      <c r="F545" t="str">
        <f>RIGHT(CONCATENATE("00",DAY(Hoja2!B545)),2)</f>
        <v>22</v>
      </c>
      <c r="G545" t="str">
        <f>CONCATENATE(RIGHT(CONCATENATE("00",DAY(Hoja2!B545)),2),"/",RIGHT(CONCATENATE("00",MONTH(Hoja2!B545)),2),"/",RIGHT(CONCATENATE("00",YEAR(Hoja2!B545)),2))</f>
        <v>22/01/13</v>
      </c>
      <c r="H545" t="str">
        <f>RIGHT(CONCATENATE("00",DAY(Hoja2!D545)),2)</f>
        <v>22</v>
      </c>
      <c r="I545" t="str">
        <f>CONCATENATE(RIGHT(CONCATENATE("00",DAY(Hoja2!D545)),2),"/",RIGHT(CONCATENATE("00",MONTH(Hoja2!D545)),2),"/",RIGHT(CONCATENATE("00",YEAR(Hoja2!D545)),2))</f>
        <v>22/01/13</v>
      </c>
      <c r="J545" t="str">
        <f>IF(LEN(Hoja2!J545)&gt;150,LEN(Hoja2!J545),"")</f>
        <v/>
      </c>
      <c r="K545" t="str">
        <f>IF(Hoja2!A545&lt;&gt;"", IF(Hoja2!B545&lt;&gt;"", IF(Hoja2!C545&lt;&gt;"", IF(Hoja2!D545&lt;&gt;"", IF(Hoja2!E545&lt;&gt;"", IF(Hoja2!F545&lt;&gt;"", IF(Hoja2!J545&lt;&gt;"","ok",""),""),""),""),""),""),"")</f>
        <v>ok</v>
      </c>
      <c r="L545" t="str">
        <f>IF(Hoja2!A545="'S/F'","--","")</f>
        <v/>
      </c>
      <c r="M545" t="str">
        <f>IF(LEN(Hoja2!C545)&gt;30,Hoja2!C545,"")</f>
        <v/>
      </c>
      <c r="O545" t="str">
        <f>IF(LEN(Hoja2!F545)&gt;110,LEN(Hoja2!F545),"")</f>
        <v/>
      </c>
      <c r="Q545" t="str">
        <f>IF(K545="ok",CONCATENATE(IF(Hoja2!A545="'S/F'","--",""),N545,"INSERT INTO seguimiento_oficios_recepcion_oficio(fecha_captura, folio_interno, no_oficio, dependencia_envia, firma, fecha_oficio, asunto, anexo, captura_id, estatus_id) VALUES ('",CONCATENATE(RIGHT(CONCATENATE("00",DAY(Hoja2!B545)),2),"/",RIGHT(CONCATENATE("00",MONTH(Hoja2!B545)),2),"/",RIGHT(CONCATENATE("00",YEAR(Hoja2!B545)),2)),"',",Hoja2!A545,",'",Hoja2!C545,"','",Hoja2!F545,"','",Hoja2!E545,"','",CONCATENATE(RIGHT(CONCATENATE("00",DAY(Hoja2!D545)),2),"/",RIGHT(CONCATENATE("00",MONTH(Hoja2!D545)),2),"/",RIGHT(CONCATENATE("00",YEAR(Hoja2!D545)),2)),"','",Hoja2!J545,"',","FALSE, 1,8);"), "")</f>
        <v>INSERT INTO seguimiento_oficios_recepcion_oficio(fecha_captura, folio_interno, no_oficio, dependencia_envia, firma, fecha_oficio, asunto, anexo, captura_id, estatus_id) VALUES ('22/01/13',582,'022','COMESFOR','GUSTAVO WINZIG NEGRIN','22/01/13','ENVIAN FORMATO DE ALTA COMPENSACION POR DESEMPEÑO',FALSE, 1,8);</v>
      </c>
    </row>
    <row r="546" spans="6:17">
      <c r="F546" t="str">
        <f>RIGHT(CONCATENATE("00",DAY(Hoja2!B546)),2)</f>
        <v>22</v>
      </c>
      <c r="G546" t="str">
        <f>CONCATENATE(RIGHT(CONCATENATE("00",DAY(Hoja2!B546)),2),"/",RIGHT(CONCATENATE("00",MONTH(Hoja2!B546)),2),"/",RIGHT(CONCATENATE("00",YEAR(Hoja2!B546)),2))</f>
        <v>22/01/13</v>
      </c>
      <c r="H546" t="str">
        <f>RIGHT(CONCATENATE("00",DAY(Hoja2!D546)),2)</f>
        <v>22</v>
      </c>
      <c r="I546" t="str">
        <f>CONCATENATE(RIGHT(CONCATENATE("00",DAY(Hoja2!D546)),2),"/",RIGHT(CONCATENATE("00",MONTH(Hoja2!D546)),2),"/",RIGHT(CONCATENATE("00",YEAR(Hoja2!D546)),2))</f>
        <v>22/01/13</v>
      </c>
      <c r="J546" t="str">
        <f>IF(LEN(Hoja2!J546)&gt;150,LEN(Hoja2!J546),"")</f>
        <v/>
      </c>
      <c r="K546" t="str">
        <f>IF(Hoja2!A546&lt;&gt;"", IF(Hoja2!B546&lt;&gt;"", IF(Hoja2!C546&lt;&gt;"", IF(Hoja2!D546&lt;&gt;"", IF(Hoja2!E546&lt;&gt;"", IF(Hoja2!F546&lt;&gt;"", IF(Hoja2!J546&lt;&gt;"","ok",""),""),""),""),""),""),"")</f>
        <v>ok</v>
      </c>
      <c r="L546" t="str">
        <f>IF(Hoja2!A546="'S/F'","--","")</f>
        <v/>
      </c>
      <c r="M546" t="str">
        <f>IF(LEN(Hoja2!C546)&gt;30,Hoja2!C546,"")</f>
        <v/>
      </c>
      <c r="O546" t="str">
        <f>IF(LEN(Hoja2!F546)&gt;110,LEN(Hoja2!F546),"")</f>
        <v/>
      </c>
      <c r="Q546" t="str">
        <f>IF(K546="ok",CONCATENATE(IF(Hoja2!A546="'S/F'","--",""),N546,"INSERT INTO seguimiento_oficios_recepcion_oficio(fecha_captura, folio_interno, no_oficio, dependencia_envia, firma, fecha_oficio, asunto, anexo, captura_id, estatus_id) VALUES ('",CONCATENATE(RIGHT(CONCATENATE("00",DAY(Hoja2!B546)),2),"/",RIGHT(CONCATENATE("00",MONTH(Hoja2!B546)),2),"/",RIGHT(CONCATENATE("00",YEAR(Hoja2!B546)),2)),"',",Hoja2!A546,",'",Hoja2!C546,"','",Hoja2!F546,"','",Hoja2!E546,"','",CONCATENATE(RIGHT(CONCATENATE("00",DAY(Hoja2!D546)),2),"/",RIGHT(CONCATENATE("00",MONTH(Hoja2!D546)),2),"/",RIGHT(CONCATENATE("00",YEAR(Hoja2!D546)),2)),"','",Hoja2!J546,"',","FALSE, 1,8);"), "")</f>
        <v>INSERT INTO seguimiento_oficios_recepcion_oficio(fecha_captura, folio_interno, no_oficio, dependencia_envia, firma, fecha_oficio, asunto, anexo, captura_id, estatus_id) VALUES ('22/01/13',583,'023','COMESFOR','GUSTAVO WINZIG NEGRIN','22/01/13','ENVIAN RELACION DEL PERSONAL QUE CAUSA BAJA  Y ALTAS EN SUSTITUCION',FALSE, 1,8);</v>
      </c>
    </row>
    <row r="547" spans="6:17">
      <c r="F547" t="str">
        <f>RIGHT(CONCATENATE("00",DAY(Hoja2!B547)),2)</f>
        <v>22</v>
      </c>
      <c r="G547" t="str">
        <f>CONCATENATE(RIGHT(CONCATENATE("00",DAY(Hoja2!B547)),2),"/",RIGHT(CONCATENATE("00",MONTH(Hoja2!B547)),2),"/",RIGHT(CONCATENATE("00",YEAR(Hoja2!B547)),2))</f>
        <v>22/01/13</v>
      </c>
      <c r="H547" t="str">
        <f>RIGHT(CONCATENATE("00",DAY(Hoja2!D547)),2)</f>
        <v>22</v>
      </c>
      <c r="I547" t="str">
        <f>CONCATENATE(RIGHT(CONCATENATE("00",DAY(Hoja2!D547)),2),"/",RIGHT(CONCATENATE("00",MONTH(Hoja2!D547)),2),"/",RIGHT(CONCATENATE("00",YEAR(Hoja2!D547)),2))</f>
        <v>22/01/13</v>
      </c>
      <c r="J547" t="str">
        <f>IF(LEN(Hoja2!J547)&gt;150,LEN(Hoja2!J547),"")</f>
        <v/>
      </c>
      <c r="K547" t="str">
        <f>IF(Hoja2!A547&lt;&gt;"", IF(Hoja2!B547&lt;&gt;"", IF(Hoja2!C547&lt;&gt;"", IF(Hoja2!D547&lt;&gt;"", IF(Hoja2!E547&lt;&gt;"", IF(Hoja2!F547&lt;&gt;"", IF(Hoja2!J547&lt;&gt;"","ok",""),""),""),""),""),""),"")</f>
        <v>ok</v>
      </c>
      <c r="L547" t="str">
        <f>IF(Hoja2!A547="'S/F'","--","")</f>
        <v/>
      </c>
      <c r="M547" t="str">
        <f>IF(LEN(Hoja2!C547)&gt;30,Hoja2!C547,"")</f>
        <v/>
      </c>
      <c r="O547" t="str">
        <f>IF(LEN(Hoja2!F547)&gt;110,LEN(Hoja2!F547),"")</f>
        <v/>
      </c>
      <c r="Q547" t="str">
        <f>IF(K547="ok",CONCATENATE(IF(Hoja2!A547="'S/F'","--",""),N547,"INSERT INTO seguimiento_oficios_recepcion_oficio(fecha_captura, folio_interno, no_oficio, dependencia_envia, firma, fecha_oficio, asunto, anexo, captura_id, estatus_id) VALUES ('",CONCATENATE(RIGHT(CONCATENATE("00",DAY(Hoja2!B547)),2),"/",RIGHT(CONCATENATE("00",MONTH(Hoja2!B547)),2),"/",RIGHT(CONCATENATE("00",YEAR(Hoja2!B547)),2)),"',",Hoja2!A547,",'",Hoja2!C547,"','",Hoja2!F547,"','",Hoja2!E547,"','",CONCATENATE(RIGHT(CONCATENATE("00",DAY(Hoja2!D547)),2),"/",RIGHT(CONCATENATE("00",MONTH(Hoja2!D547)),2),"/",RIGHT(CONCATENATE("00",YEAR(Hoja2!D547)),2)),"','",Hoja2!J547,"',","FALSE, 1,8);"), "")</f>
        <v>INSERT INTO seguimiento_oficios_recepcion_oficio(fecha_captura, folio_interno, no_oficio, dependencia_envia, firma, fecha_oficio, asunto, anexo, captura_id, estatus_id) VALUES ('22/01/13',584,'151','SRIA. DE CONT.','MARTHA PATRICIA JIMENEZ OROPEZA','22/01/13','ENVIA NOMINA DE GASTO CORRIENTE',FALSE, 1,8);</v>
      </c>
    </row>
    <row r="548" spans="6:17">
      <c r="F548" t="str">
        <f>RIGHT(CONCATENATE("00",DAY(Hoja2!B548)),2)</f>
        <v>22</v>
      </c>
      <c r="G548" t="str">
        <f>CONCATENATE(RIGHT(CONCATENATE("00",DAY(Hoja2!B548)),2),"/",RIGHT(CONCATENATE("00",MONTH(Hoja2!B548)),2),"/",RIGHT(CONCATENATE("00",YEAR(Hoja2!B548)),2))</f>
        <v>22/01/13</v>
      </c>
      <c r="H548" t="str">
        <f>RIGHT(CONCATENATE("00",DAY(Hoja2!D548)),2)</f>
        <v>16</v>
      </c>
      <c r="I548" t="str">
        <f>CONCATENATE(RIGHT(CONCATENATE("00",DAY(Hoja2!D548)),2),"/",RIGHT(CONCATENATE("00",MONTH(Hoja2!D548)),2),"/",RIGHT(CONCATENATE("00",YEAR(Hoja2!D548)),2))</f>
        <v>16/01/13</v>
      </c>
      <c r="J548" t="str">
        <f>IF(LEN(Hoja2!J548)&gt;150,LEN(Hoja2!J548),"")</f>
        <v/>
      </c>
      <c r="K548" t="str">
        <f>IF(Hoja2!A548&lt;&gt;"", IF(Hoja2!B548&lt;&gt;"", IF(Hoja2!C548&lt;&gt;"", IF(Hoja2!D548&lt;&gt;"", IF(Hoja2!E548&lt;&gt;"", IF(Hoja2!F548&lt;&gt;"", IF(Hoja2!J548&lt;&gt;"","ok",""),""),""),""),""),""),"")</f>
        <v>ok</v>
      </c>
      <c r="L548" t="str">
        <f>IF(Hoja2!A548="'S/F'","--","")</f>
        <v/>
      </c>
      <c r="M548" t="str">
        <f>IF(LEN(Hoja2!C548)&gt;30,Hoja2!C548,"")</f>
        <v/>
      </c>
      <c r="O548" t="str">
        <f>IF(LEN(Hoja2!F548)&gt;110,LEN(Hoja2!F548),"")</f>
        <v/>
      </c>
      <c r="Q548" t="str">
        <f>IF(K548="ok",CONCATENATE(IF(Hoja2!A548="'S/F'","--",""),N548,"INSERT INTO seguimiento_oficios_recepcion_oficio(fecha_captura, folio_interno, no_oficio, dependencia_envia, firma, fecha_oficio, asunto, anexo, captura_id, estatus_id) VALUES ('",CONCATENATE(RIGHT(CONCATENATE("00",DAY(Hoja2!B548)),2),"/",RIGHT(CONCATENATE("00",MONTH(Hoja2!B548)),2),"/",RIGHT(CONCATENATE("00",YEAR(Hoja2!B548)),2)),"',",Hoja2!A548,",'",Hoja2!C548,"','",Hoja2!F548,"','",Hoja2!E548,"','",CONCATENATE(RIGHT(CONCATENATE("00",DAY(Hoja2!D548)),2),"/",RIGHT(CONCATENATE("00",MONTH(Hoja2!D548)),2),"/",RIGHT(CONCATENATE("00",YEAR(Hoja2!D548)),2)),"','",Hoja2!J548,"',","FALSE, 1,8);"), "")</f>
        <v>INSERT INTO seguimiento_oficios_recepcion_oficio(fecha_captura, folio_interno, no_oficio, dependencia_envia, firma, fecha_oficio, asunto, anexo, captura_id, estatus_id) VALUES ('22/01/13',585,'S/N','COPARMEZ','DANIEL EZEQUIEL VAZQUEZ DIAZ','16/01/13','SOL. AUDIENCIA',FALSE, 1,8);</v>
      </c>
    </row>
    <row r="549" spans="6:17">
      <c r="F549" t="str">
        <f>RIGHT(CONCATENATE("00",DAY(Hoja2!B549)),2)</f>
        <v>22</v>
      </c>
      <c r="G549" t="str">
        <f>CONCATENATE(RIGHT(CONCATENATE("00",DAY(Hoja2!B549)),2),"/",RIGHT(CONCATENATE("00",MONTH(Hoja2!B549)),2),"/",RIGHT(CONCATENATE("00",YEAR(Hoja2!B549)),2))</f>
        <v>22/01/13</v>
      </c>
      <c r="H549" t="str">
        <f>RIGHT(CONCATENATE("00",DAY(Hoja2!D549)),2)</f>
        <v>21</v>
      </c>
      <c r="I549" t="str">
        <f>CONCATENATE(RIGHT(CONCATENATE("00",DAY(Hoja2!D549)),2),"/",RIGHT(CONCATENATE("00",MONTH(Hoja2!D549)),2),"/",RIGHT(CONCATENATE("00",YEAR(Hoja2!D549)),2))</f>
        <v>21/01/13</v>
      </c>
      <c r="J549" t="str">
        <f>IF(LEN(Hoja2!J549)&gt;150,LEN(Hoja2!J549),"")</f>
        <v/>
      </c>
      <c r="K549" t="str">
        <f>IF(Hoja2!A549&lt;&gt;"", IF(Hoja2!B549&lt;&gt;"", IF(Hoja2!C549&lt;&gt;"", IF(Hoja2!D549&lt;&gt;"", IF(Hoja2!E549&lt;&gt;"", IF(Hoja2!F549&lt;&gt;"", IF(Hoja2!J549&lt;&gt;"","ok",""),""),""),""),""),""),"")</f>
        <v>ok</v>
      </c>
      <c r="L549" t="str">
        <f>IF(Hoja2!A549="'S/F'","--","")</f>
        <v/>
      </c>
      <c r="M549" t="str">
        <f>IF(LEN(Hoja2!C549)&gt;30,Hoja2!C549,"")</f>
        <v/>
      </c>
      <c r="O549" t="str">
        <f>IF(LEN(Hoja2!F549)&gt;110,LEN(Hoja2!F549),"")</f>
        <v/>
      </c>
      <c r="Q549" t="str">
        <f>IF(K549="ok",CONCATENATE(IF(Hoja2!A549="'S/F'","--",""),N549,"INSERT INTO seguimiento_oficios_recepcion_oficio(fecha_captura, folio_interno, no_oficio, dependencia_envia, firma, fecha_oficio, asunto, anexo, captura_id, estatus_id) VALUES ('",CONCATENATE(RIGHT(CONCATENATE("00",DAY(Hoja2!B549)),2),"/",RIGHT(CONCATENATE("00",MONTH(Hoja2!B549)),2),"/",RIGHT(CONCATENATE("00",YEAR(Hoja2!B549)),2)),"',",Hoja2!A549,",'",Hoja2!C549,"','",Hoja2!F549,"','",Hoja2!E549,"','",CONCATENATE(RIGHT(CONCATENATE("00",DAY(Hoja2!D549)),2),"/",RIGHT(CONCATENATE("00",MONTH(Hoja2!D549)),2),"/",RIGHT(CONCATENATE("00",YEAR(Hoja2!D549)),2)),"','",Hoja2!J549,"',","FALSE, 1,8);"), "")</f>
        <v>INSERT INTO seguimiento_oficios_recepcion_oficio(fecha_captura, folio_interno, no_oficio, dependencia_envia, firma, fecha_oficio, asunto, anexo, captura_id, estatus_id) VALUES ('22/01/13',586,'001','DELEGADO SINDICAL','MOISES LEON PEREZ','21/01/13','SOL. ADQUISICION DE UNIFORMES PRIMERA DOTACION DE UNIFORMES',FALSE, 1,8);</v>
      </c>
    </row>
    <row r="550" spans="6:17">
      <c r="F550" t="str">
        <f>RIGHT(CONCATENATE("00",DAY(Hoja2!B550)),2)</f>
        <v>22</v>
      </c>
      <c r="G550" t="str">
        <f>CONCATENATE(RIGHT(CONCATENATE("00",DAY(Hoja2!B550)),2),"/",RIGHT(CONCATENATE("00",MONTH(Hoja2!B550)),2),"/",RIGHT(CONCATENATE("00",YEAR(Hoja2!B550)),2))</f>
        <v>22/01/13</v>
      </c>
      <c r="H550" t="str">
        <f>RIGHT(CONCATENATE("00",DAY(Hoja2!D550)),2)</f>
        <v>18</v>
      </c>
      <c r="I550" t="str">
        <f>CONCATENATE(RIGHT(CONCATENATE("00",DAY(Hoja2!D550)),2),"/",RIGHT(CONCATENATE("00",MONTH(Hoja2!D550)),2),"/",RIGHT(CONCATENATE("00",YEAR(Hoja2!D550)),2))</f>
        <v>18/01/13</v>
      </c>
      <c r="J550" t="str">
        <f>IF(LEN(Hoja2!J550)&gt;150,LEN(Hoja2!J550),"")</f>
        <v/>
      </c>
      <c r="K550" t="str">
        <f>IF(Hoja2!A550&lt;&gt;"", IF(Hoja2!B550&lt;&gt;"", IF(Hoja2!C550&lt;&gt;"", IF(Hoja2!D550&lt;&gt;"", IF(Hoja2!E550&lt;&gt;"", IF(Hoja2!F550&lt;&gt;"", IF(Hoja2!J550&lt;&gt;"","ok",""),""),""),""),""),""),"")</f>
        <v>ok</v>
      </c>
      <c r="L550" t="str">
        <f>IF(Hoja2!A550="'S/F'","--","")</f>
        <v/>
      </c>
      <c r="M550" t="str">
        <f>IF(LEN(Hoja2!C550)&gt;30,Hoja2!C550,"")</f>
        <v/>
      </c>
      <c r="O550" t="str">
        <f>IF(LEN(Hoja2!F550)&gt;110,LEN(Hoja2!F550),"")</f>
        <v/>
      </c>
      <c r="Q550" t="str">
        <f>IF(K550="ok",CONCATENATE(IF(Hoja2!A550="'S/F'","--",""),N550,"INSERT INTO seguimiento_oficios_recepcion_oficio(fecha_captura, folio_interno, no_oficio, dependencia_envia, firma, fecha_oficio, asunto, anexo, captura_id, estatus_id) VALUES ('",CONCATENATE(RIGHT(CONCATENATE("00",DAY(Hoja2!B550)),2),"/",RIGHT(CONCATENATE("00",MONTH(Hoja2!B550)),2),"/",RIGHT(CONCATENATE("00",YEAR(Hoja2!B550)),2)),"',",Hoja2!A550,",'",Hoja2!C550,"','",Hoja2!F550,"','",Hoja2!E550,"','",CONCATENATE(RIGHT(CONCATENATE("00",DAY(Hoja2!D550)),2),"/",RIGHT(CONCATENATE("00",MONTH(Hoja2!D550)),2),"/",RIGHT(CONCATENATE("00",YEAR(Hoja2!D550)),2)),"','",Hoja2!J550,"',","FALSE, 1,8);"), "")</f>
        <v>INSERT INTO seguimiento_oficios_recepcion_oficio(fecha_captura, folio_interno, no_oficio, dependencia_envia, firma, fecha_oficio, asunto, anexo, captura_id, estatus_id) VALUES ('22/01/13',588,'S/N','DELEGADO SINDICAL','MOISES LEON PEREZ','18/01/13','SOL. HORA DE GUARDERIA A LA C. MARISELA LANDERO PEREZ',FALSE, 1,8);</v>
      </c>
    </row>
    <row r="551" spans="6:17">
      <c r="F551" t="str">
        <f>RIGHT(CONCATENATE("00",DAY(Hoja2!B551)),2)</f>
        <v>22</v>
      </c>
      <c r="G551" t="str">
        <f>CONCATENATE(RIGHT(CONCATENATE("00",DAY(Hoja2!B551)),2),"/",RIGHT(CONCATENATE("00",MONTH(Hoja2!B551)),2),"/",RIGHT(CONCATENATE("00",YEAR(Hoja2!B551)),2))</f>
        <v>22/01/13</v>
      </c>
      <c r="H551" t="str">
        <f>RIGHT(CONCATENATE("00",DAY(Hoja2!D551)),2)</f>
        <v>21</v>
      </c>
      <c r="I551" t="str">
        <f>CONCATENATE(RIGHT(CONCATENATE("00",DAY(Hoja2!D551)),2),"/",RIGHT(CONCATENATE("00",MONTH(Hoja2!D551)),2),"/",RIGHT(CONCATENATE("00",YEAR(Hoja2!D551)),2))</f>
        <v>21/01/13</v>
      </c>
      <c r="J551" t="str">
        <f>IF(LEN(Hoja2!J551)&gt;150,LEN(Hoja2!J551),"")</f>
        <v/>
      </c>
      <c r="K551" t="str">
        <f>IF(Hoja2!A551&lt;&gt;"", IF(Hoja2!B551&lt;&gt;"", IF(Hoja2!C551&lt;&gt;"", IF(Hoja2!D551&lt;&gt;"", IF(Hoja2!E551&lt;&gt;"", IF(Hoja2!F551&lt;&gt;"", IF(Hoja2!J551&lt;&gt;"","ok",""),""),""),""),""),""),"")</f>
        <v>ok</v>
      </c>
      <c r="L551" t="str">
        <f>IF(Hoja2!A551="'S/F'","--","")</f>
        <v/>
      </c>
      <c r="M551" t="str">
        <f>IF(LEN(Hoja2!C551)&gt;30,Hoja2!C551,"")</f>
        <v/>
      </c>
      <c r="O551" t="str">
        <f>IF(LEN(Hoja2!F551)&gt;110,LEN(Hoja2!F551),"")</f>
        <v/>
      </c>
      <c r="Q551" t="str">
        <f>IF(K551="ok",CONCATENATE(IF(Hoja2!A551="'S/F'","--",""),N551,"INSERT INTO seguimiento_oficios_recepcion_oficio(fecha_captura, folio_interno, no_oficio, dependencia_envia, firma, fecha_oficio, asunto, anexo, captura_id, estatus_id) VALUES ('",CONCATENATE(RIGHT(CONCATENATE("00",DAY(Hoja2!B551)),2),"/",RIGHT(CONCATENATE("00",MONTH(Hoja2!B551)),2),"/",RIGHT(CONCATENATE("00",YEAR(Hoja2!B551)),2)),"',",Hoja2!A551,",'",Hoja2!C551,"','",Hoja2!F551,"','",Hoja2!E551,"','",CONCATENATE(RIGHT(CONCATENATE("00",DAY(Hoja2!D551)),2),"/",RIGHT(CONCATENATE("00",MONTH(Hoja2!D551)),2),"/",RIGHT(CONCATENATE("00",YEAR(Hoja2!D551)),2)),"','",Hoja2!J551,"',","FALSE, 1,8);"), "")</f>
        <v>INSERT INTO seguimiento_oficios_recepcion_oficio(fecha_captura, folio_interno, no_oficio, dependencia_envia, firma, fecha_oficio, asunto, anexo, captura_id, estatus_id) VALUES ('22/01/13',589,'083','SG','ALEJANDRO MANUEL BARRAGAN LANZ','21/01/13','DESIGNA A LA C. FABIOLA VICTORIA MARTINEZ CORROY Y URIEL TORRES HERNANDEZ PARA QUE SE LE ENTREGUEN LAS NOMINAS EJECUTIVAS',FALSE, 1,8);</v>
      </c>
    </row>
    <row r="552" spans="6:17">
      <c r="F552" t="str">
        <f>RIGHT(CONCATENATE("00",DAY(Hoja2!B552)),2)</f>
        <v>22</v>
      </c>
      <c r="G552" t="str">
        <f>CONCATENATE(RIGHT(CONCATENATE("00",DAY(Hoja2!B552)),2),"/",RIGHT(CONCATENATE("00",MONTH(Hoja2!B552)),2),"/",RIGHT(CONCATENATE("00",YEAR(Hoja2!B552)),2))</f>
        <v>22/01/13</v>
      </c>
      <c r="H552" t="str">
        <f>RIGHT(CONCATENATE("00",DAY(Hoja2!D552)),2)</f>
        <v>21</v>
      </c>
      <c r="I552" t="str">
        <f>CONCATENATE(RIGHT(CONCATENATE("00",DAY(Hoja2!D552)),2),"/",RIGHT(CONCATENATE("00",MONTH(Hoja2!D552)),2),"/",RIGHT(CONCATENATE("00",YEAR(Hoja2!D552)),2))</f>
        <v>21/01/13</v>
      </c>
      <c r="J552" t="str">
        <f>IF(LEN(Hoja2!J552)&gt;150,LEN(Hoja2!J552),"")</f>
        <v/>
      </c>
      <c r="K552" t="str">
        <f>IF(Hoja2!A552&lt;&gt;"", IF(Hoja2!B552&lt;&gt;"", IF(Hoja2!C552&lt;&gt;"", IF(Hoja2!D552&lt;&gt;"", IF(Hoja2!E552&lt;&gt;"", IF(Hoja2!F552&lt;&gt;"", IF(Hoja2!J552&lt;&gt;"","ok",""),""),""),""),""),""),"")</f>
        <v>ok</v>
      </c>
      <c r="L552" t="str">
        <f>IF(Hoja2!A552="'S/F'","--","")</f>
        <v/>
      </c>
      <c r="M552" t="str">
        <f>IF(LEN(Hoja2!C552)&gt;30,Hoja2!C552,"")</f>
        <v/>
      </c>
      <c r="O552" t="str">
        <f>IF(LEN(Hoja2!F552)&gt;110,LEN(Hoja2!F552),"")</f>
        <v/>
      </c>
      <c r="Q552" t="str">
        <f>IF(K552="ok",CONCATENATE(IF(Hoja2!A552="'S/F'","--",""),N552,"INSERT INTO seguimiento_oficios_recepcion_oficio(fecha_captura, folio_interno, no_oficio, dependencia_envia, firma, fecha_oficio, asunto, anexo, captura_id, estatus_id) VALUES ('",CONCATENATE(RIGHT(CONCATENATE("00",DAY(Hoja2!B552)),2),"/",RIGHT(CONCATENATE("00",MONTH(Hoja2!B552)),2),"/",RIGHT(CONCATENATE("00",YEAR(Hoja2!B552)),2)),"',",Hoja2!A552,",'",Hoja2!C552,"','",Hoja2!F552,"','",Hoja2!E552,"','",CONCATENATE(RIGHT(CONCATENATE("00",DAY(Hoja2!D552)),2),"/",RIGHT(CONCATENATE("00",MONTH(Hoja2!D552)),2),"/",RIGHT(CONCATENATE("00",YEAR(Hoja2!D552)),2)),"','",Hoja2!J552,"',","FALSE, 1,8);"), "")</f>
        <v>INSERT INTO seguimiento_oficios_recepcion_oficio(fecha_captura, folio_interno, no_oficio, dependencia_envia, firma, fecha_oficio, asunto, anexo, captura_id, estatus_id) VALUES ('22/01/13',590,'085','SG/DGA','ALEJANDRO MANUEL BARRAGAN LANZ','21/01/13','SOL. CORRECCION DE NOMBRE DEL C. JUAN JESUS LARA JIMENEZ EN SU SOBRE PAGO',FALSE, 1,8);</v>
      </c>
    </row>
    <row r="553" spans="6:17">
      <c r="F553" t="str">
        <f>RIGHT(CONCATENATE("00",DAY(Hoja2!B553)),2)</f>
        <v>22</v>
      </c>
      <c r="G553" t="str">
        <f>CONCATENATE(RIGHT(CONCATENATE("00",DAY(Hoja2!B553)),2),"/",RIGHT(CONCATENATE("00",MONTH(Hoja2!B553)),2),"/",RIGHT(CONCATENATE("00",YEAR(Hoja2!B553)),2))</f>
        <v>22/01/13</v>
      </c>
      <c r="H553" t="str">
        <f>RIGHT(CONCATENATE("00",DAY(Hoja2!D553)),2)</f>
        <v>21</v>
      </c>
      <c r="I553" t="str">
        <f>CONCATENATE(RIGHT(CONCATENATE("00",DAY(Hoja2!D553)),2),"/",RIGHT(CONCATENATE("00",MONTH(Hoja2!D553)),2),"/",RIGHT(CONCATENATE("00",YEAR(Hoja2!D553)),2))</f>
        <v>21/01/13</v>
      </c>
      <c r="J553" t="str">
        <f>IF(LEN(Hoja2!J553)&gt;150,LEN(Hoja2!J553),"")</f>
        <v/>
      </c>
      <c r="K553" t="str">
        <f>IF(Hoja2!A553&lt;&gt;"", IF(Hoja2!B553&lt;&gt;"", IF(Hoja2!C553&lt;&gt;"", IF(Hoja2!D553&lt;&gt;"", IF(Hoja2!E553&lt;&gt;"", IF(Hoja2!F553&lt;&gt;"", IF(Hoja2!J553&lt;&gt;"","ok",""),""),""),""),""),""),"")</f>
        <v>ok</v>
      </c>
      <c r="L553" t="str">
        <f>IF(Hoja2!A553="'S/F'","--","")</f>
        <v/>
      </c>
      <c r="M553" t="str">
        <f>IF(LEN(Hoja2!C553)&gt;30,Hoja2!C553,"")</f>
        <v/>
      </c>
      <c r="O553" t="str">
        <f>IF(LEN(Hoja2!F553)&gt;110,LEN(Hoja2!F553),"")</f>
        <v/>
      </c>
      <c r="Q553" t="str">
        <f>IF(K553="ok",CONCATENATE(IF(Hoja2!A553="'S/F'","--",""),N553,"INSERT INTO seguimiento_oficios_recepcion_oficio(fecha_captura, folio_interno, no_oficio, dependencia_envia, firma, fecha_oficio, asunto, anexo, captura_id, estatus_id) VALUES ('",CONCATENATE(RIGHT(CONCATENATE("00",DAY(Hoja2!B553)),2),"/",RIGHT(CONCATENATE("00",MONTH(Hoja2!B553)),2),"/",RIGHT(CONCATENATE("00",YEAR(Hoja2!B553)),2)),"',",Hoja2!A553,",'",Hoja2!C553,"','",Hoja2!F553,"','",Hoja2!E553,"','",CONCATENATE(RIGHT(CONCATENATE("00",DAY(Hoja2!D553)),2),"/",RIGHT(CONCATENATE("00",MONTH(Hoja2!D553)),2),"/",RIGHT(CONCATENATE("00",YEAR(Hoja2!D553)),2)),"','",Hoja2!J553,"',","FALSE, 1,8);"), "")</f>
        <v>INSERT INTO seguimiento_oficios_recepcion_oficio(fecha_captura, folio_interno, no_oficio, dependencia_envia, firma, fecha_oficio, asunto, anexo, captura_id, estatus_id) VALUES ('22/01/13',591,'084','SG','ALEJANDRO MANUEL BARRAGAN LANZ','21/01/13','SOL. SE REALICE EL CAMBIO DE APELLIDO MATERNO Y NOMBRE DEL C. WILIAM CORREA AGUSTINIANO',FALSE, 1,8);</v>
      </c>
    </row>
    <row r="554" spans="6:17">
      <c r="F554" t="str">
        <f>RIGHT(CONCATENATE("00",DAY(Hoja2!B554)),2)</f>
        <v>21</v>
      </c>
      <c r="G554" t="str">
        <f>CONCATENATE(RIGHT(CONCATENATE("00",DAY(Hoja2!B554)),2),"/",RIGHT(CONCATENATE("00",MONTH(Hoja2!B554)),2),"/",RIGHT(CONCATENATE("00",YEAR(Hoja2!B554)),2))</f>
        <v>21/01/13</v>
      </c>
      <c r="H554" t="str">
        <f>RIGHT(CONCATENATE("00",DAY(Hoja2!D554)),2)</f>
        <v>21</v>
      </c>
      <c r="I554" t="str">
        <f>CONCATENATE(RIGHT(CONCATENATE("00",DAY(Hoja2!D554)),2),"/",RIGHT(CONCATENATE("00",MONTH(Hoja2!D554)),2),"/",RIGHT(CONCATENATE("00",YEAR(Hoja2!D554)),2))</f>
        <v>21/01/13</v>
      </c>
      <c r="J554" t="str">
        <f>IF(LEN(Hoja2!J554)&gt;150,LEN(Hoja2!J554),"")</f>
        <v/>
      </c>
      <c r="K554" t="str">
        <f>IF(Hoja2!A554&lt;&gt;"", IF(Hoja2!B554&lt;&gt;"", IF(Hoja2!C554&lt;&gt;"", IF(Hoja2!D554&lt;&gt;"", IF(Hoja2!E554&lt;&gt;"", IF(Hoja2!F554&lt;&gt;"", IF(Hoja2!J554&lt;&gt;"","ok",""),""),""),""),""),""),"")</f>
        <v>ok</v>
      </c>
      <c r="L554" t="str">
        <f>IF(Hoja2!A554="'S/F'","--","")</f>
        <v/>
      </c>
      <c r="M554" t="str">
        <f>IF(LEN(Hoja2!C554)&gt;30,Hoja2!C554,"")</f>
        <v/>
      </c>
      <c r="O554" t="str">
        <f>IF(LEN(Hoja2!F554)&gt;110,LEN(Hoja2!F554),"")</f>
        <v/>
      </c>
      <c r="Q554" t="str">
        <f>IF(K554="ok",CONCATENATE(IF(Hoja2!A554="'S/F'","--",""),N554,"INSERT INTO seguimiento_oficios_recepcion_oficio(fecha_captura, folio_interno, no_oficio, dependencia_envia, firma, fecha_oficio, asunto, anexo, captura_id, estatus_id) VALUES ('",CONCATENATE(RIGHT(CONCATENATE("00",DAY(Hoja2!B554)),2),"/",RIGHT(CONCATENATE("00",MONTH(Hoja2!B554)),2),"/",RIGHT(CONCATENATE("00",YEAR(Hoja2!B554)),2)),"',",Hoja2!A554,",'",Hoja2!C554,"','",Hoja2!F554,"','",Hoja2!E554,"','",CONCATENATE(RIGHT(CONCATENATE("00",DAY(Hoja2!D554)),2),"/",RIGHT(CONCATENATE("00",MONTH(Hoja2!D554)),2),"/",RIGHT(CONCATENATE("00",YEAR(Hoja2!D554)),2)),"','",Hoja2!J554,"',","FALSE, 1,8);"), "")</f>
        <v>INSERT INTO seguimiento_oficios_recepcion_oficio(fecha_captura, folio_interno, no_oficio, dependencia_envia, firma, fecha_oficio, asunto, anexo, captura_id, estatus_id) VALUES ('21/01/13',592,'019','CM','IVAN MARTINEZ HERRERA','21/01/13','VALIDACION DE COMPENSACION POR DESEMPEÑO',FALSE, 1,8);</v>
      </c>
    </row>
    <row r="555" spans="6:17">
      <c r="F555" t="str">
        <f>RIGHT(CONCATENATE("00",DAY(Hoja2!B555)),2)</f>
        <v>22</v>
      </c>
      <c r="G555" t="str">
        <f>CONCATENATE(RIGHT(CONCATENATE("00",DAY(Hoja2!B555)),2),"/",RIGHT(CONCATENATE("00",MONTH(Hoja2!B555)),2),"/",RIGHT(CONCATENATE("00",YEAR(Hoja2!B555)),2))</f>
        <v>22/01/13</v>
      </c>
      <c r="H555" t="str">
        <f>RIGHT(CONCATENATE("00",DAY(Hoja2!D555)),2)</f>
        <v>21</v>
      </c>
      <c r="I555" t="str">
        <f>CONCATENATE(RIGHT(CONCATENATE("00",DAY(Hoja2!D555)),2),"/",RIGHT(CONCATENATE("00",MONTH(Hoja2!D555)),2),"/",RIGHT(CONCATENATE("00",YEAR(Hoja2!D555)),2))</f>
        <v>21/05/13</v>
      </c>
      <c r="J555" t="str">
        <f>IF(LEN(Hoja2!J555)&gt;150,LEN(Hoja2!J555),"")</f>
        <v/>
      </c>
      <c r="K555" t="str">
        <f>IF(Hoja2!A555&lt;&gt;"", IF(Hoja2!B555&lt;&gt;"", IF(Hoja2!C555&lt;&gt;"", IF(Hoja2!D555&lt;&gt;"", IF(Hoja2!E555&lt;&gt;"", IF(Hoja2!F555&lt;&gt;"", IF(Hoja2!J555&lt;&gt;"","ok",""),""),""),""),""),""),"")</f>
        <v>ok</v>
      </c>
      <c r="L555" t="str">
        <f>IF(Hoja2!A555="'S/F'","--","")</f>
        <v/>
      </c>
      <c r="M555" t="str">
        <f>IF(LEN(Hoja2!C555)&gt;30,Hoja2!C555,"")</f>
        <v/>
      </c>
      <c r="O555" t="str">
        <f>IF(LEN(Hoja2!F555)&gt;110,LEN(Hoja2!F555),"")</f>
        <v/>
      </c>
      <c r="Q555" t="str">
        <f>IF(K555="ok",CONCATENATE(IF(Hoja2!A555="'S/F'","--",""),N555,"INSERT INTO seguimiento_oficios_recepcion_oficio(fecha_captura, folio_interno, no_oficio, dependencia_envia, firma, fecha_oficio, asunto, anexo, captura_id, estatus_id) VALUES ('",CONCATENATE(RIGHT(CONCATENATE("00",DAY(Hoja2!B555)),2),"/",RIGHT(CONCATENATE("00",MONTH(Hoja2!B555)),2),"/",RIGHT(CONCATENATE("00",YEAR(Hoja2!B555)),2)),"',",Hoja2!A555,",'",Hoja2!C555,"','",Hoja2!F555,"','",Hoja2!E555,"','",CONCATENATE(RIGHT(CONCATENATE("00",DAY(Hoja2!D555)),2),"/",RIGHT(CONCATENATE("00",MONTH(Hoja2!D555)),2),"/",RIGHT(CONCATENATE("00",YEAR(Hoja2!D555)),2)),"','",Hoja2!J555,"',","FALSE, 1,8);"), "")</f>
        <v>INSERT INTO seguimiento_oficios_recepcion_oficio(fecha_captura, folio_interno, no_oficio, dependencia_envia, firma, fecha_oficio, asunto, anexo, captura_id, estatus_id) VALUES ('22/01/13',590,'085','SG','ALEJANDRO MANUEL BARRAGAN LANZ','21/05/13','SOL. SE REALICE LA MODIFICACION AL  NOMBRE DEL C. JUAN JESUS LARA JIMENEZ',FALSE, 1,8);</v>
      </c>
    </row>
    <row r="556" spans="6:17">
      <c r="F556" t="str">
        <f>RIGHT(CONCATENATE("00",DAY(Hoja2!B556)),2)</f>
        <v>22</v>
      </c>
      <c r="G556" t="str">
        <f>CONCATENATE(RIGHT(CONCATENATE("00",DAY(Hoja2!B556)),2),"/",RIGHT(CONCATENATE("00",MONTH(Hoja2!B556)),2),"/",RIGHT(CONCATENATE("00",YEAR(Hoja2!B556)),2))</f>
        <v>22/01/13</v>
      </c>
      <c r="H556" t="str">
        <f>RIGHT(CONCATENATE("00",DAY(Hoja2!D556)),2)</f>
        <v>22</v>
      </c>
      <c r="I556" t="str">
        <f>CONCATENATE(RIGHT(CONCATENATE("00",DAY(Hoja2!D556)),2),"/",RIGHT(CONCATENATE("00",MONTH(Hoja2!D556)),2),"/",RIGHT(CONCATENATE("00",YEAR(Hoja2!D556)),2))</f>
        <v>22/01/13</v>
      </c>
      <c r="J556" t="str">
        <f>IF(LEN(Hoja2!J556)&gt;150,LEN(Hoja2!J556),"")</f>
        <v/>
      </c>
      <c r="K556" t="str">
        <f>IF(Hoja2!A556&lt;&gt;"", IF(Hoja2!B556&lt;&gt;"", IF(Hoja2!C556&lt;&gt;"", IF(Hoja2!D556&lt;&gt;"", IF(Hoja2!E556&lt;&gt;"", IF(Hoja2!F556&lt;&gt;"", IF(Hoja2!J556&lt;&gt;"","ok",""),""),""),""),""),""),"")</f>
        <v>ok</v>
      </c>
      <c r="L556" t="str">
        <f>IF(Hoja2!A556="'S/F'","--","")</f>
        <v/>
      </c>
      <c r="M556" t="str">
        <f>IF(LEN(Hoja2!C556)&gt;30,Hoja2!C556,"")</f>
        <v/>
      </c>
      <c r="O556" t="str">
        <f>IF(LEN(Hoja2!F556)&gt;110,LEN(Hoja2!F556),"")</f>
        <v/>
      </c>
      <c r="Q556" t="str">
        <f>IF(K556="ok",CONCATENATE(IF(Hoja2!A556="'S/F'","--",""),N556,"INSERT INTO seguimiento_oficios_recepcion_oficio(fecha_captura, folio_interno, no_oficio, dependencia_envia, firma, fecha_oficio, asunto, anexo, captura_id, estatus_id) VALUES ('",CONCATENATE(RIGHT(CONCATENATE("00",DAY(Hoja2!B556)),2),"/",RIGHT(CONCATENATE("00",MONTH(Hoja2!B556)),2),"/",RIGHT(CONCATENATE("00",YEAR(Hoja2!B556)),2)),"',",Hoja2!A556,",'",Hoja2!C556,"','",Hoja2!F556,"','",Hoja2!E556,"','",CONCATENATE(RIGHT(CONCATENATE("00",DAY(Hoja2!D556)),2),"/",RIGHT(CONCATENATE("00",MONTH(Hoja2!D556)),2),"/",RIGHT(CONCATENATE("00",YEAR(Hoja2!D556)),2)),"','",Hoja2!J556,"',","FALSE, 1,8);"), "")</f>
        <v>INSERT INTO seguimiento_oficios_recepcion_oficio(fecha_captura, folio_interno, no_oficio, dependencia_envia, firma, fecha_oficio, asunto, anexo, captura_id, estatus_id) VALUES ('22/01/13',594,'018','CMT','JUAN COLORADO PEREZ','22/01/13','ENVIAN ORDENES DE  020, 021,022 Y 023',FALSE, 1,8);</v>
      </c>
    </row>
    <row r="557" spans="6:17">
      <c r="F557" t="str">
        <f>RIGHT(CONCATENATE("00",DAY(Hoja2!B557)),2)</f>
        <v>22</v>
      </c>
      <c r="G557" t="str">
        <f>CONCATENATE(RIGHT(CONCATENATE("00",DAY(Hoja2!B557)),2),"/",RIGHT(CONCATENATE("00",MONTH(Hoja2!B557)),2),"/",RIGHT(CONCATENATE("00",YEAR(Hoja2!B557)),2))</f>
        <v>22/01/13</v>
      </c>
      <c r="H557" t="str">
        <f>RIGHT(CONCATENATE("00",DAY(Hoja2!D557)),2)</f>
        <v>18</v>
      </c>
      <c r="I557" t="str">
        <f>CONCATENATE(RIGHT(CONCATENATE("00",DAY(Hoja2!D557)),2),"/",RIGHT(CONCATENATE("00",MONTH(Hoja2!D557)),2),"/",RIGHT(CONCATENATE("00",YEAR(Hoja2!D557)),2))</f>
        <v>18/01/13</v>
      </c>
      <c r="J557" t="str">
        <f>IF(LEN(Hoja2!J557)&gt;150,LEN(Hoja2!J557),"")</f>
        <v/>
      </c>
      <c r="K557" t="str">
        <f>IF(Hoja2!A557&lt;&gt;"", IF(Hoja2!B557&lt;&gt;"", IF(Hoja2!C557&lt;&gt;"", IF(Hoja2!D557&lt;&gt;"", IF(Hoja2!E557&lt;&gt;"", IF(Hoja2!F557&lt;&gt;"", IF(Hoja2!J557&lt;&gt;"","ok",""),""),""),""),""),""),"")</f>
        <v>ok</v>
      </c>
      <c r="L557" t="str">
        <f>IF(Hoja2!A557="'S/F'","--","")</f>
        <v/>
      </c>
      <c r="M557" t="str">
        <f>IF(LEN(Hoja2!C557)&gt;30,Hoja2!C557,"")</f>
        <v/>
      </c>
      <c r="O557" t="str">
        <f>IF(LEN(Hoja2!F557)&gt;110,LEN(Hoja2!F557),"")</f>
        <v/>
      </c>
      <c r="Q557" t="str">
        <f>IF(K557="ok",CONCATENATE(IF(Hoja2!A557="'S/F'","--",""),N557,"INSERT INTO seguimiento_oficios_recepcion_oficio(fecha_captura, folio_interno, no_oficio, dependencia_envia, firma, fecha_oficio, asunto, anexo, captura_id, estatus_id) VALUES ('",CONCATENATE(RIGHT(CONCATENATE("00",DAY(Hoja2!B557)),2),"/",RIGHT(CONCATENATE("00",MONTH(Hoja2!B557)),2),"/",RIGHT(CONCATENATE("00",YEAR(Hoja2!B557)),2)),"',",Hoja2!A557,",'",Hoja2!C557,"','",Hoja2!F557,"','",Hoja2!E557,"','",CONCATENATE(RIGHT(CONCATENATE("00",DAY(Hoja2!D557)),2),"/",RIGHT(CONCATENATE("00",MONTH(Hoja2!D557)),2),"/",RIGHT(CONCATENATE("00",YEAR(Hoja2!D557)),2)),"','",Hoja2!J557,"',","FALSE, 1,8);"), "")</f>
        <v>INSERT INTO seguimiento_oficios_recepcion_oficio(fecha_captura, folio_interno, no_oficio, dependencia_envia, firma, fecha_oficio, asunto, anexo, captura_id, estatus_id) VALUES ('22/01/13',595,'004','SA/SSSG/DGSG','FRANCISCO RAFAEL FUENTES GUTIERREZ','18/01/13','ADJUNTAN LISTA DE RAYA DEL 19 AL 25 DE ENERO',FALSE, 1,8);</v>
      </c>
    </row>
    <row r="558" spans="6:17">
      <c r="F558" t="str">
        <f>RIGHT(CONCATENATE("00",DAY(Hoja2!B558)),2)</f>
        <v>22</v>
      </c>
      <c r="G558" t="str">
        <f>CONCATENATE(RIGHT(CONCATENATE("00",DAY(Hoja2!B558)),2),"/",RIGHT(CONCATENATE("00",MONTH(Hoja2!B558)),2),"/",RIGHT(CONCATENATE("00",YEAR(Hoja2!B558)),2))</f>
        <v>22/01/13</v>
      </c>
      <c r="H558" t="str">
        <f>RIGHT(CONCATENATE("00",DAY(Hoja2!D558)),2)</f>
        <v>18</v>
      </c>
      <c r="I558" t="str">
        <f>CONCATENATE(RIGHT(CONCATENATE("00",DAY(Hoja2!D558)),2),"/",RIGHT(CONCATENATE("00",MONTH(Hoja2!D558)),2),"/",RIGHT(CONCATENATE("00",YEAR(Hoja2!D558)),2))</f>
        <v>18/01/13</v>
      </c>
      <c r="J558" t="str">
        <f>IF(LEN(Hoja2!J558)&gt;150,LEN(Hoja2!J558),"")</f>
        <v/>
      </c>
      <c r="K558" t="str">
        <f>IF(Hoja2!A558&lt;&gt;"", IF(Hoja2!B558&lt;&gt;"", IF(Hoja2!C558&lt;&gt;"", IF(Hoja2!D558&lt;&gt;"", IF(Hoja2!E558&lt;&gt;"", IF(Hoja2!F558&lt;&gt;"", IF(Hoja2!J558&lt;&gt;"","ok",""),""),""),""),""),""),"")</f>
        <v>ok</v>
      </c>
      <c r="L558" t="str">
        <f>IF(Hoja2!A558="'S/F'","--","")</f>
        <v/>
      </c>
      <c r="M558" t="str">
        <f>IF(LEN(Hoja2!C558)&gt;30,Hoja2!C558,"")</f>
        <v/>
      </c>
      <c r="O558" t="str">
        <f>IF(LEN(Hoja2!F558)&gt;110,LEN(Hoja2!F558),"")</f>
        <v/>
      </c>
      <c r="Q558" t="str">
        <f>IF(K558="ok",CONCATENATE(IF(Hoja2!A558="'S/F'","--",""),N558,"INSERT INTO seguimiento_oficios_recepcion_oficio(fecha_captura, folio_interno, no_oficio, dependencia_envia, firma, fecha_oficio, asunto, anexo, captura_id, estatus_id) VALUES ('",CONCATENATE(RIGHT(CONCATENATE("00",DAY(Hoja2!B558)),2),"/",RIGHT(CONCATENATE("00",MONTH(Hoja2!B558)),2),"/",RIGHT(CONCATENATE("00",YEAR(Hoja2!B558)),2)),"',",Hoja2!A558,",'",Hoja2!C558,"','",Hoja2!F558,"','",Hoja2!E558,"','",CONCATENATE(RIGHT(CONCATENATE("00",DAY(Hoja2!D558)),2),"/",RIGHT(CONCATENATE("00",MONTH(Hoja2!D558)),2),"/",RIGHT(CONCATENATE("00",YEAR(Hoja2!D558)),2)),"','",Hoja2!J558,"',","FALSE, 1,8);"), "")</f>
        <v>INSERT INTO seguimiento_oficios_recepcion_oficio(fecha_captura, folio_interno, no_oficio, dependencia_envia, firma, fecha_oficio, asunto, anexo, captura_id, estatus_id) VALUES ('22/01/13',596,'024','SA/SSRM','HECTOR PEREZ GODOY','18/01/13','NOMINA DE LISTA DE RAYA PERIODO DEL 19 AL 25 DE ENERO',FALSE, 1,8);</v>
      </c>
    </row>
    <row r="559" spans="6:17">
      <c r="F559" t="str">
        <f>RIGHT(CONCATENATE("00",DAY(Hoja2!B559)),2)</f>
        <v>22</v>
      </c>
      <c r="G559" t="str">
        <f>CONCATENATE(RIGHT(CONCATENATE("00",DAY(Hoja2!B559)),2),"/",RIGHT(CONCATENATE("00",MONTH(Hoja2!B559)),2),"/",RIGHT(CONCATENATE("00",YEAR(Hoja2!B559)),2))</f>
        <v>22/01/13</v>
      </c>
      <c r="H559" t="str">
        <f>RIGHT(CONCATENATE("00",DAY(Hoja2!D559)),2)</f>
        <v>22</v>
      </c>
      <c r="I559" t="str">
        <f>CONCATENATE(RIGHT(CONCATENATE("00",DAY(Hoja2!D559)),2),"/",RIGHT(CONCATENATE("00",MONTH(Hoja2!D559)),2),"/",RIGHT(CONCATENATE("00",YEAR(Hoja2!D559)),2))</f>
        <v>22/01/13</v>
      </c>
      <c r="J559" t="str">
        <f>IF(LEN(Hoja2!J559)&gt;150,LEN(Hoja2!J559),"")</f>
        <v/>
      </c>
      <c r="K559" t="str">
        <f>IF(Hoja2!A559&lt;&gt;"", IF(Hoja2!B559&lt;&gt;"", IF(Hoja2!C559&lt;&gt;"", IF(Hoja2!D559&lt;&gt;"", IF(Hoja2!E559&lt;&gt;"", IF(Hoja2!F559&lt;&gt;"", IF(Hoja2!J559&lt;&gt;"","ok",""),""),""),""),""),""),"")</f>
        <v>ok</v>
      </c>
      <c r="L559" t="str">
        <f>IF(Hoja2!A559="'S/F'","--","")</f>
        <v/>
      </c>
      <c r="M559" t="str">
        <f>IF(LEN(Hoja2!C559)&gt;30,Hoja2!C559,"")</f>
        <v/>
      </c>
      <c r="O559" t="str">
        <f>IF(LEN(Hoja2!F559)&gt;110,LEN(Hoja2!F559),"")</f>
        <v/>
      </c>
      <c r="Q559" t="str">
        <f>IF(K559="ok",CONCATENATE(IF(Hoja2!A559="'S/F'","--",""),N559,"INSERT INTO seguimiento_oficios_recepcion_oficio(fecha_captura, folio_interno, no_oficio, dependencia_envia, firma, fecha_oficio, asunto, anexo, captura_id, estatus_id) VALUES ('",CONCATENATE(RIGHT(CONCATENATE("00",DAY(Hoja2!B559)),2),"/",RIGHT(CONCATENATE("00",MONTH(Hoja2!B559)),2),"/",RIGHT(CONCATENATE("00",YEAR(Hoja2!B559)),2)),"',",Hoja2!A559,",'",Hoja2!C559,"','",Hoja2!F559,"','",Hoja2!E559,"','",CONCATENATE(RIGHT(CONCATENATE("00",DAY(Hoja2!D559)),2),"/",RIGHT(CONCATENATE("00",MONTH(Hoja2!D559)),2),"/",RIGHT(CONCATENATE("00",YEAR(Hoja2!D559)),2)),"','",Hoja2!J559,"',","FALSE, 1,8);"), "")</f>
        <v>INSERT INTO seguimiento_oficios_recepcion_oficio(fecha_captura, folio_interno, no_oficio, dependencia_envia, firma, fecha_oficio, asunto, anexo, captura_id, estatus_id) VALUES ('22/01/13',597,'034','ICT','RAFAEL CABAL CRUZ','22/01/13','RELACION DE PERSONAL CON CUENTAS NUEVAS',FALSE, 1,8);</v>
      </c>
    </row>
    <row r="560" spans="6:17">
      <c r="F560" t="str">
        <f>RIGHT(CONCATENATE("00",DAY(Hoja2!B560)),2)</f>
        <v>22</v>
      </c>
      <c r="G560" t="str">
        <f>CONCATENATE(RIGHT(CONCATENATE("00",DAY(Hoja2!B560)),2),"/",RIGHT(CONCATENATE("00",MONTH(Hoja2!B560)),2),"/",RIGHT(CONCATENATE("00",YEAR(Hoja2!B560)),2))</f>
        <v>22/01/13</v>
      </c>
      <c r="H560" t="str">
        <f>RIGHT(CONCATENATE("00",DAY(Hoja2!D560)),2)</f>
        <v>18</v>
      </c>
      <c r="I560" t="str">
        <f>CONCATENATE(RIGHT(CONCATENATE("00",DAY(Hoja2!D560)),2),"/",RIGHT(CONCATENATE("00",MONTH(Hoja2!D560)),2),"/",RIGHT(CONCATENATE("00",YEAR(Hoja2!D560)),2))</f>
        <v>18/01/13</v>
      </c>
      <c r="J560" t="str">
        <f>IF(LEN(Hoja2!J560)&gt;150,LEN(Hoja2!J560),"")</f>
        <v/>
      </c>
      <c r="K560" t="str">
        <f>IF(Hoja2!A560&lt;&gt;"", IF(Hoja2!B560&lt;&gt;"", IF(Hoja2!C560&lt;&gt;"", IF(Hoja2!D560&lt;&gt;"", IF(Hoja2!E560&lt;&gt;"", IF(Hoja2!F560&lt;&gt;"", IF(Hoja2!J560&lt;&gt;"","ok",""),""),""),""),""),""),"")</f>
        <v>ok</v>
      </c>
      <c r="L560" t="str">
        <f>IF(Hoja2!A560="'S/F'","--","")</f>
        <v/>
      </c>
      <c r="M560" t="str">
        <f>IF(LEN(Hoja2!C560)&gt;30,Hoja2!C560,"")</f>
        <v/>
      </c>
      <c r="O560" t="str">
        <f>IF(LEN(Hoja2!F560)&gt;110,LEN(Hoja2!F560),"")</f>
        <v/>
      </c>
      <c r="Q560" t="str">
        <f>IF(K560="ok",CONCATENATE(IF(Hoja2!A560="'S/F'","--",""),N560,"INSERT INTO seguimiento_oficios_recepcion_oficio(fecha_captura, folio_interno, no_oficio, dependencia_envia, firma, fecha_oficio, asunto, anexo, captura_id, estatus_id) VALUES ('",CONCATENATE(RIGHT(CONCATENATE("00",DAY(Hoja2!B560)),2),"/",RIGHT(CONCATENATE("00",MONTH(Hoja2!B560)),2),"/",RIGHT(CONCATENATE("00",YEAR(Hoja2!B560)),2)),"',",Hoja2!A560,",'",Hoja2!C560,"','",Hoja2!F560,"','",Hoja2!E560,"','",CONCATENATE(RIGHT(CONCATENATE("00",DAY(Hoja2!D560)),2),"/",RIGHT(CONCATENATE("00",MONTH(Hoja2!D560)),2),"/",RIGHT(CONCATENATE("00",YEAR(Hoja2!D560)),2)),"','",Hoja2!J560,"',","FALSE, 1,8);"), "")</f>
        <v>INSERT INTO seguimiento_oficios_recepcion_oficio(fecha_captura, folio_interno, no_oficio, dependencia_envia, firma, fecha_oficio, asunto, anexo, captura_id, estatus_id) VALUES ('22/01/13',596,'024','SA/SSRM','HECTOR PEREZ GODOY','18/01/13','ADJUNTAN LISTA DE RAYA DEL 19 AL 25 DE ENERO',FALSE, 1,8);</v>
      </c>
    </row>
    <row r="561" spans="6:17">
      <c r="F561" t="str">
        <f>RIGHT(CONCATENATE("00",DAY(Hoja2!B561)),2)</f>
        <v>22</v>
      </c>
      <c r="G561" t="str">
        <f>CONCATENATE(RIGHT(CONCATENATE("00",DAY(Hoja2!B561)),2),"/",RIGHT(CONCATENATE("00",MONTH(Hoja2!B561)),2),"/",RIGHT(CONCATENATE("00",YEAR(Hoja2!B561)),2))</f>
        <v>22/01/13</v>
      </c>
      <c r="H561" t="str">
        <f>RIGHT(CONCATENATE("00",DAY(Hoja2!D561)),2)</f>
        <v>22</v>
      </c>
      <c r="I561" t="str">
        <f>CONCATENATE(RIGHT(CONCATENATE("00",DAY(Hoja2!D561)),2),"/",RIGHT(CONCATENATE("00",MONTH(Hoja2!D561)),2),"/",RIGHT(CONCATENATE("00",YEAR(Hoja2!D561)),2))</f>
        <v>22/01/13</v>
      </c>
      <c r="J561" t="str">
        <f>IF(LEN(Hoja2!J561)&gt;150,LEN(Hoja2!J561),"")</f>
        <v/>
      </c>
      <c r="K561" t="str">
        <f>IF(Hoja2!A561&lt;&gt;"", IF(Hoja2!B561&lt;&gt;"", IF(Hoja2!C561&lt;&gt;"", IF(Hoja2!D561&lt;&gt;"", IF(Hoja2!E561&lt;&gt;"", IF(Hoja2!F561&lt;&gt;"", IF(Hoja2!J561&lt;&gt;"","ok",""),""),""),""),""),""),"")</f>
        <v>ok</v>
      </c>
      <c r="L561" t="str">
        <f>IF(Hoja2!A561="'S/F'","--","")</f>
        <v/>
      </c>
      <c r="M561" t="str">
        <f>IF(LEN(Hoja2!C561)&gt;30,Hoja2!C561,"")</f>
        <v/>
      </c>
      <c r="O561" t="str">
        <f>IF(LEN(Hoja2!F561)&gt;110,LEN(Hoja2!F561),"")</f>
        <v/>
      </c>
      <c r="Q561" t="str">
        <f>IF(K561="ok",CONCATENATE(IF(Hoja2!A561="'S/F'","--",""),N561,"INSERT INTO seguimiento_oficios_recepcion_oficio(fecha_captura, folio_interno, no_oficio, dependencia_envia, firma, fecha_oficio, asunto, anexo, captura_id, estatus_id) VALUES ('",CONCATENATE(RIGHT(CONCATENATE("00",DAY(Hoja2!B561)),2),"/",RIGHT(CONCATENATE("00",MONTH(Hoja2!B561)),2),"/",RIGHT(CONCATENATE("00",YEAR(Hoja2!B561)),2)),"',",Hoja2!A561,",'",Hoja2!C561,"','",Hoja2!F561,"','",Hoja2!E561,"','",CONCATENATE(RIGHT(CONCATENATE("00",DAY(Hoja2!D561)),2),"/",RIGHT(CONCATENATE("00",MONTH(Hoja2!D561)),2),"/",RIGHT(CONCATENATE("00",YEAR(Hoja2!D561)),2)),"','",Hoja2!J561,"',","FALSE, 1,8);"), "")</f>
        <v>INSERT INTO seguimiento_oficios_recepcion_oficio(fecha_captura, folio_interno, no_oficio, dependencia_envia, firma, fecha_oficio, asunto, anexo, captura_id, estatus_id) VALUES ('22/01/13',598,'018','STSEMT','MARBELLA CERINO PEREZ ','22/01/13','SOL. CLAVE PARA DESCUENTO CAJA DE AHORRO',FALSE, 1,8);</v>
      </c>
    </row>
    <row r="562" spans="6:17">
      <c r="F562" t="str">
        <f>RIGHT(CONCATENATE("00",DAY(Hoja2!B562)),2)</f>
        <v>22</v>
      </c>
      <c r="G562" t="str">
        <f>CONCATENATE(RIGHT(CONCATENATE("00",DAY(Hoja2!B562)),2),"/",RIGHT(CONCATENATE("00",MONTH(Hoja2!B562)),2),"/",RIGHT(CONCATENATE("00",YEAR(Hoja2!B562)),2))</f>
        <v>22/01/13</v>
      </c>
      <c r="H562" t="str">
        <f>RIGHT(CONCATENATE("00",DAY(Hoja2!D562)),2)</f>
        <v>18</v>
      </c>
      <c r="I562" t="str">
        <f>CONCATENATE(RIGHT(CONCATENATE("00",DAY(Hoja2!D562)),2),"/",RIGHT(CONCATENATE("00",MONTH(Hoja2!D562)),2),"/",RIGHT(CONCATENATE("00",YEAR(Hoja2!D562)),2))</f>
        <v>18/01/13</v>
      </c>
      <c r="J562" t="str">
        <f>IF(LEN(Hoja2!J562)&gt;150,LEN(Hoja2!J562),"")</f>
        <v/>
      </c>
      <c r="K562" t="str">
        <f>IF(Hoja2!A562&lt;&gt;"", IF(Hoja2!B562&lt;&gt;"", IF(Hoja2!C562&lt;&gt;"", IF(Hoja2!D562&lt;&gt;"", IF(Hoja2!E562&lt;&gt;"", IF(Hoja2!F562&lt;&gt;"", IF(Hoja2!J562&lt;&gt;"","ok",""),""),""),""),""),""),"")</f>
        <v>ok</v>
      </c>
      <c r="L562" t="str">
        <f>IF(Hoja2!A562="'S/F'","--","")</f>
        <v/>
      </c>
      <c r="M562" t="str">
        <f>IF(LEN(Hoja2!C562)&gt;30,Hoja2!C562,"")</f>
        <v/>
      </c>
      <c r="O562" t="str">
        <f>IF(LEN(Hoja2!F562)&gt;110,LEN(Hoja2!F562),"")</f>
        <v/>
      </c>
      <c r="Q562" t="str">
        <f>IF(K562="ok",CONCATENATE(IF(Hoja2!A562="'S/F'","--",""),N562,"INSERT INTO seguimiento_oficios_recepcion_oficio(fecha_captura, folio_interno, no_oficio, dependencia_envia, firma, fecha_oficio, asunto, anexo, captura_id, estatus_id) VALUES ('",CONCATENATE(RIGHT(CONCATENATE("00",DAY(Hoja2!B562)),2),"/",RIGHT(CONCATENATE("00",MONTH(Hoja2!B562)),2),"/",RIGHT(CONCATENATE("00",YEAR(Hoja2!B562)),2)),"',",Hoja2!A562,",'",Hoja2!C562,"','",Hoja2!F562,"','",Hoja2!E562,"','",CONCATENATE(RIGHT(CONCATENATE("00",DAY(Hoja2!D562)),2),"/",RIGHT(CONCATENATE("00",MONTH(Hoja2!D562)),2),"/",RIGHT(CONCATENATE("00",YEAR(Hoja2!D562)),2)),"','",Hoja2!J562,"',","FALSE, 1,8);"), "")</f>
        <v>INSERT INTO seguimiento_oficios_recepcion_oficio(fecha_captura, folio_interno, no_oficio, dependencia_envia, firma, fecha_oficio, asunto, anexo, captura_id, estatus_id) VALUES ('22/01/13',599,'054','IEC','RAFAEL CABAL CRUZ','18/01/13','SOL. AUTORIZACION PARA COMPRA DIRECTA BIENES PERECEDEROS, GRANOS, PRODUCYOS ALIMETICIOS',FALSE, 1,8);</v>
      </c>
    </row>
    <row r="563" spans="6:17">
      <c r="F563" t="str">
        <f>RIGHT(CONCATENATE("00",DAY(Hoja2!B563)),2)</f>
        <v>22</v>
      </c>
      <c r="G563" t="str">
        <f>CONCATENATE(RIGHT(CONCATENATE("00",DAY(Hoja2!B563)),2),"/",RIGHT(CONCATENATE("00",MONTH(Hoja2!B563)),2),"/",RIGHT(CONCATENATE("00",YEAR(Hoja2!B563)),2))</f>
        <v>22/01/13</v>
      </c>
      <c r="H563" t="str">
        <f>RIGHT(CONCATENATE("00",DAY(Hoja2!D563)),2)</f>
        <v>14</v>
      </c>
      <c r="I563" t="str">
        <f>CONCATENATE(RIGHT(CONCATENATE("00",DAY(Hoja2!D563)),2),"/",RIGHT(CONCATENATE("00",MONTH(Hoja2!D563)),2),"/",RIGHT(CONCATENATE("00",YEAR(Hoja2!D563)),2))</f>
        <v>14/01/13</v>
      </c>
      <c r="J563" t="str">
        <f>IF(LEN(Hoja2!J563)&gt;150,LEN(Hoja2!J563),"")</f>
        <v/>
      </c>
      <c r="K563" t="str">
        <f>IF(Hoja2!A563&lt;&gt;"", IF(Hoja2!B563&lt;&gt;"", IF(Hoja2!C563&lt;&gt;"", IF(Hoja2!D563&lt;&gt;"", IF(Hoja2!E563&lt;&gt;"", IF(Hoja2!F563&lt;&gt;"", IF(Hoja2!J563&lt;&gt;"","ok",""),""),""),""),""),""),"")</f>
        <v>ok</v>
      </c>
      <c r="L563" t="str">
        <f>IF(Hoja2!A563="'S/F'","--","")</f>
        <v/>
      </c>
      <c r="M563" t="str">
        <f>IF(LEN(Hoja2!C563)&gt;30,Hoja2!C563,"")</f>
        <v/>
      </c>
      <c r="O563" t="str">
        <f>IF(LEN(Hoja2!F563)&gt;110,LEN(Hoja2!F563),"")</f>
        <v/>
      </c>
      <c r="Q563" t="str">
        <f>IF(K563="ok",CONCATENATE(IF(Hoja2!A563="'S/F'","--",""),N563,"INSERT INTO seguimiento_oficios_recepcion_oficio(fecha_captura, folio_interno, no_oficio, dependencia_envia, firma, fecha_oficio, asunto, anexo, captura_id, estatus_id) VALUES ('",CONCATENATE(RIGHT(CONCATENATE("00",DAY(Hoja2!B563)),2),"/",RIGHT(CONCATENATE("00",MONTH(Hoja2!B563)),2),"/",RIGHT(CONCATENATE("00",YEAR(Hoja2!B563)),2)),"',",Hoja2!A563,",'",Hoja2!C563,"','",Hoja2!F563,"','",Hoja2!E563,"','",CONCATENATE(RIGHT(CONCATENATE("00",DAY(Hoja2!D563)),2),"/",RIGHT(CONCATENATE("00",MONTH(Hoja2!D563)),2),"/",RIGHT(CONCATENATE("00",YEAR(Hoja2!D563)),2)),"','",Hoja2!J563,"',","FALSE, 1,8);"), "")</f>
        <v>INSERT INTO seguimiento_oficios_recepcion_oficio(fecha_captura, folio_interno, no_oficio, dependencia_envia, firma, fecha_oficio, asunto, anexo, captura_id, estatus_id) VALUES ('22/01/13',600,'068','IEC','RAFAEL CABAL CRUZ','14/01/13','REMITE ORIGINALES DEL ACTA DE INTEGRACION',FALSE, 1,8);</v>
      </c>
    </row>
    <row r="564" spans="6:17">
      <c r="F564" t="str">
        <f>RIGHT(CONCATENATE("00",DAY(Hoja2!B564)),2)</f>
        <v>22</v>
      </c>
      <c r="G564" t="str">
        <f>CONCATENATE(RIGHT(CONCATENATE("00",DAY(Hoja2!B564)),2),"/",RIGHT(CONCATENATE("00",MONTH(Hoja2!B564)),2),"/",RIGHT(CONCATENATE("00",YEAR(Hoja2!B564)),2))</f>
        <v>22/01/13</v>
      </c>
      <c r="H564" t="str">
        <f>RIGHT(CONCATENATE("00",DAY(Hoja2!D564)),2)</f>
        <v>22</v>
      </c>
      <c r="I564" t="str">
        <f>CONCATENATE(RIGHT(CONCATENATE("00",DAY(Hoja2!D564)),2),"/",RIGHT(CONCATENATE("00",MONTH(Hoja2!D564)),2),"/",RIGHT(CONCATENATE("00",YEAR(Hoja2!D564)),2))</f>
        <v>22/01/13</v>
      </c>
      <c r="J564" t="str">
        <f>IF(LEN(Hoja2!J564)&gt;150,LEN(Hoja2!J564),"")</f>
        <v/>
      </c>
      <c r="K564" t="str">
        <f>IF(Hoja2!A564&lt;&gt;"", IF(Hoja2!B564&lt;&gt;"", IF(Hoja2!C564&lt;&gt;"", IF(Hoja2!D564&lt;&gt;"", IF(Hoja2!E564&lt;&gt;"", IF(Hoja2!F564&lt;&gt;"", IF(Hoja2!J564&lt;&gt;"","ok",""),""),""),""),""),""),"")</f>
        <v>ok</v>
      </c>
      <c r="L564" t="str">
        <f>IF(Hoja2!A564="'S/F'","--","")</f>
        <v/>
      </c>
      <c r="M564" t="str">
        <f>IF(LEN(Hoja2!C564)&gt;30,Hoja2!C564,"")</f>
        <v/>
      </c>
      <c r="O564" t="str">
        <f>IF(LEN(Hoja2!F564)&gt;110,LEN(Hoja2!F564),"")</f>
        <v/>
      </c>
      <c r="Q564" t="str">
        <f>IF(K564="ok",CONCATENATE(IF(Hoja2!A564="'S/F'","--",""),N564,"INSERT INTO seguimiento_oficios_recepcion_oficio(fecha_captura, folio_interno, no_oficio, dependencia_envia, firma, fecha_oficio, asunto, anexo, captura_id, estatus_id) VALUES ('",CONCATENATE(RIGHT(CONCATENATE("00",DAY(Hoja2!B564)),2),"/",RIGHT(CONCATENATE("00",MONTH(Hoja2!B564)),2),"/",RIGHT(CONCATENATE("00",YEAR(Hoja2!B564)),2)),"',",Hoja2!A564,",'",Hoja2!C564,"','",Hoja2!F564,"','",Hoja2!E564,"','",CONCATENATE(RIGHT(CONCATENATE("00",DAY(Hoja2!D564)),2),"/",RIGHT(CONCATENATE("00",MONTH(Hoja2!D564)),2),"/",RIGHT(CONCATENATE("00",YEAR(Hoja2!D564)),2)),"','",Hoja2!J564,"',","FALSE, 1,8);"), "")</f>
        <v>INSERT INTO seguimiento_oficios_recepcion_oficio(fecha_captura, folio_interno, no_oficio, dependencia_envia, firma, fecha_oficio, asunto, anexo, captura_id, estatus_id) VALUES ('22/01/13',601,'019','INST. EST. DE LAS MUJERES','DOMINGO LEON PERALTA','22/01/13','RELACION DE L PERSONAL DE BAJA',FALSE, 1,8);</v>
      </c>
    </row>
    <row r="565" spans="6:17">
      <c r="F565" t="str">
        <f>RIGHT(CONCATENATE("00",DAY(Hoja2!B565)),2)</f>
        <v>22</v>
      </c>
      <c r="G565" t="str">
        <f>CONCATENATE(RIGHT(CONCATENATE("00",DAY(Hoja2!B565)),2),"/",RIGHT(CONCATENATE("00",MONTH(Hoja2!B565)),2),"/",RIGHT(CONCATENATE("00",YEAR(Hoja2!B565)),2))</f>
        <v>22/01/13</v>
      </c>
      <c r="H565" t="str">
        <f>RIGHT(CONCATENATE("00",DAY(Hoja2!D565)),2)</f>
        <v>22</v>
      </c>
      <c r="I565" t="str">
        <f>CONCATENATE(RIGHT(CONCATENATE("00",DAY(Hoja2!D565)),2),"/",RIGHT(CONCATENATE("00",MONTH(Hoja2!D565)),2),"/",RIGHT(CONCATENATE("00",YEAR(Hoja2!D565)),2))</f>
        <v>22/01/13</v>
      </c>
      <c r="J565" t="str">
        <f>IF(LEN(Hoja2!J565)&gt;150,LEN(Hoja2!J565),"")</f>
        <v/>
      </c>
      <c r="K565" t="str">
        <f>IF(Hoja2!A565&lt;&gt;"", IF(Hoja2!B565&lt;&gt;"", IF(Hoja2!C565&lt;&gt;"", IF(Hoja2!D565&lt;&gt;"", IF(Hoja2!E565&lt;&gt;"", IF(Hoja2!F565&lt;&gt;"", IF(Hoja2!J565&lt;&gt;"","ok",""),""),""),""),""),""),"")</f>
        <v>ok</v>
      </c>
      <c r="L565" t="str">
        <f>IF(Hoja2!A565="'S/F'","--","")</f>
        <v/>
      </c>
      <c r="M565" t="str">
        <f>IF(LEN(Hoja2!C565)&gt;30,Hoja2!C565,"")</f>
        <v/>
      </c>
      <c r="O565" t="str">
        <f>IF(LEN(Hoja2!F565)&gt;110,LEN(Hoja2!F565),"")</f>
        <v/>
      </c>
      <c r="Q565" t="str">
        <f>IF(K565="ok",CONCATENATE(IF(Hoja2!A565="'S/F'","--",""),N565,"INSERT INTO seguimiento_oficios_recepcion_oficio(fecha_captura, folio_interno, no_oficio, dependencia_envia, firma, fecha_oficio, asunto, anexo, captura_id, estatus_id) VALUES ('",CONCATENATE(RIGHT(CONCATENATE("00",DAY(Hoja2!B565)),2),"/",RIGHT(CONCATENATE("00",MONTH(Hoja2!B565)),2),"/",RIGHT(CONCATENATE("00",YEAR(Hoja2!B565)),2)),"',",Hoja2!A565,",'",Hoja2!C565,"','",Hoja2!F565,"','",Hoja2!E565,"','",CONCATENATE(RIGHT(CONCATENATE("00",DAY(Hoja2!D565)),2),"/",RIGHT(CONCATENATE("00",MONTH(Hoja2!D565)),2),"/",RIGHT(CONCATENATE("00",YEAR(Hoja2!D565)),2)),"','",Hoja2!J565,"',","FALSE, 1,8);"), "")</f>
        <v>INSERT INTO seguimiento_oficios_recepcion_oficio(fecha_captura, folio_interno, no_oficio, dependencia_envia, firma, fecha_oficio, asunto, anexo, captura_id, estatus_id) VALUES ('22/01/13',602,'029','YUMKA','CRISTELL PEREZ AREVALO','22/01/13','INSTALACION DEL SUBCOMITE DE COMPRAS',FALSE, 1,8);</v>
      </c>
    </row>
    <row r="566" spans="6:17">
      <c r="F566" t="str">
        <f>RIGHT(CONCATENATE("00",DAY(Hoja2!B566)),2)</f>
        <v>22</v>
      </c>
      <c r="G566" t="str">
        <f>CONCATENATE(RIGHT(CONCATENATE("00",DAY(Hoja2!B566)),2),"/",RIGHT(CONCATENATE("00",MONTH(Hoja2!B566)),2),"/",RIGHT(CONCATENATE("00",YEAR(Hoja2!B566)),2))</f>
        <v>22/01/13</v>
      </c>
      <c r="H566" t="str">
        <f>RIGHT(CONCATENATE("00",DAY(Hoja2!D566)),2)</f>
        <v>22</v>
      </c>
      <c r="I566" t="str">
        <f>CONCATENATE(RIGHT(CONCATENATE("00",DAY(Hoja2!D566)),2),"/",RIGHT(CONCATENATE("00",MONTH(Hoja2!D566)),2),"/",RIGHT(CONCATENATE("00",YEAR(Hoja2!D566)),2))</f>
        <v>22/01/13</v>
      </c>
      <c r="J566" t="str">
        <f>IF(LEN(Hoja2!J566)&gt;150,LEN(Hoja2!J566),"")</f>
        <v/>
      </c>
      <c r="K566" t="str">
        <f>IF(Hoja2!A566&lt;&gt;"", IF(Hoja2!B566&lt;&gt;"", IF(Hoja2!C566&lt;&gt;"", IF(Hoja2!D566&lt;&gt;"", IF(Hoja2!E566&lt;&gt;"", IF(Hoja2!F566&lt;&gt;"", IF(Hoja2!J566&lt;&gt;"","ok",""),""),""),""),""),""),"")</f>
        <v>ok</v>
      </c>
      <c r="L566" t="str">
        <f>IF(Hoja2!A566="'S/F'","--","")</f>
        <v/>
      </c>
      <c r="M566" t="str">
        <f>IF(LEN(Hoja2!C566)&gt;30,Hoja2!C566,"")</f>
        <v/>
      </c>
      <c r="O566" t="str">
        <f>IF(LEN(Hoja2!F566)&gt;110,LEN(Hoja2!F566),"")</f>
        <v/>
      </c>
      <c r="Q566" t="str">
        <f>IF(K566="ok",CONCATENATE(IF(Hoja2!A566="'S/F'","--",""),N566,"INSERT INTO seguimiento_oficios_recepcion_oficio(fecha_captura, folio_interno, no_oficio, dependencia_envia, firma, fecha_oficio, asunto, anexo, captura_id, estatus_id) VALUES ('",CONCATENATE(RIGHT(CONCATENATE("00",DAY(Hoja2!B566)),2),"/",RIGHT(CONCATENATE("00",MONTH(Hoja2!B566)),2),"/",RIGHT(CONCATENATE("00",YEAR(Hoja2!B566)),2)),"',",Hoja2!A566,",'",Hoja2!C566,"','",Hoja2!F566,"','",Hoja2!E566,"','",CONCATENATE(RIGHT(CONCATENATE("00",DAY(Hoja2!D566)),2),"/",RIGHT(CONCATENATE("00",MONTH(Hoja2!D566)),2),"/",RIGHT(CONCATENATE("00",YEAR(Hoja2!D566)),2)),"','",Hoja2!J566,"',","FALSE, 1,8);"), "")</f>
        <v>INSERT INTO seguimiento_oficios_recepcion_oficio(fecha_captura, folio_interno, no_oficio, dependencia_envia, firma, fecha_oficio, asunto, anexo, captura_id, estatus_id) VALUES ('22/01/13',603,'003','SA/UA','GENOVEVA LEON DIAZ','22/01/13','ENVIAN LICENCIA MEDICA DE LA C. CECILIA DE LOS ANGELES HERNANDEZ PALMA',FALSE, 1,8);</v>
      </c>
    </row>
    <row r="567" spans="6:17">
      <c r="F567" t="str">
        <f>RIGHT(CONCATENATE("00",DAY(Hoja2!B567)),2)</f>
        <v>22</v>
      </c>
      <c r="G567" t="str">
        <f>CONCATENATE(RIGHT(CONCATENATE("00",DAY(Hoja2!B567)),2),"/",RIGHT(CONCATENATE("00",MONTH(Hoja2!B567)),2),"/",RIGHT(CONCATENATE("00",YEAR(Hoja2!B567)),2))</f>
        <v>22/01/13</v>
      </c>
      <c r="H567" t="str">
        <f>RIGHT(CONCATENATE("00",DAY(Hoja2!D567)),2)</f>
        <v>22</v>
      </c>
      <c r="I567" t="str">
        <f>CONCATENATE(RIGHT(CONCATENATE("00",DAY(Hoja2!D567)),2),"/",RIGHT(CONCATENATE("00",MONTH(Hoja2!D567)),2),"/",RIGHT(CONCATENATE("00",YEAR(Hoja2!D567)),2))</f>
        <v>22/01/13</v>
      </c>
      <c r="J567" t="str">
        <f>IF(LEN(Hoja2!J567)&gt;150,LEN(Hoja2!J567),"")</f>
        <v/>
      </c>
      <c r="K567" t="str">
        <f>IF(Hoja2!A567&lt;&gt;"", IF(Hoja2!B567&lt;&gt;"", IF(Hoja2!C567&lt;&gt;"", IF(Hoja2!D567&lt;&gt;"", IF(Hoja2!E567&lt;&gt;"", IF(Hoja2!F567&lt;&gt;"", IF(Hoja2!J567&lt;&gt;"","ok",""),""),""),""),""),""),"")</f>
        <v>ok</v>
      </c>
      <c r="L567" t="str">
        <f>IF(Hoja2!A567="'S/F'","--","")</f>
        <v/>
      </c>
      <c r="M567" t="str">
        <f>IF(LEN(Hoja2!C567)&gt;30,Hoja2!C567,"")</f>
        <v/>
      </c>
      <c r="O567" t="str">
        <f>IF(LEN(Hoja2!F567)&gt;110,LEN(Hoja2!F567),"")</f>
        <v/>
      </c>
      <c r="Q567" t="str">
        <f>IF(K567="ok",CONCATENATE(IF(Hoja2!A567="'S/F'","--",""),N567,"INSERT INTO seguimiento_oficios_recepcion_oficio(fecha_captura, folio_interno, no_oficio, dependencia_envia, firma, fecha_oficio, asunto, anexo, captura_id, estatus_id) VALUES ('",CONCATENATE(RIGHT(CONCATENATE("00",DAY(Hoja2!B567)),2),"/",RIGHT(CONCATENATE("00",MONTH(Hoja2!B567)),2),"/",RIGHT(CONCATENATE("00",YEAR(Hoja2!B567)),2)),"',",Hoja2!A567,",'",Hoja2!C567,"','",Hoja2!F567,"','",Hoja2!E567,"','",CONCATENATE(RIGHT(CONCATENATE("00",DAY(Hoja2!D567)),2),"/",RIGHT(CONCATENATE("00",MONTH(Hoja2!D567)),2),"/",RIGHT(CONCATENATE("00",YEAR(Hoja2!D567)),2)),"','",Hoja2!J567,"',","FALSE, 1,8);"), "")</f>
        <v>INSERT INTO seguimiento_oficios_recepcion_oficio(fecha_captura, folio_interno, no_oficio, dependencia_envia, firma, fecha_oficio, asunto, anexo, captura_id, estatus_id) VALUES ('22/01/13',604,'005','SA/UA','JOSE MANUEL JIMENEZ ESPINOSA','22/01/13','ENVIAN LICENCIA MEDICA DEL C. BALDOMERO DE DIOS RODRIGUEZ',FALSE, 1,8);</v>
      </c>
    </row>
    <row r="568" spans="6:17">
      <c r="F568" t="str">
        <f>RIGHT(CONCATENATE("00",DAY(Hoja2!B568)),2)</f>
        <v>22</v>
      </c>
      <c r="G568" t="str">
        <f>CONCATENATE(RIGHT(CONCATENATE("00",DAY(Hoja2!B568)),2),"/",RIGHT(CONCATENATE("00",MONTH(Hoja2!B568)),2),"/",RIGHT(CONCATENATE("00",YEAR(Hoja2!B568)),2))</f>
        <v>22/01/13</v>
      </c>
      <c r="H568" t="str">
        <f>RIGHT(CONCATENATE("00",DAY(Hoja2!D568)),2)</f>
        <v>22</v>
      </c>
      <c r="I568" t="str">
        <f>CONCATENATE(RIGHT(CONCATENATE("00",DAY(Hoja2!D568)),2),"/",RIGHT(CONCATENATE("00",MONTH(Hoja2!D568)),2),"/",RIGHT(CONCATENATE("00",YEAR(Hoja2!D568)),2))</f>
        <v>22/01/13</v>
      </c>
      <c r="J568" t="str">
        <f>IF(LEN(Hoja2!J568)&gt;150,LEN(Hoja2!J568),"")</f>
        <v/>
      </c>
      <c r="K568" t="str">
        <f>IF(Hoja2!A568&lt;&gt;"", IF(Hoja2!B568&lt;&gt;"", IF(Hoja2!C568&lt;&gt;"", IF(Hoja2!D568&lt;&gt;"", IF(Hoja2!E568&lt;&gt;"", IF(Hoja2!F568&lt;&gt;"", IF(Hoja2!J568&lt;&gt;"","ok",""),""),""),""),""),""),"")</f>
        <v>ok</v>
      </c>
      <c r="L568" t="str">
        <f>IF(Hoja2!A568="'S/F'","--","")</f>
        <v/>
      </c>
      <c r="M568" t="str">
        <f>IF(LEN(Hoja2!C568)&gt;30,Hoja2!C568,"")</f>
        <v/>
      </c>
      <c r="O568" t="str">
        <f>IF(LEN(Hoja2!F568)&gt;110,LEN(Hoja2!F568),"")</f>
        <v/>
      </c>
      <c r="Q568" t="str">
        <f>IF(K568="ok",CONCATENATE(IF(Hoja2!A568="'S/F'","--",""),N568,"INSERT INTO seguimiento_oficios_recepcion_oficio(fecha_captura, folio_interno, no_oficio, dependencia_envia, firma, fecha_oficio, asunto, anexo, captura_id, estatus_id) VALUES ('",CONCATENATE(RIGHT(CONCATENATE("00",DAY(Hoja2!B568)),2),"/",RIGHT(CONCATENATE("00",MONTH(Hoja2!B568)),2),"/",RIGHT(CONCATENATE("00",YEAR(Hoja2!B568)),2)),"',",Hoja2!A568,",'",Hoja2!C568,"','",Hoja2!F568,"','",Hoja2!E568,"','",CONCATENATE(RIGHT(CONCATENATE("00",DAY(Hoja2!D568)),2),"/",RIGHT(CONCATENATE("00",MONTH(Hoja2!D568)),2),"/",RIGHT(CONCATENATE("00",YEAR(Hoja2!D568)),2)),"','",Hoja2!J568,"',","FALSE, 1,8);"), "")</f>
        <v>INSERT INTO seguimiento_oficios_recepcion_oficio(fecha_captura, folio_interno, no_oficio, dependencia_envia, firma, fecha_oficio, asunto, anexo, captura_id, estatus_id) VALUES ('22/01/13',605,'004','SA/UA','JOSE MANUEL JIMENEZ ESPINOSA','22/01/13','ENVIAN LICENCIA MEDICA DE FAVIOLA PEREZ GOMEZ',FALSE, 1,8);</v>
      </c>
    </row>
    <row r="569" spans="6:17">
      <c r="F569" t="str">
        <f>RIGHT(CONCATENATE("00",DAY(Hoja2!B569)),2)</f>
        <v>23</v>
      </c>
      <c r="G569" t="str">
        <f>CONCATENATE(RIGHT(CONCATENATE("00",DAY(Hoja2!B569)),2),"/",RIGHT(CONCATENATE("00",MONTH(Hoja2!B569)),2),"/",RIGHT(CONCATENATE("00",YEAR(Hoja2!B569)),2))</f>
        <v>23/01/13</v>
      </c>
      <c r="H569" t="str">
        <f>RIGHT(CONCATENATE("00",DAY(Hoja2!D569)),2)</f>
        <v>22</v>
      </c>
      <c r="I569" t="str">
        <f>CONCATENATE(RIGHT(CONCATENATE("00",DAY(Hoja2!D569)),2),"/",RIGHT(CONCATENATE("00",MONTH(Hoja2!D569)),2),"/",RIGHT(CONCATENATE("00",YEAR(Hoja2!D569)),2))</f>
        <v>22/01/13</v>
      </c>
      <c r="J569" t="str">
        <f>IF(LEN(Hoja2!J569)&gt;150,LEN(Hoja2!J569),"")</f>
        <v/>
      </c>
      <c r="K569" t="str">
        <f>IF(Hoja2!A569&lt;&gt;"", IF(Hoja2!B569&lt;&gt;"", IF(Hoja2!C569&lt;&gt;"", IF(Hoja2!D569&lt;&gt;"", IF(Hoja2!E569&lt;&gt;"", IF(Hoja2!F569&lt;&gt;"", IF(Hoja2!J569&lt;&gt;"","ok",""),""),""),""),""),""),"")</f>
        <v>ok</v>
      </c>
      <c r="L569" t="str">
        <f>IF(Hoja2!A569="'S/F'","--","")</f>
        <v/>
      </c>
      <c r="M569" t="str">
        <f>IF(LEN(Hoja2!C569)&gt;30,Hoja2!C569,"")</f>
        <v/>
      </c>
      <c r="O569" t="str">
        <f>IF(LEN(Hoja2!F569)&gt;110,LEN(Hoja2!F569),"")</f>
        <v/>
      </c>
      <c r="Q569" t="str">
        <f>IF(K569="ok",CONCATENATE(IF(Hoja2!A569="'S/F'","--",""),N569,"INSERT INTO seguimiento_oficios_recepcion_oficio(fecha_captura, folio_interno, no_oficio, dependencia_envia, firma, fecha_oficio, asunto, anexo, captura_id, estatus_id) VALUES ('",CONCATENATE(RIGHT(CONCATENATE("00",DAY(Hoja2!B569)),2),"/",RIGHT(CONCATENATE("00",MONTH(Hoja2!B569)),2),"/",RIGHT(CONCATENATE("00",YEAR(Hoja2!B569)),2)),"',",Hoja2!A569,",'",Hoja2!C569,"','",Hoja2!F569,"','",Hoja2!E569,"','",CONCATENATE(RIGHT(CONCATENATE("00",DAY(Hoja2!D569)),2),"/",RIGHT(CONCATENATE("00",MONTH(Hoja2!D569)),2),"/",RIGHT(CONCATENATE("00",YEAR(Hoja2!D569)),2)),"','",Hoja2!J569,"',","FALSE, 1,8);"), "")</f>
        <v>INSERT INTO seguimiento_oficios_recepcion_oficio(fecha_captura, folio_interno, no_oficio, dependencia_envia, firma, fecha_oficio, asunto, anexo, captura_id, estatus_id) VALUES ('23/01/13',607,'075','SERNAPAM','MARIA ISABEL PADRON BALCAZAR','22/01/13','ENVIA DATOS PARA DAR DE ALTA A USUARIO EN EL SISTEMA SIGG',FALSE, 1,8);</v>
      </c>
    </row>
    <row r="570" spans="6:17">
      <c r="F570" t="str">
        <f>RIGHT(CONCATENATE("00",DAY(Hoja2!B570)),2)</f>
        <v>23</v>
      </c>
      <c r="G570" t="str">
        <f>CONCATENATE(RIGHT(CONCATENATE("00",DAY(Hoja2!B570)),2),"/",RIGHT(CONCATENATE("00",MONTH(Hoja2!B570)),2),"/",RIGHT(CONCATENATE("00",YEAR(Hoja2!B570)),2))</f>
        <v>23/01/13</v>
      </c>
      <c r="H570" t="str">
        <f>RIGHT(CONCATENATE("00",DAY(Hoja2!D570)),2)</f>
        <v>22</v>
      </c>
      <c r="I570" t="str">
        <f>CONCATENATE(RIGHT(CONCATENATE("00",DAY(Hoja2!D570)),2),"/",RIGHT(CONCATENATE("00",MONTH(Hoja2!D570)),2),"/",RIGHT(CONCATENATE("00",YEAR(Hoja2!D570)),2))</f>
        <v>22/01/13</v>
      </c>
      <c r="J570" t="str">
        <f>IF(LEN(Hoja2!J570)&gt;150,LEN(Hoja2!J570),"")</f>
        <v/>
      </c>
      <c r="K570" t="str">
        <f>IF(Hoja2!A570&lt;&gt;"", IF(Hoja2!B570&lt;&gt;"", IF(Hoja2!C570&lt;&gt;"", IF(Hoja2!D570&lt;&gt;"", IF(Hoja2!E570&lt;&gt;"", IF(Hoja2!F570&lt;&gt;"", IF(Hoja2!J570&lt;&gt;"","ok",""),""),""),""),""),""),"")</f>
        <v>ok</v>
      </c>
      <c r="L570" t="str">
        <f>IF(Hoja2!A570="'S/F'","--","")</f>
        <v/>
      </c>
      <c r="M570" t="str">
        <f>IF(LEN(Hoja2!C570)&gt;30,Hoja2!C570,"")</f>
        <v/>
      </c>
      <c r="O570" t="str">
        <f>IF(LEN(Hoja2!F570)&gt;110,LEN(Hoja2!F570),"")</f>
        <v/>
      </c>
      <c r="Q570" t="str">
        <f>IF(K570="ok",CONCATENATE(IF(Hoja2!A570="'S/F'","--",""),N570,"INSERT INTO seguimiento_oficios_recepcion_oficio(fecha_captura, folio_interno, no_oficio, dependencia_envia, firma, fecha_oficio, asunto, anexo, captura_id, estatus_id) VALUES ('",CONCATENATE(RIGHT(CONCATENATE("00",DAY(Hoja2!B570)),2),"/",RIGHT(CONCATENATE("00",MONTH(Hoja2!B570)),2),"/",RIGHT(CONCATENATE("00",YEAR(Hoja2!B570)),2)),"',",Hoja2!A570,",'",Hoja2!C570,"','",Hoja2!F570,"','",Hoja2!E570,"','",CONCATENATE(RIGHT(CONCATENATE("00",DAY(Hoja2!D570)),2),"/",RIGHT(CONCATENATE("00",MONTH(Hoja2!D570)),2),"/",RIGHT(CONCATENATE("00",YEAR(Hoja2!D570)),2)),"','",Hoja2!J570,"',","FALSE, 1,8);"), "")</f>
        <v>INSERT INTO seguimiento_oficios_recepcion_oficio(fecha_captura, folio_interno, no_oficio, dependencia_envia, firma, fecha_oficio, asunto, anexo, captura_id, estatus_id) VALUES ('23/01/13',608,'56','SRIA. DE SALUD','OSCAR PRIEGO ROMAN','22/01/13','ENVIA COPIA DEL TALON DE PAGO CORRESPONDIENTE A LA PRIMERA QUINCENA DE LA PENSIONADA ROSSANA FLORES LAZARO',FALSE, 1,8);</v>
      </c>
    </row>
    <row r="571" spans="6:17">
      <c r="F571" t="str">
        <f>RIGHT(CONCATENATE("00",DAY(Hoja2!B571)),2)</f>
        <v>23</v>
      </c>
      <c r="G571" t="str">
        <f>CONCATENATE(RIGHT(CONCATENATE("00",DAY(Hoja2!B571)),2),"/",RIGHT(CONCATENATE("00",MONTH(Hoja2!B571)),2),"/",RIGHT(CONCATENATE("00",YEAR(Hoja2!B571)),2))</f>
        <v>23/01/13</v>
      </c>
      <c r="H571" t="str">
        <f>RIGHT(CONCATENATE("00",DAY(Hoja2!D571)),2)</f>
        <v>21</v>
      </c>
      <c r="I571" t="str">
        <f>CONCATENATE(RIGHT(CONCATENATE("00",DAY(Hoja2!D571)),2),"/",RIGHT(CONCATENATE("00",MONTH(Hoja2!D571)),2),"/",RIGHT(CONCATENATE("00",YEAR(Hoja2!D571)),2))</f>
        <v>21/01/13</v>
      </c>
      <c r="J571" t="str">
        <f>IF(LEN(Hoja2!J571)&gt;150,LEN(Hoja2!J571),"")</f>
        <v/>
      </c>
      <c r="K571" t="str">
        <f>IF(Hoja2!A571&lt;&gt;"", IF(Hoja2!B571&lt;&gt;"", IF(Hoja2!C571&lt;&gt;"", IF(Hoja2!D571&lt;&gt;"", IF(Hoja2!E571&lt;&gt;"", IF(Hoja2!F571&lt;&gt;"", IF(Hoja2!J571&lt;&gt;"","ok",""),""),""),""),""),""),"")</f>
        <v>ok</v>
      </c>
      <c r="L571" t="str">
        <f>IF(Hoja2!A571="'S/F'","--","")</f>
        <v/>
      </c>
      <c r="M571" t="str">
        <f>IF(LEN(Hoja2!C571)&gt;30,Hoja2!C571,"")</f>
        <v/>
      </c>
      <c r="O571" t="str">
        <f>IF(LEN(Hoja2!F571)&gt;110,LEN(Hoja2!F571),"")</f>
        <v/>
      </c>
      <c r="Q571" t="str">
        <f>IF(K571="ok",CONCATENATE(IF(Hoja2!A571="'S/F'","--",""),N571,"INSERT INTO seguimiento_oficios_recepcion_oficio(fecha_captura, folio_interno, no_oficio, dependencia_envia, firma, fecha_oficio, asunto, anexo, captura_id, estatus_id) VALUES ('",CONCATENATE(RIGHT(CONCATENATE("00",DAY(Hoja2!B571)),2),"/",RIGHT(CONCATENATE("00",MONTH(Hoja2!B571)),2),"/",RIGHT(CONCATENATE("00",YEAR(Hoja2!B571)),2)),"',",Hoja2!A571,",'",Hoja2!C571,"','",Hoja2!F571,"','",Hoja2!E571,"','",CONCATENATE(RIGHT(CONCATENATE("00",DAY(Hoja2!D571)),2),"/",RIGHT(CONCATENATE("00",MONTH(Hoja2!D571)),2),"/",RIGHT(CONCATENATE("00",YEAR(Hoja2!D571)),2)),"','",Hoja2!J571,"',","FALSE, 1,8);"), "")</f>
        <v>INSERT INTO seguimiento_oficios_recepcion_oficio(fecha_captura, folio_interno, no_oficio, dependencia_envia, firma, fecha_oficio, asunto, anexo, captura_id, estatus_id) VALUES ('23/01/13',609,'138','SRIA. DE CONT.','MARTHA PATRICIA JIMENEZ OROPEZA','21/01/13','DECLARACION PATRIMONIAL',FALSE, 1,8);</v>
      </c>
    </row>
    <row r="572" spans="6:17">
      <c r="F572" t="str">
        <f>RIGHT(CONCATENATE("00",DAY(Hoja2!B572)),2)</f>
        <v>23</v>
      </c>
      <c r="G572" t="str">
        <f>CONCATENATE(RIGHT(CONCATENATE("00",DAY(Hoja2!B572)),2),"/",RIGHT(CONCATENATE("00",MONTH(Hoja2!B572)),2),"/",RIGHT(CONCATENATE("00",YEAR(Hoja2!B572)),2))</f>
        <v>23/01/13</v>
      </c>
      <c r="H572" t="str">
        <f>RIGHT(CONCATENATE("00",DAY(Hoja2!D572)),2)</f>
        <v>22</v>
      </c>
      <c r="I572" t="str">
        <f>CONCATENATE(RIGHT(CONCATENATE("00",DAY(Hoja2!D572)),2),"/",RIGHT(CONCATENATE("00",MONTH(Hoja2!D572)),2),"/",RIGHT(CONCATENATE("00",YEAR(Hoja2!D572)),2))</f>
        <v>22/01/13</v>
      </c>
      <c r="J572" t="str">
        <f>IF(LEN(Hoja2!J572)&gt;150,LEN(Hoja2!J572),"")</f>
        <v/>
      </c>
      <c r="K572" t="str">
        <f>IF(Hoja2!A572&lt;&gt;"", IF(Hoja2!B572&lt;&gt;"", IF(Hoja2!C572&lt;&gt;"", IF(Hoja2!D572&lt;&gt;"", IF(Hoja2!E572&lt;&gt;"", IF(Hoja2!F572&lt;&gt;"", IF(Hoja2!J572&lt;&gt;"","ok",""),""),""),""),""),""),"")</f>
        <v>ok</v>
      </c>
      <c r="L572" t="str">
        <f>IF(Hoja2!A572="'S/F'","--","")</f>
        <v/>
      </c>
      <c r="M572" t="str">
        <f>IF(LEN(Hoja2!C572)&gt;30,Hoja2!C572,"")</f>
        <v/>
      </c>
      <c r="O572" t="str">
        <f>IF(LEN(Hoja2!F572)&gt;110,LEN(Hoja2!F572),"")</f>
        <v/>
      </c>
      <c r="Q572" t="str">
        <f>IF(K572="ok",CONCATENATE(IF(Hoja2!A572="'S/F'","--",""),N572,"INSERT INTO seguimiento_oficios_recepcion_oficio(fecha_captura, folio_interno, no_oficio, dependencia_envia, firma, fecha_oficio, asunto, anexo, captura_id, estatus_id) VALUES ('",CONCATENATE(RIGHT(CONCATENATE("00",DAY(Hoja2!B572)),2),"/",RIGHT(CONCATENATE("00",MONTH(Hoja2!B572)),2),"/",RIGHT(CONCATENATE("00",YEAR(Hoja2!B572)),2)),"',",Hoja2!A572,",'",Hoja2!C572,"','",Hoja2!F572,"','",Hoja2!E572,"','",CONCATENATE(RIGHT(CONCATENATE("00",DAY(Hoja2!D572)),2),"/",RIGHT(CONCATENATE("00",MONTH(Hoja2!D572)),2),"/",RIGHT(CONCATENATE("00",YEAR(Hoja2!D572)),2)),"','",Hoja2!J572,"',","FALSE, 1,8);"), "")</f>
        <v>INSERT INTO seguimiento_oficios_recepcion_oficio(fecha_captura, folio_interno, no_oficio, dependencia_envia, firma, fecha_oficio, asunto, anexo, captura_id, estatus_id) VALUES ('23/01/13',610,'166','SPF/SE','FREDDY CASTAÑEDA LEON','22/01/13','CLAVE DE USUARIOS SIGG PRESUPUESTO',FALSE, 1,8);</v>
      </c>
    </row>
    <row r="573" spans="6:17">
      <c r="F573" t="str">
        <f>RIGHT(CONCATENATE("00",DAY(Hoja2!B573)),2)</f>
        <v>23</v>
      </c>
      <c r="G573" t="str">
        <f>CONCATENATE(RIGHT(CONCATENATE("00",DAY(Hoja2!B573)),2),"/",RIGHT(CONCATENATE("00",MONTH(Hoja2!B573)),2),"/",RIGHT(CONCATENATE("00",YEAR(Hoja2!B573)),2))</f>
        <v>23/01/13</v>
      </c>
      <c r="H573" t="str">
        <f>RIGHT(CONCATENATE("00",DAY(Hoja2!D573)),2)</f>
        <v>22</v>
      </c>
      <c r="I573" t="str">
        <f>CONCATENATE(RIGHT(CONCATENATE("00",DAY(Hoja2!D573)),2),"/",RIGHT(CONCATENATE("00",MONTH(Hoja2!D573)),2),"/",RIGHT(CONCATENATE("00",YEAR(Hoja2!D573)),2))</f>
        <v>22/01/13</v>
      </c>
      <c r="J573" t="str">
        <f>IF(LEN(Hoja2!J573)&gt;150,LEN(Hoja2!J573),"")</f>
        <v/>
      </c>
      <c r="K573" t="str">
        <f>IF(Hoja2!A573&lt;&gt;"", IF(Hoja2!B573&lt;&gt;"", IF(Hoja2!C573&lt;&gt;"", IF(Hoja2!D573&lt;&gt;"", IF(Hoja2!E573&lt;&gt;"", IF(Hoja2!F573&lt;&gt;"", IF(Hoja2!J573&lt;&gt;"","ok",""),""),""),""),""),""),"")</f>
        <v>ok</v>
      </c>
      <c r="L573" t="str">
        <f>IF(Hoja2!A573="'S/F'","--","")</f>
        <v/>
      </c>
      <c r="M573" t="str">
        <f>IF(LEN(Hoja2!C573)&gt;30,Hoja2!C573,"")</f>
        <v/>
      </c>
      <c r="O573" t="str">
        <f>IF(LEN(Hoja2!F573)&gt;110,LEN(Hoja2!F573),"")</f>
        <v/>
      </c>
      <c r="Q573" t="str">
        <f>IF(K573="ok",CONCATENATE(IF(Hoja2!A573="'S/F'","--",""),N573,"INSERT INTO seguimiento_oficios_recepcion_oficio(fecha_captura, folio_interno, no_oficio, dependencia_envia, firma, fecha_oficio, asunto, anexo, captura_id, estatus_id) VALUES ('",CONCATENATE(RIGHT(CONCATENATE("00",DAY(Hoja2!B573)),2),"/",RIGHT(CONCATENATE("00",MONTH(Hoja2!B573)),2),"/",RIGHT(CONCATENATE("00",YEAR(Hoja2!B573)),2)),"',",Hoja2!A573,",'",Hoja2!C573,"','",Hoja2!F573,"','",Hoja2!E573,"','",CONCATENATE(RIGHT(CONCATENATE("00",DAY(Hoja2!D573)),2),"/",RIGHT(CONCATENATE("00",MONTH(Hoja2!D573)),2),"/",RIGHT(CONCATENATE("00",YEAR(Hoja2!D573)),2)),"','",Hoja2!J573,"',","FALSE, 1,8);"), "")</f>
        <v>INSERT INTO seguimiento_oficios_recepcion_oficio(fecha_captura, folio_interno, no_oficio, dependencia_envia, firma, fecha_oficio, asunto, anexo, captura_id, estatus_id) VALUES ('23/01/13',611,'008','SRIA. DE SALUD','JORGE IGNACIO RIVERA PIZA','22/01/13','SOL. CLAVE DE ACCESO AL MODULO DE LAS PARTIDAS CENTRALIZADAS EN EL SISTEMA INTEGRAL DE GESTION GUBERNAMENTAL',FALSE, 1,8);</v>
      </c>
    </row>
    <row r="574" spans="6:17">
      <c r="F574" t="str">
        <f>RIGHT(CONCATENATE("00",DAY(Hoja2!B574)),2)</f>
        <v>23</v>
      </c>
      <c r="G574" t="str">
        <f>CONCATENATE(RIGHT(CONCATENATE("00",DAY(Hoja2!B574)),2),"/",RIGHT(CONCATENATE("00",MONTH(Hoja2!B574)),2),"/",RIGHT(CONCATENATE("00",YEAR(Hoja2!B574)),2))</f>
        <v>23/01/13</v>
      </c>
      <c r="H574" t="str">
        <f>RIGHT(CONCATENATE("00",DAY(Hoja2!D574)),2)</f>
        <v>17</v>
      </c>
      <c r="I574" t="str">
        <f>CONCATENATE(RIGHT(CONCATENATE("00",DAY(Hoja2!D574)),2),"/",RIGHT(CONCATENATE("00",MONTH(Hoja2!D574)),2),"/",RIGHT(CONCATENATE("00",YEAR(Hoja2!D574)),2))</f>
        <v>17/01/13</v>
      </c>
      <c r="J574" t="str">
        <f>IF(LEN(Hoja2!J574)&gt;150,LEN(Hoja2!J574),"")</f>
        <v/>
      </c>
      <c r="K574" t="str">
        <f>IF(Hoja2!A574&lt;&gt;"", IF(Hoja2!B574&lt;&gt;"", IF(Hoja2!C574&lt;&gt;"", IF(Hoja2!D574&lt;&gt;"", IF(Hoja2!E574&lt;&gt;"", IF(Hoja2!F574&lt;&gt;"", IF(Hoja2!J574&lt;&gt;"","ok",""),""),""),""),""),""),"")</f>
        <v>ok</v>
      </c>
      <c r="L574" t="str">
        <f>IF(Hoja2!A574="'S/F'","--","")</f>
        <v/>
      </c>
      <c r="M574" t="str">
        <f>IF(LEN(Hoja2!C574)&gt;30,Hoja2!C574,"")</f>
        <v/>
      </c>
      <c r="O574" t="str">
        <f>IF(LEN(Hoja2!F574)&gt;110,LEN(Hoja2!F574),"")</f>
        <v/>
      </c>
      <c r="Q574" t="str">
        <f>IF(K574="ok",CONCATENATE(IF(Hoja2!A574="'S/F'","--",""),N574,"INSERT INTO seguimiento_oficios_recepcion_oficio(fecha_captura, folio_interno, no_oficio, dependencia_envia, firma, fecha_oficio, asunto, anexo, captura_id, estatus_id) VALUES ('",CONCATENATE(RIGHT(CONCATENATE("00",DAY(Hoja2!B574)),2),"/",RIGHT(CONCATENATE("00",MONTH(Hoja2!B574)),2),"/",RIGHT(CONCATENATE("00",YEAR(Hoja2!B574)),2)),"',",Hoja2!A574,",'",Hoja2!C574,"','",Hoja2!F574,"','",Hoja2!E574,"','",CONCATENATE(RIGHT(CONCATENATE("00",DAY(Hoja2!D574)),2),"/",RIGHT(CONCATENATE("00",MONTH(Hoja2!D574)),2),"/",RIGHT(CONCATENATE("00",YEAR(Hoja2!D574)),2)),"','",Hoja2!J574,"',","FALSE, 1,8);"), "")</f>
        <v>INSERT INTO seguimiento_oficios_recepcion_oficio(fecha_captura, folio_interno, no_oficio, dependencia_envia, firma, fecha_oficio, asunto, anexo, captura_id, estatus_id) VALUES ('23/01/13',612,'068','SG','ALEJANDRO MANUEL BARRAGAN LANZ','17/01/13','INSTALACION DEL SUBCOMITE DE COMPRAS',FALSE, 1,8);</v>
      </c>
    </row>
    <row r="575" spans="6:17">
      <c r="F575" t="str">
        <f>RIGHT(CONCATENATE("00",DAY(Hoja2!B575)),2)</f>
        <v>23</v>
      </c>
      <c r="G575" t="str">
        <f>CONCATENATE(RIGHT(CONCATENATE("00",DAY(Hoja2!B575)),2),"/",RIGHT(CONCATENATE("00",MONTH(Hoja2!B575)),2),"/",RIGHT(CONCATENATE("00",YEAR(Hoja2!B575)),2))</f>
        <v>23/01/13</v>
      </c>
      <c r="H575" t="str">
        <f>RIGHT(CONCATENATE("00",DAY(Hoja2!D575)),2)</f>
        <v>21</v>
      </c>
      <c r="I575" t="str">
        <f>CONCATENATE(RIGHT(CONCATENATE("00",DAY(Hoja2!D575)),2),"/",RIGHT(CONCATENATE("00",MONTH(Hoja2!D575)),2),"/",RIGHT(CONCATENATE("00",YEAR(Hoja2!D575)),2))</f>
        <v>21/01/13</v>
      </c>
      <c r="J575" t="str">
        <f>IF(LEN(Hoja2!J575)&gt;150,LEN(Hoja2!J575),"")</f>
        <v/>
      </c>
      <c r="K575" t="str">
        <f>IF(Hoja2!A575&lt;&gt;"", IF(Hoja2!B575&lt;&gt;"", IF(Hoja2!C575&lt;&gt;"", IF(Hoja2!D575&lt;&gt;"", IF(Hoja2!E575&lt;&gt;"", IF(Hoja2!F575&lt;&gt;"", IF(Hoja2!J575&lt;&gt;"","ok",""),""),""),""),""),""),"")</f>
        <v>ok</v>
      </c>
      <c r="L575" t="str">
        <f>IF(Hoja2!A575="'S/F'","--","")</f>
        <v/>
      </c>
      <c r="M575" t="str">
        <f>IF(LEN(Hoja2!C575)&gt;30,Hoja2!C575,"")</f>
        <v/>
      </c>
      <c r="O575" t="str">
        <f>IF(LEN(Hoja2!F575)&gt;110,LEN(Hoja2!F575),"")</f>
        <v/>
      </c>
      <c r="Q575" t="str">
        <f>IF(K575="ok",CONCATENATE(IF(Hoja2!A575="'S/F'","--",""),N575,"INSERT INTO seguimiento_oficios_recepcion_oficio(fecha_captura, folio_interno, no_oficio, dependencia_envia, firma, fecha_oficio, asunto, anexo, captura_id, estatus_id) VALUES ('",CONCATENATE(RIGHT(CONCATENATE("00",DAY(Hoja2!B575)),2),"/",RIGHT(CONCATENATE("00",MONTH(Hoja2!B575)),2),"/",RIGHT(CONCATENATE("00",YEAR(Hoja2!B575)),2)),"',",Hoja2!A575,",'",Hoja2!C575,"','",Hoja2!F575,"','",Hoja2!E575,"','",CONCATENATE(RIGHT(CONCATENATE("00",DAY(Hoja2!D575)),2),"/",RIGHT(CONCATENATE("00",MONTH(Hoja2!D575)),2),"/",RIGHT(CONCATENATE("00",YEAR(Hoja2!D575)),2)),"','",Hoja2!J575,"',","FALSE, 1,8);"), "")</f>
        <v>INSERT INTO seguimiento_oficios_recepcion_oficio(fecha_captura, folio_interno, no_oficio, dependencia_envia, firma, fecha_oficio, asunto, anexo, captura_id, estatus_id) VALUES ('23/01/13',613,'124','SSP/DGA','YOLANDA ROMERO RODRIGUEZ','21/01/13','ENVIA DATOS DE PERSONA ASIGNADA POR ESTA SECRETARIA PARA CONTAR CON EL ACCESO AL SIGG',FALSE, 1,8);</v>
      </c>
    </row>
    <row r="576" spans="6:17">
      <c r="F576" t="str">
        <f>RIGHT(CONCATENATE("00",DAY(Hoja2!B576)),2)</f>
        <v>23</v>
      </c>
      <c r="G576" t="str">
        <f>CONCATENATE(RIGHT(CONCATENATE("00",DAY(Hoja2!B576)),2),"/",RIGHT(CONCATENATE("00",MONTH(Hoja2!B576)),2),"/",RIGHT(CONCATENATE("00",YEAR(Hoja2!B576)),2))</f>
        <v>23/01/13</v>
      </c>
      <c r="H576" t="str">
        <f>RIGHT(CONCATENATE("00",DAY(Hoja2!D576)),2)</f>
        <v>22</v>
      </c>
      <c r="I576" t="str">
        <f>CONCATENATE(RIGHT(CONCATENATE("00",DAY(Hoja2!D576)),2),"/",RIGHT(CONCATENATE("00",MONTH(Hoja2!D576)),2),"/",RIGHT(CONCATENATE("00",YEAR(Hoja2!D576)),2))</f>
        <v>22/01/13</v>
      </c>
      <c r="J576" t="str">
        <f>IF(LEN(Hoja2!J576)&gt;150,LEN(Hoja2!J576),"")</f>
        <v/>
      </c>
      <c r="K576" t="str">
        <f>IF(Hoja2!A576&lt;&gt;"", IF(Hoja2!B576&lt;&gt;"", IF(Hoja2!C576&lt;&gt;"", IF(Hoja2!D576&lt;&gt;"", IF(Hoja2!E576&lt;&gt;"", IF(Hoja2!F576&lt;&gt;"", IF(Hoja2!J576&lt;&gt;"","ok",""),""),""),""),""),""),"")</f>
        <v>ok</v>
      </c>
      <c r="L576" t="str">
        <f>IF(Hoja2!A576="'S/F'","--","")</f>
        <v/>
      </c>
      <c r="M576" t="str">
        <f>IF(LEN(Hoja2!C576)&gt;30,Hoja2!C576,"")</f>
        <v/>
      </c>
      <c r="O576" t="str">
        <f>IF(LEN(Hoja2!F576)&gt;110,LEN(Hoja2!F576),"")</f>
        <v/>
      </c>
      <c r="Q576" t="str">
        <f>IF(K576="ok",CONCATENATE(IF(Hoja2!A576="'S/F'","--",""),N576,"INSERT INTO seguimiento_oficios_recepcion_oficio(fecha_captura, folio_interno, no_oficio, dependencia_envia, firma, fecha_oficio, asunto, anexo, captura_id, estatus_id) VALUES ('",CONCATENATE(RIGHT(CONCATENATE("00",DAY(Hoja2!B576)),2),"/",RIGHT(CONCATENATE("00",MONTH(Hoja2!B576)),2),"/",RIGHT(CONCATENATE("00",YEAR(Hoja2!B576)),2)),"',",Hoja2!A576,",'",Hoja2!C576,"','",Hoja2!F576,"','",Hoja2!E576,"','",CONCATENATE(RIGHT(CONCATENATE("00",DAY(Hoja2!D576)),2),"/",RIGHT(CONCATENATE("00",MONTH(Hoja2!D576)),2),"/",RIGHT(CONCATENATE("00",YEAR(Hoja2!D576)),2)),"','",Hoja2!J576,"',","FALSE, 1,8);"), "")</f>
        <v>INSERT INTO seguimiento_oficios_recepcion_oficio(fecha_captura, folio_interno, no_oficio, dependencia_envia, firma, fecha_oficio, asunto, anexo, captura_id, estatus_id) VALUES ('23/01/13',614,'028','CM','IVAN MARTINEZ HERRERA','22/01/13','SOL. REALIZAR TRAMITES DE ALTAS Y BAJAS',FALSE, 1,8);</v>
      </c>
    </row>
    <row r="577" spans="6:17">
      <c r="F577" t="str">
        <f>RIGHT(CONCATENATE("00",DAY(Hoja2!B577)),2)</f>
        <v>23</v>
      </c>
      <c r="G577" t="str">
        <f>CONCATENATE(RIGHT(CONCATENATE("00",DAY(Hoja2!B577)),2),"/",RIGHT(CONCATENATE("00",MONTH(Hoja2!B577)),2),"/",RIGHT(CONCATENATE("00",YEAR(Hoja2!B577)),2))</f>
        <v>23/01/13</v>
      </c>
      <c r="H577" t="str">
        <f>RIGHT(CONCATENATE("00",DAY(Hoja2!D577)),2)</f>
        <v>22</v>
      </c>
      <c r="I577" t="str">
        <f>CONCATENATE(RIGHT(CONCATENATE("00",DAY(Hoja2!D577)),2),"/",RIGHT(CONCATENATE("00",MONTH(Hoja2!D577)),2),"/",RIGHT(CONCATENATE("00",YEAR(Hoja2!D577)),2))</f>
        <v>22/01/13</v>
      </c>
      <c r="J577" t="str">
        <f>IF(LEN(Hoja2!J577)&gt;150,LEN(Hoja2!J577),"")</f>
        <v/>
      </c>
      <c r="K577" t="str">
        <f>IF(Hoja2!A577&lt;&gt;"", IF(Hoja2!B577&lt;&gt;"", IF(Hoja2!C577&lt;&gt;"", IF(Hoja2!D577&lt;&gt;"", IF(Hoja2!E577&lt;&gt;"", IF(Hoja2!F577&lt;&gt;"", IF(Hoja2!J577&lt;&gt;"","ok",""),""),""),""),""),""),"")</f>
        <v>ok</v>
      </c>
      <c r="L577" t="str">
        <f>IF(Hoja2!A577="'S/F'","--","")</f>
        <v/>
      </c>
      <c r="M577" t="str">
        <f>IF(LEN(Hoja2!C577)&gt;30,Hoja2!C577,"")</f>
        <v/>
      </c>
      <c r="O577" t="str">
        <f>IF(LEN(Hoja2!F577)&gt;110,LEN(Hoja2!F577),"")</f>
        <v/>
      </c>
      <c r="Q577" t="str">
        <f>IF(K577="ok",CONCATENATE(IF(Hoja2!A577="'S/F'","--",""),N577,"INSERT INTO seguimiento_oficios_recepcion_oficio(fecha_captura, folio_interno, no_oficio, dependencia_envia, firma, fecha_oficio, asunto, anexo, captura_id, estatus_id) VALUES ('",CONCATENATE(RIGHT(CONCATENATE("00",DAY(Hoja2!B577)),2),"/",RIGHT(CONCATENATE("00",MONTH(Hoja2!B577)),2),"/",RIGHT(CONCATENATE("00",YEAR(Hoja2!B577)),2)),"',",Hoja2!A577,",'",Hoja2!C577,"','",Hoja2!F577,"','",Hoja2!E577,"','",CONCATENATE(RIGHT(CONCATENATE("00",DAY(Hoja2!D577)),2),"/",RIGHT(CONCATENATE("00",MONTH(Hoja2!D577)),2),"/",RIGHT(CONCATENATE("00",YEAR(Hoja2!D577)),2)),"','",Hoja2!J577,"',","FALSE, 1,8);"), "")</f>
        <v>INSERT INTO seguimiento_oficios_recepcion_oficio(fecha_captura, folio_interno, no_oficio, dependencia_envia, firma, fecha_oficio, asunto, anexo, captura_id, estatus_id) VALUES ('23/01/13',615,'025','CM','IVAN MARTINEZ HERRERA','22/01/13','SOL. REALIZAR TRAMITES DE ALTAS Y BAJAS',FALSE, 1,8);</v>
      </c>
    </row>
    <row r="578" spans="6:17">
      <c r="F578" t="str">
        <f>RIGHT(CONCATENATE("00",DAY(Hoja2!B578)),2)</f>
        <v>23</v>
      </c>
      <c r="G578" t="str">
        <f>CONCATENATE(RIGHT(CONCATENATE("00",DAY(Hoja2!B578)),2),"/",RIGHT(CONCATENATE("00",MONTH(Hoja2!B578)),2),"/",RIGHT(CONCATENATE("00",YEAR(Hoja2!B578)),2))</f>
        <v>23/01/13</v>
      </c>
      <c r="H578" t="str">
        <f>RIGHT(CONCATENATE("00",DAY(Hoja2!D578)),2)</f>
        <v>22</v>
      </c>
      <c r="I578" t="str">
        <f>CONCATENATE(RIGHT(CONCATENATE("00",DAY(Hoja2!D578)),2),"/",RIGHT(CONCATENATE("00",MONTH(Hoja2!D578)),2),"/",RIGHT(CONCATENATE("00",YEAR(Hoja2!D578)),2))</f>
        <v>22/01/13</v>
      </c>
      <c r="J578" t="str">
        <f>IF(LEN(Hoja2!J578)&gt;150,LEN(Hoja2!J578),"")</f>
        <v/>
      </c>
      <c r="K578" t="str">
        <f>IF(Hoja2!A578&lt;&gt;"", IF(Hoja2!B578&lt;&gt;"", IF(Hoja2!C578&lt;&gt;"", IF(Hoja2!D578&lt;&gt;"", IF(Hoja2!E578&lt;&gt;"", IF(Hoja2!F578&lt;&gt;"", IF(Hoja2!J578&lt;&gt;"","ok",""),""),""),""),""),""),"")</f>
        <v>ok</v>
      </c>
      <c r="L578" t="str">
        <f>IF(Hoja2!A578="'S/F'","--","")</f>
        <v/>
      </c>
      <c r="M578" t="str">
        <f>IF(LEN(Hoja2!C578)&gt;30,Hoja2!C578,"")</f>
        <v/>
      </c>
      <c r="O578" t="str">
        <f>IF(LEN(Hoja2!F578)&gt;110,LEN(Hoja2!F578),"")</f>
        <v/>
      </c>
      <c r="Q578" t="str">
        <f>IF(K578="ok",CONCATENATE(IF(Hoja2!A578="'S/F'","--",""),N578,"INSERT INTO seguimiento_oficios_recepcion_oficio(fecha_captura, folio_interno, no_oficio, dependencia_envia, firma, fecha_oficio, asunto, anexo, captura_id, estatus_id) VALUES ('",CONCATENATE(RIGHT(CONCATENATE("00",DAY(Hoja2!B578)),2),"/",RIGHT(CONCATENATE("00",MONTH(Hoja2!B578)),2),"/",RIGHT(CONCATENATE("00",YEAR(Hoja2!B578)),2)),"',",Hoja2!A578,",'",Hoja2!C578,"','",Hoja2!F578,"','",Hoja2!E578,"','",CONCATENATE(RIGHT(CONCATENATE("00",DAY(Hoja2!D578)),2),"/",RIGHT(CONCATENATE("00",MONTH(Hoja2!D578)),2),"/",RIGHT(CONCATENATE("00",YEAR(Hoja2!D578)),2)),"','",Hoja2!J578,"',","FALSE, 1,8);"), "")</f>
        <v>INSERT INTO seguimiento_oficios_recepcion_oficio(fecha_captura, folio_interno, no_oficio, dependencia_envia, firma, fecha_oficio, asunto, anexo, captura_id, estatus_id) VALUES ('23/01/13',616,'S/N','PROG. DES. DE AGREMIADOS','EUBERTO GONZALEZ GOMEZ','22/01/13','ENVIAN RECIBO NO. 01/2013 POR $186,002,30',FALSE, 1,8);</v>
      </c>
    </row>
    <row r="579" spans="6:17">
      <c r="F579" t="str">
        <f>RIGHT(CONCATENATE("00",DAY(Hoja2!B579)),2)</f>
        <v>23</v>
      </c>
      <c r="G579" t="str">
        <f>CONCATENATE(RIGHT(CONCATENATE("00",DAY(Hoja2!B579)),2),"/",RIGHT(CONCATENATE("00",MONTH(Hoja2!B579)),2),"/",RIGHT(CONCATENATE("00",YEAR(Hoja2!B579)),2))</f>
        <v>23/01/13</v>
      </c>
      <c r="H579" t="str">
        <f>RIGHT(CONCATENATE("00",DAY(Hoja2!D579)),2)</f>
        <v>22</v>
      </c>
      <c r="I579" t="str">
        <f>CONCATENATE(RIGHT(CONCATENATE("00",DAY(Hoja2!D579)),2),"/",RIGHT(CONCATENATE("00",MONTH(Hoja2!D579)),2),"/",RIGHT(CONCATENATE("00",YEAR(Hoja2!D579)),2))</f>
        <v>22/01/13</v>
      </c>
      <c r="J579" t="str">
        <f>IF(LEN(Hoja2!J579)&gt;150,LEN(Hoja2!J579),"")</f>
        <v/>
      </c>
      <c r="K579" t="str">
        <f>IF(Hoja2!A579&lt;&gt;"", IF(Hoja2!B579&lt;&gt;"", IF(Hoja2!C579&lt;&gt;"", IF(Hoja2!D579&lt;&gt;"", IF(Hoja2!E579&lt;&gt;"", IF(Hoja2!F579&lt;&gt;"", IF(Hoja2!J579&lt;&gt;"","ok",""),""),""),""),""),""),"")</f>
        <v>ok</v>
      </c>
      <c r="L579" t="str">
        <f>IF(Hoja2!A579="'S/F'","--","")</f>
        <v/>
      </c>
      <c r="M579" t="str">
        <f>IF(LEN(Hoja2!C579)&gt;30,Hoja2!C579,"")</f>
        <v/>
      </c>
      <c r="O579" t="str">
        <f>IF(LEN(Hoja2!F579)&gt;110,LEN(Hoja2!F579),"")</f>
        <v/>
      </c>
      <c r="Q579" t="str">
        <f>IF(K579="ok",CONCATENATE(IF(Hoja2!A579="'S/F'","--",""),N579,"INSERT INTO seguimiento_oficios_recepcion_oficio(fecha_captura, folio_interno, no_oficio, dependencia_envia, firma, fecha_oficio, asunto, anexo, captura_id, estatus_id) VALUES ('",CONCATENATE(RIGHT(CONCATENATE("00",DAY(Hoja2!B579)),2),"/",RIGHT(CONCATENATE("00",MONTH(Hoja2!B579)),2),"/",RIGHT(CONCATENATE("00",YEAR(Hoja2!B579)),2)),"',",Hoja2!A579,",'",Hoja2!C579,"','",Hoja2!F579,"','",Hoja2!E579,"','",CONCATENATE(RIGHT(CONCATENATE("00",DAY(Hoja2!D579)),2),"/",RIGHT(CONCATENATE("00",MONTH(Hoja2!D579)),2),"/",RIGHT(CONCATENATE("00",YEAR(Hoja2!D579)),2)),"','",Hoja2!J579,"',","FALSE, 1,8);"), "")</f>
        <v>INSERT INTO seguimiento_oficios_recepcion_oficio(fecha_captura, folio_interno, no_oficio, dependencia_envia, firma, fecha_oficio, asunto, anexo, captura_id, estatus_id) VALUES ('23/01/13',617,'059','SDET','JOSE DE LA CRUZ RUEDA HERNANDEZ','22/01/13','SOLICITUD DE CLAVE AL SISTEMA SIGG',FALSE, 1,8);</v>
      </c>
    </row>
    <row r="580" spans="6:17">
      <c r="F580" t="str">
        <f>RIGHT(CONCATENATE("00",DAY(Hoja2!B580)),2)</f>
        <v>23</v>
      </c>
      <c r="G580" t="str">
        <f>CONCATENATE(RIGHT(CONCATENATE("00",DAY(Hoja2!B580)),2),"/",RIGHT(CONCATENATE("00",MONTH(Hoja2!B580)),2),"/",RIGHT(CONCATENATE("00",YEAR(Hoja2!B580)),2))</f>
        <v>23/01/13</v>
      </c>
      <c r="H580" t="str">
        <f>RIGHT(CONCATENATE("00",DAY(Hoja2!D580)),2)</f>
        <v>17</v>
      </c>
      <c r="I580" t="str">
        <f>CONCATENATE(RIGHT(CONCATENATE("00",DAY(Hoja2!D580)),2),"/",RIGHT(CONCATENATE("00",MONTH(Hoja2!D580)),2),"/",RIGHT(CONCATENATE("00",YEAR(Hoja2!D580)),2))</f>
        <v>17/01/13</v>
      </c>
      <c r="J580" t="str">
        <f>IF(LEN(Hoja2!J580)&gt;150,LEN(Hoja2!J580),"")</f>
        <v/>
      </c>
      <c r="K580" t="str">
        <f>IF(Hoja2!A580&lt;&gt;"", IF(Hoja2!B580&lt;&gt;"", IF(Hoja2!C580&lt;&gt;"", IF(Hoja2!D580&lt;&gt;"", IF(Hoja2!E580&lt;&gt;"", IF(Hoja2!F580&lt;&gt;"", IF(Hoja2!J580&lt;&gt;"","ok",""),""),""),""),""),""),"")</f>
        <v>ok</v>
      </c>
      <c r="L580" t="str">
        <f>IF(Hoja2!A580="'S/F'","--","")</f>
        <v/>
      </c>
      <c r="M580" t="str">
        <f>IF(LEN(Hoja2!C580)&gt;30,Hoja2!C580,"")</f>
        <v/>
      </c>
      <c r="O580" t="str">
        <f>IF(LEN(Hoja2!F580)&gt;110,LEN(Hoja2!F580),"")</f>
        <v/>
      </c>
      <c r="Q580" t="str">
        <f>IF(K580="ok",CONCATENATE(IF(Hoja2!A580="'S/F'","--",""),N580,"INSERT INTO seguimiento_oficios_recepcion_oficio(fecha_captura, folio_interno, no_oficio, dependencia_envia, firma, fecha_oficio, asunto, anexo, captura_id, estatus_id) VALUES ('",CONCATENATE(RIGHT(CONCATENATE("00",DAY(Hoja2!B580)),2),"/",RIGHT(CONCATENATE("00",MONTH(Hoja2!B580)),2),"/",RIGHT(CONCATENATE("00",YEAR(Hoja2!B580)),2)),"',",Hoja2!A580,",'",Hoja2!C580,"','",Hoja2!F580,"','",Hoja2!E580,"','",CONCATENATE(RIGHT(CONCATENATE("00",DAY(Hoja2!D580)),2),"/",RIGHT(CONCATENATE("00",MONTH(Hoja2!D580)),2),"/",RIGHT(CONCATENATE("00",YEAR(Hoja2!D580)),2)),"','",Hoja2!J580,"',","FALSE, 1,8);"), "")</f>
        <v>INSERT INTO seguimiento_oficios_recepcion_oficio(fecha_captura, folio_interno, no_oficio, dependencia_envia, firma, fecha_oficio, asunto, anexo, captura_id, estatus_id) VALUES ('23/01/13',618,'0012','TRIB. DE CONCILIACION Y ARBITRAJE','RUTH DEL CARMEN JERONIMO BAUTISTA','17/01/13','EN UN TERMINO DE TRES DIAS HABILES INFORMAR INCREMENTOS Y MEJORAS SALARIALES QUE HA OBTENIDO LA CATEGORIA DE AUXILIAR GENERAL A',FALSE, 1,8);</v>
      </c>
    </row>
    <row r="581" spans="6:17">
      <c r="F581" t="str">
        <f>RIGHT(CONCATENATE("00",DAY(Hoja2!B581)),2)</f>
        <v>23</v>
      </c>
      <c r="G581" t="str">
        <f>CONCATENATE(RIGHT(CONCATENATE("00",DAY(Hoja2!B581)),2),"/",RIGHT(CONCATENATE("00",MONTH(Hoja2!B581)),2),"/",RIGHT(CONCATENATE("00",YEAR(Hoja2!B581)),2))</f>
        <v>23/01/13</v>
      </c>
      <c r="H581" t="str">
        <f>RIGHT(CONCATENATE("00",DAY(Hoja2!D581)),2)</f>
        <v>17</v>
      </c>
      <c r="I581" t="str">
        <f>CONCATENATE(RIGHT(CONCATENATE("00",DAY(Hoja2!D581)),2),"/",RIGHT(CONCATENATE("00",MONTH(Hoja2!D581)),2),"/",RIGHT(CONCATENATE("00",YEAR(Hoja2!D581)),2))</f>
        <v>17/01/13</v>
      </c>
      <c r="J581" t="str">
        <f>IF(LEN(Hoja2!J581)&gt;150,LEN(Hoja2!J581),"")</f>
        <v/>
      </c>
      <c r="K581" t="str">
        <f>IF(Hoja2!A581&lt;&gt;"", IF(Hoja2!B581&lt;&gt;"", IF(Hoja2!C581&lt;&gt;"", IF(Hoja2!D581&lt;&gt;"", IF(Hoja2!E581&lt;&gt;"", IF(Hoja2!F581&lt;&gt;"", IF(Hoja2!J581&lt;&gt;"","ok",""),""),""),""),""),""),"")</f>
        <v>ok</v>
      </c>
      <c r="L581" t="str">
        <f>IF(Hoja2!A581="'S/F'","--","")</f>
        <v/>
      </c>
      <c r="M581" t="str">
        <f>IF(LEN(Hoja2!C581)&gt;30,Hoja2!C581,"")</f>
        <v/>
      </c>
      <c r="O581" t="str">
        <f>IF(LEN(Hoja2!F581)&gt;110,LEN(Hoja2!F581),"")</f>
        <v/>
      </c>
      <c r="Q581" t="str">
        <f>IF(K581="ok",CONCATENATE(IF(Hoja2!A581="'S/F'","--",""),N581,"INSERT INTO seguimiento_oficios_recepcion_oficio(fecha_captura, folio_interno, no_oficio, dependencia_envia, firma, fecha_oficio, asunto, anexo, captura_id, estatus_id) VALUES ('",CONCATENATE(RIGHT(CONCATENATE("00",DAY(Hoja2!B581)),2),"/",RIGHT(CONCATENATE("00",MONTH(Hoja2!B581)),2),"/",RIGHT(CONCATENATE("00",YEAR(Hoja2!B581)),2)),"',",Hoja2!A581,",'",Hoja2!C581,"','",Hoja2!F581,"','",Hoja2!E581,"','",CONCATENATE(RIGHT(CONCATENATE("00",DAY(Hoja2!D581)),2),"/",RIGHT(CONCATENATE("00",MONTH(Hoja2!D581)),2),"/",RIGHT(CONCATENATE("00",YEAR(Hoja2!D581)),2)),"','",Hoja2!J581,"',","FALSE, 1,8);"), "")</f>
        <v>INSERT INTO seguimiento_oficios_recepcion_oficio(fecha_captura, folio_interno, no_oficio, dependencia_envia, firma, fecha_oficio, asunto, anexo, captura_id, estatus_id) VALUES ('23/01/13',619,'008','TRIB. DE CONCILIACION Y ARBITRAJE','RUTH DEL CARMEN JERONIMO BAUTISTA','17/01/13','EN UN TERMINO DE TRES DIAS HABILES INFORMAR INCREMENTOS Y MEJORAS SALARIALES QUE HA OBTENIDO LA CATEGORIA DE ANALISTA PROGRAMADOR',FALSE, 1,8);</v>
      </c>
    </row>
    <row r="582" spans="6:17">
      <c r="F582" t="str">
        <f>RIGHT(CONCATENATE("00",DAY(Hoja2!B582)),2)</f>
        <v>23</v>
      </c>
      <c r="G582" t="str">
        <f>CONCATENATE(RIGHT(CONCATENATE("00",DAY(Hoja2!B582)),2),"/",RIGHT(CONCATENATE("00",MONTH(Hoja2!B582)),2),"/",RIGHT(CONCATENATE("00",YEAR(Hoja2!B582)),2))</f>
        <v>23/01/13</v>
      </c>
      <c r="H582" t="str">
        <f>RIGHT(CONCATENATE("00",DAY(Hoja2!D582)),2)</f>
        <v>22</v>
      </c>
      <c r="I582" t="str">
        <f>CONCATENATE(RIGHT(CONCATENATE("00",DAY(Hoja2!D582)),2),"/",RIGHT(CONCATENATE("00",MONTH(Hoja2!D582)),2),"/",RIGHT(CONCATENATE("00",YEAR(Hoja2!D582)),2))</f>
        <v>22/01/13</v>
      </c>
      <c r="J582" t="str">
        <f>IF(LEN(Hoja2!J582)&gt;150,LEN(Hoja2!J582),"")</f>
        <v/>
      </c>
      <c r="K582" t="str">
        <f>IF(Hoja2!A582&lt;&gt;"", IF(Hoja2!B582&lt;&gt;"", IF(Hoja2!C582&lt;&gt;"", IF(Hoja2!D582&lt;&gt;"", IF(Hoja2!E582&lt;&gt;"", IF(Hoja2!F582&lt;&gt;"", IF(Hoja2!J582&lt;&gt;"","ok",""),""),""),""),""),""),"")</f>
        <v>ok</v>
      </c>
      <c r="L582" t="str">
        <f>IF(Hoja2!A582="'S/F'","--","")</f>
        <v/>
      </c>
      <c r="M582" t="str">
        <f>IF(LEN(Hoja2!C582)&gt;30,Hoja2!C582,"")</f>
        <v/>
      </c>
      <c r="O582" t="str">
        <f>IF(LEN(Hoja2!F582)&gt;110,LEN(Hoja2!F582),"")</f>
        <v/>
      </c>
      <c r="Q582" t="str">
        <f>IF(K582="ok",CONCATENATE(IF(Hoja2!A582="'S/F'","--",""),N582,"INSERT INTO seguimiento_oficios_recepcion_oficio(fecha_captura, folio_interno, no_oficio, dependencia_envia, firma, fecha_oficio, asunto, anexo, captura_id, estatus_id) VALUES ('",CONCATENATE(RIGHT(CONCATENATE("00",DAY(Hoja2!B582)),2),"/",RIGHT(CONCATENATE("00",MONTH(Hoja2!B582)),2),"/",RIGHT(CONCATENATE("00",YEAR(Hoja2!B582)),2)),"',",Hoja2!A582,",'",Hoja2!C582,"','",Hoja2!F582,"','",Hoja2!E582,"','",CONCATENATE(RIGHT(CONCATENATE("00",DAY(Hoja2!D582)),2),"/",RIGHT(CONCATENATE("00",MONTH(Hoja2!D582)),2),"/",RIGHT(CONCATENATE("00",YEAR(Hoja2!D582)),2)),"','",Hoja2!J582,"',","FALSE, 1,8);"), "")</f>
        <v>INSERT INTO seguimiento_oficios_recepcion_oficio(fecha_captura, folio_interno, no_oficio, dependencia_envia, firma, fecha_oficio, asunto, anexo, captura_id, estatus_id) VALUES ('23/01/13',620,'169','PGJ/DGA','JAIME LORENZO BIBILONI RAMON','22/01/13','DEVUELVE NOMINA ORIGINAL EJECUTIVA DE SUELDO SEGUNDA QUINCENA DE ENERO',FALSE, 1,8);</v>
      </c>
    </row>
    <row r="583" spans="6:17">
      <c r="F583" t="str">
        <f>RIGHT(CONCATENATE("00",DAY(Hoja2!B583)),2)</f>
        <v>23</v>
      </c>
      <c r="G583" t="str">
        <f>CONCATENATE(RIGHT(CONCATENATE("00",DAY(Hoja2!B583)),2),"/",RIGHT(CONCATENATE("00",MONTH(Hoja2!B583)),2),"/",RIGHT(CONCATENATE("00",YEAR(Hoja2!B583)),2))</f>
        <v>23/01/13</v>
      </c>
      <c r="H583" t="str">
        <f>RIGHT(CONCATENATE("00",DAY(Hoja2!D583)),2)</f>
        <v>21</v>
      </c>
      <c r="I583" t="str">
        <f>CONCATENATE(RIGHT(CONCATENATE("00",DAY(Hoja2!D583)),2),"/",RIGHT(CONCATENATE("00",MONTH(Hoja2!D583)),2),"/",RIGHT(CONCATENATE("00",YEAR(Hoja2!D583)),2))</f>
        <v>21/01/13</v>
      </c>
      <c r="J583" t="str">
        <f>IF(LEN(Hoja2!J583)&gt;150,LEN(Hoja2!J583),"")</f>
        <v/>
      </c>
      <c r="K583" t="str">
        <f>IF(Hoja2!A583&lt;&gt;"", IF(Hoja2!B583&lt;&gt;"", IF(Hoja2!C583&lt;&gt;"", IF(Hoja2!D583&lt;&gt;"", IF(Hoja2!E583&lt;&gt;"", IF(Hoja2!F583&lt;&gt;"", IF(Hoja2!J583&lt;&gt;"","ok",""),""),""),""),""),""),"")</f>
        <v>ok</v>
      </c>
      <c r="L583" t="str">
        <f>IF(Hoja2!A583="'S/F'","--","")</f>
        <v/>
      </c>
      <c r="M583" t="str">
        <f>IF(LEN(Hoja2!C583)&gt;30,Hoja2!C583,"")</f>
        <v/>
      </c>
      <c r="O583" t="str">
        <f>IF(LEN(Hoja2!F583)&gt;110,LEN(Hoja2!F583),"")</f>
        <v/>
      </c>
      <c r="Q583" t="str">
        <f>IF(K583="ok",CONCATENATE(IF(Hoja2!A583="'S/F'","--",""),N583,"INSERT INTO seguimiento_oficios_recepcion_oficio(fecha_captura, folio_interno, no_oficio, dependencia_envia, firma, fecha_oficio, asunto, anexo, captura_id, estatus_id) VALUES ('",CONCATENATE(RIGHT(CONCATENATE("00",DAY(Hoja2!B583)),2),"/",RIGHT(CONCATENATE("00",MONTH(Hoja2!B583)),2),"/",RIGHT(CONCATENATE("00",YEAR(Hoja2!B583)),2)),"',",Hoja2!A583,",'",Hoja2!C583,"','",Hoja2!F583,"','",Hoja2!E583,"','",CONCATENATE(RIGHT(CONCATENATE("00",DAY(Hoja2!D583)),2),"/",RIGHT(CONCATENATE("00",MONTH(Hoja2!D583)),2),"/",RIGHT(CONCATENATE("00",YEAR(Hoja2!D583)),2)),"','",Hoja2!J583,"',","FALSE, 1,8);"), "")</f>
        <v>INSERT INTO seguimiento_oficios_recepcion_oficio(fecha_captura, folio_interno, no_oficio, dependencia_envia, firma, fecha_oficio, asunto, anexo, captura_id, estatus_id) VALUES ('23/01/13',621,'147','PGJ/DGA','JAIME LORENZO BIBILONI RAMON','21/01/13','SOL. SE REALICE DESCUENTO PROVISIONAL DE PENSION ALIMENTICIA DEL 40 % AL C. EDUARDO BARBERO SALAS',FALSE, 1,8);</v>
      </c>
    </row>
    <row r="584" spans="6:17">
      <c r="F584" t="str">
        <f>RIGHT(CONCATENATE("00",DAY(Hoja2!B584)),2)</f>
        <v>23</v>
      </c>
      <c r="G584" t="str">
        <f>CONCATENATE(RIGHT(CONCATENATE("00",DAY(Hoja2!B584)),2),"/",RIGHT(CONCATENATE("00",MONTH(Hoja2!B584)),2),"/",RIGHT(CONCATENATE("00",YEAR(Hoja2!B584)),2))</f>
        <v>23/01/13</v>
      </c>
      <c r="H584" t="str">
        <f>RIGHT(CONCATENATE("00",DAY(Hoja2!D584)),2)</f>
        <v>19</v>
      </c>
      <c r="I584" t="str">
        <f>CONCATENATE(RIGHT(CONCATENATE("00",DAY(Hoja2!D584)),2),"/",RIGHT(CONCATENATE("00",MONTH(Hoja2!D584)),2),"/",RIGHT(CONCATENATE("00",YEAR(Hoja2!D584)),2))</f>
        <v>19/01/13</v>
      </c>
      <c r="J584" t="str">
        <f>IF(LEN(Hoja2!J584)&gt;150,LEN(Hoja2!J584),"")</f>
        <v/>
      </c>
      <c r="K584" t="str">
        <f>IF(Hoja2!A584&lt;&gt;"", IF(Hoja2!B584&lt;&gt;"", IF(Hoja2!C584&lt;&gt;"", IF(Hoja2!D584&lt;&gt;"", IF(Hoja2!E584&lt;&gt;"", IF(Hoja2!F584&lt;&gt;"", IF(Hoja2!J584&lt;&gt;"","ok",""),""),""),""),""),""),"")</f>
        <v>ok</v>
      </c>
      <c r="L584" t="str">
        <f>IF(Hoja2!A584="'S/F'","--","")</f>
        <v/>
      </c>
      <c r="M584" t="str">
        <f>IF(LEN(Hoja2!C584)&gt;30,Hoja2!C584,"")</f>
        <v/>
      </c>
      <c r="O584" t="str">
        <f>IF(LEN(Hoja2!F584)&gt;110,LEN(Hoja2!F584),"")</f>
        <v/>
      </c>
      <c r="Q584" t="str">
        <f>IF(K584="ok",CONCATENATE(IF(Hoja2!A584="'S/F'","--",""),N584,"INSERT INTO seguimiento_oficios_recepcion_oficio(fecha_captura, folio_interno, no_oficio, dependencia_envia, firma, fecha_oficio, asunto, anexo, captura_id, estatus_id) VALUES ('",CONCATENATE(RIGHT(CONCATENATE("00",DAY(Hoja2!B584)),2),"/",RIGHT(CONCATENATE("00",MONTH(Hoja2!B584)),2),"/",RIGHT(CONCATENATE("00",YEAR(Hoja2!B584)),2)),"',",Hoja2!A584,",'",Hoja2!C584,"','",Hoja2!F584,"','",Hoja2!E584,"','",CONCATENATE(RIGHT(CONCATENATE("00",DAY(Hoja2!D584)),2),"/",RIGHT(CONCATENATE("00",MONTH(Hoja2!D584)),2),"/",RIGHT(CONCATENATE("00",YEAR(Hoja2!D584)),2)),"','",Hoja2!J584,"',","FALSE, 1,8);"), "")</f>
        <v>INSERT INTO seguimiento_oficios_recepcion_oficio(fecha_captura, folio_interno, no_oficio, dependencia_envia, firma, fecha_oficio, asunto, anexo, captura_id, estatus_id) VALUES ('23/01/13',622,'027','SRIA. DE SALUD','JORGE IGNACIO RIVERA PIZA','19/01/13','SOL. LA RECEPCION Y TRAMITE DE 1,112 CONTRATOS POR SUPLENCIA ',FALSE, 1,8);</v>
      </c>
    </row>
    <row r="585" spans="6:17">
      <c r="F585" t="str">
        <f>RIGHT(CONCATENATE("00",DAY(Hoja2!B585)),2)</f>
        <v>23</v>
      </c>
      <c r="G585" t="str">
        <f>CONCATENATE(RIGHT(CONCATENATE("00",DAY(Hoja2!B585)),2),"/",RIGHT(CONCATENATE("00",MONTH(Hoja2!B585)),2),"/",RIGHT(CONCATENATE("00",YEAR(Hoja2!B585)),2))</f>
        <v>23/01/13</v>
      </c>
      <c r="H585" t="str">
        <f>RIGHT(CONCATENATE("00",DAY(Hoja2!D585)),2)</f>
        <v>19</v>
      </c>
      <c r="I585" t="str">
        <f>CONCATENATE(RIGHT(CONCATENATE("00",DAY(Hoja2!D585)),2),"/",RIGHT(CONCATENATE("00",MONTH(Hoja2!D585)),2),"/",RIGHT(CONCATENATE("00",YEAR(Hoja2!D585)),2))</f>
        <v>19/01/13</v>
      </c>
      <c r="J585" t="str">
        <f>IF(LEN(Hoja2!J585)&gt;150,LEN(Hoja2!J585),"")</f>
        <v/>
      </c>
      <c r="K585" t="str">
        <f>IF(Hoja2!A585&lt;&gt;"", IF(Hoja2!B585&lt;&gt;"", IF(Hoja2!C585&lt;&gt;"", IF(Hoja2!D585&lt;&gt;"", IF(Hoja2!E585&lt;&gt;"", IF(Hoja2!F585&lt;&gt;"", IF(Hoja2!J585&lt;&gt;"","ok",""),""),""),""),""),""),"")</f>
        <v>ok</v>
      </c>
      <c r="L585" t="str">
        <f>IF(Hoja2!A585="'S/F'","--","")</f>
        <v/>
      </c>
      <c r="M585" t="str">
        <f>IF(LEN(Hoja2!C585)&gt;30,Hoja2!C585,"")</f>
        <v/>
      </c>
      <c r="O585" t="str">
        <f>IF(LEN(Hoja2!F585)&gt;110,LEN(Hoja2!F585),"")</f>
        <v/>
      </c>
      <c r="Q585" t="str">
        <f>IF(K585="ok",CONCATENATE(IF(Hoja2!A585="'S/F'","--",""),N585,"INSERT INTO seguimiento_oficios_recepcion_oficio(fecha_captura, folio_interno, no_oficio, dependencia_envia, firma, fecha_oficio, asunto, anexo, captura_id, estatus_id) VALUES ('",CONCATENATE(RIGHT(CONCATENATE("00",DAY(Hoja2!B585)),2),"/",RIGHT(CONCATENATE("00",MONTH(Hoja2!B585)),2),"/",RIGHT(CONCATENATE("00",YEAR(Hoja2!B585)),2)),"',",Hoja2!A585,",'",Hoja2!C585,"','",Hoja2!F585,"','",Hoja2!E585,"','",CONCATENATE(RIGHT(CONCATENATE("00",DAY(Hoja2!D585)),2),"/",RIGHT(CONCATENATE("00",MONTH(Hoja2!D585)),2),"/",RIGHT(CONCATENATE("00",YEAR(Hoja2!D585)),2)),"','",Hoja2!J585,"',","FALSE, 1,8);"), "")</f>
        <v>INSERT INTO seguimiento_oficios_recepcion_oficio(fecha_captura, folio_interno, no_oficio, dependencia_envia, firma, fecha_oficio, asunto, anexo, captura_id, estatus_id) VALUES ('23/01/13',623,'028','SRIA. DE SALUD','JORGE IGNACIO RIVERA PIZA','19/01/13','SOL. LA RECEPCION Y TRAMITE DE 679 CONTRATOS DE LISTA DE RAYA',FALSE, 1,8);</v>
      </c>
    </row>
    <row r="586" spans="6:17">
      <c r="F586" t="str">
        <f>RIGHT(CONCATENATE("00",DAY(Hoja2!B586)),2)</f>
        <v>23</v>
      </c>
      <c r="G586" t="str">
        <f>CONCATENATE(RIGHT(CONCATENATE("00",DAY(Hoja2!B586)),2),"/",RIGHT(CONCATENATE("00",MONTH(Hoja2!B586)),2),"/",RIGHT(CONCATENATE("00",YEAR(Hoja2!B586)),2))</f>
        <v>23/01/13</v>
      </c>
      <c r="H586" t="str">
        <f>RIGHT(CONCATENATE("00",DAY(Hoja2!D586)),2)</f>
        <v>23</v>
      </c>
      <c r="I586" t="str">
        <f>CONCATENATE(RIGHT(CONCATENATE("00",DAY(Hoja2!D586)),2),"/",RIGHT(CONCATENATE("00",MONTH(Hoja2!D586)),2),"/",RIGHT(CONCATENATE("00",YEAR(Hoja2!D586)),2))</f>
        <v>23/01/13</v>
      </c>
      <c r="J586" t="str">
        <f>IF(LEN(Hoja2!J586)&gt;150,LEN(Hoja2!J586),"")</f>
        <v/>
      </c>
      <c r="K586" t="str">
        <f>IF(Hoja2!A586&lt;&gt;"", IF(Hoja2!B586&lt;&gt;"", IF(Hoja2!C586&lt;&gt;"", IF(Hoja2!D586&lt;&gt;"", IF(Hoja2!E586&lt;&gt;"", IF(Hoja2!F586&lt;&gt;"", IF(Hoja2!J586&lt;&gt;"","ok",""),""),""),""),""),""),"")</f>
        <v>ok</v>
      </c>
      <c r="L586" t="str">
        <f>IF(Hoja2!A586="'S/F'","--","")</f>
        <v/>
      </c>
      <c r="M586" t="str">
        <f>IF(LEN(Hoja2!C586)&gt;30,Hoja2!C586,"")</f>
        <v/>
      </c>
      <c r="O586" t="str">
        <f>IF(LEN(Hoja2!F586)&gt;110,LEN(Hoja2!F586),"")</f>
        <v/>
      </c>
      <c r="Q586" t="str">
        <f>IF(K586="ok",CONCATENATE(IF(Hoja2!A586="'S/F'","--",""),N586,"INSERT INTO seguimiento_oficios_recepcion_oficio(fecha_captura, folio_interno, no_oficio, dependencia_envia, firma, fecha_oficio, asunto, anexo, captura_id, estatus_id) VALUES ('",CONCATENATE(RIGHT(CONCATENATE("00",DAY(Hoja2!B586)),2),"/",RIGHT(CONCATENATE("00",MONTH(Hoja2!B586)),2),"/",RIGHT(CONCATENATE("00",YEAR(Hoja2!B586)),2)),"',",Hoja2!A586,",'",Hoja2!C586,"','",Hoja2!F586,"','",Hoja2!E586,"','",CONCATENATE(RIGHT(CONCATENATE("00",DAY(Hoja2!D586)),2),"/",RIGHT(CONCATENATE("00",MONTH(Hoja2!D586)),2),"/",RIGHT(CONCATENATE("00",YEAR(Hoja2!D586)),2)),"','",Hoja2!J586,"',","FALSE, 1,8);"), "")</f>
        <v>INSERT INTO seguimiento_oficios_recepcion_oficio(fecha_captura, folio_interno, no_oficio, dependencia_envia, firma, fecha_oficio, asunto, anexo, captura_id, estatus_id) VALUES ('23/01/13',624,'S/N','ORG. CULT. CHIAPAS','EZEQUIEL RIVERA RIVERA','23/01/13','ENVIAN RECIBO ORIGINAL NO. 01 PO $78,431,20',FALSE, 1,8);</v>
      </c>
    </row>
    <row r="587" spans="6:17">
      <c r="F587" t="str">
        <f>RIGHT(CONCATENATE("00",DAY(Hoja2!B587)),2)</f>
        <v>23</v>
      </c>
      <c r="G587" t="str">
        <f>CONCATENATE(RIGHT(CONCATENATE("00",DAY(Hoja2!B587)),2),"/",RIGHT(CONCATENATE("00",MONTH(Hoja2!B587)),2),"/",RIGHT(CONCATENATE("00",YEAR(Hoja2!B587)),2))</f>
        <v>23/01/13</v>
      </c>
      <c r="H587" t="str">
        <f>RIGHT(CONCATENATE("00",DAY(Hoja2!D587)),2)</f>
        <v>21</v>
      </c>
      <c r="I587" t="str">
        <f>CONCATENATE(RIGHT(CONCATENATE("00",DAY(Hoja2!D587)),2),"/",RIGHT(CONCATENATE("00",MONTH(Hoja2!D587)),2),"/",RIGHT(CONCATENATE("00",YEAR(Hoja2!D587)),2))</f>
        <v>21/01/13</v>
      </c>
      <c r="J587" t="str">
        <f>IF(LEN(Hoja2!J587)&gt;150,LEN(Hoja2!J587),"")</f>
        <v/>
      </c>
      <c r="K587" t="str">
        <f>IF(Hoja2!A587&lt;&gt;"", IF(Hoja2!B587&lt;&gt;"", IF(Hoja2!C587&lt;&gt;"", IF(Hoja2!D587&lt;&gt;"", IF(Hoja2!E587&lt;&gt;"", IF(Hoja2!F587&lt;&gt;"", IF(Hoja2!J587&lt;&gt;"","ok",""),""),""),""),""),""),"")</f>
        <v>ok</v>
      </c>
      <c r="L587" t="str">
        <f>IF(Hoja2!A587="'S/F'","--","")</f>
        <v/>
      </c>
      <c r="M587" t="str">
        <f>IF(LEN(Hoja2!C587)&gt;30,Hoja2!C587,"")</f>
        <v/>
      </c>
      <c r="O587" t="str">
        <f>IF(LEN(Hoja2!F587)&gt;110,LEN(Hoja2!F587),"")</f>
        <v/>
      </c>
      <c r="Q587" t="str">
        <f>IF(K587="ok",CONCATENATE(IF(Hoja2!A587="'S/F'","--",""),N587,"INSERT INTO seguimiento_oficios_recepcion_oficio(fecha_captura, folio_interno, no_oficio, dependencia_envia, firma, fecha_oficio, asunto, anexo, captura_id, estatus_id) VALUES ('",CONCATENATE(RIGHT(CONCATENATE("00",DAY(Hoja2!B587)),2),"/",RIGHT(CONCATENATE("00",MONTH(Hoja2!B587)),2),"/",RIGHT(CONCATENATE("00",YEAR(Hoja2!B587)),2)),"',",Hoja2!A587,",'",Hoja2!C587,"','",Hoja2!F587,"','",Hoja2!E587,"','",CONCATENATE(RIGHT(CONCATENATE("00",DAY(Hoja2!D587)),2),"/",RIGHT(CONCATENATE("00",MONTH(Hoja2!D587)),2),"/",RIGHT(CONCATENATE("00",YEAR(Hoja2!D587)),2)),"','",Hoja2!J587,"',","FALSE, 1,8);"), "")</f>
        <v>INSERT INTO seguimiento_oficios_recepcion_oficio(fecha_captura, folio_interno, no_oficio, dependencia_envia, firma, fecha_oficio, asunto, anexo, captura_id, estatus_id) VALUES ('23/01/13',625,'039','INVITAB','SALVADOR BARRON BELMONTES','21/01/13','DESIGNAN PERSONAL FACULTADO PARA RECIBIR LAS NOMINAS',FALSE, 1,8);</v>
      </c>
    </row>
    <row r="588" spans="6:17">
      <c r="F588" t="str">
        <f>RIGHT(CONCATENATE("00",DAY(Hoja2!B588)),2)</f>
        <v>23</v>
      </c>
      <c r="G588" t="str">
        <f>CONCATENATE(RIGHT(CONCATENATE("00",DAY(Hoja2!B588)),2),"/",RIGHT(CONCATENATE("00",MONTH(Hoja2!B588)),2),"/",RIGHT(CONCATENATE("00",YEAR(Hoja2!B588)),2))</f>
        <v>23/01/13</v>
      </c>
      <c r="H588" t="str">
        <f>RIGHT(CONCATENATE("00",DAY(Hoja2!D588)),2)</f>
        <v>22</v>
      </c>
      <c r="I588" t="str">
        <f>CONCATENATE(RIGHT(CONCATENATE("00",DAY(Hoja2!D588)),2),"/",RIGHT(CONCATENATE("00",MONTH(Hoja2!D588)),2),"/",RIGHT(CONCATENATE("00",YEAR(Hoja2!D588)),2))</f>
        <v>22/01/13</v>
      </c>
      <c r="J588" t="str">
        <f>IF(LEN(Hoja2!J588)&gt;150,LEN(Hoja2!J588),"")</f>
        <v/>
      </c>
      <c r="K588" t="str">
        <f>IF(Hoja2!A588&lt;&gt;"", IF(Hoja2!B588&lt;&gt;"", IF(Hoja2!C588&lt;&gt;"", IF(Hoja2!D588&lt;&gt;"", IF(Hoja2!E588&lt;&gt;"", IF(Hoja2!F588&lt;&gt;"", IF(Hoja2!J588&lt;&gt;"","ok",""),""),""),""),""),""),"")</f>
        <v>ok</v>
      </c>
      <c r="L588" t="str">
        <f>IF(Hoja2!A588="'S/F'","--","")</f>
        <v/>
      </c>
      <c r="M588" t="str">
        <f>IF(LEN(Hoja2!C588)&gt;30,Hoja2!C588,"")</f>
        <v/>
      </c>
      <c r="O588" t="str">
        <f>IF(LEN(Hoja2!F588)&gt;110,LEN(Hoja2!F588),"")</f>
        <v/>
      </c>
      <c r="Q588" t="str">
        <f>IF(K588="ok",CONCATENATE(IF(Hoja2!A588="'S/F'","--",""),N588,"INSERT INTO seguimiento_oficios_recepcion_oficio(fecha_captura, folio_interno, no_oficio, dependencia_envia, firma, fecha_oficio, asunto, anexo, captura_id, estatus_id) VALUES ('",CONCATENATE(RIGHT(CONCATENATE("00",DAY(Hoja2!B588)),2),"/",RIGHT(CONCATENATE("00",MONTH(Hoja2!B588)),2),"/",RIGHT(CONCATENATE("00",YEAR(Hoja2!B588)),2)),"',",Hoja2!A588,",'",Hoja2!C588,"','",Hoja2!F588,"','",Hoja2!E588,"','",CONCATENATE(RIGHT(CONCATENATE("00",DAY(Hoja2!D588)),2),"/",RIGHT(CONCATENATE("00",MONTH(Hoja2!D588)),2),"/",RIGHT(CONCATENATE("00",YEAR(Hoja2!D588)),2)),"','",Hoja2!J588,"',","FALSE, 1,8);"), "")</f>
        <v>INSERT INTO seguimiento_oficios_recepcion_oficio(fecha_captura, folio_interno, no_oficio, dependencia_envia, firma, fecha_oficio, asunto, anexo, captura_id, estatus_id) VALUES ('23/01/13',626,'035','SA/CMAIG','HERMINIA BANDA IZETA','22/01/13','ENVIAN RELACION DE COMPENSACION POR DESEMPEÑO DEL MES DE ENERO',FALSE, 1,8);</v>
      </c>
    </row>
    <row r="589" spans="6:17">
      <c r="F589" t="str">
        <f>RIGHT(CONCATENATE("00",DAY(Hoja2!B589)),2)</f>
        <v>23</v>
      </c>
      <c r="G589" t="str">
        <f>CONCATENATE(RIGHT(CONCATENATE("00",DAY(Hoja2!B589)),2),"/",RIGHT(CONCATENATE("00",MONTH(Hoja2!B589)),2),"/",RIGHT(CONCATENATE("00",YEAR(Hoja2!B589)),2))</f>
        <v>23/01/13</v>
      </c>
      <c r="H589" t="str">
        <f>RIGHT(CONCATENATE("00",DAY(Hoja2!D589)),2)</f>
        <v>22</v>
      </c>
      <c r="I589" t="str">
        <f>CONCATENATE(RIGHT(CONCATENATE("00",DAY(Hoja2!D589)),2),"/",RIGHT(CONCATENATE("00",MONTH(Hoja2!D589)),2),"/",RIGHT(CONCATENATE("00",YEAR(Hoja2!D589)),2))</f>
        <v>22/01/13</v>
      </c>
      <c r="J589" t="str">
        <f>IF(LEN(Hoja2!J589)&gt;150,LEN(Hoja2!J589),"")</f>
        <v/>
      </c>
      <c r="K589" t="str">
        <f>IF(Hoja2!A589&lt;&gt;"", IF(Hoja2!B589&lt;&gt;"", IF(Hoja2!C589&lt;&gt;"", IF(Hoja2!D589&lt;&gt;"", IF(Hoja2!E589&lt;&gt;"", IF(Hoja2!F589&lt;&gt;"", IF(Hoja2!J589&lt;&gt;"","ok",""),""),""),""),""),""),"")</f>
        <v>ok</v>
      </c>
      <c r="L589" t="str">
        <f>IF(Hoja2!A589="'S/F'","--","")</f>
        <v/>
      </c>
      <c r="M589" t="str">
        <f>IF(LEN(Hoja2!C589)&gt;30,Hoja2!C589,"")</f>
        <v/>
      </c>
      <c r="O589" t="str">
        <f>IF(LEN(Hoja2!F589)&gt;110,LEN(Hoja2!F589),"")</f>
        <v/>
      </c>
      <c r="Q589" t="str">
        <f>IF(K589="ok",CONCATENATE(IF(Hoja2!A589="'S/F'","--",""),N589,"INSERT INTO seguimiento_oficios_recepcion_oficio(fecha_captura, folio_interno, no_oficio, dependencia_envia, firma, fecha_oficio, asunto, anexo, captura_id, estatus_id) VALUES ('",CONCATENATE(RIGHT(CONCATENATE("00",DAY(Hoja2!B589)),2),"/",RIGHT(CONCATENATE("00",MONTH(Hoja2!B589)),2),"/",RIGHT(CONCATENATE("00",YEAR(Hoja2!B589)),2)),"',",Hoja2!A589,",'",Hoja2!C589,"','",Hoja2!F589,"','",Hoja2!E589,"','",CONCATENATE(RIGHT(CONCATENATE("00",DAY(Hoja2!D589)),2),"/",RIGHT(CONCATENATE("00",MONTH(Hoja2!D589)),2),"/",RIGHT(CONCATENATE("00",YEAR(Hoja2!D589)),2)),"','",Hoja2!J589,"',","FALSE, 1,8);"), "")</f>
        <v>INSERT INTO seguimiento_oficios_recepcion_oficio(fecha_captura, folio_interno, no_oficio, dependencia_envia, firma, fecha_oficio, asunto, anexo, captura_id, estatus_id) VALUES ('23/01/13',627,'165','SPF/SE','FREDDY CASTAÑEDA LEON','22/01/13','CLAVES DE ',FALSE, 1,8);</v>
      </c>
    </row>
    <row r="590" spans="6:17">
      <c r="F590" t="str">
        <f>RIGHT(CONCATENATE("00",DAY(Hoja2!B590)),2)</f>
        <v>23</v>
      </c>
      <c r="G590" t="str">
        <f>CONCATENATE(RIGHT(CONCATENATE("00",DAY(Hoja2!B590)),2),"/",RIGHT(CONCATENATE("00",MONTH(Hoja2!B590)),2),"/",RIGHT(CONCATENATE("00",YEAR(Hoja2!B590)),2))</f>
        <v>23/01/13</v>
      </c>
      <c r="H590" t="str">
        <f>RIGHT(CONCATENATE("00",DAY(Hoja2!D590)),2)</f>
        <v>22</v>
      </c>
      <c r="I590" t="str">
        <f>CONCATENATE(RIGHT(CONCATENATE("00",DAY(Hoja2!D590)),2),"/",RIGHT(CONCATENATE("00",MONTH(Hoja2!D590)),2),"/",RIGHT(CONCATENATE("00",YEAR(Hoja2!D590)),2))</f>
        <v>22/01/13</v>
      </c>
      <c r="J590" t="str">
        <f>IF(LEN(Hoja2!J590)&gt;150,LEN(Hoja2!J590),"")</f>
        <v/>
      </c>
      <c r="K590" t="str">
        <f>IF(Hoja2!A590&lt;&gt;"", IF(Hoja2!B590&lt;&gt;"", IF(Hoja2!C590&lt;&gt;"", IF(Hoja2!D590&lt;&gt;"", IF(Hoja2!E590&lt;&gt;"", IF(Hoja2!F590&lt;&gt;"", IF(Hoja2!J590&lt;&gt;"","ok",""),""),""),""),""),""),"")</f>
        <v>ok</v>
      </c>
      <c r="L590" t="str">
        <f>IF(Hoja2!A590="'S/F'","--","")</f>
        <v/>
      </c>
      <c r="M590" t="str">
        <f>IF(LEN(Hoja2!C590)&gt;30,Hoja2!C590,"")</f>
        <v/>
      </c>
      <c r="O590" t="str">
        <f>IF(LEN(Hoja2!F590)&gt;110,LEN(Hoja2!F590),"")</f>
        <v/>
      </c>
      <c r="Q590" t="str">
        <f>IF(K590="ok",CONCATENATE(IF(Hoja2!A590="'S/F'","--",""),N590,"INSERT INTO seguimiento_oficios_recepcion_oficio(fecha_captura, folio_interno, no_oficio, dependencia_envia, firma, fecha_oficio, asunto, anexo, captura_id, estatus_id) VALUES ('",CONCATENATE(RIGHT(CONCATENATE("00",DAY(Hoja2!B590)),2),"/",RIGHT(CONCATENATE("00",MONTH(Hoja2!B590)),2),"/",RIGHT(CONCATENATE("00",YEAR(Hoja2!B590)),2)),"',",Hoja2!A590,",'",Hoja2!C590,"','",Hoja2!F590,"','",Hoja2!E590,"','",CONCATENATE(RIGHT(CONCATENATE("00",DAY(Hoja2!D590)),2),"/",RIGHT(CONCATENATE("00",MONTH(Hoja2!D590)),2),"/",RIGHT(CONCATENATE("00",YEAR(Hoja2!D590)),2)),"','",Hoja2!J590,"',","FALSE, 1,8);"), "")</f>
        <v>INSERT INTO seguimiento_oficios_recepcion_oficio(fecha_captura, folio_interno, no_oficio, dependencia_envia, firma, fecha_oficio, asunto, anexo, captura_id, estatus_id) VALUES ('23/01/13',628,'079','DIF/DA','MARIA ELVIA FERNANDEZ FERNANDEZ','22/01/13','SE SOLICITA CORRECION DE ALTA DE PERSONAL',FALSE, 1,8);</v>
      </c>
    </row>
    <row r="591" spans="6:17">
      <c r="F591" t="str">
        <f>RIGHT(CONCATENATE("00",DAY(Hoja2!B591)),2)</f>
        <v>23</v>
      </c>
      <c r="G591" t="str">
        <f>CONCATENATE(RIGHT(CONCATENATE("00",DAY(Hoja2!B591)),2),"/",RIGHT(CONCATENATE("00",MONTH(Hoja2!B591)),2),"/",RIGHT(CONCATENATE("00",YEAR(Hoja2!B591)),2))</f>
        <v>23/01/13</v>
      </c>
      <c r="H591" t="str">
        <f>RIGHT(CONCATENATE("00",DAY(Hoja2!D591)),2)</f>
        <v>18</v>
      </c>
      <c r="I591" t="str">
        <f>CONCATENATE(RIGHT(CONCATENATE("00",DAY(Hoja2!D591)),2),"/",RIGHT(CONCATENATE("00",MONTH(Hoja2!D591)),2),"/",RIGHT(CONCATENATE("00",YEAR(Hoja2!D591)),2))</f>
        <v>18/01/13</v>
      </c>
      <c r="J591" t="str">
        <f>IF(LEN(Hoja2!J591)&gt;150,LEN(Hoja2!J591),"")</f>
        <v/>
      </c>
      <c r="K591" t="str">
        <f>IF(Hoja2!A591&lt;&gt;"", IF(Hoja2!B591&lt;&gt;"", IF(Hoja2!C591&lt;&gt;"", IF(Hoja2!D591&lt;&gt;"", IF(Hoja2!E591&lt;&gt;"", IF(Hoja2!F591&lt;&gt;"", IF(Hoja2!J591&lt;&gt;"","ok",""),""),""),""),""),""),"")</f>
        <v>ok</v>
      </c>
      <c r="L591" t="str">
        <f>IF(Hoja2!A591="'S/F'","--","")</f>
        <v/>
      </c>
      <c r="M591" t="str">
        <f>IF(LEN(Hoja2!C591)&gt;30,Hoja2!C591,"")</f>
        <v/>
      </c>
      <c r="O591" t="str">
        <f>IF(LEN(Hoja2!F591)&gt;110,LEN(Hoja2!F591),"")</f>
        <v/>
      </c>
      <c r="Q591" t="str">
        <f>IF(K591="ok",CONCATENATE(IF(Hoja2!A591="'S/F'","--",""),N591,"INSERT INTO seguimiento_oficios_recepcion_oficio(fecha_captura, folio_interno, no_oficio, dependencia_envia, firma, fecha_oficio, asunto, anexo, captura_id, estatus_id) VALUES ('",CONCATENATE(RIGHT(CONCATENATE("00",DAY(Hoja2!B591)),2),"/",RIGHT(CONCATENATE("00",MONTH(Hoja2!B591)),2),"/",RIGHT(CONCATENATE("00",YEAR(Hoja2!B591)),2)),"',",Hoja2!A591,",'",Hoja2!C591,"','",Hoja2!F591,"','",Hoja2!E591,"','",CONCATENATE(RIGHT(CONCATENATE("00",DAY(Hoja2!D591)),2),"/",RIGHT(CONCATENATE("00",MONTH(Hoja2!D591)),2),"/",RIGHT(CONCATENATE("00",YEAR(Hoja2!D591)),2)),"','",Hoja2!J591,"',","FALSE, 1,8);"), "")</f>
        <v>INSERT INTO seguimiento_oficios_recepcion_oficio(fecha_captura, folio_interno, no_oficio, dependencia_envia, firma, fecha_oficio, asunto, anexo, captura_id, estatus_id) VALUES ('23/01/13',629,'052','DIF/DA','MARIA ELVIA FERNANDEZ FERNANDEZ','18/01/13','SOLICITA CANCELACION DE ALTA DE PERSONAL',FALSE, 1,8);</v>
      </c>
    </row>
    <row r="592" spans="6:17">
      <c r="F592" t="str">
        <f>RIGHT(CONCATENATE("00",DAY(Hoja2!B592)),2)</f>
        <v>23</v>
      </c>
      <c r="G592" t="str">
        <f>CONCATENATE(RIGHT(CONCATENATE("00",DAY(Hoja2!B592)),2),"/",RIGHT(CONCATENATE("00",MONTH(Hoja2!B592)),2),"/",RIGHT(CONCATENATE("00",YEAR(Hoja2!B592)),2))</f>
        <v>23/01/13</v>
      </c>
      <c r="H592" t="str">
        <f>RIGHT(CONCATENATE("00",DAY(Hoja2!D592)),2)</f>
        <v>23</v>
      </c>
      <c r="I592" t="str">
        <f>CONCATENATE(RIGHT(CONCATENATE("00",DAY(Hoja2!D592)),2),"/",RIGHT(CONCATENATE("00",MONTH(Hoja2!D592)),2),"/",RIGHT(CONCATENATE("00",YEAR(Hoja2!D592)),2))</f>
        <v>23/01/13</v>
      </c>
      <c r="J592" t="str">
        <f>IF(LEN(Hoja2!J592)&gt;150,LEN(Hoja2!J592),"")</f>
        <v/>
      </c>
      <c r="K592" t="str">
        <f>IF(Hoja2!A592&lt;&gt;"", IF(Hoja2!B592&lt;&gt;"", IF(Hoja2!C592&lt;&gt;"", IF(Hoja2!D592&lt;&gt;"", IF(Hoja2!E592&lt;&gt;"", IF(Hoja2!F592&lt;&gt;"", IF(Hoja2!J592&lt;&gt;"","ok",""),""),""),""),""),""),"")</f>
        <v>ok</v>
      </c>
      <c r="L592" t="str">
        <f>IF(Hoja2!A592="'S/F'","--","")</f>
        <v/>
      </c>
      <c r="M592" t="str">
        <f>IF(LEN(Hoja2!C592)&gt;30,Hoja2!C592,"")</f>
        <v/>
      </c>
      <c r="O592" t="str">
        <f>IF(LEN(Hoja2!F592)&gt;110,LEN(Hoja2!F592),"")</f>
        <v/>
      </c>
      <c r="Q592" t="str">
        <f>IF(K592="ok",CONCATENATE(IF(Hoja2!A592="'S/F'","--",""),N592,"INSERT INTO seguimiento_oficios_recepcion_oficio(fecha_captura, folio_interno, no_oficio, dependencia_envia, firma, fecha_oficio, asunto, anexo, captura_id, estatus_id) VALUES ('",CONCATENATE(RIGHT(CONCATENATE("00",DAY(Hoja2!B592)),2),"/",RIGHT(CONCATENATE("00",MONTH(Hoja2!B592)),2),"/",RIGHT(CONCATENATE("00",YEAR(Hoja2!B592)),2)),"',",Hoja2!A592,",'",Hoja2!C592,"','",Hoja2!F592,"','",Hoja2!E592,"','",CONCATENATE(RIGHT(CONCATENATE("00",DAY(Hoja2!D592)),2),"/",RIGHT(CONCATENATE("00",MONTH(Hoja2!D592)),2),"/",RIGHT(CONCATENATE("00",YEAR(Hoja2!D592)),2)),"','",Hoja2!J592,"',","FALSE, 1,8);"), "")</f>
        <v>INSERT INTO seguimiento_oficios_recepcion_oficio(fecha_captura, folio_interno, no_oficio, dependencia_envia, firma, fecha_oficio, asunto, anexo, captura_id, estatus_id) VALUES ('23/01/13',630,'103','DIF/DA','MARIA ELVIA FERNANDEZ FERNANDEZ','23/01/13','SOLICITA CANCELACION DE ALTA DE PERSONAL',FALSE, 1,8);</v>
      </c>
    </row>
    <row r="593" spans="6:17">
      <c r="F593" t="str">
        <f>RIGHT(CONCATENATE("00",DAY(Hoja2!B593)),2)</f>
        <v>23</v>
      </c>
      <c r="G593" t="str">
        <f>CONCATENATE(RIGHT(CONCATENATE("00",DAY(Hoja2!B593)),2),"/",RIGHT(CONCATENATE("00",MONTH(Hoja2!B593)),2),"/",RIGHT(CONCATENATE("00",YEAR(Hoja2!B593)),2))</f>
        <v>23/01/13</v>
      </c>
      <c r="H593" t="str">
        <f>RIGHT(CONCATENATE("00",DAY(Hoja2!D593)),2)</f>
        <v>23</v>
      </c>
      <c r="I593" t="str">
        <f>CONCATENATE(RIGHT(CONCATENATE("00",DAY(Hoja2!D593)),2),"/",RIGHT(CONCATENATE("00",MONTH(Hoja2!D593)),2),"/",RIGHT(CONCATENATE("00",YEAR(Hoja2!D593)),2))</f>
        <v>23/01/13</v>
      </c>
      <c r="J593" t="str">
        <f>IF(LEN(Hoja2!J593)&gt;150,LEN(Hoja2!J593),"")</f>
        <v/>
      </c>
      <c r="K593" t="str">
        <f>IF(Hoja2!A593&lt;&gt;"", IF(Hoja2!B593&lt;&gt;"", IF(Hoja2!C593&lt;&gt;"", IF(Hoja2!D593&lt;&gt;"", IF(Hoja2!E593&lt;&gt;"", IF(Hoja2!F593&lt;&gt;"", IF(Hoja2!J593&lt;&gt;"","ok",""),""),""),""),""),""),"")</f>
        <v>ok</v>
      </c>
      <c r="L593" t="str">
        <f>IF(Hoja2!A593="'S/F'","--","")</f>
        <v/>
      </c>
      <c r="M593" t="str">
        <f>IF(LEN(Hoja2!C593)&gt;30,Hoja2!C593,"")</f>
        <v/>
      </c>
      <c r="O593" t="str">
        <f>IF(LEN(Hoja2!F593)&gt;110,LEN(Hoja2!F593),"")</f>
        <v/>
      </c>
      <c r="Q593" t="str">
        <f>IF(K593="ok",CONCATENATE(IF(Hoja2!A593="'S/F'","--",""),N593,"INSERT INTO seguimiento_oficios_recepcion_oficio(fecha_captura, folio_interno, no_oficio, dependencia_envia, firma, fecha_oficio, asunto, anexo, captura_id, estatus_id) VALUES ('",CONCATENATE(RIGHT(CONCATENATE("00",DAY(Hoja2!B593)),2),"/",RIGHT(CONCATENATE("00",MONTH(Hoja2!B593)),2),"/",RIGHT(CONCATENATE("00",YEAR(Hoja2!B593)),2)),"',",Hoja2!A593,",'",Hoja2!C593,"','",Hoja2!F593,"','",Hoja2!E593,"','",CONCATENATE(RIGHT(CONCATENATE("00",DAY(Hoja2!D593)),2),"/",RIGHT(CONCATENATE("00",MONTH(Hoja2!D593)),2),"/",RIGHT(CONCATENATE("00",YEAR(Hoja2!D593)),2)),"','",Hoja2!J593,"',","FALSE, 1,8);"), "")</f>
        <v>INSERT INTO seguimiento_oficios_recepcion_oficio(fecha_captura, folio_interno, no_oficio, dependencia_envia, firma, fecha_oficio, asunto, anexo, captura_id, estatus_id) VALUES ('23/01/13',631,'931','SPF/DA','MARGARITA MANZUR VILLANUEVA','23/01/13','ENVIAN FACTURA ORIGINALES ',FALSE, 1,8);</v>
      </c>
    </row>
    <row r="594" spans="6:17">
      <c r="F594" t="str">
        <f>RIGHT(CONCATENATE("00",DAY(Hoja2!B594)),2)</f>
        <v>23</v>
      </c>
      <c r="G594" t="str">
        <f>CONCATENATE(RIGHT(CONCATENATE("00",DAY(Hoja2!B594)),2),"/",RIGHT(CONCATENATE("00",MONTH(Hoja2!B594)),2),"/",RIGHT(CONCATENATE("00",YEAR(Hoja2!B594)),2))</f>
        <v>23/01/13</v>
      </c>
      <c r="H594" t="str">
        <f>RIGHT(CONCATENATE("00",DAY(Hoja2!D594)),2)</f>
        <v>21</v>
      </c>
      <c r="I594" t="str">
        <f>CONCATENATE(RIGHT(CONCATENATE("00",DAY(Hoja2!D594)),2),"/",RIGHT(CONCATENATE("00",MONTH(Hoja2!D594)),2),"/",RIGHT(CONCATENATE("00",YEAR(Hoja2!D594)),2))</f>
        <v>21/01/13</v>
      </c>
      <c r="J594" t="str">
        <f>IF(LEN(Hoja2!J594)&gt;150,LEN(Hoja2!J594),"")</f>
        <v/>
      </c>
      <c r="K594" t="str">
        <f>IF(Hoja2!A594&lt;&gt;"", IF(Hoja2!B594&lt;&gt;"", IF(Hoja2!C594&lt;&gt;"", IF(Hoja2!D594&lt;&gt;"", IF(Hoja2!E594&lt;&gt;"", IF(Hoja2!F594&lt;&gt;"", IF(Hoja2!J594&lt;&gt;"","ok",""),""),""),""),""),""),"")</f>
        <v>ok</v>
      </c>
      <c r="L594" t="str">
        <f>IF(Hoja2!A594="'S/F'","--","")</f>
        <v/>
      </c>
      <c r="M594" t="str">
        <f>IF(LEN(Hoja2!C594)&gt;30,Hoja2!C594,"")</f>
        <v/>
      </c>
      <c r="O594" t="str">
        <f>IF(LEN(Hoja2!F594)&gt;110,LEN(Hoja2!F594),"")</f>
        <v/>
      </c>
      <c r="Q594" t="str">
        <f>IF(K594="ok",CONCATENATE(IF(Hoja2!A594="'S/F'","--",""),N594,"INSERT INTO seguimiento_oficios_recepcion_oficio(fecha_captura, folio_interno, no_oficio, dependencia_envia, firma, fecha_oficio, asunto, anexo, captura_id, estatus_id) VALUES ('",CONCATENATE(RIGHT(CONCATENATE("00",DAY(Hoja2!B594)),2),"/",RIGHT(CONCATENATE("00",MONTH(Hoja2!B594)),2),"/",RIGHT(CONCATENATE("00",YEAR(Hoja2!B594)),2)),"',",Hoja2!A594,",'",Hoja2!C594,"','",Hoja2!F594,"','",Hoja2!E594,"','",CONCATENATE(RIGHT(CONCATENATE("00",DAY(Hoja2!D594)),2),"/",RIGHT(CONCATENATE("00",MONTH(Hoja2!D594)),2),"/",RIGHT(CONCATENATE("00",YEAR(Hoja2!D594)),2)),"','",Hoja2!J594,"',","FALSE, 1,8);"), "")</f>
        <v>INSERT INTO seguimiento_oficios_recepcion_oficio(fecha_captura, folio_interno, no_oficio, dependencia_envia, firma, fecha_oficio, asunto, anexo, captura_id, estatus_id) VALUES ('23/01/13',632,'S/N','DELEGADO SINDICAL','MOISES LEON PEREZ','21/01/13','SOL. SUMINISTRO DE AGUA EN DIFERENTES AREAS DE ESTA SECRETARIA',FALSE, 1,8);</v>
      </c>
    </row>
    <row r="595" spans="6:17">
      <c r="F595" t="str">
        <f>RIGHT(CONCATENATE("00",DAY(Hoja2!B595)),2)</f>
        <v>23</v>
      </c>
      <c r="G595" t="str">
        <f>CONCATENATE(RIGHT(CONCATENATE("00",DAY(Hoja2!B595)),2),"/",RIGHT(CONCATENATE("00",MONTH(Hoja2!B595)),2),"/",RIGHT(CONCATENATE("00",YEAR(Hoja2!B595)),2))</f>
        <v>23/01/13</v>
      </c>
      <c r="H595" t="str">
        <f>RIGHT(CONCATENATE("00",DAY(Hoja2!D595)),2)</f>
        <v>15</v>
      </c>
      <c r="I595" t="str">
        <f>CONCATENATE(RIGHT(CONCATENATE("00",DAY(Hoja2!D595)),2),"/",RIGHT(CONCATENATE("00",MONTH(Hoja2!D595)),2),"/",RIGHT(CONCATENATE("00",YEAR(Hoja2!D595)),2))</f>
        <v>15/01/13</v>
      </c>
      <c r="J595" t="str">
        <f>IF(LEN(Hoja2!J595)&gt;150,LEN(Hoja2!J595),"")</f>
        <v/>
      </c>
      <c r="K595" t="str">
        <f>IF(Hoja2!A595&lt;&gt;"", IF(Hoja2!B595&lt;&gt;"", IF(Hoja2!C595&lt;&gt;"", IF(Hoja2!D595&lt;&gt;"", IF(Hoja2!E595&lt;&gt;"", IF(Hoja2!F595&lt;&gt;"", IF(Hoja2!J595&lt;&gt;"","ok",""),""),""),""),""),""),"")</f>
        <v>ok</v>
      </c>
      <c r="L595" t="str">
        <f>IF(Hoja2!A595="'S/F'","--","")</f>
        <v/>
      </c>
      <c r="M595" t="str">
        <f>IF(LEN(Hoja2!C595)&gt;30,Hoja2!C595,"")</f>
        <v/>
      </c>
      <c r="O595" t="str">
        <f>IF(LEN(Hoja2!F595)&gt;110,LEN(Hoja2!F595),"")</f>
        <v/>
      </c>
      <c r="Q595" t="str">
        <f>IF(K595="ok",CONCATENATE(IF(Hoja2!A595="'S/F'","--",""),N595,"INSERT INTO seguimiento_oficios_recepcion_oficio(fecha_captura, folio_interno, no_oficio, dependencia_envia, firma, fecha_oficio, asunto, anexo, captura_id, estatus_id) VALUES ('",CONCATENATE(RIGHT(CONCATENATE("00",DAY(Hoja2!B595)),2),"/",RIGHT(CONCATENATE("00",MONTH(Hoja2!B595)),2),"/",RIGHT(CONCATENATE("00",YEAR(Hoja2!B595)),2)),"',",Hoja2!A595,",'",Hoja2!C595,"','",Hoja2!F595,"','",Hoja2!E595,"','",CONCATENATE(RIGHT(CONCATENATE("00",DAY(Hoja2!D595)),2),"/",RIGHT(CONCATENATE("00",MONTH(Hoja2!D595)),2),"/",RIGHT(CONCATENATE("00",YEAR(Hoja2!D595)),2)),"','",Hoja2!J595,"',","FALSE, 1,8);"), "")</f>
        <v>INSERT INTO seguimiento_oficios_recepcion_oficio(fecha_captura, folio_interno, no_oficio, dependencia_envia, firma, fecha_oficio, asunto, anexo, captura_id, estatus_id) VALUES ('23/01/13',633,'S/N','DELEGADO SINDICAL','MOISES LEON PEREZ','15/01/13','SOL. RESGUARDO POR SEIS MESESDE LA PLAZA DEL C. ALEJANDRO LOPEZ ROMAN ',FALSE, 1,8);</v>
      </c>
    </row>
    <row r="596" spans="6:17">
      <c r="F596" t="str">
        <f>RIGHT(CONCATENATE("00",DAY(Hoja2!B596)),2)</f>
        <v>23</v>
      </c>
      <c r="G596" t="str">
        <f>CONCATENATE(RIGHT(CONCATENATE("00",DAY(Hoja2!B596)),2),"/",RIGHT(CONCATENATE("00",MONTH(Hoja2!B596)),2),"/",RIGHT(CONCATENATE("00",YEAR(Hoja2!B596)),2))</f>
        <v>23/01/13</v>
      </c>
      <c r="H596" t="str">
        <f>RIGHT(CONCATENATE("00",DAY(Hoja2!D596)),2)</f>
        <v>22</v>
      </c>
      <c r="I596" t="str">
        <f>CONCATENATE(RIGHT(CONCATENATE("00",DAY(Hoja2!D596)),2),"/",RIGHT(CONCATENATE("00",MONTH(Hoja2!D596)),2),"/",RIGHT(CONCATENATE("00",YEAR(Hoja2!D596)),2))</f>
        <v>22/01/13</v>
      </c>
      <c r="J596" t="str">
        <f>IF(LEN(Hoja2!J596)&gt;150,LEN(Hoja2!J596),"")</f>
        <v/>
      </c>
      <c r="K596" t="str">
        <f>IF(Hoja2!A596&lt;&gt;"", IF(Hoja2!B596&lt;&gt;"", IF(Hoja2!C596&lt;&gt;"", IF(Hoja2!D596&lt;&gt;"", IF(Hoja2!E596&lt;&gt;"", IF(Hoja2!F596&lt;&gt;"", IF(Hoja2!J596&lt;&gt;"","ok",""),""),""),""),""),""),"")</f>
        <v>ok</v>
      </c>
      <c r="L596" t="str">
        <f>IF(Hoja2!A596="'S/F'","--","")</f>
        <v/>
      </c>
      <c r="M596" t="str">
        <f>IF(LEN(Hoja2!C596)&gt;30,Hoja2!C596,"")</f>
        <v/>
      </c>
      <c r="O596" t="str">
        <f>IF(LEN(Hoja2!F596)&gt;110,LEN(Hoja2!F596),"")</f>
        <v/>
      </c>
      <c r="Q596" t="str">
        <f>IF(K596="ok",CONCATENATE(IF(Hoja2!A596="'S/F'","--",""),N596,"INSERT INTO seguimiento_oficios_recepcion_oficio(fecha_captura, folio_interno, no_oficio, dependencia_envia, firma, fecha_oficio, asunto, anexo, captura_id, estatus_id) VALUES ('",CONCATENATE(RIGHT(CONCATENATE("00",DAY(Hoja2!B596)),2),"/",RIGHT(CONCATENATE("00",MONTH(Hoja2!B596)),2),"/",RIGHT(CONCATENATE("00",YEAR(Hoja2!B596)),2)),"',",Hoja2!A596,",'",Hoja2!C596,"','",Hoja2!F596,"','",Hoja2!E596,"','",CONCATENATE(RIGHT(CONCATENATE("00",DAY(Hoja2!D596)),2),"/",RIGHT(CONCATENATE("00",MONTH(Hoja2!D596)),2),"/",RIGHT(CONCATENATE("00",YEAR(Hoja2!D596)),2)),"','",Hoja2!J596,"',","FALSE, 1,8);"), "")</f>
        <v>INSERT INTO seguimiento_oficios_recepcion_oficio(fecha_captura, folio_interno, no_oficio, dependencia_envia, firma, fecha_oficio, asunto, anexo, captura_id, estatus_id) VALUES ('23/01/13',634,'110','CEAS','GUILLERMO CORTAZAR GUTIERREZ','22/01/13','PERSONAS AUTORIZADAS PARA RECEPCION DE NOMINA',FALSE, 1,8);</v>
      </c>
    </row>
    <row r="597" spans="6:17">
      <c r="F597" t="str">
        <f>RIGHT(CONCATENATE("00",DAY(Hoja2!B597)),2)</f>
        <v>23</v>
      </c>
      <c r="G597" t="str">
        <f>CONCATENATE(RIGHT(CONCATENATE("00",DAY(Hoja2!B597)),2),"/",RIGHT(CONCATENATE("00",MONTH(Hoja2!B597)),2),"/",RIGHT(CONCATENATE("00",YEAR(Hoja2!B597)),2))</f>
        <v>23/01/13</v>
      </c>
      <c r="H597" t="str">
        <f>RIGHT(CONCATENATE("00",DAY(Hoja2!D597)),2)</f>
        <v>23</v>
      </c>
      <c r="I597" t="str">
        <f>CONCATENATE(RIGHT(CONCATENATE("00",DAY(Hoja2!D597)),2),"/",RIGHT(CONCATENATE("00",MONTH(Hoja2!D597)),2),"/",RIGHT(CONCATENATE("00",YEAR(Hoja2!D597)),2))</f>
        <v>23/01/13</v>
      </c>
      <c r="J597" t="str">
        <f>IF(LEN(Hoja2!J597)&gt;150,LEN(Hoja2!J597),"")</f>
        <v/>
      </c>
      <c r="K597" t="str">
        <f>IF(Hoja2!A597&lt;&gt;"", IF(Hoja2!B597&lt;&gt;"", IF(Hoja2!C597&lt;&gt;"", IF(Hoja2!D597&lt;&gt;"", IF(Hoja2!E597&lt;&gt;"", IF(Hoja2!F597&lt;&gt;"", IF(Hoja2!J597&lt;&gt;"","ok",""),""),""),""),""),""),"")</f>
        <v>ok</v>
      </c>
      <c r="L597" t="str">
        <f>IF(Hoja2!A597="'S/F'","--","")</f>
        <v/>
      </c>
      <c r="M597" t="str">
        <f>IF(LEN(Hoja2!C597)&gt;30,Hoja2!C597,"")</f>
        <v/>
      </c>
      <c r="O597" t="str">
        <f>IF(LEN(Hoja2!F597)&gt;110,LEN(Hoja2!F597),"")</f>
        <v/>
      </c>
      <c r="Q597" t="str">
        <f>IF(K597="ok",CONCATENATE(IF(Hoja2!A597="'S/F'","--",""),N597,"INSERT INTO seguimiento_oficios_recepcion_oficio(fecha_captura, folio_interno, no_oficio, dependencia_envia, firma, fecha_oficio, asunto, anexo, captura_id, estatus_id) VALUES ('",CONCATENATE(RIGHT(CONCATENATE("00",DAY(Hoja2!B597)),2),"/",RIGHT(CONCATENATE("00",MONTH(Hoja2!B597)),2),"/",RIGHT(CONCATENATE("00",YEAR(Hoja2!B597)),2)),"',",Hoja2!A597,",'",Hoja2!C597,"','",Hoja2!F597,"','",Hoja2!E597,"','",CONCATENATE(RIGHT(CONCATENATE("00",DAY(Hoja2!D597)),2),"/",RIGHT(CONCATENATE("00",MONTH(Hoja2!D597)),2),"/",RIGHT(CONCATENATE("00",YEAR(Hoja2!D597)),2)),"','",Hoja2!J597,"',","FALSE, 1,8);"), "")</f>
        <v>INSERT INTO seguimiento_oficios_recepcion_oficio(fecha_captura, folio_interno, no_oficio, dependencia_envia, firma, fecha_oficio, asunto, anexo, captura_id, estatus_id) VALUES ('23/01/13',635,'S/N','PART.','MARIA DEL CARMEN RAMON LEON','23/01/13',' SOL. SE EFECTUE EL CALCULO DEL IMPUESTO ANUAL POR INGRESO POR CONCEPTO DE SUELDOS',FALSE, 1,8);</v>
      </c>
    </row>
    <row r="598" spans="6:17">
      <c r="F598" t="str">
        <f>RIGHT(CONCATENATE("00",DAY(Hoja2!B598)),2)</f>
        <v>23</v>
      </c>
      <c r="G598" t="str">
        <f>CONCATENATE(RIGHT(CONCATENATE("00",DAY(Hoja2!B598)),2),"/",RIGHT(CONCATENATE("00",MONTH(Hoja2!B598)),2),"/",RIGHT(CONCATENATE("00",YEAR(Hoja2!B598)),2))</f>
        <v>23/01/13</v>
      </c>
      <c r="H598" t="str">
        <f>RIGHT(CONCATENATE("00",DAY(Hoja2!D598)),2)</f>
        <v>21</v>
      </c>
      <c r="I598" t="str">
        <f>CONCATENATE(RIGHT(CONCATENATE("00",DAY(Hoja2!D598)),2),"/",RIGHT(CONCATENATE("00",MONTH(Hoja2!D598)),2),"/",RIGHT(CONCATENATE("00",YEAR(Hoja2!D598)),2))</f>
        <v>21/01/13</v>
      </c>
      <c r="J598" t="str">
        <f>IF(LEN(Hoja2!J598)&gt;150,LEN(Hoja2!J598),"")</f>
        <v/>
      </c>
      <c r="K598" t="str">
        <f>IF(Hoja2!A598&lt;&gt;"", IF(Hoja2!B598&lt;&gt;"", IF(Hoja2!C598&lt;&gt;"", IF(Hoja2!D598&lt;&gt;"", IF(Hoja2!E598&lt;&gt;"", IF(Hoja2!F598&lt;&gt;"", IF(Hoja2!J598&lt;&gt;"","ok",""),""),""),""),""),""),"")</f>
        <v>ok</v>
      </c>
      <c r="L598" t="str">
        <f>IF(Hoja2!A598="'S/F'","--","")</f>
        <v/>
      </c>
      <c r="M598" t="str">
        <f>IF(LEN(Hoja2!C598)&gt;30,Hoja2!C598,"")</f>
        <v/>
      </c>
      <c r="O598" t="str">
        <f>IF(LEN(Hoja2!F598)&gt;110,LEN(Hoja2!F598),"")</f>
        <v/>
      </c>
      <c r="Q598" t="str">
        <f>IF(K598="ok",CONCATENATE(IF(Hoja2!A598="'S/F'","--",""),N598,"INSERT INTO seguimiento_oficios_recepcion_oficio(fecha_captura, folio_interno, no_oficio, dependencia_envia, firma, fecha_oficio, asunto, anexo, captura_id, estatus_id) VALUES ('",CONCATENATE(RIGHT(CONCATENATE("00",DAY(Hoja2!B598)),2),"/",RIGHT(CONCATENATE("00",MONTH(Hoja2!B598)),2),"/",RIGHT(CONCATENATE("00",YEAR(Hoja2!B598)),2)),"',",Hoja2!A598,",'",Hoja2!C598,"','",Hoja2!F598,"','",Hoja2!E598,"','",CONCATENATE(RIGHT(CONCATENATE("00",DAY(Hoja2!D598)),2),"/",RIGHT(CONCATENATE("00",MONTH(Hoja2!D598)),2),"/",RIGHT(CONCATENATE("00",YEAR(Hoja2!D598)),2)),"','",Hoja2!J598,"',","FALSE, 1,8);"), "")</f>
        <v>INSERT INTO seguimiento_oficios_recepcion_oficio(fecha_captura, folio_interno, no_oficio, dependencia_envia, firma, fecha_oficio, asunto, anexo, captura_id, estatus_id) VALUES ('23/01/13',636,'083','SEDESOL','MONICA FERNANDEZ BALBOA','21/01/13','INFORMA DE CACELACION DE TODOS LOS SERVICIOS DE LOS INMUEBLES OCUPADOS POR ESTA SECRETARIA',FALSE, 1,8);</v>
      </c>
    </row>
    <row r="599" spans="6:17">
      <c r="F599" t="str">
        <f>RIGHT(CONCATENATE("00",DAY(Hoja2!B599)),2)</f>
        <v>23</v>
      </c>
      <c r="G599" t="str">
        <f>CONCATENATE(RIGHT(CONCATENATE("00",DAY(Hoja2!B599)),2),"/",RIGHT(CONCATENATE("00",MONTH(Hoja2!B599)),2),"/",RIGHT(CONCATENATE("00",YEAR(Hoja2!B599)),2))</f>
        <v>23/01/13</v>
      </c>
      <c r="H599" t="str">
        <f>RIGHT(CONCATENATE("00",DAY(Hoja2!D599)),2)</f>
        <v>22</v>
      </c>
      <c r="I599" t="str">
        <f>CONCATENATE(RIGHT(CONCATENATE("00",DAY(Hoja2!D599)),2),"/",RIGHT(CONCATENATE("00",MONTH(Hoja2!D599)),2),"/",RIGHT(CONCATENATE("00",YEAR(Hoja2!D599)),2))</f>
        <v>22/01/13</v>
      </c>
      <c r="J599" t="str">
        <f>IF(LEN(Hoja2!J599)&gt;150,LEN(Hoja2!J599),"")</f>
        <v/>
      </c>
      <c r="K599" t="str">
        <f>IF(Hoja2!A599&lt;&gt;"", IF(Hoja2!B599&lt;&gt;"", IF(Hoja2!C599&lt;&gt;"", IF(Hoja2!D599&lt;&gt;"", IF(Hoja2!E599&lt;&gt;"", IF(Hoja2!F599&lt;&gt;"", IF(Hoja2!J599&lt;&gt;"","ok",""),""),""),""),""),""),"")</f>
        <v>ok</v>
      </c>
      <c r="L599" t="str">
        <f>IF(Hoja2!A599="'S/F'","--","")</f>
        <v/>
      </c>
      <c r="M599" t="str">
        <f>IF(LEN(Hoja2!C599)&gt;30,Hoja2!C599,"")</f>
        <v/>
      </c>
      <c r="O599" t="str">
        <f>IF(LEN(Hoja2!F599)&gt;110,LEN(Hoja2!F599),"")</f>
        <v/>
      </c>
      <c r="Q599" t="str">
        <f>IF(K599="ok",CONCATENATE(IF(Hoja2!A599="'S/F'","--",""),N599,"INSERT INTO seguimiento_oficios_recepcion_oficio(fecha_captura, folio_interno, no_oficio, dependencia_envia, firma, fecha_oficio, asunto, anexo, captura_id, estatus_id) VALUES ('",CONCATENATE(RIGHT(CONCATENATE("00",DAY(Hoja2!B599)),2),"/",RIGHT(CONCATENATE("00",MONTH(Hoja2!B599)),2),"/",RIGHT(CONCATENATE("00",YEAR(Hoja2!B599)),2)),"',",Hoja2!A599,",'",Hoja2!C599,"','",Hoja2!F599,"','",Hoja2!E599,"','",CONCATENATE(RIGHT(CONCATENATE("00",DAY(Hoja2!D599)),2),"/",RIGHT(CONCATENATE("00",MONTH(Hoja2!D599)),2),"/",RIGHT(CONCATENATE("00",YEAR(Hoja2!D599)),2)),"','",Hoja2!J599,"',","FALSE, 1,8);"), "")</f>
        <v>INSERT INTO seguimiento_oficios_recepcion_oficio(fecha_captura, folio_interno, no_oficio, dependencia_envia, firma, fecha_oficio, asunto, anexo, captura_id, estatus_id) VALUES ('23/01/13',637,'094','SEDESOL','MONICA FERNANDEZ BALBOA','22/01/13','DESIGNA PERSONAL PARA RECIBIR LAS LLAVE DE ACCESO AL MODULO DE PARTIDAS CENTRALIZADS DEL SISTEMA INTEGRAL DE GESTION GUBENAMENTAL',FALSE, 1,8);</v>
      </c>
    </row>
    <row r="600" spans="6:17">
      <c r="F600" t="str">
        <f>RIGHT(CONCATENATE("00",DAY(Hoja2!B600)),2)</f>
        <v>23</v>
      </c>
      <c r="G600" t="str">
        <f>CONCATENATE(RIGHT(CONCATENATE("00",DAY(Hoja2!B600)),2),"/",RIGHT(CONCATENATE("00",MONTH(Hoja2!B600)),2),"/",RIGHT(CONCATENATE("00",YEAR(Hoja2!B600)),2))</f>
        <v>23/01/13</v>
      </c>
      <c r="H600" t="str">
        <f>RIGHT(CONCATENATE("00",DAY(Hoja2!D600)),2)</f>
        <v>23</v>
      </c>
      <c r="I600" t="str">
        <f>CONCATENATE(RIGHT(CONCATENATE("00",DAY(Hoja2!D600)),2),"/",RIGHT(CONCATENATE("00",MONTH(Hoja2!D600)),2),"/",RIGHT(CONCATENATE("00",YEAR(Hoja2!D600)),2))</f>
        <v>23/01/13</v>
      </c>
      <c r="J600" t="str">
        <f>IF(LEN(Hoja2!J600)&gt;150,LEN(Hoja2!J600),"")</f>
        <v/>
      </c>
      <c r="K600" t="str">
        <f>IF(Hoja2!A600&lt;&gt;"", IF(Hoja2!B600&lt;&gt;"", IF(Hoja2!C600&lt;&gt;"", IF(Hoja2!D600&lt;&gt;"", IF(Hoja2!E600&lt;&gt;"", IF(Hoja2!F600&lt;&gt;"", IF(Hoja2!J600&lt;&gt;"","ok",""),""),""),""),""),""),"")</f>
        <v>ok</v>
      </c>
      <c r="L600" t="str">
        <f>IF(Hoja2!A600="'S/F'","--","")</f>
        <v/>
      </c>
      <c r="M600" t="str">
        <f>IF(LEN(Hoja2!C600)&gt;30,Hoja2!C600,"")</f>
        <v/>
      </c>
      <c r="O600" t="str">
        <f>IF(LEN(Hoja2!F600)&gt;110,LEN(Hoja2!F600),"")</f>
        <v/>
      </c>
      <c r="Q600" t="str">
        <f>IF(K600="ok",CONCATENATE(IF(Hoja2!A600="'S/F'","--",""),N600,"INSERT INTO seguimiento_oficios_recepcion_oficio(fecha_captura, folio_interno, no_oficio, dependencia_envia, firma, fecha_oficio, asunto, anexo, captura_id, estatus_id) VALUES ('",CONCATENATE(RIGHT(CONCATENATE("00",DAY(Hoja2!B600)),2),"/",RIGHT(CONCATENATE("00",MONTH(Hoja2!B600)),2),"/",RIGHT(CONCATENATE("00",YEAR(Hoja2!B600)),2)),"',",Hoja2!A600,",'",Hoja2!C600,"','",Hoja2!F600,"','",Hoja2!E600,"','",CONCATENATE(RIGHT(CONCATENATE("00",DAY(Hoja2!D600)),2),"/",RIGHT(CONCATENATE("00",MONTH(Hoja2!D600)),2),"/",RIGHT(CONCATENATE("00",YEAR(Hoja2!D600)),2)),"','",Hoja2!J600,"',","FALSE, 1,8);"), "")</f>
        <v>INSERT INTO seguimiento_oficios_recepcion_oficio(fecha_captura, folio_interno, no_oficio, dependencia_envia, firma, fecha_oficio, asunto, anexo, captura_id, estatus_id) VALUES ('23/01/13',638,'090','SPF/DA','MARGARITA MANZUR VILLANUEVA','23/01/13','ENVIA RELACION DE PERSONAL PARA QUE LE SAEN ABONADOS SUS SALARIOS',FALSE, 1,8);</v>
      </c>
    </row>
    <row r="601" spans="6:17">
      <c r="F601" t="str">
        <f>RIGHT(CONCATENATE("00",DAY(Hoja2!B601)),2)</f>
        <v>23</v>
      </c>
      <c r="G601" t="str">
        <f>CONCATENATE(RIGHT(CONCATENATE("00",DAY(Hoja2!B601)),2),"/",RIGHT(CONCATENATE("00",MONTH(Hoja2!B601)),2),"/",RIGHT(CONCATENATE("00",YEAR(Hoja2!B601)),2))</f>
        <v>23/01/13</v>
      </c>
      <c r="H601" t="str">
        <f>RIGHT(CONCATENATE("00",DAY(Hoja2!D601)),2)</f>
        <v>31</v>
      </c>
      <c r="I601" t="str">
        <f>CONCATENATE(RIGHT(CONCATENATE("00",DAY(Hoja2!D601)),2),"/",RIGHT(CONCATENATE("00",MONTH(Hoja2!D601)),2),"/",RIGHT(CONCATENATE("00",YEAR(Hoja2!D601)),2))</f>
        <v>31/12/12</v>
      </c>
      <c r="J601" t="str">
        <f>IF(LEN(Hoja2!J601)&gt;150,LEN(Hoja2!J601),"")</f>
        <v/>
      </c>
      <c r="K601" t="str">
        <f>IF(Hoja2!A601&lt;&gt;"", IF(Hoja2!B601&lt;&gt;"", IF(Hoja2!C601&lt;&gt;"", IF(Hoja2!D601&lt;&gt;"", IF(Hoja2!E601&lt;&gt;"", IF(Hoja2!F601&lt;&gt;"", IF(Hoja2!J601&lt;&gt;"","ok",""),""),""),""),""),""),"")</f>
        <v>ok</v>
      </c>
      <c r="L601" t="str">
        <f>IF(Hoja2!A601="'S/F'","--","")</f>
        <v/>
      </c>
      <c r="M601" t="str">
        <f>IF(LEN(Hoja2!C601)&gt;30,Hoja2!C601,"")</f>
        <v/>
      </c>
      <c r="O601" t="str">
        <f>IF(LEN(Hoja2!F601)&gt;110,LEN(Hoja2!F601),"")</f>
        <v/>
      </c>
      <c r="Q601" t="str">
        <f>IF(K601="ok",CONCATENATE(IF(Hoja2!A601="'S/F'","--",""),N601,"INSERT INTO seguimiento_oficios_recepcion_oficio(fecha_captura, folio_interno, no_oficio, dependencia_envia, firma, fecha_oficio, asunto, anexo, captura_id, estatus_id) VALUES ('",CONCATENATE(RIGHT(CONCATENATE("00",DAY(Hoja2!B601)),2),"/",RIGHT(CONCATENATE("00",MONTH(Hoja2!B601)),2),"/",RIGHT(CONCATENATE("00",YEAR(Hoja2!B601)),2)),"',",Hoja2!A601,",'",Hoja2!C601,"','",Hoja2!F601,"','",Hoja2!E601,"','",CONCATENATE(RIGHT(CONCATENATE("00",DAY(Hoja2!D601)),2),"/",RIGHT(CONCATENATE("00",MONTH(Hoja2!D601)),2),"/",RIGHT(CONCATENATE("00",YEAR(Hoja2!D601)),2)),"','",Hoja2!J601,"',","FALSE, 1,8);"), "")</f>
        <v>INSERT INTO seguimiento_oficios_recepcion_oficio(fecha_captura, folio_interno, no_oficio, dependencia_envia, firma, fecha_oficio, asunto, anexo, captura_id, estatus_id) VALUES ('23/01/13',639,'006','APITAB','JOSE ANGEL VASCONCELOS LOPEZ','31/12/12','AUTOEVALUACION FINANCIERA',FALSE, 1,8);</v>
      </c>
    </row>
    <row r="602" spans="6:17">
      <c r="F602" t="str">
        <f>RIGHT(CONCATENATE("00",DAY(Hoja2!B602)),2)</f>
        <v>23</v>
      </c>
      <c r="G602" t="str">
        <f>CONCATENATE(RIGHT(CONCATENATE("00",DAY(Hoja2!B602)),2),"/",RIGHT(CONCATENATE("00",MONTH(Hoja2!B602)),2),"/",RIGHT(CONCATENATE("00",YEAR(Hoja2!B602)),2))</f>
        <v>23/01/13</v>
      </c>
      <c r="H602" t="str">
        <f>RIGHT(CONCATENATE("00",DAY(Hoja2!D602)),2)</f>
        <v>31</v>
      </c>
      <c r="I602" t="str">
        <f>CONCATENATE(RIGHT(CONCATENATE("00",DAY(Hoja2!D602)),2),"/",RIGHT(CONCATENATE("00",MONTH(Hoja2!D602)),2),"/",RIGHT(CONCATENATE("00",YEAR(Hoja2!D602)),2))</f>
        <v>31/12/13</v>
      </c>
      <c r="J602" t="str">
        <f>IF(LEN(Hoja2!J602)&gt;150,LEN(Hoja2!J602),"")</f>
        <v/>
      </c>
      <c r="K602" t="str">
        <f>IF(Hoja2!A602&lt;&gt;"", IF(Hoja2!B602&lt;&gt;"", IF(Hoja2!C602&lt;&gt;"", IF(Hoja2!D602&lt;&gt;"", IF(Hoja2!E602&lt;&gt;"", IF(Hoja2!F602&lt;&gt;"", IF(Hoja2!J602&lt;&gt;"","ok",""),""),""),""),""),""),"")</f>
        <v>ok</v>
      </c>
      <c r="L602" t="str">
        <f>IF(Hoja2!A602="'S/F'","--","")</f>
        <v/>
      </c>
      <c r="M602" t="str">
        <f>IF(LEN(Hoja2!C602)&gt;30,Hoja2!C602,"")</f>
        <v/>
      </c>
      <c r="O602" t="str">
        <f>IF(LEN(Hoja2!F602)&gt;110,LEN(Hoja2!F602),"")</f>
        <v/>
      </c>
      <c r="Q602" t="str">
        <f>IF(K602="ok",CONCATENATE(IF(Hoja2!A602="'S/F'","--",""),N602,"INSERT INTO seguimiento_oficios_recepcion_oficio(fecha_captura, folio_interno, no_oficio, dependencia_envia, firma, fecha_oficio, asunto, anexo, captura_id, estatus_id) VALUES ('",CONCATENATE(RIGHT(CONCATENATE("00",DAY(Hoja2!B602)),2),"/",RIGHT(CONCATENATE("00",MONTH(Hoja2!B602)),2),"/",RIGHT(CONCATENATE("00",YEAR(Hoja2!B602)),2)),"',",Hoja2!A602,",'",Hoja2!C602,"','",Hoja2!F602,"','",Hoja2!E602,"','",CONCATENATE(RIGHT(CONCATENATE("00",DAY(Hoja2!D602)),2),"/",RIGHT(CONCATENATE("00",MONTH(Hoja2!D602)),2),"/",RIGHT(CONCATENATE("00",YEAR(Hoja2!D602)),2)),"','",Hoja2!J602,"',","FALSE, 1,8);"), "")</f>
        <v>INSERT INTO seguimiento_oficios_recepcion_oficio(fecha_captura, folio_interno, no_oficio, dependencia_envia, firma, fecha_oficio, asunto, anexo, captura_id, estatus_id) VALUES ('23/01/13',640,'014','APITAB','JOSE ANGEL VASCONCELOS LOPEZ','31/12/13','AUTOEVALUACION FINANCIERA CON CORTE AL 31 DE DICIEMBRE',FALSE, 1,8);</v>
      </c>
    </row>
    <row r="603" spans="6:17">
      <c r="F603" t="str">
        <f>RIGHT(CONCATENATE("00",DAY(Hoja2!B603)),2)</f>
        <v>23</v>
      </c>
      <c r="G603" t="str">
        <f>CONCATENATE(RIGHT(CONCATENATE("00",DAY(Hoja2!B603)),2),"/",RIGHT(CONCATENATE("00",MONTH(Hoja2!B603)),2),"/",RIGHT(CONCATENATE("00",YEAR(Hoja2!B603)),2))</f>
        <v>23/01/13</v>
      </c>
      <c r="H603" t="str">
        <f>RIGHT(CONCATENATE("00",DAY(Hoja2!D603)),2)</f>
        <v>21</v>
      </c>
      <c r="I603" t="str">
        <f>CONCATENATE(RIGHT(CONCATENATE("00",DAY(Hoja2!D603)),2),"/",RIGHT(CONCATENATE("00",MONTH(Hoja2!D603)),2),"/",RIGHT(CONCATENATE("00",YEAR(Hoja2!D603)),2))</f>
        <v>21/01/13</v>
      </c>
      <c r="J603" t="str">
        <f>IF(LEN(Hoja2!J603)&gt;150,LEN(Hoja2!J603),"")</f>
        <v/>
      </c>
      <c r="K603" t="str">
        <f>IF(Hoja2!A603&lt;&gt;"", IF(Hoja2!B603&lt;&gt;"", IF(Hoja2!C603&lt;&gt;"", IF(Hoja2!D603&lt;&gt;"", IF(Hoja2!E603&lt;&gt;"", IF(Hoja2!F603&lt;&gt;"", IF(Hoja2!J603&lt;&gt;"","ok",""),""),""),""),""),""),"")</f>
        <v>ok</v>
      </c>
      <c r="L603" t="str">
        <f>IF(Hoja2!A603="'S/F'","--","")</f>
        <v/>
      </c>
      <c r="M603" t="str">
        <f>IF(LEN(Hoja2!C603)&gt;30,Hoja2!C603,"")</f>
        <v/>
      </c>
      <c r="O603" t="str">
        <f>IF(LEN(Hoja2!F603)&gt;110,LEN(Hoja2!F603),"")</f>
        <v/>
      </c>
      <c r="Q603" t="str">
        <f>IF(K603="ok",CONCATENATE(IF(Hoja2!A603="'S/F'","--",""),N603,"INSERT INTO seguimiento_oficios_recepcion_oficio(fecha_captura, folio_interno, no_oficio, dependencia_envia, firma, fecha_oficio, asunto, anexo, captura_id, estatus_id) VALUES ('",CONCATENATE(RIGHT(CONCATENATE("00",DAY(Hoja2!B603)),2),"/",RIGHT(CONCATENATE("00",MONTH(Hoja2!B603)),2),"/",RIGHT(CONCATENATE("00",YEAR(Hoja2!B603)),2)),"',",Hoja2!A603,",'",Hoja2!C603,"','",Hoja2!F603,"','",Hoja2!E603,"','",CONCATENATE(RIGHT(CONCATENATE("00",DAY(Hoja2!D603)),2),"/",RIGHT(CONCATENATE("00",MONTH(Hoja2!D603)),2),"/",RIGHT(CONCATENATE("00",YEAR(Hoja2!D603)),2)),"','",Hoja2!J603,"',","FALSE, 1,8);"), "")</f>
        <v>INSERT INTO seguimiento_oficios_recepcion_oficio(fecha_captura, folio_interno, no_oficio, dependencia_envia, firma, fecha_oficio, asunto, anexo, captura_id, estatus_id) VALUES ('23/01/13',641,'S/N','COORDINACION DE ASESORES','AGUSTIN SILVA VIDAL','21/01/13','SOLICITUD DE PAPELERIA',FALSE, 1,8);</v>
      </c>
    </row>
    <row r="604" spans="6:17">
      <c r="F604" t="str">
        <f>RIGHT(CONCATENATE("00",DAY(Hoja2!B604)),2)</f>
        <v>23</v>
      </c>
      <c r="G604" t="str">
        <f>CONCATENATE(RIGHT(CONCATENATE("00",DAY(Hoja2!B604)),2),"/",RIGHT(CONCATENATE("00",MONTH(Hoja2!B604)),2),"/",RIGHT(CONCATENATE("00",YEAR(Hoja2!B604)),2))</f>
        <v>23/01/13</v>
      </c>
      <c r="H604" t="str">
        <f>RIGHT(CONCATENATE("00",DAY(Hoja2!D604)),2)</f>
        <v>23</v>
      </c>
      <c r="I604" t="str">
        <f>CONCATENATE(RIGHT(CONCATENATE("00",DAY(Hoja2!D604)),2),"/",RIGHT(CONCATENATE("00",MONTH(Hoja2!D604)),2),"/",RIGHT(CONCATENATE("00",YEAR(Hoja2!D604)),2))</f>
        <v>23/01/13</v>
      </c>
      <c r="J604" t="str">
        <f>IF(LEN(Hoja2!J604)&gt;150,LEN(Hoja2!J604),"")</f>
        <v/>
      </c>
      <c r="K604" t="str">
        <f>IF(Hoja2!A604&lt;&gt;"", IF(Hoja2!B604&lt;&gt;"", IF(Hoja2!C604&lt;&gt;"", IF(Hoja2!D604&lt;&gt;"", IF(Hoja2!E604&lt;&gt;"", IF(Hoja2!F604&lt;&gt;"", IF(Hoja2!J604&lt;&gt;"","ok",""),""),""),""),""),""),"")</f>
        <v>ok</v>
      </c>
      <c r="L604" t="str">
        <f>IF(Hoja2!A604="'S/F'","--","")</f>
        <v/>
      </c>
      <c r="M604" t="str">
        <f>IF(LEN(Hoja2!C604)&gt;30,Hoja2!C604,"")</f>
        <v/>
      </c>
      <c r="O604" t="str">
        <f>IF(LEN(Hoja2!F604)&gt;110,LEN(Hoja2!F604),"")</f>
        <v/>
      </c>
      <c r="Q604" t="str">
        <f>IF(K604="ok",CONCATENATE(IF(Hoja2!A604="'S/F'","--",""),N604,"INSERT INTO seguimiento_oficios_recepcion_oficio(fecha_captura, folio_interno, no_oficio, dependencia_envia, firma, fecha_oficio, asunto, anexo, captura_id, estatus_id) VALUES ('",CONCATENATE(RIGHT(CONCATENATE("00",DAY(Hoja2!B604)),2),"/",RIGHT(CONCATENATE("00",MONTH(Hoja2!B604)),2),"/",RIGHT(CONCATENATE("00",YEAR(Hoja2!B604)),2)),"',",Hoja2!A604,",'",Hoja2!C604,"','",Hoja2!F604,"','",Hoja2!E604,"','",CONCATENATE(RIGHT(CONCATENATE("00",DAY(Hoja2!D604)),2),"/",RIGHT(CONCATENATE("00",MONTH(Hoja2!D604)),2),"/",RIGHT(CONCATENATE("00",YEAR(Hoja2!D604)),2)),"','",Hoja2!J604,"',","FALSE, 1,8);"), "")</f>
        <v>INSERT INTO seguimiento_oficios_recepcion_oficio(fecha_captura, folio_interno, no_oficio, dependencia_envia, firma, fecha_oficio, asunto, anexo, captura_id, estatus_id) VALUES ('23/01/13',642,'009','TRANSPORTE AEREO','GRISEL R. CORDOVA MAGAÑA','23/01/13','SOL. DE GASTOS A COMPROBAR POR LA CANTIDAD DE $2,400.00',FALSE, 1,8);</v>
      </c>
    </row>
    <row r="605" spans="6:17">
      <c r="F605" t="str">
        <f>RIGHT(CONCATENATE("00",DAY(Hoja2!B605)),2)</f>
        <v>23</v>
      </c>
      <c r="G605" t="str">
        <f>CONCATENATE(RIGHT(CONCATENATE("00",DAY(Hoja2!B605)),2),"/",RIGHT(CONCATENATE("00",MONTH(Hoja2!B605)),2),"/",RIGHT(CONCATENATE("00",YEAR(Hoja2!B605)),2))</f>
        <v>23/01/13</v>
      </c>
      <c r="H605" t="str">
        <f>RIGHT(CONCATENATE("00",DAY(Hoja2!D605)),2)</f>
        <v>22</v>
      </c>
      <c r="I605" t="str">
        <f>CONCATENATE(RIGHT(CONCATENATE("00",DAY(Hoja2!D605)),2),"/",RIGHT(CONCATENATE("00",MONTH(Hoja2!D605)),2),"/",RIGHT(CONCATENATE("00",YEAR(Hoja2!D605)),2))</f>
        <v>22/01/13</v>
      </c>
      <c r="J605" t="str">
        <f>IF(LEN(Hoja2!J605)&gt;150,LEN(Hoja2!J605),"")</f>
        <v/>
      </c>
      <c r="K605" t="str">
        <f>IF(Hoja2!A605&lt;&gt;"", IF(Hoja2!B605&lt;&gt;"", IF(Hoja2!C605&lt;&gt;"", IF(Hoja2!D605&lt;&gt;"", IF(Hoja2!E605&lt;&gt;"", IF(Hoja2!F605&lt;&gt;"", IF(Hoja2!J605&lt;&gt;"","ok",""),""),""),""),""),""),"")</f>
        <v>ok</v>
      </c>
      <c r="L605" t="str">
        <f>IF(Hoja2!A605="'S/F'","--","")</f>
        <v/>
      </c>
      <c r="M605" t="str">
        <f>IF(LEN(Hoja2!C605)&gt;30,Hoja2!C605,"")</f>
        <v/>
      </c>
      <c r="O605" t="str">
        <f>IF(LEN(Hoja2!F605)&gt;110,LEN(Hoja2!F605),"")</f>
        <v/>
      </c>
      <c r="Q605" t="str">
        <f>IF(K605="ok",CONCATENATE(IF(Hoja2!A605="'S/F'","--",""),N605,"INSERT INTO seguimiento_oficios_recepcion_oficio(fecha_captura, folio_interno, no_oficio, dependencia_envia, firma, fecha_oficio, asunto, anexo, captura_id, estatus_id) VALUES ('",CONCATENATE(RIGHT(CONCATENATE("00",DAY(Hoja2!B605)),2),"/",RIGHT(CONCATENATE("00",MONTH(Hoja2!B605)),2),"/",RIGHT(CONCATENATE("00",YEAR(Hoja2!B605)),2)),"',",Hoja2!A605,",'",Hoja2!C605,"','",Hoja2!F605,"','",Hoja2!E605,"','",CONCATENATE(RIGHT(CONCATENATE("00",DAY(Hoja2!D605)),2),"/",RIGHT(CONCATENATE("00",MONTH(Hoja2!D605)),2),"/",RIGHT(CONCATENATE("00",YEAR(Hoja2!D605)),2)),"','",Hoja2!J605,"',","FALSE, 1,8);"), "")</f>
        <v>INSERT INTO seguimiento_oficios_recepcion_oficio(fecha_captura, folio_interno, no_oficio, dependencia_envia, firma, fecha_oficio, asunto, anexo, captura_id, estatus_id) VALUES ('23/01/13',643,'298','SA','ELOISA OCAMPO GONZALEZ','22/01/13','ENVIO PARTIDAS PRESUPUESTALES DE FONDO REVOLVENTE',FALSE, 1,8);</v>
      </c>
    </row>
    <row r="606" spans="6:17">
      <c r="F606" t="str">
        <f>RIGHT(CONCATENATE("00",DAY(Hoja2!B606)),2)</f>
        <v>23</v>
      </c>
      <c r="G606" t="str">
        <f>CONCATENATE(RIGHT(CONCATENATE("00",DAY(Hoja2!B606)),2),"/",RIGHT(CONCATENATE("00",MONTH(Hoja2!B606)),2),"/",RIGHT(CONCATENATE("00",YEAR(Hoja2!B606)),2))</f>
        <v>23/01/13</v>
      </c>
      <c r="H606" t="str">
        <f>RIGHT(CONCATENATE("00",DAY(Hoja2!D606)),2)</f>
        <v>21</v>
      </c>
      <c r="I606" t="str">
        <f>CONCATENATE(RIGHT(CONCATENATE("00",DAY(Hoja2!D606)),2),"/",RIGHT(CONCATENATE("00",MONTH(Hoja2!D606)),2),"/",RIGHT(CONCATENATE("00",YEAR(Hoja2!D606)),2))</f>
        <v>21/01/13</v>
      </c>
      <c r="J606" t="str">
        <f>IF(LEN(Hoja2!J606)&gt;150,LEN(Hoja2!J606),"")</f>
        <v/>
      </c>
      <c r="K606" t="str">
        <f>IF(Hoja2!A606&lt;&gt;"", IF(Hoja2!B606&lt;&gt;"", IF(Hoja2!C606&lt;&gt;"", IF(Hoja2!D606&lt;&gt;"", IF(Hoja2!E606&lt;&gt;"", IF(Hoja2!F606&lt;&gt;"", IF(Hoja2!J606&lt;&gt;"","ok",""),""),""),""),""),""),"")</f>
        <v>ok</v>
      </c>
      <c r="L606" t="str">
        <f>IF(Hoja2!A606="'S/F'","--","")</f>
        <v/>
      </c>
      <c r="M606" t="str">
        <f>IF(LEN(Hoja2!C606)&gt;30,Hoja2!C606,"")</f>
        <v/>
      </c>
      <c r="O606" t="str">
        <f>IF(LEN(Hoja2!F606)&gt;110,LEN(Hoja2!F606),"")</f>
        <v/>
      </c>
      <c r="Q606" t="str">
        <f>IF(K606="ok",CONCATENATE(IF(Hoja2!A606="'S/F'","--",""),N606,"INSERT INTO seguimiento_oficios_recepcion_oficio(fecha_captura, folio_interno, no_oficio, dependencia_envia, firma, fecha_oficio, asunto, anexo, captura_id, estatus_id) VALUES ('",CONCATENATE(RIGHT(CONCATENATE("00",DAY(Hoja2!B606)),2),"/",RIGHT(CONCATENATE("00",MONTH(Hoja2!B606)),2),"/",RIGHT(CONCATENATE("00",YEAR(Hoja2!B606)),2)),"',",Hoja2!A606,",'",Hoja2!C606,"','",Hoja2!F606,"','",Hoja2!E606,"','",CONCATENATE(RIGHT(CONCATENATE("00",DAY(Hoja2!D606)),2),"/",RIGHT(CONCATENATE("00",MONTH(Hoja2!D606)),2),"/",RIGHT(CONCATENATE("00",YEAR(Hoja2!D606)),2)),"','",Hoja2!J606,"',","FALSE, 1,8);"), "")</f>
        <v>INSERT INTO seguimiento_oficios_recepcion_oficio(fecha_captura, folio_interno, no_oficio, dependencia_envia, firma, fecha_oficio, asunto, anexo, captura_id, estatus_id) VALUES ('23/01/13',644,'116','SSP/DGA','YOLANDA ROMERO RODRIGUEZ','21/01/13','ENVIAN RELACIONES PARA LA ELABORCION DE NOMINA SUSSEMUN 2013',FALSE, 1,8);</v>
      </c>
    </row>
    <row r="607" spans="6:17">
      <c r="F607" t="str">
        <f>RIGHT(CONCATENATE("00",DAY(Hoja2!B607)),2)</f>
        <v>23</v>
      </c>
      <c r="G607" t="str">
        <f>CONCATENATE(RIGHT(CONCATENATE("00",DAY(Hoja2!B607)),2),"/",RIGHT(CONCATENATE("00",MONTH(Hoja2!B607)),2),"/",RIGHT(CONCATENATE("00",YEAR(Hoja2!B607)),2))</f>
        <v>23/01/13</v>
      </c>
      <c r="H607" t="str">
        <f>RIGHT(CONCATENATE("00",DAY(Hoja2!D607)),2)</f>
        <v>23</v>
      </c>
      <c r="I607" t="str">
        <f>CONCATENATE(RIGHT(CONCATENATE("00",DAY(Hoja2!D607)),2),"/",RIGHT(CONCATENATE("00",MONTH(Hoja2!D607)),2),"/",RIGHT(CONCATENATE("00",YEAR(Hoja2!D607)),2))</f>
        <v>23/01/13</v>
      </c>
      <c r="J607" t="str">
        <f>IF(LEN(Hoja2!J607)&gt;150,LEN(Hoja2!J607),"")</f>
        <v/>
      </c>
      <c r="K607" t="str">
        <f>IF(Hoja2!A607&lt;&gt;"", IF(Hoja2!B607&lt;&gt;"", IF(Hoja2!C607&lt;&gt;"", IF(Hoja2!D607&lt;&gt;"", IF(Hoja2!E607&lt;&gt;"", IF(Hoja2!F607&lt;&gt;"", IF(Hoja2!J607&lt;&gt;"","ok",""),""),""),""),""),""),"")</f>
        <v>ok</v>
      </c>
      <c r="L607" t="str">
        <f>IF(Hoja2!A607="'S/F'","--","")</f>
        <v/>
      </c>
      <c r="M607" t="str">
        <f>IF(LEN(Hoja2!C607)&gt;30,Hoja2!C607,"")</f>
        <v/>
      </c>
      <c r="O607" t="str">
        <f>IF(LEN(Hoja2!F607)&gt;110,LEN(Hoja2!F607),"")</f>
        <v/>
      </c>
      <c r="Q607" t="str">
        <f>IF(K607="ok",CONCATENATE(IF(Hoja2!A607="'S/F'","--",""),N607,"INSERT INTO seguimiento_oficios_recepcion_oficio(fecha_captura, folio_interno, no_oficio, dependencia_envia, firma, fecha_oficio, asunto, anexo, captura_id, estatus_id) VALUES ('",CONCATENATE(RIGHT(CONCATENATE("00",DAY(Hoja2!B607)),2),"/",RIGHT(CONCATENATE("00",MONTH(Hoja2!B607)),2),"/",RIGHT(CONCATENATE("00",YEAR(Hoja2!B607)),2)),"',",Hoja2!A607,",'",Hoja2!C607,"','",Hoja2!F607,"','",Hoja2!E607,"','",CONCATENATE(RIGHT(CONCATENATE("00",DAY(Hoja2!D607)),2),"/",RIGHT(CONCATENATE("00",MONTH(Hoja2!D607)),2),"/",RIGHT(CONCATENATE("00",YEAR(Hoja2!D607)),2)),"','",Hoja2!J607,"',","FALSE, 1,8);"), "")</f>
        <v>INSERT INTO seguimiento_oficios_recepcion_oficio(fecha_captura, folio_interno, no_oficio, dependencia_envia, firma, fecha_oficio, asunto, anexo, captura_id, estatus_id) VALUES ('23/01/13',645,'038','SOTOP/DRH','CLAUDIA SELENE PEREZ PEREZ','23/01/13','REINTEGRO DE NOMINA',FALSE, 1,8);</v>
      </c>
    </row>
    <row r="608" spans="6:17">
      <c r="F608" t="str">
        <f>RIGHT(CONCATENATE("00",DAY(Hoja2!B608)),2)</f>
        <v>23</v>
      </c>
      <c r="G608" t="str">
        <f>CONCATENATE(RIGHT(CONCATENATE("00",DAY(Hoja2!B608)),2),"/",RIGHT(CONCATENATE("00",MONTH(Hoja2!B608)),2),"/",RIGHT(CONCATENATE("00",YEAR(Hoja2!B608)),2))</f>
        <v>23/01/13</v>
      </c>
      <c r="H608" t="str">
        <f>RIGHT(CONCATENATE("00",DAY(Hoja2!D608)),2)</f>
        <v>22</v>
      </c>
      <c r="I608" t="str">
        <f>CONCATENATE(RIGHT(CONCATENATE("00",DAY(Hoja2!D608)),2),"/",RIGHT(CONCATENATE("00",MONTH(Hoja2!D608)),2),"/",RIGHT(CONCATENATE("00",YEAR(Hoja2!D608)),2))</f>
        <v>22/01/13</v>
      </c>
      <c r="J608" t="str">
        <f>IF(LEN(Hoja2!J608)&gt;150,LEN(Hoja2!J608),"")</f>
        <v/>
      </c>
      <c r="K608" t="str">
        <f>IF(Hoja2!A608&lt;&gt;"", IF(Hoja2!B608&lt;&gt;"", IF(Hoja2!C608&lt;&gt;"", IF(Hoja2!D608&lt;&gt;"", IF(Hoja2!E608&lt;&gt;"", IF(Hoja2!F608&lt;&gt;"", IF(Hoja2!J608&lt;&gt;"","ok",""),""),""),""),""),""),"")</f>
        <v>ok</v>
      </c>
      <c r="L608" t="str">
        <f>IF(Hoja2!A608="'S/F'","--","")</f>
        <v/>
      </c>
      <c r="M608" t="str">
        <f>IF(LEN(Hoja2!C608)&gt;30,Hoja2!C608,"")</f>
        <v/>
      </c>
      <c r="O608" t="str">
        <f>IF(LEN(Hoja2!F608)&gt;110,LEN(Hoja2!F608),"")</f>
        <v/>
      </c>
      <c r="Q608" t="str">
        <f>IF(K608="ok",CONCATENATE(IF(Hoja2!A608="'S/F'","--",""),N608,"INSERT INTO seguimiento_oficios_recepcion_oficio(fecha_captura, folio_interno, no_oficio, dependencia_envia, firma, fecha_oficio, asunto, anexo, captura_id, estatus_id) VALUES ('",CONCATENATE(RIGHT(CONCATENATE("00",DAY(Hoja2!B608)),2),"/",RIGHT(CONCATENATE("00",MONTH(Hoja2!B608)),2),"/",RIGHT(CONCATENATE("00",YEAR(Hoja2!B608)),2)),"',",Hoja2!A608,",'",Hoja2!C608,"','",Hoja2!F608,"','",Hoja2!E608,"','",CONCATENATE(RIGHT(CONCATENATE("00",DAY(Hoja2!D608)),2),"/",RIGHT(CONCATENATE("00",MONTH(Hoja2!D608)),2),"/",RIGHT(CONCATENATE("00",YEAR(Hoja2!D608)),2)),"','",Hoja2!J608,"',","FALSE, 1,8);"), "")</f>
        <v>INSERT INTO seguimiento_oficios_recepcion_oficio(fecha_captura, folio_interno, no_oficio, dependencia_envia, firma, fecha_oficio, asunto, anexo, captura_id, estatus_id) VALUES ('23/01/13',646,'24','SDET','SILVIA DEL CARMEN GUZMAN MAYO','22/01/13','ENVIAN RELACION IMPRESA Y MEDIO MAGNETICO',FALSE, 1,8);</v>
      </c>
    </row>
    <row r="609" spans="6:17">
      <c r="F609" t="str">
        <f>RIGHT(CONCATENATE("00",DAY(Hoja2!B609)),2)</f>
        <v>23</v>
      </c>
      <c r="G609" t="str">
        <f>CONCATENATE(RIGHT(CONCATENATE("00",DAY(Hoja2!B609)),2),"/",RIGHT(CONCATENATE("00",MONTH(Hoja2!B609)),2),"/",RIGHT(CONCATENATE("00",YEAR(Hoja2!B609)),2))</f>
        <v>23/01/13</v>
      </c>
      <c r="H609" t="str">
        <f>RIGHT(CONCATENATE("00",DAY(Hoja2!D609)),2)</f>
        <v>22</v>
      </c>
      <c r="I609" t="str">
        <f>CONCATENATE(RIGHT(CONCATENATE("00",DAY(Hoja2!D609)),2),"/",RIGHT(CONCATENATE("00",MONTH(Hoja2!D609)),2),"/",RIGHT(CONCATENATE("00",YEAR(Hoja2!D609)),2))</f>
        <v>22/01/13</v>
      </c>
      <c r="J609" t="str">
        <f>IF(LEN(Hoja2!J609)&gt;150,LEN(Hoja2!J609),"")</f>
        <v/>
      </c>
      <c r="K609" t="str">
        <f>IF(Hoja2!A609&lt;&gt;"", IF(Hoja2!B609&lt;&gt;"", IF(Hoja2!C609&lt;&gt;"", IF(Hoja2!D609&lt;&gt;"", IF(Hoja2!E609&lt;&gt;"", IF(Hoja2!F609&lt;&gt;"", IF(Hoja2!J609&lt;&gt;"","ok",""),""),""),""),""),""),"")</f>
        <v>ok</v>
      </c>
      <c r="L609" t="str">
        <f>IF(Hoja2!A609="'S/F'","--","")</f>
        <v/>
      </c>
      <c r="M609" t="str">
        <f>IF(LEN(Hoja2!C609)&gt;30,Hoja2!C609,"")</f>
        <v/>
      </c>
      <c r="O609" t="str">
        <f>IF(LEN(Hoja2!F609)&gt;110,LEN(Hoja2!F609),"")</f>
        <v/>
      </c>
      <c r="Q609" t="str">
        <f>IF(K609="ok",CONCATENATE(IF(Hoja2!A609="'S/F'","--",""),N609,"INSERT INTO seguimiento_oficios_recepcion_oficio(fecha_captura, folio_interno, no_oficio, dependencia_envia, firma, fecha_oficio, asunto, anexo, captura_id, estatus_id) VALUES ('",CONCATENATE(RIGHT(CONCATENATE("00",DAY(Hoja2!B609)),2),"/",RIGHT(CONCATENATE("00",MONTH(Hoja2!B609)),2),"/",RIGHT(CONCATENATE("00",YEAR(Hoja2!B609)),2)),"',",Hoja2!A609,",'",Hoja2!C609,"','",Hoja2!F609,"','",Hoja2!E609,"','",CONCATENATE(RIGHT(CONCATENATE("00",DAY(Hoja2!D609)),2),"/",RIGHT(CONCATENATE("00",MONTH(Hoja2!D609)),2),"/",RIGHT(CONCATENATE("00",YEAR(Hoja2!D609)),2)),"','",Hoja2!J609,"',","FALSE, 1,8);"), "")</f>
        <v>INSERT INTO seguimiento_oficios_recepcion_oficio(fecha_captura, folio_interno, no_oficio, dependencia_envia, firma, fecha_oficio, asunto, anexo, captura_id, estatus_id) VALUES ('23/01/13',647,'008','SA/TALLERES GRAFICOS','ALFONSO GERONIMO BAUTISTA','22/01/13','SOL. REPARACION DE UNA PIEZA DE LA MAQUINA AURELIA NUM. DE INVENTARIO 3-25943',FALSE, 1,8);</v>
      </c>
    </row>
    <row r="610" spans="6:17">
      <c r="F610" t="str">
        <f>RIGHT(CONCATENATE("00",DAY(Hoja2!B610)),2)</f>
        <v>23</v>
      </c>
      <c r="G610" t="str">
        <f>CONCATENATE(RIGHT(CONCATENATE("00",DAY(Hoja2!B610)),2),"/",RIGHT(CONCATENATE("00",MONTH(Hoja2!B610)),2),"/",RIGHT(CONCATENATE("00",YEAR(Hoja2!B610)),2))</f>
        <v>23/01/13</v>
      </c>
      <c r="H610" t="str">
        <f>RIGHT(CONCATENATE("00",DAY(Hoja2!D610)),2)</f>
        <v>21</v>
      </c>
      <c r="I610" t="str">
        <f>CONCATENATE(RIGHT(CONCATENATE("00",DAY(Hoja2!D610)),2),"/",RIGHT(CONCATENATE("00",MONTH(Hoja2!D610)),2),"/",RIGHT(CONCATENATE("00",YEAR(Hoja2!D610)),2))</f>
        <v>21/01/13</v>
      </c>
      <c r="J610" t="str">
        <f>IF(LEN(Hoja2!J610)&gt;150,LEN(Hoja2!J610),"")</f>
        <v/>
      </c>
      <c r="K610" t="str">
        <f>IF(Hoja2!A610&lt;&gt;"", IF(Hoja2!B610&lt;&gt;"", IF(Hoja2!C610&lt;&gt;"", IF(Hoja2!D610&lt;&gt;"", IF(Hoja2!E610&lt;&gt;"", IF(Hoja2!F610&lt;&gt;"", IF(Hoja2!J610&lt;&gt;"","ok",""),""),""),""),""),""),"")</f>
        <v>ok</v>
      </c>
      <c r="L610" t="str">
        <f>IF(Hoja2!A610="'S/F'","--","")</f>
        <v/>
      </c>
      <c r="M610" t="str">
        <f>IF(LEN(Hoja2!C610)&gt;30,Hoja2!C610,"")</f>
        <v/>
      </c>
      <c r="O610" t="str">
        <f>IF(LEN(Hoja2!F610)&gt;110,LEN(Hoja2!F610),"")</f>
        <v/>
      </c>
      <c r="Q610" t="str">
        <f>IF(K610="ok",CONCATENATE(IF(Hoja2!A610="'S/F'","--",""),N610,"INSERT INTO seguimiento_oficios_recepcion_oficio(fecha_captura, folio_interno, no_oficio, dependencia_envia, firma, fecha_oficio, asunto, anexo, captura_id, estatus_id) VALUES ('",CONCATENATE(RIGHT(CONCATENATE("00",DAY(Hoja2!B610)),2),"/",RIGHT(CONCATENATE("00",MONTH(Hoja2!B610)),2),"/",RIGHT(CONCATENATE("00",YEAR(Hoja2!B610)),2)),"',",Hoja2!A610,",'",Hoja2!C610,"','",Hoja2!F610,"','",Hoja2!E610,"','",CONCATENATE(RIGHT(CONCATENATE("00",DAY(Hoja2!D610)),2),"/",RIGHT(CONCATENATE("00",MONTH(Hoja2!D610)),2),"/",RIGHT(CONCATENATE("00",YEAR(Hoja2!D610)),2)),"','",Hoja2!J610,"',","FALSE, 1,8);"), "")</f>
        <v>INSERT INTO seguimiento_oficios_recepcion_oficio(fecha_captura, folio_interno, no_oficio, dependencia_envia, firma, fecha_oficio, asunto, anexo, captura_id, estatus_id) VALUES ('23/01/13',648,'004','SSP','AUDOMARO MARTINEZ ZAPATA','21/01/13','SOL. DE VALIDACION PARA TRANSFERENCIA DE RECURSOS DEL CAPITULO 1000',FALSE, 1,8);</v>
      </c>
    </row>
    <row r="611" spans="6:17">
      <c r="F611" t="str">
        <f>RIGHT(CONCATENATE("00",DAY(Hoja2!B611)),2)</f>
        <v>23</v>
      </c>
      <c r="G611" t="str">
        <f>CONCATENATE(RIGHT(CONCATENATE("00",DAY(Hoja2!B611)),2),"/",RIGHT(CONCATENATE("00",MONTH(Hoja2!B611)),2),"/",RIGHT(CONCATENATE("00",YEAR(Hoja2!B611)),2))</f>
        <v>23/01/13</v>
      </c>
      <c r="H611" t="str">
        <f>RIGHT(CONCATENATE("00",DAY(Hoja2!D611)),2)</f>
        <v>22</v>
      </c>
      <c r="I611" t="str">
        <f>CONCATENATE(RIGHT(CONCATENATE("00",DAY(Hoja2!D611)),2),"/",RIGHT(CONCATENATE("00",MONTH(Hoja2!D611)),2),"/",RIGHT(CONCATENATE("00",YEAR(Hoja2!D611)),2))</f>
        <v>22/01/13</v>
      </c>
      <c r="J611" t="str">
        <f>IF(LEN(Hoja2!J611)&gt;150,LEN(Hoja2!J611),"")</f>
        <v/>
      </c>
      <c r="K611" t="str">
        <f>IF(Hoja2!A611&lt;&gt;"", IF(Hoja2!B611&lt;&gt;"", IF(Hoja2!C611&lt;&gt;"", IF(Hoja2!D611&lt;&gt;"", IF(Hoja2!E611&lt;&gt;"", IF(Hoja2!F611&lt;&gt;"", IF(Hoja2!J611&lt;&gt;"","ok",""),""),""),""),""),""),"")</f>
        <v>ok</v>
      </c>
      <c r="L611" t="str">
        <f>IF(Hoja2!A611="'S/F'","--","")</f>
        <v/>
      </c>
      <c r="M611" t="str">
        <f>IF(LEN(Hoja2!C611)&gt;30,Hoja2!C611,"")</f>
        <v/>
      </c>
      <c r="O611" t="str">
        <f>IF(LEN(Hoja2!F611)&gt;110,LEN(Hoja2!F611),"")</f>
        <v/>
      </c>
      <c r="Q611" t="str">
        <f>IF(K611="ok",CONCATENATE(IF(Hoja2!A611="'S/F'","--",""),N611,"INSERT INTO seguimiento_oficios_recepcion_oficio(fecha_captura, folio_interno, no_oficio, dependencia_envia, firma, fecha_oficio, asunto, anexo, captura_id, estatus_id) VALUES ('",CONCATENATE(RIGHT(CONCATENATE("00",DAY(Hoja2!B611)),2),"/",RIGHT(CONCATENATE("00",MONTH(Hoja2!B611)),2),"/",RIGHT(CONCATENATE("00",YEAR(Hoja2!B611)),2)),"',",Hoja2!A611,",'",Hoja2!C611,"','",Hoja2!F611,"','",Hoja2!E611,"','",CONCATENATE(RIGHT(CONCATENATE("00",DAY(Hoja2!D611)),2),"/",RIGHT(CONCATENATE("00",MONTH(Hoja2!D611)),2),"/",RIGHT(CONCATENATE("00",YEAR(Hoja2!D611)),2)),"','",Hoja2!J611,"',","FALSE, 1,8);"), "")</f>
        <v>INSERT INTO seguimiento_oficios_recepcion_oficio(fecha_captura, folio_interno, no_oficio, dependencia_envia, firma, fecha_oficio, asunto, anexo, captura_id, estatus_id) VALUES ('23/01/13',649,'S/N','PRODUCCIONES VARI','JAVIER CORDOVA VALENZUELA','22/01/13','SOL. CENTRO DE CONVENCIONES EL 01 DE MARZO',FALSE, 1,8);</v>
      </c>
    </row>
    <row r="612" spans="6:17">
      <c r="F612" t="str">
        <f>RIGHT(CONCATENATE("00",DAY(Hoja2!B612)),2)</f>
        <v>23</v>
      </c>
      <c r="G612" t="str">
        <f>CONCATENATE(RIGHT(CONCATENATE("00",DAY(Hoja2!B612)),2),"/",RIGHT(CONCATENATE("00",MONTH(Hoja2!B612)),2),"/",RIGHT(CONCATENATE("00",YEAR(Hoja2!B612)),2))</f>
        <v>23/01/13</v>
      </c>
      <c r="H612" t="str">
        <f>RIGHT(CONCATENATE("00",DAY(Hoja2!D612)),2)</f>
        <v>21</v>
      </c>
      <c r="I612" t="str">
        <f>CONCATENATE(RIGHT(CONCATENATE("00",DAY(Hoja2!D612)),2),"/",RIGHT(CONCATENATE("00",MONTH(Hoja2!D612)),2),"/",RIGHT(CONCATENATE("00",YEAR(Hoja2!D612)),2))</f>
        <v>21/01/13</v>
      </c>
      <c r="J612" t="str">
        <f>IF(LEN(Hoja2!J612)&gt;150,LEN(Hoja2!J612),"")</f>
        <v/>
      </c>
      <c r="K612" t="str">
        <f>IF(Hoja2!A612&lt;&gt;"", IF(Hoja2!B612&lt;&gt;"", IF(Hoja2!C612&lt;&gt;"", IF(Hoja2!D612&lt;&gt;"", IF(Hoja2!E612&lt;&gt;"", IF(Hoja2!F612&lt;&gt;"", IF(Hoja2!J612&lt;&gt;"","ok",""),""),""),""),""),""),"")</f>
        <v>ok</v>
      </c>
      <c r="L612" t="str">
        <f>IF(Hoja2!A612="'S/F'","--","")</f>
        <v/>
      </c>
      <c r="M612" t="str">
        <f>IF(LEN(Hoja2!C612)&gt;30,Hoja2!C612,"")</f>
        <v/>
      </c>
      <c r="O612" t="str">
        <f>IF(LEN(Hoja2!F612)&gt;110,LEN(Hoja2!F612),"")</f>
        <v/>
      </c>
      <c r="Q612" t="str">
        <f>IF(K612="ok",CONCATENATE(IF(Hoja2!A612="'S/F'","--",""),N612,"INSERT INTO seguimiento_oficios_recepcion_oficio(fecha_captura, folio_interno, no_oficio, dependencia_envia, firma, fecha_oficio, asunto, anexo, captura_id, estatus_id) VALUES ('",CONCATENATE(RIGHT(CONCATENATE("00",DAY(Hoja2!B612)),2),"/",RIGHT(CONCATENATE("00",MONTH(Hoja2!B612)),2),"/",RIGHT(CONCATENATE("00",YEAR(Hoja2!B612)),2)),"',",Hoja2!A612,",'",Hoja2!C612,"','",Hoja2!F612,"','",Hoja2!E612,"','",CONCATENATE(RIGHT(CONCATENATE("00",DAY(Hoja2!D612)),2),"/",RIGHT(CONCATENATE("00",MONTH(Hoja2!D612)),2),"/",RIGHT(CONCATENATE("00",YEAR(Hoja2!D612)),2)),"','",Hoja2!J612,"',","FALSE, 1,8);"), "")</f>
        <v>INSERT INTO seguimiento_oficios_recepcion_oficio(fecha_captura, folio_interno, no_oficio, dependencia_envia, firma, fecha_oficio, asunto, anexo, captura_id, estatus_id) VALUES ('23/01/13',650,'067','SUTSET','RENE OVANDO OLAN','21/01/13','SOL. CORRECCION DE NOMBRE DE LA C. ENMA PEREZ PEREZ',FALSE, 1,8);</v>
      </c>
    </row>
    <row r="613" spans="6:17">
      <c r="F613" t="str">
        <f>RIGHT(CONCATENATE("00",DAY(Hoja2!B613)),2)</f>
        <v>23</v>
      </c>
      <c r="G613" t="str">
        <f>CONCATENATE(RIGHT(CONCATENATE("00",DAY(Hoja2!B613)),2),"/",RIGHT(CONCATENATE("00",MONTH(Hoja2!B613)),2),"/",RIGHT(CONCATENATE("00",YEAR(Hoja2!B613)),2))</f>
        <v>23/01/13</v>
      </c>
      <c r="H613" t="str">
        <f>RIGHT(CONCATENATE("00",DAY(Hoja2!D613)),2)</f>
        <v>22</v>
      </c>
      <c r="I613" t="str">
        <f>CONCATENATE(RIGHT(CONCATENATE("00",DAY(Hoja2!D613)),2),"/",RIGHT(CONCATENATE("00",MONTH(Hoja2!D613)),2),"/",RIGHT(CONCATENATE("00",YEAR(Hoja2!D613)),2))</f>
        <v>22/01/13</v>
      </c>
      <c r="J613" t="str">
        <f>IF(LEN(Hoja2!J613)&gt;150,LEN(Hoja2!J613),"")</f>
        <v/>
      </c>
      <c r="K613" t="str">
        <f>IF(Hoja2!A613&lt;&gt;"", IF(Hoja2!B613&lt;&gt;"", IF(Hoja2!C613&lt;&gt;"", IF(Hoja2!D613&lt;&gt;"", IF(Hoja2!E613&lt;&gt;"", IF(Hoja2!F613&lt;&gt;"", IF(Hoja2!J613&lt;&gt;"","ok",""),""),""),""),""),""),"")</f>
        <v>ok</v>
      </c>
      <c r="L613" t="str">
        <f>IF(Hoja2!A613="'S/F'","--","")</f>
        <v/>
      </c>
      <c r="M613" t="str">
        <f>IF(LEN(Hoja2!C613)&gt;30,Hoja2!C613,"")</f>
        <v/>
      </c>
      <c r="O613" t="str">
        <f>IF(LEN(Hoja2!F613)&gt;110,LEN(Hoja2!F613),"")</f>
        <v/>
      </c>
      <c r="Q613" t="str">
        <f>IF(K613="ok",CONCATENATE(IF(Hoja2!A613="'S/F'","--",""),N613,"INSERT INTO seguimiento_oficios_recepcion_oficio(fecha_captura, folio_interno, no_oficio, dependencia_envia, firma, fecha_oficio, asunto, anexo, captura_id, estatus_id) VALUES ('",CONCATENATE(RIGHT(CONCATENATE("00",DAY(Hoja2!B613)),2),"/",RIGHT(CONCATENATE("00",MONTH(Hoja2!B613)),2),"/",RIGHT(CONCATENATE("00",YEAR(Hoja2!B613)),2)),"',",Hoja2!A613,",'",Hoja2!C613,"','",Hoja2!F613,"','",Hoja2!E613,"','",CONCATENATE(RIGHT(CONCATENATE("00",DAY(Hoja2!D613)),2),"/",RIGHT(CONCATENATE("00",MONTH(Hoja2!D613)),2),"/",RIGHT(CONCATENATE("00",YEAR(Hoja2!D613)),2)),"','",Hoja2!J613,"',","FALSE, 1,8);"), "")</f>
        <v>INSERT INTO seguimiento_oficios_recepcion_oficio(fecha_captura, folio_interno, no_oficio, dependencia_envia, firma, fecha_oficio, asunto, anexo, captura_id, estatus_id) VALUES ('23/01/13',651,'135','EDUCACION','AURORA DEL CARMEN LOPEZ CAMACHO','22/01/13','SOL. CORRECCION DE LA FECHA DE INGRESO DEL C. JORGE ALBERTO MARTINEZ MORALES',FALSE, 1,8);</v>
      </c>
    </row>
    <row r="614" spans="6:17">
      <c r="F614" t="str">
        <f>RIGHT(CONCATENATE("00",DAY(Hoja2!B614)),2)</f>
        <v>23</v>
      </c>
      <c r="G614" t="str">
        <f>CONCATENATE(RIGHT(CONCATENATE("00",DAY(Hoja2!B614)),2),"/",RIGHT(CONCATENATE("00",MONTH(Hoja2!B614)),2),"/",RIGHT(CONCATENATE("00",YEAR(Hoja2!B614)),2))</f>
        <v>23/01/13</v>
      </c>
      <c r="H614" t="str">
        <f>RIGHT(CONCATENATE("00",DAY(Hoja2!D614)),2)</f>
        <v>22</v>
      </c>
      <c r="I614" t="str">
        <f>CONCATENATE(RIGHT(CONCATENATE("00",DAY(Hoja2!D614)),2),"/",RIGHT(CONCATENATE("00",MONTH(Hoja2!D614)),2),"/",RIGHT(CONCATENATE("00",YEAR(Hoja2!D614)),2))</f>
        <v>22/01/13</v>
      </c>
      <c r="J614" t="str">
        <f>IF(LEN(Hoja2!J614)&gt;150,LEN(Hoja2!J614),"")</f>
        <v/>
      </c>
      <c r="K614" t="str">
        <f>IF(Hoja2!A614&lt;&gt;"", IF(Hoja2!B614&lt;&gt;"", IF(Hoja2!C614&lt;&gt;"", IF(Hoja2!D614&lt;&gt;"", IF(Hoja2!E614&lt;&gt;"", IF(Hoja2!F614&lt;&gt;"", IF(Hoja2!J614&lt;&gt;"","ok",""),""),""),""),""),""),"")</f>
        <v>ok</v>
      </c>
      <c r="L614" t="str">
        <f>IF(Hoja2!A614="'S/F'","--","")</f>
        <v/>
      </c>
      <c r="M614" t="str">
        <f>IF(LEN(Hoja2!C614)&gt;30,Hoja2!C614,"")</f>
        <v/>
      </c>
      <c r="O614" t="str">
        <f>IF(LEN(Hoja2!F614)&gt;110,LEN(Hoja2!F614),"")</f>
        <v/>
      </c>
      <c r="Q614" t="str">
        <f>IF(K614="ok",CONCATENATE(IF(Hoja2!A614="'S/F'","--",""),N614,"INSERT INTO seguimiento_oficios_recepcion_oficio(fecha_captura, folio_interno, no_oficio, dependencia_envia, firma, fecha_oficio, asunto, anexo, captura_id, estatus_id) VALUES ('",CONCATENATE(RIGHT(CONCATENATE("00",DAY(Hoja2!B614)),2),"/",RIGHT(CONCATENATE("00",MONTH(Hoja2!B614)),2),"/",RIGHT(CONCATENATE("00",YEAR(Hoja2!B614)),2)),"',",Hoja2!A614,",'",Hoja2!C614,"','",Hoja2!F614,"','",Hoja2!E614,"','",CONCATENATE(RIGHT(CONCATENATE("00",DAY(Hoja2!D614)),2),"/",RIGHT(CONCATENATE("00",MONTH(Hoja2!D614)),2),"/",RIGHT(CONCATENATE("00",YEAR(Hoja2!D614)),2)),"','",Hoja2!J614,"',","FALSE, 1,8);"), "")</f>
        <v>INSERT INTO seguimiento_oficios_recepcion_oficio(fecha_captura, folio_interno, no_oficio, dependencia_envia, firma, fecha_oficio, asunto, anexo, captura_id, estatus_id) VALUES ('23/01/13',652,'131','EDUCACION','AURORA DEL CARMEN LOPEZ CAMACHO','22/01/13','SOL. CORRECION DE NOMBRES',FALSE, 1,8);</v>
      </c>
    </row>
    <row r="615" spans="6:17">
      <c r="F615" t="str">
        <f>RIGHT(CONCATENATE("00",DAY(Hoja2!B615)),2)</f>
        <v>23</v>
      </c>
      <c r="G615" t="str">
        <f>CONCATENATE(RIGHT(CONCATENATE("00",DAY(Hoja2!B615)),2),"/",RIGHT(CONCATENATE("00",MONTH(Hoja2!B615)),2),"/",RIGHT(CONCATENATE("00",YEAR(Hoja2!B615)),2))</f>
        <v>23/01/13</v>
      </c>
      <c r="H615" t="str">
        <f>RIGHT(CONCATENATE("00",DAY(Hoja2!D615)),2)</f>
        <v>22</v>
      </c>
      <c r="I615" t="str">
        <f>CONCATENATE(RIGHT(CONCATENATE("00",DAY(Hoja2!D615)),2),"/",RIGHT(CONCATENATE("00",MONTH(Hoja2!D615)),2),"/",RIGHT(CONCATENATE("00",YEAR(Hoja2!D615)),2))</f>
        <v>22/01/13</v>
      </c>
      <c r="J615" t="str">
        <f>IF(LEN(Hoja2!J615)&gt;150,LEN(Hoja2!J615),"")</f>
        <v/>
      </c>
      <c r="K615" t="str">
        <f>IF(Hoja2!A615&lt;&gt;"", IF(Hoja2!B615&lt;&gt;"", IF(Hoja2!C615&lt;&gt;"", IF(Hoja2!D615&lt;&gt;"", IF(Hoja2!E615&lt;&gt;"", IF(Hoja2!F615&lt;&gt;"", IF(Hoja2!J615&lt;&gt;"","ok",""),""),""),""),""),""),"")</f>
        <v>ok</v>
      </c>
      <c r="L615" t="str">
        <f>IF(Hoja2!A615="'S/F'","--","")</f>
        <v/>
      </c>
      <c r="M615" t="str">
        <f>IF(LEN(Hoja2!C615)&gt;30,Hoja2!C615,"")</f>
        <v/>
      </c>
      <c r="O615" t="str">
        <f>IF(LEN(Hoja2!F615)&gt;110,LEN(Hoja2!F615),"")</f>
        <v/>
      </c>
      <c r="Q615" t="str">
        <f>IF(K615="ok",CONCATENATE(IF(Hoja2!A615="'S/F'","--",""),N615,"INSERT INTO seguimiento_oficios_recepcion_oficio(fecha_captura, folio_interno, no_oficio, dependencia_envia, firma, fecha_oficio, asunto, anexo, captura_id, estatus_id) VALUES ('",CONCATENATE(RIGHT(CONCATENATE("00",DAY(Hoja2!B615)),2),"/",RIGHT(CONCATENATE("00",MONTH(Hoja2!B615)),2),"/",RIGHT(CONCATENATE("00",YEAR(Hoja2!B615)),2)),"',",Hoja2!A615,",'",Hoja2!C615,"','",Hoja2!F615,"','",Hoja2!E615,"','",CONCATENATE(RIGHT(CONCATENATE("00",DAY(Hoja2!D615)),2),"/",RIGHT(CONCATENATE("00",MONTH(Hoja2!D615)),2),"/",RIGHT(CONCATENATE("00",YEAR(Hoja2!D615)),2)),"','",Hoja2!J615,"',","FALSE, 1,8);"), "")</f>
        <v>INSERT INTO seguimiento_oficios_recepcion_oficio(fecha_captura, folio_interno, no_oficio, dependencia_envia, firma, fecha_oficio, asunto, anexo, captura_id, estatus_id) VALUES ('23/01/13',653,'129','EDUCACION','AURORA DEL CARMEN LOPEZ CAMACHO','22/01/13','SOL. CORRECCION DE FECHA DE INGRESO',FALSE, 1,8);</v>
      </c>
    </row>
    <row r="616" spans="6:17">
      <c r="F616" t="str">
        <f>RIGHT(CONCATENATE("00",DAY(Hoja2!B616)),2)</f>
        <v>23</v>
      </c>
      <c r="G616" t="str">
        <f>CONCATENATE(RIGHT(CONCATENATE("00",DAY(Hoja2!B616)),2),"/",RIGHT(CONCATENATE("00",MONTH(Hoja2!B616)),2),"/",RIGHT(CONCATENATE("00",YEAR(Hoja2!B616)),2))</f>
        <v>23/01/13</v>
      </c>
      <c r="H616" t="str">
        <f>RIGHT(CONCATENATE("00",DAY(Hoja2!D616)),2)</f>
        <v>23</v>
      </c>
      <c r="I616" t="str">
        <f>CONCATENATE(RIGHT(CONCATENATE("00",DAY(Hoja2!D616)),2),"/",RIGHT(CONCATENATE("00",MONTH(Hoja2!D616)),2),"/",RIGHT(CONCATENATE("00",YEAR(Hoja2!D616)),2))</f>
        <v>23/01/13</v>
      </c>
      <c r="J616" t="str">
        <f>IF(LEN(Hoja2!J616)&gt;150,LEN(Hoja2!J616),"")</f>
        <v/>
      </c>
      <c r="K616" t="str">
        <f>IF(Hoja2!A616&lt;&gt;"", IF(Hoja2!B616&lt;&gt;"", IF(Hoja2!C616&lt;&gt;"", IF(Hoja2!D616&lt;&gt;"", IF(Hoja2!E616&lt;&gt;"", IF(Hoja2!F616&lt;&gt;"", IF(Hoja2!J616&lt;&gt;"","ok",""),""),""),""),""),""),"")</f>
        <v>ok</v>
      </c>
      <c r="L616" t="str">
        <f>IF(Hoja2!A616="'S/F'","--","")</f>
        <v/>
      </c>
      <c r="M616" t="str">
        <f>IF(LEN(Hoja2!C616)&gt;30,Hoja2!C616,"")</f>
        <v/>
      </c>
      <c r="O616" t="str">
        <f>IF(LEN(Hoja2!F616)&gt;110,LEN(Hoja2!F616),"")</f>
        <v/>
      </c>
      <c r="Q616" t="str">
        <f>IF(K616="ok",CONCATENATE(IF(Hoja2!A616="'S/F'","--",""),N616,"INSERT INTO seguimiento_oficios_recepcion_oficio(fecha_captura, folio_interno, no_oficio, dependencia_envia, firma, fecha_oficio, asunto, anexo, captura_id, estatus_id) VALUES ('",CONCATENATE(RIGHT(CONCATENATE("00",DAY(Hoja2!B616)),2),"/",RIGHT(CONCATENATE("00",MONTH(Hoja2!B616)),2),"/",RIGHT(CONCATENATE("00",YEAR(Hoja2!B616)),2)),"',",Hoja2!A616,",'",Hoja2!C616,"','",Hoja2!F616,"','",Hoja2!E616,"','",CONCATENATE(RIGHT(CONCATENATE("00",DAY(Hoja2!D616)),2),"/",RIGHT(CONCATENATE("00",MONTH(Hoja2!D616)),2),"/",RIGHT(CONCATENATE("00",YEAR(Hoja2!D616)),2)),"','",Hoja2!J616,"',","FALSE, 1,8);"), "")</f>
        <v>INSERT INTO seguimiento_oficios_recepcion_oficio(fecha_captura, folio_interno, no_oficio, dependencia_envia, firma, fecha_oficio, asunto, anexo, captura_id, estatus_id) VALUES ('23/01/13',654,'S/N','SA/SSSG','FRANCISCO RAFAEL FUENTES GUTIERREZ','23/01/13','SOLICITUD D EPERMISO ECONOMICO LOS DIAS 24 Y 25 DE ENERO AL C. JOSE LUIS REYES RIQUE',FALSE, 1,8);</v>
      </c>
    </row>
    <row r="617" spans="6:17">
      <c r="F617" t="str">
        <f>RIGHT(CONCATENATE("00",DAY(Hoja2!B617)),2)</f>
        <v>23</v>
      </c>
      <c r="G617" t="str">
        <f>CONCATENATE(RIGHT(CONCATENATE("00",DAY(Hoja2!B617)),2),"/",RIGHT(CONCATENATE("00",MONTH(Hoja2!B617)),2),"/",RIGHT(CONCATENATE("00",YEAR(Hoja2!B617)),2))</f>
        <v>23/01/13</v>
      </c>
      <c r="H617" t="str">
        <f>RIGHT(CONCATENATE("00",DAY(Hoja2!D617)),2)</f>
        <v>23</v>
      </c>
      <c r="I617" t="str">
        <f>CONCATENATE(RIGHT(CONCATENATE("00",DAY(Hoja2!D617)),2),"/",RIGHT(CONCATENATE("00",MONTH(Hoja2!D617)),2),"/",RIGHT(CONCATENATE("00",YEAR(Hoja2!D617)),2))</f>
        <v>23/01/13</v>
      </c>
      <c r="J617" t="str">
        <f>IF(LEN(Hoja2!J617)&gt;150,LEN(Hoja2!J617),"")</f>
        <v/>
      </c>
      <c r="K617" t="str">
        <f>IF(Hoja2!A617&lt;&gt;"", IF(Hoja2!B617&lt;&gt;"", IF(Hoja2!C617&lt;&gt;"", IF(Hoja2!D617&lt;&gt;"", IF(Hoja2!E617&lt;&gt;"", IF(Hoja2!F617&lt;&gt;"", IF(Hoja2!J617&lt;&gt;"","ok",""),""),""),""),""),""),"")</f>
        <v>ok</v>
      </c>
      <c r="L617" t="str">
        <f>IF(Hoja2!A617="'S/F'","--","")</f>
        <v/>
      </c>
      <c r="M617" t="str">
        <f>IF(LEN(Hoja2!C617)&gt;30,Hoja2!C617,"")</f>
        <v/>
      </c>
      <c r="O617" t="str">
        <f>IF(LEN(Hoja2!F617)&gt;110,LEN(Hoja2!F617),"")</f>
        <v/>
      </c>
      <c r="Q617" t="str">
        <f>IF(K617="ok",CONCATENATE(IF(Hoja2!A617="'S/F'","--",""),N617,"INSERT INTO seguimiento_oficios_recepcion_oficio(fecha_captura, folio_interno, no_oficio, dependencia_envia, firma, fecha_oficio, asunto, anexo, captura_id, estatus_id) VALUES ('",CONCATENATE(RIGHT(CONCATENATE("00",DAY(Hoja2!B617)),2),"/",RIGHT(CONCATENATE("00",MONTH(Hoja2!B617)),2),"/",RIGHT(CONCATENATE("00",YEAR(Hoja2!B617)),2)),"',",Hoja2!A617,",'",Hoja2!C617,"','",Hoja2!F617,"','",Hoja2!E617,"','",CONCATENATE(RIGHT(CONCATENATE("00",DAY(Hoja2!D617)),2),"/",RIGHT(CONCATENATE("00",MONTH(Hoja2!D617)),2),"/",RIGHT(CONCATENATE("00",YEAR(Hoja2!D617)),2)),"','",Hoja2!J617,"',","FALSE, 1,8);"), "")</f>
        <v>INSERT INTO seguimiento_oficios_recepcion_oficio(fecha_captura, folio_interno, no_oficio, dependencia_envia, firma, fecha_oficio, asunto, anexo, captura_id, estatus_id) VALUES ('23/01/13',655,'S/N','SA/SSSG','FRANCISCO RAFAEL FUENTES GUTIERREZ','23/01/13','ENVIAN DOS LICENCIAS MEDICAS ORIGINALES DEL CENTRO MEDICO ISSET',FALSE, 1,8);</v>
      </c>
    </row>
    <row r="618" spans="6:17">
      <c r="F618" t="str">
        <f>RIGHT(CONCATENATE("00",DAY(Hoja2!B618)),2)</f>
        <v>23</v>
      </c>
      <c r="G618" t="str">
        <f>CONCATENATE(RIGHT(CONCATENATE("00",DAY(Hoja2!B618)),2),"/",RIGHT(CONCATENATE("00",MONTH(Hoja2!B618)),2),"/",RIGHT(CONCATENATE("00",YEAR(Hoja2!B618)),2))</f>
        <v>23/01/13</v>
      </c>
      <c r="H618" t="str">
        <f>RIGHT(CONCATENATE("00",DAY(Hoja2!D618)),2)</f>
        <v>23</v>
      </c>
      <c r="I618" t="str">
        <f>CONCATENATE(RIGHT(CONCATENATE("00",DAY(Hoja2!D618)),2),"/",RIGHT(CONCATENATE("00",MONTH(Hoja2!D618)),2),"/",RIGHT(CONCATENATE("00",YEAR(Hoja2!D618)),2))</f>
        <v>23/01/13</v>
      </c>
      <c r="J618" t="str">
        <f>IF(LEN(Hoja2!J618)&gt;150,LEN(Hoja2!J618),"")</f>
        <v/>
      </c>
      <c r="K618" t="str">
        <f>IF(Hoja2!A618&lt;&gt;"", IF(Hoja2!B618&lt;&gt;"", IF(Hoja2!C618&lt;&gt;"", IF(Hoja2!D618&lt;&gt;"", IF(Hoja2!E618&lt;&gt;"", IF(Hoja2!F618&lt;&gt;"", IF(Hoja2!J618&lt;&gt;"","ok",""),""),""),""),""),""),"")</f>
        <v>ok</v>
      </c>
      <c r="L618" t="str">
        <f>IF(Hoja2!A618="'S/F'","--","")</f>
        <v/>
      </c>
      <c r="M618" t="str">
        <f>IF(LEN(Hoja2!C618)&gt;30,Hoja2!C618,"")</f>
        <v/>
      </c>
      <c r="O618" t="str">
        <f>IF(LEN(Hoja2!F618)&gt;110,LEN(Hoja2!F618),"")</f>
        <v/>
      </c>
      <c r="Q618" t="str">
        <f>IF(K618="ok",CONCATENATE(IF(Hoja2!A618="'S/F'","--",""),N618,"INSERT INTO seguimiento_oficios_recepcion_oficio(fecha_captura, folio_interno, no_oficio, dependencia_envia, firma, fecha_oficio, asunto, anexo, captura_id, estatus_id) VALUES ('",CONCATENATE(RIGHT(CONCATENATE("00",DAY(Hoja2!B618)),2),"/",RIGHT(CONCATENATE("00",MONTH(Hoja2!B618)),2),"/",RIGHT(CONCATENATE("00",YEAR(Hoja2!B618)),2)),"',",Hoja2!A618,",'",Hoja2!C618,"','",Hoja2!F618,"','",Hoja2!E618,"','",CONCATENATE(RIGHT(CONCATENATE("00",DAY(Hoja2!D618)),2),"/",RIGHT(CONCATENATE("00",MONTH(Hoja2!D618)),2),"/",RIGHT(CONCATENATE("00",YEAR(Hoja2!D618)),2)),"','",Hoja2!J618,"',","FALSE, 1,8);"), "")</f>
        <v>INSERT INTO seguimiento_oficios_recepcion_oficio(fecha_captura, folio_interno, no_oficio, dependencia_envia, firma, fecha_oficio, asunto, anexo, captura_id, estatus_id) VALUES ('23/01/13',656,'097','SEDAFOP','ANA LAURA FLORES HERNANDEZ','23/01/13','SOL. SE LE ASIGNE CLAVE DE ACCESO &lt;L MODULO DE PARTIDA CENTRALIZADAS DEL SISTEMA INTEGRAL DE GESTION GUBERNAMENTAL ',FALSE, 1,8);</v>
      </c>
    </row>
    <row r="619" spans="6:17">
      <c r="F619" t="str">
        <f>RIGHT(CONCATENATE("00",DAY(Hoja2!B619)),2)</f>
        <v>23</v>
      </c>
      <c r="G619" t="str">
        <f>CONCATENATE(RIGHT(CONCATENATE("00",DAY(Hoja2!B619)),2),"/",RIGHT(CONCATENATE("00",MONTH(Hoja2!B619)),2),"/",RIGHT(CONCATENATE("00",YEAR(Hoja2!B619)),2))</f>
        <v>23/01/13</v>
      </c>
      <c r="H619" t="str">
        <f>RIGHT(CONCATENATE("00",DAY(Hoja2!D619)),2)</f>
        <v>22</v>
      </c>
      <c r="I619" t="str">
        <f>CONCATENATE(RIGHT(CONCATENATE("00",DAY(Hoja2!D619)),2),"/",RIGHT(CONCATENATE("00",MONTH(Hoja2!D619)),2),"/",RIGHT(CONCATENATE("00",YEAR(Hoja2!D619)),2))</f>
        <v>22/01/13</v>
      </c>
      <c r="J619" t="str">
        <f>IF(LEN(Hoja2!J619)&gt;150,LEN(Hoja2!J619),"")</f>
        <v/>
      </c>
      <c r="K619" t="str">
        <f>IF(Hoja2!A619&lt;&gt;"", IF(Hoja2!B619&lt;&gt;"", IF(Hoja2!C619&lt;&gt;"", IF(Hoja2!D619&lt;&gt;"", IF(Hoja2!E619&lt;&gt;"", IF(Hoja2!F619&lt;&gt;"", IF(Hoja2!J619&lt;&gt;"","ok",""),""),""),""),""),""),"")</f>
        <v>ok</v>
      </c>
      <c r="L619" t="str">
        <f>IF(Hoja2!A619="'S/F'","--","")</f>
        <v/>
      </c>
      <c r="M619" t="str">
        <f>IF(LEN(Hoja2!C619)&gt;30,Hoja2!C619,"")</f>
        <v/>
      </c>
      <c r="O619" t="str">
        <f>IF(LEN(Hoja2!F619)&gt;110,LEN(Hoja2!F619),"")</f>
        <v/>
      </c>
      <c r="Q619" t="str">
        <f>IF(K619="ok",CONCATENATE(IF(Hoja2!A619="'S/F'","--",""),N619,"INSERT INTO seguimiento_oficios_recepcion_oficio(fecha_captura, folio_interno, no_oficio, dependencia_envia, firma, fecha_oficio, asunto, anexo, captura_id, estatus_id) VALUES ('",CONCATENATE(RIGHT(CONCATENATE("00",DAY(Hoja2!B619)),2),"/",RIGHT(CONCATENATE("00",MONTH(Hoja2!B619)),2),"/",RIGHT(CONCATENATE("00",YEAR(Hoja2!B619)),2)),"',",Hoja2!A619,",'",Hoja2!C619,"','",Hoja2!F619,"','",Hoja2!E619,"','",CONCATENATE(RIGHT(CONCATENATE("00",DAY(Hoja2!D619)),2),"/",RIGHT(CONCATENATE("00",MONTH(Hoja2!D619)),2),"/",RIGHT(CONCATENATE("00",YEAR(Hoja2!D619)),2)),"','",Hoja2!J619,"',","FALSE, 1,8);"), "")</f>
        <v>INSERT INTO seguimiento_oficios_recepcion_oficio(fecha_captura, folio_interno, no_oficio, dependencia_envia, firma, fecha_oficio, asunto, anexo, captura_id, estatus_id) VALUES ('23/01/13',657,'163','SG/ASUNTOS JURIDICOS','JORGE A. CORNELIO MALDONADO','22/01/13','PARA PUBLICACION EN EL PERIODICO  EDICTO REMITIDO',FALSE, 1,8);</v>
      </c>
    </row>
    <row r="620" spans="6:17">
      <c r="F620" t="str">
        <f>RIGHT(CONCATENATE("00",DAY(Hoja2!B620)),2)</f>
        <v>23</v>
      </c>
      <c r="G620" t="str">
        <f>CONCATENATE(RIGHT(CONCATENATE("00",DAY(Hoja2!B620)),2),"/",RIGHT(CONCATENATE("00",MONTH(Hoja2!B620)),2),"/",RIGHT(CONCATENATE("00",YEAR(Hoja2!B620)),2))</f>
        <v>23/01/13</v>
      </c>
      <c r="H620" t="str">
        <f>RIGHT(CONCATENATE("00",DAY(Hoja2!D620)),2)</f>
        <v>23</v>
      </c>
      <c r="I620" t="str">
        <f>CONCATENATE(RIGHT(CONCATENATE("00",DAY(Hoja2!D620)),2),"/",RIGHT(CONCATENATE("00",MONTH(Hoja2!D620)),2),"/",RIGHT(CONCATENATE("00",YEAR(Hoja2!D620)),2))</f>
        <v>23/01/13</v>
      </c>
      <c r="J620" t="str">
        <f>IF(LEN(Hoja2!J620)&gt;150,LEN(Hoja2!J620),"")</f>
        <v/>
      </c>
      <c r="K620" t="str">
        <f>IF(Hoja2!A620&lt;&gt;"", IF(Hoja2!B620&lt;&gt;"", IF(Hoja2!C620&lt;&gt;"", IF(Hoja2!D620&lt;&gt;"", IF(Hoja2!E620&lt;&gt;"", IF(Hoja2!F620&lt;&gt;"", IF(Hoja2!J620&lt;&gt;"","ok",""),""),""),""),""),""),"")</f>
        <v>ok</v>
      </c>
      <c r="L620" t="str">
        <f>IF(Hoja2!A620="'S/F'","--","")</f>
        <v/>
      </c>
      <c r="M620" t="str">
        <f>IF(LEN(Hoja2!C620)&gt;30,Hoja2!C620,"")</f>
        <v/>
      </c>
      <c r="O620" t="str">
        <f>IF(LEN(Hoja2!F620)&gt;110,LEN(Hoja2!F620),"")</f>
        <v/>
      </c>
      <c r="Q620" t="str">
        <f>IF(K620="ok",CONCATENATE(IF(Hoja2!A620="'S/F'","--",""),N620,"INSERT INTO seguimiento_oficios_recepcion_oficio(fecha_captura, folio_interno, no_oficio, dependencia_envia, firma, fecha_oficio, asunto, anexo, captura_id, estatus_id) VALUES ('",CONCATENATE(RIGHT(CONCATENATE("00",DAY(Hoja2!B620)),2),"/",RIGHT(CONCATENATE("00",MONTH(Hoja2!B620)),2),"/",RIGHT(CONCATENATE("00",YEAR(Hoja2!B620)),2)),"',",Hoja2!A620,",'",Hoja2!C620,"','",Hoja2!F620,"','",Hoja2!E620,"','",CONCATENATE(RIGHT(CONCATENATE("00",DAY(Hoja2!D620)),2),"/",RIGHT(CONCATENATE("00",MONTH(Hoja2!D620)),2),"/",RIGHT(CONCATENATE("00",YEAR(Hoja2!D620)),2)),"','",Hoja2!J620,"',","FALSE, 1,8);"), "")</f>
        <v>INSERT INTO seguimiento_oficios_recepcion_oficio(fecha_captura, folio_interno, no_oficio, dependencia_envia, firma, fecha_oficio, asunto, anexo, captura_id, estatus_id) VALUES ('23/01/13',658,'187','SG/ASUNTOS JURIDICOS','JORGE A. CORNELIO MALDONADO','23/01/13','PARA PUBLICACION EN EL PERIODICO  PRESUPUESTO MUNICIPAL DE EGRESOS 2012',FALSE, 1,8);</v>
      </c>
    </row>
    <row r="621" spans="6:17">
      <c r="F621" t="str">
        <f>RIGHT(CONCATENATE("00",DAY(Hoja2!B621)),2)</f>
        <v>23</v>
      </c>
      <c r="G621" t="str">
        <f>CONCATENATE(RIGHT(CONCATENATE("00",DAY(Hoja2!B621)),2),"/",RIGHT(CONCATENATE("00",MONTH(Hoja2!B621)),2),"/",RIGHT(CONCATENATE("00",YEAR(Hoja2!B621)),2))</f>
        <v>23/01/13</v>
      </c>
      <c r="H621" t="str">
        <f>RIGHT(CONCATENATE("00",DAY(Hoja2!D621)),2)</f>
        <v>18</v>
      </c>
      <c r="I621" t="str">
        <f>CONCATENATE(RIGHT(CONCATENATE("00",DAY(Hoja2!D621)),2),"/",RIGHT(CONCATENATE("00",MONTH(Hoja2!D621)),2),"/",RIGHT(CONCATENATE("00",YEAR(Hoja2!D621)),2))</f>
        <v>18/01/13</v>
      </c>
      <c r="J621" t="str">
        <f>IF(LEN(Hoja2!J621)&gt;150,LEN(Hoja2!J621),"")</f>
        <v/>
      </c>
      <c r="K621" t="str">
        <f>IF(Hoja2!A621&lt;&gt;"", IF(Hoja2!B621&lt;&gt;"", IF(Hoja2!C621&lt;&gt;"", IF(Hoja2!D621&lt;&gt;"", IF(Hoja2!E621&lt;&gt;"", IF(Hoja2!F621&lt;&gt;"", IF(Hoja2!J621&lt;&gt;"","ok",""),""),""),""),""),""),"")</f>
        <v>ok</v>
      </c>
      <c r="L621" t="str">
        <f>IF(Hoja2!A621="'S/F'","--","")</f>
        <v/>
      </c>
      <c r="M621" t="str">
        <f>IF(LEN(Hoja2!C621)&gt;30,Hoja2!C621,"")</f>
        <v/>
      </c>
      <c r="O621" t="str">
        <f>IF(LEN(Hoja2!F621)&gt;110,LEN(Hoja2!F621),"")</f>
        <v/>
      </c>
      <c r="Q621" t="str">
        <f>IF(K621="ok",CONCATENATE(IF(Hoja2!A621="'S/F'","--",""),N621,"INSERT INTO seguimiento_oficios_recepcion_oficio(fecha_captura, folio_interno, no_oficio, dependencia_envia, firma, fecha_oficio, asunto, anexo, captura_id, estatus_id) VALUES ('",CONCATENATE(RIGHT(CONCATENATE("00",DAY(Hoja2!B621)),2),"/",RIGHT(CONCATENATE("00",MONTH(Hoja2!B621)),2),"/",RIGHT(CONCATENATE("00",YEAR(Hoja2!B621)),2)),"',",Hoja2!A621,",'",Hoja2!C621,"','",Hoja2!F621,"','",Hoja2!E621,"','",CONCATENATE(RIGHT(CONCATENATE("00",DAY(Hoja2!D621)),2),"/",RIGHT(CONCATENATE("00",MONTH(Hoja2!D621)),2),"/",RIGHT(CONCATENATE("00",YEAR(Hoja2!D621)),2)),"','",Hoja2!J621,"',","FALSE, 1,8);"), "")</f>
        <v>INSERT INTO seguimiento_oficios_recepcion_oficio(fecha_captura, folio_interno, no_oficio, dependencia_envia, firma, fecha_oficio, asunto, anexo, captura_id, estatus_id) VALUES ('23/01/13',659,'158','SG/ASUNTOS JURIDICOS','JORGE A. CORNELIO MALDONADO','18/01/13','PARA PUBLICACION EN EL PERIODICO  BANDO DE POLICIA Y GOBIENO DEL MUNICIPIO  DE HUIMANGUILLO',FALSE, 1,8);</v>
      </c>
    </row>
    <row r="622" spans="6:17">
      <c r="F622" t="str">
        <f>RIGHT(CONCATENATE("00",DAY(Hoja2!B622)),2)</f>
        <v>23</v>
      </c>
      <c r="G622" t="str">
        <f>CONCATENATE(RIGHT(CONCATENATE("00",DAY(Hoja2!B622)),2),"/",RIGHT(CONCATENATE("00",MONTH(Hoja2!B622)),2),"/",RIGHT(CONCATENATE("00",YEAR(Hoja2!B622)),2))</f>
        <v>23/01/13</v>
      </c>
      <c r="H622" t="str">
        <f>RIGHT(CONCATENATE("00",DAY(Hoja2!D622)),2)</f>
        <v>22</v>
      </c>
      <c r="I622" t="str">
        <f>CONCATENATE(RIGHT(CONCATENATE("00",DAY(Hoja2!D622)),2),"/",RIGHT(CONCATENATE("00",MONTH(Hoja2!D622)),2),"/",RIGHT(CONCATENATE("00",YEAR(Hoja2!D622)),2))</f>
        <v>22/01/13</v>
      </c>
      <c r="J622" t="str">
        <f>IF(LEN(Hoja2!J622)&gt;150,LEN(Hoja2!J622),"")</f>
        <v/>
      </c>
      <c r="K622" t="str">
        <f>IF(Hoja2!A622&lt;&gt;"", IF(Hoja2!B622&lt;&gt;"", IF(Hoja2!C622&lt;&gt;"", IF(Hoja2!D622&lt;&gt;"", IF(Hoja2!E622&lt;&gt;"", IF(Hoja2!F622&lt;&gt;"", IF(Hoja2!J622&lt;&gt;"","ok",""),""),""),""),""),""),"")</f>
        <v>ok</v>
      </c>
      <c r="L622" t="str">
        <f>IF(Hoja2!A622="'S/F'","--","")</f>
        <v/>
      </c>
      <c r="M622" t="str">
        <f>IF(LEN(Hoja2!C622)&gt;30,Hoja2!C622,"")</f>
        <v/>
      </c>
      <c r="O622" t="str">
        <f>IF(LEN(Hoja2!F622)&gt;110,LEN(Hoja2!F622),"")</f>
        <v/>
      </c>
      <c r="Q622" t="str">
        <f>IF(K622="ok",CONCATENATE(IF(Hoja2!A622="'S/F'","--",""),N622,"INSERT INTO seguimiento_oficios_recepcion_oficio(fecha_captura, folio_interno, no_oficio, dependencia_envia, firma, fecha_oficio, asunto, anexo, captura_id, estatus_id) VALUES ('",CONCATENATE(RIGHT(CONCATENATE("00",DAY(Hoja2!B622)),2),"/",RIGHT(CONCATENATE("00",MONTH(Hoja2!B622)),2),"/",RIGHT(CONCATENATE("00",YEAR(Hoja2!B622)),2)),"',",Hoja2!A622,",'",Hoja2!C622,"','",Hoja2!F622,"','",Hoja2!E622,"','",CONCATENATE(RIGHT(CONCATENATE("00",DAY(Hoja2!D622)),2),"/",RIGHT(CONCATENATE("00",MONTH(Hoja2!D622)),2),"/",RIGHT(CONCATENATE("00",YEAR(Hoja2!D622)),2)),"','",Hoja2!J622,"',","FALSE, 1,8);"), "")</f>
        <v>INSERT INTO seguimiento_oficios_recepcion_oficio(fecha_captura, folio_interno, no_oficio, dependencia_envia, firma, fecha_oficio, asunto, anexo, captura_id, estatus_id) VALUES ('23/01/13',660,'166','SG/ASUNTOS JURIDICOS','JORGE A. CORNELIO MALDONADO','22/01/13','PARA PUBLICACION EN EL PERIODICO  ACUERDO DEL SECRETARIO DE PLANEACION Y FINANZAS EN EL CUAL DELEGA FACULTADES AL SUBSECRETARIO DE EGRESOS',FALSE, 1,8);</v>
      </c>
    </row>
    <row r="623" spans="6:17">
      <c r="F623" t="str">
        <f>RIGHT(CONCATENATE("00",DAY(Hoja2!B623)),2)</f>
        <v>23</v>
      </c>
      <c r="G623" t="str">
        <f>CONCATENATE(RIGHT(CONCATENATE("00",DAY(Hoja2!B623)),2),"/",RIGHT(CONCATENATE("00",MONTH(Hoja2!B623)),2),"/",RIGHT(CONCATENATE("00",YEAR(Hoja2!B623)),2))</f>
        <v>23/01/13</v>
      </c>
      <c r="H623" t="str">
        <f>RIGHT(CONCATENATE("00",DAY(Hoja2!D623)),2)</f>
        <v>22</v>
      </c>
      <c r="I623" t="str">
        <f>CONCATENATE(RIGHT(CONCATENATE("00",DAY(Hoja2!D623)),2),"/",RIGHT(CONCATENATE("00",MONTH(Hoja2!D623)),2),"/",RIGHT(CONCATENATE("00",YEAR(Hoja2!D623)),2))</f>
        <v>22/01/13</v>
      </c>
      <c r="J623" t="str">
        <f>IF(LEN(Hoja2!J623)&gt;150,LEN(Hoja2!J623),"")</f>
        <v/>
      </c>
      <c r="K623" t="str">
        <f>IF(Hoja2!A623&lt;&gt;"", IF(Hoja2!B623&lt;&gt;"", IF(Hoja2!C623&lt;&gt;"", IF(Hoja2!D623&lt;&gt;"", IF(Hoja2!E623&lt;&gt;"", IF(Hoja2!F623&lt;&gt;"", IF(Hoja2!J623&lt;&gt;"","ok",""),""),""),""),""),""),"")</f>
        <v>ok</v>
      </c>
      <c r="L623" t="str">
        <f>IF(Hoja2!A623="'S/F'","--","")</f>
        <v/>
      </c>
      <c r="M623" t="str">
        <f>IF(LEN(Hoja2!C623)&gt;30,Hoja2!C623,"")</f>
        <v/>
      </c>
      <c r="O623" t="str">
        <f>IF(LEN(Hoja2!F623)&gt;110,LEN(Hoja2!F623),"")</f>
        <v/>
      </c>
      <c r="Q623" t="str">
        <f>IF(K623="ok",CONCATENATE(IF(Hoja2!A623="'S/F'","--",""),N623,"INSERT INTO seguimiento_oficios_recepcion_oficio(fecha_captura, folio_interno, no_oficio, dependencia_envia, firma, fecha_oficio, asunto, anexo, captura_id, estatus_id) VALUES ('",CONCATENATE(RIGHT(CONCATENATE("00",DAY(Hoja2!B623)),2),"/",RIGHT(CONCATENATE("00",MONTH(Hoja2!B623)),2),"/",RIGHT(CONCATENATE("00",YEAR(Hoja2!B623)),2)),"',",Hoja2!A623,",'",Hoja2!C623,"','",Hoja2!F623,"','",Hoja2!E623,"','",CONCATENATE(RIGHT(CONCATENATE("00",DAY(Hoja2!D623)),2),"/",RIGHT(CONCATENATE("00",MONTH(Hoja2!D623)),2),"/",RIGHT(CONCATENATE("00",YEAR(Hoja2!D623)),2)),"','",Hoja2!J623,"',","FALSE, 1,8);"), "")</f>
        <v>INSERT INTO seguimiento_oficios_recepcion_oficio(fecha_captura, folio_interno, no_oficio, dependencia_envia, firma, fecha_oficio, asunto, anexo, captura_id, estatus_id) VALUES ('23/01/13',661,'176','SG/ASUNTOS JURIDICOS','JORGE A. CORNELIO MALDONADO','22/01/13','PARA PUBLICACION EN EL PERIODICO  ACUERDO DEL AYUNTAMIENTO DEL CENTRO',FALSE, 1,8);</v>
      </c>
    </row>
    <row r="624" spans="6:17">
      <c r="F624" t="str">
        <f>RIGHT(CONCATENATE("00",DAY(Hoja2!B624)),2)</f>
        <v>23</v>
      </c>
      <c r="G624" t="str">
        <f>CONCATENATE(RIGHT(CONCATENATE("00",DAY(Hoja2!B624)),2),"/",RIGHT(CONCATENATE("00",MONTH(Hoja2!B624)),2),"/",RIGHT(CONCATENATE("00",YEAR(Hoja2!B624)),2))</f>
        <v>23/01/13</v>
      </c>
      <c r="H624" t="str">
        <f>RIGHT(CONCATENATE("00",DAY(Hoja2!D624)),2)</f>
        <v>22</v>
      </c>
      <c r="I624" t="str">
        <f>CONCATENATE(RIGHT(CONCATENATE("00",DAY(Hoja2!D624)),2),"/",RIGHT(CONCATENATE("00",MONTH(Hoja2!D624)),2),"/",RIGHT(CONCATENATE("00",YEAR(Hoja2!D624)),2))</f>
        <v>22/01/13</v>
      </c>
      <c r="J624" t="str">
        <f>IF(LEN(Hoja2!J624)&gt;150,LEN(Hoja2!J624),"")</f>
        <v/>
      </c>
      <c r="K624" t="str">
        <f>IF(Hoja2!A624&lt;&gt;"", IF(Hoja2!B624&lt;&gt;"", IF(Hoja2!C624&lt;&gt;"", IF(Hoja2!D624&lt;&gt;"", IF(Hoja2!E624&lt;&gt;"", IF(Hoja2!F624&lt;&gt;"", IF(Hoja2!J624&lt;&gt;"","ok",""),""),""),""),""),""),"")</f>
        <v>ok</v>
      </c>
      <c r="L624" t="str">
        <f>IF(Hoja2!A624="'S/F'","--","")</f>
        <v/>
      </c>
      <c r="M624" t="str">
        <f>IF(LEN(Hoja2!C624)&gt;30,Hoja2!C624,"")</f>
        <v/>
      </c>
      <c r="O624" t="str">
        <f>IF(LEN(Hoja2!F624)&gt;110,LEN(Hoja2!F624),"")</f>
        <v/>
      </c>
      <c r="Q624" t="str">
        <f>IF(K624="ok",CONCATENATE(IF(Hoja2!A624="'S/F'","--",""),N624,"INSERT INTO seguimiento_oficios_recepcion_oficio(fecha_captura, folio_interno, no_oficio, dependencia_envia, firma, fecha_oficio, asunto, anexo, captura_id, estatus_id) VALUES ('",CONCATENATE(RIGHT(CONCATENATE("00",DAY(Hoja2!B624)),2),"/",RIGHT(CONCATENATE("00",MONTH(Hoja2!B624)),2),"/",RIGHT(CONCATENATE("00",YEAR(Hoja2!B624)),2)),"',",Hoja2!A624,",'",Hoja2!C624,"','",Hoja2!F624,"','",Hoja2!E624,"','",CONCATENATE(RIGHT(CONCATENATE("00",DAY(Hoja2!D624)),2),"/",RIGHT(CONCATENATE("00",MONTH(Hoja2!D624)),2),"/",RIGHT(CONCATENATE("00",YEAR(Hoja2!D624)),2)),"','",Hoja2!J624,"',","FALSE, 1,8);"), "")</f>
        <v>INSERT INTO seguimiento_oficios_recepcion_oficio(fecha_captura, folio_interno, no_oficio, dependencia_envia, firma, fecha_oficio, asunto, anexo, captura_id, estatus_id) VALUES ('23/01/13',662,'177','SG/ASUNTOS JURIDICOS','JORGE A. CORNELIO MALDONADO','22/01/13','PARA PUBLICACION EN EL PERIODICO  SESION ORDINARIA DEL H. PLENO DEL TRIBUNAL DE LO CONTENCIOSOS ADMINISTRATIVO DEL ESTADO',FALSE, 1,8);</v>
      </c>
    </row>
    <row r="625" spans="6:17">
      <c r="F625" t="str">
        <f>RIGHT(CONCATENATE("00",DAY(Hoja2!B625)),2)</f>
        <v>23</v>
      </c>
      <c r="G625" t="str">
        <f>CONCATENATE(RIGHT(CONCATENATE("00",DAY(Hoja2!B625)),2),"/",RIGHT(CONCATENATE("00",MONTH(Hoja2!B625)),2),"/",RIGHT(CONCATENATE("00",YEAR(Hoja2!B625)),2))</f>
        <v>23/01/13</v>
      </c>
      <c r="H625" t="str">
        <f>RIGHT(CONCATENATE("00",DAY(Hoja2!D625)),2)</f>
        <v>23</v>
      </c>
      <c r="I625" t="str">
        <f>CONCATENATE(RIGHT(CONCATENATE("00",DAY(Hoja2!D625)),2),"/",RIGHT(CONCATENATE("00",MONTH(Hoja2!D625)),2),"/",RIGHT(CONCATENATE("00",YEAR(Hoja2!D625)),2))</f>
        <v>23/01/13</v>
      </c>
      <c r="J625" t="str">
        <f>IF(LEN(Hoja2!J625)&gt;150,LEN(Hoja2!J625),"")</f>
        <v/>
      </c>
      <c r="K625" t="str">
        <f>IF(Hoja2!A625&lt;&gt;"", IF(Hoja2!B625&lt;&gt;"", IF(Hoja2!C625&lt;&gt;"", IF(Hoja2!D625&lt;&gt;"", IF(Hoja2!E625&lt;&gt;"", IF(Hoja2!F625&lt;&gt;"", IF(Hoja2!J625&lt;&gt;"","ok",""),""),""),""),""),""),"")</f>
        <v>ok</v>
      </c>
      <c r="L625" t="str">
        <f>IF(Hoja2!A625="'S/F'","--","")</f>
        <v/>
      </c>
      <c r="M625" t="str">
        <f>IF(LEN(Hoja2!C625)&gt;30,Hoja2!C625,"")</f>
        <v/>
      </c>
      <c r="O625" t="str">
        <f>IF(LEN(Hoja2!F625)&gt;110,LEN(Hoja2!F625),"")</f>
        <v/>
      </c>
      <c r="Q625" t="str">
        <f>IF(K625="ok",CONCATENATE(IF(Hoja2!A625="'S/F'","--",""),N625,"INSERT INTO seguimiento_oficios_recepcion_oficio(fecha_captura, folio_interno, no_oficio, dependencia_envia, firma, fecha_oficio, asunto, anexo, captura_id, estatus_id) VALUES ('",CONCATENATE(RIGHT(CONCATENATE("00",DAY(Hoja2!B625)),2),"/",RIGHT(CONCATENATE("00",MONTH(Hoja2!B625)),2),"/",RIGHT(CONCATENATE("00",YEAR(Hoja2!B625)),2)),"',",Hoja2!A625,",'",Hoja2!C625,"','",Hoja2!F625,"','",Hoja2!E625,"','",CONCATENATE(RIGHT(CONCATENATE("00",DAY(Hoja2!D625)),2),"/",RIGHT(CONCATENATE("00",MONTH(Hoja2!D625)),2),"/",RIGHT(CONCATENATE("00",YEAR(Hoja2!D625)),2)),"','",Hoja2!J625,"',","FALSE, 1,8);"), "")</f>
        <v>INSERT INTO seguimiento_oficios_recepcion_oficio(fecha_captura, folio_interno, no_oficio, dependencia_envia, firma, fecha_oficio, asunto, anexo, captura_id, estatus_id) VALUES ('23/01/13',663,'012','QUINTA GRIJALVA','LUVIA DE LA O CUPIL','23/01/13','ENVIA LISTA DEL PERSONAL DE LISTA DE RAYA',FALSE, 1,8);</v>
      </c>
    </row>
    <row r="626" spans="6:17">
      <c r="F626" t="str">
        <f>RIGHT(CONCATENATE("00",DAY(Hoja2!B626)),2)</f>
        <v>23</v>
      </c>
      <c r="G626" t="str">
        <f>CONCATENATE(RIGHT(CONCATENATE("00",DAY(Hoja2!B626)),2),"/",RIGHT(CONCATENATE("00",MONTH(Hoja2!B626)),2),"/",RIGHT(CONCATENATE("00",YEAR(Hoja2!B626)),2))</f>
        <v>23/01/13</v>
      </c>
      <c r="H626" t="str">
        <f>RIGHT(CONCATENATE("00",DAY(Hoja2!D626)),2)</f>
        <v>21</v>
      </c>
      <c r="I626" t="str">
        <f>CONCATENATE(RIGHT(CONCATENATE("00",DAY(Hoja2!D626)),2),"/",RIGHT(CONCATENATE("00",MONTH(Hoja2!D626)),2),"/",RIGHT(CONCATENATE("00",YEAR(Hoja2!D626)),2))</f>
        <v>21/01/13</v>
      </c>
      <c r="J626" t="str">
        <f>IF(LEN(Hoja2!J626)&gt;150,LEN(Hoja2!J626),"")</f>
        <v/>
      </c>
      <c r="K626" t="str">
        <f>IF(Hoja2!A626&lt;&gt;"", IF(Hoja2!B626&lt;&gt;"", IF(Hoja2!C626&lt;&gt;"", IF(Hoja2!D626&lt;&gt;"", IF(Hoja2!E626&lt;&gt;"", IF(Hoja2!F626&lt;&gt;"", IF(Hoja2!J626&lt;&gt;"","ok",""),""),""),""),""),""),"")</f>
        <v>ok</v>
      </c>
      <c r="L626" t="str">
        <f>IF(Hoja2!A626="'S/F'","--","")</f>
        <v/>
      </c>
      <c r="M626" t="str">
        <f>IF(LEN(Hoja2!C626)&gt;30,Hoja2!C626,"")</f>
        <v/>
      </c>
      <c r="O626" t="str">
        <f>IF(LEN(Hoja2!F626)&gt;110,LEN(Hoja2!F626),"")</f>
        <v/>
      </c>
      <c r="Q626" t="str">
        <f>IF(K626="ok",CONCATENATE(IF(Hoja2!A626="'S/F'","--",""),N626,"INSERT INTO seguimiento_oficios_recepcion_oficio(fecha_captura, folio_interno, no_oficio, dependencia_envia, firma, fecha_oficio, asunto, anexo, captura_id, estatus_id) VALUES ('",CONCATENATE(RIGHT(CONCATENATE("00",DAY(Hoja2!B626)),2),"/",RIGHT(CONCATENATE("00",MONTH(Hoja2!B626)),2),"/",RIGHT(CONCATENATE("00",YEAR(Hoja2!B626)),2)),"',",Hoja2!A626,",'",Hoja2!C626,"','",Hoja2!F626,"','",Hoja2!E626,"','",CONCATENATE(RIGHT(CONCATENATE("00",DAY(Hoja2!D626)),2),"/",RIGHT(CONCATENATE("00",MONTH(Hoja2!D626)),2),"/",RIGHT(CONCATENATE("00",YEAR(Hoja2!D626)),2)),"','",Hoja2!J626,"',","FALSE, 1,8);"), "")</f>
        <v>INSERT INTO seguimiento_oficios_recepcion_oficio(fecha_captura, folio_interno, no_oficio, dependencia_envia, firma, fecha_oficio, asunto, anexo, captura_id, estatus_id) VALUES ('23/01/13',664,'S/N','CORAT','LESVIA TRINIDAD MEDINA CANO','21/01/13','ENVIA RELACION DE COMPENSACION DE DESEMPEÑO',FALSE, 1,8);</v>
      </c>
    </row>
    <row r="627" spans="6:17">
      <c r="F627" t="str">
        <f>RIGHT(CONCATENATE("00",DAY(Hoja2!B627)),2)</f>
        <v>23</v>
      </c>
      <c r="G627" t="str">
        <f>CONCATENATE(RIGHT(CONCATENATE("00",DAY(Hoja2!B627)),2),"/",RIGHT(CONCATENATE("00",MONTH(Hoja2!B627)),2),"/",RIGHT(CONCATENATE("00",YEAR(Hoja2!B627)),2))</f>
        <v>23/01/13</v>
      </c>
      <c r="H627" t="str">
        <f>RIGHT(CONCATENATE("00",DAY(Hoja2!D627)),2)</f>
        <v>22</v>
      </c>
      <c r="I627" t="str">
        <f>CONCATENATE(RIGHT(CONCATENATE("00",DAY(Hoja2!D627)),2),"/",RIGHT(CONCATENATE("00",MONTH(Hoja2!D627)),2),"/",RIGHT(CONCATENATE("00",YEAR(Hoja2!D627)),2))</f>
        <v>22/01/13</v>
      </c>
      <c r="J627" t="str">
        <f>IF(LEN(Hoja2!J627)&gt;150,LEN(Hoja2!J627),"")</f>
        <v/>
      </c>
      <c r="K627" t="str">
        <f>IF(Hoja2!A627&lt;&gt;"", IF(Hoja2!B627&lt;&gt;"", IF(Hoja2!C627&lt;&gt;"", IF(Hoja2!D627&lt;&gt;"", IF(Hoja2!E627&lt;&gt;"", IF(Hoja2!F627&lt;&gt;"", IF(Hoja2!J627&lt;&gt;"","ok",""),""),""),""),""),""),"")</f>
        <v>ok</v>
      </c>
      <c r="L627" t="str">
        <f>IF(Hoja2!A627="'S/F'","--","")</f>
        <v/>
      </c>
      <c r="M627" t="str">
        <f>IF(LEN(Hoja2!C627)&gt;30,Hoja2!C627,"")</f>
        <v/>
      </c>
      <c r="O627" t="str">
        <f>IF(LEN(Hoja2!F627)&gt;110,LEN(Hoja2!F627),"")</f>
        <v/>
      </c>
      <c r="Q627" t="str">
        <f>IF(K627="ok",CONCATENATE(IF(Hoja2!A627="'S/F'","--",""),N627,"INSERT INTO seguimiento_oficios_recepcion_oficio(fecha_captura, folio_interno, no_oficio, dependencia_envia, firma, fecha_oficio, asunto, anexo, captura_id, estatus_id) VALUES ('",CONCATENATE(RIGHT(CONCATENATE("00",DAY(Hoja2!B627)),2),"/",RIGHT(CONCATENATE("00",MONTH(Hoja2!B627)),2),"/",RIGHT(CONCATENATE("00",YEAR(Hoja2!B627)),2)),"',",Hoja2!A627,",'",Hoja2!C627,"','",Hoja2!F627,"','",Hoja2!E627,"','",CONCATENATE(RIGHT(CONCATENATE("00",DAY(Hoja2!D627)),2),"/",RIGHT(CONCATENATE("00",MONTH(Hoja2!D627)),2),"/",RIGHT(CONCATENATE("00",YEAR(Hoja2!D627)),2)),"','",Hoja2!J627,"',","FALSE, 1,8);"), "")</f>
        <v>INSERT INTO seguimiento_oficios_recepcion_oficio(fecha_captura, folio_interno, no_oficio, dependencia_envia, firma, fecha_oficio, asunto, anexo, captura_id, estatus_id) VALUES ('23/01/13',665,'047','CORAT','LESVIA TRINIDAD MEDINA CANO','22/01/13','ENVIAN RELACION DE MOVIMIENTOS DE ALTAS PRIMERA QUINCENA DE FEBRERO',FALSE, 1,8);</v>
      </c>
    </row>
    <row r="628" spans="6:17">
      <c r="F628" t="str">
        <f>RIGHT(CONCATENATE("00",DAY(Hoja2!B628)),2)</f>
        <v>23</v>
      </c>
      <c r="G628" t="str">
        <f>CONCATENATE(RIGHT(CONCATENATE("00",DAY(Hoja2!B628)),2),"/",RIGHT(CONCATENATE("00",MONTH(Hoja2!B628)),2),"/",RIGHT(CONCATENATE("00",YEAR(Hoja2!B628)),2))</f>
        <v>23/01/13</v>
      </c>
      <c r="H628" t="str">
        <f>RIGHT(CONCATENATE("00",DAY(Hoja2!D628)),2)</f>
        <v>23</v>
      </c>
      <c r="I628" t="str">
        <f>CONCATENATE(RIGHT(CONCATENATE("00",DAY(Hoja2!D628)),2),"/",RIGHT(CONCATENATE("00",MONTH(Hoja2!D628)),2),"/",RIGHT(CONCATENATE("00",YEAR(Hoja2!D628)),2))</f>
        <v>23/01/13</v>
      </c>
      <c r="J628" t="str">
        <f>IF(LEN(Hoja2!J628)&gt;150,LEN(Hoja2!J628),"")</f>
        <v/>
      </c>
      <c r="K628" t="str">
        <f>IF(Hoja2!A628&lt;&gt;"", IF(Hoja2!B628&lt;&gt;"", IF(Hoja2!C628&lt;&gt;"", IF(Hoja2!D628&lt;&gt;"", IF(Hoja2!E628&lt;&gt;"", IF(Hoja2!F628&lt;&gt;"", IF(Hoja2!J628&lt;&gt;"","ok",""),""),""),""),""),""),"")</f>
        <v>ok</v>
      </c>
      <c r="L628" t="str">
        <f>IF(Hoja2!A628="'S/F'","--","")</f>
        <v/>
      </c>
      <c r="M628" t="str">
        <f>IF(LEN(Hoja2!C628)&gt;30,Hoja2!C628,"")</f>
        <v/>
      </c>
      <c r="O628" t="str">
        <f>IF(LEN(Hoja2!F628)&gt;110,LEN(Hoja2!F628),"")</f>
        <v/>
      </c>
      <c r="Q628" t="str">
        <f>IF(K628="ok",CONCATENATE(IF(Hoja2!A628="'S/F'","--",""),N628,"INSERT INTO seguimiento_oficios_recepcion_oficio(fecha_captura, folio_interno, no_oficio, dependencia_envia, firma, fecha_oficio, asunto, anexo, captura_id, estatus_id) VALUES ('",CONCATENATE(RIGHT(CONCATENATE("00",DAY(Hoja2!B628)),2),"/",RIGHT(CONCATENATE("00",MONTH(Hoja2!B628)),2),"/",RIGHT(CONCATENATE("00",YEAR(Hoja2!B628)),2)),"',",Hoja2!A628,",'",Hoja2!C628,"','",Hoja2!F628,"','",Hoja2!E628,"','",CONCATENATE(RIGHT(CONCATENATE("00",DAY(Hoja2!D628)),2),"/",RIGHT(CONCATENATE("00",MONTH(Hoja2!D628)),2),"/",RIGHT(CONCATENATE("00",YEAR(Hoja2!D628)),2)),"','",Hoja2!J628,"',","FALSE, 1,8);"), "")</f>
        <v>INSERT INTO seguimiento_oficios_recepcion_oficio(fecha_captura, folio_interno, no_oficio, dependencia_envia, firma, fecha_oficio, asunto, anexo, captura_id, estatus_id) VALUES ('23/01/13',666,'010','TRANSPORTE AEREO','GRISEL R. CORDOVA MAGAÑA','23/01/13','AUTORIZACION ANTE EL COMITÉ DE COMPRAS POR CONCEPTO DE MANTENIMIENTO Y REPARACION DE AERONAVES',FALSE, 1,8);</v>
      </c>
    </row>
    <row r="629" spans="6:17">
      <c r="F629" t="str">
        <f>RIGHT(CONCATENATE("00",DAY(Hoja2!B629)),2)</f>
        <v>23</v>
      </c>
      <c r="G629" t="str">
        <f>CONCATENATE(RIGHT(CONCATENATE("00",DAY(Hoja2!B629)),2),"/",RIGHT(CONCATENATE("00",MONTH(Hoja2!B629)),2),"/",RIGHT(CONCATENATE("00",YEAR(Hoja2!B629)),2))</f>
        <v>23/01/13</v>
      </c>
      <c r="H629" t="str">
        <f>RIGHT(CONCATENATE("00",DAY(Hoja2!D629)),2)</f>
        <v>23</v>
      </c>
      <c r="I629" t="str">
        <f>CONCATENATE(RIGHT(CONCATENATE("00",DAY(Hoja2!D629)),2),"/",RIGHT(CONCATENATE("00",MONTH(Hoja2!D629)),2),"/",RIGHT(CONCATENATE("00",YEAR(Hoja2!D629)),2))</f>
        <v>23/01/13</v>
      </c>
      <c r="J629" t="str">
        <f>IF(LEN(Hoja2!J629)&gt;150,LEN(Hoja2!J629),"")</f>
        <v/>
      </c>
      <c r="K629" t="str">
        <f>IF(Hoja2!A629&lt;&gt;"", IF(Hoja2!B629&lt;&gt;"", IF(Hoja2!C629&lt;&gt;"", IF(Hoja2!D629&lt;&gt;"", IF(Hoja2!E629&lt;&gt;"", IF(Hoja2!F629&lt;&gt;"", IF(Hoja2!J629&lt;&gt;"","ok",""),""),""),""),""),""),"")</f>
        <v>ok</v>
      </c>
      <c r="L629" t="str">
        <f>IF(Hoja2!A629="'S/F'","--","")</f>
        <v/>
      </c>
      <c r="M629" t="str">
        <f>IF(LEN(Hoja2!C629)&gt;30,Hoja2!C629,"")</f>
        <v/>
      </c>
      <c r="O629" t="str">
        <f>IF(LEN(Hoja2!F629)&gt;110,LEN(Hoja2!F629),"")</f>
        <v/>
      </c>
      <c r="Q629" t="str">
        <f>IF(K629="ok",CONCATENATE(IF(Hoja2!A629="'S/F'","--",""),N629,"INSERT INTO seguimiento_oficios_recepcion_oficio(fecha_captura, folio_interno, no_oficio, dependencia_envia, firma, fecha_oficio, asunto, anexo, captura_id, estatus_id) VALUES ('",CONCATENATE(RIGHT(CONCATENATE("00",DAY(Hoja2!B629)),2),"/",RIGHT(CONCATENATE("00",MONTH(Hoja2!B629)),2),"/",RIGHT(CONCATENATE("00",YEAR(Hoja2!B629)),2)),"',",Hoja2!A629,",'",Hoja2!C629,"','",Hoja2!F629,"','",Hoja2!E629,"','",CONCATENATE(RIGHT(CONCATENATE("00",DAY(Hoja2!D629)),2),"/",RIGHT(CONCATENATE("00",MONTH(Hoja2!D629)),2),"/",RIGHT(CONCATENATE("00",YEAR(Hoja2!D629)),2)),"','",Hoja2!J629,"',","FALSE, 1,8);"), "")</f>
        <v>INSERT INTO seguimiento_oficios_recepcion_oficio(fecha_captura, folio_interno, no_oficio, dependencia_envia, firma, fecha_oficio, asunto, anexo, captura_id, estatus_id) VALUES ('23/01/13',667,'011','TRANSPORTE AEREO','GRISEL R. CORDOVA MAGAÑA','23/01/13','SOL. RENOVACON DEL CONTRATO DEL PRESTADOR DE SERVICIOS AUXILIARES ',FALSE, 1,8);</v>
      </c>
    </row>
    <row r="630" spans="6:17">
      <c r="F630" t="str">
        <f>RIGHT(CONCATENATE("00",DAY(Hoja2!B630)),2)</f>
        <v>23</v>
      </c>
      <c r="G630" t="str">
        <f>CONCATENATE(RIGHT(CONCATENATE("00",DAY(Hoja2!B630)),2),"/",RIGHT(CONCATENATE("00",MONTH(Hoja2!B630)),2),"/",RIGHT(CONCATENATE("00",YEAR(Hoja2!B630)),2))</f>
        <v>23/01/13</v>
      </c>
      <c r="H630" t="str">
        <f>RIGHT(CONCATENATE("00",DAY(Hoja2!D630)),2)</f>
        <v>23</v>
      </c>
      <c r="I630" t="str">
        <f>CONCATENATE(RIGHT(CONCATENATE("00",DAY(Hoja2!D630)),2),"/",RIGHT(CONCATENATE("00",MONTH(Hoja2!D630)),2),"/",RIGHT(CONCATENATE("00",YEAR(Hoja2!D630)),2))</f>
        <v>23/01/13</v>
      </c>
      <c r="J630" t="str">
        <f>IF(LEN(Hoja2!J630)&gt;150,LEN(Hoja2!J630),"")</f>
        <v/>
      </c>
      <c r="K630" t="str">
        <f>IF(Hoja2!A630&lt;&gt;"", IF(Hoja2!B630&lt;&gt;"", IF(Hoja2!C630&lt;&gt;"", IF(Hoja2!D630&lt;&gt;"", IF(Hoja2!E630&lt;&gt;"", IF(Hoja2!F630&lt;&gt;"", IF(Hoja2!J630&lt;&gt;"","ok",""),""),""),""),""),""),"")</f>
        <v>ok</v>
      </c>
      <c r="L630" t="str">
        <f>IF(Hoja2!A630="'S/F'","--","")</f>
        <v/>
      </c>
      <c r="M630" t="str">
        <f>IF(LEN(Hoja2!C630)&gt;30,Hoja2!C630,"")</f>
        <v/>
      </c>
      <c r="O630" t="str">
        <f>IF(LEN(Hoja2!F630)&gt;110,LEN(Hoja2!F630),"")</f>
        <v/>
      </c>
      <c r="Q630" t="str">
        <f>IF(K630="ok",CONCATENATE(IF(Hoja2!A630="'S/F'","--",""),N630,"INSERT INTO seguimiento_oficios_recepcion_oficio(fecha_captura, folio_interno, no_oficio, dependencia_envia, firma, fecha_oficio, asunto, anexo, captura_id, estatus_id) VALUES ('",CONCATENATE(RIGHT(CONCATENATE("00",DAY(Hoja2!B630)),2),"/",RIGHT(CONCATENATE("00",MONTH(Hoja2!B630)),2),"/",RIGHT(CONCATENATE("00",YEAR(Hoja2!B630)),2)),"',",Hoja2!A630,",'",Hoja2!C630,"','",Hoja2!F630,"','",Hoja2!E630,"','",CONCATENATE(RIGHT(CONCATENATE("00",DAY(Hoja2!D630)),2),"/",RIGHT(CONCATENATE("00",MONTH(Hoja2!D630)),2),"/",RIGHT(CONCATENATE("00",YEAR(Hoja2!D630)),2)),"','",Hoja2!J630,"',","FALSE, 1,8);"), "")</f>
        <v>INSERT INTO seguimiento_oficios_recepcion_oficio(fecha_captura, folio_interno, no_oficio, dependencia_envia, firma, fecha_oficio, asunto, anexo, captura_id, estatus_id) VALUES ('23/01/13',668,'012','TRANSPORTE AEREO','GRISEL R. CORDOVA MAGAÑA','23/01/13','SOL. LA AUTORIZACION DE RENOVACION DE CONTRATO CON LA EMPRESA ASUR',FALSE, 1,8);</v>
      </c>
    </row>
    <row r="631" spans="6:17">
      <c r="F631" t="str">
        <f>RIGHT(CONCATENATE("00",DAY(Hoja2!B631)),2)</f>
        <v>23</v>
      </c>
      <c r="G631" t="str">
        <f>CONCATENATE(RIGHT(CONCATENATE("00",DAY(Hoja2!B631)),2),"/",RIGHT(CONCATENATE("00",MONTH(Hoja2!B631)),2),"/",RIGHT(CONCATENATE("00",YEAR(Hoja2!B631)),2))</f>
        <v>23/01/13</v>
      </c>
      <c r="H631" t="str">
        <f>RIGHT(CONCATENATE("00",DAY(Hoja2!D631)),2)</f>
        <v>22</v>
      </c>
      <c r="I631" t="str">
        <f>CONCATENATE(RIGHT(CONCATENATE("00",DAY(Hoja2!D631)),2),"/",RIGHT(CONCATENATE("00",MONTH(Hoja2!D631)),2),"/",RIGHT(CONCATENATE("00",YEAR(Hoja2!D631)),2))</f>
        <v>22/01/13</v>
      </c>
      <c r="J631" t="str">
        <f>IF(LEN(Hoja2!J631)&gt;150,LEN(Hoja2!J631),"")</f>
        <v/>
      </c>
      <c r="K631" t="str">
        <f>IF(Hoja2!A631&lt;&gt;"", IF(Hoja2!B631&lt;&gt;"", IF(Hoja2!C631&lt;&gt;"", IF(Hoja2!D631&lt;&gt;"", IF(Hoja2!E631&lt;&gt;"", IF(Hoja2!F631&lt;&gt;"", IF(Hoja2!J631&lt;&gt;"","ok",""),""),""),""),""),""),"")</f>
        <v>ok</v>
      </c>
      <c r="L631" t="str">
        <f>IF(Hoja2!A631="'S/F'","--","")</f>
        <v/>
      </c>
      <c r="M631" t="str">
        <f>IF(LEN(Hoja2!C631)&gt;30,Hoja2!C631,"")</f>
        <v/>
      </c>
      <c r="O631" t="str">
        <f>IF(LEN(Hoja2!F631)&gt;110,LEN(Hoja2!F631),"")</f>
        <v/>
      </c>
      <c r="Q631" t="str">
        <f>IF(K631="ok",CONCATENATE(IF(Hoja2!A631="'S/F'","--",""),N631,"INSERT INTO seguimiento_oficios_recepcion_oficio(fecha_captura, folio_interno, no_oficio, dependencia_envia, firma, fecha_oficio, asunto, anexo, captura_id, estatus_id) VALUES ('",CONCATENATE(RIGHT(CONCATENATE("00",DAY(Hoja2!B631)),2),"/",RIGHT(CONCATENATE("00",MONTH(Hoja2!B631)),2),"/",RIGHT(CONCATENATE("00",YEAR(Hoja2!B631)),2)),"',",Hoja2!A631,",'",Hoja2!C631,"','",Hoja2!F631,"','",Hoja2!E631,"','",CONCATENATE(RIGHT(CONCATENATE("00",DAY(Hoja2!D631)),2),"/",RIGHT(CONCATENATE("00",MONTH(Hoja2!D631)),2),"/",RIGHT(CONCATENATE("00",YEAR(Hoja2!D631)),2)),"','",Hoja2!J631,"',","FALSE, 1,8);"), "")</f>
        <v>INSERT INTO seguimiento_oficios_recepcion_oficio(fecha_captura, folio_interno, no_oficio, dependencia_envia, firma, fecha_oficio, asunto, anexo, captura_id, estatus_id) VALUES ('23/01/13',669,'086','ICT','RAFAEL CABAL CRUZ','22/01/13','ENVIA RELACION  DE COMPENSACION DE DESEMPEÑO',FALSE, 1,8);</v>
      </c>
    </row>
    <row r="632" spans="6:17">
      <c r="F632" t="str">
        <f>RIGHT(CONCATENATE("00",DAY(Hoja2!B632)),2)</f>
        <v>23</v>
      </c>
      <c r="G632" t="str">
        <f>CONCATENATE(RIGHT(CONCATENATE("00",DAY(Hoja2!B632)),2),"/",RIGHT(CONCATENATE("00",MONTH(Hoja2!B632)),2),"/",RIGHT(CONCATENATE("00",YEAR(Hoja2!B632)),2))</f>
        <v>23/01/13</v>
      </c>
      <c r="H632" t="str">
        <f>RIGHT(CONCATENATE("00",DAY(Hoja2!D632)),2)</f>
        <v>23</v>
      </c>
      <c r="I632" t="str">
        <f>CONCATENATE(RIGHT(CONCATENATE("00",DAY(Hoja2!D632)),2),"/",RIGHT(CONCATENATE("00",MONTH(Hoja2!D632)),2),"/",RIGHT(CONCATENATE("00",YEAR(Hoja2!D632)),2))</f>
        <v>23/01/13</v>
      </c>
      <c r="J632" t="str">
        <f>IF(LEN(Hoja2!J632)&gt;150,LEN(Hoja2!J632),"")</f>
        <v/>
      </c>
      <c r="K632" t="str">
        <f>IF(Hoja2!A632&lt;&gt;"", IF(Hoja2!B632&lt;&gt;"", IF(Hoja2!C632&lt;&gt;"", IF(Hoja2!D632&lt;&gt;"", IF(Hoja2!E632&lt;&gt;"", IF(Hoja2!F632&lt;&gt;"", IF(Hoja2!J632&lt;&gt;"","ok",""),""),""),""),""),""),"")</f>
        <v>ok</v>
      </c>
      <c r="L632" t="str">
        <f>IF(Hoja2!A632="'S/F'","--","")</f>
        <v/>
      </c>
      <c r="M632" t="str">
        <f>IF(LEN(Hoja2!C632)&gt;30,Hoja2!C632,"")</f>
        <v/>
      </c>
      <c r="O632" t="str">
        <f>IF(LEN(Hoja2!F632)&gt;110,LEN(Hoja2!F632),"")</f>
        <v/>
      </c>
      <c r="Q632" t="str">
        <f>IF(K632="ok",CONCATENATE(IF(Hoja2!A632="'S/F'","--",""),N632,"INSERT INTO seguimiento_oficios_recepcion_oficio(fecha_captura, folio_interno, no_oficio, dependencia_envia, firma, fecha_oficio, asunto, anexo, captura_id, estatus_id) VALUES ('",CONCATENATE(RIGHT(CONCATENATE("00",DAY(Hoja2!B632)),2),"/",RIGHT(CONCATENATE("00",MONTH(Hoja2!B632)),2),"/",RIGHT(CONCATENATE("00",YEAR(Hoja2!B632)),2)),"',",Hoja2!A632,",'",Hoja2!C632,"','",Hoja2!F632,"','",Hoja2!E632,"','",CONCATENATE(RIGHT(CONCATENATE("00",DAY(Hoja2!D632)),2),"/",RIGHT(CONCATENATE("00",MONTH(Hoja2!D632)),2),"/",RIGHT(CONCATENATE("00",YEAR(Hoja2!D632)),2)),"','",Hoja2!J632,"',","FALSE, 1,8);"), "")</f>
        <v>INSERT INTO seguimiento_oficios_recepcion_oficio(fecha_captura, folio_interno, no_oficio, dependencia_envia, firma, fecha_oficio, asunto, anexo, captura_id, estatus_id) VALUES ('23/01/13',670,'028','OMA','JAVIER ISERTE RIOS','23/01/13','ENVIAN CONTRATO PARA RENOVACION',FALSE, 1,8);</v>
      </c>
    </row>
    <row r="633" spans="6:17">
      <c r="F633" t="str">
        <f>RIGHT(CONCATENATE("00",DAY(Hoja2!B633)),2)</f>
        <v>23</v>
      </c>
      <c r="G633" t="str">
        <f>CONCATENATE(RIGHT(CONCATENATE("00",DAY(Hoja2!B633)),2),"/",RIGHT(CONCATENATE("00",MONTH(Hoja2!B633)),2),"/",RIGHT(CONCATENATE("00",YEAR(Hoja2!B633)),2))</f>
        <v>23/01/13</v>
      </c>
      <c r="H633" t="str">
        <f>RIGHT(CONCATENATE("00",DAY(Hoja2!D633)),2)</f>
        <v>22</v>
      </c>
      <c r="I633" t="str">
        <f>CONCATENATE(RIGHT(CONCATENATE("00",DAY(Hoja2!D633)),2),"/",RIGHT(CONCATENATE("00",MONTH(Hoja2!D633)),2),"/",RIGHT(CONCATENATE("00",YEAR(Hoja2!D633)),2))</f>
        <v>22/01/13</v>
      </c>
      <c r="J633" t="str">
        <f>IF(LEN(Hoja2!J633)&gt;150,LEN(Hoja2!J633),"")</f>
        <v/>
      </c>
      <c r="K633" t="str">
        <f>IF(Hoja2!A633&lt;&gt;"", IF(Hoja2!B633&lt;&gt;"", IF(Hoja2!C633&lt;&gt;"", IF(Hoja2!D633&lt;&gt;"", IF(Hoja2!E633&lt;&gt;"", IF(Hoja2!F633&lt;&gt;"", IF(Hoja2!J633&lt;&gt;"","ok",""),""),""),""),""),""),"")</f>
        <v>ok</v>
      </c>
      <c r="L633" t="str">
        <f>IF(Hoja2!A633="'S/F'","--","")</f>
        <v/>
      </c>
      <c r="M633" t="str">
        <f>IF(LEN(Hoja2!C633)&gt;30,Hoja2!C633,"")</f>
        <v/>
      </c>
      <c r="O633" t="str">
        <f>IF(LEN(Hoja2!F633)&gt;110,LEN(Hoja2!F633),"")</f>
        <v/>
      </c>
      <c r="Q633" t="str">
        <f>IF(K633="ok",CONCATENATE(IF(Hoja2!A633="'S/F'","--",""),N633,"INSERT INTO seguimiento_oficios_recepcion_oficio(fecha_captura, folio_interno, no_oficio, dependencia_envia, firma, fecha_oficio, asunto, anexo, captura_id, estatus_id) VALUES ('",CONCATENATE(RIGHT(CONCATENATE("00",DAY(Hoja2!B633)),2),"/",RIGHT(CONCATENATE("00",MONTH(Hoja2!B633)),2),"/",RIGHT(CONCATENATE("00",YEAR(Hoja2!B633)),2)),"',",Hoja2!A633,",'",Hoja2!C633,"','",Hoja2!F633,"','",Hoja2!E633,"','",CONCATENATE(RIGHT(CONCATENATE("00",DAY(Hoja2!D633)),2),"/",RIGHT(CONCATENATE("00",MONTH(Hoja2!D633)),2),"/",RIGHT(CONCATENATE("00",YEAR(Hoja2!D633)),2)),"','",Hoja2!J633,"',","FALSE, 1,8);"), "")</f>
        <v>INSERT INTO seguimiento_oficios_recepcion_oficio(fecha_captura, folio_interno, no_oficio, dependencia_envia, firma, fecha_oficio, asunto, anexo, captura_id, estatus_id) VALUES ('23/01/13',671,'071','SERNAPAM','MARIA ISABEL PADRON BALCAZAR','22/01/13','SOL. BOLETO AEREO PARA EL 24 DE ENERO',FALSE, 1,8);</v>
      </c>
    </row>
    <row r="634" spans="6:17">
      <c r="F634" t="str">
        <f>RIGHT(CONCATENATE("00",DAY(Hoja2!B634)),2)</f>
        <v>23</v>
      </c>
      <c r="G634" t="str">
        <f>CONCATENATE(RIGHT(CONCATENATE("00",DAY(Hoja2!B634)),2),"/",RIGHT(CONCATENATE("00",MONTH(Hoja2!B634)),2),"/",RIGHT(CONCATENATE("00",YEAR(Hoja2!B634)),2))</f>
        <v>23/01/13</v>
      </c>
      <c r="H634" t="str">
        <f>RIGHT(CONCATENATE("00",DAY(Hoja2!D634)),2)</f>
        <v>22</v>
      </c>
      <c r="I634" t="str">
        <f>CONCATENATE(RIGHT(CONCATENATE("00",DAY(Hoja2!D634)),2),"/",RIGHT(CONCATENATE("00",MONTH(Hoja2!D634)),2),"/",RIGHT(CONCATENATE("00",YEAR(Hoja2!D634)),2))</f>
        <v>22/01/13</v>
      </c>
      <c r="J634" t="str">
        <f>IF(LEN(Hoja2!J634)&gt;150,LEN(Hoja2!J634),"")</f>
        <v/>
      </c>
      <c r="K634" t="str">
        <f>IF(Hoja2!A634&lt;&gt;"", IF(Hoja2!B634&lt;&gt;"", IF(Hoja2!C634&lt;&gt;"", IF(Hoja2!D634&lt;&gt;"", IF(Hoja2!E634&lt;&gt;"", IF(Hoja2!F634&lt;&gt;"", IF(Hoja2!J634&lt;&gt;"","ok",""),""),""),""),""),""),"")</f>
        <v>ok</v>
      </c>
      <c r="L634" t="str">
        <f>IF(Hoja2!A634="'S/F'","--","")</f>
        <v/>
      </c>
      <c r="M634" t="str">
        <f>IF(LEN(Hoja2!C634)&gt;30,Hoja2!C634,"")</f>
        <v/>
      </c>
      <c r="O634" t="str">
        <f>IF(LEN(Hoja2!F634)&gt;110,LEN(Hoja2!F634),"")</f>
        <v/>
      </c>
      <c r="Q634" t="str">
        <f>IF(K634="ok",CONCATENATE(IF(Hoja2!A634="'S/F'","--",""),N634,"INSERT INTO seguimiento_oficios_recepcion_oficio(fecha_captura, folio_interno, no_oficio, dependencia_envia, firma, fecha_oficio, asunto, anexo, captura_id, estatus_id) VALUES ('",CONCATENATE(RIGHT(CONCATENATE("00",DAY(Hoja2!B634)),2),"/",RIGHT(CONCATENATE("00",MONTH(Hoja2!B634)),2),"/",RIGHT(CONCATENATE("00",YEAR(Hoja2!B634)),2)),"',",Hoja2!A634,",'",Hoja2!C634,"','",Hoja2!F634,"','",Hoja2!E634,"','",CONCATENATE(RIGHT(CONCATENATE("00",DAY(Hoja2!D634)),2),"/",RIGHT(CONCATENATE("00",MONTH(Hoja2!D634)),2),"/",RIGHT(CONCATENATE("00",YEAR(Hoja2!D634)),2)),"','",Hoja2!J634,"',","FALSE, 1,8);"), "")</f>
        <v>INSERT INTO seguimiento_oficios_recepcion_oficio(fecha_captura, folio_interno, no_oficio, dependencia_envia, firma, fecha_oficio, asunto, anexo, captura_id, estatus_id) VALUES ('23/01/13',672,'0025','SA/SSRM','HECTOR PEREZ GODOY','22/01/13','ENVIAN CONSTANCIA MEDICAPARA QUE SE LE JUSTIFIQUE EL DIA 21 DE ENERO AL C. BARTOLO GARCIA HERNANDEZ',FALSE, 1,8);</v>
      </c>
    </row>
    <row r="635" spans="6:17">
      <c r="F635" t="str">
        <f>RIGHT(CONCATENATE("00",DAY(Hoja2!B635)),2)</f>
        <v>23</v>
      </c>
      <c r="G635" t="str">
        <f>CONCATENATE(RIGHT(CONCATENATE("00",DAY(Hoja2!B635)),2),"/",RIGHT(CONCATENATE("00",MONTH(Hoja2!B635)),2),"/",RIGHT(CONCATENATE("00",YEAR(Hoja2!B635)),2))</f>
        <v>23/01/13</v>
      </c>
      <c r="H635" t="str">
        <f>RIGHT(CONCATENATE("00",DAY(Hoja2!D635)),2)</f>
        <v>23</v>
      </c>
      <c r="I635" t="str">
        <f>CONCATENATE(RIGHT(CONCATENATE("00",DAY(Hoja2!D635)),2),"/",RIGHT(CONCATENATE("00",MONTH(Hoja2!D635)),2),"/",RIGHT(CONCATENATE("00",YEAR(Hoja2!D635)),2))</f>
        <v>23/01/13</v>
      </c>
      <c r="J635" t="str">
        <f>IF(LEN(Hoja2!J635)&gt;150,LEN(Hoja2!J635),"")</f>
        <v/>
      </c>
      <c r="K635" t="str">
        <f>IF(Hoja2!A635&lt;&gt;"", IF(Hoja2!B635&lt;&gt;"", IF(Hoja2!C635&lt;&gt;"", IF(Hoja2!D635&lt;&gt;"", IF(Hoja2!E635&lt;&gt;"", IF(Hoja2!F635&lt;&gt;"", IF(Hoja2!J635&lt;&gt;"","ok",""),""),""),""),""),""),"")</f>
        <v>ok</v>
      </c>
      <c r="L635" t="str">
        <f>IF(Hoja2!A635="'S/F'","--","")</f>
        <v/>
      </c>
      <c r="M635" t="str">
        <f>IF(LEN(Hoja2!C635)&gt;30,Hoja2!C635,"")</f>
        <v/>
      </c>
      <c r="O635" t="str">
        <f>IF(LEN(Hoja2!F635)&gt;110,LEN(Hoja2!F635),"")</f>
        <v/>
      </c>
      <c r="Q635" t="str">
        <f>IF(K635="ok",CONCATENATE(IF(Hoja2!A635="'S/F'","--",""),N635,"INSERT INTO seguimiento_oficios_recepcion_oficio(fecha_captura, folio_interno, no_oficio, dependencia_envia, firma, fecha_oficio, asunto, anexo, captura_id, estatus_id) VALUES ('",CONCATENATE(RIGHT(CONCATENATE("00",DAY(Hoja2!B635)),2),"/",RIGHT(CONCATENATE("00",MONTH(Hoja2!B635)),2),"/",RIGHT(CONCATENATE("00",YEAR(Hoja2!B635)),2)),"',",Hoja2!A635,",'",Hoja2!C635,"','",Hoja2!F635,"','",Hoja2!E635,"','",CONCATENATE(RIGHT(CONCATENATE("00",DAY(Hoja2!D635)),2),"/",RIGHT(CONCATENATE("00",MONTH(Hoja2!D635)),2),"/",RIGHT(CONCATENATE("00",YEAR(Hoja2!D635)),2)),"','",Hoja2!J635,"',","FALSE, 1,8);"), "")</f>
        <v>INSERT INTO seguimiento_oficios_recepcion_oficio(fecha_captura, folio_interno, no_oficio, dependencia_envia, firma, fecha_oficio, asunto, anexo, captura_id, estatus_id) VALUES ('23/01/13',673,'012','SA/SSRH','MARTHA OLIVIA CONTRERAS VALENZUELA','23/01/13','SOL. UNA AGENDA LABORAL CORRELACIONADA 2013, Y UNA AGENDA FISCAL',FALSE, 1,8);</v>
      </c>
    </row>
    <row r="636" spans="6:17">
      <c r="F636" t="str">
        <f>RIGHT(CONCATENATE("00",DAY(Hoja2!B636)),2)</f>
        <v>24</v>
      </c>
      <c r="G636" t="str">
        <f>CONCATENATE(RIGHT(CONCATENATE("00",DAY(Hoja2!B636)),2),"/",RIGHT(CONCATENATE("00",MONTH(Hoja2!B636)),2),"/",RIGHT(CONCATENATE("00",YEAR(Hoja2!B636)),2))</f>
        <v>24/01/13</v>
      </c>
      <c r="H636" t="str">
        <f>RIGHT(CONCATENATE("00",DAY(Hoja2!D636)),2)</f>
        <v>23</v>
      </c>
      <c r="I636" t="str">
        <f>CONCATENATE(RIGHT(CONCATENATE("00",DAY(Hoja2!D636)),2),"/",RIGHT(CONCATENATE("00",MONTH(Hoja2!D636)),2),"/",RIGHT(CONCATENATE("00",YEAR(Hoja2!D636)),2))</f>
        <v>23/01/13</v>
      </c>
      <c r="J636" t="str">
        <f>IF(LEN(Hoja2!J636)&gt;150,LEN(Hoja2!J636),"")</f>
        <v/>
      </c>
      <c r="K636" t="str">
        <f>IF(Hoja2!A636&lt;&gt;"", IF(Hoja2!B636&lt;&gt;"", IF(Hoja2!C636&lt;&gt;"", IF(Hoja2!D636&lt;&gt;"", IF(Hoja2!E636&lt;&gt;"", IF(Hoja2!F636&lt;&gt;"", IF(Hoja2!J636&lt;&gt;"","ok",""),""),""),""),""),""),"")</f>
        <v>ok</v>
      </c>
      <c r="L636" t="str">
        <f>IF(Hoja2!A636="'S/F'","--","")</f>
        <v/>
      </c>
      <c r="M636" t="str">
        <f>IF(LEN(Hoja2!C636)&gt;30,Hoja2!C636,"")</f>
        <v/>
      </c>
      <c r="O636" t="str">
        <f>IF(LEN(Hoja2!F636)&gt;110,LEN(Hoja2!F636),"")</f>
        <v/>
      </c>
      <c r="Q636" t="str">
        <f>IF(K636="ok",CONCATENATE(IF(Hoja2!A636="'S/F'","--",""),N636,"INSERT INTO seguimiento_oficios_recepcion_oficio(fecha_captura, folio_interno, no_oficio, dependencia_envia, firma, fecha_oficio, asunto, anexo, captura_id, estatus_id) VALUES ('",CONCATENATE(RIGHT(CONCATENATE("00",DAY(Hoja2!B636)),2),"/",RIGHT(CONCATENATE("00",MONTH(Hoja2!B636)),2),"/",RIGHT(CONCATENATE("00",YEAR(Hoja2!B636)),2)),"',",Hoja2!A636,",'",Hoja2!C636,"','",Hoja2!F636,"','",Hoja2!E636,"','",CONCATENATE(RIGHT(CONCATENATE("00",DAY(Hoja2!D636)),2),"/",RIGHT(CONCATENATE("00",MONTH(Hoja2!D636)),2),"/",RIGHT(CONCATENATE("00",YEAR(Hoja2!D636)),2)),"','",Hoja2!J636,"',","FALSE, 1,8);"), "")</f>
        <v>INSERT INTO seguimiento_oficios_recepcion_oficio(fecha_captura, folio_interno, no_oficio, dependencia_envia, firma, fecha_oficio, asunto, anexo, captura_id, estatus_id) VALUES ('24/01/13',674,'077','SERNAPAM','MARIA ISABEL PADRON BALCAZAR','23/01/13','ENVIO DE DOCUMENTACION PARA INSTALACION DEL SUBCOMITE',FALSE, 1,8);</v>
      </c>
    </row>
    <row r="637" spans="6:17">
      <c r="F637" t="str">
        <f>RIGHT(CONCATENATE("00",DAY(Hoja2!B637)),2)</f>
        <v>24</v>
      </c>
      <c r="G637" t="str">
        <f>CONCATENATE(RIGHT(CONCATENATE("00",DAY(Hoja2!B637)),2),"/",RIGHT(CONCATENATE("00",MONTH(Hoja2!B637)),2),"/",RIGHT(CONCATENATE("00",YEAR(Hoja2!B637)),2))</f>
        <v>24/01/13</v>
      </c>
      <c r="H637" t="str">
        <f>RIGHT(CONCATENATE("00",DAY(Hoja2!D637)),2)</f>
        <v>22</v>
      </c>
      <c r="I637" t="str">
        <f>CONCATENATE(RIGHT(CONCATENATE("00",DAY(Hoja2!D637)),2),"/",RIGHT(CONCATENATE("00",MONTH(Hoja2!D637)),2),"/",RIGHT(CONCATENATE("00",YEAR(Hoja2!D637)),2))</f>
        <v>22/01/13</v>
      </c>
      <c r="J637" t="str">
        <f>IF(LEN(Hoja2!J637)&gt;150,LEN(Hoja2!J637),"")</f>
        <v/>
      </c>
      <c r="K637" t="str">
        <f>IF(Hoja2!A637&lt;&gt;"", IF(Hoja2!B637&lt;&gt;"", IF(Hoja2!C637&lt;&gt;"", IF(Hoja2!D637&lt;&gt;"", IF(Hoja2!E637&lt;&gt;"", IF(Hoja2!F637&lt;&gt;"", IF(Hoja2!J637&lt;&gt;"","ok",""),""),""),""),""),""),"")</f>
        <v>ok</v>
      </c>
      <c r="L637" t="str">
        <f>IF(Hoja2!A637="'S/F'","--","")</f>
        <v/>
      </c>
      <c r="M637" t="str">
        <f>IF(LEN(Hoja2!C637)&gt;30,Hoja2!C637,"")</f>
        <v/>
      </c>
      <c r="O637" t="str">
        <f>IF(LEN(Hoja2!F637)&gt;110,LEN(Hoja2!F637),"")</f>
        <v/>
      </c>
      <c r="Q637" t="str">
        <f>IF(K637="ok",CONCATENATE(IF(Hoja2!A637="'S/F'","--",""),N637,"INSERT INTO seguimiento_oficios_recepcion_oficio(fecha_captura, folio_interno, no_oficio, dependencia_envia, firma, fecha_oficio, asunto, anexo, captura_id, estatus_id) VALUES ('",CONCATENATE(RIGHT(CONCATENATE("00",DAY(Hoja2!B637)),2),"/",RIGHT(CONCATENATE("00",MONTH(Hoja2!B637)),2),"/",RIGHT(CONCATENATE("00",YEAR(Hoja2!B637)),2)),"',",Hoja2!A637,",'",Hoja2!C637,"','",Hoja2!F637,"','",Hoja2!E637,"','",CONCATENATE(RIGHT(CONCATENATE("00",DAY(Hoja2!D637)),2),"/",RIGHT(CONCATENATE("00",MONTH(Hoja2!D637)),2),"/",RIGHT(CONCATENATE("00",YEAR(Hoja2!D637)),2)),"','",Hoja2!J637,"',","FALSE, 1,8);"), "")</f>
        <v>INSERT INTO seguimiento_oficios_recepcion_oficio(fecha_captura, folio_interno, no_oficio, dependencia_envia, firma, fecha_oficio, asunto, anexo, captura_id, estatus_id) VALUES ('24/01/13',675,'020','CMT','JUAN COLORADO PEREZ','22/01/13','ENVIA RELACION DE FIRMAS AUTORIZAS PARA TRAMITE DE NOMINA',FALSE, 1,8);</v>
      </c>
    </row>
    <row r="638" spans="6:17">
      <c r="F638" t="str">
        <f>RIGHT(CONCATENATE("00",DAY(Hoja2!B638)),2)</f>
        <v>24</v>
      </c>
      <c r="G638" t="str">
        <f>CONCATENATE(RIGHT(CONCATENATE("00",DAY(Hoja2!B638)),2),"/",RIGHT(CONCATENATE("00",MONTH(Hoja2!B638)),2),"/",RIGHT(CONCATENATE("00",YEAR(Hoja2!B638)),2))</f>
        <v>24/01/13</v>
      </c>
      <c r="H638" t="str">
        <f>RIGHT(CONCATENATE("00",DAY(Hoja2!D638)),2)</f>
        <v>24</v>
      </c>
      <c r="I638" t="str">
        <f>CONCATENATE(RIGHT(CONCATENATE("00",DAY(Hoja2!D638)),2),"/",RIGHT(CONCATENATE("00",MONTH(Hoja2!D638)),2),"/",RIGHT(CONCATENATE("00",YEAR(Hoja2!D638)),2))</f>
        <v>24/01/13</v>
      </c>
      <c r="J638" t="str">
        <f>IF(LEN(Hoja2!J638)&gt;150,LEN(Hoja2!J638),"")</f>
        <v/>
      </c>
      <c r="K638" t="str">
        <f>IF(Hoja2!A638&lt;&gt;"", IF(Hoja2!B638&lt;&gt;"", IF(Hoja2!C638&lt;&gt;"", IF(Hoja2!D638&lt;&gt;"", IF(Hoja2!E638&lt;&gt;"", IF(Hoja2!F638&lt;&gt;"", IF(Hoja2!J638&lt;&gt;"","ok",""),""),""),""),""),""),"")</f>
        <v>ok</v>
      </c>
      <c r="L638" t="str">
        <f>IF(Hoja2!A638="'S/F'","--","")</f>
        <v/>
      </c>
      <c r="M638" t="str">
        <f>IF(LEN(Hoja2!C638)&gt;30,Hoja2!C638,"")</f>
        <v/>
      </c>
      <c r="O638" t="str">
        <f>IF(LEN(Hoja2!F638)&gt;110,LEN(Hoja2!F638),"")</f>
        <v/>
      </c>
      <c r="Q638" t="str">
        <f>IF(K638="ok",CONCATENATE(IF(Hoja2!A638="'S/F'","--",""),N638,"INSERT INTO seguimiento_oficios_recepcion_oficio(fecha_captura, folio_interno, no_oficio, dependencia_envia, firma, fecha_oficio, asunto, anexo, captura_id, estatus_id) VALUES ('",CONCATENATE(RIGHT(CONCATENATE("00",DAY(Hoja2!B638)),2),"/",RIGHT(CONCATENATE("00",MONTH(Hoja2!B638)),2),"/",RIGHT(CONCATENATE("00",YEAR(Hoja2!B638)),2)),"',",Hoja2!A638,",'",Hoja2!C638,"','",Hoja2!F638,"','",Hoja2!E638,"','",CONCATENATE(RIGHT(CONCATENATE("00",DAY(Hoja2!D638)),2),"/",RIGHT(CONCATENATE("00",MONTH(Hoja2!D638)),2),"/",RIGHT(CONCATENATE("00",YEAR(Hoja2!D638)),2)),"','",Hoja2!J638,"',","FALSE, 1,8);"), "")</f>
        <v>INSERT INTO seguimiento_oficios_recepcion_oficio(fecha_captura, folio_interno, no_oficio, dependencia_envia, firma, fecha_oficio, asunto, anexo, captura_id, estatus_id) VALUES ('24/01/13',676,'016','SA/DIT','PABLO EDUARDO IBAÑEZ LOPEZ','24/01/13','ENVIAN LICENCIA MEDICA DE  C. EDUARDO MARTIN HIDALGO SILVA',FALSE, 1,8);</v>
      </c>
    </row>
    <row r="639" spans="6:17">
      <c r="F639" t="str">
        <f>RIGHT(CONCATENATE("00",DAY(Hoja2!B639)),2)</f>
        <v>24</v>
      </c>
      <c r="G639" t="str">
        <f>CONCATENATE(RIGHT(CONCATENATE("00",DAY(Hoja2!B639)),2),"/",RIGHT(CONCATENATE("00",MONTH(Hoja2!B639)),2),"/",RIGHT(CONCATENATE("00",YEAR(Hoja2!B639)),2))</f>
        <v>24/01/13</v>
      </c>
      <c r="H639" t="str">
        <f>RIGHT(CONCATENATE("00",DAY(Hoja2!D639)),2)</f>
        <v>24</v>
      </c>
      <c r="I639" t="str">
        <f>CONCATENATE(RIGHT(CONCATENATE("00",DAY(Hoja2!D639)),2),"/",RIGHT(CONCATENATE("00",MONTH(Hoja2!D639)),2),"/",RIGHT(CONCATENATE("00",YEAR(Hoja2!D639)),2))</f>
        <v>24/01/13</v>
      </c>
      <c r="J639" t="str">
        <f>IF(LEN(Hoja2!J639)&gt;150,LEN(Hoja2!J639),"")</f>
        <v/>
      </c>
      <c r="K639" t="str">
        <f>IF(Hoja2!A639&lt;&gt;"", IF(Hoja2!B639&lt;&gt;"", IF(Hoja2!C639&lt;&gt;"", IF(Hoja2!D639&lt;&gt;"", IF(Hoja2!E639&lt;&gt;"", IF(Hoja2!F639&lt;&gt;"", IF(Hoja2!J639&lt;&gt;"","ok",""),""),""),""),""),""),"")</f>
        <v>ok</v>
      </c>
      <c r="L639" t="str">
        <f>IF(Hoja2!A639="'S/F'","--","")</f>
        <v/>
      </c>
      <c r="M639" t="str">
        <f>IF(LEN(Hoja2!C639)&gt;30,Hoja2!C639,"")</f>
        <v/>
      </c>
      <c r="O639" t="str">
        <f>IF(LEN(Hoja2!F639)&gt;110,LEN(Hoja2!F639),"")</f>
        <v/>
      </c>
      <c r="Q639" t="str">
        <f>IF(K639="ok",CONCATENATE(IF(Hoja2!A639="'S/F'","--",""),N639,"INSERT INTO seguimiento_oficios_recepcion_oficio(fecha_captura, folio_interno, no_oficio, dependencia_envia, firma, fecha_oficio, asunto, anexo, captura_id, estatus_id) VALUES ('",CONCATENATE(RIGHT(CONCATENATE("00",DAY(Hoja2!B639)),2),"/",RIGHT(CONCATENATE("00",MONTH(Hoja2!B639)),2),"/",RIGHT(CONCATENATE("00",YEAR(Hoja2!B639)),2)),"',",Hoja2!A639,",'",Hoja2!C639,"','",Hoja2!F639,"','",Hoja2!E639,"','",CONCATENATE(RIGHT(CONCATENATE("00",DAY(Hoja2!D639)),2),"/",RIGHT(CONCATENATE("00",MONTH(Hoja2!D639)),2),"/",RIGHT(CONCATENATE("00",YEAR(Hoja2!D639)),2)),"','",Hoja2!J639,"',","FALSE, 1,8);"), "")</f>
        <v>INSERT INTO seguimiento_oficios_recepcion_oficio(fecha_captura, folio_interno, no_oficio, dependencia_envia, firma, fecha_oficio, asunto, anexo, captura_id, estatus_id) VALUES ('24/01/13',677,'017','SA/DIT','PABLO EDUARDO IBAÑEZ LOPEZ','24/01/13','ENVIAN LICENCIA MEDICA ORIGINAL DE LA C. GUADALUPE VIANEY CASTILLO HERNANDEZ',FALSE, 1,8);</v>
      </c>
    </row>
    <row r="640" spans="6:17">
      <c r="F640" t="str">
        <f>RIGHT(CONCATENATE("00",DAY(Hoja2!B640)),2)</f>
        <v>24</v>
      </c>
      <c r="G640" t="str">
        <f>CONCATENATE(RIGHT(CONCATENATE("00",DAY(Hoja2!B640)),2),"/",RIGHT(CONCATENATE("00",MONTH(Hoja2!B640)),2),"/",RIGHT(CONCATENATE("00",YEAR(Hoja2!B640)),2))</f>
        <v>24/01/13</v>
      </c>
      <c r="H640" t="str">
        <f>RIGHT(CONCATENATE("00",DAY(Hoja2!D640)),2)</f>
        <v>23</v>
      </c>
      <c r="I640" t="str">
        <f>CONCATENATE(RIGHT(CONCATENATE("00",DAY(Hoja2!D640)),2),"/",RIGHT(CONCATENATE("00",MONTH(Hoja2!D640)),2),"/",RIGHT(CONCATENATE("00",YEAR(Hoja2!D640)),2))</f>
        <v>23/01/13</v>
      </c>
      <c r="J640" t="str">
        <f>IF(LEN(Hoja2!J640)&gt;150,LEN(Hoja2!J640),"")</f>
        <v/>
      </c>
      <c r="K640" t="str">
        <f>IF(Hoja2!A640&lt;&gt;"", IF(Hoja2!B640&lt;&gt;"", IF(Hoja2!C640&lt;&gt;"", IF(Hoja2!D640&lt;&gt;"", IF(Hoja2!E640&lt;&gt;"", IF(Hoja2!F640&lt;&gt;"", IF(Hoja2!J640&lt;&gt;"","ok",""),""),""),""),""),""),"")</f>
        <v>ok</v>
      </c>
      <c r="L640" t="str">
        <f>IF(Hoja2!A640="'S/F'","--","")</f>
        <v/>
      </c>
      <c r="M640" t="str">
        <f>IF(LEN(Hoja2!C640)&gt;30,Hoja2!C640,"")</f>
        <v/>
      </c>
      <c r="O640" t="str">
        <f>IF(LEN(Hoja2!F640)&gt;110,LEN(Hoja2!F640),"")</f>
        <v/>
      </c>
      <c r="Q640" t="str">
        <f>IF(K640="ok",CONCATENATE(IF(Hoja2!A640="'S/F'","--",""),N640,"INSERT INTO seguimiento_oficios_recepcion_oficio(fecha_captura, folio_interno, no_oficio, dependencia_envia, firma, fecha_oficio, asunto, anexo, captura_id, estatus_id) VALUES ('",CONCATENATE(RIGHT(CONCATENATE("00",DAY(Hoja2!B640)),2),"/",RIGHT(CONCATENATE("00",MONTH(Hoja2!B640)),2),"/",RIGHT(CONCATENATE("00",YEAR(Hoja2!B640)),2)),"',",Hoja2!A640,",'",Hoja2!C640,"','",Hoja2!F640,"','",Hoja2!E640,"','",CONCATENATE(RIGHT(CONCATENATE("00",DAY(Hoja2!D640)),2),"/",RIGHT(CONCATENATE("00",MONTH(Hoja2!D640)),2),"/",RIGHT(CONCATENATE("00",YEAR(Hoja2!D640)),2)),"','",Hoja2!J640,"',","FALSE, 1,8);"), "")</f>
        <v>INSERT INTO seguimiento_oficios_recepcion_oficio(fecha_captura, folio_interno, no_oficio, dependencia_envia, firma, fecha_oficio, asunto, anexo, captura_id, estatus_id) VALUES ('24/01/13',678,'151','ISSET','RUBEN ALFREDO PERAZA TORRES ','23/01/13','ENVIA PROGRAMA ANUAL DE ADQUISICIONES 2013',FALSE, 1,8);</v>
      </c>
    </row>
    <row r="641" spans="6:17">
      <c r="F641" t="str">
        <f>RIGHT(CONCATENATE("00",DAY(Hoja2!B641)),2)</f>
        <v>24</v>
      </c>
      <c r="G641" t="str">
        <f>CONCATENATE(RIGHT(CONCATENATE("00",DAY(Hoja2!B641)),2),"/",RIGHT(CONCATENATE("00",MONTH(Hoja2!B641)),2),"/",RIGHT(CONCATENATE("00",YEAR(Hoja2!B641)),2))</f>
        <v>24/01/13</v>
      </c>
      <c r="H641" t="str">
        <f>RIGHT(CONCATENATE("00",DAY(Hoja2!D641)),2)</f>
        <v>23</v>
      </c>
      <c r="I641" t="str">
        <f>CONCATENATE(RIGHT(CONCATENATE("00",DAY(Hoja2!D641)),2),"/",RIGHT(CONCATENATE("00",MONTH(Hoja2!D641)),2),"/",RIGHT(CONCATENATE("00",YEAR(Hoja2!D641)),2))</f>
        <v>23/01/13</v>
      </c>
      <c r="J641" t="str">
        <f>IF(LEN(Hoja2!J641)&gt;150,LEN(Hoja2!J641),"")</f>
        <v/>
      </c>
      <c r="K641" t="str">
        <f>IF(Hoja2!A641&lt;&gt;"", IF(Hoja2!B641&lt;&gt;"", IF(Hoja2!C641&lt;&gt;"", IF(Hoja2!D641&lt;&gt;"", IF(Hoja2!E641&lt;&gt;"", IF(Hoja2!F641&lt;&gt;"", IF(Hoja2!J641&lt;&gt;"","ok",""),""),""),""),""),""),"")</f>
        <v>ok</v>
      </c>
      <c r="L641" t="str">
        <f>IF(Hoja2!A641="'S/F'","--","")</f>
        <v/>
      </c>
      <c r="M641" t="str">
        <f>IF(LEN(Hoja2!C641)&gt;30,Hoja2!C641,"")</f>
        <v/>
      </c>
      <c r="O641" t="str">
        <f>IF(LEN(Hoja2!F641)&gt;110,LEN(Hoja2!F641),"")</f>
        <v/>
      </c>
      <c r="Q641" t="str">
        <f>IF(K641="ok",CONCATENATE(IF(Hoja2!A641="'S/F'","--",""),N641,"INSERT INTO seguimiento_oficios_recepcion_oficio(fecha_captura, folio_interno, no_oficio, dependencia_envia, firma, fecha_oficio, asunto, anexo, captura_id, estatus_id) VALUES ('",CONCATENATE(RIGHT(CONCATENATE("00",DAY(Hoja2!B641)),2),"/",RIGHT(CONCATENATE("00",MONTH(Hoja2!B641)),2),"/",RIGHT(CONCATENATE("00",YEAR(Hoja2!B641)),2)),"',",Hoja2!A641,",'",Hoja2!C641,"','",Hoja2!F641,"','",Hoja2!E641,"','",CONCATENATE(RIGHT(CONCATENATE("00",DAY(Hoja2!D641)),2),"/",RIGHT(CONCATENATE("00",MONTH(Hoja2!D641)),2),"/",RIGHT(CONCATENATE("00",YEAR(Hoja2!D641)),2)),"','",Hoja2!J641,"',","FALSE, 1,8);"), "")</f>
        <v>INSERT INTO seguimiento_oficios_recepcion_oficio(fecha_captura, folio_interno, no_oficio, dependencia_envia, firma, fecha_oficio, asunto, anexo, captura_id, estatus_id) VALUES ('24/01/13',679,'005','SA/SSSG','FRANCISCO R.  FUENTES GUTIERREZ SA/SSSG','23/01/13','SOL. RECONTRATACION DE PERSONAL DE LISATA DE RAYA',FALSE, 1,8);</v>
      </c>
    </row>
    <row r="642" spans="6:17">
      <c r="F642" t="str">
        <f>RIGHT(CONCATENATE("00",DAY(Hoja2!B642)),2)</f>
        <v>24</v>
      </c>
      <c r="G642" t="str">
        <f>CONCATENATE(RIGHT(CONCATENATE("00",DAY(Hoja2!B642)),2),"/",RIGHT(CONCATENATE("00",MONTH(Hoja2!B642)),2),"/",RIGHT(CONCATENATE("00",YEAR(Hoja2!B642)),2))</f>
        <v>24/01/13</v>
      </c>
      <c r="H642" t="str">
        <f>RIGHT(CONCATENATE("00",DAY(Hoja2!D642)),2)</f>
        <v>23</v>
      </c>
      <c r="I642" t="str">
        <f>CONCATENATE(RIGHT(CONCATENATE("00",DAY(Hoja2!D642)),2),"/",RIGHT(CONCATENATE("00",MONTH(Hoja2!D642)),2),"/",RIGHT(CONCATENATE("00",YEAR(Hoja2!D642)),2))</f>
        <v>23/01/13</v>
      </c>
      <c r="J642" t="str">
        <f>IF(LEN(Hoja2!J642)&gt;150,LEN(Hoja2!J642),"")</f>
        <v/>
      </c>
      <c r="K642" t="str">
        <f>IF(Hoja2!A642&lt;&gt;"", IF(Hoja2!B642&lt;&gt;"", IF(Hoja2!C642&lt;&gt;"", IF(Hoja2!D642&lt;&gt;"", IF(Hoja2!E642&lt;&gt;"", IF(Hoja2!F642&lt;&gt;"", IF(Hoja2!J642&lt;&gt;"","ok",""),""),""),""),""),""),"")</f>
        <v>ok</v>
      </c>
      <c r="L642" t="str">
        <f>IF(Hoja2!A642="'S/F'","--","")</f>
        <v/>
      </c>
      <c r="M642" t="str">
        <f>IF(LEN(Hoja2!C642)&gt;30,Hoja2!C642,"")</f>
        <v/>
      </c>
      <c r="O642" t="str">
        <f>IF(LEN(Hoja2!F642)&gt;110,LEN(Hoja2!F642),"")</f>
        <v/>
      </c>
      <c r="Q642" t="str">
        <f>IF(K642="ok",CONCATENATE(IF(Hoja2!A642="'S/F'","--",""),N642,"INSERT INTO seguimiento_oficios_recepcion_oficio(fecha_captura, folio_interno, no_oficio, dependencia_envia, firma, fecha_oficio, asunto, anexo, captura_id, estatus_id) VALUES ('",CONCATENATE(RIGHT(CONCATENATE("00",DAY(Hoja2!B642)),2),"/",RIGHT(CONCATENATE("00",MONTH(Hoja2!B642)),2),"/",RIGHT(CONCATENATE("00",YEAR(Hoja2!B642)),2)),"',",Hoja2!A642,",'",Hoja2!C642,"','",Hoja2!F642,"','",Hoja2!E642,"','",CONCATENATE(RIGHT(CONCATENATE("00",DAY(Hoja2!D642)),2),"/",RIGHT(CONCATENATE("00",MONTH(Hoja2!D642)),2),"/",RIGHT(CONCATENATE("00",YEAR(Hoja2!D642)),2)),"','",Hoja2!J642,"',","FALSE, 1,8);"), "")</f>
        <v>INSERT INTO seguimiento_oficios_recepcion_oficio(fecha_captura, folio_interno, no_oficio, dependencia_envia, firma, fecha_oficio, asunto, anexo, captura_id, estatus_id) VALUES ('24/01/13',680,'006','SA/SSSG','FRANCISCO R.  FUENTES GUTIERREZ SA/SSSG','23/01/13','ENVIA REPORTE DE TIEMPO EXTRAORINARIO',FALSE, 1,8);</v>
      </c>
    </row>
    <row r="643" spans="6:17">
      <c r="F643" t="str">
        <f>RIGHT(CONCATENATE("00",DAY(Hoja2!B643)),2)</f>
        <v>24</v>
      </c>
      <c r="G643" t="str">
        <f>CONCATENATE(RIGHT(CONCATENATE("00",DAY(Hoja2!B643)),2),"/",RIGHT(CONCATENATE("00",MONTH(Hoja2!B643)),2),"/",RIGHT(CONCATENATE("00",YEAR(Hoja2!B643)),2))</f>
        <v>24/01/13</v>
      </c>
      <c r="H643" t="str">
        <f>RIGHT(CONCATENATE("00",DAY(Hoja2!D643)),2)</f>
        <v>23</v>
      </c>
      <c r="I643" t="str">
        <f>CONCATENATE(RIGHT(CONCATENATE("00",DAY(Hoja2!D643)),2),"/",RIGHT(CONCATENATE("00",MONTH(Hoja2!D643)),2),"/",RIGHT(CONCATENATE("00",YEAR(Hoja2!D643)),2))</f>
        <v>23/01/13</v>
      </c>
      <c r="J643" t="str">
        <f>IF(LEN(Hoja2!J643)&gt;150,LEN(Hoja2!J643),"")</f>
        <v/>
      </c>
      <c r="K643" t="str">
        <f>IF(Hoja2!A643&lt;&gt;"", IF(Hoja2!B643&lt;&gt;"", IF(Hoja2!C643&lt;&gt;"", IF(Hoja2!D643&lt;&gt;"", IF(Hoja2!E643&lt;&gt;"", IF(Hoja2!F643&lt;&gt;"", IF(Hoja2!J643&lt;&gt;"","ok",""),""),""),""),""),""),"")</f>
        <v>ok</v>
      </c>
      <c r="L643" t="str">
        <f>IF(Hoja2!A643="'S/F'","--","")</f>
        <v/>
      </c>
      <c r="M643" t="str">
        <f>IF(LEN(Hoja2!C643)&gt;30,Hoja2!C643,"")</f>
        <v/>
      </c>
      <c r="O643" t="str">
        <f>IF(LEN(Hoja2!F643)&gt;110,LEN(Hoja2!F643),"")</f>
        <v/>
      </c>
      <c r="Q643" t="str">
        <f>IF(K643="ok",CONCATENATE(IF(Hoja2!A643="'S/F'","--",""),N643,"INSERT INTO seguimiento_oficios_recepcion_oficio(fecha_captura, folio_interno, no_oficio, dependencia_envia, firma, fecha_oficio, asunto, anexo, captura_id, estatus_id) VALUES ('",CONCATENATE(RIGHT(CONCATENATE("00",DAY(Hoja2!B643)),2),"/",RIGHT(CONCATENATE("00",MONTH(Hoja2!B643)),2),"/",RIGHT(CONCATENATE("00",YEAR(Hoja2!B643)),2)),"',",Hoja2!A643,",'",Hoja2!C643,"','",Hoja2!F643,"','",Hoja2!E643,"','",CONCATENATE(RIGHT(CONCATENATE("00",DAY(Hoja2!D643)),2),"/",RIGHT(CONCATENATE("00",MONTH(Hoja2!D643)),2),"/",RIGHT(CONCATENATE("00",YEAR(Hoja2!D643)),2)),"','",Hoja2!J643,"',","FALSE, 1,8);"), "")</f>
        <v>INSERT INTO seguimiento_oficios_recepcion_oficio(fecha_captura, folio_interno, no_oficio, dependencia_envia, firma, fecha_oficio, asunto, anexo, captura_id, estatus_id) VALUES ('24/01/13',681,'056','SA/SSG/DGSG','RAFAEL CONCHA ZURITA','23/01/13','ENVIA LICENCIA MEDICA DEL C. CARMEN PARDO QUEEN',FALSE, 1,8);</v>
      </c>
    </row>
    <row r="644" spans="6:17">
      <c r="F644" t="str">
        <f>RIGHT(CONCATENATE("00",DAY(Hoja2!B644)),2)</f>
        <v>24</v>
      </c>
      <c r="G644" t="str">
        <f>CONCATENATE(RIGHT(CONCATENATE("00",DAY(Hoja2!B644)),2),"/",RIGHT(CONCATENATE("00",MONTH(Hoja2!B644)),2),"/",RIGHT(CONCATENATE("00",YEAR(Hoja2!B644)),2))</f>
        <v>24/01/13</v>
      </c>
      <c r="H644" t="str">
        <f>RIGHT(CONCATENATE("00",DAY(Hoja2!D644)),2)</f>
        <v>23</v>
      </c>
      <c r="I644" t="str">
        <f>CONCATENATE(RIGHT(CONCATENATE("00",DAY(Hoja2!D644)),2),"/",RIGHT(CONCATENATE("00",MONTH(Hoja2!D644)),2),"/",RIGHT(CONCATENATE("00",YEAR(Hoja2!D644)),2))</f>
        <v>23/01/13</v>
      </c>
      <c r="J644" t="str">
        <f>IF(LEN(Hoja2!J644)&gt;150,LEN(Hoja2!J644),"")</f>
        <v/>
      </c>
      <c r="K644" t="str">
        <f>IF(Hoja2!A644&lt;&gt;"", IF(Hoja2!B644&lt;&gt;"", IF(Hoja2!C644&lt;&gt;"", IF(Hoja2!D644&lt;&gt;"", IF(Hoja2!E644&lt;&gt;"", IF(Hoja2!F644&lt;&gt;"", IF(Hoja2!J644&lt;&gt;"","ok",""),""),""),""),""),""),"")</f>
        <v>ok</v>
      </c>
      <c r="L644" t="str">
        <f>IF(Hoja2!A644="'S/F'","--","")</f>
        <v>--</v>
      </c>
      <c r="M644" t="str">
        <f>IF(LEN(Hoja2!C644)&gt;30,Hoja2!C644,"")</f>
        <v/>
      </c>
      <c r="O644" t="str">
        <f>IF(LEN(Hoja2!F644)&gt;110,LEN(Hoja2!F644),"")</f>
        <v/>
      </c>
      <c r="Q644" t="str">
        <f>IF(K644="ok",CONCATENATE(IF(Hoja2!A644="'S/F'","--",""),N644,"INSERT INTO seguimiento_oficios_recepcion_oficio(fecha_captura, folio_interno, no_oficio, dependencia_envia, firma, fecha_oficio, asunto, anexo, captura_id, estatus_id) VALUES ('",CONCATENATE(RIGHT(CONCATENATE("00",DAY(Hoja2!B644)),2),"/",RIGHT(CONCATENATE("00",MONTH(Hoja2!B644)),2),"/",RIGHT(CONCATENATE("00",YEAR(Hoja2!B644)),2)),"',",Hoja2!A644,",'",Hoja2!C644,"','",Hoja2!F644,"','",Hoja2!E644,"','",CONCATENATE(RIGHT(CONCATENATE("00",DAY(Hoja2!D644)),2),"/",RIGHT(CONCATENATE("00",MONTH(Hoja2!D644)),2),"/",RIGHT(CONCATENATE("00",YEAR(Hoja2!D644)),2)),"','",Hoja2!J644,"',","FALSE, 1,8);"), "")</f>
        <v>--INSERT INTO seguimiento_oficios_recepcion_oficio(fecha_captura, folio_interno, no_oficio, dependencia_envia, firma, fecha_oficio, asunto, anexo, captura_id, estatus_id) VALUES ('24/01/13','S/F','S/N','OASIS CASA DE PAZ','LUZ ELENA ARANGO MESA','23/01/13','SOL. VEHICULO EN COMISION',FALSE, 1,8);</v>
      </c>
    </row>
    <row r="645" spans="6:17">
      <c r="F645" t="str">
        <f>RIGHT(CONCATENATE("00",DAY(Hoja2!B645)),2)</f>
        <v>24</v>
      </c>
      <c r="G645" t="str">
        <f>CONCATENATE(RIGHT(CONCATENATE("00",DAY(Hoja2!B645)),2),"/",RIGHT(CONCATENATE("00",MONTH(Hoja2!B645)),2),"/",RIGHT(CONCATENATE("00",YEAR(Hoja2!B645)),2))</f>
        <v>24/01/13</v>
      </c>
      <c r="H645" t="str">
        <f>RIGHT(CONCATENATE("00",DAY(Hoja2!D645)),2)</f>
        <v>23</v>
      </c>
      <c r="I645" t="str">
        <f>CONCATENATE(RIGHT(CONCATENATE("00",DAY(Hoja2!D645)),2),"/",RIGHT(CONCATENATE("00",MONTH(Hoja2!D645)),2),"/",RIGHT(CONCATENATE("00",YEAR(Hoja2!D645)),2))</f>
        <v>23/01/13</v>
      </c>
      <c r="J645" t="str">
        <f>IF(LEN(Hoja2!J645)&gt;150,LEN(Hoja2!J645),"")</f>
        <v/>
      </c>
      <c r="K645" t="str">
        <f>IF(Hoja2!A645&lt;&gt;"", IF(Hoja2!B645&lt;&gt;"", IF(Hoja2!C645&lt;&gt;"", IF(Hoja2!D645&lt;&gt;"", IF(Hoja2!E645&lt;&gt;"", IF(Hoja2!F645&lt;&gt;"", IF(Hoja2!J645&lt;&gt;"","ok",""),""),""),""),""),""),"")</f>
        <v>ok</v>
      </c>
      <c r="L645" t="str">
        <f>IF(Hoja2!A645="'S/F'","--","")</f>
        <v>--</v>
      </c>
      <c r="M645" t="str">
        <f>IF(LEN(Hoja2!C645)&gt;30,Hoja2!C645,"")</f>
        <v/>
      </c>
      <c r="O645" t="str">
        <f>IF(LEN(Hoja2!F645)&gt;110,LEN(Hoja2!F645),"")</f>
        <v/>
      </c>
      <c r="Q645" t="str">
        <f>IF(K645="ok",CONCATENATE(IF(Hoja2!A645="'S/F'","--",""),N645,"INSERT INTO seguimiento_oficios_recepcion_oficio(fecha_captura, folio_interno, no_oficio, dependencia_envia, firma, fecha_oficio, asunto, anexo, captura_id, estatus_id) VALUES ('",CONCATENATE(RIGHT(CONCATENATE("00",DAY(Hoja2!B645)),2),"/",RIGHT(CONCATENATE("00",MONTH(Hoja2!B645)),2),"/",RIGHT(CONCATENATE("00",YEAR(Hoja2!B645)),2)),"',",Hoja2!A645,",'",Hoja2!C645,"','",Hoja2!F645,"','",Hoja2!E645,"','",CONCATENATE(RIGHT(CONCATENATE("00",DAY(Hoja2!D645)),2),"/",RIGHT(CONCATENATE("00",MONTH(Hoja2!D645)),2),"/",RIGHT(CONCATENATE("00",YEAR(Hoja2!D645)),2)),"','",Hoja2!J645,"',","FALSE, 1,8);"), "")</f>
        <v>--INSERT INTO seguimiento_oficios_recepcion_oficio(fecha_captura, folio_interno, no_oficio, dependencia_envia, firma, fecha_oficio, asunto, anexo, captura_id, estatus_id) VALUES ('24/01/13','S/F','S/N','OASIS CASA DE PAZ','LUZ ELENA ARANGO MESA','23/01/13','SOL. ACTUALIZAR LA COMISION DEL VEHICULO DE LA CAMIONETA AZUL DOBLE CABINA 2005',FALSE, 1,8);</v>
      </c>
    </row>
    <row r="646" spans="6:17">
      <c r="F646" t="str">
        <f>RIGHT(CONCATENATE("00",DAY(Hoja2!B646)),2)</f>
        <v>24</v>
      </c>
      <c r="G646" t="str">
        <f>CONCATENATE(RIGHT(CONCATENATE("00",DAY(Hoja2!B646)),2),"/",RIGHT(CONCATENATE("00",MONTH(Hoja2!B646)),2),"/",RIGHT(CONCATENATE("00",YEAR(Hoja2!B646)),2))</f>
        <v>24/01/13</v>
      </c>
      <c r="H646" t="str">
        <f>RIGHT(CONCATENATE("00",DAY(Hoja2!D646)),2)</f>
        <v>04</v>
      </c>
      <c r="I646" t="str">
        <f>CONCATENATE(RIGHT(CONCATENATE("00",DAY(Hoja2!D646)),2),"/",RIGHT(CONCATENATE("00",MONTH(Hoja2!D646)),2),"/",RIGHT(CONCATENATE("00",YEAR(Hoja2!D646)),2))</f>
        <v>04/01/13</v>
      </c>
      <c r="J646" t="str">
        <f>IF(LEN(Hoja2!J646)&gt;150,LEN(Hoja2!J646),"")</f>
        <v/>
      </c>
      <c r="K646" t="str">
        <f>IF(Hoja2!A646&lt;&gt;"", IF(Hoja2!B646&lt;&gt;"", IF(Hoja2!C646&lt;&gt;"", IF(Hoja2!D646&lt;&gt;"", IF(Hoja2!E646&lt;&gt;"", IF(Hoja2!F646&lt;&gt;"", IF(Hoja2!J646&lt;&gt;"","ok",""),""),""),""),""),""),"")</f>
        <v>ok</v>
      </c>
      <c r="L646" t="str">
        <f>IF(Hoja2!A646="'S/F'","--","")</f>
        <v/>
      </c>
      <c r="M646" t="str">
        <f>IF(LEN(Hoja2!C646)&gt;30,Hoja2!C646,"")</f>
        <v/>
      </c>
      <c r="O646" t="str">
        <f>IF(LEN(Hoja2!F646)&gt;110,LEN(Hoja2!F646),"")</f>
        <v/>
      </c>
      <c r="Q646" t="str">
        <f>IF(K646="ok",CONCATENATE(IF(Hoja2!A646="'S/F'","--",""),N646,"INSERT INTO seguimiento_oficios_recepcion_oficio(fecha_captura, folio_interno, no_oficio, dependencia_envia, firma, fecha_oficio, asunto, anexo, captura_id, estatus_id) VALUES ('",CONCATENATE(RIGHT(CONCATENATE("00",DAY(Hoja2!B646)),2),"/",RIGHT(CONCATENATE("00",MONTH(Hoja2!B646)),2),"/",RIGHT(CONCATENATE("00",YEAR(Hoja2!B646)),2)),"',",Hoja2!A646,",'",Hoja2!C646,"','",Hoja2!F646,"','",Hoja2!E646,"','",CONCATENATE(RIGHT(CONCATENATE("00",DAY(Hoja2!D646)),2),"/",RIGHT(CONCATENATE("00",MONTH(Hoja2!D646)),2),"/",RIGHT(CONCATENATE("00",YEAR(Hoja2!D646)),2)),"','",Hoja2!J646,"',","FALSE, 1,8);"), "")</f>
        <v>INSERT INTO seguimiento_oficios_recepcion_oficio(fecha_captura, folio_interno, no_oficio, dependencia_envia, firma, fecha_oficio, asunto, anexo, captura_id, estatus_id) VALUES ('24/01/13',682,'006','INVITAB','AMADA MIRELDA RAMIREZ PEREZ','04/01/13','REMITEN FORMATO DE DRH PARA BAJA DE LA C. THELMA MABEL ZURITA OJEDA',FALSE, 1,8);</v>
      </c>
    </row>
    <row r="647" spans="6:17">
      <c r="F647" t="str">
        <f>RIGHT(CONCATENATE("00",DAY(Hoja2!B647)),2)</f>
        <v>24</v>
      </c>
      <c r="G647" t="str">
        <f>CONCATENATE(RIGHT(CONCATENATE("00",DAY(Hoja2!B647)),2),"/",RIGHT(CONCATENATE("00",MONTH(Hoja2!B647)),2),"/",RIGHT(CONCATENATE("00",YEAR(Hoja2!B647)),2))</f>
        <v>24/01/13</v>
      </c>
      <c r="H647" t="str">
        <f>RIGHT(CONCATENATE("00",DAY(Hoja2!D647)),2)</f>
        <v>21</v>
      </c>
      <c r="I647" t="str">
        <f>CONCATENATE(RIGHT(CONCATENATE("00",DAY(Hoja2!D647)),2),"/",RIGHT(CONCATENATE("00",MONTH(Hoja2!D647)),2),"/",RIGHT(CONCATENATE("00",YEAR(Hoja2!D647)),2))</f>
        <v>21/01/13</v>
      </c>
      <c r="J647" t="str">
        <f>IF(LEN(Hoja2!J647)&gt;150,LEN(Hoja2!J647),"")</f>
        <v/>
      </c>
      <c r="K647" t="str">
        <f>IF(Hoja2!A647&lt;&gt;"", IF(Hoja2!B647&lt;&gt;"", IF(Hoja2!C647&lt;&gt;"", IF(Hoja2!D647&lt;&gt;"", IF(Hoja2!E647&lt;&gt;"", IF(Hoja2!F647&lt;&gt;"", IF(Hoja2!J647&lt;&gt;"","ok",""),""),""),""),""),""),"")</f>
        <v>ok</v>
      </c>
      <c r="L647" t="str">
        <f>IF(Hoja2!A647="'S/F'","--","")</f>
        <v/>
      </c>
      <c r="M647" t="str">
        <f>IF(LEN(Hoja2!C647)&gt;30,Hoja2!C647,"")</f>
        <v/>
      </c>
      <c r="O647" t="str">
        <f>IF(LEN(Hoja2!F647)&gt;110,LEN(Hoja2!F647),"")</f>
        <v/>
      </c>
      <c r="Q647" t="str">
        <f>IF(K647="ok",CONCATENATE(IF(Hoja2!A647="'S/F'","--",""),N647,"INSERT INTO seguimiento_oficios_recepcion_oficio(fecha_captura, folio_interno, no_oficio, dependencia_envia, firma, fecha_oficio, asunto, anexo, captura_id, estatus_id) VALUES ('",CONCATENATE(RIGHT(CONCATENATE("00",DAY(Hoja2!B647)),2),"/",RIGHT(CONCATENATE("00",MONTH(Hoja2!B647)),2),"/",RIGHT(CONCATENATE("00",YEAR(Hoja2!B647)),2)),"',",Hoja2!A647,",'",Hoja2!C647,"','",Hoja2!F647,"','",Hoja2!E647,"','",CONCATENATE(RIGHT(CONCATENATE("00",DAY(Hoja2!D647)),2),"/",RIGHT(CONCATENATE("00",MONTH(Hoja2!D647)),2),"/",RIGHT(CONCATENATE("00",YEAR(Hoja2!D647)),2)),"','",Hoja2!J647,"',","FALSE, 1,8);"), "")</f>
        <v>INSERT INTO seguimiento_oficios_recepcion_oficio(fecha_captura, folio_interno, no_oficio, dependencia_envia, firma, fecha_oficio, asunto, anexo, captura_id, estatus_id) VALUES ('24/01/13',683,'176','EDUCACION','ROSA NELLY TORRES FOCIL','21/01/13','SOLICITAN CLAVE DE ACCESO DEL SISTEMA INTEGRAL DE MODULO',FALSE, 1,8);</v>
      </c>
    </row>
    <row r="648" spans="6:17">
      <c r="F648" t="str">
        <f>RIGHT(CONCATENATE("00",DAY(Hoja2!B648)),2)</f>
        <v>24</v>
      </c>
      <c r="G648" t="str">
        <f>CONCATENATE(RIGHT(CONCATENATE("00",DAY(Hoja2!B648)),2),"/",RIGHT(CONCATENATE("00",MONTH(Hoja2!B648)),2),"/",RIGHT(CONCATENATE("00",YEAR(Hoja2!B648)),2))</f>
        <v>24/01/13</v>
      </c>
      <c r="H648" t="str">
        <f>RIGHT(CONCATENATE("00",DAY(Hoja2!D648)),2)</f>
        <v>23</v>
      </c>
      <c r="I648" t="str">
        <f>CONCATENATE(RIGHT(CONCATENATE("00",DAY(Hoja2!D648)),2),"/",RIGHT(CONCATENATE("00",MONTH(Hoja2!D648)),2),"/",RIGHT(CONCATENATE("00",YEAR(Hoja2!D648)),2))</f>
        <v>23/01/13</v>
      </c>
      <c r="J648" t="str">
        <f>IF(LEN(Hoja2!J648)&gt;150,LEN(Hoja2!J648),"")</f>
        <v/>
      </c>
      <c r="K648" t="str">
        <f>IF(Hoja2!A648&lt;&gt;"", IF(Hoja2!B648&lt;&gt;"", IF(Hoja2!C648&lt;&gt;"", IF(Hoja2!D648&lt;&gt;"", IF(Hoja2!E648&lt;&gt;"", IF(Hoja2!F648&lt;&gt;"", IF(Hoja2!J648&lt;&gt;"","ok",""),""),""),""),""),""),"")</f>
        <v>ok</v>
      </c>
      <c r="L648" t="str">
        <f>IF(Hoja2!A648="'S/F'","--","")</f>
        <v/>
      </c>
      <c r="M648" t="str">
        <f>IF(LEN(Hoja2!C648)&gt;30,Hoja2!C648,"")</f>
        <v/>
      </c>
      <c r="O648" t="str">
        <f>IF(LEN(Hoja2!F648)&gt;110,LEN(Hoja2!F648),"")</f>
        <v/>
      </c>
      <c r="Q648" t="str">
        <f>IF(K648="ok",CONCATENATE(IF(Hoja2!A648="'S/F'","--",""),N648,"INSERT INTO seguimiento_oficios_recepcion_oficio(fecha_captura, folio_interno, no_oficio, dependencia_envia, firma, fecha_oficio, asunto, anexo, captura_id, estatus_id) VALUES ('",CONCATENATE(RIGHT(CONCATENATE("00",DAY(Hoja2!B648)),2),"/",RIGHT(CONCATENATE("00",MONTH(Hoja2!B648)),2),"/",RIGHT(CONCATENATE("00",YEAR(Hoja2!B648)),2)),"',",Hoja2!A648,",'",Hoja2!C648,"','",Hoja2!F648,"','",Hoja2!E648,"','",CONCATENATE(RIGHT(CONCATENATE("00",DAY(Hoja2!D648)),2),"/",RIGHT(CONCATENATE("00",MONTH(Hoja2!D648)),2),"/",RIGHT(CONCATENATE("00",YEAR(Hoja2!D648)),2)),"','",Hoja2!J648,"',","FALSE, 1,8);"), "")</f>
        <v>INSERT INTO seguimiento_oficios_recepcion_oficio(fecha_captura, folio_interno, no_oficio, dependencia_envia, firma, fecha_oficio, asunto, anexo, captura_id, estatus_id) VALUES ('24/01/13',684,'061','INVITAB','JUAN ANTONIO FILIGRANA CASTRO','23/01/13','VALIDACION DE NOMINA DE LISTA DE RAYA',FALSE, 1,8);</v>
      </c>
    </row>
    <row r="649" spans="6:17">
      <c r="F649" t="str">
        <f>RIGHT(CONCATENATE("00",DAY(Hoja2!B649)),2)</f>
        <v>24</v>
      </c>
      <c r="G649" t="str">
        <f>CONCATENATE(RIGHT(CONCATENATE("00",DAY(Hoja2!B649)),2),"/",RIGHT(CONCATENATE("00",MONTH(Hoja2!B649)),2),"/",RIGHT(CONCATENATE("00",YEAR(Hoja2!B649)),2))</f>
        <v>24/01/13</v>
      </c>
      <c r="H649" t="str">
        <f>RIGHT(CONCATENATE("00",DAY(Hoja2!D649)),2)</f>
        <v>22</v>
      </c>
      <c r="I649" t="str">
        <f>CONCATENATE(RIGHT(CONCATENATE("00",DAY(Hoja2!D649)),2),"/",RIGHT(CONCATENATE("00",MONTH(Hoja2!D649)),2),"/",RIGHT(CONCATENATE("00",YEAR(Hoja2!D649)),2))</f>
        <v>22/01/13</v>
      </c>
      <c r="J649" t="str">
        <f>IF(LEN(Hoja2!J649)&gt;150,LEN(Hoja2!J649),"")</f>
        <v/>
      </c>
      <c r="K649" t="str">
        <f>IF(Hoja2!A649&lt;&gt;"", IF(Hoja2!B649&lt;&gt;"", IF(Hoja2!C649&lt;&gt;"", IF(Hoja2!D649&lt;&gt;"", IF(Hoja2!E649&lt;&gt;"", IF(Hoja2!F649&lt;&gt;"", IF(Hoja2!J649&lt;&gt;"","ok",""),""),""),""),""),""),"")</f>
        <v>ok</v>
      </c>
      <c r="L649" t="str">
        <f>IF(Hoja2!A649="'S/F'","--","")</f>
        <v/>
      </c>
      <c r="M649" t="str">
        <f>IF(LEN(Hoja2!C649)&gt;30,Hoja2!C649,"")</f>
        <v/>
      </c>
      <c r="O649" t="str">
        <f>IF(LEN(Hoja2!F649)&gt;110,LEN(Hoja2!F649),"")</f>
        <v/>
      </c>
      <c r="Q649" t="str">
        <f>IF(K649="ok",CONCATENATE(IF(Hoja2!A649="'S/F'","--",""),N649,"INSERT INTO seguimiento_oficios_recepcion_oficio(fecha_captura, folio_interno, no_oficio, dependencia_envia, firma, fecha_oficio, asunto, anexo, captura_id, estatus_id) VALUES ('",CONCATENATE(RIGHT(CONCATENATE("00",DAY(Hoja2!B649)),2),"/",RIGHT(CONCATENATE("00",MONTH(Hoja2!B649)),2),"/",RIGHT(CONCATENATE("00",YEAR(Hoja2!B649)),2)),"',",Hoja2!A649,",'",Hoja2!C649,"','",Hoja2!F649,"','",Hoja2!E649,"','",CONCATENATE(RIGHT(CONCATENATE("00",DAY(Hoja2!D649)),2),"/",RIGHT(CONCATENATE("00",MONTH(Hoja2!D649)),2),"/",RIGHT(CONCATENATE("00",YEAR(Hoja2!D649)),2)),"','",Hoja2!J649,"',","FALSE, 1,8);"), "")</f>
        <v>INSERT INTO seguimiento_oficios_recepcion_oficio(fecha_captura, folio_interno, no_oficio, dependencia_envia, firma, fecha_oficio, asunto, anexo, captura_id, estatus_id) VALUES ('24/01/13',685,'037','INVITAB','JUAN ANTONIO FILIGRANA CASTRO','22/01/13','ENVIAN FORMATO DE ALTA Y BAJA DE LA CATEGORIA DE DIRECTOR A',FALSE, 1,8);</v>
      </c>
    </row>
    <row r="650" spans="6:17">
      <c r="F650" t="str">
        <f>RIGHT(CONCATENATE("00",DAY(Hoja2!B650)),2)</f>
        <v>24</v>
      </c>
      <c r="G650" t="str">
        <f>CONCATENATE(RIGHT(CONCATENATE("00",DAY(Hoja2!B650)),2),"/",RIGHT(CONCATENATE("00",MONTH(Hoja2!B650)),2),"/",RIGHT(CONCATENATE("00",YEAR(Hoja2!B650)),2))</f>
        <v>24/01/13</v>
      </c>
      <c r="H650" t="str">
        <f>RIGHT(CONCATENATE("00",DAY(Hoja2!D650)),2)</f>
        <v>21</v>
      </c>
      <c r="I650" t="str">
        <f>CONCATENATE(RIGHT(CONCATENATE("00",DAY(Hoja2!D650)),2),"/",RIGHT(CONCATENATE("00",MONTH(Hoja2!D650)),2),"/",RIGHT(CONCATENATE("00",YEAR(Hoja2!D650)),2))</f>
        <v>21/01/13</v>
      </c>
      <c r="J650" t="str">
        <f>IF(LEN(Hoja2!J650)&gt;150,LEN(Hoja2!J650),"")</f>
        <v/>
      </c>
      <c r="K650" t="str">
        <f>IF(Hoja2!A650&lt;&gt;"", IF(Hoja2!B650&lt;&gt;"", IF(Hoja2!C650&lt;&gt;"", IF(Hoja2!D650&lt;&gt;"", IF(Hoja2!E650&lt;&gt;"", IF(Hoja2!F650&lt;&gt;"", IF(Hoja2!J650&lt;&gt;"","ok",""),""),""),""),""),""),"")</f>
        <v>ok</v>
      </c>
      <c r="L650" t="str">
        <f>IF(Hoja2!A650="'S/F'","--","")</f>
        <v/>
      </c>
      <c r="M650" t="str">
        <f>IF(LEN(Hoja2!C650)&gt;30,Hoja2!C650,"")</f>
        <v/>
      </c>
      <c r="O650" t="str">
        <f>IF(LEN(Hoja2!F650)&gt;110,LEN(Hoja2!F650),"")</f>
        <v/>
      </c>
      <c r="Q650" t="str">
        <f>IF(K650="ok",CONCATENATE(IF(Hoja2!A650="'S/F'","--",""),N650,"INSERT INTO seguimiento_oficios_recepcion_oficio(fecha_captura, folio_interno, no_oficio, dependencia_envia, firma, fecha_oficio, asunto, anexo, captura_id, estatus_id) VALUES ('",CONCATENATE(RIGHT(CONCATENATE("00",DAY(Hoja2!B650)),2),"/",RIGHT(CONCATENATE("00",MONTH(Hoja2!B650)),2),"/",RIGHT(CONCATENATE("00",YEAR(Hoja2!B650)),2)),"',",Hoja2!A650,",'",Hoja2!C650,"','",Hoja2!F650,"','",Hoja2!E650,"','",CONCATENATE(RIGHT(CONCATENATE("00",DAY(Hoja2!D650)),2),"/",RIGHT(CONCATENATE("00",MONTH(Hoja2!D650)),2),"/",RIGHT(CONCATENATE("00",YEAR(Hoja2!D650)),2)),"','",Hoja2!J650,"',","FALSE, 1,8);"), "")</f>
        <v>INSERT INTO seguimiento_oficios_recepcion_oficio(fecha_captura, folio_interno, no_oficio, dependencia_envia, firma, fecha_oficio, asunto, anexo, captura_id, estatus_id) VALUES ('24/01/13',686,'037','INVITAB','JUAN ANTONIO FILIGRANA CASTRO','21/01/13','AUTORIZACION DE FIRMA',FALSE, 1,8);</v>
      </c>
    </row>
    <row r="651" spans="6:17">
      <c r="F651" t="str">
        <f>RIGHT(CONCATENATE("00",DAY(Hoja2!B651)),2)</f>
        <v>24</v>
      </c>
      <c r="G651" t="str">
        <f>CONCATENATE(RIGHT(CONCATENATE("00",DAY(Hoja2!B651)),2),"/",RIGHT(CONCATENATE("00",MONTH(Hoja2!B651)),2),"/",RIGHT(CONCATENATE("00",YEAR(Hoja2!B651)),2))</f>
        <v>24/01/13</v>
      </c>
      <c r="H651" t="str">
        <f>RIGHT(CONCATENATE("00",DAY(Hoja2!D651)),2)</f>
        <v>24</v>
      </c>
      <c r="I651" t="str">
        <f>CONCATENATE(RIGHT(CONCATENATE("00",DAY(Hoja2!D651)),2),"/",RIGHT(CONCATENATE("00",MONTH(Hoja2!D651)),2),"/",RIGHT(CONCATENATE("00",YEAR(Hoja2!D651)),2))</f>
        <v>24/01/13</v>
      </c>
      <c r="J651" t="str">
        <f>IF(LEN(Hoja2!J651)&gt;150,LEN(Hoja2!J651),"")</f>
        <v/>
      </c>
      <c r="K651" t="str">
        <f>IF(Hoja2!A651&lt;&gt;"", IF(Hoja2!B651&lt;&gt;"", IF(Hoja2!C651&lt;&gt;"", IF(Hoja2!D651&lt;&gt;"", IF(Hoja2!E651&lt;&gt;"", IF(Hoja2!F651&lt;&gt;"", IF(Hoja2!J651&lt;&gt;"","ok",""),""),""),""),""),""),"")</f>
        <v>ok</v>
      </c>
      <c r="L651" t="str">
        <f>IF(Hoja2!A651="'S/F'","--","")</f>
        <v/>
      </c>
      <c r="M651" t="str">
        <f>IF(LEN(Hoja2!C651)&gt;30,Hoja2!C651,"")</f>
        <v/>
      </c>
      <c r="O651" t="str">
        <f>IF(LEN(Hoja2!F651)&gt;110,LEN(Hoja2!F651),"")</f>
        <v/>
      </c>
      <c r="Q651" t="str">
        <f>IF(K651="ok",CONCATENATE(IF(Hoja2!A651="'S/F'","--",""),N651,"INSERT INTO seguimiento_oficios_recepcion_oficio(fecha_captura, folio_interno, no_oficio, dependencia_envia, firma, fecha_oficio, asunto, anexo, captura_id, estatus_id) VALUES ('",CONCATENATE(RIGHT(CONCATENATE("00",DAY(Hoja2!B651)),2),"/",RIGHT(CONCATENATE("00",MONTH(Hoja2!B651)),2),"/",RIGHT(CONCATENATE("00",YEAR(Hoja2!B651)),2)),"',",Hoja2!A651,",'",Hoja2!C651,"','",Hoja2!F651,"','",Hoja2!E651,"','",CONCATENATE(RIGHT(CONCATENATE("00",DAY(Hoja2!D651)),2),"/",RIGHT(CONCATENATE("00",MONTH(Hoja2!D651)),2),"/",RIGHT(CONCATENATE("00",YEAR(Hoja2!D651)),2)),"','",Hoja2!J651,"',","FALSE, 1,8);"), "")</f>
        <v>INSERT INTO seguimiento_oficios_recepcion_oficio(fecha_captura, folio_interno, no_oficio, dependencia_envia, firma, fecha_oficio, asunto, anexo, captura_id, estatus_id) VALUES ('24/01/13',687,'061','SA/SSG/DGSG','RAFAEL CONCHA ZURITA','24/01/13','ENVIA PRENOMINA DEL PERSONAL DE LISTA DE RAYA DEL 19 AL 25 DE ENERO',FALSE, 1,8);</v>
      </c>
    </row>
    <row r="652" spans="6:17">
      <c r="F652" t="str">
        <f>RIGHT(CONCATENATE("00",DAY(Hoja2!B652)),2)</f>
        <v>24</v>
      </c>
      <c r="G652" t="str">
        <f>CONCATENATE(RIGHT(CONCATENATE("00",DAY(Hoja2!B652)),2),"/",RIGHT(CONCATENATE("00",MONTH(Hoja2!B652)),2),"/",RIGHT(CONCATENATE("00",YEAR(Hoja2!B652)),2))</f>
        <v>24/01/13</v>
      </c>
      <c r="H652" t="str">
        <f>RIGHT(CONCATENATE("00",DAY(Hoja2!D652)),2)</f>
        <v>23</v>
      </c>
      <c r="I652" t="str">
        <f>CONCATENATE(RIGHT(CONCATENATE("00",DAY(Hoja2!D652)),2),"/",RIGHT(CONCATENATE("00",MONTH(Hoja2!D652)),2),"/",RIGHT(CONCATENATE("00",YEAR(Hoja2!D652)),2))</f>
        <v>23/01/13</v>
      </c>
      <c r="J652" t="str">
        <f>IF(LEN(Hoja2!J652)&gt;150,LEN(Hoja2!J652),"")</f>
        <v/>
      </c>
      <c r="K652" t="str">
        <f>IF(Hoja2!A652&lt;&gt;"", IF(Hoja2!B652&lt;&gt;"", IF(Hoja2!C652&lt;&gt;"", IF(Hoja2!D652&lt;&gt;"", IF(Hoja2!E652&lt;&gt;"", IF(Hoja2!F652&lt;&gt;"", IF(Hoja2!J652&lt;&gt;"","ok",""),""),""),""),""),""),"")</f>
        <v>ok</v>
      </c>
      <c r="L652" t="str">
        <f>IF(Hoja2!A652="'S/F'","--","")</f>
        <v/>
      </c>
      <c r="M652" t="str">
        <f>IF(LEN(Hoja2!C652)&gt;30,Hoja2!C652,"")</f>
        <v/>
      </c>
      <c r="O652" t="str">
        <f>IF(LEN(Hoja2!F652)&gt;110,LEN(Hoja2!F652),"")</f>
        <v/>
      </c>
      <c r="Q652" t="str">
        <f>IF(K652="ok",CONCATENATE(IF(Hoja2!A652="'S/F'","--",""),N652,"INSERT INTO seguimiento_oficios_recepcion_oficio(fecha_captura, folio_interno, no_oficio, dependencia_envia, firma, fecha_oficio, asunto, anexo, captura_id, estatus_id) VALUES ('",CONCATENATE(RIGHT(CONCATENATE("00",DAY(Hoja2!B652)),2),"/",RIGHT(CONCATENATE("00",MONTH(Hoja2!B652)),2),"/",RIGHT(CONCATENATE("00",YEAR(Hoja2!B652)),2)),"',",Hoja2!A652,",'",Hoja2!C652,"','",Hoja2!F652,"','",Hoja2!E652,"','",CONCATENATE(RIGHT(CONCATENATE("00",DAY(Hoja2!D652)),2),"/",RIGHT(CONCATENATE("00",MONTH(Hoja2!D652)),2),"/",RIGHT(CONCATENATE("00",YEAR(Hoja2!D652)),2)),"','",Hoja2!J652,"',","FALSE, 1,8);"), "")</f>
        <v>INSERT INTO seguimiento_oficios_recepcion_oficio(fecha_captura, folio_interno, no_oficio, dependencia_envia, firma, fecha_oficio, asunto, anexo, captura_id, estatus_id) VALUES ('24/01/13',688,'049','SA/DJ','DORIS LILIANA AZCUAGA GONZALEZ','23/01/13','SOL. FACTURA ORIGINAL DEL VEHICULO MARCA NISSAN MODELO 2012 PLACAS WNA-6247',FALSE, 1,8);</v>
      </c>
    </row>
    <row r="653" spans="6:17">
      <c r="F653" t="str">
        <f>RIGHT(CONCATENATE("00",DAY(Hoja2!B653)),2)</f>
        <v>24</v>
      </c>
      <c r="G653" t="str">
        <f>CONCATENATE(RIGHT(CONCATENATE("00",DAY(Hoja2!B653)),2),"/",RIGHT(CONCATENATE("00",MONTH(Hoja2!B653)),2),"/",RIGHT(CONCATENATE("00",YEAR(Hoja2!B653)),2))</f>
        <v>24/01/13</v>
      </c>
      <c r="H653" t="str">
        <f>RIGHT(CONCATENATE("00",DAY(Hoja2!D653)),2)</f>
        <v>18</v>
      </c>
      <c r="I653" t="str">
        <f>CONCATENATE(RIGHT(CONCATENATE("00",DAY(Hoja2!D653)),2),"/",RIGHT(CONCATENATE("00",MONTH(Hoja2!D653)),2),"/",RIGHT(CONCATENATE("00",YEAR(Hoja2!D653)),2))</f>
        <v>18/01/13</v>
      </c>
      <c r="J653" t="str">
        <f>IF(LEN(Hoja2!J653)&gt;150,LEN(Hoja2!J653),"")</f>
        <v/>
      </c>
      <c r="K653" t="str">
        <f>IF(Hoja2!A653&lt;&gt;"", IF(Hoja2!B653&lt;&gt;"", IF(Hoja2!C653&lt;&gt;"", IF(Hoja2!D653&lt;&gt;"", IF(Hoja2!E653&lt;&gt;"", IF(Hoja2!F653&lt;&gt;"", IF(Hoja2!J653&lt;&gt;"","ok",""),""),""),""),""),""),"")</f>
        <v>ok</v>
      </c>
      <c r="L653" t="str">
        <f>IF(Hoja2!A653="'S/F'","--","")</f>
        <v/>
      </c>
      <c r="M653" t="str">
        <f>IF(LEN(Hoja2!C653)&gt;30,Hoja2!C653,"")</f>
        <v/>
      </c>
      <c r="O653" t="str">
        <f>IF(LEN(Hoja2!F653)&gt;110,LEN(Hoja2!F653),"")</f>
        <v/>
      </c>
      <c r="Q653" t="str">
        <f>IF(K653="ok",CONCATENATE(IF(Hoja2!A653="'S/F'","--",""),N653,"INSERT INTO seguimiento_oficios_recepcion_oficio(fecha_captura, folio_interno, no_oficio, dependencia_envia, firma, fecha_oficio, asunto, anexo, captura_id, estatus_id) VALUES ('",CONCATENATE(RIGHT(CONCATENATE("00",DAY(Hoja2!B653)),2),"/",RIGHT(CONCATENATE("00",MONTH(Hoja2!B653)),2),"/",RIGHT(CONCATENATE("00",YEAR(Hoja2!B653)),2)),"',",Hoja2!A653,",'",Hoja2!C653,"','",Hoja2!F653,"','",Hoja2!E653,"','",CONCATENATE(RIGHT(CONCATENATE("00",DAY(Hoja2!D653)),2),"/",RIGHT(CONCATENATE("00",MONTH(Hoja2!D653)),2),"/",RIGHT(CONCATENATE("00",YEAR(Hoja2!D653)),2)),"','",Hoja2!J653,"',","FALSE, 1,8);"), "")</f>
        <v>INSERT INTO seguimiento_oficios_recepcion_oficio(fecha_captura, folio_interno, no_oficio, dependencia_envia, firma, fecha_oficio, asunto, anexo, captura_id, estatus_id) VALUES ('24/01/13',689,'133','EDUCACION','AURORA DEL CARMEN LOPEZ CAMACHO','18/01/13','SOL. CLAVE DE DESCUENTO Y PARTIDA',FALSE, 1,8);</v>
      </c>
    </row>
    <row r="654" spans="6:17">
      <c r="F654" t="str">
        <f>RIGHT(CONCATENATE("00",DAY(Hoja2!B654)),2)</f>
        <v>24</v>
      </c>
      <c r="G654" t="str">
        <f>CONCATENATE(RIGHT(CONCATENATE("00",DAY(Hoja2!B654)),2),"/",RIGHT(CONCATENATE("00",MONTH(Hoja2!B654)),2),"/",RIGHT(CONCATENATE("00",YEAR(Hoja2!B654)),2))</f>
        <v>24/01/13</v>
      </c>
      <c r="H654" t="str">
        <f>RIGHT(CONCATENATE("00",DAY(Hoja2!D654)),2)</f>
        <v>24</v>
      </c>
      <c r="I654" t="str">
        <f>CONCATENATE(RIGHT(CONCATENATE("00",DAY(Hoja2!D654)),2),"/",RIGHT(CONCATENATE("00",MONTH(Hoja2!D654)),2),"/",RIGHT(CONCATENATE("00",YEAR(Hoja2!D654)),2))</f>
        <v>24/01/13</v>
      </c>
      <c r="J654" t="str">
        <f>IF(LEN(Hoja2!J654)&gt;150,LEN(Hoja2!J654),"")</f>
        <v/>
      </c>
      <c r="K654" t="str">
        <f>IF(Hoja2!A654&lt;&gt;"", IF(Hoja2!B654&lt;&gt;"", IF(Hoja2!C654&lt;&gt;"", IF(Hoja2!D654&lt;&gt;"", IF(Hoja2!E654&lt;&gt;"", IF(Hoja2!F654&lt;&gt;"", IF(Hoja2!J654&lt;&gt;"","ok",""),""),""),""),""),""),"")</f>
        <v>ok</v>
      </c>
      <c r="L654" t="str">
        <f>IF(Hoja2!A654="'S/F'","--","")</f>
        <v/>
      </c>
      <c r="M654" t="str">
        <f>IF(LEN(Hoja2!C654)&gt;30,Hoja2!C654,"")</f>
        <v/>
      </c>
      <c r="O654" t="str">
        <f>IF(LEN(Hoja2!F654)&gt;110,LEN(Hoja2!F654),"")</f>
        <v/>
      </c>
      <c r="Q654" t="str">
        <f>IF(K654="ok",CONCATENATE(IF(Hoja2!A654="'S/F'","--",""),N654,"INSERT INTO seguimiento_oficios_recepcion_oficio(fecha_captura, folio_interno, no_oficio, dependencia_envia, firma, fecha_oficio, asunto, anexo, captura_id, estatus_id) VALUES ('",CONCATENATE(RIGHT(CONCATENATE("00",DAY(Hoja2!B654)),2),"/",RIGHT(CONCATENATE("00",MONTH(Hoja2!B654)),2),"/",RIGHT(CONCATENATE("00",YEAR(Hoja2!B654)),2)),"',",Hoja2!A654,",'",Hoja2!C654,"','",Hoja2!F654,"','",Hoja2!E654,"','",CONCATENATE(RIGHT(CONCATENATE("00",DAY(Hoja2!D654)),2),"/",RIGHT(CONCATENATE("00",MONTH(Hoja2!D654)),2),"/",RIGHT(CONCATENATE("00",YEAR(Hoja2!D654)),2)),"','",Hoja2!J654,"',","FALSE, 1,8);"), "")</f>
        <v>INSERT INTO seguimiento_oficios_recepcion_oficio(fecha_captura, folio_interno, no_oficio, dependencia_envia, firma, fecha_oficio, asunto, anexo, captura_id, estatus_id) VALUES ('24/01/13',690,'020','INST. EST. DE LAS MUJERES','LETICIA DEL CARMEN ROMERO RODRIGUEZ','24/01/13','SOL. DE CANCELACION DE CONTRATO DE ARRENDAMIENTO',FALSE, 1,8);</v>
      </c>
    </row>
    <row r="655" spans="6:17">
      <c r="F655" t="str">
        <f>RIGHT(CONCATENATE("00",DAY(Hoja2!B655)),2)</f>
        <v>24</v>
      </c>
      <c r="G655" t="str">
        <f>CONCATENATE(RIGHT(CONCATENATE("00",DAY(Hoja2!B655)),2),"/",RIGHT(CONCATENATE("00",MONTH(Hoja2!B655)),2),"/",RIGHT(CONCATENATE("00",YEAR(Hoja2!B655)),2))</f>
        <v>24/01/13</v>
      </c>
      <c r="H655" t="str">
        <f>RIGHT(CONCATENATE("00",DAY(Hoja2!D655)),2)</f>
        <v>24</v>
      </c>
      <c r="I655" t="str">
        <f>CONCATENATE(RIGHT(CONCATENATE("00",DAY(Hoja2!D655)),2),"/",RIGHT(CONCATENATE("00",MONTH(Hoja2!D655)),2),"/",RIGHT(CONCATENATE("00",YEAR(Hoja2!D655)),2))</f>
        <v>24/01/13</v>
      </c>
      <c r="J655" t="str">
        <f>IF(LEN(Hoja2!J655)&gt;150,LEN(Hoja2!J655),"")</f>
        <v/>
      </c>
      <c r="K655" t="str">
        <f>IF(Hoja2!A655&lt;&gt;"", IF(Hoja2!B655&lt;&gt;"", IF(Hoja2!C655&lt;&gt;"", IF(Hoja2!D655&lt;&gt;"", IF(Hoja2!E655&lt;&gt;"", IF(Hoja2!F655&lt;&gt;"", IF(Hoja2!J655&lt;&gt;"","ok",""),""),""),""),""),""),"")</f>
        <v>ok</v>
      </c>
      <c r="L655" t="str">
        <f>IF(Hoja2!A655="'S/F'","--","")</f>
        <v/>
      </c>
      <c r="M655" t="str">
        <f>IF(LEN(Hoja2!C655)&gt;30,Hoja2!C655,"")</f>
        <v/>
      </c>
      <c r="O655" t="str">
        <f>IF(LEN(Hoja2!F655)&gt;110,LEN(Hoja2!F655),"")</f>
        <v/>
      </c>
      <c r="Q655" t="str">
        <f>IF(K655="ok",CONCATENATE(IF(Hoja2!A655="'S/F'","--",""),N655,"INSERT INTO seguimiento_oficios_recepcion_oficio(fecha_captura, folio_interno, no_oficio, dependencia_envia, firma, fecha_oficio, asunto, anexo, captura_id, estatus_id) VALUES ('",CONCATENATE(RIGHT(CONCATENATE("00",DAY(Hoja2!B655)),2),"/",RIGHT(CONCATENATE("00",MONTH(Hoja2!B655)),2),"/",RIGHT(CONCATENATE("00",YEAR(Hoja2!B655)),2)),"',",Hoja2!A655,",'",Hoja2!C655,"','",Hoja2!F655,"','",Hoja2!E655,"','",CONCATENATE(RIGHT(CONCATENATE("00",DAY(Hoja2!D655)),2),"/",RIGHT(CONCATENATE("00",MONTH(Hoja2!D655)),2),"/",RIGHT(CONCATENATE("00",YEAR(Hoja2!D655)),2)),"','",Hoja2!J655,"',","FALSE, 1,8);"), "")</f>
        <v>INSERT INTO seguimiento_oficios_recepcion_oficio(fecha_captura, folio_interno, no_oficio, dependencia_envia, firma, fecha_oficio, asunto, anexo, captura_id, estatus_id) VALUES ('24/01/13',691,'045','SDET','CARLOS FRANCISCO RODRIGUEZ ZAPATA','24/01/13','ENVIAN REPORTE PARA COMPENSACION POR DESEMPEÑO',FALSE, 1,8);</v>
      </c>
    </row>
    <row r="656" spans="6:17">
      <c r="F656" t="str">
        <f>RIGHT(CONCATENATE("00",DAY(Hoja2!B656)),2)</f>
        <v>24</v>
      </c>
      <c r="G656" t="str">
        <f>CONCATENATE(RIGHT(CONCATENATE("00",DAY(Hoja2!B656)),2),"/",RIGHT(CONCATENATE("00",MONTH(Hoja2!B656)),2),"/",RIGHT(CONCATENATE("00",YEAR(Hoja2!B656)),2))</f>
        <v>24/01/13</v>
      </c>
      <c r="H656" t="str">
        <f>RIGHT(CONCATENATE("00",DAY(Hoja2!D656)),2)</f>
        <v>23</v>
      </c>
      <c r="I656" t="str">
        <f>CONCATENATE(RIGHT(CONCATENATE("00",DAY(Hoja2!D656)),2),"/",RIGHT(CONCATENATE("00",MONTH(Hoja2!D656)),2),"/",RIGHT(CONCATENATE("00",YEAR(Hoja2!D656)),2))</f>
        <v>23/01/13</v>
      </c>
      <c r="J656" t="str">
        <f>IF(LEN(Hoja2!J656)&gt;150,LEN(Hoja2!J656),"")</f>
        <v/>
      </c>
      <c r="K656" t="str">
        <f>IF(Hoja2!A656&lt;&gt;"", IF(Hoja2!B656&lt;&gt;"", IF(Hoja2!C656&lt;&gt;"", IF(Hoja2!D656&lt;&gt;"", IF(Hoja2!E656&lt;&gt;"", IF(Hoja2!F656&lt;&gt;"", IF(Hoja2!J656&lt;&gt;"","ok",""),""),""),""),""),""),"")</f>
        <v>ok</v>
      </c>
      <c r="L656" t="str">
        <f>IF(Hoja2!A656="'S/F'","--","")</f>
        <v/>
      </c>
      <c r="M656" t="str">
        <f>IF(LEN(Hoja2!C656)&gt;30,Hoja2!C656,"")</f>
        <v/>
      </c>
      <c r="O656" t="str">
        <f>IF(LEN(Hoja2!F656)&gt;110,LEN(Hoja2!F656),"")</f>
        <v/>
      </c>
      <c r="Q656" t="str">
        <f>IF(K656="ok",CONCATENATE(IF(Hoja2!A656="'S/F'","--",""),N656,"INSERT INTO seguimiento_oficios_recepcion_oficio(fecha_captura, folio_interno, no_oficio, dependencia_envia, firma, fecha_oficio, asunto, anexo, captura_id, estatus_id) VALUES ('",CONCATENATE(RIGHT(CONCATENATE("00",DAY(Hoja2!B656)),2),"/",RIGHT(CONCATENATE("00",MONTH(Hoja2!B656)),2),"/",RIGHT(CONCATENATE("00",YEAR(Hoja2!B656)),2)),"',",Hoja2!A656,",'",Hoja2!C656,"','",Hoja2!F656,"','",Hoja2!E656,"','",CONCATENATE(RIGHT(CONCATENATE("00",DAY(Hoja2!D656)),2),"/",RIGHT(CONCATENATE("00",MONTH(Hoja2!D656)),2),"/",RIGHT(CONCATENATE("00",YEAR(Hoja2!D656)),2)),"','",Hoja2!J656,"',","FALSE, 1,8);"), "")</f>
        <v>INSERT INTO seguimiento_oficios_recepcion_oficio(fecha_captura, folio_interno, no_oficio, dependencia_envia, firma, fecha_oficio, asunto, anexo, captura_id, estatus_id) VALUES ('24/01/13',692,'072','SDET','JOSE DE LA CRUZ RUEDA HERNANDEZ','23/01/13','ENVIAN NOMINA DEFINITIVA CORRESPONDIENTE A LA SEGUNDA QUINCENA',FALSE, 1,8);</v>
      </c>
    </row>
    <row r="657" spans="6:17">
      <c r="F657" t="str">
        <f>RIGHT(CONCATENATE("00",DAY(Hoja2!B657)),2)</f>
        <v>24</v>
      </c>
      <c r="G657" t="str">
        <f>CONCATENATE(RIGHT(CONCATENATE("00",DAY(Hoja2!B657)),2),"/",RIGHT(CONCATENATE("00",MONTH(Hoja2!B657)),2),"/",RIGHT(CONCATENATE("00",YEAR(Hoja2!B657)),2))</f>
        <v>24/01/13</v>
      </c>
      <c r="H657" t="str">
        <f>RIGHT(CONCATENATE("00",DAY(Hoja2!D657)),2)</f>
        <v>24</v>
      </c>
      <c r="I657" t="str">
        <f>CONCATENATE(RIGHT(CONCATENATE("00",DAY(Hoja2!D657)),2),"/",RIGHT(CONCATENATE("00",MONTH(Hoja2!D657)),2),"/",RIGHT(CONCATENATE("00",YEAR(Hoja2!D657)),2))</f>
        <v>24/01/13</v>
      </c>
      <c r="J657" t="str">
        <f>IF(LEN(Hoja2!J657)&gt;150,LEN(Hoja2!J657),"")</f>
        <v/>
      </c>
      <c r="K657" t="str">
        <f>IF(Hoja2!A657&lt;&gt;"", IF(Hoja2!B657&lt;&gt;"", IF(Hoja2!C657&lt;&gt;"", IF(Hoja2!D657&lt;&gt;"", IF(Hoja2!E657&lt;&gt;"", IF(Hoja2!F657&lt;&gt;"", IF(Hoja2!J657&lt;&gt;"","ok",""),""),""),""),""),""),"")</f>
        <v>ok</v>
      </c>
      <c r="L657" t="str">
        <f>IF(Hoja2!A657="'S/F'","--","")</f>
        <v/>
      </c>
      <c r="M657" t="str">
        <f>IF(LEN(Hoja2!C657)&gt;30,Hoja2!C657,"")</f>
        <v/>
      </c>
      <c r="O657" t="str">
        <f>IF(LEN(Hoja2!F657)&gt;110,LEN(Hoja2!F657),"")</f>
        <v/>
      </c>
      <c r="Q657" t="str">
        <f>IF(K657="ok",CONCATENATE(IF(Hoja2!A657="'S/F'","--",""),N657,"INSERT INTO seguimiento_oficios_recepcion_oficio(fecha_captura, folio_interno, no_oficio, dependencia_envia, firma, fecha_oficio, asunto, anexo, captura_id, estatus_id) VALUES ('",CONCATENATE(RIGHT(CONCATENATE("00",DAY(Hoja2!B657)),2),"/",RIGHT(CONCATENATE("00",MONTH(Hoja2!B657)),2),"/",RIGHT(CONCATENATE("00",YEAR(Hoja2!B657)),2)),"',",Hoja2!A657,",'",Hoja2!C657,"','",Hoja2!F657,"','",Hoja2!E657,"','",CONCATENATE(RIGHT(CONCATENATE("00",DAY(Hoja2!D657)),2),"/",RIGHT(CONCATENATE("00",MONTH(Hoja2!D657)),2),"/",RIGHT(CONCATENATE("00",YEAR(Hoja2!D657)),2)),"','",Hoja2!J657,"',","FALSE, 1,8);"), "")</f>
        <v>INSERT INTO seguimiento_oficios_recepcion_oficio(fecha_captura, folio_interno, no_oficio, dependencia_envia, firma, fecha_oficio, asunto, anexo, captura_id, estatus_id) VALUES ('24/01/13',693,'S/N','PART.','NORA CONCEPCION CALZADA PALOMEQUE','24/01/13','SOL. CONSTANCIA DE PERCEPCIONES Y RETENCIONES EJERCICIO 2012',FALSE, 1,8);</v>
      </c>
    </row>
    <row r="658" spans="6:17">
      <c r="F658" t="str">
        <f>RIGHT(CONCATENATE("00",DAY(Hoja2!B658)),2)</f>
        <v>24</v>
      </c>
      <c r="G658" t="str">
        <f>CONCATENATE(RIGHT(CONCATENATE("00",DAY(Hoja2!B658)),2),"/",RIGHT(CONCATENATE("00",MONTH(Hoja2!B658)),2),"/",RIGHT(CONCATENATE("00",YEAR(Hoja2!B658)),2))</f>
        <v>24/01/13</v>
      </c>
      <c r="H658" t="str">
        <f>RIGHT(CONCATENATE("00",DAY(Hoja2!D658)),2)</f>
        <v>24</v>
      </c>
      <c r="I658" t="str">
        <f>CONCATENATE(RIGHT(CONCATENATE("00",DAY(Hoja2!D658)),2),"/",RIGHT(CONCATENATE("00",MONTH(Hoja2!D658)),2),"/",RIGHT(CONCATENATE("00",YEAR(Hoja2!D658)),2))</f>
        <v>24/05/13</v>
      </c>
      <c r="J658" t="str">
        <f>IF(LEN(Hoja2!J658)&gt;150,LEN(Hoja2!J658),"")</f>
        <v/>
      </c>
      <c r="K658" t="str">
        <f>IF(Hoja2!A658&lt;&gt;"", IF(Hoja2!B658&lt;&gt;"", IF(Hoja2!C658&lt;&gt;"", IF(Hoja2!D658&lt;&gt;"", IF(Hoja2!E658&lt;&gt;"", IF(Hoja2!F658&lt;&gt;"", IF(Hoja2!J658&lt;&gt;"","ok",""),""),""),""),""),""),"")</f>
        <v>ok</v>
      </c>
      <c r="L658" t="str">
        <f>IF(Hoja2!A658="'S/F'","--","")</f>
        <v/>
      </c>
      <c r="M658" t="str">
        <f>IF(LEN(Hoja2!C658)&gt;30,Hoja2!C658,"")</f>
        <v/>
      </c>
      <c r="O658" t="str">
        <f>IF(LEN(Hoja2!F658)&gt;110,LEN(Hoja2!F658),"")</f>
        <v/>
      </c>
      <c r="Q658" t="str">
        <f>IF(K658="ok",CONCATENATE(IF(Hoja2!A658="'S/F'","--",""),N658,"INSERT INTO seguimiento_oficios_recepcion_oficio(fecha_captura, folio_interno, no_oficio, dependencia_envia, firma, fecha_oficio, asunto, anexo, captura_id, estatus_id) VALUES ('",CONCATENATE(RIGHT(CONCATENATE("00",DAY(Hoja2!B658)),2),"/",RIGHT(CONCATENATE("00",MONTH(Hoja2!B658)),2),"/",RIGHT(CONCATENATE("00",YEAR(Hoja2!B658)),2)),"',",Hoja2!A658,",'",Hoja2!C658,"','",Hoja2!F658,"','",Hoja2!E658,"','",CONCATENATE(RIGHT(CONCATENATE("00",DAY(Hoja2!D658)),2),"/",RIGHT(CONCATENATE("00",MONTH(Hoja2!D658)),2),"/",RIGHT(CONCATENATE("00",YEAR(Hoja2!D658)),2)),"','",Hoja2!J658,"',","FALSE, 1,8);"), "")</f>
        <v>INSERT INTO seguimiento_oficios_recepcion_oficio(fecha_captura, folio_interno, no_oficio, dependencia_envia, firma, fecha_oficio, asunto, anexo, captura_id, estatus_id) VALUES ('24/01/13',694,'205','SRIA. DE CONT.','MARTHA PATRICIA JIMENEZ OROPEZA','24/05/13','ENVIAN REPORTE PARA COMPENSACION POR DESEMPEÑO',FALSE, 1,8);</v>
      </c>
    </row>
    <row r="659" spans="6:17">
      <c r="F659" t="str">
        <f>RIGHT(CONCATENATE("00",DAY(Hoja2!B659)),2)</f>
        <v>24</v>
      </c>
      <c r="G659" t="str">
        <f>CONCATENATE(RIGHT(CONCATENATE("00",DAY(Hoja2!B659)),2),"/",RIGHT(CONCATENATE("00",MONTH(Hoja2!B659)),2),"/",RIGHT(CONCATENATE("00",YEAR(Hoja2!B659)),2))</f>
        <v>24/01/13</v>
      </c>
      <c r="H659" t="str">
        <f>RIGHT(CONCATENATE("00",DAY(Hoja2!D659)),2)</f>
        <v>22</v>
      </c>
      <c r="I659" t="str">
        <f>CONCATENATE(RIGHT(CONCATENATE("00",DAY(Hoja2!D659)),2),"/",RIGHT(CONCATENATE("00",MONTH(Hoja2!D659)),2),"/",RIGHT(CONCATENATE("00",YEAR(Hoja2!D659)),2))</f>
        <v>22/01/13</v>
      </c>
      <c r="J659" t="str">
        <f>IF(LEN(Hoja2!J659)&gt;150,LEN(Hoja2!J659),"")</f>
        <v/>
      </c>
      <c r="K659" t="str">
        <f>IF(Hoja2!A659&lt;&gt;"", IF(Hoja2!B659&lt;&gt;"", IF(Hoja2!C659&lt;&gt;"", IF(Hoja2!D659&lt;&gt;"", IF(Hoja2!E659&lt;&gt;"", IF(Hoja2!F659&lt;&gt;"", IF(Hoja2!J659&lt;&gt;"","ok",""),""),""),""),""),""),"")</f>
        <v>ok</v>
      </c>
      <c r="L659" t="str">
        <f>IF(Hoja2!A659="'S/F'","--","")</f>
        <v/>
      </c>
      <c r="M659" t="str">
        <f>IF(LEN(Hoja2!C659)&gt;30,Hoja2!C659,"")</f>
        <v/>
      </c>
      <c r="O659" t="str">
        <f>IF(LEN(Hoja2!F659)&gt;110,LEN(Hoja2!F659),"")</f>
        <v/>
      </c>
      <c r="Q659" t="str">
        <f>IF(K659="ok",CONCATENATE(IF(Hoja2!A659="'S/F'","--",""),N659,"INSERT INTO seguimiento_oficios_recepcion_oficio(fecha_captura, folio_interno, no_oficio, dependencia_envia, firma, fecha_oficio, asunto, anexo, captura_id, estatus_id) VALUES ('",CONCATENATE(RIGHT(CONCATENATE("00",DAY(Hoja2!B659)),2),"/",RIGHT(CONCATENATE("00",MONTH(Hoja2!B659)),2),"/",RIGHT(CONCATENATE("00",YEAR(Hoja2!B659)),2)),"',",Hoja2!A659,",'",Hoja2!C659,"','",Hoja2!F659,"','",Hoja2!E659,"','",CONCATENATE(RIGHT(CONCATENATE("00",DAY(Hoja2!D659)),2),"/",RIGHT(CONCATENATE("00",MONTH(Hoja2!D659)),2),"/",RIGHT(CONCATENATE("00",YEAR(Hoja2!D659)),2)),"','",Hoja2!J659,"',","FALSE, 1,8);"), "")</f>
        <v>INSERT INTO seguimiento_oficios_recepcion_oficio(fecha_captura, folio_interno, no_oficio, dependencia_envia, firma, fecha_oficio, asunto, anexo, captura_id, estatus_id) VALUES ('24/01/13',695,'150','SRIA. DE CONT.','MARTHA PATRICIA JIMENEZ OROPEZA','22/01/13','ALTA DE USUARIO AL SUBSITEMA DE COMPRAS DEL SIGG',FALSE, 1,8);</v>
      </c>
    </row>
    <row r="660" spans="6:17">
      <c r="F660" t="str">
        <f>RIGHT(CONCATENATE("00",DAY(Hoja2!B660)),2)</f>
        <v>24</v>
      </c>
      <c r="G660" t="str">
        <f>CONCATENATE(RIGHT(CONCATENATE("00",DAY(Hoja2!B660)),2),"/",RIGHT(CONCATENATE("00",MONTH(Hoja2!B660)),2),"/",RIGHT(CONCATENATE("00",YEAR(Hoja2!B660)),2))</f>
        <v>24/01/13</v>
      </c>
      <c r="H660" t="str">
        <f>RIGHT(CONCATENATE("00",DAY(Hoja2!D660)),2)</f>
        <v>23</v>
      </c>
      <c r="I660" t="str">
        <f>CONCATENATE(RIGHT(CONCATENATE("00",DAY(Hoja2!D660)),2),"/",RIGHT(CONCATENATE("00",MONTH(Hoja2!D660)),2),"/",RIGHT(CONCATENATE("00",YEAR(Hoja2!D660)),2))</f>
        <v>23/01/13</v>
      </c>
      <c r="J660" t="str">
        <f>IF(LEN(Hoja2!J660)&gt;150,LEN(Hoja2!J660),"")</f>
        <v/>
      </c>
      <c r="K660" t="str">
        <f>IF(Hoja2!A660&lt;&gt;"", IF(Hoja2!B660&lt;&gt;"", IF(Hoja2!C660&lt;&gt;"", IF(Hoja2!D660&lt;&gt;"", IF(Hoja2!E660&lt;&gt;"", IF(Hoja2!F660&lt;&gt;"", IF(Hoja2!J660&lt;&gt;"","ok",""),""),""),""),""),""),"")</f>
        <v>ok</v>
      </c>
      <c r="L660" t="str">
        <f>IF(Hoja2!A660="'S/F'","--","")</f>
        <v/>
      </c>
      <c r="M660" t="str">
        <f>IF(LEN(Hoja2!C660)&gt;30,Hoja2!C660,"")</f>
        <v/>
      </c>
      <c r="O660" t="str">
        <f>IF(LEN(Hoja2!F660)&gt;110,LEN(Hoja2!F660),"")</f>
        <v/>
      </c>
      <c r="Q660" t="str">
        <f>IF(K660="ok",CONCATENATE(IF(Hoja2!A660="'S/F'","--",""),N660,"INSERT INTO seguimiento_oficios_recepcion_oficio(fecha_captura, folio_interno, no_oficio, dependencia_envia, firma, fecha_oficio, asunto, anexo, captura_id, estatus_id) VALUES ('",CONCATENATE(RIGHT(CONCATENATE("00",DAY(Hoja2!B660)),2),"/",RIGHT(CONCATENATE("00",MONTH(Hoja2!B660)),2),"/",RIGHT(CONCATENATE("00",YEAR(Hoja2!B660)),2)),"',",Hoja2!A660,",'",Hoja2!C660,"','",Hoja2!F660,"','",Hoja2!E660,"','",CONCATENATE(RIGHT(CONCATENATE("00",DAY(Hoja2!D660)),2),"/",RIGHT(CONCATENATE("00",MONTH(Hoja2!D660)),2),"/",RIGHT(CONCATENATE("00",YEAR(Hoja2!D660)),2)),"','",Hoja2!J660,"',","FALSE, 1,8);"), "")</f>
        <v>INSERT INTO seguimiento_oficios_recepcion_oficio(fecha_captura, folio_interno, no_oficio, dependencia_envia, firma, fecha_oficio, asunto, anexo, captura_id, estatus_id) VALUES ('24/01/13',696,'099','CGAJ','JUAN JOSE PERALTA FOCIL','23/01/13','ACCESO AL MODULO DE PARTIDAS CENTRALIZADAS',FALSE, 1,8);</v>
      </c>
    </row>
    <row r="661" spans="6:17">
      <c r="F661" t="str">
        <f>RIGHT(CONCATENATE("00",DAY(Hoja2!B661)),2)</f>
        <v>24</v>
      </c>
      <c r="G661" t="str">
        <f>CONCATENATE(RIGHT(CONCATENATE("00",DAY(Hoja2!B661)),2),"/",RIGHT(CONCATENATE("00",MONTH(Hoja2!B661)),2),"/",RIGHT(CONCATENATE("00",YEAR(Hoja2!B661)),2))</f>
        <v>24/01/13</v>
      </c>
      <c r="H661" t="str">
        <f>RIGHT(CONCATENATE("00",DAY(Hoja2!D661)),2)</f>
        <v>21</v>
      </c>
      <c r="I661" t="str">
        <f>CONCATENATE(RIGHT(CONCATENATE("00",DAY(Hoja2!D661)),2),"/",RIGHT(CONCATENATE("00",MONTH(Hoja2!D661)),2),"/",RIGHT(CONCATENATE("00",YEAR(Hoja2!D661)),2))</f>
        <v>21/01/13</v>
      </c>
      <c r="J661" t="str">
        <f>IF(LEN(Hoja2!J661)&gt;150,LEN(Hoja2!J661),"")</f>
        <v/>
      </c>
      <c r="K661" t="str">
        <f>IF(Hoja2!A661&lt;&gt;"", IF(Hoja2!B661&lt;&gt;"", IF(Hoja2!C661&lt;&gt;"", IF(Hoja2!D661&lt;&gt;"", IF(Hoja2!E661&lt;&gt;"", IF(Hoja2!F661&lt;&gt;"", IF(Hoja2!J661&lt;&gt;"","ok",""),""),""),""),""),""),"")</f>
        <v>ok</v>
      </c>
      <c r="L661" t="str">
        <f>IF(Hoja2!A661="'S/F'","--","")</f>
        <v/>
      </c>
      <c r="M661" t="str">
        <f>IF(LEN(Hoja2!C661)&gt;30,Hoja2!C661,"")</f>
        <v/>
      </c>
      <c r="O661" t="str">
        <f>IF(LEN(Hoja2!F661)&gt;110,LEN(Hoja2!F661),"")</f>
        <v/>
      </c>
      <c r="Q661" t="str">
        <f>IF(K661="ok",CONCATENATE(IF(Hoja2!A661="'S/F'","--",""),N661,"INSERT INTO seguimiento_oficios_recepcion_oficio(fecha_captura, folio_interno, no_oficio, dependencia_envia, firma, fecha_oficio, asunto, anexo, captura_id, estatus_id) VALUES ('",CONCATENATE(RIGHT(CONCATENATE("00",DAY(Hoja2!B661)),2),"/",RIGHT(CONCATENATE("00",MONTH(Hoja2!B661)),2),"/",RIGHT(CONCATENATE("00",YEAR(Hoja2!B661)),2)),"',",Hoja2!A661,",'",Hoja2!C661,"','",Hoja2!F661,"','",Hoja2!E661,"','",CONCATENATE(RIGHT(CONCATENATE("00",DAY(Hoja2!D661)),2),"/",RIGHT(CONCATENATE("00",MONTH(Hoja2!D661)),2),"/",RIGHT(CONCATENATE("00",YEAR(Hoja2!D661)),2)),"','",Hoja2!J661,"',","FALSE, 1,8);"), "")</f>
        <v>INSERT INTO seguimiento_oficios_recepcion_oficio(fecha_captura, folio_interno, no_oficio, dependencia_envia, firma, fecha_oficio, asunto, anexo, captura_id, estatus_id) VALUES ('24/01/13',697,'039','INVITAB','JUAN ANTONIO FILIGRANA CASTRO','21/01/13','ENVIAN REPORTE PARA COMPENSACION POR DESEMPEÑO',FALSE, 1,8);</v>
      </c>
    </row>
    <row r="662" spans="6:17">
      <c r="F662" t="str">
        <f>RIGHT(CONCATENATE("00",DAY(Hoja2!B662)),2)</f>
        <v>24</v>
      </c>
      <c r="G662" t="str">
        <f>CONCATENATE(RIGHT(CONCATENATE("00",DAY(Hoja2!B662)),2),"/",RIGHT(CONCATENATE("00",MONTH(Hoja2!B662)),2),"/",RIGHT(CONCATENATE("00",YEAR(Hoja2!B662)),2))</f>
        <v>24/01/13</v>
      </c>
      <c r="H662" t="str">
        <f>RIGHT(CONCATENATE("00",DAY(Hoja2!D662)),2)</f>
        <v>22</v>
      </c>
      <c r="I662" t="str">
        <f>CONCATENATE(RIGHT(CONCATENATE("00",DAY(Hoja2!D662)),2),"/",RIGHT(CONCATENATE("00",MONTH(Hoja2!D662)),2),"/",RIGHT(CONCATENATE("00",YEAR(Hoja2!D662)),2))</f>
        <v>22/01/13</v>
      </c>
      <c r="J662" t="str">
        <f>IF(LEN(Hoja2!J662)&gt;150,LEN(Hoja2!J662),"")</f>
        <v/>
      </c>
      <c r="K662" t="str">
        <f>IF(Hoja2!A662&lt;&gt;"", IF(Hoja2!B662&lt;&gt;"", IF(Hoja2!C662&lt;&gt;"", IF(Hoja2!D662&lt;&gt;"", IF(Hoja2!E662&lt;&gt;"", IF(Hoja2!F662&lt;&gt;"", IF(Hoja2!J662&lt;&gt;"","ok",""),""),""),""),""),""),"")</f>
        <v>ok</v>
      </c>
      <c r="L662" t="str">
        <f>IF(Hoja2!A662="'S/F'","--","")</f>
        <v/>
      </c>
      <c r="M662" t="str">
        <f>IF(LEN(Hoja2!C662)&gt;30,Hoja2!C662,"")</f>
        <v/>
      </c>
      <c r="O662" t="str">
        <f>IF(LEN(Hoja2!F662)&gt;110,LEN(Hoja2!F662),"")</f>
        <v/>
      </c>
      <c r="Q662" t="str">
        <f>IF(K662="ok",CONCATENATE(IF(Hoja2!A662="'S/F'","--",""),N662,"INSERT INTO seguimiento_oficios_recepcion_oficio(fecha_captura, folio_interno, no_oficio, dependencia_envia, firma, fecha_oficio, asunto, anexo, captura_id, estatus_id) VALUES ('",CONCATENATE(RIGHT(CONCATENATE("00",DAY(Hoja2!B662)),2),"/",RIGHT(CONCATENATE("00",MONTH(Hoja2!B662)),2),"/",RIGHT(CONCATENATE("00",YEAR(Hoja2!B662)),2)),"',",Hoja2!A662,",'",Hoja2!C662,"','",Hoja2!F662,"','",Hoja2!E662,"','",CONCATENATE(RIGHT(CONCATENATE("00",DAY(Hoja2!D662)),2),"/",RIGHT(CONCATENATE("00",MONTH(Hoja2!D662)),2),"/",RIGHT(CONCATENATE("00",YEAR(Hoja2!D662)),2)),"','",Hoja2!J662,"',","FALSE, 1,8);"), "")</f>
        <v>INSERT INTO seguimiento_oficios_recepcion_oficio(fecha_captura, folio_interno, no_oficio, dependencia_envia, firma, fecha_oficio, asunto, anexo, captura_id, estatus_id) VALUES ('24/01/13',698,'035','SCT','JOSE ANTONIO DE LA VEGA ASMITIA','22/01/13','SOL. CREACION DE LA CLAVE DE ACCESO AL MODULO DE PARTIDAS CENTRALIZADAS SISTEMA INTEGRAL DE GESTION GUB.',FALSE, 1,8);</v>
      </c>
    </row>
    <row r="663" spans="6:17">
      <c r="F663" t="str">
        <f>RIGHT(CONCATENATE("00",DAY(Hoja2!B663)),2)</f>
        <v>24</v>
      </c>
      <c r="G663" t="str">
        <f>CONCATENATE(RIGHT(CONCATENATE("00",DAY(Hoja2!B663)),2),"/",RIGHT(CONCATENATE("00",MONTH(Hoja2!B663)),2),"/",RIGHT(CONCATENATE("00",YEAR(Hoja2!B663)),2))</f>
        <v>24/01/13</v>
      </c>
      <c r="H663" t="str">
        <f>RIGHT(CONCATENATE("00",DAY(Hoja2!D663)),2)</f>
        <v>23</v>
      </c>
      <c r="I663" t="str">
        <f>CONCATENATE(RIGHT(CONCATENATE("00",DAY(Hoja2!D663)),2),"/",RIGHT(CONCATENATE("00",MONTH(Hoja2!D663)),2),"/",RIGHT(CONCATENATE("00",YEAR(Hoja2!D663)),2))</f>
        <v>23/01/13</v>
      </c>
      <c r="J663" t="str">
        <f>IF(LEN(Hoja2!J663)&gt;150,LEN(Hoja2!J663),"")</f>
        <v/>
      </c>
      <c r="K663" t="str">
        <f>IF(Hoja2!A663&lt;&gt;"", IF(Hoja2!B663&lt;&gt;"", IF(Hoja2!C663&lt;&gt;"", IF(Hoja2!D663&lt;&gt;"", IF(Hoja2!E663&lt;&gt;"", IF(Hoja2!F663&lt;&gt;"", IF(Hoja2!J663&lt;&gt;"","ok",""),""),""),""),""),""),"")</f>
        <v>ok</v>
      </c>
      <c r="L663" t="str">
        <f>IF(Hoja2!A663="'S/F'","--","")</f>
        <v/>
      </c>
      <c r="M663" t="str">
        <f>IF(LEN(Hoja2!C663)&gt;30,Hoja2!C663,"")</f>
        <v/>
      </c>
      <c r="O663" t="str">
        <f>IF(LEN(Hoja2!F663)&gt;110,LEN(Hoja2!F663),"")</f>
        <v/>
      </c>
      <c r="Q663" t="str">
        <f>IF(K663="ok",CONCATENATE(IF(Hoja2!A663="'S/F'","--",""),N663,"INSERT INTO seguimiento_oficios_recepcion_oficio(fecha_captura, folio_interno, no_oficio, dependencia_envia, firma, fecha_oficio, asunto, anexo, captura_id, estatus_id) VALUES ('",CONCATENATE(RIGHT(CONCATENATE("00",DAY(Hoja2!B663)),2),"/",RIGHT(CONCATENATE("00",MONTH(Hoja2!B663)),2),"/",RIGHT(CONCATENATE("00",YEAR(Hoja2!B663)),2)),"',",Hoja2!A663,",'",Hoja2!C663,"','",Hoja2!F663,"','",Hoja2!E663,"','",CONCATENATE(RIGHT(CONCATENATE("00",DAY(Hoja2!D663)),2),"/",RIGHT(CONCATENATE("00",MONTH(Hoja2!D663)),2),"/",RIGHT(CONCATENATE("00",YEAR(Hoja2!D663)),2)),"','",Hoja2!J663,"',","FALSE, 1,8);"), "")</f>
        <v>INSERT INTO seguimiento_oficios_recepcion_oficio(fecha_captura, folio_interno, no_oficio, dependencia_envia, firma, fecha_oficio, asunto, anexo, captura_id, estatus_id) VALUES ('24/01/13',699,'122','CEAS','GUILLERMO CORTAZAR GUTIERREZ','23/01/13','INTEGRACION DEL SUBCOMITE',FALSE, 1,8);</v>
      </c>
    </row>
    <row r="664" spans="6:17">
      <c r="F664" t="str">
        <f>RIGHT(CONCATENATE("00",DAY(Hoja2!B664)),2)</f>
        <v>24</v>
      </c>
      <c r="G664" t="str">
        <f>CONCATENATE(RIGHT(CONCATENATE("00",DAY(Hoja2!B664)),2),"/",RIGHT(CONCATENATE("00",MONTH(Hoja2!B664)),2),"/",RIGHT(CONCATENATE("00",YEAR(Hoja2!B664)),2))</f>
        <v>24/01/13</v>
      </c>
      <c r="H664" t="str">
        <f>RIGHT(CONCATENATE("00",DAY(Hoja2!D664)),2)</f>
        <v>23</v>
      </c>
      <c r="I664" t="str">
        <f>CONCATENATE(RIGHT(CONCATENATE("00",DAY(Hoja2!D664)),2),"/",RIGHT(CONCATENATE("00",MONTH(Hoja2!D664)),2),"/",RIGHT(CONCATENATE("00",YEAR(Hoja2!D664)),2))</f>
        <v>23/01/13</v>
      </c>
      <c r="J664" t="str">
        <f>IF(LEN(Hoja2!J664)&gt;150,LEN(Hoja2!J664),"")</f>
        <v/>
      </c>
      <c r="K664" t="str">
        <f>IF(Hoja2!A664&lt;&gt;"", IF(Hoja2!B664&lt;&gt;"", IF(Hoja2!C664&lt;&gt;"", IF(Hoja2!D664&lt;&gt;"", IF(Hoja2!E664&lt;&gt;"", IF(Hoja2!F664&lt;&gt;"", IF(Hoja2!J664&lt;&gt;"","ok",""),""),""),""),""),""),"")</f>
        <v>ok</v>
      </c>
      <c r="L664" t="str">
        <f>IF(Hoja2!A664="'S/F'","--","")</f>
        <v/>
      </c>
      <c r="M664" t="str">
        <f>IF(LEN(Hoja2!C664)&gt;30,Hoja2!C664,"")</f>
        <v/>
      </c>
      <c r="O664" t="str">
        <f>IF(LEN(Hoja2!F664)&gt;110,LEN(Hoja2!F664),"")</f>
        <v/>
      </c>
      <c r="Q664" t="str">
        <f>IF(K664="ok",CONCATENATE(IF(Hoja2!A664="'S/F'","--",""),N664,"INSERT INTO seguimiento_oficios_recepcion_oficio(fecha_captura, folio_interno, no_oficio, dependencia_envia, firma, fecha_oficio, asunto, anexo, captura_id, estatus_id) VALUES ('",CONCATENATE(RIGHT(CONCATENATE("00",DAY(Hoja2!B664)),2),"/",RIGHT(CONCATENATE("00",MONTH(Hoja2!B664)),2),"/",RIGHT(CONCATENATE("00",YEAR(Hoja2!B664)),2)),"',",Hoja2!A664,",'",Hoja2!C664,"','",Hoja2!F664,"','",Hoja2!E664,"','",CONCATENATE(RIGHT(CONCATENATE("00",DAY(Hoja2!D664)),2),"/",RIGHT(CONCATENATE("00",MONTH(Hoja2!D664)),2),"/",RIGHT(CONCATENATE("00",YEAR(Hoja2!D664)),2)),"','",Hoja2!J664,"',","FALSE, 1,8);"), "")</f>
        <v>INSERT INTO seguimiento_oficios_recepcion_oficio(fecha_captura, folio_interno, no_oficio, dependencia_envia, firma, fecha_oficio, asunto, anexo, captura_id, estatus_id) VALUES ('24/01/13',700,'050','SA/DJ','DORIS LILIANA AZCUAGA GONZALEZ','23/01/13','SOL. FACTURA ORIGINAL DEL RADIO PORTATIL NO. INVENTARIO 1011177',FALSE, 1,8);</v>
      </c>
    </row>
    <row r="665" spans="6:17">
      <c r="F665" t="str">
        <f>RIGHT(CONCATENATE("00",DAY(Hoja2!B665)),2)</f>
        <v>24</v>
      </c>
      <c r="G665" t="str">
        <f>CONCATENATE(RIGHT(CONCATENATE("00",DAY(Hoja2!B665)),2),"/",RIGHT(CONCATENATE("00",MONTH(Hoja2!B665)),2),"/",RIGHT(CONCATENATE("00",YEAR(Hoja2!B665)),2))</f>
        <v>24/01/13</v>
      </c>
      <c r="H665" t="str">
        <f>RIGHT(CONCATENATE("00",DAY(Hoja2!D665)),2)</f>
        <v>22</v>
      </c>
      <c r="I665" t="str">
        <f>CONCATENATE(RIGHT(CONCATENATE("00",DAY(Hoja2!D665)),2),"/",RIGHT(CONCATENATE("00",MONTH(Hoja2!D665)),2),"/",RIGHT(CONCATENATE("00",YEAR(Hoja2!D665)),2))</f>
        <v>22/01/13</v>
      </c>
      <c r="J665" t="str">
        <f>IF(LEN(Hoja2!J665)&gt;150,LEN(Hoja2!J665),"")</f>
        <v/>
      </c>
      <c r="K665" t="str">
        <f>IF(Hoja2!A665&lt;&gt;"", IF(Hoja2!B665&lt;&gt;"", IF(Hoja2!C665&lt;&gt;"", IF(Hoja2!D665&lt;&gt;"", IF(Hoja2!E665&lt;&gt;"", IF(Hoja2!F665&lt;&gt;"", IF(Hoja2!J665&lt;&gt;"","ok",""),""),""),""),""),""),"")</f>
        <v>ok</v>
      </c>
      <c r="L665" t="str">
        <f>IF(Hoja2!A665="'S/F'","--","")</f>
        <v/>
      </c>
      <c r="M665" t="str">
        <f>IF(LEN(Hoja2!C665)&gt;30,Hoja2!C665,"")</f>
        <v/>
      </c>
      <c r="O665" t="str">
        <f>IF(LEN(Hoja2!F665)&gt;110,LEN(Hoja2!F665),"")</f>
        <v/>
      </c>
      <c r="Q665" t="str">
        <f>IF(K665="ok",CONCATENATE(IF(Hoja2!A665="'S/F'","--",""),N665,"INSERT INTO seguimiento_oficios_recepcion_oficio(fecha_captura, folio_interno, no_oficio, dependencia_envia, firma, fecha_oficio, asunto, anexo, captura_id, estatus_id) VALUES ('",CONCATENATE(RIGHT(CONCATENATE("00",DAY(Hoja2!B665)),2),"/",RIGHT(CONCATENATE("00",MONTH(Hoja2!B665)),2),"/",RIGHT(CONCATENATE("00",YEAR(Hoja2!B665)),2)),"',",Hoja2!A665,",'",Hoja2!C665,"','",Hoja2!F665,"','",Hoja2!E665,"','",CONCATENATE(RIGHT(CONCATENATE("00",DAY(Hoja2!D665)),2),"/",RIGHT(CONCATENATE("00",MONTH(Hoja2!D665)),2),"/",RIGHT(CONCATENATE("00",YEAR(Hoja2!D665)),2)),"','",Hoja2!J665,"',","FALSE, 1,8);"), "")</f>
        <v>INSERT INTO seguimiento_oficios_recepcion_oficio(fecha_captura, folio_interno, no_oficio, dependencia_envia, firma, fecha_oficio, asunto, anexo, captura_id, estatus_id) VALUES ('24/01/13',701,'091','SEDESOL','MONICA FERNANDEZ BALBOA','22/01/13','ENVIAN RELACION DE VALES DE DESPENSA NAVIDEÑA',FALSE, 1,8);</v>
      </c>
    </row>
    <row r="666" spans="6:17">
      <c r="F666" t="str">
        <f>RIGHT(CONCATENATE("00",DAY(Hoja2!B666)),2)</f>
        <v>24</v>
      </c>
      <c r="G666" t="str">
        <f>CONCATENATE(RIGHT(CONCATENATE("00",DAY(Hoja2!B666)),2),"/",RIGHT(CONCATENATE("00",MONTH(Hoja2!B666)),2),"/",RIGHT(CONCATENATE("00",YEAR(Hoja2!B666)),2))</f>
        <v>24/01/13</v>
      </c>
      <c r="H666" t="str">
        <f>RIGHT(CONCATENATE("00",DAY(Hoja2!D666)),2)</f>
        <v>23</v>
      </c>
      <c r="I666" t="str">
        <f>CONCATENATE(RIGHT(CONCATENATE("00",DAY(Hoja2!D666)),2),"/",RIGHT(CONCATENATE("00",MONTH(Hoja2!D666)),2),"/",RIGHT(CONCATENATE("00",YEAR(Hoja2!D666)),2))</f>
        <v>23/01/13</v>
      </c>
      <c r="J666" t="str">
        <f>IF(LEN(Hoja2!J666)&gt;150,LEN(Hoja2!J666),"")</f>
        <v/>
      </c>
      <c r="K666" t="str">
        <f>IF(Hoja2!A666&lt;&gt;"", IF(Hoja2!B666&lt;&gt;"", IF(Hoja2!C666&lt;&gt;"", IF(Hoja2!D666&lt;&gt;"", IF(Hoja2!E666&lt;&gt;"", IF(Hoja2!F666&lt;&gt;"", IF(Hoja2!J666&lt;&gt;"","ok",""),""),""),""),""),""),"")</f>
        <v>ok</v>
      </c>
      <c r="L666" t="str">
        <f>IF(Hoja2!A666="'S/F'","--","")</f>
        <v/>
      </c>
      <c r="M666" t="str">
        <f>IF(LEN(Hoja2!C666)&gt;30,Hoja2!C666,"")</f>
        <v/>
      </c>
      <c r="O666" t="str">
        <f>IF(LEN(Hoja2!F666)&gt;110,LEN(Hoja2!F666),"")</f>
        <v/>
      </c>
      <c r="Q666" t="str">
        <f>IF(K666="ok",CONCATENATE(IF(Hoja2!A666="'S/F'","--",""),N666,"INSERT INTO seguimiento_oficios_recepcion_oficio(fecha_captura, folio_interno, no_oficio, dependencia_envia, firma, fecha_oficio, asunto, anexo, captura_id, estatus_id) VALUES ('",CONCATENATE(RIGHT(CONCATENATE("00",DAY(Hoja2!B666)),2),"/",RIGHT(CONCATENATE("00",MONTH(Hoja2!B666)),2),"/",RIGHT(CONCATENATE("00",YEAR(Hoja2!B666)),2)),"',",Hoja2!A666,",'",Hoja2!C666,"','",Hoja2!F666,"','",Hoja2!E666,"','",CONCATENATE(RIGHT(CONCATENATE("00",DAY(Hoja2!D666)),2),"/",RIGHT(CONCATENATE("00",MONTH(Hoja2!D666)),2),"/",RIGHT(CONCATENATE("00",YEAR(Hoja2!D666)),2)),"','",Hoja2!J666,"',","FALSE, 1,8);"), "")</f>
        <v>INSERT INTO seguimiento_oficios_recepcion_oficio(fecha_captura, folio_interno, no_oficio, dependencia_envia, firma, fecha_oficio, asunto, anexo, captura_id, estatus_id) VALUES ('24/01/13',703,'050','SOTOP','JOSE RAMON CALZADA FALCON','23/01/13','ACTA DE INSTALACION DEL SUBCOMITE DE COMPRAS',FALSE, 1,8);</v>
      </c>
    </row>
    <row r="667" spans="6:17">
      <c r="F667" t="str">
        <f>RIGHT(CONCATENATE("00",DAY(Hoja2!B667)),2)</f>
        <v>24</v>
      </c>
      <c r="G667" t="str">
        <f>CONCATENATE(RIGHT(CONCATENATE("00",DAY(Hoja2!B667)),2),"/",RIGHT(CONCATENATE("00",MONTH(Hoja2!B667)),2),"/",RIGHT(CONCATENATE("00",YEAR(Hoja2!B667)),2))</f>
        <v>24/01/13</v>
      </c>
      <c r="H667" t="str">
        <f>RIGHT(CONCATENATE("00",DAY(Hoja2!D667)),2)</f>
        <v>23</v>
      </c>
      <c r="I667" t="str">
        <f>CONCATENATE(RIGHT(CONCATENATE("00",DAY(Hoja2!D667)),2),"/",RIGHT(CONCATENATE("00",MONTH(Hoja2!D667)),2),"/",RIGHT(CONCATENATE("00",YEAR(Hoja2!D667)),2))</f>
        <v>23/01/13</v>
      </c>
      <c r="J667" t="str">
        <f>IF(LEN(Hoja2!J667)&gt;150,LEN(Hoja2!J667),"")</f>
        <v/>
      </c>
      <c r="K667" t="str">
        <f>IF(Hoja2!A667&lt;&gt;"", IF(Hoja2!B667&lt;&gt;"", IF(Hoja2!C667&lt;&gt;"", IF(Hoja2!D667&lt;&gt;"", IF(Hoja2!E667&lt;&gt;"", IF(Hoja2!F667&lt;&gt;"", IF(Hoja2!J667&lt;&gt;"","ok",""),""),""),""),""),""),"")</f>
        <v>ok</v>
      </c>
      <c r="L667" t="str">
        <f>IF(Hoja2!A667="'S/F'","--","")</f>
        <v/>
      </c>
      <c r="M667" t="str">
        <f>IF(LEN(Hoja2!C667)&gt;30,Hoja2!C667,"")</f>
        <v/>
      </c>
      <c r="O667" t="str">
        <f>IF(LEN(Hoja2!F667)&gt;110,LEN(Hoja2!F667),"")</f>
        <v/>
      </c>
      <c r="Q667" t="str">
        <f>IF(K667="ok",CONCATENATE(IF(Hoja2!A667="'S/F'","--",""),N667,"INSERT INTO seguimiento_oficios_recepcion_oficio(fecha_captura, folio_interno, no_oficio, dependencia_envia, firma, fecha_oficio, asunto, anexo, captura_id, estatus_id) VALUES ('",CONCATENATE(RIGHT(CONCATENATE("00",DAY(Hoja2!B667)),2),"/",RIGHT(CONCATENATE("00",MONTH(Hoja2!B667)),2),"/",RIGHT(CONCATENATE("00",YEAR(Hoja2!B667)),2)),"',",Hoja2!A667,",'",Hoja2!C667,"','",Hoja2!F667,"','",Hoja2!E667,"','",CONCATENATE(RIGHT(CONCATENATE("00",DAY(Hoja2!D667)),2),"/",RIGHT(CONCATENATE("00",MONTH(Hoja2!D667)),2),"/",RIGHT(CONCATENATE("00",YEAR(Hoja2!D667)),2)),"','",Hoja2!J667,"',","FALSE, 1,8);"), "")</f>
        <v>INSERT INTO seguimiento_oficios_recepcion_oficio(fecha_captura, folio_interno, no_oficio, dependencia_envia, firma, fecha_oficio, asunto, anexo, captura_id, estatus_id) VALUES ('24/01/13',704,'060','SITEM','DIEGO ANIMAS DEGADO','23/01/13','ENVIAN RECIBO ORIGINAL 001/2013',FALSE, 1,8);</v>
      </c>
    </row>
    <row r="668" spans="6:17">
      <c r="F668" t="str">
        <f>RIGHT(CONCATENATE("00",DAY(Hoja2!B668)),2)</f>
        <v>24</v>
      </c>
      <c r="G668" t="str">
        <f>CONCATENATE(RIGHT(CONCATENATE("00",DAY(Hoja2!B668)),2),"/",RIGHT(CONCATENATE("00",MONTH(Hoja2!B668)),2),"/",RIGHT(CONCATENATE("00",YEAR(Hoja2!B668)),2))</f>
        <v>24/01/13</v>
      </c>
      <c r="H668" t="str">
        <f>RIGHT(CONCATENATE("00",DAY(Hoja2!D668)),2)</f>
        <v>23</v>
      </c>
      <c r="I668" t="str">
        <f>CONCATENATE(RIGHT(CONCATENATE("00",DAY(Hoja2!D668)),2),"/",RIGHT(CONCATENATE("00",MONTH(Hoja2!D668)),2),"/",RIGHT(CONCATENATE("00",YEAR(Hoja2!D668)),2))</f>
        <v>23/01/13</v>
      </c>
      <c r="J668" t="str">
        <f>IF(LEN(Hoja2!J668)&gt;150,LEN(Hoja2!J668),"")</f>
        <v/>
      </c>
      <c r="K668" t="str">
        <f>IF(Hoja2!A668&lt;&gt;"", IF(Hoja2!B668&lt;&gt;"", IF(Hoja2!C668&lt;&gt;"", IF(Hoja2!D668&lt;&gt;"", IF(Hoja2!E668&lt;&gt;"", IF(Hoja2!F668&lt;&gt;"", IF(Hoja2!J668&lt;&gt;"","ok",""),""),""),""),""),""),"")</f>
        <v>ok</v>
      </c>
      <c r="L668" t="str">
        <f>IF(Hoja2!A668="'S/F'","--","")</f>
        <v/>
      </c>
      <c r="M668" t="str">
        <f>IF(LEN(Hoja2!C668)&gt;30,Hoja2!C668,"")</f>
        <v/>
      </c>
      <c r="O668" t="str">
        <f>IF(LEN(Hoja2!F668)&gt;110,LEN(Hoja2!F668),"")</f>
        <v/>
      </c>
      <c r="Q668" t="str">
        <f>IF(K668="ok",CONCATENATE(IF(Hoja2!A668="'S/F'","--",""),N668,"INSERT INTO seguimiento_oficios_recepcion_oficio(fecha_captura, folio_interno, no_oficio, dependencia_envia, firma, fecha_oficio, asunto, anexo, captura_id, estatus_id) VALUES ('",CONCATENATE(RIGHT(CONCATENATE("00",DAY(Hoja2!B668)),2),"/",RIGHT(CONCATENATE("00",MONTH(Hoja2!B668)),2),"/",RIGHT(CONCATENATE("00",YEAR(Hoja2!B668)),2)),"',",Hoja2!A668,",'",Hoja2!C668,"','",Hoja2!F668,"','",Hoja2!E668,"','",CONCATENATE(RIGHT(CONCATENATE("00",DAY(Hoja2!D668)),2),"/",RIGHT(CONCATENATE("00",MONTH(Hoja2!D668)),2),"/",RIGHT(CONCATENATE("00",YEAR(Hoja2!D668)),2)),"','",Hoja2!J668,"',","FALSE, 1,8);"), "")</f>
        <v>INSERT INTO seguimiento_oficios_recepcion_oficio(fecha_captura, folio_interno, no_oficio, dependencia_envia, firma, fecha_oficio, asunto, anexo, captura_id, estatus_id) VALUES ('24/01/13',705,'061','SITEM','DIEGO ANIMAS DEGADO','23/01/13','ENVIAN RECIBO ORIGINAL NUMERO 02/2013',FALSE, 1,8);</v>
      </c>
    </row>
    <row r="669" spans="6:17">
      <c r="F669" t="str">
        <f>RIGHT(CONCATENATE("00",DAY(Hoja2!B669)),2)</f>
        <v>24</v>
      </c>
      <c r="G669" t="str">
        <f>CONCATENATE(RIGHT(CONCATENATE("00",DAY(Hoja2!B669)),2),"/",RIGHT(CONCATENATE("00",MONTH(Hoja2!B669)),2),"/",RIGHT(CONCATENATE("00",YEAR(Hoja2!B669)),2))</f>
        <v>24/01/13</v>
      </c>
      <c r="H669" t="str">
        <f>RIGHT(CONCATENATE("00",DAY(Hoja2!D669)),2)</f>
        <v>24</v>
      </c>
      <c r="I669" t="str">
        <f>CONCATENATE(RIGHT(CONCATENATE("00",DAY(Hoja2!D669)),2),"/",RIGHT(CONCATENATE("00",MONTH(Hoja2!D669)),2),"/",RIGHT(CONCATENATE("00",YEAR(Hoja2!D669)),2))</f>
        <v>24/01/13</v>
      </c>
      <c r="J669" t="str">
        <f>IF(LEN(Hoja2!J669)&gt;150,LEN(Hoja2!J669),"")</f>
        <v/>
      </c>
      <c r="K669" t="str">
        <f>IF(Hoja2!A669&lt;&gt;"", IF(Hoja2!B669&lt;&gt;"", IF(Hoja2!C669&lt;&gt;"", IF(Hoja2!D669&lt;&gt;"", IF(Hoja2!E669&lt;&gt;"", IF(Hoja2!F669&lt;&gt;"", IF(Hoja2!J669&lt;&gt;"","ok",""),""),""),""),""),""),"")</f>
        <v>ok</v>
      </c>
      <c r="L669" t="str">
        <f>IF(Hoja2!A669="'S/F'","--","")</f>
        <v/>
      </c>
      <c r="M669" t="str">
        <f>IF(LEN(Hoja2!C669)&gt;30,Hoja2!C669,"")</f>
        <v/>
      </c>
      <c r="O669" t="str">
        <f>IF(LEN(Hoja2!F669)&gt;110,LEN(Hoja2!F669),"")</f>
        <v/>
      </c>
      <c r="Q669" t="str">
        <f>IF(K669="ok",CONCATENATE(IF(Hoja2!A669="'S/F'","--",""),N669,"INSERT INTO seguimiento_oficios_recepcion_oficio(fecha_captura, folio_interno, no_oficio, dependencia_envia, firma, fecha_oficio, asunto, anexo, captura_id, estatus_id) VALUES ('",CONCATENATE(RIGHT(CONCATENATE("00",DAY(Hoja2!B669)),2),"/",RIGHT(CONCATENATE("00",MONTH(Hoja2!B669)),2),"/",RIGHT(CONCATENATE("00",YEAR(Hoja2!B669)),2)),"',",Hoja2!A669,",'",Hoja2!C669,"','",Hoja2!F669,"','",Hoja2!E669,"','",CONCATENATE(RIGHT(CONCATENATE("00",DAY(Hoja2!D669)),2),"/",RIGHT(CONCATENATE("00",MONTH(Hoja2!D669)),2),"/",RIGHT(CONCATENATE("00",YEAR(Hoja2!D669)),2)),"','",Hoja2!J669,"',","FALSE, 1,8);"), "")</f>
        <v>INSERT INTO seguimiento_oficios_recepcion_oficio(fecha_captura, folio_interno, no_oficio, dependencia_envia, firma, fecha_oficio, asunto, anexo, captura_id, estatus_id) VALUES ('24/01/13',706,'066','SITEM','DIEGO ANIMAS DEGADO','24/01/13','INFORMAN DE REPRESENTANTE LEGAL AL C. LAE. RAZIEL ESTRADA DIAZ',FALSE, 1,8);</v>
      </c>
    </row>
    <row r="670" spans="6:17">
      <c r="F670" t="str">
        <f>RIGHT(CONCATENATE("00",DAY(Hoja2!B670)),2)</f>
        <v>24</v>
      </c>
      <c r="G670" t="str">
        <f>CONCATENATE(RIGHT(CONCATENATE("00",DAY(Hoja2!B670)),2),"/",RIGHT(CONCATENATE("00",MONTH(Hoja2!B670)),2),"/",RIGHT(CONCATENATE("00",YEAR(Hoja2!B670)),2))</f>
        <v>24/01/13</v>
      </c>
      <c r="H670" t="str">
        <f>RIGHT(CONCATENATE("00",DAY(Hoja2!D670)),2)</f>
        <v>22</v>
      </c>
      <c r="I670" t="str">
        <f>CONCATENATE(RIGHT(CONCATENATE("00",DAY(Hoja2!D670)),2),"/",RIGHT(CONCATENATE("00",MONTH(Hoja2!D670)),2),"/",RIGHT(CONCATENATE("00",YEAR(Hoja2!D670)),2))</f>
        <v>22/01/13</v>
      </c>
      <c r="J670" t="str">
        <f>IF(LEN(Hoja2!J670)&gt;150,LEN(Hoja2!J670),"")</f>
        <v/>
      </c>
      <c r="K670" t="str">
        <f>IF(Hoja2!A670&lt;&gt;"", IF(Hoja2!B670&lt;&gt;"", IF(Hoja2!C670&lt;&gt;"", IF(Hoja2!D670&lt;&gt;"", IF(Hoja2!E670&lt;&gt;"", IF(Hoja2!F670&lt;&gt;"", IF(Hoja2!J670&lt;&gt;"","ok",""),""),""),""),""),""),"")</f>
        <v>ok</v>
      </c>
      <c r="L670" t="str">
        <f>IF(Hoja2!A670="'S/F'","--","")</f>
        <v/>
      </c>
      <c r="M670" t="str">
        <f>IF(LEN(Hoja2!C670)&gt;30,Hoja2!C670,"")</f>
        <v/>
      </c>
      <c r="O670" t="str">
        <f>IF(LEN(Hoja2!F670)&gt;110,LEN(Hoja2!F670),"")</f>
        <v/>
      </c>
      <c r="Q670" t="str">
        <f>IF(K670="ok",CONCATENATE(IF(Hoja2!A670="'S/F'","--",""),N670,"INSERT INTO seguimiento_oficios_recepcion_oficio(fecha_captura, folio_interno, no_oficio, dependencia_envia, firma, fecha_oficio, asunto, anexo, captura_id, estatus_id) VALUES ('",CONCATENATE(RIGHT(CONCATENATE("00",DAY(Hoja2!B670)),2),"/",RIGHT(CONCATENATE("00",MONTH(Hoja2!B670)),2),"/",RIGHT(CONCATENATE("00",YEAR(Hoja2!B670)),2)),"',",Hoja2!A670,",'",Hoja2!C670,"','",Hoja2!F670,"','",Hoja2!E670,"','",CONCATENATE(RIGHT(CONCATENATE("00",DAY(Hoja2!D670)),2),"/",RIGHT(CONCATENATE("00",MONTH(Hoja2!D670)),2),"/",RIGHT(CONCATENATE("00",YEAR(Hoja2!D670)),2)),"','",Hoja2!J670,"',","FALSE, 1,8);"), "")</f>
        <v>INSERT INTO seguimiento_oficios_recepcion_oficio(fecha_captura, folio_interno, no_oficio, dependencia_envia, firma, fecha_oficio, asunto, anexo, captura_id, estatus_id) VALUES ('24/01/13',707,'036','SCT','JOSE ANTONIO DE LA VEGA ASMITIA','22/01/13','SOL. TABULADOR DE SUELDOS CON TODAS SUS PRESTACIONES Y DEDUCCIONES CORRESPONDIENTES AL 2013',FALSE, 1,8);</v>
      </c>
    </row>
    <row r="671" spans="6:17">
      <c r="F671" t="str">
        <f>RIGHT(CONCATENATE("00",DAY(Hoja2!B671)),2)</f>
        <v>24</v>
      </c>
      <c r="G671" t="str">
        <f>CONCATENATE(RIGHT(CONCATENATE("00",DAY(Hoja2!B671)),2),"/",RIGHT(CONCATENATE("00",MONTH(Hoja2!B671)),2),"/",RIGHT(CONCATENATE("00",YEAR(Hoja2!B671)),2))</f>
        <v>24/01/13</v>
      </c>
      <c r="H671" t="str">
        <f>RIGHT(CONCATENATE("00",DAY(Hoja2!D671)),2)</f>
        <v>24</v>
      </c>
      <c r="I671" t="str">
        <f>CONCATENATE(RIGHT(CONCATENATE("00",DAY(Hoja2!D671)),2),"/",RIGHT(CONCATENATE("00",MONTH(Hoja2!D671)),2),"/",RIGHT(CONCATENATE("00",YEAR(Hoja2!D671)),2))</f>
        <v>24/01/13</v>
      </c>
      <c r="J671" t="str">
        <f>IF(LEN(Hoja2!J671)&gt;150,LEN(Hoja2!J671),"")</f>
        <v/>
      </c>
      <c r="K671" t="str">
        <f>IF(Hoja2!A671&lt;&gt;"", IF(Hoja2!B671&lt;&gt;"", IF(Hoja2!C671&lt;&gt;"", IF(Hoja2!D671&lt;&gt;"", IF(Hoja2!E671&lt;&gt;"", IF(Hoja2!F671&lt;&gt;"", IF(Hoja2!J671&lt;&gt;"","ok",""),""),""),""),""),""),"")</f>
        <v>ok</v>
      </c>
      <c r="L671" t="str">
        <f>IF(Hoja2!A671="'S/F'","--","")</f>
        <v/>
      </c>
      <c r="M671" t="str">
        <f>IF(LEN(Hoja2!C671)&gt;30,Hoja2!C671,"")</f>
        <v/>
      </c>
      <c r="O671" t="str">
        <f>IF(LEN(Hoja2!F671)&gt;110,LEN(Hoja2!F671),"")</f>
        <v/>
      </c>
      <c r="Q671" t="str">
        <f>IF(K671="ok",CONCATENATE(IF(Hoja2!A671="'S/F'","--",""),N671,"INSERT INTO seguimiento_oficios_recepcion_oficio(fecha_captura, folio_interno, no_oficio, dependencia_envia, firma, fecha_oficio, asunto, anexo, captura_id, estatus_id) VALUES ('",CONCATENATE(RIGHT(CONCATENATE("00",DAY(Hoja2!B671)),2),"/",RIGHT(CONCATENATE("00",MONTH(Hoja2!B671)),2),"/",RIGHT(CONCATENATE("00",YEAR(Hoja2!B671)),2)),"',",Hoja2!A671,",'",Hoja2!C671,"','",Hoja2!F671,"','",Hoja2!E671,"','",CONCATENATE(RIGHT(CONCATENATE("00",DAY(Hoja2!D671)),2),"/",RIGHT(CONCATENATE("00",MONTH(Hoja2!D671)),2),"/",RIGHT(CONCATENATE("00",YEAR(Hoja2!D671)),2)),"','",Hoja2!J671,"',","FALSE, 1,8);"), "")</f>
        <v>INSERT INTO seguimiento_oficios_recepcion_oficio(fecha_captura, folio_interno, no_oficio, dependencia_envia, firma, fecha_oficio, asunto, anexo, captura_id, estatus_id) VALUES ('24/01/13',708,'027','SCT','JUAN MANUEL CERVANTES CANTON','24/01/13','ENVIAN REPORTE PARA COMPENSACION POR DESEMPEÑO',FALSE, 1,8);</v>
      </c>
    </row>
    <row r="672" spans="6:17">
      <c r="F672" t="str">
        <f>RIGHT(CONCATENATE("00",DAY(Hoja2!B672)),2)</f>
        <v>24</v>
      </c>
      <c r="G672" t="str">
        <f>CONCATENATE(RIGHT(CONCATENATE("00",DAY(Hoja2!B672)),2),"/",RIGHT(CONCATENATE("00",MONTH(Hoja2!B672)),2),"/",RIGHT(CONCATENATE("00",YEAR(Hoja2!B672)),2))</f>
        <v>24/01/13</v>
      </c>
      <c r="H672" t="str">
        <f>RIGHT(CONCATENATE("00",DAY(Hoja2!D672)),2)</f>
        <v>18</v>
      </c>
      <c r="I672" t="str">
        <f>CONCATENATE(RIGHT(CONCATENATE("00",DAY(Hoja2!D672)),2),"/",RIGHT(CONCATENATE("00",MONTH(Hoja2!D672)),2),"/",RIGHT(CONCATENATE("00",YEAR(Hoja2!D672)),2))</f>
        <v>18/01/13</v>
      </c>
      <c r="J672" t="str">
        <f>IF(LEN(Hoja2!J672)&gt;150,LEN(Hoja2!J672),"")</f>
        <v/>
      </c>
      <c r="K672" t="str">
        <f>IF(Hoja2!A672&lt;&gt;"", IF(Hoja2!B672&lt;&gt;"", IF(Hoja2!C672&lt;&gt;"", IF(Hoja2!D672&lt;&gt;"", IF(Hoja2!E672&lt;&gt;"", IF(Hoja2!F672&lt;&gt;"", IF(Hoja2!J672&lt;&gt;"","ok",""),""),""),""),""),""),"")</f>
        <v>ok</v>
      </c>
      <c r="L672" t="str">
        <f>IF(Hoja2!A672="'S/F'","--","")</f>
        <v/>
      </c>
      <c r="M672" t="str">
        <f>IF(LEN(Hoja2!C672)&gt;30,Hoja2!C672,"")</f>
        <v/>
      </c>
      <c r="O672" t="str">
        <f>IF(LEN(Hoja2!F672)&gt;110,LEN(Hoja2!F672),"")</f>
        <v/>
      </c>
      <c r="Q672" t="str">
        <f>IF(K672="ok",CONCATENATE(IF(Hoja2!A672="'S/F'","--",""),N672,"INSERT INTO seguimiento_oficios_recepcion_oficio(fecha_captura, folio_interno, no_oficio, dependencia_envia, firma, fecha_oficio, asunto, anexo, captura_id, estatus_id) VALUES ('",CONCATENATE(RIGHT(CONCATENATE("00",DAY(Hoja2!B672)),2),"/",RIGHT(CONCATENATE("00",MONTH(Hoja2!B672)),2),"/",RIGHT(CONCATENATE("00",YEAR(Hoja2!B672)),2)),"',",Hoja2!A672,",'",Hoja2!C672,"','",Hoja2!F672,"','",Hoja2!E672,"','",CONCATENATE(RIGHT(CONCATENATE("00",DAY(Hoja2!D672)),2),"/",RIGHT(CONCATENATE("00",MONTH(Hoja2!D672)),2),"/",RIGHT(CONCATENATE("00",YEAR(Hoja2!D672)),2)),"','",Hoja2!J672,"',","FALSE, 1,8);"), "")</f>
        <v>INSERT INTO seguimiento_oficios_recepcion_oficio(fecha_captura, folio_interno, no_oficio, dependencia_envia, firma, fecha_oficio, asunto, anexo, captura_id, estatus_id) VALUES ('24/01/13',709,'032','SCT','JOSE ANTONIO DE LA VEGA ASMITIA','18/01/13','SOL. DOTACION DE GASOLINA DE ENERO Y FEBRERO',FALSE, 1,8);</v>
      </c>
    </row>
    <row r="673" spans="6:17">
      <c r="F673" t="str">
        <f>RIGHT(CONCATENATE("00",DAY(Hoja2!B673)),2)</f>
        <v>24</v>
      </c>
      <c r="G673" t="str">
        <f>CONCATENATE(RIGHT(CONCATENATE("00",DAY(Hoja2!B673)),2),"/",RIGHT(CONCATENATE("00",MONTH(Hoja2!B673)),2),"/",RIGHT(CONCATENATE("00",YEAR(Hoja2!B673)),2))</f>
        <v>24/01/13</v>
      </c>
      <c r="H673" t="str">
        <f>RIGHT(CONCATENATE("00",DAY(Hoja2!D673)),2)</f>
        <v>23</v>
      </c>
      <c r="I673" t="str">
        <f>CONCATENATE(RIGHT(CONCATENATE("00",DAY(Hoja2!D673)),2),"/",RIGHT(CONCATENATE("00",MONTH(Hoja2!D673)),2),"/",RIGHT(CONCATENATE("00",YEAR(Hoja2!D673)),2))</f>
        <v>23/01/13</v>
      </c>
      <c r="J673" t="str">
        <f>IF(LEN(Hoja2!J673)&gt;150,LEN(Hoja2!J673),"")</f>
        <v/>
      </c>
      <c r="K673" t="str">
        <f>IF(Hoja2!A673&lt;&gt;"", IF(Hoja2!B673&lt;&gt;"", IF(Hoja2!C673&lt;&gt;"", IF(Hoja2!D673&lt;&gt;"", IF(Hoja2!E673&lt;&gt;"", IF(Hoja2!F673&lt;&gt;"", IF(Hoja2!J673&lt;&gt;"","ok",""),""),""),""),""),""),"")</f>
        <v>ok</v>
      </c>
      <c r="L673" t="str">
        <f>IF(Hoja2!A673="'S/F'","--","")</f>
        <v/>
      </c>
      <c r="M673" t="str">
        <f>IF(LEN(Hoja2!C673)&gt;30,Hoja2!C673,"")</f>
        <v/>
      </c>
      <c r="O673" t="str">
        <f>IF(LEN(Hoja2!F673)&gt;110,LEN(Hoja2!F673),"")</f>
        <v/>
      </c>
      <c r="Q673" t="str">
        <f>IF(K673="ok",CONCATENATE(IF(Hoja2!A673="'S/F'","--",""),N673,"INSERT INTO seguimiento_oficios_recepcion_oficio(fecha_captura, folio_interno, no_oficio, dependencia_envia, firma, fecha_oficio, asunto, anexo, captura_id, estatus_id) VALUES ('",CONCATENATE(RIGHT(CONCATENATE("00",DAY(Hoja2!B673)),2),"/",RIGHT(CONCATENATE("00",MONTH(Hoja2!B673)),2),"/",RIGHT(CONCATENATE("00",YEAR(Hoja2!B673)),2)),"',",Hoja2!A673,",'",Hoja2!C673,"','",Hoja2!F673,"','",Hoja2!E673,"','",CONCATENATE(RIGHT(CONCATENATE("00",DAY(Hoja2!D673)),2),"/",RIGHT(CONCATENATE("00",MONTH(Hoja2!D673)),2),"/",RIGHT(CONCATENATE("00",YEAR(Hoja2!D673)),2)),"','",Hoja2!J673,"',","FALSE, 1,8);"), "")</f>
        <v>INSERT INTO seguimiento_oficios_recepcion_oficio(fecha_captura, folio_interno, no_oficio, dependencia_envia, firma, fecha_oficio, asunto, anexo, captura_id, estatus_id) VALUES ('24/01/13',710,'039','SOTOP','CLAUDIA SELENE PEREZ PEREZ','23/01/13','ENVIAN RELACION DE CARTAS DEL PERSONAL PARA PAGO ABONO EN CUENTA',FALSE, 1,8);</v>
      </c>
    </row>
    <row r="674" spans="6:17">
      <c r="F674" t="str">
        <f>RIGHT(CONCATENATE("00",DAY(Hoja2!B674)),2)</f>
        <v>24</v>
      </c>
      <c r="G674" t="str">
        <f>CONCATENATE(RIGHT(CONCATENATE("00",DAY(Hoja2!B674)),2),"/",RIGHT(CONCATENATE("00",MONTH(Hoja2!B674)),2),"/",RIGHT(CONCATENATE("00",YEAR(Hoja2!B674)),2))</f>
        <v>24/01/13</v>
      </c>
      <c r="H674" t="str">
        <f>RIGHT(CONCATENATE("00",DAY(Hoja2!D674)),2)</f>
        <v>23</v>
      </c>
      <c r="I674" t="str">
        <f>CONCATENATE(RIGHT(CONCATENATE("00",DAY(Hoja2!D674)),2),"/",RIGHT(CONCATENATE("00",MONTH(Hoja2!D674)),2),"/",RIGHT(CONCATENATE("00",YEAR(Hoja2!D674)),2))</f>
        <v>23/01/13</v>
      </c>
      <c r="J674" t="str">
        <f>IF(LEN(Hoja2!J674)&gt;150,LEN(Hoja2!J674),"")</f>
        <v/>
      </c>
      <c r="K674" t="str">
        <f>IF(Hoja2!A674&lt;&gt;"", IF(Hoja2!B674&lt;&gt;"", IF(Hoja2!C674&lt;&gt;"", IF(Hoja2!D674&lt;&gt;"", IF(Hoja2!E674&lt;&gt;"", IF(Hoja2!F674&lt;&gt;"", IF(Hoja2!J674&lt;&gt;"","ok",""),""),""),""),""),""),"")</f>
        <v>ok</v>
      </c>
      <c r="L674" t="str">
        <f>IF(Hoja2!A674="'S/F'","--","")</f>
        <v/>
      </c>
      <c r="M674" t="str">
        <f>IF(LEN(Hoja2!C674)&gt;30,Hoja2!C674,"")</f>
        <v/>
      </c>
      <c r="O674" t="str">
        <f>IF(LEN(Hoja2!F674)&gt;110,LEN(Hoja2!F674),"")</f>
        <v/>
      </c>
      <c r="Q674" t="str">
        <f>IF(K674="ok",CONCATENATE(IF(Hoja2!A674="'S/F'","--",""),N674,"INSERT INTO seguimiento_oficios_recepcion_oficio(fecha_captura, folio_interno, no_oficio, dependencia_envia, firma, fecha_oficio, asunto, anexo, captura_id, estatus_id) VALUES ('",CONCATENATE(RIGHT(CONCATENATE("00",DAY(Hoja2!B674)),2),"/",RIGHT(CONCATENATE("00",MONTH(Hoja2!B674)),2),"/",RIGHT(CONCATENATE("00",YEAR(Hoja2!B674)),2)),"',",Hoja2!A674,",'",Hoja2!C674,"','",Hoja2!F674,"','",Hoja2!E674,"','",CONCATENATE(RIGHT(CONCATENATE("00",DAY(Hoja2!D674)),2),"/",RIGHT(CONCATENATE("00",MONTH(Hoja2!D674)),2),"/",RIGHT(CONCATENATE("00",YEAR(Hoja2!D674)),2)),"','",Hoja2!J674,"',","FALSE, 1,8);"), "")</f>
        <v>INSERT INTO seguimiento_oficios_recepcion_oficio(fecha_captura, folio_interno, no_oficio, dependencia_envia, firma, fecha_oficio, asunto, anexo, captura_id, estatus_id) VALUES ('24/01/13',711,'046','JEC','ENRIQUE MARTINEZ HERRERA','23/01/13','SOL. INFORMES DE BIENES INMUEBLES',FALSE, 1,8);</v>
      </c>
    </row>
    <row r="675" spans="6:17">
      <c r="F675" t="str">
        <f>RIGHT(CONCATENATE("00",DAY(Hoja2!B675)),2)</f>
        <v>24</v>
      </c>
      <c r="G675" t="str">
        <f>CONCATENATE(RIGHT(CONCATENATE("00",DAY(Hoja2!B675)),2),"/",RIGHT(CONCATENATE("00",MONTH(Hoja2!B675)),2),"/",RIGHT(CONCATENATE("00",YEAR(Hoja2!B675)),2))</f>
        <v>24/01/13</v>
      </c>
      <c r="H675" t="str">
        <f>RIGHT(CONCATENATE("00",DAY(Hoja2!D675)),2)</f>
        <v>23</v>
      </c>
      <c r="I675" t="str">
        <f>CONCATENATE(RIGHT(CONCATENATE("00",DAY(Hoja2!D675)),2),"/",RIGHT(CONCATENATE("00",MONTH(Hoja2!D675)),2),"/",RIGHT(CONCATENATE("00",YEAR(Hoja2!D675)),2))</f>
        <v>23/01/13</v>
      </c>
      <c r="J675" t="str">
        <f>IF(LEN(Hoja2!J675)&gt;150,LEN(Hoja2!J675),"")</f>
        <v/>
      </c>
      <c r="K675" t="str">
        <f>IF(Hoja2!A675&lt;&gt;"", IF(Hoja2!B675&lt;&gt;"", IF(Hoja2!C675&lt;&gt;"", IF(Hoja2!D675&lt;&gt;"", IF(Hoja2!E675&lt;&gt;"", IF(Hoja2!F675&lt;&gt;"", IF(Hoja2!J675&lt;&gt;"","ok",""),""),""),""),""),""),"")</f>
        <v>ok</v>
      </c>
      <c r="L675" t="str">
        <f>IF(Hoja2!A675="'S/F'","--","")</f>
        <v/>
      </c>
      <c r="M675" t="str">
        <f>IF(LEN(Hoja2!C675)&gt;30,Hoja2!C675,"")</f>
        <v/>
      </c>
      <c r="O675" t="str">
        <f>IF(LEN(Hoja2!F675)&gt;110,LEN(Hoja2!F675),"")</f>
        <v/>
      </c>
      <c r="Q675" t="str">
        <f>IF(K675="ok",CONCATENATE(IF(Hoja2!A675="'S/F'","--",""),N675,"INSERT INTO seguimiento_oficios_recepcion_oficio(fecha_captura, folio_interno, no_oficio, dependencia_envia, firma, fecha_oficio, asunto, anexo, captura_id, estatus_id) VALUES ('",CONCATENATE(RIGHT(CONCATENATE("00",DAY(Hoja2!B675)),2),"/",RIGHT(CONCATENATE("00",MONTH(Hoja2!B675)),2),"/",RIGHT(CONCATENATE("00",YEAR(Hoja2!B675)),2)),"',",Hoja2!A675,",'",Hoja2!C675,"','",Hoja2!F675,"','",Hoja2!E675,"','",CONCATENATE(RIGHT(CONCATENATE("00",DAY(Hoja2!D675)),2),"/",RIGHT(CONCATENATE("00",MONTH(Hoja2!D675)),2),"/",RIGHT(CONCATENATE("00",YEAR(Hoja2!D675)),2)),"','",Hoja2!J675,"',","FALSE, 1,8);"), "")</f>
        <v>INSERT INTO seguimiento_oficios_recepcion_oficio(fecha_captura, folio_interno, no_oficio, dependencia_envia, firma, fecha_oficio, asunto, anexo, captura_id, estatus_id) VALUES ('24/01/13',712,'036','ICT','GABRIELA MARI VAZQUEZ','23/01/13','RELACION DEL PERSONAL POR PAGO DE HONORARIOS',FALSE, 1,8);</v>
      </c>
    </row>
    <row r="676" spans="6:17">
      <c r="F676" t="str">
        <f>RIGHT(CONCATENATE("00",DAY(Hoja2!B676)),2)</f>
        <v>24</v>
      </c>
      <c r="G676" t="str">
        <f>CONCATENATE(RIGHT(CONCATENATE("00",DAY(Hoja2!B676)),2),"/",RIGHT(CONCATENATE("00",MONTH(Hoja2!B676)),2),"/",RIGHT(CONCATENATE("00",YEAR(Hoja2!B676)),2))</f>
        <v>24/01/13</v>
      </c>
      <c r="H676" t="str">
        <f>RIGHT(CONCATENATE("00",DAY(Hoja2!D676)),2)</f>
        <v>23</v>
      </c>
      <c r="I676" t="str">
        <f>CONCATENATE(RIGHT(CONCATENATE("00",DAY(Hoja2!D676)),2),"/",RIGHT(CONCATENATE("00",MONTH(Hoja2!D676)),2),"/",RIGHT(CONCATENATE("00",YEAR(Hoja2!D676)),2))</f>
        <v>23/01/13</v>
      </c>
      <c r="J676" t="str">
        <f>IF(LEN(Hoja2!J676)&gt;150,LEN(Hoja2!J676),"")</f>
        <v/>
      </c>
      <c r="K676" t="str">
        <f>IF(Hoja2!A676&lt;&gt;"", IF(Hoja2!B676&lt;&gt;"", IF(Hoja2!C676&lt;&gt;"", IF(Hoja2!D676&lt;&gt;"", IF(Hoja2!E676&lt;&gt;"", IF(Hoja2!F676&lt;&gt;"", IF(Hoja2!J676&lt;&gt;"","ok",""),""),""),""),""),""),"")</f>
        <v>ok</v>
      </c>
      <c r="L676" t="str">
        <f>IF(Hoja2!A676="'S/F'","--","")</f>
        <v/>
      </c>
      <c r="M676" t="str">
        <f>IF(LEN(Hoja2!C676)&gt;30,Hoja2!C676,"")</f>
        <v/>
      </c>
      <c r="O676" t="str">
        <f>IF(LEN(Hoja2!F676)&gt;110,LEN(Hoja2!F676),"")</f>
        <v/>
      </c>
      <c r="Q676" t="str">
        <f>IF(K676="ok",CONCATENATE(IF(Hoja2!A676="'S/F'","--",""),N676,"INSERT INTO seguimiento_oficios_recepcion_oficio(fecha_captura, folio_interno, no_oficio, dependencia_envia, firma, fecha_oficio, asunto, anexo, captura_id, estatus_id) VALUES ('",CONCATENATE(RIGHT(CONCATENATE("00",DAY(Hoja2!B676)),2),"/",RIGHT(CONCATENATE("00",MONTH(Hoja2!B676)),2),"/",RIGHT(CONCATENATE("00",YEAR(Hoja2!B676)),2)),"',",Hoja2!A676,",'",Hoja2!C676,"','",Hoja2!F676,"','",Hoja2!E676,"','",CONCATENATE(RIGHT(CONCATENATE("00",DAY(Hoja2!D676)),2),"/",RIGHT(CONCATENATE("00",MONTH(Hoja2!D676)),2),"/",RIGHT(CONCATENATE("00",YEAR(Hoja2!D676)),2)),"','",Hoja2!J676,"',","FALSE, 1,8);"), "")</f>
        <v>INSERT INTO seguimiento_oficios_recepcion_oficio(fecha_captura, folio_interno, no_oficio, dependencia_envia, firma, fecha_oficio, asunto, anexo, captura_id, estatus_id) VALUES ('24/01/13',713,'033','INJUDET','CARLOS JOSE DAGDUG NAZUR','23/01/13','ENVIA NOMBRES DE LAS PERSONAS AUTORIZADAS PARA RECIBIR NOMINA Y DOCUMENTACION DE BONO DE DESEMPEÑO',FALSE, 1,8);</v>
      </c>
    </row>
    <row r="677" spans="6:17">
      <c r="F677" t="str">
        <f>RIGHT(CONCATENATE("00",DAY(Hoja2!B677)),2)</f>
        <v>24</v>
      </c>
      <c r="G677" t="str">
        <f>CONCATENATE(RIGHT(CONCATENATE("00",DAY(Hoja2!B677)),2),"/",RIGHT(CONCATENATE("00",MONTH(Hoja2!B677)),2),"/",RIGHT(CONCATENATE("00",YEAR(Hoja2!B677)),2))</f>
        <v>24/01/13</v>
      </c>
      <c r="H677" t="str">
        <f>RIGHT(CONCATENATE("00",DAY(Hoja2!D677)),2)</f>
        <v>23</v>
      </c>
      <c r="I677" t="str">
        <f>CONCATENATE(RIGHT(CONCATENATE("00",DAY(Hoja2!D677)),2),"/",RIGHT(CONCATENATE("00",MONTH(Hoja2!D677)),2),"/",RIGHT(CONCATENATE("00",YEAR(Hoja2!D677)),2))</f>
        <v>23/01/13</v>
      </c>
      <c r="J677" t="str">
        <f>IF(LEN(Hoja2!J677)&gt;150,LEN(Hoja2!J677),"")</f>
        <v/>
      </c>
      <c r="K677" t="str">
        <f>IF(Hoja2!A677&lt;&gt;"", IF(Hoja2!B677&lt;&gt;"", IF(Hoja2!C677&lt;&gt;"", IF(Hoja2!D677&lt;&gt;"", IF(Hoja2!E677&lt;&gt;"", IF(Hoja2!F677&lt;&gt;"", IF(Hoja2!J677&lt;&gt;"","ok",""),""),""),""),""),""),"")</f>
        <v>ok</v>
      </c>
      <c r="L677" t="str">
        <f>IF(Hoja2!A677="'S/F'","--","")</f>
        <v/>
      </c>
      <c r="M677" t="str">
        <f>IF(LEN(Hoja2!C677)&gt;30,Hoja2!C677,"")</f>
        <v/>
      </c>
      <c r="O677" t="str">
        <f>IF(LEN(Hoja2!F677)&gt;110,LEN(Hoja2!F677),"")</f>
        <v/>
      </c>
      <c r="Q677" t="str">
        <f>IF(K677="ok",CONCATENATE(IF(Hoja2!A677="'S/F'","--",""),N677,"INSERT INTO seguimiento_oficios_recepcion_oficio(fecha_captura, folio_interno, no_oficio, dependencia_envia, firma, fecha_oficio, asunto, anexo, captura_id, estatus_id) VALUES ('",CONCATENATE(RIGHT(CONCATENATE("00",DAY(Hoja2!B677)),2),"/",RIGHT(CONCATENATE("00",MONTH(Hoja2!B677)),2),"/",RIGHT(CONCATENATE("00",YEAR(Hoja2!B677)),2)),"',",Hoja2!A677,",'",Hoja2!C677,"','",Hoja2!F677,"','",Hoja2!E677,"','",CONCATENATE(RIGHT(CONCATENATE("00",DAY(Hoja2!D677)),2),"/",RIGHT(CONCATENATE("00",MONTH(Hoja2!D677)),2),"/",RIGHT(CONCATENATE("00",YEAR(Hoja2!D677)),2)),"','",Hoja2!J677,"',","FALSE, 1,8);"), "")</f>
        <v>INSERT INTO seguimiento_oficios_recepcion_oficio(fecha_captura, folio_interno, no_oficio, dependencia_envia, firma, fecha_oficio, asunto, anexo, captura_id, estatus_id) VALUES ('24/01/13',714,'047','SOTOP','JOSE RAMON CALZADA FALCON','23/01/13','ENVIAN REPORTE DE COMPENSACION DE DESEMPEÑO',FALSE, 1,8);</v>
      </c>
    </row>
    <row r="678" spans="6:17">
      <c r="F678" t="str">
        <f>RIGHT(CONCATENATE("00",DAY(Hoja2!B678)),2)</f>
        <v>24</v>
      </c>
      <c r="G678" t="str">
        <f>CONCATENATE(RIGHT(CONCATENATE("00",DAY(Hoja2!B678)),2),"/",RIGHT(CONCATENATE("00",MONTH(Hoja2!B678)),2),"/",RIGHT(CONCATENATE("00",YEAR(Hoja2!B678)),2))</f>
        <v>24/01/13</v>
      </c>
      <c r="H678" t="str">
        <f>RIGHT(CONCATENATE("00",DAY(Hoja2!D678)),2)</f>
        <v>18</v>
      </c>
      <c r="I678" t="str">
        <f>CONCATENATE(RIGHT(CONCATENATE("00",DAY(Hoja2!D678)),2),"/",RIGHT(CONCATENATE("00",MONTH(Hoja2!D678)),2),"/",RIGHT(CONCATENATE("00",YEAR(Hoja2!D678)),2))</f>
        <v>18/01/13</v>
      </c>
      <c r="J678" t="str">
        <f>IF(LEN(Hoja2!J678)&gt;150,LEN(Hoja2!J678),"")</f>
        <v/>
      </c>
      <c r="K678" t="str">
        <f>IF(Hoja2!A678&lt;&gt;"", IF(Hoja2!B678&lt;&gt;"", IF(Hoja2!C678&lt;&gt;"", IF(Hoja2!D678&lt;&gt;"", IF(Hoja2!E678&lt;&gt;"", IF(Hoja2!F678&lt;&gt;"", IF(Hoja2!J678&lt;&gt;"","ok",""),""),""),""),""),""),"")</f>
        <v>ok</v>
      </c>
      <c r="L678" t="str">
        <f>IF(Hoja2!A678="'S/F'","--","")</f>
        <v/>
      </c>
      <c r="M678" t="str">
        <f>IF(LEN(Hoja2!C678)&gt;30,Hoja2!C678,"")</f>
        <v/>
      </c>
      <c r="O678" t="str">
        <f>IF(LEN(Hoja2!F678)&gt;110,LEN(Hoja2!F678),"")</f>
        <v/>
      </c>
      <c r="Q678" t="str">
        <f>IF(K678="ok",CONCATENATE(IF(Hoja2!A678="'S/F'","--",""),N678,"INSERT INTO seguimiento_oficios_recepcion_oficio(fecha_captura, folio_interno, no_oficio, dependencia_envia, firma, fecha_oficio, asunto, anexo, captura_id, estatus_id) VALUES ('",CONCATENATE(RIGHT(CONCATENATE("00",DAY(Hoja2!B678)),2),"/",RIGHT(CONCATENATE("00",MONTH(Hoja2!B678)),2),"/",RIGHT(CONCATENATE("00",YEAR(Hoja2!B678)),2)),"',",Hoja2!A678,",'",Hoja2!C678,"','",Hoja2!F678,"','",Hoja2!E678,"','",CONCATENATE(RIGHT(CONCATENATE("00",DAY(Hoja2!D678)),2),"/",RIGHT(CONCATENATE("00",MONTH(Hoja2!D678)),2),"/",RIGHT(CONCATENATE("00",YEAR(Hoja2!D678)),2)),"','",Hoja2!J678,"',","FALSE, 1,8);"), "")</f>
        <v>INSERT INTO seguimiento_oficios_recepcion_oficio(fecha_captura, folio_interno, no_oficio, dependencia_envia, firma, fecha_oficio, asunto, anexo, captura_id, estatus_id) VALUES ('24/01/13',715,'051','SG/DGAJ/DAGNET','EDGAR BELU CASTELLANOS TORRES','18/01/13','ENVIAN REPORTE DE INCIDENCIAS',FALSE, 1,8);</v>
      </c>
    </row>
    <row r="679" spans="6:17">
      <c r="F679" t="str">
        <f>RIGHT(CONCATENATE("00",DAY(Hoja2!B679)),2)</f>
        <v>24</v>
      </c>
      <c r="G679" t="str">
        <f>CONCATENATE(RIGHT(CONCATENATE("00",DAY(Hoja2!B679)),2),"/",RIGHT(CONCATENATE("00",MONTH(Hoja2!B679)),2),"/",RIGHT(CONCATENATE("00",YEAR(Hoja2!B679)),2))</f>
        <v>24/01/13</v>
      </c>
      <c r="H679" t="str">
        <f>RIGHT(CONCATENATE("00",DAY(Hoja2!D679)),2)</f>
        <v>24</v>
      </c>
      <c r="I679" t="str">
        <f>CONCATENATE(RIGHT(CONCATENATE("00",DAY(Hoja2!D679)),2),"/",RIGHT(CONCATENATE("00",MONTH(Hoja2!D679)),2),"/",RIGHT(CONCATENATE("00",YEAR(Hoja2!D679)),2))</f>
        <v>24/01/13</v>
      </c>
      <c r="J679" t="str">
        <f>IF(LEN(Hoja2!J679)&gt;150,LEN(Hoja2!J679),"")</f>
        <v/>
      </c>
      <c r="K679" t="str">
        <f>IF(Hoja2!A679&lt;&gt;"", IF(Hoja2!B679&lt;&gt;"", IF(Hoja2!C679&lt;&gt;"", IF(Hoja2!D679&lt;&gt;"", IF(Hoja2!E679&lt;&gt;"", IF(Hoja2!F679&lt;&gt;"", IF(Hoja2!J679&lt;&gt;"","ok",""),""),""),""),""),""),"")</f>
        <v>ok</v>
      </c>
      <c r="L679" t="str">
        <f>IF(Hoja2!A679="'S/F'","--","")</f>
        <v/>
      </c>
      <c r="M679" t="str">
        <f>IF(LEN(Hoja2!C679)&gt;30,Hoja2!C679,"")</f>
        <v/>
      </c>
      <c r="O679" t="str">
        <f>IF(LEN(Hoja2!F679)&gt;110,LEN(Hoja2!F679),"")</f>
        <v/>
      </c>
      <c r="Q679" t="str">
        <f>IF(K679="ok",CONCATENATE(IF(Hoja2!A679="'S/F'","--",""),N679,"INSERT INTO seguimiento_oficios_recepcion_oficio(fecha_captura, folio_interno, no_oficio, dependencia_envia, firma, fecha_oficio, asunto, anexo, captura_id, estatus_id) VALUES ('",CONCATENATE(RIGHT(CONCATENATE("00",DAY(Hoja2!B679)),2),"/",RIGHT(CONCATENATE("00",MONTH(Hoja2!B679)),2),"/",RIGHT(CONCATENATE("00",YEAR(Hoja2!B679)),2)),"',",Hoja2!A679,",'",Hoja2!C679,"','",Hoja2!F679,"','",Hoja2!E679,"','",CONCATENATE(RIGHT(CONCATENATE("00",DAY(Hoja2!D679)),2),"/",RIGHT(CONCATENATE("00",MONTH(Hoja2!D679)),2),"/",RIGHT(CONCATENATE("00",YEAR(Hoja2!D679)),2)),"','",Hoja2!J679,"',","FALSE, 1,8);"), "")</f>
        <v>INSERT INTO seguimiento_oficios_recepcion_oficio(fecha_captura, folio_interno, no_oficio, dependencia_envia, firma, fecha_oficio, asunto, anexo, captura_id, estatus_id) VALUES ('24/01/13',716,'124','HOSP. DE LA MUJER','YANET PEREZ MENDEZ','24/01/13','SOL. CENTRO DE CONVENCIONES DEL 26 AL 30 DE MARZO',FALSE, 1,8);</v>
      </c>
    </row>
    <row r="680" spans="6:17">
      <c r="F680" t="str">
        <f>RIGHT(CONCATENATE("00",DAY(Hoja2!B680)),2)</f>
        <v>24</v>
      </c>
      <c r="G680" t="str">
        <f>CONCATENATE(RIGHT(CONCATENATE("00",DAY(Hoja2!B680)),2),"/",RIGHT(CONCATENATE("00",MONTH(Hoja2!B680)),2),"/",RIGHT(CONCATENATE("00",YEAR(Hoja2!B680)),2))</f>
        <v>24/01/13</v>
      </c>
      <c r="H680" t="str">
        <f>RIGHT(CONCATENATE("00",DAY(Hoja2!D680)),2)</f>
        <v>24</v>
      </c>
      <c r="I680" t="str">
        <f>CONCATENATE(RIGHT(CONCATENATE("00",DAY(Hoja2!D680)),2),"/",RIGHT(CONCATENATE("00",MONTH(Hoja2!D680)),2),"/",RIGHT(CONCATENATE("00",YEAR(Hoja2!D680)),2))</f>
        <v>24/01/13</v>
      </c>
      <c r="J680" t="str">
        <f>IF(LEN(Hoja2!J680)&gt;150,LEN(Hoja2!J680),"")</f>
        <v/>
      </c>
      <c r="K680" t="str">
        <f>IF(Hoja2!A680&lt;&gt;"", IF(Hoja2!B680&lt;&gt;"", IF(Hoja2!C680&lt;&gt;"", IF(Hoja2!D680&lt;&gt;"", IF(Hoja2!E680&lt;&gt;"", IF(Hoja2!F680&lt;&gt;"", IF(Hoja2!J680&lt;&gt;"","ok",""),""),""),""),""),""),"")</f>
        <v>ok</v>
      </c>
      <c r="L680" t="str">
        <f>IF(Hoja2!A680="'S/F'","--","")</f>
        <v/>
      </c>
      <c r="M680" t="str">
        <f>IF(LEN(Hoja2!C680)&gt;30,Hoja2!C680,"")</f>
        <v/>
      </c>
      <c r="O680" t="str">
        <f>IF(LEN(Hoja2!F680)&gt;110,LEN(Hoja2!F680),"")</f>
        <v/>
      </c>
      <c r="Q680" t="str">
        <f>IF(K680="ok",CONCATENATE(IF(Hoja2!A680="'S/F'","--",""),N680,"INSERT INTO seguimiento_oficios_recepcion_oficio(fecha_captura, folio_interno, no_oficio, dependencia_envia, firma, fecha_oficio, asunto, anexo, captura_id, estatus_id) VALUES ('",CONCATENATE(RIGHT(CONCATENATE("00",DAY(Hoja2!B680)),2),"/",RIGHT(CONCATENATE("00",MONTH(Hoja2!B680)),2),"/",RIGHT(CONCATENATE("00",YEAR(Hoja2!B680)),2)),"',",Hoja2!A680,",'",Hoja2!C680,"','",Hoja2!F680,"','",Hoja2!E680,"','",CONCATENATE(RIGHT(CONCATENATE("00",DAY(Hoja2!D680)),2),"/",RIGHT(CONCATENATE("00",MONTH(Hoja2!D680)),2),"/",RIGHT(CONCATENATE("00",YEAR(Hoja2!D680)),2)),"','",Hoja2!J680,"',","FALSE, 1,8);"), "")</f>
        <v>INSERT INTO seguimiento_oficios_recepcion_oficio(fecha_captura, folio_interno, no_oficio, dependencia_envia, firma, fecha_oficio, asunto, anexo, captura_id, estatus_id) VALUES ('24/01/13',717,'002','DEL. SIND. STSEMT','LUZ MARIA COLLADO GARCIA ','24/01/13','SOL. ADQUISICION PRIMERA DOTACION DE UNIFORMES ',FALSE, 1,8);</v>
      </c>
    </row>
    <row r="681" spans="6:17">
      <c r="F681" t="str">
        <f>RIGHT(CONCATENATE("00",DAY(Hoja2!B681)),2)</f>
        <v>24</v>
      </c>
      <c r="G681" t="str">
        <f>CONCATENATE(RIGHT(CONCATENATE("00",DAY(Hoja2!B681)),2),"/",RIGHT(CONCATENATE("00",MONTH(Hoja2!B681)),2),"/",RIGHT(CONCATENATE("00",YEAR(Hoja2!B681)),2))</f>
        <v>24/01/13</v>
      </c>
      <c r="H681" t="str">
        <f>RIGHT(CONCATENATE("00",DAY(Hoja2!D681)),2)</f>
        <v>24</v>
      </c>
      <c r="I681" t="str">
        <f>CONCATENATE(RIGHT(CONCATENATE("00",DAY(Hoja2!D681)),2),"/",RIGHT(CONCATENATE("00",MONTH(Hoja2!D681)),2),"/",RIGHT(CONCATENATE("00",YEAR(Hoja2!D681)),2))</f>
        <v>24/01/13</v>
      </c>
      <c r="J681" t="str">
        <f>IF(LEN(Hoja2!J681)&gt;150,LEN(Hoja2!J681),"")</f>
        <v/>
      </c>
      <c r="K681" t="str">
        <f>IF(Hoja2!A681&lt;&gt;"", IF(Hoja2!B681&lt;&gt;"", IF(Hoja2!C681&lt;&gt;"", IF(Hoja2!D681&lt;&gt;"", IF(Hoja2!E681&lt;&gt;"", IF(Hoja2!F681&lt;&gt;"", IF(Hoja2!J681&lt;&gt;"","ok",""),""),""),""),""),""),"")</f>
        <v>ok</v>
      </c>
      <c r="L681" t="str">
        <f>IF(Hoja2!A681="'S/F'","--","")</f>
        <v/>
      </c>
      <c r="M681" t="str">
        <f>IF(LEN(Hoja2!C681)&gt;30,Hoja2!C681,"")</f>
        <v/>
      </c>
      <c r="O681" t="str">
        <f>IF(LEN(Hoja2!F681)&gt;110,LEN(Hoja2!F681),"")</f>
        <v/>
      </c>
      <c r="Q681" t="str">
        <f>IF(K681="ok",CONCATENATE(IF(Hoja2!A681="'S/F'","--",""),N681,"INSERT INTO seguimiento_oficios_recepcion_oficio(fecha_captura, folio_interno, no_oficio, dependencia_envia, firma, fecha_oficio, asunto, anexo, captura_id, estatus_id) VALUES ('",CONCATENATE(RIGHT(CONCATENATE("00",DAY(Hoja2!B681)),2),"/",RIGHT(CONCATENATE("00",MONTH(Hoja2!B681)),2),"/",RIGHT(CONCATENATE("00",YEAR(Hoja2!B681)),2)),"',",Hoja2!A681,",'",Hoja2!C681,"','",Hoja2!F681,"','",Hoja2!E681,"','",CONCATENATE(RIGHT(CONCATENATE("00",DAY(Hoja2!D681)),2),"/",RIGHT(CONCATENATE("00",MONTH(Hoja2!D681)),2),"/",RIGHT(CONCATENATE("00",YEAR(Hoja2!D681)),2)),"','",Hoja2!J681,"',","FALSE, 1,8);"), "")</f>
        <v>INSERT INTO seguimiento_oficios_recepcion_oficio(fecha_captura, folio_interno, no_oficio, dependencia_envia, firma, fecha_oficio, asunto, anexo, captura_id, estatus_id) VALUES ('24/01/13',718,'046','SA/CAMAIG','HERMINIA BANDA IZETA','24/01/13','SOL. COPIAS FOTOSTATICAS DE LA AVERIGUACION PREVIA AMI-VHSA-1ERA 12/2013',FALSE, 1,8);</v>
      </c>
    </row>
    <row r="682" spans="6:17">
      <c r="F682" t="str">
        <f>RIGHT(CONCATENATE("00",DAY(Hoja2!B682)),2)</f>
        <v>24</v>
      </c>
      <c r="G682" t="str">
        <f>CONCATENATE(RIGHT(CONCATENATE("00",DAY(Hoja2!B682)),2),"/",RIGHT(CONCATENATE("00",MONTH(Hoja2!B682)),2),"/",RIGHT(CONCATENATE("00",YEAR(Hoja2!B682)),2))</f>
        <v>24/01/13</v>
      </c>
      <c r="H682" t="str">
        <f>RIGHT(CONCATENATE("00",DAY(Hoja2!D682)),2)</f>
        <v>24</v>
      </c>
      <c r="I682" t="str">
        <f>CONCATENATE(RIGHT(CONCATENATE("00",DAY(Hoja2!D682)),2),"/",RIGHT(CONCATENATE("00",MONTH(Hoja2!D682)),2),"/",RIGHT(CONCATENATE("00",YEAR(Hoja2!D682)),2))</f>
        <v>24/01/13</v>
      </c>
      <c r="J682" t="str">
        <f>IF(LEN(Hoja2!J682)&gt;150,LEN(Hoja2!J682),"")</f>
        <v/>
      </c>
      <c r="K682" t="str">
        <f>IF(Hoja2!A682&lt;&gt;"", IF(Hoja2!B682&lt;&gt;"", IF(Hoja2!C682&lt;&gt;"", IF(Hoja2!D682&lt;&gt;"", IF(Hoja2!E682&lt;&gt;"", IF(Hoja2!F682&lt;&gt;"", IF(Hoja2!J682&lt;&gt;"","ok",""),""),""),""),""),""),"")</f>
        <v>ok</v>
      </c>
      <c r="L682" t="str">
        <f>IF(Hoja2!A682="'S/F'","--","")</f>
        <v/>
      </c>
      <c r="M682" t="str">
        <f>IF(LEN(Hoja2!C682)&gt;30,Hoja2!C682,"")</f>
        <v/>
      </c>
      <c r="O682" t="str">
        <f>IF(LEN(Hoja2!F682)&gt;110,LEN(Hoja2!F682),"")</f>
        <v/>
      </c>
      <c r="Q682" t="str">
        <f>IF(K682="ok",CONCATENATE(IF(Hoja2!A682="'S/F'","--",""),N682,"INSERT INTO seguimiento_oficios_recepcion_oficio(fecha_captura, folio_interno, no_oficio, dependencia_envia, firma, fecha_oficio, asunto, anexo, captura_id, estatus_id) VALUES ('",CONCATENATE(RIGHT(CONCATENATE("00",DAY(Hoja2!B682)),2),"/",RIGHT(CONCATENATE("00",MONTH(Hoja2!B682)),2),"/",RIGHT(CONCATENATE("00",YEAR(Hoja2!B682)),2)),"',",Hoja2!A682,",'",Hoja2!C682,"','",Hoja2!F682,"','",Hoja2!E682,"','",CONCATENATE(RIGHT(CONCATENATE("00",DAY(Hoja2!D682)),2),"/",RIGHT(CONCATENATE("00",MONTH(Hoja2!D682)),2),"/",RIGHT(CONCATENATE("00",YEAR(Hoja2!D682)),2)),"','",Hoja2!J682,"',","FALSE, 1,8);"), "")</f>
        <v>INSERT INTO seguimiento_oficios_recepcion_oficio(fecha_captura, folio_interno, no_oficio, dependencia_envia, firma, fecha_oficio, asunto, anexo, captura_id, estatus_id) VALUES ('24/01/13',719,'049','SA/CAMAIG','HERMINIA BANDA IZETA','24/01/13','SOLICITAN ENLACE JURIDICO',FALSE, 1,8);</v>
      </c>
    </row>
    <row r="683" spans="6:17">
      <c r="F683" t="str">
        <f>RIGHT(CONCATENATE("00",DAY(Hoja2!B683)),2)</f>
        <v>24</v>
      </c>
      <c r="G683" t="str">
        <f>CONCATENATE(RIGHT(CONCATENATE("00",DAY(Hoja2!B683)),2),"/",RIGHT(CONCATENATE("00",MONTH(Hoja2!B683)),2),"/",RIGHT(CONCATENATE("00",YEAR(Hoja2!B683)),2))</f>
        <v>24/01/13</v>
      </c>
      <c r="H683" t="str">
        <f>RIGHT(CONCATENATE("00",DAY(Hoja2!D683)),2)</f>
        <v>16</v>
      </c>
      <c r="I683" t="str">
        <f>CONCATENATE(RIGHT(CONCATENATE("00",DAY(Hoja2!D683)),2),"/",RIGHT(CONCATENATE("00",MONTH(Hoja2!D683)),2),"/",RIGHT(CONCATENATE("00",YEAR(Hoja2!D683)),2))</f>
        <v>16/01/03</v>
      </c>
      <c r="J683" t="str">
        <f>IF(LEN(Hoja2!J683)&gt;150,LEN(Hoja2!J683),"")</f>
        <v/>
      </c>
      <c r="K683" t="str">
        <f>IF(Hoja2!A683&lt;&gt;"", IF(Hoja2!B683&lt;&gt;"", IF(Hoja2!C683&lt;&gt;"", IF(Hoja2!D683&lt;&gt;"", IF(Hoja2!E683&lt;&gt;"", IF(Hoja2!F683&lt;&gt;"", IF(Hoja2!J683&lt;&gt;"","ok",""),""),""),""),""),""),"")</f>
        <v>ok</v>
      </c>
      <c r="L683" t="str">
        <f>IF(Hoja2!A683="'S/F'","--","")</f>
        <v/>
      </c>
      <c r="M683" t="str">
        <f>IF(LEN(Hoja2!C683)&gt;30,Hoja2!C683,"")</f>
        <v/>
      </c>
      <c r="O683" t="str">
        <f>IF(LEN(Hoja2!F683)&gt;110,LEN(Hoja2!F683),"")</f>
        <v/>
      </c>
      <c r="Q683" t="str">
        <f>IF(K683="ok",CONCATENATE(IF(Hoja2!A683="'S/F'","--",""),N683,"INSERT INTO seguimiento_oficios_recepcion_oficio(fecha_captura, folio_interno, no_oficio, dependencia_envia, firma, fecha_oficio, asunto, anexo, captura_id, estatus_id) VALUES ('",CONCATENATE(RIGHT(CONCATENATE("00",DAY(Hoja2!B683)),2),"/",RIGHT(CONCATENATE("00",MONTH(Hoja2!B683)),2),"/",RIGHT(CONCATENATE("00",YEAR(Hoja2!B683)),2)),"',",Hoja2!A683,",'",Hoja2!C683,"','",Hoja2!F683,"','",Hoja2!E683,"','",CONCATENATE(RIGHT(CONCATENATE("00",DAY(Hoja2!D683)),2),"/",RIGHT(CONCATENATE("00",MONTH(Hoja2!D683)),2),"/",RIGHT(CONCATENATE("00",YEAR(Hoja2!D683)),2)),"','",Hoja2!J683,"',","FALSE, 1,8);"), "")</f>
        <v>INSERT INTO seguimiento_oficios_recepcion_oficio(fecha_captura, folio_interno, no_oficio, dependencia_envia, firma, fecha_oficio, asunto, anexo, captura_id, estatus_id) VALUES ('24/01/13',721,'073','SF/DA','MARGARITA MANZUR VILLANUEVA','16/01/03','ENVIAN RELACION DEL PERSONAL DE CONFIANZA Y MANDO MEDIOS Y SUPERIORES Y RELACION DE INCIDENCIAS',FALSE, 1,8);</v>
      </c>
    </row>
    <row r="684" spans="6:17">
      <c r="F684" t="str">
        <f>RIGHT(CONCATENATE("00",DAY(Hoja2!B684)),2)</f>
        <v>24</v>
      </c>
      <c r="G684" t="str">
        <f>CONCATENATE(RIGHT(CONCATENATE("00",DAY(Hoja2!B684)),2),"/",RIGHT(CONCATENATE("00",MONTH(Hoja2!B684)),2),"/",RIGHT(CONCATENATE("00",YEAR(Hoja2!B684)),2))</f>
        <v>24/01/13</v>
      </c>
      <c r="H684" t="str">
        <f>RIGHT(CONCATENATE("00",DAY(Hoja2!D684)),2)</f>
        <v>23</v>
      </c>
      <c r="I684" t="str">
        <f>CONCATENATE(RIGHT(CONCATENATE("00",DAY(Hoja2!D684)),2),"/",RIGHT(CONCATENATE("00",MONTH(Hoja2!D684)),2),"/",RIGHT(CONCATENATE("00",YEAR(Hoja2!D684)),2))</f>
        <v>23/01/13</v>
      </c>
      <c r="J684" t="str">
        <f>IF(LEN(Hoja2!J684)&gt;150,LEN(Hoja2!J684),"")</f>
        <v/>
      </c>
      <c r="K684" t="str">
        <f>IF(Hoja2!A684&lt;&gt;"", IF(Hoja2!B684&lt;&gt;"", IF(Hoja2!C684&lt;&gt;"", IF(Hoja2!D684&lt;&gt;"", IF(Hoja2!E684&lt;&gt;"", IF(Hoja2!F684&lt;&gt;"", IF(Hoja2!J684&lt;&gt;"","ok",""),""),""),""),""),""),"")</f>
        <v>ok</v>
      </c>
      <c r="L684" t="str">
        <f>IF(Hoja2!A684="'S/F'","--","")</f>
        <v/>
      </c>
      <c r="M684" t="str">
        <f>IF(LEN(Hoja2!C684)&gt;30,Hoja2!C684,"")</f>
        <v/>
      </c>
      <c r="O684" t="str">
        <f>IF(LEN(Hoja2!F684)&gt;110,LEN(Hoja2!F684),"")</f>
        <v/>
      </c>
      <c r="Q684" t="str">
        <f>IF(K684="ok",CONCATENATE(IF(Hoja2!A684="'S/F'","--",""),N684,"INSERT INTO seguimiento_oficios_recepcion_oficio(fecha_captura, folio_interno, no_oficio, dependencia_envia, firma, fecha_oficio, asunto, anexo, captura_id, estatus_id) VALUES ('",CONCATENATE(RIGHT(CONCATENATE("00",DAY(Hoja2!B684)),2),"/",RIGHT(CONCATENATE("00",MONTH(Hoja2!B684)),2),"/",RIGHT(CONCATENATE("00",YEAR(Hoja2!B684)),2)),"',",Hoja2!A684,",'",Hoja2!C684,"','",Hoja2!F684,"','",Hoja2!E684,"','",CONCATENATE(RIGHT(CONCATENATE("00",DAY(Hoja2!D684)),2),"/",RIGHT(CONCATENATE("00",MONTH(Hoja2!D684)),2),"/",RIGHT(CONCATENATE("00",YEAR(Hoja2!D684)),2)),"','",Hoja2!J684,"',","FALSE, 1,8);"), "")</f>
        <v>INSERT INTO seguimiento_oficios_recepcion_oficio(fecha_captura, folio_interno, no_oficio, dependencia_envia, firma, fecha_oficio, asunto, anexo, captura_id, estatus_id) VALUES ('24/01/13',722,'057','SERMANAT','CARLOS RENE ESTRELLA CANTO','23/01/13','SOL. INFORME DE BIENES INMUEBLES PROPIEDAD DEL GOBIERNO DEL ESTADO',FALSE, 1,8);</v>
      </c>
    </row>
    <row r="685" spans="6:17">
      <c r="F685" t="str">
        <f>RIGHT(CONCATENATE("00",DAY(Hoja2!B685)),2)</f>
        <v>24</v>
      </c>
      <c r="G685" t="str">
        <f>CONCATENATE(RIGHT(CONCATENATE("00",DAY(Hoja2!B685)),2),"/",RIGHT(CONCATENATE("00",MONTH(Hoja2!B685)),2),"/",RIGHT(CONCATENATE("00",YEAR(Hoja2!B685)),2))</f>
        <v>24/01/13</v>
      </c>
      <c r="H685" t="str">
        <f>RIGHT(CONCATENATE("00",DAY(Hoja2!D685)),2)</f>
        <v>22</v>
      </c>
      <c r="I685" t="str">
        <f>CONCATENATE(RIGHT(CONCATENATE("00",DAY(Hoja2!D685)),2),"/",RIGHT(CONCATENATE("00",MONTH(Hoja2!D685)),2),"/",RIGHT(CONCATENATE("00",YEAR(Hoja2!D685)),2))</f>
        <v>22/01/13</v>
      </c>
      <c r="J685" t="str">
        <f>IF(LEN(Hoja2!J685)&gt;150,LEN(Hoja2!J685),"")</f>
        <v/>
      </c>
      <c r="K685" t="str">
        <f>IF(Hoja2!A685&lt;&gt;"", IF(Hoja2!B685&lt;&gt;"", IF(Hoja2!C685&lt;&gt;"", IF(Hoja2!D685&lt;&gt;"", IF(Hoja2!E685&lt;&gt;"", IF(Hoja2!F685&lt;&gt;"", IF(Hoja2!J685&lt;&gt;"","ok",""),""),""),""),""),""),"")</f>
        <v>ok</v>
      </c>
      <c r="L685" t="str">
        <f>IF(Hoja2!A685="'S/F'","--","")</f>
        <v/>
      </c>
      <c r="M685" t="str">
        <f>IF(LEN(Hoja2!C685)&gt;30,Hoja2!C685,"")</f>
        <v/>
      </c>
      <c r="O685" t="str">
        <f>IF(LEN(Hoja2!F685)&gt;110,LEN(Hoja2!F685),"")</f>
        <v/>
      </c>
      <c r="Q685" t="str">
        <f>IF(K685="ok",CONCATENATE(IF(Hoja2!A685="'S/F'","--",""),N685,"INSERT INTO seguimiento_oficios_recepcion_oficio(fecha_captura, folio_interno, no_oficio, dependencia_envia, firma, fecha_oficio, asunto, anexo, captura_id, estatus_id) VALUES ('",CONCATENATE(RIGHT(CONCATENATE("00",DAY(Hoja2!B685)),2),"/",RIGHT(CONCATENATE("00",MONTH(Hoja2!B685)),2),"/",RIGHT(CONCATENATE("00",YEAR(Hoja2!B685)),2)),"',",Hoja2!A685,",'",Hoja2!C685,"','",Hoja2!F685,"','",Hoja2!E685,"','",CONCATENATE(RIGHT(CONCATENATE("00",DAY(Hoja2!D685)),2),"/",RIGHT(CONCATENATE("00",MONTH(Hoja2!D685)),2),"/",RIGHT(CONCATENATE("00",YEAR(Hoja2!D685)),2)),"','",Hoja2!J685,"',","FALSE, 1,8);"), "")</f>
        <v>INSERT INTO seguimiento_oficios_recepcion_oficio(fecha_captura, folio_interno, no_oficio, dependencia_envia, firma, fecha_oficio, asunto, anexo, captura_id, estatus_id) VALUES ('24/01/13',723,'084','SERNAPAM','MARIA ISABEL PADRON BALCAZAR','22/01/13','ENVIAN REPORTE DE COMPENSACION DE DESEMPEÑO',FALSE, 1,8);</v>
      </c>
    </row>
    <row r="686" spans="6:17">
      <c r="F686" t="str">
        <f>RIGHT(CONCATENATE("00",DAY(Hoja2!B686)),2)</f>
        <v>24</v>
      </c>
      <c r="G686" t="str">
        <f>CONCATENATE(RIGHT(CONCATENATE("00",DAY(Hoja2!B686)),2),"/",RIGHT(CONCATENATE("00",MONTH(Hoja2!B686)),2),"/",RIGHT(CONCATENATE("00",YEAR(Hoja2!B686)),2))</f>
        <v>24/01/13</v>
      </c>
      <c r="H686" t="str">
        <f>RIGHT(CONCATENATE("00",DAY(Hoja2!D686)),2)</f>
        <v>24</v>
      </c>
      <c r="I686" t="str">
        <f>CONCATENATE(RIGHT(CONCATENATE("00",DAY(Hoja2!D686)),2),"/",RIGHT(CONCATENATE("00",MONTH(Hoja2!D686)),2),"/",RIGHT(CONCATENATE("00",YEAR(Hoja2!D686)),2))</f>
        <v>24/01/13</v>
      </c>
      <c r="J686" t="str">
        <f>IF(LEN(Hoja2!J686)&gt;150,LEN(Hoja2!J686),"")</f>
        <v/>
      </c>
      <c r="K686" t="str">
        <f>IF(Hoja2!A686&lt;&gt;"", IF(Hoja2!B686&lt;&gt;"", IF(Hoja2!C686&lt;&gt;"", IF(Hoja2!D686&lt;&gt;"", IF(Hoja2!E686&lt;&gt;"", IF(Hoja2!F686&lt;&gt;"", IF(Hoja2!J686&lt;&gt;"","ok",""),""),""),""),""),""),"")</f>
        <v>ok</v>
      </c>
      <c r="L686" t="str">
        <f>IF(Hoja2!A686="'S/F'","--","")</f>
        <v/>
      </c>
      <c r="M686" t="str">
        <f>IF(LEN(Hoja2!C686)&gt;30,Hoja2!C686,"")</f>
        <v/>
      </c>
      <c r="O686" t="str">
        <f>IF(LEN(Hoja2!F686)&gt;110,LEN(Hoja2!F686),"")</f>
        <v/>
      </c>
      <c r="Q686" t="str">
        <f>IF(K686="ok",CONCATENATE(IF(Hoja2!A686="'S/F'","--",""),N686,"INSERT INTO seguimiento_oficios_recepcion_oficio(fecha_captura, folio_interno, no_oficio, dependencia_envia, firma, fecha_oficio, asunto, anexo, captura_id, estatus_id) VALUES ('",CONCATENATE(RIGHT(CONCATENATE("00",DAY(Hoja2!B686)),2),"/",RIGHT(CONCATENATE("00",MONTH(Hoja2!B686)),2),"/",RIGHT(CONCATENATE("00",YEAR(Hoja2!B686)),2)),"',",Hoja2!A686,",'",Hoja2!C686,"','",Hoja2!F686,"','",Hoja2!E686,"','",CONCATENATE(RIGHT(CONCATENATE("00",DAY(Hoja2!D686)),2),"/",RIGHT(CONCATENATE("00",MONTH(Hoja2!D686)),2),"/",RIGHT(CONCATENATE("00",YEAR(Hoja2!D686)),2)),"','",Hoja2!J686,"',","FALSE, 1,8);"), "")</f>
        <v>INSERT INTO seguimiento_oficios_recepcion_oficio(fecha_captura, folio_interno, no_oficio, dependencia_envia, firma, fecha_oficio, asunto, anexo, captura_id, estatus_id) VALUES ('24/01/13',725,'S/N','SICOTAB','JOSE RAMON DIAZ URIBE','24/01/13','SOL. NAVE PARA EL 29 DE ENERO',FALSE, 1,8);</v>
      </c>
    </row>
    <row r="687" spans="6:17">
      <c r="F687" t="str">
        <f>RIGHT(CONCATENATE("00",DAY(Hoja2!B687)),2)</f>
        <v>24</v>
      </c>
      <c r="G687" t="str">
        <f>CONCATENATE(RIGHT(CONCATENATE("00",DAY(Hoja2!B687)),2),"/",RIGHT(CONCATENATE("00",MONTH(Hoja2!B687)),2),"/",RIGHT(CONCATENATE("00",YEAR(Hoja2!B687)),2))</f>
        <v>24/01/13</v>
      </c>
      <c r="H687" t="str">
        <f>RIGHT(CONCATENATE("00",DAY(Hoja2!D687)),2)</f>
        <v>23</v>
      </c>
      <c r="I687" t="str">
        <f>CONCATENATE(RIGHT(CONCATENATE("00",DAY(Hoja2!D687)),2),"/",RIGHT(CONCATENATE("00",MONTH(Hoja2!D687)),2),"/",RIGHT(CONCATENATE("00",YEAR(Hoja2!D687)),2))</f>
        <v>23/01/13</v>
      </c>
      <c r="J687" t="str">
        <f>IF(LEN(Hoja2!J687)&gt;150,LEN(Hoja2!J687),"")</f>
        <v/>
      </c>
      <c r="K687" t="str">
        <f>IF(Hoja2!A687&lt;&gt;"", IF(Hoja2!B687&lt;&gt;"", IF(Hoja2!C687&lt;&gt;"", IF(Hoja2!D687&lt;&gt;"", IF(Hoja2!E687&lt;&gt;"", IF(Hoja2!F687&lt;&gt;"", IF(Hoja2!J687&lt;&gt;"","ok",""),""),""),""),""),""),"")</f>
        <v>ok</v>
      </c>
      <c r="L687" t="str">
        <f>IF(Hoja2!A687="'S/F'","--","")</f>
        <v/>
      </c>
      <c r="M687" t="str">
        <f>IF(LEN(Hoja2!C687)&gt;30,Hoja2!C687,"")</f>
        <v/>
      </c>
      <c r="O687" t="str">
        <f>IF(LEN(Hoja2!F687)&gt;110,LEN(Hoja2!F687),"")</f>
        <v/>
      </c>
      <c r="Q687" t="str">
        <f>IF(K687="ok",CONCATENATE(IF(Hoja2!A687="'S/F'","--",""),N687,"INSERT INTO seguimiento_oficios_recepcion_oficio(fecha_captura, folio_interno, no_oficio, dependencia_envia, firma, fecha_oficio, asunto, anexo, captura_id, estatus_id) VALUES ('",CONCATENATE(RIGHT(CONCATENATE("00",DAY(Hoja2!B687)),2),"/",RIGHT(CONCATENATE("00",MONTH(Hoja2!B687)),2),"/",RIGHT(CONCATENATE("00",YEAR(Hoja2!B687)),2)),"',",Hoja2!A687,",'",Hoja2!C687,"','",Hoja2!F687,"','",Hoja2!E687,"','",CONCATENATE(RIGHT(CONCATENATE("00",DAY(Hoja2!D687)),2),"/",RIGHT(CONCATENATE("00",MONTH(Hoja2!D687)),2),"/",RIGHT(CONCATENATE("00",YEAR(Hoja2!D687)),2)),"','",Hoja2!J687,"',","FALSE, 1,8);"), "")</f>
        <v>INSERT INTO seguimiento_oficios_recepcion_oficio(fecha_captura, folio_interno, no_oficio, dependencia_envia, firma, fecha_oficio, asunto, anexo, captura_id, estatus_id) VALUES ('24/01/13',726,'036','INJUDET','CARLOS JOSE DAGDUG NAZUR','23/01/13','INFORME DE PERSONAS FACULTADAS PARA FIRMAR TODO TIPO DE DOCUMENTOS  Y ORDENES DE PAGO',FALSE, 1,8);</v>
      </c>
    </row>
    <row r="688" spans="6:17">
      <c r="F688" t="str">
        <f>RIGHT(CONCATENATE("00",DAY(Hoja2!B688)),2)</f>
        <v>24</v>
      </c>
      <c r="G688" t="str">
        <f>CONCATENATE(RIGHT(CONCATENATE("00",DAY(Hoja2!B688)),2),"/",RIGHT(CONCATENATE("00",MONTH(Hoja2!B688)),2),"/",RIGHT(CONCATENATE("00",YEAR(Hoja2!B688)),2))</f>
        <v>24/01/13</v>
      </c>
      <c r="H688" t="str">
        <f>RIGHT(CONCATENATE("00",DAY(Hoja2!D688)),2)</f>
        <v>23</v>
      </c>
      <c r="I688" t="str">
        <f>CONCATENATE(RIGHT(CONCATENATE("00",DAY(Hoja2!D688)),2),"/",RIGHT(CONCATENATE("00",MONTH(Hoja2!D688)),2),"/",RIGHT(CONCATENATE("00",YEAR(Hoja2!D688)),2))</f>
        <v>23/01/13</v>
      </c>
      <c r="J688" t="str">
        <f>IF(LEN(Hoja2!J688)&gt;150,LEN(Hoja2!J688),"")</f>
        <v/>
      </c>
      <c r="K688" t="str">
        <f>IF(Hoja2!A688&lt;&gt;"", IF(Hoja2!B688&lt;&gt;"", IF(Hoja2!C688&lt;&gt;"", IF(Hoja2!D688&lt;&gt;"", IF(Hoja2!E688&lt;&gt;"", IF(Hoja2!F688&lt;&gt;"", IF(Hoja2!J688&lt;&gt;"","ok",""),""),""),""),""),""),"")</f>
        <v>ok</v>
      </c>
      <c r="L688" t="str">
        <f>IF(Hoja2!A688="'S/F'","--","")</f>
        <v/>
      </c>
      <c r="M688" t="str">
        <f>IF(LEN(Hoja2!C688)&gt;30,Hoja2!C688,"")</f>
        <v/>
      </c>
      <c r="O688" t="str">
        <f>IF(LEN(Hoja2!F688)&gt;110,LEN(Hoja2!F688),"")</f>
        <v/>
      </c>
      <c r="Q688" t="str">
        <f>IF(K688="ok",CONCATENATE(IF(Hoja2!A688="'S/F'","--",""),N688,"INSERT INTO seguimiento_oficios_recepcion_oficio(fecha_captura, folio_interno, no_oficio, dependencia_envia, firma, fecha_oficio, asunto, anexo, captura_id, estatus_id) VALUES ('",CONCATENATE(RIGHT(CONCATENATE("00",DAY(Hoja2!B688)),2),"/",RIGHT(CONCATENATE("00",MONTH(Hoja2!B688)),2),"/",RIGHT(CONCATENATE("00",YEAR(Hoja2!B688)),2)),"',",Hoja2!A688,",'",Hoja2!C688,"','",Hoja2!F688,"','",Hoja2!E688,"','",CONCATENATE(RIGHT(CONCATENATE("00",DAY(Hoja2!D688)),2),"/",RIGHT(CONCATENATE("00",MONTH(Hoja2!D688)),2),"/",RIGHT(CONCATENATE("00",YEAR(Hoja2!D688)),2)),"','",Hoja2!J688,"',","FALSE, 1,8);"), "")</f>
        <v>INSERT INTO seguimiento_oficios_recepcion_oficio(fecha_captura, folio_interno, no_oficio, dependencia_envia, firma, fecha_oficio, asunto, anexo, captura_id, estatus_id) VALUES ('24/01/13',727,'005','INJUDET','CARLOS JOSE DAGDUG NAZUR','23/01/13','ENVIAN REPORTE DE COMPENSACION DE DESEMPEÑO',FALSE, 1,8);</v>
      </c>
    </row>
    <row r="689" spans="6:17">
      <c r="F689" t="str">
        <f>RIGHT(CONCATENATE("00",DAY(Hoja2!B689)),2)</f>
        <v>24</v>
      </c>
      <c r="G689" t="str">
        <f>CONCATENATE(RIGHT(CONCATENATE("00",DAY(Hoja2!B689)),2),"/",RIGHT(CONCATENATE("00",MONTH(Hoja2!B689)),2),"/",RIGHT(CONCATENATE("00",YEAR(Hoja2!B689)),2))</f>
        <v>24/01/13</v>
      </c>
      <c r="H689" t="str">
        <f>RIGHT(CONCATENATE("00",DAY(Hoja2!D689)),2)</f>
        <v>18</v>
      </c>
      <c r="I689" t="str">
        <f>CONCATENATE(RIGHT(CONCATENATE("00",DAY(Hoja2!D689)),2),"/",RIGHT(CONCATENATE("00",MONTH(Hoja2!D689)),2),"/",RIGHT(CONCATENATE("00",YEAR(Hoja2!D689)),2))</f>
        <v>18/01/13</v>
      </c>
      <c r="J689" t="str">
        <f>IF(LEN(Hoja2!J689)&gt;150,LEN(Hoja2!J689),"")</f>
        <v/>
      </c>
      <c r="K689" t="str">
        <f>IF(Hoja2!A689&lt;&gt;"", IF(Hoja2!B689&lt;&gt;"", IF(Hoja2!C689&lt;&gt;"", IF(Hoja2!D689&lt;&gt;"", IF(Hoja2!E689&lt;&gt;"", IF(Hoja2!F689&lt;&gt;"", IF(Hoja2!J689&lt;&gt;"","ok",""),""),""),""),""),""),"")</f>
        <v>ok</v>
      </c>
      <c r="L689" t="str">
        <f>IF(Hoja2!A689="'S/F'","--","")</f>
        <v/>
      </c>
      <c r="M689" t="str">
        <f>IF(LEN(Hoja2!C689)&gt;30,Hoja2!C689,"")</f>
        <v/>
      </c>
      <c r="O689" t="str">
        <f>IF(LEN(Hoja2!F689)&gt;110,LEN(Hoja2!F689),"")</f>
        <v/>
      </c>
      <c r="Q689" t="str">
        <f>IF(K689="ok",CONCATENATE(IF(Hoja2!A689="'S/F'","--",""),N689,"INSERT INTO seguimiento_oficios_recepcion_oficio(fecha_captura, folio_interno, no_oficio, dependencia_envia, firma, fecha_oficio, asunto, anexo, captura_id, estatus_id) VALUES ('",CONCATENATE(RIGHT(CONCATENATE("00",DAY(Hoja2!B689)),2),"/",RIGHT(CONCATENATE("00",MONTH(Hoja2!B689)),2),"/",RIGHT(CONCATENATE("00",YEAR(Hoja2!B689)),2)),"',",Hoja2!A689,",'",Hoja2!C689,"','",Hoja2!F689,"','",Hoja2!E689,"','",CONCATENATE(RIGHT(CONCATENATE("00",DAY(Hoja2!D689)),2),"/",RIGHT(CONCATENATE("00",MONTH(Hoja2!D689)),2),"/",RIGHT(CONCATENATE("00",YEAR(Hoja2!D689)),2)),"','",Hoja2!J689,"',","FALSE, 1,8);"), "")</f>
        <v>INSERT INTO seguimiento_oficios_recepcion_oficio(fecha_captura, folio_interno, no_oficio, dependencia_envia, firma, fecha_oficio, asunto, anexo, captura_id, estatus_id) VALUES ('24/01/13',728,'124','DIF-MUNICIPAL','FLORINDA FLORES AGUILERA','18/01/13','SOL. BANDA DE MUSICA PARA EL 03 DE FEBRERO',FALSE, 1,8);</v>
      </c>
    </row>
    <row r="690" spans="6:17">
      <c r="F690" t="str">
        <f>RIGHT(CONCATENATE("00",DAY(Hoja2!B690)),2)</f>
        <v>24</v>
      </c>
      <c r="G690" t="str">
        <f>CONCATENATE(RIGHT(CONCATENATE("00",DAY(Hoja2!B690)),2),"/",RIGHT(CONCATENATE("00",MONTH(Hoja2!B690)),2),"/",RIGHT(CONCATENATE("00",YEAR(Hoja2!B690)),2))</f>
        <v>24/01/13</v>
      </c>
      <c r="H690" t="str">
        <f>RIGHT(CONCATENATE("00",DAY(Hoja2!D690)),2)</f>
        <v>24</v>
      </c>
      <c r="I690" t="str">
        <f>CONCATENATE(RIGHT(CONCATENATE("00",DAY(Hoja2!D690)),2),"/",RIGHT(CONCATENATE("00",MONTH(Hoja2!D690)),2),"/",RIGHT(CONCATENATE("00",YEAR(Hoja2!D690)),2))</f>
        <v>24/01/13</v>
      </c>
      <c r="J690" t="str">
        <f>IF(LEN(Hoja2!J690)&gt;150,LEN(Hoja2!J690),"")</f>
        <v/>
      </c>
      <c r="K690" t="str">
        <f>IF(Hoja2!A690&lt;&gt;"", IF(Hoja2!B690&lt;&gt;"", IF(Hoja2!C690&lt;&gt;"", IF(Hoja2!D690&lt;&gt;"", IF(Hoja2!E690&lt;&gt;"", IF(Hoja2!F690&lt;&gt;"", IF(Hoja2!J690&lt;&gt;"","ok",""),""),""),""),""),""),"")</f>
        <v>ok</v>
      </c>
      <c r="L690" t="str">
        <f>IF(Hoja2!A690="'S/F'","--","")</f>
        <v/>
      </c>
      <c r="M690" t="str">
        <f>IF(LEN(Hoja2!C690)&gt;30,Hoja2!C690,"")</f>
        <v/>
      </c>
      <c r="O690" t="str">
        <f>IF(LEN(Hoja2!F690)&gt;110,LEN(Hoja2!F690),"")</f>
        <v/>
      </c>
      <c r="Q690" t="str">
        <f>IF(K690="ok",CONCATENATE(IF(Hoja2!A690="'S/F'","--",""),N690,"INSERT INTO seguimiento_oficios_recepcion_oficio(fecha_captura, folio_interno, no_oficio, dependencia_envia, firma, fecha_oficio, asunto, anexo, captura_id, estatus_id) VALUES ('",CONCATENATE(RIGHT(CONCATENATE("00",DAY(Hoja2!B690)),2),"/",RIGHT(CONCATENATE("00",MONTH(Hoja2!B690)),2),"/",RIGHT(CONCATENATE("00",YEAR(Hoja2!B690)),2)),"',",Hoja2!A690,",'",Hoja2!C690,"','",Hoja2!F690,"','",Hoja2!E690,"','",CONCATENATE(RIGHT(CONCATENATE("00",DAY(Hoja2!D690)),2),"/",RIGHT(CONCATENATE("00",MONTH(Hoja2!D690)),2),"/",RIGHT(CONCATENATE("00",YEAR(Hoja2!D690)),2)),"','",Hoja2!J690,"',","FALSE, 1,8);"), "")</f>
        <v>INSERT INTO seguimiento_oficios_recepcion_oficio(fecha_captura, folio_interno, no_oficio, dependencia_envia, firma, fecha_oficio, asunto, anexo, captura_id, estatus_id) VALUES ('24/01/13',729,'028','DIF/SEVE','AURA MEDINA CANO','24/01/13','SOL. CENTRO DE CONVENCIONES PARA EL 14 DE FEBRERO',FALSE, 1,8);</v>
      </c>
    </row>
    <row r="691" spans="6:17">
      <c r="F691" t="str">
        <f>RIGHT(CONCATENATE("00",DAY(Hoja2!B691)),2)</f>
        <v>25</v>
      </c>
      <c r="G691" t="str">
        <f>CONCATENATE(RIGHT(CONCATENATE("00",DAY(Hoja2!B691)),2),"/",RIGHT(CONCATENATE("00",MONTH(Hoja2!B691)),2),"/",RIGHT(CONCATENATE("00",YEAR(Hoja2!B691)),2))</f>
        <v>25/01/13</v>
      </c>
      <c r="H691" t="str">
        <f>RIGHT(CONCATENATE("00",DAY(Hoja2!D691)),2)</f>
        <v>25</v>
      </c>
      <c r="I691" t="str">
        <f>CONCATENATE(RIGHT(CONCATENATE("00",DAY(Hoja2!D691)),2),"/",RIGHT(CONCATENATE("00",MONTH(Hoja2!D691)),2),"/",RIGHT(CONCATENATE("00",YEAR(Hoja2!D691)),2))</f>
        <v>25/01/13</v>
      </c>
      <c r="J691" t="str">
        <f>IF(LEN(Hoja2!J691)&gt;150,LEN(Hoja2!J691),"")</f>
        <v/>
      </c>
      <c r="K691" t="str">
        <f>IF(Hoja2!A691&lt;&gt;"", IF(Hoja2!B691&lt;&gt;"", IF(Hoja2!C691&lt;&gt;"", IF(Hoja2!D691&lt;&gt;"", IF(Hoja2!E691&lt;&gt;"", IF(Hoja2!F691&lt;&gt;"", IF(Hoja2!J691&lt;&gt;"","ok",""),""),""),""),""),""),"")</f>
        <v>ok</v>
      </c>
      <c r="L691" t="str">
        <f>IF(Hoja2!A691="'S/F'","--","")</f>
        <v/>
      </c>
      <c r="M691" t="str">
        <f>IF(LEN(Hoja2!C691)&gt;30,Hoja2!C691,"")</f>
        <v/>
      </c>
      <c r="O691" t="str">
        <f>IF(LEN(Hoja2!F691)&gt;110,LEN(Hoja2!F691),"")</f>
        <v/>
      </c>
      <c r="Q691" t="str">
        <f>IF(K691="ok",CONCATENATE(IF(Hoja2!A691="'S/F'","--",""),N691,"INSERT INTO seguimiento_oficios_recepcion_oficio(fecha_captura, folio_interno, no_oficio, dependencia_envia, firma, fecha_oficio, asunto, anexo, captura_id, estatus_id) VALUES ('",CONCATENATE(RIGHT(CONCATENATE("00",DAY(Hoja2!B691)),2),"/",RIGHT(CONCATENATE("00",MONTH(Hoja2!B691)),2),"/",RIGHT(CONCATENATE("00",YEAR(Hoja2!B691)),2)),"',",Hoja2!A691,",'",Hoja2!C691,"','",Hoja2!F691,"','",Hoja2!E691,"','",CONCATENATE(RIGHT(CONCATENATE("00",DAY(Hoja2!D691)),2),"/",RIGHT(CONCATENATE("00",MONTH(Hoja2!D691)),2),"/",RIGHT(CONCATENATE("00",YEAR(Hoja2!D691)),2)),"','",Hoja2!J691,"',","FALSE, 1,8);"), "")</f>
        <v>INSERT INTO seguimiento_oficios_recepcion_oficio(fecha_captura, folio_interno, no_oficio, dependencia_envia, firma, fecha_oficio, asunto, anexo, captura_id, estatus_id) VALUES ('25/01/13',730,'052','CGCSRP','DELIA RODRIGUEZ GARCIA','25/01/13','SOL. LE SEAN RENOMBRADOS CATEGORIAS DE CAMAROGRAFO "A" A JEFE DE DEPARTAMENTO A ',FALSE, 1,8);</v>
      </c>
    </row>
    <row r="692" spans="6:17">
      <c r="F692" t="str">
        <f>RIGHT(CONCATENATE("00",DAY(Hoja2!B692)),2)</f>
        <v>25</v>
      </c>
      <c r="G692" t="str">
        <f>CONCATENATE(RIGHT(CONCATENATE("00",DAY(Hoja2!B692)),2),"/",RIGHT(CONCATENATE("00",MONTH(Hoja2!B692)),2),"/",RIGHT(CONCATENATE("00",YEAR(Hoja2!B692)),2))</f>
        <v>25/01/13</v>
      </c>
      <c r="H692" t="str">
        <f>RIGHT(CONCATENATE("00",DAY(Hoja2!D692)),2)</f>
        <v>23</v>
      </c>
      <c r="I692" t="str">
        <f>CONCATENATE(RIGHT(CONCATENATE("00",DAY(Hoja2!D692)),2),"/",RIGHT(CONCATENATE("00",MONTH(Hoja2!D692)),2),"/",RIGHT(CONCATENATE("00",YEAR(Hoja2!D692)),2))</f>
        <v>23/01/13</v>
      </c>
      <c r="J692" t="str">
        <f>IF(LEN(Hoja2!J692)&gt;150,LEN(Hoja2!J692),"")</f>
        <v/>
      </c>
      <c r="K692" t="str">
        <f>IF(Hoja2!A692&lt;&gt;"", IF(Hoja2!B692&lt;&gt;"", IF(Hoja2!C692&lt;&gt;"", IF(Hoja2!D692&lt;&gt;"", IF(Hoja2!E692&lt;&gt;"", IF(Hoja2!F692&lt;&gt;"", IF(Hoja2!J692&lt;&gt;"","ok",""),""),""),""),""),""),"")</f>
        <v>ok</v>
      </c>
      <c r="L692" t="str">
        <f>IF(Hoja2!A692="'S/F'","--","")</f>
        <v/>
      </c>
      <c r="M692" t="str">
        <f>IF(LEN(Hoja2!C692)&gt;30,Hoja2!C692,"")</f>
        <v/>
      </c>
      <c r="O692" t="str">
        <f>IF(LEN(Hoja2!F692)&gt;110,LEN(Hoja2!F692),"")</f>
        <v/>
      </c>
      <c r="Q692" t="str">
        <f>IF(K692="ok",CONCATENATE(IF(Hoja2!A692="'S/F'","--",""),N692,"INSERT INTO seguimiento_oficios_recepcion_oficio(fecha_captura, folio_interno, no_oficio, dependencia_envia, firma, fecha_oficio, asunto, anexo, captura_id, estatus_id) VALUES ('",CONCATENATE(RIGHT(CONCATENATE("00",DAY(Hoja2!B692)),2),"/",RIGHT(CONCATENATE("00",MONTH(Hoja2!B692)),2),"/",RIGHT(CONCATENATE("00",YEAR(Hoja2!B692)),2)),"',",Hoja2!A692,",'",Hoja2!C692,"','",Hoja2!F692,"','",Hoja2!E692,"','",CONCATENATE(RIGHT(CONCATENATE("00",DAY(Hoja2!D692)),2),"/",RIGHT(CONCATENATE("00",MONTH(Hoja2!D692)),2),"/",RIGHT(CONCATENATE("00",YEAR(Hoja2!D692)),2)),"','",Hoja2!J692,"',","FALSE, 1,8);"), "")</f>
        <v>INSERT INTO seguimiento_oficios_recepcion_oficio(fecha_captura, folio_interno, no_oficio, dependencia_envia, firma, fecha_oficio, asunto, anexo, captura_id, estatus_id) VALUES ('25/01/13',731,'050','CGCSRP','DELIA RODRIGUEZ GARCIA','23/01/13','ENVIAN REPORTE DE COMPENSACION POR DESEMPEÑO',FALSE, 1,8);</v>
      </c>
    </row>
    <row r="693" spans="6:17">
      <c r="F693" t="str">
        <f>RIGHT(CONCATENATE("00",DAY(Hoja2!B693)),2)</f>
        <v>25</v>
      </c>
      <c r="G693" t="str">
        <f>CONCATENATE(RIGHT(CONCATENATE("00",DAY(Hoja2!B693)),2),"/",RIGHT(CONCATENATE("00",MONTH(Hoja2!B693)),2),"/",RIGHT(CONCATENATE("00",YEAR(Hoja2!B693)),2))</f>
        <v>25/01/13</v>
      </c>
      <c r="H693" t="str">
        <f>RIGHT(CONCATENATE("00",DAY(Hoja2!D693)),2)</f>
        <v>25</v>
      </c>
      <c r="I693" t="str">
        <f>CONCATENATE(RIGHT(CONCATENATE("00",DAY(Hoja2!D693)),2),"/",RIGHT(CONCATENATE("00",MONTH(Hoja2!D693)),2),"/",RIGHT(CONCATENATE("00",YEAR(Hoja2!D693)),2))</f>
        <v>25/01/13</v>
      </c>
      <c r="J693" t="str">
        <f>IF(LEN(Hoja2!J693)&gt;150,LEN(Hoja2!J693),"")</f>
        <v/>
      </c>
      <c r="K693" t="str">
        <f>IF(Hoja2!A693&lt;&gt;"", IF(Hoja2!B693&lt;&gt;"", IF(Hoja2!C693&lt;&gt;"", IF(Hoja2!D693&lt;&gt;"", IF(Hoja2!E693&lt;&gt;"", IF(Hoja2!F693&lt;&gt;"", IF(Hoja2!J693&lt;&gt;"","ok",""),""),""),""),""),""),"")</f>
        <v>ok</v>
      </c>
      <c r="L693" t="str">
        <f>IF(Hoja2!A693="'S/F'","--","")</f>
        <v/>
      </c>
      <c r="M693" t="str">
        <f>IF(LEN(Hoja2!C693)&gt;30,Hoja2!C693,"")</f>
        <v/>
      </c>
      <c r="O693" t="str">
        <f>IF(LEN(Hoja2!F693)&gt;110,LEN(Hoja2!F693),"")</f>
        <v/>
      </c>
      <c r="Q693" t="str">
        <f>IF(K693="ok",CONCATENATE(IF(Hoja2!A693="'S/F'","--",""),N693,"INSERT INTO seguimiento_oficios_recepcion_oficio(fecha_captura, folio_interno, no_oficio, dependencia_envia, firma, fecha_oficio, asunto, anexo, captura_id, estatus_id) VALUES ('",CONCATENATE(RIGHT(CONCATENATE("00",DAY(Hoja2!B693)),2),"/",RIGHT(CONCATENATE("00",MONTH(Hoja2!B693)),2),"/",RIGHT(CONCATENATE("00",YEAR(Hoja2!B693)),2)),"',",Hoja2!A693,",'",Hoja2!C693,"','",Hoja2!F693,"','",Hoja2!E693,"','",CONCATENATE(RIGHT(CONCATENATE("00",DAY(Hoja2!D693)),2),"/",RIGHT(CONCATENATE("00",MONTH(Hoja2!D693)),2),"/",RIGHT(CONCATENATE("00",YEAR(Hoja2!D693)),2)),"','",Hoja2!J693,"',","FALSE, 1,8);"), "")</f>
        <v>INSERT INTO seguimiento_oficios_recepcion_oficio(fecha_captura, folio_interno, no_oficio, dependencia_envia, firma, fecha_oficio, asunto, anexo, captura_id, estatus_id) VALUES ('25/01/13',732,'063','SA/SSSG/DGSG','RAFAEL CONCHA ZURITA','25/01/13','ENTREGA RECEPCION 25 DE ENERO AREA JURIDICA',FALSE, 1,8);</v>
      </c>
    </row>
    <row r="694" spans="6:17">
      <c r="F694" t="str">
        <f>RIGHT(CONCATENATE("00",DAY(Hoja2!B694)),2)</f>
        <v>25</v>
      </c>
      <c r="G694" t="str">
        <f>CONCATENATE(RIGHT(CONCATENATE("00",DAY(Hoja2!B694)),2),"/",RIGHT(CONCATENATE("00",MONTH(Hoja2!B694)),2),"/",RIGHT(CONCATENATE("00",YEAR(Hoja2!B694)),2))</f>
        <v>25/01/13</v>
      </c>
      <c r="H694" t="str">
        <f>RIGHT(CONCATENATE("00",DAY(Hoja2!D694)),2)</f>
        <v>21</v>
      </c>
      <c r="I694" t="str">
        <f>CONCATENATE(RIGHT(CONCATENATE("00",DAY(Hoja2!D694)),2),"/",RIGHT(CONCATENATE("00",MONTH(Hoja2!D694)),2),"/",RIGHT(CONCATENATE("00",YEAR(Hoja2!D694)),2))</f>
        <v>21/01/13</v>
      </c>
      <c r="J694" t="str">
        <f>IF(LEN(Hoja2!J694)&gt;150,LEN(Hoja2!J694),"")</f>
        <v/>
      </c>
      <c r="K694" t="str">
        <f>IF(Hoja2!A694&lt;&gt;"", IF(Hoja2!B694&lt;&gt;"", IF(Hoja2!C694&lt;&gt;"", IF(Hoja2!D694&lt;&gt;"", IF(Hoja2!E694&lt;&gt;"", IF(Hoja2!F694&lt;&gt;"", IF(Hoja2!J694&lt;&gt;"","ok",""),""),""),""),""),""),"")</f>
        <v>ok</v>
      </c>
      <c r="L694" t="str">
        <f>IF(Hoja2!A694="'S/F'","--","")</f>
        <v/>
      </c>
      <c r="M694" t="str">
        <f>IF(LEN(Hoja2!C694)&gt;30,Hoja2!C694,"")</f>
        <v/>
      </c>
      <c r="O694" t="str">
        <f>IF(LEN(Hoja2!F694)&gt;110,LEN(Hoja2!F694),"")</f>
        <v/>
      </c>
      <c r="Q694" t="str">
        <f>IF(K694="ok",CONCATENATE(IF(Hoja2!A694="'S/F'","--",""),N694,"INSERT INTO seguimiento_oficios_recepcion_oficio(fecha_captura, folio_interno, no_oficio, dependencia_envia, firma, fecha_oficio, asunto, anexo, captura_id, estatus_id) VALUES ('",CONCATENATE(RIGHT(CONCATENATE("00",DAY(Hoja2!B694)),2),"/",RIGHT(CONCATENATE("00",MONTH(Hoja2!B694)),2),"/",RIGHT(CONCATENATE("00",YEAR(Hoja2!B694)),2)),"',",Hoja2!A694,",'",Hoja2!C694,"','",Hoja2!F694,"','",Hoja2!E694,"','",CONCATENATE(RIGHT(CONCATENATE("00",DAY(Hoja2!D694)),2),"/",RIGHT(CONCATENATE("00",MONTH(Hoja2!D694)),2),"/",RIGHT(CONCATENATE("00",YEAR(Hoja2!D694)),2)),"','",Hoja2!J694,"',","FALSE, 1,8);"), "")</f>
        <v>INSERT INTO seguimiento_oficios_recepcion_oficio(fecha_captura, folio_interno, no_oficio, dependencia_envia, firma, fecha_oficio, asunto, anexo, captura_id, estatus_id) VALUES ('25/01/13',733,'152','PGJ/DGA','JAIME LORENZO  GARCIA BIBILONI RAMON','21/01/13','SOL. CLAVE DE ACCESO AL MODULO DE LAS PARTIDAS CENTRALIZADAS EN EL SISTEMA INTEGRAL DE GESTION GUBERNAMENTAL',FALSE, 1,8);</v>
      </c>
    </row>
    <row r="695" spans="6:17">
      <c r="F695" t="str">
        <f>RIGHT(CONCATENATE("00",DAY(Hoja2!B695)),2)</f>
        <v>25</v>
      </c>
      <c r="G695" t="str">
        <f>CONCATENATE(RIGHT(CONCATENATE("00",DAY(Hoja2!B695)),2),"/",RIGHT(CONCATENATE("00",MONTH(Hoja2!B695)),2),"/",RIGHT(CONCATENATE("00",YEAR(Hoja2!B695)),2))</f>
        <v>25/01/13</v>
      </c>
      <c r="H695" t="str">
        <f>RIGHT(CONCATENATE("00",DAY(Hoja2!D695)),2)</f>
        <v>23</v>
      </c>
      <c r="I695" t="str">
        <f>CONCATENATE(RIGHT(CONCATENATE("00",DAY(Hoja2!D695)),2),"/",RIGHT(CONCATENATE("00",MONTH(Hoja2!D695)),2),"/",RIGHT(CONCATENATE("00",YEAR(Hoja2!D695)),2))</f>
        <v>23/01/13</v>
      </c>
      <c r="J695" t="str">
        <f>IF(LEN(Hoja2!J695)&gt;150,LEN(Hoja2!J695),"")</f>
        <v/>
      </c>
      <c r="K695" t="str">
        <f>IF(Hoja2!A695&lt;&gt;"", IF(Hoja2!B695&lt;&gt;"", IF(Hoja2!C695&lt;&gt;"", IF(Hoja2!D695&lt;&gt;"", IF(Hoja2!E695&lt;&gt;"", IF(Hoja2!F695&lt;&gt;"", IF(Hoja2!J695&lt;&gt;"","ok",""),""),""),""),""),""),"")</f>
        <v>ok</v>
      </c>
      <c r="L695" t="str">
        <f>IF(Hoja2!A695="'S/F'","--","")</f>
        <v/>
      </c>
      <c r="M695" t="str">
        <f>IF(LEN(Hoja2!C695)&gt;30,Hoja2!C695,"")</f>
        <v/>
      </c>
      <c r="O695" t="str">
        <f>IF(LEN(Hoja2!F695)&gt;110,LEN(Hoja2!F695),"")</f>
        <v/>
      </c>
      <c r="Q695" t="str">
        <f>IF(K695="ok",CONCATENATE(IF(Hoja2!A695="'S/F'","--",""),N695,"INSERT INTO seguimiento_oficios_recepcion_oficio(fecha_captura, folio_interno, no_oficio, dependencia_envia, firma, fecha_oficio, asunto, anexo, captura_id, estatus_id) VALUES ('",CONCATENATE(RIGHT(CONCATENATE("00",DAY(Hoja2!B695)),2),"/",RIGHT(CONCATENATE("00",MONTH(Hoja2!B695)),2),"/",RIGHT(CONCATENATE("00",YEAR(Hoja2!B695)),2)),"',",Hoja2!A695,",'",Hoja2!C695,"','",Hoja2!F695,"','",Hoja2!E695,"','",CONCATENATE(RIGHT(CONCATENATE("00",DAY(Hoja2!D695)),2),"/",RIGHT(CONCATENATE("00",MONTH(Hoja2!D695)),2),"/",RIGHT(CONCATENATE("00",YEAR(Hoja2!D695)),2)),"','",Hoja2!J695,"',","FALSE, 1,8);"), "")</f>
        <v>INSERT INTO seguimiento_oficios_recepcion_oficio(fecha_captura, folio_interno, no_oficio, dependencia_envia, firma, fecha_oficio, asunto, anexo, captura_id, estatus_id) VALUES ('25/01/13',734,'1446','PGJ/DGA','JAIME LORENZO  GARCIA BIBILONI RAMON','23/01/13','INTEGRACION DEL SUBCOMITE DE COMPRAS',FALSE, 1,8);</v>
      </c>
    </row>
    <row r="696" spans="6:17">
      <c r="F696" t="str">
        <f>RIGHT(CONCATENATE("00",DAY(Hoja2!B696)),2)</f>
        <v>25</v>
      </c>
      <c r="G696" t="str">
        <f>CONCATENATE(RIGHT(CONCATENATE("00",DAY(Hoja2!B696)),2),"/",RIGHT(CONCATENATE("00",MONTH(Hoja2!B696)),2),"/",RIGHT(CONCATENATE("00",YEAR(Hoja2!B696)),2))</f>
        <v>25/01/13</v>
      </c>
      <c r="H696" t="str">
        <f>RIGHT(CONCATENATE("00",DAY(Hoja2!D696)),2)</f>
        <v>25</v>
      </c>
      <c r="I696" t="str">
        <f>CONCATENATE(RIGHT(CONCATENATE("00",DAY(Hoja2!D696)),2),"/",RIGHT(CONCATENATE("00",MONTH(Hoja2!D696)),2),"/",RIGHT(CONCATENATE("00",YEAR(Hoja2!D696)),2))</f>
        <v>25/01/13</v>
      </c>
      <c r="J696" t="str">
        <f>IF(LEN(Hoja2!J696)&gt;150,LEN(Hoja2!J696),"")</f>
        <v/>
      </c>
      <c r="K696" t="str">
        <f>IF(Hoja2!A696&lt;&gt;"", IF(Hoja2!B696&lt;&gt;"", IF(Hoja2!C696&lt;&gt;"", IF(Hoja2!D696&lt;&gt;"", IF(Hoja2!E696&lt;&gt;"", IF(Hoja2!F696&lt;&gt;"", IF(Hoja2!J696&lt;&gt;"","ok",""),""),""),""),""),""),"")</f>
        <v>ok</v>
      </c>
      <c r="L696" t="str">
        <f>IF(Hoja2!A696="'S/F'","--","")</f>
        <v/>
      </c>
      <c r="M696" t="str">
        <f>IF(LEN(Hoja2!C696)&gt;30,Hoja2!C696,"")</f>
        <v/>
      </c>
      <c r="O696" t="str">
        <f>IF(LEN(Hoja2!F696)&gt;110,LEN(Hoja2!F696),"")</f>
        <v/>
      </c>
      <c r="Q696" t="str">
        <f>IF(K696="ok",CONCATENATE(IF(Hoja2!A696="'S/F'","--",""),N696,"INSERT INTO seguimiento_oficios_recepcion_oficio(fecha_captura, folio_interno, no_oficio, dependencia_envia, firma, fecha_oficio, asunto, anexo, captura_id, estatus_id) VALUES ('",CONCATENATE(RIGHT(CONCATENATE("00",DAY(Hoja2!B696)),2),"/",RIGHT(CONCATENATE("00",MONTH(Hoja2!B696)),2),"/",RIGHT(CONCATENATE("00",YEAR(Hoja2!B696)),2)),"',",Hoja2!A696,",'",Hoja2!C696,"','",Hoja2!F696,"','",Hoja2!E696,"','",CONCATENATE(RIGHT(CONCATENATE("00",DAY(Hoja2!D696)),2),"/",RIGHT(CONCATENATE("00",MONTH(Hoja2!D696)),2),"/",RIGHT(CONCATENATE("00",YEAR(Hoja2!D696)),2)),"','",Hoja2!J696,"',","FALSE, 1,8);"), "")</f>
        <v>INSERT INTO seguimiento_oficios_recepcion_oficio(fecha_captura, folio_interno, no_oficio, dependencia_envia, firma, fecha_oficio, asunto, anexo, captura_id, estatus_id) VALUES ('25/01/13',735,'S/N','BANDA DE MUSCA','NELSON DENIS RUIZ','25/01/13','SOL. RECURSOS MATERIALES BASICOS',FALSE, 1,8);</v>
      </c>
    </row>
    <row r="697" spans="6:17">
      <c r="F697" t="str">
        <f>RIGHT(CONCATENATE("00",DAY(Hoja2!B697)),2)</f>
        <v>25</v>
      </c>
      <c r="G697" t="str">
        <f>CONCATENATE(RIGHT(CONCATENATE("00",DAY(Hoja2!B697)),2),"/",RIGHT(CONCATENATE("00",MONTH(Hoja2!B697)),2),"/",RIGHT(CONCATENATE("00",YEAR(Hoja2!B697)),2))</f>
        <v>25/01/13</v>
      </c>
      <c r="H697" t="str">
        <f>RIGHT(CONCATENATE("00",DAY(Hoja2!D697)),2)</f>
        <v>23</v>
      </c>
      <c r="I697" t="str">
        <f>CONCATENATE(RIGHT(CONCATENATE("00",DAY(Hoja2!D697)),2),"/",RIGHT(CONCATENATE("00",MONTH(Hoja2!D697)),2),"/",RIGHT(CONCATENATE("00",YEAR(Hoja2!D697)),2))</f>
        <v>23/01/13</v>
      </c>
      <c r="J697" t="str">
        <f>IF(LEN(Hoja2!J697)&gt;150,LEN(Hoja2!J697),"")</f>
        <v/>
      </c>
      <c r="K697" t="str">
        <f>IF(Hoja2!A697&lt;&gt;"", IF(Hoja2!B697&lt;&gt;"", IF(Hoja2!C697&lt;&gt;"", IF(Hoja2!D697&lt;&gt;"", IF(Hoja2!E697&lt;&gt;"", IF(Hoja2!F697&lt;&gt;"", IF(Hoja2!J697&lt;&gt;"","ok",""),""),""),""),""),""),"")</f>
        <v>ok</v>
      </c>
      <c r="L697" t="str">
        <f>IF(Hoja2!A697="'S/F'","--","")</f>
        <v/>
      </c>
      <c r="M697" t="str">
        <f>IF(LEN(Hoja2!C697)&gt;30,Hoja2!C697,"")</f>
        <v/>
      </c>
      <c r="O697" t="str">
        <f>IF(LEN(Hoja2!F697)&gt;110,LEN(Hoja2!F697),"")</f>
        <v/>
      </c>
      <c r="Q697" t="str">
        <f>IF(K697="ok",CONCATENATE(IF(Hoja2!A697="'S/F'","--",""),N697,"INSERT INTO seguimiento_oficios_recepcion_oficio(fecha_captura, folio_interno, no_oficio, dependencia_envia, firma, fecha_oficio, asunto, anexo, captura_id, estatus_id) VALUES ('",CONCATENATE(RIGHT(CONCATENATE("00",DAY(Hoja2!B697)),2),"/",RIGHT(CONCATENATE("00",MONTH(Hoja2!B697)),2),"/",RIGHT(CONCATENATE("00",YEAR(Hoja2!B697)),2)),"',",Hoja2!A697,",'",Hoja2!C697,"','",Hoja2!F697,"','",Hoja2!E697,"','",CONCATENATE(RIGHT(CONCATENATE("00",DAY(Hoja2!D697)),2),"/",RIGHT(CONCATENATE("00",MONTH(Hoja2!D697)),2),"/",RIGHT(CONCATENATE("00",YEAR(Hoja2!D697)),2)),"','",Hoja2!J697,"',","FALSE, 1,8);"), "")</f>
        <v>INSERT INTO seguimiento_oficios_recepcion_oficio(fecha_captura, folio_interno, no_oficio, dependencia_envia, firma, fecha_oficio, asunto, anexo, captura_id, estatus_id) VALUES ('25/01/13',736,'033','SALUD/DA','JORGE IGNACIO RIVERA PIZA','23/01/13','SOL. REVISION MINNUCIOSA EN LA ZAOTEA DE LA SECRETARIA  DE SALUD POR FILTRACIONES',FALSE, 1,8);</v>
      </c>
    </row>
    <row r="698" spans="6:17">
      <c r="F698" t="str">
        <f>RIGHT(CONCATENATE("00",DAY(Hoja2!B698)),2)</f>
        <v>25</v>
      </c>
      <c r="G698" t="str">
        <f>CONCATENATE(RIGHT(CONCATENATE("00",DAY(Hoja2!B698)),2),"/",RIGHT(CONCATENATE("00",MONTH(Hoja2!B698)),2),"/",RIGHT(CONCATENATE("00",YEAR(Hoja2!B698)),2))</f>
        <v>25/01/13</v>
      </c>
      <c r="H698" t="str">
        <f>RIGHT(CONCATENATE("00",DAY(Hoja2!D698)),2)</f>
        <v>24</v>
      </c>
      <c r="I698" t="str">
        <f>CONCATENATE(RIGHT(CONCATENATE("00",DAY(Hoja2!D698)),2),"/",RIGHT(CONCATENATE("00",MONTH(Hoja2!D698)),2),"/",RIGHT(CONCATENATE("00",YEAR(Hoja2!D698)),2))</f>
        <v>24/01/13</v>
      </c>
      <c r="J698" t="str">
        <f>IF(LEN(Hoja2!J698)&gt;150,LEN(Hoja2!J698),"")</f>
        <v/>
      </c>
      <c r="K698" t="str">
        <f>IF(Hoja2!A698&lt;&gt;"", IF(Hoja2!B698&lt;&gt;"", IF(Hoja2!C698&lt;&gt;"", IF(Hoja2!D698&lt;&gt;"", IF(Hoja2!E698&lt;&gt;"", IF(Hoja2!F698&lt;&gt;"", IF(Hoja2!J698&lt;&gt;"","ok",""),""),""),""),""),""),"")</f>
        <v>ok</v>
      </c>
      <c r="L698" t="str">
        <f>IF(Hoja2!A698="'S/F'","--","")</f>
        <v/>
      </c>
      <c r="M698" t="str">
        <f>IF(LEN(Hoja2!C698)&gt;30,Hoja2!C698,"")</f>
        <v/>
      </c>
      <c r="O698" t="str">
        <f>IF(LEN(Hoja2!F698)&gt;110,LEN(Hoja2!F698),"")</f>
        <v/>
      </c>
      <c r="Q698" t="str">
        <f>IF(K698="ok",CONCATENATE(IF(Hoja2!A698="'S/F'","--",""),N698,"INSERT INTO seguimiento_oficios_recepcion_oficio(fecha_captura, folio_interno, no_oficio, dependencia_envia, firma, fecha_oficio, asunto, anexo, captura_id, estatus_id) VALUES ('",CONCATENATE(RIGHT(CONCATENATE("00",DAY(Hoja2!B698)),2),"/",RIGHT(CONCATENATE("00",MONTH(Hoja2!B698)),2),"/",RIGHT(CONCATENATE("00",YEAR(Hoja2!B698)),2)),"',",Hoja2!A698,",'",Hoja2!C698,"','",Hoja2!F698,"','",Hoja2!E698,"','",CONCATENATE(RIGHT(CONCATENATE("00",DAY(Hoja2!D698)),2),"/",RIGHT(CONCATENATE("00",MONTH(Hoja2!D698)),2),"/",RIGHT(CONCATENATE("00",YEAR(Hoja2!D698)),2)),"','",Hoja2!J698,"',","FALSE, 1,8);"), "")</f>
        <v>INSERT INTO seguimiento_oficios_recepcion_oficio(fecha_captura, folio_interno, no_oficio, dependencia_envia, firma, fecha_oficio, asunto, anexo, captura_id, estatus_id) VALUES ('25/01/13',737,'S/N','COORD. GRAL. DE ASUNTOS JURIDICOS','JUAN JOSE PERALTA FOCIL','24/01/13','ENVIA NOMINA DE LA COMPENSACION DEL DESEMPEÑO',FALSE, 1,8);</v>
      </c>
    </row>
    <row r="699" spans="6:17">
      <c r="F699" t="str">
        <f>RIGHT(CONCATENATE("00",DAY(Hoja2!B699)),2)</f>
        <v>25</v>
      </c>
      <c r="G699" t="str">
        <f>CONCATENATE(RIGHT(CONCATENATE("00",DAY(Hoja2!B699)),2),"/",RIGHT(CONCATENATE("00",MONTH(Hoja2!B699)),2),"/",RIGHT(CONCATENATE("00",YEAR(Hoja2!B699)),2))</f>
        <v>25/01/13</v>
      </c>
      <c r="H699" t="str">
        <f>RIGHT(CONCATENATE("00",DAY(Hoja2!D699)),2)</f>
        <v>24</v>
      </c>
      <c r="I699" t="str">
        <f>CONCATENATE(RIGHT(CONCATENATE("00",DAY(Hoja2!D699)),2),"/",RIGHT(CONCATENATE("00",MONTH(Hoja2!D699)),2),"/",RIGHT(CONCATENATE("00",YEAR(Hoja2!D699)),2))</f>
        <v>24/01/13</v>
      </c>
      <c r="J699" t="str">
        <f>IF(LEN(Hoja2!J699)&gt;150,LEN(Hoja2!J699),"")</f>
        <v/>
      </c>
      <c r="K699" t="str">
        <f>IF(Hoja2!A699&lt;&gt;"", IF(Hoja2!B699&lt;&gt;"", IF(Hoja2!C699&lt;&gt;"", IF(Hoja2!D699&lt;&gt;"", IF(Hoja2!E699&lt;&gt;"", IF(Hoja2!F699&lt;&gt;"", IF(Hoja2!J699&lt;&gt;"","ok",""),""),""),""),""),""),"")</f>
        <v>ok</v>
      </c>
      <c r="L699" t="str">
        <f>IF(Hoja2!A699="'S/F'","--","")</f>
        <v/>
      </c>
      <c r="M699" t="str">
        <f>IF(LEN(Hoja2!C699)&gt;30,Hoja2!C699,"")</f>
        <v/>
      </c>
      <c r="O699" t="str">
        <f>IF(LEN(Hoja2!F699)&gt;110,LEN(Hoja2!F699),"")</f>
        <v/>
      </c>
      <c r="Q699" t="str">
        <f>IF(K699="ok",CONCATENATE(IF(Hoja2!A699="'S/F'","--",""),N699,"INSERT INTO seguimiento_oficios_recepcion_oficio(fecha_captura, folio_interno, no_oficio, dependencia_envia, firma, fecha_oficio, asunto, anexo, captura_id, estatus_id) VALUES ('",CONCATENATE(RIGHT(CONCATENATE("00",DAY(Hoja2!B699)),2),"/",RIGHT(CONCATENATE("00",MONTH(Hoja2!B699)),2),"/",RIGHT(CONCATENATE("00",YEAR(Hoja2!B699)),2)),"',",Hoja2!A699,",'",Hoja2!C699,"','",Hoja2!F699,"','",Hoja2!E699,"','",CONCATENATE(RIGHT(CONCATENATE("00",DAY(Hoja2!D699)),2),"/",RIGHT(CONCATENATE("00",MONTH(Hoja2!D699)),2),"/",RIGHT(CONCATENATE("00",YEAR(Hoja2!D699)),2)),"','",Hoja2!J699,"',","FALSE, 1,8);"), "")</f>
        <v>INSERT INTO seguimiento_oficios_recepcion_oficio(fecha_captura, folio_interno, no_oficio, dependencia_envia, firma, fecha_oficio, asunto, anexo, captura_id, estatus_id) VALUES ('25/01/13',738,'112','SEDESOL','MONICA FERNANDEZ BALBOA','24/01/13','INFORMA DE ADEUDO DEL SERVICIOTELEFONICO',FALSE, 1,8);</v>
      </c>
    </row>
    <row r="700" spans="6:17">
      <c r="F700" t="str">
        <f>RIGHT(CONCATENATE("00",DAY(Hoja2!B700)),2)</f>
        <v>25</v>
      </c>
      <c r="G700" t="str">
        <f>CONCATENATE(RIGHT(CONCATENATE("00",DAY(Hoja2!B700)),2),"/",RIGHT(CONCATENATE("00",MONTH(Hoja2!B700)),2),"/",RIGHT(CONCATENATE("00",YEAR(Hoja2!B700)),2))</f>
        <v>25/01/13</v>
      </c>
      <c r="H700" t="str">
        <f>RIGHT(CONCATENATE("00",DAY(Hoja2!D700)),2)</f>
        <v>10</v>
      </c>
      <c r="I700" t="str">
        <f>CONCATENATE(RIGHT(CONCATENATE("00",DAY(Hoja2!D700)),2),"/",RIGHT(CONCATENATE("00",MONTH(Hoja2!D700)),2),"/",RIGHT(CONCATENATE("00",YEAR(Hoja2!D700)),2))</f>
        <v>10/01/13</v>
      </c>
      <c r="J700">
        <f>IF(LEN(Hoja2!J700)&gt;150,LEN(Hoja2!J700),"")</f>
        <v>167</v>
      </c>
      <c r="K700" t="str">
        <f>IF(Hoja2!A700&lt;&gt;"", IF(Hoja2!B700&lt;&gt;"", IF(Hoja2!C700&lt;&gt;"", IF(Hoja2!D700&lt;&gt;"", IF(Hoja2!E700&lt;&gt;"", IF(Hoja2!F700&lt;&gt;"", IF(Hoja2!J700&lt;&gt;"","ok",""),""),""),""),""),""),"")</f>
        <v>ok</v>
      </c>
      <c r="L700" t="str">
        <f>IF(Hoja2!A700="'S/F'","--","")</f>
        <v/>
      </c>
      <c r="M700" t="str">
        <f>IF(LEN(Hoja2!C700)&gt;30,Hoja2!C700,"")</f>
        <v/>
      </c>
      <c r="O700" t="str">
        <f>IF(LEN(Hoja2!F700)&gt;110,LEN(Hoja2!F700),"")</f>
        <v/>
      </c>
      <c r="Q700" t="str">
        <f>IF(K700="ok",CONCATENATE(IF(Hoja2!A700="'S/F'","--",""),N700,"INSERT INTO seguimiento_oficios_recepcion_oficio(fecha_captura, folio_interno, no_oficio, dependencia_envia, firma, fecha_oficio, asunto, anexo, captura_id, estatus_id) VALUES ('",CONCATENATE(RIGHT(CONCATENATE("00",DAY(Hoja2!B700)),2),"/",RIGHT(CONCATENATE("00",MONTH(Hoja2!B700)),2),"/",RIGHT(CONCATENATE("00",YEAR(Hoja2!B700)),2)),"',",Hoja2!A700,",'",Hoja2!C700,"','",Hoja2!F700,"','",Hoja2!E700,"','",CONCATENATE(RIGHT(CONCATENATE("00",DAY(Hoja2!D700)),2),"/",RIGHT(CONCATENATE("00",MONTH(Hoja2!D700)),2),"/",RIGHT(CONCATENATE("00",YEAR(Hoja2!D700)),2)),"','",Hoja2!J700,"',","FALSE, 1,8);"), "")</f>
        <v>INSERT INTO seguimiento_oficios_recepcion_oficio(fecha_captura, folio_interno, no_oficio, dependencia_envia, firma, fecha_oficio, asunto, anexo, captura_id, estatus_id) VALUES ('25/01/13',739,'003','SA/UA','GENOVEVA LEON DIAZ','10/01/13','SOL. DE AUTORIZACION DEL CCPE AUTORICE CONTRATAR DE MANERA DIRECTA EL SERVIICO DE SUMINISTRO Y SUCCION DE COMBUSTIBLE A LAS AERONAVES PROPIEDAD DEL GOBIERNO DEL ESTADO',FALSE, 1,8);</v>
      </c>
    </row>
    <row r="701" spans="6:17">
      <c r="F701" t="str">
        <f>RIGHT(CONCATENATE("00",DAY(Hoja2!B701)),2)</f>
        <v>25</v>
      </c>
      <c r="G701" t="str">
        <f>CONCATENATE(RIGHT(CONCATENATE("00",DAY(Hoja2!B701)),2),"/",RIGHT(CONCATENATE("00",MONTH(Hoja2!B701)),2),"/",RIGHT(CONCATENATE("00",YEAR(Hoja2!B701)),2))</f>
        <v>25/01/13</v>
      </c>
      <c r="H701" t="str">
        <f>RIGHT(CONCATENATE("00",DAY(Hoja2!D701)),2)</f>
        <v>10</v>
      </c>
      <c r="I701" t="str">
        <f>CONCATENATE(RIGHT(CONCATENATE("00",DAY(Hoja2!D701)),2),"/",RIGHT(CONCATENATE("00",MONTH(Hoja2!D701)),2),"/",RIGHT(CONCATENATE("00",YEAR(Hoja2!D701)),2))</f>
        <v>10/01/13</v>
      </c>
      <c r="J701">
        <f>IF(LEN(Hoja2!J701)&gt;150,LEN(Hoja2!J701),"")</f>
        <v>184</v>
      </c>
      <c r="K701" t="str">
        <f>IF(Hoja2!A701&lt;&gt;"", IF(Hoja2!B701&lt;&gt;"", IF(Hoja2!C701&lt;&gt;"", IF(Hoja2!D701&lt;&gt;"", IF(Hoja2!E701&lt;&gt;"", IF(Hoja2!F701&lt;&gt;"", IF(Hoja2!J701&lt;&gt;"","ok",""),""),""),""),""),""),"")</f>
        <v>ok</v>
      </c>
      <c r="L701" t="str">
        <f>IF(Hoja2!A701="'S/F'","--","")</f>
        <v/>
      </c>
      <c r="M701" t="str">
        <f>IF(LEN(Hoja2!C701)&gt;30,Hoja2!C701,"")</f>
        <v/>
      </c>
      <c r="O701" t="str">
        <f>IF(LEN(Hoja2!F701)&gt;110,LEN(Hoja2!F701),"")</f>
        <v/>
      </c>
      <c r="Q701" t="str">
        <f>IF(K701="ok",CONCATENATE(IF(Hoja2!A701="'S/F'","--",""),N701,"INSERT INTO seguimiento_oficios_recepcion_oficio(fecha_captura, folio_interno, no_oficio, dependencia_envia, firma, fecha_oficio, asunto, anexo, captura_id, estatus_id) VALUES ('",CONCATENATE(RIGHT(CONCATENATE("00",DAY(Hoja2!B701)),2),"/",RIGHT(CONCATENATE("00",MONTH(Hoja2!B701)),2),"/",RIGHT(CONCATENATE("00",YEAR(Hoja2!B701)),2)),"',",Hoja2!A701,",'",Hoja2!C701,"','",Hoja2!F701,"','",Hoja2!E701,"','",CONCATENATE(RIGHT(CONCATENATE("00",DAY(Hoja2!D701)),2),"/",RIGHT(CONCATENATE("00",MONTH(Hoja2!D701)),2),"/",RIGHT(CONCATENATE("00",YEAR(Hoja2!D701)),2)),"','",Hoja2!J701,"',","FALSE, 1,8);"), "")</f>
        <v>INSERT INTO seguimiento_oficios_recepcion_oficio(fecha_captura, folio_interno, no_oficio, dependencia_envia, firma, fecha_oficio, asunto, anexo, captura_id, estatus_id) VALUES ('25/01/13',740,'004','SA/UA','GENOVEVA LEON DIAZ','10/01/13','SOL. DE AUTORIZACION DEL CCPE AUTORICE CONTRATAR DE MANERA DIRECTA EL SERVIICO DE SARRENDAMIENTO DE TRES MAQUINAS DE IMPRESIÓN ELECTRONICA PARA UTILIZARLAS EN LA ELABORACION DE NOMINAS',FALSE, 1,8);</v>
      </c>
    </row>
    <row r="702" spans="6:17">
      <c r="F702" t="str">
        <f>RIGHT(CONCATENATE("00",DAY(Hoja2!B702)),2)</f>
        <v>25</v>
      </c>
      <c r="G702" t="str">
        <f>CONCATENATE(RIGHT(CONCATENATE("00",DAY(Hoja2!B702)),2),"/",RIGHT(CONCATENATE("00",MONTH(Hoja2!B702)),2),"/",RIGHT(CONCATENATE("00",YEAR(Hoja2!B702)),2))</f>
        <v>25/01/13</v>
      </c>
      <c r="H702" t="str">
        <f>RIGHT(CONCATENATE("00",DAY(Hoja2!D702)),2)</f>
        <v>25</v>
      </c>
      <c r="I702" t="str">
        <f>CONCATENATE(RIGHT(CONCATENATE("00",DAY(Hoja2!D702)),2),"/",RIGHT(CONCATENATE("00",MONTH(Hoja2!D702)),2),"/",RIGHT(CONCATENATE("00",YEAR(Hoja2!D702)),2))</f>
        <v>25/01/13</v>
      </c>
      <c r="J702" t="str">
        <f>IF(LEN(Hoja2!J702)&gt;150,LEN(Hoja2!J702),"")</f>
        <v/>
      </c>
      <c r="K702" t="str">
        <f>IF(Hoja2!A702&lt;&gt;"", IF(Hoja2!B702&lt;&gt;"", IF(Hoja2!C702&lt;&gt;"", IF(Hoja2!D702&lt;&gt;"", IF(Hoja2!E702&lt;&gt;"", IF(Hoja2!F702&lt;&gt;"", IF(Hoja2!J702&lt;&gt;"","ok",""),""),""),""),""),""),"")</f>
        <v>ok</v>
      </c>
      <c r="L702" t="str">
        <f>IF(Hoja2!A702="'S/F'","--","")</f>
        <v/>
      </c>
      <c r="M702" t="str">
        <f>IF(LEN(Hoja2!C702)&gt;30,Hoja2!C702,"")</f>
        <v/>
      </c>
      <c r="O702" t="str">
        <f>IF(LEN(Hoja2!F702)&gt;110,LEN(Hoja2!F702),"")</f>
        <v/>
      </c>
      <c r="Q702" t="str">
        <f>IF(K702="ok",CONCATENATE(IF(Hoja2!A702="'S/F'","--",""),N702,"INSERT INTO seguimiento_oficios_recepcion_oficio(fecha_captura, folio_interno, no_oficio, dependencia_envia, firma, fecha_oficio, asunto, anexo, captura_id, estatus_id) VALUES ('",CONCATENATE(RIGHT(CONCATENATE("00",DAY(Hoja2!B702)),2),"/",RIGHT(CONCATENATE("00",MONTH(Hoja2!B702)),2),"/",RIGHT(CONCATENATE("00",YEAR(Hoja2!B702)),2)),"',",Hoja2!A702,",'",Hoja2!C702,"','",Hoja2!F702,"','",Hoja2!E702,"','",CONCATENATE(RIGHT(CONCATENATE("00",DAY(Hoja2!D702)),2),"/",RIGHT(CONCATENATE("00",MONTH(Hoja2!D702)),2),"/",RIGHT(CONCATENATE("00",YEAR(Hoja2!D702)),2)),"','",Hoja2!J702,"',","FALSE, 1,8);"), "")</f>
        <v>INSERT INTO seguimiento_oficios_recepcion_oficio(fecha_captura, folio_interno, no_oficio, dependencia_envia, firma, fecha_oficio, asunto, anexo, captura_id, estatus_id) VALUES ('25/01/13',741,'134','CEAS','GUILLERMO CORTAZAR GUTIERREZ','25/01/13','ENVIAN COMPENSACION DE DESEMPEÑO MES DE ENERO',FALSE, 1,8);</v>
      </c>
    </row>
    <row r="703" spans="6:17">
      <c r="F703" t="str">
        <f>RIGHT(CONCATENATE("00",DAY(Hoja2!B703)),2)</f>
        <v>25</v>
      </c>
      <c r="G703" t="str">
        <f>CONCATENATE(RIGHT(CONCATENATE("00",DAY(Hoja2!B703)),2),"/",RIGHT(CONCATENATE("00",MONTH(Hoja2!B703)),2),"/",RIGHT(CONCATENATE("00",YEAR(Hoja2!B703)),2))</f>
        <v>25/01/13</v>
      </c>
      <c r="H703" t="str">
        <f>RIGHT(CONCATENATE("00",DAY(Hoja2!D703)),2)</f>
        <v>21</v>
      </c>
      <c r="I703" t="str">
        <f>CONCATENATE(RIGHT(CONCATENATE("00",DAY(Hoja2!D703)),2),"/",RIGHT(CONCATENATE("00",MONTH(Hoja2!D703)),2),"/",RIGHT(CONCATENATE("00",YEAR(Hoja2!D703)),2))</f>
        <v>21/01/13</v>
      </c>
      <c r="J703" t="str">
        <f>IF(LEN(Hoja2!J703)&gt;150,LEN(Hoja2!J703),"")</f>
        <v/>
      </c>
      <c r="K703" t="str">
        <f>IF(Hoja2!A703&lt;&gt;"", IF(Hoja2!B703&lt;&gt;"", IF(Hoja2!C703&lt;&gt;"", IF(Hoja2!D703&lt;&gt;"", IF(Hoja2!E703&lt;&gt;"", IF(Hoja2!F703&lt;&gt;"", IF(Hoja2!J703&lt;&gt;"","ok",""),""),""),""),""),""),"")</f>
        <v>ok</v>
      </c>
      <c r="L703" t="str">
        <f>IF(Hoja2!A703="'S/F'","--","")</f>
        <v/>
      </c>
      <c r="M703" t="str">
        <f>IF(LEN(Hoja2!C703)&gt;30,Hoja2!C703,"")</f>
        <v/>
      </c>
      <c r="O703" t="str">
        <f>IF(LEN(Hoja2!F703)&gt;110,LEN(Hoja2!F703),"")</f>
        <v/>
      </c>
      <c r="Q703" t="str">
        <f>IF(K703="ok",CONCATENATE(IF(Hoja2!A703="'S/F'","--",""),N703,"INSERT INTO seguimiento_oficios_recepcion_oficio(fecha_captura, folio_interno, no_oficio, dependencia_envia, firma, fecha_oficio, asunto, anexo, captura_id, estatus_id) VALUES ('",CONCATENATE(RIGHT(CONCATENATE("00",DAY(Hoja2!B703)),2),"/",RIGHT(CONCATENATE("00",MONTH(Hoja2!B703)),2),"/",RIGHT(CONCATENATE("00",YEAR(Hoja2!B703)),2)),"',",Hoja2!A703,",'",Hoja2!C703,"','",Hoja2!F703,"','",Hoja2!E703,"','",CONCATENATE(RIGHT(CONCATENATE("00",DAY(Hoja2!D703)),2),"/",RIGHT(CONCATENATE("00",MONTH(Hoja2!D703)),2),"/",RIGHT(CONCATENATE("00",YEAR(Hoja2!D703)),2)),"','",Hoja2!J703,"',","FALSE, 1,8);"), "")</f>
        <v>INSERT INTO seguimiento_oficios_recepcion_oficio(fecha_captura, folio_interno, no_oficio, dependencia_envia, firma, fecha_oficio, asunto, anexo, captura_id, estatus_id) VALUES ('25/01/13',743,'S/N','SUTSET','RENE OVANDO OLAN','21/01/13','SOL. JUSTIFICACION DEL 21 DE ENERO ALA C. ISABEL PEDRAZA ASCENCIO',FALSE, 1,8);</v>
      </c>
    </row>
    <row r="704" spans="6:17">
      <c r="F704" t="str">
        <f>RIGHT(CONCATENATE("00",DAY(Hoja2!B704)),2)</f>
        <v>25</v>
      </c>
      <c r="G704" t="str">
        <f>CONCATENATE(RIGHT(CONCATENATE("00",DAY(Hoja2!B704)),2),"/",RIGHT(CONCATENATE("00",MONTH(Hoja2!B704)),2),"/",RIGHT(CONCATENATE("00",YEAR(Hoja2!B704)),2))</f>
        <v>25/01/13</v>
      </c>
      <c r="H704" t="str">
        <f>RIGHT(CONCATENATE("00",DAY(Hoja2!D704)),2)</f>
        <v>18</v>
      </c>
      <c r="I704" t="str">
        <f>CONCATENATE(RIGHT(CONCATENATE("00",DAY(Hoja2!D704)),2),"/",RIGHT(CONCATENATE("00",MONTH(Hoja2!D704)),2),"/",RIGHT(CONCATENATE("00",YEAR(Hoja2!D704)),2))</f>
        <v>18/01/13</v>
      </c>
      <c r="J704" t="str">
        <f>IF(LEN(Hoja2!J704)&gt;150,LEN(Hoja2!J704),"")</f>
        <v/>
      </c>
      <c r="K704" t="str">
        <f>IF(Hoja2!A704&lt;&gt;"", IF(Hoja2!B704&lt;&gt;"", IF(Hoja2!C704&lt;&gt;"", IF(Hoja2!D704&lt;&gt;"", IF(Hoja2!E704&lt;&gt;"", IF(Hoja2!F704&lt;&gt;"", IF(Hoja2!J704&lt;&gt;"","ok",""),""),""),""),""),""),"")</f>
        <v>ok</v>
      </c>
      <c r="L704" t="str">
        <f>IF(Hoja2!A704="'S/F'","--","")</f>
        <v/>
      </c>
      <c r="M704" t="str">
        <f>IF(LEN(Hoja2!C704)&gt;30,Hoja2!C704,"")</f>
        <v/>
      </c>
      <c r="O704" t="str">
        <f>IF(LEN(Hoja2!F704)&gt;110,LEN(Hoja2!F704),"")</f>
        <v/>
      </c>
      <c r="Q704" t="str">
        <f>IF(K704="ok",CONCATENATE(IF(Hoja2!A704="'S/F'","--",""),N704,"INSERT INTO seguimiento_oficios_recepcion_oficio(fecha_captura, folio_interno, no_oficio, dependencia_envia, firma, fecha_oficio, asunto, anexo, captura_id, estatus_id) VALUES ('",CONCATENATE(RIGHT(CONCATENATE("00",DAY(Hoja2!B704)),2),"/",RIGHT(CONCATENATE("00",MONTH(Hoja2!B704)),2),"/",RIGHT(CONCATENATE("00",YEAR(Hoja2!B704)),2)),"',",Hoja2!A704,",'",Hoja2!C704,"','",Hoja2!F704,"','",Hoja2!E704,"','",CONCATENATE(RIGHT(CONCATENATE("00",DAY(Hoja2!D704)),2),"/",RIGHT(CONCATENATE("00",MONTH(Hoja2!D704)),2),"/",RIGHT(CONCATENATE("00",YEAR(Hoja2!D704)),2)),"','",Hoja2!J704,"',","FALSE, 1,8);"), "")</f>
        <v>INSERT INTO seguimiento_oficios_recepcion_oficio(fecha_captura, folio_interno, no_oficio, dependencia_envia, firma, fecha_oficio, asunto, anexo, captura_id, estatus_id) VALUES ('25/01/13',744,'313','TRIR. DE CONC. Y ARBITRAJE','RUTH DEL CARMEN JERONIMO BAUTISTA','18/01/13','SOLICITA INFORMES ',FALSE, 1,8);</v>
      </c>
    </row>
    <row r="705" spans="6:17">
      <c r="F705" t="str">
        <f>RIGHT(CONCATENATE("00",DAY(Hoja2!B705)),2)</f>
        <v>25</v>
      </c>
      <c r="G705" t="str">
        <f>CONCATENATE(RIGHT(CONCATENATE("00",DAY(Hoja2!B705)),2),"/",RIGHT(CONCATENATE("00",MONTH(Hoja2!B705)),2),"/",RIGHT(CONCATENATE("00",YEAR(Hoja2!B705)),2))</f>
        <v>25/01/13</v>
      </c>
      <c r="H705" t="str">
        <f>RIGHT(CONCATENATE("00",DAY(Hoja2!D705)),2)</f>
        <v>23</v>
      </c>
      <c r="I705" t="str">
        <f>CONCATENATE(RIGHT(CONCATENATE("00",DAY(Hoja2!D705)),2),"/",RIGHT(CONCATENATE("00",MONTH(Hoja2!D705)),2),"/",RIGHT(CONCATENATE("00",YEAR(Hoja2!D705)),2))</f>
        <v>23/01/13</v>
      </c>
      <c r="J705" t="str">
        <f>IF(LEN(Hoja2!J705)&gt;150,LEN(Hoja2!J705),"")</f>
        <v/>
      </c>
      <c r="K705" t="str">
        <f>IF(Hoja2!A705&lt;&gt;"", IF(Hoja2!B705&lt;&gt;"", IF(Hoja2!C705&lt;&gt;"", IF(Hoja2!D705&lt;&gt;"", IF(Hoja2!E705&lt;&gt;"", IF(Hoja2!F705&lt;&gt;"", IF(Hoja2!J705&lt;&gt;"","ok",""),""),""),""),""),""),"")</f>
        <v>ok</v>
      </c>
      <c r="L705" t="str">
        <f>IF(Hoja2!A705="'S/F'","--","")</f>
        <v/>
      </c>
      <c r="M705" t="str">
        <f>IF(LEN(Hoja2!C705)&gt;30,Hoja2!C705,"")</f>
        <v/>
      </c>
      <c r="O705" t="str">
        <f>IF(LEN(Hoja2!F705)&gt;110,LEN(Hoja2!F705),"")</f>
        <v/>
      </c>
      <c r="Q705" t="str">
        <f>IF(K705="ok",CONCATENATE(IF(Hoja2!A705="'S/F'","--",""),N705,"INSERT INTO seguimiento_oficios_recepcion_oficio(fecha_captura, folio_interno, no_oficio, dependencia_envia, firma, fecha_oficio, asunto, anexo, captura_id, estatus_id) VALUES ('",CONCATENATE(RIGHT(CONCATENATE("00",DAY(Hoja2!B705)),2),"/",RIGHT(CONCATENATE("00",MONTH(Hoja2!B705)),2),"/",RIGHT(CONCATENATE("00",YEAR(Hoja2!B705)),2)),"',",Hoja2!A705,",'",Hoja2!C705,"','",Hoja2!F705,"','",Hoja2!E705,"','",CONCATENATE(RIGHT(CONCATENATE("00",DAY(Hoja2!D705)),2),"/",RIGHT(CONCATENATE("00",MONTH(Hoja2!D705)),2),"/",RIGHT(CONCATENATE("00",YEAR(Hoja2!D705)),2)),"','",Hoja2!J705,"',","FALSE, 1,8);"), "")</f>
        <v>INSERT INTO seguimiento_oficios_recepcion_oficio(fecha_captura, folio_interno, no_oficio, dependencia_envia, firma, fecha_oficio, asunto, anexo, captura_id, estatus_id) VALUES ('25/01/13',745,'496','TRIR. DE CONC. Y ARBITRAJE','RUTH DEL CARMEN JERONIMO BAUTISTA','23/01/13','COMPULSA',FALSE, 1,8);</v>
      </c>
    </row>
    <row r="706" spans="6:17">
      <c r="F706" t="str">
        <f>RIGHT(CONCATENATE("00",DAY(Hoja2!B706)),2)</f>
        <v>25</v>
      </c>
      <c r="G706" t="str">
        <f>CONCATENATE(RIGHT(CONCATENATE("00",DAY(Hoja2!B706)),2),"/",RIGHT(CONCATENATE("00",MONTH(Hoja2!B706)),2),"/",RIGHT(CONCATENATE("00",YEAR(Hoja2!B706)),2))</f>
        <v>25/01/13</v>
      </c>
      <c r="H706" t="str">
        <f>RIGHT(CONCATENATE("00",DAY(Hoja2!D706)),2)</f>
        <v>24</v>
      </c>
      <c r="I706" t="str">
        <f>CONCATENATE(RIGHT(CONCATENATE("00",DAY(Hoja2!D706)),2),"/",RIGHT(CONCATENATE("00",MONTH(Hoja2!D706)),2),"/",RIGHT(CONCATENATE("00",YEAR(Hoja2!D706)),2))</f>
        <v>24/01/13</v>
      </c>
      <c r="J706" t="str">
        <f>IF(LEN(Hoja2!J706)&gt;150,LEN(Hoja2!J706),"")</f>
        <v/>
      </c>
      <c r="K706" t="str">
        <f>IF(Hoja2!A706&lt;&gt;"", IF(Hoja2!B706&lt;&gt;"", IF(Hoja2!C706&lt;&gt;"", IF(Hoja2!D706&lt;&gt;"", IF(Hoja2!E706&lt;&gt;"", IF(Hoja2!F706&lt;&gt;"", IF(Hoja2!J706&lt;&gt;"","ok",""),""),""),""),""),""),"")</f>
        <v>ok</v>
      </c>
      <c r="L706" t="str">
        <f>IF(Hoja2!A706="'S/F'","--","")</f>
        <v/>
      </c>
      <c r="M706" t="str">
        <f>IF(LEN(Hoja2!C706)&gt;30,Hoja2!C706,"")</f>
        <v/>
      </c>
      <c r="O706" t="str">
        <f>IF(LEN(Hoja2!F706)&gt;110,LEN(Hoja2!F706),"")</f>
        <v/>
      </c>
      <c r="Q706" t="str">
        <f>IF(K706="ok",CONCATENATE(IF(Hoja2!A706="'S/F'","--",""),N706,"INSERT INTO seguimiento_oficios_recepcion_oficio(fecha_captura, folio_interno, no_oficio, dependencia_envia, firma, fecha_oficio, asunto, anexo, captura_id, estatus_id) VALUES ('",CONCATENATE(RIGHT(CONCATENATE("00",DAY(Hoja2!B706)),2),"/",RIGHT(CONCATENATE("00",MONTH(Hoja2!B706)),2),"/",RIGHT(CONCATENATE("00",YEAR(Hoja2!B706)),2)),"',",Hoja2!A706,",'",Hoja2!C706,"','",Hoja2!F706,"','",Hoja2!E706,"','",CONCATENATE(RIGHT(CONCATENATE("00",DAY(Hoja2!D706)),2),"/",RIGHT(CONCATENATE("00",MONTH(Hoja2!D706)),2),"/",RIGHT(CONCATENATE("00",YEAR(Hoja2!D706)),2)),"','",Hoja2!J706,"',","FALSE, 1,8);"), "")</f>
        <v>INSERT INTO seguimiento_oficios_recepcion_oficio(fecha_captura, folio_interno, no_oficio, dependencia_envia, firma, fecha_oficio, asunto, anexo, captura_id, estatus_id) VALUES ('25/01/13',746,'S/N','SPF/DA','VICTOR MANUEL LAMOYI BOCANEGRA','24/01/13','REUNION EL 29 DE ENERO A LAS 11:00 CENTRO DE CONVENCIONES',FALSE, 1,8);</v>
      </c>
    </row>
    <row r="707" spans="6:17">
      <c r="F707" t="str">
        <f>RIGHT(CONCATENATE("00",DAY(Hoja2!B707)),2)</f>
        <v>25</v>
      </c>
      <c r="G707" t="str">
        <f>CONCATENATE(RIGHT(CONCATENATE("00",DAY(Hoja2!B707)),2),"/",RIGHT(CONCATENATE("00",MONTH(Hoja2!B707)),2),"/",RIGHT(CONCATENATE("00",YEAR(Hoja2!B707)),2))</f>
        <v>25/01/13</v>
      </c>
      <c r="H707" t="str">
        <f>RIGHT(CONCATENATE("00",DAY(Hoja2!D707)),2)</f>
        <v>25</v>
      </c>
      <c r="I707" t="str">
        <f>CONCATENATE(RIGHT(CONCATENATE("00",DAY(Hoja2!D707)),2),"/",RIGHT(CONCATENATE("00",MONTH(Hoja2!D707)),2),"/",RIGHT(CONCATENATE("00",YEAR(Hoja2!D707)),2))</f>
        <v>25/01/13</v>
      </c>
      <c r="J707" t="str">
        <f>IF(LEN(Hoja2!J707)&gt;150,LEN(Hoja2!J707),"")</f>
        <v/>
      </c>
      <c r="K707" t="str">
        <f>IF(Hoja2!A707&lt;&gt;"", IF(Hoja2!B707&lt;&gt;"", IF(Hoja2!C707&lt;&gt;"", IF(Hoja2!D707&lt;&gt;"", IF(Hoja2!E707&lt;&gt;"", IF(Hoja2!F707&lt;&gt;"", IF(Hoja2!J707&lt;&gt;"","ok",""),""),""),""),""),""),"")</f>
        <v>ok</v>
      </c>
      <c r="L707" t="str">
        <f>IF(Hoja2!A707="'S/F'","--","")</f>
        <v/>
      </c>
      <c r="M707" t="str">
        <f>IF(LEN(Hoja2!C707)&gt;30,Hoja2!C707,"")</f>
        <v/>
      </c>
      <c r="O707" t="str">
        <f>IF(LEN(Hoja2!F707)&gt;110,LEN(Hoja2!F707),"")</f>
        <v/>
      </c>
      <c r="Q707" t="str">
        <f>IF(K707="ok",CONCATENATE(IF(Hoja2!A707="'S/F'","--",""),N707,"INSERT INTO seguimiento_oficios_recepcion_oficio(fecha_captura, folio_interno, no_oficio, dependencia_envia, firma, fecha_oficio, asunto, anexo, captura_id, estatus_id) VALUES ('",CONCATENATE(RIGHT(CONCATENATE("00",DAY(Hoja2!B707)),2),"/",RIGHT(CONCATENATE("00",MONTH(Hoja2!B707)),2),"/",RIGHT(CONCATENATE("00",YEAR(Hoja2!B707)),2)),"',",Hoja2!A707,",'",Hoja2!C707,"','",Hoja2!F707,"','",Hoja2!E707,"','",CONCATENATE(RIGHT(CONCATENATE("00",DAY(Hoja2!D707)),2),"/",RIGHT(CONCATENATE("00",MONTH(Hoja2!D707)),2),"/",RIGHT(CONCATENATE("00",YEAR(Hoja2!D707)),2)),"','",Hoja2!J707,"',","FALSE, 1,8);"), "")</f>
        <v>INSERT INTO seguimiento_oficios_recepcion_oficio(fecha_captura, folio_interno, no_oficio, dependencia_envia, firma, fecha_oficio, asunto, anexo, captura_id, estatus_id) VALUES ('25/01/13',747,'009','TALLERES GRAFICOS','ALFONSO GERONIMO BAUTISTA','25/01/13','ENVIA CALCULO D EMATERIAL PARA LA IMPRESIÓN DE 500 TARJETAS MEDIA CARTA',FALSE, 1,8);</v>
      </c>
    </row>
    <row r="708" spans="6:17">
      <c r="F708" t="str">
        <f>RIGHT(CONCATENATE("00",DAY(Hoja2!B708)),2)</f>
        <v>25</v>
      </c>
      <c r="G708" t="str">
        <f>CONCATENATE(RIGHT(CONCATENATE("00",DAY(Hoja2!B708)),2),"/",RIGHT(CONCATENATE("00",MONTH(Hoja2!B708)),2),"/",RIGHT(CONCATENATE("00",YEAR(Hoja2!B708)),2))</f>
        <v>25/01/13</v>
      </c>
      <c r="H708" t="str">
        <f>RIGHT(CONCATENATE("00",DAY(Hoja2!D708)),2)</f>
        <v>23</v>
      </c>
      <c r="I708" t="str">
        <f>CONCATENATE(RIGHT(CONCATENATE("00",DAY(Hoja2!D708)),2),"/",RIGHT(CONCATENATE("00",MONTH(Hoja2!D708)),2),"/",RIGHT(CONCATENATE("00",YEAR(Hoja2!D708)),2))</f>
        <v>23/01/13</v>
      </c>
      <c r="J708" t="str">
        <f>IF(LEN(Hoja2!J708)&gt;150,LEN(Hoja2!J708),"")</f>
        <v/>
      </c>
      <c r="K708" t="str">
        <f>IF(Hoja2!A708&lt;&gt;"", IF(Hoja2!B708&lt;&gt;"", IF(Hoja2!C708&lt;&gt;"", IF(Hoja2!D708&lt;&gt;"", IF(Hoja2!E708&lt;&gt;"", IF(Hoja2!F708&lt;&gt;"", IF(Hoja2!J708&lt;&gt;"","ok",""),""),""),""),""),""),"")</f>
        <v>ok</v>
      </c>
      <c r="L708" t="str">
        <f>IF(Hoja2!A708="'S/F'","--","")</f>
        <v/>
      </c>
      <c r="M708" t="str">
        <f>IF(LEN(Hoja2!C708)&gt;30,Hoja2!C708,"")</f>
        <v/>
      </c>
      <c r="O708" t="str">
        <f>IF(LEN(Hoja2!F708)&gt;110,LEN(Hoja2!F708),"")</f>
        <v/>
      </c>
      <c r="Q708" t="str">
        <f>IF(K708="ok",CONCATENATE(IF(Hoja2!A708="'S/F'","--",""),N708,"INSERT INTO seguimiento_oficios_recepcion_oficio(fecha_captura, folio_interno, no_oficio, dependencia_envia, firma, fecha_oficio, asunto, anexo, captura_id, estatus_id) VALUES ('",CONCATENATE(RIGHT(CONCATENATE("00",DAY(Hoja2!B708)),2),"/",RIGHT(CONCATENATE("00",MONTH(Hoja2!B708)),2),"/",RIGHT(CONCATENATE("00",YEAR(Hoja2!B708)),2)),"',",Hoja2!A708,",'",Hoja2!C708,"','",Hoja2!F708,"','",Hoja2!E708,"','",CONCATENATE(RIGHT(CONCATENATE("00",DAY(Hoja2!D708)),2),"/",RIGHT(CONCATENATE("00",MONTH(Hoja2!D708)),2),"/",RIGHT(CONCATENATE("00",YEAR(Hoja2!D708)),2)),"','",Hoja2!J708,"',","FALSE, 1,8);"), "")</f>
        <v>INSERT INTO seguimiento_oficios_recepcion_oficio(fecha_captura, folio_interno, no_oficio, dependencia_envia, firma, fecha_oficio, asunto, anexo, captura_id, estatus_id) VALUES ('25/01/13',748,'009','PGJ','JAIME LORENZO BIBILONI RAMON','23/01/13','SOL. CUANTIFICACION DEL PERIODO COMPRENDIDO DEL 01 DE ABRIL DE 2011 AL 31 DE OCUTBRE DE 2012 DEL C. CARLOS CECILIO MONTEJO VAZQUEZ',FALSE, 1,8);</v>
      </c>
    </row>
    <row r="709" spans="6:17">
      <c r="F709" t="str">
        <f>RIGHT(CONCATENATE("00",DAY(Hoja2!B709)),2)</f>
        <v>25</v>
      </c>
      <c r="G709" t="str">
        <f>CONCATENATE(RIGHT(CONCATENATE("00",DAY(Hoja2!B709)),2),"/",RIGHT(CONCATENATE("00",MONTH(Hoja2!B709)),2),"/",RIGHT(CONCATENATE("00",YEAR(Hoja2!B709)),2))</f>
        <v>25/01/13</v>
      </c>
      <c r="H709" t="str">
        <f>RIGHT(CONCATENATE("00",DAY(Hoja2!D709)),2)</f>
        <v>23</v>
      </c>
      <c r="I709" t="str">
        <f>CONCATENATE(RIGHT(CONCATENATE("00",DAY(Hoja2!D709)),2),"/",RIGHT(CONCATENATE("00",MONTH(Hoja2!D709)),2),"/",RIGHT(CONCATENATE("00",YEAR(Hoja2!D709)),2))</f>
        <v>23/01/13</v>
      </c>
      <c r="J709" t="str">
        <f>IF(LEN(Hoja2!J709)&gt;150,LEN(Hoja2!J709),"")</f>
        <v/>
      </c>
      <c r="K709" t="str">
        <f>IF(Hoja2!A709&lt;&gt;"", IF(Hoja2!B709&lt;&gt;"", IF(Hoja2!C709&lt;&gt;"", IF(Hoja2!D709&lt;&gt;"", IF(Hoja2!E709&lt;&gt;"", IF(Hoja2!F709&lt;&gt;"", IF(Hoja2!J709&lt;&gt;"","ok",""),""),""),""),""),""),"")</f>
        <v>ok</v>
      </c>
      <c r="L709" t="str">
        <f>IF(Hoja2!A709="'S/F'","--","")</f>
        <v/>
      </c>
      <c r="M709" t="str">
        <f>IF(LEN(Hoja2!C709)&gt;30,Hoja2!C709,"")</f>
        <v/>
      </c>
      <c r="O709" t="str">
        <f>IF(LEN(Hoja2!F709)&gt;110,LEN(Hoja2!F709),"")</f>
        <v/>
      </c>
      <c r="Q709" t="str">
        <f>IF(K709="ok",CONCATENATE(IF(Hoja2!A709="'S/F'","--",""),N709,"INSERT INTO seguimiento_oficios_recepcion_oficio(fecha_captura, folio_interno, no_oficio, dependencia_envia, firma, fecha_oficio, asunto, anexo, captura_id, estatus_id) VALUES ('",CONCATENATE(RIGHT(CONCATENATE("00",DAY(Hoja2!B709)),2),"/",RIGHT(CONCATENATE("00",MONTH(Hoja2!B709)),2),"/",RIGHT(CONCATENATE("00",YEAR(Hoja2!B709)),2)),"',",Hoja2!A709,",'",Hoja2!C709,"','",Hoja2!F709,"','",Hoja2!E709,"','",CONCATENATE(RIGHT(CONCATENATE("00",DAY(Hoja2!D709)),2),"/",RIGHT(CONCATENATE("00",MONTH(Hoja2!D709)),2),"/",RIGHT(CONCATENATE("00",YEAR(Hoja2!D709)),2)),"','",Hoja2!J709,"',","FALSE, 1,8);"), "")</f>
        <v>INSERT INTO seguimiento_oficios_recepcion_oficio(fecha_captura, folio_interno, no_oficio, dependencia_envia, firma, fecha_oficio, asunto, anexo, captura_id, estatus_id) VALUES ('25/01/13',749,'049','PGJ','JAIME LORENZO BIBILONI RAMON','23/01/13','SOL. VALIDAR HOJA DE CUANTIFICACION DEL PERIODO COMPRENDIDO DEL 16 DE JULIO AL 10 DE OCTUBRE DEL C. JOSE LUIS HERNNADEZ GONZALEZ',FALSE, 1,8);</v>
      </c>
    </row>
    <row r="710" spans="6:17">
      <c r="F710" t="str">
        <f>RIGHT(CONCATENATE("00",DAY(Hoja2!B710)),2)</f>
        <v>25</v>
      </c>
      <c r="G710" t="str">
        <f>CONCATENATE(RIGHT(CONCATENATE("00",DAY(Hoja2!B710)),2),"/",RIGHT(CONCATENATE("00",MONTH(Hoja2!B710)),2),"/",RIGHT(CONCATENATE("00",YEAR(Hoja2!B710)),2))</f>
        <v>25/01/13</v>
      </c>
      <c r="H710" t="str">
        <f>RIGHT(CONCATENATE("00",DAY(Hoja2!D710)),2)</f>
        <v>22</v>
      </c>
      <c r="I710" t="str">
        <f>CONCATENATE(RIGHT(CONCATENATE("00",DAY(Hoja2!D710)),2),"/",RIGHT(CONCATENATE("00",MONTH(Hoja2!D710)),2),"/",RIGHT(CONCATENATE("00",YEAR(Hoja2!D710)),2))</f>
        <v>22/01/13</v>
      </c>
      <c r="J710" t="str">
        <f>IF(LEN(Hoja2!J710)&gt;150,LEN(Hoja2!J710),"")</f>
        <v/>
      </c>
      <c r="K710" t="str">
        <f>IF(Hoja2!A710&lt;&gt;"", IF(Hoja2!B710&lt;&gt;"", IF(Hoja2!C710&lt;&gt;"", IF(Hoja2!D710&lt;&gt;"", IF(Hoja2!E710&lt;&gt;"", IF(Hoja2!F710&lt;&gt;"", IF(Hoja2!J710&lt;&gt;"","ok",""),""),""),""),""),""),"")</f>
        <v>ok</v>
      </c>
      <c r="L710" t="str">
        <f>IF(Hoja2!A710="'S/F'","--","")</f>
        <v/>
      </c>
      <c r="M710" t="str">
        <f>IF(LEN(Hoja2!C710)&gt;30,Hoja2!C710,"")</f>
        <v/>
      </c>
      <c r="O710" t="str">
        <f>IF(LEN(Hoja2!F710)&gt;110,LEN(Hoja2!F710),"")</f>
        <v/>
      </c>
      <c r="Q710" t="str">
        <f>IF(K710="ok",CONCATENATE(IF(Hoja2!A710="'S/F'","--",""),N710,"INSERT INTO seguimiento_oficios_recepcion_oficio(fecha_captura, folio_interno, no_oficio, dependencia_envia, firma, fecha_oficio, asunto, anexo, captura_id, estatus_id) VALUES ('",CONCATENATE(RIGHT(CONCATENATE("00",DAY(Hoja2!B710)),2),"/",RIGHT(CONCATENATE("00",MONTH(Hoja2!B710)),2),"/",RIGHT(CONCATENATE("00",YEAR(Hoja2!B710)),2)),"',",Hoja2!A710,",'",Hoja2!C710,"','",Hoja2!F710,"','",Hoja2!E710,"','",CONCATENATE(RIGHT(CONCATENATE("00",DAY(Hoja2!D710)),2),"/",RIGHT(CONCATENATE("00",MONTH(Hoja2!D710)),2),"/",RIGHT(CONCATENATE("00",YEAR(Hoja2!D710)),2)),"','",Hoja2!J710,"',","FALSE, 1,8);"), "")</f>
        <v>INSERT INTO seguimiento_oficios_recepcion_oficio(fecha_captura, folio_interno, no_oficio, dependencia_envia, firma, fecha_oficio, asunto, anexo, captura_id, estatus_id) VALUES ('25/01/13',750,'170','PGJ','JAIME LORENZO BIBILONI RAMON','22/01/13','SOL. CUANTIFICACION DEL PERIODO COMPRENDIDO DEL 01 DE ABRIL DE 2011 AL 31 DE OCUTBRE DE 2012 DEL C. CARLOS CECILIO MONTEJO VAZQUEZ',FALSE, 1,8);</v>
      </c>
    </row>
    <row r="711" spans="6:17">
      <c r="F711" t="str">
        <f>RIGHT(CONCATENATE("00",DAY(Hoja2!B711)),2)</f>
        <v>25</v>
      </c>
      <c r="G711" t="str">
        <f>CONCATENATE(RIGHT(CONCATENATE("00",DAY(Hoja2!B711)),2),"/",RIGHT(CONCATENATE("00",MONTH(Hoja2!B711)),2),"/",RIGHT(CONCATENATE("00",YEAR(Hoja2!B711)),2))</f>
        <v>25/01/13</v>
      </c>
      <c r="H711" t="str">
        <f>RIGHT(CONCATENATE("00",DAY(Hoja2!D711)),2)</f>
        <v>23</v>
      </c>
      <c r="I711" t="str">
        <f>CONCATENATE(RIGHT(CONCATENATE("00",DAY(Hoja2!D711)),2),"/",RIGHT(CONCATENATE("00",MONTH(Hoja2!D711)),2),"/",RIGHT(CONCATENATE("00",YEAR(Hoja2!D711)),2))</f>
        <v>23/01/13</v>
      </c>
      <c r="J711" t="str">
        <f>IF(LEN(Hoja2!J711)&gt;150,LEN(Hoja2!J711),"")</f>
        <v/>
      </c>
      <c r="K711" t="str">
        <f>IF(Hoja2!A711&lt;&gt;"", IF(Hoja2!B711&lt;&gt;"", IF(Hoja2!C711&lt;&gt;"", IF(Hoja2!D711&lt;&gt;"", IF(Hoja2!E711&lt;&gt;"", IF(Hoja2!F711&lt;&gt;"", IF(Hoja2!J711&lt;&gt;"","ok",""),""),""),""),""),""),"")</f>
        <v>ok</v>
      </c>
      <c r="L711" t="str">
        <f>IF(Hoja2!A711="'S/F'","--","")</f>
        <v/>
      </c>
      <c r="M711" t="str">
        <f>IF(LEN(Hoja2!C711)&gt;30,Hoja2!C711,"")</f>
        <v/>
      </c>
      <c r="O711" t="str">
        <f>IF(LEN(Hoja2!F711)&gt;110,LEN(Hoja2!F711),"")</f>
        <v/>
      </c>
      <c r="Q711" t="str">
        <f>IF(K711="ok",CONCATENATE(IF(Hoja2!A711="'S/F'","--",""),N711,"INSERT INTO seguimiento_oficios_recepcion_oficio(fecha_captura, folio_interno, no_oficio, dependencia_envia, firma, fecha_oficio, asunto, anexo, captura_id, estatus_id) VALUES ('",CONCATENATE(RIGHT(CONCATENATE("00",DAY(Hoja2!B711)),2),"/",RIGHT(CONCATENATE("00",MONTH(Hoja2!B711)),2),"/",RIGHT(CONCATENATE("00",YEAR(Hoja2!B711)),2)),"',",Hoja2!A711,",'",Hoja2!C711,"','",Hoja2!F711,"','",Hoja2!E711,"','",CONCATENATE(RIGHT(CONCATENATE("00",DAY(Hoja2!D711)),2),"/",RIGHT(CONCATENATE("00",MONTH(Hoja2!D711)),2),"/",RIGHT(CONCATENATE("00",YEAR(Hoja2!D711)),2)),"','",Hoja2!J711,"',","FALSE, 1,8);"), "")</f>
        <v>INSERT INTO seguimiento_oficios_recepcion_oficio(fecha_captura, folio_interno, no_oficio, dependencia_envia, firma, fecha_oficio, asunto, anexo, captura_id, estatus_id) VALUES ('25/01/13',751,'064','PGJ','JAIME LORENZO BIBILONI RAMON','23/01/13','SOL. VALIDACION CINCO HOJAS DE CUANTIFICACION DEL PERIODO DEL 17 DE ENERO AL 14 DE FEBRERO DEL C. FRANCISCO GABRIEL GARCIA ROMERO',FALSE, 1,8);</v>
      </c>
    </row>
    <row r="712" spans="6:17">
      <c r="F712" t="str">
        <f>RIGHT(CONCATENATE("00",DAY(Hoja2!B712)),2)</f>
        <v>25</v>
      </c>
      <c r="G712" t="str">
        <f>CONCATENATE(RIGHT(CONCATENATE("00",DAY(Hoja2!B712)),2),"/",RIGHT(CONCATENATE("00",MONTH(Hoja2!B712)),2),"/",RIGHT(CONCATENATE("00",YEAR(Hoja2!B712)),2))</f>
        <v>25/01/13</v>
      </c>
      <c r="H712" t="str">
        <f>RIGHT(CONCATENATE("00",DAY(Hoja2!D712)),2)</f>
        <v>24</v>
      </c>
      <c r="I712" t="str">
        <f>CONCATENATE(RIGHT(CONCATENATE("00",DAY(Hoja2!D712)),2),"/",RIGHT(CONCATENATE("00",MONTH(Hoja2!D712)),2),"/",RIGHT(CONCATENATE("00",YEAR(Hoja2!D712)),2))</f>
        <v>24/01/13</v>
      </c>
      <c r="J712" t="str">
        <f>IF(LEN(Hoja2!J712)&gt;150,LEN(Hoja2!J712),"")</f>
        <v/>
      </c>
      <c r="K712" t="str">
        <f>IF(Hoja2!A712&lt;&gt;"", IF(Hoja2!B712&lt;&gt;"", IF(Hoja2!C712&lt;&gt;"", IF(Hoja2!D712&lt;&gt;"", IF(Hoja2!E712&lt;&gt;"", IF(Hoja2!F712&lt;&gt;"", IF(Hoja2!J712&lt;&gt;"","ok",""),""),""),""),""),""),"")</f>
        <v>ok</v>
      </c>
      <c r="L712" t="str">
        <f>IF(Hoja2!A712="'S/F'","--","")</f>
        <v/>
      </c>
      <c r="M712" t="str">
        <f>IF(LEN(Hoja2!C712)&gt;30,Hoja2!C712,"")</f>
        <v/>
      </c>
      <c r="O712" t="str">
        <f>IF(LEN(Hoja2!F712)&gt;110,LEN(Hoja2!F712),"")</f>
        <v/>
      </c>
      <c r="Q712" t="str">
        <f>IF(K712="ok",CONCATENATE(IF(Hoja2!A712="'S/F'","--",""),N712,"INSERT INTO seguimiento_oficios_recepcion_oficio(fecha_captura, folio_interno, no_oficio, dependencia_envia, firma, fecha_oficio, asunto, anexo, captura_id, estatus_id) VALUES ('",CONCATENATE(RIGHT(CONCATENATE("00",DAY(Hoja2!B712)),2),"/",RIGHT(CONCATENATE("00",MONTH(Hoja2!B712)),2),"/",RIGHT(CONCATENATE("00",YEAR(Hoja2!B712)),2)),"',",Hoja2!A712,",'",Hoja2!C712,"','",Hoja2!F712,"','",Hoja2!E712,"','",CONCATENATE(RIGHT(CONCATENATE("00",DAY(Hoja2!D712)),2),"/",RIGHT(CONCATENATE("00",MONTH(Hoja2!D712)),2),"/",RIGHT(CONCATENATE("00",YEAR(Hoja2!D712)),2)),"','",Hoja2!J712,"',","FALSE, 1,8);"), "")</f>
        <v>INSERT INTO seguimiento_oficios_recepcion_oficio(fecha_captura, folio_interno, no_oficio, dependencia_envia, firma, fecha_oficio, asunto, anexo, captura_id, estatus_id) VALUES ('25/01/13',752,'008','SA/SSG/DGSG','FRANCISCO RAFAEL FUENTES GUTIERREZ','24/01/13','SOL. AUTORIZACION DE 8 IDAS ECONOMICOS AL C. RAUL LOPEZ LUCIANO',FALSE, 1,8);</v>
      </c>
    </row>
    <row r="713" spans="6:17">
      <c r="F713" t="str">
        <f>RIGHT(CONCATENATE("00",DAY(Hoja2!B713)),2)</f>
        <v>25</v>
      </c>
      <c r="G713" t="str">
        <f>CONCATENATE(RIGHT(CONCATENATE("00",DAY(Hoja2!B713)),2),"/",RIGHT(CONCATENATE("00",MONTH(Hoja2!B713)),2),"/",RIGHT(CONCATENATE("00",YEAR(Hoja2!B713)),2))</f>
        <v>25/01/13</v>
      </c>
      <c r="H713" t="str">
        <f>RIGHT(CONCATENATE("00",DAY(Hoja2!D713)),2)</f>
        <v>24</v>
      </c>
      <c r="I713" t="str">
        <f>CONCATENATE(RIGHT(CONCATENATE("00",DAY(Hoja2!D713)),2),"/",RIGHT(CONCATENATE("00",MONTH(Hoja2!D713)),2),"/",RIGHT(CONCATENATE("00",YEAR(Hoja2!D713)),2))</f>
        <v>24/01/13</v>
      </c>
      <c r="J713" t="str">
        <f>IF(LEN(Hoja2!J713)&gt;150,LEN(Hoja2!J713),"")</f>
        <v/>
      </c>
      <c r="K713" t="str">
        <f>IF(Hoja2!A713&lt;&gt;"", IF(Hoja2!B713&lt;&gt;"", IF(Hoja2!C713&lt;&gt;"", IF(Hoja2!D713&lt;&gt;"", IF(Hoja2!E713&lt;&gt;"", IF(Hoja2!F713&lt;&gt;"", IF(Hoja2!J713&lt;&gt;"","ok",""),""),""),""),""),""),"")</f>
        <v>ok</v>
      </c>
      <c r="L713" t="str">
        <f>IF(Hoja2!A713="'S/F'","--","")</f>
        <v/>
      </c>
      <c r="M713" t="str">
        <f>IF(LEN(Hoja2!C713)&gt;30,Hoja2!C713,"")</f>
        <v/>
      </c>
      <c r="O713" t="str">
        <f>IF(LEN(Hoja2!F713)&gt;110,LEN(Hoja2!F713),"")</f>
        <v/>
      </c>
      <c r="Q713" t="str">
        <f>IF(K713="ok",CONCATENATE(IF(Hoja2!A713="'S/F'","--",""),N713,"INSERT INTO seguimiento_oficios_recepcion_oficio(fecha_captura, folio_interno, no_oficio, dependencia_envia, firma, fecha_oficio, asunto, anexo, captura_id, estatus_id) VALUES ('",CONCATENATE(RIGHT(CONCATENATE("00",DAY(Hoja2!B713)),2),"/",RIGHT(CONCATENATE("00",MONTH(Hoja2!B713)),2),"/",RIGHT(CONCATENATE("00",YEAR(Hoja2!B713)),2)),"',",Hoja2!A713,",'",Hoja2!C713,"','",Hoja2!F713,"','",Hoja2!E713,"','",CONCATENATE(RIGHT(CONCATENATE("00",DAY(Hoja2!D713)),2),"/",RIGHT(CONCATENATE("00",MONTH(Hoja2!D713)),2),"/",RIGHT(CONCATENATE("00",YEAR(Hoja2!D713)),2)),"','",Hoja2!J713,"',","FALSE, 1,8);"), "")</f>
        <v>INSERT INTO seguimiento_oficios_recepcion_oficio(fecha_captura, folio_interno, no_oficio, dependencia_envia, firma, fecha_oficio, asunto, anexo, captura_id, estatus_id) VALUES ('25/01/13',753,'010','SA/SSG/DGSG','FRANCISCO RAFAEL FUENTES GUTIERREZ','24/01/13','ENVIAN LICIENCIA MEDICA ORIGINAL A NOMBRE DEL C. ALVARELIS ANTONIO ARIAS',FALSE, 1,8);</v>
      </c>
    </row>
    <row r="714" spans="6:17">
      <c r="F714" t="str">
        <f>RIGHT(CONCATENATE("00",DAY(Hoja2!B714)),2)</f>
        <v>25</v>
      </c>
      <c r="G714" t="str">
        <f>CONCATENATE(RIGHT(CONCATENATE("00",DAY(Hoja2!B714)),2),"/",RIGHT(CONCATENATE("00",MONTH(Hoja2!B714)),2),"/",RIGHT(CONCATENATE("00",YEAR(Hoja2!B714)),2))</f>
        <v>25/01/13</v>
      </c>
      <c r="H714" t="str">
        <f>RIGHT(CONCATENATE("00",DAY(Hoja2!D714)),2)</f>
        <v>24</v>
      </c>
      <c r="I714" t="str">
        <f>CONCATENATE(RIGHT(CONCATENATE("00",DAY(Hoja2!D714)),2),"/",RIGHT(CONCATENATE("00",MONTH(Hoja2!D714)),2),"/",RIGHT(CONCATENATE("00",YEAR(Hoja2!D714)),2))</f>
        <v>24/01/13</v>
      </c>
      <c r="J714" t="str">
        <f>IF(LEN(Hoja2!J714)&gt;150,LEN(Hoja2!J714),"")</f>
        <v/>
      </c>
      <c r="K714" t="str">
        <f>IF(Hoja2!A714&lt;&gt;"", IF(Hoja2!B714&lt;&gt;"", IF(Hoja2!C714&lt;&gt;"", IF(Hoja2!D714&lt;&gt;"", IF(Hoja2!E714&lt;&gt;"", IF(Hoja2!F714&lt;&gt;"", IF(Hoja2!J714&lt;&gt;"","ok",""),""),""),""),""),""),"")</f>
        <v>ok</v>
      </c>
      <c r="L714" t="str">
        <f>IF(Hoja2!A714="'S/F'","--","")</f>
        <v/>
      </c>
      <c r="M714" t="str">
        <f>IF(LEN(Hoja2!C714)&gt;30,Hoja2!C714,"")</f>
        <v/>
      </c>
      <c r="O714" t="str">
        <f>IF(LEN(Hoja2!F714)&gt;110,LEN(Hoja2!F714),"")</f>
        <v/>
      </c>
      <c r="Q714" t="str">
        <f>IF(K714="ok",CONCATENATE(IF(Hoja2!A714="'S/F'","--",""),N714,"INSERT INTO seguimiento_oficios_recepcion_oficio(fecha_captura, folio_interno, no_oficio, dependencia_envia, firma, fecha_oficio, asunto, anexo, captura_id, estatus_id) VALUES ('",CONCATENATE(RIGHT(CONCATENATE("00",DAY(Hoja2!B714)),2),"/",RIGHT(CONCATENATE("00",MONTH(Hoja2!B714)),2),"/",RIGHT(CONCATENATE("00",YEAR(Hoja2!B714)),2)),"',",Hoja2!A714,",'",Hoja2!C714,"','",Hoja2!F714,"','",Hoja2!E714,"','",CONCATENATE(RIGHT(CONCATENATE("00",DAY(Hoja2!D714)),2),"/",RIGHT(CONCATENATE("00",MONTH(Hoja2!D714)),2),"/",RIGHT(CONCATENATE("00",YEAR(Hoja2!D714)),2)),"','",Hoja2!J714,"',","FALSE, 1,8);"), "")</f>
        <v>INSERT INTO seguimiento_oficios_recepcion_oficio(fecha_captura, folio_interno, no_oficio, dependencia_envia, firma, fecha_oficio, asunto, anexo, captura_id, estatus_id) VALUES ('25/01/13',755,'058','SDET ','JOSE DE LA CRUZ RUEDA HERNANDEZ','24/01/13','INSTALACION DEL SUBCOMITE DE COMPRAS',FALSE, 1,8);</v>
      </c>
    </row>
    <row r="715" spans="6:17">
      <c r="F715" t="str">
        <f>RIGHT(CONCATENATE("00",DAY(Hoja2!B715)),2)</f>
        <v>25</v>
      </c>
      <c r="G715" t="str">
        <f>CONCATENATE(RIGHT(CONCATENATE("00",DAY(Hoja2!B715)),2),"/",RIGHT(CONCATENATE("00",MONTH(Hoja2!B715)),2),"/",RIGHT(CONCATENATE("00",YEAR(Hoja2!B715)),2))</f>
        <v>25/01/13</v>
      </c>
      <c r="H715" t="str">
        <f>RIGHT(CONCATENATE("00",DAY(Hoja2!D715)),2)</f>
        <v>17</v>
      </c>
      <c r="I715" t="str">
        <f>CONCATENATE(RIGHT(CONCATENATE("00",DAY(Hoja2!D715)),2),"/",RIGHT(CONCATENATE("00",MONTH(Hoja2!D715)),2),"/",RIGHT(CONCATENATE("00",YEAR(Hoja2!D715)),2))</f>
        <v>17/01/13</v>
      </c>
      <c r="J715" t="str">
        <f>IF(LEN(Hoja2!J715)&gt;150,LEN(Hoja2!J715),"")</f>
        <v/>
      </c>
      <c r="K715" t="str">
        <f>IF(Hoja2!A715&lt;&gt;"", IF(Hoja2!B715&lt;&gt;"", IF(Hoja2!C715&lt;&gt;"", IF(Hoja2!D715&lt;&gt;"", IF(Hoja2!E715&lt;&gt;"", IF(Hoja2!F715&lt;&gt;"", IF(Hoja2!J715&lt;&gt;"","ok",""),""),""),""),""),""),"")</f>
        <v>ok</v>
      </c>
      <c r="L715" t="str">
        <f>IF(Hoja2!A715="'S/F'","--","")</f>
        <v/>
      </c>
      <c r="M715" t="str">
        <f>IF(LEN(Hoja2!C715)&gt;30,Hoja2!C715,"")</f>
        <v/>
      </c>
      <c r="O715" t="str">
        <f>IF(LEN(Hoja2!F715)&gt;110,LEN(Hoja2!F715),"")</f>
        <v/>
      </c>
      <c r="Q715" t="str">
        <f>IF(K715="ok",CONCATENATE(IF(Hoja2!A715="'S/F'","--",""),N715,"INSERT INTO seguimiento_oficios_recepcion_oficio(fecha_captura, folio_interno, no_oficio, dependencia_envia, firma, fecha_oficio, asunto, anexo, captura_id, estatus_id) VALUES ('",CONCATENATE(RIGHT(CONCATENATE("00",DAY(Hoja2!B715)),2),"/",RIGHT(CONCATENATE("00",MONTH(Hoja2!B715)),2),"/",RIGHT(CONCATENATE("00",YEAR(Hoja2!B715)),2)),"',",Hoja2!A715,",'",Hoja2!C715,"','",Hoja2!F715,"','",Hoja2!E715,"','",CONCATENATE(RIGHT(CONCATENATE("00",DAY(Hoja2!D715)),2),"/",RIGHT(CONCATENATE("00",MONTH(Hoja2!D715)),2),"/",RIGHT(CONCATENATE("00",YEAR(Hoja2!D715)),2)),"','",Hoja2!J715,"',","FALSE, 1,8);"), "")</f>
        <v>INSERT INTO seguimiento_oficios_recepcion_oficio(fecha_captura, folio_interno, no_oficio, dependencia_envia, firma, fecha_oficio, asunto, anexo, captura_id, estatus_id) VALUES ('25/01/13',756,'023','CORAT','ANDRES AVELINO DE LA CERDA PADILLA','17/01/13','ENVIAN REGISTRO DE PERSONAS AUTORIZADAS PARA FIRMAR NOMINAS',FALSE, 1,8);</v>
      </c>
    </row>
    <row r="716" spans="6:17">
      <c r="F716" t="str">
        <f>RIGHT(CONCATENATE("00",DAY(Hoja2!B716)),2)</f>
        <v>25</v>
      </c>
      <c r="G716" t="str">
        <f>CONCATENATE(RIGHT(CONCATENATE("00",DAY(Hoja2!B716)),2),"/",RIGHT(CONCATENATE("00",MONTH(Hoja2!B716)),2),"/",RIGHT(CONCATENATE("00",YEAR(Hoja2!B716)),2))</f>
        <v>25/01/13</v>
      </c>
      <c r="H716" t="str">
        <f>RIGHT(CONCATENATE("00",DAY(Hoja2!D716)),2)</f>
        <v>25</v>
      </c>
      <c r="I716" t="str">
        <f>CONCATENATE(RIGHT(CONCATENATE("00",DAY(Hoja2!D716)),2),"/",RIGHT(CONCATENATE("00",MONTH(Hoja2!D716)),2),"/",RIGHT(CONCATENATE("00",YEAR(Hoja2!D716)),2))</f>
        <v>25/01/13</v>
      </c>
      <c r="J716" t="str">
        <f>IF(LEN(Hoja2!J716)&gt;150,LEN(Hoja2!J716),"")</f>
        <v/>
      </c>
      <c r="K716" t="str">
        <f>IF(Hoja2!A716&lt;&gt;"", IF(Hoja2!B716&lt;&gt;"", IF(Hoja2!C716&lt;&gt;"", IF(Hoja2!D716&lt;&gt;"", IF(Hoja2!E716&lt;&gt;"", IF(Hoja2!F716&lt;&gt;"", IF(Hoja2!J716&lt;&gt;"","ok",""),""),""),""),""),""),"")</f>
        <v>ok</v>
      </c>
      <c r="L716" t="str">
        <f>IF(Hoja2!A716="'S/F'","--","")</f>
        <v/>
      </c>
      <c r="M716" t="str">
        <f>IF(LEN(Hoja2!C716)&gt;30,Hoja2!C716,"")</f>
        <v/>
      </c>
      <c r="O716" t="str">
        <f>IF(LEN(Hoja2!F716)&gt;110,LEN(Hoja2!F716),"")</f>
        <v/>
      </c>
      <c r="Q716" t="str">
        <f>IF(K716="ok",CONCATENATE(IF(Hoja2!A716="'S/F'","--",""),N716,"INSERT INTO seguimiento_oficios_recepcion_oficio(fecha_captura, folio_interno, no_oficio, dependencia_envia, firma, fecha_oficio, asunto, anexo, captura_id, estatus_id) VALUES ('",CONCATENATE(RIGHT(CONCATENATE("00",DAY(Hoja2!B716)),2),"/",RIGHT(CONCATENATE("00",MONTH(Hoja2!B716)),2),"/",RIGHT(CONCATENATE("00",YEAR(Hoja2!B716)),2)),"',",Hoja2!A716,",'",Hoja2!C716,"','",Hoja2!F716,"','",Hoja2!E716,"','",CONCATENATE(RIGHT(CONCATENATE("00",DAY(Hoja2!D716)),2),"/",RIGHT(CONCATENATE("00",MONTH(Hoja2!D716)),2),"/",RIGHT(CONCATENATE("00",YEAR(Hoja2!D716)),2)),"','",Hoja2!J716,"',","FALSE, 1,8);"), "")</f>
        <v>INSERT INTO seguimiento_oficios_recepcion_oficio(fecha_captura, folio_interno, no_oficio, dependencia_envia, firma, fecha_oficio, asunto, anexo, captura_id, estatus_id) VALUES ('25/01/13',757,'090','SERNAPAM','MARIA ISABEL PADRON BALCAZAR','25/01/13','SOLICITUD DE INFORMACION DEL PADRON DE PROVEEDORES',FALSE, 1,8);</v>
      </c>
    </row>
    <row r="717" spans="6:17">
      <c r="F717" t="str">
        <f>RIGHT(CONCATENATE("00",DAY(Hoja2!B717)),2)</f>
        <v>25</v>
      </c>
      <c r="G717" t="str">
        <f>CONCATENATE(RIGHT(CONCATENATE("00",DAY(Hoja2!B717)),2),"/",RIGHT(CONCATENATE("00",MONTH(Hoja2!B717)),2),"/",RIGHT(CONCATENATE("00",YEAR(Hoja2!B717)),2))</f>
        <v>25/01/13</v>
      </c>
      <c r="H717" t="str">
        <f>RIGHT(CONCATENATE("00",DAY(Hoja2!D717)),2)</f>
        <v>23</v>
      </c>
      <c r="I717" t="str">
        <f>CONCATENATE(RIGHT(CONCATENATE("00",DAY(Hoja2!D717)),2),"/",RIGHT(CONCATENATE("00",MONTH(Hoja2!D717)),2),"/",RIGHT(CONCATENATE("00",YEAR(Hoja2!D717)),2))</f>
        <v>23/01/13</v>
      </c>
      <c r="J717" t="str">
        <f>IF(LEN(Hoja2!J717)&gt;150,LEN(Hoja2!J717),"")</f>
        <v/>
      </c>
      <c r="K717" t="str">
        <f>IF(Hoja2!A717&lt;&gt;"", IF(Hoja2!B717&lt;&gt;"", IF(Hoja2!C717&lt;&gt;"", IF(Hoja2!D717&lt;&gt;"", IF(Hoja2!E717&lt;&gt;"", IF(Hoja2!F717&lt;&gt;"", IF(Hoja2!J717&lt;&gt;"","ok",""),""),""),""),""),""),"")</f>
        <v>ok</v>
      </c>
      <c r="L717" t="str">
        <f>IF(Hoja2!A717="'S/F'","--","")</f>
        <v/>
      </c>
      <c r="M717" t="str">
        <f>IF(LEN(Hoja2!C717)&gt;30,Hoja2!C717,"")</f>
        <v/>
      </c>
      <c r="O717" t="str">
        <f>IF(LEN(Hoja2!F717)&gt;110,LEN(Hoja2!F717),"")</f>
        <v/>
      </c>
      <c r="Q717" t="str">
        <f>IF(K717="ok",CONCATENATE(IF(Hoja2!A717="'S/F'","--",""),N717,"INSERT INTO seguimiento_oficios_recepcion_oficio(fecha_captura, folio_interno, no_oficio, dependencia_envia, firma, fecha_oficio, asunto, anexo, captura_id, estatus_id) VALUES ('",CONCATENATE(RIGHT(CONCATENATE("00",DAY(Hoja2!B717)),2),"/",RIGHT(CONCATENATE("00",MONTH(Hoja2!B717)),2),"/",RIGHT(CONCATENATE("00",YEAR(Hoja2!B717)),2)),"',",Hoja2!A717,",'",Hoja2!C717,"','",Hoja2!F717,"','",Hoja2!E717,"','",CONCATENATE(RIGHT(CONCATENATE("00",DAY(Hoja2!D717)),2),"/",RIGHT(CONCATENATE("00",MONTH(Hoja2!D717)),2),"/",RIGHT(CONCATENATE("00",YEAR(Hoja2!D717)),2)),"','",Hoja2!J717,"',","FALSE, 1,8);"), "")</f>
        <v>INSERT INTO seguimiento_oficios_recepcion_oficio(fecha_captura, folio_interno, no_oficio, dependencia_envia, firma, fecha_oficio, asunto, anexo, captura_id, estatus_id) VALUES ('25/01/13',758,'065','SSP/DGA/URHDP','LUIS ENRIQUE RUIZ GONZALEZ','23/01/13','ENVIAN OFICIO ORIGINAL DE PENSION ALIMENTICIA DEFINITIVA DEL C. JOSE DEL CARMEN TORRES PEREZ',FALSE, 1,8);</v>
      </c>
    </row>
    <row r="718" spans="6:17">
      <c r="F718" t="str">
        <f>RIGHT(CONCATENATE("00",DAY(Hoja2!B718)),2)</f>
        <v>25</v>
      </c>
      <c r="G718" t="str">
        <f>CONCATENATE(RIGHT(CONCATENATE("00",DAY(Hoja2!B718)),2),"/",RIGHT(CONCATENATE("00",MONTH(Hoja2!B718)),2),"/",RIGHT(CONCATENATE("00",YEAR(Hoja2!B718)),2))</f>
        <v>25/01/13</v>
      </c>
      <c r="H718" t="str">
        <f>RIGHT(CONCATENATE("00",DAY(Hoja2!D718)),2)</f>
        <v>23</v>
      </c>
      <c r="I718" t="str">
        <f>CONCATENATE(RIGHT(CONCATENATE("00",DAY(Hoja2!D718)),2),"/",RIGHT(CONCATENATE("00",MONTH(Hoja2!D718)),2),"/",RIGHT(CONCATENATE("00",YEAR(Hoja2!D718)),2))</f>
        <v>23/01/13</v>
      </c>
      <c r="J718" t="str">
        <f>IF(LEN(Hoja2!J718)&gt;150,LEN(Hoja2!J718),"")</f>
        <v/>
      </c>
      <c r="K718" t="str">
        <f>IF(Hoja2!A718&lt;&gt;"", IF(Hoja2!B718&lt;&gt;"", IF(Hoja2!C718&lt;&gt;"", IF(Hoja2!D718&lt;&gt;"", IF(Hoja2!E718&lt;&gt;"", IF(Hoja2!F718&lt;&gt;"", IF(Hoja2!J718&lt;&gt;"","ok",""),""),""),""),""),""),"")</f>
        <v>ok</v>
      </c>
      <c r="L718" t="str">
        <f>IF(Hoja2!A718="'S/F'","--","")</f>
        <v/>
      </c>
      <c r="M718" t="str">
        <f>IF(LEN(Hoja2!C718)&gt;30,Hoja2!C718,"")</f>
        <v/>
      </c>
      <c r="O718" t="str">
        <f>IF(LEN(Hoja2!F718)&gt;110,LEN(Hoja2!F718),"")</f>
        <v/>
      </c>
      <c r="Q718" t="str">
        <f>IF(K718="ok",CONCATENATE(IF(Hoja2!A718="'S/F'","--",""),N718,"INSERT INTO seguimiento_oficios_recepcion_oficio(fecha_captura, folio_interno, no_oficio, dependencia_envia, firma, fecha_oficio, asunto, anexo, captura_id, estatus_id) VALUES ('",CONCATENATE(RIGHT(CONCATENATE("00",DAY(Hoja2!B718)),2),"/",RIGHT(CONCATENATE("00",MONTH(Hoja2!B718)),2),"/",RIGHT(CONCATENATE("00",YEAR(Hoja2!B718)),2)),"',",Hoja2!A718,",'",Hoja2!C718,"','",Hoja2!F718,"','",Hoja2!E718,"','",CONCATENATE(RIGHT(CONCATENATE("00",DAY(Hoja2!D718)),2),"/",RIGHT(CONCATENATE("00",MONTH(Hoja2!D718)),2),"/",RIGHT(CONCATENATE("00",YEAR(Hoja2!D718)),2)),"','",Hoja2!J718,"',","FALSE, 1,8);"), "")</f>
        <v>INSERT INTO seguimiento_oficios_recepcion_oficio(fecha_captura, folio_interno, no_oficio, dependencia_envia, firma, fecha_oficio, asunto, anexo, captura_id, estatus_id) VALUES ('25/01/13',760,'S/N','NOMINA APOYO','MAYRA ROSITA VASQUEZ GARCIA','23/01/13','ENVIA RECIBO ORIGINAL 01/2013 POR 259,407,50',FALSE, 1,8);</v>
      </c>
    </row>
    <row r="719" spans="6:17">
      <c r="F719" t="str">
        <f>RIGHT(CONCATENATE("00",DAY(Hoja2!B719)),2)</f>
        <v>25</v>
      </c>
      <c r="G719" t="str">
        <f>CONCATENATE(RIGHT(CONCATENATE("00",DAY(Hoja2!B719)),2),"/",RIGHT(CONCATENATE("00",MONTH(Hoja2!B719)),2),"/",RIGHT(CONCATENATE("00",YEAR(Hoja2!B719)),2))</f>
        <v>25/01/13</v>
      </c>
      <c r="H719" t="str">
        <f>RIGHT(CONCATENATE("00",DAY(Hoja2!D719)),2)</f>
        <v>23</v>
      </c>
      <c r="I719" t="str">
        <f>CONCATENATE(RIGHT(CONCATENATE("00",DAY(Hoja2!D719)),2),"/",RIGHT(CONCATENATE("00",MONTH(Hoja2!D719)),2),"/",RIGHT(CONCATENATE("00",YEAR(Hoja2!D719)),2))</f>
        <v>23/01/13</v>
      </c>
      <c r="J719" t="str">
        <f>IF(LEN(Hoja2!J719)&gt;150,LEN(Hoja2!J719),"")</f>
        <v/>
      </c>
      <c r="K719" t="str">
        <f>IF(Hoja2!A719&lt;&gt;"", IF(Hoja2!B719&lt;&gt;"", IF(Hoja2!C719&lt;&gt;"", IF(Hoja2!D719&lt;&gt;"", IF(Hoja2!E719&lt;&gt;"", IF(Hoja2!F719&lt;&gt;"", IF(Hoja2!J719&lt;&gt;"","ok",""),""),""),""),""),""),"")</f>
        <v>ok</v>
      </c>
      <c r="L719" t="str">
        <f>IF(Hoja2!A719="'S/F'","--","")</f>
        <v/>
      </c>
      <c r="M719" t="str">
        <f>IF(LEN(Hoja2!C719)&gt;30,Hoja2!C719,"")</f>
        <v/>
      </c>
      <c r="O719" t="str">
        <f>IF(LEN(Hoja2!F719)&gt;110,LEN(Hoja2!F719),"")</f>
        <v/>
      </c>
      <c r="Q719" t="str">
        <f>IF(K719="ok",CONCATENATE(IF(Hoja2!A719="'S/F'","--",""),N719,"INSERT INTO seguimiento_oficios_recepcion_oficio(fecha_captura, folio_interno, no_oficio, dependencia_envia, firma, fecha_oficio, asunto, anexo, captura_id, estatus_id) VALUES ('",CONCATENATE(RIGHT(CONCATENATE("00",DAY(Hoja2!B719)),2),"/",RIGHT(CONCATENATE("00",MONTH(Hoja2!B719)),2),"/",RIGHT(CONCATENATE("00",YEAR(Hoja2!B719)),2)),"',",Hoja2!A719,",'",Hoja2!C719,"','",Hoja2!F719,"','",Hoja2!E719,"','",CONCATENATE(RIGHT(CONCATENATE("00",DAY(Hoja2!D719)),2),"/",RIGHT(CONCATENATE("00",MONTH(Hoja2!D719)),2),"/",RIGHT(CONCATENATE("00",YEAR(Hoja2!D719)),2)),"','",Hoja2!J719,"',","FALSE, 1,8);"), "")</f>
        <v>INSERT INTO seguimiento_oficios_recepcion_oficio(fecha_captura, folio_interno, no_oficio, dependencia_envia, firma, fecha_oficio, asunto, anexo, captura_id, estatus_id) VALUES ('25/01/13',761,'074','GUBERNATURA ','HILDA DEL SOCORRO LOPEZ DEL AGUILA','23/01/13','ENVIAN RELACION DE COMPENSACION POR DESEMPEÑO DEL MES DE ENERO',FALSE, 1,8);</v>
      </c>
    </row>
    <row r="720" spans="6:17">
      <c r="F720" t="str">
        <f>RIGHT(CONCATENATE("00",DAY(Hoja2!B720)),2)</f>
        <v>25</v>
      </c>
      <c r="G720" t="str">
        <f>CONCATENATE(RIGHT(CONCATENATE("00",DAY(Hoja2!B720)),2),"/",RIGHT(CONCATENATE("00",MONTH(Hoja2!B720)),2),"/",RIGHT(CONCATENATE("00",YEAR(Hoja2!B720)),2))</f>
        <v>25/01/13</v>
      </c>
      <c r="H720" t="str">
        <f>RIGHT(CONCATENATE("00",DAY(Hoja2!D720)),2)</f>
        <v>24</v>
      </c>
      <c r="I720" t="str">
        <f>CONCATENATE(RIGHT(CONCATENATE("00",DAY(Hoja2!D720)),2),"/",RIGHT(CONCATENATE("00",MONTH(Hoja2!D720)),2),"/",RIGHT(CONCATENATE("00",YEAR(Hoja2!D720)),2))</f>
        <v>24/01/13</v>
      </c>
      <c r="J720" t="str">
        <f>IF(LEN(Hoja2!J720)&gt;150,LEN(Hoja2!J720),"")</f>
        <v/>
      </c>
      <c r="K720" t="str">
        <f>IF(Hoja2!A720&lt;&gt;"", IF(Hoja2!B720&lt;&gt;"", IF(Hoja2!C720&lt;&gt;"", IF(Hoja2!D720&lt;&gt;"", IF(Hoja2!E720&lt;&gt;"", IF(Hoja2!F720&lt;&gt;"", IF(Hoja2!J720&lt;&gt;"","ok",""),""),""),""),""),""),"")</f>
        <v>ok</v>
      </c>
      <c r="L720" t="str">
        <f>IF(Hoja2!A720="'S/F'","--","")</f>
        <v/>
      </c>
      <c r="M720" t="str">
        <f>IF(LEN(Hoja2!C720)&gt;30,Hoja2!C720,"")</f>
        <v/>
      </c>
      <c r="O720" t="str">
        <f>IF(LEN(Hoja2!F720)&gt;110,LEN(Hoja2!F720),"")</f>
        <v/>
      </c>
      <c r="Q720" t="str">
        <f>IF(K720="ok",CONCATENATE(IF(Hoja2!A720="'S/F'","--",""),N720,"INSERT INTO seguimiento_oficios_recepcion_oficio(fecha_captura, folio_interno, no_oficio, dependencia_envia, firma, fecha_oficio, asunto, anexo, captura_id, estatus_id) VALUES ('",CONCATENATE(RIGHT(CONCATENATE("00",DAY(Hoja2!B720)),2),"/",RIGHT(CONCATENATE("00",MONTH(Hoja2!B720)),2),"/",RIGHT(CONCATENATE("00",YEAR(Hoja2!B720)),2)),"',",Hoja2!A720,",'",Hoja2!C720,"','",Hoja2!F720,"','",Hoja2!E720,"','",CONCATENATE(RIGHT(CONCATENATE("00",DAY(Hoja2!D720)),2),"/",RIGHT(CONCATENATE("00",MONTH(Hoja2!D720)),2),"/",RIGHT(CONCATENATE("00",YEAR(Hoja2!D720)),2)),"','",Hoja2!J720,"',","FALSE, 1,8);"), "")</f>
        <v>INSERT INTO seguimiento_oficios_recepcion_oficio(fecha_captura, folio_interno, no_oficio, dependencia_envia, firma, fecha_oficio, asunto, anexo, captura_id, estatus_id) VALUES ('25/01/13',762,'S/N','SICOTAB','JOSE RAMON DIAZ URIBE','24/01/13','SOL. CENTRO DE CONVENCIONES PARA EL 29 DE ENERO',FALSE, 1,8);</v>
      </c>
    </row>
    <row r="721" spans="6:17">
      <c r="F721" t="str">
        <f>RIGHT(CONCATENATE("00",DAY(Hoja2!B721)),2)</f>
        <v>25</v>
      </c>
      <c r="G721" t="str">
        <f>CONCATENATE(RIGHT(CONCATENATE("00",DAY(Hoja2!B721)),2),"/",RIGHT(CONCATENATE("00",MONTH(Hoja2!B721)),2),"/",RIGHT(CONCATENATE("00",YEAR(Hoja2!B721)),2))</f>
        <v>25/01/13</v>
      </c>
      <c r="H721" t="str">
        <f>RIGHT(CONCATENATE("00",DAY(Hoja2!D721)),2)</f>
        <v>23</v>
      </c>
      <c r="I721" t="str">
        <f>CONCATENATE(RIGHT(CONCATENATE("00",DAY(Hoja2!D721)),2),"/",RIGHT(CONCATENATE("00",MONTH(Hoja2!D721)),2),"/",RIGHT(CONCATENATE("00",YEAR(Hoja2!D721)),2))</f>
        <v>23/01/13</v>
      </c>
      <c r="J721" t="str">
        <f>IF(LEN(Hoja2!J721)&gt;150,LEN(Hoja2!J721),"")</f>
        <v/>
      </c>
      <c r="K721" t="str">
        <f>IF(Hoja2!A721&lt;&gt;"", IF(Hoja2!B721&lt;&gt;"", IF(Hoja2!C721&lt;&gt;"", IF(Hoja2!D721&lt;&gt;"", IF(Hoja2!E721&lt;&gt;"", IF(Hoja2!F721&lt;&gt;"", IF(Hoja2!J721&lt;&gt;"","ok",""),""),""),""),""),""),"")</f>
        <v>ok</v>
      </c>
      <c r="L721" t="str">
        <f>IF(Hoja2!A721="'S/F'","--","")</f>
        <v/>
      </c>
      <c r="M721" t="str">
        <f>IF(LEN(Hoja2!C721)&gt;30,Hoja2!C721,"")</f>
        <v/>
      </c>
      <c r="O721" t="str">
        <f>IF(LEN(Hoja2!F721)&gt;110,LEN(Hoja2!F721),"")</f>
        <v/>
      </c>
      <c r="Q721" t="str">
        <f>IF(K721="ok",CONCATENATE(IF(Hoja2!A721="'S/F'","--",""),N721,"INSERT INTO seguimiento_oficios_recepcion_oficio(fecha_captura, folio_interno, no_oficio, dependencia_envia, firma, fecha_oficio, asunto, anexo, captura_id, estatus_id) VALUES ('",CONCATENATE(RIGHT(CONCATENATE("00",DAY(Hoja2!B721)),2),"/",RIGHT(CONCATENATE("00",MONTH(Hoja2!B721)),2),"/",RIGHT(CONCATENATE("00",YEAR(Hoja2!B721)),2)),"',",Hoja2!A721,",'",Hoja2!C721,"','",Hoja2!F721,"','",Hoja2!E721,"','",CONCATENATE(RIGHT(CONCATENATE("00",DAY(Hoja2!D721)),2),"/",RIGHT(CONCATENATE("00",MONTH(Hoja2!D721)),2),"/",RIGHT(CONCATENATE("00",YEAR(Hoja2!D721)),2)),"','",Hoja2!J721,"',","FALSE, 1,8);"), "")</f>
        <v>INSERT INTO seguimiento_oficios_recepcion_oficio(fecha_captura, folio_interno, no_oficio, dependencia_envia, firma, fecha_oficio, asunto, anexo, captura_id, estatus_id) VALUES ('25/01/13',763,'121','SRIA. DE SALUD','JORGE IGNACIO RIVERA PIZA','23/01/13','SOLICITANDO ACCESO AL CUARTO DE MAQUINA DE LA SECRETARIA DE SALUD PARA EL 26 DE ENERO',FALSE, 1,8);</v>
      </c>
    </row>
    <row r="722" spans="6:17">
      <c r="F722" t="str">
        <f>RIGHT(CONCATENATE("00",DAY(Hoja2!B722)),2)</f>
        <v>25</v>
      </c>
      <c r="G722" t="str">
        <f>CONCATENATE(RIGHT(CONCATENATE("00",DAY(Hoja2!B722)),2),"/",RIGHT(CONCATENATE("00",MONTH(Hoja2!B722)),2),"/",RIGHT(CONCATENATE("00",YEAR(Hoja2!B722)),2))</f>
        <v>25/01/13</v>
      </c>
      <c r="H722" t="str">
        <f>RIGHT(CONCATENATE("00",DAY(Hoja2!D722)),2)</f>
        <v>25</v>
      </c>
      <c r="I722" t="str">
        <f>CONCATENATE(RIGHT(CONCATENATE("00",DAY(Hoja2!D722)),2),"/",RIGHT(CONCATENATE("00",MONTH(Hoja2!D722)),2),"/",RIGHT(CONCATENATE("00",YEAR(Hoja2!D722)),2))</f>
        <v>25/01/13</v>
      </c>
      <c r="J722" t="str">
        <f>IF(LEN(Hoja2!J722)&gt;150,LEN(Hoja2!J722),"")</f>
        <v/>
      </c>
      <c r="K722" t="str">
        <f>IF(Hoja2!A722&lt;&gt;"", IF(Hoja2!B722&lt;&gt;"", IF(Hoja2!C722&lt;&gt;"", IF(Hoja2!D722&lt;&gt;"", IF(Hoja2!E722&lt;&gt;"", IF(Hoja2!F722&lt;&gt;"", IF(Hoja2!J722&lt;&gt;"","ok",""),""),""),""),""),""),"")</f>
        <v>ok</v>
      </c>
      <c r="L722" t="str">
        <f>IF(Hoja2!A722="'S/F'","--","")</f>
        <v/>
      </c>
      <c r="M722" t="str">
        <f>IF(LEN(Hoja2!C722)&gt;30,Hoja2!C722,"")</f>
        <v/>
      </c>
      <c r="O722" t="str">
        <f>IF(LEN(Hoja2!F722)&gt;110,LEN(Hoja2!F722),"")</f>
        <v/>
      </c>
      <c r="Q722" t="str">
        <f>IF(K722="ok",CONCATENATE(IF(Hoja2!A722="'S/F'","--",""),N722,"INSERT INTO seguimiento_oficios_recepcion_oficio(fecha_captura, folio_interno, no_oficio, dependencia_envia, firma, fecha_oficio, asunto, anexo, captura_id, estatus_id) VALUES ('",CONCATENATE(RIGHT(CONCATENATE("00",DAY(Hoja2!B722)),2),"/",RIGHT(CONCATENATE("00",MONTH(Hoja2!B722)),2),"/",RIGHT(CONCATENATE("00",YEAR(Hoja2!B722)),2)),"',",Hoja2!A722,",'",Hoja2!C722,"','",Hoja2!F722,"','",Hoja2!E722,"','",CONCATENATE(RIGHT(CONCATENATE("00",DAY(Hoja2!D722)),2),"/",RIGHT(CONCATENATE("00",MONTH(Hoja2!D722)),2),"/",RIGHT(CONCATENATE("00",YEAR(Hoja2!D722)),2)),"','",Hoja2!J722,"',","FALSE, 1,8);"), "")</f>
        <v>INSERT INTO seguimiento_oficios_recepcion_oficio(fecha_captura, folio_interno, no_oficio, dependencia_envia, firma, fecha_oficio, asunto, anexo, captura_id, estatus_id) VALUES ('25/01/13',764,'008','COORD. GRAL. DES. REG. Y PROYECTOS ESTRATEGICOS','CARLOS HERNANDEZ VIDAL','25/01/13','SOLICITUD DE CLAVES PARA LA MODIFICACION DE PARTIDAS CENTRALIZADAS',FALSE, 1,8);</v>
      </c>
    </row>
    <row r="723" spans="6:17">
      <c r="F723" t="str">
        <f>RIGHT(CONCATENATE("00",DAY(Hoja2!B723)),2)</f>
        <v>25</v>
      </c>
      <c r="G723" t="str">
        <f>CONCATENATE(RIGHT(CONCATENATE("00",DAY(Hoja2!B723)),2),"/",RIGHT(CONCATENATE("00",MONTH(Hoja2!B723)),2),"/",RIGHT(CONCATENATE("00",YEAR(Hoja2!B723)),2))</f>
        <v>25/01/13</v>
      </c>
      <c r="H723" t="str">
        <f>RIGHT(CONCATENATE("00",DAY(Hoja2!D723)),2)</f>
        <v>23</v>
      </c>
      <c r="I723" t="str">
        <f>CONCATENATE(RIGHT(CONCATENATE("00",DAY(Hoja2!D723)),2),"/",RIGHT(CONCATENATE("00",MONTH(Hoja2!D723)),2),"/",RIGHT(CONCATENATE("00",YEAR(Hoja2!D723)),2))</f>
        <v>23/01/13</v>
      </c>
      <c r="J723" t="str">
        <f>IF(LEN(Hoja2!J723)&gt;150,LEN(Hoja2!J723),"")</f>
        <v/>
      </c>
      <c r="K723" t="str">
        <f>IF(Hoja2!A723&lt;&gt;"", IF(Hoja2!B723&lt;&gt;"", IF(Hoja2!C723&lt;&gt;"", IF(Hoja2!D723&lt;&gt;"", IF(Hoja2!E723&lt;&gt;"", IF(Hoja2!F723&lt;&gt;"", IF(Hoja2!J723&lt;&gt;"","ok",""),""),""),""),""),""),"")</f>
        <v>ok</v>
      </c>
      <c r="L723" t="str">
        <f>IF(Hoja2!A723="'S/F'","--","")</f>
        <v/>
      </c>
      <c r="M723" t="str">
        <f>IF(LEN(Hoja2!C723)&gt;30,Hoja2!C723,"")</f>
        <v/>
      </c>
      <c r="O723" t="str">
        <f>IF(LEN(Hoja2!F723)&gt;110,LEN(Hoja2!F723),"")</f>
        <v/>
      </c>
      <c r="Q723" t="str">
        <f>IF(K723="ok",CONCATENATE(IF(Hoja2!A723="'S/F'","--",""),N723,"INSERT INTO seguimiento_oficios_recepcion_oficio(fecha_captura, folio_interno, no_oficio, dependencia_envia, firma, fecha_oficio, asunto, anexo, captura_id, estatus_id) VALUES ('",CONCATENATE(RIGHT(CONCATENATE("00",DAY(Hoja2!B723)),2),"/",RIGHT(CONCATENATE("00",MONTH(Hoja2!B723)),2),"/",RIGHT(CONCATENATE("00",YEAR(Hoja2!B723)),2)),"',",Hoja2!A723,",'",Hoja2!C723,"','",Hoja2!F723,"','",Hoja2!E723,"','",CONCATENATE(RIGHT(CONCATENATE("00",DAY(Hoja2!D723)),2),"/",RIGHT(CONCATENATE("00",MONTH(Hoja2!D723)),2),"/",RIGHT(CONCATENATE("00",YEAR(Hoja2!D723)),2)),"','",Hoja2!J723,"',","FALSE, 1,8);"), "")</f>
        <v>INSERT INTO seguimiento_oficios_recepcion_oficio(fecha_captura, folio_interno, no_oficio, dependencia_envia, firma, fecha_oficio, asunto, anexo, captura_id, estatus_id) VALUES ('25/01/13',765,'S/N','EDITA','ANA LILIA ESTRELLA MONTOYA','23/01/13','ENVIAN RECIBO ORIGINAL 6635',FALSE, 1,8);</v>
      </c>
    </row>
    <row r="724" spans="6:17">
      <c r="F724" t="str">
        <f>RIGHT(CONCATENATE("00",DAY(Hoja2!B724)),2)</f>
        <v>25</v>
      </c>
      <c r="G724" t="str">
        <f>CONCATENATE(RIGHT(CONCATENATE("00",DAY(Hoja2!B724)),2),"/",RIGHT(CONCATENATE("00",MONTH(Hoja2!B724)),2),"/",RIGHT(CONCATENATE("00",YEAR(Hoja2!B724)),2))</f>
        <v>25/01/13</v>
      </c>
      <c r="H724" t="str">
        <f>RIGHT(CONCATENATE("00",DAY(Hoja2!D724)),2)</f>
        <v>23</v>
      </c>
      <c r="I724" t="str">
        <f>CONCATENATE(RIGHT(CONCATENATE("00",DAY(Hoja2!D724)),2),"/",RIGHT(CONCATENATE("00",MONTH(Hoja2!D724)),2),"/",RIGHT(CONCATENATE("00",YEAR(Hoja2!D724)),2))</f>
        <v>23/01/13</v>
      </c>
      <c r="J724" t="str">
        <f>IF(LEN(Hoja2!J724)&gt;150,LEN(Hoja2!J724),"")</f>
        <v/>
      </c>
      <c r="K724" t="str">
        <f>IF(Hoja2!A724&lt;&gt;"", IF(Hoja2!B724&lt;&gt;"", IF(Hoja2!C724&lt;&gt;"", IF(Hoja2!D724&lt;&gt;"", IF(Hoja2!E724&lt;&gt;"", IF(Hoja2!F724&lt;&gt;"", IF(Hoja2!J724&lt;&gt;"","ok",""),""),""),""),""),""),"")</f>
        <v>ok</v>
      </c>
      <c r="L724" t="str">
        <f>IF(Hoja2!A724="'S/F'","--","")</f>
        <v/>
      </c>
      <c r="M724" t="str">
        <f>IF(LEN(Hoja2!C724)&gt;30,Hoja2!C724,"")</f>
        <v/>
      </c>
      <c r="O724" t="str">
        <f>IF(LEN(Hoja2!F724)&gt;110,LEN(Hoja2!F724),"")</f>
        <v/>
      </c>
      <c r="Q724" t="str">
        <f>IF(K724="ok",CONCATENATE(IF(Hoja2!A724="'S/F'","--",""),N724,"INSERT INTO seguimiento_oficios_recepcion_oficio(fecha_captura, folio_interno, no_oficio, dependencia_envia, firma, fecha_oficio, asunto, anexo, captura_id, estatus_id) VALUES ('",CONCATENATE(RIGHT(CONCATENATE("00",DAY(Hoja2!B724)),2),"/",RIGHT(CONCATENATE("00",MONTH(Hoja2!B724)),2),"/",RIGHT(CONCATENATE("00",YEAR(Hoja2!B724)),2)),"',",Hoja2!A724,",'",Hoja2!C724,"','",Hoja2!F724,"','",Hoja2!E724,"','",CONCATENATE(RIGHT(CONCATENATE("00",DAY(Hoja2!D724)),2),"/",RIGHT(CONCATENATE("00",MONTH(Hoja2!D724)),2),"/",RIGHT(CONCATENATE("00",YEAR(Hoja2!D724)),2)),"','",Hoja2!J724,"',","FALSE, 1,8);"), "")</f>
        <v>INSERT INTO seguimiento_oficios_recepcion_oficio(fecha_captura, folio_interno, no_oficio, dependencia_envia, firma, fecha_oficio, asunto, anexo, captura_id, estatus_id) VALUES ('25/01/13',766,'S/N','EDITA','ANA LILIA ESTRELLA MONTOYA','23/01/13','ENVIAN RECIBO ORIGINAL 6636',FALSE, 1,8);</v>
      </c>
    </row>
    <row r="725" spans="6:17">
      <c r="F725" t="str">
        <f>RIGHT(CONCATENATE("00",DAY(Hoja2!B725)),2)</f>
        <v>25</v>
      </c>
      <c r="G725" t="str">
        <f>CONCATENATE(RIGHT(CONCATENATE("00",DAY(Hoja2!B725)),2),"/",RIGHT(CONCATENATE("00",MONTH(Hoja2!B725)),2),"/",RIGHT(CONCATENATE("00",YEAR(Hoja2!B725)),2))</f>
        <v>25/01/13</v>
      </c>
      <c r="H725" t="str">
        <f>RIGHT(CONCATENATE("00",DAY(Hoja2!D725)),2)</f>
        <v>23</v>
      </c>
      <c r="I725" t="str">
        <f>CONCATENATE(RIGHT(CONCATENATE("00",DAY(Hoja2!D725)),2),"/",RIGHT(CONCATENATE("00",MONTH(Hoja2!D725)),2),"/",RIGHT(CONCATENATE("00",YEAR(Hoja2!D725)),2))</f>
        <v>23/01/13</v>
      </c>
      <c r="J725" t="str">
        <f>IF(LEN(Hoja2!J725)&gt;150,LEN(Hoja2!J725),"")</f>
        <v/>
      </c>
      <c r="K725" t="str">
        <f>IF(Hoja2!A725&lt;&gt;"", IF(Hoja2!B725&lt;&gt;"", IF(Hoja2!C725&lt;&gt;"", IF(Hoja2!D725&lt;&gt;"", IF(Hoja2!E725&lt;&gt;"", IF(Hoja2!F725&lt;&gt;"", IF(Hoja2!J725&lt;&gt;"","ok",""),""),""),""),""),""),"")</f>
        <v>ok</v>
      </c>
      <c r="L725" t="str">
        <f>IF(Hoja2!A725="'S/F'","--","")</f>
        <v/>
      </c>
      <c r="M725" t="str">
        <f>IF(LEN(Hoja2!C725)&gt;30,Hoja2!C725,"")</f>
        <v/>
      </c>
      <c r="O725" t="str">
        <f>IF(LEN(Hoja2!F725)&gt;110,LEN(Hoja2!F725),"")</f>
        <v/>
      </c>
      <c r="Q725" t="str">
        <f>IF(K725="ok",CONCATENATE(IF(Hoja2!A725="'S/F'","--",""),N725,"INSERT INTO seguimiento_oficios_recepcion_oficio(fecha_captura, folio_interno, no_oficio, dependencia_envia, firma, fecha_oficio, asunto, anexo, captura_id, estatus_id) VALUES ('",CONCATENATE(RIGHT(CONCATENATE("00",DAY(Hoja2!B725)),2),"/",RIGHT(CONCATENATE("00",MONTH(Hoja2!B725)),2),"/",RIGHT(CONCATENATE("00",YEAR(Hoja2!B725)),2)),"',",Hoja2!A725,",'",Hoja2!C725,"','",Hoja2!F725,"','",Hoja2!E725,"','",CONCATENATE(RIGHT(CONCATENATE("00",DAY(Hoja2!D725)),2),"/",RIGHT(CONCATENATE("00",MONTH(Hoja2!D725)),2),"/",RIGHT(CONCATENATE("00",YEAR(Hoja2!D725)),2)),"','",Hoja2!J725,"',","FALSE, 1,8);"), "")</f>
        <v>INSERT INTO seguimiento_oficios_recepcion_oficio(fecha_captura, folio_interno, no_oficio, dependencia_envia, firma, fecha_oficio, asunto, anexo, captura_id, estatus_id) VALUES ('25/01/13',767,'S/N','EDITA','ANA LILIA ESTRELLA MONTOYA','23/01/13','ENVIAN RECIBO ORIGINAL 6637',FALSE, 1,8);</v>
      </c>
    </row>
    <row r="726" spans="6:17">
      <c r="F726" t="str">
        <f>RIGHT(CONCATENATE("00",DAY(Hoja2!B726)),2)</f>
        <v>25</v>
      </c>
      <c r="G726" t="str">
        <f>CONCATENATE(RIGHT(CONCATENATE("00",DAY(Hoja2!B726)),2),"/",RIGHT(CONCATENATE("00",MONTH(Hoja2!B726)),2),"/",RIGHT(CONCATENATE("00",YEAR(Hoja2!B726)),2))</f>
        <v>25/01/13</v>
      </c>
      <c r="H726" t="str">
        <f>RIGHT(CONCATENATE("00",DAY(Hoja2!D726)),2)</f>
        <v>23</v>
      </c>
      <c r="I726" t="str">
        <f>CONCATENATE(RIGHT(CONCATENATE("00",DAY(Hoja2!D726)),2),"/",RIGHT(CONCATENATE("00",MONTH(Hoja2!D726)),2),"/",RIGHT(CONCATENATE("00",YEAR(Hoja2!D726)),2))</f>
        <v>23/01/13</v>
      </c>
      <c r="J726" t="str">
        <f>IF(LEN(Hoja2!J726)&gt;150,LEN(Hoja2!J726),"")</f>
        <v/>
      </c>
      <c r="K726" t="str">
        <f>IF(Hoja2!A726&lt;&gt;"", IF(Hoja2!B726&lt;&gt;"", IF(Hoja2!C726&lt;&gt;"", IF(Hoja2!D726&lt;&gt;"", IF(Hoja2!E726&lt;&gt;"", IF(Hoja2!F726&lt;&gt;"", IF(Hoja2!J726&lt;&gt;"","ok",""),""),""),""),""),""),"")</f>
        <v>ok</v>
      </c>
      <c r="L726" t="str">
        <f>IF(Hoja2!A726="'S/F'","--","")</f>
        <v/>
      </c>
      <c r="M726" t="str">
        <f>IF(LEN(Hoja2!C726)&gt;30,Hoja2!C726,"")</f>
        <v/>
      </c>
      <c r="O726" t="str">
        <f>IF(LEN(Hoja2!F726)&gt;110,LEN(Hoja2!F726),"")</f>
        <v/>
      </c>
      <c r="Q726" t="str">
        <f>IF(K726="ok",CONCATENATE(IF(Hoja2!A726="'S/F'","--",""),N726,"INSERT INTO seguimiento_oficios_recepcion_oficio(fecha_captura, folio_interno, no_oficio, dependencia_envia, firma, fecha_oficio, asunto, anexo, captura_id, estatus_id) VALUES ('",CONCATENATE(RIGHT(CONCATENATE("00",DAY(Hoja2!B726)),2),"/",RIGHT(CONCATENATE("00",MONTH(Hoja2!B726)),2),"/",RIGHT(CONCATENATE("00",YEAR(Hoja2!B726)),2)),"',",Hoja2!A726,",'",Hoja2!C726,"','",Hoja2!F726,"','",Hoja2!E726,"','",CONCATENATE(RIGHT(CONCATENATE("00",DAY(Hoja2!D726)),2),"/",RIGHT(CONCATENATE("00",MONTH(Hoja2!D726)),2),"/",RIGHT(CONCATENATE("00",YEAR(Hoja2!D726)),2)),"','",Hoja2!J726,"',","FALSE, 1,8);"), "")</f>
        <v>INSERT INTO seguimiento_oficios_recepcion_oficio(fecha_captura, folio_interno, no_oficio, dependencia_envia, firma, fecha_oficio, asunto, anexo, captura_id, estatus_id) VALUES ('25/01/13',768,'S/N','EDITA','ANA LILIA ESTRELLA MONTOYA','23/01/13','ENVIAN RECIBO ORIGINAL 6637',FALSE, 1,8);</v>
      </c>
    </row>
    <row r="727" spans="6:17">
      <c r="F727" t="str">
        <f>RIGHT(CONCATENATE("00",DAY(Hoja2!B727)),2)</f>
        <v>25</v>
      </c>
      <c r="G727" t="str">
        <f>CONCATENATE(RIGHT(CONCATENATE("00",DAY(Hoja2!B727)),2),"/",RIGHT(CONCATENATE("00",MONTH(Hoja2!B727)),2),"/",RIGHT(CONCATENATE("00",YEAR(Hoja2!B727)),2))</f>
        <v>25/01/13</v>
      </c>
      <c r="H727" t="str">
        <f>RIGHT(CONCATENATE("00",DAY(Hoja2!D727)),2)</f>
        <v>25</v>
      </c>
      <c r="I727" t="str">
        <f>CONCATENATE(RIGHT(CONCATENATE("00",DAY(Hoja2!D727)),2),"/",RIGHT(CONCATENATE("00",MONTH(Hoja2!D727)),2),"/",RIGHT(CONCATENATE("00",YEAR(Hoja2!D727)),2))</f>
        <v>25/01/13</v>
      </c>
      <c r="J727" t="str">
        <f>IF(LEN(Hoja2!J727)&gt;150,LEN(Hoja2!J727),"")</f>
        <v/>
      </c>
      <c r="K727" t="str">
        <f>IF(Hoja2!A727&lt;&gt;"", IF(Hoja2!B727&lt;&gt;"", IF(Hoja2!C727&lt;&gt;"", IF(Hoja2!D727&lt;&gt;"", IF(Hoja2!E727&lt;&gt;"", IF(Hoja2!F727&lt;&gt;"", IF(Hoja2!J727&lt;&gt;"","ok",""),""),""),""),""),""),"")</f>
        <v>ok</v>
      </c>
      <c r="L727" t="str">
        <f>IF(Hoja2!A727="'S/F'","--","")</f>
        <v/>
      </c>
      <c r="M727" t="str">
        <f>IF(LEN(Hoja2!C727)&gt;30,Hoja2!C727,"")</f>
        <v/>
      </c>
      <c r="O727" t="str">
        <f>IF(LEN(Hoja2!F727)&gt;110,LEN(Hoja2!F727),"")</f>
        <v/>
      </c>
      <c r="Q727" t="str">
        <f>IF(K727="ok",CONCATENATE(IF(Hoja2!A727="'S/F'","--",""),N727,"INSERT INTO seguimiento_oficios_recepcion_oficio(fecha_captura, folio_interno, no_oficio, dependencia_envia, firma, fecha_oficio, asunto, anexo, captura_id, estatus_id) VALUES ('",CONCATENATE(RIGHT(CONCATENATE("00",DAY(Hoja2!B727)),2),"/",RIGHT(CONCATENATE("00",MONTH(Hoja2!B727)),2),"/",RIGHT(CONCATENATE("00",YEAR(Hoja2!B727)),2)),"',",Hoja2!A727,",'",Hoja2!C727,"','",Hoja2!F727,"','",Hoja2!E727,"','",CONCATENATE(RIGHT(CONCATENATE("00",DAY(Hoja2!D727)),2),"/",RIGHT(CONCATENATE("00",MONTH(Hoja2!D727)),2),"/",RIGHT(CONCATENATE("00",YEAR(Hoja2!D727)),2)),"','",Hoja2!J727,"',","FALSE, 1,8);"), "")</f>
        <v>INSERT INTO seguimiento_oficios_recepcion_oficio(fecha_captura, folio_interno, no_oficio, dependencia_envia, firma, fecha_oficio, asunto, anexo, captura_id, estatus_id) VALUES ('25/01/13',769,'141','SSP/DGA','YOLANDA ROMERO RODRIGUEZ','25/01/13','SOLICITUD DE NUMERO DE INVENTARIO A FACTURA ORIGINAL 525,526 Y 527',FALSE, 1,8);</v>
      </c>
    </row>
    <row r="728" spans="6:17">
      <c r="F728" t="str">
        <f>RIGHT(CONCATENATE("00",DAY(Hoja2!B728)),2)</f>
        <v>25</v>
      </c>
      <c r="G728" t="str">
        <f>CONCATENATE(RIGHT(CONCATENATE("00",DAY(Hoja2!B728)),2),"/",RIGHT(CONCATENATE("00",MONTH(Hoja2!B728)),2),"/",RIGHT(CONCATENATE("00",YEAR(Hoja2!B728)),2))</f>
        <v>25/01/13</v>
      </c>
      <c r="H728" t="str">
        <f>RIGHT(CONCATENATE("00",DAY(Hoja2!D728)),2)</f>
        <v>25</v>
      </c>
      <c r="I728" t="str">
        <f>CONCATENATE(RIGHT(CONCATENATE("00",DAY(Hoja2!D728)),2),"/",RIGHT(CONCATENATE("00",MONTH(Hoja2!D728)),2),"/",RIGHT(CONCATENATE("00",YEAR(Hoja2!D728)),2))</f>
        <v>25/01/13</v>
      </c>
      <c r="J728" t="str">
        <f>IF(LEN(Hoja2!J728)&gt;150,LEN(Hoja2!J728),"")</f>
        <v/>
      </c>
      <c r="K728" t="str">
        <f>IF(Hoja2!A728&lt;&gt;"", IF(Hoja2!B728&lt;&gt;"", IF(Hoja2!C728&lt;&gt;"", IF(Hoja2!D728&lt;&gt;"", IF(Hoja2!E728&lt;&gt;"", IF(Hoja2!F728&lt;&gt;"", IF(Hoja2!J728&lt;&gt;"","ok",""),""),""),""),""),""),"")</f>
        <v>ok</v>
      </c>
      <c r="L728" t="str">
        <f>IF(Hoja2!A728="'S/F'","--","")</f>
        <v/>
      </c>
      <c r="M728" t="str">
        <f>IF(LEN(Hoja2!C728)&gt;30,Hoja2!C728,"")</f>
        <v/>
      </c>
      <c r="O728" t="str">
        <f>IF(LEN(Hoja2!F728)&gt;110,LEN(Hoja2!F728),"")</f>
        <v/>
      </c>
      <c r="Q728" t="str">
        <f>IF(K728="ok",CONCATENATE(IF(Hoja2!A728="'S/F'","--",""),N728,"INSERT INTO seguimiento_oficios_recepcion_oficio(fecha_captura, folio_interno, no_oficio, dependencia_envia, firma, fecha_oficio, asunto, anexo, captura_id, estatus_id) VALUES ('",CONCATENATE(RIGHT(CONCATENATE("00",DAY(Hoja2!B728)),2),"/",RIGHT(CONCATENATE("00",MONTH(Hoja2!B728)),2),"/",RIGHT(CONCATENATE("00",YEAR(Hoja2!B728)),2)),"',",Hoja2!A728,",'",Hoja2!C728,"','",Hoja2!F728,"','",Hoja2!E728,"','",CONCATENATE(RIGHT(CONCATENATE("00",DAY(Hoja2!D728)),2),"/",RIGHT(CONCATENATE("00",MONTH(Hoja2!D728)),2),"/",RIGHT(CONCATENATE("00",YEAR(Hoja2!D728)),2)),"','",Hoja2!J728,"',","FALSE, 1,8);"), "")</f>
        <v>INSERT INTO seguimiento_oficios_recepcion_oficio(fecha_captura, folio_interno, no_oficio, dependencia_envia, firma, fecha_oficio, asunto, anexo, captura_id, estatus_id) VALUES ('25/01/13',770,'167','SSP/DGA','YOLANDA ROMERO RODRIGUEZ','25/01/13','SOLICITUD DE NUMERO DE INVENTARIO DE LAS FACTURAS 280,281,282,283,284,285,286,287,288',FALSE, 1,8);</v>
      </c>
    </row>
    <row r="729" spans="6:17">
      <c r="F729" t="str">
        <f>RIGHT(CONCATENATE("00",DAY(Hoja2!B729)),2)</f>
        <v>25</v>
      </c>
      <c r="G729" t="str">
        <f>CONCATENATE(RIGHT(CONCATENATE("00",DAY(Hoja2!B729)),2),"/",RIGHT(CONCATENATE("00",MONTH(Hoja2!B729)),2),"/",RIGHT(CONCATENATE("00",YEAR(Hoja2!B729)),2))</f>
        <v>25/01/13</v>
      </c>
      <c r="H729" t="str">
        <f>RIGHT(CONCATENATE("00",DAY(Hoja2!D729)),2)</f>
        <v>23</v>
      </c>
      <c r="I729" t="str">
        <f>CONCATENATE(RIGHT(CONCATENATE("00",DAY(Hoja2!D729)),2),"/",RIGHT(CONCATENATE("00",MONTH(Hoja2!D729)),2),"/",RIGHT(CONCATENATE("00",YEAR(Hoja2!D729)),2))</f>
        <v>23/01/13</v>
      </c>
      <c r="J729" t="str">
        <f>IF(LEN(Hoja2!J729)&gt;150,LEN(Hoja2!J729),"")</f>
        <v/>
      </c>
      <c r="K729" t="str">
        <f>IF(Hoja2!A729&lt;&gt;"", IF(Hoja2!B729&lt;&gt;"", IF(Hoja2!C729&lt;&gt;"", IF(Hoja2!D729&lt;&gt;"", IF(Hoja2!E729&lt;&gt;"", IF(Hoja2!F729&lt;&gt;"", IF(Hoja2!J729&lt;&gt;"","ok",""),""),""),""),""),""),"")</f>
        <v>ok</v>
      </c>
      <c r="L729" t="str">
        <f>IF(Hoja2!A729="'S/F'","--","")</f>
        <v/>
      </c>
      <c r="M729" t="str">
        <f>IF(LEN(Hoja2!C729)&gt;30,Hoja2!C729,"")</f>
        <v/>
      </c>
      <c r="O729" t="str">
        <f>IF(LEN(Hoja2!F729)&gt;110,LEN(Hoja2!F729),"")</f>
        <v/>
      </c>
      <c r="Q729" t="str">
        <f>IF(K729="ok",CONCATENATE(IF(Hoja2!A729="'S/F'","--",""),N729,"INSERT INTO seguimiento_oficios_recepcion_oficio(fecha_captura, folio_interno, no_oficio, dependencia_envia, firma, fecha_oficio, asunto, anexo, captura_id, estatus_id) VALUES ('",CONCATENATE(RIGHT(CONCATENATE("00",DAY(Hoja2!B729)),2),"/",RIGHT(CONCATENATE("00",MONTH(Hoja2!B729)),2),"/",RIGHT(CONCATENATE("00",YEAR(Hoja2!B729)),2)),"',",Hoja2!A729,",'",Hoja2!C729,"','",Hoja2!F729,"','",Hoja2!E729,"','",CONCATENATE(RIGHT(CONCATENATE("00",DAY(Hoja2!D729)),2),"/",RIGHT(CONCATENATE("00",MONTH(Hoja2!D729)),2),"/",RIGHT(CONCATENATE("00",YEAR(Hoja2!D729)),2)),"','",Hoja2!J729,"',","FALSE, 1,8);"), "")</f>
        <v>INSERT INTO seguimiento_oficios_recepcion_oficio(fecha_captura, folio_interno, no_oficio, dependencia_envia, firma, fecha_oficio, asunto, anexo, captura_id, estatus_id) VALUES ('25/01/13',771,'038','SOL. VALIDACION','CESAR RAUL OJEDA ZUBIETA','23/01/13','SOL. VALIDACION DE TRANSFERENCIA A LA PARTIDA 1411 CUOTAS DEL ISSET DEL PROYECTO SG004',FALSE, 1,8);</v>
      </c>
    </row>
    <row r="730" spans="6:17">
      <c r="F730" t="str">
        <f>RIGHT(CONCATENATE("00",DAY(Hoja2!B730)),2)</f>
        <v>25</v>
      </c>
      <c r="G730" t="str">
        <f>CONCATENATE(RIGHT(CONCATENATE("00",DAY(Hoja2!B730)),2),"/",RIGHT(CONCATENATE("00",MONTH(Hoja2!B730)),2),"/",RIGHT(CONCATENATE("00",YEAR(Hoja2!B730)),2))</f>
        <v>25/01/13</v>
      </c>
      <c r="H730" t="str">
        <f>RIGHT(CONCATENATE("00",DAY(Hoja2!D730)),2)</f>
        <v>22</v>
      </c>
      <c r="I730" t="str">
        <f>CONCATENATE(RIGHT(CONCATENATE("00",DAY(Hoja2!D730)),2),"/",RIGHT(CONCATENATE("00",MONTH(Hoja2!D730)),2),"/",RIGHT(CONCATENATE("00",YEAR(Hoja2!D730)),2))</f>
        <v>22/01/13</v>
      </c>
      <c r="J730" t="str">
        <f>IF(LEN(Hoja2!J730)&gt;150,LEN(Hoja2!J730),"")</f>
        <v/>
      </c>
      <c r="K730" t="str">
        <f>IF(Hoja2!A730&lt;&gt;"", IF(Hoja2!B730&lt;&gt;"", IF(Hoja2!C730&lt;&gt;"", IF(Hoja2!D730&lt;&gt;"", IF(Hoja2!E730&lt;&gt;"", IF(Hoja2!F730&lt;&gt;"", IF(Hoja2!J730&lt;&gt;"","ok",""),""),""),""),""),""),"")</f>
        <v>ok</v>
      </c>
      <c r="L730" t="str">
        <f>IF(Hoja2!A730="'S/F'","--","")</f>
        <v/>
      </c>
      <c r="M730" t="str">
        <f>IF(LEN(Hoja2!C730)&gt;30,Hoja2!C730,"")</f>
        <v/>
      </c>
      <c r="O730" t="str">
        <f>IF(LEN(Hoja2!F730)&gt;110,LEN(Hoja2!F730),"")</f>
        <v/>
      </c>
      <c r="Q730" t="str">
        <f>IF(K730="ok",CONCATENATE(IF(Hoja2!A730="'S/F'","--",""),N730,"INSERT INTO seguimiento_oficios_recepcion_oficio(fecha_captura, folio_interno, no_oficio, dependencia_envia, firma, fecha_oficio, asunto, anexo, captura_id, estatus_id) VALUES ('",CONCATENATE(RIGHT(CONCATENATE("00",DAY(Hoja2!B730)),2),"/",RIGHT(CONCATENATE("00",MONTH(Hoja2!B730)),2),"/",RIGHT(CONCATENATE("00",YEAR(Hoja2!B730)),2)),"',",Hoja2!A730,",'",Hoja2!C730,"','",Hoja2!F730,"','",Hoja2!E730,"','",CONCATENATE(RIGHT(CONCATENATE("00",DAY(Hoja2!D730)),2),"/",RIGHT(CONCATENATE("00",MONTH(Hoja2!D730)),2),"/",RIGHT(CONCATENATE("00",YEAR(Hoja2!D730)),2)),"','",Hoja2!J730,"',","FALSE, 1,8);"), "")</f>
        <v>INSERT INTO seguimiento_oficios_recepcion_oficio(fecha_captura, folio_interno, no_oficio, dependencia_envia, firma, fecha_oficio, asunto, anexo, captura_id, estatus_id) VALUES ('25/01/13',772,'091','SG/DGAJ/DAGNET','ALEJANDRO M. BARRAGAN LANZ','22/01/13','SOLICITA AUTORIZACION DE COMPRA DIRECTA DURANTE EL PRIMER TRIMESTRE',FALSE, 1,8);</v>
      </c>
    </row>
    <row r="731" spans="6:17">
      <c r="F731" t="str">
        <f>RIGHT(CONCATENATE("00",DAY(Hoja2!B731)),2)</f>
        <v>25</v>
      </c>
      <c r="G731" t="str">
        <f>CONCATENATE(RIGHT(CONCATENATE("00",DAY(Hoja2!B731)),2),"/",RIGHT(CONCATENATE("00",MONTH(Hoja2!B731)),2),"/",RIGHT(CONCATENATE("00",YEAR(Hoja2!B731)),2))</f>
        <v>25/01/13</v>
      </c>
      <c r="H731" t="str">
        <f>RIGHT(CONCATENATE("00",DAY(Hoja2!D731)),2)</f>
        <v>25</v>
      </c>
      <c r="I731" t="str">
        <f>CONCATENATE(RIGHT(CONCATENATE("00",DAY(Hoja2!D731)),2),"/",RIGHT(CONCATENATE("00",MONTH(Hoja2!D731)),2),"/",RIGHT(CONCATENATE("00",YEAR(Hoja2!D731)),2))</f>
        <v>25/01/13</v>
      </c>
      <c r="J731" t="str">
        <f>IF(LEN(Hoja2!J731)&gt;150,LEN(Hoja2!J731),"")</f>
        <v/>
      </c>
      <c r="K731" t="str">
        <f>IF(Hoja2!A731&lt;&gt;"", IF(Hoja2!B731&lt;&gt;"", IF(Hoja2!C731&lt;&gt;"", IF(Hoja2!D731&lt;&gt;"", IF(Hoja2!E731&lt;&gt;"", IF(Hoja2!F731&lt;&gt;"", IF(Hoja2!J731&lt;&gt;"","ok",""),""),""),""),""),""),"")</f>
        <v>ok</v>
      </c>
      <c r="L731" t="str">
        <f>IF(Hoja2!A731="'S/F'","--","")</f>
        <v/>
      </c>
      <c r="M731" t="str">
        <f>IF(LEN(Hoja2!C731)&gt;30,Hoja2!C731,"")</f>
        <v/>
      </c>
      <c r="O731" t="str">
        <f>IF(LEN(Hoja2!F731)&gt;110,LEN(Hoja2!F731),"")</f>
        <v/>
      </c>
      <c r="Q731" t="str">
        <f>IF(K731="ok",CONCATENATE(IF(Hoja2!A731="'S/F'","--",""),N731,"INSERT INTO seguimiento_oficios_recepcion_oficio(fecha_captura, folio_interno, no_oficio, dependencia_envia, firma, fecha_oficio, asunto, anexo, captura_id, estatus_id) VALUES ('",CONCATENATE(RIGHT(CONCATENATE("00",DAY(Hoja2!B731)),2),"/",RIGHT(CONCATENATE("00",MONTH(Hoja2!B731)),2),"/",RIGHT(CONCATENATE("00",YEAR(Hoja2!B731)),2)),"',",Hoja2!A731,",'",Hoja2!C731,"','",Hoja2!F731,"','",Hoja2!E731,"','",CONCATENATE(RIGHT(CONCATENATE("00",DAY(Hoja2!D731)),2),"/",RIGHT(CONCATENATE("00",MONTH(Hoja2!D731)),2),"/",RIGHT(CONCATENATE("00",YEAR(Hoja2!D731)),2)),"','",Hoja2!J731,"',","FALSE, 1,8);"), "")</f>
        <v>INSERT INTO seguimiento_oficios_recepcion_oficio(fecha_captura, folio_interno, no_oficio, dependencia_envia, firma, fecha_oficio, asunto, anexo, captura_id, estatus_id) VALUES ('25/01/13',773,'S/N','SOCIALI TEEN','VELINO CANTORAL ROSARIO','25/01/13','SOL. AUTORIZACION PARA USAR LAS INSTALACIONES DE LA CASA DE LA LAGUNA EL 10 DE FEBRERO',FALSE, 1,8);</v>
      </c>
    </row>
    <row r="732" spans="6:17">
      <c r="F732" t="str">
        <f>RIGHT(CONCATENATE("00",DAY(Hoja2!B732)),2)</f>
        <v>25</v>
      </c>
      <c r="G732" t="str">
        <f>CONCATENATE(RIGHT(CONCATENATE("00",DAY(Hoja2!B732)),2),"/",RIGHT(CONCATENATE("00",MONTH(Hoja2!B732)),2),"/",RIGHT(CONCATENATE("00",YEAR(Hoja2!B732)),2))</f>
        <v>25/01/13</v>
      </c>
      <c r="H732" t="str">
        <f>RIGHT(CONCATENATE("00",DAY(Hoja2!D732)),2)</f>
        <v>25</v>
      </c>
      <c r="I732" t="str">
        <f>CONCATENATE(RIGHT(CONCATENATE("00",DAY(Hoja2!D732)),2),"/",RIGHT(CONCATENATE("00",MONTH(Hoja2!D732)),2),"/",RIGHT(CONCATENATE("00",YEAR(Hoja2!D732)),2))</f>
        <v>25/01/13</v>
      </c>
      <c r="J732" t="str">
        <f>IF(LEN(Hoja2!J732)&gt;150,LEN(Hoja2!J732),"")</f>
        <v/>
      </c>
      <c r="K732" t="str">
        <f>IF(Hoja2!A732&lt;&gt;"", IF(Hoja2!B732&lt;&gt;"", IF(Hoja2!C732&lt;&gt;"", IF(Hoja2!D732&lt;&gt;"", IF(Hoja2!E732&lt;&gt;"", IF(Hoja2!F732&lt;&gt;"", IF(Hoja2!J732&lt;&gt;"","ok",""),""),""),""),""),""),"")</f>
        <v>ok</v>
      </c>
      <c r="L732" t="str">
        <f>IF(Hoja2!A732="'S/F'","--","")</f>
        <v/>
      </c>
      <c r="M732" t="str">
        <f>IF(LEN(Hoja2!C732)&gt;30,Hoja2!C732,"")</f>
        <v/>
      </c>
      <c r="O732" t="str">
        <f>IF(LEN(Hoja2!F732)&gt;110,LEN(Hoja2!F732),"")</f>
        <v/>
      </c>
      <c r="Q732" t="str">
        <f>IF(K732="ok",CONCATENATE(IF(Hoja2!A732="'S/F'","--",""),N732,"INSERT INTO seguimiento_oficios_recepcion_oficio(fecha_captura, folio_interno, no_oficio, dependencia_envia, firma, fecha_oficio, asunto, anexo, captura_id, estatus_id) VALUES ('",CONCATENATE(RIGHT(CONCATENATE("00",DAY(Hoja2!B732)),2),"/",RIGHT(CONCATENATE("00",MONTH(Hoja2!B732)),2),"/",RIGHT(CONCATENATE("00",YEAR(Hoja2!B732)),2)),"',",Hoja2!A732,",'",Hoja2!C732,"','",Hoja2!F732,"','",Hoja2!E732,"','",CONCATENATE(RIGHT(CONCATENATE("00",DAY(Hoja2!D732)),2),"/",RIGHT(CONCATENATE("00",MONTH(Hoja2!D732)),2),"/",RIGHT(CONCATENATE("00",YEAR(Hoja2!D732)),2)),"','",Hoja2!J732,"',","FALSE, 1,8);"), "")</f>
        <v>INSERT INTO seguimiento_oficios_recepcion_oficio(fecha_captura, folio_interno, no_oficio, dependencia_envia, firma, fecha_oficio, asunto, anexo, captura_id, estatus_id) VALUES ('25/01/13',774,'106','COORD. GRAL DE ASUNTOS JURIDICOS-+','JUAN JOSE PERALTA FOCIL','25/01/13','SOL. COPIAS DE TODOS LOS CONTRATOS DE ARRENDAMIENTOS, COMODATOS O CUALQUIER OTRA FIGURA JURIDICA',FALSE, 1,8);</v>
      </c>
    </row>
    <row r="733" spans="6:17">
      <c r="F733" t="str">
        <f>RIGHT(CONCATENATE("00",DAY(Hoja2!B733)),2)</f>
        <v>25</v>
      </c>
      <c r="G733" t="str">
        <f>CONCATENATE(RIGHT(CONCATENATE("00",DAY(Hoja2!B733)),2),"/",RIGHT(CONCATENATE("00",MONTH(Hoja2!B733)),2),"/",RIGHT(CONCATENATE("00",YEAR(Hoja2!B733)),2))</f>
        <v>25/01/13</v>
      </c>
      <c r="H733" t="str">
        <f>RIGHT(CONCATENATE("00",DAY(Hoja2!D733)),2)</f>
        <v>24</v>
      </c>
      <c r="I733" t="str">
        <f>CONCATENATE(RIGHT(CONCATENATE("00",DAY(Hoja2!D733)),2),"/",RIGHT(CONCATENATE("00",MONTH(Hoja2!D733)),2),"/",RIGHT(CONCATENATE("00",YEAR(Hoja2!D733)),2))</f>
        <v>24/01/13</v>
      </c>
      <c r="J733" t="str">
        <f>IF(LEN(Hoja2!J733)&gt;150,LEN(Hoja2!J733),"")</f>
        <v/>
      </c>
      <c r="K733" t="str">
        <f>IF(Hoja2!A733&lt;&gt;"", IF(Hoja2!B733&lt;&gt;"", IF(Hoja2!C733&lt;&gt;"", IF(Hoja2!D733&lt;&gt;"", IF(Hoja2!E733&lt;&gt;"", IF(Hoja2!F733&lt;&gt;"", IF(Hoja2!J733&lt;&gt;"","ok",""),""),""),""),""),""),"")</f>
        <v>ok</v>
      </c>
      <c r="L733" t="str">
        <f>IF(Hoja2!A733="'S/F'","--","")</f>
        <v/>
      </c>
      <c r="M733" t="str">
        <f>IF(LEN(Hoja2!C733)&gt;30,Hoja2!C733,"")</f>
        <v/>
      </c>
      <c r="O733" t="str">
        <f>IF(LEN(Hoja2!F733)&gt;110,LEN(Hoja2!F733),"")</f>
        <v/>
      </c>
      <c r="Q733" t="str">
        <f>IF(K733="ok",CONCATENATE(IF(Hoja2!A733="'S/F'","--",""),N733,"INSERT INTO seguimiento_oficios_recepcion_oficio(fecha_captura, folio_interno, no_oficio, dependencia_envia, firma, fecha_oficio, asunto, anexo, captura_id, estatus_id) VALUES ('",CONCATENATE(RIGHT(CONCATENATE("00",DAY(Hoja2!B733)),2),"/",RIGHT(CONCATENATE("00",MONTH(Hoja2!B733)),2),"/",RIGHT(CONCATENATE("00",YEAR(Hoja2!B733)),2)),"',",Hoja2!A733,",'",Hoja2!C733,"','",Hoja2!F733,"','",Hoja2!E733,"','",CONCATENATE(RIGHT(CONCATENATE("00",DAY(Hoja2!D733)),2),"/",RIGHT(CONCATENATE("00",MONTH(Hoja2!D733)),2),"/",RIGHT(CONCATENATE("00",YEAR(Hoja2!D733)),2)),"','",Hoja2!J733,"',","FALSE, 1,8);"), "")</f>
        <v>INSERT INTO seguimiento_oficios_recepcion_oficio(fecha_captura, folio_interno, no_oficio, dependencia_envia, firma, fecha_oficio, asunto, anexo, captura_id, estatus_id) VALUES ('25/01/13',775,'015','ITIFE','MARIA ESTELA ROSIQUE VALENZUELA','24/01/13','SOL. DE COMNPENSACION DE DESEMPEÑO',FALSE, 1,8);</v>
      </c>
    </row>
    <row r="734" spans="6:17">
      <c r="F734" t="str">
        <f>RIGHT(CONCATENATE("00",DAY(Hoja2!B734)),2)</f>
        <v>25</v>
      </c>
      <c r="G734" t="str">
        <f>CONCATENATE(RIGHT(CONCATENATE("00",DAY(Hoja2!B734)),2),"/",RIGHT(CONCATENATE("00",MONTH(Hoja2!B734)),2),"/",RIGHT(CONCATENATE("00",YEAR(Hoja2!B734)),2))</f>
        <v>25/01/13</v>
      </c>
      <c r="H734" t="str">
        <f>RIGHT(CONCATENATE("00",DAY(Hoja2!D734)),2)</f>
        <v>25</v>
      </c>
      <c r="I734" t="str">
        <f>CONCATENATE(RIGHT(CONCATENATE("00",DAY(Hoja2!D734)),2),"/",RIGHT(CONCATENATE("00",MONTH(Hoja2!D734)),2),"/",RIGHT(CONCATENATE("00",YEAR(Hoja2!D734)),2))</f>
        <v>25/01/13</v>
      </c>
      <c r="J734" t="str">
        <f>IF(LEN(Hoja2!J734)&gt;150,LEN(Hoja2!J734),"")</f>
        <v/>
      </c>
      <c r="K734" t="str">
        <f>IF(Hoja2!A734&lt;&gt;"", IF(Hoja2!B734&lt;&gt;"", IF(Hoja2!C734&lt;&gt;"", IF(Hoja2!D734&lt;&gt;"", IF(Hoja2!E734&lt;&gt;"", IF(Hoja2!F734&lt;&gt;"", IF(Hoja2!J734&lt;&gt;"","ok",""),""),""),""),""),""),"")</f>
        <v>ok</v>
      </c>
      <c r="L734" t="str">
        <f>IF(Hoja2!A734="'S/F'","--","")</f>
        <v/>
      </c>
      <c r="M734" t="str">
        <f>IF(LEN(Hoja2!C734)&gt;30,Hoja2!C734,"")</f>
        <v/>
      </c>
      <c r="O734" t="str">
        <f>IF(LEN(Hoja2!F734)&gt;110,LEN(Hoja2!F734),"")</f>
        <v/>
      </c>
      <c r="Q734" t="str">
        <f>IF(K734="ok",CONCATENATE(IF(Hoja2!A734="'S/F'","--",""),N734,"INSERT INTO seguimiento_oficios_recepcion_oficio(fecha_captura, folio_interno, no_oficio, dependencia_envia, firma, fecha_oficio, asunto, anexo, captura_id, estatus_id) VALUES ('",CONCATENATE(RIGHT(CONCATENATE("00",DAY(Hoja2!B734)),2),"/",RIGHT(CONCATENATE("00",MONTH(Hoja2!B734)),2),"/",RIGHT(CONCATENATE("00",YEAR(Hoja2!B734)),2)),"',",Hoja2!A734,",'",Hoja2!C734,"','",Hoja2!F734,"','",Hoja2!E734,"','",CONCATENATE(RIGHT(CONCATENATE("00",DAY(Hoja2!D734)),2),"/",RIGHT(CONCATENATE("00",MONTH(Hoja2!D734)),2),"/",RIGHT(CONCATENATE("00",YEAR(Hoja2!D734)),2)),"','",Hoja2!J734,"',","FALSE, 1,8);"), "")</f>
        <v>INSERT INTO seguimiento_oficios_recepcion_oficio(fecha_captura, folio_interno, no_oficio, dependencia_envia, firma, fecha_oficio, asunto, anexo, captura_id, estatus_id) VALUES ('25/01/13',776,'015','SA/SRH','MARTHA OLIVIA CONTRERAS VALENZUELA','25/01/13','SOLICITUD DE DOCUMENTOS',FALSE, 1,8);</v>
      </c>
    </row>
    <row r="735" spans="6:17">
      <c r="F735" t="str">
        <f>RIGHT(CONCATENATE("00",DAY(Hoja2!B735)),2)</f>
        <v>25</v>
      </c>
      <c r="G735" t="str">
        <f>CONCATENATE(RIGHT(CONCATENATE("00",DAY(Hoja2!B735)),2),"/",RIGHT(CONCATENATE("00",MONTH(Hoja2!B735)),2),"/",RIGHT(CONCATENATE("00",YEAR(Hoja2!B735)),2))</f>
        <v>25/01/13</v>
      </c>
      <c r="H735" t="str">
        <f>RIGHT(CONCATENATE("00",DAY(Hoja2!D735)),2)</f>
        <v>24</v>
      </c>
      <c r="I735" t="str">
        <f>CONCATENATE(RIGHT(CONCATENATE("00",DAY(Hoja2!D735)),2),"/",RIGHT(CONCATENATE("00",MONTH(Hoja2!D735)),2),"/",RIGHT(CONCATENATE("00",YEAR(Hoja2!D735)),2))</f>
        <v>24/01/13</v>
      </c>
      <c r="J735" t="str">
        <f>IF(LEN(Hoja2!J735)&gt;150,LEN(Hoja2!J735),"")</f>
        <v/>
      </c>
      <c r="K735" t="str">
        <f>IF(Hoja2!A735&lt;&gt;"", IF(Hoja2!B735&lt;&gt;"", IF(Hoja2!C735&lt;&gt;"", IF(Hoja2!D735&lt;&gt;"", IF(Hoja2!E735&lt;&gt;"", IF(Hoja2!F735&lt;&gt;"", IF(Hoja2!J735&lt;&gt;"","ok",""),""),""),""),""),""),"")</f>
        <v>ok</v>
      </c>
      <c r="L735" t="str">
        <f>IF(Hoja2!A735="'S/F'","--","")</f>
        <v/>
      </c>
      <c r="M735" t="str">
        <f>IF(LEN(Hoja2!C735)&gt;30,Hoja2!C735,"")</f>
        <v/>
      </c>
      <c r="O735" t="str">
        <f>IF(LEN(Hoja2!F735)&gt;110,LEN(Hoja2!F735),"")</f>
        <v/>
      </c>
      <c r="Q735" t="str">
        <f>IF(K735="ok",CONCATENATE(IF(Hoja2!A735="'S/F'","--",""),N735,"INSERT INTO seguimiento_oficios_recepcion_oficio(fecha_captura, folio_interno, no_oficio, dependencia_envia, firma, fecha_oficio, asunto, anexo, captura_id, estatus_id) VALUES ('",CONCATENATE(RIGHT(CONCATENATE("00",DAY(Hoja2!B735)),2),"/",RIGHT(CONCATENATE("00",MONTH(Hoja2!B735)),2),"/",RIGHT(CONCATENATE("00",YEAR(Hoja2!B735)),2)),"',",Hoja2!A735,",'",Hoja2!C735,"','",Hoja2!F735,"','",Hoja2!E735,"','",CONCATENATE(RIGHT(CONCATENATE("00",DAY(Hoja2!D735)),2),"/",RIGHT(CONCATENATE("00",MONTH(Hoja2!D735)),2),"/",RIGHT(CONCATENATE("00",YEAR(Hoja2!D735)),2)),"','",Hoja2!J735,"',","FALSE, 1,8);"), "")</f>
        <v>INSERT INTO seguimiento_oficios_recepcion_oficio(fecha_captura, folio_interno, no_oficio, dependencia_envia, firma, fecha_oficio, asunto, anexo, captura_id, estatus_id) VALUES ('25/01/13',777,'068','INVITAB','JUAN ANTONIO FILIGRANA CASTRO','24/01/13','ENVIAN FORMATO DE DRH PARA BAJA DEL C. JUAN ANTONIO PEREZ ALCUDIA',FALSE, 1,8);</v>
      </c>
    </row>
    <row r="736" spans="6:17">
      <c r="F736" t="str">
        <f>RIGHT(CONCATENATE("00",DAY(Hoja2!B736)),2)</f>
        <v>25</v>
      </c>
      <c r="G736" t="str">
        <f>CONCATENATE(RIGHT(CONCATENATE("00",DAY(Hoja2!B736)),2),"/",RIGHT(CONCATENATE("00",MONTH(Hoja2!B736)),2),"/",RIGHT(CONCATENATE("00",YEAR(Hoja2!B736)),2))</f>
        <v>25/01/13</v>
      </c>
      <c r="H736" t="str">
        <f>RIGHT(CONCATENATE("00",DAY(Hoja2!D736)),2)</f>
        <v>24</v>
      </c>
      <c r="I736" t="str">
        <f>CONCATENATE(RIGHT(CONCATENATE("00",DAY(Hoja2!D736)),2),"/",RIGHT(CONCATENATE("00",MONTH(Hoja2!D736)),2),"/",RIGHT(CONCATENATE("00",YEAR(Hoja2!D736)),2))</f>
        <v>24/01/13</v>
      </c>
      <c r="J736" t="str">
        <f>IF(LEN(Hoja2!J736)&gt;150,LEN(Hoja2!J736),"")</f>
        <v/>
      </c>
      <c r="K736" t="str">
        <f>IF(Hoja2!A736&lt;&gt;"", IF(Hoja2!B736&lt;&gt;"", IF(Hoja2!C736&lt;&gt;"", IF(Hoja2!D736&lt;&gt;"", IF(Hoja2!E736&lt;&gt;"", IF(Hoja2!F736&lt;&gt;"", IF(Hoja2!J736&lt;&gt;"","ok",""),""),""),""),""),""),"")</f>
        <v>ok</v>
      </c>
      <c r="L736" t="str">
        <f>IF(Hoja2!A736="'S/F'","--","")</f>
        <v/>
      </c>
      <c r="M736" t="str">
        <f>IF(LEN(Hoja2!C736)&gt;30,Hoja2!C736,"")</f>
        <v/>
      </c>
      <c r="O736" t="str">
        <f>IF(LEN(Hoja2!F736)&gt;110,LEN(Hoja2!F736),"")</f>
        <v/>
      </c>
      <c r="Q736" t="str">
        <f>IF(K736="ok",CONCATENATE(IF(Hoja2!A736="'S/F'","--",""),N736,"INSERT INTO seguimiento_oficios_recepcion_oficio(fecha_captura, folio_interno, no_oficio, dependencia_envia, firma, fecha_oficio, asunto, anexo, captura_id, estatus_id) VALUES ('",CONCATENATE(RIGHT(CONCATENATE("00",DAY(Hoja2!B736)),2),"/",RIGHT(CONCATENATE("00",MONTH(Hoja2!B736)),2),"/",RIGHT(CONCATENATE("00",YEAR(Hoja2!B736)),2)),"',",Hoja2!A736,",'",Hoja2!C736,"','",Hoja2!F736,"','",Hoja2!E736,"','",CONCATENATE(RIGHT(CONCATENATE("00",DAY(Hoja2!D736)),2),"/",RIGHT(CONCATENATE("00",MONTH(Hoja2!D736)),2),"/",RIGHT(CONCATENATE("00",YEAR(Hoja2!D736)),2)),"','",Hoja2!J736,"',","FALSE, 1,8);"), "")</f>
        <v>INSERT INTO seguimiento_oficios_recepcion_oficio(fecha_captura, folio_interno, no_oficio, dependencia_envia, firma, fecha_oficio, asunto, anexo, captura_id, estatus_id) VALUES ('25/01/13',778,'069','INVITAB','JUAN ANTONIO FILIGRANA CASTRO','24/01/13','ENVIAN FORMATO DE DRH PARA BAJA DEL C. JORGE FRANCISCO TIRADO CABAL',FALSE, 1,8);</v>
      </c>
    </row>
    <row r="737" spans="6:17">
      <c r="F737" t="str">
        <f>RIGHT(CONCATENATE("00",DAY(Hoja2!B737)),2)</f>
        <v>25</v>
      </c>
      <c r="G737" t="str">
        <f>CONCATENATE(RIGHT(CONCATENATE("00",DAY(Hoja2!B737)),2),"/",RIGHT(CONCATENATE("00",MONTH(Hoja2!B737)),2),"/",RIGHT(CONCATENATE("00",YEAR(Hoja2!B737)),2))</f>
        <v>25/01/13</v>
      </c>
      <c r="H737" t="str">
        <f>RIGHT(CONCATENATE("00",DAY(Hoja2!D737)),2)</f>
        <v>24</v>
      </c>
      <c r="I737" t="str">
        <f>CONCATENATE(RIGHT(CONCATENATE("00",DAY(Hoja2!D737)),2),"/",RIGHT(CONCATENATE("00",MONTH(Hoja2!D737)),2),"/",RIGHT(CONCATENATE("00",YEAR(Hoja2!D737)),2))</f>
        <v>24/01/13</v>
      </c>
      <c r="J737" t="str">
        <f>IF(LEN(Hoja2!J737)&gt;150,LEN(Hoja2!J737),"")</f>
        <v/>
      </c>
      <c r="K737" t="str">
        <f>IF(Hoja2!A737&lt;&gt;"", IF(Hoja2!B737&lt;&gt;"", IF(Hoja2!C737&lt;&gt;"", IF(Hoja2!D737&lt;&gt;"", IF(Hoja2!E737&lt;&gt;"", IF(Hoja2!F737&lt;&gt;"", IF(Hoja2!J737&lt;&gt;"","ok",""),""),""),""),""),""),"")</f>
        <v>ok</v>
      </c>
      <c r="L737" t="str">
        <f>IF(Hoja2!A737="'S/F'","--","")</f>
        <v/>
      </c>
      <c r="M737" t="str">
        <f>IF(LEN(Hoja2!C737)&gt;30,Hoja2!C737,"")</f>
        <v/>
      </c>
      <c r="O737" t="str">
        <f>IF(LEN(Hoja2!F737)&gt;110,LEN(Hoja2!F737),"")</f>
        <v/>
      </c>
      <c r="Q737" t="str">
        <f>IF(K737="ok",CONCATENATE(IF(Hoja2!A737="'S/F'","--",""),N737,"INSERT INTO seguimiento_oficios_recepcion_oficio(fecha_captura, folio_interno, no_oficio, dependencia_envia, firma, fecha_oficio, asunto, anexo, captura_id, estatus_id) VALUES ('",CONCATENATE(RIGHT(CONCATENATE("00",DAY(Hoja2!B737)),2),"/",RIGHT(CONCATENATE("00",MONTH(Hoja2!B737)),2),"/",RIGHT(CONCATENATE("00",YEAR(Hoja2!B737)),2)),"',",Hoja2!A737,",'",Hoja2!C737,"','",Hoja2!F737,"','",Hoja2!E737,"','",CONCATENATE(RIGHT(CONCATENATE("00",DAY(Hoja2!D737)),2),"/",RIGHT(CONCATENATE("00",MONTH(Hoja2!D737)),2),"/",RIGHT(CONCATENATE("00",YEAR(Hoja2!D737)),2)),"','",Hoja2!J737,"',","FALSE, 1,8);"), "")</f>
        <v>INSERT INTO seguimiento_oficios_recepcion_oficio(fecha_captura, folio_interno, no_oficio, dependencia_envia, firma, fecha_oficio, asunto, anexo, captura_id, estatus_id) VALUES ('25/01/13',779,'066','INVITAB','JUAN ANTONIO FILIGRANA CASTRO','24/01/13','ENVIAN FORMATO DE DRH PARA BAJA DE LA C. AMADA MIRELDA RAMIREZ PEREZ',FALSE, 1,8);</v>
      </c>
    </row>
    <row r="738" spans="6:17">
      <c r="F738" t="str">
        <f>RIGHT(CONCATENATE("00",DAY(Hoja2!B738)),2)</f>
        <v>25</v>
      </c>
      <c r="G738" t="str">
        <f>CONCATENATE(RIGHT(CONCATENATE("00",DAY(Hoja2!B738)),2),"/",RIGHT(CONCATENATE("00",MONTH(Hoja2!B738)),2),"/",RIGHT(CONCATENATE("00",YEAR(Hoja2!B738)),2))</f>
        <v>25/01/13</v>
      </c>
      <c r="H738" t="str">
        <f>RIGHT(CONCATENATE("00",DAY(Hoja2!D738)),2)</f>
        <v>03</v>
      </c>
      <c r="I738" t="str">
        <f>CONCATENATE(RIGHT(CONCATENATE("00",DAY(Hoja2!D738)),2),"/",RIGHT(CONCATENATE("00",MONTH(Hoja2!D738)),2),"/",RIGHT(CONCATENATE("00",YEAR(Hoja2!D738)),2))</f>
        <v>03/01/13</v>
      </c>
      <c r="J738" t="str">
        <f>IF(LEN(Hoja2!J738)&gt;150,LEN(Hoja2!J738),"")</f>
        <v/>
      </c>
      <c r="K738" t="str">
        <f>IF(Hoja2!A738&lt;&gt;"", IF(Hoja2!B738&lt;&gt;"", IF(Hoja2!C738&lt;&gt;"", IF(Hoja2!D738&lt;&gt;"", IF(Hoja2!E738&lt;&gt;"", IF(Hoja2!F738&lt;&gt;"", IF(Hoja2!J738&lt;&gt;"","ok",""),""),""),""),""),""),"")</f>
        <v>ok</v>
      </c>
      <c r="L738" t="str">
        <f>IF(Hoja2!A738="'S/F'","--","")</f>
        <v/>
      </c>
      <c r="M738" t="str">
        <f>IF(LEN(Hoja2!C738)&gt;30,Hoja2!C738,"")</f>
        <v/>
      </c>
      <c r="O738" t="str">
        <f>IF(LEN(Hoja2!F738)&gt;110,LEN(Hoja2!F738),"")</f>
        <v/>
      </c>
      <c r="Q738" t="str">
        <f>IF(K738="ok",CONCATENATE(IF(Hoja2!A738="'S/F'","--",""),N738,"INSERT INTO seguimiento_oficios_recepcion_oficio(fecha_captura, folio_interno, no_oficio, dependencia_envia, firma, fecha_oficio, asunto, anexo, captura_id, estatus_id) VALUES ('",CONCATENATE(RIGHT(CONCATENATE("00",DAY(Hoja2!B738)),2),"/",RIGHT(CONCATENATE("00",MONTH(Hoja2!B738)),2),"/",RIGHT(CONCATENATE("00",YEAR(Hoja2!B738)),2)),"',",Hoja2!A738,",'",Hoja2!C738,"','",Hoja2!F738,"','",Hoja2!E738,"','",CONCATENATE(RIGHT(CONCATENATE("00",DAY(Hoja2!D738)),2),"/",RIGHT(CONCATENATE("00",MONTH(Hoja2!D738)),2),"/",RIGHT(CONCATENATE("00",YEAR(Hoja2!D738)),2)),"','",Hoja2!J738,"',","FALSE, 1,8);"), "")</f>
        <v>INSERT INTO seguimiento_oficios_recepcion_oficio(fecha_captura, folio_interno, no_oficio, dependencia_envia, firma, fecha_oficio, asunto, anexo, captura_id, estatus_id) VALUES ('25/01/13',780,'228','SRIA. DE CONT.','MARTHA PATRICIA JIMENEZ OROPEZA','03/01/13','SOLICITUD DE COMBUSTIBLE DEL MES DE ENERO',FALSE, 1,8);</v>
      </c>
    </row>
    <row r="739" spans="6:17">
      <c r="F739" t="str">
        <f>RIGHT(CONCATENATE("00",DAY(Hoja2!B739)),2)</f>
        <v>25</v>
      </c>
      <c r="G739" t="str">
        <f>CONCATENATE(RIGHT(CONCATENATE("00",DAY(Hoja2!B739)),2),"/",RIGHT(CONCATENATE("00",MONTH(Hoja2!B739)),2),"/",RIGHT(CONCATENATE("00",YEAR(Hoja2!B739)),2))</f>
        <v>25/01/13</v>
      </c>
      <c r="H739" t="str">
        <f>RIGHT(CONCATENATE("00",DAY(Hoja2!D739)),2)</f>
        <v>24</v>
      </c>
      <c r="I739" t="str">
        <f>CONCATENATE(RIGHT(CONCATENATE("00",DAY(Hoja2!D739)),2),"/",RIGHT(CONCATENATE("00",MONTH(Hoja2!D739)),2),"/",RIGHT(CONCATENATE("00",YEAR(Hoja2!D739)),2))</f>
        <v>24/01/13</v>
      </c>
      <c r="J739" t="str">
        <f>IF(LEN(Hoja2!J739)&gt;150,LEN(Hoja2!J739),"")</f>
        <v/>
      </c>
      <c r="K739" t="str">
        <f>IF(Hoja2!A739&lt;&gt;"", IF(Hoja2!B739&lt;&gt;"", IF(Hoja2!C739&lt;&gt;"", IF(Hoja2!D739&lt;&gt;"", IF(Hoja2!E739&lt;&gt;"", IF(Hoja2!F739&lt;&gt;"", IF(Hoja2!J739&lt;&gt;"","ok",""),""),""),""),""),""),"")</f>
        <v>ok</v>
      </c>
      <c r="L739" t="str">
        <f>IF(Hoja2!A739="'S/F'","--","")</f>
        <v/>
      </c>
      <c r="M739" t="str">
        <f>IF(LEN(Hoja2!C739)&gt;30,Hoja2!C739,"")</f>
        <v/>
      </c>
      <c r="O739" t="str">
        <f>IF(LEN(Hoja2!F739)&gt;110,LEN(Hoja2!F739),"")</f>
        <v/>
      </c>
      <c r="Q739" t="str">
        <f>IF(K739="ok",CONCATENATE(IF(Hoja2!A739="'S/F'","--",""),N739,"INSERT INTO seguimiento_oficios_recepcion_oficio(fecha_captura, folio_interno, no_oficio, dependencia_envia, firma, fecha_oficio, asunto, anexo, captura_id, estatus_id) VALUES ('",CONCATENATE(RIGHT(CONCATENATE("00",DAY(Hoja2!B739)),2),"/",RIGHT(CONCATENATE("00",MONTH(Hoja2!B739)),2),"/",RIGHT(CONCATENATE("00",YEAR(Hoja2!B739)),2)),"',",Hoja2!A739,",'",Hoja2!C739,"','",Hoja2!F739,"','",Hoja2!E739,"','",CONCATENATE(RIGHT(CONCATENATE("00",DAY(Hoja2!D739)),2),"/",RIGHT(CONCATENATE("00",MONTH(Hoja2!D739)),2),"/",RIGHT(CONCATENATE("00",YEAR(Hoja2!D739)),2)),"','",Hoja2!J739,"',","FALSE, 1,8);"), "")</f>
        <v>INSERT INTO seguimiento_oficios_recepcion_oficio(fecha_captura, folio_interno, no_oficio, dependencia_envia, firma, fecha_oficio, asunto, anexo, captura_id, estatus_id) VALUES ('25/01/13',781,'067','INVITAB','JUAN ANTONIO FILIGRANA CASTRO','24/01/13','ENVIAN FORMATO DE DRH PARA BAJA AL C. DARWIN CORTES OCAÑA',FALSE, 1,8);</v>
      </c>
    </row>
    <row r="740" spans="6:17">
      <c r="F740" t="str">
        <f>RIGHT(CONCATENATE("00",DAY(Hoja2!B740)),2)</f>
        <v>25</v>
      </c>
      <c r="G740" t="str">
        <f>CONCATENATE(RIGHT(CONCATENATE("00",DAY(Hoja2!B740)),2),"/",RIGHT(CONCATENATE("00",MONTH(Hoja2!B740)),2),"/",RIGHT(CONCATENATE("00",YEAR(Hoja2!B740)),2))</f>
        <v>25/01/13</v>
      </c>
      <c r="H740" t="str">
        <f>RIGHT(CONCATENATE("00",DAY(Hoja2!D740)),2)</f>
        <v>25</v>
      </c>
      <c r="I740" t="str">
        <f>CONCATENATE(RIGHT(CONCATENATE("00",DAY(Hoja2!D740)),2),"/",RIGHT(CONCATENATE("00",MONTH(Hoja2!D740)),2),"/",RIGHT(CONCATENATE("00",YEAR(Hoja2!D740)),2))</f>
        <v>25/01/13</v>
      </c>
      <c r="J740" t="str">
        <f>IF(LEN(Hoja2!J740)&gt;150,LEN(Hoja2!J740),"")</f>
        <v/>
      </c>
      <c r="K740" t="str">
        <f>IF(Hoja2!A740&lt;&gt;"", IF(Hoja2!B740&lt;&gt;"", IF(Hoja2!C740&lt;&gt;"", IF(Hoja2!D740&lt;&gt;"", IF(Hoja2!E740&lt;&gt;"", IF(Hoja2!F740&lt;&gt;"", IF(Hoja2!J740&lt;&gt;"","ok",""),""),""),""),""),""),"")</f>
        <v>ok</v>
      </c>
      <c r="L740" t="str">
        <f>IF(Hoja2!A740="'S/F'","--","")</f>
        <v/>
      </c>
      <c r="M740" t="str">
        <f>IF(LEN(Hoja2!C740)&gt;30,Hoja2!C740,"")</f>
        <v/>
      </c>
      <c r="O740" t="str">
        <f>IF(LEN(Hoja2!F740)&gt;110,LEN(Hoja2!F740),"")</f>
        <v/>
      </c>
      <c r="Q740" t="str">
        <f>IF(K740="ok",CONCATENATE(IF(Hoja2!A740="'S/F'","--",""),N740,"INSERT INTO seguimiento_oficios_recepcion_oficio(fecha_captura, folio_interno, no_oficio, dependencia_envia, firma, fecha_oficio, asunto, anexo, captura_id, estatus_id) VALUES ('",CONCATENATE(RIGHT(CONCATENATE("00",DAY(Hoja2!B740)),2),"/",RIGHT(CONCATENATE("00",MONTH(Hoja2!B740)),2),"/",RIGHT(CONCATENATE("00",YEAR(Hoja2!B740)),2)),"',",Hoja2!A740,",'",Hoja2!C740,"','",Hoja2!F740,"','",Hoja2!E740,"','",CONCATENATE(RIGHT(CONCATENATE("00",DAY(Hoja2!D740)),2),"/",RIGHT(CONCATENATE("00",MONTH(Hoja2!D740)),2),"/",RIGHT(CONCATENATE("00",YEAR(Hoja2!D740)),2)),"','",Hoja2!J740,"',","FALSE, 1,8);"), "")</f>
        <v>INSERT INTO seguimiento_oficios_recepcion_oficio(fecha_captura, folio_interno, no_oficio, dependencia_envia, firma, fecha_oficio, asunto, anexo, captura_id, estatus_id) VALUES ('25/01/13',782,'257','DIF','MARISOL PEREZ LEON','25/01/13','REPORTE DE INCIDENCIAS',FALSE, 1,8);</v>
      </c>
    </row>
    <row r="741" spans="6:17">
      <c r="F741" t="str">
        <f>RIGHT(CONCATENATE("00",DAY(Hoja2!B741)),2)</f>
        <v>25</v>
      </c>
      <c r="G741" t="str">
        <f>CONCATENATE(RIGHT(CONCATENATE("00",DAY(Hoja2!B741)),2),"/",RIGHT(CONCATENATE("00",MONTH(Hoja2!B741)),2),"/",RIGHT(CONCATENATE("00",YEAR(Hoja2!B741)),2))</f>
        <v>25/01/13</v>
      </c>
      <c r="H741" t="str">
        <f>RIGHT(CONCATENATE("00",DAY(Hoja2!D741)),2)</f>
        <v>25</v>
      </c>
      <c r="I741" t="str">
        <f>CONCATENATE(RIGHT(CONCATENATE("00",DAY(Hoja2!D741)),2),"/",RIGHT(CONCATENATE("00",MONTH(Hoja2!D741)),2),"/",RIGHT(CONCATENATE("00",YEAR(Hoja2!D741)),2))</f>
        <v>25/01/13</v>
      </c>
      <c r="J741" t="str">
        <f>IF(LEN(Hoja2!J741)&gt;150,LEN(Hoja2!J741),"")</f>
        <v/>
      </c>
      <c r="K741" t="str">
        <f>IF(Hoja2!A741&lt;&gt;"", IF(Hoja2!B741&lt;&gt;"", IF(Hoja2!C741&lt;&gt;"", IF(Hoja2!D741&lt;&gt;"", IF(Hoja2!E741&lt;&gt;"", IF(Hoja2!F741&lt;&gt;"", IF(Hoja2!J741&lt;&gt;"","ok",""),""),""),""),""),""),"")</f>
        <v>ok</v>
      </c>
      <c r="L741" t="str">
        <f>IF(Hoja2!A741="'S/F'","--","")</f>
        <v/>
      </c>
      <c r="M741" t="str">
        <f>IF(LEN(Hoja2!C741)&gt;30,Hoja2!C741,"")</f>
        <v/>
      </c>
      <c r="O741" t="str">
        <f>IF(LEN(Hoja2!F741)&gt;110,LEN(Hoja2!F741),"")</f>
        <v/>
      </c>
      <c r="Q741" t="str">
        <f>IF(K741="ok",CONCATENATE(IF(Hoja2!A741="'S/F'","--",""),N741,"INSERT INTO seguimiento_oficios_recepcion_oficio(fecha_captura, folio_interno, no_oficio, dependencia_envia, firma, fecha_oficio, asunto, anexo, captura_id, estatus_id) VALUES ('",CONCATENATE(RIGHT(CONCATENATE("00",DAY(Hoja2!B741)),2),"/",RIGHT(CONCATENATE("00",MONTH(Hoja2!B741)),2),"/",RIGHT(CONCATENATE("00",YEAR(Hoja2!B741)),2)),"',",Hoja2!A741,",'",Hoja2!C741,"','",Hoja2!F741,"','",Hoja2!E741,"','",CONCATENATE(RIGHT(CONCATENATE("00",DAY(Hoja2!D741)),2),"/",RIGHT(CONCATENATE("00",MONTH(Hoja2!D741)),2),"/",RIGHT(CONCATENATE("00",YEAR(Hoja2!D741)),2)),"','",Hoja2!J741,"',","FALSE, 1,8);"), "")</f>
        <v>INSERT INTO seguimiento_oficios_recepcion_oficio(fecha_captura, folio_interno, no_oficio, dependencia_envia, firma, fecha_oficio, asunto, anexo, captura_id, estatus_id) VALUES ('25/01/13',783,'1488','PGJ','JAIME LORENZO BIBILINI RAMON','25/01/13','ENVIAN REPORTE DE COMPENSACION DE DESEMPEÑO',FALSE, 1,8);</v>
      </c>
    </row>
    <row r="742" spans="6:17">
      <c r="F742" t="str">
        <f>RIGHT(CONCATENATE("00",DAY(Hoja2!B742)),2)</f>
        <v>25</v>
      </c>
      <c r="G742" t="str">
        <f>CONCATENATE(RIGHT(CONCATENATE("00",DAY(Hoja2!B742)),2),"/",RIGHT(CONCATENATE("00",MONTH(Hoja2!B742)),2),"/",RIGHT(CONCATENATE("00",YEAR(Hoja2!B742)),2))</f>
        <v>25/01/13</v>
      </c>
      <c r="H742" t="str">
        <f>RIGHT(CONCATENATE("00",DAY(Hoja2!D742)),2)</f>
        <v>25</v>
      </c>
      <c r="I742" t="str">
        <f>CONCATENATE(RIGHT(CONCATENATE("00",DAY(Hoja2!D742)),2),"/",RIGHT(CONCATENATE("00",MONTH(Hoja2!D742)),2),"/",RIGHT(CONCATENATE("00",YEAR(Hoja2!D742)),2))</f>
        <v>25/01/13</v>
      </c>
      <c r="J742" t="str">
        <f>IF(LEN(Hoja2!J742)&gt;150,LEN(Hoja2!J742),"")</f>
        <v/>
      </c>
      <c r="K742" t="str">
        <f>IF(Hoja2!A742&lt;&gt;"", IF(Hoja2!B742&lt;&gt;"", IF(Hoja2!C742&lt;&gt;"", IF(Hoja2!D742&lt;&gt;"", IF(Hoja2!E742&lt;&gt;"", IF(Hoja2!F742&lt;&gt;"", IF(Hoja2!J742&lt;&gt;"","ok",""),""),""),""),""),""),"")</f>
        <v>ok</v>
      </c>
      <c r="L742" t="str">
        <f>IF(Hoja2!A742="'S/F'","--","")</f>
        <v/>
      </c>
      <c r="M742" t="str">
        <f>IF(LEN(Hoja2!C742)&gt;30,Hoja2!C742,"")</f>
        <v/>
      </c>
      <c r="O742" t="str">
        <f>IF(LEN(Hoja2!F742)&gt;110,LEN(Hoja2!F742),"")</f>
        <v/>
      </c>
      <c r="Q742" t="str">
        <f>IF(K742="ok",CONCATENATE(IF(Hoja2!A742="'S/F'","--",""),N742,"INSERT INTO seguimiento_oficios_recepcion_oficio(fecha_captura, folio_interno, no_oficio, dependencia_envia, firma, fecha_oficio, asunto, anexo, captura_id, estatus_id) VALUES ('",CONCATENATE(RIGHT(CONCATENATE("00",DAY(Hoja2!B742)),2),"/",RIGHT(CONCATENATE("00",MONTH(Hoja2!B742)),2),"/",RIGHT(CONCATENATE("00",YEAR(Hoja2!B742)),2)),"',",Hoja2!A742,",'",Hoja2!C742,"','",Hoja2!F742,"','",Hoja2!E742,"','",CONCATENATE(RIGHT(CONCATENATE("00",DAY(Hoja2!D742)),2),"/",RIGHT(CONCATENATE("00",MONTH(Hoja2!D742)),2),"/",RIGHT(CONCATENATE("00",YEAR(Hoja2!D742)),2)),"','",Hoja2!J742,"',","FALSE, 1,8);"), "")</f>
        <v>INSERT INTO seguimiento_oficios_recepcion_oficio(fecha_captura, folio_interno, no_oficio, dependencia_envia, firma, fecha_oficio, asunto, anexo, captura_id, estatus_id) VALUES ('25/01/13',784,'025','PAPAGAYO','MONICA RODRIGUEZ HIDALGO','25/01/13','ENVIAN RELACION DE ALTAS Y BAJAS',FALSE, 1,8);</v>
      </c>
    </row>
    <row r="743" spans="6:17">
      <c r="F743" t="str">
        <f>RIGHT(CONCATENATE("00",DAY(Hoja2!B743)),2)</f>
        <v>25</v>
      </c>
      <c r="G743" t="str">
        <f>CONCATENATE(RIGHT(CONCATENATE("00",DAY(Hoja2!B743)),2),"/",RIGHT(CONCATENATE("00",MONTH(Hoja2!B743)),2),"/",RIGHT(CONCATENATE("00",YEAR(Hoja2!B743)),2))</f>
        <v>25/01/13</v>
      </c>
      <c r="H743" t="str">
        <f>RIGHT(CONCATENATE("00",DAY(Hoja2!D743)),2)</f>
        <v>24</v>
      </c>
      <c r="I743" t="str">
        <f>CONCATENATE(RIGHT(CONCATENATE("00",DAY(Hoja2!D743)),2),"/",RIGHT(CONCATENATE("00",MONTH(Hoja2!D743)),2),"/",RIGHT(CONCATENATE("00",YEAR(Hoja2!D743)),2))</f>
        <v>24/01/13</v>
      </c>
      <c r="J743" t="str">
        <f>IF(LEN(Hoja2!J743)&gt;150,LEN(Hoja2!J743),"")</f>
        <v/>
      </c>
      <c r="K743" t="str">
        <f>IF(Hoja2!A743&lt;&gt;"", IF(Hoja2!B743&lt;&gt;"", IF(Hoja2!C743&lt;&gt;"", IF(Hoja2!D743&lt;&gt;"", IF(Hoja2!E743&lt;&gt;"", IF(Hoja2!F743&lt;&gt;"", IF(Hoja2!J743&lt;&gt;"","ok",""),""),""),""),""),""),"")</f>
        <v>ok</v>
      </c>
      <c r="L743" t="str">
        <f>IF(Hoja2!A743="'S/F'","--","")</f>
        <v/>
      </c>
      <c r="M743" t="str">
        <f>IF(LEN(Hoja2!C743)&gt;30,Hoja2!C743,"")</f>
        <v/>
      </c>
      <c r="O743" t="str">
        <f>IF(LEN(Hoja2!F743)&gt;110,LEN(Hoja2!F743),"")</f>
        <v/>
      </c>
      <c r="Q743" t="str">
        <f>IF(K743="ok",CONCATENATE(IF(Hoja2!A743="'S/F'","--",""),N743,"INSERT INTO seguimiento_oficios_recepcion_oficio(fecha_captura, folio_interno, no_oficio, dependencia_envia, firma, fecha_oficio, asunto, anexo, captura_id, estatus_id) VALUES ('",CONCATENATE(RIGHT(CONCATENATE("00",DAY(Hoja2!B743)),2),"/",RIGHT(CONCATENATE("00",MONTH(Hoja2!B743)),2),"/",RIGHT(CONCATENATE("00",YEAR(Hoja2!B743)),2)),"',",Hoja2!A743,",'",Hoja2!C743,"','",Hoja2!F743,"','",Hoja2!E743,"','",CONCATENATE(RIGHT(CONCATENATE("00",DAY(Hoja2!D743)),2),"/",RIGHT(CONCATENATE("00",MONTH(Hoja2!D743)),2),"/",RIGHT(CONCATENATE("00",YEAR(Hoja2!D743)),2)),"','",Hoja2!J743,"',","FALSE, 1,8);"), "")</f>
        <v>INSERT INTO seguimiento_oficios_recepcion_oficio(fecha_captura, folio_interno, no_oficio, dependencia_envia, firma, fecha_oficio, asunto, anexo, captura_id, estatus_id) VALUES ('25/01/13',785,'114','SECRETARIA DE GOBIERNO','CESAR RAUL OJEDA ZUBIETA','24/01/13','VALES DE COMBUSTIBLE MES DE FEBRERO',FALSE, 1,8);</v>
      </c>
    </row>
    <row r="744" spans="6:17">
      <c r="F744" t="str">
        <f>RIGHT(CONCATENATE("00",DAY(Hoja2!B744)),2)</f>
        <v>25</v>
      </c>
      <c r="G744" t="str">
        <f>CONCATENATE(RIGHT(CONCATENATE("00",DAY(Hoja2!B744)),2),"/",RIGHT(CONCATENATE("00",MONTH(Hoja2!B744)),2),"/",RIGHT(CONCATENATE("00",YEAR(Hoja2!B744)),2))</f>
        <v>25/01/13</v>
      </c>
      <c r="H744" t="str">
        <f>RIGHT(CONCATENATE("00",DAY(Hoja2!D744)),2)</f>
        <v>24</v>
      </c>
      <c r="I744" t="str">
        <f>CONCATENATE(RIGHT(CONCATENATE("00",DAY(Hoja2!D744)),2),"/",RIGHT(CONCATENATE("00",MONTH(Hoja2!D744)),2),"/",RIGHT(CONCATENATE("00",YEAR(Hoja2!D744)),2))</f>
        <v>24/01/13</v>
      </c>
      <c r="J744" t="str">
        <f>IF(LEN(Hoja2!J744)&gt;150,LEN(Hoja2!J744),"")</f>
        <v/>
      </c>
      <c r="K744" t="str">
        <f>IF(Hoja2!A744&lt;&gt;"", IF(Hoja2!B744&lt;&gt;"", IF(Hoja2!C744&lt;&gt;"", IF(Hoja2!D744&lt;&gt;"", IF(Hoja2!E744&lt;&gt;"", IF(Hoja2!F744&lt;&gt;"", IF(Hoja2!J744&lt;&gt;"","ok",""),""),""),""),""),""),"")</f>
        <v>ok</v>
      </c>
      <c r="L744" t="str">
        <f>IF(Hoja2!A744="'S/F'","--","")</f>
        <v/>
      </c>
      <c r="M744" t="str">
        <f>IF(LEN(Hoja2!C744)&gt;30,Hoja2!C744,"")</f>
        <v/>
      </c>
      <c r="O744" t="str">
        <f>IF(LEN(Hoja2!F744)&gt;110,LEN(Hoja2!F744),"")</f>
        <v/>
      </c>
      <c r="Q744" t="str">
        <f>IF(K744="ok",CONCATENATE(IF(Hoja2!A744="'S/F'","--",""),N744,"INSERT INTO seguimiento_oficios_recepcion_oficio(fecha_captura, folio_interno, no_oficio, dependencia_envia, firma, fecha_oficio, asunto, anexo, captura_id, estatus_id) VALUES ('",CONCATENATE(RIGHT(CONCATENATE("00",DAY(Hoja2!B744)),2),"/",RIGHT(CONCATENATE("00",MONTH(Hoja2!B744)),2),"/",RIGHT(CONCATENATE("00",YEAR(Hoja2!B744)),2)),"',",Hoja2!A744,",'",Hoja2!C744,"','",Hoja2!F744,"','",Hoja2!E744,"','",CONCATENATE(RIGHT(CONCATENATE("00",DAY(Hoja2!D744)),2),"/",RIGHT(CONCATENATE("00",MONTH(Hoja2!D744)),2),"/",RIGHT(CONCATENATE("00",YEAR(Hoja2!D744)),2)),"','",Hoja2!J744,"',","FALSE, 1,8);"), "")</f>
        <v>INSERT INTO seguimiento_oficios_recepcion_oficio(fecha_captura, folio_interno, no_oficio, dependencia_envia, firma, fecha_oficio, asunto, anexo, captura_id, estatus_id) VALUES ('25/01/13',786,'115','SECRETARIA DE GOBIERNO','CESAR RAUL OJEDA ZUBIETA','24/01/13','VALES DE COMBUSTIBLE MES DE FEBRERO',FALSE, 1,8);</v>
      </c>
    </row>
    <row r="745" spans="6:17">
      <c r="F745" t="str">
        <f>RIGHT(CONCATENATE("00",DAY(Hoja2!B745)),2)</f>
        <v>25</v>
      </c>
      <c r="G745" t="str">
        <f>CONCATENATE(RIGHT(CONCATENATE("00",DAY(Hoja2!B745)),2),"/",RIGHT(CONCATENATE("00",MONTH(Hoja2!B745)),2),"/",RIGHT(CONCATENATE("00",YEAR(Hoja2!B745)),2))</f>
        <v>25/01/13</v>
      </c>
      <c r="H745" t="str">
        <f>RIGHT(CONCATENATE("00",DAY(Hoja2!D745)),2)</f>
        <v>28</v>
      </c>
      <c r="I745" t="str">
        <f>CONCATENATE(RIGHT(CONCATENATE("00",DAY(Hoja2!D745)),2),"/",RIGHT(CONCATENATE("00",MONTH(Hoja2!D745)),2),"/",RIGHT(CONCATENATE("00",YEAR(Hoja2!D745)),2))</f>
        <v>28/01/13</v>
      </c>
      <c r="J745" t="str">
        <f>IF(LEN(Hoja2!J745)&gt;150,LEN(Hoja2!J745),"")</f>
        <v/>
      </c>
      <c r="K745" t="str">
        <f>IF(Hoja2!A745&lt;&gt;"", IF(Hoja2!B745&lt;&gt;"", IF(Hoja2!C745&lt;&gt;"", IF(Hoja2!D745&lt;&gt;"", IF(Hoja2!E745&lt;&gt;"", IF(Hoja2!F745&lt;&gt;"", IF(Hoja2!J745&lt;&gt;"","ok",""),""),""),""),""),""),"")</f>
        <v>ok</v>
      </c>
      <c r="L745" t="str">
        <f>IF(Hoja2!A745="'S/F'","--","")</f>
        <v/>
      </c>
      <c r="M745" t="str">
        <f>IF(LEN(Hoja2!C745)&gt;30,Hoja2!C745,"")</f>
        <v/>
      </c>
      <c r="O745" t="str">
        <f>IF(LEN(Hoja2!F745)&gt;110,LEN(Hoja2!F745),"")</f>
        <v/>
      </c>
      <c r="Q745" t="str">
        <f>IF(K745="ok",CONCATENATE(IF(Hoja2!A745="'S/F'","--",""),N745,"INSERT INTO seguimiento_oficios_recepcion_oficio(fecha_captura, folio_interno, no_oficio, dependencia_envia, firma, fecha_oficio, asunto, anexo, captura_id, estatus_id) VALUES ('",CONCATENATE(RIGHT(CONCATENATE("00",DAY(Hoja2!B745)),2),"/",RIGHT(CONCATENATE("00",MONTH(Hoja2!B745)),2),"/",RIGHT(CONCATENATE("00",YEAR(Hoja2!B745)),2)),"',",Hoja2!A745,",'",Hoja2!C745,"','",Hoja2!F745,"','",Hoja2!E745,"','",CONCATENATE(RIGHT(CONCATENATE("00",DAY(Hoja2!D745)),2),"/",RIGHT(CONCATENATE("00",MONTH(Hoja2!D745)),2),"/",RIGHT(CONCATENATE("00",YEAR(Hoja2!D745)),2)),"','",Hoja2!J745,"',","FALSE, 1,8);"), "")</f>
        <v>INSERT INTO seguimiento_oficios_recepcion_oficio(fecha_captura, folio_interno, no_oficio, dependencia_envia, firma, fecha_oficio, asunto, anexo, captura_id, estatus_id) VALUES ('25/01/13',787,'S/N','SA','EMPLEADOS DE TRANSPORTE Y VIGILANCIA','28/01/13','INCONFORMIDAD',FALSE, 1,8);</v>
      </c>
    </row>
    <row r="746" spans="6:17">
      <c r="F746" t="str">
        <f>RIGHT(CONCATENATE("00",DAY(Hoja2!B746)),2)</f>
        <v>28</v>
      </c>
      <c r="G746" t="str">
        <f>CONCATENATE(RIGHT(CONCATENATE("00",DAY(Hoja2!B746)),2),"/",RIGHT(CONCATENATE("00",MONTH(Hoja2!B746)),2),"/",RIGHT(CONCATENATE("00",YEAR(Hoja2!B746)),2))</f>
        <v>28/01/13</v>
      </c>
      <c r="H746" t="str">
        <f>RIGHT(CONCATENATE("00",DAY(Hoja2!D746)),2)</f>
        <v>25</v>
      </c>
      <c r="I746" t="str">
        <f>CONCATENATE(RIGHT(CONCATENATE("00",DAY(Hoja2!D746)),2),"/",RIGHT(CONCATENATE("00",MONTH(Hoja2!D746)),2),"/",RIGHT(CONCATENATE("00",YEAR(Hoja2!D746)),2))</f>
        <v>25/01/13</v>
      </c>
      <c r="J746" t="str">
        <f>IF(LEN(Hoja2!J746)&gt;150,LEN(Hoja2!J746),"")</f>
        <v/>
      </c>
      <c r="K746" t="str">
        <f>IF(Hoja2!A746&lt;&gt;"", IF(Hoja2!B746&lt;&gt;"", IF(Hoja2!C746&lt;&gt;"", IF(Hoja2!D746&lt;&gt;"", IF(Hoja2!E746&lt;&gt;"", IF(Hoja2!F746&lt;&gt;"", IF(Hoja2!J746&lt;&gt;"","ok",""),""),""),""),""),""),"")</f>
        <v>ok</v>
      </c>
      <c r="L746" t="str">
        <f>IF(Hoja2!A746="'S/F'","--","")</f>
        <v/>
      </c>
      <c r="M746" t="str">
        <f>IF(LEN(Hoja2!C746)&gt;30,Hoja2!C746,"")</f>
        <v/>
      </c>
      <c r="O746" t="str">
        <f>IF(LEN(Hoja2!F746)&gt;110,LEN(Hoja2!F746),"")</f>
        <v/>
      </c>
      <c r="Q746" t="str">
        <f>IF(K746="ok",CONCATENATE(IF(Hoja2!A746="'S/F'","--",""),N746,"INSERT INTO seguimiento_oficios_recepcion_oficio(fecha_captura, folio_interno, no_oficio, dependencia_envia, firma, fecha_oficio, asunto, anexo, captura_id, estatus_id) VALUES ('",CONCATENATE(RIGHT(CONCATENATE("00",DAY(Hoja2!B746)),2),"/",RIGHT(CONCATENATE("00",MONTH(Hoja2!B746)),2),"/",RIGHT(CONCATENATE("00",YEAR(Hoja2!B746)),2)),"',",Hoja2!A746,",'",Hoja2!C746,"','",Hoja2!F746,"','",Hoja2!E746,"','",CONCATENATE(RIGHT(CONCATENATE("00",DAY(Hoja2!D746)),2),"/",RIGHT(CONCATENATE("00",MONTH(Hoja2!D746)),2),"/",RIGHT(CONCATENATE("00",YEAR(Hoja2!D746)),2)),"','",Hoja2!J746,"',","FALSE, 1,8);"), "")</f>
        <v>INSERT INTO seguimiento_oficios_recepcion_oficio(fecha_captura, folio_interno, no_oficio, dependencia_envia, firma, fecha_oficio, asunto, anexo, captura_id, estatus_id) VALUES ('28/01/13',788,'035','CORAT','ANDRES AVELINO DE LA CERDA PADILLA','25/01/13','SOL. 6 VEHICULOS DE TIPO COMPACTO, INCLUYENDO UNA PICK UP',FALSE, 1,8);</v>
      </c>
    </row>
    <row r="747" spans="6:17">
      <c r="F747" t="str">
        <f>RIGHT(CONCATENATE("00",DAY(Hoja2!B747)),2)</f>
        <v>28</v>
      </c>
      <c r="G747" t="str">
        <f>CONCATENATE(RIGHT(CONCATENATE("00",DAY(Hoja2!B747)),2),"/",RIGHT(CONCATENATE("00",MONTH(Hoja2!B747)),2),"/",RIGHT(CONCATENATE("00",YEAR(Hoja2!B747)),2))</f>
        <v>28/01/13</v>
      </c>
      <c r="H747" t="str">
        <f>RIGHT(CONCATENATE("00",DAY(Hoja2!D747)),2)</f>
        <v>25</v>
      </c>
      <c r="I747" t="str">
        <f>CONCATENATE(RIGHT(CONCATENATE("00",DAY(Hoja2!D747)),2),"/",RIGHT(CONCATENATE("00",MONTH(Hoja2!D747)),2),"/",RIGHT(CONCATENATE("00",YEAR(Hoja2!D747)),2))</f>
        <v>25/01/13</v>
      </c>
      <c r="J747" t="str">
        <f>IF(LEN(Hoja2!J747)&gt;150,LEN(Hoja2!J747),"")</f>
        <v/>
      </c>
      <c r="K747" t="str">
        <f>IF(Hoja2!A747&lt;&gt;"", IF(Hoja2!B747&lt;&gt;"", IF(Hoja2!C747&lt;&gt;"", IF(Hoja2!D747&lt;&gt;"", IF(Hoja2!E747&lt;&gt;"", IF(Hoja2!F747&lt;&gt;"", IF(Hoja2!J747&lt;&gt;"","ok",""),""),""),""),""),""),"")</f>
        <v>ok</v>
      </c>
      <c r="L747" t="str">
        <f>IF(Hoja2!A747="'S/F'","--","")</f>
        <v/>
      </c>
      <c r="M747" t="str">
        <f>IF(LEN(Hoja2!C747)&gt;30,Hoja2!C747,"")</f>
        <v/>
      </c>
      <c r="O747" t="str">
        <f>IF(LEN(Hoja2!F747)&gt;110,LEN(Hoja2!F747),"")</f>
        <v/>
      </c>
      <c r="Q747" t="str">
        <f>IF(K747="ok",CONCATENATE(IF(Hoja2!A747="'S/F'","--",""),N747,"INSERT INTO seguimiento_oficios_recepcion_oficio(fecha_captura, folio_interno, no_oficio, dependencia_envia, firma, fecha_oficio, asunto, anexo, captura_id, estatus_id) VALUES ('",CONCATENATE(RIGHT(CONCATENATE("00",DAY(Hoja2!B747)),2),"/",RIGHT(CONCATENATE("00",MONTH(Hoja2!B747)),2),"/",RIGHT(CONCATENATE("00",YEAR(Hoja2!B747)),2)),"',",Hoja2!A747,",'",Hoja2!C747,"','",Hoja2!F747,"','",Hoja2!E747,"','",CONCATENATE(RIGHT(CONCATENATE("00",DAY(Hoja2!D747)),2),"/",RIGHT(CONCATENATE("00",MONTH(Hoja2!D747)),2),"/",RIGHT(CONCATENATE("00",YEAR(Hoja2!D747)),2)),"','",Hoja2!J747,"',","FALSE, 1,8);"), "")</f>
        <v>INSERT INTO seguimiento_oficios_recepcion_oficio(fecha_captura, folio_interno, no_oficio, dependencia_envia, firma, fecha_oficio, asunto, anexo, captura_id, estatus_id) VALUES ('28/01/13',789,'107','SPF/DA','MARGARITA MANZUR VILLANUEVA','25/01/13','SOL. ABONO EN CUENTA ',FALSE, 1,8);</v>
      </c>
    </row>
    <row r="748" spans="6:17">
      <c r="F748" t="str">
        <f>RIGHT(CONCATENATE("00",DAY(Hoja2!B748)),2)</f>
        <v>28</v>
      </c>
      <c r="G748" t="str">
        <f>CONCATENATE(RIGHT(CONCATENATE("00",DAY(Hoja2!B748)),2),"/",RIGHT(CONCATENATE("00",MONTH(Hoja2!B748)),2),"/",RIGHT(CONCATENATE("00",YEAR(Hoja2!B748)),2))</f>
        <v>28/01/13</v>
      </c>
      <c r="H748" t="str">
        <f>RIGHT(CONCATENATE("00",DAY(Hoja2!D748)),2)</f>
        <v>25</v>
      </c>
      <c r="I748" t="str">
        <f>CONCATENATE(RIGHT(CONCATENATE("00",DAY(Hoja2!D748)),2),"/",RIGHT(CONCATENATE("00",MONTH(Hoja2!D748)),2),"/",RIGHT(CONCATENATE("00",YEAR(Hoja2!D748)),2))</f>
        <v>25/01/13</v>
      </c>
      <c r="J748" t="str">
        <f>IF(LEN(Hoja2!J748)&gt;150,LEN(Hoja2!J748),"")</f>
        <v/>
      </c>
      <c r="K748" t="str">
        <f>IF(Hoja2!A748&lt;&gt;"", IF(Hoja2!B748&lt;&gt;"", IF(Hoja2!C748&lt;&gt;"", IF(Hoja2!D748&lt;&gt;"", IF(Hoja2!E748&lt;&gt;"", IF(Hoja2!F748&lt;&gt;"", IF(Hoja2!J748&lt;&gt;"","ok",""),""),""),""),""),""),"")</f>
        <v>ok</v>
      </c>
      <c r="L748" t="str">
        <f>IF(Hoja2!A748="'S/F'","--","")</f>
        <v/>
      </c>
      <c r="M748" t="str">
        <f>IF(LEN(Hoja2!C748)&gt;30,Hoja2!C748,"")</f>
        <v/>
      </c>
      <c r="O748" t="str">
        <f>IF(LEN(Hoja2!F748)&gt;110,LEN(Hoja2!F748),"")</f>
        <v/>
      </c>
      <c r="Q748" t="str">
        <f>IF(K748="ok",CONCATENATE(IF(Hoja2!A748="'S/F'","--",""),N748,"INSERT INTO seguimiento_oficios_recepcion_oficio(fecha_captura, folio_interno, no_oficio, dependencia_envia, firma, fecha_oficio, asunto, anexo, captura_id, estatus_id) VALUES ('",CONCATENATE(RIGHT(CONCATENATE("00",DAY(Hoja2!B748)),2),"/",RIGHT(CONCATENATE("00",MONTH(Hoja2!B748)),2),"/",RIGHT(CONCATENATE("00",YEAR(Hoja2!B748)),2)),"',",Hoja2!A748,",'",Hoja2!C748,"','",Hoja2!F748,"','",Hoja2!E748,"','",CONCATENATE(RIGHT(CONCATENATE("00",DAY(Hoja2!D748)),2),"/",RIGHT(CONCATENATE("00",MONTH(Hoja2!D748)),2),"/",RIGHT(CONCATENATE("00",YEAR(Hoja2!D748)),2)),"','",Hoja2!J748,"',","FALSE, 1,8);"), "")</f>
        <v>INSERT INTO seguimiento_oficios_recepcion_oficio(fecha_captura, folio_interno, no_oficio, dependencia_envia, firma, fecha_oficio, asunto, anexo, captura_id, estatus_id) VALUES ('28/01/13',790,'037','CERTT','ERIK JESUS ASCENCIO MARTINEZ','25/01/13','ENVIAN REPORTE DE COMPENSACION POR DESEMPEÑO',FALSE, 1,8);</v>
      </c>
    </row>
    <row r="749" spans="6:17">
      <c r="F749" t="str">
        <f>RIGHT(CONCATENATE("00",DAY(Hoja2!B749)),2)</f>
        <v>28</v>
      </c>
      <c r="G749" t="str">
        <f>CONCATENATE(RIGHT(CONCATENATE("00",DAY(Hoja2!B749)),2),"/",RIGHT(CONCATENATE("00",MONTH(Hoja2!B749)),2),"/",RIGHT(CONCATENATE("00",YEAR(Hoja2!B749)),2))</f>
        <v>28/01/13</v>
      </c>
      <c r="H749" t="str">
        <f>RIGHT(CONCATENATE("00",DAY(Hoja2!D749)),2)</f>
        <v>28</v>
      </c>
      <c r="I749" t="str">
        <f>CONCATENATE(RIGHT(CONCATENATE("00",DAY(Hoja2!D749)),2),"/",RIGHT(CONCATENATE("00",MONTH(Hoja2!D749)),2),"/",RIGHT(CONCATENATE("00",YEAR(Hoja2!D749)),2))</f>
        <v>28/01/13</v>
      </c>
      <c r="J749" t="str">
        <f>IF(LEN(Hoja2!J749)&gt;150,LEN(Hoja2!J749),"")</f>
        <v/>
      </c>
      <c r="K749" t="str">
        <f>IF(Hoja2!A749&lt;&gt;"", IF(Hoja2!B749&lt;&gt;"", IF(Hoja2!C749&lt;&gt;"", IF(Hoja2!D749&lt;&gt;"", IF(Hoja2!E749&lt;&gt;"", IF(Hoja2!F749&lt;&gt;"", IF(Hoja2!J749&lt;&gt;"","ok",""),""),""),""),""),""),"")</f>
        <v>ok</v>
      </c>
      <c r="L749" t="str">
        <f>IF(Hoja2!A749="'S/F'","--","")</f>
        <v/>
      </c>
      <c r="M749" t="str">
        <f>IF(LEN(Hoja2!C749)&gt;30,Hoja2!C749,"")</f>
        <v/>
      </c>
      <c r="O749" t="str">
        <f>IF(LEN(Hoja2!F749)&gt;110,LEN(Hoja2!F749),"")</f>
        <v/>
      </c>
      <c r="Q749" t="str">
        <f>IF(K749="ok",CONCATENATE(IF(Hoja2!A749="'S/F'","--",""),N749,"INSERT INTO seguimiento_oficios_recepcion_oficio(fecha_captura, folio_interno, no_oficio, dependencia_envia, firma, fecha_oficio, asunto, anexo, captura_id, estatus_id) VALUES ('",CONCATENATE(RIGHT(CONCATENATE("00",DAY(Hoja2!B749)),2),"/",RIGHT(CONCATENATE("00",MONTH(Hoja2!B749)),2),"/",RIGHT(CONCATENATE("00",YEAR(Hoja2!B749)),2)),"',",Hoja2!A749,",'",Hoja2!C749,"','",Hoja2!F749,"','",Hoja2!E749,"','",CONCATENATE(RIGHT(CONCATENATE("00",DAY(Hoja2!D749)),2),"/",RIGHT(CONCATENATE("00",MONTH(Hoja2!D749)),2),"/",RIGHT(CONCATENATE("00",YEAR(Hoja2!D749)),2)),"','",Hoja2!J749,"',","FALSE, 1,8);"), "")</f>
        <v>INSERT INTO seguimiento_oficios_recepcion_oficio(fecha_captura, folio_interno, no_oficio, dependencia_envia, firma, fecha_oficio, asunto, anexo, captura_id, estatus_id) VALUES ('28/01/13',791,'S/N','SA/DP','MARIA ENRIQUETA RUIZ DIAZ ','28/01/13','SOL. EL DIA 30 DE ENERO A CUENTA DE VACACIONES EXTRAORDINARIAS',FALSE, 1,8);</v>
      </c>
    </row>
    <row r="750" spans="6:17">
      <c r="F750" t="str">
        <f>RIGHT(CONCATENATE("00",DAY(Hoja2!B750)),2)</f>
        <v>28</v>
      </c>
      <c r="G750" t="str">
        <f>CONCATENATE(RIGHT(CONCATENATE("00",DAY(Hoja2!B750)),2),"/",RIGHT(CONCATENATE("00",MONTH(Hoja2!B750)),2),"/",RIGHT(CONCATENATE("00",YEAR(Hoja2!B750)),2))</f>
        <v>28/01/13</v>
      </c>
      <c r="H750" t="str">
        <f>RIGHT(CONCATENATE("00",DAY(Hoja2!D750)),2)</f>
        <v>25</v>
      </c>
      <c r="I750" t="str">
        <f>CONCATENATE(RIGHT(CONCATENATE("00",DAY(Hoja2!D750)),2),"/",RIGHT(CONCATENATE("00",MONTH(Hoja2!D750)),2),"/",RIGHT(CONCATENATE("00",YEAR(Hoja2!D750)),2))</f>
        <v>25/01/13</v>
      </c>
      <c r="J750" t="str">
        <f>IF(LEN(Hoja2!J750)&gt;150,LEN(Hoja2!J750),"")</f>
        <v/>
      </c>
      <c r="K750" t="str">
        <f>IF(Hoja2!A750&lt;&gt;"", IF(Hoja2!B750&lt;&gt;"", IF(Hoja2!C750&lt;&gt;"", IF(Hoja2!D750&lt;&gt;"", IF(Hoja2!E750&lt;&gt;"", IF(Hoja2!F750&lt;&gt;"", IF(Hoja2!J750&lt;&gt;"","ok",""),""),""),""),""),""),"")</f>
        <v>ok</v>
      </c>
      <c r="L750" t="str">
        <f>IF(Hoja2!A750="'S/F'","--","")</f>
        <v/>
      </c>
      <c r="M750" t="str">
        <f>IF(LEN(Hoja2!C750)&gt;30,Hoja2!C750,"")</f>
        <v/>
      </c>
      <c r="O750" t="str">
        <f>IF(LEN(Hoja2!F750)&gt;110,LEN(Hoja2!F750),"")</f>
        <v/>
      </c>
      <c r="Q750" t="str">
        <f>IF(K750="ok",CONCATENATE(IF(Hoja2!A750="'S/F'","--",""),N750,"INSERT INTO seguimiento_oficios_recepcion_oficio(fecha_captura, folio_interno, no_oficio, dependencia_envia, firma, fecha_oficio, asunto, anexo, captura_id, estatus_id) VALUES ('",CONCATENATE(RIGHT(CONCATENATE("00",DAY(Hoja2!B750)),2),"/",RIGHT(CONCATENATE("00",MONTH(Hoja2!B750)),2),"/",RIGHT(CONCATENATE("00",YEAR(Hoja2!B750)),2)),"',",Hoja2!A750,",'",Hoja2!C750,"','",Hoja2!F750,"','",Hoja2!E750,"','",CONCATENATE(RIGHT(CONCATENATE("00",DAY(Hoja2!D750)),2),"/",RIGHT(CONCATENATE("00",MONTH(Hoja2!D750)),2),"/",RIGHT(CONCATENATE("00",YEAR(Hoja2!D750)),2)),"','",Hoja2!J750,"',","FALSE, 1,8);"), "")</f>
        <v>INSERT INTO seguimiento_oficios_recepcion_oficio(fecha_captura, folio_interno, no_oficio, dependencia_envia, firma, fecha_oficio, asunto, anexo, captura_id, estatus_id) VALUES ('28/01/13',792,'004','CGAJ/DAIG','FABIOLA MARIA LARA SOSA','25/01/13','CARTA COMPROMISO',FALSE, 1,8);</v>
      </c>
    </row>
    <row r="751" spans="6:17">
      <c r="F751" t="str">
        <f>RIGHT(CONCATENATE("00",DAY(Hoja2!B751)),2)</f>
        <v>28</v>
      </c>
      <c r="G751" t="str">
        <f>CONCATENATE(RIGHT(CONCATENATE("00",DAY(Hoja2!B751)),2),"/",RIGHT(CONCATENATE("00",MONTH(Hoja2!B751)),2),"/",RIGHT(CONCATENATE("00",YEAR(Hoja2!B751)),2))</f>
        <v>28/01/13</v>
      </c>
      <c r="H751" t="str">
        <f>RIGHT(CONCATENATE("00",DAY(Hoja2!D751)),2)</f>
        <v>25</v>
      </c>
      <c r="I751" t="str">
        <f>CONCATENATE(RIGHT(CONCATENATE("00",DAY(Hoja2!D751)),2),"/",RIGHT(CONCATENATE("00",MONTH(Hoja2!D751)),2),"/",RIGHT(CONCATENATE("00",YEAR(Hoja2!D751)),2))</f>
        <v>25/01/13</v>
      </c>
      <c r="J751" t="str">
        <f>IF(LEN(Hoja2!J751)&gt;150,LEN(Hoja2!J751),"")</f>
        <v/>
      </c>
      <c r="K751" t="str">
        <f>IF(Hoja2!A751&lt;&gt;"", IF(Hoja2!B751&lt;&gt;"", IF(Hoja2!C751&lt;&gt;"", IF(Hoja2!D751&lt;&gt;"", IF(Hoja2!E751&lt;&gt;"", IF(Hoja2!F751&lt;&gt;"", IF(Hoja2!J751&lt;&gt;"","ok",""),""),""),""),""),""),"")</f>
        <v>ok</v>
      </c>
      <c r="L751" t="str">
        <f>IF(Hoja2!A751="'S/F'","--","")</f>
        <v/>
      </c>
      <c r="M751" t="str">
        <f>IF(LEN(Hoja2!C751)&gt;30,Hoja2!C751,"")</f>
        <v/>
      </c>
      <c r="O751" t="str">
        <f>IF(LEN(Hoja2!F751)&gt;110,LEN(Hoja2!F751),"")</f>
        <v/>
      </c>
      <c r="Q751" t="str">
        <f>IF(K751="ok",CONCATENATE(IF(Hoja2!A751="'S/F'","--",""),N751,"INSERT INTO seguimiento_oficios_recepcion_oficio(fecha_captura, folio_interno, no_oficio, dependencia_envia, firma, fecha_oficio, asunto, anexo, captura_id, estatus_id) VALUES ('",CONCATENATE(RIGHT(CONCATENATE("00",DAY(Hoja2!B751)),2),"/",RIGHT(CONCATENATE("00",MONTH(Hoja2!B751)),2),"/",RIGHT(CONCATENATE("00",YEAR(Hoja2!B751)),2)),"',",Hoja2!A751,",'",Hoja2!C751,"','",Hoja2!F751,"','",Hoja2!E751,"','",CONCATENATE(RIGHT(CONCATENATE("00",DAY(Hoja2!D751)),2),"/",RIGHT(CONCATENATE("00",MONTH(Hoja2!D751)),2),"/",RIGHT(CONCATENATE("00",YEAR(Hoja2!D751)),2)),"','",Hoja2!J751,"',","FALSE, 1,8);"), "")</f>
        <v>INSERT INTO seguimiento_oficios_recepcion_oficio(fecha_captura, folio_interno, no_oficio, dependencia_envia, firma, fecha_oficio, asunto, anexo, captura_id, estatus_id) VALUES ('28/01/13',793,'003','CGAJ/DAIG','FABIOLA MARIA LARA SOSA','25/01/13','SOL. DOTACION DE COMBUSTIBLE POR LA CANTIDAD DE $19,952 DEL MES DE ENERO',FALSE, 1,8);</v>
      </c>
    </row>
    <row r="752" spans="6:17">
      <c r="F752" t="str">
        <f>RIGHT(CONCATENATE("00",DAY(Hoja2!B752)),2)</f>
        <v>28</v>
      </c>
      <c r="G752" t="str">
        <f>CONCATENATE(RIGHT(CONCATENATE("00",DAY(Hoja2!B752)),2),"/",RIGHT(CONCATENATE("00",MONTH(Hoja2!B752)),2),"/",RIGHT(CONCATENATE("00",YEAR(Hoja2!B752)),2))</f>
        <v>28/01/13</v>
      </c>
      <c r="H752" t="str">
        <f>RIGHT(CONCATENATE("00",DAY(Hoja2!D752)),2)</f>
        <v>25</v>
      </c>
      <c r="I752" t="str">
        <f>CONCATENATE(RIGHT(CONCATENATE("00",DAY(Hoja2!D752)),2),"/",RIGHT(CONCATENATE("00",MONTH(Hoja2!D752)),2),"/",RIGHT(CONCATENATE("00",YEAR(Hoja2!D752)),2))</f>
        <v>25/01/13</v>
      </c>
      <c r="J752" t="str">
        <f>IF(LEN(Hoja2!J752)&gt;150,LEN(Hoja2!J752),"")</f>
        <v/>
      </c>
      <c r="K752" t="str">
        <f>IF(Hoja2!A752&lt;&gt;"", IF(Hoja2!B752&lt;&gt;"", IF(Hoja2!C752&lt;&gt;"", IF(Hoja2!D752&lt;&gt;"", IF(Hoja2!E752&lt;&gt;"", IF(Hoja2!F752&lt;&gt;"", IF(Hoja2!J752&lt;&gt;"","ok",""),""),""),""),""),""),"")</f>
        <v>ok</v>
      </c>
      <c r="L752" t="str">
        <f>IF(Hoja2!A752="'S/F'","--","")</f>
        <v/>
      </c>
      <c r="M752" t="str">
        <f>IF(LEN(Hoja2!C752)&gt;30,Hoja2!C752,"")</f>
        <v/>
      </c>
      <c r="O752" t="str">
        <f>IF(LEN(Hoja2!F752)&gt;110,LEN(Hoja2!F752),"")</f>
        <v/>
      </c>
      <c r="Q752" t="str">
        <f>IF(K752="ok",CONCATENATE(IF(Hoja2!A752="'S/F'","--",""),N752,"INSERT INTO seguimiento_oficios_recepcion_oficio(fecha_captura, folio_interno, no_oficio, dependencia_envia, firma, fecha_oficio, asunto, anexo, captura_id, estatus_id) VALUES ('",CONCATENATE(RIGHT(CONCATENATE("00",DAY(Hoja2!B752)),2),"/",RIGHT(CONCATENATE("00",MONTH(Hoja2!B752)),2),"/",RIGHT(CONCATENATE("00",YEAR(Hoja2!B752)),2)),"',",Hoja2!A752,",'",Hoja2!C752,"','",Hoja2!F752,"','",Hoja2!E752,"','",CONCATENATE(RIGHT(CONCATENATE("00",DAY(Hoja2!D752)),2),"/",RIGHT(CONCATENATE("00",MONTH(Hoja2!D752)),2),"/",RIGHT(CONCATENATE("00",YEAR(Hoja2!D752)),2)),"','",Hoja2!J752,"',","FALSE, 1,8);"), "")</f>
        <v>INSERT INTO seguimiento_oficios_recepcion_oficio(fecha_captura, folio_interno, no_oficio, dependencia_envia, firma, fecha_oficio, asunto, anexo, captura_id, estatus_id) VALUES ('28/01/13',794,'135','CEAS','GUILLERMO CORTAZAR GUTIERREZ','25/01/13','SOL. INTERVENCION PARA SELLAR TODA LA CORRESPONDENCIA POR QUE SE PERDIERON DOCUMENTOS ORIGINALE EN EL AREA DE NOMBRAMIENTO',FALSE, 1,8);</v>
      </c>
    </row>
    <row r="753" spans="6:17">
      <c r="F753" t="str">
        <f>RIGHT(CONCATENATE("00",DAY(Hoja2!B753)),2)</f>
        <v>28</v>
      </c>
      <c r="G753" t="str">
        <f>CONCATENATE(RIGHT(CONCATENATE("00",DAY(Hoja2!B753)),2),"/",RIGHT(CONCATENATE("00",MONTH(Hoja2!B753)),2),"/",RIGHT(CONCATENATE("00",YEAR(Hoja2!B753)),2))</f>
        <v>28/01/13</v>
      </c>
      <c r="H753" t="str">
        <f>RIGHT(CONCATENATE("00",DAY(Hoja2!D753)),2)</f>
        <v>25</v>
      </c>
      <c r="I753" t="str">
        <f>CONCATENATE(RIGHT(CONCATENATE("00",DAY(Hoja2!D753)),2),"/",RIGHT(CONCATENATE("00",MONTH(Hoja2!D753)),2),"/",RIGHT(CONCATENATE("00",YEAR(Hoja2!D753)),2))</f>
        <v>25/01/13</v>
      </c>
      <c r="J753" t="str">
        <f>IF(LEN(Hoja2!J753)&gt;150,LEN(Hoja2!J753),"")</f>
        <v/>
      </c>
      <c r="K753" t="str">
        <f>IF(Hoja2!A753&lt;&gt;"", IF(Hoja2!B753&lt;&gt;"", IF(Hoja2!C753&lt;&gt;"", IF(Hoja2!D753&lt;&gt;"", IF(Hoja2!E753&lt;&gt;"", IF(Hoja2!F753&lt;&gt;"", IF(Hoja2!J753&lt;&gt;"","ok",""),""),""),""),""),""),"")</f>
        <v>ok</v>
      </c>
      <c r="L753" t="str">
        <f>IF(Hoja2!A753="'S/F'","--","")</f>
        <v/>
      </c>
      <c r="M753" t="str">
        <f>IF(LEN(Hoja2!C753)&gt;30,Hoja2!C753,"")</f>
        <v/>
      </c>
      <c r="O753" t="str">
        <f>IF(LEN(Hoja2!F753)&gt;110,LEN(Hoja2!F753),"")</f>
        <v/>
      </c>
      <c r="Q753" t="str">
        <f>IF(K753="ok",CONCATENATE(IF(Hoja2!A753="'S/F'","--",""),N753,"INSERT INTO seguimiento_oficios_recepcion_oficio(fecha_captura, folio_interno, no_oficio, dependencia_envia, firma, fecha_oficio, asunto, anexo, captura_id, estatus_id) VALUES ('",CONCATENATE(RIGHT(CONCATENATE("00",DAY(Hoja2!B753)),2),"/",RIGHT(CONCATENATE("00",MONTH(Hoja2!B753)),2),"/",RIGHT(CONCATENATE("00",YEAR(Hoja2!B753)),2)),"',",Hoja2!A753,",'",Hoja2!C753,"','",Hoja2!F753,"','",Hoja2!E753,"','",CONCATENATE(RIGHT(CONCATENATE("00",DAY(Hoja2!D753)),2),"/",RIGHT(CONCATENATE("00",MONTH(Hoja2!D753)),2),"/",RIGHT(CONCATENATE("00",YEAR(Hoja2!D753)),2)),"','",Hoja2!J753,"',","FALSE, 1,8);"), "")</f>
        <v>INSERT INTO seguimiento_oficios_recepcion_oficio(fecha_captura, folio_interno, no_oficio, dependencia_envia, firma, fecha_oficio, asunto, anexo, captura_id, estatus_id) VALUES ('28/01/13',795,'230','SRIA. DE CONT.','MARTHA PATRICIA JIMENEZ OROPEZA','25/01/13','ENVIAN RECONOCIMIENTO DE FIRMAS',FALSE, 1,8);</v>
      </c>
    </row>
    <row r="754" spans="6:17">
      <c r="F754" t="str">
        <f>RIGHT(CONCATENATE("00",DAY(Hoja2!B754)),2)</f>
        <v>28</v>
      </c>
      <c r="G754" t="str">
        <f>CONCATENATE(RIGHT(CONCATENATE("00",DAY(Hoja2!B754)),2),"/",RIGHT(CONCATENATE("00",MONTH(Hoja2!B754)),2),"/",RIGHT(CONCATENATE("00",YEAR(Hoja2!B754)),2))</f>
        <v>28/01/13</v>
      </c>
      <c r="H754" t="str">
        <f>RIGHT(CONCATENATE("00",DAY(Hoja2!D754)),2)</f>
        <v>28</v>
      </c>
      <c r="I754" t="str">
        <f>CONCATENATE(RIGHT(CONCATENATE("00",DAY(Hoja2!D754)),2),"/",RIGHT(CONCATENATE("00",MONTH(Hoja2!D754)),2),"/",RIGHT(CONCATENATE("00",YEAR(Hoja2!D754)),2))</f>
        <v>28/01/13</v>
      </c>
      <c r="J754" t="str">
        <f>IF(LEN(Hoja2!J754)&gt;150,LEN(Hoja2!J754),"")</f>
        <v/>
      </c>
      <c r="K754" t="str">
        <f>IF(Hoja2!A754&lt;&gt;"", IF(Hoja2!B754&lt;&gt;"", IF(Hoja2!C754&lt;&gt;"", IF(Hoja2!D754&lt;&gt;"", IF(Hoja2!E754&lt;&gt;"", IF(Hoja2!F754&lt;&gt;"", IF(Hoja2!J754&lt;&gt;"","ok",""),""),""),""),""),""),"")</f>
        <v>ok</v>
      </c>
      <c r="L754" t="str">
        <f>IF(Hoja2!A754="'S/F'","--","")</f>
        <v/>
      </c>
      <c r="M754" t="str">
        <f>IF(LEN(Hoja2!C754)&gt;30,Hoja2!C754,"")</f>
        <v/>
      </c>
      <c r="O754" t="str">
        <f>IF(LEN(Hoja2!F754)&gt;110,LEN(Hoja2!F754),"")</f>
        <v/>
      </c>
      <c r="Q754" t="str">
        <f>IF(K754="ok",CONCATENATE(IF(Hoja2!A754="'S/F'","--",""),N754,"INSERT INTO seguimiento_oficios_recepcion_oficio(fecha_captura, folio_interno, no_oficio, dependencia_envia, firma, fecha_oficio, asunto, anexo, captura_id, estatus_id) VALUES ('",CONCATENATE(RIGHT(CONCATENATE("00",DAY(Hoja2!B754)),2),"/",RIGHT(CONCATENATE("00",MONTH(Hoja2!B754)),2),"/",RIGHT(CONCATENATE("00",YEAR(Hoja2!B754)),2)),"',",Hoja2!A754,",'",Hoja2!C754,"','",Hoja2!F754,"','",Hoja2!E754,"','",CONCATENATE(RIGHT(CONCATENATE("00",DAY(Hoja2!D754)),2),"/",RIGHT(CONCATENATE("00",MONTH(Hoja2!D754)),2),"/",RIGHT(CONCATENATE("00",YEAR(Hoja2!D754)),2)),"','",Hoja2!J754,"',","FALSE, 1,8);"), "")</f>
        <v>INSERT INTO seguimiento_oficios_recepcion_oficio(fecha_captura, folio_interno, no_oficio, dependencia_envia, firma, fecha_oficio, asunto, anexo, captura_id, estatus_id) VALUES ('28/01/13',796,'S/N','AZAFRAN','IGNACIO JESUS ROMERO ','28/01/13','SOL. SALON BOUGAMBILIAS PARA EL 22 DE JUNIO',FALSE, 1,8);</v>
      </c>
    </row>
    <row r="755" spans="6:17">
      <c r="F755" t="str">
        <f>RIGHT(CONCATENATE("00",DAY(Hoja2!B755)),2)</f>
        <v>28</v>
      </c>
      <c r="G755" t="str">
        <f>CONCATENATE(RIGHT(CONCATENATE("00",DAY(Hoja2!B755)),2),"/",RIGHT(CONCATENATE("00",MONTH(Hoja2!B755)),2),"/",RIGHT(CONCATENATE("00",YEAR(Hoja2!B755)),2))</f>
        <v>28/01/13</v>
      </c>
      <c r="H755" t="str">
        <f>RIGHT(CONCATENATE("00",DAY(Hoja2!D755)),2)</f>
        <v>28</v>
      </c>
      <c r="I755" t="str">
        <f>CONCATENATE(RIGHT(CONCATENATE("00",DAY(Hoja2!D755)),2),"/",RIGHT(CONCATENATE("00",MONTH(Hoja2!D755)),2),"/",RIGHT(CONCATENATE("00",YEAR(Hoja2!D755)),2))</f>
        <v>28/01/13</v>
      </c>
      <c r="J755" t="str">
        <f>IF(LEN(Hoja2!J755)&gt;150,LEN(Hoja2!J755),"")</f>
        <v/>
      </c>
      <c r="K755" t="str">
        <f>IF(Hoja2!A755&lt;&gt;"", IF(Hoja2!B755&lt;&gt;"", IF(Hoja2!C755&lt;&gt;"", IF(Hoja2!D755&lt;&gt;"", IF(Hoja2!E755&lt;&gt;"", IF(Hoja2!F755&lt;&gt;"", IF(Hoja2!J755&lt;&gt;"","ok",""),""),""),""),""),""),"")</f>
        <v>ok</v>
      </c>
      <c r="L755" t="str">
        <f>IF(Hoja2!A755="'S/F'","--","")</f>
        <v/>
      </c>
      <c r="M755" t="str">
        <f>IF(LEN(Hoja2!C755)&gt;30,Hoja2!C755,"")</f>
        <v/>
      </c>
      <c r="O755" t="str">
        <f>IF(LEN(Hoja2!F755)&gt;110,LEN(Hoja2!F755),"")</f>
        <v/>
      </c>
      <c r="Q755" t="str">
        <f>IF(K755="ok",CONCATENATE(IF(Hoja2!A755="'S/F'","--",""),N755,"INSERT INTO seguimiento_oficios_recepcion_oficio(fecha_captura, folio_interno, no_oficio, dependencia_envia, firma, fecha_oficio, asunto, anexo, captura_id, estatus_id) VALUES ('",CONCATENATE(RIGHT(CONCATENATE("00",DAY(Hoja2!B755)),2),"/",RIGHT(CONCATENATE("00",MONTH(Hoja2!B755)),2),"/",RIGHT(CONCATENATE("00",YEAR(Hoja2!B755)),2)),"',",Hoja2!A755,",'",Hoja2!C755,"','",Hoja2!F755,"','",Hoja2!E755,"','",CONCATENATE(RIGHT(CONCATENATE("00",DAY(Hoja2!D755)),2),"/",RIGHT(CONCATENATE("00",MONTH(Hoja2!D755)),2),"/",RIGHT(CONCATENATE("00",YEAR(Hoja2!D755)),2)),"','",Hoja2!J755,"',","FALSE, 1,8);"), "")</f>
        <v>INSERT INTO seguimiento_oficios_recepcion_oficio(fecha_captura, folio_interno, no_oficio, dependencia_envia, firma, fecha_oficio, asunto, anexo, captura_id, estatus_id) VALUES ('28/01/13',797,'S/N','IEC','GERTRUDIS ZURITA CORNELIO','28/01/13','SOL. CERTIFICACION DEL DRH PARA TRAMITES DE JUBILACION',FALSE, 1,8);</v>
      </c>
    </row>
    <row r="756" spans="6:17">
      <c r="F756" t="str">
        <f>RIGHT(CONCATENATE("00",DAY(Hoja2!B756)),2)</f>
        <v>28</v>
      </c>
      <c r="G756" t="str">
        <f>CONCATENATE(RIGHT(CONCATENATE("00",DAY(Hoja2!B756)),2),"/",RIGHT(CONCATENATE("00",MONTH(Hoja2!B756)),2),"/",RIGHT(CONCATENATE("00",YEAR(Hoja2!B756)),2))</f>
        <v>28/01/13</v>
      </c>
      <c r="H756" t="str">
        <f>RIGHT(CONCATENATE("00",DAY(Hoja2!D756)),2)</f>
        <v>28</v>
      </c>
      <c r="I756" t="str">
        <f>CONCATENATE(RIGHT(CONCATENATE("00",DAY(Hoja2!D756)),2),"/",RIGHT(CONCATENATE("00",MONTH(Hoja2!D756)),2),"/",RIGHT(CONCATENATE("00",YEAR(Hoja2!D756)),2))</f>
        <v>28/01/13</v>
      </c>
      <c r="J756" t="str">
        <f>IF(LEN(Hoja2!J756)&gt;150,LEN(Hoja2!J756),"")</f>
        <v/>
      </c>
      <c r="K756" t="str">
        <f>IF(Hoja2!A756&lt;&gt;"", IF(Hoja2!B756&lt;&gt;"", IF(Hoja2!C756&lt;&gt;"", IF(Hoja2!D756&lt;&gt;"", IF(Hoja2!E756&lt;&gt;"", IF(Hoja2!F756&lt;&gt;"", IF(Hoja2!J756&lt;&gt;"","ok",""),""),""),""),""),""),"")</f>
        <v>ok</v>
      </c>
      <c r="L756" t="str">
        <f>IF(Hoja2!A756="'S/F'","--","")</f>
        <v/>
      </c>
      <c r="M756" t="str">
        <f>IF(LEN(Hoja2!C756)&gt;30,Hoja2!C756,"")</f>
        <v/>
      </c>
      <c r="O756" t="str">
        <f>IF(LEN(Hoja2!F756)&gt;110,LEN(Hoja2!F756),"")</f>
        <v/>
      </c>
      <c r="Q756" t="str">
        <f>IF(K756="ok",CONCATENATE(IF(Hoja2!A756="'S/F'","--",""),N756,"INSERT INTO seguimiento_oficios_recepcion_oficio(fecha_captura, folio_interno, no_oficio, dependencia_envia, firma, fecha_oficio, asunto, anexo, captura_id, estatus_id) VALUES ('",CONCATENATE(RIGHT(CONCATENATE("00",DAY(Hoja2!B756)),2),"/",RIGHT(CONCATENATE("00",MONTH(Hoja2!B756)),2),"/",RIGHT(CONCATENATE("00",YEAR(Hoja2!B756)),2)),"',",Hoja2!A756,",'",Hoja2!C756,"','",Hoja2!F756,"','",Hoja2!E756,"','",CONCATENATE(RIGHT(CONCATENATE("00",DAY(Hoja2!D756)),2),"/",RIGHT(CONCATENATE("00",MONTH(Hoja2!D756)),2),"/",RIGHT(CONCATENATE("00",YEAR(Hoja2!D756)),2)),"','",Hoja2!J756,"',","FALSE, 1,8);"), "")</f>
        <v>INSERT INTO seguimiento_oficios_recepcion_oficio(fecha_captura, folio_interno, no_oficio, dependencia_envia, firma, fecha_oficio, asunto, anexo, captura_id, estatus_id) VALUES ('28/01/13',798,'S/N','PARTICULAR','FELICITAS VAZQUEZ ANDRADE','28/01/13','SOL. ESTACIONAMIENTO 1 PARQUE TABASCO PARA EL 02 DE MARZO',FALSE, 1,8);</v>
      </c>
    </row>
    <row r="757" spans="6:17">
      <c r="F757" t="str">
        <f>RIGHT(CONCATENATE("00",DAY(Hoja2!B757)),2)</f>
        <v>28</v>
      </c>
      <c r="G757" t="str">
        <f>CONCATENATE(RIGHT(CONCATENATE("00",DAY(Hoja2!B757)),2),"/",RIGHT(CONCATENATE("00",MONTH(Hoja2!B757)),2),"/",RIGHT(CONCATENATE("00",YEAR(Hoja2!B757)),2))</f>
        <v>28/01/13</v>
      </c>
      <c r="H757" t="str">
        <f>RIGHT(CONCATENATE("00",DAY(Hoja2!D757)),2)</f>
        <v>28</v>
      </c>
      <c r="I757" t="str">
        <f>CONCATENATE(RIGHT(CONCATENATE("00",DAY(Hoja2!D757)),2),"/",RIGHT(CONCATENATE("00",MONTH(Hoja2!D757)),2),"/",RIGHT(CONCATENATE("00",YEAR(Hoja2!D757)),2))</f>
        <v>28/01/13</v>
      </c>
      <c r="J757" t="str">
        <f>IF(LEN(Hoja2!J757)&gt;150,LEN(Hoja2!J757),"")</f>
        <v/>
      </c>
      <c r="K757" t="str">
        <f>IF(Hoja2!A757&lt;&gt;"", IF(Hoja2!B757&lt;&gt;"", IF(Hoja2!C757&lt;&gt;"", IF(Hoja2!D757&lt;&gt;"", IF(Hoja2!E757&lt;&gt;"", IF(Hoja2!F757&lt;&gt;"", IF(Hoja2!J757&lt;&gt;"","ok",""),""),""),""),""),""),"")</f>
        <v>ok</v>
      </c>
      <c r="L757" t="str">
        <f>IF(Hoja2!A757="'S/F'","--","")</f>
        <v/>
      </c>
      <c r="M757" t="str">
        <f>IF(LEN(Hoja2!C757)&gt;30,Hoja2!C757,"")</f>
        <v/>
      </c>
      <c r="O757" t="str">
        <f>IF(LEN(Hoja2!F757)&gt;110,LEN(Hoja2!F757),"")</f>
        <v/>
      </c>
      <c r="Q757" t="str">
        <f>IF(K757="ok",CONCATENATE(IF(Hoja2!A757="'S/F'","--",""),N757,"INSERT INTO seguimiento_oficios_recepcion_oficio(fecha_captura, folio_interno, no_oficio, dependencia_envia, firma, fecha_oficio, asunto, anexo, captura_id, estatus_id) VALUES ('",CONCATENATE(RIGHT(CONCATENATE("00",DAY(Hoja2!B757)),2),"/",RIGHT(CONCATENATE("00",MONTH(Hoja2!B757)),2),"/",RIGHT(CONCATENATE("00",YEAR(Hoja2!B757)),2)),"',",Hoja2!A757,",'",Hoja2!C757,"','",Hoja2!F757,"','",Hoja2!E757,"','",CONCATENATE(RIGHT(CONCATENATE("00",DAY(Hoja2!D757)),2),"/",RIGHT(CONCATENATE("00",MONTH(Hoja2!D757)),2),"/",RIGHT(CONCATENATE("00",YEAR(Hoja2!D757)),2)),"','",Hoja2!J757,"',","FALSE, 1,8);"), "")</f>
        <v>INSERT INTO seguimiento_oficios_recepcion_oficio(fecha_captura, folio_interno, no_oficio, dependencia_envia, firma, fecha_oficio, asunto, anexo, captura_id, estatus_id) VALUES ('28/01/13',799,'S/N','PARTICULAR','FELICITAS VAZQUEZ ANDRADE','28/01/13','SOL.POSPONER FECHA DEL EVENTO PARA EL 30 DE ENERO DE RICARDO MONTANER',FALSE, 1,8);</v>
      </c>
    </row>
    <row r="758" spans="6:17">
      <c r="F758" t="str">
        <f>RIGHT(CONCATENATE("00",DAY(Hoja2!B758)),2)</f>
        <v>28</v>
      </c>
      <c r="G758" t="str">
        <f>CONCATENATE(RIGHT(CONCATENATE("00",DAY(Hoja2!B758)),2),"/",RIGHT(CONCATENATE("00",MONTH(Hoja2!B758)),2),"/",RIGHT(CONCATENATE("00",YEAR(Hoja2!B758)),2))</f>
        <v>28/01/13</v>
      </c>
      <c r="H758" t="str">
        <f>RIGHT(CONCATENATE("00",DAY(Hoja2!D758)),2)</f>
        <v>28</v>
      </c>
      <c r="I758" t="str">
        <f>CONCATENATE(RIGHT(CONCATENATE("00",DAY(Hoja2!D758)),2),"/",RIGHT(CONCATENATE("00",MONTH(Hoja2!D758)),2),"/",RIGHT(CONCATENATE("00",YEAR(Hoja2!D758)),2))</f>
        <v>28/01/13</v>
      </c>
      <c r="J758" t="str">
        <f>IF(LEN(Hoja2!J758)&gt;150,LEN(Hoja2!J758),"")</f>
        <v/>
      </c>
      <c r="K758" t="str">
        <f>IF(Hoja2!A758&lt;&gt;"", IF(Hoja2!B758&lt;&gt;"", IF(Hoja2!C758&lt;&gt;"", IF(Hoja2!D758&lt;&gt;"", IF(Hoja2!E758&lt;&gt;"", IF(Hoja2!F758&lt;&gt;"", IF(Hoja2!J758&lt;&gt;"","ok",""),""),""),""),""),""),"")</f>
        <v>ok</v>
      </c>
      <c r="L758" t="str">
        <f>IF(Hoja2!A758="'S/F'","--","")</f>
        <v/>
      </c>
      <c r="M758" t="str">
        <f>IF(LEN(Hoja2!C758)&gt;30,Hoja2!C758,"")</f>
        <v/>
      </c>
      <c r="O758" t="str">
        <f>IF(LEN(Hoja2!F758)&gt;110,LEN(Hoja2!F758),"")</f>
        <v/>
      </c>
      <c r="Q758" t="str">
        <f>IF(K758="ok",CONCATENATE(IF(Hoja2!A758="'S/F'","--",""),N758,"INSERT INTO seguimiento_oficios_recepcion_oficio(fecha_captura, folio_interno, no_oficio, dependencia_envia, firma, fecha_oficio, asunto, anexo, captura_id, estatus_id) VALUES ('",CONCATENATE(RIGHT(CONCATENATE("00",DAY(Hoja2!B758)),2),"/",RIGHT(CONCATENATE("00",MONTH(Hoja2!B758)),2),"/",RIGHT(CONCATENATE("00",YEAR(Hoja2!B758)),2)),"',",Hoja2!A758,",'",Hoja2!C758,"','",Hoja2!F758,"','",Hoja2!E758,"','",CONCATENATE(RIGHT(CONCATENATE("00",DAY(Hoja2!D758)),2),"/",RIGHT(CONCATENATE("00",MONTH(Hoja2!D758)),2),"/",RIGHT(CONCATENATE("00",YEAR(Hoja2!D758)),2)),"','",Hoja2!J758,"',","FALSE, 1,8);"), "")</f>
        <v>INSERT INTO seguimiento_oficios_recepcion_oficio(fecha_captura, folio_interno, no_oficio, dependencia_envia, firma, fecha_oficio, asunto, anexo, captura_id, estatus_id) VALUES ('28/01/13',800,'S/N','PARTICULAR','FELICITAS VAZQUEZ ANDRADE','28/01/13','SOL. CENTRO CONVENCIONES PARA EL 21 DE ABRIL CONCIERTO RICARDO MONTANER',FALSE, 1,8);</v>
      </c>
    </row>
    <row r="759" spans="6:17">
      <c r="F759" t="str">
        <f>RIGHT(CONCATENATE("00",DAY(Hoja2!B759)),2)</f>
        <v>28</v>
      </c>
      <c r="G759" t="str">
        <f>CONCATENATE(RIGHT(CONCATENATE("00",DAY(Hoja2!B759)),2),"/",RIGHT(CONCATENATE("00",MONTH(Hoja2!B759)),2),"/",RIGHT(CONCATENATE("00",YEAR(Hoja2!B759)),2))</f>
        <v>28/01/13</v>
      </c>
      <c r="H759" t="str">
        <f>RIGHT(CONCATENATE("00",DAY(Hoja2!D759)),2)</f>
        <v>28</v>
      </c>
      <c r="I759" t="str">
        <f>CONCATENATE(RIGHT(CONCATENATE("00",DAY(Hoja2!D759)),2),"/",RIGHT(CONCATENATE("00",MONTH(Hoja2!D759)),2),"/",RIGHT(CONCATENATE("00",YEAR(Hoja2!D759)),2))</f>
        <v>28/01/13</v>
      </c>
      <c r="J759" t="str">
        <f>IF(LEN(Hoja2!J759)&gt;150,LEN(Hoja2!J759),"")</f>
        <v/>
      </c>
      <c r="K759" t="str">
        <f>IF(Hoja2!A759&lt;&gt;"", IF(Hoja2!B759&lt;&gt;"", IF(Hoja2!C759&lt;&gt;"", IF(Hoja2!D759&lt;&gt;"", IF(Hoja2!E759&lt;&gt;"", IF(Hoja2!F759&lt;&gt;"", IF(Hoja2!J759&lt;&gt;"","ok",""),""),""),""),""),""),"")</f>
        <v>ok</v>
      </c>
      <c r="L759" t="str">
        <f>IF(Hoja2!A759="'S/F'","--","")</f>
        <v/>
      </c>
      <c r="M759" t="str">
        <f>IF(LEN(Hoja2!C759)&gt;30,Hoja2!C759,"")</f>
        <v/>
      </c>
      <c r="O759" t="str">
        <f>IF(LEN(Hoja2!F759)&gt;110,LEN(Hoja2!F759),"")</f>
        <v/>
      </c>
      <c r="Q759" t="str">
        <f>IF(K759="ok",CONCATENATE(IF(Hoja2!A759="'S/F'","--",""),N759,"INSERT INTO seguimiento_oficios_recepcion_oficio(fecha_captura, folio_interno, no_oficio, dependencia_envia, firma, fecha_oficio, asunto, anexo, captura_id, estatus_id) VALUES ('",CONCATENATE(RIGHT(CONCATENATE("00",DAY(Hoja2!B759)),2),"/",RIGHT(CONCATENATE("00",MONTH(Hoja2!B759)),2),"/",RIGHT(CONCATENATE("00",YEAR(Hoja2!B759)),2)),"',",Hoja2!A759,",'",Hoja2!C759,"','",Hoja2!F759,"','",Hoja2!E759,"','",CONCATENATE(RIGHT(CONCATENATE("00",DAY(Hoja2!D759)),2),"/",RIGHT(CONCATENATE("00",MONTH(Hoja2!D759)),2),"/",RIGHT(CONCATENATE("00",YEAR(Hoja2!D759)),2)),"','",Hoja2!J759,"',","FALSE, 1,8);"), "")</f>
        <v>INSERT INTO seguimiento_oficios_recepcion_oficio(fecha_captura, folio_interno, no_oficio, dependencia_envia, firma, fecha_oficio, asunto, anexo, captura_id, estatus_id) VALUES ('28/01/13',801,'S/N','PARTICULAR','FELICITAS VAZQUEZ ANDRADE','28/01/13','SOL. TEATRO AL AIRE LIBRE PARA EL 27 DE FEBRERO GRUPO MANA',FALSE, 1,8);</v>
      </c>
    </row>
    <row r="760" spans="6:17">
      <c r="F760" t="str">
        <f>RIGHT(CONCATENATE("00",DAY(Hoja2!B760)),2)</f>
        <v>28</v>
      </c>
      <c r="G760" t="str">
        <f>CONCATENATE(RIGHT(CONCATENATE("00",DAY(Hoja2!B760)),2),"/",RIGHT(CONCATENATE("00",MONTH(Hoja2!B760)),2),"/",RIGHT(CONCATENATE("00",YEAR(Hoja2!B760)),2))</f>
        <v>28/01/13</v>
      </c>
      <c r="H760" t="str">
        <f>RIGHT(CONCATENATE("00",DAY(Hoja2!D760)),2)</f>
        <v>21</v>
      </c>
      <c r="I760" t="str">
        <f>CONCATENATE(RIGHT(CONCATENATE("00",DAY(Hoja2!D760)),2),"/",RIGHT(CONCATENATE("00",MONTH(Hoja2!D760)),2),"/",RIGHT(CONCATENATE("00",YEAR(Hoja2!D760)),2))</f>
        <v>21/01/13</v>
      </c>
      <c r="J760" t="str">
        <f>IF(LEN(Hoja2!J760)&gt;150,LEN(Hoja2!J760),"")</f>
        <v/>
      </c>
      <c r="K760" t="str">
        <f>IF(Hoja2!A760&lt;&gt;"", IF(Hoja2!B760&lt;&gt;"", IF(Hoja2!C760&lt;&gt;"", IF(Hoja2!D760&lt;&gt;"", IF(Hoja2!E760&lt;&gt;"", IF(Hoja2!F760&lt;&gt;"", IF(Hoja2!J760&lt;&gt;"","ok",""),""),""),""),""),""),"")</f>
        <v>ok</v>
      </c>
      <c r="L760" t="str">
        <f>IF(Hoja2!A760="'S/F'","--","")</f>
        <v/>
      </c>
      <c r="M760" t="str">
        <f>IF(LEN(Hoja2!C760)&gt;30,Hoja2!C760,"")</f>
        <v/>
      </c>
      <c r="O760" t="str">
        <f>IF(LEN(Hoja2!F760)&gt;110,LEN(Hoja2!F760),"")</f>
        <v/>
      </c>
      <c r="Q760" t="str">
        <f>IF(K760="ok",CONCATENATE(IF(Hoja2!A760="'S/F'","--",""),N760,"INSERT INTO seguimiento_oficios_recepcion_oficio(fecha_captura, folio_interno, no_oficio, dependencia_envia, firma, fecha_oficio, asunto, anexo, captura_id, estatus_id) VALUES ('",CONCATENATE(RIGHT(CONCATENATE("00",DAY(Hoja2!B760)),2),"/",RIGHT(CONCATENATE("00",MONTH(Hoja2!B760)),2),"/",RIGHT(CONCATENATE("00",YEAR(Hoja2!B760)),2)),"',",Hoja2!A760,",'",Hoja2!C760,"','",Hoja2!F760,"','",Hoja2!E760,"','",CONCATENATE(RIGHT(CONCATENATE("00",DAY(Hoja2!D760)),2),"/",RIGHT(CONCATENATE("00",MONTH(Hoja2!D760)),2),"/",RIGHT(CONCATENATE("00",YEAR(Hoja2!D760)),2)),"','",Hoja2!J760,"',","FALSE, 1,8);"), "")</f>
        <v>INSERT INTO seguimiento_oficios_recepcion_oficio(fecha_captura, folio_interno, no_oficio, dependencia_envia, firma, fecha_oficio, asunto, anexo, captura_id, estatus_id) VALUES ('28/01/13',802,'S/N','H. CONGRESO ','DIP. ROGER ARIAS GARCIA','21/01/13','SOL. APOYO PARA LA C. FEBE GONZALEZ PEREA PARA RECATEGORIZACION',FALSE, 1,8);</v>
      </c>
    </row>
    <row r="761" spans="6:17">
      <c r="F761" t="str">
        <f>RIGHT(CONCATENATE("00",DAY(Hoja2!B761)),2)</f>
        <v>28</v>
      </c>
      <c r="G761" t="str">
        <f>CONCATENATE(RIGHT(CONCATENATE("00",DAY(Hoja2!B761)),2),"/",RIGHT(CONCATENATE("00",MONTH(Hoja2!B761)),2),"/",RIGHT(CONCATENATE("00",YEAR(Hoja2!B761)),2))</f>
        <v>28/01/13</v>
      </c>
      <c r="H761" t="str">
        <f>RIGHT(CONCATENATE("00",DAY(Hoja2!D761)),2)</f>
        <v>28</v>
      </c>
      <c r="I761" t="str">
        <f>CONCATENATE(RIGHT(CONCATENATE("00",DAY(Hoja2!D761)),2),"/",RIGHT(CONCATENATE("00",MONTH(Hoja2!D761)),2),"/",RIGHT(CONCATENATE("00",YEAR(Hoja2!D761)),2))</f>
        <v>28/01/13</v>
      </c>
      <c r="J761" t="str">
        <f>IF(LEN(Hoja2!J761)&gt;150,LEN(Hoja2!J761),"")</f>
        <v/>
      </c>
      <c r="K761" t="str">
        <f>IF(Hoja2!A761&lt;&gt;"", IF(Hoja2!B761&lt;&gt;"", IF(Hoja2!C761&lt;&gt;"", IF(Hoja2!D761&lt;&gt;"", IF(Hoja2!E761&lt;&gt;"", IF(Hoja2!F761&lt;&gt;"", IF(Hoja2!J761&lt;&gt;"","ok",""),""),""),""),""),""),"")</f>
        <v>ok</v>
      </c>
      <c r="L761" t="str">
        <f>IF(Hoja2!A761="'S/F'","--","")</f>
        <v/>
      </c>
      <c r="M761" t="str">
        <f>IF(LEN(Hoja2!C761)&gt;30,Hoja2!C761,"")</f>
        <v/>
      </c>
      <c r="O761" t="str">
        <f>IF(LEN(Hoja2!F761)&gt;110,LEN(Hoja2!F761),"")</f>
        <v/>
      </c>
      <c r="Q761" t="str">
        <f>IF(K761="ok",CONCATENATE(IF(Hoja2!A761="'S/F'","--",""),N761,"INSERT INTO seguimiento_oficios_recepcion_oficio(fecha_captura, folio_interno, no_oficio, dependencia_envia, firma, fecha_oficio, asunto, anexo, captura_id, estatus_id) VALUES ('",CONCATENATE(RIGHT(CONCATENATE("00",DAY(Hoja2!B761)),2),"/",RIGHT(CONCATENATE("00",MONTH(Hoja2!B761)),2),"/",RIGHT(CONCATENATE("00",YEAR(Hoja2!B761)),2)),"',",Hoja2!A761,",'",Hoja2!C761,"','",Hoja2!F761,"','",Hoja2!E761,"','",CONCATENATE(RIGHT(CONCATENATE("00",DAY(Hoja2!D761)),2),"/",RIGHT(CONCATENATE("00",MONTH(Hoja2!D761)),2),"/",RIGHT(CONCATENATE("00",YEAR(Hoja2!D761)),2)),"','",Hoja2!J761,"',","FALSE, 1,8);"), "")</f>
        <v>INSERT INTO seguimiento_oficios_recepcion_oficio(fecha_captura, folio_interno, no_oficio, dependencia_envia, firma, fecha_oficio, asunto, anexo, captura_id, estatus_id) VALUES ('28/01/13',803,'S/N','PART.','FEBE AURORA GONZALEZ PEREZ','28/01/13','SOL. AUTORIZACIO PARA RETIRARSE A LAS 13:00 CONFORME AL ARTICULO 57',FALSE, 1,8);</v>
      </c>
    </row>
    <row r="762" spans="6:17">
      <c r="F762" t="str">
        <f>RIGHT(CONCATENATE("00",DAY(Hoja2!B762)),2)</f>
        <v>28</v>
      </c>
      <c r="G762" t="str">
        <f>CONCATENATE(RIGHT(CONCATENATE("00",DAY(Hoja2!B762)),2),"/",RIGHT(CONCATENATE("00",MONTH(Hoja2!B762)),2),"/",RIGHT(CONCATENATE("00",YEAR(Hoja2!B762)),2))</f>
        <v>28/01/13</v>
      </c>
      <c r="H762" t="str">
        <f>RIGHT(CONCATENATE("00",DAY(Hoja2!D762)),2)</f>
        <v>25</v>
      </c>
      <c r="I762" t="str">
        <f>CONCATENATE(RIGHT(CONCATENATE("00",DAY(Hoja2!D762)),2),"/",RIGHT(CONCATENATE("00",MONTH(Hoja2!D762)),2),"/",RIGHT(CONCATENATE("00",YEAR(Hoja2!D762)),2))</f>
        <v>25/01/13</v>
      </c>
      <c r="J762" t="str">
        <f>IF(LEN(Hoja2!J762)&gt;150,LEN(Hoja2!J762),"")</f>
        <v/>
      </c>
      <c r="K762" t="str">
        <f>IF(Hoja2!A762&lt;&gt;"", IF(Hoja2!B762&lt;&gt;"", IF(Hoja2!C762&lt;&gt;"", IF(Hoja2!D762&lt;&gt;"", IF(Hoja2!E762&lt;&gt;"", IF(Hoja2!F762&lt;&gt;"", IF(Hoja2!J762&lt;&gt;"","ok",""),""),""),""),""),""),"")</f>
        <v>ok</v>
      </c>
      <c r="L762" t="str">
        <f>IF(Hoja2!A762="'S/F'","--","")</f>
        <v/>
      </c>
      <c r="M762" t="str">
        <f>IF(LEN(Hoja2!C762)&gt;30,Hoja2!C762,"")</f>
        <v/>
      </c>
      <c r="O762" t="str">
        <f>IF(LEN(Hoja2!F762)&gt;110,LEN(Hoja2!F762),"")</f>
        <v/>
      </c>
      <c r="Q762" t="str">
        <f>IF(K762="ok",CONCATENATE(IF(Hoja2!A762="'S/F'","--",""),N762,"INSERT INTO seguimiento_oficios_recepcion_oficio(fecha_captura, folio_interno, no_oficio, dependencia_envia, firma, fecha_oficio, asunto, anexo, captura_id, estatus_id) VALUES ('",CONCATENATE(RIGHT(CONCATENATE("00",DAY(Hoja2!B762)),2),"/",RIGHT(CONCATENATE("00",MONTH(Hoja2!B762)),2),"/",RIGHT(CONCATENATE("00",YEAR(Hoja2!B762)),2)),"',",Hoja2!A762,",'",Hoja2!C762,"','",Hoja2!F762,"','",Hoja2!E762,"','",CONCATENATE(RIGHT(CONCATENATE("00",DAY(Hoja2!D762)),2),"/",RIGHT(CONCATENATE("00",MONTH(Hoja2!D762)),2),"/",RIGHT(CONCATENATE("00",YEAR(Hoja2!D762)),2)),"','",Hoja2!J762,"',","FALSE, 1,8);"), "")</f>
        <v>INSERT INTO seguimiento_oficios_recepcion_oficio(fecha_captura, folio_interno, no_oficio, dependencia_envia, firma, fecha_oficio, asunto, anexo, captura_id, estatus_id) VALUES ('28/01/13',804,'007','CECAME','EMILIO A. PAZ CABRALES','25/01/13','SOL. VALIDACION DE ORDENES DE PAGO 3 Y 5',FALSE, 1,8);</v>
      </c>
    </row>
    <row r="763" spans="6:17">
      <c r="F763" t="str">
        <f>RIGHT(CONCATENATE("00",DAY(Hoja2!B763)),2)</f>
        <v>28</v>
      </c>
      <c r="G763" t="str">
        <f>CONCATENATE(RIGHT(CONCATENATE("00",DAY(Hoja2!B763)),2),"/",RIGHT(CONCATENATE("00",MONTH(Hoja2!B763)),2),"/",RIGHT(CONCATENATE("00",YEAR(Hoja2!B763)),2))</f>
        <v>28/01/13</v>
      </c>
      <c r="H763" t="str">
        <f>RIGHT(CONCATENATE("00",DAY(Hoja2!D763)),2)</f>
        <v>22</v>
      </c>
      <c r="I763" t="str">
        <f>CONCATENATE(RIGHT(CONCATENATE("00",DAY(Hoja2!D763)),2),"/",RIGHT(CONCATENATE("00",MONTH(Hoja2!D763)),2),"/",RIGHT(CONCATENATE("00",YEAR(Hoja2!D763)),2))</f>
        <v>22/01/13</v>
      </c>
      <c r="J763" t="str">
        <f>IF(LEN(Hoja2!J763)&gt;150,LEN(Hoja2!J763),"")</f>
        <v/>
      </c>
      <c r="K763" t="str">
        <f>IF(Hoja2!A763&lt;&gt;"", IF(Hoja2!B763&lt;&gt;"", IF(Hoja2!C763&lt;&gt;"", IF(Hoja2!D763&lt;&gt;"", IF(Hoja2!E763&lt;&gt;"", IF(Hoja2!F763&lt;&gt;"", IF(Hoja2!J763&lt;&gt;"","ok",""),""),""),""),""),""),"")</f>
        <v>ok</v>
      </c>
      <c r="L763" t="str">
        <f>IF(Hoja2!A763="'S/F'","--","")</f>
        <v/>
      </c>
      <c r="M763" t="str">
        <f>IF(LEN(Hoja2!C763)&gt;30,Hoja2!C763,"")</f>
        <v/>
      </c>
      <c r="O763" t="str">
        <f>IF(LEN(Hoja2!F763)&gt;110,LEN(Hoja2!F763),"")</f>
        <v/>
      </c>
      <c r="Q763" t="str">
        <f>IF(K763="ok",CONCATENATE(IF(Hoja2!A763="'S/F'","--",""),N763,"INSERT INTO seguimiento_oficios_recepcion_oficio(fecha_captura, folio_interno, no_oficio, dependencia_envia, firma, fecha_oficio, asunto, anexo, captura_id, estatus_id) VALUES ('",CONCATENATE(RIGHT(CONCATENATE("00",DAY(Hoja2!B763)),2),"/",RIGHT(CONCATENATE("00",MONTH(Hoja2!B763)),2),"/",RIGHT(CONCATENATE("00",YEAR(Hoja2!B763)),2)),"',",Hoja2!A763,",'",Hoja2!C763,"','",Hoja2!F763,"','",Hoja2!E763,"','",CONCATENATE(RIGHT(CONCATENATE("00",DAY(Hoja2!D763)),2),"/",RIGHT(CONCATENATE("00",MONTH(Hoja2!D763)),2),"/",RIGHT(CONCATENATE("00",YEAR(Hoja2!D763)),2)),"','",Hoja2!J763,"',","FALSE, 1,8);"), "")</f>
        <v>INSERT INTO seguimiento_oficios_recepcion_oficio(fecha_captura, folio_interno, no_oficio, dependencia_envia, firma, fecha_oficio, asunto, anexo, captura_id, estatus_id) VALUES ('28/01/13',805,'178','SPF','VICTOR MANUEL LAMOYI BOCANEGRA','22/01/13','ENVIA ANEXO EL CALENDARIO DE ACTIVIDADES PARA EL EJERCICIO DEL GASTO PUBLICO',FALSE, 1,8);</v>
      </c>
    </row>
    <row r="764" spans="6:17">
      <c r="F764" t="str">
        <f>RIGHT(CONCATENATE("00",DAY(Hoja2!B764)),2)</f>
        <v>28</v>
      </c>
      <c r="G764" t="str">
        <f>CONCATENATE(RIGHT(CONCATENATE("00",DAY(Hoja2!B764)),2),"/",RIGHT(CONCATENATE("00",MONTH(Hoja2!B764)),2),"/",RIGHT(CONCATENATE("00",YEAR(Hoja2!B764)),2))</f>
        <v>28/01/13</v>
      </c>
      <c r="H764" t="str">
        <f>RIGHT(CONCATENATE("00",DAY(Hoja2!D764)),2)</f>
        <v>22</v>
      </c>
      <c r="I764" t="str">
        <f>CONCATENATE(RIGHT(CONCATENATE("00",DAY(Hoja2!D764)),2),"/",RIGHT(CONCATENATE("00",MONTH(Hoja2!D764)),2),"/",RIGHT(CONCATENATE("00",YEAR(Hoja2!D764)),2))</f>
        <v>22/01/13</v>
      </c>
      <c r="J764" t="str">
        <f>IF(LEN(Hoja2!J764)&gt;150,LEN(Hoja2!J764),"")</f>
        <v/>
      </c>
      <c r="K764" t="str">
        <f>IF(Hoja2!A764&lt;&gt;"", IF(Hoja2!B764&lt;&gt;"", IF(Hoja2!C764&lt;&gt;"", IF(Hoja2!D764&lt;&gt;"", IF(Hoja2!E764&lt;&gt;"", IF(Hoja2!F764&lt;&gt;"", IF(Hoja2!J764&lt;&gt;"","ok",""),""),""),""),""),""),"")</f>
        <v>ok</v>
      </c>
      <c r="L764" t="str">
        <f>IF(Hoja2!A764="'S/F'","--","")</f>
        <v/>
      </c>
      <c r="M764" t="str">
        <f>IF(LEN(Hoja2!C764)&gt;30,Hoja2!C764,"")</f>
        <v/>
      </c>
      <c r="O764" t="str">
        <f>IF(LEN(Hoja2!F764)&gt;110,LEN(Hoja2!F764),"")</f>
        <v/>
      </c>
      <c r="Q764" t="str">
        <f>IF(K764="ok",CONCATENATE(IF(Hoja2!A764="'S/F'","--",""),N764,"INSERT INTO seguimiento_oficios_recepcion_oficio(fecha_captura, folio_interno, no_oficio, dependencia_envia, firma, fecha_oficio, asunto, anexo, captura_id, estatus_id) VALUES ('",CONCATENATE(RIGHT(CONCATENATE("00",DAY(Hoja2!B764)),2),"/",RIGHT(CONCATENATE("00",MONTH(Hoja2!B764)),2),"/",RIGHT(CONCATENATE("00",YEAR(Hoja2!B764)),2)),"',",Hoja2!A764,",'",Hoja2!C764,"','",Hoja2!F764,"','",Hoja2!E764,"','",CONCATENATE(RIGHT(CONCATENATE("00",DAY(Hoja2!D764)),2),"/",RIGHT(CONCATENATE("00",MONTH(Hoja2!D764)),2),"/",RIGHT(CONCATENATE("00",YEAR(Hoja2!D764)),2)),"','",Hoja2!J764,"',","FALSE, 1,8);"), "")</f>
        <v>INSERT INTO seguimiento_oficios_recepcion_oficio(fecha_captura, folio_interno, no_oficio, dependencia_envia, firma, fecha_oficio, asunto, anexo, captura_id, estatus_id) VALUES ('28/01/13',806,'181','SPF','VICTOR MANUEL LAMOYI BOCANEGRA','22/01/13','EN RELACION AL OFICIO  SA/274/2013',FALSE, 1,8);</v>
      </c>
    </row>
    <row r="765" spans="6:17">
      <c r="F765" t="str">
        <f>RIGHT(CONCATENATE("00",DAY(Hoja2!B765)),2)</f>
        <v>28</v>
      </c>
      <c r="G765" t="str">
        <f>CONCATENATE(RIGHT(CONCATENATE("00",DAY(Hoja2!B765)),2),"/",RIGHT(CONCATENATE("00",MONTH(Hoja2!B765)),2),"/",RIGHT(CONCATENATE("00",YEAR(Hoja2!B765)),2))</f>
        <v>28/01/13</v>
      </c>
      <c r="H765" t="str">
        <f>RIGHT(CONCATENATE("00",DAY(Hoja2!D765)),2)</f>
        <v>25</v>
      </c>
      <c r="I765" t="str">
        <f>CONCATENATE(RIGHT(CONCATENATE("00",DAY(Hoja2!D765)),2),"/",RIGHT(CONCATENATE("00",MONTH(Hoja2!D765)),2),"/",RIGHT(CONCATENATE("00",YEAR(Hoja2!D765)),2))</f>
        <v>25/01/13</v>
      </c>
      <c r="J765" t="str">
        <f>IF(LEN(Hoja2!J765)&gt;150,LEN(Hoja2!J765),"")</f>
        <v/>
      </c>
      <c r="K765" t="str">
        <f>IF(Hoja2!A765&lt;&gt;"", IF(Hoja2!B765&lt;&gt;"", IF(Hoja2!C765&lt;&gt;"", IF(Hoja2!D765&lt;&gt;"", IF(Hoja2!E765&lt;&gt;"", IF(Hoja2!F765&lt;&gt;"", IF(Hoja2!J765&lt;&gt;"","ok",""),""),""),""),""),""),"")</f>
        <v>ok</v>
      </c>
      <c r="L765" t="str">
        <f>IF(Hoja2!A765="'S/F'","--","")</f>
        <v/>
      </c>
      <c r="M765" t="str">
        <f>IF(LEN(Hoja2!C765)&gt;30,Hoja2!C765,"")</f>
        <v/>
      </c>
      <c r="O765" t="str">
        <f>IF(LEN(Hoja2!F765)&gt;110,LEN(Hoja2!F765),"")</f>
        <v/>
      </c>
      <c r="Q765" t="str">
        <f>IF(K765="ok",CONCATENATE(IF(Hoja2!A765="'S/F'","--",""),N765,"INSERT INTO seguimiento_oficios_recepcion_oficio(fecha_captura, folio_interno, no_oficio, dependencia_envia, firma, fecha_oficio, asunto, anexo, captura_id, estatus_id) VALUES ('",CONCATENATE(RIGHT(CONCATENATE("00",DAY(Hoja2!B765)),2),"/",RIGHT(CONCATENATE("00",MONTH(Hoja2!B765)),2),"/",RIGHT(CONCATENATE("00",YEAR(Hoja2!B765)),2)),"',",Hoja2!A765,",'",Hoja2!C765,"','",Hoja2!F765,"','",Hoja2!E765,"','",CONCATENATE(RIGHT(CONCATENATE("00",DAY(Hoja2!D765)),2),"/",RIGHT(CONCATENATE("00",MONTH(Hoja2!D765)),2),"/",RIGHT(CONCATENATE("00",YEAR(Hoja2!D765)),2)),"','",Hoja2!J765,"',","FALSE, 1,8);"), "")</f>
        <v>INSERT INTO seguimiento_oficios_recepcion_oficio(fecha_captura, folio_interno, no_oficio, dependencia_envia, firma, fecha_oficio, asunto, anexo, captura_id, estatus_id) VALUES ('28/01/13',807,'032','PGJ','FERNANDO VALENZUELA PERNAS','25/01/13','INFORMA QUE LA LIC. AUREOLA RODRIGUEZ CUPIL ES LA PERSONA ENCARGADA DE FIRMAR DRH',FALSE, 1,8);</v>
      </c>
    </row>
    <row r="766" spans="6:17">
      <c r="F766" t="str">
        <f>RIGHT(CONCATENATE("00",DAY(Hoja2!B766)),2)</f>
        <v>28</v>
      </c>
      <c r="G766" t="str">
        <f>CONCATENATE(RIGHT(CONCATENATE("00",DAY(Hoja2!B766)),2),"/",RIGHT(CONCATENATE("00",MONTH(Hoja2!B766)),2),"/",RIGHT(CONCATENATE("00",YEAR(Hoja2!B766)),2))</f>
        <v>28/01/13</v>
      </c>
      <c r="H766" t="str">
        <f>RIGHT(CONCATENATE("00",DAY(Hoja2!D766)),2)</f>
        <v>25</v>
      </c>
      <c r="I766" t="str">
        <f>CONCATENATE(RIGHT(CONCATENATE("00",DAY(Hoja2!D766)),2),"/",RIGHT(CONCATENATE("00",MONTH(Hoja2!D766)),2),"/",RIGHT(CONCATENATE("00",YEAR(Hoja2!D766)),2))</f>
        <v>25/01/13</v>
      </c>
      <c r="J766" t="str">
        <f>IF(LEN(Hoja2!J766)&gt;150,LEN(Hoja2!J766),"")</f>
        <v/>
      </c>
      <c r="K766" t="str">
        <f>IF(Hoja2!A766&lt;&gt;"", IF(Hoja2!B766&lt;&gt;"", IF(Hoja2!C766&lt;&gt;"", IF(Hoja2!D766&lt;&gt;"", IF(Hoja2!E766&lt;&gt;"", IF(Hoja2!F766&lt;&gt;"", IF(Hoja2!J766&lt;&gt;"","ok",""),""),""),""),""),""),"")</f>
        <v>ok</v>
      </c>
      <c r="L766" t="str">
        <f>IF(Hoja2!A766="'S/F'","--","")</f>
        <v/>
      </c>
      <c r="M766" t="str">
        <f>IF(LEN(Hoja2!C766)&gt;30,Hoja2!C766,"")</f>
        <v/>
      </c>
      <c r="O766" t="str">
        <f>IF(LEN(Hoja2!F766)&gt;110,LEN(Hoja2!F766),"")</f>
        <v/>
      </c>
      <c r="Q766" t="str">
        <f>IF(K766="ok",CONCATENATE(IF(Hoja2!A766="'S/F'","--",""),N766,"INSERT INTO seguimiento_oficios_recepcion_oficio(fecha_captura, folio_interno, no_oficio, dependencia_envia, firma, fecha_oficio, asunto, anexo, captura_id, estatus_id) VALUES ('",CONCATENATE(RIGHT(CONCATENATE("00",DAY(Hoja2!B766)),2),"/",RIGHT(CONCATENATE("00",MONTH(Hoja2!B766)),2),"/",RIGHT(CONCATENATE("00",YEAR(Hoja2!B766)),2)),"',",Hoja2!A766,",'",Hoja2!C766,"','",Hoja2!F766,"','",Hoja2!E766,"','",CONCATENATE(RIGHT(CONCATENATE("00",DAY(Hoja2!D766)),2),"/",RIGHT(CONCATENATE("00",MONTH(Hoja2!D766)),2),"/",RIGHT(CONCATENATE("00",YEAR(Hoja2!D766)),2)),"','",Hoja2!J766,"',","FALSE, 1,8);"), "")</f>
        <v>INSERT INTO seguimiento_oficios_recepcion_oficio(fecha_captura, folio_interno, no_oficio, dependencia_envia, firma, fecha_oficio, asunto, anexo, captura_id, estatus_id) VALUES ('28/01/13',808,'591','ETESA','ELIGIO AZUARA CORDERO','25/01/13','ENCIAN REPORTE DE DESCUENTOS  2DA. QUINCENA DE FEBRERO',FALSE, 1,8);</v>
      </c>
    </row>
    <row r="767" spans="6:17">
      <c r="F767" t="str">
        <f>RIGHT(CONCATENATE("00",DAY(Hoja2!B767)),2)</f>
        <v>28</v>
      </c>
      <c r="G767" t="str">
        <f>CONCATENATE(RIGHT(CONCATENATE("00",DAY(Hoja2!B767)),2),"/",RIGHT(CONCATENATE("00",MONTH(Hoja2!B767)),2),"/",RIGHT(CONCATENATE("00",YEAR(Hoja2!B767)),2))</f>
        <v>28/01/13</v>
      </c>
      <c r="H767" t="str">
        <f>RIGHT(CONCATENATE("00",DAY(Hoja2!D767)),2)</f>
        <v>24</v>
      </c>
      <c r="I767" t="str">
        <f>CONCATENATE(RIGHT(CONCATENATE("00",DAY(Hoja2!D767)),2),"/",RIGHT(CONCATENATE("00",MONTH(Hoja2!D767)),2),"/",RIGHT(CONCATENATE("00",YEAR(Hoja2!D767)),2))</f>
        <v>24/01/13</v>
      </c>
      <c r="J767" t="str">
        <f>IF(LEN(Hoja2!J767)&gt;150,LEN(Hoja2!J767),"")</f>
        <v/>
      </c>
      <c r="K767" t="str">
        <f>IF(Hoja2!A767&lt;&gt;"", IF(Hoja2!B767&lt;&gt;"", IF(Hoja2!C767&lt;&gt;"", IF(Hoja2!D767&lt;&gt;"", IF(Hoja2!E767&lt;&gt;"", IF(Hoja2!F767&lt;&gt;"", IF(Hoja2!J767&lt;&gt;"","ok",""),""),""),""),""),""),"")</f>
        <v>ok</v>
      </c>
      <c r="L767" t="str">
        <f>IF(Hoja2!A767="'S/F'","--","")</f>
        <v/>
      </c>
      <c r="M767" t="str">
        <f>IF(LEN(Hoja2!C767)&gt;30,Hoja2!C767,"")</f>
        <v/>
      </c>
      <c r="O767" t="str">
        <f>IF(LEN(Hoja2!F767)&gt;110,LEN(Hoja2!F767),"")</f>
        <v/>
      </c>
      <c r="Q767" t="str">
        <f>IF(K767="ok",CONCATENATE(IF(Hoja2!A767="'S/F'","--",""),N767,"INSERT INTO seguimiento_oficios_recepcion_oficio(fecha_captura, folio_interno, no_oficio, dependencia_envia, firma, fecha_oficio, asunto, anexo, captura_id, estatus_id) VALUES ('",CONCATENATE(RIGHT(CONCATENATE("00",DAY(Hoja2!B767)),2),"/",RIGHT(CONCATENATE("00",MONTH(Hoja2!B767)),2),"/",RIGHT(CONCATENATE("00",YEAR(Hoja2!B767)),2)),"',",Hoja2!A767,",'",Hoja2!C767,"','",Hoja2!F767,"','",Hoja2!E767,"','",CONCATENATE(RIGHT(CONCATENATE("00",DAY(Hoja2!D767)),2),"/",RIGHT(CONCATENATE("00",MONTH(Hoja2!D767)),2),"/",RIGHT(CONCATENATE("00",YEAR(Hoja2!D767)),2)),"','",Hoja2!J767,"',","FALSE, 1,8);"), "")</f>
        <v>INSERT INTO seguimiento_oficios_recepcion_oficio(fecha_captura, folio_interno, no_oficio, dependencia_envia, firma, fecha_oficio, asunto, anexo, captura_id, estatus_id) VALUES ('28/01/13',809,'149','SSP','YOLANDA ROMERO RODRIGUEZ','24/01/13','SOLICITUD DE AUTORIZACION PARA LLEVAR A CABO LA MODALIDAD DE COMPRA DIRECTA DE ALIMENTACION Y VIVERES',FALSE, 1,8);</v>
      </c>
    </row>
    <row r="768" spans="6:17">
      <c r="F768" t="str">
        <f>RIGHT(CONCATENATE("00",DAY(Hoja2!B768)),2)</f>
        <v>28</v>
      </c>
      <c r="G768" t="str">
        <f>CONCATENATE(RIGHT(CONCATENATE("00",DAY(Hoja2!B768)),2),"/",RIGHT(CONCATENATE("00",MONTH(Hoja2!B768)),2),"/",RIGHT(CONCATENATE("00",YEAR(Hoja2!B768)),2))</f>
        <v>28/01/13</v>
      </c>
      <c r="H768" t="str">
        <f>RIGHT(CONCATENATE("00",DAY(Hoja2!D768)),2)</f>
        <v>11</v>
      </c>
      <c r="I768" t="str">
        <f>CONCATENATE(RIGHT(CONCATENATE("00",DAY(Hoja2!D768)),2),"/",RIGHT(CONCATENATE("00",MONTH(Hoja2!D768)),2),"/",RIGHT(CONCATENATE("00",YEAR(Hoja2!D768)),2))</f>
        <v>11/01/13</v>
      </c>
      <c r="J768" t="str">
        <f>IF(LEN(Hoja2!J768)&gt;150,LEN(Hoja2!J768),"")</f>
        <v/>
      </c>
      <c r="K768" t="str">
        <f>IF(Hoja2!A768&lt;&gt;"", IF(Hoja2!B768&lt;&gt;"", IF(Hoja2!C768&lt;&gt;"", IF(Hoja2!D768&lt;&gt;"", IF(Hoja2!E768&lt;&gt;"", IF(Hoja2!F768&lt;&gt;"", IF(Hoja2!J768&lt;&gt;"","ok",""),""),""),""),""),""),"")</f>
        <v>ok</v>
      </c>
      <c r="L768" t="str">
        <f>IF(Hoja2!A768="'S/F'","--","")</f>
        <v/>
      </c>
      <c r="M768" t="str">
        <f>IF(LEN(Hoja2!C768)&gt;30,Hoja2!C768,"")</f>
        <v/>
      </c>
      <c r="O768" t="str">
        <f>IF(LEN(Hoja2!F768)&gt;110,LEN(Hoja2!F768),"")</f>
        <v/>
      </c>
      <c r="Q768" t="str">
        <f>IF(K768="ok",CONCATENATE(IF(Hoja2!A768="'S/F'","--",""),N768,"INSERT INTO seguimiento_oficios_recepcion_oficio(fecha_captura, folio_interno, no_oficio, dependencia_envia, firma, fecha_oficio, asunto, anexo, captura_id, estatus_id) VALUES ('",CONCATENATE(RIGHT(CONCATENATE("00",DAY(Hoja2!B768)),2),"/",RIGHT(CONCATENATE("00",MONTH(Hoja2!B768)),2),"/",RIGHT(CONCATENATE("00",YEAR(Hoja2!B768)),2)),"',",Hoja2!A768,",'",Hoja2!C768,"','",Hoja2!F768,"','",Hoja2!E768,"','",CONCATENATE(RIGHT(CONCATENATE("00",DAY(Hoja2!D768)),2),"/",RIGHT(CONCATENATE("00",MONTH(Hoja2!D768)),2),"/",RIGHT(CONCATENATE("00",YEAR(Hoja2!D768)),2)),"','",Hoja2!J768,"',","FALSE, 1,8);"), "")</f>
        <v>INSERT INTO seguimiento_oficios_recepcion_oficio(fecha_captura, folio_interno, no_oficio, dependencia_envia, firma, fecha_oficio, asunto, anexo, captura_id, estatus_id) VALUES ('28/01/13',810,'1453','SSP','YOLANDA ROMERO RODRIGUEZ','11/01/13','SOLICITA AUTORIZACION PARA COMPRA DIRECTA ENERO Y FEBRERO ',FALSE, 1,8);</v>
      </c>
    </row>
    <row r="769" spans="6:17">
      <c r="F769" t="str">
        <f>RIGHT(CONCATENATE("00",DAY(Hoja2!B769)),2)</f>
        <v>28</v>
      </c>
      <c r="G769" t="str">
        <f>CONCATENATE(RIGHT(CONCATENATE("00",DAY(Hoja2!B769)),2),"/",RIGHT(CONCATENATE("00",MONTH(Hoja2!B769)),2),"/",RIGHT(CONCATENATE("00",YEAR(Hoja2!B769)),2))</f>
        <v>28/01/13</v>
      </c>
      <c r="H769" t="str">
        <f>RIGHT(CONCATENATE("00",DAY(Hoja2!D769)),2)</f>
        <v>24</v>
      </c>
      <c r="I769" t="str">
        <f>CONCATENATE(RIGHT(CONCATENATE("00",DAY(Hoja2!D769)),2),"/",RIGHT(CONCATENATE("00",MONTH(Hoja2!D769)),2),"/",RIGHT(CONCATENATE("00",YEAR(Hoja2!D769)),2))</f>
        <v>24/01/13</v>
      </c>
      <c r="J769" t="str">
        <f>IF(LEN(Hoja2!J769)&gt;150,LEN(Hoja2!J769),"")</f>
        <v/>
      </c>
      <c r="K769" t="str">
        <f>IF(Hoja2!A769&lt;&gt;"", IF(Hoja2!B769&lt;&gt;"", IF(Hoja2!C769&lt;&gt;"", IF(Hoja2!D769&lt;&gt;"", IF(Hoja2!E769&lt;&gt;"", IF(Hoja2!F769&lt;&gt;"", IF(Hoja2!J769&lt;&gt;"","ok",""),""),""),""),""),""),"")</f>
        <v>ok</v>
      </c>
      <c r="L769" t="str">
        <f>IF(Hoja2!A769="'S/F'","--","")</f>
        <v/>
      </c>
      <c r="M769" t="str">
        <f>IF(LEN(Hoja2!C769)&gt;30,Hoja2!C769,"")</f>
        <v/>
      </c>
      <c r="O769" t="str">
        <f>IF(LEN(Hoja2!F769)&gt;110,LEN(Hoja2!F769),"")</f>
        <v/>
      </c>
      <c r="Q769" t="str">
        <f>IF(K769="ok",CONCATENATE(IF(Hoja2!A769="'S/F'","--",""),N769,"INSERT INTO seguimiento_oficios_recepcion_oficio(fecha_captura, folio_interno, no_oficio, dependencia_envia, firma, fecha_oficio, asunto, anexo, captura_id, estatus_id) VALUES ('",CONCATENATE(RIGHT(CONCATENATE("00",DAY(Hoja2!B769)),2),"/",RIGHT(CONCATENATE("00",MONTH(Hoja2!B769)),2),"/",RIGHT(CONCATENATE("00",YEAR(Hoja2!B769)),2)),"',",Hoja2!A769,",'",Hoja2!C769,"','",Hoja2!F769,"','",Hoja2!E769,"','",CONCATENATE(RIGHT(CONCATENATE("00",DAY(Hoja2!D769)),2),"/",RIGHT(CONCATENATE("00",MONTH(Hoja2!D769)),2),"/",RIGHT(CONCATENATE("00",YEAR(Hoja2!D769)),2)),"','",Hoja2!J769,"',","FALSE, 1,8);"), "")</f>
        <v>INSERT INTO seguimiento_oficios_recepcion_oficio(fecha_captura, folio_interno, no_oficio, dependencia_envia, firma, fecha_oficio, asunto, anexo, captura_id, estatus_id) VALUES ('28/01/13',811,'167','SSP','YOLANDA ROMERO RODRIGUEZ','24/01/13','SOL. AL COMITÉ DEL PODER EJECUTIVO AUTORIZACION PARA QUE EL ISSET REALICE LA ADQUISICION POR LA MODALIDA DE COMPRA DIRECTA',FALSE, 1,8);</v>
      </c>
    </row>
    <row r="770" spans="6:17">
      <c r="F770" t="str">
        <f>RIGHT(CONCATENATE("00",DAY(Hoja2!B770)),2)</f>
        <v>28</v>
      </c>
      <c r="G770" t="str">
        <f>CONCATENATE(RIGHT(CONCATENATE("00",DAY(Hoja2!B770)),2),"/",RIGHT(CONCATENATE("00",MONTH(Hoja2!B770)),2),"/",RIGHT(CONCATENATE("00",YEAR(Hoja2!B770)),2))</f>
        <v>28/01/13</v>
      </c>
      <c r="H770" t="str">
        <f>RIGHT(CONCATENATE("00",DAY(Hoja2!D770)),2)</f>
        <v>24</v>
      </c>
      <c r="I770" t="str">
        <f>CONCATENATE(RIGHT(CONCATENATE("00",DAY(Hoja2!D770)),2),"/",RIGHT(CONCATENATE("00",MONTH(Hoja2!D770)),2),"/",RIGHT(CONCATENATE("00",YEAR(Hoja2!D770)),2))</f>
        <v>24/01/13</v>
      </c>
      <c r="J770" t="str">
        <f>IF(LEN(Hoja2!J770)&gt;150,LEN(Hoja2!J770),"")</f>
        <v/>
      </c>
      <c r="K770" t="str">
        <f>IF(Hoja2!A770&lt;&gt;"", IF(Hoja2!B770&lt;&gt;"", IF(Hoja2!C770&lt;&gt;"", IF(Hoja2!D770&lt;&gt;"", IF(Hoja2!E770&lt;&gt;"", IF(Hoja2!F770&lt;&gt;"", IF(Hoja2!J770&lt;&gt;"","ok",""),""),""),""),""),""),"")</f>
        <v>ok</v>
      </c>
      <c r="L770" t="str">
        <f>IF(Hoja2!A770="'S/F'","--","")</f>
        <v/>
      </c>
      <c r="M770" t="str">
        <f>IF(LEN(Hoja2!C770)&gt;30,Hoja2!C770,"")</f>
        <v/>
      </c>
      <c r="O770" t="str">
        <f>IF(LEN(Hoja2!F770)&gt;110,LEN(Hoja2!F770),"")</f>
        <v/>
      </c>
      <c r="Q770" t="str">
        <f>IF(K770="ok",CONCATENATE(IF(Hoja2!A770="'S/F'","--",""),N770,"INSERT INTO seguimiento_oficios_recepcion_oficio(fecha_captura, folio_interno, no_oficio, dependencia_envia, firma, fecha_oficio, asunto, anexo, captura_id, estatus_id) VALUES ('",CONCATENATE(RIGHT(CONCATENATE("00",DAY(Hoja2!B770)),2),"/",RIGHT(CONCATENATE("00",MONTH(Hoja2!B770)),2),"/",RIGHT(CONCATENATE("00",YEAR(Hoja2!B770)),2)),"',",Hoja2!A770,",'",Hoja2!C770,"','",Hoja2!F770,"','",Hoja2!E770,"','",CONCATENATE(RIGHT(CONCATENATE("00",DAY(Hoja2!D770)),2),"/",RIGHT(CONCATENATE("00",MONTH(Hoja2!D770)),2),"/",RIGHT(CONCATENATE("00",YEAR(Hoja2!D770)),2)),"','",Hoja2!J770,"',","FALSE, 1,8);"), "")</f>
        <v>INSERT INTO seguimiento_oficios_recepcion_oficio(fecha_captura, folio_interno, no_oficio, dependencia_envia, firma, fecha_oficio, asunto, anexo, captura_id, estatus_id) VALUES ('28/01/13',812,'63','SRIA. DE SALUD','OSCAR PRIEGO ROMAN','24/01/13','CANCELACION DE PENSION ALIMENTICIA',FALSE, 1,8);</v>
      </c>
    </row>
    <row r="771" spans="6:17">
      <c r="F771" t="str">
        <f>RIGHT(CONCATENATE("00",DAY(Hoja2!B771)),2)</f>
        <v>28</v>
      </c>
      <c r="G771" t="str">
        <f>CONCATENATE(RIGHT(CONCATENATE("00",DAY(Hoja2!B771)),2),"/",RIGHT(CONCATENATE("00",MONTH(Hoja2!B771)),2),"/",RIGHT(CONCATENATE("00",YEAR(Hoja2!B771)),2))</f>
        <v>28/01/13</v>
      </c>
      <c r="H771" t="str">
        <f>RIGHT(CONCATENATE("00",DAY(Hoja2!D771)),2)</f>
        <v>24</v>
      </c>
      <c r="I771" t="str">
        <f>CONCATENATE(RIGHT(CONCATENATE("00",DAY(Hoja2!D771)),2),"/",RIGHT(CONCATENATE("00",MONTH(Hoja2!D771)),2),"/",RIGHT(CONCATENATE("00",YEAR(Hoja2!D771)),2))</f>
        <v>24/01/13</v>
      </c>
      <c r="J771" t="str">
        <f>IF(LEN(Hoja2!J771)&gt;150,LEN(Hoja2!J771),"")</f>
        <v/>
      </c>
      <c r="K771" t="str">
        <f>IF(Hoja2!A771&lt;&gt;"", IF(Hoja2!B771&lt;&gt;"", IF(Hoja2!C771&lt;&gt;"", IF(Hoja2!D771&lt;&gt;"", IF(Hoja2!E771&lt;&gt;"", IF(Hoja2!F771&lt;&gt;"", IF(Hoja2!J771&lt;&gt;"","ok",""),""),""),""),""),""),"")</f>
        <v>ok</v>
      </c>
      <c r="L771" t="str">
        <f>IF(Hoja2!A771="'S/F'","--","")</f>
        <v/>
      </c>
      <c r="M771" t="str">
        <f>IF(LEN(Hoja2!C771)&gt;30,Hoja2!C771,"")</f>
        <v/>
      </c>
      <c r="O771" t="str">
        <f>IF(LEN(Hoja2!F771)&gt;110,LEN(Hoja2!F771),"")</f>
        <v/>
      </c>
      <c r="Q771" t="str">
        <f>IF(K771="ok",CONCATENATE(IF(Hoja2!A771="'S/F'","--",""),N771,"INSERT INTO seguimiento_oficios_recepcion_oficio(fecha_captura, folio_interno, no_oficio, dependencia_envia, firma, fecha_oficio, asunto, anexo, captura_id, estatus_id) VALUES ('",CONCATENATE(RIGHT(CONCATENATE("00",DAY(Hoja2!B771)),2),"/",RIGHT(CONCATENATE("00",MONTH(Hoja2!B771)),2),"/",RIGHT(CONCATENATE("00",YEAR(Hoja2!B771)),2)),"',",Hoja2!A771,",'",Hoja2!C771,"','",Hoja2!F771,"','",Hoja2!E771,"','",CONCATENATE(RIGHT(CONCATENATE("00",DAY(Hoja2!D771)),2),"/",RIGHT(CONCATENATE("00",MONTH(Hoja2!D771)),2),"/",RIGHT(CONCATENATE("00",YEAR(Hoja2!D771)),2)),"','",Hoja2!J771,"',","FALSE, 1,8);"), "")</f>
        <v>INSERT INTO seguimiento_oficios_recepcion_oficio(fecha_captura, folio_interno, no_oficio, dependencia_envia, firma, fecha_oficio, asunto, anexo, captura_id, estatus_id) VALUES ('28/01/13',813,'65','SRIA. DE SALUD','OSCAR PRIEGO ROMAN','24/01/13','PENSION PROVISIONAL OSCAR MANUEL CALDERON FRIAS',FALSE, 1,8);</v>
      </c>
    </row>
    <row r="772" spans="6:17">
      <c r="F772" t="str">
        <f>RIGHT(CONCATENATE("00",DAY(Hoja2!B772)),2)</f>
        <v>28</v>
      </c>
      <c r="G772" t="str">
        <f>CONCATENATE(RIGHT(CONCATENATE("00",DAY(Hoja2!B772)),2),"/",RIGHT(CONCATENATE("00",MONTH(Hoja2!B772)),2),"/",RIGHT(CONCATENATE("00",YEAR(Hoja2!B772)),2))</f>
        <v>28/01/13</v>
      </c>
      <c r="H772" t="str">
        <f>RIGHT(CONCATENATE("00",DAY(Hoja2!D772)),2)</f>
        <v>24</v>
      </c>
      <c r="I772" t="str">
        <f>CONCATENATE(RIGHT(CONCATENATE("00",DAY(Hoja2!D772)),2),"/",RIGHT(CONCATENATE("00",MONTH(Hoja2!D772)),2),"/",RIGHT(CONCATENATE("00",YEAR(Hoja2!D772)),2))</f>
        <v>24/01/13</v>
      </c>
      <c r="J772" t="str">
        <f>IF(LEN(Hoja2!J772)&gt;150,LEN(Hoja2!J772),"")</f>
        <v/>
      </c>
      <c r="K772" t="str">
        <f>IF(Hoja2!A772&lt;&gt;"", IF(Hoja2!B772&lt;&gt;"", IF(Hoja2!C772&lt;&gt;"", IF(Hoja2!D772&lt;&gt;"", IF(Hoja2!E772&lt;&gt;"", IF(Hoja2!F772&lt;&gt;"", IF(Hoja2!J772&lt;&gt;"","ok",""),""),""),""),""),""),"")</f>
        <v>ok</v>
      </c>
      <c r="L772" t="str">
        <f>IF(Hoja2!A772="'S/F'","--","")</f>
        <v/>
      </c>
      <c r="M772" t="str">
        <f>IF(LEN(Hoja2!C772)&gt;30,Hoja2!C772,"")</f>
        <v/>
      </c>
      <c r="O772" t="str">
        <f>IF(LEN(Hoja2!F772)&gt;110,LEN(Hoja2!F772),"")</f>
        <v/>
      </c>
      <c r="Q772" t="str">
        <f>IF(K772="ok",CONCATENATE(IF(Hoja2!A772="'S/F'","--",""),N772,"INSERT INTO seguimiento_oficios_recepcion_oficio(fecha_captura, folio_interno, no_oficio, dependencia_envia, firma, fecha_oficio, asunto, anexo, captura_id, estatus_id) VALUES ('",CONCATENATE(RIGHT(CONCATENATE("00",DAY(Hoja2!B772)),2),"/",RIGHT(CONCATENATE("00",MONTH(Hoja2!B772)),2),"/",RIGHT(CONCATENATE("00",YEAR(Hoja2!B772)),2)),"',",Hoja2!A772,",'",Hoja2!C772,"','",Hoja2!F772,"','",Hoja2!E772,"','",CONCATENATE(RIGHT(CONCATENATE("00",DAY(Hoja2!D772)),2),"/",RIGHT(CONCATENATE("00",MONTH(Hoja2!D772)),2),"/",RIGHT(CONCATENATE("00",YEAR(Hoja2!D772)),2)),"','",Hoja2!J772,"',","FALSE, 1,8);"), "")</f>
        <v>INSERT INTO seguimiento_oficios_recepcion_oficio(fecha_captura, folio_interno, no_oficio, dependencia_envia, firma, fecha_oficio, asunto, anexo, captura_id, estatus_id) VALUES ('28/01/13',814,'67','SRIA. DE SALUD','OSCAR PRIEGO ROMAN','24/01/13','PENSION ALIMENTICIA DEFINITIVA A FEDERICO SANCHEZ HERNANDEZ',FALSE, 1,8);</v>
      </c>
    </row>
    <row r="773" spans="6:17">
      <c r="F773" t="str">
        <f>RIGHT(CONCATENATE("00",DAY(Hoja2!B773)),2)</f>
        <v>28</v>
      </c>
      <c r="G773" t="str">
        <f>CONCATENATE(RIGHT(CONCATENATE("00",DAY(Hoja2!B773)),2),"/",RIGHT(CONCATENATE("00",MONTH(Hoja2!B773)),2),"/",RIGHT(CONCATENATE("00",YEAR(Hoja2!B773)),2))</f>
        <v>28/01/13</v>
      </c>
      <c r="H773" t="str">
        <f>RIGHT(CONCATENATE("00",DAY(Hoja2!D773)),2)</f>
        <v>24</v>
      </c>
      <c r="I773" t="str">
        <f>CONCATENATE(RIGHT(CONCATENATE("00",DAY(Hoja2!D773)),2),"/",RIGHT(CONCATENATE("00",MONTH(Hoja2!D773)),2),"/",RIGHT(CONCATENATE("00",YEAR(Hoja2!D773)),2))</f>
        <v>24/01/13</v>
      </c>
      <c r="J773" t="str">
        <f>IF(LEN(Hoja2!J773)&gt;150,LEN(Hoja2!J773),"")</f>
        <v/>
      </c>
      <c r="K773" t="str">
        <f>IF(Hoja2!A773&lt;&gt;"", IF(Hoja2!B773&lt;&gt;"", IF(Hoja2!C773&lt;&gt;"", IF(Hoja2!D773&lt;&gt;"", IF(Hoja2!E773&lt;&gt;"", IF(Hoja2!F773&lt;&gt;"", IF(Hoja2!J773&lt;&gt;"","ok",""),""),""),""),""),""),"")</f>
        <v>ok</v>
      </c>
      <c r="L773" t="str">
        <f>IF(Hoja2!A773="'S/F'","--","")</f>
        <v/>
      </c>
      <c r="M773" t="str">
        <f>IF(LEN(Hoja2!C773)&gt;30,Hoja2!C773,"")</f>
        <v/>
      </c>
      <c r="O773" t="str">
        <f>IF(LEN(Hoja2!F773)&gt;110,LEN(Hoja2!F773),"")</f>
        <v/>
      </c>
      <c r="Q773" t="str">
        <f>IF(K773="ok",CONCATENATE(IF(Hoja2!A773="'S/F'","--",""),N773,"INSERT INTO seguimiento_oficios_recepcion_oficio(fecha_captura, folio_interno, no_oficio, dependencia_envia, firma, fecha_oficio, asunto, anexo, captura_id, estatus_id) VALUES ('",CONCATENATE(RIGHT(CONCATENATE("00",DAY(Hoja2!B773)),2),"/",RIGHT(CONCATENATE("00",MONTH(Hoja2!B773)),2),"/",RIGHT(CONCATENATE("00",YEAR(Hoja2!B773)),2)),"',",Hoja2!A773,",'",Hoja2!C773,"','",Hoja2!F773,"','",Hoja2!E773,"','",CONCATENATE(RIGHT(CONCATENATE("00",DAY(Hoja2!D773)),2),"/",RIGHT(CONCATENATE("00",MONTH(Hoja2!D773)),2),"/",RIGHT(CONCATENATE("00",YEAR(Hoja2!D773)),2)),"','",Hoja2!J773,"',","FALSE, 1,8);"), "")</f>
        <v>INSERT INTO seguimiento_oficios_recepcion_oficio(fecha_captura, folio_interno, no_oficio, dependencia_envia, firma, fecha_oficio, asunto, anexo, captura_id, estatus_id) VALUES ('28/01/13',815,'029','CGCSYRP','DOLORES DEL CARMEN GUTIERREZ ZURITA','24/01/13','SOLICITUD DE VALIDACION DE LOS BIENES MUEBLES RESGUARDADOS EN ESTA COORDINACION GENERAL',FALSE, 1,8);</v>
      </c>
    </row>
    <row r="774" spans="6:17">
      <c r="F774" t="str">
        <f>RIGHT(CONCATENATE("00",DAY(Hoja2!B774)),2)</f>
        <v>28</v>
      </c>
      <c r="G774" t="str">
        <f>CONCATENATE(RIGHT(CONCATENATE("00",DAY(Hoja2!B774)),2),"/",RIGHT(CONCATENATE("00",MONTH(Hoja2!B774)),2),"/",RIGHT(CONCATENATE("00",YEAR(Hoja2!B774)),2))</f>
        <v>28/01/13</v>
      </c>
      <c r="H774" t="str">
        <f>RIGHT(CONCATENATE("00",DAY(Hoja2!D774)),2)</f>
        <v>14</v>
      </c>
      <c r="I774" t="str">
        <f>CONCATENATE(RIGHT(CONCATENATE("00",DAY(Hoja2!D774)),2),"/",RIGHT(CONCATENATE("00",MONTH(Hoja2!D774)),2),"/",RIGHT(CONCATENATE("00",YEAR(Hoja2!D774)),2))</f>
        <v>14/01/13</v>
      </c>
      <c r="J774" t="str">
        <f>IF(LEN(Hoja2!J774)&gt;150,LEN(Hoja2!J774),"")</f>
        <v/>
      </c>
      <c r="K774" t="str">
        <f>IF(Hoja2!A774&lt;&gt;"", IF(Hoja2!B774&lt;&gt;"", IF(Hoja2!C774&lt;&gt;"", IF(Hoja2!D774&lt;&gt;"", IF(Hoja2!E774&lt;&gt;"", IF(Hoja2!F774&lt;&gt;"", IF(Hoja2!J774&lt;&gt;"","ok",""),""),""),""),""),""),"")</f>
        <v>ok</v>
      </c>
      <c r="L774" t="str">
        <f>IF(Hoja2!A774="'S/F'","--","")</f>
        <v/>
      </c>
      <c r="M774" t="str">
        <f>IF(LEN(Hoja2!C774)&gt;30,Hoja2!C774,"")</f>
        <v/>
      </c>
      <c r="O774" t="str">
        <f>IF(LEN(Hoja2!F774)&gt;110,LEN(Hoja2!F774),"")</f>
        <v/>
      </c>
      <c r="Q774" t="str">
        <f>IF(K774="ok",CONCATENATE(IF(Hoja2!A774="'S/F'","--",""),N774,"INSERT INTO seguimiento_oficios_recepcion_oficio(fecha_captura, folio_interno, no_oficio, dependencia_envia, firma, fecha_oficio, asunto, anexo, captura_id, estatus_id) VALUES ('",CONCATENATE(RIGHT(CONCATENATE("00",DAY(Hoja2!B774)),2),"/",RIGHT(CONCATENATE("00",MONTH(Hoja2!B774)),2),"/",RIGHT(CONCATENATE("00",YEAR(Hoja2!B774)),2)),"',",Hoja2!A774,",'",Hoja2!C774,"','",Hoja2!F774,"','",Hoja2!E774,"','",CONCATENATE(RIGHT(CONCATENATE("00",DAY(Hoja2!D774)),2),"/",RIGHT(CONCATENATE("00",MONTH(Hoja2!D774)),2),"/",RIGHT(CONCATENATE("00",YEAR(Hoja2!D774)),2)),"','",Hoja2!J774,"',","FALSE, 1,8);"), "")</f>
        <v>INSERT INTO seguimiento_oficios_recepcion_oficio(fecha_captura, folio_interno, no_oficio, dependencia_envia, firma, fecha_oficio, asunto, anexo, captura_id, estatus_id) VALUES ('28/01/13',816,'154','EDUCACION','VICTOR MANUEL LOPEZ CRUZ','14/01/13','REPORTE DE CUOTAS SINDICALES',FALSE, 1,8);</v>
      </c>
    </row>
    <row r="775" spans="6:17">
      <c r="F775" t="str">
        <f>RIGHT(CONCATENATE("00",DAY(Hoja2!B775)),2)</f>
        <v>28</v>
      </c>
      <c r="G775" t="str">
        <f>CONCATENATE(RIGHT(CONCATENATE("00",DAY(Hoja2!B775)),2),"/",RIGHT(CONCATENATE("00",MONTH(Hoja2!B775)),2),"/",RIGHT(CONCATENATE("00",YEAR(Hoja2!B775)),2))</f>
        <v>28/01/13</v>
      </c>
      <c r="H775" t="str">
        <f>RIGHT(CONCATENATE("00",DAY(Hoja2!D775)),2)</f>
        <v>24</v>
      </c>
      <c r="I775" t="str">
        <f>CONCATENATE(RIGHT(CONCATENATE("00",DAY(Hoja2!D775)),2),"/",RIGHT(CONCATENATE("00",MONTH(Hoja2!D775)),2),"/",RIGHT(CONCATENATE("00",YEAR(Hoja2!D775)),2))</f>
        <v>24/01/13</v>
      </c>
      <c r="J775" t="str">
        <f>IF(LEN(Hoja2!J775)&gt;150,LEN(Hoja2!J775),"")</f>
        <v/>
      </c>
      <c r="K775" t="str">
        <f>IF(Hoja2!A775&lt;&gt;"", IF(Hoja2!B775&lt;&gt;"", IF(Hoja2!C775&lt;&gt;"", IF(Hoja2!D775&lt;&gt;"", IF(Hoja2!E775&lt;&gt;"", IF(Hoja2!F775&lt;&gt;"", IF(Hoja2!J775&lt;&gt;"","ok",""),""),""),""),""),""),"")</f>
        <v>ok</v>
      </c>
      <c r="L775" t="str">
        <f>IF(Hoja2!A775="'S/F'","--","")</f>
        <v/>
      </c>
      <c r="M775" t="str">
        <f>IF(LEN(Hoja2!C775)&gt;30,Hoja2!C775,"")</f>
        <v/>
      </c>
      <c r="O775" t="str">
        <f>IF(LEN(Hoja2!F775)&gt;110,LEN(Hoja2!F775),"")</f>
        <v/>
      </c>
      <c r="Q775" t="str">
        <f>IF(K775="ok",CONCATENATE(IF(Hoja2!A775="'S/F'","--",""),N775,"INSERT INTO seguimiento_oficios_recepcion_oficio(fecha_captura, folio_interno, no_oficio, dependencia_envia, firma, fecha_oficio, asunto, anexo, captura_id, estatus_id) VALUES ('",CONCATENATE(RIGHT(CONCATENATE("00",DAY(Hoja2!B775)),2),"/",RIGHT(CONCATENATE("00",MONTH(Hoja2!B775)),2),"/",RIGHT(CONCATENATE("00",YEAR(Hoja2!B775)),2)),"',",Hoja2!A775,",'",Hoja2!C775,"','",Hoja2!F775,"','",Hoja2!E775,"','",CONCATENATE(RIGHT(CONCATENATE("00",DAY(Hoja2!D775)),2),"/",RIGHT(CONCATENATE("00",MONTH(Hoja2!D775)),2),"/",RIGHT(CONCATENATE("00",YEAR(Hoja2!D775)),2)),"','",Hoja2!J775,"',","FALSE, 1,8);"), "")</f>
        <v>INSERT INTO seguimiento_oficios_recepcion_oficio(fecha_captura, folio_interno, no_oficio, dependencia_envia, firma, fecha_oficio, asunto, anexo, captura_id, estatus_id) VALUES ('28/01/13',817,'041','SCT','JOSE ANTONIO DE LA VEGA ASMITIA','24/01/13','SOLICITA AUTORIZACION PARA EJERCER RECURSOS DE PARTIDAS CENTRALIZADAS',FALSE, 1,8);</v>
      </c>
    </row>
    <row r="776" spans="6:17">
      <c r="F776" t="str">
        <f>RIGHT(CONCATENATE("00",DAY(Hoja2!B776)),2)</f>
        <v>28</v>
      </c>
      <c r="G776" t="str">
        <f>CONCATENATE(RIGHT(CONCATENATE("00",DAY(Hoja2!B776)),2),"/",RIGHT(CONCATENATE("00",MONTH(Hoja2!B776)),2),"/",RIGHT(CONCATENATE("00",YEAR(Hoja2!B776)),2))</f>
        <v>28/01/13</v>
      </c>
      <c r="H776" t="str">
        <f>RIGHT(CONCATENATE("00",DAY(Hoja2!D776)),2)</f>
        <v>24</v>
      </c>
      <c r="I776" t="str">
        <f>CONCATENATE(RIGHT(CONCATENATE("00",DAY(Hoja2!D776)),2),"/",RIGHT(CONCATENATE("00",MONTH(Hoja2!D776)),2),"/",RIGHT(CONCATENATE("00",YEAR(Hoja2!D776)),2))</f>
        <v>24/01/13</v>
      </c>
      <c r="J776" t="str">
        <f>IF(LEN(Hoja2!J776)&gt;150,LEN(Hoja2!J776),"")</f>
        <v/>
      </c>
      <c r="K776" t="str">
        <f>IF(Hoja2!A776&lt;&gt;"", IF(Hoja2!B776&lt;&gt;"", IF(Hoja2!C776&lt;&gt;"", IF(Hoja2!D776&lt;&gt;"", IF(Hoja2!E776&lt;&gt;"", IF(Hoja2!F776&lt;&gt;"", IF(Hoja2!J776&lt;&gt;"","ok",""),""),""),""),""),""),"")</f>
        <v>ok</v>
      </c>
      <c r="L776" t="str">
        <f>IF(Hoja2!A776="'S/F'","--","")</f>
        <v/>
      </c>
      <c r="M776" t="str">
        <f>IF(LEN(Hoja2!C776)&gt;30,Hoja2!C776,"")</f>
        <v/>
      </c>
      <c r="O776" t="str">
        <f>IF(LEN(Hoja2!F776)&gt;110,LEN(Hoja2!F776),"")</f>
        <v/>
      </c>
      <c r="Q776" t="str">
        <f>IF(K776="ok",CONCATENATE(IF(Hoja2!A776="'S/F'","--",""),N776,"INSERT INTO seguimiento_oficios_recepcion_oficio(fecha_captura, folio_interno, no_oficio, dependencia_envia, firma, fecha_oficio, asunto, anexo, captura_id, estatus_id) VALUES ('",CONCATENATE(RIGHT(CONCATENATE("00",DAY(Hoja2!B776)),2),"/",RIGHT(CONCATENATE("00",MONTH(Hoja2!B776)),2),"/",RIGHT(CONCATENATE("00",YEAR(Hoja2!B776)),2)),"',",Hoja2!A776,",'",Hoja2!C776,"','",Hoja2!F776,"','",Hoja2!E776,"','",CONCATENATE(RIGHT(CONCATENATE("00",DAY(Hoja2!D776)),2),"/",RIGHT(CONCATENATE("00",MONTH(Hoja2!D776)),2),"/",RIGHT(CONCATENATE("00",YEAR(Hoja2!D776)),2)),"','",Hoja2!J776,"',","FALSE, 1,8);"), "")</f>
        <v>INSERT INTO seguimiento_oficios_recepcion_oficio(fecha_captura, folio_interno, no_oficio, dependencia_envia, firma, fecha_oficio, asunto, anexo, captura_id, estatus_id) VALUES ('28/01/13',818,'040','SCT','JOSE ANTONIO DE LA VEGA ASMITIA','24/01/13','SOL. INFORMES DEL ESTATUS O SITUACION QUE GUARDAN LOS EXPEDIENTES DE LOS SIGUIENTES CASOS DE ROBO AP-FECORO-II-2052/2011 Y AP-FECORO-III-2739/2012',FALSE, 1,8);</v>
      </c>
    </row>
    <row r="777" spans="6:17">
      <c r="F777" t="str">
        <f>RIGHT(CONCATENATE("00",DAY(Hoja2!B777)),2)</f>
        <v>28</v>
      </c>
      <c r="G777" t="str">
        <f>CONCATENATE(RIGHT(CONCATENATE("00",DAY(Hoja2!B777)),2),"/",RIGHT(CONCATENATE("00",MONTH(Hoja2!B777)),2),"/",RIGHT(CONCATENATE("00",YEAR(Hoja2!B777)),2))</f>
        <v>28/01/13</v>
      </c>
      <c r="H777" t="str">
        <f>RIGHT(CONCATENATE("00",DAY(Hoja2!D777)),2)</f>
        <v>28</v>
      </c>
      <c r="I777" t="str">
        <f>CONCATENATE(RIGHT(CONCATENATE("00",DAY(Hoja2!D777)),2),"/",RIGHT(CONCATENATE("00",MONTH(Hoja2!D777)),2),"/",RIGHT(CONCATENATE("00",YEAR(Hoja2!D777)),2))</f>
        <v>28/01/13</v>
      </c>
      <c r="J777" t="str">
        <f>IF(LEN(Hoja2!J777)&gt;150,LEN(Hoja2!J777),"")</f>
        <v/>
      </c>
      <c r="K777" t="str">
        <f>IF(Hoja2!A777&lt;&gt;"", IF(Hoja2!B777&lt;&gt;"", IF(Hoja2!C777&lt;&gt;"", IF(Hoja2!D777&lt;&gt;"", IF(Hoja2!E777&lt;&gt;"", IF(Hoja2!F777&lt;&gt;"", IF(Hoja2!J777&lt;&gt;"","ok",""),""),""),""),""),""),"")</f>
        <v>ok</v>
      </c>
      <c r="L777" t="str">
        <f>IF(Hoja2!A777="'S/F'","--","")</f>
        <v/>
      </c>
      <c r="M777" t="str">
        <f>IF(LEN(Hoja2!C777)&gt;30,Hoja2!C777,"")</f>
        <v/>
      </c>
      <c r="O777" t="str">
        <f>IF(LEN(Hoja2!F777)&gt;110,LEN(Hoja2!F777),"")</f>
        <v/>
      </c>
      <c r="Q777" t="str">
        <f>IF(K777="ok",CONCATENATE(IF(Hoja2!A777="'S/F'","--",""),N777,"INSERT INTO seguimiento_oficios_recepcion_oficio(fecha_captura, folio_interno, no_oficio, dependencia_envia, firma, fecha_oficio, asunto, anexo, captura_id, estatus_id) VALUES ('",CONCATENATE(RIGHT(CONCATENATE("00",DAY(Hoja2!B777)),2),"/",RIGHT(CONCATENATE("00",MONTH(Hoja2!B777)),2),"/",RIGHT(CONCATENATE("00",YEAR(Hoja2!B777)),2)),"',",Hoja2!A777,",'",Hoja2!C777,"','",Hoja2!F777,"','",Hoja2!E777,"','",CONCATENATE(RIGHT(CONCATENATE("00",DAY(Hoja2!D777)),2),"/",RIGHT(CONCATENATE("00",MONTH(Hoja2!D777)),2),"/",RIGHT(CONCATENATE("00",YEAR(Hoja2!D777)),2)),"','",Hoja2!J777,"',","FALSE, 1,8);"), "")</f>
        <v>INSERT INTO seguimiento_oficios_recepcion_oficio(fecha_captura, folio_interno, no_oficio, dependencia_envia, firma, fecha_oficio, asunto, anexo, captura_id, estatus_id) VALUES ('28/01/13',819,'79','GUBENATURA','HILDA DEL SOCORRO LOPEZ DEL AGUILA','28/01/13','SOL. CLAVE PARA ACCESAR AL MODULO DE COMPRAS DE PARTIDAS CENTRALIZADA',FALSE, 1,8);</v>
      </c>
    </row>
    <row r="778" spans="6:17">
      <c r="F778" t="str">
        <f>RIGHT(CONCATENATE("00",DAY(Hoja2!B778)),2)</f>
        <v>28</v>
      </c>
      <c r="G778" t="str">
        <f>CONCATENATE(RIGHT(CONCATENATE("00",DAY(Hoja2!B778)),2),"/",RIGHT(CONCATENATE("00",MONTH(Hoja2!B778)),2),"/",RIGHT(CONCATENATE("00",YEAR(Hoja2!B778)),2))</f>
        <v>28/01/13</v>
      </c>
      <c r="H778" t="str">
        <f>RIGHT(CONCATENATE("00",DAY(Hoja2!D778)),2)</f>
        <v>28</v>
      </c>
      <c r="I778" t="str">
        <f>CONCATENATE(RIGHT(CONCATENATE("00",DAY(Hoja2!D778)),2),"/",RIGHT(CONCATENATE("00",MONTH(Hoja2!D778)),2),"/",RIGHT(CONCATENATE("00",YEAR(Hoja2!D778)),2))</f>
        <v>28/01/13</v>
      </c>
      <c r="J778" t="str">
        <f>IF(LEN(Hoja2!J778)&gt;150,LEN(Hoja2!J778),"")</f>
        <v/>
      </c>
      <c r="K778" t="str">
        <f>IF(Hoja2!A778&lt;&gt;"", IF(Hoja2!B778&lt;&gt;"", IF(Hoja2!C778&lt;&gt;"", IF(Hoja2!D778&lt;&gt;"", IF(Hoja2!E778&lt;&gt;"", IF(Hoja2!F778&lt;&gt;"", IF(Hoja2!J778&lt;&gt;"","ok",""),""),""),""),""),""),"")</f>
        <v>ok</v>
      </c>
      <c r="L778" t="str">
        <f>IF(Hoja2!A778="'S/F'","--","")</f>
        <v/>
      </c>
      <c r="M778" t="str">
        <f>IF(LEN(Hoja2!C778)&gt;30,Hoja2!C778,"")</f>
        <v/>
      </c>
      <c r="O778" t="str">
        <f>IF(LEN(Hoja2!F778)&gt;110,LEN(Hoja2!F778),"")</f>
        <v/>
      </c>
      <c r="Q778" t="str">
        <f>IF(K778="ok",CONCATENATE(IF(Hoja2!A778="'S/F'","--",""),N778,"INSERT INTO seguimiento_oficios_recepcion_oficio(fecha_captura, folio_interno, no_oficio, dependencia_envia, firma, fecha_oficio, asunto, anexo, captura_id, estatus_id) VALUES ('",CONCATENATE(RIGHT(CONCATENATE("00",DAY(Hoja2!B778)),2),"/",RIGHT(CONCATENATE("00",MONTH(Hoja2!B778)),2),"/",RIGHT(CONCATENATE("00",YEAR(Hoja2!B778)),2)),"',",Hoja2!A778,",'",Hoja2!C778,"','",Hoja2!F778,"','",Hoja2!E778,"','",CONCATENATE(RIGHT(CONCATENATE("00",DAY(Hoja2!D778)),2),"/",RIGHT(CONCATENATE("00",MONTH(Hoja2!D778)),2),"/",RIGHT(CONCATENATE("00",YEAR(Hoja2!D778)),2)),"','",Hoja2!J778,"',","FALSE, 1,8);"), "")</f>
        <v>INSERT INTO seguimiento_oficios_recepcion_oficio(fecha_captura, folio_interno, no_oficio, dependencia_envia, firma, fecha_oficio, asunto, anexo, captura_id, estatus_id) VALUES ('28/01/13',820,'021','SEDESOL','MARIA ESTHER GARCIA PINTO','28/01/13','VALIDACION DE NOMINA',FALSE, 1,8);</v>
      </c>
    </row>
    <row r="779" spans="6:17">
      <c r="F779" t="str">
        <f>RIGHT(CONCATENATE("00",DAY(Hoja2!B779)),2)</f>
        <v>28</v>
      </c>
      <c r="G779" t="str">
        <f>CONCATENATE(RIGHT(CONCATENATE("00",DAY(Hoja2!B779)),2),"/",RIGHT(CONCATENATE("00",MONTH(Hoja2!B779)),2),"/",RIGHT(CONCATENATE("00",YEAR(Hoja2!B779)),2))</f>
        <v>28/01/13</v>
      </c>
      <c r="H779" t="str">
        <f>RIGHT(CONCATENATE("00",DAY(Hoja2!D779)),2)</f>
        <v>26</v>
      </c>
      <c r="I779" t="str">
        <f>CONCATENATE(RIGHT(CONCATENATE("00",DAY(Hoja2!D779)),2),"/",RIGHT(CONCATENATE("00",MONTH(Hoja2!D779)),2),"/",RIGHT(CONCATENATE("00",YEAR(Hoja2!D779)),2))</f>
        <v>26/01/13</v>
      </c>
      <c r="J779" t="str">
        <f>IF(LEN(Hoja2!J779)&gt;150,LEN(Hoja2!J779),"")</f>
        <v/>
      </c>
      <c r="K779" t="str">
        <f>IF(Hoja2!A779&lt;&gt;"", IF(Hoja2!B779&lt;&gt;"", IF(Hoja2!C779&lt;&gt;"", IF(Hoja2!D779&lt;&gt;"", IF(Hoja2!E779&lt;&gt;"", IF(Hoja2!F779&lt;&gt;"", IF(Hoja2!J779&lt;&gt;"","ok",""),""),""),""),""),""),"")</f>
        <v>ok</v>
      </c>
      <c r="L779" t="str">
        <f>IF(Hoja2!A779="'S/F'","--","")</f>
        <v/>
      </c>
      <c r="M779" t="str">
        <f>IF(LEN(Hoja2!C779)&gt;30,Hoja2!C779,"")</f>
        <v/>
      </c>
      <c r="O779" t="str">
        <f>IF(LEN(Hoja2!F779)&gt;110,LEN(Hoja2!F779),"")</f>
        <v/>
      </c>
      <c r="Q779" t="str">
        <f>IF(K779="ok",CONCATENATE(IF(Hoja2!A779="'S/F'","--",""),N779,"INSERT INTO seguimiento_oficios_recepcion_oficio(fecha_captura, folio_interno, no_oficio, dependencia_envia, firma, fecha_oficio, asunto, anexo, captura_id, estatus_id) VALUES ('",CONCATENATE(RIGHT(CONCATENATE("00",DAY(Hoja2!B779)),2),"/",RIGHT(CONCATENATE("00",MONTH(Hoja2!B779)),2),"/",RIGHT(CONCATENATE("00",YEAR(Hoja2!B779)),2)),"',",Hoja2!A779,",'",Hoja2!C779,"','",Hoja2!F779,"','",Hoja2!E779,"','",CONCATENATE(RIGHT(CONCATENATE("00",DAY(Hoja2!D779)),2),"/",RIGHT(CONCATENATE("00",MONTH(Hoja2!D779)),2),"/",RIGHT(CONCATENATE("00",YEAR(Hoja2!D779)),2)),"','",Hoja2!J779,"',","FALSE, 1,8);"), "")</f>
        <v>INSERT INTO seguimiento_oficios_recepcion_oficio(fecha_captura, folio_interno, no_oficio, dependencia_envia, firma, fecha_oficio, asunto, anexo, captura_id, estatus_id) VALUES ('28/01/13',821,'039','SECRETARIO TECNICO','AMET RAMOS TRACONIS','26/01/13','INVITACION EL 29  DE ENERO REUNIO DEL GRUPÒ ESPECIAL DE TRABAJO ',FALSE, 1,8);</v>
      </c>
    </row>
    <row r="780" spans="6:17">
      <c r="F780" t="str">
        <f>RIGHT(CONCATENATE("00",DAY(Hoja2!B780)),2)</f>
        <v>28</v>
      </c>
      <c r="G780" t="str">
        <f>CONCATENATE(RIGHT(CONCATENATE("00",DAY(Hoja2!B780)),2),"/",RIGHT(CONCATENATE("00",MONTH(Hoja2!B780)),2),"/",RIGHT(CONCATENATE("00",YEAR(Hoja2!B780)),2))</f>
        <v>28/01/13</v>
      </c>
      <c r="H780" t="str">
        <f>RIGHT(CONCATENATE("00",DAY(Hoja2!D780)),2)</f>
        <v>28</v>
      </c>
      <c r="I780" t="str">
        <f>CONCATENATE(RIGHT(CONCATENATE("00",DAY(Hoja2!D780)),2),"/",RIGHT(CONCATENATE("00",MONTH(Hoja2!D780)),2),"/",RIGHT(CONCATENATE("00",YEAR(Hoja2!D780)),2))</f>
        <v>28/01/13</v>
      </c>
      <c r="J780" t="str">
        <f>IF(LEN(Hoja2!J780)&gt;150,LEN(Hoja2!J780),"")</f>
        <v/>
      </c>
      <c r="K780" t="str">
        <f>IF(Hoja2!A780&lt;&gt;"", IF(Hoja2!B780&lt;&gt;"", IF(Hoja2!C780&lt;&gt;"", IF(Hoja2!D780&lt;&gt;"", IF(Hoja2!E780&lt;&gt;"", IF(Hoja2!F780&lt;&gt;"", IF(Hoja2!J780&lt;&gt;"","ok",""),""),""),""),""),""),"")</f>
        <v>ok</v>
      </c>
      <c r="L780" t="str">
        <f>IF(Hoja2!A780="'S/F'","--","")</f>
        <v/>
      </c>
      <c r="M780" t="str">
        <f>IF(LEN(Hoja2!C780)&gt;30,Hoja2!C780,"")</f>
        <v/>
      </c>
      <c r="O780" t="str">
        <f>IF(LEN(Hoja2!F780)&gt;110,LEN(Hoja2!F780),"")</f>
        <v/>
      </c>
      <c r="Q780" t="str">
        <f>IF(K780="ok",CONCATENATE(IF(Hoja2!A780="'S/F'","--",""),N780,"INSERT INTO seguimiento_oficios_recepcion_oficio(fecha_captura, folio_interno, no_oficio, dependencia_envia, firma, fecha_oficio, asunto, anexo, captura_id, estatus_id) VALUES ('",CONCATENATE(RIGHT(CONCATENATE("00",DAY(Hoja2!B780)),2),"/",RIGHT(CONCATENATE("00",MONTH(Hoja2!B780)),2),"/",RIGHT(CONCATENATE("00",YEAR(Hoja2!B780)),2)),"',",Hoja2!A780,",'",Hoja2!C780,"','",Hoja2!F780,"','",Hoja2!E780,"','",CONCATENATE(RIGHT(CONCATENATE("00",DAY(Hoja2!D780)),2),"/",RIGHT(CONCATENATE("00",MONTH(Hoja2!D780)),2),"/",RIGHT(CONCATENATE("00",YEAR(Hoja2!D780)),2)),"','",Hoja2!J780,"',","FALSE, 1,8);"), "")</f>
        <v>INSERT INTO seguimiento_oficios_recepcion_oficio(fecha_captura, folio_interno, no_oficio, dependencia_envia, firma, fecha_oficio, asunto, anexo, captura_id, estatus_id) VALUES ('28/01/13',822,'018','SA/DJ','DORIS LILIANA AZCUAGA GONZALEZ','28/01/13','SOL. REPARACION DE DOS MINI SPLIT',FALSE, 1,8);</v>
      </c>
    </row>
    <row r="781" spans="6:17">
      <c r="F781" t="str">
        <f>RIGHT(CONCATENATE("00",DAY(Hoja2!B781)),2)</f>
        <v>28</v>
      </c>
      <c r="G781" t="str">
        <f>CONCATENATE(RIGHT(CONCATENATE("00",DAY(Hoja2!B781)),2),"/",RIGHT(CONCATENATE("00",MONTH(Hoja2!B781)),2),"/",RIGHT(CONCATENATE("00",YEAR(Hoja2!B781)),2))</f>
        <v>28/01/13</v>
      </c>
      <c r="H781" t="str">
        <f>RIGHT(CONCATENATE("00",DAY(Hoja2!D781)),2)</f>
        <v>28</v>
      </c>
      <c r="I781" t="str">
        <f>CONCATENATE(RIGHT(CONCATENATE("00",DAY(Hoja2!D781)),2),"/",RIGHT(CONCATENATE("00",MONTH(Hoja2!D781)),2),"/",RIGHT(CONCATENATE("00",YEAR(Hoja2!D781)),2))</f>
        <v>28/01/13</v>
      </c>
      <c r="J781" t="str">
        <f>IF(LEN(Hoja2!J781)&gt;150,LEN(Hoja2!J781),"")</f>
        <v/>
      </c>
      <c r="K781" t="str">
        <f>IF(Hoja2!A781&lt;&gt;"", IF(Hoja2!B781&lt;&gt;"", IF(Hoja2!C781&lt;&gt;"", IF(Hoja2!D781&lt;&gt;"", IF(Hoja2!E781&lt;&gt;"", IF(Hoja2!F781&lt;&gt;"", IF(Hoja2!J781&lt;&gt;"","ok",""),""),""),""),""),""),"")</f>
        <v>ok</v>
      </c>
      <c r="L781" t="str">
        <f>IF(Hoja2!A781="'S/F'","--","")</f>
        <v/>
      </c>
      <c r="M781" t="str">
        <f>IF(LEN(Hoja2!C781)&gt;30,Hoja2!C781,"")</f>
        <v/>
      </c>
      <c r="O781" t="str">
        <f>IF(LEN(Hoja2!F781)&gt;110,LEN(Hoja2!F781),"")</f>
        <v/>
      </c>
      <c r="Q781" t="str">
        <f>IF(K781="ok",CONCATENATE(IF(Hoja2!A781="'S/F'","--",""),N781,"INSERT INTO seguimiento_oficios_recepcion_oficio(fecha_captura, folio_interno, no_oficio, dependencia_envia, firma, fecha_oficio, asunto, anexo, captura_id, estatus_id) VALUES ('",CONCATENATE(RIGHT(CONCATENATE("00",DAY(Hoja2!B781)),2),"/",RIGHT(CONCATENATE("00",MONTH(Hoja2!B781)),2),"/",RIGHT(CONCATENATE("00",YEAR(Hoja2!B781)),2)),"',",Hoja2!A781,",'",Hoja2!C781,"','",Hoja2!F781,"','",Hoja2!E781,"','",CONCATENATE(RIGHT(CONCATENATE("00",DAY(Hoja2!D781)),2),"/",RIGHT(CONCATENATE("00",MONTH(Hoja2!D781)),2),"/",RIGHT(CONCATENATE("00",YEAR(Hoja2!D781)),2)),"','",Hoja2!J781,"',","FALSE, 1,8);"), "")</f>
        <v>INSERT INTO seguimiento_oficios_recepcion_oficio(fecha_captura, folio_interno, no_oficio, dependencia_envia, firma, fecha_oficio, asunto, anexo, captura_id, estatus_id) VALUES ('28/01/13',823,'019','SA/DJ','DORIS LILIANA AZCUAGA GONZALEZ','28/01/13','SOL. REPARACION DE VEHICUULOS ',FALSE, 1,8);</v>
      </c>
    </row>
    <row r="782" spans="6:17">
      <c r="F782" t="str">
        <f>RIGHT(CONCATENATE("00",DAY(Hoja2!B782)),2)</f>
        <v>28</v>
      </c>
      <c r="G782" t="str">
        <f>CONCATENATE(RIGHT(CONCATENATE("00",DAY(Hoja2!B782)),2),"/",RIGHT(CONCATENATE("00",MONTH(Hoja2!B782)),2),"/",RIGHT(CONCATENATE("00",YEAR(Hoja2!B782)),2))</f>
        <v>28/01/13</v>
      </c>
      <c r="H782" t="str">
        <f>RIGHT(CONCATENATE("00",DAY(Hoja2!D782)),2)</f>
        <v>28</v>
      </c>
      <c r="I782" t="str">
        <f>CONCATENATE(RIGHT(CONCATENATE("00",DAY(Hoja2!D782)),2),"/",RIGHT(CONCATENATE("00",MONTH(Hoja2!D782)),2),"/",RIGHT(CONCATENATE("00",YEAR(Hoja2!D782)),2))</f>
        <v>28/01/13</v>
      </c>
      <c r="J782" t="str">
        <f>IF(LEN(Hoja2!J782)&gt;150,LEN(Hoja2!J782),"")</f>
        <v/>
      </c>
      <c r="K782" t="str">
        <f>IF(Hoja2!A782&lt;&gt;"", IF(Hoja2!B782&lt;&gt;"", IF(Hoja2!C782&lt;&gt;"", IF(Hoja2!D782&lt;&gt;"", IF(Hoja2!E782&lt;&gt;"", IF(Hoja2!F782&lt;&gt;"", IF(Hoja2!J782&lt;&gt;"","ok",""),""),""),""),""),""),"")</f>
        <v>ok</v>
      </c>
      <c r="L782" t="str">
        <f>IF(Hoja2!A782="'S/F'","--","")</f>
        <v/>
      </c>
      <c r="M782" t="str">
        <f>IF(LEN(Hoja2!C782)&gt;30,Hoja2!C782,"")</f>
        <v/>
      </c>
      <c r="O782" t="str">
        <f>IF(LEN(Hoja2!F782)&gt;110,LEN(Hoja2!F782),"")</f>
        <v/>
      </c>
      <c r="Q782" t="str">
        <f>IF(K782="ok",CONCATENATE(IF(Hoja2!A782="'S/F'","--",""),N782,"INSERT INTO seguimiento_oficios_recepcion_oficio(fecha_captura, folio_interno, no_oficio, dependencia_envia, firma, fecha_oficio, asunto, anexo, captura_id, estatus_id) VALUES ('",CONCATENATE(RIGHT(CONCATENATE("00",DAY(Hoja2!B782)),2),"/",RIGHT(CONCATENATE("00",MONTH(Hoja2!B782)),2),"/",RIGHT(CONCATENATE("00",YEAR(Hoja2!B782)),2)),"',",Hoja2!A782,",'",Hoja2!C782,"','",Hoja2!F782,"','",Hoja2!E782,"','",CONCATENATE(RIGHT(CONCATENATE("00",DAY(Hoja2!D782)),2),"/",RIGHT(CONCATENATE("00",MONTH(Hoja2!D782)),2),"/",RIGHT(CONCATENATE("00",YEAR(Hoja2!D782)),2)),"','",Hoja2!J782,"',","FALSE, 1,8);"), "")</f>
        <v>INSERT INTO seguimiento_oficios_recepcion_oficio(fecha_captura, folio_interno, no_oficio, dependencia_envia, firma, fecha_oficio, asunto, anexo, captura_id, estatus_id) VALUES ('28/01/13',824,'240','SG/DGAJ','JORGE A. CORNELIO MALDONADO','28/01/13','PUBLICACION BANDO DE POLICIA Y BUEN GOBIERNO CARDENAS',FALSE, 1,8);</v>
      </c>
    </row>
    <row r="783" spans="6:17">
      <c r="F783" t="str">
        <f>RIGHT(CONCATENATE("00",DAY(Hoja2!B783)),2)</f>
        <v>28</v>
      </c>
      <c r="G783" t="str">
        <f>CONCATENATE(RIGHT(CONCATENATE("00",DAY(Hoja2!B783)),2),"/",RIGHT(CONCATENATE("00",MONTH(Hoja2!B783)),2),"/",RIGHT(CONCATENATE("00",YEAR(Hoja2!B783)),2))</f>
        <v>28/01/13</v>
      </c>
      <c r="H783" t="str">
        <f>RIGHT(CONCATENATE("00",DAY(Hoja2!D783)),2)</f>
        <v>25</v>
      </c>
      <c r="I783" t="str">
        <f>CONCATENATE(RIGHT(CONCATENATE("00",DAY(Hoja2!D783)),2),"/",RIGHT(CONCATENATE("00",MONTH(Hoja2!D783)),2),"/",RIGHT(CONCATENATE("00",YEAR(Hoja2!D783)),2))</f>
        <v>25/01/13</v>
      </c>
      <c r="J783" t="str">
        <f>IF(LEN(Hoja2!J783)&gt;150,LEN(Hoja2!J783),"")</f>
        <v/>
      </c>
      <c r="K783" t="str">
        <f>IF(Hoja2!A783&lt;&gt;"", IF(Hoja2!B783&lt;&gt;"", IF(Hoja2!C783&lt;&gt;"", IF(Hoja2!D783&lt;&gt;"", IF(Hoja2!E783&lt;&gt;"", IF(Hoja2!F783&lt;&gt;"", IF(Hoja2!J783&lt;&gt;"","ok",""),""),""),""),""),""),"")</f>
        <v>ok</v>
      </c>
      <c r="L783" t="str">
        <f>IF(Hoja2!A783="'S/F'","--","")</f>
        <v/>
      </c>
      <c r="M783" t="str">
        <f>IF(LEN(Hoja2!C783)&gt;30,Hoja2!C783,"")</f>
        <v/>
      </c>
      <c r="O783" t="str">
        <f>IF(LEN(Hoja2!F783)&gt;110,LEN(Hoja2!F783),"")</f>
        <v/>
      </c>
      <c r="Q783" t="str">
        <f>IF(K783="ok",CONCATENATE(IF(Hoja2!A783="'S/F'","--",""),N783,"INSERT INTO seguimiento_oficios_recepcion_oficio(fecha_captura, folio_interno, no_oficio, dependencia_envia, firma, fecha_oficio, asunto, anexo, captura_id, estatus_id) VALUES ('",CONCATENATE(RIGHT(CONCATENATE("00",DAY(Hoja2!B783)),2),"/",RIGHT(CONCATENATE("00",MONTH(Hoja2!B783)),2),"/",RIGHT(CONCATENATE("00",YEAR(Hoja2!B783)),2)),"',",Hoja2!A783,",'",Hoja2!C783,"','",Hoja2!F783,"','",Hoja2!E783,"','",CONCATENATE(RIGHT(CONCATENATE("00",DAY(Hoja2!D783)),2),"/",RIGHT(CONCATENATE("00",MONTH(Hoja2!D783)),2),"/",RIGHT(CONCATENATE("00",YEAR(Hoja2!D783)),2)),"','",Hoja2!J783,"',","FALSE, 1,8);"), "")</f>
        <v>INSERT INTO seguimiento_oficios_recepcion_oficio(fecha_captura, folio_interno, no_oficio, dependencia_envia, firma, fecha_oficio, asunto, anexo, captura_id, estatus_id) VALUES ('28/01/13',825,'228','SG/DGAJ','JORGE A. CORNELIO MALDONADO','25/01/13','PUBLICACION TABULADOR DE SUELDOS O REMUNERACIONES ORDINARIAS JALAPA',FALSE, 1,8);</v>
      </c>
    </row>
    <row r="784" spans="6:17">
      <c r="F784" t="str">
        <f>RIGHT(CONCATENATE("00",DAY(Hoja2!B784)),2)</f>
        <v>28</v>
      </c>
      <c r="G784" t="str">
        <f>CONCATENATE(RIGHT(CONCATENATE("00",DAY(Hoja2!B784)),2),"/",RIGHT(CONCATENATE("00",MONTH(Hoja2!B784)),2),"/",RIGHT(CONCATENATE("00",YEAR(Hoja2!B784)),2))</f>
        <v>28/01/13</v>
      </c>
      <c r="H784" t="str">
        <f>RIGHT(CONCATENATE("00",DAY(Hoja2!D784)),2)</f>
        <v>25</v>
      </c>
      <c r="I784" t="str">
        <f>CONCATENATE(RIGHT(CONCATENATE("00",DAY(Hoja2!D784)),2),"/",RIGHT(CONCATENATE("00",MONTH(Hoja2!D784)),2),"/",RIGHT(CONCATENATE("00",YEAR(Hoja2!D784)),2))</f>
        <v>25/01/13</v>
      </c>
      <c r="J784" t="str">
        <f>IF(LEN(Hoja2!J784)&gt;150,LEN(Hoja2!J784),"")</f>
        <v/>
      </c>
      <c r="K784" t="str">
        <f>IF(Hoja2!A784&lt;&gt;"", IF(Hoja2!B784&lt;&gt;"", IF(Hoja2!C784&lt;&gt;"", IF(Hoja2!D784&lt;&gt;"", IF(Hoja2!E784&lt;&gt;"", IF(Hoja2!F784&lt;&gt;"", IF(Hoja2!J784&lt;&gt;"","ok",""),""),""),""),""),""),"")</f>
        <v>ok</v>
      </c>
      <c r="L784" t="str">
        <f>IF(Hoja2!A784="'S/F'","--","")</f>
        <v/>
      </c>
      <c r="M784" t="str">
        <f>IF(LEN(Hoja2!C784)&gt;30,Hoja2!C784,"")</f>
        <v/>
      </c>
      <c r="O784" t="str">
        <f>IF(LEN(Hoja2!F784)&gt;110,LEN(Hoja2!F784),"")</f>
        <v/>
      </c>
      <c r="Q784" t="str">
        <f>IF(K784="ok",CONCATENATE(IF(Hoja2!A784="'S/F'","--",""),N784,"INSERT INTO seguimiento_oficios_recepcion_oficio(fecha_captura, folio_interno, no_oficio, dependencia_envia, firma, fecha_oficio, asunto, anexo, captura_id, estatus_id) VALUES ('",CONCATENATE(RIGHT(CONCATENATE("00",DAY(Hoja2!B784)),2),"/",RIGHT(CONCATENATE("00",MONTH(Hoja2!B784)),2),"/",RIGHT(CONCATENATE("00",YEAR(Hoja2!B784)),2)),"',",Hoja2!A784,",'",Hoja2!C784,"','",Hoja2!F784,"','",Hoja2!E784,"','",CONCATENATE(RIGHT(CONCATENATE("00",DAY(Hoja2!D784)),2),"/",RIGHT(CONCATENATE("00",MONTH(Hoja2!D784)),2),"/",RIGHT(CONCATENATE("00",YEAR(Hoja2!D784)),2)),"','",Hoja2!J784,"',","FALSE, 1,8);"), "")</f>
        <v>INSERT INTO seguimiento_oficios_recepcion_oficio(fecha_captura, folio_interno, no_oficio, dependencia_envia, firma, fecha_oficio, asunto, anexo, captura_id, estatus_id) VALUES ('28/01/13',826,'235','SG/DGAJ','JORGE A. CORNELIO MALDONADO','25/01/13','PUBLICACION DE REGLAMENTO DE INGRESO Y PERMANENCIA DEL PERSONAL ACADEMICO',FALSE, 1,8);</v>
      </c>
    </row>
    <row r="785" spans="6:17">
      <c r="F785" t="str">
        <f>RIGHT(CONCATENATE("00",DAY(Hoja2!B785)),2)</f>
        <v>28</v>
      </c>
      <c r="G785" t="str">
        <f>CONCATENATE(RIGHT(CONCATENATE("00",DAY(Hoja2!B785)),2),"/",RIGHT(CONCATENATE("00",MONTH(Hoja2!B785)),2),"/",RIGHT(CONCATENATE("00",YEAR(Hoja2!B785)),2))</f>
        <v>28/01/13</v>
      </c>
      <c r="H785" t="str">
        <f>RIGHT(CONCATENATE("00",DAY(Hoja2!D785)),2)</f>
        <v>25</v>
      </c>
      <c r="I785" t="str">
        <f>CONCATENATE(RIGHT(CONCATENATE("00",DAY(Hoja2!D785)),2),"/",RIGHT(CONCATENATE("00",MONTH(Hoja2!D785)),2),"/",RIGHT(CONCATENATE("00",YEAR(Hoja2!D785)),2))</f>
        <v>25/01/13</v>
      </c>
      <c r="J785" t="str">
        <f>IF(LEN(Hoja2!J785)&gt;150,LEN(Hoja2!J785),"")</f>
        <v/>
      </c>
      <c r="K785" t="str">
        <f>IF(Hoja2!A785&lt;&gt;"", IF(Hoja2!B785&lt;&gt;"", IF(Hoja2!C785&lt;&gt;"", IF(Hoja2!D785&lt;&gt;"", IF(Hoja2!E785&lt;&gt;"", IF(Hoja2!F785&lt;&gt;"", IF(Hoja2!J785&lt;&gt;"","ok",""),""),""),""),""),""),"")</f>
        <v>ok</v>
      </c>
      <c r="L785" t="str">
        <f>IF(Hoja2!A785="'S/F'","--","")</f>
        <v/>
      </c>
      <c r="M785" t="str">
        <f>IF(LEN(Hoja2!C785)&gt;30,Hoja2!C785,"")</f>
        <v/>
      </c>
      <c r="O785" t="str">
        <f>IF(LEN(Hoja2!F785)&gt;110,LEN(Hoja2!F785),"")</f>
        <v/>
      </c>
      <c r="Q785" t="str">
        <f>IF(K785="ok",CONCATENATE(IF(Hoja2!A785="'S/F'","--",""),N785,"INSERT INTO seguimiento_oficios_recepcion_oficio(fecha_captura, folio_interno, no_oficio, dependencia_envia, firma, fecha_oficio, asunto, anexo, captura_id, estatus_id) VALUES ('",CONCATENATE(RIGHT(CONCATENATE("00",DAY(Hoja2!B785)),2),"/",RIGHT(CONCATENATE("00",MONTH(Hoja2!B785)),2),"/",RIGHT(CONCATENATE("00",YEAR(Hoja2!B785)),2)),"',",Hoja2!A785,",'",Hoja2!C785,"','",Hoja2!F785,"','",Hoja2!E785,"','",CONCATENATE(RIGHT(CONCATENATE("00",DAY(Hoja2!D785)),2),"/",RIGHT(CONCATENATE("00",MONTH(Hoja2!D785)),2),"/",RIGHT(CONCATENATE("00",YEAR(Hoja2!D785)),2)),"','",Hoja2!J785,"',","FALSE, 1,8);"), "")</f>
        <v>INSERT INTO seguimiento_oficios_recepcion_oficio(fecha_captura, folio_interno, no_oficio, dependencia_envia, firma, fecha_oficio, asunto, anexo, captura_id, estatus_id) VALUES ('28/01/13',827,'234','SG/DGAJ','JORGE A. CORNELIO MALDONADO','25/01/13','PUBLICACION DE PRESUPUESTO MUNICIPAL DE EGRESOS PARAISO',FALSE, 1,8);</v>
      </c>
    </row>
    <row r="786" spans="6:17">
      <c r="F786" t="str">
        <f>RIGHT(CONCATENATE("00",DAY(Hoja2!B786)),2)</f>
        <v>28</v>
      </c>
      <c r="G786" t="str">
        <f>CONCATENATE(RIGHT(CONCATENATE("00",DAY(Hoja2!B786)),2),"/",RIGHT(CONCATENATE("00",MONTH(Hoja2!B786)),2),"/",RIGHT(CONCATENATE("00",YEAR(Hoja2!B786)),2))</f>
        <v>28/01/13</v>
      </c>
      <c r="H786" t="str">
        <f>RIGHT(CONCATENATE("00",DAY(Hoja2!D786)),2)</f>
        <v>25</v>
      </c>
      <c r="I786" t="str">
        <f>CONCATENATE(RIGHT(CONCATENATE("00",DAY(Hoja2!D786)),2),"/",RIGHT(CONCATENATE("00",MONTH(Hoja2!D786)),2),"/",RIGHT(CONCATENATE("00",YEAR(Hoja2!D786)),2))</f>
        <v>25/01/13</v>
      </c>
      <c r="J786" t="str">
        <f>IF(LEN(Hoja2!J786)&gt;150,LEN(Hoja2!J786),"")</f>
        <v/>
      </c>
      <c r="K786" t="str">
        <f>IF(Hoja2!A786&lt;&gt;"", IF(Hoja2!B786&lt;&gt;"", IF(Hoja2!C786&lt;&gt;"", IF(Hoja2!D786&lt;&gt;"", IF(Hoja2!E786&lt;&gt;"", IF(Hoja2!F786&lt;&gt;"", IF(Hoja2!J786&lt;&gt;"","ok",""),""),""),""),""),""),"")</f>
        <v>ok</v>
      </c>
      <c r="L786" t="str">
        <f>IF(Hoja2!A786="'S/F'","--","")</f>
        <v/>
      </c>
      <c r="M786" t="str">
        <f>IF(LEN(Hoja2!C786)&gt;30,Hoja2!C786,"")</f>
        <v/>
      </c>
      <c r="O786" t="str">
        <f>IF(LEN(Hoja2!F786)&gt;110,LEN(Hoja2!F786),"")</f>
        <v/>
      </c>
      <c r="Q786" t="str">
        <f>IF(K786="ok",CONCATENATE(IF(Hoja2!A786="'S/F'","--",""),N786,"INSERT INTO seguimiento_oficios_recepcion_oficio(fecha_captura, folio_interno, no_oficio, dependencia_envia, firma, fecha_oficio, asunto, anexo, captura_id, estatus_id) VALUES ('",CONCATENATE(RIGHT(CONCATENATE("00",DAY(Hoja2!B786)),2),"/",RIGHT(CONCATENATE("00",MONTH(Hoja2!B786)),2),"/",RIGHT(CONCATENATE("00",YEAR(Hoja2!B786)),2)),"',",Hoja2!A786,",'",Hoja2!C786,"','",Hoja2!F786,"','",Hoja2!E786,"','",CONCATENATE(RIGHT(CONCATENATE("00",DAY(Hoja2!D786)),2),"/",RIGHT(CONCATENATE("00",MONTH(Hoja2!D786)),2),"/",RIGHT(CONCATENATE("00",YEAR(Hoja2!D786)),2)),"','",Hoja2!J786,"',","FALSE, 1,8);"), "")</f>
        <v>INSERT INTO seguimiento_oficios_recepcion_oficio(fecha_captura, folio_interno, no_oficio, dependencia_envia, firma, fecha_oficio, asunto, anexo, captura_id, estatus_id) VALUES ('28/01/13',828,'229','SG/DGAJ','JORGE A. CORNELIO MALDONADO','25/01/13','PARA PUBLICACION BANDO DE POLICIA Y GOBIERNO DE JALAPA',FALSE, 1,8);</v>
      </c>
    </row>
    <row r="787" spans="6:17">
      <c r="F787" t="str">
        <f>RIGHT(CONCATENATE("00",DAY(Hoja2!B787)),2)</f>
        <v>28</v>
      </c>
      <c r="G787" t="str">
        <f>CONCATENATE(RIGHT(CONCATENATE("00",DAY(Hoja2!B787)),2),"/",RIGHT(CONCATENATE("00",MONTH(Hoja2!B787)),2),"/",RIGHT(CONCATENATE("00",YEAR(Hoja2!B787)),2))</f>
        <v>28/01/13</v>
      </c>
      <c r="H787" t="str">
        <f>RIGHT(CONCATENATE("00",DAY(Hoja2!D787)),2)</f>
        <v>25</v>
      </c>
      <c r="I787" t="str">
        <f>CONCATENATE(RIGHT(CONCATENATE("00",DAY(Hoja2!D787)),2),"/",RIGHT(CONCATENATE("00",MONTH(Hoja2!D787)),2),"/",RIGHT(CONCATENATE("00",YEAR(Hoja2!D787)),2))</f>
        <v>25/01/13</v>
      </c>
      <c r="J787" t="str">
        <f>IF(LEN(Hoja2!J787)&gt;150,LEN(Hoja2!J787),"")</f>
        <v/>
      </c>
      <c r="K787" t="str">
        <f>IF(Hoja2!A787&lt;&gt;"", IF(Hoja2!B787&lt;&gt;"", IF(Hoja2!C787&lt;&gt;"", IF(Hoja2!D787&lt;&gt;"", IF(Hoja2!E787&lt;&gt;"", IF(Hoja2!F787&lt;&gt;"", IF(Hoja2!J787&lt;&gt;"","ok",""),""),""),""),""),""),"")</f>
        <v>ok</v>
      </c>
      <c r="L787" t="str">
        <f>IF(Hoja2!A787="'S/F'","--","")</f>
        <v/>
      </c>
      <c r="M787" t="str">
        <f>IF(LEN(Hoja2!C787)&gt;30,Hoja2!C787,"")</f>
        <v/>
      </c>
      <c r="O787" t="str">
        <f>IF(LEN(Hoja2!F787)&gt;110,LEN(Hoja2!F787),"")</f>
        <v/>
      </c>
      <c r="Q787" t="str">
        <f>IF(K787="ok",CONCATENATE(IF(Hoja2!A787="'S/F'","--",""),N787,"INSERT INTO seguimiento_oficios_recepcion_oficio(fecha_captura, folio_interno, no_oficio, dependencia_envia, firma, fecha_oficio, asunto, anexo, captura_id, estatus_id) VALUES ('",CONCATENATE(RIGHT(CONCATENATE("00",DAY(Hoja2!B787)),2),"/",RIGHT(CONCATENATE("00",MONTH(Hoja2!B787)),2),"/",RIGHT(CONCATENATE("00",YEAR(Hoja2!B787)),2)),"',",Hoja2!A787,",'",Hoja2!C787,"','",Hoja2!F787,"','",Hoja2!E787,"','",CONCATENATE(RIGHT(CONCATENATE("00",DAY(Hoja2!D787)),2),"/",RIGHT(CONCATENATE("00",MONTH(Hoja2!D787)),2),"/",RIGHT(CONCATENATE("00",YEAR(Hoja2!D787)),2)),"','",Hoja2!J787,"',","FALSE, 1,8);"), "")</f>
        <v>INSERT INTO seguimiento_oficios_recepcion_oficio(fecha_captura, folio_interno, no_oficio, dependencia_envia, firma, fecha_oficio, asunto, anexo, captura_id, estatus_id) VALUES ('28/01/13',829,'230','SG/DGAJ','JORGE A. CORNELIO MALDONADO','25/01/13','PUBLICACION EDICTO EXP. 587/2012, EDICTO EXP. NUM. 511/2012 Y EDICTO EXPEDIENTE NUM. 321/2012  ',FALSE, 1,8);</v>
      </c>
    </row>
    <row r="788" spans="6:17">
      <c r="F788" t="str">
        <f>RIGHT(CONCATENATE("00",DAY(Hoja2!B788)),2)</f>
        <v>28</v>
      </c>
      <c r="G788" t="str">
        <f>CONCATENATE(RIGHT(CONCATENATE("00",DAY(Hoja2!B788)),2),"/",RIGHT(CONCATENATE("00",MONTH(Hoja2!B788)),2),"/",RIGHT(CONCATENATE("00",YEAR(Hoja2!B788)),2))</f>
        <v>28/01/13</v>
      </c>
      <c r="H788" t="str">
        <f>RIGHT(CONCATENATE("00",DAY(Hoja2!D788)),2)</f>
        <v>25</v>
      </c>
      <c r="I788" t="str">
        <f>CONCATENATE(RIGHT(CONCATENATE("00",DAY(Hoja2!D788)),2),"/",RIGHT(CONCATENATE("00",MONTH(Hoja2!D788)),2),"/",RIGHT(CONCATENATE("00",YEAR(Hoja2!D788)),2))</f>
        <v>25/01/13</v>
      </c>
      <c r="J788" t="str">
        <f>IF(LEN(Hoja2!J788)&gt;150,LEN(Hoja2!J788),"")</f>
        <v/>
      </c>
      <c r="K788" t="str">
        <f>IF(Hoja2!A788&lt;&gt;"", IF(Hoja2!B788&lt;&gt;"", IF(Hoja2!C788&lt;&gt;"", IF(Hoja2!D788&lt;&gt;"", IF(Hoja2!E788&lt;&gt;"", IF(Hoja2!F788&lt;&gt;"", IF(Hoja2!J788&lt;&gt;"","ok",""),""),""),""),""),""),"")</f>
        <v>ok</v>
      </c>
      <c r="L788" t="str">
        <f>IF(Hoja2!A788="'S/F'","--","")</f>
        <v/>
      </c>
      <c r="M788" t="str">
        <f>IF(LEN(Hoja2!C788)&gt;30,Hoja2!C788,"")</f>
        <v/>
      </c>
      <c r="O788" t="str">
        <f>IF(LEN(Hoja2!F788)&gt;110,LEN(Hoja2!F788),"")</f>
        <v/>
      </c>
      <c r="Q788" t="str">
        <f>IF(K788="ok",CONCATENATE(IF(Hoja2!A788="'S/F'","--",""),N788,"INSERT INTO seguimiento_oficios_recepcion_oficio(fecha_captura, folio_interno, no_oficio, dependencia_envia, firma, fecha_oficio, asunto, anexo, captura_id, estatus_id) VALUES ('",CONCATENATE(RIGHT(CONCATENATE("00",DAY(Hoja2!B788)),2),"/",RIGHT(CONCATENATE("00",MONTH(Hoja2!B788)),2),"/",RIGHT(CONCATENATE("00",YEAR(Hoja2!B788)),2)),"',",Hoja2!A788,",'",Hoja2!C788,"','",Hoja2!F788,"','",Hoja2!E788,"','",CONCATENATE(RIGHT(CONCATENATE("00",DAY(Hoja2!D788)),2),"/",RIGHT(CONCATENATE("00",MONTH(Hoja2!D788)),2),"/",RIGHT(CONCATENATE("00",YEAR(Hoja2!D788)),2)),"','",Hoja2!J788,"',","FALSE, 1,8);"), "")</f>
        <v>INSERT INTO seguimiento_oficios_recepcion_oficio(fecha_captura, folio_interno, no_oficio, dependencia_envia, firma, fecha_oficio, asunto, anexo, captura_id, estatus_id) VALUES ('28/01/13',830,'163','SG/DGAJ','JORGE A. CORNELIO MALDONADO','25/01/13','PARA PUBLICACION ',FALSE, 1,8);</v>
      </c>
    </row>
    <row r="789" spans="6:17">
      <c r="F789" t="str">
        <f>RIGHT(CONCATENATE("00",DAY(Hoja2!B789)),2)</f>
        <v>28</v>
      </c>
      <c r="G789" t="str">
        <f>CONCATENATE(RIGHT(CONCATENATE("00",DAY(Hoja2!B789)),2),"/",RIGHT(CONCATENATE("00",MONTH(Hoja2!B789)),2),"/",RIGHT(CONCATENATE("00",YEAR(Hoja2!B789)),2))</f>
        <v>28/01/13</v>
      </c>
      <c r="H789" t="str">
        <f>RIGHT(CONCATENATE("00",DAY(Hoja2!D789)),2)</f>
        <v>24</v>
      </c>
      <c r="I789" t="str">
        <f>CONCATENATE(RIGHT(CONCATENATE("00",DAY(Hoja2!D789)),2),"/",RIGHT(CONCATENATE("00",MONTH(Hoja2!D789)),2),"/",RIGHT(CONCATENATE("00",YEAR(Hoja2!D789)),2))</f>
        <v>24/01/13</v>
      </c>
      <c r="J789" t="str">
        <f>IF(LEN(Hoja2!J789)&gt;150,LEN(Hoja2!J789),"")</f>
        <v/>
      </c>
      <c r="K789" t="str">
        <f>IF(Hoja2!A789&lt;&gt;"", IF(Hoja2!B789&lt;&gt;"", IF(Hoja2!C789&lt;&gt;"", IF(Hoja2!D789&lt;&gt;"", IF(Hoja2!E789&lt;&gt;"", IF(Hoja2!F789&lt;&gt;"", IF(Hoja2!J789&lt;&gt;"","ok",""),""),""),""),""),""),"")</f>
        <v>ok</v>
      </c>
      <c r="L789" t="str">
        <f>IF(Hoja2!A789="'S/F'","--","")</f>
        <v/>
      </c>
      <c r="M789" t="str">
        <f>IF(LEN(Hoja2!C789)&gt;30,Hoja2!C789,"")</f>
        <v/>
      </c>
      <c r="O789" t="str">
        <f>IF(LEN(Hoja2!F789)&gt;110,LEN(Hoja2!F789),"")</f>
        <v/>
      </c>
      <c r="Q789" t="str">
        <f>IF(K789="ok",CONCATENATE(IF(Hoja2!A789="'S/F'","--",""),N789,"INSERT INTO seguimiento_oficios_recepcion_oficio(fecha_captura, folio_interno, no_oficio, dependencia_envia, firma, fecha_oficio, asunto, anexo, captura_id, estatus_id) VALUES ('",CONCATENATE(RIGHT(CONCATENATE("00",DAY(Hoja2!B789)),2),"/",RIGHT(CONCATENATE("00",MONTH(Hoja2!B789)),2),"/",RIGHT(CONCATENATE("00",YEAR(Hoja2!B789)),2)),"',",Hoja2!A789,",'",Hoja2!C789,"','",Hoja2!F789,"','",Hoja2!E789,"','",CONCATENATE(RIGHT(CONCATENATE("00",DAY(Hoja2!D789)),2),"/",RIGHT(CONCATENATE("00",MONTH(Hoja2!D789)),2),"/",RIGHT(CONCATENATE("00",YEAR(Hoja2!D789)),2)),"','",Hoja2!J789,"',","FALSE, 1,8);"), "")</f>
        <v>INSERT INTO seguimiento_oficios_recepcion_oficio(fecha_captura, folio_interno, no_oficio, dependencia_envia, firma, fecha_oficio, asunto, anexo, captura_id, estatus_id) VALUES ('28/01/13',831,'S/N','INNOVACREDIT','EUSEBIO GONZALEZ GOMEZ','24/01/13','ENVIA RECIBO NUMERO 01/2013',FALSE, 1,8);</v>
      </c>
    </row>
    <row r="790" spans="6:17">
      <c r="F790" t="str">
        <f>RIGHT(CONCATENATE("00",DAY(Hoja2!B790)),2)</f>
        <v>28</v>
      </c>
      <c r="G790" t="str">
        <f>CONCATENATE(RIGHT(CONCATENATE("00",DAY(Hoja2!B790)),2),"/",RIGHT(CONCATENATE("00",MONTH(Hoja2!B790)),2),"/",RIGHT(CONCATENATE("00",YEAR(Hoja2!B790)),2))</f>
        <v>28/01/13</v>
      </c>
      <c r="H790" t="str">
        <f>RIGHT(CONCATENATE("00",DAY(Hoja2!D790)),2)</f>
        <v>28</v>
      </c>
      <c r="I790" t="str">
        <f>CONCATENATE(RIGHT(CONCATENATE("00",DAY(Hoja2!D790)),2),"/",RIGHT(CONCATENATE("00",MONTH(Hoja2!D790)),2),"/",RIGHT(CONCATENATE("00",YEAR(Hoja2!D790)),2))</f>
        <v>28/01/13</v>
      </c>
      <c r="J790" t="str">
        <f>IF(LEN(Hoja2!J790)&gt;150,LEN(Hoja2!J790),"")</f>
        <v/>
      </c>
      <c r="K790" t="str">
        <f>IF(Hoja2!A790&lt;&gt;"", IF(Hoja2!B790&lt;&gt;"", IF(Hoja2!C790&lt;&gt;"", IF(Hoja2!D790&lt;&gt;"", IF(Hoja2!E790&lt;&gt;"", IF(Hoja2!F790&lt;&gt;"", IF(Hoja2!J790&lt;&gt;"","ok",""),""),""),""),""),""),"")</f>
        <v>ok</v>
      </c>
      <c r="L790" t="str">
        <f>IF(Hoja2!A790="'S/F'","--","")</f>
        <v/>
      </c>
      <c r="M790" t="str">
        <f>IF(LEN(Hoja2!C790)&gt;30,Hoja2!C790,"")</f>
        <v/>
      </c>
      <c r="O790" t="str">
        <f>IF(LEN(Hoja2!F790)&gt;110,LEN(Hoja2!F790),"")</f>
        <v/>
      </c>
      <c r="Q790" t="str">
        <f>IF(K790="ok",CONCATENATE(IF(Hoja2!A790="'S/F'","--",""),N790,"INSERT INTO seguimiento_oficios_recepcion_oficio(fecha_captura, folio_interno, no_oficio, dependencia_envia, firma, fecha_oficio, asunto, anexo, captura_id, estatus_id) VALUES ('",CONCATENATE(RIGHT(CONCATENATE("00",DAY(Hoja2!B790)),2),"/",RIGHT(CONCATENATE("00",MONTH(Hoja2!B790)),2),"/",RIGHT(CONCATENATE("00",YEAR(Hoja2!B790)),2)),"',",Hoja2!A790,",'",Hoja2!C790,"','",Hoja2!F790,"','",Hoja2!E790,"','",CONCATENATE(RIGHT(CONCATENATE("00",DAY(Hoja2!D790)),2),"/",RIGHT(CONCATENATE("00",MONTH(Hoja2!D790)),2),"/",RIGHT(CONCATENATE("00",YEAR(Hoja2!D790)),2)),"','",Hoja2!J790,"',","FALSE, 1,8);"), "")</f>
        <v>INSERT INTO seguimiento_oficios_recepcion_oficio(fecha_captura, folio_interno, no_oficio, dependencia_envia, firma, fecha_oficio, asunto, anexo, captura_id, estatus_id) VALUES ('28/01/13',832,'028','AYUNTAMIENTO TACOTALPA','HUMBERTO DE LOS SANTOS BERTRUY','28/01/13','SOL. CENTRO DE CONVENCIONES LOS DIAS 9,10,11 Y 12',FALSE, 1,8);</v>
      </c>
    </row>
    <row r="791" spans="6:17">
      <c r="F791" t="str">
        <f>RIGHT(CONCATENATE("00",DAY(Hoja2!B791)),2)</f>
        <v>25</v>
      </c>
      <c r="G791" t="str">
        <f>CONCATENATE(RIGHT(CONCATENATE("00",DAY(Hoja2!B791)),2),"/",RIGHT(CONCATENATE("00",MONTH(Hoja2!B791)),2),"/",RIGHT(CONCATENATE("00",YEAR(Hoja2!B791)),2))</f>
        <v>25/01/13</v>
      </c>
      <c r="H791" t="str">
        <f>RIGHT(CONCATENATE("00",DAY(Hoja2!D791)),2)</f>
        <v>25</v>
      </c>
      <c r="I791" t="str">
        <f>CONCATENATE(RIGHT(CONCATENATE("00",DAY(Hoja2!D791)),2),"/",RIGHT(CONCATENATE("00",MONTH(Hoja2!D791)),2),"/",RIGHT(CONCATENATE("00",YEAR(Hoja2!D791)),2))</f>
        <v>25/01/13</v>
      </c>
      <c r="J791" t="str">
        <f>IF(LEN(Hoja2!J791)&gt;150,LEN(Hoja2!J791),"")</f>
        <v/>
      </c>
      <c r="K791" t="str">
        <f>IF(Hoja2!A791&lt;&gt;"", IF(Hoja2!B791&lt;&gt;"", IF(Hoja2!C791&lt;&gt;"", IF(Hoja2!D791&lt;&gt;"", IF(Hoja2!E791&lt;&gt;"", IF(Hoja2!F791&lt;&gt;"", IF(Hoja2!J791&lt;&gt;"","ok",""),""),""),""),""),""),"")</f>
        <v>ok</v>
      </c>
      <c r="L791" t="str">
        <f>IF(Hoja2!A791="'S/F'","--","")</f>
        <v/>
      </c>
      <c r="M791" t="str">
        <f>IF(LEN(Hoja2!C791)&gt;30,Hoja2!C791,"")</f>
        <v/>
      </c>
      <c r="O791" t="str">
        <f>IF(LEN(Hoja2!F791)&gt;110,LEN(Hoja2!F791),"")</f>
        <v/>
      </c>
      <c r="Q791" t="str">
        <f>IF(K791="ok",CONCATENATE(IF(Hoja2!A791="'S/F'","--",""),N791,"INSERT INTO seguimiento_oficios_recepcion_oficio(fecha_captura, folio_interno, no_oficio, dependencia_envia, firma, fecha_oficio, asunto, anexo, captura_id, estatus_id) VALUES ('",CONCATENATE(RIGHT(CONCATENATE("00",DAY(Hoja2!B791)),2),"/",RIGHT(CONCATENATE("00",MONTH(Hoja2!B791)),2),"/",RIGHT(CONCATENATE("00",YEAR(Hoja2!B791)),2)),"',",Hoja2!A791,",'",Hoja2!C791,"','",Hoja2!F791,"','",Hoja2!E791,"','",CONCATENATE(RIGHT(CONCATENATE("00",DAY(Hoja2!D791)),2),"/",RIGHT(CONCATENATE("00",MONTH(Hoja2!D791)),2),"/",RIGHT(CONCATENATE("00",YEAR(Hoja2!D791)),2)),"','",Hoja2!J791,"',","FALSE, 1,8);"), "")</f>
        <v>INSERT INTO seguimiento_oficios_recepcion_oficio(fecha_captura, folio_interno, no_oficio, dependencia_envia, firma, fecha_oficio, asunto, anexo, captura_id, estatus_id) VALUES ('25/01/13',833,'001','ARTESANIAS DE TABASCO','SILVIA DEL CARMEN GUZMAN MAYO','25/01/13','ENVIA DOCUMENTACION DEL SUBCOMITE DE COMPRAS',FALSE, 1,8);</v>
      </c>
    </row>
    <row r="792" spans="6:17">
      <c r="F792" t="str">
        <f>RIGHT(CONCATENATE("00",DAY(Hoja2!B792)),2)</f>
        <v>28</v>
      </c>
      <c r="G792" t="str">
        <f>CONCATENATE(RIGHT(CONCATENATE("00",DAY(Hoja2!B792)),2),"/",RIGHT(CONCATENATE("00",MONTH(Hoja2!B792)),2),"/",RIGHT(CONCATENATE("00",YEAR(Hoja2!B792)),2))</f>
        <v>28/01/13</v>
      </c>
      <c r="H792" t="str">
        <f>RIGHT(CONCATENATE("00",DAY(Hoja2!D792)),2)</f>
        <v>28</v>
      </c>
      <c r="I792" t="str">
        <f>CONCATENATE(RIGHT(CONCATENATE("00",DAY(Hoja2!D792)),2),"/",RIGHT(CONCATENATE("00",MONTH(Hoja2!D792)),2),"/",RIGHT(CONCATENATE("00",YEAR(Hoja2!D792)),2))</f>
        <v>28/01/13</v>
      </c>
      <c r="J792" t="str">
        <f>IF(LEN(Hoja2!J792)&gt;150,LEN(Hoja2!J792),"")</f>
        <v/>
      </c>
      <c r="K792" t="str">
        <f>IF(Hoja2!A792&lt;&gt;"", IF(Hoja2!B792&lt;&gt;"", IF(Hoja2!C792&lt;&gt;"", IF(Hoja2!D792&lt;&gt;"", IF(Hoja2!E792&lt;&gt;"", IF(Hoja2!F792&lt;&gt;"", IF(Hoja2!J792&lt;&gt;"","ok",""),""),""),""),""),""),"")</f>
        <v>ok</v>
      </c>
      <c r="L792" t="str">
        <f>IF(Hoja2!A792="'S/F'","--","")</f>
        <v/>
      </c>
      <c r="M792" t="str">
        <f>IF(LEN(Hoja2!C792)&gt;30,Hoja2!C792,"")</f>
        <v/>
      </c>
      <c r="O792" t="str">
        <f>IF(LEN(Hoja2!F792)&gt;110,LEN(Hoja2!F792),"")</f>
        <v/>
      </c>
      <c r="Q792" t="str">
        <f>IF(K792="ok",CONCATENATE(IF(Hoja2!A792="'S/F'","--",""),N792,"INSERT INTO seguimiento_oficios_recepcion_oficio(fecha_captura, folio_interno, no_oficio, dependencia_envia, firma, fecha_oficio, asunto, anexo, captura_id, estatus_id) VALUES ('",CONCATENATE(RIGHT(CONCATENATE("00",DAY(Hoja2!B792)),2),"/",RIGHT(CONCATENATE("00",MONTH(Hoja2!B792)),2),"/",RIGHT(CONCATENATE("00",YEAR(Hoja2!B792)),2)),"',",Hoja2!A792,",'",Hoja2!C792,"','",Hoja2!F792,"','",Hoja2!E792,"','",CONCATENATE(RIGHT(CONCATENATE("00",DAY(Hoja2!D792)),2),"/",RIGHT(CONCATENATE("00",MONTH(Hoja2!D792)),2),"/",RIGHT(CONCATENATE("00",YEAR(Hoja2!D792)),2)),"','",Hoja2!J792,"',","FALSE, 1,8);"), "")</f>
        <v>INSERT INTO seguimiento_oficios_recepcion_oficio(fecha_captura, folio_interno, no_oficio, dependencia_envia, firma, fecha_oficio, asunto, anexo, captura_id, estatus_id) VALUES ('28/01/13',834,'015','TRANSPORTE AEREO','GRISEL R. CORDOVA MAGAÑA','28/01/13','GASTOS A COMPROBAR FONDO REVOLVENTE',FALSE, 1,8);</v>
      </c>
    </row>
    <row r="793" spans="6:17">
      <c r="F793" t="str">
        <f>RIGHT(CONCATENATE("00",DAY(Hoja2!B793)),2)</f>
        <v>28</v>
      </c>
      <c r="G793" t="str">
        <f>CONCATENATE(RIGHT(CONCATENATE("00",DAY(Hoja2!B793)),2),"/",RIGHT(CONCATENATE("00",MONTH(Hoja2!B793)),2),"/",RIGHT(CONCATENATE("00",YEAR(Hoja2!B793)),2))</f>
        <v>28/01/13</v>
      </c>
      <c r="H793" t="str">
        <f>RIGHT(CONCATENATE("00",DAY(Hoja2!D793)),2)</f>
        <v>28</v>
      </c>
      <c r="I793" t="str">
        <f>CONCATENATE(RIGHT(CONCATENATE("00",DAY(Hoja2!D793)),2),"/",RIGHT(CONCATENATE("00",MONTH(Hoja2!D793)),2),"/",RIGHT(CONCATENATE("00",YEAR(Hoja2!D793)),2))</f>
        <v>28/01/13</v>
      </c>
      <c r="J793" t="str">
        <f>IF(LEN(Hoja2!J793)&gt;150,LEN(Hoja2!J793),"")</f>
        <v/>
      </c>
      <c r="K793" t="str">
        <f>IF(Hoja2!A793&lt;&gt;"", IF(Hoja2!B793&lt;&gt;"", IF(Hoja2!C793&lt;&gt;"", IF(Hoja2!D793&lt;&gt;"", IF(Hoja2!E793&lt;&gt;"", IF(Hoja2!F793&lt;&gt;"", IF(Hoja2!J793&lt;&gt;"","ok",""),""),""),""),""),""),"")</f>
        <v>ok</v>
      </c>
      <c r="L793" t="str">
        <f>IF(Hoja2!A793="'S/F'","--","")</f>
        <v/>
      </c>
      <c r="M793" t="str">
        <f>IF(LEN(Hoja2!C793)&gt;30,Hoja2!C793,"")</f>
        <v/>
      </c>
      <c r="O793" t="str">
        <f>IF(LEN(Hoja2!F793)&gt;110,LEN(Hoja2!F793),"")</f>
        <v/>
      </c>
      <c r="Q793" t="str">
        <f>IF(K793="ok",CONCATENATE(IF(Hoja2!A793="'S/F'","--",""),N793,"INSERT INTO seguimiento_oficios_recepcion_oficio(fecha_captura, folio_interno, no_oficio, dependencia_envia, firma, fecha_oficio, asunto, anexo, captura_id, estatus_id) VALUES ('",CONCATENATE(RIGHT(CONCATENATE("00",DAY(Hoja2!B793)),2),"/",RIGHT(CONCATENATE("00",MONTH(Hoja2!B793)),2),"/",RIGHT(CONCATENATE("00",YEAR(Hoja2!B793)),2)),"',",Hoja2!A793,",'",Hoja2!C793,"','",Hoja2!F793,"','",Hoja2!E793,"','",CONCATENATE(RIGHT(CONCATENATE("00",DAY(Hoja2!D793)),2),"/",RIGHT(CONCATENATE("00",MONTH(Hoja2!D793)),2),"/",RIGHT(CONCATENATE("00",YEAR(Hoja2!D793)),2)),"','",Hoja2!J793,"',","FALSE, 1,8);"), "")</f>
        <v>INSERT INTO seguimiento_oficios_recepcion_oficio(fecha_captura, folio_interno, no_oficio, dependencia_envia, firma, fecha_oficio, asunto, anexo, captura_id, estatus_id) VALUES ('28/01/13',835,'014','TRANSPORTE AEREO','GRISEL R. CORDOVA MAGAÑA','28/01/13','GASTOS A COMPROBAR FONDO REVOLVENTE',FALSE, 1,8);</v>
      </c>
    </row>
    <row r="794" spans="6:17">
      <c r="F794" t="str">
        <f>RIGHT(CONCATENATE("00",DAY(Hoja2!B794)),2)</f>
        <v>28</v>
      </c>
      <c r="G794" t="str">
        <f>CONCATENATE(RIGHT(CONCATENATE("00",DAY(Hoja2!B794)),2),"/",RIGHT(CONCATENATE("00",MONTH(Hoja2!B794)),2),"/",RIGHT(CONCATENATE("00",YEAR(Hoja2!B794)),2))</f>
        <v>28/01/13</v>
      </c>
      <c r="H794" t="str">
        <f>RIGHT(CONCATENATE("00",DAY(Hoja2!D794)),2)</f>
        <v>28</v>
      </c>
      <c r="I794" t="str">
        <f>CONCATENATE(RIGHT(CONCATENATE("00",DAY(Hoja2!D794)),2),"/",RIGHT(CONCATENATE("00",MONTH(Hoja2!D794)),2),"/",RIGHT(CONCATENATE("00",YEAR(Hoja2!D794)),2))</f>
        <v>28/01/13</v>
      </c>
      <c r="J794" t="str">
        <f>IF(LEN(Hoja2!J794)&gt;150,LEN(Hoja2!J794),"")</f>
        <v/>
      </c>
      <c r="K794" t="str">
        <f>IF(Hoja2!A794&lt;&gt;"", IF(Hoja2!B794&lt;&gt;"", IF(Hoja2!C794&lt;&gt;"", IF(Hoja2!D794&lt;&gt;"", IF(Hoja2!E794&lt;&gt;"", IF(Hoja2!F794&lt;&gt;"", IF(Hoja2!J794&lt;&gt;"","ok",""),""),""),""),""),""),"")</f>
        <v>ok</v>
      </c>
      <c r="L794" t="str">
        <f>IF(Hoja2!A794="'S/F'","--","")</f>
        <v/>
      </c>
      <c r="M794" t="str">
        <f>IF(LEN(Hoja2!C794)&gt;30,Hoja2!C794,"")</f>
        <v/>
      </c>
      <c r="O794" t="str">
        <f>IF(LEN(Hoja2!F794)&gt;110,LEN(Hoja2!F794),"")</f>
        <v/>
      </c>
      <c r="Q794" t="str">
        <f>IF(K794="ok",CONCATENATE(IF(Hoja2!A794="'S/F'","--",""),N794,"INSERT INTO seguimiento_oficios_recepcion_oficio(fecha_captura, folio_interno, no_oficio, dependencia_envia, firma, fecha_oficio, asunto, anexo, captura_id, estatus_id) VALUES ('",CONCATENATE(RIGHT(CONCATENATE("00",DAY(Hoja2!B794)),2),"/",RIGHT(CONCATENATE("00",MONTH(Hoja2!B794)),2),"/",RIGHT(CONCATENATE("00",YEAR(Hoja2!B794)),2)),"',",Hoja2!A794,",'",Hoja2!C794,"','",Hoja2!F794,"','",Hoja2!E794,"','",CONCATENATE(RIGHT(CONCATENATE("00",DAY(Hoja2!D794)),2),"/",RIGHT(CONCATENATE("00",MONTH(Hoja2!D794)),2),"/",RIGHT(CONCATENATE("00",YEAR(Hoja2!D794)),2)),"','",Hoja2!J794,"',","FALSE, 1,8);"), "")</f>
        <v>INSERT INTO seguimiento_oficios_recepcion_oficio(fecha_captura, folio_interno, no_oficio, dependencia_envia, firma, fecha_oficio, asunto, anexo, captura_id, estatus_id) VALUES ('28/01/13',836,'S/N','PART.','CANDIDA OSORIO RAMON','28/01/13','SOL. APOYO PARA COBRAR PARTE PROPORCIONAL DE PENSION CRACIOSA DEL C. JUAN MAGAÑA SANCHEZ ',FALSE, 1,8);</v>
      </c>
    </row>
    <row r="795" spans="6:17">
      <c r="F795" t="str">
        <f>RIGHT(CONCATENATE("00",DAY(Hoja2!B795)),2)</f>
        <v>28</v>
      </c>
      <c r="G795" t="str">
        <f>CONCATENATE(RIGHT(CONCATENATE("00",DAY(Hoja2!B795)),2),"/",RIGHT(CONCATENATE("00",MONTH(Hoja2!B795)),2),"/",RIGHT(CONCATENATE("00",YEAR(Hoja2!B795)),2))</f>
        <v>28/01/13</v>
      </c>
      <c r="H795" t="str">
        <f>RIGHT(CONCATENATE("00",DAY(Hoja2!D795)),2)</f>
        <v>25</v>
      </c>
      <c r="I795" t="str">
        <f>CONCATENATE(RIGHT(CONCATENATE("00",DAY(Hoja2!D795)),2),"/",RIGHT(CONCATENATE("00",MONTH(Hoja2!D795)),2),"/",RIGHT(CONCATENATE("00",YEAR(Hoja2!D795)),2))</f>
        <v>25/01/13</v>
      </c>
      <c r="J795" t="str">
        <f>IF(LEN(Hoja2!J795)&gt;150,LEN(Hoja2!J795),"")</f>
        <v/>
      </c>
      <c r="K795" t="str">
        <f>IF(Hoja2!A795&lt;&gt;"", IF(Hoja2!B795&lt;&gt;"", IF(Hoja2!C795&lt;&gt;"", IF(Hoja2!D795&lt;&gt;"", IF(Hoja2!E795&lt;&gt;"", IF(Hoja2!F795&lt;&gt;"", IF(Hoja2!J795&lt;&gt;"","ok",""),""),""),""),""),""),"")</f>
        <v>ok</v>
      </c>
      <c r="L795" t="str">
        <f>IF(Hoja2!A795="'S/F'","--","")</f>
        <v/>
      </c>
      <c r="M795" t="str">
        <f>IF(LEN(Hoja2!C795)&gt;30,Hoja2!C795,"")</f>
        <v/>
      </c>
      <c r="O795" t="str">
        <f>IF(LEN(Hoja2!F795)&gt;110,LEN(Hoja2!F795),"")</f>
        <v/>
      </c>
      <c r="Q795" t="str">
        <f>IF(K795="ok",CONCATENATE(IF(Hoja2!A795="'S/F'","--",""),N795,"INSERT INTO seguimiento_oficios_recepcion_oficio(fecha_captura, folio_interno, no_oficio, dependencia_envia, firma, fecha_oficio, asunto, anexo, captura_id, estatus_id) VALUES ('",CONCATENATE(RIGHT(CONCATENATE("00",DAY(Hoja2!B795)),2),"/",RIGHT(CONCATENATE("00",MONTH(Hoja2!B795)),2),"/",RIGHT(CONCATENATE("00",YEAR(Hoja2!B795)),2)),"',",Hoja2!A795,",'",Hoja2!C795,"','",Hoja2!F795,"','",Hoja2!E795,"','",CONCATENATE(RIGHT(CONCATENATE("00",DAY(Hoja2!D795)),2),"/",RIGHT(CONCATENATE("00",MONTH(Hoja2!D795)),2),"/",RIGHT(CONCATENATE("00",YEAR(Hoja2!D795)),2)),"','",Hoja2!J795,"',","FALSE, 1,8);"), "")</f>
        <v>INSERT INTO seguimiento_oficios_recepcion_oficio(fecha_captura, folio_interno, no_oficio, dependencia_envia, firma, fecha_oficio, asunto, anexo, captura_id, estatus_id) VALUES ('28/01/13',837,'048','JEC','ENRIQUE MARTINEZ HERRERA','25/01/13','SOL. CALCULO POST MORTEM',FALSE, 1,8);</v>
      </c>
    </row>
    <row r="796" spans="6:17">
      <c r="F796" t="str">
        <f>RIGHT(CONCATENATE("00",DAY(Hoja2!B796)),2)</f>
        <v>28</v>
      </c>
      <c r="G796" t="str">
        <f>CONCATENATE(RIGHT(CONCATENATE("00",DAY(Hoja2!B796)),2),"/",RIGHT(CONCATENATE("00",MONTH(Hoja2!B796)),2),"/",RIGHT(CONCATENATE("00",YEAR(Hoja2!B796)),2))</f>
        <v>28/01/13</v>
      </c>
      <c r="H796" t="str">
        <f>RIGHT(CONCATENATE("00",DAY(Hoja2!D796)),2)</f>
        <v>25</v>
      </c>
      <c r="I796" t="str">
        <f>CONCATENATE(RIGHT(CONCATENATE("00",DAY(Hoja2!D796)),2),"/",RIGHT(CONCATENATE("00",MONTH(Hoja2!D796)),2),"/",RIGHT(CONCATENATE("00",YEAR(Hoja2!D796)),2))</f>
        <v>25/01/13</v>
      </c>
      <c r="J796" t="str">
        <f>IF(LEN(Hoja2!J796)&gt;150,LEN(Hoja2!J796),"")</f>
        <v/>
      </c>
      <c r="K796" t="str">
        <f>IF(Hoja2!A796&lt;&gt;"", IF(Hoja2!B796&lt;&gt;"", IF(Hoja2!C796&lt;&gt;"", IF(Hoja2!D796&lt;&gt;"", IF(Hoja2!E796&lt;&gt;"", IF(Hoja2!F796&lt;&gt;"", IF(Hoja2!J796&lt;&gt;"","ok",""),""),""),""),""),""),"")</f>
        <v>ok</v>
      </c>
      <c r="L796" t="str">
        <f>IF(Hoja2!A796="'S/F'","--","")</f>
        <v/>
      </c>
      <c r="M796" t="str">
        <f>IF(LEN(Hoja2!C796)&gt;30,Hoja2!C796,"")</f>
        <v/>
      </c>
      <c r="O796" t="str">
        <f>IF(LEN(Hoja2!F796)&gt;110,LEN(Hoja2!F796),"")</f>
        <v/>
      </c>
      <c r="Q796" t="str">
        <f>IF(K796="ok",CONCATENATE(IF(Hoja2!A796="'S/F'","--",""),N796,"INSERT INTO seguimiento_oficios_recepcion_oficio(fecha_captura, folio_interno, no_oficio, dependencia_envia, firma, fecha_oficio, asunto, anexo, captura_id, estatus_id) VALUES ('",CONCATENATE(RIGHT(CONCATENATE("00",DAY(Hoja2!B796)),2),"/",RIGHT(CONCATENATE("00",MONTH(Hoja2!B796)),2),"/",RIGHT(CONCATENATE("00",YEAR(Hoja2!B796)),2)),"',",Hoja2!A796,",'",Hoja2!C796,"','",Hoja2!F796,"','",Hoja2!E796,"','",CONCATENATE(RIGHT(CONCATENATE("00",DAY(Hoja2!D796)),2),"/",RIGHT(CONCATENATE("00",MONTH(Hoja2!D796)),2),"/",RIGHT(CONCATENATE("00",YEAR(Hoja2!D796)),2)),"','",Hoja2!J796,"',","FALSE, 1,8);"), "")</f>
        <v>INSERT INTO seguimiento_oficios_recepcion_oficio(fecha_captura, folio_interno, no_oficio, dependencia_envia, firma, fecha_oficio, asunto, anexo, captura_id, estatus_id) VALUES ('28/01/13',838,'052','JEC','ENRIQUE MARTINEZ HERRERA','25/01/13','VALIDACION DE ADECUACION DE RECURSOS',FALSE, 1,8);</v>
      </c>
    </row>
    <row r="797" spans="6:17">
      <c r="F797" t="str">
        <f>RIGHT(CONCATENATE("00",DAY(Hoja2!B797)),2)</f>
        <v>28</v>
      </c>
      <c r="G797" t="str">
        <f>CONCATENATE(RIGHT(CONCATENATE("00",DAY(Hoja2!B797)),2),"/",RIGHT(CONCATENATE("00",MONTH(Hoja2!B797)),2),"/",RIGHT(CONCATENATE("00",YEAR(Hoja2!B797)),2))</f>
        <v>28/01/13</v>
      </c>
      <c r="H797" t="str">
        <f>RIGHT(CONCATENATE("00",DAY(Hoja2!D797)),2)</f>
        <v>24</v>
      </c>
      <c r="I797" t="str">
        <f>CONCATENATE(RIGHT(CONCATENATE("00",DAY(Hoja2!D797)),2),"/",RIGHT(CONCATENATE("00",MONTH(Hoja2!D797)),2),"/",RIGHT(CONCATENATE("00",YEAR(Hoja2!D797)),2))</f>
        <v>24/01/13</v>
      </c>
      <c r="J797" t="str">
        <f>IF(LEN(Hoja2!J797)&gt;150,LEN(Hoja2!J797),"")</f>
        <v/>
      </c>
      <c r="K797" t="str">
        <f>IF(Hoja2!A797&lt;&gt;"", IF(Hoja2!B797&lt;&gt;"", IF(Hoja2!C797&lt;&gt;"", IF(Hoja2!D797&lt;&gt;"", IF(Hoja2!E797&lt;&gt;"", IF(Hoja2!F797&lt;&gt;"", IF(Hoja2!J797&lt;&gt;"","ok",""),""),""),""),""),""),"")</f>
        <v>ok</v>
      </c>
      <c r="L797" t="str">
        <f>IF(Hoja2!A797="'S/F'","--","")</f>
        <v/>
      </c>
      <c r="M797" t="str">
        <f>IF(LEN(Hoja2!C797)&gt;30,Hoja2!C797,"")</f>
        <v/>
      </c>
      <c r="O797" t="str">
        <f>IF(LEN(Hoja2!F797)&gt;110,LEN(Hoja2!F797),"")</f>
        <v/>
      </c>
      <c r="Q797" t="str">
        <f>IF(K797="ok",CONCATENATE(IF(Hoja2!A797="'S/F'","--",""),N797,"INSERT INTO seguimiento_oficios_recepcion_oficio(fecha_captura, folio_interno, no_oficio, dependencia_envia, firma, fecha_oficio, asunto, anexo, captura_id, estatus_id) VALUES ('",CONCATENATE(RIGHT(CONCATENATE("00",DAY(Hoja2!B797)),2),"/",RIGHT(CONCATENATE("00",MONTH(Hoja2!B797)),2),"/",RIGHT(CONCATENATE("00",YEAR(Hoja2!B797)),2)),"',",Hoja2!A797,",'",Hoja2!C797,"','",Hoja2!F797,"','",Hoja2!E797,"','",CONCATENATE(RIGHT(CONCATENATE("00",DAY(Hoja2!D797)),2),"/",RIGHT(CONCATENATE("00",MONTH(Hoja2!D797)),2),"/",RIGHT(CONCATENATE("00",YEAR(Hoja2!D797)),2)),"','",Hoja2!J797,"',","FALSE, 1,8);"), "")</f>
        <v>INSERT INTO seguimiento_oficios_recepcion_oficio(fecha_captura, folio_interno, no_oficio, dependencia_envia, firma, fecha_oficio, asunto, anexo, captura_id, estatus_id) VALUES ('28/01/13',839,'050','JEC','LUIS ARMANDO PRIEGO RAMOS','24/01/13','FIRMAS AUTORIZADAS',FALSE, 1,8);</v>
      </c>
    </row>
    <row r="798" spans="6:17">
      <c r="F798" t="str">
        <f>RIGHT(CONCATENATE("00",DAY(Hoja2!B798)),2)</f>
        <v>28</v>
      </c>
      <c r="G798" t="str">
        <f>CONCATENATE(RIGHT(CONCATENATE("00",DAY(Hoja2!B798)),2),"/",RIGHT(CONCATENATE("00",MONTH(Hoja2!B798)),2),"/",RIGHT(CONCATENATE("00",YEAR(Hoja2!B798)),2))</f>
        <v>28/01/13</v>
      </c>
      <c r="H798" t="str">
        <f>RIGHT(CONCATENATE("00",DAY(Hoja2!D798)),2)</f>
        <v>25</v>
      </c>
      <c r="I798" t="str">
        <f>CONCATENATE(RIGHT(CONCATENATE("00",DAY(Hoja2!D798)),2),"/",RIGHT(CONCATENATE("00",MONTH(Hoja2!D798)),2),"/",RIGHT(CONCATENATE("00",YEAR(Hoja2!D798)),2))</f>
        <v>25/01/13</v>
      </c>
      <c r="J798" t="str">
        <f>IF(LEN(Hoja2!J798)&gt;150,LEN(Hoja2!J798),"")</f>
        <v/>
      </c>
      <c r="K798" t="str">
        <f>IF(Hoja2!A798&lt;&gt;"", IF(Hoja2!B798&lt;&gt;"", IF(Hoja2!C798&lt;&gt;"", IF(Hoja2!D798&lt;&gt;"", IF(Hoja2!E798&lt;&gt;"", IF(Hoja2!F798&lt;&gt;"", IF(Hoja2!J798&lt;&gt;"","ok",""),""),""),""),""),""),"")</f>
        <v>ok</v>
      </c>
      <c r="L798" t="str">
        <f>IF(Hoja2!A798="'S/F'","--","")</f>
        <v/>
      </c>
      <c r="M798" t="str">
        <f>IF(LEN(Hoja2!C798)&gt;30,Hoja2!C798,"")</f>
        <v/>
      </c>
      <c r="O798" t="str">
        <f>IF(LEN(Hoja2!F798)&gt;110,LEN(Hoja2!F798),"")</f>
        <v/>
      </c>
      <c r="Q798" t="str">
        <f>IF(K798="ok",CONCATENATE(IF(Hoja2!A798="'S/F'","--",""),N798,"INSERT INTO seguimiento_oficios_recepcion_oficio(fecha_captura, folio_interno, no_oficio, dependencia_envia, firma, fecha_oficio, asunto, anexo, captura_id, estatus_id) VALUES ('",CONCATENATE(RIGHT(CONCATENATE("00",DAY(Hoja2!B798)),2),"/",RIGHT(CONCATENATE("00",MONTH(Hoja2!B798)),2),"/",RIGHT(CONCATENATE("00",YEAR(Hoja2!B798)),2)),"',",Hoja2!A798,",'",Hoja2!C798,"','",Hoja2!F798,"','",Hoja2!E798,"','",CONCATENATE(RIGHT(CONCATENATE("00",DAY(Hoja2!D798)),2),"/",RIGHT(CONCATENATE("00",MONTH(Hoja2!D798)),2),"/",RIGHT(CONCATENATE("00",YEAR(Hoja2!D798)),2)),"','",Hoja2!J798,"',","FALSE, 1,8);"), "")</f>
        <v>INSERT INTO seguimiento_oficios_recepcion_oficio(fecha_captura, folio_interno, no_oficio, dependencia_envia, firma, fecha_oficio, asunto, anexo, captura_id, estatus_id) VALUES ('28/01/13',840,'S/N','CANACINTRA','JOSE GUADALUPE LEAL CORONA','25/01/13','INVITAN A LA ASAMBLEA ANUAL EL 31 DE ENERO',FALSE, 1,8);</v>
      </c>
    </row>
    <row r="799" spans="6:17">
      <c r="F799" t="str">
        <f>RIGHT(CONCATENATE("00",DAY(Hoja2!B799)),2)</f>
        <v>28</v>
      </c>
      <c r="G799" t="str">
        <f>CONCATENATE(RIGHT(CONCATENATE("00",DAY(Hoja2!B799)),2),"/",RIGHT(CONCATENATE("00",MONTH(Hoja2!B799)),2),"/",RIGHT(CONCATENATE("00",YEAR(Hoja2!B799)),2))</f>
        <v>28/01/13</v>
      </c>
      <c r="H799" t="str">
        <f>RIGHT(CONCATENATE("00",DAY(Hoja2!D799)),2)</f>
        <v>28</v>
      </c>
      <c r="I799" t="str">
        <f>CONCATENATE(RIGHT(CONCATENATE("00",DAY(Hoja2!D799)),2),"/",RIGHT(CONCATENATE("00",MONTH(Hoja2!D799)),2),"/",RIGHT(CONCATENATE("00",YEAR(Hoja2!D799)),2))</f>
        <v>28/01/13</v>
      </c>
      <c r="J799" t="str">
        <f>IF(LEN(Hoja2!J799)&gt;150,LEN(Hoja2!J799),"")</f>
        <v/>
      </c>
      <c r="K799" t="str">
        <f>IF(Hoja2!A799&lt;&gt;"", IF(Hoja2!B799&lt;&gt;"", IF(Hoja2!C799&lt;&gt;"", IF(Hoja2!D799&lt;&gt;"", IF(Hoja2!E799&lt;&gt;"", IF(Hoja2!F799&lt;&gt;"", IF(Hoja2!J799&lt;&gt;"","ok",""),""),""),""),""),""),"")</f>
        <v>ok</v>
      </c>
      <c r="L799" t="str">
        <f>IF(Hoja2!A799="'S/F'","--","")</f>
        <v/>
      </c>
      <c r="M799" t="str">
        <f>IF(LEN(Hoja2!C799)&gt;30,Hoja2!C799,"")</f>
        <v/>
      </c>
      <c r="O799" t="str">
        <f>IF(LEN(Hoja2!F799)&gt;110,LEN(Hoja2!F799),"")</f>
        <v/>
      </c>
      <c r="Q799" t="str">
        <f>IF(K799="ok",CONCATENATE(IF(Hoja2!A799="'S/F'","--",""),N799,"INSERT INTO seguimiento_oficios_recepcion_oficio(fecha_captura, folio_interno, no_oficio, dependencia_envia, firma, fecha_oficio, asunto, anexo, captura_id, estatus_id) VALUES ('",CONCATENATE(RIGHT(CONCATENATE("00",DAY(Hoja2!B799)),2),"/",RIGHT(CONCATENATE("00",MONTH(Hoja2!B799)),2),"/",RIGHT(CONCATENATE("00",YEAR(Hoja2!B799)),2)),"',",Hoja2!A799,",'",Hoja2!C799,"','",Hoja2!F799,"','",Hoja2!E799,"','",CONCATENATE(RIGHT(CONCATENATE("00",DAY(Hoja2!D799)),2),"/",RIGHT(CONCATENATE("00",MONTH(Hoja2!D799)),2),"/",RIGHT(CONCATENATE("00",YEAR(Hoja2!D799)),2)),"','",Hoja2!J799,"',","FALSE, 1,8);"), "")</f>
        <v>INSERT INTO seguimiento_oficios_recepcion_oficio(fecha_captura, folio_interno, no_oficio, dependencia_envia, firma, fecha_oficio, asunto, anexo, captura_id, estatus_id) VALUES ('28/01/13',842,'S/N','GRUPO INDUSTRIAL SIGAMA','ELISEO CUSTODIO SUAREZ','28/01/13','PRESENTACION DE SERVICIOS',FALSE, 1,8);</v>
      </c>
    </row>
    <row r="800" spans="6:17">
      <c r="F800" t="str">
        <f>RIGHT(CONCATENATE("00",DAY(Hoja2!B800)),2)</f>
        <v>28</v>
      </c>
      <c r="G800" t="str">
        <f>CONCATENATE(RIGHT(CONCATENATE("00",DAY(Hoja2!B800)),2),"/",RIGHT(CONCATENATE("00",MONTH(Hoja2!B800)),2),"/",RIGHT(CONCATENATE("00",YEAR(Hoja2!B800)),2))</f>
        <v>28/01/13</v>
      </c>
      <c r="H800" t="str">
        <f>RIGHT(CONCATENATE("00",DAY(Hoja2!D800)),2)</f>
        <v>28</v>
      </c>
      <c r="I800" t="str">
        <f>CONCATENATE(RIGHT(CONCATENATE("00",DAY(Hoja2!D800)),2),"/",RIGHT(CONCATENATE("00",MONTH(Hoja2!D800)),2),"/",RIGHT(CONCATENATE("00",YEAR(Hoja2!D800)),2))</f>
        <v>28/01/13</v>
      </c>
      <c r="J800" t="str">
        <f>IF(LEN(Hoja2!J800)&gt;150,LEN(Hoja2!J800),"")</f>
        <v/>
      </c>
      <c r="K800" t="str">
        <f>IF(Hoja2!A800&lt;&gt;"", IF(Hoja2!B800&lt;&gt;"", IF(Hoja2!C800&lt;&gt;"", IF(Hoja2!D800&lt;&gt;"", IF(Hoja2!E800&lt;&gt;"", IF(Hoja2!F800&lt;&gt;"", IF(Hoja2!J800&lt;&gt;"","ok",""),""),""),""),""),""),"")</f>
        <v>ok</v>
      </c>
      <c r="L800" t="str">
        <f>IF(Hoja2!A800="'S/F'","--","")</f>
        <v/>
      </c>
      <c r="M800" t="str">
        <f>IF(LEN(Hoja2!C800)&gt;30,Hoja2!C800,"")</f>
        <v/>
      </c>
      <c r="O800" t="str">
        <f>IF(LEN(Hoja2!F800)&gt;110,LEN(Hoja2!F800),"")</f>
        <v/>
      </c>
      <c r="Q800" t="str">
        <f>IF(K800="ok",CONCATENATE(IF(Hoja2!A800="'S/F'","--",""),N800,"INSERT INTO seguimiento_oficios_recepcion_oficio(fecha_captura, folio_interno, no_oficio, dependencia_envia, firma, fecha_oficio, asunto, anexo, captura_id, estatus_id) VALUES ('",CONCATENATE(RIGHT(CONCATENATE("00",DAY(Hoja2!B800)),2),"/",RIGHT(CONCATENATE("00",MONTH(Hoja2!B800)),2),"/",RIGHT(CONCATENATE("00",YEAR(Hoja2!B800)),2)),"',",Hoja2!A800,",'",Hoja2!C800,"','",Hoja2!F800,"','",Hoja2!E800,"','",CONCATENATE(RIGHT(CONCATENATE("00",DAY(Hoja2!D800)),2),"/",RIGHT(CONCATENATE("00",MONTH(Hoja2!D800)),2),"/",RIGHT(CONCATENATE("00",YEAR(Hoja2!D800)),2)),"','",Hoja2!J800,"',","FALSE, 1,8);"), "")</f>
        <v>INSERT INTO seguimiento_oficios_recepcion_oficio(fecha_captura, folio_interno, no_oficio, dependencia_envia, firma, fecha_oficio, asunto, anexo, captura_id, estatus_id) VALUES ('28/01/13',843,'S/N','FAMSA','MARINA MAY ALEJANDRO','28/01/13','ENVIAN REPORTE PARA DESCUENTO SEGUNDA QUINCENA DE FEBRERO',FALSE, 1,8);</v>
      </c>
    </row>
    <row r="801" spans="6:17">
      <c r="F801" t="str">
        <f>RIGHT(CONCATENATE("00",DAY(Hoja2!B801)),2)</f>
        <v>28</v>
      </c>
      <c r="G801" t="str">
        <f>CONCATENATE(RIGHT(CONCATENATE("00",DAY(Hoja2!B801)),2),"/",RIGHT(CONCATENATE("00",MONTH(Hoja2!B801)),2),"/",RIGHT(CONCATENATE("00",YEAR(Hoja2!B801)),2))</f>
        <v>28/01/13</v>
      </c>
      <c r="H801" t="str">
        <f>RIGHT(CONCATENATE("00",DAY(Hoja2!D801)),2)</f>
        <v>25</v>
      </c>
      <c r="I801" t="str">
        <f>CONCATENATE(RIGHT(CONCATENATE("00",DAY(Hoja2!D801)),2),"/",RIGHT(CONCATENATE("00",MONTH(Hoja2!D801)),2),"/",RIGHT(CONCATENATE("00",YEAR(Hoja2!D801)),2))</f>
        <v>25/01/13</v>
      </c>
      <c r="J801" t="str">
        <f>IF(LEN(Hoja2!J801)&gt;150,LEN(Hoja2!J801),"")</f>
        <v/>
      </c>
      <c r="K801" t="str">
        <f>IF(Hoja2!A801&lt;&gt;"", IF(Hoja2!B801&lt;&gt;"", IF(Hoja2!C801&lt;&gt;"", IF(Hoja2!D801&lt;&gt;"", IF(Hoja2!E801&lt;&gt;"", IF(Hoja2!F801&lt;&gt;"", IF(Hoja2!J801&lt;&gt;"","ok",""),""),""),""),""),""),"")</f>
        <v>ok</v>
      </c>
      <c r="L801" t="str">
        <f>IF(Hoja2!A801="'S/F'","--","")</f>
        <v/>
      </c>
      <c r="M801" t="str">
        <f>IF(LEN(Hoja2!C801)&gt;30,Hoja2!C801,"")</f>
        <v/>
      </c>
      <c r="O801" t="str">
        <f>IF(LEN(Hoja2!F801)&gt;110,LEN(Hoja2!F801),"")</f>
        <v/>
      </c>
      <c r="Q801" t="str">
        <f>IF(K801="ok",CONCATENATE(IF(Hoja2!A801="'S/F'","--",""),N801,"INSERT INTO seguimiento_oficios_recepcion_oficio(fecha_captura, folio_interno, no_oficio, dependencia_envia, firma, fecha_oficio, asunto, anexo, captura_id, estatus_id) VALUES ('",CONCATENATE(RIGHT(CONCATENATE("00",DAY(Hoja2!B801)),2),"/",RIGHT(CONCATENATE("00",MONTH(Hoja2!B801)),2),"/",RIGHT(CONCATENATE("00",YEAR(Hoja2!B801)),2)),"',",Hoja2!A801,",'",Hoja2!C801,"','",Hoja2!F801,"','",Hoja2!E801,"','",CONCATENATE(RIGHT(CONCATENATE("00",DAY(Hoja2!D801)),2),"/",RIGHT(CONCATENATE("00",MONTH(Hoja2!D801)),2),"/",RIGHT(CONCATENATE("00",YEAR(Hoja2!D801)),2)),"','",Hoja2!J801,"',","FALSE, 1,8);"), "")</f>
        <v>INSERT INTO seguimiento_oficios_recepcion_oficio(fecha_captura, folio_interno, no_oficio, dependencia_envia, firma, fecha_oficio, asunto, anexo, captura_id, estatus_id) VALUES ('28/01/13',844,'052','CORAT','LESVIA TRINIDAD MEDINA CANO','25/01/13','SOL. CONTRATACION DE PERSONAL EN MODALIDAD DE HONORARIOS PARTIDA 1211',FALSE, 1,8);</v>
      </c>
    </row>
    <row r="802" spans="6:17">
      <c r="F802" t="str">
        <f>RIGHT(CONCATENATE("00",DAY(Hoja2!B802)),2)</f>
        <v>28</v>
      </c>
      <c r="G802" t="str">
        <f>CONCATENATE(RIGHT(CONCATENATE("00",DAY(Hoja2!B802)),2),"/",RIGHT(CONCATENATE("00",MONTH(Hoja2!B802)),2),"/",RIGHT(CONCATENATE("00",YEAR(Hoja2!B802)),2))</f>
        <v>28/01/13</v>
      </c>
      <c r="H802" t="str">
        <f>RIGHT(CONCATENATE("00",DAY(Hoja2!D802)),2)</f>
        <v>28</v>
      </c>
      <c r="I802" t="str">
        <f>CONCATENATE(RIGHT(CONCATENATE("00",DAY(Hoja2!D802)),2),"/",RIGHT(CONCATENATE("00",MONTH(Hoja2!D802)),2),"/",RIGHT(CONCATENATE("00",YEAR(Hoja2!D802)),2))</f>
        <v>28/01/13</v>
      </c>
      <c r="J802" t="str">
        <f>IF(LEN(Hoja2!J802)&gt;150,LEN(Hoja2!J802),"")</f>
        <v/>
      </c>
      <c r="K802" t="str">
        <f>IF(Hoja2!A802&lt;&gt;"", IF(Hoja2!B802&lt;&gt;"", IF(Hoja2!C802&lt;&gt;"", IF(Hoja2!D802&lt;&gt;"", IF(Hoja2!E802&lt;&gt;"", IF(Hoja2!F802&lt;&gt;"", IF(Hoja2!J802&lt;&gt;"","ok",""),""),""),""),""),""),"")</f>
        <v>ok</v>
      </c>
      <c r="L802" t="str">
        <f>IF(Hoja2!A802="'S/F'","--","")</f>
        <v/>
      </c>
      <c r="M802" t="str">
        <f>IF(LEN(Hoja2!C802)&gt;30,Hoja2!C802,"")</f>
        <v/>
      </c>
      <c r="O802" t="str">
        <f>IF(LEN(Hoja2!F802)&gt;110,LEN(Hoja2!F802),"")</f>
        <v/>
      </c>
      <c r="Q802" t="str">
        <f>IF(K802="ok",CONCATENATE(IF(Hoja2!A802="'S/F'","--",""),N802,"INSERT INTO seguimiento_oficios_recepcion_oficio(fecha_captura, folio_interno, no_oficio, dependencia_envia, firma, fecha_oficio, asunto, anexo, captura_id, estatus_id) VALUES ('",CONCATENATE(RIGHT(CONCATENATE("00",DAY(Hoja2!B802)),2),"/",RIGHT(CONCATENATE("00",MONTH(Hoja2!B802)),2),"/",RIGHT(CONCATENATE("00",YEAR(Hoja2!B802)),2)),"',",Hoja2!A802,",'",Hoja2!C802,"','",Hoja2!F802,"','",Hoja2!E802,"','",CONCATENATE(RIGHT(CONCATENATE("00",DAY(Hoja2!D802)),2),"/",RIGHT(CONCATENATE("00",MONTH(Hoja2!D802)),2),"/",RIGHT(CONCATENATE("00",YEAR(Hoja2!D802)),2)),"','",Hoja2!J802,"',","FALSE, 1,8);"), "")</f>
        <v>INSERT INTO seguimiento_oficios_recepcion_oficio(fecha_captura, folio_interno, no_oficio, dependencia_envia, firma, fecha_oficio, asunto, anexo, captura_id, estatus_id) VALUES ('28/01/13',845,'011','SA/DUA','JUAN CARLOS IZUNDEGUI TARACENA','28/01/13','SOL. BAJA DE DESTRUCTORA DE DOCUMENTOS DEL PADRON DE PROVEEDORES',FALSE, 1,8);</v>
      </c>
    </row>
    <row r="803" spans="6:17">
      <c r="F803" t="str">
        <f>RIGHT(CONCATENATE("00",DAY(Hoja2!B803)),2)</f>
        <v>28</v>
      </c>
      <c r="G803" t="str">
        <f>CONCATENATE(RIGHT(CONCATENATE("00",DAY(Hoja2!B803)),2),"/",RIGHT(CONCATENATE("00",MONTH(Hoja2!B803)),2),"/",RIGHT(CONCATENATE("00",YEAR(Hoja2!B803)),2))</f>
        <v>28/01/13</v>
      </c>
      <c r="H803" t="str">
        <f>RIGHT(CONCATENATE("00",DAY(Hoja2!D803)),2)</f>
        <v>28</v>
      </c>
      <c r="I803" t="str">
        <f>CONCATENATE(RIGHT(CONCATENATE("00",DAY(Hoja2!D803)),2),"/",RIGHT(CONCATENATE("00",MONTH(Hoja2!D803)),2),"/",RIGHT(CONCATENATE("00",YEAR(Hoja2!D803)),2))</f>
        <v>28/01/13</v>
      </c>
      <c r="J803" t="str">
        <f>IF(LEN(Hoja2!J803)&gt;150,LEN(Hoja2!J803),"")</f>
        <v/>
      </c>
      <c r="K803" t="str">
        <f>IF(Hoja2!A803&lt;&gt;"", IF(Hoja2!B803&lt;&gt;"", IF(Hoja2!C803&lt;&gt;"", IF(Hoja2!D803&lt;&gt;"", IF(Hoja2!E803&lt;&gt;"", IF(Hoja2!F803&lt;&gt;"", IF(Hoja2!J803&lt;&gt;"","ok",""),""),""),""),""),""),"")</f>
        <v>ok</v>
      </c>
      <c r="L803" t="str">
        <f>IF(Hoja2!A803="'S/F'","--","")</f>
        <v/>
      </c>
      <c r="M803" t="str">
        <f>IF(LEN(Hoja2!C803)&gt;30,Hoja2!C803,"")</f>
        <v/>
      </c>
      <c r="O803" t="str">
        <f>IF(LEN(Hoja2!F803)&gt;110,LEN(Hoja2!F803),"")</f>
        <v/>
      </c>
      <c r="Q803" t="str">
        <f>IF(K803="ok",CONCATENATE(IF(Hoja2!A803="'S/F'","--",""),N803,"INSERT INTO seguimiento_oficios_recepcion_oficio(fecha_captura, folio_interno, no_oficio, dependencia_envia, firma, fecha_oficio, asunto, anexo, captura_id, estatus_id) VALUES ('",CONCATENATE(RIGHT(CONCATENATE("00",DAY(Hoja2!B803)),2),"/",RIGHT(CONCATENATE("00",MONTH(Hoja2!B803)),2),"/",RIGHT(CONCATENATE("00",YEAR(Hoja2!B803)),2)),"',",Hoja2!A803,",'",Hoja2!C803,"','",Hoja2!F803,"','",Hoja2!E803,"','",CONCATENATE(RIGHT(CONCATENATE("00",DAY(Hoja2!D803)),2),"/",RIGHT(CONCATENATE("00",MONTH(Hoja2!D803)),2),"/",RIGHT(CONCATENATE("00",YEAR(Hoja2!D803)),2)),"','",Hoja2!J803,"',","FALSE, 1,8);"), "")</f>
        <v>INSERT INTO seguimiento_oficios_recepcion_oficio(fecha_captura, folio_interno, no_oficio, dependencia_envia, firma, fecha_oficio, asunto, anexo, captura_id, estatus_id) VALUES ('28/01/13',846,'003','SA/DGRHDP','LISSET CAMPOS LEZAMA','28/01/13','SOLICITUD DE ENTREGA RECEPCION',FALSE, 1,8);</v>
      </c>
    </row>
    <row r="804" spans="6:17">
      <c r="F804" t="str">
        <f>RIGHT(CONCATENATE("00",DAY(Hoja2!B804)),2)</f>
        <v>28</v>
      </c>
      <c r="G804" t="str">
        <f>CONCATENATE(RIGHT(CONCATENATE("00",DAY(Hoja2!B804)),2),"/",RIGHT(CONCATENATE("00",MONTH(Hoja2!B804)),2),"/",RIGHT(CONCATENATE("00",YEAR(Hoja2!B804)),2))</f>
        <v>28/01/13</v>
      </c>
      <c r="H804" t="str">
        <f>RIGHT(CONCATENATE("00",DAY(Hoja2!D804)),2)</f>
        <v>28</v>
      </c>
      <c r="I804" t="str">
        <f>CONCATENATE(RIGHT(CONCATENATE("00",DAY(Hoja2!D804)),2),"/",RIGHT(CONCATENATE("00",MONTH(Hoja2!D804)),2),"/",RIGHT(CONCATENATE("00",YEAR(Hoja2!D804)),2))</f>
        <v>28/01/13</v>
      </c>
      <c r="J804" t="str">
        <f>IF(LEN(Hoja2!J804)&gt;150,LEN(Hoja2!J804),"")</f>
        <v/>
      </c>
      <c r="K804" t="str">
        <f>IF(Hoja2!A804&lt;&gt;"", IF(Hoja2!B804&lt;&gt;"", IF(Hoja2!C804&lt;&gt;"", IF(Hoja2!D804&lt;&gt;"", IF(Hoja2!E804&lt;&gt;"", IF(Hoja2!F804&lt;&gt;"", IF(Hoja2!J804&lt;&gt;"","ok",""),""),""),""),""),""),"")</f>
        <v>ok</v>
      </c>
      <c r="L804" t="str">
        <f>IF(Hoja2!A804="'S/F'","--","")</f>
        <v/>
      </c>
      <c r="M804" t="str">
        <f>IF(LEN(Hoja2!C804)&gt;30,Hoja2!C804,"")</f>
        <v/>
      </c>
      <c r="O804" t="str">
        <f>IF(LEN(Hoja2!F804)&gt;110,LEN(Hoja2!F804),"")</f>
        <v/>
      </c>
      <c r="Q804" t="str">
        <f>IF(K804="ok",CONCATENATE(IF(Hoja2!A804="'S/F'","--",""),N804,"INSERT INTO seguimiento_oficios_recepcion_oficio(fecha_captura, folio_interno, no_oficio, dependencia_envia, firma, fecha_oficio, asunto, anexo, captura_id, estatus_id) VALUES ('",CONCATENATE(RIGHT(CONCATENATE("00",DAY(Hoja2!B804)),2),"/",RIGHT(CONCATENATE("00",MONTH(Hoja2!B804)),2),"/",RIGHT(CONCATENATE("00",YEAR(Hoja2!B804)),2)),"',",Hoja2!A804,",'",Hoja2!C804,"','",Hoja2!F804,"','",Hoja2!E804,"','",CONCATENATE(RIGHT(CONCATENATE("00",DAY(Hoja2!D804)),2),"/",RIGHT(CONCATENATE("00",MONTH(Hoja2!D804)),2),"/",RIGHT(CONCATENATE("00",YEAR(Hoja2!D804)),2)),"','",Hoja2!J804,"',","FALSE, 1,8);"), "")</f>
        <v>INSERT INTO seguimiento_oficios_recepcion_oficio(fecha_captura, folio_interno, no_oficio, dependencia_envia, firma, fecha_oficio, asunto, anexo, captura_id, estatus_id) VALUES ('28/01/13',847,'049','CORAT','LESVIA TRINIDAD MEDINA CANO','28/01/13','SOL. AUTORIZACION PARA LA INTEGRACION DEL SUBCOMITE DE COMPRAS',FALSE, 1,8);</v>
      </c>
    </row>
    <row r="805" spans="6:17">
      <c r="F805" t="str">
        <f>RIGHT(CONCATENATE("00",DAY(Hoja2!B805)),2)</f>
        <v>28</v>
      </c>
      <c r="G805" t="str">
        <f>CONCATENATE(RIGHT(CONCATENATE("00",DAY(Hoja2!B805)),2),"/",RIGHT(CONCATENATE("00",MONTH(Hoja2!B805)),2),"/",RIGHT(CONCATENATE("00",YEAR(Hoja2!B805)),2))</f>
        <v>28/01/13</v>
      </c>
      <c r="H805" t="str">
        <f>RIGHT(CONCATENATE("00",DAY(Hoja2!D805)),2)</f>
        <v>28</v>
      </c>
      <c r="I805" t="str">
        <f>CONCATENATE(RIGHT(CONCATENATE("00",DAY(Hoja2!D805)),2),"/",RIGHT(CONCATENATE("00",MONTH(Hoja2!D805)),2),"/",RIGHT(CONCATENATE("00",YEAR(Hoja2!D805)),2))</f>
        <v>28/01/13</v>
      </c>
      <c r="J805" t="str">
        <f>IF(LEN(Hoja2!J805)&gt;150,LEN(Hoja2!J805),"")</f>
        <v/>
      </c>
      <c r="K805" t="str">
        <f>IF(Hoja2!A805&lt;&gt;"", IF(Hoja2!B805&lt;&gt;"", IF(Hoja2!C805&lt;&gt;"", IF(Hoja2!D805&lt;&gt;"", IF(Hoja2!E805&lt;&gt;"", IF(Hoja2!F805&lt;&gt;"", IF(Hoja2!J805&lt;&gt;"","ok",""),""),""),""),""),""),"")</f>
        <v>ok</v>
      </c>
      <c r="L805" t="str">
        <f>IF(Hoja2!A805="'S/F'","--","")</f>
        <v/>
      </c>
      <c r="M805" t="str">
        <f>IF(LEN(Hoja2!C805)&gt;30,Hoja2!C805,"")</f>
        <v/>
      </c>
      <c r="O805" t="str">
        <f>IF(LEN(Hoja2!F805)&gt;110,LEN(Hoja2!F805),"")</f>
        <v/>
      </c>
      <c r="Q805" t="str">
        <f>IF(K805="ok",CONCATENATE(IF(Hoja2!A805="'S/F'","--",""),N805,"INSERT INTO seguimiento_oficios_recepcion_oficio(fecha_captura, folio_interno, no_oficio, dependencia_envia, firma, fecha_oficio, asunto, anexo, captura_id, estatus_id) VALUES ('",CONCATENATE(RIGHT(CONCATENATE("00",DAY(Hoja2!B805)),2),"/",RIGHT(CONCATENATE("00",MONTH(Hoja2!B805)),2),"/",RIGHT(CONCATENATE("00",YEAR(Hoja2!B805)),2)),"',",Hoja2!A805,",'",Hoja2!C805,"','",Hoja2!F805,"','",Hoja2!E805,"','",CONCATENATE(RIGHT(CONCATENATE("00",DAY(Hoja2!D805)),2),"/",RIGHT(CONCATENATE("00",MONTH(Hoja2!D805)),2),"/",RIGHT(CONCATENATE("00",YEAR(Hoja2!D805)),2)),"','",Hoja2!J805,"',","FALSE, 1,8);"), "")</f>
        <v>INSERT INTO seguimiento_oficios_recepcion_oficio(fecha_captura, folio_interno, no_oficio, dependencia_envia, firma, fecha_oficio, asunto, anexo, captura_id, estatus_id) VALUES ('28/01/13',848,'044','IEC','GABRIELA MARI VAZQUEZ','28/01/13','SOL. COMISION DEL C. FELIPE TORRES SALAS AL INSTITUTO',FALSE, 1,8);</v>
      </c>
    </row>
    <row r="806" spans="6:17">
      <c r="F806" t="str">
        <f>RIGHT(CONCATENATE("00",DAY(Hoja2!B806)),2)</f>
        <v>28</v>
      </c>
      <c r="G806" t="str">
        <f>CONCATENATE(RIGHT(CONCATENATE("00",DAY(Hoja2!B806)),2),"/",RIGHT(CONCATENATE("00",MONTH(Hoja2!B806)),2),"/",RIGHT(CONCATENATE("00",YEAR(Hoja2!B806)),2))</f>
        <v>28/01/13</v>
      </c>
      <c r="H806" t="str">
        <f>RIGHT(CONCATENATE("00",DAY(Hoja2!D806)),2)</f>
        <v>00</v>
      </c>
      <c r="I806" t="str">
        <f>CONCATENATE(RIGHT(CONCATENATE("00",DAY(Hoja2!D806)),2),"/",RIGHT(CONCATENATE("00",MONTH(Hoja2!D806)),2),"/",RIGHT(CONCATENATE("00",YEAR(Hoja2!D806)),2))</f>
        <v>00/01/00</v>
      </c>
      <c r="J806" t="str">
        <f>IF(LEN(Hoja2!J806)&gt;150,LEN(Hoja2!J806),"")</f>
        <v/>
      </c>
      <c r="K806" t="str">
        <f>IF(Hoja2!A806&lt;&gt;"", IF(Hoja2!B806&lt;&gt;"", IF(Hoja2!C806&lt;&gt;"", IF(Hoja2!D806&lt;&gt;"", IF(Hoja2!E806&lt;&gt;"", IF(Hoja2!F806&lt;&gt;"", IF(Hoja2!J806&lt;&gt;"","ok",""),""),""),""),""),""),"")</f>
        <v/>
      </c>
      <c r="L806" t="str">
        <f>IF(Hoja2!A806="'S/F'","--","")</f>
        <v/>
      </c>
      <c r="M806" t="str">
        <f>IF(LEN(Hoja2!C806)&gt;30,Hoja2!C806,"")</f>
        <v/>
      </c>
      <c r="O806" t="str">
        <f>IF(LEN(Hoja2!F806)&gt;110,LEN(Hoja2!F806),"")</f>
        <v/>
      </c>
      <c r="Q806" t="str">
        <f>IF(K806="ok",CONCATENATE(IF(Hoja2!A806="'S/F'","--",""),N806,"INSERT INTO seguimiento_oficios_recepcion_oficio(fecha_captura, folio_interno, no_oficio, dependencia_envia, firma, fecha_oficio, asunto, anexo, captura_id, estatus_id) VALUES ('",CONCATENATE(RIGHT(CONCATENATE("00",DAY(Hoja2!B806)),2),"/",RIGHT(CONCATENATE("00",MONTH(Hoja2!B806)),2),"/",RIGHT(CONCATENATE("00",YEAR(Hoja2!B806)),2)),"',",Hoja2!A806,",'",Hoja2!C806,"','",Hoja2!F806,"','",Hoja2!E806,"','",CONCATENATE(RIGHT(CONCATENATE("00",DAY(Hoja2!D806)),2),"/",RIGHT(CONCATENATE("00",MONTH(Hoja2!D806)),2),"/",RIGHT(CONCATENATE("00",YEAR(Hoja2!D806)),2)),"','",Hoja2!J806,"',","FALSE, 1,8);"), "")</f>
        <v/>
      </c>
    </row>
    <row r="807" spans="6:17">
      <c r="F807" t="str">
        <f>RIGHT(CONCATENATE("00",DAY(Hoja2!B807)),2)</f>
        <v>28</v>
      </c>
      <c r="G807" t="str">
        <f>CONCATENATE(RIGHT(CONCATENATE("00",DAY(Hoja2!B807)),2),"/",RIGHT(CONCATENATE("00",MONTH(Hoja2!B807)),2),"/",RIGHT(CONCATENATE("00",YEAR(Hoja2!B807)),2))</f>
        <v>28/01/13</v>
      </c>
      <c r="H807" t="str">
        <f>RIGHT(CONCATENATE("00",DAY(Hoja2!D807)),2)</f>
        <v>18</v>
      </c>
      <c r="I807" t="str">
        <f>CONCATENATE(RIGHT(CONCATENATE("00",DAY(Hoja2!D807)),2),"/",RIGHT(CONCATENATE("00",MONTH(Hoja2!D807)),2),"/",RIGHT(CONCATENATE("00",YEAR(Hoja2!D807)),2))</f>
        <v>18/01/13</v>
      </c>
      <c r="J807" t="str">
        <f>IF(LEN(Hoja2!J807)&gt;150,LEN(Hoja2!J807),"")</f>
        <v/>
      </c>
      <c r="K807" t="str">
        <f>IF(Hoja2!A807&lt;&gt;"", IF(Hoja2!B807&lt;&gt;"", IF(Hoja2!C807&lt;&gt;"", IF(Hoja2!D807&lt;&gt;"", IF(Hoja2!E807&lt;&gt;"", IF(Hoja2!F807&lt;&gt;"", IF(Hoja2!J807&lt;&gt;"","ok",""),""),""),""),""),""),"")</f>
        <v>ok</v>
      </c>
      <c r="L807" t="str">
        <f>IF(Hoja2!A807="'S/F'","--","")</f>
        <v/>
      </c>
      <c r="M807" t="str">
        <f>IF(LEN(Hoja2!C807)&gt;30,Hoja2!C807,"")</f>
        <v/>
      </c>
      <c r="O807" t="str">
        <f>IF(LEN(Hoja2!F807)&gt;110,LEN(Hoja2!F807),"")</f>
        <v/>
      </c>
      <c r="Q807" t="str">
        <f>IF(K807="ok",CONCATENATE(IF(Hoja2!A807="'S/F'","--",""),N807,"INSERT INTO seguimiento_oficios_recepcion_oficio(fecha_captura, folio_interno, no_oficio, dependencia_envia, firma, fecha_oficio, asunto, anexo, captura_id, estatus_id) VALUES ('",CONCATENATE(RIGHT(CONCATENATE("00",DAY(Hoja2!B807)),2),"/",RIGHT(CONCATENATE("00",MONTH(Hoja2!B807)),2),"/",RIGHT(CONCATENATE("00",YEAR(Hoja2!B807)),2)),"',",Hoja2!A807,",'",Hoja2!C807,"','",Hoja2!F807,"','",Hoja2!E807,"','",CONCATENATE(RIGHT(CONCATENATE("00",DAY(Hoja2!D807)),2),"/",RIGHT(CONCATENATE("00",MONTH(Hoja2!D807)),2),"/",RIGHT(CONCATENATE("00",YEAR(Hoja2!D807)),2)),"','",Hoja2!J807,"',","FALSE, 1,8);"), "")</f>
        <v>INSERT INTO seguimiento_oficios_recepcion_oficio(fecha_captura, folio_interno, no_oficio, dependencia_envia, firma, fecha_oficio, asunto, anexo, captura_id, estatus_id) VALUES ('28/01/13',850,'071','SRIA. DE CONT.','MARTHA PATRICIA JIMENEZ OROPEZA','18/01/13','ENVIA NORMATIVIDAD RELACIONADA CON INCUMPLIMIENTOS DE LICITANTES Y CONTRATISTAS',FALSE, 1,8);</v>
      </c>
    </row>
    <row r="808" spans="6:17">
      <c r="F808" t="str">
        <f>RIGHT(CONCATENATE("00",DAY(Hoja2!B808)),2)</f>
        <v>28</v>
      </c>
      <c r="G808" t="str">
        <f>CONCATENATE(RIGHT(CONCATENATE("00",DAY(Hoja2!B808)),2),"/",RIGHT(CONCATENATE("00",MONTH(Hoja2!B808)),2),"/",RIGHT(CONCATENATE("00",YEAR(Hoja2!B808)),2))</f>
        <v>28/01/13</v>
      </c>
      <c r="H808" t="str">
        <f>RIGHT(CONCATENATE("00",DAY(Hoja2!D808)),2)</f>
        <v>28</v>
      </c>
      <c r="I808" t="str">
        <f>CONCATENATE(RIGHT(CONCATENATE("00",DAY(Hoja2!D808)),2),"/",RIGHT(CONCATENATE("00",MONTH(Hoja2!D808)),2),"/",RIGHT(CONCATENATE("00",YEAR(Hoja2!D808)),2))</f>
        <v>28/01/13</v>
      </c>
      <c r="J808" t="str">
        <f>IF(LEN(Hoja2!J808)&gt;150,LEN(Hoja2!J808),"")</f>
        <v/>
      </c>
      <c r="K808" t="str">
        <f>IF(Hoja2!A808&lt;&gt;"", IF(Hoja2!B808&lt;&gt;"", IF(Hoja2!C808&lt;&gt;"", IF(Hoja2!D808&lt;&gt;"", IF(Hoja2!E808&lt;&gt;"", IF(Hoja2!F808&lt;&gt;"", IF(Hoja2!J808&lt;&gt;"","ok",""),""),""),""),""),""),"")</f>
        <v>ok</v>
      </c>
      <c r="L808" t="str">
        <f>IF(Hoja2!A808="'S/F'","--","")</f>
        <v/>
      </c>
      <c r="M808" t="str">
        <f>IF(LEN(Hoja2!C808)&gt;30,Hoja2!C808,"")</f>
        <v/>
      </c>
      <c r="O808" t="str">
        <f>IF(LEN(Hoja2!F808)&gt;110,LEN(Hoja2!F808),"")</f>
        <v/>
      </c>
      <c r="Q808" t="str">
        <f>IF(K808="ok",CONCATENATE(IF(Hoja2!A808="'S/F'","--",""),N808,"INSERT INTO seguimiento_oficios_recepcion_oficio(fecha_captura, folio_interno, no_oficio, dependencia_envia, firma, fecha_oficio, asunto, anexo, captura_id, estatus_id) VALUES ('",CONCATENATE(RIGHT(CONCATENATE("00",DAY(Hoja2!B808)),2),"/",RIGHT(CONCATENATE("00",MONTH(Hoja2!B808)),2),"/",RIGHT(CONCATENATE("00",YEAR(Hoja2!B808)),2)),"',",Hoja2!A808,",'",Hoja2!C808,"','",Hoja2!F808,"','",Hoja2!E808,"','",CONCATENATE(RIGHT(CONCATENATE("00",DAY(Hoja2!D808)),2),"/",RIGHT(CONCATENATE("00",MONTH(Hoja2!D808)),2),"/",RIGHT(CONCATENATE("00",YEAR(Hoja2!D808)),2)),"','",Hoja2!J808,"',","FALSE, 1,8);"), "")</f>
        <v>INSERT INTO seguimiento_oficios_recepcion_oficio(fecha_captura, folio_interno, no_oficio, dependencia_envia, firma, fecha_oficio, asunto, anexo, captura_id, estatus_id) VALUES ('28/01/13',851,'030','DIF','AURA MEDINA CANO CANO','28/01/13','SOL. MONTAJE DE UNA TARIMA ',FALSE, 1,8);</v>
      </c>
    </row>
    <row r="809" spans="6:17">
      <c r="F809" t="str">
        <f>RIGHT(CONCATENATE("00",DAY(Hoja2!B809)),2)</f>
        <v>28</v>
      </c>
      <c r="G809" t="str">
        <f>CONCATENATE(RIGHT(CONCATENATE("00",DAY(Hoja2!B809)),2),"/",RIGHT(CONCATENATE("00",MONTH(Hoja2!B809)),2),"/",RIGHT(CONCATENATE("00",YEAR(Hoja2!B809)),2))</f>
        <v>28/01/13</v>
      </c>
      <c r="H809" t="str">
        <f>RIGHT(CONCATENATE("00",DAY(Hoja2!D809)),2)</f>
        <v>28</v>
      </c>
      <c r="I809" t="str">
        <f>CONCATENATE(RIGHT(CONCATENATE("00",DAY(Hoja2!D809)),2),"/",RIGHT(CONCATENATE("00",MONTH(Hoja2!D809)),2),"/",RIGHT(CONCATENATE("00",YEAR(Hoja2!D809)),2))</f>
        <v>28/01/13</v>
      </c>
      <c r="J809" t="str">
        <f>IF(LEN(Hoja2!J809)&gt;150,LEN(Hoja2!J809),"")</f>
        <v/>
      </c>
      <c r="K809" t="str">
        <f>IF(Hoja2!A809&lt;&gt;"", IF(Hoja2!B809&lt;&gt;"", IF(Hoja2!C809&lt;&gt;"", IF(Hoja2!D809&lt;&gt;"", IF(Hoja2!E809&lt;&gt;"", IF(Hoja2!F809&lt;&gt;"", IF(Hoja2!J809&lt;&gt;"","ok",""),""),""),""),""),""),"")</f>
        <v>ok</v>
      </c>
      <c r="L809" t="str">
        <f>IF(Hoja2!A809="'S/F'","--","")</f>
        <v/>
      </c>
      <c r="M809" t="str">
        <f>IF(LEN(Hoja2!C809)&gt;30,Hoja2!C809,"")</f>
        <v/>
      </c>
      <c r="O809" t="str">
        <f>IF(LEN(Hoja2!F809)&gt;110,LEN(Hoja2!F809),"")</f>
        <v/>
      </c>
      <c r="Q809" t="str">
        <f>IF(K809="ok",CONCATENATE(IF(Hoja2!A809="'S/F'","--",""),N809,"INSERT INTO seguimiento_oficios_recepcion_oficio(fecha_captura, folio_interno, no_oficio, dependencia_envia, firma, fecha_oficio, asunto, anexo, captura_id, estatus_id) VALUES ('",CONCATENATE(RIGHT(CONCATENATE("00",DAY(Hoja2!B809)),2),"/",RIGHT(CONCATENATE("00",MONTH(Hoja2!B809)),2),"/",RIGHT(CONCATENATE("00",YEAR(Hoja2!B809)),2)),"',",Hoja2!A809,",'",Hoja2!C809,"','",Hoja2!F809,"','",Hoja2!E809,"','",CONCATENATE(RIGHT(CONCATENATE("00",DAY(Hoja2!D809)),2),"/",RIGHT(CONCATENATE("00",MONTH(Hoja2!D809)),2),"/",RIGHT(CONCATENATE("00",YEAR(Hoja2!D809)),2)),"','",Hoja2!J809,"',","FALSE, 1,8);"), "")</f>
        <v>INSERT INTO seguimiento_oficios_recepcion_oficio(fecha_captura, folio_interno, no_oficio, dependencia_envia, firma, fecha_oficio, asunto, anexo, captura_id, estatus_id) VALUES ('28/01/13',852,'084','SERNAPAM','CLAUDIA ELENA ZENTENO RUIZ','28/01/13','SOL. DE BOLETO DE AVION REDONDO CD. DE MEXICO 29 DE ENERO',FALSE, 1,8);</v>
      </c>
    </row>
    <row r="810" spans="6:17">
      <c r="F810" t="str">
        <f>RIGHT(CONCATENATE("00",DAY(Hoja2!B810)),2)</f>
        <v>02</v>
      </c>
      <c r="G810" t="str">
        <f>CONCATENATE(RIGHT(CONCATENATE("00",DAY(Hoja2!B810)),2),"/",RIGHT(CONCATENATE("00",MONTH(Hoja2!B810)),2),"/",RIGHT(CONCATENATE("00",YEAR(Hoja2!B810)),2))</f>
        <v>02/05/02</v>
      </c>
      <c r="H810" t="str">
        <f>RIGHT(CONCATENATE("00",DAY(Hoja2!D810)),2)</f>
        <v>28</v>
      </c>
      <c r="I810" t="str">
        <f>CONCATENATE(RIGHT(CONCATENATE("00",DAY(Hoja2!D810)),2),"/",RIGHT(CONCATENATE("00",MONTH(Hoja2!D810)),2),"/",RIGHT(CONCATENATE("00",YEAR(Hoja2!D810)),2))</f>
        <v>28/01/13</v>
      </c>
      <c r="J810" t="str">
        <f>IF(LEN(Hoja2!J810)&gt;150,LEN(Hoja2!J810),"")</f>
        <v/>
      </c>
      <c r="K810" t="str">
        <f>IF(Hoja2!A810&lt;&gt;"", IF(Hoja2!B810&lt;&gt;"", IF(Hoja2!C810&lt;&gt;"", IF(Hoja2!D810&lt;&gt;"", IF(Hoja2!E810&lt;&gt;"", IF(Hoja2!F810&lt;&gt;"", IF(Hoja2!J810&lt;&gt;"","ok",""),""),""),""),""),""),"")</f>
        <v>ok</v>
      </c>
      <c r="L810" t="str">
        <f>IF(Hoja2!A810="'S/F'","--","")</f>
        <v/>
      </c>
      <c r="M810" t="str">
        <f>IF(LEN(Hoja2!C810)&gt;30,Hoja2!C810,"")</f>
        <v/>
      </c>
      <c r="O810" t="str">
        <f>IF(LEN(Hoja2!F810)&gt;110,LEN(Hoja2!F810),"")</f>
        <v/>
      </c>
      <c r="Q810" t="str">
        <f>IF(K810="ok",CONCATENATE(IF(Hoja2!A810="'S/F'","--",""),N810,"INSERT INTO seguimiento_oficios_recepcion_oficio(fecha_captura, folio_interno, no_oficio, dependencia_envia, firma, fecha_oficio, asunto, anexo, captura_id, estatus_id) VALUES ('",CONCATENATE(RIGHT(CONCATENATE("00",DAY(Hoja2!B810)),2),"/",RIGHT(CONCATENATE("00",MONTH(Hoja2!B810)),2),"/",RIGHT(CONCATENATE("00",YEAR(Hoja2!B810)),2)),"',",Hoja2!A810,",'",Hoja2!C810,"','",Hoja2!F810,"','",Hoja2!E810,"','",CONCATENATE(RIGHT(CONCATENATE("00",DAY(Hoja2!D810)),2),"/",RIGHT(CONCATENATE("00",MONTH(Hoja2!D810)),2),"/",RIGHT(CONCATENATE("00",YEAR(Hoja2!D810)),2)),"','",Hoja2!J810,"',","FALSE, 1,8);"), "")</f>
        <v>INSERT INTO seguimiento_oficios_recepcion_oficio(fecha_captura, folio_interno, no_oficio, dependencia_envia, firma, fecha_oficio, asunto, anexo, captura_id, estatus_id) VALUES ('02/05/02',853,'017','QUINTA GRIJALVA','LUVIA DE LA O CUPIL','28/01/13','DESIGNAN PERSONAL PARA MODULO SIGG',FALSE, 1,8);</v>
      </c>
    </row>
    <row r="811" spans="6:17">
      <c r="F811" t="str">
        <f>RIGHT(CONCATENATE("00",DAY(Hoja2!B811)),2)</f>
        <v>28</v>
      </c>
      <c r="G811" t="str">
        <f>CONCATENATE(RIGHT(CONCATENATE("00",DAY(Hoja2!B811)),2),"/",RIGHT(CONCATENATE("00",MONTH(Hoja2!B811)),2),"/",RIGHT(CONCATENATE("00",YEAR(Hoja2!B811)),2))</f>
        <v>28/01/13</v>
      </c>
      <c r="H811" t="str">
        <f>RIGHT(CONCATENATE("00",DAY(Hoja2!D811)),2)</f>
        <v>28</v>
      </c>
      <c r="I811" t="str">
        <f>CONCATENATE(RIGHT(CONCATENATE("00",DAY(Hoja2!D811)),2),"/",RIGHT(CONCATENATE("00",MONTH(Hoja2!D811)),2),"/",RIGHT(CONCATENATE("00",YEAR(Hoja2!D811)),2))</f>
        <v>28/01/13</v>
      </c>
      <c r="J811" t="str">
        <f>IF(LEN(Hoja2!J811)&gt;150,LEN(Hoja2!J811),"")</f>
        <v/>
      </c>
      <c r="K811" t="str">
        <f>IF(Hoja2!A811&lt;&gt;"", IF(Hoja2!B811&lt;&gt;"", IF(Hoja2!C811&lt;&gt;"", IF(Hoja2!D811&lt;&gt;"", IF(Hoja2!E811&lt;&gt;"", IF(Hoja2!F811&lt;&gt;"", IF(Hoja2!J811&lt;&gt;"","ok",""),""),""),""),""),""),"")</f>
        <v>ok</v>
      </c>
      <c r="L811" t="str">
        <f>IF(Hoja2!A811="'S/F'","--","")</f>
        <v/>
      </c>
      <c r="M811" t="str">
        <f>IF(LEN(Hoja2!C811)&gt;30,Hoja2!C811,"")</f>
        <v/>
      </c>
      <c r="O811" t="str">
        <f>IF(LEN(Hoja2!F811)&gt;110,LEN(Hoja2!F811),"")</f>
        <v/>
      </c>
      <c r="Q811" t="str">
        <f>IF(K811="ok",CONCATENATE(IF(Hoja2!A811="'S/F'","--",""),N811,"INSERT INTO seguimiento_oficios_recepcion_oficio(fecha_captura, folio_interno, no_oficio, dependencia_envia, firma, fecha_oficio, asunto, anexo, captura_id, estatus_id) VALUES ('",CONCATENATE(RIGHT(CONCATENATE("00",DAY(Hoja2!B811)),2),"/",RIGHT(CONCATENATE("00",MONTH(Hoja2!B811)),2),"/",RIGHT(CONCATENATE("00",YEAR(Hoja2!B811)),2)),"',",Hoja2!A811,",'",Hoja2!C811,"','",Hoja2!F811,"','",Hoja2!E811,"','",CONCATENATE(RIGHT(CONCATENATE("00",DAY(Hoja2!D811)),2),"/",RIGHT(CONCATENATE("00",MONTH(Hoja2!D811)),2),"/",RIGHT(CONCATENATE("00",YEAR(Hoja2!D811)),2)),"','",Hoja2!J811,"',","FALSE, 1,8);"), "")</f>
        <v>INSERT INTO seguimiento_oficios_recepcion_oficio(fecha_captura, folio_interno, no_oficio, dependencia_envia, firma, fecha_oficio, asunto, anexo, captura_id, estatus_id) VALUES ('28/01/13',854,'045','CERRTT','ERIK JESUS ASCENCIO MARTINEZ','28/01/13','ENVIAN REPORTE DE BONO DE DESMPEÑO',FALSE, 1,8);</v>
      </c>
    </row>
    <row r="812" spans="6:17">
      <c r="F812" t="str">
        <f>RIGHT(CONCATENATE("00",DAY(Hoja2!B812)),2)</f>
        <v>29</v>
      </c>
      <c r="G812" t="str">
        <f>CONCATENATE(RIGHT(CONCATENATE("00",DAY(Hoja2!B812)),2),"/",RIGHT(CONCATENATE("00",MONTH(Hoja2!B812)),2),"/",RIGHT(CONCATENATE("00",YEAR(Hoja2!B812)),2))</f>
        <v>29/01/13</v>
      </c>
      <c r="H812" t="str">
        <f>RIGHT(CONCATENATE("00",DAY(Hoja2!D812)),2)</f>
        <v>29</v>
      </c>
      <c r="I812" t="str">
        <f>CONCATENATE(RIGHT(CONCATENATE("00",DAY(Hoja2!D812)),2),"/",RIGHT(CONCATENATE("00",MONTH(Hoja2!D812)),2),"/",RIGHT(CONCATENATE("00",YEAR(Hoja2!D812)),2))</f>
        <v>29/01/13</v>
      </c>
      <c r="J812" t="str">
        <f>IF(LEN(Hoja2!J812)&gt;150,LEN(Hoja2!J812),"")</f>
        <v/>
      </c>
      <c r="K812" t="str">
        <f>IF(Hoja2!A812&lt;&gt;"", IF(Hoja2!B812&lt;&gt;"", IF(Hoja2!C812&lt;&gt;"", IF(Hoja2!D812&lt;&gt;"", IF(Hoja2!E812&lt;&gt;"", IF(Hoja2!F812&lt;&gt;"", IF(Hoja2!J812&lt;&gt;"","ok",""),""),""),""),""),""),"")</f>
        <v>ok</v>
      </c>
      <c r="L812" t="str">
        <f>IF(Hoja2!A812="'S/F'","--","")</f>
        <v/>
      </c>
      <c r="M812" t="str">
        <f>IF(LEN(Hoja2!C812)&gt;30,Hoja2!C812,"")</f>
        <v/>
      </c>
      <c r="O812" t="str">
        <f>IF(LEN(Hoja2!F812)&gt;110,LEN(Hoja2!F812),"")</f>
        <v/>
      </c>
      <c r="Q812" t="str">
        <f>IF(K812="ok",CONCATENATE(IF(Hoja2!A812="'S/F'","--",""),N812,"INSERT INTO seguimiento_oficios_recepcion_oficio(fecha_captura, folio_interno, no_oficio, dependencia_envia, firma, fecha_oficio, asunto, anexo, captura_id, estatus_id) VALUES ('",CONCATENATE(RIGHT(CONCATENATE("00",DAY(Hoja2!B812)),2),"/",RIGHT(CONCATENATE("00",MONTH(Hoja2!B812)),2),"/",RIGHT(CONCATENATE("00",YEAR(Hoja2!B812)),2)),"',",Hoja2!A812,",'",Hoja2!C812,"','",Hoja2!F812,"','",Hoja2!E812,"','",CONCATENATE(RIGHT(CONCATENATE("00",DAY(Hoja2!D812)),2),"/",RIGHT(CONCATENATE("00",MONTH(Hoja2!D812)),2),"/",RIGHT(CONCATENATE("00",YEAR(Hoja2!D812)),2)),"','",Hoja2!J812,"',","FALSE, 1,8);"), "")</f>
        <v>INSERT INTO seguimiento_oficios_recepcion_oficio(fecha_captura, folio_interno, no_oficio, dependencia_envia, firma, fecha_oficio, asunto, anexo, captura_id, estatus_id) VALUES ('29/01/13',855,'005','COORD. GRAL. DE ASUNTOS JURIDICOS','FABIOLA MARIA LARA SOSA','29/01/13','ENVIA RELACION DEL PERSONAL QUE CAUSA BAJA POR RENUNCIA AL 31 DE DICIEMBRE',FALSE, 1,8);</v>
      </c>
    </row>
    <row r="813" spans="6:17">
      <c r="F813" t="str">
        <f>RIGHT(CONCATENATE("00",DAY(Hoja2!B813)),2)</f>
        <v>29</v>
      </c>
      <c r="G813" t="str">
        <f>CONCATENATE(RIGHT(CONCATENATE("00",DAY(Hoja2!B813)),2),"/",RIGHT(CONCATENATE("00",MONTH(Hoja2!B813)),2),"/",RIGHT(CONCATENATE("00",YEAR(Hoja2!B813)),2))</f>
        <v>29/01/13</v>
      </c>
      <c r="H813" t="str">
        <f>RIGHT(CONCATENATE("00",DAY(Hoja2!D813)),2)</f>
        <v>28</v>
      </c>
      <c r="I813" t="str">
        <f>CONCATENATE(RIGHT(CONCATENATE("00",DAY(Hoja2!D813)),2),"/",RIGHT(CONCATENATE("00",MONTH(Hoja2!D813)),2),"/",RIGHT(CONCATENATE("00",YEAR(Hoja2!D813)),2))</f>
        <v>28/01/13</v>
      </c>
      <c r="J813" t="str">
        <f>IF(LEN(Hoja2!J813)&gt;150,LEN(Hoja2!J813),"")</f>
        <v/>
      </c>
      <c r="K813" t="str">
        <f>IF(Hoja2!A813&lt;&gt;"", IF(Hoja2!B813&lt;&gt;"", IF(Hoja2!C813&lt;&gt;"", IF(Hoja2!D813&lt;&gt;"", IF(Hoja2!E813&lt;&gt;"", IF(Hoja2!F813&lt;&gt;"", IF(Hoja2!J813&lt;&gt;"","ok",""),""),""),""),""),""),"")</f>
        <v>ok</v>
      </c>
      <c r="L813" t="str">
        <f>IF(Hoja2!A813="'S/F'","--","")</f>
        <v/>
      </c>
      <c r="M813" t="str">
        <f>IF(LEN(Hoja2!C813)&gt;30,Hoja2!C813,"")</f>
        <v/>
      </c>
      <c r="O813" t="str">
        <f>IF(LEN(Hoja2!F813)&gt;110,LEN(Hoja2!F813),"")</f>
        <v/>
      </c>
      <c r="Q813" t="str">
        <f>IF(K813="ok",CONCATENATE(IF(Hoja2!A813="'S/F'","--",""),N813,"INSERT INTO seguimiento_oficios_recepcion_oficio(fecha_captura, folio_interno, no_oficio, dependencia_envia, firma, fecha_oficio, asunto, anexo, captura_id, estatus_id) VALUES ('",CONCATENATE(RIGHT(CONCATENATE("00",DAY(Hoja2!B813)),2),"/",RIGHT(CONCATENATE("00",MONTH(Hoja2!B813)),2),"/",RIGHT(CONCATENATE("00",YEAR(Hoja2!B813)),2)),"',",Hoja2!A813,",'",Hoja2!C813,"','",Hoja2!F813,"','",Hoja2!E813,"','",CONCATENATE(RIGHT(CONCATENATE("00",DAY(Hoja2!D813)),2),"/",RIGHT(CONCATENATE("00",MONTH(Hoja2!D813)),2),"/",RIGHT(CONCATENATE("00",YEAR(Hoja2!D813)),2)),"','",Hoja2!J813,"',","FALSE, 1,8);"), "")</f>
        <v>INSERT INTO seguimiento_oficios_recepcion_oficio(fecha_captura, folio_interno, no_oficio, dependencia_envia, firma, fecha_oficio, asunto, anexo, captura_id, estatus_id) VALUES ('29/01/13',856,'S/N','ENVIAN RECIBO ORIGINAL NO. 01 POR $25,000,00','JUAN HUMBERTO OLIVERA ARGAEZ','28/01/13','ENVIAN RECIBO ORIGINAL NO. 01 POR $ $25,000,00',FALSE, 1,8);</v>
      </c>
    </row>
    <row r="814" spans="6:17">
      <c r="F814" t="str">
        <f>RIGHT(CONCATENATE("00",DAY(Hoja2!B814)),2)</f>
        <v>29</v>
      </c>
      <c r="G814" t="str">
        <f>CONCATENATE(RIGHT(CONCATENATE("00",DAY(Hoja2!B814)),2),"/",RIGHT(CONCATENATE("00",MONTH(Hoja2!B814)),2),"/",RIGHT(CONCATENATE("00",YEAR(Hoja2!B814)),2))</f>
        <v>29/01/13</v>
      </c>
      <c r="H814" t="str">
        <f>RIGHT(CONCATENATE("00",DAY(Hoja2!D814)),2)</f>
        <v>23</v>
      </c>
      <c r="I814" t="str">
        <f>CONCATENATE(RIGHT(CONCATENATE("00",DAY(Hoja2!D814)),2),"/",RIGHT(CONCATENATE("00",MONTH(Hoja2!D814)),2),"/",RIGHT(CONCATENATE("00",YEAR(Hoja2!D814)),2))</f>
        <v>23/01/13</v>
      </c>
      <c r="J814" t="str">
        <f>IF(LEN(Hoja2!J814)&gt;150,LEN(Hoja2!J814),"")</f>
        <v/>
      </c>
      <c r="K814" t="str">
        <f>IF(Hoja2!A814&lt;&gt;"", IF(Hoja2!B814&lt;&gt;"", IF(Hoja2!C814&lt;&gt;"", IF(Hoja2!D814&lt;&gt;"", IF(Hoja2!E814&lt;&gt;"", IF(Hoja2!F814&lt;&gt;"", IF(Hoja2!J814&lt;&gt;"","ok",""),""),""),""),""),""),"")</f>
        <v>ok</v>
      </c>
      <c r="L814" t="str">
        <f>IF(Hoja2!A814="'S/F'","--","")</f>
        <v/>
      </c>
      <c r="M814" t="str">
        <f>IF(LEN(Hoja2!C814)&gt;30,Hoja2!C814,"")</f>
        <v/>
      </c>
      <c r="O814" t="str">
        <f>IF(LEN(Hoja2!F814)&gt;110,LEN(Hoja2!F814),"")</f>
        <v/>
      </c>
      <c r="Q814" t="str">
        <f>IF(K814="ok",CONCATENATE(IF(Hoja2!A814="'S/F'","--",""),N814,"INSERT INTO seguimiento_oficios_recepcion_oficio(fecha_captura, folio_interno, no_oficio, dependencia_envia, firma, fecha_oficio, asunto, anexo, captura_id, estatus_id) VALUES ('",CONCATENATE(RIGHT(CONCATENATE("00",DAY(Hoja2!B814)),2),"/",RIGHT(CONCATENATE("00",MONTH(Hoja2!B814)),2),"/",RIGHT(CONCATENATE("00",YEAR(Hoja2!B814)),2)),"',",Hoja2!A814,",'",Hoja2!C814,"','",Hoja2!F814,"','",Hoja2!E814,"','",CONCATENATE(RIGHT(CONCATENATE("00",DAY(Hoja2!D814)),2),"/",RIGHT(CONCATENATE("00",MONTH(Hoja2!D814)),2),"/",RIGHT(CONCATENATE("00",YEAR(Hoja2!D814)),2)),"','",Hoja2!J814,"',","FALSE, 1,8);"), "")</f>
        <v>INSERT INTO seguimiento_oficios_recepcion_oficio(fecha_captura, folio_interno, no_oficio, dependencia_envia, firma, fecha_oficio, asunto, anexo, captura_id, estatus_id) VALUES ('29/01/13',857,'173','PGJ/DGA','JAIME LORENZO BIBILONI RAMON','23/01/13','SOL. CUANTIFICACION DEL PERIODO COMPRENDIDO DEL 14 DE MARZO DE 2000 DE ABRIL  AL 31 DE DIC. 31 DE 2012 DEL C. JORGE HUMBERTO DIAZ PARDO',FALSE, 1,8);</v>
      </c>
    </row>
    <row r="815" spans="6:17">
      <c r="F815" t="str">
        <f>RIGHT(CONCATENATE("00",DAY(Hoja2!B815)),2)</f>
        <v>29</v>
      </c>
      <c r="G815" t="str">
        <f>CONCATENATE(RIGHT(CONCATENATE("00",DAY(Hoja2!B815)),2),"/",RIGHT(CONCATENATE("00",MONTH(Hoja2!B815)),2),"/",RIGHT(CONCATENATE("00",YEAR(Hoja2!B815)),2))</f>
        <v>29/01/13</v>
      </c>
      <c r="H815" t="str">
        <f>RIGHT(CONCATENATE("00",DAY(Hoja2!D815)),2)</f>
        <v>28</v>
      </c>
      <c r="I815" t="str">
        <f>CONCATENATE(RIGHT(CONCATENATE("00",DAY(Hoja2!D815)),2),"/",RIGHT(CONCATENATE("00",MONTH(Hoja2!D815)),2),"/",RIGHT(CONCATENATE("00",YEAR(Hoja2!D815)),2))</f>
        <v>28/01/13</v>
      </c>
      <c r="J815" t="str">
        <f>IF(LEN(Hoja2!J815)&gt;150,LEN(Hoja2!J815),"")</f>
        <v/>
      </c>
      <c r="K815" t="str">
        <f>IF(Hoja2!A815&lt;&gt;"", IF(Hoja2!B815&lt;&gt;"", IF(Hoja2!C815&lt;&gt;"", IF(Hoja2!D815&lt;&gt;"", IF(Hoja2!E815&lt;&gt;"", IF(Hoja2!F815&lt;&gt;"", IF(Hoja2!J815&lt;&gt;"","ok",""),""),""),""),""),""),"")</f>
        <v>ok</v>
      </c>
      <c r="L815" t="str">
        <f>IF(Hoja2!A815="'S/F'","--","")</f>
        <v/>
      </c>
      <c r="M815" t="str">
        <f>IF(LEN(Hoja2!C815)&gt;30,Hoja2!C815,"")</f>
        <v/>
      </c>
      <c r="O815" t="str">
        <f>IF(LEN(Hoja2!F815)&gt;110,LEN(Hoja2!F815),"")</f>
        <v/>
      </c>
      <c r="Q815" t="str">
        <f>IF(K815="ok",CONCATENATE(IF(Hoja2!A815="'S/F'","--",""),N815,"INSERT INTO seguimiento_oficios_recepcion_oficio(fecha_captura, folio_interno, no_oficio, dependencia_envia, firma, fecha_oficio, asunto, anexo, captura_id, estatus_id) VALUES ('",CONCATENATE(RIGHT(CONCATENATE("00",DAY(Hoja2!B815)),2),"/",RIGHT(CONCATENATE("00",MONTH(Hoja2!B815)),2),"/",RIGHT(CONCATENATE("00",YEAR(Hoja2!B815)),2)),"',",Hoja2!A815,",'",Hoja2!C815,"','",Hoja2!F815,"','",Hoja2!E815,"','",CONCATENATE(RIGHT(CONCATENATE("00",DAY(Hoja2!D815)),2),"/",RIGHT(CONCATENATE("00",MONTH(Hoja2!D815)),2),"/",RIGHT(CONCATENATE("00",YEAR(Hoja2!D815)),2)),"','",Hoja2!J815,"',","FALSE, 1,8);"), "")</f>
        <v>INSERT INTO seguimiento_oficios_recepcion_oficio(fecha_captura, folio_interno, no_oficio, dependencia_envia, firma, fecha_oficio, asunto, anexo, captura_id, estatus_id) VALUES ('29/01/13',859,'1496','PGJ/DGA','JAIME LORENZO BIBILONI RAMON','28/01/13','SOL. CUANTIFICACION DEL PERIODO DEL 01 DE MAYO AL 30 DE SEPTIEMBRE DE 2012 DEL C. DANIEL ALAMILLA CARRERA',FALSE, 1,8);</v>
      </c>
    </row>
    <row r="816" spans="6:17">
      <c r="F816" t="str">
        <f>RIGHT(CONCATENATE("00",DAY(Hoja2!B816)),2)</f>
        <v>29</v>
      </c>
      <c r="G816" t="str">
        <f>CONCATENATE(RIGHT(CONCATENATE("00",DAY(Hoja2!B816)),2),"/",RIGHT(CONCATENATE("00",MONTH(Hoja2!B816)),2),"/",RIGHT(CONCATENATE("00",YEAR(Hoja2!B816)),2))</f>
        <v>29/01/13</v>
      </c>
      <c r="H816" t="str">
        <f>RIGHT(CONCATENATE("00",DAY(Hoja2!D816)),2)</f>
        <v>31</v>
      </c>
      <c r="I816" t="str">
        <f>CONCATENATE(RIGHT(CONCATENATE("00",DAY(Hoja2!D816)),2),"/",RIGHT(CONCATENATE("00",MONTH(Hoja2!D816)),2),"/",RIGHT(CONCATENATE("00",YEAR(Hoja2!D816)),2))</f>
        <v>31/12/12</v>
      </c>
      <c r="J816" t="str">
        <f>IF(LEN(Hoja2!J816)&gt;150,LEN(Hoja2!J816),"")</f>
        <v/>
      </c>
      <c r="K816" t="str">
        <f>IF(Hoja2!A816&lt;&gt;"", IF(Hoja2!B816&lt;&gt;"", IF(Hoja2!C816&lt;&gt;"", IF(Hoja2!D816&lt;&gt;"", IF(Hoja2!E816&lt;&gt;"", IF(Hoja2!F816&lt;&gt;"", IF(Hoja2!J816&lt;&gt;"","ok",""),""),""),""),""),""),"")</f>
        <v>ok</v>
      </c>
      <c r="L816" t="str">
        <f>IF(Hoja2!A816="'S/F'","--","")</f>
        <v/>
      </c>
      <c r="M816" t="str">
        <f>IF(LEN(Hoja2!C816)&gt;30,Hoja2!C816,"")</f>
        <v/>
      </c>
      <c r="O816" t="str">
        <f>IF(LEN(Hoja2!F816)&gt;110,LEN(Hoja2!F816),"")</f>
        <v/>
      </c>
      <c r="Q816" t="str">
        <f>IF(K816="ok",CONCATENATE(IF(Hoja2!A816="'S/F'","--",""),N816,"INSERT INTO seguimiento_oficios_recepcion_oficio(fecha_captura, folio_interno, no_oficio, dependencia_envia, firma, fecha_oficio, asunto, anexo, captura_id, estatus_id) VALUES ('",CONCATENATE(RIGHT(CONCATENATE("00",DAY(Hoja2!B816)),2),"/",RIGHT(CONCATENATE("00",MONTH(Hoja2!B816)),2),"/",RIGHT(CONCATENATE("00",YEAR(Hoja2!B816)),2)),"',",Hoja2!A816,",'",Hoja2!C816,"','",Hoja2!F816,"','",Hoja2!E816,"','",CONCATENATE(RIGHT(CONCATENATE("00",DAY(Hoja2!D816)),2),"/",RIGHT(CONCATENATE("00",MONTH(Hoja2!D816)),2),"/",RIGHT(CONCATENATE("00",YEAR(Hoja2!D816)),2)),"','",Hoja2!J816,"',","FALSE, 1,8);"), "")</f>
        <v>INSERT INTO seguimiento_oficios_recepcion_oficio(fecha_captura, folio_interno, no_oficio, dependencia_envia, firma, fecha_oficio, asunto, anexo, captura_id, estatus_id) VALUES ('29/01/13',860,'145','SOTOP','MANUEL FELIPE ORDOÑEZ GALAN','31/12/12','AUTOEVALUACION',FALSE, 1,8);</v>
      </c>
    </row>
    <row r="817" spans="6:17">
      <c r="F817" t="str">
        <f>RIGHT(CONCATENATE("00",DAY(Hoja2!B817)),2)</f>
        <v>29</v>
      </c>
      <c r="G817" t="str">
        <f>CONCATENATE(RIGHT(CONCATENATE("00",DAY(Hoja2!B817)),2),"/",RIGHT(CONCATENATE("00",MONTH(Hoja2!B817)),2),"/",RIGHT(CONCATENATE("00",YEAR(Hoja2!B817)),2))</f>
        <v>29/01/13</v>
      </c>
      <c r="H817" t="str">
        <f>RIGHT(CONCATENATE("00",DAY(Hoja2!D817)),2)</f>
        <v>25</v>
      </c>
      <c r="I817" t="str">
        <f>CONCATENATE(RIGHT(CONCATENATE("00",DAY(Hoja2!D817)),2),"/",RIGHT(CONCATENATE("00",MONTH(Hoja2!D817)),2),"/",RIGHT(CONCATENATE("00",YEAR(Hoja2!D817)),2))</f>
        <v>25/01/13</v>
      </c>
      <c r="J817" t="str">
        <f>IF(LEN(Hoja2!J817)&gt;150,LEN(Hoja2!J817),"")</f>
        <v/>
      </c>
      <c r="K817" t="str">
        <f>IF(Hoja2!A817&lt;&gt;"", IF(Hoja2!B817&lt;&gt;"", IF(Hoja2!C817&lt;&gt;"", IF(Hoja2!D817&lt;&gt;"", IF(Hoja2!E817&lt;&gt;"", IF(Hoja2!F817&lt;&gt;"", IF(Hoja2!J817&lt;&gt;"","ok",""),""),""),""),""),""),"")</f>
        <v>ok</v>
      </c>
      <c r="L817" t="str">
        <f>IF(Hoja2!A817="'S/F'","--","")</f>
        <v/>
      </c>
      <c r="M817" t="str">
        <f>IF(LEN(Hoja2!C817)&gt;30,Hoja2!C817,"")</f>
        <v/>
      </c>
      <c r="O817" t="str">
        <f>IF(LEN(Hoja2!F817)&gt;110,LEN(Hoja2!F817),"")</f>
        <v/>
      </c>
      <c r="Q817" t="str">
        <f>IF(K817="ok",CONCATENATE(IF(Hoja2!A817="'S/F'","--",""),N817,"INSERT INTO seguimiento_oficios_recepcion_oficio(fecha_captura, folio_interno, no_oficio, dependencia_envia, firma, fecha_oficio, asunto, anexo, captura_id, estatus_id) VALUES ('",CONCATENATE(RIGHT(CONCATENATE("00",DAY(Hoja2!B817)),2),"/",RIGHT(CONCATENATE("00",MONTH(Hoja2!B817)),2),"/",RIGHT(CONCATENATE("00",YEAR(Hoja2!B817)),2)),"',",Hoja2!A817,",'",Hoja2!C817,"','",Hoja2!F817,"','",Hoja2!E817,"','",CONCATENATE(RIGHT(CONCATENATE("00",DAY(Hoja2!D817)),2),"/",RIGHT(CONCATENATE("00",MONTH(Hoja2!D817)),2),"/",RIGHT(CONCATENATE("00",YEAR(Hoja2!D817)),2)),"','",Hoja2!J817,"',","FALSE, 1,8);"), "")</f>
        <v>INSERT INTO seguimiento_oficios_recepcion_oficio(fecha_captura, folio_interno, no_oficio, dependencia_envia, firma, fecha_oficio, asunto, anexo, captura_id, estatus_id) VALUES ('29/01/13',861,'070','INVITAB','JUAN ANTONIO FILIGRANA CASTRO','25/01/13','SOL PAGO PROPORCIONAL DE COMPENSACION POR DESEMPEÑO DEL C. JORGE FRANCISCO TIRADO CABAL',FALSE, 1,8);</v>
      </c>
    </row>
    <row r="818" spans="6:17">
      <c r="F818" t="str">
        <f>RIGHT(CONCATENATE("00",DAY(Hoja2!B818)),2)</f>
        <v>29</v>
      </c>
      <c r="G818" t="str">
        <f>CONCATENATE(RIGHT(CONCATENATE("00",DAY(Hoja2!B818)),2),"/",RIGHT(CONCATENATE("00",MONTH(Hoja2!B818)),2),"/",RIGHT(CONCATENATE("00",YEAR(Hoja2!B818)),2))</f>
        <v>29/01/13</v>
      </c>
      <c r="H818" t="str">
        <f>RIGHT(CONCATENATE("00",DAY(Hoja2!D818)),2)</f>
        <v>28</v>
      </c>
      <c r="I818" t="str">
        <f>CONCATENATE(RIGHT(CONCATENATE("00",DAY(Hoja2!D818)),2),"/",RIGHT(CONCATENATE("00",MONTH(Hoja2!D818)),2),"/",RIGHT(CONCATENATE("00",YEAR(Hoja2!D818)),2))</f>
        <v>28/01/13</v>
      </c>
      <c r="J818" t="str">
        <f>IF(LEN(Hoja2!J818)&gt;150,LEN(Hoja2!J818),"")</f>
        <v/>
      </c>
      <c r="K818" t="str">
        <f>IF(Hoja2!A818&lt;&gt;"", IF(Hoja2!B818&lt;&gt;"", IF(Hoja2!C818&lt;&gt;"", IF(Hoja2!D818&lt;&gt;"", IF(Hoja2!E818&lt;&gt;"", IF(Hoja2!F818&lt;&gt;"", IF(Hoja2!J818&lt;&gt;"","ok",""),""),""),""),""),""),"")</f>
        <v>ok</v>
      </c>
      <c r="L818" t="str">
        <f>IF(Hoja2!A818="'S/F'","--","")</f>
        <v/>
      </c>
      <c r="M818" t="str">
        <f>IF(LEN(Hoja2!C818)&gt;30,Hoja2!C818,"")</f>
        <v/>
      </c>
      <c r="O818" t="str">
        <f>IF(LEN(Hoja2!F818)&gt;110,LEN(Hoja2!F818),"")</f>
        <v/>
      </c>
      <c r="Q818" t="str">
        <f>IF(K818="ok",CONCATENATE(IF(Hoja2!A818="'S/F'","--",""),N818,"INSERT INTO seguimiento_oficios_recepcion_oficio(fecha_captura, folio_interno, no_oficio, dependencia_envia, firma, fecha_oficio, asunto, anexo, captura_id, estatus_id) VALUES ('",CONCATENATE(RIGHT(CONCATENATE("00",DAY(Hoja2!B818)),2),"/",RIGHT(CONCATENATE("00",MONTH(Hoja2!B818)),2),"/",RIGHT(CONCATENATE("00",YEAR(Hoja2!B818)),2)),"',",Hoja2!A818,",'",Hoja2!C818,"','",Hoja2!F818,"','",Hoja2!E818,"','",CONCATENATE(RIGHT(CONCATENATE("00",DAY(Hoja2!D818)),2),"/",RIGHT(CONCATENATE("00",MONTH(Hoja2!D818)),2),"/",RIGHT(CONCATENATE("00",YEAR(Hoja2!D818)),2)),"','",Hoja2!J818,"',","FALSE, 1,8);"), "")</f>
        <v>INSERT INTO seguimiento_oficios_recepcion_oficio(fecha_captura, folio_interno, no_oficio, dependencia_envia, firma, fecha_oficio, asunto, anexo, captura_id, estatus_id) VALUES ('29/01/13',862,'003','SA/DGRHDP','LISSET CAMPOS LEZAMA','28/01/13','SOLICITUD DE ENTREGA RECEPCION',FALSE, 1,8);</v>
      </c>
    </row>
    <row r="819" spans="6:17">
      <c r="F819" t="str">
        <f>RIGHT(CONCATENATE("00",DAY(Hoja2!B819)),2)</f>
        <v>29</v>
      </c>
      <c r="G819" t="str">
        <f>CONCATENATE(RIGHT(CONCATENATE("00",DAY(Hoja2!B819)),2),"/",RIGHT(CONCATENATE("00",MONTH(Hoja2!B819)),2),"/",RIGHT(CONCATENATE("00",YEAR(Hoja2!B819)),2))</f>
        <v>29/01/13</v>
      </c>
      <c r="H819" t="str">
        <f>RIGHT(CONCATENATE("00",DAY(Hoja2!D819)),2)</f>
        <v>29</v>
      </c>
      <c r="I819" t="str">
        <f>CONCATENATE(RIGHT(CONCATENATE("00",DAY(Hoja2!D819)),2),"/",RIGHT(CONCATENATE("00",MONTH(Hoja2!D819)),2),"/",RIGHT(CONCATENATE("00",YEAR(Hoja2!D819)),2))</f>
        <v>29/01/13</v>
      </c>
      <c r="J819" t="str">
        <f>IF(LEN(Hoja2!J819)&gt;150,LEN(Hoja2!J819),"")</f>
        <v/>
      </c>
      <c r="K819" t="str">
        <f>IF(Hoja2!A819&lt;&gt;"", IF(Hoja2!B819&lt;&gt;"", IF(Hoja2!C819&lt;&gt;"", IF(Hoja2!D819&lt;&gt;"", IF(Hoja2!E819&lt;&gt;"", IF(Hoja2!F819&lt;&gt;"", IF(Hoja2!J819&lt;&gt;"","ok",""),""),""),""),""),""),"")</f>
        <v>ok</v>
      </c>
      <c r="L819" t="str">
        <f>IF(Hoja2!A819="'S/F'","--","")</f>
        <v/>
      </c>
      <c r="M819" t="str">
        <f>IF(LEN(Hoja2!C819)&gt;30,Hoja2!C819,"")</f>
        <v/>
      </c>
      <c r="O819" t="str">
        <f>IF(LEN(Hoja2!F819)&gt;110,LEN(Hoja2!F819),"")</f>
        <v/>
      </c>
      <c r="Q819" t="str">
        <f>IF(K819="ok",CONCATENATE(IF(Hoja2!A819="'S/F'","--",""),N819,"INSERT INTO seguimiento_oficios_recepcion_oficio(fecha_captura, folio_interno, no_oficio, dependencia_envia, firma, fecha_oficio, asunto, anexo, captura_id, estatus_id) VALUES ('",CONCATENATE(RIGHT(CONCATENATE("00",DAY(Hoja2!B819)),2),"/",RIGHT(CONCATENATE("00",MONTH(Hoja2!B819)),2),"/",RIGHT(CONCATENATE("00",YEAR(Hoja2!B819)),2)),"',",Hoja2!A819,",'",Hoja2!C819,"','",Hoja2!F819,"','",Hoja2!E819,"','",CONCATENATE(RIGHT(CONCATENATE("00",DAY(Hoja2!D819)),2),"/",RIGHT(CONCATENATE("00",MONTH(Hoja2!D819)),2),"/",RIGHT(CONCATENATE("00",YEAR(Hoja2!D819)),2)),"','",Hoja2!J819,"',","FALSE, 1,8);"), "")</f>
        <v>INSERT INTO seguimiento_oficios_recepcion_oficio(fecha_captura, folio_interno, no_oficio, dependencia_envia, firma, fecha_oficio, asunto, anexo, captura_id, estatus_id) VALUES ('29/01/13',862,'S/N','PARTICULAR','VICTORIA CECILIA OSORIO CONTRERAS','29/01/13','SOL. CASA DE LA LAGUNA PARA EL 13 DE JULIO',FALSE, 1,8);</v>
      </c>
    </row>
    <row r="820" spans="6:17">
      <c r="F820" t="str">
        <f>RIGHT(CONCATENATE("00",DAY(Hoja2!B820)),2)</f>
        <v>29</v>
      </c>
      <c r="G820" t="str">
        <f>CONCATENATE(RIGHT(CONCATENATE("00",DAY(Hoja2!B820)),2),"/",RIGHT(CONCATENATE("00",MONTH(Hoja2!B820)),2),"/",RIGHT(CONCATENATE("00",YEAR(Hoja2!B820)),2))</f>
        <v>29/01/13</v>
      </c>
      <c r="H820" t="str">
        <f>RIGHT(CONCATENATE("00",DAY(Hoja2!D820)),2)</f>
        <v>28</v>
      </c>
      <c r="I820" t="str">
        <f>CONCATENATE(RIGHT(CONCATENATE("00",DAY(Hoja2!D820)),2),"/",RIGHT(CONCATENATE("00",MONTH(Hoja2!D820)),2),"/",RIGHT(CONCATENATE("00",YEAR(Hoja2!D820)),2))</f>
        <v>28/01/13</v>
      </c>
      <c r="J820" t="str">
        <f>IF(LEN(Hoja2!J820)&gt;150,LEN(Hoja2!J820),"")</f>
        <v/>
      </c>
      <c r="K820" t="str">
        <f>IF(Hoja2!A820&lt;&gt;"", IF(Hoja2!B820&lt;&gt;"", IF(Hoja2!C820&lt;&gt;"", IF(Hoja2!D820&lt;&gt;"", IF(Hoja2!E820&lt;&gt;"", IF(Hoja2!F820&lt;&gt;"", IF(Hoja2!J820&lt;&gt;"","ok",""),""),""),""),""),""),"")</f>
        <v>ok</v>
      </c>
      <c r="L820" t="str">
        <f>IF(Hoja2!A820="'S/F'","--","")</f>
        <v/>
      </c>
      <c r="M820" t="str">
        <f>IF(LEN(Hoja2!C820)&gt;30,Hoja2!C820,"")</f>
        <v/>
      </c>
      <c r="O820" t="str">
        <f>IF(LEN(Hoja2!F820)&gt;110,LEN(Hoja2!F820),"")</f>
        <v/>
      </c>
      <c r="Q820" t="str">
        <f>IF(K820="ok",CONCATENATE(IF(Hoja2!A820="'S/F'","--",""),N820,"INSERT INTO seguimiento_oficios_recepcion_oficio(fecha_captura, folio_interno, no_oficio, dependencia_envia, firma, fecha_oficio, asunto, anexo, captura_id, estatus_id) VALUES ('",CONCATENATE(RIGHT(CONCATENATE("00",DAY(Hoja2!B820)),2),"/",RIGHT(CONCATENATE("00",MONTH(Hoja2!B820)),2),"/",RIGHT(CONCATENATE("00",YEAR(Hoja2!B820)),2)),"',",Hoja2!A820,",'",Hoja2!C820,"','",Hoja2!F820,"','",Hoja2!E820,"','",CONCATENATE(RIGHT(CONCATENATE("00",DAY(Hoja2!D820)),2),"/",RIGHT(CONCATENATE("00",MONTH(Hoja2!D820)),2),"/",RIGHT(CONCATENATE("00",YEAR(Hoja2!D820)),2)),"','",Hoja2!J820,"',","FALSE, 1,8);"), "")</f>
        <v>INSERT INTO seguimiento_oficios_recepcion_oficio(fecha_captura, folio_interno, no_oficio, dependencia_envia, firma, fecha_oficio, asunto, anexo, captura_id, estatus_id) VALUES ('29/01/13',863,'018','QUINTA GRIJALVA','LUVIA DE LA O CUPIL','28/01/13','ENVIAN FACTURAS ORIGINALES PARA COMPROBACION DEL FONDO REVOLVENTE',FALSE, 1,8);</v>
      </c>
    </row>
    <row r="821" spans="6:17">
      <c r="F821" t="str">
        <f>RIGHT(CONCATENATE("00",DAY(Hoja2!B821)),2)</f>
        <v>29</v>
      </c>
      <c r="G821" t="str">
        <f>CONCATENATE(RIGHT(CONCATENATE("00",DAY(Hoja2!B821)),2),"/",RIGHT(CONCATENATE("00",MONTH(Hoja2!B821)),2),"/",RIGHT(CONCATENATE("00",YEAR(Hoja2!B821)),2))</f>
        <v>29/01/13</v>
      </c>
      <c r="H821" t="str">
        <f>RIGHT(CONCATENATE("00",DAY(Hoja2!D821)),2)</f>
        <v>28</v>
      </c>
      <c r="I821" t="str">
        <f>CONCATENATE(RIGHT(CONCATENATE("00",DAY(Hoja2!D821)),2),"/",RIGHT(CONCATENATE("00",MONTH(Hoja2!D821)),2),"/",RIGHT(CONCATENATE("00",YEAR(Hoja2!D821)),2))</f>
        <v>28/01/13</v>
      </c>
      <c r="J821" t="str">
        <f>IF(LEN(Hoja2!J821)&gt;150,LEN(Hoja2!J821),"")</f>
        <v/>
      </c>
      <c r="K821" t="str">
        <f>IF(Hoja2!A821&lt;&gt;"", IF(Hoja2!B821&lt;&gt;"", IF(Hoja2!C821&lt;&gt;"", IF(Hoja2!D821&lt;&gt;"", IF(Hoja2!E821&lt;&gt;"", IF(Hoja2!F821&lt;&gt;"", IF(Hoja2!J821&lt;&gt;"","ok",""),""),""),""),""),""),"")</f>
        <v>ok</v>
      </c>
      <c r="L821" t="str">
        <f>IF(Hoja2!A821="'S/F'","--","")</f>
        <v/>
      </c>
      <c r="M821" t="str">
        <f>IF(LEN(Hoja2!C821)&gt;30,Hoja2!C821,"")</f>
        <v/>
      </c>
      <c r="O821" t="str">
        <f>IF(LEN(Hoja2!F821)&gt;110,LEN(Hoja2!F821),"")</f>
        <v/>
      </c>
      <c r="Q821" t="str">
        <f>IF(K821="ok",CONCATENATE(IF(Hoja2!A821="'S/F'","--",""),N821,"INSERT INTO seguimiento_oficios_recepcion_oficio(fecha_captura, folio_interno, no_oficio, dependencia_envia, firma, fecha_oficio, asunto, anexo, captura_id, estatus_id) VALUES ('",CONCATENATE(RIGHT(CONCATENATE("00",DAY(Hoja2!B821)),2),"/",RIGHT(CONCATENATE("00",MONTH(Hoja2!B821)),2),"/",RIGHT(CONCATENATE("00",YEAR(Hoja2!B821)),2)),"',",Hoja2!A821,",'",Hoja2!C821,"','",Hoja2!F821,"','",Hoja2!E821,"','",CONCATENATE(RIGHT(CONCATENATE("00",DAY(Hoja2!D821)),2),"/",RIGHT(CONCATENATE("00",MONTH(Hoja2!D821)),2),"/",RIGHT(CONCATENATE("00",YEAR(Hoja2!D821)),2)),"','",Hoja2!J821,"',","FALSE, 1,8);"), "")</f>
        <v>INSERT INTO seguimiento_oficios_recepcion_oficio(fecha_captura, folio_interno, no_oficio, dependencia_envia, firma, fecha_oficio, asunto, anexo, captura_id, estatus_id) VALUES ('29/01/13',864,'176','SSP/DGA','YOLANDA ROMERO RODRIGUEZ','28/01/13','SOL. CORRECCION DEL CAPITULO 1000',FALSE, 1,8);</v>
      </c>
    </row>
    <row r="822" spans="6:17">
      <c r="F822" t="str">
        <f>RIGHT(CONCATENATE("00",DAY(Hoja2!B822)),2)</f>
        <v>29</v>
      </c>
      <c r="G822" t="str">
        <f>CONCATENATE(RIGHT(CONCATENATE("00",DAY(Hoja2!B822)),2),"/",RIGHT(CONCATENATE("00",MONTH(Hoja2!B822)),2),"/",RIGHT(CONCATENATE("00",YEAR(Hoja2!B822)),2))</f>
        <v>29/01/13</v>
      </c>
      <c r="H822" t="str">
        <f>RIGHT(CONCATENATE("00",DAY(Hoja2!D822)),2)</f>
        <v>10</v>
      </c>
      <c r="I822" t="str">
        <f>CONCATENATE(RIGHT(CONCATENATE("00",DAY(Hoja2!D822)),2),"/",RIGHT(CONCATENATE("00",MONTH(Hoja2!D822)),2),"/",RIGHT(CONCATENATE("00",YEAR(Hoja2!D822)),2))</f>
        <v>10/01/13</v>
      </c>
      <c r="J822" t="str">
        <f>IF(LEN(Hoja2!J822)&gt;150,LEN(Hoja2!J822),"")</f>
        <v/>
      </c>
      <c r="K822" t="str">
        <f>IF(Hoja2!A822&lt;&gt;"", IF(Hoja2!B822&lt;&gt;"", IF(Hoja2!C822&lt;&gt;"", IF(Hoja2!D822&lt;&gt;"", IF(Hoja2!E822&lt;&gt;"", IF(Hoja2!F822&lt;&gt;"", IF(Hoja2!J822&lt;&gt;"","ok",""),""),""),""),""),""),"")</f>
        <v>ok</v>
      </c>
      <c r="L822" t="str">
        <f>IF(Hoja2!A822="'S/F'","--","")</f>
        <v/>
      </c>
      <c r="M822" t="str">
        <f>IF(LEN(Hoja2!C822)&gt;30,Hoja2!C822,"")</f>
        <v/>
      </c>
      <c r="O822" t="str">
        <f>IF(LEN(Hoja2!F822)&gt;110,LEN(Hoja2!F822),"")</f>
        <v/>
      </c>
      <c r="Q822" t="str">
        <f>IF(K822="ok",CONCATENATE(IF(Hoja2!A822="'S/F'","--",""),N822,"INSERT INTO seguimiento_oficios_recepcion_oficio(fecha_captura, folio_interno, no_oficio, dependencia_envia, firma, fecha_oficio, asunto, anexo, captura_id, estatus_id) VALUES ('",CONCATENATE(RIGHT(CONCATENATE("00",DAY(Hoja2!B822)),2),"/",RIGHT(CONCATENATE("00",MONTH(Hoja2!B822)),2),"/",RIGHT(CONCATENATE("00",YEAR(Hoja2!B822)),2)),"',",Hoja2!A822,",'",Hoja2!C822,"','",Hoja2!F822,"','",Hoja2!E822,"','",CONCATENATE(RIGHT(CONCATENATE("00",DAY(Hoja2!D822)),2),"/",RIGHT(CONCATENATE("00",MONTH(Hoja2!D822)),2),"/",RIGHT(CONCATENATE("00",YEAR(Hoja2!D822)),2)),"','",Hoja2!J822,"',","FALSE, 1,8);"), "")</f>
        <v>INSERT INTO seguimiento_oficios_recepcion_oficio(fecha_captura, folio_interno, no_oficio, dependencia_envia, firma, fecha_oficio, asunto, anexo, captura_id, estatus_id) VALUES ('29/01/13',865,'57','SRIA. DE SALUD','JORGE IGNACIO RIVERA PIZA','10/01/13','FIRMAS AUTORIZADAS PARA LA RECEPCION DE NOMINAS',FALSE, 1,8);</v>
      </c>
    </row>
    <row r="823" spans="6:17">
      <c r="F823" t="str">
        <f>RIGHT(CONCATENATE("00",DAY(Hoja2!B823)),2)</f>
        <v>29</v>
      </c>
      <c r="G823" t="str">
        <f>CONCATENATE(RIGHT(CONCATENATE("00",DAY(Hoja2!B823)),2),"/",RIGHT(CONCATENATE("00",MONTH(Hoja2!B823)),2),"/",RIGHT(CONCATENATE("00",YEAR(Hoja2!B823)),2))</f>
        <v>29/01/13</v>
      </c>
      <c r="H823" t="str">
        <f>RIGHT(CONCATENATE("00",DAY(Hoja2!D823)),2)</f>
        <v>24</v>
      </c>
      <c r="I823" t="str">
        <f>CONCATENATE(RIGHT(CONCATENATE("00",DAY(Hoja2!D823)),2),"/",RIGHT(CONCATENATE("00",MONTH(Hoja2!D823)),2),"/",RIGHT(CONCATENATE("00",YEAR(Hoja2!D823)),2))</f>
        <v>24/01/13</v>
      </c>
      <c r="J823" t="str">
        <f>IF(LEN(Hoja2!J823)&gt;150,LEN(Hoja2!J823),"")</f>
        <v/>
      </c>
      <c r="K823" t="str">
        <f>IF(Hoja2!A823&lt;&gt;"", IF(Hoja2!B823&lt;&gt;"", IF(Hoja2!C823&lt;&gt;"", IF(Hoja2!D823&lt;&gt;"", IF(Hoja2!E823&lt;&gt;"", IF(Hoja2!F823&lt;&gt;"", IF(Hoja2!J823&lt;&gt;"","ok",""),""),""),""),""),""),"")</f>
        <v>ok</v>
      </c>
      <c r="L823" t="str">
        <f>IF(Hoja2!A823="'S/F'","--","")</f>
        <v/>
      </c>
      <c r="M823" t="str">
        <f>IF(LEN(Hoja2!C823)&gt;30,Hoja2!C823,"")</f>
        <v/>
      </c>
      <c r="O823" t="str">
        <f>IF(LEN(Hoja2!F823)&gt;110,LEN(Hoja2!F823),"")</f>
        <v/>
      </c>
      <c r="Q823" t="str">
        <f>IF(K823="ok",CONCATENATE(IF(Hoja2!A823="'S/F'","--",""),N823,"INSERT INTO seguimiento_oficios_recepcion_oficio(fecha_captura, folio_interno, no_oficio, dependencia_envia, firma, fecha_oficio, asunto, anexo, captura_id, estatus_id) VALUES ('",CONCATENATE(RIGHT(CONCATENATE("00",DAY(Hoja2!B823)),2),"/",RIGHT(CONCATENATE("00",MONTH(Hoja2!B823)),2),"/",RIGHT(CONCATENATE("00",YEAR(Hoja2!B823)),2)),"',",Hoja2!A823,",'",Hoja2!C823,"','",Hoja2!F823,"','",Hoja2!E823,"','",CONCATENATE(RIGHT(CONCATENATE("00",DAY(Hoja2!D823)),2),"/",RIGHT(CONCATENATE("00",MONTH(Hoja2!D823)),2),"/",RIGHT(CONCATENATE("00",YEAR(Hoja2!D823)),2)),"','",Hoja2!J823,"',","FALSE, 1,8);"), "")</f>
        <v>INSERT INTO seguimiento_oficios_recepcion_oficio(fecha_captura, folio_interno, no_oficio, dependencia_envia, firma, fecha_oficio, asunto, anexo, captura_id, estatus_id) VALUES ('29/01/13',866,'1457','PGJ/DGA','JAIME LORENZO BIBILONI RAMON','24/01/13','AUTOEVALUACION CORTE AL 31 DE DICIEMBRE',FALSE, 1,8);</v>
      </c>
    </row>
    <row r="824" spans="6:17">
      <c r="F824" t="str">
        <f>RIGHT(CONCATENATE("00",DAY(Hoja2!B824)),2)</f>
        <v>29</v>
      </c>
      <c r="G824" t="str">
        <f>CONCATENATE(RIGHT(CONCATENATE("00",DAY(Hoja2!B824)),2),"/",RIGHT(CONCATENATE("00",MONTH(Hoja2!B824)),2),"/",RIGHT(CONCATENATE("00",YEAR(Hoja2!B824)),2))</f>
        <v>29/01/13</v>
      </c>
      <c r="H824" t="str">
        <f>RIGHT(CONCATENATE("00",DAY(Hoja2!D824)),2)</f>
        <v>29</v>
      </c>
      <c r="I824" t="str">
        <f>CONCATENATE(RIGHT(CONCATENATE("00",DAY(Hoja2!D824)),2),"/",RIGHT(CONCATENATE("00",MONTH(Hoja2!D824)),2),"/",RIGHT(CONCATENATE("00",YEAR(Hoja2!D824)),2))</f>
        <v>29/01/13</v>
      </c>
      <c r="J824" t="str">
        <f>IF(LEN(Hoja2!J824)&gt;150,LEN(Hoja2!J824),"")</f>
        <v/>
      </c>
      <c r="K824" t="str">
        <f>IF(Hoja2!A824&lt;&gt;"", IF(Hoja2!B824&lt;&gt;"", IF(Hoja2!C824&lt;&gt;"", IF(Hoja2!D824&lt;&gt;"", IF(Hoja2!E824&lt;&gt;"", IF(Hoja2!F824&lt;&gt;"", IF(Hoja2!J824&lt;&gt;"","ok",""),""),""),""),""),""),"")</f>
        <v>ok</v>
      </c>
      <c r="L824" t="str">
        <f>IF(Hoja2!A824="'S/F'","--","")</f>
        <v/>
      </c>
      <c r="M824" t="str">
        <f>IF(LEN(Hoja2!C824)&gt;30,Hoja2!C824,"")</f>
        <v/>
      </c>
      <c r="O824" t="str">
        <f>IF(LEN(Hoja2!F824)&gt;110,LEN(Hoja2!F824),"")</f>
        <v/>
      </c>
      <c r="Q824" t="str">
        <f>IF(K824="ok",CONCATENATE(IF(Hoja2!A824="'S/F'","--",""),N824,"INSERT INTO seguimiento_oficios_recepcion_oficio(fecha_captura, folio_interno, no_oficio, dependencia_envia, firma, fecha_oficio, asunto, anexo, captura_id, estatus_id) VALUES ('",CONCATENATE(RIGHT(CONCATENATE("00",DAY(Hoja2!B824)),2),"/",RIGHT(CONCATENATE("00",MONTH(Hoja2!B824)),2),"/",RIGHT(CONCATENATE("00",YEAR(Hoja2!B824)),2)),"',",Hoja2!A824,",'",Hoja2!C824,"','",Hoja2!F824,"','",Hoja2!E824,"','",CONCATENATE(RIGHT(CONCATENATE("00",DAY(Hoja2!D824)),2),"/",RIGHT(CONCATENATE("00",MONTH(Hoja2!D824)),2),"/",RIGHT(CONCATENATE("00",YEAR(Hoja2!D824)),2)),"','",Hoja2!J824,"',","FALSE, 1,8);"), "")</f>
        <v>INSERT INTO seguimiento_oficios_recepcion_oficio(fecha_captura, folio_interno, no_oficio, dependencia_envia, firma, fecha_oficio, asunto, anexo, captura_id, estatus_id) VALUES ('29/01/13',867,'017','QUINTA GRIJALVA','LUVIA DE LA O CUPIL ','29/01/13','ENVIA 67 SOBRES DE LISTA DE RAYA Y 4 DE PENSION ',FALSE, 1,8);</v>
      </c>
    </row>
    <row r="825" spans="6:17">
      <c r="F825" t="str">
        <f>RIGHT(CONCATENATE("00",DAY(Hoja2!B825)),2)</f>
        <v>29</v>
      </c>
      <c r="G825" t="str">
        <f>CONCATENATE(RIGHT(CONCATENATE("00",DAY(Hoja2!B825)),2),"/",RIGHT(CONCATENATE("00",MONTH(Hoja2!B825)),2),"/",RIGHT(CONCATENATE("00",YEAR(Hoja2!B825)),2))</f>
        <v>29/01/13</v>
      </c>
      <c r="H825" t="str">
        <f>RIGHT(CONCATENATE("00",DAY(Hoja2!D825)),2)</f>
        <v>28</v>
      </c>
      <c r="I825" t="str">
        <f>CONCATENATE(RIGHT(CONCATENATE("00",DAY(Hoja2!D825)),2),"/",RIGHT(CONCATENATE("00",MONTH(Hoja2!D825)),2),"/",RIGHT(CONCATENATE("00",YEAR(Hoja2!D825)),2))</f>
        <v>28/01/13</v>
      </c>
      <c r="J825" t="str">
        <f>IF(LEN(Hoja2!J825)&gt;150,LEN(Hoja2!J825),"")</f>
        <v/>
      </c>
      <c r="K825" t="str">
        <f>IF(Hoja2!A825&lt;&gt;"", IF(Hoja2!B825&lt;&gt;"", IF(Hoja2!C825&lt;&gt;"", IF(Hoja2!D825&lt;&gt;"", IF(Hoja2!E825&lt;&gt;"", IF(Hoja2!F825&lt;&gt;"", IF(Hoja2!J825&lt;&gt;"","ok",""),""),""),""),""),""),"")</f>
        <v>ok</v>
      </c>
      <c r="L825" t="str">
        <f>IF(Hoja2!A825="'S/F'","--","")</f>
        <v/>
      </c>
      <c r="M825" t="str">
        <f>IF(LEN(Hoja2!C825)&gt;30,Hoja2!C825,"")</f>
        <v/>
      </c>
      <c r="O825" t="str">
        <f>IF(LEN(Hoja2!F825)&gt;110,LEN(Hoja2!F825),"")</f>
        <v/>
      </c>
      <c r="Q825" t="str">
        <f>IF(K825="ok",CONCATENATE(IF(Hoja2!A825="'S/F'","--",""),N825,"INSERT INTO seguimiento_oficios_recepcion_oficio(fecha_captura, folio_interno, no_oficio, dependencia_envia, firma, fecha_oficio, asunto, anexo, captura_id, estatus_id) VALUES ('",CONCATENATE(RIGHT(CONCATENATE("00",DAY(Hoja2!B825)),2),"/",RIGHT(CONCATENATE("00",MONTH(Hoja2!B825)),2),"/",RIGHT(CONCATENATE("00",YEAR(Hoja2!B825)),2)),"',",Hoja2!A825,",'",Hoja2!C825,"','",Hoja2!F825,"','",Hoja2!E825,"','",CONCATENATE(RIGHT(CONCATENATE("00",DAY(Hoja2!D825)),2),"/",RIGHT(CONCATENATE("00",MONTH(Hoja2!D825)),2),"/",RIGHT(CONCATENATE("00",YEAR(Hoja2!D825)),2)),"','",Hoja2!J825,"',","FALSE, 1,8);"), "")</f>
        <v>INSERT INTO seguimiento_oficios_recepcion_oficio(fecha_captura, folio_interno, no_oficio, dependencia_envia, firma, fecha_oficio, asunto, anexo, captura_id, estatus_id) VALUES ('29/01/13',868,'662','TRIB. DE CONCILIACION Y ARBITRAJE','RUTH DEL CARMEN JERONIMO BAUTISTA','28/01/13','SOL. INFORMES C. SANTIAGO OSORIO REYES',FALSE, 1,8);</v>
      </c>
    </row>
    <row r="826" spans="6:17">
      <c r="F826" t="str">
        <f>RIGHT(CONCATENATE("00",DAY(Hoja2!B826)),2)</f>
        <v>29</v>
      </c>
      <c r="G826" t="str">
        <f>CONCATENATE(RIGHT(CONCATENATE("00",DAY(Hoja2!B826)),2),"/",RIGHT(CONCATENATE("00",MONTH(Hoja2!B826)),2),"/",RIGHT(CONCATENATE("00",YEAR(Hoja2!B826)),2))</f>
        <v>29/01/13</v>
      </c>
      <c r="H826" t="str">
        <f>RIGHT(CONCATENATE("00",DAY(Hoja2!D826)),2)</f>
        <v>25</v>
      </c>
      <c r="I826" t="str">
        <f>CONCATENATE(RIGHT(CONCATENATE("00",DAY(Hoja2!D826)),2),"/",RIGHT(CONCATENATE("00",MONTH(Hoja2!D826)),2),"/",RIGHT(CONCATENATE("00",YEAR(Hoja2!D826)),2))</f>
        <v>25/01/13</v>
      </c>
      <c r="J826" t="str">
        <f>IF(LEN(Hoja2!J826)&gt;150,LEN(Hoja2!J826),"")</f>
        <v/>
      </c>
      <c r="K826" t="str">
        <f>IF(Hoja2!A826&lt;&gt;"", IF(Hoja2!B826&lt;&gt;"", IF(Hoja2!C826&lt;&gt;"", IF(Hoja2!D826&lt;&gt;"", IF(Hoja2!E826&lt;&gt;"", IF(Hoja2!F826&lt;&gt;"", IF(Hoja2!J826&lt;&gt;"","ok",""),""),""),""),""),""),"")</f>
        <v>ok</v>
      </c>
      <c r="L826" t="str">
        <f>IF(Hoja2!A826="'S/F'","--","")</f>
        <v/>
      </c>
      <c r="M826" t="str">
        <f>IF(LEN(Hoja2!C826)&gt;30,Hoja2!C826,"")</f>
        <v/>
      </c>
      <c r="O826" t="str">
        <f>IF(LEN(Hoja2!F826)&gt;110,LEN(Hoja2!F826),"")</f>
        <v/>
      </c>
      <c r="Q826" t="str">
        <f>IF(K826="ok",CONCATENATE(IF(Hoja2!A826="'S/F'","--",""),N826,"INSERT INTO seguimiento_oficios_recepcion_oficio(fecha_captura, folio_interno, no_oficio, dependencia_envia, firma, fecha_oficio, asunto, anexo, captura_id, estatus_id) VALUES ('",CONCATENATE(RIGHT(CONCATENATE("00",DAY(Hoja2!B826)),2),"/",RIGHT(CONCATENATE("00",MONTH(Hoja2!B826)),2),"/",RIGHT(CONCATENATE("00",YEAR(Hoja2!B826)),2)),"',",Hoja2!A826,",'",Hoja2!C826,"','",Hoja2!F826,"','",Hoja2!E826,"','",CONCATENATE(RIGHT(CONCATENATE("00",DAY(Hoja2!D826)),2),"/",RIGHT(CONCATENATE("00",MONTH(Hoja2!D826)),2),"/",RIGHT(CONCATENATE("00",YEAR(Hoja2!D826)),2)),"','",Hoja2!J826,"',","FALSE, 1,8);"), "")</f>
        <v>INSERT INTO seguimiento_oficios_recepcion_oficio(fecha_captura, folio_interno, no_oficio, dependencia_envia, firma, fecha_oficio, asunto, anexo, captura_id, estatus_id) VALUES ('29/01/13',869,'419','TRIB. DE CONCILIACION Y ARBITRAJE','RUTH DEL CARMEN JERONIMO BAUTISTA','25/01/13','SOL. PONER A LA VISTA FORMATO DRH MARIA DIEGA GUILLERMINA CORDOVA ORTEGA',FALSE, 1,8);</v>
      </c>
    </row>
    <row r="827" spans="6:17">
      <c r="F827" t="str">
        <f>RIGHT(CONCATENATE("00",DAY(Hoja2!B827)),2)</f>
        <v>29</v>
      </c>
      <c r="G827" t="str">
        <f>CONCATENATE(RIGHT(CONCATENATE("00",DAY(Hoja2!B827)),2),"/",RIGHT(CONCATENATE("00",MONTH(Hoja2!B827)),2),"/",RIGHT(CONCATENATE("00",YEAR(Hoja2!B827)),2))</f>
        <v>29/01/13</v>
      </c>
      <c r="H827" t="str">
        <f>RIGHT(CONCATENATE("00",DAY(Hoja2!D827)),2)</f>
        <v>25</v>
      </c>
      <c r="I827" t="str">
        <f>CONCATENATE(RIGHT(CONCATENATE("00",DAY(Hoja2!D827)),2),"/",RIGHT(CONCATENATE("00",MONTH(Hoja2!D827)),2),"/",RIGHT(CONCATENATE("00",YEAR(Hoja2!D827)),2))</f>
        <v>25/01/13</v>
      </c>
      <c r="J827">
        <f>IF(LEN(Hoja2!J827)&gt;150,LEN(Hoja2!J827),"")</f>
        <v>171</v>
      </c>
      <c r="K827" t="str">
        <f>IF(Hoja2!A827&lt;&gt;"", IF(Hoja2!B827&lt;&gt;"", IF(Hoja2!C827&lt;&gt;"", IF(Hoja2!D827&lt;&gt;"", IF(Hoja2!E827&lt;&gt;"", IF(Hoja2!F827&lt;&gt;"", IF(Hoja2!J827&lt;&gt;"","ok",""),""),""),""),""),""),"")</f>
        <v>ok</v>
      </c>
      <c r="L827" t="str">
        <f>IF(Hoja2!A827="'S/F'","--","")</f>
        <v/>
      </c>
      <c r="M827" t="str">
        <f>IF(LEN(Hoja2!C827)&gt;30,Hoja2!C827,"")</f>
        <v/>
      </c>
      <c r="O827" t="str">
        <f>IF(LEN(Hoja2!F827)&gt;110,LEN(Hoja2!F827),"")</f>
        <v/>
      </c>
      <c r="Q827" t="str">
        <f>IF(K827="ok",CONCATENATE(IF(Hoja2!A827="'S/F'","--",""),N827,"INSERT INTO seguimiento_oficios_recepcion_oficio(fecha_captura, folio_interno, no_oficio, dependencia_envia, firma, fecha_oficio, asunto, anexo, captura_id, estatus_id) VALUES ('",CONCATENATE(RIGHT(CONCATENATE("00",DAY(Hoja2!B827)),2),"/",RIGHT(CONCATENATE("00",MONTH(Hoja2!B827)),2),"/",RIGHT(CONCATENATE("00",YEAR(Hoja2!B827)),2)),"',",Hoja2!A827,",'",Hoja2!C827,"','",Hoja2!F827,"','",Hoja2!E827,"','",CONCATENATE(RIGHT(CONCATENATE("00",DAY(Hoja2!D827)),2),"/",RIGHT(CONCATENATE("00",MONTH(Hoja2!D827)),2),"/",RIGHT(CONCATENATE("00",YEAR(Hoja2!D827)),2)),"','",Hoja2!J827,"',","FALSE, 1,8);"), "")</f>
        <v>INSERT INTO seguimiento_oficios_recepcion_oficio(fecha_captura, folio_interno, no_oficio, dependencia_envia, firma, fecha_oficio, asunto, anexo, captura_id, estatus_id) VALUES ('29/01/13',870,'551','TRIB. DE CONCILIACION Y ARBITRAJE','RUTH DEL CARMEN JERONIMO BAUTISTA','25/01/13','SOL. INFORMES DE SI LOS PUESTOS DE SUBDIRECTOR, JEFE DE DEPARTAMENTOB, JEFE DE AREA DIRECTOR, SECRETARIA NIVEL DIRECTOR SE ENCUENTRAN DENTRO DE LAS CATEGORIAS DE CONFIANZA',FALSE, 1,8);</v>
      </c>
    </row>
    <row r="828" spans="6:17">
      <c r="F828" t="str">
        <f>RIGHT(CONCATENATE("00",DAY(Hoja2!B828)),2)</f>
        <v>29</v>
      </c>
      <c r="G828" t="str">
        <f>CONCATENATE(RIGHT(CONCATENATE("00",DAY(Hoja2!B828)),2),"/",RIGHT(CONCATENATE("00",MONTH(Hoja2!B828)),2),"/",RIGHT(CONCATENATE("00",YEAR(Hoja2!B828)),2))</f>
        <v>29/01/13</v>
      </c>
      <c r="H828" t="str">
        <f>RIGHT(CONCATENATE("00",DAY(Hoja2!D828)),2)</f>
        <v>25</v>
      </c>
      <c r="I828" t="str">
        <f>CONCATENATE(RIGHT(CONCATENATE("00",DAY(Hoja2!D828)),2),"/",RIGHT(CONCATENATE("00",MONTH(Hoja2!D828)),2),"/",RIGHT(CONCATENATE("00",YEAR(Hoja2!D828)),2))</f>
        <v>25/01/13</v>
      </c>
      <c r="J828" t="str">
        <f>IF(LEN(Hoja2!J828)&gt;150,LEN(Hoja2!J828),"")</f>
        <v/>
      </c>
      <c r="K828" t="str">
        <f>IF(Hoja2!A828&lt;&gt;"", IF(Hoja2!B828&lt;&gt;"", IF(Hoja2!C828&lt;&gt;"", IF(Hoja2!D828&lt;&gt;"", IF(Hoja2!E828&lt;&gt;"", IF(Hoja2!F828&lt;&gt;"", IF(Hoja2!J828&lt;&gt;"","ok",""),""),""),""),""),""),"")</f>
        <v>ok</v>
      </c>
      <c r="L828" t="str">
        <f>IF(Hoja2!A828="'S/F'","--","")</f>
        <v/>
      </c>
      <c r="M828" t="str">
        <f>IF(LEN(Hoja2!C828)&gt;30,Hoja2!C828,"")</f>
        <v/>
      </c>
      <c r="O828" t="str">
        <f>IF(LEN(Hoja2!F828)&gt;110,LEN(Hoja2!F828),"")</f>
        <v/>
      </c>
      <c r="Q828" t="str">
        <f>IF(K828="ok",CONCATENATE(IF(Hoja2!A828="'S/F'","--",""),N828,"INSERT INTO seguimiento_oficios_recepcion_oficio(fecha_captura, folio_interno, no_oficio, dependencia_envia, firma, fecha_oficio, asunto, anexo, captura_id, estatus_id) VALUES ('",CONCATENATE(RIGHT(CONCATENATE("00",DAY(Hoja2!B828)),2),"/",RIGHT(CONCATENATE("00",MONTH(Hoja2!B828)),2),"/",RIGHT(CONCATENATE("00",YEAR(Hoja2!B828)),2)),"',",Hoja2!A828,",'",Hoja2!C828,"','",Hoja2!F828,"','",Hoja2!E828,"','",CONCATENATE(RIGHT(CONCATENATE("00",DAY(Hoja2!D828)),2),"/",RIGHT(CONCATENATE("00",MONTH(Hoja2!D828)),2),"/",RIGHT(CONCATENATE("00",YEAR(Hoja2!D828)),2)),"','",Hoja2!J828,"',","FALSE, 1,8);"), "")</f>
        <v>INSERT INTO seguimiento_oficios_recepcion_oficio(fecha_captura, folio_interno, no_oficio, dependencia_envia, firma, fecha_oficio, asunto, anexo, captura_id, estatus_id) VALUES ('29/01/13',871,'008','CECAME','EMILIO A. PAZ CABRALES','25/01/13','SOL. VALIDACION DE LA ORDEN DE PAGO 4',FALSE, 1,8);</v>
      </c>
    </row>
    <row r="829" spans="6:17">
      <c r="F829" t="str">
        <f>RIGHT(CONCATENATE("00",DAY(Hoja2!B829)),2)</f>
        <v>29</v>
      </c>
      <c r="G829" t="str">
        <f>CONCATENATE(RIGHT(CONCATENATE("00",DAY(Hoja2!B829)),2),"/",RIGHT(CONCATENATE("00",MONTH(Hoja2!B829)),2),"/",RIGHT(CONCATENATE("00",YEAR(Hoja2!B829)),2))</f>
        <v>29/01/13</v>
      </c>
      <c r="H829" t="str">
        <f>RIGHT(CONCATENATE("00",DAY(Hoja2!D829)),2)</f>
        <v>29</v>
      </c>
      <c r="I829" t="str">
        <f>CONCATENATE(RIGHT(CONCATENATE("00",DAY(Hoja2!D829)),2),"/",RIGHT(CONCATENATE("00",MONTH(Hoja2!D829)),2),"/",RIGHT(CONCATENATE("00",YEAR(Hoja2!D829)),2))</f>
        <v>29/01/13</v>
      </c>
      <c r="J829" t="str">
        <f>IF(LEN(Hoja2!J829)&gt;150,LEN(Hoja2!J829),"")</f>
        <v/>
      </c>
      <c r="K829" t="str">
        <f>IF(Hoja2!A829&lt;&gt;"", IF(Hoja2!B829&lt;&gt;"", IF(Hoja2!C829&lt;&gt;"", IF(Hoja2!D829&lt;&gt;"", IF(Hoja2!E829&lt;&gt;"", IF(Hoja2!F829&lt;&gt;"", IF(Hoja2!J829&lt;&gt;"","ok",""),""),""),""),""),""),"")</f>
        <v>ok</v>
      </c>
      <c r="L829" t="str">
        <f>IF(Hoja2!A829="'S/F'","--","")</f>
        <v/>
      </c>
      <c r="M829" t="str">
        <f>IF(LEN(Hoja2!C829)&gt;30,Hoja2!C829,"")</f>
        <v/>
      </c>
      <c r="O829" t="str">
        <f>IF(LEN(Hoja2!F829)&gt;110,LEN(Hoja2!F829),"")</f>
        <v/>
      </c>
      <c r="Q829" t="str">
        <f>IF(K829="ok",CONCATENATE(IF(Hoja2!A829="'S/F'","--",""),N829,"INSERT INTO seguimiento_oficios_recepcion_oficio(fecha_captura, folio_interno, no_oficio, dependencia_envia, firma, fecha_oficio, asunto, anexo, captura_id, estatus_id) VALUES ('",CONCATENATE(RIGHT(CONCATENATE("00",DAY(Hoja2!B829)),2),"/",RIGHT(CONCATENATE("00",MONTH(Hoja2!B829)),2),"/",RIGHT(CONCATENATE("00",YEAR(Hoja2!B829)),2)),"',",Hoja2!A829,",'",Hoja2!C829,"','",Hoja2!F829,"','",Hoja2!E829,"','",CONCATENATE(RIGHT(CONCATENATE("00",DAY(Hoja2!D829)),2),"/",RIGHT(CONCATENATE("00",MONTH(Hoja2!D829)),2),"/",RIGHT(CONCATENATE("00",YEAR(Hoja2!D829)),2)),"','",Hoja2!J829,"',","FALSE, 1,8);"), "")</f>
        <v>INSERT INTO seguimiento_oficios_recepcion_oficio(fecha_captura, folio_interno, no_oficio, dependencia_envia, firma, fecha_oficio, asunto, anexo, captura_id, estatus_id) VALUES ('29/01/13',872,'S/N','CREDILAND','MIGUEL ANGEL BRINDIS MOLLINEDO','29/01/13','ENVIAN REPORTE PARA DESCUENTO SEGUNDA UINCENA DE FEBRERO',FALSE, 1,8);</v>
      </c>
    </row>
    <row r="830" spans="6:17">
      <c r="F830" t="str">
        <f>RIGHT(CONCATENATE("00",DAY(Hoja2!B830)),2)</f>
        <v>29</v>
      </c>
      <c r="G830" t="str">
        <f>CONCATENATE(RIGHT(CONCATENATE("00",DAY(Hoja2!B830)),2),"/",RIGHT(CONCATENATE("00",MONTH(Hoja2!B830)),2),"/",RIGHT(CONCATENATE("00",YEAR(Hoja2!B830)),2))</f>
        <v>29/01/13</v>
      </c>
      <c r="H830" t="str">
        <f>RIGHT(CONCATENATE("00",DAY(Hoja2!D830)),2)</f>
        <v>21</v>
      </c>
      <c r="I830" t="str">
        <f>CONCATENATE(RIGHT(CONCATENATE("00",DAY(Hoja2!D830)),2),"/",RIGHT(CONCATENATE("00",MONTH(Hoja2!D830)),2),"/",RIGHT(CONCATENATE("00",YEAR(Hoja2!D830)),2))</f>
        <v>21/01/13</v>
      </c>
      <c r="J830" t="str">
        <f>IF(LEN(Hoja2!J830)&gt;150,LEN(Hoja2!J830),"")</f>
        <v/>
      </c>
      <c r="K830" t="str">
        <f>IF(Hoja2!A830&lt;&gt;"", IF(Hoja2!B830&lt;&gt;"", IF(Hoja2!C830&lt;&gt;"", IF(Hoja2!D830&lt;&gt;"", IF(Hoja2!E830&lt;&gt;"", IF(Hoja2!F830&lt;&gt;"", IF(Hoja2!J830&lt;&gt;"","ok",""),""),""),""),""),""),"")</f>
        <v>ok</v>
      </c>
      <c r="L830" t="str">
        <f>IF(Hoja2!A830="'S/F'","--","")</f>
        <v/>
      </c>
      <c r="M830" t="str">
        <f>IF(LEN(Hoja2!C830)&gt;30,Hoja2!C830,"")</f>
        <v/>
      </c>
      <c r="O830" t="str">
        <f>IF(LEN(Hoja2!F830)&gt;110,LEN(Hoja2!F830),"")</f>
        <v/>
      </c>
      <c r="Q830" t="str">
        <f>IF(K830="ok",CONCATENATE(IF(Hoja2!A830="'S/F'","--",""),N830,"INSERT INTO seguimiento_oficios_recepcion_oficio(fecha_captura, folio_interno, no_oficio, dependencia_envia, firma, fecha_oficio, asunto, anexo, captura_id, estatus_id) VALUES ('",CONCATENATE(RIGHT(CONCATENATE("00",DAY(Hoja2!B830)),2),"/",RIGHT(CONCATENATE("00",MONTH(Hoja2!B830)),2),"/",RIGHT(CONCATENATE("00",YEAR(Hoja2!B830)),2)),"',",Hoja2!A830,",'",Hoja2!C830,"','",Hoja2!F830,"','",Hoja2!E830,"','",CONCATENATE(RIGHT(CONCATENATE("00",DAY(Hoja2!D830)),2),"/",RIGHT(CONCATENATE("00",MONTH(Hoja2!D830)),2),"/",RIGHT(CONCATENATE("00",YEAR(Hoja2!D830)),2)),"','",Hoja2!J830,"',","FALSE, 1,8);"), "")</f>
        <v>INSERT INTO seguimiento_oficios_recepcion_oficio(fecha_captura, folio_interno, no_oficio, dependencia_envia, firma, fecha_oficio, asunto, anexo, captura_id, estatus_id) VALUES ('29/01/13',873,'175','COORD. DE ATENCION CIUDADANA','ERNESTO BENITEZ LOPEZ','21/01/13','ENVIAN DEMANDAS CIUDADANAS',FALSE, 1,8);</v>
      </c>
    </row>
    <row r="831" spans="6:17">
      <c r="F831" t="str">
        <f>RIGHT(CONCATENATE("00",DAY(Hoja2!B831)),2)</f>
        <v>29</v>
      </c>
      <c r="G831" t="str">
        <f>CONCATENATE(RIGHT(CONCATENATE("00",DAY(Hoja2!B831)),2),"/",RIGHT(CONCATENATE("00",MONTH(Hoja2!B831)),2),"/",RIGHT(CONCATENATE("00",YEAR(Hoja2!B831)),2))</f>
        <v>29/01/13</v>
      </c>
      <c r="H831" t="str">
        <f>RIGHT(CONCATENATE("00",DAY(Hoja2!D831)),2)</f>
        <v>23</v>
      </c>
      <c r="I831" t="str">
        <f>CONCATENATE(RIGHT(CONCATENATE("00",DAY(Hoja2!D831)),2),"/",RIGHT(CONCATENATE("00",MONTH(Hoja2!D831)),2),"/",RIGHT(CONCATENATE("00",YEAR(Hoja2!D831)),2))</f>
        <v>23/01/13</v>
      </c>
      <c r="J831" t="str">
        <f>IF(LEN(Hoja2!J831)&gt;150,LEN(Hoja2!J831),"")</f>
        <v/>
      </c>
      <c r="K831" t="str">
        <f>IF(Hoja2!A831&lt;&gt;"", IF(Hoja2!B831&lt;&gt;"", IF(Hoja2!C831&lt;&gt;"", IF(Hoja2!D831&lt;&gt;"", IF(Hoja2!E831&lt;&gt;"", IF(Hoja2!F831&lt;&gt;"", IF(Hoja2!J831&lt;&gt;"","ok",""),""),""),""),""),""),"")</f>
        <v>ok</v>
      </c>
      <c r="L831" t="str">
        <f>IF(Hoja2!A831="'S/F'","--","")</f>
        <v/>
      </c>
      <c r="M831" t="str">
        <f>IF(LEN(Hoja2!C831)&gt;30,Hoja2!C831,"")</f>
        <v/>
      </c>
      <c r="O831" t="str">
        <f>IF(LEN(Hoja2!F831)&gt;110,LEN(Hoja2!F831),"")</f>
        <v/>
      </c>
      <c r="Q831" t="str">
        <f>IF(K831="ok",CONCATENATE(IF(Hoja2!A831="'S/F'","--",""),N831,"INSERT INTO seguimiento_oficios_recepcion_oficio(fecha_captura, folio_interno, no_oficio, dependencia_envia, firma, fecha_oficio, asunto, anexo, captura_id, estatus_id) VALUES ('",CONCATENATE(RIGHT(CONCATENATE("00",DAY(Hoja2!B831)),2),"/",RIGHT(CONCATENATE("00",MONTH(Hoja2!B831)),2),"/",RIGHT(CONCATENATE("00",YEAR(Hoja2!B831)),2)),"',",Hoja2!A831,",'",Hoja2!C831,"','",Hoja2!F831,"','",Hoja2!E831,"','",CONCATENATE(RIGHT(CONCATENATE("00",DAY(Hoja2!D831)),2),"/",RIGHT(CONCATENATE("00",MONTH(Hoja2!D831)),2),"/",RIGHT(CONCATENATE("00",YEAR(Hoja2!D831)),2)),"','",Hoja2!J831,"',","FALSE, 1,8);"), "")</f>
        <v>INSERT INTO seguimiento_oficios_recepcion_oficio(fecha_captura, folio_interno, no_oficio, dependencia_envia, firma, fecha_oficio, asunto, anexo, captura_id, estatus_id) VALUES ('29/01/13',874,'089','DIRECCION DE ATENCION CIUDADANA','ERNESTO BENITEZ LOPEZ','23/01/13','ENVIAN CURRICULUM VITAE PARA CONSIDERACION Y REVISION',FALSE, 1,8);</v>
      </c>
    </row>
    <row r="832" spans="6:17">
      <c r="F832" t="str">
        <f>RIGHT(CONCATENATE("00",DAY(Hoja2!B832)),2)</f>
        <v>29</v>
      </c>
      <c r="G832" t="str">
        <f>CONCATENATE(RIGHT(CONCATENATE("00",DAY(Hoja2!B832)),2),"/",RIGHT(CONCATENATE("00",MONTH(Hoja2!B832)),2),"/",RIGHT(CONCATENATE("00",YEAR(Hoja2!B832)),2))</f>
        <v>29/01/13</v>
      </c>
      <c r="H832" t="str">
        <f>RIGHT(CONCATENATE("00",DAY(Hoja2!D832)),2)</f>
        <v>28</v>
      </c>
      <c r="I832" t="str">
        <f>CONCATENATE(RIGHT(CONCATENATE("00",DAY(Hoja2!D832)),2),"/",RIGHT(CONCATENATE("00",MONTH(Hoja2!D832)),2),"/",RIGHT(CONCATENATE("00",YEAR(Hoja2!D832)),2))</f>
        <v>28/01/13</v>
      </c>
      <c r="J832" t="str">
        <f>IF(LEN(Hoja2!J832)&gt;150,LEN(Hoja2!J832),"")</f>
        <v/>
      </c>
      <c r="K832" t="str">
        <f>IF(Hoja2!A832&lt;&gt;"", IF(Hoja2!B832&lt;&gt;"", IF(Hoja2!C832&lt;&gt;"", IF(Hoja2!D832&lt;&gt;"", IF(Hoja2!E832&lt;&gt;"", IF(Hoja2!F832&lt;&gt;"", IF(Hoja2!J832&lt;&gt;"","ok",""),""),""),""),""),""),"")</f>
        <v>ok</v>
      </c>
      <c r="L832" t="str">
        <f>IF(Hoja2!A832="'S/F'","--","")</f>
        <v/>
      </c>
      <c r="M832" t="str">
        <f>IF(LEN(Hoja2!C832)&gt;30,Hoja2!C832,"")</f>
        <v/>
      </c>
      <c r="O832" t="str">
        <f>IF(LEN(Hoja2!F832)&gt;110,LEN(Hoja2!F832),"")</f>
        <v/>
      </c>
      <c r="Q832" t="str">
        <f>IF(K832="ok",CONCATENATE(IF(Hoja2!A832="'S/F'","--",""),N832,"INSERT INTO seguimiento_oficios_recepcion_oficio(fecha_captura, folio_interno, no_oficio, dependencia_envia, firma, fecha_oficio, asunto, anexo, captura_id, estatus_id) VALUES ('",CONCATENATE(RIGHT(CONCATENATE("00",DAY(Hoja2!B832)),2),"/",RIGHT(CONCATENATE("00",MONTH(Hoja2!B832)),2),"/",RIGHT(CONCATENATE("00",YEAR(Hoja2!B832)),2)),"',",Hoja2!A832,",'",Hoja2!C832,"','",Hoja2!F832,"','",Hoja2!E832,"','",CONCATENATE(RIGHT(CONCATENATE("00",DAY(Hoja2!D832)),2),"/",RIGHT(CONCATENATE("00",MONTH(Hoja2!D832)),2),"/",RIGHT(CONCATENATE("00",YEAR(Hoja2!D832)),2)),"','",Hoja2!J832,"',","FALSE, 1,8);"), "")</f>
        <v>INSERT INTO seguimiento_oficios_recepcion_oficio(fecha_captura, folio_interno, no_oficio, dependencia_envia, firma, fecha_oficio, asunto, anexo, captura_id, estatus_id) VALUES ('29/01/13',875,'173','SSP/DGA','YOLANDA ROMERO RODRIGUEZ','28/01/13','ENVIAN NOMINA DE COMPENSACION DE DESEMPEÑO',FALSE, 1,8);</v>
      </c>
    </row>
    <row r="833" spans="6:17">
      <c r="F833" t="str">
        <f>RIGHT(CONCATENATE("00",DAY(Hoja2!B833)),2)</f>
        <v>29</v>
      </c>
      <c r="G833" t="str">
        <f>CONCATENATE(RIGHT(CONCATENATE("00",DAY(Hoja2!B833)),2),"/",RIGHT(CONCATENATE("00",MONTH(Hoja2!B833)),2),"/",RIGHT(CONCATENATE("00",YEAR(Hoja2!B833)),2))</f>
        <v>29/01/13</v>
      </c>
      <c r="H833" t="str">
        <f>RIGHT(CONCATENATE("00",DAY(Hoja2!D833)),2)</f>
        <v>28</v>
      </c>
      <c r="I833" t="str">
        <f>CONCATENATE(RIGHT(CONCATENATE("00",DAY(Hoja2!D833)),2),"/",RIGHT(CONCATENATE("00",MONTH(Hoja2!D833)),2),"/",RIGHT(CONCATENATE("00",YEAR(Hoja2!D833)),2))</f>
        <v>28/01/13</v>
      </c>
      <c r="J833" t="str">
        <f>IF(LEN(Hoja2!J833)&gt;150,LEN(Hoja2!J833),"")</f>
        <v/>
      </c>
      <c r="K833" t="str">
        <f>IF(Hoja2!A833&lt;&gt;"", IF(Hoja2!B833&lt;&gt;"", IF(Hoja2!C833&lt;&gt;"", IF(Hoja2!D833&lt;&gt;"", IF(Hoja2!E833&lt;&gt;"", IF(Hoja2!F833&lt;&gt;"", IF(Hoja2!J833&lt;&gt;"","ok",""),""),""),""),""),""),"")</f>
        <v>ok</v>
      </c>
      <c r="L833" t="str">
        <f>IF(Hoja2!A833="'S/F'","--","")</f>
        <v/>
      </c>
      <c r="M833" t="str">
        <f>IF(LEN(Hoja2!C833)&gt;30,Hoja2!C833,"")</f>
        <v/>
      </c>
      <c r="O833" t="str">
        <f>IF(LEN(Hoja2!F833)&gt;110,LEN(Hoja2!F833),"")</f>
        <v/>
      </c>
      <c r="Q833" t="str">
        <f>IF(K833="ok",CONCATENATE(IF(Hoja2!A833="'S/F'","--",""),N833,"INSERT INTO seguimiento_oficios_recepcion_oficio(fecha_captura, folio_interno, no_oficio, dependencia_envia, firma, fecha_oficio, asunto, anexo, captura_id, estatus_id) VALUES ('",CONCATENATE(RIGHT(CONCATENATE("00",DAY(Hoja2!B833)),2),"/",RIGHT(CONCATENATE("00",MONTH(Hoja2!B833)),2),"/",RIGHT(CONCATENATE("00",YEAR(Hoja2!B833)),2)),"',",Hoja2!A833,",'",Hoja2!C833,"','",Hoja2!F833,"','",Hoja2!E833,"','",CONCATENATE(RIGHT(CONCATENATE("00",DAY(Hoja2!D833)),2),"/",RIGHT(CONCATENATE("00",MONTH(Hoja2!D833)),2),"/",RIGHT(CONCATENATE("00",YEAR(Hoja2!D833)),2)),"','",Hoja2!J833,"',","FALSE, 1,8);"), "")</f>
        <v>INSERT INTO seguimiento_oficios_recepcion_oficio(fecha_captura, folio_interno, no_oficio, dependencia_envia, firma, fecha_oficio, asunto, anexo, captura_id, estatus_id) VALUES ('29/01/13',876,'175','SSP/DGA','YOLANDA ROMERO RODRIGUEZ','28/01/13','SOL. LA CANCELACION Y DEVOLUCION DE LAS FACTURAS 525,526 Y 527 DEL PROVEEDOR SUMINISTRO ESPECIALIZADOS MEXICO',FALSE, 1,8);</v>
      </c>
    </row>
    <row r="834" spans="6:17">
      <c r="F834" t="str">
        <f>RIGHT(CONCATENATE("00",DAY(Hoja2!B834)),2)</f>
        <v>29</v>
      </c>
      <c r="G834" t="str">
        <f>CONCATENATE(RIGHT(CONCATENATE("00",DAY(Hoja2!B834)),2),"/",RIGHT(CONCATENATE("00",MONTH(Hoja2!B834)),2),"/",RIGHT(CONCATENATE("00",YEAR(Hoja2!B834)),2))</f>
        <v>29/01/13</v>
      </c>
      <c r="H834" t="str">
        <f>RIGHT(CONCATENATE("00",DAY(Hoja2!D834)),2)</f>
        <v>24</v>
      </c>
      <c r="I834" t="str">
        <f>CONCATENATE(RIGHT(CONCATENATE("00",DAY(Hoja2!D834)),2),"/",RIGHT(CONCATENATE("00",MONTH(Hoja2!D834)),2),"/",RIGHT(CONCATENATE("00",YEAR(Hoja2!D834)),2))</f>
        <v>24/01/13</v>
      </c>
      <c r="J834" t="str">
        <f>IF(LEN(Hoja2!J834)&gt;150,LEN(Hoja2!J834),"")</f>
        <v/>
      </c>
      <c r="K834" t="str">
        <f>IF(Hoja2!A834&lt;&gt;"", IF(Hoja2!B834&lt;&gt;"", IF(Hoja2!C834&lt;&gt;"", IF(Hoja2!D834&lt;&gt;"", IF(Hoja2!E834&lt;&gt;"", IF(Hoja2!F834&lt;&gt;"", IF(Hoja2!J834&lt;&gt;"","ok",""),""),""),""),""),""),"")</f>
        <v>ok</v>
      </c>
      <c r="L834" t="str">
        <f>IF(Hoja2!A834="'S/F'","--","")</f>
        <v/>
      </c>
      <c r="M834" t="str">
        <f>IF(LEN(Hoja2!C834)&gt;30,Hoja2!C834,"")</f>
        <v/>
      </c>
      <c r="O834" t="str">
        <f>IF(LEN(Hoja2!F834)&gt;110,LEN(Hoja2!F834),"")</f>
        <v/>
      </c>
      <c r="Q834" t="str">
        <f>IF(K834="ok",CONCATENATE(IF(Hoja2!A834="'S/F'","--",""),N834,"INSERT INTO seguimiento_oficios_recepcion_oficio(fecha_captura, folio_interno, no_oficio, dependencia_envia, firma, fecha_oficio, asunto, anexo, captura_id, estatus_id) VALUES ('",CONCATENATE(RIGHT(CONCATENATE("00",DAY(Hoja2!B834)),2),"/",RIGHT(CONCATENATE("00",MONTH(Hoja2!B834)),2),"/",RIGHT(CONCATENATE("00",YEAR(Hoja2!B834)),2)),"',",Hoja2!A834,",'",Hoja2!C834,"','",Hoja2!F834,"','",Hoja2!E834,"','",CONCATENATE(RIGHT(CONCATENATE("00",DAY(Hoja2!D834)),2),"/",RIGHT(CONCATENATE("00",MONTH(Hoja2!D834)),2),"/",RIGHT(CONCATENATE("00",YEAR(Hoja2!D834)),2)),"','",Hoja2!J834,"',","FALSE, 1,8);"), "")</f>
        <v>INSERT INTO seguimiento_oficios_recepcion_oficio(fecha_captura, folio_interno, no_oficio, dependencia_envia, firma, fecha_oficio, asunto, anexo, captura_id, estatus_id) VALUES ('29/01/13',877,'183','EDUCACION','AURORA DEL CARMEN LOPEZ CAMACHO','24/01/13','DESCUENTO DE PENSION ALIMENTICIA AL C. OLAN LEYVA JOSE LUIS',FALSE, 1,8);</v>
      </c>
    </row>
    <row r="835" spans="6:17">
      <c r="F835" t="str">
        <f>RIGHT(CONCATENATE("00",DAY(Hoja2!B835)),2)</f>
        <v>29</v>
      </c>
      <c r="G835" t="str">
        <f>CONCATENATE(RIGHT(CONCATENATE("00",DAY(Hoja2!B835)),2),"/",RIGHT(CONCATENATE("00",MONTH(Hoja2!B835)),2),"/",RIGHT(CONCATENATE("00",YEAR(Hoja2!B835)),2))</f>
        <v>29/01/13</v>
      </c>
      <c r="H835" t="str">
        <f>RIGHT(CONCATENATE("00",DAY(Hoja2!D835)),2)</f>
        <v>24</v>
      </c>
      <c r="I835" t="str">
        <f>CONCATENATE(RIGHT(CONCATENATE("00",DAY(Hoja2!D835)),2),"/",RIGHT(CONCATENATE("00",MONTH(Hoja2!D835)),2),"/",RIGHT(CONCATENATE("00",YEAR(Hoja2!D835)),2))</f>
        <v>24/01/13</v>
      </c>
      <c r="J835" t="str">
        <f>IF(LEN(Hoja2!J835)&gt;150,LEN(Hoja2!J835),"")</f>
        <v/>
      </c>
      <c r="K835" t="str">
        <f>IF(Hoja2!A835&lt;&gt;"", IF(Hoja2!B835&lt;&gt;"", IF(Hoja2!C835&lt;&gt;"", IF(Hoja2!D835&lt;&gt;"", IF(Hoja2!E835&lt;&gt;"", IF(Hoja2!F835&lt;&gt;"", IF(Hoja2!J835&lt;&gt;"","ok",""),""),""),""),""),""),"")</f>
        <v>ok</v>
      </c>
      <c r="L835" t="str">
        <f>IF(Hoja2!A835="'S/F'","--","")</f>
        <v/>
      </c>
      <c r="M835" t="str">
        <f>IF(LEN(Hoja2!C835)&gt;30,Hoja2!C835,"")</f>
        <v/>
      </c>
      <c r="O835" t="str">
        <f>IF(LEN(Hoja2!F835)&gt;110,LEN(Hoja2!F835),"")</f>
        <v/>
      </c>
      <c r="Q835" t="str">
        <f>IF(K835="ok",CONCATENATE(IF(Hoja2!A835="'S/F'","--",""),N835,"INSERT INTO seguimiento_oficios_recepcion_oficio(fecha_captura, folio_interno, no_oficio, dependencia_envia, firma, fecha_oficio, asunto, anexo, captura_id, estatus_id) VALUES ('",CONCATENATE(RIGHT(CONCATENATE("00",DAY(Hoja2!B835)),2),"/",RIGHT(CONCATENATE("00",MONTH(Hoja2!B835)),2),"/",RIGHT(CONCATENATE("00",YEAR(Hoja2!B835)),2)),"',",Hoja2!A835,",'",Hoja2!C835,"','",Hoja2!F835,"','",Hoja2!E835,"','",CONCATENATE(RIGHT(CONCATENATE("00",DAY(Hoja2!D835)),2),"/",RIGHT(CONCATENATE("00",MONTH(Hoja2!D835)),2),"/",RIGHT(CONCATENATE("00",YEAR(Hoja2!D835)),2)),"','",Hoja2!J835,"',","FALSE, 1,8);"), "")</f>
        <v>INSERT INTO seguimiento_oficios_recepcion_oficio(fecha_captura, folio_interno, no_oficio, dependencia_envia, firma, fecha_oficio, asunto, anexo, captura_id, estatus_id) VALUES ('29/01/13',878,'188','EDUCACION','AURORA DEL CARMEN LOPEZ CAMACHO','24/01/13','DESCUENTO DE PENSION ALIMENTICIA DEL 50 % AL C. PAREDES LAZARO MARCOS ANTONIO',FALSE, 1,8);</v>
      </c>
    </row>
    <row r="836" spans="6:17">
      <c r="F836" t="str">
        <f>RIGHT(CONCATENATE("00",DAY(Hoja2!B836)),2)</f>
        <v>29</v>
      </c>
      <c r="G836" t="str">
        <f>CONCATENATE(RIGHT(CONCATENATE("00",DAY(Hoja2!B836)),2),"/",RIGHT(CONCATENATE("00",MONTH(Hoja2!B836)),2),"/",RIGHT(CONCATENATE("00",YEAR(Hoja2!B836)),2))</f>
        <v>29/01/13</v>
      </c>
      <c r="H836" t="str">
        <f>RIGHT(CONCATENATE("00",DAY(Hoja2!D836)),2)</f>
        <v>22</v>
      </c>
      <c r="I836" t="str">
        <f>CONCATENATE(RIGHT(CONCATENATE("00",DAY(Hoja2!D836)),2),"/",RIGHT(CONCATENATE("00",MONTH(Hoja2!D836)),2),"/",RIGHT(CONCATENATE("00",YEAR(Hoja2!D836)),2))</f>
        <v>22/01/13</v>
      </c>
      <c r="J836" t="str">
        <f>IF(LEN(Hoja2!J836)&gt;150,LEN(Hoja2!J836),"")</f>
        <v/>
      </c>
      <c r="K836" t="str">
        <f>IF(Hoja2!A836&lt;&gt;"", IF(Hoja2!B836&lt;&gt;"", IF(Hoja2!C836&lt;&gt;"", IF(Hoja2!D836&lt;&gt;"", IF(Hoja2!E836&lt;&gt;"", IF(Hoja2!F836&lt;&gt;"", IF(Hoja2!J836&lt;&gt;"","ok",""),""),""),""),""),""),"")</f>
        <v>ok</v>
      </c>
      <c r="L836" t="str">
        <f>IF(Hoja2!A836="'S/F'","--","")</f>
        <v/>
      </c>
      <c r="M836" t="str">
        <f>IF(LEN(Hoja2!C836)&gt;30,Hoja2!C836,"")</f>
        <v/>
      </c>
      <c r="O836" t="str">
        <f>IF(LEN(Hoja2!F836)&gt;110,LEN(Hoja2!F836),"")</f>
        <v/>
      </c>
      <c r="Q836" t="str">
        <f>IF(K836="ok",CONCATENATE(IF(Hoja2!A836="'S/F'","--",""),N836,"INSERT INTO seguimiento_oficios_recepcion_oficio(fecha_captura, folio_interno, no_oficio, dependencia_envia, firma, fecha_oficio, asunto, anexo, captura_id, estatus_id) VALUES ('",CONCATENATE(RIGHT(CONCATENATE("00",DAY(Hoja2!B836)),2),"/",RIGHT(CONCATENATE("00",MONTH(Hoja2!B836)),2),"/",RIGHT(CONCATENATE("00",YEAR(Hoja2!B836)),2)),"',",Hoja2!A836,",'",Hoja2!C836,"','",Hoja2!F836,"','",Hoja2!E836,"','",CONCATENATE(RIGHT(CONCATENATE("00",DAY(Hoja2!D836)),2),"/",RIGHT(CONCATENATE("00",MONTH(Hoja2!D836)),2),"/",RIGHT(CONCATENATE("00",YEAR(Hoja2!D836)),2)),"','",Hoja2!J836,"',","FALSE, 1,8);"), "")</f>
        <v>INSERT INTO seguimiento_oficios_recepcion_oficio(fecha_captura, folio_interno, no_oficio, dependencia_envia, firma, fecha_oficio, asunto, anexo, captura_id, estatus_id) VALUES ('29/01/13',879,'153','EDUCACION','AURORA DEL CARMEN LOPEZ CAMACHO','22/01/13','SOL. DESCUENTO DE PENSION ALIMENTICIA AL C. DE LA CRUZ CHABLE JUAN',FALSE, 1,8);</v>
      </c>
    </row>
    <row r="837" spans="6:17">
      <c r="F837" t="str">
        <f>RIGHT(CONCATENATE("00",DAY(Hoja2!B837)),2)</f>
        <v>29</v>
      </c>
      <c r="G837" t="str">
        <f>CONCATENATE(RIGHT(CONCATENATE("00",DAY(Hoja2!B837)),2),"/",RIGHT(CONCATENATE("00",MONTH(Hoja2!B837)),2),"/",RIGHT(CONCATENATE("00",YEAR(Hoja2!B837)),2))</f>
        <v>29/01/13</v>
      </c>
      <c r="H837" t="str">
        <f>RIGHT(CONCATENATE("00",DAY(Hoja2!D837)),2)</f>
        <v>25</v>
      </c>
      <c r="I837" t="str">
        <f>CONCATENATE(RIGHT(CONCATENATE("00",DAY(Hoja2!D837)),2),"/",RIGHT(CONCATENATE("00",MONTH(Hoja2!D837)),2),"/",RIGHT(CONCATENATE("00",YEAR(Hoja2!D837)),2))</f>
        <v>25/01/13</v>
      </c>
      <c r="J837" t="str">
        <f>IF(LEN(Hoja2!J837)&gt;150,LEN(Hoja2!J837),"")</f>
        <v/>
      </c>
      <c r="K837" t="str">
        <f>IF(Hoja2!A837&lt;&gt;"", IF(Hoja2!B837&lt;&gt;"", IF(Hoja2!C837&lt;&gt;"", IF(Hoja2!D837&lt;&gt;"", IF(Hoja2!E837&lt;&gt;"", IF(Hoja2!F837&lt;&gt;"", IF(Hoja2!J837&lt;&gt;"","ok",""),""),""),""),""),""),"")</f>
        <v>ok</v>
      </c>
      <c r="L837" t="str">
        <f>IF(Hoja2!A837="'S/F'","--","")</f>
        <v/>
      </c>
      <c r="M837" t="str">
        <f>IF(LEN(Hoja2!C837)&gt;30,Hoja2!C837,"")</f>
        <v/>
      </c>
      <c r="O837" t="str">
        <f>IF(LEN(Hoja2!F837)&gt;110,LEN(Hoja2!F837),"")</f>
        <v/>
      </c>
      <c r="Q837" t="str">
        <f>IF(K837="ok",CONCATENATE(IF(Hoja2!A837="'S/F'","--",""),N837,"INSERT INTO seguimiento_oficios_recepcion_oficio(fecha_captura, folio_interno, no_oficio, dependencia_envia, firma, fecha_oficio, asunto, anexo, captura_id, estatus_id) VALUES ('",CONCATENATE(RIGHT(CONCATENATE("00",DAY(Hoja2!B837)),2),"/",RIGHT(CONCATENATE("00",MONTH(Hoja2!B837)),2),"/",RIGHT(CONCATENATE("00",YEAR(Hoja2!B837)),2)),"',",Hoja2!A837,",'",Hoja2!C837,"','",Hoja2!F837,"','",Hoja2!E837,"','",CONCATENATE(RIGHT(CONCATENATE("00",DAY(Hoja2!D837)),2),"/",RIGHT(CONCATENATE("00",MONTH(Hoja2!D837)),2),"/",RIGHT(CONCATENATE("00",YEAR(Hoja2!D837)),2)),"','",Hoja2!J837,"',","FALSE, 1,8);"), "")</f>
        <v>INSERT INTO seguimiento_oficios_recepcion_oficio(fecha_captura, folio_interno, no_oficio, dependencia_envia, firma, fecha_oficio, asunto, anexo, captura_id, estatus_id) VALUES ('29/01/13',880,'208','EDUCACION','AURORA DEL CARMEN LOPEZ CAMACHO','25/01/13','SOL. DESCUENTO DE PENSION ALIMENTICIA AL C. HERNANDEZ GARCIA DAVID',FALSE, 1,8);</v>
      </c>
    </row>
    <row r="838" spans="6:17">
      <c r="F838" t="str">
        <f>RIGHT(CONCATENATE("00",DAY(Hoja2!B838)),2)</f>
        <v>29</v>
      </c>
      <c r="G838" t="str">
        <f>CONCATENATE(RIGHT(CONCATENATE("00",DAY(Hoja2!B838)),2),"/",RIGHT(CONCATENATE("00",MONTH(Hoja2!B838)),2),"/",RIGHT(CONCATENATE("00",YEAR(Hoja2!B838)),2))</f>
        <v>29/01/13</v>
      </c>
      <c r="H838" t="str">
        <f>RIGHT(CONCATENATE("00",DAY(Hoja2!D838)),2)</f>
        <v>25</v>
      </c>
      <c r="I838" t="str">
        <f>CONCATENATE(RIGHT(CONCATENATE("00",DAY(Hoja2!D838)),2),"/",RIGHT(CONCATENATE("00",MONTH(Hoja2!D838)),2),"/",RIGHT(CONCATENATE("00",YEAR(Hoja2!D838)),2))</f>
        <v>25/01/13</v>
      </c>
      <c r="J838" t="str">
        <f>IF(LEN(Hoja2!J838)&gt;150,LEN(Hoja2!J838),"")</f>
        <v/>
      </c>
      <c r="K838" t="str">
        <f>IF(Hoja2!A838&lt;&gt;"", IF(Hoja2!B838&lt;&gt;"", IF(Hoja2!C838&lt;&gt;"", IF(Hoja2!D838&lt;&gt;"", IF(Hoja2!E838&lt;&gt;"", IF(Hoja2!F838&lt;&gt;"", IF(Hoja2!J838&lt;&gt;"","ok",""),""),""),""),""),""),"")</f>
        <v>ok</v>
      </c>
      <c r="L838" t="str">
        <f>IF(Hoja2!A838="'S/F'","--","")</f>
        <v/>
      </c>
      <c r="M838" t="str">
        <f>IF(LEN(Hoja2!C838)&gt;30,Hoja2!C838,"")</f>
        <v/>
      </c>
      <c r="O838" t="str">
        <f>IF(LEN(Hoja2!F838)&gt;110,LEN(Hoja2!F838),"")</f>
        <v/>
      </c>
      <c r="Q838" t="str">
        <f>IF(K838="ok",CONCATENATE(IF(Hoja2!A838="'S/F'","--",""),N838,"INSERT INTO seguimiento_oficios_recepcion_oficio(fecha_captura, folio_interno, no_oficio, dependencia_envia, firma, fecha_oficio, asunto, anexo, captura_id, estatus_id) VALUES ('",CONCATENATE(RIGHT(CONCATENATE("00",DAY(Hoja2!B838)),2),"/",RIGHT(CONCATENATE("00",MONTH(Hoja2!B838)),2),"/",RIGHT(CONCATENATE("00",YEAR(Hoja2!B838)),2)),"',",Hoja2!A838,",'",Hoja2!C838,"','",Hoja2!F838,"','",Hoja2!E838,"','",CONCATENATE(RIGHT(CONCATENATE("00",DAY(Hoja2!D838)),2),"/",RIGHT(CONCATENATE("00",MONTH(Hoja2!D838)),2),"/",RIGHT(CONCATENATE("00",YEAR(Hoja2!D838)),2)),"','",Hoja2!J838,"',","FALSE, 1,8);"), "")</f>
        <v>INSERT INTO seguimiento_oficios_recepcion_oficio(fecha_captura, folio_interno, no_oficio, dependencia_envia, firma, fecha_oficio, asunto, anexo, captura_id, estatus_id) VALUES ('29/01/13',881,'204','EDUCACION','AURORA DEL CARMEN LOPEZ CAMACHO','25/01/13','sol. Descuento de pension alimenticia al c. garcia tino axayacatl',FALSE, 1,8);</v>
      </c>
    </row>
    <row r="839" spans="6:17">
      <c r="F839" t="str">
        <f>RIGHT(CONCATENATE("00",DAY(Hoja2!B839)),2)</f>
        <v>29</v>
      </c>
      <c r="G839" t="str">
        <f>CONCATENATE(RIGHT(CONCATENATE("00",DAY(Hoja2!B839)),2),"/",RIGHT(CONCATENATE("00",MONTH(Hoja2!B839)),2),"/",RIGHT(CONCATENATE("00",YEAR(Hoja2!B839)),2))</f>
        <v>29/01/13</v>
      </c>
      <c r="H839" t="str">
        <f>RIGHT(CONCATENATE("00",DAY(Hoja2!D839)),2)</f>
        <v>22</v>
      </c>
      <c r="I839" t="str">
        <f>CONCATENATE(RIGHT(CONCATENATE("00",DAY(Hoja2!D839)),2),"/",RIGHT(CONCATENATE("00",MONTH(Hoja2!D839)),2),"/",RIGHT(CONCATENATE("00",YEAR(Hoja2!D839)),2))</f>
        <v>22/01/13</v>
      </c>
      <c r="J839" t="str">
        <f>IF(LEN(Hoja2!J839)&gt;150,LEN(Hoja2!J839),"")</f>
        <v/>
      </c>
      <c r="K839" t="str">
        <f>IF(Hoja2!A839&lt;&gt;"", IF(Hoja2!B839&lt;&gt;"", IF(Hoja2!C839&lt;&gt;"", IF(Hoja2!D839&lt;&gt;"", IF(Hoja2!E839&lt;&gt;"", IF(Hoja2!F839&lt;&gt;"", IF(Hoja2!J839&lt;&gt;"","ok",""),""),""),""),""),""),"")</f>
        <v>ok</v>
      </c>
      <c r="L839" t="str">
        <f>IF(Hoja2!A839="'S/F'","--","")</f>
        <v/>
      </c>
      <c r="M839" t="str">
        <f>IF(LEN(Hoja2!C839)&gt;30,Hoja2!C839,"")</f>
        <v/>
      </c>
      <c r="O839" t="str">
        <f>IF(LEN(Hoja2!F839)&gt;110,LEN(Hoja2!F839),"")</f>
        <v/>
      </c>
      <c r="Q839" t="str">
        <f>IF(K839="ok",CONCATENATE(IF(Hoja2!A839="'S/F'","--",""),N839,"INSERT INTO seguimiento_oficios_recepcion_oficio(fecha_captura, folio_interno, no_oficio, dependencia_envia, firma, fecha_oficio, asunto, anexo, captura_id, estatus_id) VALUES ('",CONCATENATE(RIGHT(CONCATENATE("00",DAY(Hoja2!B839)),2),"/",RIGHT(CONCATENATE("00",MONTH(Hoja2!B839)),2),"/",RIGHT(CONCATENATE("00",YEAR(Hoja2!B839)),2)),"',",Hoja2!A839,",'",Hoja2!C839,"','",Hoja2!F839,"','",Hoja2!E839,"','",CONCATENATE(RIGHT(CONCATENATE("00",DAY(Hoja2!D839)),2),"/",RIGHT(CONCATENATE("00",MONTH(Hoja2!D839)),2),"/",RIGHT(CONCATENATE("00",YEAR(Hoja2!D839)),2)),"','",Hoja2!J839,"',","FALSE, 1,8);"), "")</f>
        <v>INSERT INTO seguimiento_oficios_recepcion_oficio(fecha_captura, folio_interno, no_oficio, dependencia_envia, firma, fecha_oficio, asunto, anexo, captura_id, estatus_id) VALUES ('29/01/13',882,'159','EDUCACION','AURORA DEL CARMEN LOPEZ CAMACHO','22/01/13','ENVIA RECIBOS DE PAGO DE PENSION ALIMENTICIA DEL C. CARRETO OLAN PORFIRIO ',FALSE, 1,8);</v>
      </c>
    </row>
    <row r="840" spans="6:17">
      <c r="F840" t="str">
        <f>RIGHT(CONCATENATE("00",DAY(Hoja2!B840)),2)</f>
        <v>29</v>
      </c>
      <c r="G840" t="str">
        <f>CONCATENATE(RIGHT(CONCATENATE("00",DAY(Hoja2!B840)),2),"/",RIGHT(CONCATENATE("00",MONTH(Hoja2!B840)),2),"/",RIGHT(CONCATENATE("00",YEAR(Hoja2!B840)),2))</f>
        <v>29/01/13</v>
      </c>
      <c r="H840" t="str">
        <f>RIGHT(CONCATENATE("00",DAY(Hoja2!D840)),2)</f>
        <v>25</v>
      </c>
      <c r="I840" t="str">
        <f>CONCATENATE(RIGHT(CONCATENATE("00",DAY(Hoja2!D840)),2),"/",RIGHT(CONCATENATE("00",MONTH(Hoja2!D840)),2),"/",RIGHT(CONCATENATE("00",YEAR(Hoja2!D840)),2))</f>
        <v>25/01/13</v>
      </c>
      <c r="J840" t="str">
        <f>IF(LEN(Hoja2!J840)&gt;150,LEN(Hoja2!J840),"")</f>
        <v/>
      </c>
      <c r="K840" t="str">
        <f>IF(Hoja2!A840&lt;&gt;"", IF(Hoja2!B840&lt;&gt;"", IF(Hoja2!C840&lt;&gt;"", IF(Hoja2!D840&lt;&gt;"", IF(Hoja2!E840&lt;&gt;"", IF(Hoja2!F840&lt;&gt;"", IF(Hoja2!J840&lt;&gt;"","ok",""),""),""),""),""),""),"")</f>
        <v>ok</v>
      </c>
      <c r="L840" t="str">
        <f>IF(Hoja2!A840="'S/F'","--","")</f>
        <v/>
      </c>
      <c r="M840" t="str">
        <f>IF(LEN(Hoja2!C840)&gt;30,Hoja2!C840,"")</f>
        <v/>
      </c>
      <c r="O840" t="str">
        <f>IF(LEN(Hoja2!F840)&gt;110,LEN(Hoja2!F840),"")</f>
        <v/>
      </c>
      <c r="Q840" t="str">
        <f>IF(K840="ok",CONCATENATE(IF(Hoja2!A840="'S/F'","--",""),N840,"INSERT INTO seguimiento_oficios_recepcion_oficio(fecha_captura, folio_interno, no_oficio, dependencia_envia, firma, fecha_oficio, asunto, anexo, captura_id, estatus_id) VALUES ('",CONCATENATE(RIGHT(CONCATENATE("00",DAY(Hoja2!B840)),2),"/",RIGHT(CONCATENATE("00",MONTH(Hoja2!B840)),2),"/",RIGHT(CONCATENATE("00",YEAR(Hoja2!B840)),2)),"',",Hoja2!A840,",'",Hoja2!C840,"','",Hoja2!F840,"','",Hoja2!E840,"','",CONCATENATE(RIGHT(CONCATENATE("00",DAY(Hoja2!D840)),2),"/",RIGHT(CONCATENATE("00",MONTH(Hoja2!D840)),2),"/",RIGHT(CONCATENATE("00",YEAR(Hoja2!D840)),2)),"','",Hoja2!J840,"',","FALSE, 1,8);"), "")</f>
        <v>INSERT INTO seguimiento_oficios_recepcion_oficio(fecha_captura, folio_interno, no_oficio, dependencia_envia, firma, fecha_oficio, asunto, anexo, captura_id, estatus_id) VALUES ('29/01/13',883,'237','EDUCACION','AURORA DEL CARMEN LOPEZ CAMACHO','25/01/13','SOL. CANCELACION Y CREACION DE PLAZA E-10-04',FALSE, 1,8);</v>
      </c>
    </row>
    <row r="841" spans="6:17">
      <c r="F841" t="str">
        <f>RIGHT(CONCATENATE("00",DAY(Hoja2!B841)),2)</f>
        <v>29</v>
      </c>
      <c r="G841" t="str">
        <f>CONCATENATE(RIGHT(CONCATENATE("00",DAY(Hoja2!B841)),2),"/",RIGHT(CONCATENATE("00",MONTH(Hoja2!B841)),2),"/",RIGHT(CONCATENATE("00",YEAR(Hoja2!B841)),2))</f>
        <v>29/01/13</v>
      </c>
      <c r="H841" t="str">
        <f>RIGHT(CONCATENATE("00",DAY(Hoja2!D841)),2)</f>
        <v>23</v>
      </c>
      <c r="I841" t="str">
        <f>CONCATENATE(RIGHT(CONCATENATE("00",DAY(Hoja2!D841)),2),"/",RIGHT(CONCATENATE("00",MONTH(Hoja2!D841)),2),"/",RIGHT(CONCATENATE("00",YEAR(Hoja2!D841)),2))</f>
        <v>23/01/13</v>
      </c>
      <c r="J841" t="str">
        <f>IF(LEN(Hoja2!J841)&gt;150,LEN(Hoja2!J841),"")</f>
        <v/>
      </c>
      <c r="K841" t="str">
        <f>IF(Hoja2!A841&lt;&gt;"", IF(Hoja2!B841&lt;&gt;"", IF(Hoja2!C841&lt;&gt;"", IF(Hoja2!D841&lt;&gt;"", IF(Hoja2!E841&lt;&gt;"", IF(Hoja2!F841&lt;&gt;"", IF(Hoja2!J841&lt;&gt;"","ok",""),""),""),""),""),""),"")</f>
        <v>ok</v>
      </c>
      <c r="L841" t="str">
        <f>IF(Hoja2!A841="'S/F'","--","")</f>
        <v/>
      </c>
      <c r="M841" t="str">
        <f>IF(LEN(Hoja2!C841)&gt;30,Hoja2!C841,"")</f>
        <v/>
      </c>
      <c r="O841" t="str">
        <f>IF(LEN(Hoja2!F841)&gt;110,LEN(Hoja2!F841),"")</f>
        <v/>
      </c>
      <c r="Q841" t="str">
        <f>IF(K841="ok",CONCATENATE(IF(Hoja2!A841="'S/F'","--",""),N841,"INSERT INTO seguimiento_oficios_recepcion_oficio(fecha_captura, folio_interno, no_oficio, dependencia_envia, firma, fecha_oficio, asunto, anexo, captura_id, estatus_id) VALUES ('",CONCATENATE(RIGHT(CONCATENATE("00",DAY(Hoja2!B841)),2),"/",RIGHT(CONCATENATE("00",MONTH(Hoja2!B841)),2),"/",RIGHT(CONCATENATE("00",YEAR(Hoja2!B841)),2)),"',",Hoja2!A841,",'",Hoja2!C841,"','",Hoja2!F841,"','",Hoja2!E841,"','",CONCATENATE(RIGHT(CONCATENATE("00",DAY(Hoja2!D841)),2),"/",RIGHT(CONCATENATE("00",MONTH(Hoja2!D841)),2),"/",RIGHT(CONCATENATE("00",YEAR(Hoja2!D841)),2)),"','",Hoja2!J841,"',","FALSE, 1,8);"), "")</f>
        <v>INSERT INTO seguimiento_oficios_recepcion_oficio(fecha_captura, folio_interno, no_oficio, dependencia_envia, firma, fecha_oficio, asunto, anexo, captura_id, estatus_id) VALUES ('29/01/13',884,'S/N','OMSSA','JORGE A. PALACIOS PALMEROS','23/01/13','ENVIAN RECIBO ORIGINAL 01/2013 POR $ 566,153,10',FALSE, 1,8);</v>
      </c>
    </row>
    <row r="842" spans="6:17">
      <c r="F842" t="str">
        <f>RIGHT(CONCATENATE("00",DAY(Hoja2!B842)),2)</f>
        <v>29</v>
      </c>
      <c r="G842" t="str">
        <f>CONCATENATE(RIGHT(CONCATENATE("00",DAY(Hoja2!B842)),2),"/",RIGHT(CONCATENATE("00",MONTH(Hoja2!B842)),2),"/",RIGHT(CONCATENATE("00",YEAR(Hoja2!B842)),2))</f>
        <v>29/01/13</v>
      </c>
      <c r="H842" t="str">
        <f>RIGHT(CONCATENATE("00",DAY(Hoja2!D842)),2)</f>
        <v>28</v>
      </c>
      <c r="I842" t="str">
        <f>CONCATENATE(RIGHT(CONCATENATE("00",DAY(Hoja2!D842)),2),"/",RIGHT(CONCATENATE("00",MONTH(Hoja2!D842)),2),"/",RIGHT(CONCATENATE("00",YEAR(Hoja2!D842)),2))</f>
        <v>28/01/13</v>
      </c>
      <c r="J842" t="str">
        <f>IF(LEN(Hoja2!J842)&gt;150,LEN(Hoja2!J842),"")</f>
        <v/>
      </c>
      <c r="K842" t="str">
        <f>IF(Hoja2!A842&lt;&gt;"", IF(Hoja2!B842&lt;&gt;"", IF(Hoja2!C842&lt;&gt;"", IF(Hoja2!D842&lt;&gt;"", IF(Hoja2!E842&lt;&gt;"", IF(Hoja2!F842&lt;&gt;"", IF(Hoja2!J842&lt;&gt;"","ok",""),""),""),""),""),""),"")</f>
        <v>ok</v>
      </c>
      <c r="L842" t="str">
        <f>IF(Hoja2!A842="'S/F'","--","")</f>
        <v/>
      </c>
      <c r="M842" t="str">
        <f>IF(LEN(Hoja2!C842)&gt;30,Hoja2!C842,"")</f>
        <v/>
      </c>
      <c r="O842" t="str">
        <f>IF(LEN(Hoja2!F842)&gt;110,LEN(Hoja2!F842),"")</f>
        <v/>
      </c>
      <c r="Q842" t="str">
        <f>IF(K842="ok",CONCATENATE(IF(Hoja2!A842="'S/F'","--",""),N842,"INSERT INTO seguimiento_oficios_recepcion_oficio(fecha_captura, folio_interno, no_oficio, dependencia_envia, firma, fecha_oficio, asunto, anexo, captura_id, estatus_id) VALUES ('",CONCATENATE(RIGHT(CONCATENATE("00",DAY(Hoja2!B842)),2),"/",RIGHT(CONCATENATE("00",MONTH(Hoja2!B842)),2),"/",RIGHT(CONCATENATE("00",YEAR(Hoja2!B842)),2)),"',",Hoja2!A842,",'",Hoja2!C842,"','",Hoja2!F842,"','",Hoja2!E842,"','",CONCATENATE(RIGHT(CONCATENATE("00",DAY(Hoja2!D842)),2),"/",RIGHT(CONCATENATE("00",MONTH(Hoja2!D842)),2),"/",RIGHT(CONCATENATE("00",YEAR(Hoja2!D842)),2)),"','",Hoja2!J842,"',","FALSE, 1,8);"), "")</f>
        <v>INSERT INTO seguimiento_oficios_recepcion_oficio(fecha_captura, folio_interno, no_oficio, dependencia_envia, firma, fecha_oficio, asunto, anexo, captura_id, estatus_id) VALUES ('29/01/13',885,'243','SG/ST','VICTOR MIGUEL TORRES OLAN','28/01/13','ENVIAN ORIGINAL DE 3 ESCRITOS DEL MOVIMIENTO POPULAR INDEPENDIENTE',FALSE, 1,8);</v>
      </c>
    </row>
    <row r="843" spans="6:17">
      <c r="F843" t="str">
        <f>RIGHT(CONCATENATE("00",DAY(Hoja2!B843)),2)</f>
        <v>29</v>
      </c>
      <c r="G843" t="str">
        <f>CONCATENATE(RIGHT(CONCATENATE("00",DAY(Hoja2!B843)),2),"/",RIGHT(CONCATENATE("00",MONTH(Hoja2!B843)),2),"/",RIGHT(CONCATENATE("00",YEAR(Hoja2!B843)),2))</f>
        <v>29/01/13</v>
      </c>
      <c r="H843" t="str">
        <f>RIGHT(CONCATENATE("00",DAY(Hoja2!D843)),2)</f>
        <v>29</v>
      </c>
      <c r="I843" t="str">
        <f>CONCATENATE(RIGHT(CONCATENATE("00",DAY(Hoja2!D843)),2),"/",RIGHT(CONCATENATE("00",MONTH(Hoja2!D843)),2),"/",RIGHT(CONCATENATE("00",YEAR(Hoja2!D843)),2))</f>
        <v>29/01/13</v>
      </c>
      <c r="J843" t="str">
        <f>IF(LEN(Hoja2!J843)&gt;150,LEN(Hoja2!J843),"")</f>
        <v/>
      </c>
      <c r="K843" t="str">
        <f>IF(Hoja2!A843&lt;&gt;"", IF(Hoja2!B843&lt;&gt;"", IF(Hoja2!C843&lt;&gt;"", IF(Hoja2!D843&lt;&gt;"", IF(Hoja2!E843&lt;&gt;"", IF(Hoja2!F843&lt;&gt;"", IF(Hoja2!J843&lt;&gt;"","ok",""),""),""),""),""),""),"")</f>
        <v>ok</v>
      </c>
      <c r="L843" t="str">
        <f>IF(Hoja2!A843="'S/F'","--","")</f>
        <v/>
      </c>
      <c r="M843" t="str">
        <f>IF(LEN(Hoja2!C843)&gt;30,Hoja2!C843,"")</f>
        <v/>
      </c>
      <c r="O843" t="str">
        <f>IF(LEN(Hoja2!F843)&gt;110,LEN(Hoja2!F843),"")</f>
        <v/>
      </c>
      <c r="Q843" t="str">
        <f>IF(K843="ok",CONCATENATE(IF(Hoja2!A843="'S/F'","--",""),N843,"INSERT INTO seguimiento_oficios_recepcion_oficio(fecha_captura, folio_interno, no_oficio, dependencia_envia, firma, fecha_oficio, asunto, anexo, captura_id, estatus_id) VALUES ('",CONCATENATE(RIGHT(CONCATENATE("00",DAY(Hoja2!B843)),2),"/",RIGHT(CONCATENATE("00",MONTH(Hoja2!B843)),2),"/",RIGHT(CONCATENATE("00",YEAR(Hoja2!B843)),2)),"',",Hoja2!A843,",'",Hoja2!C843,"','",Hoja2!F843,"','",Hoja2!E843,"','",CONCATENATE(RIGHT(CONCATENATE("00",DAY(Hoja2!D843)),2),"/",RIGHT(CONCATENATE("00",MONTH(Hoja2!D843)),2),"/",RIGHT(CONCATENATE("00",YEAR(Hoja2!D843)),2)),"','",Hoja2!J843,"',","FALSE, 1,8);"), "")</f>
        <v>INSERT INTO seguimiento_oficios_recepcion_oficio(fecha_captura, folio_interno, no_oficio, dependencia_envia, firma, fecha_oficio, asunto, anexo, captura_id, estatus_id) VALUES ('29/01/13',886,'016','TRANSPORTE AEREO','GRISEL R. CORDOVA MAGAÑA','29/01/13','ENVIA FACTURA ORIGINAL DE AEROPUERTOS Y SERVICIOS AUXILIARES',FALSE, 1,8);</v>
      </c>
    </row>
    <row r="844" spans="6:17">
      <c r="F844" t="str">
        <f>RIGHT(CONCATENATE("00",DAY(Hoja2!B844)),2)</f>
        <v>29</v>
      </c>
      <c r="G844" t="str">
        <f>CONCATENATE(RIGHT(CONCATENATE("00",DAY(Hoja2!B844)),2),"/",RIGHT(CONCATENATE("00",MONTH(Hoja2!B844)),2),"/",RIGHT(CONCATENATE("00",YEAR(Hoja2!B844)),2))</f>
        <v>29/01/13</v>
      </c>
      <c r="H844" t="str">
        <f>RIGHT(CONCATENATE("00",DAY(Hoja2!D844)),2)</f>
        <v>23</v>
      </c>
      <c r="I844" t="str">
        <f>CONCATENATE(RIGHT(CONCATENATE("00",DAY(Hoja2!D844)),2),"/",RIGHT(CONCATENATE("00",MONTH(Hoja2!D844)),2),"/",RIGHT(CONCATENATE("00",YEAR(Hoja2!D844)),2))</f>
        <v>23/01/13</v>
      </c>
      <c r="J844" t="str">
        <f>IF(LEN(Hoja2!J844)&gt;150,LEN(Hoja2!J844),"")</f>
        <v/>
      </c>
      <c r="K844" t="str">
        <f>IF(Hoja2!A844&lt;&gt;"", IF(Hoja2!B844&lt;&gt;"", IF(Hoja2!C844&lt;&gt;"", IF(Hoja2!D844&lt;&gt;"", IF(Hoja2!E844&lt;&gt;"", IF(Hoja2!F844&lt;&gt;"", IF(Hoja2!J844&lt;&gt;"","ok",""),""),""),""),""),""),"")</f>
        <v>ok</v>
      </c>
      <c r="L844" t="str">
        <f>IF(Hoja2!A844="'S/F'","--","")</f>
        <v/>
      </c>
      <c r="M844" t="str">
        <f>IF(LEN(Hoja2!C844)&gt;30,Hoja2!C844,"")</f>
        <v/>
      </c>
      <c r="O844" t="str">
        <f>IF(LEN(Hoja2!F844)&gt;110,LEN(Hoja2!F844),"")</f>
        <v/>
      </c>
      <c r="Q844" t="str">
        <f>IF(K844="ok",CONCATENATE(IF(Hoja2!A844="'S/F'","--",""),N844,"INSERT INTO seguimiento_oficios_recepcion_oficio(fecha_captura, folio_interno, no_oficio, dependencia_envia, firma, fecha_oficio, asunto, anexo, captura_id, estatus_id) VALUES ('",CONCATENATE(RIGHT(CONCATENATE("00",DAY(Hoja2!B844)),2),"/",RIGHT(CONCATENATE("00",MONTH(Hoja2!B844)),2),"/",RIGHT(CONCATENATE("00",YEAR(Hoja2!B844)),2)),"',",Hoja2!A844,",'",Hoja2!C844,"','",Hoja2!F844,"','",Hoja2!E844,"','",CONCATENATE(RIGHT(CONCATENATE("00",DAY(Hoja2!D844)),2),"/",RIGHT(CONCATENATE("00",MONTH(Hoja2!D844)),2),"/",RIGHT(CONCATENATE("00",YEAR(Hoja2!D844)),2)),"','",Hoja2!J844,"',","FALSE, 1,8);"), "")</f>
        <v>INSERT INTO seguimiento_oficios_recepcion_oficio(fecha_captura, folio_interno, no_oficio, dependencia_envia, firma, fecha_oficio, asunto, anexo, captura_id, estatus_id) VALUES ('29/01/13',887,'T/I','TRANSPORTE AEREO','GRISEL R. CORDOVA MAGAÑA','23/01/13','NOTA INFORMATIVA EN REFERENCIA A LA AUDITORIA',FALSE, 1,8);</v>
      </c>
    </row>
    <row r="845" spans="6:17">
      <c r="F845" t="str">
        <f>RIGHT(CONCATENATE("00",DAY(Hoja2!B845)),2)</f>
        <v>29</v>
      </c>
      <c r="G845" t="str">
        <f>CONCATENATE(RIGHT(CONCATENATE("00",DAY(Hoja2!B845)),2),"/",RIGHT(CONCATENATE("00",MONTH(Hoja2!B845)),2),"/",RIGHT(CONCATENATE("00",YEAR(Hoja2!B845)),2))</f>
        <v>29/01/13</v>
      </c>
      <c r="H845" t="str">
        <f>RIGHT(CONCATENATE("00",DAY(Hoja2!D845)),2)</f>
        <v>25</v>
      </c>
      <c r="I845" t="str">
        <f>CONCATENATE(RIGHT(CONCATENATE("00",DAY(Hoja2!D845)),2),"/",RIGHT(CONCATENATE("00",MONTH(Hoja2!D845)),2),"/",RIGHT(CONCATENATE("00",YEAR(Hoja2!D845)),2))</f>
        <v>25/01/13</v>
      </c>
      <c r="J845" t="str">
        <f>IF(LEN(Hoja2!J845)&gt;150,LEN(Hoja2!J845),"")</f>
        <v/>
      </c>
      <c r="K845" t="str">
        <f>IF(Hoja2!A845&lt;&gt;"", IF(Hoja2!B845&lt;&gt;"", IF(Hoja2!C845&lt;&gt;"", IF(Hoja2!D845&lt;&gt;"", IF(Hoja2!E845&lt;&gt;"", IF(Hoja2!F845&lt;&gt;"", IF(Hoja2!J845&lt;&gt;"","ok",""),""),""),""),""),""),"")</f>
        <v>ok</v>
      </c>
      <c r="L845" t="str">
        <f>IF(Hoja2!A845="'S/F'","--","")</f>
        <v/>
      </c>
      <c r="M845" t="str">
        <f>IF(LEN(Hoja2!C845)&gt;30,Hoja2!C845,"")</f>
        <v/>
      </c>
      <c r="O845" t="str">
        <f>IF(LEN(Hoja2!F845)&gt;110,LEN(Hoja2!F845),"")</f>
        <v/>
      </c>
      <c r="Q845" t="str">
        <f>IF(K845="ok",CONCATENATE(IF(Hoja2!A845="'S/F'","--",""),N845,"INSERT INTO seguimiento_oficios_recepcion_oficio(fecha_captura, folio_interno, no_oficio, dependencia_envia, firma, fecha_oficio, asunto, anexo, captura_id, estatus_id) VALUES ('",CONCATENATE(RIGHT(CONCATENATE("00",DAY(Hoja2!B845)),2),"/",RIGHT(CONCATENATE("00",MONTH(Hoja2!B845)),2),"/",RIGHT(CONCATENATE("00",YEAR(Hoja2!B845)),2)),"',",Hoja2!A845,",'",Hoja2!C845,"','",Hoja2!F845,"','",Hoja2!E845,"','",CONCATENATE(RIGHT(CONCATENATE("00",DAY(Hoja2!D845)),2),"/",RIGHT(CONCATENATE("00",MONTH(Hoja2!D845)),2),"/",RIGHT(CONCATENATE("00",YEAR(Hoja2!D845)),2)),"','",Hoja2!J845,"',","FALSE, 1,8);"), "")</f>
        <v>INSERT INTO seguimiento_oficios_recepcion_oficio(fecha_captura, folio_interno, no_oficio, dependencia_envia, firma, fecha_oficio, asunto, anexo, captura_id, estatus_id) VALUES ('29/01/13',888,'098','IEC','GABRIELA MARI VAZQUEZ','25/01/13','SOLICITUD DE AMPLIACION DE RECURSOS DE GASTO CORRIENTE-',FALSE, 1,8);</v>
      </c>
    </row>
    <row r="846" spans="6:17">
      <c r="F846" t="str">
        <f>RIGHT(CONCATENATE("00",DAY(Hoja2!B846)),2)</f>
        <v>29</v>
      </c>
      <c r="G846" t="str">
        <f>CONCATENATE(RIGHT(CONCATENATE("00",DAY(Hoja2!B846)),2),"/",RIGHT(CONCATENATE("00",MONTH(Hoja2!B846)),2),"/",RIGHT(CONCATENATE("00",YEAR(Hoja2!B846)),2))</f>
        <v>29/01/13</v>
      </c>
      <c r="H846" t="str">
        <f>RIGHT(CONCATENATE("00",DAY(Hoja2!D846)),2)</f>
        <v>28</v>
      </c>
      <c r="I846" t="str">
        <f>CONCATENATE(RIGHT(CONCATENATE("00",DAY(Hoja2!D846)),2),"/",RIGHT(CONCATENATE("00",MONTH(Hoja2!D846)),2),"/",RIGHT(CONCATENATE("00",YEAR(Hoja2!D846)),2))</f>
        <v>28/01/13</v>
      </c>
      <c r="J846" t="str">
        <f>IF(LEN(Hoja2!J846)&gt;150,LEN(Hoja2!J846),"")</f>
        <v/>
      </c>
      <c r="K846" t="str">
        <f>IF(Hoja2!A846&lt;&gt;"", IF(Hoja2!B846&lt;&gt;"", IF(Hoja2!C846&lt;&gt;"", IF(Hoja2!D846&lt;&gt;"", IF(Hoja2!E846&lt;&gt;"", IF(Hoja2!F846&lt;&gt;"", IF(Hoja2!J846&lt;&gt;"","ok",""),""),""),""),""),""),"")</f>
        <v>ok</v>
      </c>
      <c r="L846" t="str">
        <f>IF(Hoja2!A846="'S/F'","--","")</f>
        <v/>
      </c>
      <c r="M846" t="str">
        <f>IF(LEN(Hoja2!C846)&gt;30,Hoja2!C846,"")</f>
        <v/>
      </c>
      <c r="O846" t="str">
        <f>IF(LEN(Hoja2!F846)&gt;110,LEN(Hoja2!F846),"")</f>
        <v/>
      </c>
      <c r="Q846" t="str">
        <f>IF(K846="ok",CONCATENATE(IF(Hoja2!A846="'S/F'","--",""),N846,"INSERT INTO seguimiento_oficios_recepcion_oficio(fecha_captura, folio_interno, no_oficio, dependencia_envia, firma, fecha_oficio, asunto, anexo, captura_id, estatus_id) VALUES ('",CONCATENATE(RIGHT(CONCATENATE("00",DAY(Hoja2!B846)),2),"/",RIGHT(CONCATENATE("00",MONTH(Hoja2!B846)),2),"/",RIGHT(CONCATENATE("00",YEAR(Hoja2!B846)),2)),"',",Hoja2!A846,",'",Hoja2!C846,"','",Hoja2!F846,"','",Hoja2!E846,"','",CONCATENATE(RIGHT(CONCATENATE("00",DAY(Hoja2!D846)),2),"/",RIGHT(CONCATENATE("00",MONTH(Hoja2!D846)),2),"/",RIGHT(CONCATENATE("00",YEAR(Hoja2!D846)),2)),"','",Hoja2!J846,"',","FALSE, 1,8);"), "")</f>
        <v>INSERT INTO seguimiento_oficios_recepcion_oficio(fecha_captura, folio_interno, no_oficio, dependencia_envia, firma, fecha_oficio, asunto, anexo, captura_id, estatus_id) VALUES ('29/01/13',889,'055','JEC','ENRIQUE MARTINEZ HERRERA','28/01/13','ENVIAN CARTA DE ACEPTACION DEL PERSONAL QUE SERA INCLUIDO EN EL SISTEMA DE TARJETAS DE NOMINA INMEDIATA',FALSE, 1,8);</v>
      </c>
    </row>
    <row r="847" spans="6:17">
      <c r="F847" t="str">
        <f>RIGHT(CONCATENATE("00",DAY(Hoja2!B847)),2)</f>
        <v>29</v>
      </c>
      <c r="G847" t="str">
        <f>CONCATENATE(RIGHT(CONCATENATE("00",DAY(Hoja2!B847)),2),"/",RIGHT(CONCATENATE("00",MONTH(Hoja2!B847)),2),"/",RIGHT(CONCATENATE("00",YEAR(Hoja2!B847)),2))</f>
        <v>29/01/13</v>
      </c>
      <c r="H847" t="str">
        <f>RIGHT(CONCATENATE("00",DAY(Hoja2!D847)),2)</f>
        <v>29</v>
      </c>
      <c r="I847" t="str">
        <f>CONCATENATE(RIGHT(CONCATENATE("00",DAY(Hoja2!D847)),2),"/",RIGHT(CONCATENATE("00",MONTH(Hoja2!D847)),2),"/",RIGHT(CONCATENATE("00",YEAR(Hoja2!D847)),2))</f>
        <v>29/01/13</v>
      </c>
      <c r="J847" t="str">
        <f>IF(LEN(Hoja2!J847)&gt;150,LEN(Hoja2!J847),"")</f>
        <v/>
      </c>
      <c r="K847" t="str">
        <f>IF(Hoja2!A847&lt;&gt;"", IF(Hoja2!B847&lt;&gt;"", IF(Hoja2!C847&lt;&gt;"", IF(Hoja2!D847&lt;&gt;"", IF(Hoja2!E847&lt;&gt;"", IF(Hoja2!F847&lt;&gt;"", IF(Hoja2!J847&lt;&gt;"","ok",""),""),""),""),""),""),"")</f>
        <v>ok</v>
      </c>
      <c r="L847" t="str">
        <f>IF(Hoja2!A847="'S/F'","--","")</f>
        <v/>
      </c>
      <c r="M847" t="str">
        <f>IF(LEN(Hoja2!C847)&gt;30,Hoja2!C847,"")</f>
        <v/>
      </c>
      <c r="O847" t="str">
        <f>IF(LEN(Hoja2!F847)&gt;110,LEN(Hoja2!F847),"")</f>
        <v/>
      </c>
      <c r="Q847" t="str">
        <f>IF(K847="ok",CONCATENATE(IF(Hoja2!A847="'S/F'","--",""),N847,"INSERT INTO seguimiento_oficios_recepcion_oficio(fecha_captura, folio_interno, no_oficio, dependencia_envia, firma, fecha_oficio, asunto, anexo, captura_id, estatus_id) VALUES ('",CONCATENATE(RIGHT(CONCATENATE("00",DAY(Hoja2!B847)),2),"/",RIGHT(CONCATENATE("00",MONTH(Hoja2!B847)),2),"/",RIGHT(CONCATENATE("00",YEAR(Hoja2!B847)),2)),"',",Hoja2!A847,",'",Hoja2!C847,"','",Hoja2!F847,"','",Hoja2!E847,"','",CONCATENATE(RIGHT(CONCATENATE("00",DAY(Hoja2!D847)),2),"/",RIGHT(CONCATENATE("00",MONTH(Hoja2!D847)),2),"/",RIGHT(CONCATENATE("00",YEAR(Hoja2!D847)),2)),"','",Hoja2!J847,"',","FALSE, 1,8);"), "")</f>
        <v>INSERT INTO seguimiento_oficios_recepcion_oficio(fecha_captura, folio_interno, no_oficio, dependencia_envia, firma, fecha_oficio, asunto, anexo, captura_id, estatus_id) VALUES ('29/01/13',890,'055','SA/DJ','DORIS LILIANA AZCUAGA GONZALEZ','29/01/13','SOL. FACTURAS Y LOS ULTIMOS CINCO RECIBOS DE TENENCIA EN ORIGINAL DEL VEHICULO WOLKSWAGEN 2003 PLACAS WNA-5382',FALSE, 1,8);</v>
      </c>
    </row>
    <row r="848" spans="6:17">
      <c r="F848" t="str">
        <f>RIGHT(CONCATENATE("00",DAY(Hoja2!B848)),2)</f>
        <v>29</v>
      </c>
      <c r="G848" t="str">
        <f>CONCATENATE(RIGHT(CONCATENATE("00",DAY(Hoja2!B848)),2),"/",RIGHT(CONCATENATE("00",MONTH(Hoja2!B848)),2),"/",RIGHT(CONCATENATE("00",YEAR(Hoja2!B848)),2))</f>
        <v>29/01/13</v>
      </c>
      <c r="H848" t="str">
        <f>RIGHT(CONCATENATE("00",DAY(Hoja2!D848)),2)</f>
        <v>29</v>
      </c>
      <c r="I848" t="str">
        <f>CONCATENATE(RIGHT(CONCATENATE("00",DAY(Hoja2!D848)),2),"/",RIGHT(CONCATENATE("00",MONTH(Hoja2!D848)),2),"/",RIGHT(CONCATENATE("00",YEAR(Hoja2!D848)),2))</f>
        <v>29/01/13</v>
      </c>
      <c r="J848" t="str">
        <f>IF(LEN(Hoja2!J848)&gt;150,LEN(Hoja2!J848),"")</f>
        <v/>
      </c>
      <c r="K848" t="str">
        <f>IF(Hoja2!A848&lt;&gt;"", IF(Hoja2!B848&lt;&gt;"", IF(Hoja2!C848&lt;&gt;"", IF(Hoja2!D848&lt;&gt;"", IF(Hoja2!E848&lt;&gt;"", IF(Hoja2!F848&lt;&gt;"", IF(Hoja2!J848&lt;&gt;"","ok",""),""),""),""),""),""),"")</f>
        <v>ok</v>
      </c>
      <c r="L848" t="str">
        <f>IF(Hoja2!A848="'S/F'","--","")</f>
        <v/>
      </c>
      <c r="M848" t="str">
        <f>IF(LEN(Hoja2!C848)&gt;30,Hoja2!C848,"")</f>
        <v/>
      </c>
      <c r="O848" t="str">
        <f>IF(LEN(Hoja2!F848)&gt;110,LEN(Hoja2!F848),"")</f>
        <v/>
      </c>
      <c r="Q848" t="str">
        <f>IF(K848="ok",CONCATENATE(IF(Hoja2!A848="'S/F'","--",""),N848,"INSERT INTO seguimiento_oficios_recepcion_oficio(fecha_captura, folio_interno, no_oficio, dependencia_envia, firma, fecha_oficio, asunto, anexo, captura_id, estatus_id) VALUES ('",CONCATENATE(RIGHT(CONCATENATE("00",DAY(Hoja2!B848)),2),"/",RIGHT(CONCATENATE("00",MONTH(Hoja2!B848)),2),"/",RIGHT(CONCATENATE("00",YEAR(Hoja2!B848)),2)),"',",Hoja2!A848,",'",Hoja2!C848,"','",Hoja2!F848,"','",Hoja2!E848,"','",CONCATENATE(RIGHT(CONCATENATE("00",DAY(Hoja2!D848)),2),"/",RIGHT(CONCATENATE("00",MONTH(Hoja2!D848)),2),"/",RIGHT(CONCATENATE("00",YEAR(Hoja2!D848)),2)),"','",Hoja2!J848,"',","FALSE, 1,8);"), "")</f>
        <v>INSERT INTO seguimiento_oficios_recepcion_oficio(fecha_captura, folio_interno, no_oficio, dependencia_envia, firma, fecha_oficio, asunto, anexo, captura_id, estatus_id) VALUES ('29/01/13',891,'053','SA/DJ','DORIS LILIANA AZCUAGA GONZALEZ','29/01/13','SOL. CLABE BANCARIA DEL GOB. DEL ESTADO PARA LOS APODERADOS LEGALES PARA TRMAITES DE PAGOS DE SINIESTRO DE LOS BIENES DEL ESTADO ANTE LAS ASEGURADORAS',FALSE, 1,8);</v>
      </c>
    </row>
    <row r="849" spans="6:17">
      <c r="F849" t="str">
        <f>RIGHT(CONCATENATE("00",DAY(Hoja2!B849)),2)</f>
        <v>29</v>
      </c>
      <c r="G849" t="str">
        <f>CONCATENATE(RIGHT(CONCATENATE("00",DAY(Hoja2!B849)),2),"/",RIGHT(CONCATENATE("00",MONTH(Hoja2!B849)),2),"/",RIGHT(CONCATENATE("00",YEAR(Hoja2!B849)),2))</f>
        <v>29/01/13</v>
      </c>
      <c r="H849" t="str">
        <f>RIGHT(CONCATENATE("00",DAY(Hoja2!D849)),2)</f>
        <v>29</v>
      </c>
      <c r="I849" t="str">
        <f>CONCATENATE(RIGHT(CONCATENATE("00",DAY(Hoja2!D849)),2),"/",RIGHT(CONCATENATE("00",MONTH(Hoja2!D849)),2),"/",RIGHT(CONCATENATE("00",YEAR(Hoja2!D849)),2))</f>
        <v>29/01/13</v>
      </c>
      <c r="J849" t="str">
        <f>IF(LEN(Hoja2!J849)&gt;150,LEN(Hoja2!J849),"")</f>
        <v/>
      </c>
      <c r="K849" t="str">
        <f>IF(Hoja2!A849&lt;&gt;"", IF(Hoja2!B849&lt;&gt;"", IF(Hoja2!C849&lt;&gt;"", IF(Hoja2!D849&lt;&gt;"", IF(Hoja2!E849&lt;&gt;"", IF(Hoja2!F849&lt;&gt;"", IF(Hoja2!J849&lt;&gt;"","ok",""),""),""),""),""),""),"")</f>
        <v>ok</v>
      </c>
      <c r="L849" t="str">
        <f>IF(Hoja2!A849="'S/F'","--","")</f>
        <v/>
      </c>
      <c r="M849" t="str">
        <f>IF(LEN(Hoja2!C849)&gt;30,Hoja2!C849,"")</f>
        <v/>
      </c>
      <c r="O849" t="str">
        <f>IF(LEN(Hoja2!F849)&gt;110,LEN(Hoja2!F849),"")</f>
        <v/>
      </c>
      <c r="Q849" t="str">
        <f>IF(K849="ok",CONCATENATE(IF(Hoja2!A849="'S/F'","--",""),N849,"INSERT INTO seguimiento_oficios_recepcion_oficio(fecha_captura, folio_interno, no_oficio, dependencia_envia, firma, fecha_oficio, asunto, anexo, captura_id, estatus_id) VALUES ('",CONCATENATE(RIGHT(CONCATENATE("00",DAY(Hoja2!B849)),2),"/",RIGHT(CONCATENATE("00",MONTH(Hoja2!B849)),2),"/",RIGHT(CONCATENATE("00",YEAR(Hoja2!B849)),2)),"',",Hoja2!A849,",'",Hoja2!C849,"','",Hoja2!F849,"','",Hoja2!E849,"','",CONCATENATE(RIGHT(CONCATENATE("00",DAY(Hoja2!D849)),2),"/",RIGHT(CONCATENATE("00",MONTH(Hoja2!D849)),2),"/",RIGHT(CONCATENATE("00",YEAR(Hoja2!D849)),2)),"','",Hoja2!J849,"',","FALSE, 1,8);"), "")</f>
        <v>INSERT INTO seguimiento_oficios_recepcion_oficio(fecha_captura, folio_interno, no_oficio, dependencia_envia, firma, fecha_oficio, asunto, anexo, captura_id, estatus_id) VALUES ('29/01/13',892,'S/N','HOSPITAL MUNICIPAL DE HUIMANGUILLO','ROJAS MARTINEZ ROSA AMELIA','29/01/13','SOL. CORRECCION DE ALTA EN EL SOBRE DE PAGO',FALSE, 1,8);</v>
      </c>
    </row>
    <row r="850" spans="6:17">
      <c r="F850" t="str">
        <f>RIGHT(CONCATENATE("00",DAY(Hoja2!B850)),2)</f>
        <v>29</v>
      </c>
      <c r="G850" t="str">
        <f>CONCATENATE(RIGHT(CONCATENATE("00",DAY(Hoja2!B850)),2),"/",RIGHT(CONCATENATE("00",MONTH(Hoja2!B850)),2),"/",RIGHT(CONCATENATE("00",YEAR(Hoja2!B850)),2))</f>
        <v>29/01/13</v>
      </c>
      <c r="H850" t="str">
        <f>RIGHT(CONCATENATE("00",DAY(Hoja2!D850)),2)</f>
        <v>29</v>
      </c>
      <c r="I850" t="str">
        <f>CONCATENATE(RIGHT(CONCATENATE("00",DAY(Hoja2!D850)),2),"/",RIGHT(CONCATENATE("00",MONTH(Hoja2!D850)),2),"/",RIGHT(CONCATENATE("00",YEAR(Hoja2!D850)),2))</f>
        <v>29/01/13</v>
      </c>
      <c r="J850" t="str">
        <f>IF(LEN(Hoja2!J850)&gt;150,LEN(Hoja2!J850),"")</f>
        <v/>
      </c>
      <c r="K850" t="str">
        <f>IF(Hoja2!A850&lt;&gt;"", IF(Hoja2!B850&lt;&gt;"", IF(Hoja2!C850&lt;&gt;"", IF(Hoja2!D850&lt;&gt;"", IF(Hoja2!E850&lt;&gt;"", IF(Hoja2!F850&lt;&gt;"", IF(Hoja2!J850&lt;&gt;"","ok",""),""),""),""),""),""),"")</f>
        <v>ok</v>
      </c>
      <c r="L850" t="str">
        <f>IF(Hoja2!A850="'S/F'","--","")</f>
        <v/>
      </c>
      <c r="M850" t="str">
        <f>IF(LEN(Hoja2!C850)&gt;30,Hoja2!C850,"")</f>
        <v/>
      </c>
      <c r="O850" t="str">
        <f>IF(LEN(Hoja2!F850)&gt;110,LEN(Hoja2!F850),"")</f>
        <v/>
      </c>
      <c r="Q850" t="str">
        <f>IF(K850="ok",CONCATENATE(IF(Hoja2!A850="'S/F'","--",""),N850,"INSERT INTO seguimiento_oficios_recepcion_oficio(fecha_captura, folio_interno, no_oficio, dependencia_envia, firma, fecha_oficio, asunto, anexo, captura_id, estatus_id) VALUES ('",CONCATENATE(RIGHT(CONCATENATE("00",DAY(Hoja2!B850)),2),"/",RIGHT(CONCATENATE("00",MONTH(Hoja2!B850)),2),"/",RIGHT(CONCATENATE("00",YEAR(Hoja2!B850)),2)),"',",Hoja2!A850,",'",Hoja2!C850,"','",Hoja2!F850,"','",Hoja2!E850,"','",CONCATENATE(RIGHT(CONCATENATE("00",DAY(Hoja2!D850)),2),"/",RIGHT(CONCATENATE("00",MONTH(Hoja2!D850)),2),"/",RIGHT(CONCATENATE("00",YEAR(Hoja2!D850)),2)),"','",Hoja2!J850,"',","FALSE, 1,8);"), "")</f>
        <v>INSERT INTO seguimiento_oficios_recepcion_oficio(fecha_captura, folio_interno, no_oficio, dependencia_envia, firma, fecha_oficio, asunto, anexo, captura_id, estatus_id) VALUES ('29/01/13',893,'S/N','PART.','ROSA REYES CRUZ','29/01/13','SOL. RENTAR LA CASA DE LA LAGUNA 01 DE JUNIO',FALSE, 1,8);</v>
      </c>
    </row>
    <row r="851" spans="6:17">
      <c r="F851" t="str">
        <f>RIGHT(CONCATENATE("00",DAY(Hoja2!B851)),2)</f>
        <v>29</v>
      </c>
      <c r="G851" t="str">
        <f>CONCATENATE(RIGHT(CONCATENATE("00",DAY(Hoja2!B851)),2),"/",RIGHT(CONCATENATE("00",MONTH(Hoja2!B851)),2),"/",RIGHT(CONCATENATE("00",YEAR(Hoja2!B851)),2))</f>
        <v>29/01/13</v>
      </c>
      <c r="H851" t="str">
        <f>RIGHT(CONCATENATE("00",DAY(Hoja2!D851)),2)</f>
        <v>29</v>
      </c>
      <c r="I851" t="str">
        <f>CONCATENATE(RIGHT(CONCATENATE("00",DAY(Hoja2!D851)),2),"/",RIGHT(CONCATENATE("00",MONTH(Hoja2!D851)),2),"/",RIGHT(CONCATENATE("00",YEAR(Hoja2!D851)),2))</f>
        <v>29/01/13</v>
      </c>
      <c r="J851" t="str">
        <f>IF(LEN(Hoja2!J851)&gt;150,LEN(Hoja2!J851),"")</f>
        <v/>
      </c>
      <c r="K851" t="str">
        <f>IF(Hoja2!A851&lt;&gt;"", IF(Hoja2!B851&lt;&gt;"", IF(Hoja2!C851&lt;&gt;"", IF(Hoja2!D851&lt;&gt;"", IF(Hoja2!E851&lt;&gt;"", IF(Hoja2!F851&lt;&gt;"", IF(Hoja2!J851&lt;&gt;"","ok",""),""),""),""),""),""),"")</f>
        <v>ok</v>
      </c>
      <c r="L851" t="str">
        <f>IF(Hoja2!A851="'S/F'","--","")</f>
        <v/>
      </c>
      <c r="M851" t="str">
        <f>IF(LEN(Hoja2!C851)&gt;30,Hoja2!C851,"")</f>
        <v/>
      </c>
      <c r="O851" t="str">
        <f>IF(LEN(Hoja2!F851)&gt;110,LEN(Hoja2!F851),"")</f>
        <v/>
      </c>
      <c r="Q851" t="str">
        <f>IF(K851="ok",CONCATENATE(IF(Hoja2!A851="'S/F'","--",""),N851,"INSERT INTO seguimiento_oficios_recepcion_oficio(fecha_captura, folio_interno, no_oficio, dependencia_envia, firma, fecha_oficio, asunto, anexo, captura_id, estatus_id) VALUES ('",CONCATENATE(RIGHT(CONCATENATE("00",DAY(Hoja2!B851)),2),"/",RIGHT(CONCATENATE("00",MONTH(Hoja2!B851)),2),"/",RIGHT(CONCATENATE("00",YEAR(Hoja2!B851)),2)),"',",Hoja2!A851,",'",Hoja2!C851,"','",Hoja2!F851,"','",Hoja2!E851,"','",CONCATENATE(RIGHT(CONCATENATE("00",DAY(Hoja2!D851)),2),"/",RIGHT(CONCATENATE("00",MONTH(Hoja2!D851)),2),"/",RIGHT(CONCATENATE("00",YEAR(Hoja2!D851)),2)),"','",Hoja2!J851,"',","FALSE, 1,8);"), "")</f>
        <v>INSERT INTO seguimiento_oficios_recepcion_oficio(fecha_captura, folio_interno, no_oficio, dependencia_envia, firma, fecha_oficio, asunto, anexo, captura_id, estatus_id) VALUES ('29/01/13',894,'061','SA/DIT','PABLO EDUARDO IBAÑEZ LOPEZ','29/01/13','SOL. DEJAR SIN EFECTO LA BAJA DE LOS C. EDUARDO MARTIN HIDALGO Y DANIEL JESUS GARRIDO',FALSE, 1,8);</v>
      </c>
    </row>
    <row r="852" spans="6:17">
      <c r="F852" t="str">
        <f>RIGHT(CONCATENATE("00",DAY(Hoja2!B852)),2)</f>
        <v>29</v>
      </c>
      <c r="G852" t="str">
        <f>CONCATENATE(RIGHT(CONCATENATE("00",DAY(Hoja2!B852)),2),"/",RIGHT(CONCATENATE("00",MONTH(Hoja2!B852)),2),"/",RIGHT(CONCATENATE("00",YEAR(Hoja2!B852)),2))</f>
        <v>29/01/13</v>
      </c>
      <c r="H852" t="str">
        <f>RIGHT(CONCATENATE("00",DAY(Hoja2!D852)),2)</f>
        <v>28</v>
      </c>
      <c r="I852" t="str">
        <f>CONCATENATE(RIGHT(CONCATENATE("00",DAY(Hoja2!D852)),2),"/",RIGHT(CONCATENATE("00",MONTH(Hoja2!D852)),2),"/",RIGHT(CONCATENATE("00",YEAR(Hoja2!D852)),2))</f>
        <v>28/01/13</v>
      </c>
      <c r="J852" t="str">
        <f>IF(LEN(Hoja2!J852)&gt;150,LEN(Hoja2!J852),"")</f>
        <v/>
      </c>
      <c r="K852" t="str">
        <f>IF(Hoja2!A852&lt;&gt;"", IF(Hoja2!B852&lt;&gt;"", IF(Hoja2!C852&lt;&gt;"", IF(Hoja2!D852&lt;&gt;"", IF(Hoja2!E852&lt;&gt;"", IF(Hoja2!F852&lt;&gt;"", IF(Hoja2!J852&lt;&gt;"","ok",""),""),""),""),""),""),"")</f>
        <v>ok</v>
      </c>
      <c r="L852" t="str">
        <f>IF(Hoja2!A852="'S/F'","--","")</f>
        <v/>
      </c>
      <c r="M852" t="str">
        <f>IF(LEN(Hoja2!C852)&gt;30,Hoja2!C852,"")</f>
        <v/>
      </c>
      <c r="O852" t="str">
        <f>IF(LEN(Hoja2!F852)&gt;110,LEN(Hoja2!F852),"")</f>
        <v/>
      </c>
      <c r="Q852" t="str">
        <f>IF(K852="ok",CONCATENATE(IF(Hoja2!A852="'S/F'","--",""),N852,"INSERT INTO seguimiento_oficios_recepcion_oficio(fecha_captura, folio_interno, no_oficio, dependencia_envia, firma, fecha_oficio, asunto, anexo, captura_id, estatus_id) VALUES ('",CONCATENATE(RIGHT(CONCATENATE("00",DAY(Hoja2!B852)),2),"/",RIGHT(CONCATENATE("00",MONTH(Hoja2!B852)),2),"/",RIGHT(CONCATENATE("00",YEAR(Hoja2!B852)),2)),"',",Hoja2!A852,",'",Hoja2!C852,"','",Hoja2!F852,"','",Hoja2!E852,"','",CONCATENATE(RIGHT(CONCATENATE("00",DAY(Hoja2!D852)),2),"/",RIGHT(CONCATENATE("00",MONTH(Hoja2!D852)),2),"/",RIGHT(CONCATENATE("00",YEAR(Hoja2!D852)),2)),"','",Hoja2!J852,"',","FALSE, 1,8);"), "")</f>
        <v>INSERT INTO seguimiento_oficios_recepcion_oficio(fecha_captura, folio_interno, no_oficio, dependencia_envia, firma, fecha_oficio, asunto, anexo, captura_id, estatus_id) VALUES ('29/01/13',895,'031','IRET','MARIA DEL ROSARIO FRIAS RUIZ','28/01/13','ENVIAN REPORTE DE AJUSTES COMPLEMENTARIOS',FALSE, 1,8);</v>
      </c>
    </row>
    <row r="853" spans="6:17">
      <c r="F853" t="str">
        <f>RIGHT(CONCATENATE("00",DAY(Hoja2!B853)),2)</f>
        <v>29</v>
      </c>
      <c r="G853" t="str">
        <f>CONCATENATE(RIGHT(CONCATENATE("00",DAY(Hoja2!B853)),2),"/",RIGHT(CONCATENATE("00",MONTH(Hoja2!B853)),2),"/",RIGHT(CONCATENATE("00",YEAR(Hoja2!B853)),2))</f>
        <v>29/01/13</v>
      </c>
      <c r="H853" t="str">
        <f>RIGHT(CONCATENATE("00",DAY(Hoja2!D853)),2)</f>
        <v>28</v>
      </c>
      <c r="I853" t="str">
        <f>CONCATENATE(RIGHT(CONCATENATE("00",DAY(Hoja2!D853)),2),"/",RIGHT(CONCATENATE("00",MONTH(Hoja2!D853)),2),"/",RIGHT(CONCATENATE("00",YEAR(Hoja2!D853)),2))</f>
        <v>28/01/13</v>
      </c>
      <c r="J853" t="str">
        <f>IF(LEN(Hoja2!J853)&gt;150,LEN(Hoja2!J853),"")</f>
        <v/>
      </c>
      <c r="K853" t="str">
        <f>IF(Hoja2!A853&lt;&gt;"", IF(Hoja2!B853&lt;&gt;"", IF(Hoja2!C853&lt;&gt;"", IF(Hoja2!D853&lt;&gt;"", IF(Hoja2!E853&lt;&gt;"", IF(Hoja2!F853&lt;&gt;"", IF(Hoja2!J853&lt;&gt;"","ok",""),""),""),""),""),""),"")</f>
        <v>ok</v>
      </c>
      <c r="L853" t="str">
        <f>IF(Hoja2!A853="'S/F'","--","")</f>
        <v/>
      </c>
      <c r="M853" t="str">
        <f>IF(LEN(Hoja2!C853)&gt;30,Hoja2!C853,"")</f>
        <v/>
      </c>
      <c r="O853" t="str">
        <f>IF(LEN(Hoja2!F853)&gt;110,LEN(Hoja2!F853),"")</f>
        <v/>
      </c>
      <c r="Q853" t="str">
        <f>IF(K853="ok",CONCATENATE(IF(Hoja2!A853="'S/F'","--",""),N853,"INSERT INTO seguimiento_oficios_recepcion_oficio(fecha_captura, folio_interno, no_oficio, dependencia_envia, firma, fecha_oficio, asunto, anexo, captura_id, estatus_id) VALUES ('",CONCATENATE(RIGHT(CONCATENATE("00",DAY(Hoja2!B853)),2),"/",RIGHT(CONCATENATE("00",MONTH(Hoja2!B853)),2),"/",RIGHT(CONCATENATE("00",YEAR(Hoja2!B853)),2)),"',",Hoja2!A853,",'",Hoja2!C853,"','",Hoja2!F853,"','",Hoja2!E853,"','",CONCATENATE(RIGHT(CONCATENATE("00",DAY(Hoja2!D853)),2),"/",RIGHT(CONCATENATE("00",MONTH(Hoja2!D853)),2),"/",RIGHT(CONCATENATE("00",YEAR(Hoja2!D853)),2)),"','",Hoja2!J853,"',","FALSE, 1,8);"), "")</f>
        <v>INSERT INTO seguimiento_oficios_recepcion_oficio(fecha_captura, folio_interno, no_oficio, dependencia_envia, firma, fecha_oficio, asunto, anexo, captura_id, estatus_id) VALUES ('29/01/13',896,'041','SECRETARIO TECNICO','AMET RAMOS TRACONIS','28/01/13','INTEGRACION DE ORGANOS COLEGIADOS ',FALSE, 1,8);</v>
      </c>
    </row>
    <row r="854" spans="6:17">
      <c r="F854" t="str">
        <f>RIGHT(CONCATENATE("00",DAY(Hoja2!B854)),2)</f>
        <v>29</v>
      </c>
      <c r="G854" t="str">
        <f>CONCATENATE(RIGHT(CONCATENATE("00",DAY(Hoja2!B854)),2),"/",RIGHT(CONCATENATE("00",MONTH(Hoja2!B854)),2),"/",RIGHT(CONCATENATE("00",YEAR(Hoja2!B854)),2))</f>
        <v>29/01/13</v>
      </c>
      <c r="H854" t="str">
        <f>RIGHT(CONCATENATE("00",DAY(Hoja2!D854)),2)</f>
        <v>29</v>
      </c>
      <c r="I854" t="str">
        <f>CONCATENATE(RIGHT(CONCATENATE("00",DAY(Hoja2!D854)),2),"/",RIGHT(CONCATENATE("00",MONTH(Hoja2!D854)),2),"/",RIGHT(CONCATENATE("00",YEAR(Hoja2!D854)),2))</f>
        <v>29/01/13</v>
      </c>
      <c r="J854" t="str">
        <f>IF(LEN(Hoja2!J854)&gt;150,LEN(Hoja2!J854),"")</f>
        <v/>
      </c>
      <c r="K854" t="str">
        <f>IF(Hoja2!A854&lt;&gt;"", IF(Hoja2!B854&lt;&gt;"", IF(Hoja2!C854&lt;&gt;"", IF(Hoja2!D854&lt;&gt;"", IF(Hoja2!E854&lt;&gt;"", IF(Hoja2!F854&lt;&gt;"", IF(Hoja2!J854&lt;&gt;"","ok",""),""),""),""),""),""),"")</f>
        <v>ok</v>
      </c>
      <c r="L854" t="str">
        <f>IF(Hoja2!A854="'S/F'","--","")</f>
        <v/>
      </c>
      <c r="M854" t="str">
        <f>IF(LEN(Hoja2!C854)&gt;30,Hoja2!C854,"")</f>
        <v/>
      </c>
      <c r="O854" t="str">
        <f>IF(LEN(Hoja2!F854)&gt;110,LEN(Hoja2!F854),"")</f>
        <v/>
      </c>
      <c r="Q854" t="str">
        <f>IF(K854="ok",CONCATENATE(IF(Hoja2!A854="'S/F'","--",""),N854,"INSERT INTO seguimiento_oficios_recepcion_oficio(fecha_captura, folio_interno, no_oficio, dependencia_envia, firma, fecha_oficio, asunto, anexo, captura_id, estatus_id) VALUES ('",CONCATENATE(RIGHT(CONCATENATE("00",DAY(Hoja2!B854)),2),"/",RIGHT(CONCATENATE("00",MONTH(Hoja2!B854)),2),"/",RIGHT(CONCATENATE("00",YEAR(Hoja2!B854)),2)),"',",Hoja2!A854,",'",Hoja2!C854,"','",Hoja2!F854,"','",Hoja2!E854,"','",CONCATENATE(RIGHT(CONCATENATE("00",DAY(Hoja2!D854)),2),"/",RIGHT(CONCATENATE("00",MONTH(Hoja2!D854)),2),"/",RIGHT(CONCATENATE("00",YEAR(Hoja2!D854)),2)),"','",Hoja2!J854,"',","FALSE, 1,8);"), "")</f>
        <v>INSERT INTO seguimiento_oficios_recepcion_oficio(fecha_captura, folio_interno, no_oficio, dependencia_envia, firma, fecha_oficio, asunto, anexo, captura_id, estatus_id) VALUES ('29/01/13',897,'035','DIF/SEVE','AURA MEDINA CANO','29/01/13','SOL. TARIMA PARA EL EVENTO DEL 31 DE ENERO',FALSE, 1,8);</v>
      </c>
    </row>
    <row r="855" spans="6:17">
      <c r="F855" t="str">
        <f>RIGHT(CONCATENATE("00",DAY(Hoja2!B855)),2)</f>
        <v>29</v>
      </c>
      <c r="G855" t="str">
        <f>CONCATENATE(RIGHT(CONCATENATE("00",DAY(Hoja2!B855)),2),"/",RIGHT(CONCATENATE("00",MONTH(Hoja2!B855)),2),"/",RIGHT(CONCATENATE("00",YEAR(Hoja2!B855)),2))</f>
        <v>29/01/13</v>
      </c>
      <c r="H855" t="str">
        <f>RIGHT(CONCATENATE("00",DAY(Hoja2!D855)),2)</f>
        <v>29</v>
      </c>
      <c r="I855" t="str">
        <f>CONCATENATE(RIGHT(CONCATENATE("00",DAY(Hoja2!D855)),2),"/",RIGHT(CONCATENATE("00",MONTH(Hoja2!D855)),2),"/",RIGHT(CONCATENATE("00",YEAR(Hoja2!D855)),2))</f>
        <v>29/01/13</v>
      </c>
      <c r="J855">
        <f>IF(LEN(Hoja2!J855)&gt;150,LEN(Hoja2!J855),"")</f>
        <v>152</v>
      </c>
      <c r="K855" t="str">
        <f>IF(Hoja2!A855&lt;&gt;"", IF(Hoja2!B855&lt;&gt;"", IF(Hoja2!C855&lt;&gt;"", IF(Hoja2!D855&lt;&gt;"", IF(Hoja2!E855&lt;&gt;"", IF(Hoja2!F855&lt;&gt;"", IF(Hoja2!J855&lt;&gt;"","ok",""),""),""),""),""),""),"")</f>
        <v>ok</v>
      </c>
      <c r="L855" t="str">
        <f>IF(Hoja2!A855="'S/F'","--","")</f>
        <v/>
      </c>
      <c r="M855" t="str">
        <f>IF(LEN(Hoja2!C855)&gt;30,Hoja2!C855,"")</f>
        <v/>
      </c>
      <c r="O855" t="str">
        <f>IF(LEN(Hoja2!F855)&gt;110,LEN(Hoja2!F855),"")</f>
        <v/>
      </c>
      <c r="Q855" t="str">
        <f>IF(K855="ok",CONCATENATE(IF(Hoja2!A855="'S/F'","--",""),N855,"INSERT INTO seguimiento_oficios_recepcion_oficio(fecha_captura, folio_interno, no_oficio, dependencia_envia, firma, fecha_oficio, asunto, anexo, captura_id, estatus_id) VALUES ('",CONCATENATE(RIGHT(CONCATENATE("00",DAY(Hoja2!B855)),2),"/",RIGHT(CONCATENATE("00",MONTH(Hoja2!B855)),2),"/",RIGHT(CONCATENATE("00",YEAR(Hoja2!B855)),2)),"',",Hoja2!A855,",'",Hoja2!C855,"','",Hoja2!F855,"','",Hoja2!E855,"','",CONCATENATE(RIGHT(CONCATENATE("00",DAY(Hoja2!D855)),2),"/",RIGHT(CONCATENATE("00",MONTH(Hoja2!D855)),2),"/",RIGHT(CONCATENATE("00",YEAR(Hoja2!D855)),2)),"','",Hoja2!J855,"',","FALSE, 1,8);"), "")</f>
        <v>INSERT INTO seguimiento_oficios_recepcion_oficio(fecha_captura, folio_interno, no_oficio, dependencia_envia, firma, fecha_oficio, asunto, anexo, captura_id, estatus_id) VALUES ('29/01/13',898,'031','DIF/SEVE','AURA MEDINA CANO','29/01/13','EN ALCANCE AL OFICIO SEVE/028/13POR AJUSTE DE AGENDA CAMBIA DE FECHA EVENTO EN EL QUE SE SOLICITO EL CENTRO DE CONVENCIONES NUEVAS FECHAS 7 Y 8 DE MARZO',FALSE, 1,8);</v>
      </c>
    </row>
    <row r="856" spans="6:17">
      <c r="F856" t="str">
        <f>RIGHT(CONCATENATE("00",DAY(Hoja2!B856)),2)</f>
        <v>29</v>
      </c>
      <c r="G856" t="str">
        <f>CONCATENATE(RIGHT(CONCATENATE("00",DAY(Hoja2!B856)),2),"/",RIGHT(CONCATENATE("00",MONTH(Hoja2!B856)),2),"/",RIGHT(CONCATENATE("00",YEAR(Hoja2!B856)),2))</f>
        <v>29/01/13</v>
      </c>
      <c r="H856" t="str">
        <f>RIGHT(CONCATENATE("00",DAY(Hoja2!D856)),2)</f>
        <v>24</v>
      </c>
      <c r="I856" t="str">
        <f>CONCATENATE(RIGHT(CONCATENATE("00",DAY(Hoja2!D856)),2),"/",RIGHT(CONCATENATE("00",MONTH(Hoja2!D856)),2),"/",RIGHT(CONCATENATE("00",YEAR(Hoja2!D856)),2))</f>
        <v>24/01/13</v>
      </c>
      <c r="J856" t="str">
        <f>IF(LEN(Hoja2!J856)&gt;150,LEN(Hoja2!J856),"")</f>
        <v/>
      </c>
      <c r="K856" t="str">
        <f>IF(Hoja2!A856&lt;&gt;"", IF(Hoja2!B856&lt;&gt;"", IF(Hoja2!C856&lt;&gt;"", IF(Hoja2!D856&lt;&gt;"", IF(Hoja2!E856&lt;&gt;"", IF(Hoja2!F856&lt;&gt;"", IF(Hoja2!J856&lt;&gt;"","ok",""),""),""),""),""),""),"")</f>
        <v>ok</v>
      </c>
      <c r="L856" t="str">
        <f>IF(Hoja2!A856="'S/F'","--","")</f>
        <v/>
      </c>
      <c r="M856" t="str">
        <f>IF(LEN(Hoja2!C856)&gt;30,Hoja2!C856,"")</f>
        <v/>
      </c>
      <c r="O856" t="str">
        <f>IF(LEN(Hoja2!F856)&gt;110,LEN(Hoja2!F856),"")</f>
        <v/>
      </c>
      <c r="Q856" t="str">
        <f>IF(K856="ok",CONCATENATE(IF(Hoja2!A856="'S/F'","--",""),N856,"INSERT INTO seguimiento_oficios_recepcion_oficio(fecha_captura, folio_interno, no_oficio, dependencia_envia, firma, fecha_oficio, asunto, anexo, captura_id, estatus_id) VALUES ('",CONCATENATE(RIGHT(CONCATENATE("00",DAY(Hoja2!B856)),2),"/",RIGHT(CONCATENATE("00",MONTH(Hoja2!B856)),2),"/",RIGHT(CONCATENATE("00",YEAR(Hoja2!B856)),2)),"',",Hoja2!A856,",'",Hoja2!C856,"','",Hoja2!F856,"','",Hoja2!E856,"','",CONCATENATE(RIGHT(CONCATENATE("00",DAY(Hoja2!D856)),2),"/",RIGHT(CONCATENATE("00",MONTH(Hoja2!D856)),2),"/",RIGHT(CONCATENATE("00",YEAR(Hoja2!D856)),2)),"','",Hoja2!J856,"',","FALSE, 1,8);"), "")</f>
        <v>INSERT INTO seguimiento_oficios_recepcion_oficio(fecha_captura, folio_interno, no_oficio, dependencia_envia, firma, fecha_oficio, asunto, anexo, captura_id, estatus_id) VALUES ('29/01/13',899,'009','SA/SSG','FRANCISCO RAFAEL FUENTES GUTIERREZ','24/01/13','ENVIA REPORTE SEMANAL Y TIEMPO EXTRA DEL PERSONAL DE LISTA DE RAYA DEL PARQUE BOSQUE DE SALOYA Y DEPARTAMENTO DE SERVICIOS GENERALES',FALSE, 1,8);</v>
      </c>
    </row>
    <row r="857" spans="6:17">
      <c r="F857" t="str">
        <f>RIGHT(CONCATENATE("00",DAY(Hoja2!B857)),2)</f>
        <v>29</v>
      </c>
      <c r="G857" t="str">
        <f>CONCATENATE(RIGHT(CONCATENATE("00",DAY(Hoja2!B857)),2),"/",RIGHT(CONCATENATE("00",MONTH(Hoja2!B857)),2),"/",RIGHT(CONCATENATE("00",YEAR(Hoja2!B857)),2))</f>
        <v>29/01/13</v>
      </c>
      <c r="H857" t="str">
        <f>RIGHT(CONCATENATE("00",DAY(Hoja2!D857)),2)</f>
        <v>28</v>
      </c>
      <c r="I857" t="str">
        <f>CONCATENATE(RIGHT(CONCATENATE("00",DAY(Hoja2!D857)),2),"/",RIGHT(CONCATENATE("00",MONTH(Hoja2!D857)),2),"/",RIGHT(CONCATENATE("00",YEAR(Hoja2!D857)),2))</f>
        <v>28/01/13</v>
      </c>
      <c r="J857" t="str">
        <f>IF(LEN(Hoja2!J857)&gt;150,LEN(Hoja2!J857),"")</f>
        <v/>
      </c>
      <c r="K857" t="str">
        <f>IF(Hoja2!A857&lt;&gt;"", IF(Hoja2!B857&lt;&gt;"", IF(Hoja2!C857&lt;&gt;"", IF(Hoja2!D857&lt;&gt;"", IF(Hoja2!E857&lt;&gt;"", IF(Hoja2!F857&lt;&gt;"", IF(Hoja2!J857&lt;&gt;"","ok",""),""),""),""),""),""),"")</f>
        <v>ok</v>
      </c>
      <c r="L857" t="str">
        <f>IF(Hoja2!A857="'S/F'","--","")</f>
        <v/>
      </c>
      <c r="M857" t="str">
        <f>IF(LEN(Hoja2!C857)&gt;30,Hoja2!C857,"")</f>
        <v/>
      </c>
      <c r="O857" t="str">
        <f>IF(LEN(Hoja2!F857)&gt;110,LEN(Hoja2!F857),"")</f>
        <v/>
      </c>
      <c r="Q857" t="str">
        <f>IF(K857="ok",CONCATENATE(IF(Hoja2!A857="'S/F'","--",""),N857,"INSERT INTO seguimiento_oficios_recepcion_oficio(fecha_captura, folio_interno, no_oficio, dependencia_envia, firma, fecha_oficio, asunto, anexo, captura_id, estatus_id) VALUES ('",CONCATENATE(RIGHT(CONCATENATE("00",DAY(Hoja2!B857)),2),"/",RIGHT(CONCATENATE("00",MONTH(Hoja2!B857)),2),"/",RIGHT(CONCATENATE("00",YEAR(Hoja2!B857)),2)),"',",Hoja2!A857,",'",Hoja2!C857,"','",Hoja2!F857,"','",Hoja2!E857,"','",CONCATENATE(RIGHT(CONCATENATE("00",DAY(Hoja2!D857)),2),"/",RIGHT(CONCATENATE("00",MONTH(Hoja2!D857)),2),"/",RIGHT(CONCATENATE("00",YEAR(Hoja2!D857)),2)),"','",Hoja2!J857,"',","FALSE, 1,8);"), "")</f>
        <v>INSERT INTO seguimiento_oficios_recepcion_oficio(fecha_captura, folio_interno, no_oficio, dependencia_envia, firma, fecha_oficio, asunto, anexo, captura_id, estatus_id) VALUES ('29/01/13',900,'179','DIF','FLORINDA LOPEZ AGUILERA','28/01/13','SOL. CAMBIO DE HORARIO DE ACTUACION DE LA BANDA DE MUSICA',FALSE, 1,8);</v>
      </c>
    </row>
    <row r="858" spans="6:17">
      <c r="F858" t="str">
        <f>RIGHT(CONCATENATE("00",DAY(Hoja2!B858)),2)</f>
        <v>29</v>
      </c>
      <c r="G858" t="str">
        <f>CONCATENATE(RIGHT(CONCATENATE("00",DAY(Hoja2!B858)),2),"/",RIGHT(CONCATENATE("00",MONTH(Hoja2!B858)),2),"/",RIGHT(CONCATENATE("00",YEAR(Hoja2!B858)),2))</f>
        <v>29/01/13</v>
      </c>
      <c r="H858" t="str">
        <f>RIGHT(CONCATENATE("00",DAY(Hoja2!D858)),2)</f>
        <v>25</v>
      </c>
      <c r="I858" t="str">
        <f>CONCATENATE(RIGHT(CONCATENATE("00",DAY(Hoja2!D858)),2),"/",RIGHT(CONCATENATE("00",MONTH(Hoja2!D858)),2),"/",RIGHT(CONCATENATE("00",YEAR(Hoja2!D858)),2))</f>
        <v>25/01/13</v>
      </c>
      <c r="J858" t="str">
        <f>IF(LEN(Hoja2!J858)&gt;150,LEN(Hoja2!J858),"")</f>
        <v/>
      </c>
      <c r="K858" t="str">
        <f>IF(Hoja2!A858&lt;&gt;"", IF(Hoja2!B858&lt;&gt;"", IF(Hoja2!C858&lt;&gt;"", IF(Hoja2!D858&lt;&gt;"", IF(Hoja2!E858&lt;&gt;"", IF(Hoja2!F858&lt;&gt;"", IF(Hoja2!J858&lt;&gt;"","ok",""),""),""),""),""),""),"")</f>
        <v>ok</v>
      </c>
      <c r="L858" t="str">
        <f>IF(Hoja2!A858="'S/F'","--","")</f>
        <v/>
      </c>
      <c r="M858" t="str">
        <f>IF(LEN(Hoja2!C858)&gt;30,Hoja2!C858,"")</f>
        <v/>
      </c>
      <c r="O858" t="str">
        <f>IF(LEN(Hoja2!F858)&gt;110,LEN(Hoja2!F858),"")</f>
        <v/>
      </c>
      <c r="Q858" t="str">
        <f>IF(K858="ok",CONCATENATE(IF(Hoja2!A858="'S/F'","--",""),N858,"INSERT INTO seguimiento_oficios_recepcion_oficio(fecha_captura, folio_interno, no_oficio, dependencia_envia, firma, fecha_oficio, asunto, anexo, captura_id, estatus_id) VALUES ('",CONCATENATE(RIGHT(CONCATENATE("00",DAY(Hoja2!B858)),2),"/",RIGHT(CONCATENATE("00",MONTH(Hoja2!B858)),2),"/",RIGHT(CONCATENATE("00",YEAR(Hoja2!B858)),2)),"',",Hoja2!A858,",'",Hoja2!C858,"','",Hoja2!F858,"','",Hoja2!E858,"','",CONCATENATE(RIGHT(CONCATENATE("00",DAY(Hoja2!D858)),2),"/",RIGHT(CONCATENATE("00",MONTH(Hoja2!D858)),2),"/",RIGHT(CONCATENATE("00",YEAR(Hoja2!D858)),2)),"','",Hoja2!J858,"',","FALSE, 1,8);"), "")</f>
        <v>INSERT INTO seguimiento_oficios_recepcion_oficio(fecha_captura, folio_interno, no_oficio, dependencia_envia, firma, fecha_oficio, asunto, anexo, captura_id, estatus_id) VALUES ('29/01/13',901,'S/N','INBURSA','ISABELINO SANTIAGO JIMENEZ','25/01/13','INFORMA DE SUSTITUCION DE PERSONA ENCARGADA PARA LOS TRAMITES  DESIGNAN AL C. MOISES CASANOVA GARCIA',FALSE, 1,8);</v>
      </c>
    </row>
    <row r="859" spans="6:17">
      <c r="F859" t="str">
        <f>RIGHT(CONCATENATE("00",DAY(Hoja2!B859)),2)</f>
        <v>29</v>
      </c>
      <c r="G859" t="str">
        <f>CONCATENATE(RIGHT(CONCATENATE("00",DAY(Hoja2!B859)),2),"/",RIGHT(CONCATENATE("00",MONTH(Hoja2!B859)),2),"/",RIGHT(CONCATENATE("00",YEAR(Hoja2!B859)),2))</f>
        <v>29/01/13</v>
      </c>
      <c r="H859" t="str">
        <f>RIGHT(CONCATENATE("00",DAY(Hoja2!D859)),2)</f>
        <v>29</v>
      </c>
      <c r="I859" t="str">
        <f>CONCATENATE(RIGHT(CONCATENATE("00",DAY(Hoja2!D859)),2),"/",RIGHT(CONCATENATE("00",MONTH(Hoja2!D859)),2),"/",RIGHT(CONCATENATE("00",YEAR(Hoja2!D859)),2))</f>
        <v>29/01/13</v>
      </c>
      <c r="J859" t="str">
        <f>IF(LEN(Hoja2!J859)&gt;150,LEN(Hoja2!J859),"")</f>
        <v/>
      </c>
      <c r="K859" t="str">
        <f>IF(Hoja2!A859&lt;&gt;"", IF(Hoja2!B859&lt;&gt;"", IF(Hoja2!C859&lt;&gt;"", IF(Hoja2!D859&lt;&gt;"", IF(Hoja2!E859&lt;&gt;"", IF(Hoja2!F859&lt;&gt;"", IF(Hoja2!J859&lt;&gt;"","ok",""),""),""),""),""),""),"")</f>
        <v>ok</v>
      </c>
      <c r="L859" t="str">
        <f>IF(Hoja2!A859="'S/F'","--","")</f>
        <v/>
      </c>
      <c r="M859" t="str">
        <f>IF(LEN(Hoja2!C859)&gt;30,Hoja2!C859,"")</f>
        <v/>
      </c>
      <c r="O859" t="str">
        <f>IF(LEN(Hoja2!F859)&gt;110,LEN(Hoja2!F859),"")</f>
        <v/>
      </c>
      <c r="Q859" t="str">
        <f>IF(K859="ok",CONCATENATE(IF(Hoja2!A859="'S/F'","--",""),N859,"INSERT INTO seguimiento_oficios_recepcion_oficio(fecha_captura, folio_interno, no_oficio, dependencia_envia, firma, fecha_oficio, asunto, anexo, captura_id, estatus_id) VALUES ('",CONCATENATE(RIGHT(CONCATENATE("00",DAY(Hoja2!B859)),2),"/",RIGHT(CONCATENATE("00",MONTH(Hoja2!B859)),2),"/",RIGHT(CONCATENATE("00",YEAR(Hoja2!B859)),2)),"',",Hoja2!A859,",'",Hoja2!C859,"','",Hoja2!F859,"','",Hoja2!E859,"','",CONCATENATE(RIGHT(CONCATENATE("00",DAY(Hoja2!D859)),2),"/",RIGHT(CONCATENATE("00",MONTH(Hoja2!D859)),2),"/",RIGHT(CONCATENATE("00",YEAR(Hoja2!D859)),2)),"','",Hoja2!J859,"',","FALSE, 1,8);"), "")</f>
        <v>INSERT INTO seguimiento_oficios_recepcion_oficio(fecha_captura, folio_interno, no_oficio, dependencia_envia, firma, fecha_oficio, asunto, anexo, captura_id, estatus_id) VALUES ('29/01/13',902,'039','CORAT ','ANDRES AVELINO DE LA CERDA PADILLA','29/01/13','PRORROGA DE 30 DIAS PARA NOTIFICAR LA RELACION DE BIENES QUE DEBERA SER DADOS DE BAJA',FALSE, 1,8);</v>
      </c>
    </row>
    <row r="860" spans="6:17">
      <c r="F860" t="str">
        <f>RIGHT(CONCATENATE("00",DAY(Hoja2!B860)),2)</f>
        <v>29</v>
      </c>
      <c r="G860" t="str">
        <f>CONCATENATE(RIGHT(CONCATENATE("00",DAY(Hoja2!B860)),2),"/",RIGHT(CONCATENATE("00",MONTH(Hoja2!B860)),2),"/",RIGHT(CONCATENATE("00",YEAR(Hoja2!B860)),2))</f>
        <v>29/01/13</v>
      </c>
      <c r="H860" t="str">
        <f>RIGHT(CONCATENATE("00",DAY(Hoja2!D860)),2)</f>
        <v>28</v>
      </c>
      <c r="I860" t="str">
        <f>CONCATENATE(RIGHT(CONCATENATE("00",DAY(Hoja2!D860)),2),"/",RIGHT(CONCATENATE("00",MONTH(Hoja2!D860)),2),"/",RIGHT(CONCATENATE("00",YEAR(Hoja2!D860)),2))</f>
        <v>28/01/13</v>
      </c>
      <c r="J860" t="str">
        <f>IF(LEN(Hoja2!J860)&gt;150,LEN(Hoja2!J860),"")</f>
        <v/>
      </c>
      <c r="K860" t="str">
        <f>IF(Hoja2!A860&lt;&gt;"", IF(Hoja2!B860&lt;&gt;"", IF(Hoja2!C860&lt;&gt;"", IF(Hoja2!D860&lt;&gt;"", IF(Hoja2!E860&lt;&gt;"", IF(Hoja2!F860&lt;&gt;"", IF(Hoja2!J860&lt;&gt;"","ok",""),""),""),""),""),""),"")</f>
        <v>ok</v>
      </c>
      <c r="L860" t="str">
        <f>IF(Hoja2!A860="'S/F'","--","")</f>
        <v/>
      </c>
      <c r="M860" t="str">
        <f>IF(LEN(Hoja2!C860)&gt;30,Hoja2!C860,"")</f>
        <v/>
      </c>
      <c r="O860" t="str">
        <f>IF(LEN(Hoja2!F860)&gt;110,LEN(Hoja2!F860),"")</f>
        <v/>
      </c>
      <c r="Q860" t="str">
        <f>IF(K860="ok",CONCATENATE(IF(Hoja2!A860="'S/F'","--",""),N860,"INSERT INTO seguimiento_oficios_recepcion_oficio(fecha_captura, folio_interno, no_oficio, dependencia_envia, firma, fecha_oficio, asunto, anexo, captura_id, estatus_id) VALUES ('",CONCATENATE(RIGHT(CONCATENATE("00",DAY(Hoja2!B860)),2),"/",RIGHT(CONCATENATE("00",MONTH(Hoja2!B860)),2),"/",RIGHT(CONCATENATE("00",YEAR(Hoja2!B860)),2)),"',",Hoja2!A860,",'",Hoja2!C860,"','",Hoja2!F860,"','",Hoja2!E860,"','",CONCATENATE(RIGHT(CONCATENATE("00",DAY(Hoja2!D860)),2),"/",RIGHT(CONCATENATE("00",MONTH(Hoja2!D860)),2),"/",RIGHT(CONCATENATE("00",YEAR(Hoja2!D860)),2)),"','",Hoja2!J860,"',","FALSE, 1,8);"), "")</f>
        <v>INSERT INTO seguimiento_oficios_recepcion_oficio(fecha_captura, folio_interno, no_oficio, dependencia_envia, firma, fecha_oficio, asunto, anexo, captura_id, estatus_id) VALUES ('29/01/13',903,'138','CEAS','GUILLERMO CORTAZAR GUTIERREZ','28/01/13','ENVIO RENUNCIA DEL C. RAMON JUAREZ RAMOS',FALSE, 1,8);</v>
      </c>
    </row>
    <row r="861" spans="6:17">
      <c r="F861" t="str">
        <f>RIGHT(CONCATENATE("00",DAY(Hoja2!B861)),2)</f>
        <v>29</v>
      </c>
      <c r="G861" t="str">
        <f>CONCATENATE(RIGHT(CONCATENATE("00",DAY(Hoja2!B861)),2),"/",RIGHT(CONCATENATE("00",MONTH(Hoja2!B861)),2),"/",RIGHT(CONCATENATE("00",YEAR(Hoja2!B861)),2))</f>
        <v>29/01/13</v>
      </c>
      <c r="H861" t="str">
        <f>RIGHT(CONCATENATE("00",DAY(Hoja2!D861)),2)</f>
        <v>29</v>
      </c>
      <c r="I861" t="str">
        <f>CONCATENATE(RIGHT(CONCATENATE("00",DAY(Hoja2!D861)),2),"/",RIGHT(CONCATENATE("00",MONTH(Hoja2!D861)),2),"/",RIGHT(CONCATENATE("00",YEAR(Hoja2!D861)),2))</f>
        <v>29/01/13</v>
      </c>
      <c r="J861">
        <f>IF(LEN(Hoja2!J861)&gt;150,LEN(Hoja2!J861),"")</f>
        <v>158</v>
      </c>
      <c r="K861" t="str">
        <f>IF(Hoja2!A861&lt;&gt;"", IF(Hoja2!B861&lt;&gt;"", IF(Hoja2!C861&lt;&gt;"", IF(Hoja2!D861&lt;&gt;"", IF(Hoja2!E861&lt;&gt;"", IF(Hoja2!F861&lt;&gt;"", IF(Hoja2!J861&lt;&gt;"","ok",""),""),""),""),""),""),"")</f>
        <v>ok</v>
      </c>
      <c r="L861" t="str">
        <f>IF(Hoja2!A861="'S/F'","--","")</f>
        <v/>
      </c>
      <c r="M861" t="str">
        <f>IF(LEN(Hoja2!C861)&gt;30,Hoja2!C861,"")</f>
        <v/>
      </c>
      <c r="O861" t="str">
        <f>IF(LEN(Hoja2!F861)&gt;110,LEN(Hoja2!F861),"")</f>
        <v/>
      </c>
      <c r="Q861" t="str">
        <f>IF(K861="ok",CONCATENATE(IF(Hoja2!A861="'S/F'","--",""),N861,"INSERT INTO seguimiento_oficios_recepcion_oficio(fecha_captura, folio_interno, no_oficio, dependencia_envia, firma, fecha_oficio, asunto, anexo, captura_id, estatus_id) VALUES ('",CONCATENATE(RIGHT(CONCATENATE("00",DAY(Hoja2!B861)),2),"/",RIGHT(CONCATENATE("00",MONTH(Hoja2!B861)),2),"/",RIGHT(CONCATENATE("00",YEAR(Hoja2!B861)),2)),"',",Hoja2!A861,",'",Hoja2!C861,"','",Hoja2!F861,"','",Hoja2!E861,"','",CONCATENATE(RIGHT(CONCATENATE("00",DAY(Hoja2!D861)),2),"/",RIGHT(CONCATENATE("00",MONTH(Hoja2!D861)),2),"/",RIGHT(CONCATENATE("00",YEAR(Hoja2!D861)),2)),"','",Hoja2!J861,"',","FALSE, 1,8);"), "")</f>
        <v>INSERT INTO seguimiento_oficios_recepcion_oficio(fecha_captura, folio_interno, no_oficio, dependencia_envia, firma, fecha_oficio, asunto, anexo, captura_id, estatus_id) VALUES ('29/01/13',904,'020','SA/DJ','DORIS LILIANA AZCUAGA GONZALEZ','29/01/13','ENVIAN COPIA FOTOTATICA SIMPLE DEL DICTAMEN MEDICO PERICIAL DEL ESTADO DE SALUD ACTUAL Y ACTITUD LABORAL DE LA C. ROSA MARIA BAUTISTA OVANDO DEFENSOR JURIDICO',FALSE, 1,8);</v>
      </c>
    </row>
    <row r="862" spans="6:17">
      <c r="F862" t="str">
        <f>RIGHT(CONCATENATE("00",DAY(Hoja2!B862)),2)</f>
        <v>29</v>
      </c>
      <c r="G862" t="str">
        <f>CONCATENATE(RIGHT(CONCATENATE("00",DAY(Hoja2!B862)),2),"/",RIGHT(CONCATENATE("00",MONTH(Hoja2!B862)),2),"/",RIGHT(CONCATENATE("00",YEAR(Hoja2!B862)),2))</f>
        <v>29/01/13</v>
      </c>
      <c r="H862" t="str">
        <f>RIGHT(CONCATENATE("00",DAY(Hoja2!D862)),2)</f>
        <v>25</v>
      </c>
      <c r="I862" t="str">
        <f>CONCATENATE(RIGHT(CONCATENATE("00",DAY(Hoja2!D862)),2),"/",RIGHT(CONCATENATE("00",MONTH(Hoja2!D862)),2),"/",RIGHT(CONCATENATE("00",YEAR(Hoja2!D862)),2))</f>
        <v>25/01/13</v>
      </c>
      <c r="J862" t="str">
        <f>IF(LEN(Hoja2!J862)&gt;150,LEN(Hoja2!J862),"")</f>
        <v/>
      </c>
      <c r="K862" t="str">
        <f>IF(Hoja2!A862&lt;&gt;"", IF(Hoja2!B862&lt;&gt;"", IF(Hoja2!C862&lt;&gt;"", IF(Hoja2!D862&lt;&gt;"", IF(Hoja2!E862&lt;&gt;"", IF(Hoja2!F862&lt;&gt;"", IF(Hoja2!J862&lt;&gt;"","ok",""),""),""),""),""),""),"")</f>
        <v>ok</v>
      </c>
      <c r="L862" t="str">
        <f>IF(Hoja2!A862="'S/F'","--","")</f>
        <v/>
      </c>
      <c r="M862" t="str">
        <f>IF(LEN(Hoja2!C862)&gt;30,Hoja2!C862,"")</f>
        <v/>
      </c>
      <c r="O862" t="str">
        <f>IF(LEN(Hoja2!F862)&gt;110,LEN(Hoja2!F862),"")</f>
        <v/>
      </c>
      <c r="Q862" t="str">
        <f>IF(K862="ok",CONCATENATE(IF(Hoja2!A862="'S/F'","--",""),N862,"INSERT INTO seguimiento_oficios_recepcion_oficio(fecha_captura, folio_interno, no_oficio, dependencia_envia, firma, fecha_oficio, asunto, anexo, captura_id, estatus_id) VALUES ('",CONCATENATE(RIGHT(CONCATENATE("00",DAY(Hoja2!B862)),2),"/",RIGHT(CONCATENATE("00",MONTH(Hoja2!B862)),2),"/",RIGHT(CONCATENATE("00",YEAR(Hoja2!B862)),2)),"',",Hoja2!A862,",'",Hoja2!C862,"','",Hoja2!F862,"','",Hoja2!E862,"','",CONCATENATE(RIGHT(CONCATENATE("00",DAY(Hoja2!D862)),2),"/",RIGHT(CONCATENATE("00",MONTH(Hoja2!D862)),2),"/",RIGHT(CONCATENATE("00",YEAR(Hoja2!D862)),2)),"','",Hoja2!J862,"',","FALSE, 1,8);"), "")</f>
        <v>INSERT INTO seguimiento_oficios_recepcion_oficio(fecha_captura, folio_interno, no_oficio, dependencia_envia, firma, fecha_oficio, asunto, anexo, captura_id, estatus_id) VALUES ('29/01/13',905,'018','SA/SSSG','FRANCISCO RAFAEL FUENTES GUTIERREZ','25/01/13','ENVIAN NOMINA DE LISTA DE RAYA DEL 26 DE ENERO AL 01 DE FEBRERO',FALSE, 1,8);</v>
      </c>
    </row>
    <row r="863" spans="6:17">
      <c r="F863" t="str">
        <f>RIGHT(CONCATENATE("00",DAY(Hoja2!B863)),2)</f>
        <v>29</v>
      </c>
      <c r="G863" t="str">
        <f>CONCATENATE(RIGHT(CONCATENATE("00",DAY(Hoja2!B863)),2),"/",RIGHT(CONCATENATE("00",MONTH(Hoja2!B863)),2),"/",RIGHT(CONCATENATE("00",YEAR(Hoja2!B863)),2))</f>
        <v>29/01/13</v>
      </c>
      <c r="H863" t="str">
        <f>RIGHT(CONCATENATE("00",DAY(Hoja2!D863)),2)</f>
        <v>25</v>
      </c>
      <c r="I863" t="str">
        <f>CONCATENATE(RIGHT(CONCATENATE("00",DAY(Hoja2!D863)),2),"/",RIGHT(CONCATENATE("00",MONTH(Hoja2!D863)),2),"/",RIGHT(CONCATENATE("00",YEAR(Hoja2!D863)),2))</f>
        <v>25/01/13</v>
      </c>
      <c r="J863" t="str">
        <f>IF(LEN(Hoja2!J863)&gt;150,LEN(Hoja2!J863),"")</f>
        <v/>
      </c>
      <c r="K863" t="str">
        <f>IF(Hoja2!A863&lt;&gt;"", IF(Hoja2!B863&lt;&gt;"", IF(Hoja2!C863&lt;&gt;"", IF(Hoja2!D863&lt;&gt;"", IF(Hoja2!E863&lt;&gt;"", IF(Hoja2!F863&lt;&gt;"", IF(Hoja2!J863&lt;&gt;"","ok",""),""),""),""),""),""),"")</f>
        <v>ok</v>
      </c>
      <c r="L863" t="str">
        <f>IF(Hoja2!A863="'S/F'","--","")</f>
        <v/>
      </c>
      <c r="M863" t="str">
        <f>IF(LEN(Hoja2!C863)&gt;30,Hoja2!C863,"")</f>
        <v/>
      </c>
      <c r="O863" t="str">
        <f>IF(LEN(Hoja2!F863)&gt;110,LEN(Hoja2!F863),"")</f>
        <v/>
      </c>
      <c r="Q863" t="str">
        <f>IF(K863="ok",CONCATENATE(IF(Hoja2!A863="'S/F'","--",""),N863,"INSERT INTO seguimiento_oficios_recepcion_oficio(fecha_captura, folio_interno, no_oficio, dependencia_envia, firma, fecha_oficio, asunto, anexo, captura_id, estatus_id) VALUES ('",CONCATENATE(RIGHT(CONCATENATE("00",DAY(Hoja2!B863)),2),"/",RIGHT(CONCATENATE("00",MONTH(Hoja2!B863)),2),"/",RIGHT(CONCATENATE("00",YEAR(Hoja2!B863)),2)),"',",Hoja2!A863,",'",Hoja2!C863,"','",Hoja2!F863,"','",Hoja2!E863,"','",CONCATENATE(RIGHT(CONCATENATE("00",DAY(Hoja2!D863)),2),"/",RIGHT(CONCATENATE("00",MONTH(Hoja2!D863)),2),"/",RIGHT(CONCATENATE("00",YEAR(Hoja2!D863)),2)),"','",Hoja2!J863,"',","FALSE, 1,8);"), "")</f>
        <v>INSERT INTO seguimiento_oficios_recepcion_oficio(fecha_captura, folio_interno, no_oficio, dependencia_envia, firma, fecha_oficio, asunto, anexo, captura_id, estatus_id) VALUES ('29/01/13',906,'0047','SA/SSRM','HECTOR PEREZ GODOY','25/01/13','ENVIAN NOMINA DEL 26 DE ENERO AL 01 DE FEBRERO',FALSE, 1,8);</v>
      </c>
    </row>
    <row r="864" spans="6:17">
      <c r="F864" t="str">
        <f>RIGHT(CONCATENATE("00",DAY(Hoja2!B864)),2)</f>
        <v>29</v>
      </c>
      <c r="G864" t="str">
        <f>CONCATENATE(RIGHT(CONCATENATE("00",DAY(Hoja2!B864)),2),"/",RIGHT(CONCATENATE("00",MONTH(Hoja2!B864)),2),"/",RIGHT(CONCATENATE("00",YEAR(Hoja2!B864)),2))</f>
        <v>29/01/13</v>
      </c>
      <c r="H864" t="str">
        <f>RIGHT(CONCATENATE("00",DAY(Hoja2!D864)),2)</f>
        <v>25</v>
      </c>
      <c r="I864" t="str">
        <f>CONCATENATE(RIGHT(CONCATENATE("00",DAY(Hoja2!D864)),2),"/",RIGHT(CONCATENATE("00",MONTH(Hoja2!D864)),2),"/",RIGHT(CONCATENATE("00",YEAR(Hoja2!D864)),2))</f>
        <v>25/01/13</v>
      </c>
      <c r="J864" t="str">
        <f>IF(LEN(Hoja2!J864)&gt;150,LEN(Hoja2!J864),"")</f>
        <v/>
      </c>
      <c r="K864" t="str">
        <f>IF(Hoja2!A864&lt;&gt;"", IF(Hoja2!B864&lt;&gt;"", IF(Hoja2!C864&lt;&gt;"", IF(Hoja2!D864&lt;&gt;"", IF(Hoja2!E864&lt;&gt;"", IF(Hoja2!F864&lt;&gt;"", IF(Hoja2!J864&lt;&gt;"","ok",""),""),""),""),""),""),"")</f>
        <v>ok</v>
      </c>
      <c r="L864" t="str">
        <f>IF(Hoja2!A864="'S/F'","--","")</f>
        <v/>
      </c>
      <c r="M864" t="str">
        <f>IF(LEN(Hoja2!C864)&gt;30,Hoja2!C864,"")</f>
        <v/>
      </c>
      <c r="O864" t="str">
        <f>IF(LEN(Hoja2!F864)&gt;110,LEN(Hoja2!F864),"")</f>
        <v/>
      </c>
      <c r="Q864" t="str">
        <f>IF(K864="ok",CONCATENATE(IF(Hoja2!A864="'S/F'","--",""),N864,"INSERT INTO seguimiento_oficios_recepcion_oficio(fecha_captura, folio_interno, no_oficio, dependencia_envia, firma, fecha_oficio, asunto, anexo, captura_id, estatus_id) VALUES ('",CONCATENATE(RIGHT(CONCATENATE("00",DAY(Hoja2!B864)),2),"/",RIGHT(CONCATENATE("00",MONTH(Hoja2!B864)),2),"/",RIGHT(CONCATENATE("00",YEAR(Hoja2!B864)),2)),"',",Hoja2!A864,",'",Hoja2!C864,"','",Hoja2!F864,"','",Hoja2!E864,"','",CONCATENATE(RIGHT(CONCATENATE("00",DAY(Hoja2!D864)),2),"/",RIGHT(CONCATENATE("00",MONTH(Hoja2!D864)),2),"/",RIGHT(CONCATENATE("00",YEAR(Hoja2!D864)),2)),"','",Hoja2!J864,"',","FALSE, 1,8);"), "")</f>
        <v>INSERT INTO seguimiento_oficios_recepcion_oficio(fecha_captura, folio_interno, no_oficio, dependencia_envia, firma, fecha_oficio, asunto, anexo, captura_id, estatus_id) VALUES ('29/01/13',907,'014','SA/SSSG','FRANCISCO RAFAEL FUENTES GUTIERREZ','25/01/13','ENVIAN NOMINA DEL 01 AL 04 DE ENERO',FALSE, 1,8);</v>
      </c>
    </row>
    <row r="865" spans="6:17">
      <c r="F865" t="str">
        <f>RIGHT(CONCATENATE("00",DAY(Hoja2!B865)),2)</f>
        <v>29</v>
      </c>
      <c r="G865" t="str">
        <f>CONCATENATE(RIGHT(CONCATENATE("00",DAY(Hoja2!B865)),2),"/",RIGHT(CONCATENATE("00",MONTH(Hoja2!B865)),2),"/",RIGHT(CONCATENATE("00",YEAR(Hoja2!B865)),2))</f>
        <v>29/01/13</v>
      </c>
      <c r="H865" t="str">
        <f>RIGHT(CONCATENATE("00",DAY(Hoja2!D865)),2)</f>
        <v>25</v>
      </c>
      <c r="I865" t="str">
        <f>CONCATENATE(RIGHT(CONCATENATE("00",DAY(Hoja2!D865)),2),"/",RIGHT(CONCATENATE("00",MONTH(Hoja2!D865)),2),"/",RIGHT(CONCATENATE("00",YEAR(Hoja2!D865)),2))</f>
        <v>25/01/13</v>
      </c>
      <c r="J865" t="str">
        <f>IF(LEN(Hoja2!J865)&gt;150,LEN(Hoja2!J865),"")</f>
        <v/>
      </c>
      <c r="K865" t="str">
        <f>IF(Hoja2!A865&lt;&gt;"", IF(Hoja2!B865&lt;&gt;"", IF(Hoja2!C865&lt;&gt;"", IF(Hoja2!D865&lt;&gt;"", IF(Hoja2!E865&lt;&gt;"", IF(Hoja2!F865&lt;&gt;"", IF(Hoja2!J865&lt;&gt;"","ok",""),""),""),""),""),""),"")</f>
        <v>ok</v>
      </c>
      <c r="L865" t="str">
        <f>IF(Hoja2!A865="'S/F'","--","")</f>
        <v/>
      </c>
      <c r="M865" t="str">
        <f>IF(LEN(Hoja2!C865)&gt;30,Hoja2!C865,"")</f>
        <v/>
      </c>
      <c r="O865" t="str">
        <f>IF(LEN(Hoja2!F865)&gt;110,LEN(Hoja2!F865),"")</f>
        <v/>
      </c>
      <c r="Q865" t="str">
        <f>IF(K865="ok",CONCATENATE(IF(Hoja2!A865="'S/F'","--",""),N865,"INSERT INTO seguimiento_oficios_recepcion_oficio(fecha_captura, folio_interno, no_oficio, dependencia_envia, firma, fecha_oficio, asunto, anexo, captura_id, estatus_id) VALUES ('",CONCATENATE(RIGHT(CONCATENATE("00",DAY(Hoja2!B865)),2),"/",RIGHT(CONCATENATE("00",MONTH(Hoja2!B865)),2),"/",RIGHT(CONCATENATE("00",YEAR(Hoja2!B865)),2)),"',",Hoja2!A865,",'",Hoja2!C865,"','",Hoja2!F865,"','",Hoja2!E865,"','",CONCATENATE(RIGHT(CONCATENATE("00",DAY(Hoja2!D865)),2),"/",RIGHT(CONCATENATE("00",MONTH(Hoja2!D865)),2),"/",RIGHT(CONCATENATE("00",YEAR(Hoja2!D865)),2)),"','",Hoja2!J865,"',","FALSE, 1,8);"), "")</f>
        <v>INSERT INTO seguimiento_oficios_recepcion_oficio(fecha_captura, folio_interno, no_oficio, dependencia_envia, firma, fecha_oficio, asunto, anexo, captura_id, estatus_id) VALUES ('29/01/13',908,'048','SA/SSRM','HECTOR PEREZ GODOY','25/01/13','ENVIAN NOMINA DE LISTA DE RAYA DEL 01 AL 04 DE ENERO ',FALSE, 1,8);</v>
      </c>
    </row>
    <row r="866" spans="6:17">
      <c r="F866" t="str">
        <f>RIGHT(CONCATENATE("00",DAY(Hoja2!B866)),2)</f>
        <v>29</v>
      </c>
      <c r="G866" t="str">
        <f>CONCATENATE(RIGHT(CONCATENATE("00",DAY(Hoja2!B866)),2),"/",RIGHT(CONCATENATE("00",MONTH(Hoja2!B866)),2),"/",RIGHT(CONCATENATE("00",YEAR(Hoja2!B866)),2))</f>
        <v>29/01/13</v>
      </c>
      <c r="H866" t="str">
        <f>RIGHT(CONCATENATE("00",DAY(Hoja2!D866)),2)</f>
        <v>25</v>
      </c>
      <c r="I866" t="str">
        <f>CONCATENATE(RIGHT(CONCATENATE("00",DAY(Hoja2!D866)),2),"/",RIGHT(CONCATENATE("00",MONTH(Hoja2!D866)),2),"/",RIGHT(CONCATENATE("00",YEAR(Hoja2!D866)),2))</f>
        <v>25/01/13</v>
      </c>
      <c r="J866" t="str">
        <f>IF(LEN(Hoja2!J866)&gt;150,LEN(Hoja2!J866),"")</f>
        <v/>
      </c>
      <c r="K866" t="str">
        <f>IF(Hoja2!A866&lt;&gt;"", IF(Hoja2!B866&lt;&gt;"", IF(Hoja2!C866&lt;&gt;"", IF(Hoja2!D866&lt;&gt;"", IF(Hoja2!E866&lt;&gt;"", IF(Hoja2!F866&lt;&gt;"", IF(Hoja2!J866&lt;&gt;"","ok",""),""),""),""),""),""),"")</f>
        <v>ok</v>
      </c>
      <c r="L866" t="str">
        <f>IF(Hoja2!A866="'S/F'","--","")</f>
        <v/>
      </c>
      <c r="M866" t="str">
        <f>IF(LEN(Hoja2!C866)&gt;30,Hoja2!C866,"")</f>
        <v/>
      </c>
      <c r="O866" t="str">
        <f>IF(LEN(Hoja2!F866)&gt;110,LEN(Hoja2!F866),"")</f>
        <v/>
      </c>
      <c r="Q866" t="str">
        <f>IF(K866="ok",CONCATENATE(IF(Hoja2!A866="'S/F'","--",""),N866,"INSERT INTO seguimiento_oficios_recepcion_oficio(fecha_captura, folio_interno, no_oficio, dependencia_envia, firma, fecha_oficio, asunto, anexo, captura_id, estatus_id) VALUES ('",CONCATENATE(RIGHT(CONCATENATE("00",DAY(Hoja2!B866)),2),"/",RIGHT(CONCATENATE("00",MONTH(Hoja2!B866)),2),"/",RIGHT(CONCATENATE("00",YEAR(Hoja2!B866)),2)),"',",Hoja2!A866,",'",Hoja2!C866,"','",Hoja2!F866,"','",Hoja2!E866,"','",CONCATENATE(RIGHT(CONCATENATE("00",DAY(Hoja2!D866)),2),"/",RIGHT(CONCATENATE("00",MONTH(Hoja2!D866)),2),"/",RIGHT(CONCATENATE("00",YEAR(Hoja2!D866)),2)),"','",Hoja2!J866,"',","FALSE, 1,8);"), "")</f>
        <v>INSERT INTO seguimiento_oficios_recepcion_oficio(fecha_captura, folio_interno, no_oficio, dependencia_envia, firma, fecha_oficio, asunto, anexo, captura_id, estatus_id) VALUES ('29/01/13',909,'015','SA/SSSG','FRANCISCO RAFAEL FUENTES GUTIERREZ','25/01/13','ENVIAN NOMINA DEL 05 AL 11 DE ENERO',FALSE, 1,8);</v>
      </c>
    </row>
    <row r="867" spans="6:17">
      <c r="F867" t="str">
        <f>RIGHT(CONCATENATE("00",DAY(Hoja2!B867)),2)</f>
        <v>29</v>
      </c>
      <c r="G867" t="str">
        <f>CONCATENATE(RIGHT(CONCATENATE("00",DAY(Hoja2!B867)),2),"/",RIGHT(CONCATENATE("00",MONTH(Hoja2!B867)),2),"/",RIGHT(CONCATENATE("00",YEAR(Hoja2!B867)),2))</f>
        <v>29/01/13</v>
      </c>
      <c r="H867" t="str">
        <f>RIGHT(CONCATENATE("00",DAY(Hoja2!D867)),2)</f>
        <v>25</v>
      </c>
      <c r="I867" t="str">
        <f>CONCATENATE(RIGHT(CONCATENATE("00",DAY(Hoja2!D867)),2),"/",RIGHT(CONCATENATE("00",MONTH(Hoja2!D867)),2),"/",RIGHT(CONCATENATE("00",YEAR(Hoja2!D867)),2))</f>
        <v>25/01/13</v>
      </c>
      <c r="J867" t="str">
        <f>IF(LEN(Hoja2!J867)&gt;150,LEN(Hoja2!J867),"")</f>
        <v/>
      </c>
      <c r="K867" t="str">
        <f>IF(Hoja2!A867&lt;&gt;"", IF(Hoja2!B867&lt;&gt;"", IF(Hoja2!C867&lt;&gt;"", IF(Hoja2!D867&lt;&gt;"", IF(Hoja2!E867&lt;&gt;"", IF(Hoja2!F867&lt;&gt;"", IF(Hoja2!J867&lt;&gt;"","ok",""),""),""),""),""),""),"")</f>
        <v>ok</v>
      </c>
      <c r="L867" t="str">
        <f>IF(Hoja2!A867="'S/F'","--","")</f>
        <v/>
      </c>
      <c r="M867" t="str">
        <f>IF(LEN(Hoja2!C867)&gt;30,Hoja2!C867,"")</f>
        <v/>
      </c>
      <c r="O867" t="str">
        <f>IF(LEN(Hoja2!F867)&gt;110,LEN(Hoja2!F867),"")</f>
        <v/>
      </c>
      <c r="Q867" t="str">
        <f>IF(K867="ok",CONCATENATE(IF(Hoja2!A867="'S/F'","--",""),N867,"INSERT INTO seguimiento_oficios_recepcion_oficio(fecha_captura, folio_interno, no_oficio, dependencia_envia, firma, fecha_oficio, asunto, anexo, captura_id, estatus_id) VALUES ('",CONCATENATE(RIGHT(CONCATENATE("00",DAY(Hoja2!B867)),2),"/",RIGHT(CONCATENATE("00",MONTH(Hoja2!B867)),2),"/",RIGHT(CONCATENATE("00",YEAR(Hoja2!B867)),2)),"',",Hoja2!A867,",'",Hoja2!C867,"','",Hoja2!F867,"','",Hoja2!E867,"','",CONCATENATE(RIGHT(CONCATENATE("00",DAY(Hoja2!D867)),2),"/",RIGHT(CONCATENATE("00",MONTH(Hoja2!D867)),2),"/",RIGHT(CONCATENATE("00",YEAR(Hoja2!D867)),2)),"','",Hoja2!J867,"',","FALSE, 1,8);"), "")</f>
        <v>INSERT INTO seguimiento_oficios_recepcion_oficio(fecha_captura, folio_interno, no_oficio, dependencia_envia, firma, fecha_oficio, asunto, anexo, captura_id, estatus_id) VALUES ('29/01/13',910,'050','SA/SSRM','HECTOR PEREZ GODOY','25/01/13','ENVIAN NOMINA DE LISTA DE RAYA DEL 05 AL 11 DE ENERO',FALSE, 1,8);</v>
      </c>
    </row>
    <row r="868" spans="6:17">
      <c r="F868" t="str">
        <f>RIGHT(CONCATENATE("00",DAY(Hoja2!B868)),2)</f>
        <v>29</v>
      </c>
      <c r="G868" t="str">
        <f>CONCATENATE(RIGHT(CONCATENATE("00",DAY(Hoja2!B868)),2),"/",RIGHT(CONCATENATE("00",MONTH(Hoja2!B868)),2),"/",RIGHT(CONCATENATE("00",YEAR(Hoja2!B868)),2))</f>
        <v>29/01/13</v>
      </c>
      <c r="H868" t="str">
        <f>RIGHT(CONCATENATE("00",DAY(Hoja2!D868)),2)</f>
        <v>25</v>
      </c>
      <c r="I868" t="str">
        <f>CONCATENATE(RIGHT(CONCATENATE("00",DAY(Hoja2!D868)),2),"/",RIGHT(CONCATENATE("00",MONTH(Hoja2!D868)),2),"/",RIGHT(CONCATENATE("00",YEAR(Hoja2!D868)),2))</f>
        <v>25/01/13</v>
      </c>
      <c r="J868" t="str">
        <f>IF(LEN(Hoja2!J868)&gt;150,LEN(Hoja2!J868),"")</f>
        <v/>
      </c>
      <c r="K868" t="str">
        <f>IF(Hoja2!A868&lt;&gt;"", IF(Hoja2!B868&lt;&gt;"", IF(Hoja2!C868&lt;&gt;"", IF(Hoja2!D868&lt;&gt;"", IF(Hoja2!E868&lt;&gt;"", IF(Hoja2!F868&lt;&gt;"", IF(Hoja2!J868&lt;&gt;"","ok",""),""),""),""),""),""),"")</f>
        <v>ok</v>
      </c>
      <c r="L868" t="str">
        <f>IF(Hoja2!A868="'S/F'","--","")</f>
        <v/>
      </c>
      <c r="M868" t="str">
        <f>IF(LEN(Hoja2!C868)&gt;30,Hoja2!C868,"")</f>
        <v/>
      </c>
      <c r="O868" t="str">
        <f>IF(LEN(Hoja2!F868)&gt;110,LEN(Hoja2!F868),"")</f>
        <v/>
      </c>
      <c r="Q868" t="str">
        <f>IF(K868="ok",CONCATENATE(IF(Hoja2!A868="'S/F'","--",""),N868,"INSERT INTO seguimiento_oficios_recepcion_oficio(fecha_captura, folio_interno, no_oficio, dependencia_envia, firma, fecha_oficio, asunto, anexo, captura_id, estatus_id) VALUES ('",CONCATENATE(RIGHT(CONCATENATE("00",DAY(Hoja2!B868)),2),"/",RIGHT(CONCATENATE("00",MONTH(Hoja2!B868)),2),"/",RIGHT(CONCATENATE("00",YEAR(Hoja2!B868)),2)),"',",Hoja2!A868,",'",Hoja2!C868,"','",Hoja2!F868,"','",Hoja2!E868,"','",CONCATENATE(RIGHT(CONCATENATE("00",DAY(Hoja2!D868)),2),"/",RIGHT(CONCATENATE("00",MONTH(Hoja2!D868)),2),"/",RIGHT(CONCATENATE("00",YEAR(Hoja2!D868)),2)),"','",Hoja2!J868,"',","FALSE, 1,8);"), "")</f>
        <v>INSERT INTO seguimiento_oficios_recepcion_oficio(fecha_captura, folio_interno, no_oficio, dependencia_envia, firma, fecha_oficio, asunto, anexo, captura_id, estatus_id) VALUES ('29/01/13',911,'016','SA/SSSG','FRANCISCO RAFAEL FUENTES GUTIERREZ','25/01/13','ENVIAN NOMINA DE LISTA DE RAYA DEL 12 AL 18 DE ENERO',FALSE, 1,8);</v>
      </c>
    </row>
    <row r="869" spans="6:17">
      <c r="F869" t="str">
        <f>RIGHT(CONCATENATE("00",DAY(Hoja2!B869)),2)</f>
        <v>29</v>
      </c>
      <c r="G869" t="str">
        <f>CONCATENATE(RIGHT(CONCATENATE("00",DAY(Hoja2!B869)),2),"/",RIGHT(CONCATENATE("00",MONTH(Hoja2!B869)),2),"/",RIGHT(CONCATENATE("00",YEAR(Hoja2!B869)),2))</f>
        <v>29/01/13</v>
      </c>
      <c r="H869" t="str">
        <f>RIGHT(CONCATENATE("00",DAY(Hoja2!D869)),2)</f>
        <v>25</v>
      </c>
      <c r="I869" t="str">
        <f>CONCATENATE(RIGHT(CONCATENATE("00",DAY(Hoja2!D869)),2),"/",RIGHT(CONCATENATE("00",MONTH(Hoja2!D869)),2),"/",RIGHT(CONCATENATE("00",YEAR(Hoja2!D869)),2))</f>
        <v>25/01/13</v>
      </c>
      <c r="J869" t="str">
        <f>IF(LEN(Hoja2!J869)&gt;150,LEN(Hoja2!J869),"")</f>
        <v/>
      </c>
      <c r="K869" t="str">
        <f>IF(Hoja2!A869&lt;&gt;"", IF(Hoja2!B869&lt;&gt;"", IF(Hoja2!C869&lt;&gt;"", IF(Hoja2!D869&lt;&gt;"", IF(Hoja2!E869&lt;&gt;"", IF(Hoja2!F869&lt;&gt;"", IF(Hoja2!J869&lt;&gt;"","ok",""),""),""),""),""),""),"")</f>
        <v>ok</v>
      </c>
      <c r="L869" t="str">
        <f>IF(Hoja2!A869="'S/F'","--","")</f>
        <v/>
      </c>
      <c r="M869" t="str">
        <f>IF(LEN(Hoja2!C869)&gt;30,Hoja2!C869,"")</f>
        <v/>
      </c>
      <c r="O869" t="str">
        <f>IF(LEN(Hoja2!F869)&gt;110,LEN(Hoja2!F869),"")</f>
        <v/>
      </c>
      <c r="Q869" t="str">
        <f>IF(K869="ok",CONCATENATE(IF(Hoja2!A869="'S/F'","--",""),N869,"INSERT INTO seguimiento_oficios_recepcion_oficio(fecha_captura, folio_interno, no_oficio, dependencia_envia, firma, fecha_oficio, asunto, anexo, captura_id, estatus_id) VALUES ('",CONCATENATE(RIGHT(CONCATENATE("00",DAY(Hoja2!B869)),2),"/",RIGHT(CONCATENATE("00",MONTH(Hoja2!B869)),2),"/",RIGHT(CONCATENATE("00",YEAR(Hoja2!B869)),2)),"',",Hoja2!A869,",'",Hoja2!C869,"','",Hoja2!F869,"','",Hoja2!E869,"','",CONCATENATE(RIGHT(CONCATENATE("00",DAY(Hoja2!D869)),2),"/",RIGHT(CONCATENATE("00",MONTH(Hoja2!D869)),2),"/",RIGHT(CONCATENATE("00",YEAR(Hoja2!D869)),2)),"','",Hoja2!J869,"',","FALSE, 1,8);"), "")</f>
        <v>INSERT INTO seguimiento_oficios_recepcion_oficio(fecha_captura, folio_interno, no_oficio, dependencia_envia, firma, fecha_oficio, asunto, anexo, captura_id, estatus_id) VALUES ('29/01/13',912,'052','SA/SSRM','HECTOR PEREZ GODOY','25/01/13','ENVIAN NOMINA DE LISTA DE RAYA DEL 12 AL 18 DE ENERO',FALSE, 1,8);</v>
      </c>
    </row>
    <row r="870" spans="6:17">
      <c r="F870" t="str">
        <f>RIGHT(CONCATENATE("00",DAY(Hoja2!B870)),2)</f>
        <v>29</v>
      </c>
      <c r="G870" t="str">
        <f>CONCATENATE(RIGHT(CONCATENATE("00",DAY(Hoja2!B870)),2),"/",RIGHT(CONCATENATE("00",MONTH(Hoja2!B870)),2),"/",RIGHT(CONCATENATE("00",YEAR(Hoja2!B870)),2))</f>
        <v>29/01/13</v>
      </c>
      <c r="H870" t="str">
        <f>RIGHT(CONCATENATE("00",DAY(Hoja2!D870)),2)</f>
        <v>25</v>
      </c>
      <c r="I870" t="str">
        <f>CONCATENATE(RIGHT(CONCATENATE("00",DAY(Hoja2!D870)),2),"/",RIGHT(CONCATENATE("00",MONTH(Hoja2!D870)),2),"/",RIGHT(CONCATENATE("00",YEAR(Hoja2!D870)),2))</f>
        <v>25/01/13</v>
      </c>
      <c r="J870" t="str">
        <f>IF(LEN(Hoja2!J870)&gt;150,LEN(Hoja2!J870),"")</f>
        <v/>
      </c>
      <c r="K870" t="str">
        <f>IF(Hoja2!A870&lt;&gt;"", IF(Hoja2!B870&lt;&gt;"", IF(Hoja2!C870&lt;&gt;"", IF(Hoja2!D870&lt;&gt;"", IF(Hoja2!E870&lt;&gt;"", IF(Hoja2!F870&lt;&gt;"", IF(Hoja2!J870&lt;&gt;"","ok",""),""),""),""),""),""),"")</f>
        <v>ok</v>
      </c>
      <c r="L870" t="str">
        <f>IF(Hoja2!A870="'S/F'","--","")</f>
        <v/>
      </c>
      <c r="M870" t="str">
        <f>IF(LEN(Hoja2!C870)&gt;30,Hoja2!C870,"")</f>
        <v/>
      </c>
      <c r="O870" t="str">
        <f>IF(LEN(Hoja2!F870)&gt;110,LEN(Hoja2!F870),"")</f>
        <v/>
      </c>
      <c r="Q870" t="str">
        <f>IF(K870="ok",CONCATENATE(IF(Hoja2!A870="'S/F'","--",""),N870,"INSERT INTO seguimiento_oficios_recepcion_oficio(fecha_captura, folio_interno, no_oficio, dependencia_envia, firma, fecha_oficio, asunto, anexo, captura_id, estatus_id) VALUES ('",CONCATENATE(RIGHT(CONCATENATE("00",DAY(Hoja2!B870)),2),"/",RIGHT(CONCATENATE("00",MONTH(Hoja2!B870)),2),"/",RIGHT(CONCATENATE("00",YEAR(Hoja2!B870)),2)),"',",Hoja2!A870,",'",Hoja2!C870,"','",Hoja2!F870,"','",Hoja2!E870,"','",CONCATENATE(RIGHT(CONCATENATE("00",DAY(Hoja2!D870)),2),"/",RIGHT(CONCATENATE("00",MONTH(Hoja2!D870)),2),"/",RIGHT(CONCATENATE("00",YEAR(Hoja2!D870)),2)),"','",Hoja2!J870,"',","FALSE, 1,8);"), "")</f>
        <v>INSERT INTO seguimiento_oficios_recepcion_oficio(fecha_captura, folio_interno, no_oficio, dependencia_envia, firma, fecha_oficio, asunto, anexo, captura_id, estatus_id) VALUES ('29/01/13',913,'017','SA/SSSG','FRANCISCO RAFAEL FUENTES GUTIERREZ','25/01/13','ENVIAN NOMINA DE LISTA DE RAYA DEL 19 AL 25 DE ENERO',FALSE, 1,8);</v>
      </c>
    </row>
    <row r="871" spans="6:17">
      <c r="F871" t="str">
        <f>RIGHT(CONCATENATE("00",DAY(Hoja2!B871)),2)</f>
        <v>29</v>
      </c>
      <c r="G871" t="str">
        <f>CONCATENATE(RIGHT(CONCATENATE("00",DAY(Hoja2!B871)),2),"/",RIGHT(CONCATENATE("00",MONTH(Hoja2!B871)),2),"/",RIGHT(CONCATENATE("00",YEAR(Hoja2!B871)),2))</f>
        <v>29/01/13</v>
      </c>
      <c r="H871" t="str">
        <f>RIGHT(CONCATENATE("00",DAY(Hoja2!D871)),2)</f>
        <v>25</v>
      </c>
      <c r="I871" t="str">
        <f>CONCATENATE(RIGHT(CONCATENATE("00",DAY(Hoja2!D871)),2),"/",RIGHT(CONCATENATE("00",MONTH(Hoja2!D871)),2),"/",RIGHT(CONCATENATE("00",YEAR(Hoja2!D871)),2))</f>
        <v>25/01/13</v>
      </c>
      <c r="J871" t="str">
        <f>IF(LEN(Hoja2!J871)&gt;150,LEN(Hoja2!J871),"")</f>
        <v/>
      </c>
      <c r="K871" t="str">
        <f>IF(Hoja2!A871&lt;&gt;"", IF(Hoja2!B871&lt;&gt;"", IF(Hoja2!C871&lt;&gt;"", IF(Hoja2!D871&lt;&gt;"", IF(Hoja2!E871&lt;&gt;"", IF(Hoja2!F871&lt;&gt;"", IF(Hoja2!J871&lt;&gt;"","ok",""),""),""),""),""),""),"")</f>
        <v>ok</v>
      </c>
      <c r="L871" t="str">
        <f>IF(Hoja2!A871="'S/F'","--","")</f>
        <v/>
      </c>
      <c r="M871" t="str">
        <f>IF(LEN(Hoja2!C871)&gt;30,Hoja2!C871,"")</f>
        <v/>
      </c>
      <c r="O871" t="str">
        <f>IF(LEN(Hoja2!F871)&gt;110,LEN(Hoja2!F871),"")</f>
        <v/>
      </c>
      <c r="Q871" t="str">
        <f>IF(K871="ok",CONCATENATE(IF(Hoja2!A871="'S/F'","--",""),N871,"INSERT INTO seguimiento_oficios_recepcion_oficio(fecha_captura, folio_interno, no_oficio, dependencia_envia, firma, fecha_oficio, asunto, anexo, captura_id, estatus_id) VALUES ('",CONCATENATE(RIGHT(CONCATENATE("00",DAY(Hoja2!B871)),2),"/",RIGHT(CONCATENATE("00",MONTH(Hoja2!B871)),2),"/",RIGHT(CONCATENATE("00",YEAR(Hoja2!B871)),2)),"',",Hoja2!A871,",'",Hoja2!C871,"','",Hoja2!F871,"','",Hoja2!E871,"','",CONCATENATE(RIGHT(CONCATENATE("00",DAY(Hoja2!D871)),2),"/",RIGHT(CONCATENATE("00",MONTH(Hoja2!D871)),2),"/",RIGHT(CONCATENATE("00",YEAR(Hoja2!D871)),2)),"','",Hoja2!J871,"',","FALSE, 1,8);"), "")</f>
        <v>INSERT INTO seguimiento_oficios_recepcion_oficio(fecha_captura, folio_interno, no_oficio, dependencia_envia, firma, fecha_oficio, asunto, anexo, captura_id, estatus_id) VALUES ('29/01/13',914,'051','SA/SSRM','HECTOR PEREZ GODOY','25/01/13','ENVIAN NOMINA DE LISTA DE RAYA DEL 19 AL 25 DE ENERO',FALSE, 1,8);</v>
      </c>
    </row>
    <row r="872" spans="6:17">
      <c r="F872" t="str">
        <f>RIGHT(CONCATENATE("00",DAY(Hoja2!B872)),2)</f>
        <v>29</v>
      </c>
      <c r="G872" t="str">
        <f>CONCATENATE(RIGHT(CONCATENATE("00",DAY(Hoja2!B872)),2),"/",RIGHT(CONCATENATE("00",MONTH(Hoja2!B872)),2),"/",RIGHT(CONCATENATE("00",YEAR(Hoja2!B872)),2))</f>
        <v>29/01/13</v>
      </c>
      <c r="H872" t="str">
        <f>RIGHT(CONCATENATE("00",DAY(Hoja2!D872)),2)</f>
        <v>29</v>
      </c>
      <c r="I872" t="str">
        <f>CONCATENATE(RIGHT(CONCATENATE("00",DAY(Hoja2!D872)),2),"/",RIGHT(CONCATENATE("00",MONTH(Hoja2!D872)),2),"/",RIGHT(CONCATENATE("00",YEAR(Hoja2!D872)),2))</f>
        <v>29/01/13</v>
      </c>
      <c r="J872" t="str">
        <f>IF(LEN(Hoja2!J872)&gt;150,LEN(Hoja2!J872),"")</f>
        <v/>
      </c>
      <c r="K872" t="str">
        <f>IF(Hoja2!A872&lt;&gt;"", IF(Hoja2!B872&lt;&gt;"", IF(Hoja2!C872&lt;&gt;"", IF(Hoja2!D872&lt;&gt;"", IF(Hoja2!E872&lt;&gt;"", IF(Hoja2!F872&lt;&gt;"", IF(Hoja2!J872&lt;&gt;"","ok",""),""),""),""),""),""),"")</f>
        <v>ok</v>
      </c>
      <c r="L872" t="str">
        <f>IF(Hoja2!A872="'S/F'","--","")</f>
        <v/>
      </c>
      <c r="M872" t="str">
        <f>IF(LEN(Hoja2!C872)&gt;30,Hoja2!C872,"")</f>
        <v/>
      </c>
      <c r="O872" t="str">
        <f>IF(LEN(Hoja2!F872)&gt;110,LEN(Hoja2!F872),"")</f>
        <v/>
      </c>
      <c r="Q872" t="str">
        <f>IF(K872="ok",CONCATENATE(IF(Hoja2!A872="'S/F'","--",""),N872,"INSERT INTO seguimiento_oficios_recepcion_oficio(fecha_captura, folio_interno, no_oficio, dependencia_envia, firma, fecha_oficio, asunto, anexo, captura_id, estatus_id) VALUES ('",CONCATENATE(RIGHT(CONCATENATE("00",DAY(Hoja2!B872)),2),"/",RIGHT(CONCATENATE("00",MONTH(Hoja2!B872)),2),"/",RIGHT(CONCATENATE("00",YEAR(Hoja2!B872)),2)),"',",Hoja2!A872,",'",Hoja2!C872,"','",Hoja2!F872,"','",Hoja2!E872,"','",CONCATENATE(RIGHT(CONCATENATE("00",DAY(Hoja2!D872)),2),"/",RIGHT(CONCATENATE("00",MONTH(Hoja2!D872)),2),"/",RIGHT(CONCATENATE("00",YEAR(Hoja2!D872)),2)),"','",Hoja2!J872,"',","FALSE, 1,8);"), "")</f>
        <v>INSERT INTO seguimiento_oficios_recepcion_oficio(fecha_captura, folio_interno, no_oficio, dependencia_envia, firma, fecha_oficio, asunto, anexo, captura_id, estatus_id) VALUES ('29/01/13',915,'019','SA/SSRH','MARTHA OLIVIA CONTRERAS VALENZUELA','29/01/13','SOL. COMPRA DE BATERIA, DE ALTERNADOR',FALSE, 1,8);</v>
      </c>
    </row>
    <row r="873" spans="6:17">
      <c r="F873" t="str">
        <f>RIGHT(CONCATENATE("00",DAY(Hoja2!B873)),2)</f>
        <v>29</v>
      </c>
      <c r="G873" t="str">
        <f>CONCATENATE(RIGHT(CONCATENATE("00",DAY(Hoja2!B873)),2),"/",RIGHT(CONCATENATE("00",MONTH(Hoja2!B873)),2),"/",RIGHT(CONCATENATE("00",YEAR(Hoja2!B873)),2))</f>
        <v>29/01/13</v>
      </c>
      <c r="H873" t="str">
        <f>RIGHT(CONCATENATE("00",DAY(Hoja2!D873)),2)</f>
        <v>29</v>
      </c>
      <c r="I873" t="str">
        <f>CONCATENATE(RIGHT(CONCATENATE("00",DAY(Hoja2!D873)),2),"/",RIGHT(CONCATENATE("00",MONTH(Hoja2!D873)),2),"/",RIGHT(CONCATENATE("00",YEAR(Hoja2!D873)),2))</f>
        <v>29/01/13</v>
      </c>
      <c r="J873" t="str">
        <f>IF(LEN(Hoja2!J873)&gt;150,LEN(Hoja2!J873),"")</f>
        <v/>
      </c>
      <c r="K873" t="str">
        <f>IF(Hoja2!A873&lt;&gt;"", IF(Hoja2!B873&lt;&gt;"", IF(Hoja2!C873&lt;&gt;"", IF(Hoja2!D873&lt;&gt;"", IF(Hoja2!E873&lt;&gt;"", IF(Hoja2!F873&lt;&gt;"", IF(Hoja2!J873&lt;&gt;"","ok",""),""),""),""),""),""),"")</f>
        <v/>
      </c>
      <c r="L873" t="str">
        <f>IF(Hoja2!A873="'S/F'","--","")</f>
        <v/>
      </c>
      <c r="M873" t="str">
        <f>IF(LEN(Hoja2!C873)&gt;30,Hoja2!C873,"")</f>
        <v/>
      </c>
      <c r="O873" t="str">
        <f>IF(LEN(Hoja2!F873)&gt;110,LEN(Hoja2!F873),"")</f>
        <v/>
      </c>
      <c r="Q873" t="str">
        <f>IF(K873="ok",CONCATENATE(IF(Hoja2!A873="'S/F'","--",""),N873,"INSERT INTO seguimiento_oficios_recepcion_oficio(fecha_captura, folio_interno, no_oficio, dependencia_envia, firma, fecha_oficio, asunto, anexo, captura_id, estatus_id) VALUES ('",CONCATENATE(RIGHT(CONCATENATE("00",DAY(Hoja2!B873)),2),"/",RIGHT(CONCATENATE("00",MONTH(Hoja2!B873)),2),"/",RIGHT(CONCATENATE("00",YEAR(Hoja2!B873)),2)),"',",Hoja2!A873,",'",Hoja2!C873,"','",Hoja2!F873,"','",Hoja2!E873,"','",CONCATENATE(RIGHT(CONCATENATE("00",DAY(Hoja2!D873)),2),"/",RIGHT(CONCATENATE("00",MONTH(Hoja2!D873)),2),"/",RIGHT(CONCATENATE("00",YEAR(Hoja2!D873)),2)),"','",Hoja2!J873,"',","FALSE, 1,8);"), "")</f>
        <v/>
      </c>
    </row>
    <row r="874" spans="6:17">
      <c r="F874" t="str">
        <f>RIGHT(CONCATENATE("00",DAY(Hoja2!B874)),2)</f>
        <v>30</v>
      </c>
      <c r="G874" t="str">
        <f>CONCATENATE(RIGHT(CONCATENATE("00",DAY(Hoja2!B874)),2),"/",RIGHT(CONCATENATE("00",MONTH(Hoja2!B874)),2),"/",RIGHT(CONCATENATE("00",YEAR(Hoja2!B874)),2))</f>
        <v>30/01/13</v>
      </c>
      <c r="H874" t="str">
        <f>RIGHT(CONCATENATE("00",DAY(Hoja2!D874)),2)</f>
        <v>29</v>
      </c>
      <c r="I874" t="str">
        <f>CONCATENATE(RIGHT(CONCATENATE("00",DAY(Hoja2!D874)),2),"/",RIGHT(CONCATENATE("00",MONTH(Hoja2!D874)),2),"/",RIGHT(CONCATENATE("00",YEAR(Hoja2!D874)),2))</f>
        <v>29/01/13</v>
      </c>
      <c r="J874" t="str">
        <f>IF(LEN(Hoja2!J874)&gt;150,LEN(Hoja2!J874),"")</f>
        <v/>
      </c>
      <c r="K874" t="str">
        <f>IF(Hoja2!A874&lt;&gt;"", IF(Hoja2!B874&lt;&gt;"", IF(Hoja2!C874&lt;&gt;"", IF(Hoja2!D874&lt;&gt;"", IF(Hoja2!E874&lt;&gt;"", IF(Hoja2!F874&lt;&gt;"", IF(Hoja2!J874&lt;&gt;"","ok",""),""),""),""),""),""),"")</f>
        <v>ok</v>
      </c>
      <c r="L874" t="str">
        <f>IF(Hoja2!A874="'S/F'","--","")</f>
        <v/>
      </c>
      <c r="M874" t="str">
        <f>IF(LEN(Hoja2!C874)&gt;30,Hoja2!C874,"")</f>
        <v/>
      </c>
      <c r="O874" t="str">
        <f>IF(LEN(Hoja2!F874)&gt;110,LEN(Hoja2!F874),"")</f>
        <v/>
      </c>
      <c r="Q874" t="str">
        <f>IF(K874="ok",CONCATENATE(IF(Hoja2!A874="'S/F'","--",""),N874,"INSERT INTO seguimiento_oficios_recepcion_oficio(fecha_captura, folio_interno, no_oficio, dependencia_envia, firma, fecha_oficio, asunto, anexo, captura_id, estatus_id) VALUES ('",CONCATENATE(RIGHT(CONCATENATE("00",DAY(Hoja2!B874)),2),"/",RIGHT(CONCATENATE("00",MONTH(Hoja2!B874)),2),"/",RIGHT(CONCATENATE("00",YEAR(Hoja2!B874)),2)),"',",Hoja2!A874,",'",Hoja2!C874,"','",Hoja2!F874,"','",Hoja2!E874,"','",CONCATENATE(RIGHT(CONCATENATE("00",DAY(Hoja2!D874)),2),"/",RIGHT(CONCATENATE("00",MONTH(Hoja2!D874)),2),"/",RIGHT(CONCATENATE("00",YEAR(Hoja2!D874)),2)),"','",Hoja2!J874,"',","FALSE, 1,8);"), "")</f>
        <v>INSERT INTO seguimiento_oficios_recepcion_oficio(fecha_captura, folio_interno, no_oficio, dependencia_envia, firma, fecha_oficio, asunto, anexo, captura_id, estatus_id) VALUES ('30/01/13',917,'145','SEDESOL','MONICA FERNANDEZ BALBOA','29/01/13','INFORMA DE CONCLUSION DE CONTRATOS',FALSE, 1,8);</v>
      </c>
    </row>
    <row r="875" spans="6:17">
      <c r="F875" t="str">
        <f>RIGHT(CONCATENATE("00",DAY(Hoja2!B875)),2)</f>
        <v>30</v>
      </c>
      <c r="G875" t="str">
        <f>CONCATENATE(RIGHT(CONCATENATE("00",DAY(Hoja2!B875)),2),"/",RIGHT(CONCATENATE("00",MONTH(Hoja2!B875)),2),"/",RIGHT(CONCATENATE("00",YEAR(Hoja2!B875)),2))</f>
        <v>30/01/13</v>
      </c>
      <c r="H875" t="str">
        <f>RIGHT(CONCATENATE("00",DAY(Hoja2!D875)),2)</f>
        <v>25</v>
      </c>
      <c r="I875" t="str">
        <f>CONCATENATE(RIGHT(CONCATENATE("00",DAY(Hoja2!D875)),2),"/",RIGHT(CONCATENATE("00",MONTH(Hoja2!D875)),2),"/",RIGHT(CONCATENATE("00",YEAR(Hoja2!D875)),2))</f>
        <v>25/01/13</v>
      </c>
      <c r="J875" t="str">
        <f>IF(LEN(Hoja2!J875)&gt;150,LEN(Hoja2!J875),"")</f>
        <v/>
      </c>
      <c r="K875" t="str">
        <f>IF(Hoja2!A875&lt;&gt;"", IF(Hoja2!B875&lt;&gt;"", IF(Hoja2!C875&lt;&gt;"", IF(Hoja2!D875&lt;&gt;"", IF(Hoja2!E875&lt;&gt;"", IF(Hoja2!F875&lt;&gt;"", IF(Hoja2!J875&lt;&gt;"","ok",""),""),""),""),""),""),"")</f>
        <v>ok</v>
      </c>
      <c r="L875" t="str">
        <f>IF(Hoja2!A875="'S/F'","--","")</f>
        <v/>
      </c>
      <c r="M875" t="str">
        <f>IF(LEN(Hoja2!C875)&gt;30,Hoja2!C875,"")</f>
        <v/>
      </c>
      <c r="O875" t="str">
        <f>IF(LEN(Hoja2!F875)&gt;110,LEN(Hoja2!F875),"")</f>
        <v/>
      </c>
      <c r="Q875" t="str">
        <f>IF(K875="ok",CONCATENATE(IF(Hoja2!A875="'S/F'","--",""),N875,"INSERT INTO seguimiento_oficios_recepcion_oficio(fecha_captura, folio_interno, no_oficio, dependencia_envia, firma, fecha_oficio, asunto, anexo, captura_id, estatus_id) VALUES ('",CONCATENATE(RIGHT(CONCATENATE("00",DAY(Hoja2!B875)),2),"/",RIGHT(CONCATENATE("00",MONTH(Hoja2!B875)),2),"/",RIGHT(CONCATENATE("00",YEAR(Hoja2!B875)),2)),"',",Hoja2!A875,",'",Hoja2!C875,"','",Hoja2!F875,"','",Hoja2!E875,"','",CONCATENATE(RIGHT(CONCATENATE("00",DAY(Hoja2!D875)),2),"/",RIGHT(CONCATENATE("00",MONTH(Hoja2!D875)),2),"/",RIGHT(CONCATENATE("00",YEAR(Hoja2!D875)),2)),"','",Hoja2!J875,"',","FALSE, 1,8);"), "")</f>
        <v>INSERT INTO seguimiento_oficios_recepcion_oficio(fecha_captura, folio_interno, no_oficio, dependencia_envia, firma, fecha_oficio, asunto, anexo, captura_id, estatus_id) VALUES ('30/01/13',918,'064','SA/SSG/DGSG','RAFAEL CONCHA ZURITA','25/01/13','ENVIAN RECIBO ORIGINAL DE COMISION FEDERAL DE EL RETEN DE CUMUAPA',FALSE, 1,8);</v>
      </c>
    </row>
    <row r="876" spans="6:17">
      <c r="F876" t="str">
        <f>RIGHT(CONCATENATE("00",DAY(Hoja2!B876)),2)</f>
        <v>24</v>
      </c>
      <c r="G876" t="str">
        <f>CONCATENATE(RIGHT(CONCATENATE("00",DAY(Hoja2!B876)),2),"/",RIGHT(CONCATENATE("00",MONTH(Hoja2!B876)),2),"/",RIGHT(CONCATENATE("00",YEAR(Hoja2!B876)),2))</f>
        <v>24/01/13</v>
      </c>
      <c r="H876" t="str">
        <f>RIGHT(CONCATENATE("00",DAY(Hoja2!D876)),2)</f>
        <v>24</v>
      </c>
      <c r="I876" t="str">
        <f>CONCATENATE(RIGHT(CONCATENATE("00",DAY(Hoja2!D876)),2),"/",RIGHT(CONCATENATE("00",MONTH(Hoja2!D876)),2),"/",RIGHT(CONCATENATE("00",YEAR(Hoja2!D876)),2))</f>
        <v>24/01/13</v>
      </c>
      <c r="J876" t="str">
        <f>IF(LEN(Hoja2!J876)&gt;150,LEN(Hoja2!J876),"")</f>
        <v/>
      </c>
      <c r="K876" t="str">
        <f>IF(Hoja2!A876&lt;&gt;"", IF(Hoja2!B876&lt;&gt;"", IF(Hoja2!C876&lt;&gt;"", IF(Hoja2!D876&lt;&gt;"", IF(Hoja2!E876&lt;&gt;"", IF(Hoja2!F876&lt;&gt;"", IF(Hoja2!J876&lt;&gt;"","ok",""),""),""),""),""),""),"")</f>
        <v>ok</v>
      </c>
      <c r="L876" t="str">
        <f>IF(Hoja2!A876="'S/F'","--","")</f>
        <v/>
      </c>
      <c r="M876" t="str">
        <f>IF(LEN(Hoja2!C876)&gt;30,Hoja2!C876,"")</f>
        <v/>
      </c>
      <c r="O876" t="str">
        <f>IF(LEN(Hoja2!F876)&gt;110,LEN(Hoja2!F876),"")</f>
        <v/>
      </c>
      <c r="Q876" t="str">
        <f>IF(K876="ok",CONCATENATE(IF(Hoja2!A876="'S/F'","--",""),N876,"INSERT INTO seguimiento_oficios_recepcion_oficio(fecha_captura, folio_interno, no_oficio, dependencia_envia, firma, fecha_oficio, asunto, anexo, captura_id, estatus_id) VALUES ('",CONCATENATE(RIGHT(CONCATENATE("00",DAY(Hoja2!B876)),2),"/",RIGHT(CONCATENATE("00",MONTH(Hoja2!B876)),2),"/",RIGHT(CONCATENATE("00",YEAR(Hoja2!B876)),2)),"',",Hoja2!A876,",'",Hoja2!C876,"','",Hoja2!F876,"','",Hoja2!E876,"','",CONCATENATE(RIGHT(CONCATENATE("00",DAY(Hoja2!D876)),2),"/",RIGHT(CONCATENATE("00",MONTH(Hoja2!D876)),2),"/",RIGHT(CONCATENATE("00",YEAR(Hoja2!D876)),2)),"','",Hoja2!J876,"',","FALSE, 1,8);"), "")</f>
        <v>INSERT INTO seguimiento_oficios_recepcion_oficio(fecha_captura, folio_interno, no_oficio, dependencia_envia, firma, fecha_oficio, asunto, anexo, captura_id, estatus_id) VALUES ('24/01/13',919,'028','PROGRAMA EDUCATIVO NACIONAL','NIDIA AGUILAR AGUILAR','24/01/13','ENVIAN LISTADO PARA DES 2DA. QUINCENA DE ENERO',FALSE, 1,8);</v>
      </c>
    </row>
    <row r="877" spans="6:17">
      <c r="F877" t="str">
        <f>RIGHT(CONCATENATE("00",DAY(Hoja2!B877)),2)</f>
        <v>30</v>
      </c>
      <c r="G877" t="str">
        <f>CONCATENATE(RIGHT(CONCATENATE("00",DAY(Hoja2!B877)),2),"/",RIGHT(CONCATENATE("00",MONTH(Hoja2!B877)),2),"/",RIGHT(CONCATENATE("00",YEAR(Hoja2!B877)),2))</f>
        <v>30/01/13</v>
      </c>
      <c r="H877" t="str">
        <f>RIGHT(CONCATENATE("00",DAY(Hoja2!D877)),2)</f>
        <v>29</v>
      </c>
      <c r="I877" t="str">
        <f>CONCATENATE(RIGHT(CONCATENATE("00",DAY(Hoja2!D877)),2),"/",RIGHT(CONCATENATE("00",MONTH(Hoja2!D877)),2),"/",RIGHT(CONCATENATE("00",YEAR(Hoja2!D877)),2))</f>
        <v>29/01/13</v>
      </c>
      <c r="J877" t="str">
        <f>IF(LEN(Hoja2!J877)&gt;150,LEN(Hoja2!J877),"")</f>
        <v/>
      </c>
      <c r="K877" t="str">
        <f>IF(Hoja2!A877&lt;&gt;"", IF(Hoja2!B877&lt;&gt;"", IF(Hoja2!C877&lt;&gt;"", IF(Hoja2!D877&lt;&gt;"", IF(Hoja2!E877&lt;&gt;"", IF(Hoja2!F877&lt;&gt;"", IF(Hoja2!J877&lt;&gt;"","ok",""),""),""),""),""),""),"")</f>
        <v>ok</v>
      </c>
      <c r="L877" t="str">
        <f>IF(Hoja2!A877="'S/F'","--","")</f>
        <v/>
      </c>
      <c r="M877" t="str">
        <f>IF(LEN(Hoja2!C877)&gt;30,Hoja2!C877,"")</f>
        <v/>
      </c>
      <c r="O877" t="str">
        <f>IF(LEN(Hoja2!F877)&gt;110,LEN(Hoja2!F877),"")</f>
        <v/>
      </c>
      <c r="Q877" t="str">
        <f>IF(K877="ok",CONCATENATE(IF(Hoja2!A877="'S/F'","--",""),N877,"INSERT INTO seguimiento_oficios_recepcion_oficio(fecha_captura, folio_interno, no_oficio, dependencia_envia, firma, fecha_oficio, asunto, anexo, captura_id, estatus_id) VALUES ('",CONCATENATE(RIGHT(CONCATENATE("00",DAY(Hoja2!B877)),2),"/",RIGHT(CONCATENATE("00",MONTH(Hoja2!B877)),2),"/",RIGHT(CONCATENATE("00",YEAR(Hoja2!B877)),2)),"',",Hoja2!A877,",'",Hoja2!C877,"','",Hoja2!F877,"','",Hoja2!E877,"','",CONCATENATE(RIGHT(CONCATENATE("00",DAY(Hoja2!D877)),2),"/",RIGHT(CONCATENATE("00",MONTH(Hoja2!D877)),2),"/",RIGHT(CONCATENATE("00",YEAR(Hoja2!D877)),2)),"','",Hoja2!J877,"',","FALSE, 1,8);"), "")</f>
        <v>INSERT INTO seguimiento_oficios_recepcion_oficio(fecha_captura, folio_interno, no_oficio, dependencia_envia, firma, fecha_oficio, asunto, anexo, captura_id, estatus_id) VALUES ('30/01/13',920,'019','SA/SSG','FRANCISCO RAFAEL FUENTES GUTIERREZ','29/01/13','ENVIAN LICENCIA MEDICA',FALSE, 1,8);</v>
      </c>
    </row>
    <row r="878" spans="6:17">
      <c r="F878" t="str">
        <f>RIGHT(CONCATENATE("00",DAY(Hoja2!B878)),2)</f>
        <v>30</v>
      </c>
      <c r="G878" t="str">
        <f>CONCATENATE(RIGHT(CONCATENATE("00",DAY(Hoja2!B878)),2),"/",RIGHT(CONCATENATE("00",MONTH(Hoja2!B878)),2),"/",RIGHT(CONCATENATE("00",YEAR(Hoja2!B878)),2))</f>
        <v>30/01/13</v>
      </c>
      <c r="H878" t="str">
        <f>RIGHT(CONCATENATE("00",DAY(Hoja2!D878)),2)</f>
        <v>29</v>
      </c>
      <c r="I878" t="str">
        <f>CONCATENATE(RIGHT(CONCATENATE("00",DAY(Hoja2!D878)),2),"/",RIGHT(CONCATENATE("00",MONTH(Hoja2!D878)),2),"/",RIGHT(CONCATENATE("00",YEAR(Hoja2!D878)),2))</f>
        <v>29/01/13</v>
      </c>
      <c r="J878" t="str">
        <f>IF(LEN(Hoja2!J878)&gt;150,LEN(Hoja2!J878),"")</f>
        <v/>
      </c>
      <c r="K878" t="str">
        <f>IF(Hoja2!A878&lt;&gt;"", IF(Hoja2!B878&lt;&gt;"", IF(Hoja2!C878&lt;&gt;"", IF(Hoja2!D878&lt;&gt;"", IF(Hoja2!E878&lt;&gt;"", IF(Hoja2!F878&lt;&gt;"", IF(Hoja2!J878&lt;&gt;"","ok",""),""),""),""),""),""),"")</f>
        <v>ok</v>
      </c>
      <c r="L878" t="str">
        <f>IF(Hoja2!A878="'S/F'","--","")</f>
        <v/>
      </c>
      <c r="M878" t="str">
        <f>IF(LEN(Hoja2!C878)&gt;30,Hoja2!C878,"")</f>
        <v/>
      </c>
      <c r="O878" t="str">
        <f>IF(LEN(Hoja2!F878)&gt;110,LEN(Hoja2!F878),"")</f>
        <v/>
      </c>
      <c r="Q878" t="str">
        <f>IF(K878="ok",CONCATENATE(IF(Hoja2!A878="'S/F'","--",""),N878,"INSERT INTO seguimiento_oficios_recepcion_oficio(fecha_captura, folio_interno, no_oficio, dependencia_envia, firma, fecha_oficio, asunto, anexo, captura_id, estatus_id) VALUES ('",CONCATENATE(RIGHT(CONCATENATE("00",DAY(Hoja2!B878)),2),"/",RIGHT(CONCATENATE("00",MONTH(Hoja2!B878)),2),"/",RIGHT(CONCATENATE("00",YEAR(Hoja2!B878)),2)),"',",Hoja2!A878,",'",Hoja2!C878,"','",Hoja2!F878,"','",Hoja2!E878,"','",CONCATENATE(RIGHT(CONCATENATE("00",DAY(Hoja2!D878)),2),"/",RIGHT(CONCATENATE("00",MONTH(Hoja2!D878)),2),"/",RIGHT(CONCATENATE("00",YEAR(Hoja2!D878)),2)),"','",Hoja2!J878,"',","FALSE, 1,8);"), "")</f>
        <v>INSERT INTO seguimiento_oficios_recepcion_oficio(fecha_captura, folio_interno, no_oficio, dependencia_envia, firma, fecha_oficio, asunto, anexo, captura_id, estatus_id) VALUES ('30/01/13',921,'309','SRIA. DE CONT.','MARTHA PATRICIA JIMENEZ OROPEZA','29/01/13','SOL ADQUISICION DE COMBUSTIBLE',FALSE, 1,8);</v>
      </c>
    </row>
    <row r="879" spans="6:17">
      <c r="F879" t="str">
        <f>RIGHT(CONCATENATE("00",DAY(Hoja2!B879)),2)</f>
        <v>30</v>
      </c>
      <c r="G879" t="str">
        <f>CONCATENATE(RIGHT(CONCATENATE("00",DAY(Hoja2!B879)),2),"/",RIGHT(CONCATENATE("00",MONTH(Hoja2!B879)),2),"/",RIGHT(CONCATENATE("00",YEAR(Hoja2!B879)),2))</f>
        <v>30/01/13</v>
      </c>
      <c r="H879" t="str">
        <f>RIGHT(CONCATENATE("00",DAY(Hoja2!D879)),2)</f>
        <v>28</v>
      </c>
      <c r="I879" t="str">
        <f>CONCATENATE(RIGHT(CONCATENATE("00",DAY(Hoja2!D879)),2),"/",RIGHT(CONCATENATE("00",MONTH(Hoja2!D879)),2),"/",RIGHT(CONCATENATE("00",YEAR(Hoja2!D879)),2))</f>
        <v>28/01/13</v>
      </c>
      <c r="J879" t="str">
        <f>IF(LEN(Hoja2!J879)&gt;150,LEN(Hoja2!J879),"")</f>
        <v/>
      </c>
      <c r="K879" t="str">
        <f>IF(Hoja2!A879&lt;&gt;"", IF(Hoja2!B879&lt;&gt;"", IF(Hoja2!C879&lt;&gt;"", IF(Hoja2!D879&lt;&gt;"", IF(Hoja2!E879&lt;&gt;"", IF(Hoja2!F879&lt;&gt;"", IF(Hoja2!J879&lt;&gt;"","ok",""),""),""),""),""),""),"")</f>
        <v>ok</v>
      </c>
      <c r="L879" t="str">
        <f>IF(Hoja2!A879="'S/F'","--","")</f>
        <v/>
      </c>
      <c r="M879" t="str">
        <f>IF(LEN(Hoja2!C879)&gt;30,Hoja2!C879,"")</f>
        <v/>
      </c>
      <c r="O879" t="str">
        <f>IF(LEN(Hoja2!F879)&gt;110,LEN(Hoja2!F879),"")</f>
        <v/>
      </c>
      <c r="Q879" t="str">
        <f>IF(K879="ok",CONCATENATE(IF(Hoja2!A879="'S/F'","--",""),N879,"INSERT INTO seguimiento_oficios_recepcion_oficio(fecha_captura, folio_interno, no_oficio, dependencia_envia, firma, fecha_oficio, asunto, anexo, captura_id, estatus_id) VALUES ('",CONCATENATE(RIGHT(CONCATENATE("00",DAY(Hoja2!B879)),2),"/",RIGHT(CONCATENATE("00",MONTH(Hoja2!B879)),2),"/",RIGHT(CONCATENATE("00",YEAR(Hoja2!B879)),2)),"',",Hoja2!A879,",'",Hoja2!C879,"','",Hoja2!F879,"','",Hoja2!E879,"','",CONCATENATE(RIGHT(CONCATENATE("00",DAY(Hoja2!D879)),2),"/",RIGHT(CONCATENATE("00",MONTH(Hoja2!D879)),2),"/",RIGHT(CONCATENATE("00",YEAR(Hoja2!D879)),2)),"','",Hoja2!J879,"',","FALSE, 1,8);"), "")</f>
        <v>INSERT INTO seguimiento_oficios_recepcion_oficio(fecha_captura, folio_interno, no_oficio, dependencia_envia, firma, fecha_oficio, asunto, anexo, captura_id, estatus_id) VALUES ('30/01/13',922,'027','SUTSET','RENE OVANDO OLAN','28/01/13','SOL. SE LE DESCUENTE 700,00 POR CONCEPTO DE SANCION INDISCIPLINARIA  A EMPLEADOS DE SALUD PUBLICA',FALSE, 1,8);</v>
      </c>
    </row>
    <row r="880" spans="6:17">
      <c r="F880" t="str">
        <f>RIGHT(CONCATENATE("00",DAY(Hoja2!B880)),2)</f>
        <v>30</v>
      </c>
      <c r="G880" t="str">
        <f>CONCATENATE(RIGHT(CONCATENATE("00",DAY(Hoja2!B880)),2),"/",RIGHT(CONCATENATE("00",MONTH(Hoja2!B880)),2),"/",RIGHT(CONCATENATE("00",YEAR(Hoja2!B880)),2))</f>
        <v>30/01/13</v>
      </c>
      <c r="H880" t="str">
        <f>RIGHT(CONCATENATE("00",DAY(Hoja2!D880)),2)</f>
        <v>28</v>
      </c>
      <c r="I880" t="str">
        <f>CONCATENATE(RIGHT(CONCATENATE("00",DAY(Hoja2!D880)),2),"/",RIGHT(CONCATENATE("00",MONTH(Hoja2!D880)),2),"/",RIGHT(CONCATENATE("00",YEAR(Hoja2!D880)),2))</f>
        <v>28/01/13</v>
      </c>
      <c r="J880" t="str">
        <f>IF(LEN(Hoja2!J880)&gt;150,LEN(Hoja2!J880),"")</f>
        <v/>
      </c>
      <c r="K880" t="str">
        <f>IF(Hoja2!A880&lt;&gt;"", IF(Hoja2!B880&lt;&gt;"", IF(Hoja2!C880&lt;&gt;"", IF(Hoja2!D880&lt;&gt;"", IF(Hoja2!E880&lt;&gt;"", IF(Hoja2!F880&lt;&gt;"", IF(Hoja2!J880&lt;&gt;"","ok",""),""),""),""),""),""),"")</f>
        <v>ok</v>
      </c>
      <c r="L880" t="str">
        <f>IF(Hoja2!A880="'S/F'","--","")</f>
        <v/>
      </c>
      <c r="M880" t="str">
        <f>IF(LEN(Hoja2!C880)&gt;30,Hoja2!C880,"")</f>
        <v/>
      </c>
      <c r="O880" t="str">
        <f>IF(LEN(Hoja2!F880)&gt;110,LEN(Hoja2!F880),"")</f>
        <v/>
      </c>
      <c r="Q880" t="str">
        <f>IF(K880="ok",CONCATENATE(IF(Hoja2!A880="'S/F'","--",""),N880,"INSERT INTO seguimiento_oficios_recepcion_oficio(fecha_captura, folio_interno, no_oficio, dependencia_envia, firma, fecha_oficio, asunto, anexo, captura_id, estatus_id) VALUES ('",CONCATENATE(RIGHT(CONCATENATE("00",DAY(Hoja2!B880)),2),"/",RIGHT(CONCATENATE("00",MONTH(Hoja2!B880)),2),"/",RIGHT(CONCATENATE("00",YEAR(Hoja2!B880)),2)),"',",Hoja2!A880,",'",Hoja2!C880,"','",Hoja2!F880,"','",Hoja2!E880,"','",CONCATENATE(RIGHT(CONCATENATE("00",DAY(Hoja2!D880)),2),"/",RIGHT(CONCATENATE("00",MONTH(Hoja2!D880)),2),"/",RIGHT(CONCATENATE("00",YEAR(Hoja2!D880)),2)),"','",Hoja2!J880,"',","FALSE, 1,8);"), "")</f>
        <v>INSERT INTO seguimiento_oficios_recepcion_oficio(fecha_captura, folio_interno, no_oficio, dependencia_envia, firma, fecha_oficio, asunto, anexo, captura_id, estatus_id) VALUES ('30/01/13',923,'142','CEAS','GUILLERMO CORTAZAR GUTIERREZ','28/01/13','ENVIAN ACTAS DE DONACION DE UNIDADES MOTRICES',FALSE, 1,8);</v>
      </c>
    </row>
    <row r="881" spans="6:17">
      <c r="F881" t="str">
        <f>RIGHT(CONCATENATE("00",DAY(Hoja2!B881)),2)</f>
        <v>30</v>
      </c>
      <c r="G881" t="str">
        <f>CONCATENATE(RIGHT(CONCATENATE("00",DAY(Hoja2!B881)),2),"/",RIGHT(CONCATENATE("00",MONTH(Hoja2!B881)),2),"/",RIGHT(CONCATENATE("00",YEAR(Hoja2!B881)),2))</f>
        <v>30/01/13</v>
      </c>
      <c r="H881" t="str">
        <f>RIGHT(CONCATENATE("00",DAY(Hoja2!D881)),2)</f>
        <v>28</v>
      </c>
      <c r="I881" t="str">
        <f>CONCATENATE(RIGHT(CONCATENATE("00",DAY(Hoja2!D881)),2),"/",RIGHT(CONCATENATE("00",MONTH(Hoja2!D881)),2),"/",RIGHT(CONCATENATE("00",YEAR(Hoja2!D881)),2))</f>
        <v>28/01/13</v>
      </c>
      <c r="J881" t="str">
        <f>IF(LEN(Hoja2!J881)&gt;150,LEN(Hoja2!J881),"")</f>
        <v/>
      </c>
      <c r="K881" t="str">
        <f>IF(Hoja2!A881&lt;&gt;"", IF(Hoja2!B881&lt;&gt;"", IF(Hoja2!C881&lt;&gt;"", IF(Hoja2!D881&lt;&gt;"", IF(Hoja2!E881&lt;&gt;"", IF(Hoja2!F881&lt;&gt;"", IF(Hoja2!J881&lt;&gt;"","ok",""),""),""),""),""),""),"")</f>
        <v>ok</v>
      </c>
      <c r="L881" t="str">
        <f>IF(Hoja2!A881="'S/F'","--","")</f>
        <v/>
      </c>
      <c r="M881" t="str">
        <f>IF(LEN(Hoja2!C881)&gt;30,Hoja2!C881,"")</f>
        <v/>
      </c>
      <c r="O881" t="str">
        <f>IF(LEN(Hoja2!F881)&gt;110,LEN(Hoja2!F881),"")</f>
        <v/>
      </c>
      <c r="Q881" t="str">
        <f>IF(K881="ok",CONCATENATE(IF(Hoja2!A881="'S/F'","--",""),N881,"INSERT INTO seguimiento_oficios_recepcion_oficio(fecha_captura, folio_interno, no_oficio, dependencia_envia, firma, fecha_oficio, asunto, anexo, captura_id, estatus_id) VALUES ('",CONCATENATE(RIGHT(CONCATENATE("00",DAY(Hoja2!B881)),2),"/",RIGHT(CONCATENATE("00",MONTH(Hoja2!B881)),2),"/",RIGHT(CONCATENATE("00",YEAR(Hoja2!B881)),2)),"',",Hoja2!A881,",'",Hoja2!C881,"','",Hoja2!F881,"','",Hoja2!E881,"','",CONCATENATE(RIGHT(CONCATENATE("00",DAY(Hoja2!D881)),2),"/",RIGHT(CONCATENATE("00",MONTH(Hoja2!D881)),2),"/",RIGHT(CONCATENATE("00",YEAR(Hoja2!D881)),2)),"','",Hoja2!J881,"',","FALSE, 1,8);"), "")</f>
        <v>INSERT INTO seguimiento_oficios_recepcion_oficio(fecha_captura, folio_interno, no_oficio, dependencia_envia, firma, fecha_oficio, asunto, anexo, captura_id, estatus_id) VALUES ('30/01/13',924,'143','CEAS','GUILLERMO CORTAZAR GUTIERREZ','28/01/13','ENVIAN ACTA DE DONACION DE UNIDADES MOTRICES',FALSE, 1,8);</v>
      </c>
    </row>
    <row r="882" spans="6:17">
      <c r="F882" t="str">
        <f>RIGHT(CONCATENATE("00",DAY(Hoja2!B882)),2)</f>
        <v>30</v>
      </c>
      <c r="G882" t="str">
        <f>CONCATENATE(RIGHT(CONCATENATE("00",DAY(Hoja2!B882)),2),"/",RIGHT(CONCATENATE("00",MONTH(Hoja2!B882)),2),"/",RIGHT(CONCATENATE("00",YEAR(Hoja2!B882)),2))</f>
        <v>30/01/13</v>
      </c>
      <c r="H882" t="str">
        <f>RIGHT(CONCATENATE("00",DAY(Hoja2!D882)),2)</f>
        <v>30</v>
      </c>
      <c r="I882" t="str">
        <f>CONCATENATE(RIGHT(CONCATENATE("00",DAY(Hoja2!D882)),2),"/",RIGHT(CONCATENATE("00",MONTH(Hoja2!D882)),2),"/",RIGHT(CONCATENATE("00",YEAR(Hoja2!D882)),2))</f>
        <v>30/01/13</v>
      </c>
      <c r="J882" t="str">
        <f>IF(LEN(Hoja2!J882)&gt;150,LEN(Hoja2!J882),"")</f>
        <v/>
      </c>
      <c r="K882" t="str">
        <f>IF(Hoja2!A882&lt;&gt;"", IF(Hoja2!B882&lt;&gt;"", IF(Hoja2!C882&lt;&gt;"", IF(Hoja2!D882&lt;&gt;"", IF(Hoja2!E882&lt;&gt;"", IF(Hoja2!F882&lt;&gt;"", IF(Hoja2!J882&lt;&gt;"","ok",""),""),""),""),""),""),"")</f>
        <v>ok</v>
      </c>
      <c r="L882" t="str">
        <f>IF(Hoja2!A882="'S/F'","--","")</f>
        <v/>
      </c>
      <c r="M882" t="str">
        <f>IF(LEN(Hoja2!C882)&gt;30,Hoja2!C882,"")</f>
        <v/>
      </c>
      <c r="O882" t="str">
        <f>IF(LEN(Hoja2!F882)&gt;110,LEN(Hoja2!F882),"")</f>
        <v/>
      </c>
      <c r="Q882" t="str">
        <f>IF(K882="ok",CONCATENATE(IF(Hoja2!A882="'S/F'","--",""),N882,"INSERT INTO seguimiento_oficios_recepcion_oficio(fecha_captura, folio_interno, no_oficio, dependencia_envia, firma, fecha_oficio, asunto, anexo, captura_id, estatus_id) VALUES ('",CONCATENATE(RIGHT(CONCATENATE("00",DAY(Hoja2!B882)),2),"/",RIGHT(CONCATENATE("00",MONTH(Hoja2!B882)),2),"/",RIGHT(CONCATENATE("00",YEAR(Hoja2!B882)),2)),"',",Hoja2!A882,",'",Hoja2!C882,"','",Hoja2!F882,"','",Hoja2!E882,"','",CONCATENATE(RIGHT(CONCATENATE("00",DAY(Hoja2!D882)),2),"/",RIGHT(CONCATENATE("00",MONTH(Hoja2!D882)),2),"/",RIGHT(CONCATENATE("00",YEAR(Hoja2!D882)),2)),"','",Hoja2!J882,"',","FALSE, 1,8);"), "")</f>
        <v>INSERT INTO seguimiento_oficios_recepcion_oficio(fecha_captura, folio_interno, no_oficio, dependencia_envia, firma, fecha_oficio, asunto, anexo, captura_id, estatus_id) VALUES ('30/01/13',925,'S/N','PART. ','JOSE TIRSO REYES ROLDAN','30/01/13','SOL. CORRECCION EN SU CURP',FALSE, 1,8);</v>
      </c>
    </row>
    <row r="883" spans="6:17">
      <c r="F883" t="str">
        <f>RIGHT(CONCATENATE("00",DAY(Hoja2!B883)),2)</f>
        <v>30</v>
      </c>
      <c r="G883" t="str">
        <f>CONCATENATE(RIGHT(CONCATENATE("00",DAY(Hoja2!B883)),2),"/",RIGHT(CONCATENATE("00",MONTH(Hoja2!B883)),2),"/",RIGHT(CONCATENATE("00",YEAR(Hoja2!B883)),2))</f>
        <v>30/01/13</v>
      </c>
      <c r="H883" t="str">
        <f>RIGHT(CONCATENATE("00",DAY(Hoja2!D883)),2)</f>
        <v>30</v>
      </c>
      <c r="I883" t="str">
        <f>CONCATENATE(RIGHT(CONCATENATE("00",DAY(Hoja2!D883)),2),"/",RIGHT(CONCATENATE("00",MONTH(Hoja2!D883)),2),"/",RIGHT(CONCATENATE("00",YEAR(Hoja2!D883)),2))</f>
        <v>30/01/13</v>
      </c>
      <c r="J883" t="str">
        <f>IF(LEN(Hoja2!J883)&gt;150,LEN(Hoja2!J883),"")</f>
        <v/>
      </c>
      <c r="K883" t="str">
        <f>IF(Hoja2!A883&lt;&gt;"", IF(Hoja2!B883&lt;&gt;"", IF(Hoja2!C883&lt;&gt;"", IF(Hoja2!D883&lt;&gt;"", IF(Hoja2!E883&lt;&gt;"", IF(Hoja2!F883&lt;&gt;"", IF(Hoja2!J883&lt;&gt;"","ok",""),""),""),""),""),""),"")</f>
        <v>ok</v>
      </c>
      <c r="L883" t="str">
        <f>IF(Hoja2!A883="'S/F'","--","")</f>
        <v/>
      </c>
      <c r="M883" t="str">
        <f>IF(LEN(Hoja2!C883)&gt;30,Hoja2!C883,"")</f>
        <v/>
      </c>
      <c r="O883" t="str">
        <f>IF(LEN(Hoja2!F883)&gt;110,LEN(Hoja2!F883),"")</f>
        <v/>
      </c>
      <c r="Q883" t="str">
        <f>IF(K883="ok",CONCATENATE(IF(Hoja2!A883="'S/F'","--",""),N883,"INSERT INTO seguimiento_oficios_recepcion_oficio(fecha_captura, folio_interno, no_oficio, dependencia_envia, firma, fecha_oficio, asunto, anexo, captura_id, estatus_id) VALUES ('",CONCATENATE(RIGHT(CONCATENATE("00",DAY(Hoja2!B883)),2),"/",RIGHT(CONCATENATE("00",MONTH(Hoja2!B883)),2),"/",RIGHT(CONCATENATE("00",YEAR(Hoja2!B883)),2)),"',",Hoja2!A883,",'",Hoja2!C883,"','",Hoja2!F883,"','",Hoja2!E883,"','",CONCATENATE(RIGHT(CONCATENATE("00",DAY(Hoja2!D883)),2),"/",RIGHT(CONCATENATE("00",MONTH(Hoja2!D883)),2),"/",RIGHT(CONCATENATE("00",YEAR(Hoja2!D883)),2)),"','",Hoja2!J883,"',","FALSE, 1,8);"), "")</f>
        <v>INSERT INTO seguimiento_oficios_recepcion_oficio(fecha_captura, folio_interno, no_oficio, dependencia_envia, firma, fecha_oficio, asunto, anexo, captura_id, estatus_id) VALUES ('30/01/13',926,'S/N','PART.','ISOLDE FERNANDEZ PRATS','30/01/13','SOL. CANCELACION DE SOLICITUD PARA CENTRO DE CONVENCIONES  CON FECHA 12 Y 13 DE ABRIL Y SOLICITA  NUEVA FECHA 5 Y 6 DE JULIO',FALSE, 1,8);</v>
      </c>
    </row>
    <row r="884" spans="6:17">
      <c r="F884" t="str">
        <f>RIGHT(CONCATENATE("00",DAY(Hoja2!B884)),2)</f>
        <v>30</v>
      </c>
      <c r="G884" t="str">
        <f>CONCATENATE(RIGHT(CONCATENATE("00",DAY(Hoja2!B884)),2),"/",RIGHT(CONCATENATE("00",MONTH(Hoja2!B884)),2),"/",RIGHT(CONCATENATE("00",YEAR(Hoja2!B884)),2))</f>
        <v>30/01/13</v>
      </c>
      <c r="H884" t="str">
        <f>RIGHT(CONCATENATE("00",DAY(Hoja2!D884)),2)</f>
        <v>30</v>
      </c>
      <c r="I884" t="str">
        <f>CONCATENATE(RIGHT(CONCATENATE("00",DAY(Hoja2!D884)),2),"/",RIGHT(CONCATENATE("00",MONTH(Hoja2!D884)),2),"/",RIGHT(CONCATENATE("00",YEAR(Hoja2!D884)),2))</f>
        <v>30/01/13</v>
      </c>
      <c r="J884" t="str">
        <f>IF(LEN(Hoja2!J884)&gt;150,LEN(Hoja2!J884),"")</f>
        <v/>
      </c>
      <c r="K884" t="str">
        <f>IF(Hoja2!A884&lt;&gt;"", IF(Hoja2!B884&lt;&gt;"", IF(Hoja2!C884&lt;&gt;"", IF(Hoja2!D884&lt;&gt;"", IF(Hoja2!E884&lt;&gt;"", IF(Hoja2!F884&lt;&gt;"", IF(Hoja2!J884&lt;&gt;"","ok",""),""),""),""),""),""),"")</f>
        <v>ok</v>
      </c>
      <c r="L884" t="str">
        <f>IF(Hoja2!A884="'S/F'","--","")</f>
        <v/>
      </c>
      <c r="M884" t="str">
        <f>IF(LEN(Hoja2!C884)&gt;30,Hoja2!C884,"")</f>
        <v/>
      </c>
      <c r="O884" t="str">
        <f>IF(LEN(Hoja2!F884)&gt;110,LEN(Hoja2!F884),"")</f>
        <v/>
      </c>
      <c r="Q884" t="str">
        <f>IF(K884="ok",CONCATENATE(IF(Hoja2!A884="'S/F'","--",""),N884,"INSERT INTO seguimiento_oficios_recepcion_oficio(fecha_captura, folio_interno, no_oficio, dependencia_envia, firma, fecha_oficio, asunto, anexo, captura_id, estatus_id) VALUES ('",CONCATENATE(RIGHT(CONCATENATE("00",DAY(Hoja2!B884)),2),"/",RIGHT(CONCATENATE("00",MONTH(Hoja2!B884)),2),"/",RIGHT(CONCATENATE("00",YEAR(Hoja2!B884)),2)),"',",Hoja2!A884,",'",Hoja2!C884,"','",Hoja2!F884,"','",Hoja2!E884,"','",CONCATENATE(RIGHT(CONCATENATE("00",DAY(Hoja2!D884)),2),"/",RIGHT(CONCATENATE("00",MONTH(Hoja2!D884)),2),"/",RIGHT(CONCATENATE("00",YEAR(Hoja2!D884)),2)),"','",Hoja2!J884,"',","FALSE, 1,8);"), "")</f>
        <v>INSERT INTO seguimiento_oficios_recepcion_oficio(fecha_captura, folio_interno, no_oficio, dependencia_envia, firma, fecha_oficio, asunto, anexo, captura_id, estatus_id) VALUES ('30/01/13',927,'S/N','INTERCAMBIO Y DESARROLLO DE MERCADOS DEL SURESTE','ARNULFO  GARCIA RAMOS','30/01/13','ENVIA RECIBO NUM. 001 POR $95,509,60',FALSE, 1,8);</v>
      </c>
    </row>
    <row r="885" spans="6:17">
      <c r="F885" t="str">
        <f>RIGHT(CONCATENATE("00",DAY(Hoja2!B885)),2)</f>
        <v>30</v>
      </c>
      <c r="G885" t="str">
        <f>CONCATENATE(RIGHT(CONCATENATE("00",DAY(Hoja2!B885)),2),"/",RIGHT(CONCATENATE("00",MONTH(Hoja2!B885)),2),"/",RIGHT(CONCATENATE("00",YEAR(Hoja2!B885)),2))</f>
        <v>30/01/13</v>
      </c>
      <c r="H885" t="str">
        <f>RIGHT(CONCATENATE("00",DAY(Hoja2!D885)),2)</f>
        <v>29</v>
      </c>
      <c r="I885" t="str">
        <f>CONCATENATE(RIGHT(CONCATENATE("00",DAY(Hoja2!D885)),2),"/",RIGHT(CONCATENATE("00",MONTH(Hoja2!D885)),2),"/",RIGHT(CONCATENATE("00",YEAR(Hoja2!D885)),2))</f>
        <v>29/01/13</v>
      </c>
      <c r="J885" t="str">
        <f>IF(LEN(Hoja2!J885)&gt;150,LEN(Hoja2!J885),"")</f>
        <v/>
      </c>
      <c r="K885" t="str">
        <f>IF(Hoja2!A885&lt;&gt;"", IF(Hoja2!B885&lt;&gt;"", IF(Hoja2!C885&lt;&gt;"", IF(Hoja2!D885&lt;&gt;"", IF(Hoja2!E885&lt;&gt;"", IF(Hoja2!F885&lt;&gt;"", IF(Hoja2!J885&lt;&gt;"","ok",""),""),""),""),""),""),"")</f>
        <v>ok</v>
      </c>
      <c r="L885" t="str">
        <f>IF(Hoja2!A885="'S/F'","--","")</f>
        <v/>
      </c>
      <c r="M885" t="str">
        <f>IF(LEN(Hoja2!C885)&gt;30,Hoja2!C885,"")</f>
        <v/>
      </c>
      <c r="O885" t="str">
        <f>IF(LEN(Hoja2!F885)&gt;110,LEN(Hoja2!F885),"")</f>
        <v/>
      </c>
      <c r="Q885" t="str">
        <f>IF(K885="ok",CONCATENATE(IF(Hoja2!A885="'S/F'","--",""),N885,"INSERT INTO seguimiento_oficios_recepcion_oficio(fecha_captura, folio_interno, no_oficio, dependencia_envia, firma, fecha_oficio, asunto, anexo, captura_id, estatus_id) VALUES ('",CONCATENATE(RIGHT(CONCATENATE("00",DAY(Hoja2!B885)),2),"/",RIGHT(CONCATENATE("00",MONTH(Hoja2!B885)),2),"/",RIGHT(CONCATENATE("00",YEAR(Hoja2!B885)),2)),"',",Hoja2!A885,",'",Hoja2!C885,"','",Hoja2!F885,"','",Hoja2!E885,"','",CONCATENATE(RIGHT(CONCATENATE("00",DAY(Hoja2!D885)),2),"/",RIGHT(CONCATENATE("00",MONTH(Hoja2!D885)),2),"/",RIGHT(CONCATENATE("00",YEAR(Hoja2!D885)),2)),"','",Hoja2!J885,"',","FALSE, 1,8);"), "")</f>
        <v>INSERT INTO seguimiento_oficios_recepcion_oficio(fecha_captura, folio_interno, no_oficio, dependencia_envia, firma, fecha_oficio, asunto, anexo, captura_id, estatus_id) VALUES ('30/01/13',928,'063','SA/CMAIG/UA','HERMINIA BANDA IZETA','29/01/13','SOL. DE JURIDICO SUBCOMITE DE COMPRAS DE LA CMAIG',FALSE, 1,8);</v>
      </c>
    </row>
    <row r="886" spans="6:17">
      <c r="F886" t="str">
        <f>RIGHT(CONCATENATE("00",DAY(Hoja2!B886)),2)</f>
        <v>30</v>
      </c>
      <c r="G886" t="str">
        <f>CONCATENATE(RIGHT(CONCATENATE("00",DAY(Hoja2!B886)),2),"/",RIGHT(CONCATENATE("00",MONTH(Hoja2!B886)),2),"/",RIGHT(CONCATENATE("00",YEAR(Hoja2!B886)),2))</f>
        <v>30/01/13</v>
      </c>
      <c r="H886" t="str">
        <f>RIGHT(CONCATENATE("00",DAY(Hoja2!D886)),2)</f>
        <v>29</v>
      </c>
      <c r="I886" t="str">
        <f>CONCATENATE(RIGHT(CONCATENATE("00",DAY(Hoja2!D886)),2),"/",RIGHT(CONCATENATE("00",MONTH(Hoja2!D886)),2),"/",RIGHT(CONCATENATE("00",YEAR(Hoja2!D886)),2))</f>
        <v>29/01/13</v>
      </c>
      <c r="J886" t="str">
        <f>IF(LEN(Hoja2!J886)&gt;150,LEN(Hoja2!J886),"")</f>
        <v/>
      </c>
      <c r="K886" t="str">
        <f>IF(Hoja2!A886&lt;&gt;"", IF(Hoja2!B886&lt;&gt;"", IF(Hoja2!C886&lt;&gt;"", IF(Hoja2!D886&lt;&gt;"", IF(Hoja2!E886&lt;&gt;"", IF(Hoja2!F886&lt;&gt;"", IF(Hoja2!J886&lt;&gt;"","ok",""),""),""),""),""),""),"")</f>
        <v>ok</v>
      </c>
      <c r="L886" t="str">
        <f>IF(Hoja2!A886="'S/F'","--","")</f>
        <v/>
      </c>
      <c r="M886" t="str">
        <f>IF(LEN(Hoja2!C886)&gt;30,Hoja2!C886,"")</f>
        <v/>
      </c>
      <c r="O886" t="str">
        <f>IF(LEN(Hoja2!F886)&gt;110,LEN(Hoja2!F886),"")</f>
        <v/>
      </c>
      <c r="Q886" t="str">
        <f>IF(K886="ok",CONCATENATE(IF(Hoja2!A886="'S/F'","--",""),N886,"INSERT INTO seguimiento_oficios_recepcion_oficio(fecha_captura, folio_interno, no_oficio, dependencia_envia, firma, fecha_oficio, asunto, anexo, captura_id, estatus_id) VALUES ('",CONCATENATE(RIGHT(CONCATENATE("00",DAY(Hoja2!B886)),2),"/",RIGHT(CONCATENATE("00",MONTH(Hoja2!B886)),2),"/",RIGHT(CONCATENATE("00",YEAR(Hoja2!B886)),2)),"',",Hoja2!A886,",'",Hoja2!C886,"','",Hoja2!F886,"','",Hoja2!E886,"','",CONCATENATE(RIGHT(CONCATENATE("00",DAY(Hoja2!D886)),2),"/",RIGHT(CONCATENATE("00",MONTH(Hoja2!D886)),2),"/",RIGHT(CONCATENATE("00",YEAR(Hoja2!D886)),2)),"','",Hoja2!J886,"',","FALSE, 1,8);"), "")</f>
        <v>INSERT INTO seguimiento_oficios_recepcion_oficio(fecha_captura, folio_interno, no_oficio, dependencia_envia, firma, fecha_oficio, asunto, anexo, captura_id, estatus_id) VALUES ('30/01/13',929,'046','SOTOP','CLAUDIA SELENE PEREZ PEREZ','29/01/13','ENVIAN CARTA DE ACEPTACION PARA ABONO EN CUENTA',FALSE, 1,8);</v>
      </c>
    </row>
    <row r="887" spans="6:17">
      <c r="F887" t="str">
        <f>RIGHT(CONCATENATE("00",DAY(Hoja2!B887)),2)</f>
        <v>30</v>
      </c>
      <c r="G887" t="str">
        <f>CONCATENATE(RIGHT(CONCATENATE("00",DAY(Hoja2!B887)),2),"/",RIGHT(CONCATENATE("00",MONTH(Hoja2!B887)),2),"/",RIGHT(CONCATENATE("00",YEAR(Hoja2!B887)),2))</f>
        <v>30/01/13</v>
      </c>
      <c r="H887" t="str">
        <f>RIGHT(CONCATENATE("00",DAY(Hoja2!D887)),2)</f>
        <v>14</v>
      </c>
      <c r="I887" t="str">
        <f>CONCATENATE(RIGHT(CONCATENATE("00",DAY(Hoja2!D887)),2),"/",RIGHT(CONCATENATE("00",MONTH(Hoja2!D887)),2),"/",RIGHT(CONCATENATE("00",YEAR(Hoja2!D887)),2))</f>
        <v>14/01/13</v>
      </c>
      <c r="J887" t="str">
        <f>IF(LEN(Hoja2!J887)&gt;150,LEN(Hoja2!J887),"")</f>
        <v/>
      </c>
      <c r="K887" t="str">
        <f>IF(Hoja2!A887&lt;&gt;"", IF(Hoja2!B887&lt;&gt;"", IF(Hoja2!C887&lt;&gt;"", IF(Hoja2!D887&lt;&gt;"", IF(Hoja2!E887&lt;&gt;"", IF(Hoja2!F887&lt;&gt;"", IF(Hoja2!J887&lt;&gt;"","ok",""),""),""),""),""),""),"")</f>
        <v>ok</v>
      </c>
      <c r="L887" t="str">
        <f>IF(Hoja2!A887="'S/F'","--","")</f>
        <v/>
      </c>
      <c r="M887" t="str">
        <f>IF(LEN(Hoja2!C887)&gt;30,Hoja2!C887,"")</f>
        <v/>
      </c>
      <c r="O887" t="str">
        <f>IF(LEN(Hoja2!F887)&gt;110,LEN(Hoja2!F887),"")</f>
        <v/>
      </c>
      <c r="Q887" t="str">
        <f>IF(K887="ok",CONCATENATE(IF(Hoja2!A887="'S/F'","--",""),N887,"INSERT INTO seguimiento_oficios_recepcion_oficio(fecha_captura, folio_interno, no_oficio, dependencia_envia, firma, fecha_oficio, asunto, anexo, captura_id, estatus_id) VALUES ('",CONCATENATE(RIGHT(CONCATENATE("00",DAY(Hoja2!B887)),2),"/",RIGHT(CONCATENATE("00",MONTH(Hoja2!B887)),2),"/",RIGHT(CONCATENATE("00",YEAR(Hoja2!B887)),2)),"',",Hoja2!A887,",'",Hoja2!C887,"','",Hoja2!F887,"','",Hoja2!E887,"','",CONCATENATE(RIGHT(CONCATENATE("00",DAY(Hoja2!D887)),2),"/",RIGHT(CONCATENATE("00",MONTH(Hoja2!D887)),2),"/",RIGHT(CONCATENATE("00",YEAR(Hoja2!D887)),2)),"','",Hoja2!J887,"',","FALSE, 1,8);"), "")</f>
        <v>INSERT INTO seguimiento_oficios_recepcion_oficio(fecha_captura, folio_interno, no_oficio, dependencia_envia, firma, fecha_oficio, asunto, anexo, captura_id, estatus_id) VALUES ('30/01/13',930,'03','UNIVERSIDAD POPULAR DE LA CHONTALPA','SAMUEL SANCHEZ CRUZ','14/01/13','AUTOEVALUACION',FALSE, 1,8);</v>
      </c>
    </row>
    <row r="888" spans="6:17">
      <c r="F888" t="str">
        <f>RIGHT(CONCATENATE("00",DAY(Hoja2!B888)),2)</f>
        <v>30</v>
      </c>
      <c r="G888" t="str">
        <f>CONCATENATE(RIGHT(CONCATENATE("00",DAY(Hoja2!B888)),2),"/",RIGHT(CONCATENATE("00",MONTH(Hoja2!B888)),2),"/",RIGHT(CONCATENATE("00",YEAR(Hoja2!B888)),2))</f>
        <v>30/01/13</v>
      </c>
      <c r="H888" t="str">
        <f>RIGHT(CONCATENATE("00",DAY(Hoja2!D888)),2)</f>
        <v>28</v>
      </c>
      <c r="I888" t="str">
        <f>CONCATENATE(RIGHT(CONCATENATE("00",DAY(Hoja2!D888)),2),"/",RIGHT(CONCATENATE("00",MONTH(Hoja2!D888)),2),"/",RIGHT(CONCATENATE("00",YEAR(Hoja2!D888)),2))</f>
        <v>28/01/13</v>
      </c>
      <c r="J888" t="str">
        <f>IF(LEN(Hoja2!J888)&gt;150,LEN(Hoja2!J888),"")</f>
        <v/>
      </c>
      <c r="K888" t="str">
        <f>IF(Hoja2!A888&lt;&gt;"", IF(Hoja2!B888&lt;&gt;"", IF(Hoja2!C888&lt;&gt;"", IF(Hoja2!D888&lt;&gt;"", IF(Hoja2!E888&lt;&gt;"", IF(Hoja2!F888&lt;&gt;"", IF(Hoja2!J888&lt;&gt;"","ok",""),""),""),""),""),""),"")</f>
        <v>ok</v>
      </c>
      <c r="L888" t="str">
        <f>IF(Hoja2!A888="'S/F'","--","")</f>
        <v/>
      </c>
      <c r="M888" t="str">
        <f>IF(LEN(Hoja2!C888)&gt;30,Hoja2!C888,"")</f>
        <v/>
      </c>
      <c r="O888" t="str">
        <f>IF(LEN(Hoja2!F888)&gt;110,LEN(Hoja2!F888),"")</f>
        <v/>
      </c>
      <c r="Q888" t="str">
        <f>IF(K888="ok",CONCATENATE(IF(Hoja2!A888="'S/F'","--",""),N888,"INSERT INTO seguimiento_oficios_recepcion_oficio(fecha_captura, folio_interno, no_oficio, dependencia_envia, firma, fecha_oficio, asunto, anexo, captura_id, estatus_id) VALUES ('",CONCATENATE(RIGHT(CONCATENATE("00",DAY(Hoja2!B888)),2),"/",RIGHT(CONCATENATE("00",MONTH(Hoja2!B888)),2),"/",RIGHT(CONCATENATE("00",YEAR(Hoja2!B888)),2)),"',",Hoja2!A888,",'",Hoja2!C888,"','",Hoja2!F888,"','",Hoja2!E888,"','",CONCATENATE(RIGHT(CONCATENATE("00",DAY(Hoja2!D888)),2),"/",RIGHT(CONCATENATE("00",MONTH(Hoja2!D888)),2),"/",RIGHT(CONCATENATE("00",YEAR(Hoja2!D888)),2)),"','",Hoja2!J888,"',","FALSE, 1,8);"), "")</f>
        <v>INSERT INTO seguimiento_oficios_recepcion_oficio(fecha_captura, folio_interno, no_oficio, dependencia_envia, firma, fecha_oficio, asunto, anexo, captura_id, estatus_id) VALUES ('30/01/13',931,'025','ACCION CIVICA Y CULTURAL','LAUREANO NARANJO COBIAN','28/01/13','SOL. APOYO PARA EL 05 DE FEBRERO',FALSE, 1,8);</v>
      </c>
    </row>
    <row r="889" spans="6:17">
      <c r="F889" t="str">
        <f>RIGHT(CONCATENATE("00",DAY(Hoja2!B889)),2)</f>
        <v>30</v>
      </c>
      <c r="G889" t="str">
        <f>CONCATENATE(RIGHT(CONCATENATE("00",DAY(Hoja2!B889)),2),"/",RIGHT(CONCATENATE("00",MONTH(Hoja2!B889)),2),"/",RIGHT(CONCATENATE("00",YEAR(Hoja2!B889)),2))</f>
        <v>30/01/13</v>
      </c>
      <c r="H889" t="str">
        <f>RIGHT(CONCATENATE("00",DAY(Hoja2!D889)),2)</f>
        <v>28</v>
      </c>
      <c r="I889" t="str">
        <f>CONCATENATE(RIGHT(CONCATENATE("00",DAY(Hoja2!D889)),2),"/",RIGHT(CONCATENATE("00",MONTH(Hoja2!D889)),2),"/",RIGHT(CONCATENATE("00",YEAR(Hoja2!D889)),2))</f>
        <v>28/01/13</v>
      </c>
      <c r="J889" t="str">
        <f>IF(LEN(Hoja2!J889)&gt;150,LEN(Hoja2!J889),"")</f>
        <v/>
      </c>
      <c r="K889" t="str">
        <f>IF(Hoja2!A889&lt;&gt;"", IF(Hoja2!B889&lt;&gt;"", IF(Hoja2!C889&lt;&gt;"", IF(Hoja2!D889&lt;&gt;"", IF(Hoja2!E889&lt;&gt;"", IF(Hoja2!F889&lt;&gt;"", IF(Hoja2!J889&lt;&gt;"","ok",""),""),""),""),""),""),"")</f>
        <v>ok</v>
      </c>
      <c r="L889" t="str">
        <f>IF(Hoja2!A889="'S/F'","--","")</f>
        <v/>
      </c>
      <c r="M889" t="str">
        <f>IF(LEN(Hoja2!C889)&gt;30,Hoja2!C889,"")</f>
        <v/>
      </c>
      <c r="O889" t="str">
        <f>IF(LEN(Hoja2!F889)&gt;110,LEN(Hoja2!F889),"")</f>
        <v/>
      </c>
      <c r="Q889" t="str">
        <f>IF(K889="ok",CONCATENATE(IF(Hoja2!A889="'S/F'","--",""),N889,"INSERT INTO seguimiento_oficios_recepcion_oficio(fecha_captura, folio_interno, no_oficio, dependencia_envia, firma, fecha_oficio, asunto, anexo, captura_id, estatus_id) VALUES ('",CONCATENATE(RIGHT(CONCATENATE("00",DAY(Hoja2!B889)),2),"/",RIGHT(CONCATENATE("00",MONTH(Hoja2!B889)),2),"/",RIGHT(CONCATENATE("00",YEAR(Hoja2!B889)),2)),"',",Hoja2!A889,",'",Hoja2!C889,"','",Hoja2!F889,"','",Hoja2!E889,"','",CONCATENATE(RIGHT(CONCATENATE("00",DAY(Hoja2!D889)),2),"/",RIGHT(CONCATENATE("00",MONTH(Hoja2!D889)),2),"/",RIGHT(CONCATENATE("00",YEAR(Hoja2!D889)),2)),"','",Hoja2!J889,"',","FALSE, 1,8);"), "")</f>
        <v>INSERT INTO seguimiento_oficios_recepcion_oficio(fecha_captura, folio_interno, no_oficio, dependencia_envia, firma, fecha_oficio, asunto, anexo, captura_id, estatus_id) VALUES ('30/01/13',932,'009','ACCION CIVICA Y CULTURAL','LAUREANO NARANJO COBIAN','28/01/13','SOL. APOYO PARA EL 05 DE FEBRERO',FALSE, 1,8);</v>
      </c>
    </row>
    <row r="890" spans="6:17">
      <c r="F890" t="str">
        <f>RIGHT(CONCATENATE("00",DAY(Hoja2!B890)),2)</f>
        <v>30</v>
      </c>
      <c r="G890" t="str">
        <f>CONCATENATE(RIGHT(CONCATENATE("00",DAY(Hoja2!B890)),2),"/",RIGHT(CONCATENATE("00",MONTH(Hoja2!B890)),2),"/",RIGHT(CONCATENATE("00",YEAR(Hoja2!B890)),2))</f>
        <v>30/01/13</v>
      </c>
      <c r="H890" t="str">
        <f>RIGHT(CONCATENATE("00",DAY(Hoja2!D890)),2)</f>
        <v>29</v>
      </c>
      <c r="I890" t="str">
        <f>CONCATENATE(RIGHT(CONCATENATE("00",DAY(Hoja2!D890)),2),"/",RIGHT(CONCATENATE("00",MONTH(Hoja2!D890)),2),"/",RIGHT(CONCATENATE("00",YEAR(Hoja2!D890)),2))</f>
        <v>29/01/13</v>
      </c>
      <c r="J890" t="str">
        <f>IF(LEN(Hoja2!J890)&gt;150,LEN(Hoja2!J890),"")</f>
        <v/>
      </c>
      <c r="K890" t="str">
        <f>IF(Hoja2!A890&lt;&gt;"", IF(Hoja2!B890&lt;&gt;"", IF(Hoja2!C890&lt;&gt;"", IF(Hoja2!D890&lt;&gt;"", IF(Hoja2!E890&lt;&gt;"", IF(Hoja2!F890&lt;&gt;"", IF(Hoja2!J890&lt;&gt;"","ok",""),""),""),""),""),""),"")</f>
        <v>ok</v>
      </c>
      <c r="L890" t="str">
        <f>IF(Hoja2!A890="'S/F'","--","")</f>
        <v/>
      </c>
      <c r="M890" t="str">
        <f>IF(LEN(Hoja2!C890)&gt;30,Hoja2!C890,"")</f>
        <v/>
      </c>
      <c r="O890" t="str">
        <f>IF(LEN(Hoja2!F890)&gt;110,LEN(Hoja2!F890),"")</f>
        <v/>
      </c>
      <c r="Q890" t="str">
        <f>IF(K890="ok",CONCATENATE(IF(Hoja2!A890="'S/F'","--",""),N890,"INSERT INTO seguimiento_oficios_recepcion_oficio(fecha_captura, folio_interno, no_oficio, dependencia_envia, firma, fecha_oficio, asunto, anexo, captura_id, estatus_id) VALUES ('",CONCATENATE(RIGHT(CONCATENATE("00",DAY(Hoja2!B890)),2),"/",RIGHT(CONCATENATE("00",MONTH(Hoja2!B890)),2),"/",RIGHT(CONCATENATE("00",YEAR(Hoja2!B890)),2)),"',",Hoja2!A890,",'",Hoja2!C890,"','",Hoja2!F890,"','",Hoja2!E890,"','",CONCATENATE(RIGHT(CONCATENATE("00",DAY(Hoja2!D890)),2),"/",RIGHT(CONCATENATE("00",MONTH(Hoja2!D890)),2),"/",RIGHT(CONCATENATE("00",YEAR(Hoja2!D890)),2)),"','",Hoja2!J890,"',","FALSE, 1,8);"), "")</f>
        <v>INSERT INTO seguimiento_oficios_recepcion_oficio(fecha_captura, folio_interno, no_oficio, dependencia_envia, firma, fecha_oficio, asunto, anexo, captura_id, estatus_id) VALUES ('30/01/13',933,'028','ACCION CIVICA Y CULTURAL','LAUREANO NARANJO COBIAN','29/01/13','SOL. ACTUACION DE LA BANDA DE MUSICA PARA EL 10 DE FEBRERO',FALSE, 1,8);</v>
      </c>
    </row>
    <row r="891" spans="6:17">
      <c r="F891" t="str">
        <f>RIGHT(CONCATENATE("00",DAY(Hoja2!B891)),2)</f>
        <v>30</v>
      </c>
      <c r="G891" t="str">
        <f>CONCATENATE(RIGHT(CONCATENATE("00",DAY(Hoja2!B891)),2),"/",RIGHT(CONCATENATE("00",MONTH(Hoja2!B891)),2),"/",RIGHT(CONCATENATE("00",YEAR(Hoja2!B891)),2))</f>
        <v>30/01/13</v>
      </c>
      <c r="H891" t="str">
        <f>RIGHT(CONCATENATE("00",DAY(Hoja2!D891)),2)</f>
        <v>30</v>
      </c>
      <c r="I891" t="str">
        <f>CONCATENATE(RIGHT(CONCATENATE("00",DAY(Hoja2!D891)),2),"/",RIGHT(CONCATENATE("00",MONTH(Hoja2!D891)),2),"/",RIGHT(CONCATENATE("00",YEAR(Hoja2!D891)),2))</f>
        <v>30/01/13</v>
      </c>
      <c r="J891" t="str">
        <f>IF(LEN(Hoja2!J891)&gt;150,LEN(Hoja2!J891),"")</f>
        <v/>
      </c>
      <c r="K891" t="str">
        <f>IF(Hoja2!A891&lt;&gt;"", IF(Hoja2!B891&lt;&gt;"", IF(Hoja2!C891&lt;&gt;"", IF(Hoja2!D891&lt;&gt;"", IF(Hoja2!E891&lt;&gt;"", IF(Hoja2!F891&lt;&gt;"", IF(Hoja2!J891&lt;&gt;"","ok",""),""),""),""),""),""),"")</f>
        <v>ok</v>
      </c>
      <c r="L891" t="str">
        <f>IF(Hoja2!A891="'S/F'","--","")</f>
        <v/>
      </c>
      <c r="M891" t="str">
        <f>IF(LEN(Hoja2!C891)&gt;30,Hoja2!C891,"")</f>
        <v/>
      </c>
      <c r="O891" t="str">
        <f>IF(LEN(Hoja2!F891)&gt;110,LEN(Hoja2!F891),"")</f>
        <v/>
      </c>
      <c r="Q891" t="str">
        <f>IF(K891="ok",CONCATENATE(IF(Hoja2!A891="'S/F'","--",""),N891,"INSERT INTO seguimiento_oficios_recepcion_oficio(fecha_captura, folio_interno, no_oficio, dependencia_envia, firma, fecha_oficio, asunto, anexo, captura_id, estatus_id) VALUES ('",CONCATENATE(RIGHT(CONCATENATE("00",DAY(Hoja2!B891)),2),"/",RIGHT(CONCATENATE("00",MONTH(Hoja2!B891)),2),"/",RIGHT(CONCATENATE("00",YEAR(Hoja2!B891)),2)),"',",Hoja2!A891,",'",Hoja2!C891,"','",Hoja2!F891,"','",Hoja2!E891,"','",CONCATENATE(RIGHT(CONCATENATE("00",DAY(Hoja2!D891)),2),"/",RIGHT(CONCATENATE("00",MONTH(Hoja2!D891)),2),"/",RIGHT(CONCATENATE("00",YEAR(Hoja2!D891)),2)),"','",Hoja2!J891,"',","FALSE, 1,8);"), "")</f>
        <v>INSERT INTO seguimiento_oficios_recepcion_oficio(fecha_captura, folio_interno, no_oficio, dependencia_envia, firma, fecha_oficio, asunto, anexo, captura_id, estatus_id) VALUES ('30/01/13',934,'125','SEDAFOP','ANA LAURA FLORES HERNANDEZ','30/01/13','ENVIAN ACTA DE BAJA DE ACTIVOS BIOLOGICOS',FALSE, 1,8);</v>
      </c>
    </row>
    <row r="892" spans="6:17">
      <c r="F892" t="str">
        <f>RIGHT(CONCATENATE("00",DAY(Hoja2!B892)),2)</f>
        <v>30</v>
      </c>
      <c r="G892" t="str">
        <f>CONCATENATE(RIGHT(CONCATENATE("00",DAY(Hoja2!B892)),2),"/",RIGHT(CONCATENATE("00",MONTH(Hoja2!B892)),2),"/",RIGHT(CONCATENATE("00",YEAR(Hoja2!B892)),2))</f>
        <v>30/01/13</v>
      </c>
      <c r="H892" t="str">
        <f>RIGHT(CONCATENATE("00",DAY(Hoja2!D892)),2)</f>
        <v>29</v>
      </c>
      <c r="I892" t="str">
        <f>CONCATENATE(RIGHT(CONCATENATE("00",DAY(Hoja2!D892)),2),"/",RIGHT(CONCATENATE("00",MONTH(Hoja2!D892)),2),"/",RIGHT(CONCATENATE("00",YEAR(Hoja2!D892)),2))</f>
        <v>29/01/13</v>
      </c>
      <c r="J892" t="str">
        <f>IF(LEN(Hoja2!J892)&gt;150,LEN(Hoja2!J892),"")</f>
        <v/>
      </c>
      <c r="K892" t="str">
        <f>IF(Hoja2!A892&lt;&gt;"", IF(Hoja2!B892&lt;&gt;"", IF(Hoja2!C892&lt;&gt;"", IF(Hoja2!D892&lt;&gt;"", IF(Hoja2!E892&lt;&gt;"", IF(Hoja2!F892&lt;&gt;"", IF(Hoja2!J892&lt;&gt;"","ok",""),""),""),""),""),""),"")</f>
        <v>ok</v>
      </c>
      <c r="L892" t="str">
        <f>IF(Hoja2!A892="'S/F'","--","")</f>
        <v/>
      </c>
      <c r="M892" t="str">
        <f>IF(LEN(Hoja2!C892)&gt;30,Hoja2!C892,"")</f>
        <v/>
      </c>
      <c r="O892" t="str">
        <f>IF(LEN(Hoja2!F892)&gt;110,LEN(Hoja2!F892),"")</f>
        <v/>
      </c>
      <c r="Q892" t="str">
        <f>IF(K892="ok",CONCATENATE(IF(Hoja2!A892="'S/F'","--",""),N892,"INSERT INTO seguimiento_oficios_recepcion_oficio(fecha_captura, folio_interno, no_oficio, dependencia_envia, firma, fecha_oficio, asunto, anexo, captura_id, estatus_id) VALUES ('",CONCATENATE(RIGHT(CONCATENATE("00",DAY(Hoja2!B892)),2),"/",RIGHT(CONCATENATE("00",MONTH(Hoja2!B892)),2),"/",RIGHT(CONCATENATE("00",YEAR(Hoja2!B892)),2)),"',",Hoja2!A892,",'",Hoja2!C892,"','",Hoja2!F892,"','",Hoja2!E892,"','",CONCATENATE(RIGHT(CONCATENATE("00",DAY(Hoja2!D892)),2),"/",RIGHT(CONCATENATE("00",MONTH(Hoja2!D892)),2),"/",RIGHT(CONCATENATE("00",YEAR(Hoja2!D892)),2)),"','",Hoja2!J892,"',","FALSE, 1,8);"), "")</f>
        <v>INSERT INTO seguimiento_oficios_recepcion_oficio(fecha_captura, folio_interno, no_oficio, dependencia_envia, firma, fecha_oficio, asunto, anexo, captura_id, estatus_id) VALUES ('30/01/13',935,'124','SEDAFOP','ANA LAURA FLORES HERNANDEZ','29/01/13','ENVIAN ACTA DE ALTA DE ACTIVOS BIOLOGICOS',FALSE, 1,8);</v>
      </c>
    </row>
    <row r="893" spans="6:17">
      <c r="F893" t="str">
        <f>RIGHT(CONCATENATE("00",DAY(Hoja2!B893)),2)</f>
        <v>30</v>
      </c>
      <c r="G893" t="str">
        <f>CONCATENATE(RIGHT(CONCATENATE("00",DAY(Hoja2!B893)),2),"/",RIGHT(CONCATENATE("00",MONTH(Hoja2!B893)),2),"/",RIGHT(CONCATENATE("00",YEAR(Hoja2!B893)),2))</f>
        <v>30/01/13</v>
      </c>
      <c r="H893" t="str">
        <f>RIGHT(CONCATENATE("00",DAY(Hoja2!D893)),2)</f>
        <v>24</v>
      </c>
      <c r="I893" t="str">
        <f>CONCATENATE(RIGHT(CONCATENATE("00",DAY(Hoja2!D893)),2),"/",RIGHT(CONCATENATE("00",MONTH(Hoja2!D893)),2),"/",RIGHT(CONCATENATE("00",YEAR(Hoja2!D893)),2))</f>
        <v>24/01/13</v>
      </c>
      <c r="J893" t="str">
        <f>IF(LEN(Hoja2!J893)&gt;150,LEN(Hoja2!J893),"")</f>
        <v/>
      </c>
      <c r="K893" t="str">
        <f>IF(Hoja2!A893&lt;&gt;"", IF(Hoja2!B893&lt;&gt;"", IF(Hoja2!C893&lt;&gt;"", IF(Hoja2!D893&lt;&gt;"", IF(Hoja2!E893&lt;&gt;"", IF(Hoja2!F893&lt;&gt;"", IF(Hoja2!J893&lt;&gt;"","ok",""),""),""),""),""),""),"")</f>
        <v>ok</v>
      </c>
      <c r="L893" t="str">
        <f>IF(Hoja2!A893="'S/F'","--","")</f>
        <v/>
      </c>
      <c r="M893" t="str">
        <f>IF(LEN(Hoja2!C893)&gt;30,Hoja2!C893,"")</f>
        <v/>
      </c>
      <c r="O893" t="str">
        <f>IF(LEN(Hoja2!F893)&gt;110,LEN(Hoja2!F893),"")</f>
        <v/>
      </c>
      <c r="Q893" t="str">
        <f>IF(K893="ok",CONCATENATE(IF(Hoja2!A893="'S/F'","--",""),N893,"INSERT INTO seguimiento_oficios_recepcion_oficio(fecha_captura, folio_interno, no_oficio, dependencia_envia, firma, fecha_oficio, asunto, anexo, captura_id, estatus_id) VALUES ('",CONCATENATE(RIGHT(CONCATENATE("00",DAY(Hoja2!B893)),2),"/",RIGHT(CONCATENATE("00",MONTH(Hoja2!B893)),2),"/",RIGHT(CONCATENATE("00",YEAR(Hoja2!B893)),2)),"',",Hoja2!A893,",'",Hoja2!C893,"','",Hoja2!F893,"','",Hoja2!E893,"','",CONCATENATE(RIGHT(CONCATENATE("00",DAY(Hoja2!D893)),2),"/",RIGHT(CONCATENATE("00",MONTH(Hoja2!D893)),2),"/",RIGHT(CONCATENATE("00",YEAR(Hoja2!D893)),2)),"','",Hoja2!J893,"',","FALSE, 1,8);"), "")</f>
        <v>INSERT INTO seguimiento_oficios_recepcion_oficio(fecha_captura, folio_interno, no_oficio, dependencia_envia, firma, fecha_oficio, asunto, anexo, captura_id, estatus_id) VALUES ('30/01/13',936,'190','SITET','ROGER ARIAS GARCIA','24/01/13','NOTIFICA AL TESORERO DE LA FINANCIERA PARA EL AHORRO DE LOS AGREMIADOS',FALSE, 1,8);</v>
      </c>
    </row>
    <row r="894" spans="6:17">
      <c r="F894" t="str">
        <f>RIGHT(CONCATENATE("00",DAY(Hoja2!B894)),2)</f>
        <v>30</v>
      </c>
      <c r="G894" t="str">
        <f>CONCATENATE(RIGHT(CONCATENATE("00",DAY(Hoja2!B894)),2),"/",RIGHT(CONCATENATE("00",MONTH(Hoja2!B894)),2),"/",RIGHT(CONCATENATE("00",YEAR(Hoja2!B894)),2))</f>
        <v>30/01/13</v>
      </c>
      <c r="H894" t="str">
        <f>RIGHT(CONCATENATE("00",DAY(Hoja2!D894)),2)</f>
        <v>29</v>
      </c>
      <c r="I894" t="str">
        <f>CONCATENATE(RIGHT(CONCATENATE("00",DAY(Hoja2!D894)),2),"/",RIGHT(CONCATENATE("00",MONTH(Hoja2!D894)),2),"/",RIGHT(CONCATENATE("00",YEAR(Hoja2!D894)),2))</f>
        <v>29/01/13</v>
      </c>
      <c r="J894" t="str">
        <f>IF(LEN(Hoja2!J894)&gt;150,LEN(Hoja2!J894),"")</f>
        <v/>
      </c>
      <c r="K894" t="str">
        <f>IF(Hoja2!A894&lt;&gt;"", IF(Hoja2!B894&lt;&gt;"", IF(Hoja2!C894&lt;&gt;"", IF(Hoja2!D894&lt;&gt;"", IF(Hoja2!E894&lt;&gt;"", IF(Hoja2!F894&lt;&gt;"", IF(Hoja2!J894&lt;&gt;"","ok",""),""),""),""),""),""),"")</f>
        <v>ok</v>
      </c>
      <c r="L894" t="str">
        <f>IF(Hoja2!A894="'S/F'","--","")</f>
        <v/>
      </c>
      <c r="M894" t="str">
        <f>IF(LEN(Hoja2!C894)&gt;30,Hoja2!C894,"")</f>
        <v/>
      </c>
      <c r="O894" t="str">
        <f>IF(LEN(Hoja2!F894)&gt;110,LEN(Hoja2!F894),"")</f>
        <v/>
      </c>
      <c r="Q894" t="str">
        <f>IF(K894="ok",CONCATENATE(IF(Hoja2!A894="'S/F'","--",""),N894,"INSERT INTO seguimiento_oficios_recepcion_oficio(fecha_captura, folio_interno, no_oficio, dependencia_envia, firma, fecha_oficio, asunto, anexo, captura_id, estatus_id) VALUES ('",CONCATENATE(RIGHT(CONCATENATE("00",DAY(Hoja2!B894)),2),"/",RIGHT(CONCATENATE("00",MONTH(Hoja2!B894)),2),"/",RIGHT(CONCATENATE("00",YEAR(Hoja2!B894)),2)),"',",Hoja2!A894,",'",Hoja2!C894,"','",Hoja2!F894,"','",Hoja2!E894,"','",CONCATENATE(RIGHT(CONCATENATE("00",DAY(Hoja2!D894)),2),"/",RIGHT(CONCATENATE("00",MONTH(Hoja2!D894)),2),"/",RIGHT(CONCATENATE("00",YEAR(Hoja2!D894)),2)),"','",Hoja2!J894,"',","FALSE, 1,8);"), "")</f>
        <v>INSERT INTO seguimiento_oficios_recepcion_oficio(fecha_captura, folio_interno, no_oficio, dependencia_envia, firma, fecha_oficio, asunto, anexo, captura_id, estatus_id) VALUES ('30/01/13',937,'134','SG/DGA','ALEJANDRO MANUEL BARRAGAN LANZ','29/01/13','SOL. REALIZAR MOVIMIENTOS DE BAJAS Y ALTAS DEL PERSONAL ADSCRITO A ESTA SECRETARIA',FALSE, 1,8);</v>
      </c>
    </row>
    <row r="895" spans="6:17">
      <c r="F895" t="str">
        <f>RIGHT(CONCATENATE("00",DAY(Hoja2!B895)),2)</f>
        <v>30</v>
      </c>
      <c r="G895" t="str">
        <f>CONCATENATE(RIGHT(CONCATENATE("00",DAY(Hoja2!B895)),2),"/",RIGHT(CONCATENATE("00",MONTH(Hoja2!B895)),2),"/",RIGHT(CONCATENATE("00",YEAR(Hoja2!B895)),2))</f>
        <v>30/01/13</v>
      </c>
      <c r="H895" t="str">
        <f>RIGHT(CONCATENATE("00",DAY(Hoja2!D895)),2)</f>
        <v>30</v>
      </c>
      <c r="I895" t="str">
        <f>CONCATENATE(RIGHT(CONCATENATE("00",DAY(Hoja2!D895)),2),"/",RIGHT(CONCATENATE("00",MONTH(Hoja2!D895)),2),"/",RIGHT(CONCATENATE("00",YEAR(Hoja2!D895)),2))</f>
        <v>30/01/13</v>
      </c>
      <c r="J895" t="str">
        <f>IF(LEN(Hoja2!J895)&gt;150,LEN(Hoja2!J895),"")</f>
        <v/>
      </c>
      <c r="K895" t="str">
        <f>IF(Hoja2!A895&lt;&gt;"", IF(Hoja2!B895&lt;&gt;"", IF(Hoja2!C895&lt;&gt;"", IF(Hoja2!D895&lt;&gt;"", IF(Hoja2!E895&lt;&gt;"", IF(Hoja2!F895&lt;&gt;"", IF(Hoja2!J895&lt;&gt;"","ok",""),""),""),""),""),""),"")</f>
        <v>ok</v>
      </c>
      <c r="L895" t="str">
        <f>IF(Hoja2!A895="'S/F'","--","")</f>
        <v/>
      </c>
      <c r="M895" t="str">
        <f>IF(LEN(Hoja2!C895)&gt;30,Hoja2!C895,"")</f>
        <v/>
      </c>
      <c r="O895" t="str">
        <f>IF(LEN(Hoja2!F895)&gt;110,LEN(Hoja2!F895),"")</f>
        <v/>
      </c>
      <c r="Q895" t="str">
        <f>IF(K895="ok",CONCATENATE(IF(Hoja2!A895="'S/F'","--",""),N895,"INSERT INTO seguimiento_oficios_recepcion_oficio(fecha_captura, folio_interno, no_oficio, dependencia_envia, firma, fecha_oficio, asunto, anexo, captura_id, estatus_id) VALUES ('",CONCATENATE(RIGHT(CONCATENATE("00",DAY(Hoja2!B895)),2),"/",RIGHT(CONCATENATE("00",MONTH(Hoja2!B895)),2),"/",RIGHT(CONCATENATE("00",YEAR(Hoja2!B895)),2)),"',",Hoja2!A895,",'",Hoja2!C895,"','",Hoja2!F895,"','",Hoja2!E895,"','",CONCATENATE(RIGHT(CONCATENATE("00",DAY(Hoja2!D895)),2),"/",RIGHT(CONCATENATE("00",MONTH(Hoja2!D895)),2),"/",RIGHT(CONCATENATE("00",YEAR(Hoja2!D895)),2)),"','",Hoja2!J895,"',","FALSE, 1,8);"), "")</f>
        <v>INSERT INTO seguimiento_oficios_recepcion_oficio(fecha_captura, folio_interno, no_oficio, dependencia_envia, firma, fecha_oficio, asunto, anexo, captura_id, estatus_id) VALUES ('30/01/13',938,'140','SG/DGA','ALEJANDRO MANUEL BARRAGAN LANZ','30/01/13','SOL. CANCELACION DE MOVIMIENTO  DE ALTA DE LEON QUINTANA ROMUALDO ARTURO EN SUSTITUCION DE SOSA BALCAZAR RAMON',FALSE, 1,8);</v>
      </c>
    </row>
    <row r="896" spans="6:17">
      <c r="F896" t="str">
        <f>RIGHT(CONCATENATE("00",DAY(Hoja2!B896)),2)</f>
        <v>30</v>
      </c>
      <c r="G896" t="str">
        <f>CONCATENATE(RIGHT(CONCATENATE("00",DAY(Hoja2!B896)),2),"/",RIGHT(CONCATENATE("00",MONTH(Hoja2!B896)),2),"/",RIGHT(CONCATENATE("00",YEAR(Hoja2!B896)),2))</f>
        <v>30/01/13</v>
      </c>
      <c r="H896" t="str">
        <f>RIGHT(CONCATENATE("00",DAY(Hoja2!D896)),2)</f>
        <v>29</v>
      </c>
      <c r="I896" t="str">
        <f>CONCATENATE(RIGHT(CONCATENATE("00",DAY(Hoja2!D896)),2),"/",RIGHT(CONCATENATE("00",MONTH(Hoja2!D896)),2),"/",RIGHT(CONCATENATE("00",YEAR(Hoja2!D896)),2))</f>
        <v>29/01/13</v>
      </c>
      <c r="J896" t="str">
        <f>IF(LEN(Hoja2!J896)&gt;150,LEN(Hoja2!J896),"")</f>
        <v/>
      </c>
      <c r="K896" t="str">
        <f>IF(Hoja2!A896&lt;&gt;"", IF(Hoja2!B896&lt;&gt;"", IF(Hoja2!C896&lt;&gt;"", IF(Hoja2!D896&lt;&gt;"", IF(Hoja2!E896&lt;&gt;"", IF(Hoja2!F896&lt;&gt;"", IF(Hoja2!J896&lt;&gt;"","ok",""),""),""),""),""),""),"")</f>
        <v>ok</v>
      </c>
      <c r="L896" t="str">
        <f>IF(Hoja2!A896="'S/F'","--","")</f>
        <v/>
      </c>
      <c r="M896" t="str">
        <f>IF(LEN(Hoja2!C896)&gt;30,Hoja2!C896,"")</f>
        <v/>
      </c>
      <c r="O896" t="str">
        <f>IF(LEN(Hoja2!F896)&gt;110,LEN(Hoja2!F896),"")</f>
        <v/>
      </c>
      <c r="Q896" t="str">
        <f>IF(K896="ok",CONCATENATE(IF(Hoja2!A896="'S/F'","--",""),N896,"INSERT INTO seguimiento_oficios_recepcion_oficio(fecha_captura, folio_interno, no_oficio, dependencia_envia, firma, fecha_oficio, asunto, anexo, captura_id, estatus_id) VALUES ('",CONCATENATE(RIGHT(CONCATENATE("00",DAY(Hoja2!B896)),2),"/",RIGHT(CONCATENATE("00",MONTH(Hoja2!B896)),2),"/",RIGHT(CONCATENATE("00",YEAR(Hoja2!B896)),2)),"',",Hoja2!A896,",'",Hoja2!C896,"','",Hoja2!F896,"','",Hoja2!E896,"','",CONCATENATE(RIGHT(CONCATENATE("00",DAY(Hoja2!D896)),2),"/",RIGHT(CONCATENATE("00",MONTH(Hoja2!D896)),2),"/",RIGHT(CONCATENATE("00",YEAR(Hoja2!D896)),2)),"','",Hoja2!J896,"',","FALSE, 1,8);"), "")</f>
        <v>INSERT INTO seguimiento_oficios_recepcion_oficio(fecha_captura, folio_interno, no_oficio, dependencia_envia, firma, fecha_oficio, asunto, anexo, captura_id, estatus_id) VALUES ('30/01/13',939,'002','SITEN','DIEGO ANIMAS DELGADO','29/01/13','ENVIA RECIBO NUM. 001 POR $23,081,75',FALSE, 1,8);</v>
      </c>
    </row>
    <row r="897" spans="6:17">
      <c r="F897" t="str">
        <f>RIGHT(CONCATENATE("00",DAY(Hoja2!B897)),2)</f>
        <v>30</v>
      </c>
      <c r="G897" t="str">
        <f>CONCATENATE(RIGHT(CONCATENATE("00",DAY(Hoja2!B897)),2),"/",RIGHT(CONCATENATE("00",MONTH(Hoja2!B897)),2),"/",RIGHT(CONCATENATE("00",YEAR(Hoja2!B897)),2))</f>
        <v>30/01/13</v>
      </c>
      <c r="H897" t="str">
        <f>RIGHT(CONCATENATE("00",DAY(Hoja2!D897)),2)</f>
        <v>28</v>
      </c>
      <c r="I897" t="str">
        <f>CONCATENATE(RIGHT(CONCATENATE("00",DAY(Hoja2!D897)),2),"/",RIGHT(CONCATENATE("00",MONTH(Hoja2!D897)),2),"/",RIGHT(CONCATENATE("00",YEAR(Hoja2!D897)),2))</f>
        <v>28/01/13</v>
      </c>
      <c r="J897" t="str">
        <f>IF(LEN(Hoja2!J897)&gt;150,LEN(Hoja2!J897),"")</f>
        <v/>
      </c>
      <c r="K897" t="str">
        <f>IF(Hoja2!A897&lt;&gt;"", IF(Hoja2!B897&lt;&gt;"", IF(Hoja2!C897&lt;&gt;"", IF(Hoja2!D897&lt;&gt;"", IF(Hoja2!E897&lt;&gt;"", IF(Hoja2!F897&lt;&gt;"", IF(Hoja2!J897&lt;&gt;"","ok",""),""),""),""),""),""),"")</f>
        <v>ok</v>
      </c>
      <c r="L897" t="str">
        <f>IF(Hoja2!A897="'S/F'","--","")</f>
        <v/>
      </c>
      <c r="M897" t="str">
        <f>IF(LEN(Hoja2!C897)&gt;30,Hoja2!C897,"")</f>
        <v/>
      </c>
      <c r="O897" t="str">
        <f>IF(LEN(Hoja2!F897)&gt;110,LEN(Hoja2!F897),"")</f>
        <v/>
      </c>
      <c r="Q897" t="str">
        <f>IF(K897="ok",CONCATENATE(IF(Hoja2!A897="'S/F'","--",""),N897,"INSERT INTO seguimiento_oficios_recepcion_oficio(fecha_captura, folio_interno, no_oficio, dependencia_envia, firma, fecha_oficio, asunto, anexo, captura_id, estatus_id) VALUES ('",CONCATENATE(RIGHT(CONCATENATE("00",DAY(Hoja2!B897)),2),"/",RIGHT(CONCATENATE("00",MONTH(Hoja2!B897)),2),"/",RIGHT(CONCATENATE("00",YEAR(Hoja2!B897)),2)),"',",Hoja2!A897,",'",Hoja2!C897,"','",Hoja2!F897,"','",Hoja2!E897,"','",CONCATENATE(RIGHT(CONCATENATE("00",DAY(Hoja2!D897)),2),"/",RIGHT(CONCATENATE("00",MONTH(Hoja2!D897)),2),"/",RIGHT(CONCATENATE("00",YEAR(Hoja2!D897)),2)),"','",Hoja2!J897,"',","FALSE, 1,8);"), "")</f>
        <v>INSERT INTO seguimiento_oficios_recepcion_oficio(fecha_captura, folio_interno, no_oficio, dependencia_envia, firma, fecha_oficio, asunto, anexo, captura_id, estatus_id) VALUES ('30/01/13',940,'059','SSP/DGA/URHDP','LUIS ENRIQUE RUIZ GONZALEZ','28/01/13','ENVIAN OFICIO ORIGINAL DE PENSION ALIMENTICIA PROVISIONAL',FALSE, 1,8);</v>
      </c>
    </row>
    <row r="898" spans="6:17">
      <c r="F898" t="str">
        <f>RIGHT(CONCATENATE("00",DAY(Hoja2!B898)),2)</f>
        <v>30</v>
      </c>
      <c r="G898" t="str">
        <f>CONCATENATE(RIGHT(CONCATENATE("00",DAY(Hoja2!B898)),2),"/",RIGHT(CONCATENATE("00",MONTH(Hoja2!B898)),2),"/",RIGHT(CONCATENATE("00",YEAR(Hoja2!B898)),2))</f>
        <v>30/01/13</v>
      </c>
      <c r="H898" t="str">
        <f>RIGHT(CONCATENATE("00",DAY(Hoja2!D898)),2)</f>
        <v>30</v>
      </c>
      <c r="I898" t="str">
        <f>CONCATENATE(RIGHT(CONCATENATE("00",DAY(Hoja2!D898)),2),"/",RIGHT(CONCATENATE("00",MONTH(Hoja2!D898)),2),"/",RIGHT(CONCATENATE("00",YEAR(Hoja2!D898)),2))</f>
        <v>30/01/13</v>
      </c>
      <c r="J898" t="str">
        <f>IF(LEN(Hoja2!J898)&gt;150,LEN(Hoja2!J898),"")</f>
        <v/>
      </c>
      <c r="K898" t="str">
        <f>IF(Hoja2!A898&lt;&gt;"", IF(Hoja2!B898&lt;&gt;"", IF(Hoja2!C898&lt;&gt;"", IF(Hoja2!D898&lt;&gt;"", IF(Hoja2!E898&lt;&gt;"", IF(Hoja2!F898&lt;&gt;"", IF(Hoja2!J898&lt;&gt;"","ok",""),""),""),""),""),""),"")</f>
        <v>ok</v>
      </c>
      <c r="L898" t="str">
        <f>IF(Hoja2!A898="'S/F'","--","")</f>
        <v/>
      </c>
      <c r="M898" t="str">
        <f>IF(LEN(Hoja2!C898)&gt;30,Hoja2!C898,"")</f>
        <v/>
      </c>
      <c r="O898" t="str">
        <f>IF(LEN(Hoja2!F898)&gt;110,LEN(Hoja2!F898),"")</f>
        <v/>
      </c>
      <c r="Q898" t="str">
        <f>IF(K898="ok",CONCATENATE(IF(Hoja2!A898="'S/F'","--",""),N898,"INSERT INTO seguimiento_oficios_recepcion_oficio(fecha_captura, folio_interno, no_oficio, dependencia_envia, firma, fecha_oficio, asunto, anexo, captura_id, estatus_id) VALUES ('",CONCATENATE(RIGHT(CONCATENATE("00",DAY(Hoja2!B898)),2),"/",RIGHT(CONCATENATE("00",MONTH(Hoja2!B898)),2),"/",RIGHT(CONCATENATE("00",YEAR(Hoja2!B898)),2)),"',",Hoja2!A898,",'",Hoja2!C898,"','",Hoja2!F898,"','",Hoja2!E898,"','",CONCATENATE(RIGHT(CONCATENATE("00",DAY(Hoja2!D898)),2),"/",RIGHT(CONCATENATE("00",MONTH(Hoja2!D898)),2),"/",RIGHT(CONCATENATE("00",YEAR(Hoja2!D898)),2)),"','",Hoja2!J898,"',","FALSE, 1,8);"), "")</f>
        <v>INSERT INTO seguimiento_oficios_recepcion_oficio(fecha_captura, folio_interno, no_oficio, dependencia_envia, firma, fecha_oficio, asunto, anexo, captura_id, estatus_id) VALUES ('30/01/13',941,'018','TRANSPORTE AEREO','GRISEL R. CORDOVA MAGAÑA','30/01/13','ENVIAN DOS CONTRATOS NOS. 18061 Y 18060 DE AEROPUERTOS Y SERVICIOS AUXILIARE',FALSE, 1,8);</v>
      </c>
    </row>
    <row r="899" spans="6:17">
      <c r="F899" t="str">
        <f>RIGHT(CONCATENATE("00",DAY(Hoja2!B899)),2)</f>
        <v>30</v>
      </c>
      <c r="G899" t="str">
        <f>CONCATENATE(RIGHT(CONCATENATE("00",DAY(Hoja2!B899)),2),"/",RIGHT(CONCATENATE("00",MONTH(Hoja2!B899)),2),"/",RIGHT(CONCATENATE("00",YEAR(Hoja2!B899)),2))</f>
        <v>30/01/13</v>
      </c>
      <c r="H899" t="str">
        <f>RIGHT(CONCATENATE("00",DAY(Hoja2!D899)),2)</f>
        <v>30</v>
      </c>
      <c r="I899" t="str">
        <f>CONCATENATE(RIGHT(CONCATENATE("00",DAY(Hoja2!D899)),2),"/",RIGHT(CONCATENATE("00",MONTH(Hoja2!D899)),2),"/",RIGHT(CONCATENATE("00",YEAR(Hoja2!D899)),2))</f>
        <v>30/01/13</v>
      </c>
      <c r="J899" t="str">
        <f>IF(LEN(Hoja2!J899)&gt;150,LEN(Hoja2!J899),"")</f>
        <v/>
      </c>
      <c r="K899" t="str">
        <f>IF(Hoja2!A899&lt;&gt;"", IF(Hoja2!B899&lt;&gt;"", IF(Hoja2!C899&lt;&gt;"", IF(Hoja2!D899&lt;&gt;"", IF(Hoja2!E899&lt;&gt;"", IF(Hoja2!F899&lt;&gt;"", IF(Hoja2!J899&lt;&gt;"","ok",""),""),""),""),""),""),"")</f>
        <v>ok</v>
      </c>
      <c r="L899" t="str">
        <f>IF(Hoja2!A899="'S/F'","--","")</f>
        <v/>
      </c>
      <c r="M899" t="str">
        <f>IF(LEN(Hoja2!C899)&gt;30,Hoja2!C899,"")</f>
        <v/>
      </c>
      <c r="O899" t="str">
        <f>IF(LEN(Hoja2!F899)&gt;110,LEN(Hoja2!F899),"")</f>
        <v/>
      </c>
      <c r="Q899" t="str">
        <f>IF(K899="ok",CONCATENATE(IF(Hoja2!A899="'S/F'","--",""),N899,"INSERT INTO seguimiento_oficios_recepcion_oficio(fecha_captura, folio_interno, no_oficio, dependencia_envia, firma, fecha_oficio, asunto, anexo, captura_id, estatus_id) VALUES ('",CONCATENATE(RIGHT(CONCATENATE("00",DAY(Hoja2!B899)),2),"/",RIGHT(CONCATENATE("00",MONTH(Hoja2!B899)),2),"/",RIGHT(CONCATENATE("00",YEAR(Hoja2!B899)),2)),"',",Hoja2!A899,",'",Hoja2!C899,"','",Hoja2!F899,"','",Hoja2!E899,"','",CONCATENATE(RIGHT(CONCATENATE("00",DAY(Hoja2!D899)),2),"/",RIGHT(CONCATENATE("00",MONTH(Hoja2!D899)),2),"/",RIGHT(CONCATENATE("00",YEAR(Hoja2!D899)),2)),"','",Hoja2!J899,"',","FALSE, 1,8);"), "")</f>
        <v>INSERT INTO seguimiento_oficios_recepcion_oficio(fecha_captura, folio_interno, no_oficio, dependencia_envia, firma, fecha_oficio, asunto, anexo, captura_id, estatus_id) VALUES ('30/01/13',942,'017','TRANSPORTE AEREO','GRISEL R. CORDOVA MAGAÑA','30/01/13','ENVIA INCAPACIDAD MEDICA DEL C. JUAN P. WADE MORALES',FALSE, 1,8);</v>
      </c>
    </row>
    <row r="900" spans="6:17">
      <c r="F900" t="str">
        <f>RIGHT(CONCATENATE("00",DAY(Hoja2!B900)),2)</f>
        <v>30</v>
      </c>
      <c r="G900" t="str">
        <f>CONCATENATE(RIGHT(CONCATENATE("00",DAY(Hoja2!B900)),2),"/",RIGHT(CONCATENATE("00",MONTH(Hoja2!B900)),2),"/",RIGHT(CONCATENATE("00",YEAR(Hoja2!B900)),2))</f>
        <v>30/01/13</v>
      </c>
      <c r="H900" t="str">
        <f>RIGHT(CONCATENATE("00",DAY(Hoja2!D900)),2)</f>
        <v>30</v>
      </c>
      <c r="I900" t="str">
        <f>CONCATENATE(RIGHT(CONCATENATE("00",DAY(Hoja2!D900)),2),"/",RIGHT(CONCATENATE("00",MONTH(Hoja2!D900)),2),"/",RIGHT(CONCATENATE("00",YEAR(Hoja2!D900)),2))</f>
        <v>30/01/13</v>
      </c>
      <c r="J900" t="str">
        <f>IF(LEN(Hoja2!J900)&gt;150,LEN(Hoja2!J900),"")</f>
        <v/>
      </c>
      <c r="K900" t="str">
        <f>IF(Hoja2!A900&lt;&gt;"", IF(Hoja2!B900&lt;&gt;"", IF(Hoja2!C900&lt;&gt;"", IF(Hoja2!D900&lt;&gt;"", IF(Hoja2!E900&lt;&gt;"", IF(Hoja2!F900&lt;&gt;"", IF(Hoja2!J900&lt;&gt;"","ok",""),""),""),""),""),""),"")</f>
        <v>ok</v>
      </c>
      <c r="L900" t="str">
        <f>IF(Hoja2!A900="'S/F'","--","")</f>
        <v/>
      </c>
      <c r="M900" t="str">
        <f>IF(LEN(Hoja2!C900)&gt;30,Hoja2!C900,"")</f>
        <v/>
      </c>
      <c r="O900" t="str">
        <f>IF(LEN(Hoja2!F900)&gt;110,LEN(Hoja2!F900),"")</f>
        <v/>
      </c>
      <c r="Q900" t="str">
        <f>IF(K900="ok",CONCATENATE(IF(Hoja2!A900="'S/F'","--",""),N900,"INSERT INTO seguimiento_oficios_recepcion_oficio(fecha_captura, folio_interno, no_oficio, dependencia_envia, firma, fecha_oficio, asunto, anexo, captura_id, estatus_id) VALUES ('",CONCATENATE(RIGHT(CONCATENATE("00",DAY(Hoja2!B900)),2),"/",RIGHT(CONCATENATE("00",MONTH(Hoja2!B900)),2),"/",RIGHT(CONCATENATE("00",YEAR(Hoja2!B900)),2)),"',",Hoja2!A900,",'",Hoja2!C900,"','",Hoja2!F900,"','",Hoja2!E900,"','",CONCATENATE(RIGHT(CONCATENATE("00",DAY(Hoja2!D900)),2),"/",RIGHT(CONCATENATE("00",MONTH(Hoja2!D900)),2),"/",RIGHT(CONCATENATE("00",YEAR(Hoja2!D900)),2)),"','",Hoja2!J900,"',","FALSE, 1,8);"), "")</f>
        <v>INSERT INTO seguimiento_oficios_recepcion_oficio(fecha_captura, folio_interno, no_oficio, dependencia_envia, firma, fecha_oficio, asunto, anexo, captura_id, estatus_id) VALUES ('30/01/13',943,'S/N','NOMINA APOYO','MAYRA ROSITA VASQUEZ GARCIA ','30/01/13','ENVIAN REPORTE PARA DESCUENTO SEGUNDA QUINCENA DE FEBRERO',FALSE, 1,8);</v>
      </c>
    </row>
    <row r="901" spans="6:17">
      <c r="F901" t="str">
        <f>RIGHT(CONCATENATE("00",DAY(Hoja2!B901)),2)</f>
        <v>30</v>
      </c>
      <c r="G901" t="str">
        <f>CONCATENATE(RIGHT(CONCATENATE("00",DAY(Hoja2!B901)),2),"/",RIGHT(CONCATENATE("00",MONTH(Hoja2!B901)),2),"/",RIGHT(CONCATENATE("00",YEAR(Hoja2!B901)),2))</f>
        <v>30/01/13</v>
      </c>
      <c r="H901" t="str">
        <f>RIGHT(CONCATENATE("00",DAY(Hoja2!D901)),2)</f>
        <v>29</v>
      </c>
      <c r="I901" t="str">
        <f>CONCATENATE(RIGHT(CONCATENATE("00",DAY(Hoja2!D901)),2),"/",RIGHT(CONCATENATE("00",MONTH(Hoja2!D901)),2),"/",RIGHT(CONCATENATE("00",YEAR(Hoja2!D901)),2))</f>
        <v>29/01/13</v>
      </c>
      <c r="J901" t="str">
        <f>IF(LEN(Hoja2!J901)&gt;150,LEN(Hoja2!J901),"")</f>
        <v/>
      </c>
      <c r="K901" t="str">
        <f>IF(Hoja2!A901&lt;&gt;"", IF(Hoja2!B901&lt;&gt;"", IF(Hoja2!C901&lt;&gt;"", IF(Hoja2!D901&lt;&gt;"", IF(Hoja2!E901&lt;&gt;"", IF(Hoja2!F901&lt;&gt;"", IF(Hoja2!J901&lt;&gt;"","ok",""),""),""),""),""),""),"")</f>
        <v>ok</v>
      </c>
      <c r="L901" t="str">
        <f>IF(Hoja2!A901="'S/F'","--","")</f>
        <v/>
      </c>
      <c r="M901" t="str">
        <f>IF(LEN(Hoja2!C901)&gt;30,Hoja2!C901,"")</f>
        <v/>
      </c>
      <c r="O901" t="str">
        <f>IF(LEN(Hoja2!F901)&gt;110,LEN(Hoja2!F901),"")</f>
        <v/>
      </c>
      <c r="Q901" t="str">
        <f>IF(K901="ok",CONCATENATE(IF(Hoja2!A901="'S/F'","--",""),N901,"INSERT INTO seguimiento_oficios_recepcion_oficio(fecha_captura, folio_interno, no_oficio, dependencia_envia, firma, fecha_oficio, asunto, anexo, captura_id, estatus_id) VALUES ('",CONCATENATE(RIGHT(CONCATENATE("00",DAY(Hoja2!B901)),2),"/",RIGHT(CONCATENATE("00",MONTH(Hoja2!B901)),2),"/",RIGHT(CONCATENATE("00",YEAR(Hoja2!B901)),2)),"',",Hoja2!A901,",'",Hoja2!C901,"','",Hoja2!F901,"','",Hoja2!E901,"','",CONCATENATE(RIGHT(CONCATENATE("00",DAY(Hoja2!D901)),2),"/",RIGHT(CONCATENATE("00",MONTH(Hoja2!D901)),2),"/",RIGHT(CONCATENATE("00",YEAR(Hoja2!D901)),2)),"','",Hoja2!J901,"',","FALSE, 1,8);"), "")</f>
        <v>INSERT INTO seguimiento_oficios_recepcion_oficio(fecha_captura, folio_interno, no_oficio, dependencia_envia, firma, fecha_oficio, asunto, anexo, captura_id, estatus_id) VALUES ('30/01/13',944,'52','ASUNTOS RELIGIOSOS','JORGE COLORADO LANESTOSA','29/01/13','SOL. APOYOS DEL 14 AL 17 DE FEBRERO, TARIMA, MAMPARA, SONIDO',FALSE, 1,8);</v>
      </c>
    </row>
    <row r="902" spans="6:17">
      <c r="F902" t="str">
        <f>RIGHT(CONCATENATE("00",DAY(Hoja2!B902)),2)</f>
        <v>30</v>
      </c>
      <c r="G902" t="str">
        <f>CONCATENATE(RIGHT(CONCATENATE("00",DAY(Hoja2!B902)),2),"/",RIGHT(CONCATENATE("00",MONTH(Hoja2!B902)),2),"/",RIGHT(CONCATENATE("00",YEAR(Hoja2!B902)),2))</f>
        <v>30/01/13</v>
      </c>
      <c r="H902" t="str">
        <f>RIGHT(CONCATENATE("00",DAY(Hoja2!D902)),2)</f>
        <v>29</v>
      </c>
      <c r="I902" t="str">
        <f>CONCATENATE(RIGHT(CONCATENATE("00",DAY(Hoja2!D902)),2),"/",RIGHT(CONCATENATE("00",MONTH(Hoja2!D902)),2),"/",RIGHT(CONCATENATE("00",YEAR(Hoja2!D902)),2))</f>
        <v>29/01/13</v>
      </c>
      <c r="J902" t="str">
        <f>IF(LEN(Hoja2!J902)&gt;150,LEN(Hoja2!J902),"")</f>
        <v/>
      </c>
      <c r="K902" t="str">
        <f>IF(Hoja2!A902&lt;&gt;"", IF(Hoja2!B902&lt;&gt;"", IF(Hoja2!C902&lt;&gt;"", IF(Hoja2!D902&lt;&gt;"", IF(Hoja2!E902&lt;&gt;"", IF(Hoja2!F902&lt;&gt;"", IF(Hoja2!J902&lt;&gt;"","ok",""),""),""),""),""),""),"")</f>
        <v>ok</v>
      </c>
      <c r="L902" t="str">
        <f>IF(Hoja2!A902="'S/F'","--","")</f>
        <v/>
      </c>
      <c r="M902" t="str">
        <f>IF(LEN(Hoja2!C902)&gt;30,Hoja2!C902,"")</f>
        <v/>
      </c>
      <c r="O902" t="str">
        <f>IF(LEN(Hoja2!F902)&gt;110,LEN(Hoja2!F902),"")</f>
        <v/>
      </c>
      <c r="Q902" t="str">
        <f>IF(K902="ok",CONCATENATE(IF(Hoja2!A902="'S/F'","--",""),N902,"INSERT INTO seguimiento_oficios_recepcion_oficio(fecha_captura, folio_interno, no_oficio, dependencia_envia, firma, fecha_oficio, asunto, anexo, captura_id, estatus_id) VALUES ('",CONCATENATE(RIGHT(CONCATENATE("00",DAY(Hoja2!B902)),2),"/",RIGHT(CONCATENATE("00",MONTH(Hoja2!B902)),2),"/",RIGHT(CONCATENATE("00",YEAR(Hoja2!B902)),2)),"',",Hoja2!A902,",'",Hoja2!C902,"','",Hoja2!F902,"','",Hoja2!E902,"','",CONCATENATE(RIGHT(CONCATENATE("00",DAY(Hoja2!D902)),2),"/",RIGHT(CONCATENATE("00",MONTH(Hoja2!D902)),2),"/",RIGHT(CONCATENATE("00",YEAR(Hoja2!D902)),2)),"','",Hoja2!J902,"',","FALSE, 1,8);"), "")</f>
        <v>INSERT INTO seguimiento_oficios_recepcion_oficio(fecha_captura, folio_interno, no_oficio, dependencia_envia, firma, fecha_oficio, asunto, anexo, captura_id, estatus_id) VALUES ('30/01/13',945,'53','ASUNTOS RELIGIOSOS','JORGE COLORADO LANESTOSA','29/01/13','SOL. EQUIPO DE SONIDO DEL 28 DE FEBRRO AL 02 DE MARZO',FALSE, 1,8);</v>
      </c>
    </row>
    <row r="903" spans="6:17">
      <c r="F903" t="str">
        <f>RIGHT(CONCATENATE("00",DAY(Hoja2!B903)),2)</f>
        <v>30</v>
      </c>
      <c r="G903" t="str">
        <f>CONCATENATE(RIGHT(CONCATENATE("00",DAY(Hoja2!B903)),2),"/",RIGHT(CONCATENATE("00",MONTH(Hoja2!B903)),2),"/",RIGHT(CONCATENATE("00",YEAR(Hoja2!B903)),2))</f>
        <v>30/01/13</v>
      </c>
      <c r="H903" t="str">
        <f>RIGHT(CONCATENATE("00",DAY(Hoja2!D903)),2)</f>
        <v>29</v>
      </c>
      <c r="I903" t="str">
        <f>CONCATENATE(RIGHT(CONCATENATE("00",DAY(Hoja2!D903)),2),"/",RIGHT(CONCATENATE("00",MONTH(Hoja2!D903)),2),"/",RIGHT(CONCATENATE("00",YEAR(Hoja2!D903)),2))</f>
        <v>29/01/13</v>
      </c>
      <c r="J903" t="str">
        <f>IF(LEN(Hoja2!J903)&gt;150,LEN(Hoja2!J903),"")</f>
        <v/>
      </c>
      <c r="K903" t="str">
        <f>IF(Hoja2!A903&lt;&gt;"", IF(Hoja2!B903&lt;&gt;"", IF(Hoja2!C903&lt;&gt;"", IF(Hoja2!D903&lt;&gt;"", IF(Hoja2!E903&lt;&gt;"", IF(Hoja2!F903&lt;&gt;"", IF(Hoja2!J903&lt;&gt;"","ok",""),""),""),""),""),""),"")</f>
        <v>ok</v>
      </c>
      <c r="L903" t="str">
        <f>IF(Hoja2!A903="'S/F'","--","")</f>
        <v/>
      </c>
      <c r="M903" t="str">
        <f>IF(LEN(Hoja2!C903)&gt;30,Hoja2!C903,"")</f>
        <v/>
      </c>
      <c r="O903" t="str">
        <f>IF(LEN(Hoja2!F903)&gt;110,LEN(Hoja2!F903),"")</f>
        <v/>
      </c>
      <c r="Q903" t="str">
        <f>IF(K903="ok",CONCATENATE(IF(Hoja2!A903="'S/F'","--",""),N903,"INSERT INTO seguimiento_oficios_recepcion_oficio(fecha_captura, folio_interno, no_oficio, dependencia_envia, firma, fecha_oficio, asunto, anexo, captura_id, estatus_id) VALUES ('",CONCATENATE(RIGHT(CONCATENATE("00",DAY(Hoja2!B903)),2),"/",RIGHT(CONCATENATE("00",MONTH(Hoja2!B903)),2),"/",RIGHT(CONCATENATE("00",YEAR(Hoja2!B903)),2)),"',",Hoja2!A903,",'",Hoja2!C903,"','",Hoja2!F903,"','",Hoja2!E903,"','",CONCATENATE(RIGHT(CONCATENATE("00",DAY(Hoja2!D903)),2),"/",RIGHT(CONCATENATE("00",MONTH(Hoja2!D903)),2),"/",RIGHT(CONCATENATE("00",YEAR(Hoja2!D903)),2)),"','",Hoja2!J903,"',","FALSE, 1,8);"), "")</f>
        <v>INSERT INTO seguimiento_oficios_recepcion_oficio(fecha_captura, folio_interno, no_oficio, dependencia_envia, firma, fecha_oficio, asunto, anexo, captura_id, estatus_id) VALUES ('30/01/13',946,'49','ASUNTOS RELIGIOSOS','JORGE COLORADO LANESTOSA','29/01/13','SOL. NAVE 1 27 Y 28 DE JULIO',FALSE, 1,8);</v>
      </c>
    </row>
    <row r="904" spans="6:17">
      <c r="F904" t="str">
        <f>RIGHT(CONCATENATE("00",DAY(Hoja2!B904)),2)</f>
        <v>30</v>
      </c>
      <c r="G904" t="str">
        <f>CONCATENATE(RIGHT(CONCATENATE("00",DAY(Hoja2!B904)),2),"/",RIGHT(CONCATENATE("00",MONTH(Hoja2!B904)),2),"/",RIGHT(CONCATENATE("00",YEAR(Hoja2!B904)),2))</f>
        <v>30/01/13</v>
      </c>
      <c r="H904" t="str">
        <f>RIGHT(CONCATENATE("00",DAY(Hoja2!D904)),2)</f>
        <v>29</v>
      </c>
      <c r="I904" t="str">
        <f>CONCATENATE(RIGHT(CONCATENATE("00",DAY(Hoja2!D904)),2),"/",RIGHT(CONCATENATE("00",MONTH(Hoja2!D904)),2),"/",RIGHT(CONCATENATE("00",YEAR(Hoja2!D904)),2))</f>
        <v>29/01/13</v>
      </c>
      <c r="J904" t="str">
        <f>IF(LEN(Hoja2!J904)&gt;150,LEN(Hoja2!J904),"")</f>
        <v/>
      </c>
      <c r="K904" t="str">
        <f>IF(Hoja2!A904&lt;&gt;"", IF(Hoja2!B904&lt;&gt;"", IF(Hoja2!C904&lt;&gt;"", IF(Hoja2!D904&lt;&gt;"", IF(Hoja2!E904&lt;&gt;"", IF(Hoja2!F904&lt;&gt;"", IF(Hoja2!J904&lt;&gt;"","ok",""),""),""),""),""),""),"")</f>
        <v>ok</v>
      </c>
      <c r="L904" t="str">
        <f>IF(Hoja2!A904="'S/F'","--","")</f>
        <v/>
      </c>
      <c r="M904" t="str">
        <f>IF(LEN(Hoja2!C904)&gt;30,Hoja2!C904,"")</f>
        <v/>
      </c>
      <c r="O904" t="str">
        <f>IF(LEN(Hoja2!F904)&gt;110,LEN(Hoja2!F904),"")</f>
        <v/>
      </c>
      <c r="Q904" t="str">
        <f>IF(K904="ok",CONCATENATE(IF(Hoja2!A904="'S/F'","--",""),N904,"INSERT INTO seguimiento_oficios_recepcion_oficio(fecha_captura, folio_interno, no_oficio, dependencia_envia, firma, fecha_oficio, asunto, anexo, captura_id, estatus_id) VALUES ('",CONCATENATE(RIGHT(CONCATENATE("00",DAY(Hoja2!B904)),2),"/",RIGHT(CONCATENATE("00",MONTH(Hoja2!B904)),2),"/",RIGHT(CONCATENATE("00",YEAR(Hoja2!B904)),2)),"',",Hoja2!A904,",'",Hoja2!C904,"','",Hoja2!F904,"','",Hoja2!E904,"','",CONCATENATE(RIGHT(CONCATENATE("00",DAY(Hoja2!D904)),2),"/",RIGHT(CONCATENATE("00",MONTH(Hoja2!D904)),2),"/",RIGHT(CONCATENATE("00",YEAR(Hoja2!D904)),2)),"','",Hoja2!J904,"',","FALSE, 1,8);"), "")</f>
        <v>INSERT INTO seguimiento_oficios_recepcion_oficio(fecha_captura, folio_interno, no_oficio, dependencia_envia, firma, fecha_oficio, asunto, anexo, captura_id, estatus_id) VALUES ('30/01/13',947,'50','ASUNTOS RELIGIOSOS','JORGE COLORADO LANESTOSA','29/01/13','SOL. NAVE1 DEL 14 AL 16 DE JUNIO, SOL. NAVE 3 EL 22 Y 23 DE JUNIO Y DEL 12 AL 14 DE JULIO NAVE 3',FALSE, 1,8);</v>
      </c>
    </row>
    <row r="905" spans="6:17">
      <c r="F905" t="str">
        <f>RIGHT(CONCATENATE("00",DAY(Hoja2!B905)),2)</f>
        <v>30</v>
      </c>
      <c r="G905" t="str">
        <f>CONCATENATE(RIGHT(CONCATENATE("00",DAY(Hoja2!B905)),2),"/",RIGHT(CONCATENATE("00",MONTH(Hoja2!B905)),2),"/",RIGHT(CONCATENATE("00",YEAR(Hoja2!B905)),2))</f>
        <v>30/01/13</v>
      </c>
      <c r="H905" t="str">
        <f>RIGHT(CONCATENATE("00",DAY(Hoja2!D905)),2)</f>
        <v>30</v>
      </c>
      <c r="I905" t="str">
        <f>CONCATENATE(RIGHT(CONCATENATE("00",DAY(Hoja2!D905)),2),"/",RIGHT(CONCATENATE("00",MONTH(Hoja2!D905)),2),"/",RIGHT(CONCATENATE("00",YEAR(Hoja2!D905)),2))</f>
        <v>30/01/13</v>
      </c>
      <c r="J905" t="str">
        <f>IF(LEN(Hoja2!J905)&gt;150,LEN(Hoja2!J905),"")</f>
        <v/>
      </c>
      <c r="K905" t="str">
        <f>IF(Hoja2!A905&lt;&gt;"", IF(Hoja2!B905&lt;&gt;"", IF(Hoja2!C905&lt;&gt;"", IF(Hoja2!D905&lt;&gt;"", IF(Hoja2!E905&lt;&gt;"", IF(Hoja2!F905&lt;&gt;"", IF(Hoja2!J905&lt;&gt;"","ok",""),""),""),""),""),""),"")</f>
        <v>ok</v>
      </c>
      <c r="L905" t="str">
        <f>IF(Hoja2!A905="'S/F'","--","")</f>
        <v/>
      </c>
      <c r="M905" t="str">
        <f>IF(LEN(Hoja2!C905)&gt;30,Hoja2!C905,"")</f>
        <v/>
      </c>
      <c r="O905" t="str">
        <f>IF(LEN(Hoja2!F905)&gt;110,LEN(Hoja2!F905),"")</f>
        <v/>
      </c>
      <c r="Q905" t="str">
        <f>IF(K905="ok",CONCATENATE(IF(Hoja2!A905="'S/F'","--",""),N905,"INSERT INTO seguimiento_oficios_recepcion_oficio(fecha_captura, folio_interno, no_oficio, dependencia_envia, firma, fecha_oficio, asunto, anexo, captura_id, estatus_id) VALUES ('",CONCATENATE(RIGHT(CONCATENATE("00",DAY(Hoja2!B905)),2),"/",RIGHT(CONCATENATE("00",MONTH(Hoja2!B905)),2),"/",RIGHT(CONCATENATE("00",YEAR(Hoja2!B905)),2)),"',",Hoja2!A905,",'",Hoja2!C905,"','",Hoja2!F905,"','",Hoja2!E905,"','",CONCATENATE(RIGHT(CONCATENATE("00",DAY(Hoja2!D905)),2),"/",RIGHT(CONCATENATE("00",MONTH(Hoja2!D905)),2),"/",RIGHT(CONCATENATE("00",YEAR(Hoja2!D905)),2)),"','",Hoja2!J905,"',","FALSE, 1,8);"), "")</f>
        <v>INSERT INTO seguimiento_oficios_recepcion_oficio(fecha_captura, folio_interno, no_oficio, dependencia_envia, firma, fecha_oficio, asunto, anexo, captura_id, estatus_id) VALUES ('30/01/13',948,'S/N','INBURSA','MARGARITA HERNANDEZ HERNANDEZ','30/01/13','INFORMA DE DESIGNACION DE FUNCIONES DE LA LIC . MARGARITA HERNANDEZ HERNANDEZ COMO GERENTE DE SUCURSAL',FALSE, 1,8);</v>
      </c>
    </row>
    <row r="906" spans="6:17">
      <c r="F906" t="str">
        <f>RIGHT(CONCATENATE("00",DAY(Hoja2!B906)),2)</f>
        <v>30</v>
      </c>
      <c r="G906" t="str">
        <f>CONCATENATE(RIGHT(CONCATENATE("00",DAY(Hoja2!B906)),2),"/",RIGHT(CONCATENATE("00",MONTH(Hoja2!B906)),2),"/",RIGHT(CONCATENATE("00",YEAR(Hoja2!B906)),2))</f>
        <v>30/01/13</v>
      </c>
      <c r="H906" t="str">
        <f>RIGHT(CONCATENATE("00",DAY(Hoja2!D906)),2)</f>
        <v>28</v>
      </c>
      <c r="I906" t="str">
        <f>CONCATENATE(RIGHT(CONCATENATE("00",DAY(Hoja2!D906)),2),"/",RIGHT(CONCATENATE("00",MONTH(Hoja2!D906)),2),"/",RIGHT(CONCATENATE("00",YEAR(Hoja2!D906)),2))</f>
        <v>28/01/13</v>
      </c>
      <c r="J906" t="str">
        <f>IF(LEN(Hoja2!J906)&gt;150,LEN(Hoja2!J906),"")</f>
        <v/>
      </c>
      <c r="K906" t="str">
        <f>IF(Hoja2!A906&lt;&gt;"", IF(Hoja2!B906&lt;&gt;"", IF(Hoja2!C906&lt;&gt;"", IF(Hoja2!D906&lt;&gt;"", IF(Hoja2!E906&lt;&gt;"", IF(Hoja2!F906&lt;&gt;"", IF(Hoja2!J906&lt;&gt;"","ok",""),""),""),""),""),""),"")</f>
        <v>ok</v>
      </c>
      <c r="L906" t="str">
        <f>IF(Hoja2!A906="'S/F'","--","")</f>
        <v/>
      </c>
      <c r="M906" t="str">
        <f>IF(LEN(Hoja2!C906)&gt;30,Hoja2!C906,"")</f>
        <v/>
      </c>
      <c r="O906" t="str">
        <f>IF(LEN(Hoja2!F906)&gt;110,LEN(Hoja2!F906),"")</f>
        <v/>
      </c>
      <c r="Q906" t="str">
        <f>IF(K906="ok",CONCATENATE(IF(Hoja2!A906="'S/F'","--",""),N906,"INSERT INTO seguimiento_oficios_recepcion_oficio(fecha_captura, folio_interno, no_oficio, dependencia_envia, firma, fecha_oficio, asunto, anexo, captura_id, estatus_id) VALUES ('",CONCATENATE(RIGHT(CONCATENATE("00",DAY(Hoja2!B906)),2),"/",RIGHT(CONCATENATE("00",MONTH(Hoja2!B906)),2),"/",RIGHT(CONCATENATE("00",YEAR(Hoja2!B906)),2)),"',",Hoja2!A906,",'",Hoja2!C906,"','",Hoja2!F906,"','",Hoja2!E906,"','",CONCATENATE(RIGHT(CONCATENATE("00",DAY(Hoja2!D906)),2),"/",RIGHT(CONCATENATE("00",MONTH(Hoja2!D906)),2),"/",RIGHT(CONCATENATE("00",YEAR(Hoja2!D906)),2)),"','",Hoja2!J906,"',","FALSE, 1,8);"), "")</f>
        <v>INSERT INTO seguimiento_oficios_recepcion_oficio(fecha_captura, folio_interno, no_oficio, dependencia_envia, firma, fecha_oficio, asunto, anexo, captura_id, estatus_id) VALUES ('30/01/13',949,'257','SG/DGAJ','JORGE A CORNELIO MALDONADO','28/01/13','PARA PUBLICACION EDICTO EPEDIENTE 0372/2010',FALSE, 1,8);</v>
      </c>
    </row>
    <row r="907" spans="6:17">
      <c r="F907" t="str">
        <f>RIGHT(CONCATENATE("00",DAY(Hoja2!B907)),2)</f>
        <v>30</v>
      </c>
      <c r="G907" t="str">
        <f>CONCATENATE(RIGHT(CONCATENATE("00",DAY(Hoja2!B907)),2),"/",RIGHT(CONCATENATE("00",MONTH(Hoja2!B907)),2),"/",RIGHT(CONCATENATE("00",YEAR(Hoja2!B907)),2))</f>
        <v>30/01/13</v>
      </c>
      <c r="H907" t="str">
        <f>RIGHT(CONCATENATE("00",DAY(Hoja2!D907)),2)</f>
        <v>29</v>
      </c>
      <c r="I907" t="str">
        <f>CONCATENATE(RIGHT(CONCATENATE("00",DAY(Hoja2!D907)),2),"/",RIGHT(CONCATENATE("00",MONTH(Hoja2!D907)),2),"/",RIGHT(CONCATENATE("00",YEAR(Hoja2!D907)),2))</f>
        <v>29/01/13</v>
      </c>
      <c r="J907" t="str">
        <f>IF(LEN(Hoja2!J907)&gt;150,LEN(Hoja2!J907),"")</f>
        <v/>
      </c>
      <c r="K907" t="str">
        <f>IF(Hoja2!A907&lt;&gt;"", IF(Hoja2!B907&lt;&gt;"", IF(Hoja2!C907&lt;&gt;"", IF(Hoja2!D907&lt;&gt;"", IF(Hoja2!E907&lt;&gt;"", IF(Hoja2!F907&lt;&gt;"", IF(Hoja2!J907&lt;&gt;"","ok",""),""),""),""),""),""),"")</f>
        <v>ok</v>
      </c>
      <c r="L907" t="str">
        <f>IF(Hoja2!A907="'S/F'","--","")</f>
        <v/>
      </c>
      <c r="M907" t="str">
        <f>IF(LEN(Hoja2!C907)&gt;30,Hoja2!C907,"")</f>
        <v/>
      </c>
      <c r="O907" t="str">
        <f>IF(LEN(Hoja2!F907)&gt;110,LEN(Hoja2!F907),"")</f>
        <v/>
      </c>
      <c r="Q907" t="str">
        <f>IF(K907="ok",CONCATENATE(IF(Hoja2!A907="'S/F'","--",""),N907,"INSERT INTO seguimiento_oficios_recepcion_oficio(fecha_captura, folio_interno, no_oficio, dependencia_envia, firma, fecha_oficio, asunto, anexo, captura_id, estatus_id) VALUES ('",CONCATENATE(RIGHT(CONCATENATE("00",DAY(Hoja2!B907)),2),"/",RIGHT(CONCATENATE("00",MONTH(Hoja2!B907)),2),"/",RIGHT(CONCATENATE("00",YEAR(Hoja2!B907)),2)),"',",Hoja2!A907,",'",Hoja2!C907,"','",Hoja2!F907,"','",Hoja2!E907,"','",CONCATENATE(RIGHT(CONCATENATE("00",DAY(Hoja2!D907)),2),"/",RIGHT(CONCATENATE("00",MONTH(Hoja2!D907)),2),"/",RIGHT(CONCATENATE("00",YEAR(Hoja2!D907)),2)),"','",Hoja2!J907,"',","FALSE, 1,8);"), "")</f>
        <v>INSERT INTO seguimiento_oficios_recepcion_oficio(fecha_captura, folio_interno, no_oficio, dependencia_envia, firma, fecha_oficio, asunto, anexo, captura_id, estatus_id) VALUES ('30/01/13',950,'258','SG/DGAJ','JORGE A CORNELIO MALDONADO','29/01/13','PARA PUBLICACION EDICTO NO. 408/12',FALSE, 1,8);</v>
      </c>
    </row>
    <row r="908" spans="6:17">
      <c r="F908" t="str">
        <f>RIGHT(CONCATENATE("00",DAY(Hoja2!B908)),2)</f>
        <v>30</v>
      </c>
      <c r="G908" t="str">
        <f>CONCATENATE(RIGHT(CONCATENATE("00",DAY(Hoja2!B908)),2),"/",RIGHT(CONCATENATE("00",MONTH(Hoja2!B908)),2),"/",RIGHT(CONCATENATE("00",YEAR(Hoja2!B908)),2))</f>
        <v>30/01/13</v>
      </c>
      <c r="H908" t="str">
        <f>RIGHT(CONCATENATE("00",DAY(Hoja2!D908)),2)</f>
        <v>28</v>
      </c>
      <c r="I908" t="str">
        <f>CONCATENATE(RIGHT(CONCATENATE("00",DAY(Hoja2!D908)),2),"/",RIGHT(CONCATENATE("00",MONTH(Hoja2!D908)),2),"/",RIGHT(CONCATENATE("00",YEAR(Hoja2!D908)),2))</f>
        <v>28/01/13</v>
      </c>
      <c r="J908" t="str">
        <f>IF(LEN(Hoja2!J908)&gt;150,LEN(Hoja2!J908),"")</f>
        <v/>
      </c>
      <c r="K908" t="str">
        <f>IF(Hoja2!A908&lt;&gt;"", IF(Hoja2!B908&lt;&gt;"", IF(Hoja2!C908&lt;&gt;"", IF(Hoja2!D908&lt;&gt;"", IF(Hoja2!E908&lt;&gt;"", IF(Hoja2!F908&lt;&gt;"", IF(Hoja2!J908&lt;&gt;"","ok",""),""),""),""),""),""),"")</f>
        <v>ok</v>
      </c>
      <c r="L908" t="str">
        <f>IF(Hoja2!A908="'S/F'","--","")</f>
        <v/>
      </c>
      <c r="M908" t="str">
        <f>IF(LEN(Hoja2!C908)&gt;30,Hoja2!C908,"")</f>
        <v/>
      </c>
      <c r="O908" t="str">
        <f>IF(LEN(Hoja2!F908)&gt;110,LEN(Hoja2!F908),"")</f>
        <v/>
      </c>
      <c r="Q908" t="str">
        <f>IF(K908="ok",CONCATENATE(IF(Hoja2!A908="'S/F'","--",""),N908,"INSERT INTO seguimiento_oficios_recepcion_oficio(fecha_captura, folio_interno, no_oficio, dependencia_envia, firma, fecha_oficio, asunto, anexo, captura_id, estatus_id) VALUES ('",CONCATENATE(RIGHT(CONCATENATE("00",DAY(Hoja2!B908)),2),"/",RIGHT(CONCATENATE("00",MONTH(Hoja2!B908)),2),"/",RIGHT(CONCATENATE("00",YEAR(Hoja2!B908)),2)),"',",Hoja2!A908,",'",Hoja2!C908,"','",Hoja2!F908,"','",Hoja2!E908,"','",CONCATENATE(RIGHT(CONCATENATE("00",DAY(Hoja2!D908)),2),"/",RIGHT(CONCATENATE("00",MONTH(Hoja2!D908)),2),"/",RIGHT(CONCATENATE("00",YEAR(Hoja2!D908)),2)),"','",Hoja2!J908,"',","FALSE, 1,8);"), "")</f>
        <v>INSERT INTO seguimiento_oficios_recepcion_oficio(fecha_captura, folio_interno, no_oficio, dependencia_envia, firma, fecha_oficio, asunto, anexo, captura_id, estatus_id) VALUES ('30/01/13',951,'248','SG/DGAJ','JORGE A CORNELIO MALDONADO','28/01/13','PARA PUBLICACION ACUERDO EN DONDE SE AUTORIZA EL PRESUPÙESTO GENERAL DE EGRESOS PARA EL EJERCICIO FISCAL 2013',FALSE, 1,8);</v>
      </c>
    </row>
    <row r="909" spans="6:17">
      <c r="F909" t="str">
        <f>RIGHT(CONCATENATE("00",DAY(Hoja2!B909)),2)</f>
        <v>30</v>
      </c>
      <c r="G909" t="str">
        <f>CONCATENATE(RIGHT(CONCATENATE("00",DAY(Hoja2!B909)),2),"/",RIGHT(CONCATENATE("00",MONTH(Hoja2!B909)),2),"/",RIGHT(CONCATENATE("00",YEAR(Hoja2!B909)),2))</f>
        <v>30/01/13</v>
      </c>
      <c r="H909" t="str">
        <f>RIGHT(CONCATENATE("00",DAY(Hoja2!D909)),2)</f>
        <v>29</v>
      </c>
      <c r="I909" t="str">
        <f>CONCATENATE(RIGHT(CONCATENATE("00",DAY(Hoja2!D909)),2),"/",RIGHT(CONCATENATE("00",MONTH(Hoja2!D909)),2),"/",RIGHT(CONCATENATE("00",YEAR(Hoja2!D909)),2))</f>
        <v>29/01/13</v>
      </c>
      <c r="J909" t="str">
        <f>IF(LEN(Hoja2!J909)&gt;150,LEN(Hoja2!J909),"")</f>
        <v/>
      </c>
      <c r="K909" t="str">
        <f>IF(Hoja2!A909&lt;&gt;"", IF(Hoja2!B909&lt;&gt;"", IF(Hoja2!C909&lt;&gt;"", IF(Hoja2!D909&lt;&gt;"", IF(Hoja2!E909&lt;&gt;"", IF(Hoja2!F909&lt;&gt;"", IF(Hoja2!J909&lt;&gt;"","ok",""),""),""),""),""),""),"")</f>
        <v>ok</v>
      </c>
      <c r="L909" t="str">
        <f>IF(Hoja2!A909="'S/F'","--","")</f>
        <v/>
      </c>
      <c r="M909" t="str">
        <f>IF(LEN(Hoja2!C909)&gt;30,Hoja2!C909,"")</f>
        <v/>
      </c>
      <c r="O909" t="str">
        <f>IF(LEN(Hoja2!F909)&gt;110,LEN(Hoja2!F909),"")</f>
        <v/>
      </c>
      <c r="Q909" t="str">
        <f>IF(K909="ok",CONCATENATE(IF(Hoja2!A909="'S/F'","--",""),N909,"INSERT INTO seguimiento_oficios_recepcion_oficio(fecha_captura, folio_interno, no_oficio, dependencia_envia, firma, fecha_oficio, asunto, anexo, captura_id, estatus_id) VALUES ('",CONCATENATE(RIGHT(CONCATENATE("00",DAY(Hoja2!B909)),2),"/",RIGHT(CONCATENATE("00",MONTH(Hoja2!B909)),2),"/",RIGHT(CONCATENATE("00",YEAR(Hoja2!B909)),2)),"',",Hoja2!A909,",'",Hoja2!C909,"','",Hoja2!F909,"','",Hoja2!E909,"','",CONCATENATE(RIGHT(CONCATENATE("00",DAY(Hoja2!D909)),2),"/",RIGHT(CONCATENATE("00",MONTH(Hoja2!D909)),2),"/",RIGHT(CONCATENATE("00",YEAR(Hoja2!D909)),2)),"','",Hoja2!J909,"',","FALSE, 1,8);"), "")</f>
        <v>INSERT INTO seguimiento_oficios_recepcion_oficio(fecha_captura, folio_interno, no_oficio, dependencia_envia, firma, fecha_oficio, asunto, anexo, captura_id, estatus_id) VALUES ('30/01/13',952,'273','SG/DGAJ','JORGE A CORNELIO MALDONADO','29/01/13','PARA PUBLICACION DEL ACUERDO DEL AYUNTAMIENTO DE CENTRO PARA CELEBRAR PERMUTA CON EL C. JOSE GASPAR CALAM',FALSE, 1,8);</v>
      </c>
    </row>
    <row r="910" spans="6:17">
      <c r="F910" t="str">
        <f>RIGHT(CONCATENATE("00",DAY(Hoja2!B910)),2)</f>
        <v>30</v>
      </c>
      <c r="G910" t="str">
        <f>CONCATENATE(RIGHT(CONCATENATE("00",DAY(Hoja2!B910)),2),"/",RIGHT(CONCATENATE("00",MONTH(Hoja2!B910)),2),"/",RIGHT(CONCATENATE("00",YEAR(Hoja2!B910)),2))</f>
        <v>30/01/13</v>
      </c>
      <c r="H910" t="str">
        <f>RIGHT(CONCATENATE("00",DAY(Hoja2!D910)),2)</f>
        <v>29</v>
      </c>
      <c r="I910" t="str">
        <f>CONCATENATE(RIGHT(CONCATENATE("00",DAY(Hoja2!D910)),2),"/",RIGHT(CONCATENATE("00",MONTH(Hoja2!D910)),2),"/",RIGHT(CONCATENATE("00",YEAR(Hoja2!D910)),2))</f>
        <v>29/01/13</v>
      </c>
      <c r="J910" t="str">
        <f>IF(LEN(Hoja2!J910)&gt;150,LEN(Hoja2!J910),"")</f>
        <v/>
      </c>
      <c r="K910" t="str">
        <f>IF(Hoja2!A910&lt;&gt;"", IF(Hoja2!B910&lt;&gt;"", IF(Hoja2!C910&lt;&gt;"", IF(Hoja2!D910&lt;&gt;"", IF(Hoja2!E910&lt;&gt;"", IF(Hoja2!F910&lt;&gt;"", IF(Hoja2!J910&lt;&gt;"","ok",""),""),""),""),""),""),"")</f>
        <v>ok</v>
      </c>
      <c r="L910" t="str">
        <f>IF(Hoja2!A910="'S/F'","--","")</f>
        <v/>
      </c>
      <c r="M910" t="str">
        <f>IF(LEN(Hoja2!C910)&gt;30,Hoja2!C910,"")</f>
        <v/>
      </c>
      <c r="O910" t="str">
        <f>IF(LEN(Hoja2!F910)&gt;110,LEN(Hoja2!F910),"")</f>
        <v/>
      </c>
      <c r="Q910" t="str">
        <f>IF(K910="ok",CONCATENATE(IF(Hoja2!A910="'S/F'","--",""),N910,"INSERT INTO seguimiento_oficios_recepcion_oficio(fecha_captura, folio_interno, no_oficio, dependencia_envia, firma, fecha_oficio, asunto, anexo, captura_id, estatus_id) VALUES ('",CONCATENATE(RIGHT(CONCATENATE("00",DAY(Hoja2!B910)),2),"/",RIGHT(CONCATENATE("00",MONTH(Hoja2!B910)),2),"/",RIGHT(CONCATENATE("00",YEAR(Hoja2!B910)),2)),"',",Hoja2!A910,",'",Hoja2!C910,"','",Hoja2!F910,"','",Hoja2!E910,"','",CONCATENATE(RIGHT(CONCATENATE("00",DAY(Hoja2!D910)),2),"/",RIGHT(CONCATENATE("00",MONTH(Hoja2!D910)),2),"/",RIGHT(CONCATENATE("00",YEAR(Hoja2!D910)),2)),"','",Hoja2!J910,"',","FALSE, 1,8);"), "")</f>
        <v>INSERT INTO seguimiento_oficios_recepcion_oficio(fecha_captura, folio_interno, no_oficio, dependencia_envia, firma, fecha_oficio, asunto, anexo, captura_id, estatus_id) VALUES ('30/01/13',953,'274','SG/DGAJ','JORGE A CORNELIO MALDONADO','29/01/13','PARA PUBLICACION DE TARIFAS Y TABLAS PARA EL COBRO DE IMPUESTO VEHICULAR ESTATAL',FALSE, 1,8);</v>
      </c>
    </row>
    <row r="911" spans="6:17">
      <c r="F911" t="str">
        <f>RIGHT(CONCATENATE("00",DAY(Hoja2!B911)),2)</f>
        <v>30</v>
      </c>
      <c r="G911" t="str">
        <f>CONCATENATE(RIGHT(CONCATENATE("00",DAY(Hoja2!B911)),2),"/",RIGHT(CONCATENATE("00",MONTH(Hoja2!B911)),2),"/",RIGHT(CONCATENATE("00",YEAR(Hoja2!B911)),2))</f>
        <v>30/01/13</v>
      </c>
      <c r="H911" t="str">
        <f>RIGHT(CONCATENATE("00",DAY(Hoja2!D911)),2)</f>
        <v>30</v>
      </c>
      <c r="I911" t="str">
        <f>CONCATENATE(RIGHT(CONCATENATE("00",DAY(Hoja2!D911)),2),"/",RIGHT(CONCATENATE("00",MONTH(Hoja2!D911)),2),"/",RIGHT(CONCATENATE("00",YEAR(Hoja2!D911)),2))</f>
        <v>30/01/13</v>
      </c>
      <c r="J911" t="str">
        <f>IF(LEN(Hoja2!J911)&gt;150,LEN(Hoja2!J911),"")</f>
        <v/>
      </c>
      <c r="K911" t="str">
        <f>IF(Hoja2!A911&lt;&gt;"", IF(Hoja2!B911&lt;&gt;"", IF(Hoja2!C911&lt;&gt;"", IF(Hoja2!D911&lt;&gt;"", IF(Hoja2!E911&lt;&gt;"", IF(Hoja2!F911&lt;&gt;"", IF(Hoja2!J911&lt;&gt;"","ok",""),""),""),""),""),""),"")</f>
        <v>ok</v>
      </c>
      <c r="L911" t="str">
        <f>IF(Hoja2!A911="'S/F'","--","")</f>
        <v/>
      </c>
      <c r="M911" t="str">
        <f>IF(LEN(Hoja2!C911)&gt;30,Hoja2!C911,"")</f>
        <v/>
      </c>
      <c r="O911" t="str">
        <f>IF(LEN(Hoja2!F911)&gt;110,LEN(Hoja2!F911),"")</f>
        <v/>
      </c>
      <c r="Q911" t="str">
        <f>IF(K911="ok",CONCATENATE(IF(Hoja2!A911="'S/F'","--",""),N911,"INSERT INTO seguimiento_oficios_recepcion_oficio(fecha_captura, folio_interno, no_oficio, dependencia_envia, firma, fecha_oficio, asunto, anexo, captura_id, estatus_id) VALUES ('",CONCATENATE(RIGHT(CONCATENATE("00",DAY(Hoja2!B911)),2),"/",RIGHT(CONCATENATE("00",MONTH(Hoja2!B911)),2),"/",RIGHT(CONCATENATE("00",YEAR(Hoja2!B911)),2)),"',",Hoja2!A911,",'",Hoja2!C911,"','",Hoja2!F911,"','",Hoja2!E911,"','",CONCATENATE(RIGHT(CONCATENATE("00",DAY(Hoja2!D911)),2),"/",RIGHT(CONCATENATE("00",MONTH(Hoja2!D911)),2),"/",RIGHT(CONCATENATE("00",YEAR(Hoja2!D911)),2)),"','",Hoja2!J911,"',","FALSE, 1,8);"), "")</f>
        <v>INSERT INTO seguimiento_oficios_recepcion_oficio(fecha_captura, folio_interno, no_oficio, dependencia_envia, firma, fecha_oficio, asunto, anexo, captura_id, estatus_id) VALUES ('30/01/13',954,'S/N','INBURSA','MARGARITA HERNANDEZ HERNANDEZ','30/01/13','ENVIAN RECIBO ORIGINAL NUM. 001 POR $152,332,00',FALSE, 1,8);</v>
      </c>
    </row>
    <row r="912" spans="6:17">
      <c r="F912" t="str">
        <f>RIGHT(CONCATENATE("00",DAY(Hoja2!B912)),2)</f>
        <v>30</v>
      </c>
      <c r="G912" t="str">
        <f>CONCATENATE(RIGHT(CONCATENATE("00",DAY(Hoja2!B912)),2),"/",RIGHT(CONCATENATE("00",MONTH(Hoja2!B912)),2),"/",RIGHT(CONCATENATE("00",YEAR(Hoja2!B912)),2))</f>
        <v>30/01/13</v>
      </c>
      <c r="H912" t="str">
        <f>RIGHT(CONCATENATE("00",DAY(Hoja2!D912)),2)</f>
        <v>30</v>
      </c>
      <c r="I912" t="str">
        <f>CONCATENATE(RIGHT(CONCATENATE("00",DAY(Hoja2!D912)),2),"/",RIGHT(CONCATENATE("00",MONTH(Hoja2!D912)),2),"/",RIGHT(CONCATENATE("00",YEAR(Hoja2!D912)),2))</f>
        <v>30/01/13</v>
      </c>
      <c r="J912" t="str">
        <f>IF(LEN(Hoja2!J912)&gt;150,LEN(Hoja2!J912),"")</f>
        <v/>
      </c>
      <c r="K912" t="str">
        <f>IF(Hoja2!A912&lt;&gt;"", IF(Hoja2!B912&lt;&gt;"", IF(Hoja2!C912&lt;&gt;"", IF(Hoja2!D912&lt;&gt;"", IF(Hoja2!E912&lt;&gt;"", IF(Hoja2!F912&lt;&gt;"", IF(Hoja2!J912&lt;&gt;"","ok",""),""),""),""),""),""),"")</f>
        <v>ok</v>
      </c>
      <c r="L912" t="str">
        <f>IF(Hoja2!A912="'S/F'","--","")</f>
        <v/>
      </c>
      <c r="M912" t="str">
        <f>IF(LEN(Hoja2!C912)&gt;30,Hoja2!C912,"")</f>
        <v/>
      </c>
      <c r="O912" t="str">
        <f>IF(LEN(Hoja2!F912)&gt;110,LEN(Hoja2!F912),"")</f>
        <v/>
      </c>
      <c r="Q912" t="str">
        <f>IF(K912="ok",CONCATENATE(IF(Hoja2!A912="'S/F'","--",""),N912,"INSERT INTO seguimiento_oficios_recepcion_oficio(fecha_captura, folio_interno, no_oficio, dependencia_envia, firma, fecha_oficio, asunto, anexo, captura_id, estatus_id) VALUES ('",CONCATENATE(RIGHT(CONCATENATE("00",DAY(Hoja2!B912)),2),"/",RIGHT(CONCATENATE("00",MONTH(Hoja2!B912)),2),"/",RIGHT(CONCATENATE("00",YEAR(Hoja2!B912)),2)),"',",Hoja2!A912,",'",Hoja2!C912,"','",Hoja2!F912,"','",Hoja2!E912,"','",CONCATENATE(RIGHT(CONCATENATE("00",DAY(Hoja2!D912)),2),"/",RIGHT(CONCATENATE("00",MONTH(Hoja2!D912)),2),"/",RIGHT(CONCATENATE("00",YEAR(Hoja2!D912)),2)),"','",Hoja2!J912,"',","FALSE, 1,8);"), "")</f>
        <v>INSERT INTO seguimiento_oficios_recepcion_oficio(fecha_captura, folio_interno, no_oficio, dependencia_envia, firma, fecha_oficio, asunto, anexo, captura_id, estatus_id) VALUES ('30/01/13',955,'081','SUTSET','RENE OVANDO OLAN','30/01/13','SOL. LICENCIA CON GOCE DE SUELDO A LA C. MARIA ENRIQUETA RUIS DIAZ',FALSE, 1,8);</v>
      </c>
    </row>
    <row r="913" spans="6:17">
      <c r="F913" t="str">
        <f>RIGHT(CONCATENATE("00",DAY(Hoja2!B913)),2)</f>
        <v>30</v>
      </c>
      <c r="G913" t="str">
        <f>CONCATENATE(RIGHT(CONCATENATE("00",DAY(Hoja2!B913)),2),"/",RIGHT(CONCATENATE("00",MONTH(Hoja2!B913)),2),"/",RIGHT(CONCATENATE("00",YEAR(Hoja2!B913)),2))</f>
        <v>30/01/13</v>
      </c>
      <c r="H913" t="str">
        <f>RIGHT(CONCATENATE("00",DAY(Hoja2!D913)),2)</f>
        <v>23</v>
      </c>
      <c r="I913" t="str">
        <f>CONCATENATE(RIGHT(CONCATENATE("00",DAY(Hoja2!D913)),2),"/",RIGHT(CONCATENATE("00",MONTH(Hoja2!D913)),2),"/",RIGHT(CONCATENATE("00",YEAR(Hoja2!D913)),2))</f>
        <v>23/01/13</v>
      </c>
      <c r="J913" t="str">
        <f>IF(LEN(Hoja2!J913)&gt;150,LEN(Hoja2!J913),"")</f>
        <v/>
      </c>
      <c r="K913" t="str">
        <f>IF(Hoja2!A913&lt;&gt;"", IF(Hoja2!B913&lt;&gt;"", IF(Hoja2!C913&lt;&gt;"", IF(Hoja2!D913&lt;&gt;"", IF(Hoja2!E913&lt;&gt;"", IF(Hoja2!F913&lt;&gt;"", IF(Hoja2!J913&lt;&gt;"","ok",""),""),""),""),""),""),"")</f>
        <v>ok</v>
      </c>
      <c r="L913" t="str">
        <f>IF(Hoja2!A913="'S/F'","--","")</f>
        <v/>
      </c>
      <c r="M913" t="str">
        <f>IF(LEN(Hoja2!C913)&gt;30,Hoja2!C913,"")</f>
        <v/>
      </c>
      <c r="O913" t="str">
        <f>IF(LEN(Hoja2!F913)&gt;110,LEN(Hoja2!F913),"")</f>
        <v/>
      </c>
      <c r="Q913" t="str">
        <f>IF(K913="ok",CONCATENATE(IF(Hoja2!A913="'S/F'","--",""),N913,"INSERT INTO seguimiento_oficios_recepcion_oficio(fecha_captura, folio_interno, no_oficio, dependencia_envia, firma, fecha_oficio, asunto, anexo, captura_id, estatus_id) VALUES ('",CONCATENATE(RIGHT(CONCATENATE("00",DAY(Hoja2!B913)),2),"/",RIGHT(CONCATENATE("00",MONTH(Hoja2!B913)),2),"/",RIGHT(CONCATENATE("00",YEAR(Hoja2!B913)),2)),"',",Hoja2!A913,",'",Hoja2!C913,"','",Hoja2!F913,"','",Hoja2!E913,"','",CONCATENATE(RIGHT(CONCATENATE("00",DAY(Hoja2!D913)),2),"/",RIGHT(CONCATENATE("00",MONTH(Hoja2!D913)),2),"/",RIGHT(CONCATENATE("00",YEAR(Hoja2!D913)),2)),"','",Hoja2!J913,"',","FALSE, 1,8);"), "")</f>
        <v>INSERT INTO seguimiento_oficios_recepcion_oficio(fecha_captura, folio_interno, no_oficio, dependencia_envia, firma, fecha_oficio, asunto, anexo, captura_id, estatus_id) VALUES ('30/01/13',956,'T/I','SA/DSP','JOSE LUIS IZQUIERDO ALONSO','23/01/13','SOL. VIATICOS PARA LA BANDA DE MUSICA PARA EL 10 DE FEBRERO',FALSE, 1,8);</v>
      </c>
    </row>
    <row r="914" spans="6:17">
      <c r="F914" t="str">
        <f>RIGHT(CONCATENATE("00",DAY(Hoja2!B914)),2)</f>
        <v>30</v>
      </c>
      <c r="G914" t="str">
        <f>CONCATENATE(RIGHT(CONCATENATE("00",DAY(Hoja2!B914)),2),"/",RIGHT(CONCATENATE("00",MONTH(Hoja2!B914)),2),"/",RIGHT(CONCATENATE("00",YEAR(Hoja2!B914)),2))</f>
        <v>30/01/13</v>
      </c>
      <c r="H914" t="str">
        <f>RIGHT(CONCATENATE("00",DAY(Hoja2!D914)),2)</f>
        <v>30</v>
      </c>
      <c r="I914" t="str">
        <f>CONCATENATE(RIGHT(CONCATENATE("00",DAY(Hoja2!D914)),2),"/",RIGHT(CONCATENATE("00",MONTH(Hoja2!D914)),2),"/",RIGHT(CONCATENATE("00",YEAR(Hoja2!D914)),2))</f>
        <v>30/01/13</v>
      </c>
      <c r="J914" t="str">
        <f>IF(LEN(Hoja2!J914)&gt;150,LEN(Hoja2!J914),"")</f>
        <v/>
      </c>
      <c r="K914" t="str">
        <f>IF(Hoja2!A914&lt;&gt;"", IF(Hoja2!B914&lt;&gt;"", IF(Hoja2!C914&lt;&gt;"", IF(Hoja2!D914&lt;&gt;"", IF(Hoja2!E914&lt;&gt;"", IF(Hoja2!F914&lt;&gt;"", IF(Hoja2!J914&lt;&gt;"","ok",""),""),""),""),""),""),"")</f>
        <v>ok</v>
      </c>
      <c r="L914" t="str">
        <f>IF(Hoja2!A914="'S/F'","--","")</f>
        <v/>
      </c>
      <c r="M914" t="str">
        <f>IF(LEN(Hoja2!C914)&gt;30,Hoja2!C914,"")</f>
        <v/>
      </c>
      <c r="O914" t="str">
        <f>IF(LEN(Hoja2!F914)&gt;110,LEN(Hoja2!F914),"")</f>
        <v/>
      </c>
      <c r="Q914" t="str">
        <f>IF(K914="ok",CONCATENATE(IF(Hoja2!A914="'S/F'","--",""),N914,"INSERT INTO seguimiento_oficios_recepcion_oficio(fecha_captura, folio_interno, no_oficio, dependencia_envia, firma, fecha_oficio, asunto, anexo, captura_id, estatus_id) VALUES ('",CONCATENATE(RIGHT(CONCATENATE("00",DAY(Hoja2!B914)),2),"/",RIGHT(CONCATENATE("00",MONTH(Hoja2!B914)),2),"/",RIGHT(CONCATENATE("00",YEAR(Hoja2!B914)),2)),"',",Hoja2!A914,",'",Hoja2!C914,"','",Hoja2!F914,"','",Hoja2!E914,"','",CONCATENATE(RIGHT(CONCATENATE("00",DAY(Hoja2!D914)),2),"/",RIGHT(CONCATENATE("00",MONTH(Hoja2!D914)),2),"/",RIGHT(CONCATENATE("00",YEAR(Hoja2!D914)),2)),"','",Hoja2!J914,"',","FALSE, 1,8);"), "")</f>
        <v>INSERT INTO seguimiento_oficios_recepcion_oficio(fecha_captura, folio_interno, no_oficio, dependencia_envia, firma, fecha_oficio, asunto, anexo, captura_id, estatus_id) VALUES ('30/01/13',957,'S/N','PART.','ERNESTO VELAZQUEZ OVANDO','30/01/13','SOL. PARTE PROPORCIONAL DE LA PENSION DEL MES DE ENERO DEL C. MANUEL VELAZQUEZ GARCIA QUIEN FALLECIO EL 27 DE JUNIO',FALSE, 1,8);</v>
      </c>
    </row>
    <row r="915" spans="6:17">
      <c r="F915" t="str">
        <f>RIGHT(CONCATENATE("00",DAY(Hoja2!B915)),2)</f>
        <v>30</v>
      </c>
      <c r="G915" t="str">
        <f>CONCATENATE(RIGHT(CONCATENATE("00",DAY(Hoja2!B915)),2),"/",RIGHT(CONCATENATE("00",MONTH(Hoja2!B915)),2),"/",RIGHT(CONCATENATE("00",YEAR(Hoja2!B915)),2))</f>
        <v>30/01/13</v>
      </c>
      <c r="H915" t="str">
        <f>RIGHT(CONCATENATE("00",DAY(Hoja2!D915)),2)</f>
        <v>30</v>
      </c>
      <c r="I915" t="str">
        <f>CONCATENATE(RIGHT(CONCATENATE("00",DAY(Hoja2!D915)),2),"/",RIGHT(CONCATENATE("00",MONTH(Hoja2!D915)),2),"/",RIGHT(CONCATENATE("00",YEAR(Hoja2!D915)),2))</f>
        <v>30/01/13</v>
      </c>
      <c r="J915" t="str">
        <f>IF(LEN(Hoja2!J915)&gt;150,LEN(Hoja2!J915),"")</f>
        <v/>
      </c>
      <c r="K915" t="str">
        <f>IF(Hoja2!A915&lt;&gt;"", IF(Hoja2!B915&lt;&gt;"", IF(Hoja2!C915&lt;&gt;"", IF(Hoja2!D915&lt;&gt;"", IF(Hoja2!E915&lt;&gt;"", IF(Hoja2!F915&lt;&gt;"", IF(Hoja2!J915&lt;&gt;"","ok",""),""),""),""),""),""),"")</f>
        <v>ok</v>
      </c>
      <c r="L915" t="str">
        <f>IF(Hoja2!A915="'S/F'","--","")</f>
        <v/>
      </c>
      <c r="M915" t="str">
        <f>IF(LEN(Hoja2!C915)&gt;30,Hoja2!C915,"")</f>
        <v/>
      </c>
      <c r="O915" t="str">
        <f>IF(LEN(Hoja2!F915)&gt;110,LEN(Hoja2!F915),"")</f>
        <v/>
      </c>
      <c r="Q915" t="str">
        <f>IF(K915="ok",CONCATENATE(IF(Hoja2!A915="'S/F'","--",""),N915,"INSERT INTO seguimiento_oficios_recepcion_oficio(fecha_captura, folio_interno, no_oficio, dependencia_envia, firma, fecha_oficio, asunto, anexo, captura_id, estatus_id) VALUES ('",CONCATENATE(RIGHT(CONCATENATE("00",DAY(Hoja2!B915)),2),"/",RIGHT(CONCATENATE("00",MONTH(Hoja2!B915)),2),"/",RIGHT(CONCATENATE("00",YEAR(Hoja2!B915)),2)),"',",Hoja2!A915,",'",Hoja2!C915,"','",Hoja2!F915,"','",Hoja2!E915,"','",CONCATENATE(RIGHT(CONCATENATE("00",DAY(Hoja2!D915)),2),"/",RIGHT(CONCATENATE("00",MONTH(Hoja2!D915)),2),"/",RIGHT(CONCATENATE("00",YEAR(Hoja2!D915)),2)),"','",Hoja2!J915,"',","FALSE, 1,8);"), "")</f>
        <v>INSERT INTO seguimiento_oficios_recepcion_oficio(fecha_captura, folio_interno, no_oficio, dependencia_envia, firma, fecha_oficio, asunto, anexo, captura_id, estatus_id) VALUES ('30/01/13',958,'S/N','BIMBO','ADRIAN GARCIA AGUIRRE','30/01/13','SOL. NAVE 1 DEL 9 Y 10 DE FEBRERO',FALSE, 1,8);</v>
      </c>
    </row>
    <row r="916" spans="6:17">
      <c r="F916" t="str">
        <f>RIGHT(CONCATENATE("00",DAY(Hoja2!B916)),2)</f>
        <v>30</v>
      </c>
      <c r="G916" t="str">
        <f>CONCATENATE(RIGHT(CONCATENATE("00",DAY(Hoja2!B916)),2),"/",RIGHT(CONCATENATE("00",MONTH(Hoja2!B916)),2),"/",RIGHT(CONCATENATE("00",YEAR(Hoja2!B916)),2))</f>
        <v>30/01/13</v>
      </c>
      <c r="H916" t="str">
        <f>RIGHT(CONCATENATE("00",DAY(Hoja2!D916)),2)</f>
        <v>29</v>
      </c>
      <c r="I916" t="str">
        <f>CONCATENATE(RIGHT(CONCATENATE("00",DAY(Hoja2!D916)),2),"/",RIGHT(CONCATENATE("00",MONTH(Hoja2!D916)),2),"/",RIGHT(CONCATENATE("00",YEAR(Hoja2!D916)),2))</f>
        <v>29/01/13</v>
      </c>
      <c r="J916" t="str">
        <f>IF(LEN(Hoja2!J916)&gt;150,LEN(Hoja2!J916),"")</f>
        <v/>
      </c>
      <c r="K916" t="str">
        <f>IF(Hoja2!A916&lt;&gt;"", IF(Hoja2!B916&lt;&gt;"", IF(Hoja2!C916&lt;&gt;"", IF(Hoja2!D916&lt;&gt;"", IF(Hoja2!E916&lt;&gt;"", IF(Hoja2!F916&lt;&gt;"", IF(Hoja2!J916&lt;&gt;"","ok",""),""),""),""),""),""),"")</f>
        <v>ok</v>
      </c>
      <c r="L916" t="str">
        <f>IF(Hoja2!A916="'S/F'","--","")</f>
        <v/>
      </c>
      <c r="M916" t="str">
        <f>IF(LEN(Hoja2!C916)&gt;30,Hoja2!C916,"")</f>
        <v/>
      </c>
      <c r="O916" t="str">
        <f>IF(LEN(Hoja2!F916)&gt;110,LEN(Hoja2!F916),"")</f>
        <v/>
      </c>
      <c r="Q916" t="str">
        <f>IF(K916="ok",CONCATENATE(IF(Hoja2!A916="'S/F'","--",""),N916,"INSERT INTO seguimiento_oficios_recepcion_oficio(fecha_captura, folio_interno, no_oficio, dependencia_envia, firma, fecha_oficio, asunto, anexo, captura_id, estatus_id) VALUES ('",CONCATENATE(RIGHT(CONCATENATE("00",DAY(Hoja2!B916)),2),"/",RIGHT(CONCATENATE("00",MONTH(Hoja2!B916)),2),"/",RIGHT(CONCATENATE("00",YEAR(Hoja2!B916)),2)),"',",Hoja2!A916,",'",Hoja2!C916,"','",Hoja2!F916,"','",Hoja2!E916,"','",CONCATENATE(RIGHT(CONCATENATE("00",DAY(Hoja2!D916)),2),"/",RIGHT(CONCATENATE("00",MONTH(Hoja2!D916)),2),"/",RIGHT(CONCATENATE("00",YEAR(Hoja2!D916)),2)),"','",Hoja2!J916,"',","FALSE, 1,8);"), "")</f>
        <v>INSERT INTO seguimiento_oficios_recepcion_oficio(fecha_captura, folio_interno, no_oficio, dependencia_envia, firma, fecha_oficio, asunto, anexo, captura_id, estatus_id) VALUES ('30/01/13',959,'249','EDUCACION','AURORA DEL CARMEN LOPEZ CAMACHO','29/01/13','SOL. CONSTANCIA DE RETENCIONES DEL EJERCICIO FISCAL 2012 DE LOS C. MAGALI BROCA LOPEZ, Y RAYMUNDO FLORES AGUILAR',FALSE, 1,8);</v>
      </c>
    </row>
    <row r="917" spans="6:17">
      <c r="F917" t="str">
        <f>RIGHT(CONCATENATE("00",DAY(Hoja2!B917)),2)</f>
        <v>30</v>
      </c>
      <c r="G917" t="str">
        <f>CONCATENATE(RIGHT(CONCATENATE("00",DAY(Hoja2!B917)),2),"/",RIGHT(CONCATENATE("00",MONTH(Hoja2!B917)),2),"/",RIGHT(CONCATENATE("00",YEAR(Hoja2!B917)),2))</f>
        <v>30/01/13</v>
      </c>
      <c r="H917" t="str">
        <f>RIGHT(CONCATENATE("00",DAY(Hoja2!D917)),2)</f>
        <v>28</v>
      </c>
      <c r="I917" t="str">
        <f>CONCATENATE(RIGHT(CONCATENATE("00",DAY(Hoja2!D917)),2),"/",RIGHT(CONCATENATE("00",MONTH(Hoja2!D917)),2),"/",RIGHT(CONCATENATE("00",YEAR(Hoja2!D917)),2))</f>
        <v>28/01/13</v>
      </c>
      <c r="J917" t="str">
        <f>IF(LEN(Hoja2!J917)&gt;150,LEN(Hoja2!J917),"")</f>
        <v/>
      </c>
      <c r="K917" t="str">
        <f>IF(Hoja2!A917&lt;&gt;"", IF(Hoja2!B917&lt;&gt;"", IF(Hoja2!C917&lt;&gt;"", IF(Hoja2!D917&lt;&gt;"", IF(Hoja2!E917&lt;&gt;"", IF(Hoja2!F917&lt;&gt;"", IF(Hoja2!J917&lt;&gt;"","ok",""),""),""),""),""),""),"")</f>
        <v>ok</v>
      </c>
      <c r="L917" t="str">
        <f>IF(Hoja2!A917="'S/F'","--","")</f>
        <v/>
      </c>
      <c r="M917" t="str">
        <f>IF(LEN(Hoja2!C917)&gt;30,Hoja2!C917,"")</f>
        <v/>
      </c>
      <c r="O917" t="str">
        <f>IF(LEN(Hoja2!F917)&gt;110,LEN(Hoja2!F917),"")</f>
        <v/>
      </c>
      <c r="Q917" t="str">
        <f>IF(K917="ok",CONCATENATE(IF(Hoja2!A917="'S/F'","--",""),N917,"INSERT INTO seguimiento_oficios_recepcion_oficio(fecha_captura, folio_interno, no_oficio, dependencia_envia, firma, fecha_oficio, asunto, anexo, captura_id, estatus_id) VALUES ('",CONCATENATE(RIGHT(CONCATENATE("00",DAY(Hoja2!B917)),2),"/",RIGHT(CONCATENATE("00",MONTH(Hoja2!B917)),2),"/",RIGHT(CONCATENATE("00",YEAR(Hoja2!B917)),2)),"',",Hoja2!A917,",'",Hoja2!C917,"','",Hoja2!F917,"','",Hoja2!E917,"','",CONCATENATE(RIGHT(CONCATENATE("00",DAY(Hoja2!D917)),2),"/",RIGHT(CONCATENATE("00",MONTH(Hoja2!D917)),2),"/",RIGHT(CONCATENATE("00",YEAR(Hoja2!D917)),2)),"','",Hoja2!J917,"',","FALSE, 1,8);"), "")</f>
        <v>INSERT INTO seguimiento_oficios_recepcion_oficio(fecha_captura, folio_interno, no_oficio, dependencia_envia, firma, fecha_oficio, asunto, anexo, captura_id, estatus_id) VALUES ('30/01/13',960,'161','EDUCACION','AURORA DEL CARMEN LOPEZ CAMACHO','28/01/13','SOLICITA PAGO DE PRESTACIONES SOCIO ECONOMICAS A FAVOR DEL C. GONZALEZ SOBERANO ARACELI',FALSE, 1,8);</v>
      </c>
    </row>
    <row r="918" spans="6:17">
      <c r="F918" t="str">
        <f>RIGHT(CONCATENATE("00",DAY(Hoja2!B918)),2)</f>
        <v>30</v>
      </c>
      <c r="G918" t="str">
        <f>CONCATENATE(RIGHT(CONCATENATE("00",DAY(Hoja2!B918)),2),"/",RIGHT(CONCATENATE("00",MONTH(Hoja2!B918)),2),"/",RIGHT(CONCATENATE("00",YEAR(Hoja2!B918)),2))</f>
        <v>30/01/13</v>
      </c>
      <c r="H918" t="str">
        <f>RIGHT(CONCATENATE("00",DAY(Hoja2!D918)),2)</f>
        <v>15</v>
      </c>
      <c r="I918" t="str">
        <f>CONCATENATE(RIGHT(CONCATENATE("00",DAY(Hoja2!D918)),2),"/",RIGHT(CONCATENATE("00",MONTH(Hoja2!D918)),2),"/",RIGHT(CONCATENATE("00",YEAR(Hoja2!D918)),2))</f>
        <v>15/01/13</v>
      </c>
      <c r="J918" t="str">
        <f>IF(LEN(Hoja2!J918)&gt;150,LEN(Hoja2!J918),"")</f>
        <v/>
      </c>
      <c r="K918" t="str">
        <f>IF(Hoja2!A918&lt;&gt;"", IF(Hoja2!B918&lt;&gt;"", IF(Hoja2!C918&lt;&gt;"", IF(Hoja2!D918&lt;&gt;"", IF(Hoja2!E918&lt;&gt;"", IF(Hoja2!F918&lt;&gt;"", IF(Hoja2!J918&lt;&gt;"","ok",""),""),""),""),""),""),"")</f>
        <v>ok</v>
      </c>
      <c r="L918" t="str">
        <f>IF(Hoja2!A918="'S/F'","--","")</f>
        <v/>
      </c>
      <c r="M918" t="str">
        <f>IF(LEN(Hoja2!C918)&gt;30,Hoja2!C918,"")</f>
        <v/>
      </c>
      <c r="O918" t="str">
        <f>IF(LEN(Hoja2!F918)&gt;110,LEN(Hoja2!F918),"")</f>
        <v/>
      </c>
      <c r="Q918" t="str">
        <f>IF(K918="ok",CONCATENATE(IF(Hoja2!A918="'S/F'","--",""),N918,"INSERT INTO seguimiento_oficios_recepcion_oficio(fecha_captura, folio_interno, no_oficio, dependencia_envia, firma, fecha_oficio, asunto, anexo, captura_id, estatus_id) VALUES ('",CONCATENATE(RIGHT(CONCATENATE("00",DAY(Hoja2!B918)),2),"/",RIGHT(CONCATENATE("00",MONTH(Hoja2!B918)),2),"/",RIGHT(CONCATENATE("00",YEAR(Hoja2!B918)),2)),"',",Hoja2!A918,",'",Hoja2!C918,"','",Hoja2!F918,"','",Hoja2!E918,"','",CONCATENATE(RIGHT(CONCATENATE("00",DAY(Hoja2!D918)),2),"/",RIGHT(CONCATENATE("00",MONTH(Hoja2!D918)),2),"/",RIGHT(CONCATENATE("00",YEAR(Hoja2!D918)),2)),"','",Hoja2!J918,"',","FALSE, 1,8);"), "")</f>
        <v>INSERT INTO seguimiento_oficios_recepcion_oficio(fecha_captura, folio_interno, no_oficio, dependencia_envia, firma, fecha_oficio, asunto, anexo, captura_id, estatus_id) VALUES ('30/01/13',961,'093','EDUCACION','AURORA DEL CARMEN LOPEZ CAMACHO','15/01/13','DESCUENTO DE PENSION ALIMENTICIA DEFINITIVA DEL 34 % AL C. SANCHEZ JIMENEZ CARLOS EDUARDO',FALSE, 1,8);</v>
      </c>
    </row>
    <row r="919" spans="6:17">
      <c r="F919" t="str">
        <f>RIGHT(CONCATENATE("00",DAY(Hoja2!B919)),2)</f>
        <v>30</v>
      </c>
      <c r="G919" t="str">
        <f>CONCATENATE(RIGHT(CONCATENATE("00",DAY(Hoja2!B919)),2),"/",RIGHT(CONCATENATE("00",MONTH(Hoja2!B919)),2),"/",RIGHT(CONCATENATE("00",YEAR(Hoja2!B919)),2))</f>
        <v>30/01/13</v>
      </c>
      <c r="H919" t="str">
        <f>RIGHT(CONCATENATE("00",DAY(Hoja2!D919)),2)</f>
        <v>28</v>
      </c>
      <c r="I919" t="str">
        <f>CONCATENATE(RIGHT(CONCATENATE("00",DAY(Hoja2!D919)),2),"/",RIGHT(CONCATENATE("00",MONTH(Hoja2!D919)),2),"/",RIGHT(CONCATENATE("00",YEAR(Hoja2!D919)),2))</f>
        <v>28/01/13</v>
      </c>
      <c r="J919" t="str">
        <f>IF(LEN(Hoja2!J919)&gt;150,LEN(Hoja2!J919),"")</f>
        <v/>
      </c>
      <c r="K919" t="str">
        <f>IF(Hoja2!A919&lt;&gt;"", IF(Hoja2!B919&lt;&gt;"", IF(Hoja2!C919&lt;&gt;"", IF(Hoja2!D919&lt;&gt;"", IF(Hoja2!E919&lt;&gt;"", IF(Hoja2!F919&lt;&gt;"", IF(Hoja2!J919&lt;&gt;"","ok",""),""),""),""),""),""),"")</f>
        <v>ok</v>
      </c>
      <c r="L919" t="str">
        <f>IF(Hoja2!A919="'S/F'","--","")</f>
        <v/>
      </c>
      <c r="M919" t="str">
        <f>IF(LEN(Hoja2!C919)&gt;30,Hoja2!C919,"")</f>
        <v/>
      </c>
      <c r="O919" t="str">
        <f>IF(LEN(Hoja2!F919)&gt;110,LEN(Hoja2!F919),"")</f>
        <v/>
      </c>
      <c r="Q919" t="str">
        <f>IF(K919="ok",CONCATENATE(IF(Hoja2!A919="'S/F'","--",""),N919,"INSERT INTO seguimiento_oficios_recepcion_oficio(fecha_captura, folio_interno, no_oficio, dependencia_envia, firma, fecha_oficio, asunto, anexo, captura_id, estatus_id) VALUES ('",CONCATENATE(RIGHT(CONCATENATE("00",DAY(Hoja2!B919)),2),"/",RIGHT(CONCATENATE("00",MONTH(Hoja2!B919)),2),"/",RIGHT(CONCATENATE("00",YEAR(Hoja2!B919)),2)),"',",Hoja2!A919,",'",Hoja2!C919,"','",Hoja2!F919,"','",Hoja2!E919,"','",CONCATENATE(RIGHT(CONCATENATE("00",DAY(Hoja2!D919)),2),"/",RIGHT(CONCATENATE("00",MONTH(Hoja2!D919)),2),"/",RIGHT(CONCATENATE("00",YEAR(Hoja2!D919)),2)),"','",Hoja2!J919,"',","FALSE, 1,8);"), "")</f>
        <v>INSERT INTO seguimiento_oficios_recepcion_oficio(fecha_captura, folio_interno, no_oficio, dependencia_envia, firma, fecha_oficio, asunto, anexo, captura_id, estatus_id) VALUES ('30/01/13',962,'214','EDUCACION','AURORA DEL CARMEN LOPEZ CAMACHO','28/01/13','DESCUENTO DE PENSION ALIMENTICIA DEFINITIVA DEL C. COBOJ PEREZ JORGE LUIS DEL 25 %',FALSE, 1,8);</v>
      </c>
    </row>
    <row r="920" spans="6:17">
      <c r="F920" t="str">
        <f>RIGHT(CONCATENATE("00",DAY(Hoja2!B920)),2)</f>
        <v>30</v>
      </c>
      <c r="G920" t="str">
        <f>CONCATENATE(RIGHT(CONCATENATE("00",DAY(Hoja2!B920)),2),"/",RIGHT(CONCATENATE("00",MONTH(Hoja2!B920)),2),"/",RIGHT(CONCATENATE("00",YEAR(Hoja2!B920)),2))</f>
        <v>30/01/13</v>
      </c>
      <c r="H920" t="str">
        <f>RIGHT(CONCATENATE("00",DAY(Hoja2!D920)),2)</f>
        <v>28</v>
      </c>
      <c r="I920" t="str">
        <f>CONCATENATE(RIGHT(CONCATENATE("00",DAY(Hoja2!D920)),2),"/",RIGHT(CONCATENATE("00",MONTH(Hoja2!D920)),2),"/",RIGHT(CONCATENATE("00",YEAR(Hoja2!D920)),2))</f>
        <v>28/01/13</v>
      </c>
      <c r="J920" t="str">
        <f>IF(LEN(Hoja2!J920)&gt;150,LEN(Hoja2!J920),"")</f>
        <v/>
      </c>
      <c r="K920" t="str">
        <f>IF(Hoja2!A920&lt;&gt;"", IF(Hoja2!B920&lt;&gt;"", IF(Hoja2!C920&lt;&gt;"", IF(Hoja2!D920&lt;&gt;"", IF(Hoja2!E920&lt;&gt;"", IF(Hoja2!F920&lt;&gt;"", IF(Hoja2!J920&lt;&gt;"","ok",""),""),""),""),""),""),"")</f>
        <v>ok</v>
      </c>
      <c r="L920" t="str">
        <f>IF(Hoja2!A920="'S/F'","--","")</f>
        <v/>
      </c>
      <c r="M920" t="str">
        <f>IF(LEN(Hoja2!C920)&gt;30,Hoja2!C920,"")</f>
        <v/>
      </c>
      <c r="O920" t="str">
        <f>IF(LEN(Hoja2!F920)&gt;110,LEN(Hoja2!F920),"")</f>
        <v/>
      </c>
      <c r="Q920" t="str">
        <f>IF(K920="ok",CONCATENATE(IF(Hoja2!A920="'S/F'","--",""),N920,"INSERT INTO seguimiento_oficios_recepcion_oficio(fecha_captura, folio_interno, no_oficio, dependencia_envia, firma, fecha_oficio, asunto, anexo, captura_id, estatus_id) VALUES ('",CONCATENATE(RIGHT(CONCATENATE("00",DAY(Hoja2!B920)),2),"/",RIGHT(CONCATENATE("00",MONTH(Hoja2!B920)),2),"/",RIGHT(CONCATENATE("00",YEAR(Hoja2!B920)),2)),"',",Hoja2!A920,",'",Hoja2!C920,"','",Hoja2!F920,"','",Hoja2!E920,"','",CONCATENATE(RIGHT(CONCATENATE("00",DAY(Hoja2!D920)),2),"/",RIGHT(CONCATENATE("00",MONTH(Hoja2!D920)),2),"/",RIGHT(CONCATENATE("00",YEAR(Hoja2!D920)),2)),"','",Hoja2!J920,"',","FALSE, 1,8);"), "")</f>
        <v>INSERT INTO seguimiento_oficios_recepcion_oficio(fecha_captura, folio_interno, no_oficio, dependencia_envia, firma, fecha_oficio, asunto, anexo, captura_id, estatus_id) VALUES ('30/01/13',963,'220','EDUCACION','AURORA DEL CARMEN LOPEZ CAMACHO','28/01/13','DESCUENTO DE PENSION ALIMETICIA DEL 30 % AL C. FRANCO HERNANDEZ ORALIA',FALSE, 1,8);</v>
      </c>
    </row>
    <row r="921" spans="6:17">
      <c r="F921" t="str">
        <f>RIGHT(CONCATENATE("00",DAY(Hoja2!B921)),2)</f>
        <v>30</v>
      </c>
      <c r="G921" t="str">
        <f>CONCATENATE(RIGHT(CONCATENATE("00",DAY(Hoja2!B921)),2),"/",RIGHT(CONCATENATE("00",MONTH(Hoja2!B921)),2),"/",RIGHT(CONCATENATE("00",YEAR(Hoja2!B921)),2))</f>
        <v>30/01/13</v>
      </c>
      <c r="H921" t="str">
        <f>RIGHT(CONCATENATE("00",DAY(Hoja2!D921)),2)</f>
        <v>28</v>
      </c>
      <c r="I921" t="str">
        <f>CONCATENATE(RIGHT(CONCATENATE("00",DAY(Hoja2!D921)),2),"/",RIGHT(CONCATENATE("00",MONTH(Hoja2!D921)),2),"/",RIGHT(CONCATENATE("00",YEAR(Hoja2!D921)),2))</f>
        <v>28/01/13</v>
      </c>
      <c r="J921" t="str">
        <f>IF(LEN(Hoja2!J921)&gt;150,LEN(Hoja2!J921),"")</f>
        <v/>
      </c>
      <c r="K921" t="str">
        <f>IF(Hoja2!A921&lt;&gt;"", IF(Hoja2!B921&lt;&gt;"", IF(Hoja2!C921&lt;&gt;"", IF(Hoja2!D921&lt;&gt;"", IF(Hoja2!E921&lt;&gt;"", IF(Hoja2!F921&lt;&gt;"", IF(Hoja2!J921&lt;&gt;"","ok",""),""),""),""),""),""),"")</f>
        <v>ok</v>
      </c>
      <c r="L921" t="str">
        <f>IF(Hoja2!A921="'S/F'","--","")</f>
        <v/>
      </c>
      <c r="M921" t="str">
        <f>IF(LEN(Hoja2!C921)&gt;30,Hoja2!C921,"")</f>
        <v/>
      </c>
      <c r="O921" t="str">
        <f>IF(LEN(Hoja2!F921)&gt;110,LEN(Hoja2!F921),"")</f>
        <v/>
      </c>
      <c r="Q921" t="str">
        <f>IF(K921="ok",CONCATENATE(IF(Hoja2!A921="'S/F'","--",""),N921,"INSERT INTO seguimiento_oficios_recepcion_oficio(fecha_captura, folio_interno, no_oficio, dependencia_envia, firma, fecha_oficio, asunto, anexo, captura_id, estatus_id) VALUES ('",CONCATENATE(RIGHT(CONCATENATE("00",DAY(Hoja2!B921)),2),"/",RIGHT(CONCATENATE("00",MONTH(Hoja2!B921)),2),"/",RIGHT(CONCATENATE("00",YEAR(Hoja2!B921)),2)),"',",Hoja2!A921,",'",Hoja2!C921,"','",Hoja2!F921,"','",Hoja2!E921,"','",CONCATENATE(RIGHT(CONCATENATE("00",DAY(Hoja2!D921)),2),"/",RIGHT(CONCATENATE("00",MONTH(Hoja2!D921)),2),"/",RIGHT(CONCATENATE("00",YEAR(Hoja2!D921)),2)),"','",Hoja2!J921,"',","FALSE, 1,8);"), "")</f>
        <v>INSERT INTO seguimiento_oficios_recepcion_oficio(fecha_captura, folio_interno, no_oficio, dependencia_envia, firma, fecha_oficio, asunto, anexo, captura_id, estatus_id) VALUES ('30/01/13',964,'221','EDUCACION','AURORA DEL CARMEN LOPEZ CAMACHO','28/01/13','DESCUENTO DE PENSION ALIMETICIA DEL 36 % AL C. HERRERA LEON DEYOCE',FALSE, 1,8);</v>
      </c>
    </row>
    <row r="922" spans="6:17">
      <c r="F922" t="str">
        <f>RIGHT(CONCATENATE("00",DAY(Hoja2!B922)),2)</f>
        <v>30</v>
      </c>
      <c r="G922" t="str">
        <f>CONCATENATE(RIGHT(CONCATENATE("00",DAY(Hoja2!B922)),2),"/",RIGHT(CONCATENATE("00",MONTH(Hoja2!B922)),2),"/",RIGHT(CONCATENATE("00",YEAR(Hoja2!B922)),2))</f>
        <v>30/01/13</v>
      </c>
      <c r="H922" t="str">
        <f>RIGHT(CONCATENATE("00",DAY(Hoja2!D922)),2)</f>
        <v>16</v>
      </c>
      <c r="I922" t="str">
        <f>CONCATENATE(RIGHT(CONCATENATE("00",DAY(Hoja2!D922)),2),"/",RIGHT(CONCATENATE("00",MONTH(Hoja2!D922)),2),"/",RIGHT(CONCATENATE("00",YEAR(Hoja2!D922)),2))</f>
        <v>16/01/13</v>
      </c>
      <c r="J922" t="str">
        <f>IF(LEN(Hoja2!J922)&gt;150,LEN(Hoja2!J922),"")</f>
        <v/>
      </c>
      <c r="K922" t="str">
        <f>IF(Hoja2!A922&lt;&gt;"", IF(Hoja2!B922&lt;&gt;"", IF(Hoja2!C922&lt;&gt;"", IF(Hoja2!D922&lt;&gt;"", IF(Hoja2!E922&lt;&gt;"", IF(Hoja2!F922&lt;&gt;"", IF(Hoja2!J922&lt;&gt;"","ok",""),""),""),""),""),""),"")</f>
        <v>ok</v>
      </c>
      <c r="L922" t="str">
        <f>IF(Hoja2!A922="'S/F'","--","")</f>
        <v/>
      </c>
      <c r="M922" t="str">
        <f>IF(LEN(Hoja2!C922)&gt;30,Hoja2!C922,"")</f>
        <v/>
      </c>
      <c r="O922" t="str">
        <f>IF(LEN(Hoja2!F922)&gt;110,LEN(Hoja2!F922),"")</f>
        <v/>
      </c>
      <c r="Q922" t="str">
        <f>IF(K922="ok",CONCATENATE(IF(Hoja2!A922="'S/F'","--",""),N922,"INSERT INTO seguimiento_oficios_recepcion_oficio(fecha_captura, folio_interno, no_oficio, dependencia_envia, firma, fecha_oficio, asunto, anexo, captura_id, estatus_id) VALUES ('",CONCATENATE(RIGHT(CONCATENATE("00",DAY(Hoja2!B922)),2),"/",RIGHT(CONCATENATE("00",MONTH(Hoja2!B922)),2),"/",RIGHT(CONCATENATE("00",YEAR(Hoja2!B922)),2)),"',",Hoja2!A922,",'",Hoja2!C922,"','",Hoja2!F922,"','",Hoja2!E922,"','",CONCATENATE(RIGHT(CONCATENATE("00",DAY(Hoja2!D922)),2),"/",RIGHT(CONCATENATE("00",MONTH(Hoja2!D922)),2),"/",RIGHT(CONCATENATE("00",YEAR(Hoja2!D922)),2)),"','",Hoja2!J922,"',","FALSE, 1,8);"), "")</f>
        <v>INSERT INTO seguimiento_oficios_recepcion_oficio(fecha_captura, folio_interno, no_oficio, dependencia_envia, firma, fecha_oficio, asunto, anexo, captura_id, estatus_id) VALUES ('30/01/13',965,'110','EDUCACION','VICTOR MANUEL LOPEZ CRUZ','16/01/13','ENVIA RECIBO DE PAGO DE PENSION ALIMENTICIA DEL C. HERNANDEZ HERNANDEZ ROBERTO',FALSE, 1,8);</v>
      </c>
    </row>
    <row r="923" spans="6:17">
      <c r="F923" t="str">
        <f>RIGHT(CONCATENATE("00",DAY(Hoja2!B923)),2)</f>
        <v>30</v>
      </c>
      <c r="G923" t="str">
        <f>CONCATENATE(RIGHT(CONCATENATE("00",DAY(Hoja2!B923)),2),"/",RIGHT(CONCATENATE("00",MONTH(Hoja2!B923)),2),"/",RIGHT(CONCATENATE("00",YEAR(Hoja2!B923)),2))</f>
        <v>30/01/13</v>
      </c>
      <c r="H923" t="str">
        <f>RIGHT(CONCATENATE("00",DAY(Hoja2!D923)),2)</f>
        <v>14</v>
      </c>
      <c r="I923" t="str">
        <f>CONCATENATE(RIGHT(CONCATENATE("00",DAY(Hoja2!D923)),2),"/",RIGHT(CONCATENATE("00",MONTH(Hoja2!D923)),2),"/",RIGHT(CONCATENATE("00",YEAR(Hoja2!D923)),2))</f>
        <v>14/01/13</v>
      </c>
      <c r="J923" t="str">
        <f>IF(LEN(Hoja2!J923)&gt;150,LEN(Hoja2!J923),"")</f>
        <v/>
      </c>
      <c r="K923" t="str">
        <f>IF(Hoja2!A923&lt;&gt;"", IF(Hoja2!B923&lt;&gt;"", IF(Hoja2!C923&lt;&gt;"", IF(Hoja2!D923&lt;&gt;"", IF(Hoja2!E923&lt;&gt;"", IF(Hoja2!F923&lt;&gt;"", IF(Hoja2!J923&lt;&gt;"","ok",""),""),""),""),""),""),"")</f>
        <v>ok</v>
      </c>
      <c r="L923" t="str">
        <f>IF(Hoja2!A923="'S/F'","--","")</f>
        <v/>
      </c>
      <c r="M923" t="str">
        <f>IF(LEN(Hoja2!C923)&gt;30,Hoja2!C923,"")</f>
        <v/>
      </c>
      <c r="O923" t="str">
        <f>IF(LEN(Hoja2!F923)&gt;110,LEN(Hoja2!F923),"")</f>
        <v/>
      </c>
      <c r="Q923" t="str">
        <f>IF(K923="ok",CONCATENATE(IF(Hoja2!A923="'S/F'","--",""),N923,"INSERT INTO seguimiento_oficios_recepcion_oficio(fecha_captura, folio_interno, no_oficio, dependencia_envia, firma, fecha_oficio, asunto, anexo, captura_id, estatus_id) VALUES ('",CONCATENATE(RIGHT(CONCATENATE("00",DAY(Hoja2!B923)),2),"/",RIGHT(CONCATENATE("00",MONTH(Hoja2!B923)),2),"/",RIGHT(CONCATENATE("00",YEAR(Hoja2!B923)),2)),"',",Hoja2!A923,",'",Hoja2!C923,"','",Hoja2!F923,"','",Hoja2!E923,"','",CONCATENATE(RIGHT(CONCATENATE("00",DAY(Hoja2!D923)),2),"/",RIGHT(CONCATENATE("00",MONTH(Hoja2!D923)),2),"/",RIGHT(CONCATENATE("00",YEAR(Hoja2!D923)),2)),"','",Hoja2!J923,"',","FALSE, 1,8);"), "")</f>
        <v>INSERT INTO seguimiento_oficios_recepcion_oficio(fecha_captura, folio_interno, no_oficio, dependencia_envia, firma, fecha_oficio, asunto, anexo, captura_id, estatus_id) VALUES ('30/01/13',966,'087','EDUCACION','VICTOR MANUEL LOPEZ CRUZ','14/01/13','ENVIO RECIBOS DE REINTEGRO DE PENSION ALIMENTICIA DE LA C. PEREYRA RAMIREZ MARIA VICTORIA',FALSE, 1,8);</v>
      </c>
    </row>
    <row r="924" spans="6:17">
      <c r="F924" t="str">
        <f>RIGHT(CONCATENATE("00",DAY(Hoja2!B924)),2)</f>
        <v>30</v>
      </c>
      <c r="G924" t="str">
        <f>CONCATENATE(RIGHT(CONCATENATE("00",DAY(Hoja2!B924)),2),"/",RIGHT(CONCATENATE("00",MONTH(Hoja2!B924)),2),"/",RIGHT(CONCATENATE("00",YEAR(Hoja2!B924)),2))</f>
        <v>30/01/13</v>
      </c>
      <c r="H924" t="str">
        <f>RIGHT(CONCATENATE("00",DAY(Hoja2!D924)),2)</f>
        <v>16</v>
      </c>
      <c r="I924" t="str">
        <f>CONCATENATE(RIGHT(CONCATENATE("00",DAY(Hoja2!D924)),2),"/",RIGHT(CONCATENATE("00",MONTH(Hoja2!D924)),2),"/",RIGHT(CONCATENATE("00",YEAR(Hoja2!D924)),2))</f>
        <v>16/01/13</v>
      </c>
      <c r="J924" t="str">
        <f>IF(LEN(Hoja2!J924)&gt;150,LEN(Hoja2!J924),"")</f>
        <v/>
      </c>
      <c r="K924" t="str">
        <f>IF(Hoja2!A924&lt;&gt;"", IF(Hoja2!B924&lt;&gt;"", IF(Hoja2!C924&lt;&gt;"", IF(Hoja2!D924&lt;&gt;"", IF(Hoja2!E924&lt;&gt;"", IF(Hoja2!F924&lt;&gt;"", IF(Hoja2!J924&lt;&gt;"","ok",""),""),""),""),""),""),"")</f>
        <v>ok</v>
      </c>
      <c r="L924" t="str">
        <f>IF(Hoja2!A924="'S/F'","--","")</f>
        <v/>
      </c>
      <c r="M924" t="str">
        <f>IF(LEN(Hoja2!C924)&gt;30,Hoja2!C924,"")</f>
        <v/>
      </c>
      <c r="O924" t="str">
        <f>IF(LEN(Hoja2!F924)&gt;110,LEN(Hoja2!F924),"")</f>
        <v/>
      </c>
      <c r="Q924" t="str">
        <f>IF(K924="ok",CONCATENATE(IF(Hoja2!A924="'S/F'","--",""),N924,"INSERT INTO seguimiento_oficios_recepcion_oficio(fecha_captura, folio_interno, no_oficio, dependencia_envia, firma, fecha_oficio, asunto, anexo, captura_id, estatus_id) VALUES ('",CONCATENATE(RIGHT(CONCATENATE("00",DAY(Hoja2!B924)),2),"/",RIGHT(CONCATENATE("00",MONTH(Hoja2!B924)),2),"/",RIGHT(CONCATENATE("00",YEAR(Hoja2!B924)),2)),"',",Hoja2!A924,",'",Hoja2!C924,"','",Hoja2!F924,"','",Hoja2!E924,"','",CONCATENATE(RIGHT(CONCATENATE("00",DAY(Hoja2!D924)),2),"/",RIGHT(CONCATENATE("00",MONTH(Hoja2!D924)),2),"/",RIGHT(CONCATENATE("00",YEAR(Hoja2!D924)),2)),"','",Hoja2!J924,"',","FALSE, 1,8);"), "")</f>
        <v>INSERT INTO seguimiento_oficios_recepcion_oficio(fecha_captura, folio_interno, no_oficio, dependencia_envia, firma, fecha_oficio, asunto, anexo, captura_id, estatus_id) VALUES ('30/01/13',967,'105','EDUCACION','VICTOR MANUEL LOPEZ CRUZ','16/01/13','ENVIO RECIBOS DE PAGO DE PENSION ALIMENTICIA',FALSE, 1,8);</v>
      </c>
    </row>
    <row r="925" spans="6:17">
      <c r="F925" t="str">
        <f>RIGHT(CONCATENATE("00",DAY(Hoja2!B925)),2)</f>
        <v>30</v>
      </c>
      <c r="G925" t="str">
        <f>CONCATENATE(RIGHT(CONCATENATE("00",DAY(Hoja2!B925)),2),"/",RIGHT(CONCATENATE("00",MONTH(Hoja2!B925)),2),"/",RIGHT(CONCATENATE("00",YEAR(Hoja2!B925)),2))</f>
        <v>30/01/13</v>
      </c>
      <c r="H925" t="str">
        <f>RIGHT(CONCATENATE("00",DAY(Hoja2!D925)),2)</f>
        <v>28</v>
      </c>
      <c r="I925" t="str">
        <f>CONCATENATE(RIGHT(CONCATENATE("00",DAY(Hoja2!D925)),2),"/",RIGHT(CONCATENATE("00",MONTH(Hoja2!D925)),2),"/",RIGHT(CONCATENATE("00",YEAR(Hoja2!D925)),2))</f>
        <v>28/01/13</v>
      </c>
      <c r="J925" t="str">
        <f>IF(LEN(Hoja2!J925)&gt;150,LEN(Hoja2!J925),"")</f>
        <v/>
      </c>
      <c r="K925" t="str">
        <f>IF(Hoja2!A925&lt;&gt;"", IF(Hoja2!B925&lt;&gt;"", IF(Hoja2!C925&lt;&gt;"", IF(Hoja2!D925&lt;&gt;"", IF(Hoja2!E925&lt;&gt;"", IF(Hoja2!F925&lt;&gt;"", IF(Hoja2!J925&lt;&gt;"","ok",""),""),""),""),""),""),"")</f>
        <v>ok</v>
      </c>
      <c r="L925" t="str">
        <f>IF(Hoja2!A925="'S/F'","--","")</f>
        <v/>
      </c>
      <c r="M925" t="str">
        <f>IF(LEN(Hoja2!C925)&gt;30,Hoja2!C925,"")</f>
        <v/>
      </c>
      <c r="O925" t="str">
        <f>IF(LEN(Hoja2!F925)&gt;110,LEN(Hoja2!F925),"")</f>
        <v/>
      </c>
      <c r="Q925" t="str">
        <f>IF(K925="ok",CONCATENATE(IF(Hoja2!A925="'S/F'","--",""),N925,"INSERT INTO seguimiento_oficios_recepcion_oficio(fecha_captura, folio_interno, no_oficio, dependencia_envia, firma, fecha_oficio, asunto, anexo, captura_id, estatus_id) VALUES ('",CONCATENATE(RIGHT(CONCATENATE("00",DAY(Hoja2!B925)),2),"/",RIGHT(CONCATENATE("00",MONTH(Hoja2!B925)),2),"/",RIGHT(CONCATENATE("00",YEAR(Hoja2!B925)),2)),"',",Hoja2!A925,",'",Hoja2!C925,"','",Hoja2!F925,"','",Hoja2!E925,"','",CONCATENATE(RIGHT(CONCATENATE("00",DAY(Hoja2!D925)),2),"/",RIGHT(CONCATENATE("00",MONTH(Hoja2!D925)),2),"/",RIGHT(CONCATENATE("00",YEAR(Hoja2!D925)),2)),"','",Hoja2!J925,"',","FALSE, 1,8);"), "")</f>
        <v>INSERT INTO seguimiento_oficios_recepcion_oficio(fecha_captura, folio_interno, no_oficio, dependencia_envia, firma, fecha_oficio, asunto, anexo, captura_id, estatus_id) VALUES ('30/01/13',968,'016','SOTOP','GABRIEL LOPEZ HERNADEZ','28/01/13','ENVIAN FACTURAS ORIGINALES 33052 Y 97393 Y 003 PARA REGISTRO Y ACTUALIZACION DEL PADRON DE BIENES MUEBLES',FALSE, 1,8);</v>
      </c>
    </row>
    <row r="926" spans="6:17">
      <c r="F926" t="str">
        <f>RIGHT(CONCATENATE("00",DAY(Hoja2!B926)),2)</f>
        <v>30</v>
      </c>
      <c r="G926" t="str">
        <f>CONCATENATE(RIGHT(CONCATENATE("00",DAY(Hoja2!B926)),2),"/",RIGHT(CONCATENATE("00",MONTH(Hoja2!B926)),2),"/",RIGHT(CONCATENATE("00",YEAR(Hoja2!B926)),2))</f>
        <v>30/01/13</v>
      </c>
      <c r="H926" t="str">
        <f>RIGHT(CONCATENATE("00",DAY(Hoja2!D926)),2)</f>
        <v>29</v>
      </c>
      <c r="I926" t="str">
        <f>CONCATENATE(RIGHT(CONCATENATE("00",DAY(Hoja2!D926)),2),"/",RIGHT(CONCATENATE("00",MONTH(Hoja2!D926)),2),"/",RIGHT(CONCATENATE("00",YEAR(Hoja2!D926)),2))</f>
        <v>29/01/13</v>
      </c>
      <c r="J926" t="str">
        <f>IF(LEN(Hoja2!J926)&gt;150,LEN(Hoja2!J926),"")</f>
        <v/>
      </c>
      <c r="K926" t="str">
        <f>IF(Hoja2!A926&lt;&gt;"", IF(Hoja2!B926&lt;&gt;"", IF(Hoja2!C926&lt;&gt;"", IF(Hoja2!D926&lt;&gt;"", IF(Hoja2!E926&lt;&gt;"", IF(Hoja2!F926&lt;&gt;"", IF(Hoja2!J926&lt;&gt;"","ok",""),""),""),""),""),""),"")</f>
        <v>ok</v>
      </c>
      <c r="L926" t="str">
        <f>IF(Hoja2!A926="'S/F'","--","")</f>
        <v/>
      </c>
      <c r="M926" t="str">
        <f>IF(LEN(Hoja2!C926)&gt;30,Hoja2!C926,"")</f>
        <v/>
      </c>
      <c r="O926" t="str">
        <f>IF(LEN(Hoja2!F926)&gt;110,LEN(Hoja2!F926),"")</f>
        <v/>
      </c>
      <c r="Q926" t="str">
        <f>IF(K926="ok",CONCATENATE(IF(Hoja2!A926="'S/F'","--",""),N926,"INSERT INTO seguimiento_oficios_recepcion_oficio(fecha_captura, folio_interno, no_oficio, dependencia_envia, firma, fecha_oficio, asunto, anexo, captura_id, estatus_id) VALUES ('",CONCATENATE(RIGHT(CONCATENATE("00",DAY(Hoja2!B926)),2),"/",RIGHT(CONCATENATE("00",MONTH(Hoja2!B926)),2),"/",RIGHT(CONCATENATE("00",YEAR(Hoja2!B926)),2)),"',",Hoja2!A926,",'",Hoja2!C926,"','",Hoja2!F926,"','",Hoja2!E926,"','",CONCATENATE(RIGHT(CONCATENATE("00",DAY(Hoja2!D926)),2),"/",RIGHT(CONCATENATE("00",MONTH(Hoja2!D926)),2),"/",RIGHT(CONCATENATE("00",YEAR(Hoja2!D926)),2)),"','",Hoja2!J926,"',","FALSE, 1,8);"), "")</f>
        <v>INSERT INTO seguimiento_oficios_recepcion_oficio(fecha_captura, folio_interno, no_oficio, dependencia_envia, firma, fecha_oficio, asunto, anexo, captura_id, estatus_id) VALUES ('30/01/13',969,'171','EDUCACION','AURORA DEL CARMEN LOPEZ CAMACHO','29/01/13','SOLICITAN CORRECION DE FECHAS DE INGRESO Y NOMBRE DEL PERSONAL DOCENTE',FALSE, 1,8);</v>
      </c>
    </row>
    <row r="927" spans="6:17">
      <c r="F927" t="str">
        <f>RIGHT(CONCATENATE("00",DAY(Hoja2!B927)),2)</f>
        <v>30</v>
      </c>
      <c r="G927" t="str">
        <f>CONCATENATE(RIGHT(CONCATENATE("00",DAY(Hoja2!B927)),2),"/",RIGHT(CONCATENATE("00",MONTH(Hoja2!B927)),2),"/",RIGHT(CONCATENATE("00",YEAR(Hoja2!B927)),2))</f>
        <v>30/01/13</v>
      </c>
      <c r="H927" t="str">
        <f>RIGHT(CONCATENATE("00",DAY(Hoja2!D927)),2)</f>
        <v>28</v>
      </c>
      <c r="I927" t="str">
        <f>CONCATENATE(RIGHT(CONCATENATE("00",DAY(Hoja2!D927)),2),"/",RIGHT(CONCATENATE("00",MONTH(Hoja2!D927)),2),"/",RIGHT(CONCATENATE("00",YEAR(Hoja2!D927)),2))</f>
        <v>28/01/13</v>
      </c>
      <c r="J927" t="str">
        <f>IF(LEN(Hoja2!J927)&gt;150,LEN(Hoja2!J927),"")</f>
        <v/>
      </c>
      <c r="K927" t="str">
        <f>IF(Hoja2!A927&lt;&gt;"", IF(Hoja2!B927&lt;&gt;"", IF(Hoja2!C927&lt;&gt;"", IF(Hoja2!D927&lt;&gt;"", IF(Hoja2!E927&lt;&gt;"", IF(Hoja2!F927&lt;&gt;"", IF(Hoja2!J927&lt;&gt;"","ok",""),""),""),""),""),""),"")</f>
        <v>ok</v>
      </c>
      <c r="L927" t="str">
        <f>IF(Hoja2!A927="'S/F'","--","")</f>
        <v/>
      </c>
      <c r="M927" t="str">
        <f>IF(LEN(Hoja2!C927)&gt;30,Hoja2!C927,"")</f>
        <v/>
      </c>
      <c r="O927" t="str">
        <f>IF(LEN(Hoja2!F927)&gt;110,LEN(Hoja2!F927),"")</f>
        <v/>
      </c>
      <c r="Q927" t="str">
        <f>IF(K927="ok",CONCATENATE(IF(Hoja2!A927="'S/F'","--",""),N927,"INSERT INTO seguimiento_oficios_recepcion_oficio(fecha_captura, folio_interno, no_oficio, dependencia_envia, firma, fecha_oficio, asunto, anexo, captura_id, estatus_id) VALUES ('",CONCATENATE(RIGHT(CONCATENATE("00",DAY(Hoja2!B927)),2),"/",RIGHT(CONCATENATE("00",MONTH(Hoja2!B927)),2),"/",RIGHT(CONCATENATE("00",YEAR(Hoja2!B927)),2)),"',",Hoja2!A927,",'",Hoja2!C927,"','",Hoja2!F927,"','",Hoja2!E927,"','",CONCATENATE(RIGHT(CONCATENATE("00",DAY(Hoja2!D927)),2),"/",RIGHT(CONCATENATE("00",MONTH(Hoja2!D927)),2),"/",RIGHT(CONCATENATE("00",YEAR(Hoja2!D927)),2)),"','",Hoja2!J927,"',","FALSE, 1,8);"), "")</f>
        <v>INSERT INTO seguimiento_oficios_recepcion_oficio(fecha_captura, folio_interno, no_oficio, dependencia_envia, firma, fecha_oficio, asunto, anexo, captura_id, estatus_id) VALUES ('30/01/13',970,'015','SOTOP','GABRIEL LOPEZ HERNANDEZ','28/01/13','ENVIAN BIENES EVALUADOS PARA REGISTRO',FALSE, 1,8);</v>
      </c>
    </row>
    <row r="928" spans="6:17">
      <c r="F928" t="str">
        <f>RIGHT(CONCATENATE("00",DAY(Hoja2!B928)),2)</f>
        <v>30</v>
      </c>
      <c r="G928" t="str">
        <f>CONCATENATE(RIGHT(CONCATENATE("00",DAY(Hoja2!B928)),2),"/",RIGHT(CONCATENATE("00",MONTH(Hoja2!B928)),2),"/",RIGHT(CONCATENATE("00",YEAR(Hoja2!B928)),2))</f>
        <v>30/01/13</v>
      </c>
      <c r="H928" t="str">
        <f>RIGHT(CONCATENATE("00",DAY(Hoja2!D928)),2)</f>
        <v>29</v>
      </c>
      <c r="I928" t="str">
        <f>CONCATENATE(RIGHT(CONCATENATE("00",DAY(Hoja2!D928)),2),"/",RIGHT(CONCATENATE("00",MONTH(Hoja2!D928)),2),"/",RIGHT(CONCATENATE("00",YEAR(Hoja2!D928)),2))</f>
        <v>29/01/13</v>
      </c>
      <c r="J928" t="str">
        <f>IF(LEN(Hoja2!J928)&gt;150,LEN(Hoja2!J928),"")</f>
        <v/>
      </c>
      <c r="K928" t="str">
        <f>IF(Hoja2!A928&lt;&gt;"", IF(Hoja2!B928&lt;&gt;"", IF(Hoja2!C928&lt;&gt;"", IF(Hoja2!D928&lt;&gt;"", IF(Hoja2!E928&lt;&gt;"", IF(Hoja2!F928&lt;&gt;"", IF(Hoja2!J928&lt;&gt;"","ok",""),""),""),""),""),""),"")</f>
        <v>ok</v>
      </c>
      <c r="L928" t="str">
        <f>IF(Hoja2!A928="'S/F'","--","")</f>
        <v/>
      </c>
      <c r="M928" t="str">
        <f>IF(LEN(Hoja2!C928)&gt;30,Hoja2!C928,"")</f>
        <v/>
      </c>
      <c r="O928" t="str">
        <f>IF(LEN(Hoja2!F928)&gt;110,LEN(Hoja2!F928),"")</f>
        <v/>
      </c>
      <c r="Q928" t="str">
        <f>IF(K928="ok",CONCATENATE(IF(Hoja2!A928="'S/F'","--",""),N928,"INSERT INTO seguimiento_oficios_recepcion_oficio(fecha_captura, folio_interno, no_oficio, dependencia_envia, firma, fecha_oficio, asunto, anexo, captura_id, estatus_id) VALUES ('",CONCATENATE(RIGHT(CONCATENATE("00",DAY(Hoja2!B928)),2),"/",RIGHT(CONCATENATE("00",MONTH(Hoja2!B928)),2),"/",RIGHT(CONCATENATE("00",YEAR(Hoja2!B928)),2)),"',",Hoja2!A928,",'",Hoja2!C928,"','",Hoja2!F928,"','",Hoja2!E928,"','",CONCATENATE(RIGHT(CONCATENATE("00",DAY(Hoja2!D928)),2),"/",RIGHT(CONCATENATE("00",MONTH(Hoja2!D928)),2),"/",RIGHT(CONCATENATE("00",YEAR(Hoja2!D928)),2)),"','",Hoja2!J928,"',","FALSE, 1,8);"), "")</f>
        <v>INSERT INTO seguimiento_oficios_recepcion_oficio(fecha_captura, folio_interno, no_oficio, dependencia_envia, firma, fecha_oficio, asunto, anexo, captura_id, estatus_id) VALUES ('30/01/13',971,'126','EDUCACION','AURORA DEL CARMEN LOPEZ CAMACHO','29/01/13','SOLICITAN RESPUESTA SOBRE LA CORRECCION DE LA FECHA DE INGRESO DE LA C. LAURA CASTAÑEDA AVALOS',FALSE, 1,8);</v>
      </c>
    </row>
    <row r="929" spans="6:17">
      <c r="F929" t="str">
        <f>RIGHT(CONCATENATE("00",DAY(Hoja2!B929)),2)</f>
        <v>30</v>
      </c>
      <c r="G929" t="str">
        <f>CONCATENATE(RIGHT(CONCATENATE("00",DAY(Hoja2!B929)),2),"/",RIGHT(CONCATENATE("00",MONTH(Hoja2!B929)),2),"/",RIGHT(CONCATENATE("00",YEAR(Hoja2!B929)),2))</f>
        <v>30/01/13</v>
      </c>
      <c r="H929" t="str">
        <f>RIGHT(CONCATENATE("00",DAY(Hoja2!D929)),2)</f>
        <v>28</v>
      </c>
      <c r="I929" t="str">
        <f>CONCATENATE(RIGHT(CONCATENATE("00",DAY(Hoja2!D929)),2),"/",RIGHT(CONCATENATE("00",MONTH(Hoja2!D929)),2),"/",RIGHT(CONCATENATE("00",YEAR(Hoja2!D929)),2))</f>
        <v>28/01/13</v>
      </c>
      <c r="J929" t="str">
        <f>IF(LEN(Hoja2!J929)&gt;150,LEN(Hoja2!J929),"")</f>
        <v/>
      </c>
      <c r="K929" t="str">
        <f>IF(Hoja2!A929&lt;&gt;"", IF(Hoja2!B929&lt;&gt;"", IF(Hoja2!C929&lt;&gt;"", IF(Hoja2!D929&lt;&gt;"", IF(Hoja2!E929&lt;&gt;"", IF(Hoja2!F929&lt;&gt;"", IF(Hoja2!J929&lt;&gt;"","ok",""),""),""),""),""),""),"")</f>
        <v>ok</v>
      </c>
      <c r="L929" t="str">
        <f>IF(Hoja2!A929="'S/F'","--","")</f>
        <v/>
      </c>
      <c r="M929" t="str">
        <f>IF(LEN(Hoja2!C929)&gt;30,Hoja2!C929,"")</f>
        <v/>
      </c>
      <c r="O929" t="str">
        <f>IF(LEN(Hoja2!F929)&gt;110,LEN(Hoja2!F929),"")</f>
        <v/>
      </c>
      <c r="Q929" t="str">
        <f>IF(K929="ok",CONCATENATE(IF(Hoja2!A929="'S/F'","--",""),N929,"INSERT INTO seguimiento_oficios_recepcion_oficio(fecha_captura, folio_interno, no_oficio, dependencia_envia, firma, fecha_oficio, asunto, anexo, captura_id, estatus_id) VALUES ('",CONCATENATE(RIGHT(CONCATENATE("00",DAY(Hoja2!B929)),2),"/",RIGHT(CONCATENATE("00",MONTH(Hoja2!B929)),2),"/",RIGHT(CONCATENATE("00",YEAR(Hoja2!B929)),2)),"',",Hoja2!A929,",'",Hoja2!C929,"','",Hoja2!F929,"','",Hoja2!E929,"','",CONCATENATE(RIGHT(CONCATENATE("00",DAY(Hoja2!D929)),2),"/",RIGHT(CONCATENATE("00",MONTH(Hoja2!D929)),2),"/",RIGHT(CONCATENATE("00",YEAR(Hoja2!D929)),2)),"','",Hoja2!J929,"',","FALSE, 1,8);"), "")</f>
        <v>INSERT INTO seguimiento_oficios_recepcion_oficio(fecha_captura, folio_interno, no_oficio, dependencia_envia, firma, fecha_oficio, asunto, anexo, captura_id, estatus_id) VALUES ('30/01/13',972,'127','EDUCACION','AURORA DEL CARMEN LOPEZ CAMACHO','28/01/13','SOLICITAN RESPUESTA SOBRE LA CORRECCION DE LA FECHA DE INGRESO DE LA C. ZALEA DEL CARMEN SANCHEZ VELAZQUEZ',FALSE, 1,8);</v>
      </c>
    </row>
    <row r="930" spans="6:17">
      <c r="F930" t="str">
        <f>RIGHT(CONCATENATE("00",DAY(Hoja2!B930)),2)</f>
        <v>30</v>
      </c>
      <c r="G930" t="str">
        <f>CONCATENATE(RIGHT(CONCATENATE("00",DAY(Hoja2!B930)),2),"/",RIGHT(CONCATENATE("00",MONTH(Hoja2!B930)),2),"/",RIGHT(CONCATENATE("00",YEAR(Hoja2!B930)),2))</f>
        <v>30/01/13</v>
      </c>
      <c r="H930" t="str">
        <f>RIGHT(CONCATENATE("00",DAY(Hoja2!D930)),2)</f>
        <v>30</v>
      </c>
      <c r="I930" t="str">
        <f>CONCATENATE(RIGHT(CONCATENATE("00",DAY(Hoja2!D930)),2),"/",RIGHT(CONCATENATE("00",MONTH(Hoja2!D930)),2),"/",RIGHT(CONCATENATE("00",YEAR(Hoja2!D930)),2))</f>
        <v>30/01/13</v>
      </c>
      <c r="J930" t="str">
        <f>IF(LEN(Hoja2!J930)&gt;150,LEN(Hoja2!J930),"")</f>
        <v/>
      </c>
      <c r="K930" t="str">
        <f>IF(Hoja2!A930&lt;&gt;"", IF(Hoja2!B930&lt;&gt;"", IF(Hoja2!C930&lt;&gt;"", IF(Hoja2!D930&lt;&gt;"", IF(Hoja2!E930&lt;&gt;"", IF(Hoja2!F930&lt;&gt;"", IF(Hoja2!J930&lt;&gt;"","ok",""),""),""),""),""),""),"")</f>
        <v>ok</v>
      </c>
      <c r="L930" t="str">
        <f>IF(Hoja2!A930="'S/F'","--","")</f>
        <v/>
      </c>
      <c r="M930" t="str">
        <f>IF(LEN(Hoja2!C930)&gt;30,Hoja2!C930,"")</f>
        <v/>
      </c>
      <c r="O930" t="str">
        <f>IF(LEN(Hoja2!F930)&gt;110,LEN(Hoja2!F930),"")</f>
        <v/>
      </c>
      <c r="Q930" t="str">
        <f>IF(K930="ok",CONCATENATE(IF(Hoja2!A930="'S/F'","--",""),N930,"INSERT INTO seguimiento_oficios_recepcion_oficio(fecha_captura, folio_interno, no_oficio, dependencia_envia, firma, fecha_oficio, asunto, anexo, captura_id, estatus_id) VALUES ('",CONCATENATE(RIGHT(CONCATENATE("00",DAY(Hoja2!B930)),2),"/",RIGHT(CONCATENATE("00",MONTH(Hoja2!B930)),2),"/",RIGHT(CONCATENATE("00",YEAR(Hoja2!B930)),2)),"',",Hoja2!A930,",'",Hoja2!C930,"','",Hoja2!F930,"','",Hoja2!E930,"','",CONCATENATE(RIGHT(CONCATENATE("00",DAY(Hoja2!D930)),2),"/",RIGHT(CONCATENATE("00",MONTH(Hoja2!D930)),2),"/",RIGHT(CONCATENATE("00",YEAR(Hoja2!D930)),2)),"','",Hoja2!J930,"',","FALSE, 1,8);"), "")</f>
        <v>INSERT INTO seguimiento_oficios_recepcion_oficio(fecha_captura, folio_interno, no_oficio, dependencia_envia, firma, fecha_oficio, asunto, anexo, captura_id, estatus_id) VALUES ('30/01/13',973,'S/N','PART.','FELICITAS VAZQUEZ ANDRADE ','30/01/13','SOL. PALENQUE DE GALLOS 6 DE MARZO',FALSE, 1,8);</v>
      </c>
    </row>
    <row r="931" spans="6:17">
      <c r="F931" t="str">
        <f>RIGHT(CONCATENATE("00",DAY(Hoja2!B931)),2)</f>
        <v>30</v>
      </c>
      <c r="G931" t="str">
        <f>CONCATENATE(RIGHT(CONCATENATE("00",DAY(Hoja2!B931)),2),"/",RIGHT(CONCATENATE("00",MONTH(Hoja2!B931)),2),"/",RIGHT(CONCATENATE("00",YEAR(Hoja2!B931)),2))</f>
        <v>30/01/13</v>
      </c>
      <c r="H931" t="str">
        <f>RIGHT(CONCATENATE("00",DAY(Hoja2!D931)),2)</f>
        <v>26</v>
      </c>
      <c r="I931" t="str">
        <f>CONCATENATE(RIGHT(CONCATENATE("00",DAY(Hoja2!D931)),2),"/",RIGHT(CONCATENATE("00",MONTH(Hoja2!D931)),2),"/",RIGHT(CONCATENATE("00",YEAR(Hoja2!D931)),2))</f>
        <v>26/01/13</v>
      </c>
      <c r="J931" t="str">
        <f>IF(LEN(Hoja2!J931)&gt;150,LEN(Hoja2!J931),"")</f>
        <v/>
      </c>
      <c r="K931" t="str">
        <f>IF(Hoja2!A931&lt;&gt;"", IF(Hoja2!B931&lt;&gt;"", IF(Hoja2!C931&lt;&gt;"", IF(Hoja2!D931&lt;&gt;"", IF(Hoja2!E931&lt;&gt;"", IF(Hoja2!F931&lt;&gt;"", IF(Hoja2!J931&lt;&gt;"","ok",""),""),""),""),""),""),"")</f>
        <v>ok</v>
      </c>
      <c r="L931" t="str">
        <f>IF(Hoja2!A931="'S/F'","--","")</f>
        <v/>
      </c>
      <c r="M931" t="str">
        <f>IF(LEN(Hoja2!C931)&gt;30,Hoja2!C931,"")</f>
        <v/>
      </c>
      <c r="O931" t="str">
        <f>IF(LEN(Hoja2!F931)&gt;110,LEN(Hoja2!F931),"")</f>
        <v/>
      </c>
      <c r="Q931" t="str">
        <f>IF(K931="ok",CONCATENATE(IF(Hoja2!A931="'S/F'","--",""),N931,"INSERT INTO seguimiento_oficios_recepcion_oficio(fecha_captura, folio_interno, no_oficio, dependencia_envia, firma, fecha_oficio, asunto, anexo, captura_id, estatus_id) VALUES ('",CONCATENATE(RIGHT(CONCATENATE("00",DAY(Hoja2!B931)),2),"/",RIGHT(CONCATENATE("00",MONTH(Hoja2!B931)),2),"/",RIGHT(CONCATENATE("00",YEAR(Hoja2!B931)),2)),"',",Hoja2!A931,",'",Hoja2!C931,"','",Hoja2!F931,"','",Hoja2!E931,"','",CONCATENATE(RIGHT(CONCATENATE("00",DAY(Hoja2!D931)),2),"/",RIGHT(CONCATENATE("00",MONTH(Hoja2!D931)),2),"/",RIGHT(CONCATENATE("00",YEAR(Hoja2!D931)),2)),"','",Hoja2!J931,"',","FALSE, 1,8);"), "")</f>
        <v>INSERT INTO seguimiento_oficios_recepcion_oficio(fecha_captura, folio_interno, no_oficio, dependencia_envia, firma, fecha_oficio, asunto, anexo, captura_id, estatus_id) VALUES ('30/01/13',974,'106','SEDAFOP','ANA LAURA FLORES HERNANDEZ','26/01/13','DESCUENTO PROVISIONAL DE PENSION ALIMENTICIA ',FALSE, 1,8);</v>
      </c>
    </row>
    <row r="932" spans="6:17">
      <c r="F932" t="str">
        <f>RIGHT(CONCATENATE("00",DAY(Hoja2!B932)),2)</f>
        <v>30</v>
      </c>
      <c r="G932" t="str">
        <f>CONCATENATE(RIGHT(CONCATENATE("00",DAY(Hoja2!B932)),2),"/",RIGHT(CONCATENATE("00",MONTH(Hoja2!B932)),2),"/",RIGHT(CONCATENATE("00",YEAR(Hoja2!B932)),2))</f>
        <v>30/01/13</v>
      </c>
      <c r="H932" t="str">
        <f>RIGHT(CONCATENATE("00",DAY(Hoja2!D932)),2)</f>
        <v>29</v>
      </c>
      <c r="I932" t="str">
        <f>CONCATENATE(RIGHT(CONCATENATE("00",DAY(Hoja2!D932)),2),"/",RIGHT(CONCATENATE("00",MONTH(Hoja2!D932)),2),"/",RIGHT(CONCATENATE("00",YEAR(Hoja2!D932)),2))</f>
        <v>29/01/13</v>
      </c>
      <c r="J932" t="str">
        <f>IF(LEN(Hoja2!J932)&gt;150,LEN(Hoja2!J932),"")</f>
        <v/>
      </c>
      <c r="K932" t="str">
        <f>IF(Hoja2!A932&lt;&gt;"", IF(Hoja2!B932&lt;&gt;"", IF(Hoja2!C932&lt;&gt;"", IF(Hoja2!D932&lt;&gt;"", IF(Hoja2!E932&lt;&gt;"", IF(Hoja2!F932&lt;&gt;"", IF(Hoja2!J932&lt;&gt;"","ok",""),""),""),""),""),""),"")</f>
        <v>ok</v>
      </c>
      <c r="L932" t="str">
        <f>IF(Hoja2!A932="'S/F'","--","")</f>
        <v/>
      </c>
      <c r="M932" t="str">
        <f>IF(LEN(Hoja2!C932)&gt;30,Hoja2!C932,"")</f>
        <v/>
      </c>
      <c r="O932" t="str">
        <f>IF(LEN(Hoja2!F932)&gt;110,LEN(Hoja2!F932),"")</f>
        <v/>
      </c>
      <c r="Q932" t="str">
        <f>IF(K932="ok",CONCATENATE(IF(Hoja2!A932="'S/F'","--",""),N932,"INSERT INTO seguimiento_oficios_recepcion_oficio(fecha_captura, folio_interno, no_oficio, dependencia_envia, firma, fecha_oficio, asunto, anexo, captura_id, estatus_id) VALUES ('",CONCATENATE(RIGHT(CONCATENATE("00",DAY(Hoja2!B932)),2),"/",RIGHT(CONCATENATE("00",MONTH(Hoja2!B932)),2),"/",RIGHT(CONCATENATE("00",YEAR(Hoja2!B932)),2)),"',",Hoja2!A932,",'",Hoja2!C932,"','",Hoja2!F932,"','",Hoja2!E932,"','",CONCATENATE(RIGHT(CONCATENATE("00",DAY(Hoja2!D932)),2),"/",RIGHT(CONCATENATE("00",MONTH(Hoja2!D932)),2),"/",RIGHT(CONCATENATE("00",YEAR(Hoja2!D932)),2)),"','",Hoja2!J932,"',","FALSE, 1,8);"), "")</f>
        <v>INSERT INTO seguimiento_oficios_recepcion_oficio(fecha_captura, folio_interno, no_oficio, dependencia_envia, firma, fecha_oficio, asunto, anexo, captura_id, estatus_id) VALUES ('30/01/13',975,'060','DIF','MARIA ELVIA FERNANDEZ FERNANDEZ','29/01/13','INTEGRACION DEL SUBCOMITE DE COMPRAS',FALSE, 1,8);</v>
      </c>
    </row>
    <row r="933" spans="6:17">
      <c r="F933" t="str">
        <f>RIGHT(CONCATENATE("00",DAY(Hoja2!B933)),2)</f>
        <v>30</v>
      </c>
      <c r="G933" t="str">
        <f>CONCATENATE(RIGHT(CONCATENATE("00",DAY(Hoja2!B933)),2),"/",RIGHT(CONCATENATE("00",MONTH(Hoja2!B933)),2),"/",RIGHT(CONCATENATE("00",YEAR(Hoja2!B933)),2))</f>
        <v>30/01/13</v>
      </c>
      <c r="H933" t="str">
        <f>RIGHT(CONCATENATE("00",DAY(Hoja2!D933)),2)</f>
        <v>30</v>
      </c>
      <c r="I933" t="str">
        <f>CONCATENATE(RIGHT(CONCATENATE("00",DAY(Hoja2!D933)),2),"/",RIGHT(CONCATENATE("00",MONTH(Hoja2!D933)),2),"/",RIGHT(CONCATENATE("00",YEAR(Hoja2!D933)),2))</f>
        <v>30/01/13</v>
      </c>
      <c r="J933" t="str">
        <f>IF(LEN(Hoja2!J933)&gt;150,LEN(Hoja2!J933),"")</f>
        <v/>
      </c>
      <c r="K933" t="str">
        <f>IF(Hoja2!A933&lt;&gt;"", IF(Hoja2!B933&lt;&gt;"", IF(Hoja2!C933&lt;&gt;"", IF(Hoja2!D933&lt;&gt;"", IF(Hoja2!E933&lt;&gt;"", IF(Hoja2!F933&lt;&gt;"", IF(Hoja2!J933&lt;&gt;"","ok",""),""),""),""),""),""),"")</f>
        <v>ok</v>
      </c>
      <c r="L933" t="str">
        <f>IF(Hoja2!A933="'S/F'","--","")</f>
        <v/>
      </c>
      <c r="M933" t="str">
        <f>IF(LEN(Hoja2!C933)&gt;30,Hoja2!C933,"")</f>
        <v/>
      </c>
      <c r="O933" t="str">
        <f>IF(LEN(Hoja2!F933)&gt;110,LEN(Hoja2!F933),"")</f>
        <v/>
      </c>
      <c r="Q933" t="str">
        <f>IF(K933="ok",CONCATENATE(IF(Hoja2!A933="'S/F'","--",""),N933,"INSERT INTO seguimiento_oficios_recepcion_oficio(fecha_captura, folio_interno, no_oficio, dependencia_envia, firma, fecha_oficio, asunto, anexo, captura_id, estatus_id) VALUES ('",CONCATENATE(RIGHT(CONCATENATE("00",DAY(Hoja2!B933)),2),"/",RIGHT(CONCATENATE("00",MONTH(Hoja2!B933)),2),"/",RIGHT(CONCATENATE("00",YEAR(Hoja2!B933)),2)),"',",Hoja2!A933,",'",Hoja2!C933,"','",Hoja2!F933,"','",Hoja2!E933,"','",CONCATENATE(RIGHT(CONCATENATE("00",DAY(Hoja2!D933)),2),"/",RIGHT(CONCATENATE("00",MONTH(Hoja2!D933)),2),"/",RIGHT(CONCATENATE("00",YEAR(Hoja2!D933)),2)),"','",Hoja2!J933,"',","FALSE, 1,8);"), "")</f>
        <v>INSERT INTO seguimiento_oficios_recepcion_oficio(fecha_captura, folio_interno, no_oficio, dependencia_envia, firma, fecha_oficio, asunto, anexo, captura_id, estatus_id) VALUES ('30/01/13',976,'S/N','PART.','JORGE ARTURO ESTRADA SANTIAGO','30/01/13','SOL. LA CASA DE LA LAGUNA PARA EL 16 DE NOVIEMBRE',FALSE, 1,8);</v>
      </c>
    </row>
    <row r="934" spans="6:17">
      <c r="F934" t="str">
        <f>RIGHT(CONCATENATE("00",DAY(Hoja2!B934)),2)</f>
        <v>30</v>
      </c>
      <c r="G934" t="str">
        <f>CONCATENATE(RIGHT(CONCATENATE("00",DAY(Hoja2!B934)),2),"/",RIGHT(CONCATENATE("00",MONTH(Hoja2!B934)),2),"/",RIGHT(CONCATENATE("00",YEAR(Hoja2!B934)),2))</f>
        <v>30/01/13</v>
      </c>
      <c r="H934" t="str">
        <f>RIGHT(CONCATENATE("00",DAY(Hoja2!D934)),2)</f>
        <v>30</v>
      </c>
      <c r="I934" t="str">
        <f>CONCATENATE(RIGHT(CONCATENATE("00",DAY(Hoja2!D934)),2),"/",RIGHT(CONCATENATE("00",MONTH(Hoja2!D934)),2),"/",RIGHT(CONCATENATE("00",YEAR(Hoja2!D934)),2))</f>
        <v>30/01/13</v>
      </c>
      <c r="J934" t="str">
        <f>IF(LEN(Hoja2!J934)&gt;150,LEN(Hoja2!J934),"")</f>
        <v/>
      </c>
      <c r="K934" t="str">
        <f>IF(Hoja2!A934&lt;&gt;"", IF(Hoja2!B934&lt;&gt;"", IF(Hoja2!C934&lt;&gt;"", IF(Hoja2!D934&lt;&gt;"", IF(Hoja2!E934&lt;&gt;"", IF(Hoja2!F934&lt;&gt;"", IF(Hoja2!J934&lt;&gt;"","ok",""),""),""),""),""),""),"")</f>
        <v>ok</v>
      </c>
      <c r="L934" t="str">
        <f>IF(Hoja2!A934="'S/F'","--","")</f>
        <v/>
      </c>
      <c r="M934" t="str">
        <f>IF(LEN(Hoja2!C934)&gt;30,Hoja2!C934,"")</f>
        <v/>
      </c>
      <c r="O934" t="str">
        <f>IF(LEN(Hoja2!F934)&gt;110,LEN(Hoja2!F934),"")</f>
        <v/>
      </c>
      <c r="Q934" t="str">
        <f>IF(K934="ok",CONCATENATE(IF(Hoja2!A934="'S/F'","--",""),N934,"INSERT INTO seguimiento_oficios_recepcion_oficio(fecha_captura, folio_interno, no_oficio, dependencia_envia, firma, fecha_oficio, asunto, anexo, captura_id, estatus_id) VALUES ('",CONCATENATE(RIGHT(CONCATENATE("00",DAY(Hoja2!B934)),2),"/",RIGHT(CONCATENATE("00",MONTH(Hoja2!B934)),2),"/",RIGHT(CONCATENATE("00",YEAR(Hoja2!B934)),2)),"',",Hoja2!A934,",'",Hoja2!C934,"','",Hoja2!F934,"','",Hoja2!E934,"','",CONCATENATE(RIGHT(CONCATENATE("00",DAY(Hoja2!D934)),2),"/",RIGHT(CONCATENATE("00",MONTH(Hoja2!D934)),2),"/",RIGHT(CONCATENATE("00",YEAR(Hoja2!D934)),2)),"','",Hoja2!J934,"',","FALSE, 1,8);"), "")</f>
        <v>INSERT INTO seguimiento_oficios_recepcion_oficio(fecha_captura, folio_interno, no_oficio, dependencia_envia, firma, fecha_oficio, asunto, anexo, captura_id, estatus_id) VALUES ('30/01/13',977,'002','SA/DGRHDP','LISSET CAMPOS LEZAMA','30/01/13','SOL. MANTENIMIENTO DE VEHICULO',FALSE, 1,8);</v>
      </c>
    </row>
    <row r="935" spans="6:17">
      <c r="F935" t="str">
        <f>RIGHT(CONCATENATE("00",DAY(Hoja2!B935)),2)</f>
        <v>30</v>
      </c>
      <c r="G935" t="str">
        <f>CONCATENATE(RIGHT(CONCATENATE("00",DAY(Hoja2!B935)),2),"/",RIGHT(CONCATENATE("00",MONTH(Hoja2!B935)),2),"/",RIGHT(CONCATENATE("00",YEAR(Hoja2!B935)),2))</f>
        <v>30/01/13</v>
      </c>
      <c r="H935" t="str">
        <f>RIGHT(CONCATENATE("00",DAY(Hoja2!D935)),2)</f>
        <v>30</v>
      </c>
      <c r="I935" t="str">
        <f>CONCATENATE(RIGHT(CONCATENATE("00",DAY(Hoja2!D935)),2),"/",RIGHT(CONCATENATE("00",MONTH(Hoja2!D935)),2),"/",RIGHT(CONCATENATE("00",YEAR(Hoja2!D935)),2))</f>
        <v>30/01/13</v>
      </c>
      <c r="J935" t="str">
        <f>IF(LEN(Hoja2!J935)&gt;150,LEN(Hoja2!J935),"")</f>
        <v/>
      </c>
      <c r="K935" t="str">
        <f>IF(Hoja2!A935&lt;&gt;"", IF(Hoja2!B935&lt;&gt;"", IF(Hoja2!C935&lt;&gt;"", IF(Hoja2!D935&lt;&gt;"", IF(Hoja2!E935&lt;&gt;"", IF(Hoja2!F935&lt;&gt;"", IF(Hoja2!J935&lt;&gt;"","ok",""),""),""),""),""),""),"")</f>
        <v>ok</v>
      </c>
      <c r="L935" t="str">
        <f>IF(Hoja2!A935="'S/F'","--","")</f>
        <v/>
      </c>
      <c r="M935" t="str">
        <f>IF(LEN(Hoja2!C935)&gt;30,Hoja2!C935,"")</f>
        <v/>
      </c>
      <c r="O935" t="str">
        <f>IF(LEN(Hoja2!F935)&gt;110,LEN(Hoja2!F935),"")</f>
        <v/>
      </c>
      <c r="Q935" t="str">
        <f>IF(K935="ok",CONCATENATE(IF(Hoja2!A935="'S/F'","--",""),N935,"INSERT INTO seguimiento_oficios_recepcion_oficio(fecha_captura, folio_interno, no_oficio, dependencia_envia, firma, fecha_oficio, asunto, anexo, captura_id, estatus_id) VALUES ('",CONCATENATE(RIGHT(CONCATENATE("00",DAY(Hoja2!B935)),2),"/",RIGHT(CONCATENATE("00",MONTH(Hoja2!B935)),2),"/",RIGHT(CONCATENATE("00",YEAR(Hoja2!B935)),2)),"',",Hoja2!A935,",'",Hoja2!C935,"','",Hoja2!F935,"','",Hoja2!E935,"','",CONCATENATE(RIGHT(CONCATENATE("00",DAY(Hoja2!D935)),2),"/",RIGHT(CONCATENATE("00",MONTH(Hoja2!D935)),2),"/",RIGHT(CONCATENATE("00",YEAR(Hoja2!D935)),2)),"','",Hoja2!J935,"',","FALSE, 1,8);"), "")</f>
        <v>INSERT INTO seguimiento_oficios_recepcion_oficio(fecha_captura, folio_interno, no_oficio, dependencia_envia, firma, fecha_oficio, asunto, anexo, captura_id, estatus_id) VALUES ('30/01/13',978,'S/N','SA','BARTOLO SANCHEZ ALVAREZ','30/01/13','SOL. CAMBIO DE ADSCRIPCCION DE LA DIR. GRAL.  DE ADMON. A DEPTO. DE TRANSPORTE',FALSE, 1,8);</v>
      </c>
    </row>
    <row r="936" spans="6:17">
      <c r="F936" t="str">
        <f>RIGHT(CONCATENATE("00",DAY(Hoja2!B936)),2)</f>
        <v>30</v>
      </c>
      <c r="G936" t="str">
        <f>CONCATENATE(RIGHT(CONCATENATE("00",DAY(Hoja2!B936)),2),"/",RIGHT(CONCATENATE("00",MONTH(Hoja2!B936)),2),"/",RIGHT(CONCATENATE("00",YEAR(Hoja2!B936)),2))</f>
        <v>30/01/13</v>
      </c>
      <c r="H936" t="str">
        <f>RIGHT(CONCATENATE("00",DAY(Hoja2!D936)),2)</f>
        <v>29</v>
      </c>
      <c r="I936" t="str">
        <f>CONCATENATE(RIGHT(CONCATENATE("00",DAY(Hoja2!D936)),2),"/",RIGHT(CONCATENATE("00",MONTH(Hoja2!D936)),2),"/",RIGHT(CONCATENATE("00",YEAR(Hoja2!D936)),2))</f>
        <v>29/01/13</v>
      </c>
      <c r="J936" t="str">
        <f>IF(LEN(Hoja2!J936)&gt;150,LEN(Hoja2!J936),"")</f>
        <v/>
      </c>
      <c r="K936" t="str">
        <f>IF(Hoja2!A936&lt;&gt;"", IF(Hoja2!B936&lt;&gt;"", IF(Hoja2!C936&lt;&gt;"", IF(Hoja2!D936&lt;&gt;"", IF(Hoja2!E936&lt;&gt;"", IF(Hoja2!F936&lt;&gt;"", IF(Hoja2!J936&lt;&gt;"","ok",""),""),""),""),""),""),"")</f>
        <v>ok</v>
      </c>
      <c r="L936" t="str">
        <f>IF(Hoja2!A936="'S/F'","--","")</f>
        <v/>
      </c>
      <c r="M936" t="str">
        <f>IF(LEN(Hoja2!C936)&gt;30,Hoja2!C936,"")</f>
        <v/>
      </c>
      <c r="O936" t="str">
        <f>IF(LEN(Hoja2!F936)&gt;110,LEN(Hoja2!F936),"")</f>
        <v/>
      </c>
      <c r="Q936" t="str">
        <f>IF(K936="ok",CONCATENATE(IF(Hoja2!A936="'S/F'","--",""),N936,"INSERT INTO seguimiento_oficios_recepcion_oficio(fecha_captura, folio_interno, no_oficio, dependencia_envia, firma, fecha_oficio, asunto, anexo, captura_id, estatus_id) VALUES ('",CONCATENATE(RIGHT(CONCATENATE("00",DAY(Hoja2!B936)),2),"/",RIGHT(CONCATENATE("00",MONTH(Hoja2!B936)),2),"/",RIGHT(CONCATENATE("00",YEAR(Hoja2!B936)),2)),"',",Hoja2!A936,",'",Hoja2!C936,"','",Hoja2!F936,"','",Hoja2!E936,"','",CONCATENATE(RIGHT(CONCATENATE("00",DAY(Hoja2!D936)),2),"/",RIGHT(CONCATENATE("00",MONTH(Hoja2!D936)),2),"/",RIGHT(CONCATENATE("00",YEAR(Hoja2!D936)),2)),"','",Hoja2!J936,"',","FALSE, 1,8);"), "")</f>
        <v>INSERT INTO seguimiento_oficios_recepcion_oficio(fecha_captura, folio_interno, no_oficio, dependencia_envia, firma, fecha_oficio, asunto, anexo, captura_id, estatus_id) VALUES ('30/01/13',979,'186','SSP/DGA','YOLANDA ROMERO RODRIGUEZ','29/01/13','SOLICITUD DE ENDOSO DE FACTURAS',FALSE, 1,8);</v>
      </c>
    </row>
    <row r="937" spans="6:17">
      <c r="F937" t="str">
        <f>RIGHT(CONCATENATE("00",DAY(Hoja2!B937)),2)</f>
        <v>30</v>
      </c>
      <c r="G937" t="str">
        <f>CONCATENATE(RIGHT(CONCATENATE("00",DAY(Hoja2!B937)),2),"/",RIGHT(CONCATENATE("00",MONTH(Hoja2!B937)),2),"/",RIGHT(CONCATENATE("00",YEAR(Hoja2!B937)),2))</f>
        <v>30/01/13</v>
      </c>
      <c r="H937" t="str">
        <f>RIGHT(CONCATENATE("00",DAY(Hoja2!D937)),2)</f>
        <v>28</v>
      </c>
      <c r="I937" t="str">
        <f>CONCATENATE(RIGHT(CONCATENATE("00",DAY(Hoja2!D937)),2),"/",RIGHT(CONCATENATE("00",MONTH(Hoja2!D937)),2),"/",RIGHT(CONCATENATE("00",YEAR(Hoja2!D937)),2))</f>
        <v>28/01/13</v>
      </c>
      <c r="J937" t="str">
        <f>IF(LEN(Hoja2!J937)&gt;150,LEN(Hoja2!J937),"")</f>
        <v/>
      </c>
      <c r="K937" t="str">
        <f>IF(Hoja2!A937&lt;&gt;"", IF(Hoja2!B937&lt;&gt;"", IF(Hoja2!C937&lt;&gt;"", IF(Hoja2!D937&lt;&gt;"", IF(Hoja2!E937&lt;&gt;"", IF(Hoja2!F937&lt;&gt;"", IF(Hoja2!J937&lt;&gt;"","ok",""),""),""),""),""),""),"")</f>
        <v>ok</v>
      </c>
      <c r="L937" t="str">
        <f>IF(Hoja2!A937="'S/F'","--","")</f>
        <v/>
      </c>
      <c r="M937" t="str">
        <f>IF(LEN(Hoja2!C937)&gt;30,Hoja2!C937,"")</f>
        <v/>
      </c>
      <c r="O937" t="str">
        <f>IF(LEN(Hoja2!F937)&gt;110,LEN(Hoja2!F937),"")</f>
        <v/>
      </c>
      <c r="Q937" t="str">
        <f>IF(K937="ok",CONCATENATE(IF(Hoja2!A937="'S/F'","--",""),N937,"INSERT INTO seguimiento_oficios_recepcion_oficio(fecha_captura, folio_interno, no_oficio, dependencia_envia, firma, fecha_oficio, asunto, anexo, captura_id, estatus_id) VALUES ('",CONCATENATE(RIGHT(CONCATENATE("00",DAY(Hoja2!B937)),2),"/",RIGHT(CONCATENATE("00",MONTH(Hoja2!B937)),2),"/",RIGHT(CONCATENATE("00",YEAR(Hoja2!B937)),2)),"',",Hoja2!A937,",'",Hoja2!C937,"','",Hoja2!F937,"','",Hoja2!E937,"','",CONCATENATE(RIGHT(CONCATENATE("00",DAY(Hoja2!D937)),2),"/",RIGHT(CONCATENATE("00",MONTH(Hoja2!D937)),2),"/",RIGHT(CONCATENATE("00",YEAR(Hoja2!D937)),2)),"','",Hoja2!J937,"',","FALSE, 1,8);"), "")</f>
        <v>INSERT INTO seguimiento_oficios_recepcion_oficio(fecha_captura, folio_interno, no_oficio, dependencia_envia, firma, fecha_oficio, asunto, anexo, captura_id, estatus_id) VALUES ('30/01/13',980,'289','EDUCACION','RODOLFO LARA LAGUNAS','28/01/13','PROPUESTA DE CALENDARIO DE PAGOS',FALSE, 1,8);</v>
      </c>
    </row>
    <row r="938" spans="6:17">
      <c r="F938" t="str">
        <f>RIGHT(CONCATENATE("00",DAY(Hoja2!B938)),2)</f>
        <v>30</v>
      </c>
      <c r="G938" t="str">
        <f>CONCATENATE(RIGHT(CONCATENATE("00",DAY(Hoja2!B938)),2),"/",RIGHT(CONCATENATE("00",MONTH(Hoja2!B938)),2),"/",RIGHT(CONCATENATE("00",YEAR(Hoja2!B938)),2))</f>
        <v>30/01/13</v>
      </c>
      <c r="H938" t="str">
        <f>RIGHT(CONCATENATE("00",DAY(Hoja2!D938)),2)</f>
        <v>29</v>
      </c>
      <c r="I938" t="str">
        <f>CONCATENATE(RIGHT(CONCATENATE("00",DAY(Hoja2!D938)),2),"/",RIGHT(CONCATENATE("00",MONTH(Hoja2!D938)),2),"/",RIGHT(CONCATENATE("00",YEAR(Hoja2!D938)),2))</f>
        <v>29/01/13</v>
      </c>
      <c r="J938" t="str">
        <f>IF(LEN(Hoja2!J938)&gt;150,LEN(Hoja2!J938),"")</f>
        <v/>
      </c>
      <c r="K938" t="str">
        <f>IF(Hoja2!A938&lt;&gt;"", IF(Hoja2!B938&lt;&gt;"", IF(Hoja2!C938&lt;&gt;"", IF(Hoja2!D938&lt;&gt;"", IF(Hoja2!E938&lt;&gt;"", IF(Hoja2!F938&lt;&gt;"", IF(Hoja2!J938&lt;&gt;"","ok",""),""),""),""),""),""),"")</f>
        <v>ok</v>
      </c>
      <c r="L938" t="str">
        <f>IF(Hoja2!A938="'S/F'","--","")</f>
        <v/>
      </c>
      <c r="M938" t="str">
        <f>IF(LEN(Hoja2!C938)&gt;30,Hoja2!C938,"")</f>
        <v/>
      </c>
      <c r="O938" t="str">
        <f>IF(LEN(Hoja2!F938)&gt;110,LEN(Hoja2!F938),"")</f>
        <v/>
      </c>
      <c r="Q938" t="str">
        <f>IF(K938="ok",CONCATENATE(IF(Hoja2!A938="'S/F'","--",""),N938,"INSERT INTO seguimiento_oficios_recepcion_oficio(fecha_captura, folio_interno, no_oficio, dependencia_envia, firma, fecha_oficio, asunto, anexo, captura_id, estatus_id) VALUES ('",CONCATENATE(RIGHT(CONCATENATE("00",DAY(Hoja2!B938)),2),"/",RIGHT(CONCATENATE("00",MONTH(Hoja2!B938)),2),"/",RIGHT(CONCATENATE("00",YEAR(Hoja2!B938)),2)),"',",Hoja2!A938,",'",Hoja2!C938,"','",Hoja2!F938,"','",Hoja2!E938,"','",CONCATENATE(RIGHT(CONCATENATE("00",DAY(Hoja2!D938)),2),"/",RIGHT(CONCATENATE("00",MONTH(Hoja2!D938)),2),"/",RIGHT(CONCATENATE("00",YEAR(Hoja2!D938)),2)),"','",Hoja2!J938,"',","FALSE, 1,8);"), "")</f>
        <v>INSERT INTO seguimiento_oficios_recepcion_oficio(fecha_captura, folio_interno, no_oficio, dependencia_envia, firma, fecha_oficio, asunto, anexo, captura_id, estatus_id) VALUES ('30/01/13',981,'028','SPF/SP','CLAUDIA LETICIA DOMINGUEZ GONZALEZ','29/01/13','INFORMAN DE HORARIO DE RECEPCION DE 8:00 A 18:00 HRS',FALSE, 1,8);</v>
      </c>
    </row>
    <row r="939" spans="6:17">
      <c r="F939" t="str">
        <f>RIGHT(CONCATENATE("00",DAY(Hoja2!B939)),2)</f>
        <v>30</v>
      </c>
      <c r="G939" t="str">
        <f>CONCATENATE(RIGHT(CONCATENATE("00",DAY(Hoja2!B939)),2),"/",RIGHT(CONCATENATE("00",MONTH(Hoja2!B939)),2),"/",RIGHT(CONCATENATE("00",YEAR(Hoja2!B939)),2))</f>
        <v>30/01/13</v>
      </c>
      <c r="H939" t="str">
        <f>RIGHT(CONCATENATE("00",DAY(Hoja2!D939)),2)</f>
        <v>29</v>
      </c>
      <c r="I939" t="str">
        <f>CONCATENATE(RIGHT(CONCATENATE("00",DAY(Hoja2!D939)),2),"/",RIGHT(CONCATENATE("00",MONTH(Hoja2!D939)),2),"/",RIGHT(CONCATENATE("00",YEAR(Hoja2!D939)),2))</f>
        <v>29/01/13</v>
      </c>
      <c r="J939" t="str">
        <f>IF(LEN(Hoja2!J939)&gt;150,LEN(Hoja2!J939),"")</f>
        <v/>
      </c>
      <c r="K939" t="str">
        <f>IF(Hoja2!A939&lt;&gt;"", IF(Hoja2!B939&lt;&gt;"", IF(Hoja2!C939&lt;&gt;"", IF(Hoja2!D939&lt;&gt;"", IF(Hoja2!E939&lt;&gt;"", IF(Hoja2!F939&lt;&gt;"", IF(Hoja2!J939&lt;&gt;"","ok",""),""),""),""),""),""),"")</f>
        <v>ok</v>
      </c>
      <c r="L939" t="str">
        <f>IF(Hoja2!A939="'S/F'","--","")</f>
        <v/>
      </c>
      <c r="M939" t="str">
        <f>IF(LEN(Hoja2!C939)&gt;30,Hoja2!C939,"")</f>
        <v/>
      </c>
      <c r="O939" t="str">
        <f>IF(LEN(Hoja2!F939)&gt;110,LEN(Hoja2!F939),"")</f>
        <v/>
      </c>
      <c r="Q939" t="str">
        <f>IF(K939="ok",CONCATENATE(IF(Hoja2!A939="'S/F'","--",""),N939,"INSERT INTO seguimiento_oficios_recepcion_oficio(fecha_captura, folio_interno, no_oficio, dependencia_envia, firma, fecha_oficio, asunto, anexo, captura_id, estatus_id) VALUES ('",CONCATENATE(RIGHT(CONCATENATE("00",DAY(Hoja2!B939)),2),"/",RIGHT(CONCATENATE("00",MONTH(Hoja2!B939)),2),"/",RIGHT(CONCATENATE("00",YEAR(Hoja2!B939)),2)),"',",Hoja2!A939,",'",Hoja2!C939,"','",Hoja2!F939,"','",Hoja2!E939,"','",CONCATENATE(RIGHT(CONCATENATE("00",DAY(Hoja2!D939)),2),"/",RIGHT(CONCATENATE("00",MONTH(Hoja2!D939)),2),"/",RIGHT(CONCATENATE("00",YEAR(Hoja2!D939)),2)),"','",Hoja2!J939,"',","FALSE, 1,8);"), "")</f>
        <v>INSERT INTO seguimiento_oficios_recepcion_oficio(fecha_captura, folio_interno, no_oficio, dependencia_envia, firma, fecha_oficio, asunto, anexo, captura_id, estatus_id) VALUES ('30/01/13',982,'112','SPF/DA','MARGARITA MANZUR VILLANUEVA','29/01/13','ENVIAN LICENCIA MEDICA ORIGINAL NO. 480463',FALSE, 1,8);</v>
      </c>
    </row>
    <row r="940" spans="6:17">
      <c r="F940" t="str">
        <f>RIGHT(CONCATENATE("00",DAY(Hoja2!B940)),2)</f>
        <v>30</v>
      </c>
      <c r="G940" t="str">
        <f>CONCATENATE(RIGHT(CONCATENATE("00",DAY(Hoja2!B940)),2),"/",RIGHT(CONCATENATE("00",MONTH(Hoja2!B940)),2),"/",RIGHT(CONCATENATE("00",YEAR(Hoja2!B940)),2))</f>
        <v>30/01/13</v>
      </c>
      <c r="H940" t="str">
        <f>RIGHT(CONCATENATE("00",DAY(Hoja2!D940)),2)</f>
        <v>29</v>
      </c>
      <c r="I940" t="str">
        <f>CONCATENATE(RIGHT(CONCATENATE("00",DAY(Hoja2!D940)),2),"/",RIGHT(CONCATENATE("00",MONTH(Hoja2!D940)),2),"/",RIGHT(CONCATENATE("00",YEAR(Hoja2!D940)),2))</f>
        <v>29/01/13</v>
      </c>
      <c r="J940" t="str">
        <f>IF(LEN(Hoja2!J940)&gt;150,LEN(Hoja2!J940),"")</f>
        <v/>
      </c>
      <c r="K940" t="str">
        <f>IF(Hoja2!A940&lt;&gt;"", IF(Hoja2!B940&lt;&gt;"", IF(Hoja2!C940&lt;&gt;"", IF(Hoja2!D940&lt;&gt;"", IF(Hoja2!E940&lt;&gt;"", IF(Hoja2!F940&lt;&gt;"", IF(Hoja2!J940&lt;&gt;"","ok",""),""),""),""),""),""),"")</f>
        <v>ok</v>
      </c>
      <c r="L940" t="str">
        <f>IF(Hoja2!A940="'S/F'","--","")</f>
        <v/>
      </c>
      <c r="M940" t="str">
        <f>IF(LEN(Hoja2!C940)&gt;30,Hoja2!C940,"")</f>
        <v/>
      </c>
      <c r="O940" t="str">
        <f>IF(LEN(Hoja2!F940)&gt;110,LEN(Hoja2!F940),"")</f>
        <v/>
      </c>
      <c r="Q940" t="str">
        <f>IF(K940="ok",CONCATENATE(IF(Hoja2!A940="'S/F'","--",""),N940,"INSERT INTO seguimiento_oficios_recepcion_oficio(fecha_captura, folio_interno, no_oficio, dependencia_envia, firma, fecha_oficio, asunto, anexo, captura_id, estatus_id) VALUES ('",CONCATENATE(RIGHT(CONCATENATE("00",DAY(Hoja2!B940)),2),"/",RIGHT(CONCATENATE("00",MONTH(Hoja2!B940)),2),"/",RIGHT(CONCATENATE("00",YEAR(Hoja2!B940)),2)),"',",Hoja2!A940,",'",Hoja2!C940,"','",Hoja2!F940,"','",Hoja2!E940,"','",CONCATENATE(RIGHT(CONCATENATE("00",DAY(Hoja2!D940)),2),"/",RIGHT(CONCATENATE("00",MONTH(Hoja2!D940)),2),"/",RIGHT(CONCATENATE("00",YEAR(Hoja2!D940)),2)),"','",Hoja2!J940,"',","FALSE, 1,8);"), "")</f>
        <v>INSERT INTO seguimiento_oficios_recepcion_oficio(fecha_captura, folio_interno, no_oficio, dependencia_envia, firma, fecha_oficio, asunto, anexo, captura_id, estatus_id) VALUES ('30/01/13',983,'136','SPF/DA','MARGARITA MANZUR VILLANUEVA','29/01/13','ENVIAN RELACION DE LOS NUMERO DE CUENTAS BANCARIAS DE SERVIDORES PUBLICOS ADSCRITOS A LA COORDINACION GENERAL DE PLANEACION',FALSE, 1,8);</v>
      </c>
    </row>
    <row r="941" spans="6:17">
      <c r="F941" t="str">
        <f>RIGHT(CONCATENATE("00",DAY(Hoja2!B941)),2)</f>
        <v>30</v>
      </c>
      <c r="G941" t="str">
        <f>CONCATENATE(RIGHT(CONCATENATE("00",DAY(Hoja2!B941)),2),"/",RIGHT(CONCATENATE("00",MONTH(Hoja2!B941)),2),"/",RIGHT(CONCATENATE("00",YEAR(Hoja2!B941)),2))</f>
        <v>30/01/13</v>
      </c>
      <c r="H941" t="str">
        <f>RIGHT(CONCATENATE("00",DAY(Hoja2!D941)),2)</f>
        <v>28</v>
      </c>
      <c r="I941" t="str">
        <f>CONCATENATE(RIGHT(CONCATENATE("00",DAY(Hoja2!D941)),2),"/",RIGHT(CONCATENATE("00",MONTH(Hoja2!D941)),2),"/",RIGHT(CONCATENATE("00",YEAR(Hoja2!D941)),2))</f>
        <v>28/01/13</v>
      </c>
      <c r="J941" t="str">
        <f>IF(LEN(Hoja2!J941)&gt;150,LEN(Hoja2!J941),"")</f>
        <v/>
      </c>
      <c r="K941" t="str">
        <f>IF(Hoja2!A941&lt;&gt;"", IF(Hoja2!B941&lt;&gt;"", IF(Hoja2!C941&lt;&gt;"", IF(Hoja2!D941&lt;&gt;"", IF(Hoja2!E941&lt;&gt;"", IF(Hoja2!F941&lt;&gt;"", IF(Hoja2!J941&lt;&gt;"","ok",""),""),""),""),""),""),"")</f>
        <v>ok</v>
      </c>
      <c r="L941" t="str">
        <f>IF(Hoja2!A941="'S/F'","--","")</f>
        <v/>
      </c>
      <c r="M941" t="str">
        <f>IF(LEN(Hoja2!C941)&gt;30,Hoja2!C941,"")</f>
        <v/>
      </c>
      <c r="O941" t="str">
        <f>IF(LEN(Hoja2!F941)&gt;110,LEN(Hoja2!F941),"")</f>
        <v/>
      </c>
      <c r="Q941" t="str">
        <f>IF(K941="ok",CONCATENATE(IF(Hoja2!A941="'S/F'","--",""),N941,"INSERT INTO seguimiento_oficios_recepcion_oficio(fecha_captura, folio_interno, no_oficio, dependencia_envia, firma, fecha_oficio, asunto, anexo, captura_id, estatus_id) VALUES ('",CONCATENATE(RIGHT(CONCATENATE("00",DAY(Hoja2!B941)),2),"/",RIGHT(CONCATENATE("00",MONTH(Hoja2!B941)),2),"/",RIGHT(CONCATENATE("00",YEAR(Hoja2!B941)),2)),"',",Hoja2!A941,",'",Hoja2!C941,"','",Hoja2!F941,"','",Hoja2!E941,"','",CONCATENATE(RIGHT(CONCATENATE("00",DAY(Hoja2!D941)),2),"/",RIGHT(CONCATENATE("00",MONTH(Hoja2!D941)),2),"/",RIGHT(CONCATENATE("00",YEAR(Hoja2!D941)),2)),"','",Hoja2!J941,"',","FALSE, 1,8);"), "")</f>
        <v>INSERT INTO seguimiento_oficios_recepcion_oficio(fecha_captura, folio_interno, no_oficio, dependencia_envia, firma, fecha_oficio, asunto, anexo, captura_id, estatus_id) VALUES ('30/01/13',984,'S/N','AZAFRAN','IGNACIO JESUS ROMERO ','28/01/13','SOL. SALON BOUGAMBILIAS Y TULIPANES PARA EL 14 DE JUNIO',FALSE, 1,8);</v>
      </c>
    </row>
    <row r="942" spans="6:17">
      <c r="F942" t="str">
        <f>RIGHT(CONCATENATE("00",DAY(Hoja2!B942)),2)</f>
        <v>30</v>
      </c>
      <c r="G942" t="str">
        <f>CONCATENATE(RIGHT(CONCATENATE("00",DAY(Hoja2!B942)),2),"/",RIGHT(CONCATENATE("00",MONTH(Hoja2!B942)),2),"/",RIGHT(CONCATENATE("00",YEAR(Hoja2!B942)),2))</f>
        <v>30/01/13</v>
      </c>
      <c r="H942" t="str">
        <f>RIGHT(CONCATENATE("00",DAY(Hoja2!D942)),2)</f>
        <v>30</v>
      </c>
      <c r="I942" t="str">
        <f>CONCATENATE(RIGHT(CONCATENATE("00",DAY(Hoja2!D942)),2),"/",RIGHT(CONCATENATE("00",MONTH(Hoja2!D942)),2),"/",RIGHT(CONCATENATE("00",YEAR(Hoja2!D942)),2))</f>
        <v>30/01/13</v>
      </c>
      <c r="J942" t="str">
        <f>IF(LEN(Hoja2!J942)&gt;150,LEN(Hoja2!J942),"")</f>
        <v/>
      </c>
      <c r="K942" t="str">
        <f>IF(Hoja2!A942&lt;&gt;"", IF(Hoja2!B942&lt;&gt;"", IF(Hoja2!C942&lt;&gt;"", IF(Hoja2!D942&lt;&gt;"", IF(Hoja2!E942&lt;&gt;"", IF(Hoja2!F942&lt;&gt;"", IF(Hoja2!J942&lt;&gt;"","ok",""),""),""),""),""),""),"")</f>
        <v>ok</v>
      </c>
      <c r="L942" t="str">
        <f>IF(Hoja2!A942="'S/F'","--","")</f>
        <v/>
      </c>
      <c r="M942" t="str">
        <f>IF(LEN(Hoja2!C942)&gt;30,Hoja2!C942,"")</f>
        <v/>
      </c>
      <c r="O942" t="str">
        <f>IF(LEN(Hoja2!F942)&gt;110,LEN(Hoja2!F942),"")</f>
        <v/>
      </c>
      <c r="Q942" t="str">
        <f>IF(K942="ok",CONCATENATE(IF(Hoja2!A942="'S/F'","--",""),N942,"INSERT INTO seguimiento_oficios_recepcion_oficio(fecha_captura, folio_interno, no_oficio, dependencia_envia, firma, fecha_oficio, asunto, anexo, captura_id, estatus_id) VALUES ('",CONCATENATE(RIGHT(CONCATENATE("00",DAY(Hoja2!B942)),2),"/",RIGHT(CONCATENATE("00",MONTH(Hoja2!B942)),2),"/",RIGHT(CONCATENATE("00",YEAR(Hoja2!B942)),2)),"',",Hoja2!A942,",'",Hoja2!C942,"','",Hoja2!F942,"','",Hoja2!E942,"','",CONCATENATE(RIGHT(CONCATENATE("00",DAY(Hoja2!D942)),2),"/",RIGHT(CONCATENATE("00",MONTH(Hoja2!D942)),2),"/",RIGHT(CONCATENATE("00",YEAR(Hoja2!D942)),2)),"','",Hoja2!J942,"',","FALSE, 1,8);"), "")</f>
        <v>INSERT INTO seguimiento_oficios_recepcion_oficio(fecha_captura, folio_interno, no_oficio, dependencia_envia, firma, fecha_oficio, asunto, anexo, captura_id, estatus_id) VALUES ('30/01/13',985,'S/N','PART.','HUGO LINO SANCHEZ','30/01/13','SOL. SALON FRAMBOYANES DEL CENTRO DE CONVENCIONES PARA EL 8 Y 9 DE JUNIO',FALSE, 1,8);</v>
      </c>
    </row>
    <row r="943" spans="6:17">
      <c r="F943" t="str">
        <f>RIGHT(CONCATENATE("00",DAY(Hoja2!B943)),2)</f>
        <v>30</v>
      </c>
      <c r="G943" t="str">
        <f>CONCATENATE(RIGHT(CONCATENATE("00",DAY(Hoja2!B943)),2),"/",RIGHT(CONCATENATE("00",MONTH(Hoja2!B943)),2),"/",RIGHT(CONCATENATE("00",YEAR(Hoja2!B943)),2))</f>
        <v>30/01/13</v>
      </c>
      <c r="H943" t="str">
        <f>RIGHT(CONCATENATE("00",DAY(Hoja2!D943)),2)</f>
        <v>30</v>
      </c>
      <c r="I943" t="str">
        <f>CONCATENATE(RIGHT(CONCATENATE("00",DAY(Hoja2!D943)),2),"/",RIGHT(CONCATENATE("00",MONTH(Hoja2!D943)),2),"/",RIGHT(CONCATENATE("00",YEAR(Hoja2!D943)),2))</f>
        <v>30/01/13</v>
      </c>
      <c r="J943" t="str">
        <f>IF(LEN(Hoja2!J943)&gt;150,LEN(Hoja2!J943),"")</f>
        <v/>
      </c>
      <c r="K943" t="str">
        <f>IF(Hoja2!A943&lt;&gt;"", IF(Hoja2!B943&lt;&gt;"", IF(Hoja2!C943&lt;&gt;"", IF(Hoja2!D943&lt;&gt;"", IF(Hoja2!E943&lt;&gt;"", IF(Hoja2!F943&lt;&gt;"", IF(Hoja2!J943&lt;&gt;"","ok",""),""),""),""),""),""),"")</f>
        <v>ok</v>
      </c>
      <c r="L943" t="str">
        <f>IF(Hoja2!A943="'S/F'","--","")</f>
        <v/>
      </c>
      <c r="M943" t="str">
        <f>IF(LEN(Hoja2!C943)&gt;30,Hoja2!C943,"")</f>
        <v/>
      </c>
      <c r="O943" t="str">
        <f>IF(LEN(Hoja2!F943)&gt;110,LEN(Hoja2!F943),"")</f>
        <v/>
      </c>
      <c r="Q943" t="str">
        <f>IF(K943="ok",CONCATENATE(IF(Hoja2!A943="'S/F'","--",""),N943,"INSERT INTO seguimiento_oficios_recepcion_oficio(fecha_captura, folio_interno, no_oficio, dependencia_envia, firma, fecha_oficio, asunto, anexo, captura_id, estatus_id) VALUES ('",CONCATENATE(RIGHT(CONCATENATE("00",DAY(Hoja2!B943)),2),"/",RIGHT(CONCATENATE("00",MONTH(Hoja2!B943)),2),"/",RIGHT(CONCATENATE("00",YEAR(Hoja2!B943)),2)),"',",Hoja2!A943,",'",Hoja2!C943,"','",Hoja2!F943,"','",Hoja2!E943,"','",CONCATENATE(RIGHT(CONCATENATE("00",DAY(Hoja2!D943)),2),"/",RIGHT(CONCATENATE("00",MONTH(Hoja2!D943)),2),"/",RIGHT(CONCATENATE("00",YEAR(Hoja2!D943)),2)),"','",Hoja2!J943,"',","FALSE, 1,8);"), "")</f>
        <v>INSERT INTO seguimiento_oficios_recepcion_oficio(fecha_captura, folio_interno, no_oficio, dependencia_envia, firma, fecha_oficio, asunto, anexo, captura_id, estatus_id) VALUES ('30/01/13',986,'080','GUB/DA','HILDA DEL S. LOPEZ DEL AGUILA','30/01/13','ENVIAN RELACION DE PERSONAL ADSCRITO A GUBERNATURA CON PUESTO DE CONFIANZA PARA CONOCER SITUACION DE LAS PLAZAS',FALSE, 1,8);</v>
      </c>
    </row>
    <row r="944" spans="6:17">
      <c r="F944" t="str">
        <f>RIGHT(CONCATENATE("00",DAY(Hoja2!B944)),2)</f>
        <v>30</v>
      </c>
      <c r="G944" t="str">
        <f>CONCATENATE(RIGHT(CONCATENATE("00",DAY(Hoja2!B944)),2),"/",RIGHT(CONCATENATE("00",MONTH(Hoja2!B944)),2),"/",RIGHT(CONCATENATE("00",YEAR(Hoja2!B944)),2))</f>
        <v>30/01/03</v>
      </c>
      <c r="H944" t="str">
        <f>RIGHT(CONCATENATE("00",DAY(Hoja2!D944)),2)</f>
        <v>30</v>
      </c>
      <c r="I944" t="str">
        <f>CONCATENATE(RIGHT(CONCATENATE("00",DAY(Hoja2!D944)),2),"/",RIGHT(CONCATENATE("00",MONTH(Hoja2!D944)),2),"/",RIGHT(CONCATENATE("00",YEAR(Hoja2!D944)),2))</f>
        <v>30/01/13</v>
      </c>
      <c r="J944" t="str">
        <f>IF(LEN(Hoja2!J944)&gt;150,LEN(Hoja2!J944),"")</f>
        <v/>
      </c>
      <c r="K944" t="str">
        <f>IF(Hoja2!A944&lt;&gt;"", IF(Hoja2!B944&lt;&gt;"", IF(Hoja2!C944&lt;&gt;"", IF(Hoja2!D944&lt;&gt;"", IF(Hoja2!E944&lt;&gt;"", IF(Hoja2!F944&lt;&gt;"", IF(Hoja2!J944&lt;&gt;"","ok",""),""),""),""),""),""),"")</f>
        <v>ok</v>
      </c>
      <c r="L944" t="str">
        <f>IF(Hoja2!A944="'S/F'","--","")</f>
        <v>--</v>
      </c>
      <c r="M944" t="str">
        <f>IF(LEN(Hoja2!C944)&gt;30,Hoja2!C944,"")</f>
        <v/>
      </c>
      <c r="O944" t="str">
        <f>IF(LEN(Hoja2!F944)&gt;110,LEN(Hoja2!F944),"")</f>
        <v/>
      </c>
      <c r="Q944" t="str">
        <f>IF(K944="ok",CONCATENATE(IF(Hoja2!A944="'S/F'","--",""),N944,"INSERT INTO seguimiento_oficios_recepcion_oficio(fecha_captura, folio_interno, no_oficio, dependencia_envia, firma, fecha_oficio, asunto, anexo, captura_id, estatus_id) VALUES ('",CONCATENATE(RIGHT(CONCATENATE("00",DAY(Hoja2!B944)),2),"/",RIGHT(CONCATENATE("00",MONTH(Hoja2!B944)),2),"/",RIGHT(CONCATENATE("00",YEAR(Hoja2!B944)),2)),"',",Hoja2!A944,",'",Hoja2!C944,"','",Hoja2!F944,"','",Hoja2!E944,"','",CONCATENATE(RIGHT(CONCATENATE("00",DAY(Hoja2!D944)),2),"/",RIGHT(CONCATENATE("00",MONTH(Hoja2!D944)),2),"/",RIGHT(CONCATENATE("00",YEAR(Hoja2!D944)),2)),"','",Hoja2!J944,"',","FALSE, 1,8);"), "")</f>
        <v>--INSERT INTO seguimiento_oficios_recepcion_oficio(fecha_captura, folio_interno, no_oficio, dependencia_envia, firma, fecha_oficio, asunto, anexo, captura_id, estatus_id) VALUES ('30/01/03','S/F','055','SDET','DAVID GUSTAVO RODRIGUEZ ROSARIO','30/01/13','SOL. COPIA DE NOMBRAMIENTO Y CREDENCIAL DE ELECTOR PARA LA INSTALACION DEL COMITÉ TECNICO DE LA OFICINA DE CONVENCIONES Y VISITANTES',FALSE, 1,8);</v>
      </c>
    </row>
    <row r="945" spans="6:17">
      <c r="F945" t="str">
        <f>RIGHT(CONCATENATE("00",DAY(Hoja2!B945)),2)</f>
        <v>31</v>
      </c>
      <c r="G945" t="str">
        <f>CONCATENATE(RIGHT(CONCATENATE("00",DAY(Hoja2!B945)),2),"/",RIGHT(CONCATENATE("00",MONTH(Hoja2!B945)),2),"/",RIGHT(CONCATENATE("00",YEAR(Hoja2!B945)),2))</f>
        <v>31/01/13</v>
      </c>
      <c r="H945" t="str">
        <f>RIGHT(CONCATENATE("00",DAY(Hoja2!D945)),2)</f>
        <v>22</v>
      </c>
      <c r="I945" t="str">
        <f>CONCATENATE(RIGHT(CONCATENATE("00",DAY(Hoja2!D945)),2),"/",RIGHT(CONCATENATE("00",MONTH(Hoja2!D945)),2),"/",RIGHT(CONCATENATE("00",YEAR(Hoja2!D945)),2))</f>
        <v>22/01/13</v>
      </c>
      <c r="J945" t="str">
        <f>IF(LEN(Hoja2!J945)&gt;150,LEN(Hoja2!J945),"")</f>
        <v/>
      </c>
      <c r="K945" t="str">
        <f>IF(Hoja2!A945&lt;&gt;"", IF(Hoja2!B945&lt;&gt;"", IF(Hoja2!C945&lt;&gt;"", IF(Hoja2!D945&lt;&gt;"", IF(Hoja2!E945&lt;&gt;"", IF(Hoja2!F945&lt;&gt;"", IF(Hoja2!J945&lt;&gt;"","ok",""),""),""),""),""),""),"")</f>
        <v>ok</v>
      </c>
      <c r="L945" t="str">
        <f>IF(Hoja2!A945="'S/F'","--","")</f>
        <v/>
      </c>
      <c r="M945" t="str">
        <f>IF(LEN(Hoja2!C945)&gt;30,Hoja2!C945,"")</f>
        <v/>
      </c>
      <c r="O945" t="str">
        <f>IF(LEN(Hoja2!F945)&gt;110,LEN(Hoja2!F945),"")</f>
        <v/>
      </c>
      <c r="Q945" t="str">
        <f>IF(K945="ok",CONCATENATE(IF(Hoja2!A945="'S/F'","--",""),N945,"INSERT INTO seguimiento_oficios_recepcion_oficio(fecha_captura, folio_interno, no_oficio, dependencia_envia, firma, fecha_oficio, asunto, anexo, captura_id, estatus_id) VALUES ('",CONCATENATE(RIGHT(CONCATENATE("00",DAY(Hoja2!B945)),2),"/",RIGHT(CONCATENATE("00",MONTH(Hoja2!B945)),2),"/",RIGHT(CONCATENATE("00",YEAR(Hoja2!B945)),2)),"',",Hoja2!A945,",'",Hoja2!C945,"','",Hoja2!F945,"','",Hoja2!E945,"','",CONCATENATE(RIGHT(CONCATENATE("00",DAY(Hoja2!D945)),2),"/",RIGHT(CONCATENATE("00",MONTH(Hoja2!D945)),2),"/",RIGHT(CONCATENATE("00",YEAR(Hoja2!D945)),2)),"','",Hoja2!J945,"',","FALSE, 1,8);"), "")</f>
        <v>INSERT INTO seguimiento_oficios_recepcion_oficio(fecha_captura, folio_interno, no_oficio, dependencia_envia, firma, fecha_oficio, asunto, anexo, captura_id, estatus_id) VALUES ('31/01/13',987,'013','QUINTA GRIJALVA','LUVIA DE LA O CUPIL','22/01/13','ENVIAN RECIBOS DE NOMINA PARA PAGO DE LA PRIMERA QUINCENA DE ENERO',FALSE, 1,8);</v>
      </c>
    </row>
    <row r="946" spans="6:17">
      <c r="F946" t="str">
        <f>RIGHT(CONCATENATE("00",DAY(Hoja2!B946)),2)</f>
        <v>30</v>
      </c>
      <c r="G946" t="str">
        <f>CONCATENATE(RIGHT(CONCATENATE("00",DAY(Hoja2!B946)),2),"/",RIGHT(CONCATENATE("00",MONTH(Hoja2!B946)),2),"/",RIGHT(CONCATENATE("00",YEAR(Hoja2!B946)),2))</f>
        <v>30/01/13</v>
      </c>
      <c r="H946" t="str">
        <f>RIGHT(CONCATENATE("00",DAY(Hoja2!D946)),2)</f>
        <v>23</v>
      </c>
      <c r="I946" t="str">
        <f>CONCATENATE(RIGHT(CONCATENATE("00",DAY(Hoja2!D946)),2),"/",RIGHT(CONCATENATE("00",MONTH(Hoja2!D946)),2),"/",RIGHT(CONCATENATE("00",YEAR(Hoja2!D946)),2))</f>
        <v>23/01/13</v>
      </c>
      <c r="J946" t="str">
        <f>IF(LEN(Hoja2!J946)&gt;150,LEN(Hoja2!J946),"")</f>
        <v/>
      </c>
      <c r="K946" t="str">
        <f>IF(Hoja2!A946&lt;&gt;"", IF(Hoja2!B946&lt;&gt;"", IF(Hoja2!C946&lt;&gt;"", IF(Hoja2!D946&lt;&gt;"", IF(Hoja2!E946&lt;&gt;"", IF(Hoja2!F946&lt;&gt;"", IF(Hoja2!J946&lt;&gt;"","ok",""),""),""),""),""),""),"")</f>
        <v>ok</v>
      </c>
      <c r="L946" t="str">
        <f>IF(Hoja2!A946="'S/F'","--","")</f>
        <v/>
      </c>
      <c r="M946" t="str">
        <f>IF(LEN(Hoja2!C946)&gt;30,Hoja2!C946,"")</f>
        <v/>
      </c>
      <c r="O946" t="str">
        <f>IF(LEN(Hoja2!F946)&gt;110,LEN(Hoja2!F946),"")</f>
        <v/>
      </c>
      <c r="Q946" t="str">
        <f>IF(K946="ok",CONCATENATE(IF(Hoja2!A946="'S/F'","--",""),N946,"INSERT INTO seguimiento_oficios_recepcion_oficio(fecha_captura, folio_interno, no_oficio, dependencia_envia, firma, fecha_oficio, asunto, anexo, captura_id, estatus_id) VALUES ('",CONCATENATE(RIGHT(CONCATENATE("00",DAY(Hoja2!B946)),2),"/",RIGHT(CONCATENATE("00",MONTH(Hoja2!B946)),2),"/",RIGHT(CONCATENATE("00",YEAR(Hoja2!B946)),2)),"',",Hoja2!A946,",'",Hoja2!C946,"','",Hoja2!F946,"','",Hoja2!E946,"','",CONCATENATE(RIGHT(CONCATENATE("00",DAY(Hoja2!D946)),2),"/",RIGHT(CONCATENATE("00",MONTH(Hoja2!D946)),2),"/",RIGHT(CONCATENATE("00",YEAR(Hoja2!D946)),2)),"','",Hoja2!J946,"',","FALSE, 1,8);"), "")</f>
        <v>INSERT INTO seguimiento_oficios_recepcion_oficio(fecha_captura, folio_interno, no_oficio, dependencia_envia, firma, fecha_oficio, asunto, anexo, captura_id, estatus_id) VALUES ('30/01/13',988,'31','FINANCIERA SITET','IGNACIO ROMAN TAPIA','23/01/13','ENVIAN RECIBO 001 $5,100',FALSE, 1,8);</v>
      </c>
    </row>
    <row r="947" spans="6:17">
      <c r="F947" t="str">
        <f>RIGHT(CONCATENATE("00",DAY(Hoja2!B947)),2)</f>
        <v>30</v>
      </c>
      <c r="G947" t="str">
        <f>CONCATENATE(RIGHT(CONCATENATE("00",DAY(Hoja2!B947)),2),"/",RIGHT(CONCATENATE("00",MONTH(Hoja2!B947)),2),"/",RIGHT(CONCATENATE("00",YEAR(Hoja2!B947)),2))</f>
        <v>30/01/13</v>
      </c>
      <c r="H947" t="str">
        <f>RIGHT(CONCATENATE("00",DAY(Hoja2!D947)),2)</f>
        <v>23</v>
      </c>
      <c r="I947" t="str">
        <f>CONCATENATE(RIGHT(CONCATENATE("00",DAY(Hoja2!D947)),2),"/",RIGHT(CONCATENATE("00",MONTH(Hoja2!D947)),2),"/",RIGHT(CONCATENATE("00",YEAR(Hoja2!D947)),2))</f>
        <v>23/01/13</v>
      </c>
      <c r="J947" t="str">
        <f>IF(LEN(Hoja2!J947)&gt;150,LEN(Hoja2!J947),"")</f>
        <v/>
      </c>
      <c r="K947" t="str">
        <f>IF(Hoja2!A947&lt;&gt;"", IF(Hoja2!B947&lt;&gt;"", IF(Hoja2!C947&lt;&gt;"", IF(Hoja2!D947&lt;&gt;"", IF(Hoja2!E947&lt;&gt;"", IF(Hoja2!F947&lt;&gt;"", IF(Hoja2!J947&lt;&gt;"","ok",""),""),""),""),""),""),"")</f>
        <v>ok</v>
      </c>
      <c r="L947" t="str">
        <f>IF(Hoja2!A947="'S/F'","--","")</f>
        <v/>
      </c>
      <c r="M947" t="str">
        <f>IF(LEN(Hoja2!C947)&gt;30,Hoja2!C947,"")</f>
        <v/>
      </c>
      <c r="O947" t="str">
        <f>IF(LEN(Hoja2!F947)&gt;110,LEN(Hoja2!F947),"")</f>
        <v/>
      </c>
      <c r="Q947" t="str">
        <f>IF(K947="ok",CONCATENATE(IF(Hoja2!A947="'S/F'","--",""),N947,"INSERT INTO seguimiento_oficios_recepcion_oficio(fecha_captura, folio_interno, no_oficio, dependencia_envia, firma, fecha_oficio, asunto, anexo, captura_id, estatus_id) VALUES ('",CONCATENATE(RIGHT(CONCATENATE("00",DAY(Hoja2!B947)),2),"/",RIGHT(CONCATENATE("00",MONTH(Hoja2!B947)),2),"/",RIGHT(CONCATENATE("00",YEAR(Hoja2!B947)),2)),"',",Hoja2!A947,",'",Hoja2!C947,"','",Hoja2!F947,"','",Hoja2!E947,"','",CONCATENATE(RIGHT(CONCATENATE("00",DAY(Hoja2!D947)),2),"/",RIGHT(CONCATENATE("00",MONTH(Hoja2!D947)),2),"/",RIGHT(CONCATENATE("00",YEAR(Hoja2!D947)),2)),"','",Hoja2!J947,"',","FALSE, 1,8);"), "")</f>
        <v>INSERT INTO seguimiento_oficios_recepcion_oficio(fecha_captura, folio_interno, no_oficio, dependencia_envia, firma, fecha_oficio, asunto, anexo, captura_id, estatus_id) VALUES ('30/01/13',989,'32','FINANCIERA SITET','IGNACIO ROMAN TAPIA','23/01/13','ENVIAN RECIBO NUM. 002 POR $ 3,800',FALSE, 1,8);</v>
      </c>
    </row>
    <row r="948" spans="6:17">
      <c r="F948" t="str">
        <f>RIGHT(CONCATENATE("00",DAY(Hoja2!B948)),2)</f>
        <v>30</v>
      </c>
      <c r="G948" t="str">
        <f>CONCATENATE(RIGHT(CONCATENATE("00",DAY(Hoja2!B948)),2),"/",RIGHT(CONCATENATE("00",MONTH(Hoja2!B948)),2),"/",RIGHT(CONCATENATE("00",YEAR(Hoja2!B948)),2))</f>
        <v>30/01/13</v>
      </c>
      <c r="H948" t="str">
        <f>RIGHT(CONCATENATE("00",DAY(Hoja2!D948)),2)</f>
        <v>23</v>
      </c>
      <c r="I948" t="str">
        <f>CONCATENATE(RIGHT(CONCATENATE("00",DAY(Hoja2!D948)),2),"/",RIGHT(CONCATENATE("00",MONTH(Hoja2!D948)),2),"/",RIGHT(CONCATENATE("00",YEAR(Hoja2!D948)),2))</f>
        <v>23/01/13</v>
      </c>
      <c r="J948" t="str">
        <f>IF(LEN(Hoja2!J948)&gt;150,LEN(Hoja2!J948),"")</f>
        <v/>
      </c>
      <c r="K948" t="str">
        <f>IF(Hoja2!A948&lt;&gt;"", IF(Hoja2!B948&lt;&gt;"", IF(Hoja2!C948&lt;&gt;"", IF(Hoja2!D948&lt;&gt;"", IF(Hoja2!E948&lt;&gt;"", IF(Hoja2!F948&lt;&gt;"", IF(Hoja2!J948&lt;&gt;"","ok",""),""),""),""),""),""),"")</f>
        <v>ok</v>
      </c>
      <c r="L948" t="str">
        <f>IF(Hoja2!A948="'S/F'","--","")</f>
        <v/>
      </c>
      <c r="M948" t="str">
        <f>IF(LEN(Hoja2!C948)&gt;30,Hoja2!C948,"")</f>
        <v/>
      </c>
      <c r="O948" t="str">
        <f>IF(LEN(Hoja2!F948)&gt;110,LEN(Hoja2!F948),"")</f>
        <v/>
      </c>
      <c r="Q948" t="str">
        <f>IF(K948="ok",CONCATENATE(IF(Hoja2!A948="'S/F'","--",""),N948,"INSERT INTO seguimiento_oficios_recepcion_oficio(fecha_captura, folio_interno, no_oficio, dependencia_envia, firma, fecha_oficio, asunto, anexo, captura_id, estatus_id) VALUES ('",CONCATENATE(RIGHT(CONCATENATE("00",DAY(Hoja2!B948)),2),"/",RIGHT(CONCATENATE("00",MONTH(Hoja2!B948)),2),"/",RIGHT(CONCATENATE("00",YEAR(Hoja2!B948)),2)),"',",Hoja2!A948,",'",Hoja2!C948,"','",Hoja2!F948,"','",Hoja2!E948,"','",CONCATENATE(RIGHT(CONCATENATE("00",DAY(Hoja2!D948)),2),"/",RIGHT(CONCATENATE("00",MONTH(Hoja2!D948)),2),"/",RIGHT(CONCATENATE("00",YEAR(Hoja2!D948)),2)),"','",Hoja2!J948,"',","FALSE, 1,8);"), "")</f>
        <v>INSERT INTO seguimiento_oficios_recepcion_oficio(fecha_captura, folio_interno, no_oficio, dependencia_envia, firma, fecha_oficio, asunto, anexo, captura_id, estatus_id) VALUES ('30/01/13',988,'31','FINANCIERA SITET','IGNACIO ROMAN TAPIA','23/01/13','ENVIAN RECIBO ORIGINAL  POR $5,100',FALSE, 1,8);</v>
      </c>
    </row>
    <row r="949" spans="6:17">
      <c r="F949" t="str">
        <f>RIGHT(CONCATENATE("00",DAY(Hoja2!B949)),2)</f>
        <v>30</v>
      </c>
      <c r="G949" t="str">
        <f>CONCATENATE(RIGHT(CONCATENATE("00",DAY(Hoja2!B949)),2),"/",RIGHT(CONCATENATE("00",MONTH(Hoja2!B949)),2),"/",RIGHT(CONCATENATE("00",YEAR(Hoja2!B949)),2))</f>
        <v>30/01/13</v>
      </c>
      <c r="H949" t="str">
        <f>RIGHT(CONCATENATE("00",DAY(Hoja2!D949)),2)</f>
        <v>23</v>
      </c>
      <c r="I949" t="str">
        <f>CONCATENATE(RIGHT(CONCATENATE("00",DAY(Hoja2!D949)),2),"/",RIGHT(CONCATENATE("00",MONTH(Hoja2!D949)),2),"/",RIGHT(CONCATENATE("00",YEAR(Hoja2!D949)),2))</f>
        <v>23/01/13</v>
      </c>
      <c r="J949" t="str">
        <f>IF(LEN(Hoja2!J949)&gt;150,LEN(Hoja2!J949),"")</f>
        <v/>
      </c>
      <c r="K949" t="str">
        <f>IF(Hoja2!A949&lt;&gt;"", IF(Hoja2!B949&lt;&gt;"", IF(Hoja2!C949&lt;&gt;"", IF(Hoja2!D949&lt;&gt;"", IF(Hoja2!E949&lt;&gt;"", IF(Hoja2!F949&lt;&gt;"", IF(Hoja2!J949&lt;&gt;"","ok",""),""),""),""),""),""),"")</f>
        <v>ok</v>
      </c>
      <c r="L949" t="str">
        <f>IF(Hoja2!A949="'S/F'","--","")</f>
        <v/>
      </c>
      <c r="M949" t="str">
        <f>IF(LEN(Hoja2!C949)&gt;30,Hoja2!C949,"")</f>
        <v/>
      </c>
      <c r="O949" t="str">
        <f>IF(LEN(Hoja2!F949)&gt;110,LEN(Hoja2!F949),"")</f>
        <v/>
      </c>
      <c r="Q949" t="str">
        <f>IF(K949="ok",CONCATENATE(IF(Hoja2!A949="'S/F'","--",""),N949,"INSERT INTO seguimiento_oficios_recepcion_oficio(fecha_captura, folio_interno, no_oficio, dependencia_envia, firma, fecha_oficio, asunto, anexo, captura_id, estatus_id) VALUES ('",CONCATENATE(RIGHT(CONCATENATE("00",DAY(Hoja2!B949)),2),"/",RIGHT(CONCATENATE("00",MONTH(Hoja2!B949)),2),"/",RIGHT(CONCATENATE("00",YEAR(Hoja2!B949)),2)),"',",Hoja2!A949,",'",Hoja2!C949,"','",Hoja2!F949,"','",Hoja2!E949,"','",CONCATENATE(RIGHT(CONCATENATE("00",DAY(Hoja2!D949)),2),"/",RIGHT(CONCATENATE("00",MONTH(Hoja2!D949)),2),"/",RIGHT(CONCATENATE("00",YEAR(Hoja2!D949)),2)),"','",Hoja2!J949,"',","FALSE, 1,8);"), "")</f>
        <v>INSERT INTO seguimiento_oficios_recepcion_oficio(fecha_captura, folio_interno, no_oficio, dependencia_envia, firma, fecha_oficio, asunto, anexo, captura_id, estatus_id) VALUES ('30/01/13',990,'33','FINANCIERA SITET','IGNACIO ROMAN TAPIA','23/01/13','ENVIAN RECIBO 003 POR $ 3,600',FALSE, 1,8);</v>
      </c>
    </row>
    <row r="950" spans="6:17">
      <c r="F950" t="str">
        <f>RIGHT(CONCATENATE("00",DAY(Hoja2!B950)),2)</f>
        <v>30</v>
      </c>
      <c r="G950" t="str">
        <f>CONCATENATE(RIGHT(CONCATENATE("00",DAY(Hoja2!B950)),2),"/",RIGHT(CONCATENATE("00",MONTH(Hoja2!B950)),2),"/",RIGHT(CONCATENATE("00",YEAR(Hoja2!B950)),2))</f>
        <v>30/01/13</v>
      </c>
      <c r="H950" t="str">
        <f>RIGHT(CONCATENATE("00",DAY(Hoja2!D950)),2)</f>
        <v>23</v>
      </c>
      <c r="I950" t="str">
        <f>CONCATENATE(RIGHT(CONCATENATE("00",DAY(Hoja2!D950)),2),"/",RIGHT(CONCATENATE("00",MONTH(Hoja2!D950)),2),"/",RIGHT(CONCATENATE("00",YEAR(Hoja2!D950)),2))</f>
        <v>23/01/13</v>
      </c>
      <c r="J950" t="str">
        <f>IF(LEN(Hoja2!J950)&gt;150,LEN(Hoja2!J950),"")</f>
        <v/>
      </c>
      <c r="K950" t="str">
        <f>IF(Hoja2!A950&lt;&gt;"", IF(Hoja2!B950&lt;&gt;"", IF(Hoja2!C950&lt;&gt;"", IF(Hoja2!D950&lt;&gt;"", IF(Hoja2!E950&lt;&gt;"", IF(Hoja2!F950&lt;&gt;"", IF(Hoja2!J950&lt;&gt;"","ok",""),""),""),""),""),""),"")</f>
        <v>ok</v>
      </c>
      <c r="L950" t="str">
        <f>IF(Hoja2!A950="'S/F'","--","")</f>
        <v/>
      </c>
      <c r="M950" t="str">
        <f>IF(LEN(Hoja2!C950)&gt;30,Hoja2!C950,"")</f>
        <v/>
      </c>
      <c r="O950" t="str">
        <f>IF(LEN(Hoja2!F950)&gt;110,LEN(Hoja2!F950),"")</f>
        <v/>
      </c>
      <c r="Q950" t="str">
        <f>IF(K950="ok",CONCATENATE(IF(Hoja2!A950="'S/F'","--",""),N950,"INSERT INTO seguimiento_oficios_recepcion_oficio(fecha_captura, folio_interno, no_oficio, dependencia_envia, firma, fecha_oficio, asunto, anexo, captura_id, estatus_id) VALUES ('",CONCATENATE(RIGHT(CONCATENATE("00",DAY(Hoja2!B950)),2),"/",RIGHT(CONCATENATE("00",MONTH(Hoja2!B950)),2),"/",RIGHT(CONCATENATE("00",YEAR(Hoja2!B950)),2)),"',",Hoja2!A950,",'",Hoja2!C950,"','",Hoja2!F950,"','",Hoja2!E950,"','",CONCATENATE(RIGHT(CONCATENATE("00",DAY(Hoja2!D950)),2),"/",RIGHT(CONCATENATE("00",MONTH(Hoja2!D950)),2),"/",RIGHT(CONCATENATE("00",YEAR(Hoja2!D950)),2)),"','",Hoja2!J950,"',","FALSE, 1,8);"), "")</f>
        <v>INSERT INTO seguimiento_oficios_recepcion_oficio(fecha_captura, folio_interno, no_oficio, dependencia_envia, firma, fecha_oficio, asunto, anexo, captura_id, estatus_id) VALUES ('30/01/13',991,'34','FINANCIERA SITET','IGNACIO ROMAN TAPIA','23/01/13','ENVIAN RECIBO 004 POR $4,000',FALSE, 1,8);</v>
      </c>
    </row>
    <row r="951" spans="6:17">
      <c r="F951" t="str">
        <f>RIGHT(CONCATENATE("00",DAY(Hoja2!B951)),2)</f>
        <v>30</v>
      </c>
      <c r="G951" t="str">
        <f>CONCATENATE(RIGHT(CONCATENATE("00",DAY(Hoja2!B951)),2),"/",RIGHT(CONCATENATE("00",MONTH(Hoja2!B951)),2),"/",RIGHT(CONCATENATE("00",YEAR(Hoja2!B951)),2))</f>
        <v>30/01/13</v>
      </c>
      <c r="H951" t="str">
        <f>RIGHT(CONCATENATE("00",DAY(Hoja2!D951)),2)</f>
        <v>23</v>
      </c>
      <c r="I951" t="str">
        <f>CONCATENATE(RIGHT(CONCATENATE("00",DAY(Hoja2!D951)),2),"/",RIGHT(CONCATENATE("00",MONTH(Hoja2!D951)),2),"/",RIGHT(CONCATENATE("00",YEAR(Hoja2!D951)),2))</f>
        <v>23/01/13</v>
      </c>
      <c r="J951" t="str">
        <f>IF(LEN(Hoja2!J951)&gt;150,LEN(Hoja2!J951),"")</f>
        <v/>
      </c>
      <c r="K951" t="str">
        <f>IF(Hoja2!A951&lt;&gt;"", IF(Hoja2!B951&lt;&gt;"", IF(Hoja2!C951&lt;&gt;"", IF(Hoja2!D951&lt;&gt;"", IF(Hoja2!E951&lt;&gt;"", IF(Hoja2!F951&lt;&gt;"", IF(Hoja2!J951&lt;&gt;"","ok",""),""),""),""),""),""),"")</f>
        <v>ok</v>
      </c>
      <c r="L951" t="str">
        <f>IF(Hoja2!A951="'S/F'","--","")</f>
        <v/>
      </c>
      <c r="M951" t="str">
        <f>IF(LEN(Hoja2!C951)&gt;30,Hoja2!C951,"")</f>
        <v/>
      </c>
      <c r="O951" t="str">
        <f>IF(LEN(Hoja2!F951)&gt;110,LEN(Hoja2!F951),"")</f>
        <v/>
      </c>
      <c r="Q951" t="str">
        <f>IF(K951="ok",CONCATENATE(IF(Hoja2!A951="'S/F'","--",""),N951,"INSERT INTO seguimiento_oficios_recepcion_oficio(fecha_captura, folio_interno, no_oficio, dependencia_envia, firma, fecha_oficio, asunto, anexo, captura_id, estatus_id) VALUES ('",CONCATENATE(RIGHT(CONCATENATE("00",DAY(Hoja2!B951)),2),"/",RIGHT(CONCATENATE("00",MONTH(Hoja2!B951)),2),"/",RIGHT(CONCATENATE("00",YEAR(Hoja2!B951)),2)),"',",Hoja2!A951,",'",Hoja2!C951,"','",Hoja2!F951,"','",Hoja2!E951,"','",CONCATENATE(RIGHT(CONCATENATE("00",DAY(Hoja2!D951)),2),"/",RIGHT(CONCATENATE("00",MONTH(Hoja2!D951)),2),"/",RIGHT(CONCATENATE("00",YEAR(Hoja2!D951)),2)),"','",Hoja2!J951,"',","FALSE, 1,8);"), "")</f>
        <v>INSERT INTO seguimiento_oficios_recepcion_oficio(fecha_captura, folio_interno, no_oficio, dependencia_envia, firma, fecha_oficio, asunto, anexo, captura_id, estatus_id) VALUES ('30/01/13',992,'35','FINANCIERA SITET','IGNACIO ROMAN TAPIA','23/01/13','ENVIAN RECIBO 005 POR $ 3,900',FALSE, 1,8);</v>
      </c>
    </row>
    <row r="952" spans="6:17">
      <c r="F952" t="str">
        <f>RIGHT(CONCATENATE("00",DAY(Hoja2!B952)),2)</f>
        <v>30</v>
      </c>
      <c r="G952" t="str">
        <f>CONCATENATE(RIGHT(CONCATENATE("00",DAY(Hoja2!B952)),2),"/",RIGHT(CONCATENATE("00",MONTH(Hoja2!B952)),2),"/",RIGHT(CONCATENATE("00",YEAR(Hoja2!B952)),2))</f>
        <v>30/01/13</v>
      </c>
      <c r="H952" t="str">
        <f>RIGHT(CONCATENATE("00",DAY(Hoja2!D952)),2)</f>
        <v>23</v>
      </c>
      <c r="I952" t="str">
        <f>CONCATENATE(RIGHT(CONCATENATE("00",DAY(Hoja2!D952)),2),"/",RIGHT(CONCATENATE("00",MONTH(Hoja2!D952)),2),"/",RIGHT(CONCATENATE("00",YEAR(Hoja2!D952)),2))</f>
        <v>23/01/13</v>
      </c>
      <c r="J952" t="str">
        <f>IF(LEN(Hoja2!J952)&gt;150,LEN(Hoja2!J952),"")</f>
        <v/>
      </c>
      <c r="K952" t="str">
        <f>IF(Hoja2!A952&lt;&gt;"", IF(Hoja2!B952&lt;&gt;"", IF(Hoja2!C952&lt;&gt;"", IF(Hoja2!D952&lt;&gt;"", IF(Hoja2!E952&lt;&gt;"", IF(Hoja2!F952&lt;&gt;"", IF(Hoja2!J952&lt;&gt;"","ok",""),""),""),""),""),""),"")</f>
        <v>ok</v>
      </c>
      <c r="L952" t="str">
        <f>IF(Hoja2!A952="'S/F'","--","")</f>
        <v/>
      </c>
      <c r="M952" t="str">
        <f>IF(LEN(Hoja2!C952)&gt;30,Hoja2!C952,"")</f>
        <v/>
      </c>
      <c r="O952" t="str">
        <f>IF(LEN(Hoja2!F952)&gt;110,LEN(Hoja2!F952),"")</f>
        <v/>
      </c>
      <c r="Q952" t="str">
        <f>IF(K952="ok",CONCATENATE(IF(Hoja2!A952="'S/F'","--",""),N952,"INSERT INTO seguimiento_oficios_recepcion_oficio(fecha_captura, folio_interno, no_oficio, dependencia_envia, firma, fecha_oficio, asunto, anexo, captura_id, estatus_id) VALUES ('",CONCATENATE(RIGHT(CONCATENATE("00",DAY(Hoja2!B952)),2),"/",RIGHT(CONCATENATE("00",MONTH(Hoja2!B952)),2),"/",RIGHT(CONCATENATE("00",YEAR(Hoja2!B952)),2)),"',",Hoja2!A952,",'",Hoja2!C952,"','",Hoja2!F952,"','",Hoja2!E952,"','",CONCATENATE(RIGHT(CONCATENATE("00",DAY(Hoja2!D952)),2),"/",RIGHT(CONCATENATE("00",MONTH(Hoja2!D952)),2),"/",RIGHT(CONCATENATE("00",YEAR(Hoja2!D952)),2)),"','",Hoja2!J952,"',","FALSE, 1,8);"), "")</f>
        <v>INSERT INTO seguimiento_oficios_recepcion_oficio(fecha_captura, folio_interno, no_oficio, dependencia_envia, firma, fecha_oficio, asunto, anexo, captura_id, estatus_id) VALUES ('30/01/13',993,'36','FINANCIERA SITET','IGNACIO ROMAN TAPIA','23/01/13','ENVIAN RECIBO 006 POR $ 7,800',FALSE, 1,8);</v>
      </c>
    </row>
    <row r="953" spans="6:17">
      <c r="F953" t="str">
        <f>RIGHT(CONCATENATE("00",DAY(Hoja2!B953)),2)</f>
        <v>30</v>
      </c>
      <c r="G953" t="str">
        <f>CONCATENATE(RIGHT(CONCATENATE("00",DAY(Hoja2!B953)),2),"/",RIGHT(CONCATENATE("00",MONTH(Hoja2!B953)),2),"/",RIGHT(CONCATENATE("00",YEAR(Hoja2!B953)),2))</f>
        <v>30/01/13</v>
      </c>
      <c r="H953" t="str">
        <f>RIGHT(CONCATENATE("00",DAY(Hoja2!D953)),2)</f>
        <v>28</v>
      </c>
      <c r="I953" t="str">
        <f>CONCATENATE(RIGHT(CONCATENATE("00",DAY(Hoja2!D953)),2),"/",RIGHT(CONCATENATE("00",MONTH(Hoja2!D953)),2),"/",RIGHT(CONCATENATE("00",YEAR(Hoja2!D953)),2))</f>
        <v>28/01/13</v>
      </c>
      <c r="J953" t="str">
        <f>IF(LEN(Hoja2!J953)&gt;150,LEN(Hoja2!J953),"")</f>
        <v/>
      </c>
      <c r="K953" t="str">
        <f>IF(Hoja2!A953&lt;&gt;"", IF(Hoja2!B953&lt;&gt;"", IF(Hoja2!C953&lt;&gt;"", IF(Hoja2!D953&lt;&gt;"", IF(Hoja2!E953&lt;&gt;"", IF(Hoja2!F953&lt;&gt;"", IF(Hoja2!J953&lt;&gt;"","ok",""),""),""),""),""),""),"")</f>
        <v>ok</v>
      </c>
      <c r="L953" t="str">
        <f>IF(Hoja2!A953="'S/F'","--","")</f>
        <v/>
      </c>
      <c r="M953" t="str">
        <f>IF(LEN(Hoja2!C953)&gt;30,Hoja2!C953,"")</f>
        <v/>
      </c>
      <c r="O953" t="str">
        <f>IF(LEN(Hoja2!F953)&gt;110,LEN(Hoja2!F953),"")</f>
        <v/>
      </c>
      <c r="Q953" t="str">
        <f>IF(K953="ok",CONCATENATE(IF(Hoja2!A953="'S/F'","--",""),N953,"INSERT INTO seguimiento_oficios_recepcion_oficio(fecha_captura, folio_interno, no_oficio, dependencia_envia, firma, fecha_oficio, asunto, anexo, captura_id, estatus_id) VALUES ('",CONCATENATE(RIGHT(CONCATENATE("00",DAY(Hoja2!B953)),2),"/",RIGHT(CONCATENATE("00",MONTH(Hoja2!B953)),2),"/",RIGHT(CONCATENATE("00",YEAR(Hoja2!B953)),2)),"',",Hoja2!A953,",'",Hoja2!C953,"','",Hoja2!F953,"','",Hoja2!E953,"','",CONCATENATE(RIGHT(CONCATENATE("00",DAY(Hoja2!D953)),2),"/",RIGHT(CONCATENATE("00",MONTH(Hoja2!D953)),2),"/",RIGHT(CONCATENATE("00",YEAR(Hoja2!D953)),2)),"','",Hoja2!J953,"',","FALSE, 1,8);"), "")</f>
        <v>INSERT INTO seguimiento_oficios_recepcion_oficio(fecha_captura, folio_interno, no_oficio, dependencia_envia, firma, fecha_oficio, asunto, anexo, captura_id, estatus_id) VALUES ('30/01/13',994,'083','SDET','JOSE DE LA CRUZ RUEDA HERNANDEZ','28/01/13','AUTOEVALUACION',FALSE, 1,8);</v>
      </c>
    </row>
    <row r="954" spans="6:17">
      <c r="F954" t="str">
        <f>RIGHT(CONCATENATE("00",DAY(Hoja2!B954)),2)</f>
        <v>30</v>
      </c>
      <c r="G954" t="str">
        <f>CONCATENATE(RIGHT(CONCATENATE("00",DAY(Hoja2!B954)),2),"/",RIGHT(CONCATENATE("00",MONTH(Hoja2!B954)),2),"/",RIGHT(CONCATENATE("00",YEAR(Hoja2!B954)),2))</f>
        <v>30/01/13</v>
      </c>
      <c r="H954" t="str">
        <f>RIGHT(CONCATENATE("00",DAY(Hoja2!D954)),2)</f>
        <v>30</v>
      </c>
      <c r="I954" t="str">
        <f>CONCATENATE(RIGHT(CONCATENATE("00",DAY(Hoja2!D954)),2),"/",RIGHT(CONCATENATE("00",MONTH(Hoja2!D954)),2),"/",RIGHT(CONCATENATE("00",YEAR(Hoja2!D954)),2))</f>
        <v>30/01/13</v>
      </c>
      <c r="J954" t="str">
        <f>IF(LEN(Hoja2!J954)&gt;150,LEN(Hoja2!J954),"")</f>
        <v/>
      </c>
      <c r="K954" t="str">
        <f>IF(Hoja2!A954&lt;&gt;"", IF(Hoja2!B954&lt;&gt;"", IF(Hoja2!C954&lt;&gt;"", IF(Hoja2!D954&lt;&gt;"", IF(Hoja2!E954&lt;&gt;"", IF(Hoja2!F954&lt;&gt;"", IF(Hoja2!J954&lt;&gt;"","ok",""),""),""),""),""),""),"")</f>
        <v>ok</v>
      </c>
      <c r="L954" t="str">
        <f>IF(Hoja2!A954="'S/F'","--","")</f>
        <v/>
      </c>
      <c r="M954" t="str">
        <f>IF(LEN(Hoja2!C954)&gt;30,Hoja2!C954,"")</f>
        <v/>
      </c>
      <c r="O954" t="str">
        <f>IF(LEN(Hoja2!F954)&gt;110,LEN(Hoja2!F954),"")</f>
        <v/>
      </c>
      <c r="Q954" t="str">
        <f>IF(K954="ok",CONCATENATE(IF(Hoja2!A954="'S/F'","--",""),N954,"INSERT INTO seguimiento_oficios_recepcion_oficio(fecha_captura, folio_interno, no_oficio, dependencia_envia, firma, fecha_oficio, asunto, anexo, captura_id, estatus_id) VALUES ('",CONCATENATE(RIGHT(CONCATENATE("00",DAY(Hoja2!B954)),2),"/",RIGHT(CONCATENATE("00",MONTH(Hoja2!B954)),2),"/",RIGHT(CONCATENATE("00",YEAR(Hoja2!B954)),2)),"',",Hoja2!A954,",'",Hoja2!C954,"','",Hoja2!F954,"','",Hoja2!E954,"','",CONCATENATE(RIGHT(CONCATENATE("00",DAY(Hoja2!D954)),2),"/",RIGHT(CONCATENATE("00",MONTH(Hoja2!D954)),2),"/",RIGHT(CONCATENATE("00",YEAR(Hoja2!D954)),2)),"','",Hoja2!J954,"',","FALSE, 1,8);"), "")</f>
        <v>INSERT INTO seguimiento_oficios_recepcion_oficio(fecha_captura, folio_interno, no_oficio, dependencia_envia, firma, fecha_oficio, asunto, anexo, captura_id, estatus_id) VALUES ('30/01/13',995,'041','SDET','AVENAMAR LEYVA GOMEZ','30/01/13','ENVIAN AVANCES FISICOS DEL PRESUPUESTO ERECIDO DE GASTO CORRIENTE 2012',FALSE, 1,8);</v>
      </c>
    </row>
    <row r="955" spans="6:17">
      <c r="F955" t="str">
        <f>RIGHT(CONCATENATE("00",DAY(Hoja2!B955)),2)</f>
        <v>25</v>
      </c>
      <c r="G955" t="str">
        <f>CONCATENATE(RIGHT(CONCATENATE("00",DAY(Hoja2!B955)),2),"/",RIGHT(CONCATENATE("00",MONTH(Hoja2!B955)),2),"/",RIGHT(CONCATENATE("00",YEAR(Hoja2!B955)),2))</f>
        <v>25/01/13</v>
      </c>
      <c r="H955" t="str">
        <f>RIGHT(CONCATENATE("00",DAY(Hoja2!D955)),2)</f>
        <v>25</v>
      </c>
      <c r="I955" t="str">
        <f>CONCATENATE(RIGHT(CONCATENATE("00",DAY(Hoja2!D955)),2),"/",RIGHT(CONCATENATE("00",MONTH(Hoja2!D955)),2),"/",RIGHT(CONCATENATE("00",YEAR(Hoja2!D955)),2))</f>
        <v>25/01/13</v>
      </c>
      <c r="J955" t="str">
        <f>IF(LEN(Hoja2!J955)&gt;150,LEN(Hoja2!J955),"")</f>
        <v/>
      </c>
      <c r="K955" t="str">
        <f>IF(Hoja2!A955&lt;&gt;"", IF(Hoja2!B955&lt;&gt;"", IF(Hoja2!C955&lt;&gt;"", IF(Hoja2!D955&lt;&gt;"", IF(Hoja2!E955&lt;&gt;"", IF(Hoja2!F955&lt;&gt;"", IF(Hoja2!J955&lt;&gt;"","ok",""),""),""),""),""),""),"")</f>
        <v>ok</v>
      </c>
      <c r="L955" t="str">
        <f>IF(Hoja2!A955="'S/F'","--","")</f>
        <v/>
      </c>
      <c r="M955" t="str">
        <f>IF(LEN(Hoja2!C955)&gt;30,Hoja2!C955,"")</f>
        <v/>
      </c>
      <c r="O955" t="str">
        <f>IF(LEN(Hoja2!F955)&gt;110,LEN(Hoja2!F955),"")</f>
        <v/>
      </c>
      <c r="Q955" t="str">
        <f>IF(K955="ok",CONCATENATE(IF(Hoja2!A955="'S/F'","--",""),N955,"INSERT INTO seguimiento_oficios_recepcion_oficio(fecha_captura, folio_interno, no_oficio, dependencia_envia, firma, fecha_oficio, asunto, anexo, captura_id, estatus_id) VALUES ('",CONCATENATE(RIGHT(CONCATENATE("00",DAY(Hoja2!B955)),2),"/",RIGHT(CONCATENATE("00",MONTH(Hoja2!B955)),2),"/",RIGHT(CONCATENATE("00",YEAR(Hoja2!B955)),2)),"',",Hoja2!A955,",'",Hoja2!C955,"','",Hoja2!F955,"','",Hoja2!E955,"','",CONCATENATE(RIGHT(CONCATENATE("00",DAY(Hoja2!D955)),2),"/",RIGHT(CONCATENATE("00",MONTH(Hoja2!D955)),2),"/",RIGHT(CONCATENATE("00",YEAR(Hoja2!D955)),2)),"','",Hoja2!J955,"',","FALSE, 1,8);"), "")</f>
        <v>INSERT INTO seguimiento_oficios_recepcion_oficio(fecha_captura, folio_interno, no_oficio, dependencia_envia, firma, fecha_oficio, asunto, anexo, captura_id, estatus_id) VALUES ('25/01/13',996,'162','DIF-MUNICIPAL DEL CENTRO','FLORINDA FLORES AGUILERA','25/01/13','SOL. APOYO PARA EL EVENTO DEL 3 DE FEBRERO CORREDOR GASTRONOMICO',FALSE, 1,8);</v>
      </c>
    </row>
    <row r="956" spans="6:17">
      <c r="F956" t="str">
        <f>RIGHT(CONCATENATE("00",DAY(Hoja2!B956)),2)</f>
        <v>30</v>
      </c>
      <c r="G956" t="str">
        <f>CONCATENATE(RIGHT(CONCATENATE("00",DAY(Hoja2!B956)),2),"/",RIGHT(CONCATENATE("00",MONTH(Hoja2!B956)),2),"/",RIGHT(CONCATENATE("00",YEAR(Hoja2!B956)),2))</f>
        <v>30/01/13</v>
      </c>
      <c r="H956" t="str">
        <f>RIGHT(CONCATENATE("00",DAY(Hoja2!D956)),2)</f>
        <v>29</v>
      </c>
      <c r="I956" t="str">
        <f>CONCATENATE(RIGHT(CONCATENATE("00",DAY(Hoja2!D956)),2),"/",RIGHT(CONCATENATE("00",MONTH(Hoja2!D956)),2),"/",RIGHT(CONCATENATE("00",YEAR(Hoja2!D956)),2))</f>
        <v>29/01/13</v>
      </c>
      <c r="J956" t="str">
        <f>IF(LEN(Hoja2!J956)&gt;150,LEN(Hoja2!J956),"")</f>
        <v/>
      </c>
      <c r="K956" t="str">
        <f>IF(Hoja2!A956&lt;&gt;"", IF(Hoja2!B956&lt;&gt;"", IF(Hoja2!C956&lt;&gt;"", IF(Hoja2!D956&lt;&gt;"", IF(Hoja2!E956&lt;&gt;"", IF(Hoja2!F956&lt;&gt;"", IF(Hoja2!J956&lt;&gt;"","ok",""),""),""),""),""),""),"")</f>
        <v>ok</v>
      </c>
      <c r="L956" t="str">
        <f>IF(Hoja2!A956="'S/F'","--","")</f>
        <v/>
      </c>
      <c r="M956" t="str">
        <f>IF(LEN(Hoja2!C956)&gt;30,Hoja2!C956,"")</f>
        <v/>
      </c>
      <c r="O956" t="str">
        <f>IF(LEN(Hoja2!F956)&gt;110,LEN(Hoja2!F956),"")</f>
        <v/>
      </c>
      <c r="Q956" t="str">
        <f>IF(K956="ok",CONCATENATE(IF(Hoja2!A956="'S/F'","--",""),N956,"INSERT INTO seguimiento_oficios_recepcion_oficio(fecha_captura, folio_interno, no_oficio, dependencia_envia, firma, fecha_oficio, asunto, anexo, captura_id, estatus_id) VALUES ('",CONCATENATE(RIGHT(CONCATENATE("00",DAY(Hoja2!B956)),2),"/",RIGHT(CONCATENATE("00",MONTH(Hoja2!B956)),2),"/",RIGHT(CONCATENATE("00",YEAR(Hoja2!B956)),2)),"',",Hoja2!A956,",'",Hoja2!C956,"','",Hoja2!F956,"','",Hoja2!E956,"','",CONCATENATE(RIGHT(CONCATENATE("00",DAY(Hoja2!D956)),2),"/",RIGHT(CONCATENATE("00",MONTH(Hoja2!D956)),2),"/",RIGHT(CONCATENATE("00",YEAR(Hoja2!D956)),2)),"','",Hoja2!J956,"',","FALSE, 1,8);"), "")</f>
        <v>INSERT INTO seguimiento_oficios_recepcion_oficio(fecha_captura, folio_interno, no_oficio, dependencia_envia, firma, fecha_oficio, asunto, anexo, captura_id, estatus_id) VALUES ('30/01/13',997,'057','CORAT ','LESVIA TRINIDAD MEDINA CANO','29/01/13','ENVIAN RELACION DE AJUSTE COMPLEMENTARIO ',FALSE, 1,8);</v>
      </c>
    </row>
    <row r="957" spans="6:17">
      <c r="F957" t="str">
        <f>RIGHT(CONCATENATE("00",DAY(Hoja2!B957)),2)</f>
        <v>30</v>
      </c>
      <c r="G957" t="str">
        <f>CONCATENATE(RIGHT(CONCATENATE("00",DAY(Hoja2!B957)),2),"/",RIGHT(CONCATENATE("00",MONTH(Hoja2!B957)),2),"/",RIGHT(CONCATENATE("00",YEAR(Hoja2!B957)),2))</f>
        <v>30/01/13</v>
      </c>
      <c r="H957" t="str">
        <f>RIGHT(CONCATENATE("00",DAY(Hoja2!D957)),2)</f>
        <v>29</v>
      </c>
      <c r="I957" t="str">
        <f>CONCATENATE(RIGHT(CONCATENATE("00",DAY(Hoja2!D957)),2),"/",RIGHT(CONCATENATE("00",MONTH(Hoja2!D957)),2),"/",RIGHT(CONCATENATE("00",YEAR(Hoja2!D957)),2))</f>
        <v>29/01/13</v>
      </c>
      <c r="J957" t="str">
        <f>IF(LEN(Hoja2!J957)&gt;150,LEN(Hoja2!J957),"")</f>
        <v/>
      </c>
      <c r="K957" t="str">
        <f>IF(Hoja2!A957&lt;&gt;"", IF(Hoja2!B957&lt;&gt;"", IF(Hoja2!C957&lt;&gt;"", IF(Hoja2!D957&lt;&gt;"", IF(Hoja2!E957&lt;&gt;"", IF(Hoja2!F957&lt;&gt;"", IF(Hoja2!J957&lt;&gt;"","ok",""),""),""),""),""),""),"")</f>
        <v>ok</v>
      </c>
      <c r="L957" t="str">
        <f>IF(Hoja2!A957="'S/F'","--","")</f>
        <v/>
      </c>
      <c r="M957" t="str">
        <f>IF(LEN(Hoja2!C957)&gt;30,Hoja2!C957,"")</f>
        <v/>
      </c>
      <c r="O957" t="str">
        <f>IF(LEN(Hoja2!F957)&gt;110,LEN(Hoja2!F957),"")</f>
        <v/>
      </c>
      <c r="Q957" t="str">
        <f>IF(K957="ok",CONCATENATE(IF(Hoja2!A957="'S/F'","--",""),N957,"INSERT INTO seguimiento_oficios_recepcion_oficio(fecha_captura, folio_interno, no_oficio, dependencia_envia, firma, fecha_oficio, asunto, anexo, captura_id, estatus_id) VALUES ('",CONCATENATE(RIGHT(CONCATENATE("00",DAY(Hoja2!B957)),2),"/",RIGHT(CONCATENATE("00",MONTH(Hoja2!B957)),2),"/",RIGHT(CONCATENATE("00",YEAR(Hoja2!B957)),2)),"',",Hoja2!A957,",'",Hoja2!C957,"','",Hoja2!F957,"','",Hoja2!E957,"','",CONCATENATE(RIGHT(CONCATENATE("00",DAY(Hoja2!D957)),2),"/",RIGHT(CONCATENATE("00",MONTH(Hoja2!D957)),2),"/",RIGHT(CONCATENATE("00",YEAR(Hoja2!D957)),2)),"','",Hoja2!J957,"',","FALSE, 1,8);"), "")</f>
        <v>INSERT INTO seguimiento_oficios_recepcion_oficio(fecha_captura, folio_interno, no_oficio, dependencia_envia, firma, fecha_oficio, asunto, anexo, captura_id, estatus_id) VALUES ('30/01/13',998,'303','SRIA. DE CONT.','MARTHA PATRICIA JIMENEZ OROPEZA','29/01/13','ENVIAN NOMINA DE AJUSTE COMPLEMENTARIO',FALSE, 1,8);</v>
      </c>
    </row>
    <row r="958" spans="6:17">
      <c r="F958" t="str">
        <f>RIGHT(CONCATENATE("00",DAY(Hoja2!B958)),2)</f>
        <v>31</v>
      </c>
      <c r="G958" t="str">
        <f>CONCATENATE(RIGHT(CONCATENATE("00",DAY(Hoja2!B958)),2),"/",RIGHT(CONCATENATE("00",MONTH(Hoja2!B958)),2),"/",RIGHT(CONCATENATE("00",YEAR(Hoja2!B958)),2))</f>
        <v>31/01/13</v>
      </c>
      <c r="H958" t="str">
        <f>RIGHT(CONCATENATE("00",DAY(Hoja2!D958)),2)</f>
        <v>28</v>
      </c>
      <c r="I958" t="str">
        <f>CONCATENATE(RIGHT(CONCATENATE("00",DAY(Hoja2!D958)),2),"/",RIGHT(CONCATENATE("00",MONTH(Hoja2!D958)),2),"/",RIGHT(CONCATENATE("00",YEAR(Hoja2!D958)),2))</f>
        <v>28/01/13</v>
      </c>
      <c r="J958" t="str">
        <f>IF(LEN(Hoja2!J958)&gt;150,LEN(Hoja2!J958),"")</f>
        <v/>
      </c>
      <c r="K958" t="str">
        <f>IF(Hoja2!A958&lt;&gt;"", IF(Hoja2!B958&lt;&gt;"", IF(Hoja2!C958&lt;&gt;"", IF(Hoja2!D958&lt;&gt;"", IF(Hoja2!E958&lt;&gt;"", IF(Hoja2!F958&lt;&gt;"", IF(Hoja2!J958&lt;&gt;"","ok",""),""),""),""),""),""),"")</f>
        <v>ok</v>
      </c>
      <c r="L958" t="str">
        <f>IF(Hoja2!A958="'S/F'","--","")</f>
        <v/>
      </c>
      <c r="M958" t="str">
        <f>IF(LEN(Hoja2!C958)&gt;30,Hoja2!C958,"")</f>
        <v/>
      </c>
      <c r="O958" t="str">
        <f>IF(LEN(Hoja2!F958)&gt;110,LEN(Hoja2!F958),"")</f>
        <v/>
      </c>
      <c r="Q958" t="str">
        <f>IF(K958="ok",CONCATENATE(IF(Hoja2!A958="'S/F'","--",""),N958,"INSERT INTO seguimiento_oficios_recepcion_oficio(fecha_captura, folio_interno, no_oficio, dependencia_envia, firma, fecha_oficio, asunto, anexo, captura_id, estatus_id) VALUES ('",CONCATENATE(RIGHT(CONCATENATE("00",DAY(Hoja2!B958)),2),"/",RIGHT(CONCATENATE("00",MONTH(Hoja2!B958)),2),"/",RIGHT(CONCATENATE("00",YEAR(Hoja2!B958)),2)),"',",Hoja2!A958,",'",Hoja2!C958,"','",Hoja2!F958,"','",Hoja2!E958,"','",CONCATENATE(RIGHT(CONCATENATE("00",DAY(Hoja2!D958)),2),"/",RIGHT(CONCATENATE("00",MONTH(Hoja2!D958)),2),"/",RIGHT(CONCATENATE("00",YEAR(Hoja2!D958)),2)),"','",Hoja2!J958,"',","FALSE, 1,8);"), "")</f>
        <v>INSERT INTO seguimiento_oficios_recepcion_oficio(fecha_captura, folio_interno, no_oficio, dependencia_envia, firma, fecha_oficio, asunto, anexo, captura_id, estatus_id) VALUES ('31/01/13',999,'005','SIND. NAC. TRAB. SEG. SOC.','CARLOS CAMACHO ALVAREZ','28/01/13','SOL. SALON TULIPANES PARA EL 02 DE FEBRERO',FALSE, 1,8);</v>
      </c>
    </row>
    <row r="959" spans="6:17">
      <c r="F959" t="str">
        <f>RIGHT(CONCATENATE("00",DAY(Hoja2!B959)),2)</f>
        <v>31</v>
      </c>
      <c r="G959" t="str">
        <f>CONCATENATE(RIGHT(CONCATENATE("00",DAY(Hoja2!B959)),2),"/",RIGHT(CONCATENATE("00",MONTH(Hoja2!B959)),2),"/",RIGHT(CONCATENATE("00",YEAR(Hoja2!B959)),2))</f>
        <v>31/01/13</v>
      </c>
      <c r="H959" t="str">
        <f>RIGHT(CONCATENATE("00",DAY(Hoja2!D959)),2)</f>
        <v>30</v>
      </c>
      <c r="I959" t="str">
        <f>CONCATENATE(RIGHT(CONCATENATE("00",DAY(Hoja2!D959)),2),"/",RIGHT(CONCATENATE("00",MONTH(Hoja2!D959)),2),"/",RIGHT(CONCATENATE("00",YEAR(Hoja2!D959)),2))</f>
        <v>30/01/13</v>
      </c>
      <c r="J959" t="str">
        <f>IF(LEN(Hoja2!J959)&gt;150,LEN(Hoja2!J959),"")</f>
        <v/>
      </c>
      <c r="K959" t="str">
        <f>IF(Hoja2!A959&lt;&gt;"", IF(Hoja2!B959&lt;&gt;"", IF(Hoja2!C959&lt;&gt;"", IF(Hoja2!D959&lt;&gt;"", IF(Hoja2!E959&lt;&gt;"", IF(Hoja2!F959&lt;&gt;"", IF(Hoja2!J959&lt;&gt;"","ok",""),""),""),""),""),""),"")</f>
        <v>ok</v>
      </c>
      <c r="L959" t="str">
        <f>IF(Hoja2!A959="'S/F'","--","")</f>
        <v/>
      </c>
      <c r="M959" t="str">
        <f>IF(LEN(Hoja2!C959)&gt;30,Hoja2!C959,"")</f>
        <v/>
      </c>
      <c r="O959" t="str">
        <f>IF(LEN(Hoja2!F959)&gt;110,LEN(Hoja2!F959),"")</f>
        <v/>
      </c>
      <c r="Q959" t="str">
        <f>IF(K959="ok",CONCATENATE(IF(Hoja2!A959="'S/F'","--",""),N959,"INSERT INTO seguimiento_oficios_recepcion_oficio(fecha_captura, folio_interno, no_oficio, dependencia_envia, firma, fecha_oficio, asunto, anexo, captura_id, estatus_id) VALUES ('",CONCATENATE(RIGHT(CONCATENATE("00",DAY(Hoja2!B959)),2),"/",RIGHT(CONCATENATE("00",MONTH(Hoja2!B959)),2),"/",RIGHT(CONCATENATE("00",YEAR(Hoja2!B959)),2)),"',",Hoja2!A959,",'",Hoja2!C959,"','",Hoja2!F959,"','",Hoja2!E959,"','",CONCATENATE(RIGHT(CONCATENATE("00",DAY(Hoja2!D959)),2),"/",RIGHT(CONCATENATE("00",MONTH(Hoja2!D959)),2),"/",RIGHT(CONCATENATE("00",YEAR(Hoja2!D959)),2)),"','",Hoja2!J959,"',","FALSE, 1,8);"), "")</f>
        <v>INSERT INTO seguimiento_oficios_recepcion_oficio(fecha_captura, folio_interno, no_oficio, dependencia_envia, firma, fecha_oficio, asunto, anexo, captura_id, estatus_id) VALUES ('31/01/13',1000,'066','CMAIG','HERMINIA BANDA IZETA','30/01/13','CORRECCION DE PADRON DE BIENES',FALSE, 1,8);</v>
      </c>
    </row>
    <row r="960" spans="6:17">
      <c r="F960" t="str">
        <f>RIGHT(CONCATENATE("00",DAY(Hoja2!B960)),2)</f>
        <v>31</v>
      </c>
      <c r="G960" t="str">
        <f>CONCATENATE(RIGHT(CONCATENATE("00",DAY(Hoja2!B960)),2),"/",RIGHT(CONCATENATE("00",MONTH(Hoja2!B960)),2),"/",RIGHT(CONCATENATE("00",YEAR(Hoja2!B960)),2))</f>
        <v>31/01/13</v>
      </c>
      <c r="H960" t="str">
        <f>RIGHT(CONCATENATE("00",DAY(Hoja2!D960)),2)</f>
        <v>30</v>
      </c>
      <c r="I960" t="str">
        <f>CONCATENATE(RIGHT(CONCATENATE("00",DAY(Hoja2!D960)),2),"/",RIGHT(CONCATENATE("00",MONTH(Hoja2!D960)),2),"/",RIGHT(CONCATENATE("00",YEAR(Hoja2!D960)),2))</f>
        <v>30/01/13</v>
      </c>
      <c r="J960" t="str">
        <f>IF(LEN(Hoja2!J960)&gt;150,LEN(Hoja2!J960),"")</f>
        <v/>
      </c>
      <c r="K960" t="str">
        <f>IF(Hoja2!A960&lt;&gt;"", IF(Hoja2!B960&lt;&gt;"", IF(Hoja2!C960&lt;&gt;"", IF(Hoja2!D960&lt;&gt;"", IF(Hoja2!E960&lt;&gt;"", IF(Hoja2!F960&lt;&gt;"", IF(Hoja2!J960&lt;&gt;"","ok",""),""),""),""),""),""),"")</f>
        <v>ok</v>
      </c>
      <c r="L960" t="str">
        <f>IF(Hoja2!A960="'S/F'","--","")</f>
        <v/>
      </c>
      <c r="M960" t="str">
        <f>IF(LEN(Hoja2!C960)&gt;30,Hoja2!C960,"")</f>
        <v/>
      </c>
      <c r="O960" t="str">
        <f>IF(LEN(Hoja2!F960)&gt;110,LEN(Hoja2!F960),"")</f>
        <v/>
      </c>
      <c r="Q960" t="str">
        <f>IF(K960="ok",CONCATENATE(IF(Hoja2!A960="'S/F'","--",""),N960,"INSERT INTO seguimiento_oficios_recepcion_oficio(fecha_captura, folio_interno, no_oficio, dependencia_envia, firma, fecha_oficio, asunto, anexo, captura_id, estatus_id) VALUES ('",CONCATENATE(RIGHT(CONCATENATE("00",DAY(Hoja2!B960)),2),"/",RIGHT(CONCATENATE("00",MONTH(Hoja2!B960)),2),"/",RIGHT(CONCATENATE("00",YEAR(Hoja2!B960)),2)),"',",Hoja2!A960,",'",Hoja2!C960,"','",Hoja2!F960,"','",Hoja2!E960,"','",CONCATENATE(RIGHT(CONCATENATE("00",DAY(Hoja2!D960)),2),"/",RIGHT(CONCATENATE("00",MONTH(Hoja2!D960)),2),"/",RIGHT(CONCATENATE("00",YEAR(Hoja2!D960)),2)),"','",Hoja2!J960,"',","FALSE, 1,8);"), "")</f>
        <v>INSERT INTO seguimiento_oficios_recepcion_oficio(fecha_captura, folio_interno, no_oficio, dependencia_envia, firma, fecha_oficio, asunto, anexo, captura_id, estatus_id) VALUES ('31/01/13',1001,'121','SEDAFOP','ANA LAURA FLORES HERNANDEZ','30/01/13','SOL. DOCUMENTACION DE LOS C. MARTHA MENDEZ CASTRO Y MIGUEL ENRIQUE GOMEZ HERNANDEZ',FALSE, 1,8);</v>
      </c>
    </row>
    <row r="961" spans="6:17">
      <c r="F961" t="str">
        <f>RIGHT(CONCATENATE("00",DAY(Hoja2!B961)),2)</f>
        <v>31</v>
      </c>
      <c r="G961" t="str">
        <f>CONCATENATE(RIGHT(CONCATENATE("00",DAY(Hoja2!B961)),2),"/",RIGHT(CONCATENATE("00",MONTH(Hoja2!B961)),2),"/",RIGHT(CONCATENATE("00",YEAR(Hoja2!B961)),2))</f>
        <v>31/01/13</v>
      </c>
      <c r="H961" t="str">
        <f>RIGHT(CONCATENATE("00",DAY(Hoja2!D961)),2)</f>
        <v>29</v>
      </c>
      <c r="I961" t="str">
        <f>CONCATENATE(RIGHT(CONCATENATE("00",DAY(Hoja2!D961)),2),"/",RIGHT(CONCATENATE("00",MONTH(Hoja2!D961)),2),"/",RIGHT(CONCATENATE("00",YEAR(Hoja2!D961)),2))</f>
        <v>29/01/13</v>
      </c>
      <c r="J961" t="str">
        <f>IF(LEN(Hoja2!J961)&gt;150,LEN(Hoja2!J961),"")</f>
        <v/>
      </c>
      <c r="K961" t="str">
        <f>IF(Hoja2!A961&lt;&gt;"", IF(Hoja2!B961&lt;&gt;"", IF(Hoja2!C961&lt;&gt;"", IF(Hoja2!D961&lt;&gt;"", IF(Hoja2!E961&lt;&gt;"", IF(Hoja2!F961&lt;&gt;"", IF(Hoja2!J961&lt;&gt;"","ok",""),""),""),""),""),""),"")</f>
        <v>ok</v>
      </c>
      <c r="L961" t="str">
        <f>IF(Hoja2!A961="'S/F'","--","")</f>
        <v/>
      </c>
      <c r="M961" t="str">
        <f>IF(LEN(Hoja2!C961)&gt;30,Hoja2!C961,"")</f>
        <v/>
      </c>
      <c r="O961" t="str">
        <f>IF(LEN(Hoja2!F961)&gt;110,LEN(Hoja2!F961),"")</f>
        <v/>
      </c>
      <c r="Q961" t="str">
        <f>IF(K961="ok",CONCATENATE(IF(Hoja2!A961="'S/F'","--",""),N961,"INSERT INTO seguimiento_oficios_recepcion_oficio(fecha_captura, folio_interno, no_oficio, dependencia_envia, firma, fecha_oficio, asunto, anexo, captura_id, estatus_id) VALUES ('",CONCATENATE(RIGHT(CONCATENATE("00",DAY(Hoja2!B961)),2),"/",RIGHT(CONCATENATE("00",MONTH(Hoja2!B961)),2),"/",RIGHT(CONCATENATE("00",YEAR(Hoja2!B961)),2)),"',",Hoja2!A961,",'",Hoja2!C961,"','",Hoja2!F961,"','",Hoja2!E961,"','",CONCATENATE(RIGHT(CONCATENATE("00",DAY(Hoja2!D961)),2),"/",RIGHT(CONCATENATE("00",MONTH(Hoja2!D961)),2),"/",RIGHT(CONCATENATE("00",YEAR(Hoja2!D961)),2)),"','",Hoja2!J961,"',","FALSE, 1,8);"), "")</f>
        <v>INSERT INTO seguimiento_oficios_recepcion_oficio(fecha_captura, folio_interno, no_oficio, dependencia_envia, firma, fecha_oficio, asunto, anexo, captura_id, estatus_id) VALUES ('31/01/13',1002,'064','CMAIG','HERMINIA BANDA IZETA','29/01/13','ENVIAN REPORTE DE AJUSTE COMPLEMENTARIO MES DE ENERO',FALSE, 1,8);</v>
      </c>
    </row>
    <row r="962" spans="6:17">
      <c r="F962" t="str">
        <f>RIGHT(CONCATENATE("00",DAY(Hoja2!B962)),2)</f>
        <v>31</v>
      </c>
      <c r="G962" t="str">
        <f>CONCATENATE(RIGHT(CONCATENATE("00",DAY(Hoja2!B962)),2),"/",RIGHT(CONCATENATE("00",MONTH(Hoja2!B962)),2),"/",RIGHT(CONCATENATE("00",YEAR(Hoja2!B962)),2))</f>
        <v>31/01/13</v>
      </c>
      <c r="H962" t="str">
        <f>RIGHT(CONCATENATE("00",DAY(Hoja2!D962)),2)</f>
        <v>30</v>
      </c>
      <c r="I962" t="str">
        <f>CONCATENATE(RIGHT(CONCATENATE("00",DAY(Hoja2!D962)),2),"/",RIGHT(CONCATENATE("00",MONTH(Hoja2!D962)),2),"/",RIGHT(CONCATENATE("00",YEAR(Hoja2!D962)),2))</f>
        <v>30/01/13</v>
      </c>
      <c r="J962" t="str">
        <f>IF(LEN(Hoja2!J962)&gt;150,LEN(Hoja2!J962),"")</f>
        <v/>
      </c>
      <c r="K962" t="str">
        <f>IF(Hoja2!A962&lt;&gt;"", IF(Hoja2!B962&lt;&gt;"", IF(Hoja2!C962&lt;&gt;"", IF(Hoja2!D962&lt;&gt;"", IF(Hoja2!E962&lt;&gt;"", IF(Hoja2!F962&lt;&gt;"", IF(Hoja2!J962&lt;&gt;"","ok",""),""),""),""),""),""),"")</f>
        <v>ok</v>
      </c>
      <c r="L962" t="str">
        <f>IF(Hoja2!A962="'S/F'","--","")</f>
        <v/>
      </c>
      <c r="M962" t="str">
        <f>IF(LEN(Hoja2!C962)&gt;30,Hoja2!C962,"")</f>
        <v/>
      </c>
      <c r="O962" t="str">
        <f>IF(LEN(Hoja2!F962)&gt;110,LEN(Hoja2!F962),"")</f>
        <v/>
      </c>
      <c r="Q962" t="str">
        <f>IF(K962="ok",CONCATENATE(IF(Hoja2!A962="'S/F'","--",""),N962,"INSERT INTO seguimiento_oficios_recepcion_oficio(fecha_captura, folio_interno, no_oficio, dependencia_envia, firma, fecha_oficio, asunto, anexo, captura_id, estatus_id) VALUES ('",CONCATENATE(RIGHT(CONCATENATE("00",DAY(Hoja2!B962)),2),"/",RIGHT(CONCATENATE("00",MONTH(Hoja2!B962)),2),"/",RIGHT(CONCATENATE("00",YEAR(Hoja2!B962)),2)),"',",Hoja2!A962,",'",Hoja2!C962,"','",Hoja2!F962,"','",Hoja2!E962,"','",CONCATENATE(RIGHT(CONCATENATE("00",DAY(Hoja2!D962)),2),"/",RIGHT(CONCATENATE("00",MONTH(Hoja2!D962)),2),"/",RIGHT(CONCATENATE("00",YEAR(Hoja2!D962)),2)),"','",Hoja2!J962,"',","FALSE, 1,8);"), "")</f>
        <v>INSERT INTO seguimiento_oficios_recepcion_oficio(fecha_captura, folio_interno, no_oficio, dependencia_envia, firma, fecha_oficio, asunto, anexo, captura_id, estatus_id) VALUES ('31/01/13',1003,'134','SRIA. DE SALUD','LUCINA CHIO CARDENAS','30/01/13','ENVIAN ACTA DE INTEGRACION DEL SUBCOMITE DE COMPRAS DEL HOSPITAL REGIONAL DR. JUAN GRAHAM CASASUS',FALSE, 1,8);</v>
      </c>
    </row>
    <row r="963" spans="6:17">
      <c r="F963" t="str">
        <f>RIGHT(CONCATENATE("00",DAY(Hoja2!B963)),2)</f>
        <v>31</v>
      </c>
      <c r="G963" t="str">
        <f>CONCATENATE(RIGHT(CONCATENATE("00",DAY(Hoja2!B963)),2),"/",RIGHT(CONCATENATE("00",MONTH(Hoja2!B963)),2),"/",RIGHT(CONCATENATE("00",YEAR(Hoja2!B963)),2))</f>
        <v>31/01/13</v>
      </c>
      <c r="H963" t="str">
        <f>RIGHT(CONCATENATE("00",DAY(Hoja2!D963)),2)</f>
        <v>25</v>
      </c>
      <c r="I963" t="str">
        <f>CONCATENATE(RIGHT(CONCATENATE("00",DAY(Hoja2!D963)),2),"/",RIGHT(CONCATENATE("00",MONTH(Hoja2!D963)),2),"/",RIGHT(CONCATENATE("00",YEAR(Hoja2!D963)),2))</f>
        <v>25/01/13</v>
      </c>
      <c r="J963" t="str">
        <f>IF(LEN(Hoja2!J963)&gt;150,LEN(Hoja2!J963),"")</f>
        <v/>
      </c>
      <c r="K963" t="str">
        <f>IF(Hoja2!A963&lt;&gt;"", IF(Hoja2!B963&lt;&gt;"", IF(Hoja2!C963&lt;&gt;"", IF(Hoja2!D963&lt;&gt;"", IF(Hoja2!E963&lt;&gt;"", IF(Hoja2!F963&lt;&gt;"", IF(Hoja2!J963&lt;&gt;"","ok",""),""),""),""),""),""),"")</f>
        <v>ok</v>
      </c>
      <c r="L963" t="str">
        <f>IF(Hoja2!A963="'S/F'","--","")</f>
        <v/>
      </c>
      <c r="M963" t="str">
        <f>IF(LEN(Hoja2!C963)&gt;30,Hoja2!C963,"")</f>
        <v/>
      </c>
      <c r="O963" t="str">
        <f>IF(LEN(Hoja2!F963)&gt;110,LEN(Hoja2!F963),"")</f>
        <v/>
      </c>
      <c r="Q963" t="str">
        <f>IF(K963="ok",CONCATENATE(IF(Hoja2!A963="'S/F'","--",""),N963,"INSERT INTO seguimiento_oficios_recepcion_oficio(fecha_captura, folio_interno, no_oficio, dependencia_envia, firma, fecha_oficio, asunto, anexo, captura_id, estatus_id) VALUES ('",CONCATENATE(RIGHT(CONCATENATE("00",DAY(Hoja2!B963)),2),"/",RIGHT(CONCATENATE("00",MONTH(Hoja2!B963)),2),"/",RIGHT(CONCATENATE("00",YEAR(Hoja2!B963)),2)),"',",Hoja2!A963,",'",Hoja2!C963,"','",Hoja2!F963,"','",Hoja2!E963,"','",CONCATENATE(RIGHT(CONCATENATE("00",DAY(Hoja2!D963)),2),"/",RIGHT(CONCATENATE("00",MONTH(Hoja2!D963)),2),"/",RIGHT(CONCATENATE("00",YEAR(Hoja2!D963)),2)),"','",Hoja2!J963,"',","FALSE, 1,8);"), "")</f>
        <v>INSERT INTO seguimiento_oficios_recepcion_oficio(fecha_captura, folio_interno, no_oficio, dependencia_envia, firma, fecha_oficio, asunto, anexo, captura_id, estatus_id) VALUES ('31/01/13',1004,'033','SE/IEAT','MARTHA OSORIO BROCA','25/01/13','INFORMAN QUE HA REALIZADO UNICAMENTE DESIGNACIONES PROVISIONALES CON EL CARÁCTER DE ENCARGADOS DE DESPACHO ',FALSE, 1,8);</v>
      </c>
    </row>
    <row r="964" spans="6:17">
      <c r="F964" t="str">
        <f>RIGHT(CONCATENATE("00",DAY(Hoja2!B964)),2)</f>
        <v>31</v>
      </c>
      <c r="G964" t="str">
        <f>CONCATENATE(RIGHT(CONCATENATE("00",DAY(Hoja2!B964)),2),"/",RIGHT(CONCATENATE("00",MONTH(Hoja2!B964)),2),"/",RIGHT(CONCATENATE("00",YEAR(Hoja2!B964)),2))</f>
        <v>31/01/13</v>
      </c>
      <c r="H964" t="str">
        <f>RIGHT(CONCATENATE("00",DAY(Hoja2!D964)),2)</f>
        <v>31</v>
      </c>
      <c r="I964" t="str">
        <f>CONCATENATE(RIGHT(CONCATENATE("00",DAY(Hoja2!D964)),2),"/",RIGHT(CONCATENATE("00",MONTH(Hoja2!D964)),2),"/",RIGHT(CONCATENATE("00",YEAR(Hoja2!D964)),2))</f>
        <v>31/01/13</v>
      </c>
      <c r="J964" t="str">
        <f>IF(LEN(Hoja2!J964)&gt;150,LEN(Hoja2!J964),"")</f>
        <v/>
      </c>
      <c r="K964" t="str">
        <f>IF(Hoja2!A964&lt;&gt;"", IF(Hoja2!B964&lt;&gt;"", IF(Hoja2!C964&lt;&gt;"", IF(Hoja2!D964&lt;&gt;"", IF(Hoja2!E964&lt;&gt;"", IF(Hoja2!F964&lt;&gt;"", IF(Hoja2!J964&lt;&gt;"","ok",""),""),""),""),""),""),"")</f>
        <v>ok</v>
      </c>
      <c r="L964" t="str">
        <f>IF(Hoja2!A964="'S/F'","--","")</f>
        <v/>
      </c>
      <c r="M964" t="str">
        <f>IF(LEN(Hoja2!C964)&gt;30,Hoja2!C964,"")</f>
        <v/>
      </c>
      <c r="O964" t="str">
        <f>IF(LEN(Hoja2!F964)&gt;110,LEN(Hoja2!F964),"")</f>
        <v/>
      </c>
      <c r="Q964" t="str">
        <f>IF(K964="ok",CONCATENATE(IF(Hoja2!A964="'S/F'","--",""),N964,"INSERT INTO seguimiento_oficios_recepcion_oficio(fecha_captura, folio_interno, no_oficio, dependencia_envia, firma, fecha_oficio, asunto, anexo, captura_id, estatus_id) VALUES ('",CONCATENATE(RIGHT(CONCATENATE("00",DAY(Hoja2!B964)),2),"/",RIGHT(CONCATENATE("00",MONTH(Hoja2!B964)),2),"/",RIGHT(CONCATENATE("00",YEAR(Hoja2!B964)),2)),"',",Hoja2!A964,",'",Hoja2!C964,"','",Hoja2!F964,"','",Hoja2!E964,"','",CONCATENATE(RIGHT(CONCATENATE("00",DAY(Hoja2!D964)),2),"/",RIGHT(CONCATENATE("00",MONTH(Hoja2!D964)),2),"/",RIGHT(CONCATENATE("00",YEAR(Hoja2!D964)),2)),"','",Hoja2!J964,"',","FALSE, 1,8);"), "")</f>
        <v>INSERT INTO seguimiento_oficios_recepcion_oficio(fecha_captura, folio_interno, no_oficio, dependencia_envia, firma, fecha_oficio, asunto, anexo, captura_id, estatus_id) VALUES ('31/01/13',1005,'001','UJAT','ERICK ALBERTO GARCIA MARQUEZ ','31/01/13','SOL. CENTRO DE CONVENCIO0NES PARA EL 11 Y 13 DE MARZO',FALSE, 1,8);</v>
      </c>
    </row>
    <row r="965" spans="6:17">
      <c r="F965" t="str">
        <f>RIGHT(CONCATENATE("00",DAY(Hoja2!B965)),2)</f>
        <v>31</v>
      </c>
      <c r="G965" t="str">
        <f>CONCATENATE(RIGHT(CONCATENATE("00",DAY(Hoja2!B965)),2),"/",RIGHT(CONCATENATE("00",MONTH(Hoja2!B965)),2),"/",RIGHT(CONCATENATE("00",YEAR(Hoja2!B965)),2))</f>
        <v>31/01/13</v>
      </c>
      <c r="H965" t="str">
        <f>RIGHT(CONCATENATE("00",DAY(Hoja2!D965)),2)</f>
        <v>30</v>
      </c>
      <c r="I965" t="str">
        <f>CONCATENATE(RIGHT(CONCATENATE("00",DAY(Hoja2!D965)),2),"/",RIGHT(CONCATENATE("00",MONTH(Hoja2!D965)),2),"/",RIGHT(CONCATENATE("00",YEAR(Hoja2!D965)),2))</f>
        <v>30/01/13</v>
      </c>
      <c r="J965" t="str">
        <f>IF(LEN(Hoja2!J965)&gt;150,LEN(Hoja2!J965),"")</f>
        <v/>
      </c>
      <c r="K965" t="str">
        <f>IF(Hoja2!A965&lt;&gt;"", IF(Hoja2!B965&lt;&gt;"", IF(Hoja2!C965&lt;&gt;"", IF(Hoja2!D965&lt;&gt;"", IF(Hoja2!E965&lt;&gt;"", IF(Hoja2!F965&lt;&gt;"", IF(Hoja2!J965&lt;&gt;"","ok",""),""),""),""),""),""),"")</f>
        <v>ok</v>
      </c>
      <c r="L965" t="str">
        <f>IF(Hoja2!A965="'S/F'","--","")</f>
        <v/>
      </c>
      <c r="M965" t="str">
        <f>IF(LEN(Hoja2!C965)&gt;30,Hoja2!C965,"")</f>
        <v/>
      </c>
      <c r="O965" t="str">
        <f>IF(LEN(Hoja2!F965)&gt;110,LEN(Hoja2!F965),"")</f>
        <v/>
      </c>
      <c r="Q965" t="str">
        <f>IF(K965="ok",CONCATENATE(IF(Hoja2!A965="'S/F'","--",""),N965,"INSERT INTO seguimiento_oficios_recepcion_oficio(fecha_captura, folio_interno, no_oficio, dependencia_envia, firma, fecha_oficio, asunto, anexo, captura_id, estatus_id) VALUES ('",CONCATENATE(RIGHT(CONCATENATE("00",DAY(Hoja2!B965)),2),"/",RIGHT(CONCATENATE("00",MONTH(Hoja2!B965)),2),"/",RIGHT(CONCATENATE("00",YEAR(Hoja2!B965)),2)),"',",Hoja2!A965,",'",Hoja2!C965,"','",Hoja2!F965,"','",Hoja2!E965,"','",CONCATENATE(RIGHT(CONCATENATE("00",DAY(Hoja2!D965)),2),"/",RIGHT(CONCATENATE("00",MONTH(Hoja2!D965)),2),"/",RIGHT(CONCATENATE("00",YEAR(Hoja2!D965)),2)),"','",Hoja2!J965,"',","FALSE, 1,8);"), "")</f>
        <v>INSERT INTO seguimiento_oficios_recepcion_oficio(fecha_captura, folio_interno, no_oficio, dependencia_envia, firma, fecha_oficio, asunto, anexo, captura_id, estatus_id) VALUES ('31/01/13',1006,'S/N','ARRENDAMIENTO','HUMBERTO BERMUDEZ REQUENA','30/01/13','ENVIAN FACTURA ORIGINAL NUMERO 1934 POR $48,161.10 RENTA DE FEBRERO',FALSE, 1,8);</v>
      </c>
    </row>
    <row r="966" spans="6:17">
      <c r="F966" t="str">
        <f>RIGHT(CONCATENATE("00",DAY(Hoja2!B966)),2)</f>
        <v>31</v>
      </c>
      <c r="G966" t="str">
        <f>CONCATENATE(RIGHT(CONCATENATE("00",DAY(Hoja2!B966)),2),"/",RIGHT(CONCATENATE("00",MONTH(Hoja2!B966)),2),"/",RIGHT(CONCATENATE("00",YEAR(Hoja2!B966)),2))</f>
        <v>31/01/13</v>
      </c>
      <c r="H966" t="str">
        <f>RIGHT(CONCATENATE("00",DAY(Hoja2!D966)),2)</f>
        <v>01</v>
      </c>
      <c r="I966" t="str">
        <f>CONCATENATE(RIGHT(CONCATENATE("00",DAY(Hoja2!D966)),2),"/",RIGHT(CONCATENATE("00",MONTH(Hoja2!D966)),2),"/",RIGHT(CONCATENATE("00",YEAR(Hoja2!D966)),2))</f>
        <v>01/02/13</v>
      </c>
      <c r="J966" t="str">
        <f>IF(LEN(Hoja2!J966)&gt;150,LEN(Hoja2!J966),"")</f>
        <v/>
      </c>
      <c r="K966" t="str">
        <f>IF(Hoja2!A966&lt;&gt;"", IF(Hoja2!B966&lt;&gt;"", IF(Hoja2!C966&lt;&gt;"", IF(Hoja2!D966&lt;&gt;"", IF(Hoja2!E966&lt;&gt;"", IF(Hoja2!F966&lt;&gt;"", IF(Hoja2!J966&lt;&gt;"","ok",""),""),""),""),""),""),"")</f>
        <v>ok</v>
      </c>
      <c r="L966" t="str">
        <f>IF(Hoja2!A966="'S/F'","--","")</f>
        <v/>
      </c>
      <c r="M966" t="str">
        <f>IF(LEN(Hoja2!C966)&gt;30,Hoja2!C966,"")</f>
        <v/>
      </c>
      <c r="O966" t="str">
        <f>IF(LEN(Hoja2!F966)&gt;110,LEN(Hoja2!F966),"")</f>
        <v/>
      </c>
      <c r="Q966" t="str">
        <f>IF(K966="ok",CONCATENATE(IF(Hoja2!A966="'S/F'","--",""),N966,"INSERT INTO seguimiento_oficios_recepcion_oficio(fecha_captura, folio_interno, no_oficio, dependencia_envia, firma, fecha_oficio, asunto, anexo, captura_id, estatus_id) VALUES ('",CONCATENATE(RIGHT(CONCATENATE("00",DAY(Hoja2!B966)),2),"/",RIGHT(CONCATENATE("00",MONTH(Hoja2!B966)),2),"/",RIGHT(CONCATENATE("00",YEAR(Hoja2!B966)),2)),"',",Hoja2!A966,",'",Hoja2!C966,"','",Hoja2!F966,"','",Hoja2!E966,"','",CONCATENATE(RIGHT(CONCATENATE("00",DAY(Hoja2!D966)),2),"/",RIGHT(CONCATENATE("00",MONTH(Hoja2!D966)),2),"/",RIGHT(CONCATENATE("00",YEAR(Hoja2!D966)),2)),"','",Hoja2!J966,"',","FALSE, 1,8);"), "")</f>
        <v>INSERT INTO seguimiento_oficios_recepcion_oficio(fecha_captura, folio_interno, no_oficio, dependencia_envia, firma, fecha_oficio, asunto, anexo, captura_id, estatus_id) VALUES ('31/01/13',1007,'S/N','INBURSA','ISABELINO SANTIAGO JIMENEZ','01/02/13','ENVIAN REPORTE PARA DESCUENTO',FALSE, 1,8);</v>
      </c>
    </row>
    <row r="967" spans="6:17">
      <c r="F967" t="str">
        <f>RIGHT(CONCATENATE("00",DAY(Hoja2!B967)),2)</f>
        <v>31</v>
      </c>
      <c r="G967" t="str">
        <f>CONCATENATE(RIGHT(CONCATENATE("00",DAY(Hoja2!B967)),2),"/",RIGHT(CONCATENATE("00",MONTH(Hoja2!B967)),2),"/",RIGHT(CONCATENATE("00",YEAR(Hoja2!B967)),2))</f>
        <v>31/01/13</v>
      </c>
      <c r="H967" t="str">
        <f>RIGHT(CONCATENATE("00",DAY(Hoja2!D967)),2)</f>
        <v>30</v>
      </c>
      <c r="I967" t="str">
        <f>CONCATENATE(RIGHT(CONCATENATE("00",DAY(Hoja2!D967)),2),"/",RIGHT(CONCATENATE("00",MONTH(Hoja2!D967)),2),"/",RIGHT(CONCATENATE("00",YEAR(Hoja2!D967)),2))</f>
        <v>30/01/13</v>
      </c>
      <c r="J967" t="str">
        <f>IF(LEN(Hoja2!J967)&gt;150,LEN(Hoja2!J967),"")</f>
        <v/>
      </c>
      <c r="K967" t="str">
        <f>IF(Hoja2!A967&lt;&gt;"", IF(Hoja2!B967&lt;&gt;"", IF(Hoja2!C967&lt;&gt;"", IF(Hoja2!D967&lt;&gt;"", IF(Hoja2!E967&lt;&gt;"", IF(Hoja2!F967&lt;&gt;"", IF(Hoja2!J967&lt;&gt;"","ok",""),""),""),""),""),""),"")</f>
        <v>ok</v>
      </c>
      <c r="L967" t="str">
        <f>IF(Hoja2!A967="'S/F'","--","")</f>
        <v/>
      </c>
      <c r="M967" t="str">
        <f>IF(LEN(Hoja2!C967)&gt;30,Hoja2!C967,"")</f>
        <v/>
      </c>
      <c r="O967" t="str">
        <f>IF(LEN(Hoja2!F967)&gt;110,LEN(Hoja2!F967),"")</f>
        <v/>
      </c>
      <c r="Q967" t="str">
        <f>IF(K967="ok",CONCATENATE(IF(Hoja2!A967="'S/F'","--",""),N967,"INSERT INTO seguimiento_oficios_recepcion_oficio(fecha_captura, folio_interno, no_oficio, dependencia_envia, firma, fecha_oficio, asunto, anexo, captura_id, estatus_id) VALUES ('",CONCATENATE(RIGHT(CONCATENATE("00",DAY(Hoja2!B967)),2),"/",RIGHT(CONCATENATE("00",MONTH(Hoja2!B967)),2),"/",RIGHT(CONCATENATE("00",YEAR(Hoja2!B967)),2)),"',",Hoja2!A967,",'",Hoja2!C967,"','",Hoja2!F967,"','",Hoja2!E967,"','",CONCATENATE(RIGHT(CONCATENATE("00",DAY(Hoja2!D967)),2),"/",RIGHT(CONCATENATE("00",MONTH(Hoja2!D967)),2),"/",RIGHT(CONCATENATE("00",YEAR(Hoja2!D967)),2)),"','",Hoja2!J967,"',","FALSE, 1,8);"), "")</f>
        <v>INSERT INTO seguimiento_oficios_recepcion_oficio(fecha_captura, folio_interno, no_oficio, dependencia_envia, firma, fecha_oficio, asunto, anexo, captura_id, estatus_id) VALUES ('31/01/13',1008,'065','SA/DIT','PABLO EDUARDO IBAÑEZ LOPEZ','30/01/13','ENVIA LOS DATOS DEL QUE SUSTITUYE AL LIC. RUBEN ALFREDO PERAZA TORRES CON PLAZA DE JEFE "A"',FALSE, 1,8);</v>
      </c>
    </row>
    <row r="968" spans="6:17">
      <c r="F968" t="str">
        <f>RIGHT(CONCATENATE("00",DAY(Hoja2!B968)),2)</f>
        <v>31</v>
      </c>
      <c r="G968" t="str">
        <f>CONCATENATE(RIGHT(CONCATENATE("00",DAY(Hoja2!B968)),2),"/",RIGHT(CONCATENATE("00",MONTH(Hoja2!B968)),2),"/",RIGHT(CONCATENATE("00",YEAR(Hoja2!B968)),2))</f>
        <v>31/01/13</v>
      </c>
      <c r="H968" t="str">
        <f>RIGHT(CONCATENATE("00",DAY(Hoja2!D968)),2)</f>
        <v>31</v>
      </c>
      <c r="I968" t="str">
        <f>CONCATENATE(RIGHT(CONCATENATE("00",DAY(Hoja2!D968)),2),"/",RIGHT(CONCATENATE("00",MONTH(Hoja2!D968)),2),"/",RIGHT(CONCATENATE("00",YEAR(Hoja2!D968)),2))</f>
        <v>31/01/13</v>
      </c>
      <c r="J968" t="str">
        <f>IF(LEN(Hoja2!J968)&gt;150,LEN(Hoja2!J968),"")</f>
        <v/>
      </c>
      <c r="K968" t="str">
        <f>IF(Hoja2!A968&lt;&gt;"", IF(Hoja2!B968&lt;&gt;"", IF(Hoja2!C968&lt;&gt;"", IF(Hoja2!D968&lt;&gt;"", IF(Hoja2!E968&lt;&gt;"", IF(Hoja2!F968&lt;&gt;"", IF(Hoja2!J968&lt;&gt;"","ok",""),""),""),""),""),""),"")</f>
        <v>ok</v>
      </c>
      <c r="L968" t="str">
        <f>IF(Hoja2!A968="'S/F'","--","")</f>
        <v/>
      </c>
      <c r="M968" t="str">
        <f>IF(LEN(Hoja2!C968)&gt;30,Hoja2!C968,"")</f>
        <v/>
      </c>
      <c r="O968" t="str">
        <f>IF(LEN(Hoja2!F968)&gt;110,LEN(Hoja2!F968),"")</f>
        <v/>
      </c>
      <c r="Q968" t="str">
        <f>IF(K968="ok",CONCATENATE(IF(Hoja2!A968="'S/F'","--",""),N968,"INSERT INTO seguimiento_oficios_recepcion_oficio(fecha_captura, folio_interno, no_oficio, dependencia_envia, firma, fecha_oficio, asunto, anexo, captura_id, estatus_id) VALUES ('",CONCATENATE(RIGHT(CONCATENATE("00",DAY(Hoja2!B968)),2),"/",RIGHT(CONCATENATE("00",MONTH(Hoja2!B968)),2),"/",RIGHT(CONCATENATE("00",YEAR(Hoja2!B968)),2)),"',",Hoja2!A968,",'",Hoja2!C968,"','",Hoja2!F968,"','",Hoja2!E968,"','",CONCATENATE(RIGHT(CONCATENATE("00",DAY(Hoja2!D968)),2),"/",RIGHT(CONCATENATE("00",MONTH(Hoja2!D968)),2),"/",RIGHT(CONCATENATE("00",YEAR(Hoja2!D968)),2)),"','",Hoja2!J968,"',","FALSE, 1,8);"), "")</f>
        <v>INSERT INTO seguimiento_oficios_recepcion_oficio(fecha_captura, folio_interno, no_oficio, dependencia_envia, firma, fecha_oficio, asunto, anexo, captura_id, estatus_id) VALUES ('31/01/13',1009,'020','QUINTA GRIJALVA','LUVIA DE LA O CUPIL','31/01/13','ENVIAN RELACION DE VEHICULOS QUE SE ENCUENTRAN EN LA UNIDAD ADMINISTRATIVA QUINTA GRIJALVA',FALSE, 1,8);</v>
      </c>
    </row>
    <row r="969" spans="6:17">
      <c r="F969" t="str">
        <f>RIGHT(CONCATENATE("00",DAY(Hoja2!B969)),2)</f>
        <v>31</v>
      </c>
      <c r="G969" t="str">
        <f>CONCATENATE(RIGHT(CONCATENATE("00",DAY(Hoja2!B969)),2),"/",RIGHT(CONCATENATE("00",MONTH(Hoja2!B969)),2),"/",RIGHT(CONCATENATE("00",YEAR(Hoja2!B969)),2))</f>
        <v>31/01/13</v>
      </c>
      <c r="H969" t="str">
        <f>RIGHT(CONCATENATE("00",DAY(Hoja2!D969)),2)</f>
        <v>30</v>
      </c>
      <c r="I969" t="str">
        <f>CONCATENATE(RIGHT(CONCATENATE("00",DAY(Hoja2!D969)),2),"/",RIGHT(CONCATENATE("00",MONTH(Hoja2!D969)),2),"/",RIGHT(CONCATENATE("00",YEAR(Hoja2!D969)),2))</f>
        <v>30/01/13</v>
      </c>
      <c r="J969" t="str">
        <f>IF(LEN(Hoja2!J969)&gt;150,LEN(Hoja2!J969),"")</f>
        <v/>
      </c>
      <c r="K969" t="str">
        <f>IF(Hoja2!A969&lt;&gt;"", IF(Hoja2!B969&lt;&gt;"", IF(Hoja2!C969&lt;&gt;"", IF(Hoja2!D969&lt;&gt;"", IF(Hoja2!E969&lt;&gt;"", IF(Hoja2!F969&lt;&gt;"", IF(Hoja2!J969&lt;&gt;"","ok",""),""),""),""),""),""),"")</f>
        <v>ok</v>
      </c>
      <c r="L969" t="str">
        <f>IF(Hoja2!A969="'S/F'","--","")</f>
        <v/>
      </c>
      <c r="M969" t="str">
        <f>IF(LEN(Hoja2!C969)&gt;30,Hoja2!C969,"")</f>
        <v/>
      </c>
      <c r="O969" t="str">
        <f>IF(LEN(Hoja2!F969)&gt;110,LEN(Hoja2!F969),"")</f>
        <v/>
      </c>
      <c r="Q969" t="str">
        <f>IF(K969="ok",CONCATENATE(IF(Hoja2!A969="'S/F'","--",""),N969,"INSERT INTO seguimiento_oficios_recepcion_oficio(fecha_captura, folio_interno, no_oficio, dependencia_envia, firma, fecha_oficio, asunto, anexo, captura_id, estatus_id) VALUES ('",CONCATENATE(RIGHT(CONCATENATE("00",DAY(Hoja2!B969)),2),"/",RIGHT(CONCATENATE("00",MONTH(Hoja2!B969)),2),"/",RIGHT(CONCATENATE("00",YEAR(Hoja2!B969)),2)),"',",Hoja2!A969,",'",Hoja2!C969,"','",Hoja2!F969,"','",Hoja2!E969,"','",CONCATENATE(RIGHT(CONCATENATE("00",DAY(Hoja2!D969)),2),"/",RIGHT(CONCATENATE("00",MONTH(Hoja2!D969)),2),"/",RIGHT(CONCATENATE("00",YEAR(Hoja2!D969)),2)),"','",Hoja2!J969,"',","FALSE, 1,8);"), "")</f>
        <v>INSERT INTO seguimiento_oficios_recepcion_oficio(fecha_captura, folio_interno, no_oficio, dependencia_envia, firma, fecha_oficio, asunto, anexo, captura_id, estatus_id) VALUES ('31/01/13',1010,'S/N','BANDA DE MUSICA','NELSON DENIS RUIZ','30/01/13','SOL. CONTRATO PARA LOS MUSICOS',FALSE, 1,8);</v>
      </c>
    </row>
    <row r="970" spans="6:17">
      <c r="F970" t="str">
        <f>RIGHT(CONCATENATE("00",DAY(Hoja2!B970)),2)</f>
        <v>31</v>
      </c>
      <c r="G970" t="str">
        <f>CONCATENATE(RIGHT(CONCATENATE("00",DAY(Hoja2!B970)),2),"/",RIGHT(CONCATENATE("00",MONTH(Hoja2!B970)),2),"/",RIGHT(CONCATENATE("00",YEAR(Hoja2!B970)),2))</f>
        <v>31/01/13</v>
      </c>
      <c r="H970" t="str">
        <f>RIGHT(CONCATENATE("00",DAY(Hoja2!D970)),2)</f>
        <v>23</v>
      </c>
      <c r="I970" t="str">
        <f>CONCATENATE(RIGHT(CONCATENATE("00",DAY(Hoja2!D970)),2),"/",RIGHT(CONCATENATE("00",MONTH(Hoja2!D970)),2),"/",RIGHT(CONCATENATE("00",YEAR(Hoja2!D970)),2))</f>
        <v>23/01/13</v>
      </c>
      <c r="J970" t="str">
        <f>IF(LEN(Hoja2!J970)&gt;150,LEN(Hoja2!J970),"")</f>
        <v/>
      </c>
      <c r="K970" t="str">
        <f>IF(Hoja2!A970&lt;&gt;"", IF(Hoja2!B970&lt;&gt;"", IF(Hoja2!C970&lt;&gt;"", IF(Hoja2!D970&lt;&gt;"", IF(Hoja2!E970&lt;&gt;"", IF(Hoja2!F970&lt;&gt;"", IF(Hoja2!J970&lt;&gt;"","ok",""),""),""),""),""),""),"")</f>
        <v>ok</v>
      </c>
      <c r="L970" t="str">
        <f>IF(Hoja2!A970="'S/F'","--","")</f>
        <v/>
      </c>
      <c r="M970" t="str">
        <f>IF(LEN(Hoja2!C970)&gt;30,Hoja2!C970,"")</f>
        <v/>
      </c>
      <c r="O970" t="str">
        <f>IF(LEN(Hoja2!F970)&gt;110,LEN(Hoja2!F970),"")</f>
        <v/>
      </c>
      <c r="Q970" t="str">
        <f>IF(K970="ok",CONCATENATE(IF(Hoja2!A970="'S/F'","--",""),N970,"INSERT INTO seguimiento_oficios_recepcion_oficio(fecha_captura, folio_interno, no_oficio, dependencia_envia, firma, fecha_oficio, asunto, anexo, captura_id, estatus_id) VALUES ('",CONCATENATE(RIGHT(CONCATENATE("00",DAY(Hoja2!B970)),2),"/",RIGHT(CONCATENATE("00",MONTH(Hoja2!B970)),2),"/",RIGHT(CONCATENATE("00",YEAR(Hoja2!B970)),2)),"',",Hoja2!A970,",'",Hoja2!C970,"','",Hoja2!F970,"','",Hoja2!E970,"','",CONCATENATE(RIGHT(CONCATENATE("00",DAY(Hoja2!D970)),2),"/",RIGHT(CONCATENATE("00",MONTH(Hoja2!D970)),2),"/",RIGHT(CONCATENATE("00",YEAR(Hoja2!D970)),2)),"','",Hoja2!J970,"',","FALSE, 1,8);"), "")</f>
        <v>INSERT INTO seguimiento_oficios_recepcion_oficio(fecha_captura, folio_interno, no_oficio, dependencia_envia, firma, fecha_oficio, asunto, anexo, captura_id, estatus_id) VALUES ('31/01/13',1011,'047','SDET','DAVID GUSTAVO RODRIGUEZ ROSARIO','23/01/13','INFORMAN DE AUTORIZACION DE FIRMAS',FALSE, 1,8);</v>
      </c>
    </row>
    <row r="971" spans="6:17">
      <c r="F971" t="str">
        <f>RIGHT(CONCATENATE("00",DAY(Hoja2!B971)),2)</f>
        <v>31</v>
      </c>
      <c r="G971" t="str">
        <f>CONCATENATE(RIGHT(CONCATENATE("00",DAY(Hoja2!B971)),2),"/",RIGHT(CONCATENATE("00",MONTH(Hoja2!B971)),2),"/",RIGHT(CONCATENATE("00",YEAR(Hoja2!B971)),2))</f>
        <v>31/01/13</v>
      </c>
      <c r="H971" t="str">
        <f>RIGHT(CONCATENATE("00",DAY(Hoja2!D971)),2)</f>
        <v>31</v>
      </c>
      <c r="I971" t="str">
        <f>CONCATENATE(RIGHT(CONCATENATE("00",DAY(Hoja2!D971)),2),"/",RIGHT(CONCATENATE("00",MONTH(Hoja2!D971)),2),"/",RIGHT(CONCATENATE("00",YEAR(Hoja2!D971)),2))</f>
        <v>31/01/13</v>
      </c>
      <c r="J971" t="str">
        <f>IF(LEN(Hoja2!J971)&gt;150,LEN(Hoja2!J971),"")</f>
        <v/>
      </c>
      <c r="K971" t="str">
        <f>IF(Hoja2!A971&lt;&gt;"", IF(Hoja2!B971&lt;&gt;"", IF(Hoja2!C971&lt;&gt;"", IF(Hoja2!D971&lt;&gt;"", IF(Hoja2!E971&lt;&gt;"", IF(Hoja2!F971&lt;&gt;"", IF(Hoja2!J971&lt;&gt;"","ok",""),""),""),""),""),""),"")</f>
        <v>ok</v>
      </c>
      <c r="L971" t="str">
        <f>IF(Hoja2!A971="'S/F'","--","")</f>
        <v/>
      </c>
      <c r="M971" t="str">
        <f>IF(LEN(Hoja2!C971)&gt;30,Hoja2!C971,"")</f>
        <v/>
      </c>
      <c r="O971" t="str">
        <f>IF(LEN(Hoja2!F971)&gt;110,LEN(Hoja2!F971),"")</f>
        <v/>
      </c>
      <c r="Q971" t="str">
        <f>IF(K971="ok",CONCATENATE(IF(Hoja2!A971="'S/F'","--",""),N971,"INSERT INTO seguimiento_oficios_recepcion_oficio(fecha_captura, folio_interno, no_oficio, dependencia_envia, firma, fecha_oficio, asunto, anexo, captura_id, estatus_id) VALUES ('",CONCATENATE(RIGHT(CONCATENATE("00",DAY(Hoja2!B971)),2),"/",RIGHT(CONCATENATE("00",MONTH(Hoja2!B971)),2),"/",RIGHT(CONCATENATE("00",YEAR(Hoja2!B971)),2)),"',",Hoja2!A971,",'",Hoja2!C971,"','",Hoja2!F971,"','",Hoja2!E971,"','",CONCATENATE(RIGHT(CONCATENATE("00",DAY(Hoja2!D971)),2),"/",RIGHT(CONCATENATE("00",MONTH(Hoja2!D971)),2),"/",RIGHT(CONCATENATE("00",YEAR(Hoja2!D971)),2)),"','",Hoja2!J971,"',","FALSE, 1,8);"), "")</f>
        <v>INSERT INTO seguimiento_oficios_recepcion_oficio(fecha_captura, folio_interno, no_oficio, dependencia_envia, firma, fecha_oficio, asunto, anexo, captura_id, estatus_id) VALUES ('31/01/13',1012,'S/N','DELEGADO SINDICAL DE TALLERES GRAFICOS','ELIGRAFIO GARCIA HERNANDEZ','31/01/13','SOL. AUTORIZACION DE HORAS EXTRAS Y DEMAS PRESTACIONES',FALSE, 1,8);</v>
      </c>
    </row>
    <row r="972" spans="6:17">
      <c r="F972" t="str">
        <f>RIGHT(CONCATENATE("00",DAY(Hoja2!B972)),2)</f>
        <v>31</v>
      </c>
      <c r="G972" t="str">
        <f>CONCATENATE(RIGHT(CONCATENATE("00",DAY(Hoja2!B972)),2),"/",RIGHT(CONCATENATE("00",MONTH(Hoja2!B972)),2),"/",RIGHT(CONCATENATE("00",YEAR(Hoja2!B972)),2))</f>
        <v>31/01/13</v>
      </c>
      <c r="H972" t="str">
        <f>RIGHT(CONCATENATE("00",DAY(Hoja2!D972)),2)</f>
        <v>30</v>
      </c>
      <c r="I972" t="str">
        <f>CONCATENATE(RIGHT(CONCATENATE("00",DAY(Hoja2!D972)),2),"/",RIGHT(CONCATENATE("00",MONTH(Hoja2!D972)),2),"/",RIGHT(CONCATENATE("00",YEAR(Hoja2!D972)),2))</f>
        <v>30/01/13</v>
      </c>
      <c r="J972" t="str">
        <f>IF(LEN(Hoja2!J972)&gt;150,LEN(Hoja2!J972),"")</f>
        <v/>
      </c>
      <c r="K972" t="str">
        <f>IF(Hoja2!A972&lt;&gt;"", IF(Hoja2!B972&lt;&gt;"", IF(Hoja2!C972&lt;&gt;"", IF(Hoja2!D972&lt;&gt;"", IF(Hoja2!E972&lt;&gt;"", IF(Hoja2!F972&lt;&gt;"", IF(Hoja2!J972&lt;&gt;"","ok",""),""),""),""),""),""),"")</f>
        <v>ok</v>
      </c>
      <c r="L972" t="str">
        <f>IF(Hoja2!A972="'S/F'","--","")</f>
        <v/>
      </c>
      <c r="M972" t="str">
        <f>IF(LEN(Hoja2!C972)&gt;30,Hoja2!C972,"")</f>
        <v/>
      </c>
      <c r="O972" t="str">
        <f>IF(LEN(Hoja2!F972)&gt;110,LEN(Hoja2!F972),"")</f>
        <v/>
      </c>
      <c r="Q972" t="str">
        <f>IF(K972="ok",CONCATENATE(IF(Hoja2!A972="'S/F'","--",""),N972,"INSERT INTO seguimiento_oficios_recepcion_oficio(fecha_captura, folio_interno, no_oficio, dependencia_envia, firma, fecha_oficio, asunto, anexo, captura_id, estatus_id) VALUES ('",CONCATENATE(RIGHT(CONCATENATE("00",DAY(Hoja2!B972)),2),"/",RIGHT(CONCATENATE("00",MONTH(Hoja2!B972)),2),"/",RIGHT(CONCATENATE("00",YEAR(Hoja2!B972)),2)),"',",Hoja2!A972,",'",Hoja2!C972,"','",Hoja2!F972,"','",Hoja2!E972,"','",CONCATENATE(RIGHT(CONCATENATE("00",DAY(Hoja2!D972)),2),"/",RIGHT(CONCATENATE("00",MONTH(Hoja2!D972)),2),"/",RIGHT(CONCATENATE("00",YEAR(Hoja2!D972)),2)),"','",Hoja2!J972,"',","FALSE, 1,8);"), "")</f>
        <v>INSERT INTO seguimiento_oficios_recepcion_oficio(fecha_captura, folio_interno, no_oficio, dependencia_envia, firma, fecha_oficio, asunto, anexo, captura_id, estatus_id) VALUES ('31/01/13',1013,'S/N','H. CONGRESO','ANA BERTHA VIDAL FOCIL','30/01/13','RECOMIENDA A LA C. MARIA MAGDALENA RAMOS SANCHEZ1014',FALSE, 1,8);</v>
      </c>
    </row>
    <row r="973" spans="6:17">
      <c r="F973" t="str">
        <f>RIGHT(CONCATENATE("00",DAY(Hoja2!B973)),2)</f>
        <v>31</v>
      </c>
      <c r="G973" t="str">
        <f>CONCATENATE(RIGHT(CONCATENATE("00",DAY(Hoja2!B973)),2),"/",RIGHT(CONCATENATE("00",MONTH(Hoja2!B973)),2),"/",RIGHT(CONCATENATE("00",YEAR(Hoja2!B973)),2))</f>
        <v>31/01/13</v>
      </c>
      <c r="H973" t="str">
        <f>RIGHT(CONCATENATE("00",DAY(Hoja2!D973)),2)</f>
        <v>30</v>
      </c>
      <c r="I973" t="str">
        <f>CONCATENATE(RIGHT(CONCATENATE("00",DAY(Hoja2!D973)),2),"/",RIGHT(CONCATENATE("00",MONTH(Hoja2!D973)),2),"/",RIGHT(CONCATENATE("00",YEAR(Hoja2!D973)),2))</f>
        <v>30/01/13</v>
      </c>
      <c r="J973" t="str">
        <f>IF(LEN(Hoja2!J973)&gt;150,LEN(Hoja2!J973),"")</f>
        <v/>
      </c>
      <c r="K973" t="str">
        <f>IF(Hoja2!A973&lt;&gt;"", IF(Hoja2!B973&lt;&gt;"", IF(Hoja2!C973&lt;&gt;"", IF(Hoja2!D973&lt;&gt;"", IF(Hoja2!E973&lt;&gt;"", IF(Hoja2!F973&lt;&gt;"", IF(Hoja2!J973&lt;&gt;"","ok",""),""),""),""),""),""),"")</f>
        <v>ok</v>
      </c>
      <c r="L973" t="str">
        <f>IF(Hoja2!A973="'S/F'","--","")</f>
        <v/>
      </c>
      <c r="M973" t="str">
        <f>IF(LEN(Hoja2!C973)&gt;30,Hoja2!C973,"")</f>
        <v/>
      </c>
      <c r="O973" t="str">
        <f>IF(LEN(Hoja2!F973)&gt;110,LEN(Hoja2!F973),"")</f>
        <v/>
      </c>
      <c r="Q973" t="str">
        <f>IF(K973="ok",CONCATENATE(IF(Hoja2!A973="'S/F'","--",""),N973,"INSERT INTO seguimiento_oficios_recepcion_oficio(fecha_captura, folio_interno, no_oficio, dependencia_envia, firma, fecha_oficio, asunto, anexo, captura_id, estatus_id) VALUES ('",CONCATENATE(RIGHT(CONCATENATE("00",DAY(Hoja2!B973)),2),"/",RIGHT(CONCATENATE("00",MONTH(Hoja2!B973)),2),"/",RIGHT(CONCATENATE("00",YEAR(Hoja2!B973)),2)),"',",Hoja2!A973,",'",Hoja2!C973,"','",Hoja2!F973,"','",Hoja2!E973,"','",CONCATENATE(RIGHT(CONCATENATE("00",DAY(Hoja2!D973)),2),"/",RIGHT(CONCATENATE("00",MONTH(Hoja2!D973)),2),"/",RIGHT(CONCATENATE("00",YEAR(Hoja2!D973)),2)),"','",Hoja2!J973,"',","FALSE, 1,8);"), "")</f>
        <v>INSERT INTO seguimiento_oficios_recepcion_oficio(fecha_captura, folio_interno, no_oficio, dependencia_envia, firma, fecha_oficio, asunto, anexo, captura_id, estatus_id) VALUES ('31/01/13',1014,'240','EDUCACION','AURORA DEL CARMEN LOPEZ CAMACHO','30/01/13','ENVIA RECIBO DE PAGO DE PENSION DEL C. TAPIA MAYA FILIBERTO AGAPITO',FALSE, 1,8);</v>
      </c>
    </row>
    <row r="974" spans="6:17">
      <c r="F974" t="str">
        <f>RIGHT(CONCATENATE("00",DAY(Hoja2!B974)),2)</f>
        <v>31</v>
      </c>
      <c r="G974" t="str">
        <f>CONCATENATE(RIGHT(CONCATENATE("00",DAY(Hoja2!B974)),2),"/",RIGHT(CONCATENATE("00",MONTH(Hoja2!B974)),2),"/",RIGHT(CONCATENATE("00",YEAR(Hoja2!B974)),2))</f>
        <v>31/01/13</v>
      </c>
      <c r="H974" t="str">
        <f>RIGHT(CONCATENATE("00",DAY(Hoja2!D974)),2)</f>
        <v>25</v>
      </c>
      <c r="I974" t="str">
        <f>CONCATENATE(RIGHT(CONCATENATE("00",DAY(Hoja2!D974)),2),"/",RIGHT(CONCATENATE("00",MONTH(Hoja2!D974)),2),"/",RIGHT(CONCATENATE("00",YEAR(Hoja2!D974)),2))</f>
        <v>25/01/13</v>
      </c>
      <c r="J974" t="str">
        <f>IF(LEN(Hoja2!J974)&gt;150,LEN(Hoja2!J974),"")</f>
        <v/>
      </c>
      <c r="K974" t="str">
        <f>IF(Hoja2!A974&lt;&gt;"", IF(Hoja2!B974&lt;&gt;"", IF(Hoja2!C974&lt;&gt;"", IF(Hoja2!D974&lt;&gt;"", IF(Hoja2!E974&lt;&gt;"", IF(Hoja2!F974&lt;&gt;"", IF(Hoja2!J974&lt;&gt;"","ok",""),""),""),""),""),""),"")</f>
        <v>ok</v>
      </c>
      <c r="L974" t="str">
        <f>IF(Hoja2!A974="'S/F'","--","")</f>
        <v/>
      </c>
      <c r="M974" t="str">
        <f>IF(LEN(Hoja2!C974)&gt;30,Hoja2!C974,"")</f>
        <v/>
      </c>
      <c r="O974" t="str">
        <f>IF(LEN(Hoja2!F974)&gt;110,LEN(Hoja2!F974),"")</f>
        <v/>
      </c>
      <c r="Q974" t="str">
        <f>IF(K974="ok",CONCATENATE(IF(Hoja2!A974="'S/F'","--",""),N974,"INSERT INTO seguimiento_oficios_recepcion_oficio(fecha_captura, folio_interno, no_oficio, dependencia_envia, firma, fecha_oficio, asunto, anexo, captura_id, estatus_id) VALUES ('",CONCATENATE(RIGHT(CONCATENATE("00",DAY(Hoja2!B974)),2),"/",RIGHT(CONCATENATE("00",MONTH(Hoja2!B974)),2),"/",RIGHT(CONCATENATE("00",YEAR(Hoja2!B974)),2)),"',",Hoja2!A974,",'",Hoja2!C974,"','",Hoja2!F974,"','",Hoja2!E974,"','",CONCATENATE(RIGHT(CONCATENATE("00",DAY(Hoja2!D974)),2),"/",RIGHT(CONCATENATE("00",MONTH(Hoja2!D974)),2),"/",RIGHT(CONCATENATE("00",YEAR(Hoja2!D974)),2)),"','",Hoja2!J974,"',","FALSE, 1,8);"), "")</f>
        <v>INSERT INTO seguimiento_oficios_recepcion_oficio(fecha_captura, folio_interno, no_oficio, dependencia_envia, firma, fecha_oficio, asunto, anexo, captura_id, estatus_id) VALUES ('31/01/13',1015,'526','TRIB. DE CONCILIACION Y ARBITRAJE','RUTH DEL CARMEN JERONIMO BAUTISTA','25/01/13','SOL. PRESENTAR FORMATO DE DRH DEL MOVIMIENTO DE PERSONAL DE FECHA 17 DE ABRIL DE200 EXP. LABORAL 760/2010  ACTOR ALICIA VAZQUZ BENITEZ VS SERNAPAM',FALSE, 1,8);</v>
      </c>
    </row>
    <row r="975" spans="6:17">
      <c r="F975" t="str">
        <f>RIGHT(CONCATENATE("00",DAY(Hoja2!B975)),2)</f>
        <v>31</v>
      </c>
      <c r="G975" t="str">
        <f>CONCATENATE(RIGHT(CONCATENATE("00",DAY(Hoja2!B975)),2),"/",RIGHT(CONCATENATE("00",MONTH(Hoja2!B975)),2),"/",RIGHT(CONCATENATE("00",YEAR(Hoja2!B975)),2))</f>
        <v>31/01/13</v>
      </c>
      <c r="H975" t="str">
        <f>RIGHT(CONCATENATE("00",DAY(Hoja2!D975)),2)</f>
        <v>26</v>
      </c>
      <c r="I975" t="str">
        <f>CONCATENATE(RIGHT(CONCATENATE("00",DAY(Hoja2!D975)),2),"/",RIGHT(CONCATENATE("00",MONTH(Hoja2!D975)),2),"/",RIGHT(CONCATENATE("00",YEAR(Hoja2!D975)),2))</f>
        <v>26/01/13</v>
      </c>
      <c r="J975" t="str">
        <f>IF(LEN(Hoja2!J975)&gt;150,LEN(Hoja2!J975),"")</f>
        <v/>
      </c>
      <c r="K975" t="str">
        <f>IF(Hoja2!A975&lt;&gt;"", IF(Hoja2!B975&lt;&gt;"", IF(Hoja2!C975&lt;&gt;"", IF(Hoja2!D975&lt;&gt;"", IF(Hoja2!E975&lt;&gt;"", IF(Hoja2!F975&lt;&gt;"", IF(Hoja2!J975&lt;&gt;"","ok",""),""),""),""),""),""),"")</f>
        <v>ok</v>
      </c>
      <c r="L975" t="str">
        <f>IF(Hoja2!A975="'S/F'","--","")</f>
        <v/>
      </c>
      <c r="M975" t="str">
        <f>IF(LEN(Hoja2!C975)&gt;30,Hoja2!C975,"")</f>
        <v/>
      </c>
      <c r="O975" t="str">
        <f>IF(LEN(Hoja2!F975)&gt;110,LEN(Hoja2!F975),"")</f>
        <v/>
      </c>
      <c r="Q975" t="str">
        <f>IF(K975="ok",CONCATENATE(IF(Hoja2!A975="'S/F'","--",""),N975,"INSERT INTO seguimiento_oficios_recepcion_oficio(fecha_captura, folio_interno, no_oficio, dependencia_envia, firma, fecha_oficio, asunto, anexo, captura_id, estatus_id) VALUES ('",CONCATENATE(RIGHT(CONCATENATE("00",DAY(Hoja2!B975)),2),"/",RIGHT(CONCATENATE("00",MONTH(Hoja2!B975)),2),"/",RIGHT(CONCATENATE("00",YEAR(Hoja2!B975)),2)),"',",Hoja2!A975,",'",Hoja2!C975,"','",Hoja2!F975,"','",Hoja2!E975,"','",CONCATENATE(RIGHT(CONCATENATE("00",DAY(Hoja2!D975)),2),"/",RIGHT(CONCATENATE("00",MONTH(Hoja2!D975)),2),"/",RIGHT(CONCATENATE("00",YEAR(Hoja2!D975)),2)),"','",Hoja2!J975,"',","FALSE, 1,8);"), "")</f>
        <v>INSERT INTO seguimiento_oficios_recepcion_oficio(fecha_captura, folio_interno, no_oficio, dependencia_envia, firma, fecha_oficio, asunto, anexo, captura_id, estatus_id) VALUES ('31/01/13',1016,'573','PGJ/DGA','JAIME LORENZO BIBILONI RAMON','26/01/13','SOL. CONSTANCIA DE SUELDOS, SALARIOS,CREDITOS AL SALARIO Y SUBSIDIO PARA EL EMPLEO AÑO 2012',FALSE, 1,8);</v>
      </c>
    </row>
    <row r="976" spans="6:17">
      <c r="F976" t="str">
        <f>RIGHT(CONCATENATE("00",DAY(Hoja2!B976)),2)</f>
        <v>31</v>
      </c>
      <c r="G976" t="str">
        <f>CONCATENATE(RIGHT(CONCATENATE("00",DAY(Hoja2!B976)),2),"/",RIGHT(CONCATENATE("00",MONTH(Hoja2!B976)),2),"/",RIGHT(CONCATENATE("00",YEAR(Hoja2!B976)),2))</f>
        <v>31/01/13</v>
      </c>
      <c r="H976" t="str">
        <f>RIGHT(CONCATENATE("00",DAY(Hoja2!D976)),2)</f>
        <v>26</v>
      </c>
      <c r="I976" t="str">
        <f>CONCATENATE(RIGHT(CONCATENATE("00",DAY(Hoja2!D976)),2),"/",RIGHT(CONCATENATE("00",MONTH(Hoja2!D976)),2),"/",RIGHT(CONCATENATE("00",YEAR(Hoja2!D976)),2))</f>
        <v>26/01/13</v>
      </c>
      <c r="J976" t="str">
        <f>IF(LEN(Hoja2!J976)&gt;150,LEN(Hoja2!J976),"")</f>
        <v/>
      </c>
      <c r="K976" t="str">
        <f>IF(Hoja2!A976&lt;&gt;"", IF(Hoja2!B976&lt;&gt;"", IF(Hoja2!C976&lt;&gt;"", IF(Hoja2!D976&lt;&gt;"", IF(Hoja2!E976&lt;&gt;"", IF(Hoja2!F976&lt;&gt;"", IF(Hoja2!J976&lt;&gt;"","ok",""),""),""),""),""),""),"")</f>
        <v>ok</v>
      </c>
      <c r="L976" t="str">
        <f>IF(Hoja2!A976="'S/F'","--","")</f>
        <v/>
      </c>
      <c r="M976" t="str">
        <f>IF(LEN(Hoja2!C976)&gt;30,Hoja2!C976,"")</f>
        <v/>
      </c>
      <c r="O976" t="str">
        <f>IF(LEN(Hoja2!F976)&gt;110,LEN(Hoja2!F976),"")</f>
        <v/>
      </c>
      <c r="Q976" t="str">
        <f>IF(K976="ok",CONCATENATE(IF(Hoja2!A976="'S/F'","--",""),N976,"INSERT INTO seguimiento_oficios_recepcion_oficio(fecha_captura, folio_interno, no_oficio, dependencia_envia, firma, fecha_oficio, asunto, anexo, captura_id, estatus_id) VALUES ('",CONCATENATE(RIGHT(CONCATENATE("00",DAY(Hoja2!B976)),2),"/",RIGHT(CONCATENATE("00",MONTH(Hoja2!B976)),2),"/",RIGHT(CONCATENATE("00",YEAR(Hoja2!B976)),2)),"',",Hoja2!A976,",'",Hoja2!C976,"','",Hoja2!F976,"','",Hoja2!E976,"','",CONCATENATE(RIGHT(CONCATENATE("00",DAY(Hoja2!D976)),2),"/",RIGHT(CONCATENATE("00",MONTH(Hoja2!D976)),2),"/",RIGHT(CONCATENATE("00",YEAR(Hoja2!D976)),2)),"','",Hoja2!J976,"',","FALSE, 1,8);"), "")</f>
        <v>INSERT INTO seguimiento_oficios_recepcion_oficio(fecha_captura, folio_interno, no_oficio, dependencia_envia, firma, fecha_oficio, asunto, anexo, captura_id, estatus_id) VALUES ('31/01/13',1017,'320','PGJ/DGA','JAIME LORENZO BIBILONI RAMON','26/01/13','SOL. VALIDAR HOJA DE CUANTIFICACION DEL PERIODO DEL 26 DE JUNIO 2012 AL 15 DE ENERO 2013 DE LA C. NELSY RODRIGUEZ GARCIA',FALSE, 1,8);</v>
      </c>
    </row>
    <row r="977" spans="6:17">
      <c r="F977" t="str">
        <f>RIGHT(CONCATENATE("00",DAY(Hoja2!B977)),2)</f>
        <v>31</v>
      </c>
      <c r="G977" t="str">
        <f>CONCATENATE(RIGHT(CONCATENATE("00",DAY(Hoja2!B977)),2),"/",RIGHT(CONCATENATE("00",MONTH(Hoja2!B977)),2),"/",RIGHT(CONCATENATE("00",YEAR(Hoja2!B977)),2))</f>
        <v>31/01/13</v>
      </c>
      <c r="H977" t="str">
        <f>RIGHT(CONCATENATE("00",DAY(Hoja2!D977)),2)</f>
        <v>31</v>
      </c>
      <c r="I977" t="str">
        <f>CONCATENATE(RIGHT(CONCATENATE("00",DAY(Hoja2!D977)),2),"/",RIGHT(CONCATENATE("00",MONTH(Hoja2!D977)),2),"/",RIGHT(CONCATENATE("00",YEAR(Hoja2!D977)),2))</f>
        <v>31/01/13</v>
      </c>
      <c r="J977" t="str">
        <f>IF(LEN(Hoja2!J977)&gt;150,LEN(Hoja2!J977),"")</f>
        <v/>
      </c>
      <c r="K977" t="str">
        <f>IF(Hoja2!A977&lt;&gt;"", IF(Hoja2!B977&lt;&gt;"", IF(Hoja2!C977&lt;&gt;"", IF(Hoja2!D977&lt;&gt;"", IF(Hoja2!E977&lt;&gt;"", IF(Hoja2!F977&lt;&gt;"", IF(Hoja2!J977&lt;&gt;"","ok",""),""),""),""),""),""),"")</f>
        <v>ok</v>
      </c>
      <c r="L977" t="str">
        <f>IF(Hoja2!A977="'S/F'","--","")</f>
        <v/>
      </c>
      <c r="M977" t="str">
        <f>IF(LEN(Hoja2!C977)&gt;30,Hoja2!C977,"")</f>
        <v/>
      </c>
      <c r="O977" t="str">
        <f>IF(LEN(Hoja2!F977)&gt;110,LEN(Hoja2!F977),"")</f>
        <v/>
      </c>
      <c r="Q977" t="str">
        <f>IF(K977="ok",CONCATENATE(IF(Hoja2!A977="'S/F'","--",""),N977,"INSERT INTO seguimiento_oficios_recepcion_oficio(fecha_captura, folio_interno, no_oficio, dependencia_envia, firma, fecha_oficio, asunto, anexo, captura_id, estatus_id) VALUES ('",CONCATENATE(RIGHT(CONCATENATE("00",DAY(Hoja2!B977)),2),"/",RIGHT(CONCATENATE("00",MONTH(Hoja2!B977)),2),"/",RIGHT(CONCATENATE("00",YEAR(Hoja2!B977)),2)),"',",Hoja2!A977,",'",Hoja2!C977,"','",Hoja2!F977,"','",Hoja2!E977,"','",CONCATENATE(RIGHT(CONCATENATE("00",DAY(Hoja2!D977)),2),"/",RIGHT(CONCATENATE("00",MONTH(Hoja2!D977)),2),"/",RIGHT(CONCATENATE("00",YEAR(Hoja2!D977)),2)),"','",Hoja2!J977,"',","FALSE, 1,8);"), "")</f>
        <v>INSERT INTO seguimiento_oficios_recepcion_oficio(fecha_captura, folio_interno, no_oficio, dependencia_envia, firma, fecha_oficio, asunto, anexo, captura_id, estatus_id) VALUES ('31/01/13',1019,'084','SUTSET','RENE OVANDO OLAN','31/01/13','SOL. COMISIONADA AL SUTSET A LA C, MARIA ENRIQUETA RUIZ DIAZ',FALSE, 1,8);</v>
      </c>
    </row>
    <row r="978" spans="6:17">
      <c r="F978" t="str">
        <f>RIGHT(CONCATENATE("00",DAY(Hoja2!B978)),2)</f>
        <v>31</v>
      </c>
      <c r="G978" t="str">
        <f>CONCATENATE(RIGHT(CONCATENATE("00",DAY(Hoja2!B978)),2),"/",RIGHT(CONCATENATE("00",MONTH(Hoja2!B978)),2),"/",RIGHT(CONCATENATE("00",YEAR(Hoja2!B978)),2))</f>
        <v>31/01/13</v>
      </c>
      <c r="H978" t="str">
        <f>RIGHT(CONCATENATE("00",DAY(Hoja2!D978)),2)</f>
        <v>29</v>
      </c>
      <c r="I978" t="str">
        <f>CONCATENATE(RIGHT(CONCATENATE("00",DAY(Hoja2!D978)),2),"/",RIGHT(CONCATENATE("00",MONTH(Hoja2!D978)),2),"/",RIGHT(CONCATENATE("00",YEAR(Hoja2!D978)),2))</f>
        <v>29/01/13</v>
      </c>
      <c r="J978" t="str">
        <f>IF(LEN(Hoja2!J978)&gt;150,LEN(Hoja2!J978),"")</f>
        <v/>
      </c>
      <c r="K978" t="str">
        <f>IF(Hoja2!A978&lt;&gt;"", IF(Hoja2!B978&lt;&gt;"", IF(Hoja2!C978&lt;&gt;"", IF(Hoja2!D978&lt;&gt;"", IF(Hoja2!E978&lt;&gt;"", IF(Hoja2!F978&lt;&gt;"", IF(Hoja2!J978&lt;&gt;"","ok",""),""),""),""),""),""),"")</f>
        <v>ok</v>
      </c>
      <c r="L978" t="str">
        <f>IF(Hoja2!A978="'S/F'","--","")</f>
        <v/>
      </c>
      <c r="M978" t="str">
        <f>IF(LEN(Hoja2!C978)&gt;30,Hoja2!C978,"")</f>
        <v/>
      </c>
      <c r="O978" t="str">
        <f>IF(LEN(Hoja2!F978)&gt;110,LEN(Hoja2!F978),"")</f>
        <v/>
      </c>
      <c r="Q978" t="str">
        <f>IF(K978="ok",CONCATENATE(IF(Hoja2!A978="'S/F'","--",""),N978,"INSERT INTO seguimiento_oficios_recepcion_oficio(fecha_captura, folio_interno, no_oficio, dependencia_envia, firma, fecha_oficio, asunto, anexo, captura_id, estatus_id) VALUES ('",CONCATENATE(RIGHT(CONCATENATE("00",DAY(Hoja2!B978)),2),"/",RIGHT(CONCATENATE("00",MONTH(Hoja2!B978)),2),"/",RIGHT(CONCATENATE("00",YEAR(Hoja2!B978)),2)),"',",Hoja2!A978,",'",Hoja2!C978,"','",Hoja2!F978,"','",Hoja2!E978,"','",CONCATENATE(RIGHT(CONCATENATE("00",DAY(Hoja2!D978)),2),"/",RIGHT(CONCATENATE("00",MONTH(Hoja2!D978)),2),"/",RIGHT(CONCATENATE("00",YEAR(Hoja2!D978)),2)),"','",Hoja2!J978,"',","FALSE, 1,8);"), "")</f>
        <v>INSERT INTO seguimiento_oficios_recepcion_oficio(fecha_captura, folio_interno, no_oficio, dependencia_envia, firma, fecha_oficio, asunto, anexo, captura_id, estatus_id) VALUES ('31/01/13',1020,'066','PROTECCION FUTURA','GLADYS GUERRERO AGUIAR','29/01/13','ENVIAN REPORTE D EDESCUENTO',FALSE, 1,8);</v>
      </c>
    </row>
    <row r="979" spans="6:17">
      <c r="F979" t="str">
        <f>RIGHT(CONCATENATE("00",DAY(Hoja2!B979)),2)</f>
        <v>31</v>
      </c>
      <c r="G979" t="str">
        <f>CONCATENATE(RIGHT(CONCATENATE("00",DAY(Hoja2!B979)),2),"/",RIGHT(CONCATENATE("00",MONTH(Hoja2!B979)),2),"/",RIGHT(CONCATENATE("00",YEAR(Hoja2!B979)),2))</f>
        <v>31/01/13</v>
      </c>
      <c r="H979" t="str">
        <f>RIGHT(CONCATENATE("00",DAY(Hoja2!D979)),2)</f>
        <v>31</v>
      </c>
      <c r="I979" t="str">
        <f>CONCATENATE(RIGHT(CONCATENATE("00",DAY(Hoja2!D979)),2),"/",RIGHT(CONCATENATE("00",MONTH(Hoja2!D979)),2),"/",RIGHT(CONCATENATE("00",YEAR(Hoja2!D979)),2))</f>
        <v>31/01/13</v>
      </c>
      <c r="J979" t="str">
        <f>IF(LEN(Hoja2!J979)&gt;150,LEN(Hoja2!J979),"")</f>
        <v/>
      </c>
      <c r="K979" t="str">
        <f>IF(Hoja2!A979&lt;&gt;"", IF(Hoja2!B979&lt;&gt;"", IF(Hoja2!C979&lt;&gt;"", IF(Hoja2!D979&lt;&gt;"", IF(Hoja2!E979&lt;&gt;"", IF(Hoja2!F979&lt;&gt;"", IF(Hoja2!J979&lt;&gt;"","ok",""),""),""),""),""),""),"")</f>
        <v>ok</v>
      </c>
      <c r="L979" t="str">
        <f>IF(Hoja2!A979="'S/F'","--","")</f>
        <v/>
      </c>
      <c r="M979" t="str">
        <f>IF(LEN(Hoja2!C979)&gt;30,Hoja2!C979,"")</f>
        <v/>
      </c>
      <c r="O979" t="str">
        <f>IF(LEN(Hoja2!F979)&gt;110,LEN(Hoja2!F979),"")</f>
        <v/>
      </c>
      <c r="Q979" t="str">
        <f>IF(K979="ok",CONCATENATE(IF(Hoja2!A979="'S/F'","--",""),N979,"INSERT INTO seguimiento_oficios_recepcion_oficio(fecha_captura, folio_interno, no_oficio, dependencia_envia, firma, fecha_oficio, asunto, anexo, captura_id, estatus_id) VALUES ('",CONCATENATE(RIGHT(CONCATENATE("00",DAY(Hoja2!B979)),2),"/",RIGHT(CONCATENATE("00",MONTH(Hoja2!B979)),2),"/",RIGHT(CONCATENATE("00",YEAR(Hoja2!B979)),2)),"',",Hoja2!A979,",'",Hoja2!C979,"','",Hoja2!F979,"','",Hoja2!E979,"','",CONCATENATE(RIGHT(CONCATENATE("00",DAY(Hoja2!D979)),2),"/",RIGHT(CONCATENATE("00",MONTH(Hoja2!D979)),2),"/",RIGHT(CONCATENATE("00",YEAR(Hoja2!D979)),2)),"','",Hoja2!J979,"',","FALSE, 1,8);"), "")</f>
        <v>INSERT INTO seguimiento_oficios_recepcion_oficio(fecha_captura, folio_interno, no_oficio, dependencia_envia, firma, fecha_oficio, asunto, anexo, captura_id, estatus_id) VALUES ('31/01/13',1021,'107','SRIA. DE SALUD','OSCAR PIEGO ROMAN','31/01/13','PENSION ALIMENTICIA AL TRABAJADOR C. SILVERIO GOMEZ CORDOVA',FALSE, 1,8);</v>
      </c>
    </row>
    <row r="980" spans="6:17">
      <c r="F980" t="str">
        <f>RIGHT(CONCATENATE("00",DAY(Hoja2!B980)),2)</f>
        <v>31</v>
      </c>
      <c r="G980" t="str">
        <f>CONCATENATE(RIGHT(CONCATENATE("00",DAY(Hoja2!B980)),2),"/",RIGHT(CONCATENATE("00",MONTH(Hoja2!B980)),2),"/",RIGHT(CONCATENATE("00",YEAR(Hoja2!B980)),2))</f>
        <v>31/01/13</v>
      </c>
      <c r="H980" t="str">
        <f>RIGHT(CONCATENATE("00",DAY(Hoja2!D980)),2)</f>
        <v>31</v>
      </c>
      <c r="I980" t="str">
        <f>CONCATENATE(RIGHT(CONCATENATE("00",DAY(Hoja2!D980)),2),"/",RIGHT(CONCATENATE("00",MONTH(Hoja2!D980)),2),"/",RIGHT(CONCATENATE("00",YEAR(Hoja2!D980)),2))</f>
        <v>31/01/13</v>
      </c>
      <c r="J980" t="str">
        <f>IF(LEN(Hoja2!J980)&gt;150,LEN(Hoja2!J980),"")</f>
        <v/>
      </c>
      <c r="K980" t="str">
        <f>IF(Hoja2!A980&lt;&gt;"", IF(Hoja2!B980&lt;&gt;"", IF(Hoja2!C980&lt;&gt;"", IF(Hoja2!D980&lt;&gt;"", IF(Hoja2!E980&lt;&gt;"", IF(Hoja2!F980&lt;&gt;"", IF(Hoja2!J980&lt;&gt;"","ok",""),""),""),""),""),""),"")</f>
        <v>ok</v>
      </c>
      <c r="L980" t="str">
        <f>IF(Hoja2!A980="'S/F'","--","")</f>
        <v/>
      </c>
      <c r="M980" t="str">
        <f>IF(LEN(Hoja2!C980)&gt;30,Hoja2!C980,"")</f>
        <v/>
      </c>
      <c r="O980" t="str">
        <f>IF(LEN(Hoja2!F980)&gt;110,LEN(Hoja2!F980),"")</f>
        <v/>
      </c>
      <c r="Q980" t="str">
        <f>IF(K980="ok",CONCATENATE(IF(Hoja2!A980="'S/F'","--",""),N980,"INSERT INTO seguimiento_oficios_recepcion_oficio(fecha_captura, folio_interno, no_oficio, dependencia_envia, firma, fecha_oficio, asunto, anexo, captura_id, estatus_id) VALUES ('",CONCATENATE(RIGHT(CONCATENATE("00",DAY(Hoja2!B980)),2),"/",RIGHT(CONCATENATE("00",MONTH(Hoja2!B980)),2),"/",RIGHT(CONCATENATE("00",YEAR(Hoja2!B980)),2)),"',",Hoja2!A980,",'",Hoja2!C980,"','",Hoja2!F980,"','",Hoja2!E980,"','",CONCATENATE(RIGHT(CONCATENATE("00",DAY(Hoja2!D980)),2),"/",RIGHT(CONCATENATE("00",MONTH(Hoja2!D980)),2),"/",RIGHT(CONCATENATE("00",YEAR(Hoja2!D980)),2)),"','",Hoja2!J980,"',","FALSE, 1,8);"), "")</f>
        <v>INSERT INTO seguimiento_oficios_recepcion_oficio(fecha_captura, folio_interno, no_oficio, dependencia_envia, firma, fecha_oficio, asunto, anexo, captura_id, estatus_id) VALUES ('31/01/13',1021,'107','SRIA. DE SALUD','OSCAR PRIEGO ROMAN','31/01/13','PENSION ALIMENTICIA AL C. SILVERIO GOMEZ CORDOVA',FALSE, 1,8);</v>
      </c>
    </row>
    <row r="981" spans="6:17">
      <c r="F981" t="str">
        <f>RIGHT(CONCATENATE("00",DAY(Hoja2!B981)),2)</f>
        <v>31</v>
      </c>
      <c r="G981" t="str">
        <f>CONCATENATE(RIGHT(CONCATENATE("00",DAY(Hoja2!B981)),2),"/",RIGHT(CONCATENATE("00",MONTH(Hoja2!B981)),2),"/",RIGHT(CONCATENATE("00",YEAR(Hoja2!B981)),2))</f>
        <v>31/01/13</v>
      </c>
      <c r="H981" t="str">
        <f>RIGHT(CONCATENATE("00",DAY(Hoja2!D981)),2)</f>
        <v>23</v>
      </c>
      <c r="I981" t="str">
        <f>CONCATENATE(RIGHT(CONCATENATE("00",DAY(Hoja2!D981)),2),"/",RIGHT(CONCATENATE("00",MONTH(Hoja2!D981)),2),"/",RIGHT(CONCATENATE("00",YEAR(Hoja2!D981)),2))</f>
        <v>23/01/13</v>
      </c>
      <c r="J981" t="str">
        <f>IF(LEN(Hoja2!J981)&gt;150,LEN(Hoja2!J981),"")</f>
        <v/>
      </c>
      <c r="K981" t="str">
        <f>IF(Hoja2!A981&lt;&gt;"", IF(Hoja2!B981&lt;&gt;"", IF(Hoja2!C981&lt;&gt;"", IF(Hoja2!D981&lt;&gt;"", IF(Hoja2!E981&lt;&gt;"", IF(Hoja2!F981&lt;&gt;"", IF(Hoja2!J981&lt;&gt;"","ok",""),""),""),""),""),""),"")</f>
        <v>ok</v>
      </c>
      <c r="L981" t="str">
        <f>IF(Hoja2!A981="'S/F'","--","")</f>
        <v/>
      </c>
      <c r="M981" t="str">
        <f>IF(LEN(Hoja2!C981)&gt;30,Hoja2!C981,"")</f>
        <v/>
      </c>
      <c r="O981" t="str">
        <f>IF(LEN(Hoja2!F981)&gt;110,LEN(Hoja2!F981),"")</f>
        <v/>
      </c>
      <c r="Q981" t="str">
        <f>IF(K981="ok",CONCATENATE(IF(Hoja2!A981="'S/F'","--",""),N981,"INSERT INTO seguimiento_oficios_recepcion_oficio(fecha_captura, folio_interno, no_oficio, dependencia_envia, firma, fecha_oficio, asunto, anexo, captura_id, estatus_id) VALUES ('",CONCATENATE(RIGHT(CONCATENATE("00",DAY(Hoja2!B981)),2),"/",RIGHT(CONCATENATE("00",MONTH(Hoja2!B981)),2),"/",RIGHT(CONCATENATE("00",YEAR(Hoja2!B981)),2)),"',",Hoja2!A981,",'",Hoja2!C981,"','",Hoja2!F981,"','",Hoja2!E981,"','",CONCATENATE(RIGHT(CONCATENATE("00",DAY(Hoja2!D981)),2),"/",RIGHT(CONCATENATE("00",MONTH(Hoja2!D981)),2),"/",RIGHT(CONCATENATE("00",YEAR(Hoja2!D981)),2)),"','",Hoja2!J981,"',","FALSE, 1,8);"), "")</f>
        <v>INSERT INTO seguimiento_oficios_recepcion_oficio(fecha_captura, folio_interno, no_oficio, dependencia_envia, firma, fecha_oficio, asunto, anexo, captura_id, estatus_id) VALUES ('31/01/13',1023,'011','UNIVERSIDAD POPULAR DE LA CHOPNTALPA','SAMUEL SANCHEZ CRUZ','23/01/13','AUTORIZACION PARA CONTRATAR DE MANERA DIRECTA LOS SERVICIOS DE LIMPIEZA Y VIGILANCIA EN LA INSTALACIONES DE LA UNIVERSIDA',FALSE, 1,8);</v>
      </c>
    </row>
    <row r="982" spans="6:17">
      <c r="F982" t="str">
        <f>RIGHT(CONCATENATE("00",DAY(Hoja2!B982)),2)</f>
        <v>31</v>
      </c>
      <c r="G982" t="str">
        <f>CONCATENATE(RIGHT(CONCATENATE("00",DAY(Hoja2!B982)),2),"/",RIGHT(CONCATENATE("00",MONTH(Hoja2!B982)),2),"/",RIGHT(CONCATENATE("00",YEAR(Hoja2!B982)),2))</f>
        <v>31/01/13</v>
      </c>
      <c r="H982" t="str">
        <f>RIGHT(CONCATENATE("00",DAY(Hoja2!D982)),2)</f>
        <v>31</v>
      </c>
      <c r="I982" t="str">
        <f>CONCATENATE(RIGHT(CONCATENATE("00",DAY(Hoja2!D982)),2),"/",RIGHT(CONCATENATE("00",MONTH(Hoja2!D982)),2),"/",RIGHT(CONCATENATE("00",YEAR(Hoja2!D982)),2))</f>
        <v>31/01/13</v>
      </c>
      <c r="J982" t="str">
        <f>IF(LEN(Hoja2!J982)&gt;150,LEN(Hoja2!J982),"")</f>
        <v/>
      </c>
      <c r="K982" t="str">
        <f>IF(Hoja2!A982&lt;&gt;"", IF(Hoja2!B982&lt;&gt;"", IF(Hoja2!C982&lt;&gt;"", IF(Hoja2!D982&lt;&gt;"", IF(Hoja2!E982&lt;&gt;"", IF(Hoja2!F982&lt;&gt;"", IF(Hoja2!J982&lt;&gt;"","ok",""),""),""),""),""),""),"")</f>
        <v>ok</v>
      </c>
      <c r="L982" t="str">
        <f>IF(Hoja2!A982="'S/F'","--","")</f>
        <v/>
      </c>
      <c r="M982" t="str">
        <f>IF(LEN(Hoja2!C982)&gt;30,Hoja2!C982,"")</f>
        <v/>
      </c>
      <c r="O982" t="str">
        <f>IF(LEN(Hoja2!F982)&gt;110,LEN(Hoja2!F982),"")</f>
        <v/>
      </c>
      <c r="Q982" t="str">
        <f>IF(K982="ok",CONCATENATE(IF(Hoja2!A982="'S/F'","--",""),N982,"INSERT INTO seguimiento_oficios_recepcion_oficio(fecha_captura, folio_interno, no_oficio, dependencia_envia, firma, fecha_oficio, asunto, anexo, captura_id, estatus_id) VALUES ('",CONCATENATE(RIGHT(CONCATENATE("00",DAY(Hoja2!B982)),2),"/",RIGHT(CONCATENATE("00",MONTH(Hoja2!B982)),2),"/",RIGHT(CONCATENATE("00",YEAR(Hoja2!B982)),2)),"',",Hoja2!A982,",'",Hoja2!C982,"','",Hoja2!F982,"','",Hoja2!E982,"','",CONCATENATE(RIGHT(CONCATENATE("00",DAY(Hoja2!D982)),2),"/",RIGHT(CONCATENATE("00",MONTH(Hoja2!D982)),2),"/",RIGHT(CONCATENATE("00",YEAR(Hoja2!D982)),2)),"','",Hoja2!J982,"',","FALSE, 1,8);"), "")</f>
        <v>INSERT INTO seguimiento_oficios_recepcion_oficio(fecha_captura, folio_interno, no_oficio, dependencia_envia, firma, fecha_oficio, asunto, anexo, captura_id, estatus_id) VALUES ('31/01/13',1024,'01','ETESA','ELIGIO AZUARA CORDERO','31/01/13','ENVIA RECIBO POR $1,392,968,50',FALSE, 1,8);</v>
      </c>
    </row>
    <row r="983" spans="6:17">
      <c r="F983" t="str">
        <f>RIGHT(CONCATENATE("00",DAY(Hoja2!B983)),2)</f>
        <v>31</v>
      </c>
      <c r="G983" t="str">
        <f>CONCATENATE(RIGHT(CONCATENATE("00",DAY(Hoja2!B983)),2),"/",RIGHT(CONCATENATE("00",MONTH(Hoja2!B983)),2),"/",RIGHT(CONCATENATE("00",YEAR(Hoja2!B983)),2))</f>
        <v>31/01/13</v>
      </c>
      <c r="H983" t="str">
        <f>RIGHT(CONCATENATE("00",DAY(Hoja2!D983)),2)</f>
        <v>31</v>
      </c>
      <c r="I983" t="str">
        <f>CONCATENATE(RIGHT(CONCATENATE("00",DAY(Hoja2!D983)),2),"/",RIGHT(CONCATENATE("00",MONTH(Hoja2!D983)),2),"/",RIGHT(CONCATENATE("00",YEAR(Hoja2!D983)),2))</f>
        <v>31/01/13</v>
      </c>
      <c r="J983" t="str">
        <f>IF(LEN(Hoja2!J983)&gt;150,LEN(Hoja2!J983),"")</f>
        <v/>
      </c>
      <c r="K983" t="str">
        <f>IF(Hoja2!A983&lt;&gt;"", IF(Hoja2!B983&lt;&gt;"", IF(Hoja2!C983&lt;&gt;"", IF(Hoja2!D983&lt;&gt;"", IF(Hoja2!E983&lt;&gt;"", IF(Hoja2!F983&lt;&gt;"", IF(Hoja2!J983&lt;&gt;"","ok",""),""),""),""),""),""),"")</f>
        <v>ok</v>
      </c>
      <c r="L983" t="str">
        <f>IF(Hoja2!A983="'S/F'","--","")</f>
        <v/>
      </c>
      <c r="M983" t="str">
        <f>IF(LEN(Hoja2!C983)&gt;30,Hoja2!C983,"")</f>
        <v/>
      </c>
      <c r="O983" t="str">
        <f>IF(LEN(Hoja2!F983)&gt;110,LEN(Hoja2!F983),"")</f>
        <v/>
      </c>
      <c r="Q983" t="str">
        <f>IF(K983="ok",CONCATENATE(IF(Hoja2!A983="'S/F'","--",""),N983,"INSERT INTO seguimiento_oficios_recepcion_oficio(fecha_captura, folio_interno, no_oficio, dependencia_envia, firma, fecha_oficio, asunto, anexo, captura_id, estatus_id) VALUES ('",CONCATENATE(RIGHT(CONCATENATE("00",DAY(Hoja2!B983)),2),"/",RIGHT(CONCATENATE("00",MONTH(Hoja2!B983)),2),"/",RIGHT(CONCATENATE("00",YEAR(Hoja2!B983)),2)),"',",Hoja2!A983,",'",Hoja2!C983,"','",Hoja2!F983,"','",Hoja2!E983,"','",CONCATENATE(RIGHT(CONCATENATE("00",DAY(Hoja2!D983)),2),"/",RIGHT(CONCATENATE("00",MONTH(Hoja2!D983)),2),"/",RIGHT(CONCATENATE("00",YEAR(Hoja2!D983)),2)),"','",Hoja2!J983,"',","FALSE, 1,8);"), "")</f>
        <v>INSERT INTO seguimiento_oficios_recepcion_oficio(fecha_captura, folio_interno, no_oficio, dependencia_envia, firma, fecha_oficio, asunto, anexo, captura_id, estatus_id) VALUES ('31/01/13',1025,'02','ETESA','ELIGIO AZUARA CORDERO','31/01/13','ENVIAN RECIBO   ',FALSE, 1,8);</v>
      </c>
    </row>
    <row r="984" spans="6:17">
      <c r="F984" t="str">
        <f>RIGHT(CONCATENATE("00",DAY(Hoja2!B984)),2)</f>
        <v>31</v>
      </c>
      <c r="G984" t="str">
        <f>CONCATENATE(RIGHT(CONCATENATE("00",DAY(Hoja2!B984)),2),"/",RIGHT(CONCATENATE("00",MONTH(Hoja2!B984)),2),"/",RIGHT(CONCATENATE("00",YEAR(Hoja2!B984)),2))</f>
        <v>31/01/13</v>
      </c>
      <c r="H984" t="str">
        <f>RIGHT(CONCATENATE("00",DAY(Hoja2!D984)),2)</f>
        <v>31</v>
      </c>
      <c r="I984" t="str">
        <f>CONCATENATE(RIGHT(CONCATENATE("00",DAY(Hoja2!D984)),2),"/",RIGHT(CONCATENATE("00",MONTH(Hoja2!D984)),2),"/",RIGHT(CONCATENATE("00",YEAR(Hoja2!D984)),2))</f>
        <v>31/01/13</v>
      </c>
      <c r="J984" t="str">
        <f>IF(LEN(Hoja2!J984)&gt;150,LEN(Hoja2!J984),"")</f>
        <v/>
      </c>
      <c r="K984" t="str">
        <f>IF(Hoja2!A984&lt;&gt;"", IF(Hoja2!B984&lt;&gt;"", IF(Hoja2!C984&lt;&gt;"", IF(Hoja2!D984&lt;&gt;"", IF(Hoja2!E984&lt;&gt;"", IF(Hoja2!F984&lt;&gt;"", IF(Hoja2!J984&lt;&gt;"","ok",""),""),""),""),""),""),"")</f>
        <v>ok</v>
      </c>
      <c r="L984" t="str">
        <f>IF(Hoja2!A984="'S/F'","--","")</f>
        <v/>
      </c>
      <c r="M984" t="str">
        <f>IF(LEN(Hoja2!C984)&gt;30,Hoja2!C984,"")</f>
        <v/>
      </c>
      <c r="O984" t="str">
        <f>IF(LEN(Hoja2!F984)&gt;110,LEN(Hoja2!F984),"")</f>
        <v/>
      </c>
      <c r="Q984" t="str">
        <f>IF(K984="ok",CONCATENATE(IF(Hoja2!A984="'S/F'","--",""),N984,"INSERT INTO seguimiento_oficios_recepcion_oficio(fecha_captura, folio_interno, no_oficio, dependencia_envia, firma, fecha_oficio, asunto, anexo, captura_id, estatus_id) VALUES ('",CONCATENATE(RIGHT(CONCATENATE("00",DAY(Hoja2!B984)),2),"/",RIGHT(CONCATENATE("00",MONTH(Hoja2!B984)),2),"/",RIGHT(CONCATENATE("00",YEAR(Hoja2!B984)),2)),"',",Hoja2!A984,",'",Hoja2!C984,"','",Hoja2!F984,"','",Hoja2!E984,"','",CONCATENATE(RIGHT(CONCATENATE("00",DAY(Hoja2!D984)),2),"/",RIGHT(CONCATENATE("00",MONTH(Hoja2!D984)),2),"/",RIGHT(CONCATENATE("00",YEAR(Hoja2!D984)),2)),"','",Hoja2!J984,"',","FALSE, 1,8);"), "")</f>
        <v>INSERT INTO seguimiento_oficios_recepcion_oficio(fecha_captura, folio_interno, no_oficio, dependencia_envia, firma, fecha_oficio, asunto, anexo, captura_id, estatus_id) VALUES ('31/01/13',1026,'305','DIF','MARISOL PEREZ LEON','31/01/13','SOL. DESCUENTO DE PENSION ALIMENTICIA DEL C. JAVIER BARRIENTOS LARA',FALSE, 1,8);</v>
      </c>
    </row>
    <row r="985" spans="6:17">
      <c r="F985" t="str">
        <f>RIGHT(CONCATENATE("00",DAY(Hoja2!B985)),2)</f>
        <v>31</v>
      </c>
      <c r="G985" t="str">
        <f>CONCATENATE(RIGHT(CONCATENATE("00",DAY(Hoja2!B985)),2),"/",RIGHT(CONCATENATE("00",MONTH(Hoja2!B985)),2),"/",RIGHT(CONCATENATE("00",YEAR(Hoja2!B985)),2))</f>
        <v>31/01/13</v>
      </c>
      <c r="H985" t="str">
        <f>RIGHT(CONCATENATE("00",DAY(Hoja2!D985)),2)</f>
        <v>30</v>
      </c>
      <c r="I985" t="str">
        <f>CONCATENATE(RIGHT(CONCATENATE("00",DAY(Hoja2!D985)),2),"/",RIGHT(CONCATENATE("00",MONTH(Hoja2!D985)),2),"/",RIGHT(CONCATENATE("00",YEAR(Hoja2!D985)),2))</f>
        <v>30/01/13</v>
      </c>
      <c r="J985" t="str">
        <f>IF(LEN(Hoja2!J985)&gt;150,LEN(Hoja2!J985),"")</f>
        <v/>
      </c>
      <c r="K985" t="str">
        <f>IF(Hoja2!A985&lt;&gt;"", IF(Hoja2!B985&lt;&gt;"", IF(Hoja2!C985&lt;&gt;"", IF(Hoja2!D985&lt;&gt;"", IF(Hoja2!E985&lt;&gt;"", IF(Hoja2!F985&lt;&gt;"", IF(Hoja2!J985&lt;&gt;"","ok",""),""),""),""),""),""),"")</f>
        <v>ok</v>
      </c>
      <c r="L985" t="str">
        <f>IF(Hoja2!A985="'S/F'","--","")</f>
        <v/>
      </c>
      <c r="M985" t="str">
        <f>IF(LEN(Hoja2!C985)&gt;30,Hoja2!C985,"")</f>
        <v/>
      </c>
      <c r="O985" t="str">
        <f>IF(LEN(Hoja2!F985)&gt;110,LEN(Hoja2!F985),"")</f>
        <v/>
      </c>
      <c r="Q985" t="str">
        <f>IF(K985="ok",CONCATENATE(IF(Hoja2!A985="'S/F'","--",""),N985,"INSERT INTO seguimiento_oficios_recepcion_oficio(fecha_captura, folio_interno, no_oficio, dependencia_envia, firma, fecha_oficio, asunto, anexo, captura_id, estatus_id) VALUES ('",CONCATENATE(RIGHT(CONCATENATE("00",DAY(Hoja2!B985)),2),"/",RIGHT(CONCATENATE("00",MONTH(Hoja2!B985)),2),"/",RIGHT(CONCATENATE("00",YEAR(Hoja2!B985)),2)),"',",Hoja2!A985,",'",Hoja2!C985,"','",Hoja2!F985,"','",Hoja2!E985,"','",CONCATENATE(RIGHT(CONCATENATE("00",DAY(Hoja2!D985)),2),"/",RIGHT(CONCATENATE("00",MONTH(Hoja2!D985)),2),"/",RIGHT(CONCATENATE("00",YEAR(Hoja2!D985)),2)),"','",Hoja2!J985,"',","FALSE, 1,8);"), "")</f>
        <v>INSERT INTO seguimiento_oficios_recepcion_oficio(fecha_captura, folio_interno, no_oficio, dependencia_envia, firma, fecha_oficio, asunto, anexo, captura_id, estatus_id) VALUES ('31/01/13',1027,'039','ISSET','JOSE AGAPITO DOMINGUEZ LACROIX','30/01/13','ENVIAN RECIBOS ',FALSE, 1,8);</v>
      </c>
    </row>
    <row r="986" spans="6:17">
      <c r="F986" t="str">
        <f>RIGHT(CONCATENATE("00",DAY(Hoja2!B986)),2)</f>
        <v>31</v>
      </c>
      <c r="G986" t="str">
        <f>CONCATENATE(RIGHT(CONCATENATE("00",DAY(Hoja2!B986)),2),"/",RIGHT(CONCATENATE("00",MONTH(Hoja2!B986)),2),"/",RIGHT(CONCATENATE("00",YEAR(Hoja2!B986)),2))</f>
        <v>31/01/13</v>
      </c>
      <c r="H986" t="str">
        <f>RIGHT(CONCATENATE("00",DAY(Hoja2!D986)),2)</f>
        <v>30</v>
      </c>
      <c r="I986" t="str">
        <f>CONCATENATE(RIGHT(CONCATENATE("00",DAY(Hoja2!D986)),2),"/",RIGHT(CONCATENATE("00",MONTH(Hoja2!D986)),2),"/",RIGHT(CONCATENATE("00",YEAR(Hoja2!D986)),2))</f>
        <v>30/01/13</v>
      </c>
      <c r="J986" t="str">
        <f>IF(LEN(Hoja2!J986)&gt;150,LEN(Hoja2!J986),"")</f>
        <v/>
      </c>
      <c r="K986" t="str">
        <f>IF(Hoja2!A986&lt;&gt;"", IF(Hoja2!B986&lt;&gt;"", IF(Hoja2!C986&lt;&gt;"", IF(Hoja2!D986&lt;&gt;"", IF(Hoja2!E986&lt;&gt;"", IF(Hoja2!F986&lt;&gt;"", IF(Hoja2!J986&lt;&gt;"","ok",""),""),""),""),""),""),"")</f>
        <v>ok</v>
      </c>
      <c r="L986" t="str">
        <f>IF(Hoja2!A986="'S/F'","--","")</f>
        <v/>
      </c>
      <c r="M986" t="str">
        <f>IF(LEN(Hoja2!C986)&gt;30,Hoja2!C986,"")</f>
        <v/>
      </c>
      <c r="O986" t="str">
        <f>IF(LEN(Hoja2!F986)&gt;110,LEN(Hoja2!F986),"")</f>
        <v/>
      </c>
      <c r="Q986" t="str">
        <f>IF(K986="ok",CONCATENATE(IF(Hoja2!A986="'S/F'","--",""),N986,"INSERT INTO seguimiento_oficios_recepcion_oficio(fecha_captura, folio_interno, no_oficio, dependencia_envia, firma, fecha_oficio, asunto, anexo, captura_id, estatus_id) VALUES ('",CONCATENATE(RIGHT(CONCATENATE("00",DAY(Hoja2!B986)),2),"/",RIGHT(CONCATENATE("00",MONTH(Hoja2!B986)),2),"/",RIGHT(CONCATENATE("00",YEAR(Hoja2!B986)),2)),"',",Hoja2!A986,",'",Hoja2!C986,"','",Hoja2!F986,"','",Hoja2!E986,"','",CONCATENATE(RIGHT(CONCATENATE("00",DAY(Hoja2!D986)),2),"/",RIGHT(CONCATENATE("00",MONTH(Hoja2!D986)),2),"/",RIGHT(CONCATENATE("00",YEAR(Hoja2!D986)),2)),"','",Hoja2!J986,"',","FALSE, 1,8);"), "")</f>
        <v>INSERT INTO seguimiento_oficios_recepcion_oficio(fecha_captura, folio_interno, no_oficio, dependencia_envia, firma, fecha_oficio, asunto, anexo, captura_id, estatus_id) VALUES ('31/01/13',1028,'041','ISSET','JOSE AGAPITO DOMINGUEZ LACROIX','30/01/13','ENVIAN RECIBOS ',FALSE, 1,8);</v>
      </c>
    </row>
    <row r="987" spans="6:17">
      <c r="F987" t="str">
        <f>RIGHT(CONCATENATE("00",DAY(Hoja2!B987)),2)</f>
        <v>31</v>
      </c>
      <c r="G987" t="str">
        <f>CONCATENATE(RIGHT(CONCATENATE("00",DAY(Hoja2!B987)),2),"/",RIGHT(CONCATENATE("00",MONTH(Hoja2!B987)),2),"/",RIGHT(CONCATENATE("00",YEAR(Hoja2!B987)),2))</f>
        <v>31/01/13</v>
      </c>
      <c r="H987" t="str">
        <f>RIGHT(CONCATENATE("00",DAY(Hoja2!D987)),2)</f>
        <v>31</v>
      </c>
      <c r="I987" t="str">
        <f>CONCATENATE(RIGHT(CONCATENATE("00",DAY(Hoja2!D987)),2),"/",RIGHT(CONCATENATE("00",MONTH(Hoja2!D987)),2),"/",RIGHT(CONCATENATE("00",YEAR(Hoja2!D987)),2))</f>
        <v>31/01/13</v>
      </c>
      <c r="J987" t="str">
        <f>IF(LEN(Hoja2!J987)&gt;150,LEN(Hoja2!J987),"")</f>
        <v/>
      </c>
      <c r="K987" t="str">
        <f>IF(Hoja2!A987&lt;&gt;"", IF(Hoja2!B987&lt;&gt;"", IF(Hoja2!C987&lt;&gt;"", IF(Hoja2!D987&lt;&gt;"", IF(Hoja2!E987&lt;&gt;"", IF(Hoja2!F987&lt;&gt;"", IF(Hoja2!J987&lt;&gt;"","ok",""),""),""),""),""),""),"")</f>
        <v>ok</v>
      </c>
      <c r="L987" t="str">
        <f>IF(Hoja2!A987="'S/F'","--","")</f>
        <v/>
      </c>
      <c r="M987" t="str">
        <f>IF(LEN(Hoja2!C987)&gt;30,Hoja2!C987,"")</f>
        <v/>
      </c>
      <c r="O987" t="str">
        <f>IF(LEN(Hoja2!F987)&gt;110,LEN(Hoja2!F987),"")</f>
        <v/>
      </c>
      <c r="Q987" t="str">
        <f>IF(K987="ok",CONCATENATE(IF(Hoja2!A987="'S/F'","--",""),N987,"INSERT INTO seguimiento_oficios_recepcion_oficio(fecha_captura, folio_interno, no_oficio, dependencia_envia, firma, fecha_oficio, asunto, anexo, captura_id, estatus_id) VALUES ('",CONCATENATE(RIGHT(CONCATENATE("00",DAY(Hoja2!B987)),2),"/",RIGHT(CONCATENATE("00",MONTH(Hoja2!B987)),2),"/",RIGHT(CONCATENATE("00",YEAR(Hoja2!B987)),2)),"',",Hoja2!A987,",'",Hoja2!C987,"','",Hoja2!F987,"','",Hoja2!E987,"','",CONCATENATE(RIGHT(CONCATENATE("00",DAY(Hoja2!D987)),2),"/",RIGHT(CONCATENATE("00",MONTH(Hoja2!D987)),2),"/",RIGHT(CONCATENATE("00",YEAR(Hoja2!D987)),2)),"','",Hoja2!J987,"',","FALSE, 1,8);"), "")</f>
        <v>INSERT INTO seguimiento_oficios_recepcion_oficio(fecha_captura, folio_interno, no_oficio, dependencia_envia, firma, fecha_oficio, asunto, anexo, captura_id, estatus_id) VALUES ('31/01/13',1029,'282','HOSP. REG. DE ALTA ESPECIALIDAD DE SALUD MENTAL','ILIANA DEL CARMEN GARCIA MORALES','31/01/13','ENVIAN CALENDARIZACION DE PASEO CADA FIN DE MES PARA APOYO CON TRANSPORTE',FALSE, 1,8);</v>
      </c>
    </row>
    <row r="988" spans="6:17">
      <c r="F988" t="str">
        <f>RIGHT(CONCATENATE("00",DAY(Hoja2!B988)),2)</f>
        <v>31</v>
      </c>
      <c r="G988" t="str">
        <f>CONCATENATE(RIGHT(CONCATENATE("00",DAY(Hoja2!B988)),2),"/",RIGHT(CONCATENATE("00",MONTH(Hoja2!B988)),2),"/",RIGHT(CONCATENATE("00",YEAR(Hoja2!B988)),2))</f>
        <v>31/01/13</v>
      </c>
      <c r="H988" t="str">
        <f>RIGHT(CONCATENATE("00",DAY(Hoja2!D988)),2)</f>
        <v>30</v>
      </c>
      <c r="I988" t="str">
        <f>CONCATENATE(RIGHT(CONCATENATE("00",DAY(Hoja2!D988)),2),"/",RIGHT(CONCATENATE("00",MONTH(Hoja2!D988)),2),"/",RIGHT(CONCATENATE("00",YEAR(Hoja2!D988)),2))</f>
        <v>30/01/13</v>
      </c>
      <c r="J988" t="str">
        <f>IF(LEN(Hoja2!J988)&gt;150,LEN(Hoja2!J988),"")</f>
        <v/>
      </c>
      <c r="K988" t="str">
        <f>IF(Hoja2!A988&lt;&gt;"", IF(Hoja2!B988&lt;&gt;"", IF(Hoja2!C988&lt;&gt;"", IF(Hoja2!D988&lt;&gt;"", IF(Hoja2!E988&lt;&gt;"", IF(Hoja2!F988&lt;&gt;"", IF(Hoja2!J988&lt;&gt;"","ok",""),""),""),""),""),""),"")</f>
        <v>ok</v>
      </c>
      <c r="L988" t="str">
        <f>IF(Hoja2!A988="'S/F'","--","")</f>
        <v/>
      </c>
      <c r="M988" t="str">
        <f>IF(LEN(Hoja2!C988)&gt;30,Hoja2!C988,"")</f>
        <v/>
      </c>
      <c r="O988" t="str">
        <f>IF(LEN(Hoja2!F988)&gt;110,LEN(Hoja2!F988),"")</f>
        <v/>
      </c>
      <c r="Q988" t="str">
        <f>IF(K988="ok",CONCATENATE(IF(Hoja2!A988="'S/F'","--",""),N988,"INSERT INTO seguimiento_oficios_recepcion_oficio(fecha_captura, folio_interno, no_oficio, dependencia_envia, firma, fecha_oficio, asunto, anexo, captura_id, estatus_id) VALUES ('",CONCATENATE(RIGHT(CONCATENATE("00",DAY(Hoja2!B988)),2),"/",RIGHT(CONCATENATE("00",MONTH(Hoja2!B988)),2),"/",RIGHT(CONCATENATE("00",YEAR(Hoja2!B988)),2)),"',",Hoja2!A988,",'",Hoja2!C988,"','",Hoja2!F988,"','",Hoja2!E988,"','",CONCATENATE(RIGHT(CONCATENATE("00",DAY(Hoja2!D988)),2),"/",RIGHT(CONCATENATE("00",MONTH(Hoja2!D988)),2),"/",RIGHT(CONCATENATE("00",YEAR(Hoja2!D988)),2)),"','",Hoja2!J988,"',","FALSE, 1,8);"), "")</f>
        <v>INSERT INTO seguimiento_oficios_recepcion_oficio(fecha_captura, folio_interno, no_oficio, dependencia_envia, firma, fecha_oficio, asunto, anexo, captura_id, estatus_id) VALUES ('31/01/13',1030,'200','SSP/DGA','YOLANDA ROMERO RODRIGUEZ','30/01/13','ENVIAN RELACIONES PARA LA EMISION DE CONSTANCIAS',FALSE, 1,8);</v>
      </c>
    </row>
    <row r="989" spans="6:17">
      <c r="F989" t="str">
        <f>RIGHT(CONCATENATE("00",DAY(Hoja2!B989)),2)</f>
        <v>31</v>
      </c>
      <c r="G989" t="str">
        <f>CONCATENATE(RIGHT(CONCATENATE("00",DAY(Hoja2!B989)),2),"/",RIGHT(CONCATENATE("00",MONTH(Hoja2!B989)),2),"/",RIGHT(CONCATENATE("00",YEAR(Hoja2!B989)),2))</f>
        <v>31/01/13</v>
      </c>
      <c r="H989" t="str">
        <f>RIGHT(CONCATENATE("00",DAY(Hoja2!D989)),2)</f>
        <v>30</v>
      </c>
      <c r="I989" t="str">
        <f>CONCATENATE(RIGHT(CONCATENATE("00",DAY(Hoja2!D989)),2),"/",RIGHT(CONCATENATE("00",MONTH(Hoja2!D989)),2),"/",RIGHT(CONCATENATE("00",YEAR(Hoja2!D989)),2))</f>
        <v>30/01/13</v>
      </c>
      <c r="J989" t="str">
        <f>IF(LEN(Hoja2!J989)&gt;150,LEN(Hoja2!J989),"")</f>
        <v/>
      </c>
      <c r="K989" t="str">
        <f>IF(Hoja2!A989&lt;&gt;"", IF(Hoja2!B989&lt;&gt;"", IF(Hoja2!C989&lt;&gt;"", IF(Hoja2!D989&lt;&gt;"", IF(Hoja2!E989&lt;&gt;"", IF(Hoja2!F989&lt;&gt;"", IF(Hoja2!J989&lt;&gt;"","ok",""),""),""),""),""),""),"")</f>
        <v>ok</v>
      </c>
      <c r="L989" t="str">
        <f>IF(Hoja2!A989="'S/F'","--","")</f>
        <v/>
      </c>
      <c r="M989" t="str">
        <f>IF(LEN(Hoja2!C989)&gt;30,Hoja2!C989,"")</f>
        <v/>
      </c>
      <c r="O989" t="str">
        <f>IF(LEN(Hoja2!F989)&gt;110,LEN(Hoja2!F989),"")</f>
        <v/>
      </c>
      <c r="Q989" t="str">
        <f>IF(K989="ok",CONCATENATE(IF(Hoja2!A989="'S/F'","--",""),N989,"INSERT INTO seguimiento_oficios_recepcion_oficio(fecha_captura, folio_interno, no_oficio, dependencia_envia, firma, fecha_oficio, asunto, anexo, captura_id, estatus_id) VALUES ('",CONCATENATE(RIGHT(CONCATENATE("00",DAY(Hoja2!B989)),2),"/",RIGHT(CONCATENATE("00",MONTH(Hoja2!B989)),2),"/",RIGHT(CONCATENATE("00",YEAR(Hoja2!B989)),2)),"',",Hoja2!A989,",'",Hoja2!C989,"','",Hoja2!F989,"','",Hoja2!E989,"','",CONCATENATE(RIGHT(CONCATENATE("00",DAY(Hoja2!D989)),2),"/",RIGHT(CONCATENATE("00",MONTH(Hoja2!D989)),2),"/",RIGHT(CONCATENATE("00",YEAR(Hoja2!D989)),2)),"','",Hoja2!J989,"',","FALSE, 1,8);"), "")</f>
        <v>INSERT INTO seguimiento_oficios_recepcion_oficio(fecha_captura, folio_interno, no_oficio, dependencia_envia, firma, fecha_oficio, asunto, anexo, captura_id, estatus_id) VALUES ('31/01/13',1031,'200','SSP/DGA','YOLANDA ROMERO RODRIGUEZ','30/01/13','ENVIAN RELACIONES PARA LA EMISION DE CONSTANCIAS',FALSE, 1,8);</v>
      </c>
    </row>
    <row r="990" spans="6:17">
      <c r="F990" t="str">
        <f>RIGHT(CONCATENATE("00",DAY(Hoja2!B990)),2)</f>
        <v>31</v>
      </c>
      <c r="G990" t="str">
        <f>CONCATENATE(RIGHT(CONCATENATE("00",DAY(Hoja2!B990)),2),"/",RIGHT(CONCATENATE("00",MONTH(Hoja2!B990)),2),"/",RIGHT(CONCATENATE("00",YEAR(Hoja2!B990)),2))</f>
        <v>31/01/13</v>
      </c>
      <c r="H990" t="str">
        <f>RIGHT(CONCATENATE("00",DAY(Hoja2!D990)),2)</f>
        <v>31</v>
      </c>
      <c r="I990" t="str">
        <f>CONCATENATE(RIGHT(CONCATENATE("00",DAY(Hoja2!D990)),2),"/",RIGHT(CONCATENATE("00",MONTH(Hoja2!D990)),2),"/",RIGHT(CONCATENATE("00",YEAR(Hoja2!D990)),2))</f>
        <v>31/01/13</v>
      </c>
      <c r="J990" t="str">
        <f>IF(LEN(Hoja2!J990)&gt;150,LEN(Hoja2!J990),"")</f>
        <v/>
      </c>
      <c r="K990" t="str">
        <f>IF(Hoja2!A990&lt;&gt;"", IF(Hoja2!B990&lt;&gt;"", IF(Hoja2!C990&lt;&gt;"", IF(Hoja2!D990&lt;&gt;"", IF(Hoja2!E990&lt;&gt;"", IF(Hoja2!F990&lt;&gt;"", IF(Hoja2!J990&lt;&gt;"","ok",""),""),""),""),""),""),"")</f>
        <v>ok</v>
      </c>
      <c r="L990" t="str">
        <f>IF(Hoja2!A990="'S/F'","--","")</f>
        <v/>
      </c>
      <c r="M990" t="str">
        <f>IF(LEN(Hoja2!C990)&gt;30,Hoja2!C990,"")</f>
        <v/>
      </c>
      <c r="O990" t="str">
        <f>IF(LEN(Hoja2!F990)&gt;110,LEN(Hoja2!F990),"")</f>
        <v/>
      </c>
      <c r="Q990" t="str">
        <f>IF(K990="ok",CONCATENATE(IF(Hoja2!A990="'S/F'","--",""),N990,"INSERT INTO seguimiento_oficios_recepcion_oficio(fecha_captura, folio_interno, no_oficio, dependencia_envia, firma, fecha_oficio, asunto, anexo, captura_id, estatus_id) VALUES ('",CONCATENATE(RIGHT(CONCATENATE("00",DAY(Hoja2!B990)),2),"/",RIGHT(CONCATENATE("00",MONTH(Hoja2!B990)),2),"/",RIGHT(CONCATENATE("00",YEAR(Hoja2!B990)),2)),"',",Hoja2!A990,",'",Hoja2!C990,"','",Hoja2!F990,"','",Hoja2!E990,"','",CONCATENATE(RIGHT(CONCATENATE("00",DAY(Hoja2!D990)),2),"/",RIGHT(CONCATENATE("00",MONTH(Hoja2!D990)),2),"/",RIGHT(CONCATENATE("00",YEAR(Hoja2!D990)),2)),"','",Hoja2!J990,"',","FALSE, 1,8);"), "")</f>
        <v>INSERT INTO seguimiento_oficios_recepcion_oficio(fecha_captura, folio_interno, no_oficio, dependencia_envia, firma, fecha_oficio, asunto, anexo, captura_id, estatus_id) VALUES ('31/01/13',1032,'102','SERNAPAM','MARIA ISABEL PADRON BALCAZAR','31/01/13','SOL. DE SUPENSION DE BAJA',FALSE, 1,8);</v>
      </c>
    </row>
    <row r="991" spans="6:17">
      <c r="F991" t="str">
        <f>RIGHT(CONCATENATE("00",DAY(Hoja2!B991)),2)</f>
        <v>31</v>
      </c>
      <c r="G991" t="str">
        <f>CONCATENATE(RIGHT(CONCATENATE("00",DAY(Hoja2!B991)),2),"/",RIGHT(CONCATENATE("00",MONTH(Hoja2!B991)),2),"/",RIGHT(CONCATENATE("00",YEAR(Hoja2!B991)),2))</f>
        <v>31/01/13</v>
      </c>
      <c r="H991" t="str">
        <f>RIGHT(CONCATENATE("00",DAY(Hoja2!D991)),2)</f>
        <v>16</v>
      </c>
      <c r="I991" t="str">
        <f>CONCATENATE(RIGHT(CONCATENATE("00",DAY(Hoja2!D991)),2),"/",RIGHT(CONCATENATE("00",MONTH(Hoja2!D991)),2),"/",RIGHT(CONCATENATE("00",YEAR(Hoja2!D991)),2))</f>
        <v>16/01/13</v>
      </c>
      <c r="J991" t="str">
        <f>IF(LEN(Hoja2!J991)&gt;150,LEN(Hoja2!J991),"")</f>
        <v/>
      </c>
      <c r="K991" t="str">
        <f>IF(Hoja2!A991&lt;&gt;"", IF(Hoja2!B991&lt;&gt;"", IF(Hoja2!C991&lt;&gt;"", IF(Hoja2!D991&lt;&gt;"", IF(Hoja2!E991&lt;&gt;"", IF(Hoja2!F991&lt;&gt;"", IF(Hoja2!J991&lt;&gt;"","ok",""),""),""),""),""),""),"")</f>
        <v>ok</v>
      </c>
      <c r="L991" t="str">
        <f>IF(Hoja2!A991="'S/F'","--","")</f>
        <v/>
      </c>
      <c r="M991" t="str">
        <f>IF(LEN(Hoja2!C991)&gt;30,Hoja2!C991,"")</f>
        <v/>
      </c>
      <c r="O991" t="str">
        <f>IF(LEN(Hoja2!F991)&gt;110,LEN(Hoja2!F991),"")</f>
        <v/>
      </c>
      <c r="Q991" t="str">
        <f>IF(K991="ok",CONCATENATE(IF(Hoja2!A991="'S/F'","--",""),N991,"INSERT INTO seguimiento_oficios_recepcion_oficio(fecha_captura, folio_interno, no_oficio, dependencia_envia, firma, fecha_oficio, asunto, anexo, captura_id, estatus_id) VALUES ('",CONCATENATE(RIGHT(CONCATENATE("00",DAY(Hoja2!B991)),2),"/",RIGHT(CONCATENATE("00",MONTH(Hoja2!B991)),2),"/",RIGHT(CONCATENATE("00",YEAR(Hoja2!B991)),2)),"',",Hoja2!A991,",'",Hoja2!C991,"','",Hoja2!F991,"','",Hoja2!E991,"','",CONCATENATE(RIGHT(CONCATENATE("00",DAY(Hoja2!D991)),2),"/",RIGHT(CONCATENATE("00",MONTH(Hoja2!D991)),2),"/",RIGHT(CONCATENATE("00",YEAR(Hoja2!D991)),2)),"','",Hoja2!J991,"',","FALSE, 1,8);"), "")</f>
        <v>INSERT INTO seguimiento_oficios_recepcion_oficio(fecha_captura, folio_interno, no_oficio, dependencia_envia, firma, fecha_oficio, asunto, anexo, captura_id, estatus_id) VALUES ('31/01/13',1033,'013','SA/SSG','HECTOR PEREZ GODOY','16/01/13','ENVIAN RENUNCIA ORIGINAL DE LA C. LILIANA LUCIA RAMON MACIAS',FALSE, 1,8);</v>
      </c>
    </row>
    <row r="992" spans="6:17">
      <c r="F992" t="str">
        <f>RIGHT(CONCATENATE("00",DAY(Hoja2!B992)),2)</f>
        <v>31</v>
      </c>
      <c r="G992" t="str">
        <f>CONCATENATE(RIGHT(CONCATENATE("00",DAY(Hoja2!B992)),2),"/",RIGHT(CONCATENATE("00",MONTH(Hoja2!B992)),2),"/",RIGHT(CONCATENATE("00",YEAR(Hoja2!B992)),2))</f>
        <v>31/01/13</v>
      </c>
      <c r="H992" t="str">
        <f>RIGHT(CONCATENATE("00",DAY(Hoja2!D992)),2)</f>
        <v>31</v>
      </c>
      <c r="I992" t="str">
        <f>CONCATENATE(RIGHT(CONCATENATE("00",DAY(Hoja2!D992)),2),"/",RIGHT(CONCATENATE("00",MONTH(Hoja2!D992)),2),"/",RIGHT(CONCATENATE("00",YEAR(Hoja2!D992)),2))</f>
        <v>31/01/13</v>
      </c>
      <c r="J992" t="str">
        <f>IF(LEN(Hoja2!J992)&gt;150,LEN(Hoja2!J992),"")</f>
        <v/>
      </c>
      <c r="K992" t="str">
        <f>IF(Hoja2!A992&lt;&gt;"", IF(Hoja2!B992&lt;&gt;"", IF(Hoja2!C992&lt;&gt;"", IF(Hoja2!D992&lt;&gt;"", IF(Hoja2!E992&lt;&gt;"", IF(Hoja2!F992&lt;&gt;"", IF(Hoja2!J992&lt;&gt;"","ok",""),""),""),""),""),""),"")</f>
        <v>ok</v>
      </c>
      <c r="L992" t="str">
        <f>IF(Hoja2!A992="'S/F'","--","")</f>
        <v/>
      </c>
      <c r="M992" t="str">
        <f>IF(LEN(Hoja2!C992)&gt;30,Hoja2!C992,"")</f>
        <v/>
      </c>
      <c r="O992" t="str">
        <f>IF(LEN(Hoja2!F992)&gt;110,LEN(Hoja2!F992),"")</f>
        <v/>
      </c>
      <c r="Q992" t="str">
        <f>IF(K992="ok",CONCATENATE(IF(Hoja2!A992="'S/F'","--",""),N992,"INSERT INTO seguimiento_oficios_recepcion_oficio(fecha_captura, folio_interno, no_oficio, dependencia_envia, firma, fecha_oficio, asunto, anexo, captura_id, estatus_id) VALUES ('",CONCATENATE(RIGHT(CONCATENATE("00",DAY(Hoja2!B992)),2),"/",RIGHT(CONCATENATE("00",MONTH(Hoja2!B992)),2),"/",RIGHT(CONCATENATE("00",YEAR(Hoja2!B992)),2)),"',",Hoja2!A992,",'",Hoja2!C992,"','",Hoja2!F992,"','",Hoja2!E992,"','",CONCATENATE(RIGHT(CONCATENATE("00",DAY(Hoja2!D992)),2),"/",RIGHT(CONCATENATE("00",MONTH(Hoja2!D992)),2),"/",RIGHT(CONCATENATE("00",YEAR(Hoja2!D992)),2)),"','",Hoja2!J992,"',","FALSE, 1,8);"), "")</f>
        <v>INSERT INTO seguimiento_oficios_recepcion_oficio(fecha_captura, folio_interno, no_oficio, dependencia_envia, firma, fecha_oficio, asunto, anexo, captura_id, estatus_id) VALUES ('31/01/13',1034,'068','SA/SSG','HECTOR PEREZ GODOY','31/01/13','ENVIAN LICENCIA MEDICA A NOMBRE DE LA C. NINIVE RAMIREZ PEREZ',FALSE, 1,8);</v>
      </c>
    </row>
    <row r="993" spans="6:17">
      <c r="F993" t="str">
        <f>RIGHT(CONCATENATE("00",DAY(Hoja2!B993)),2)</f>
        <v>31</v>
      </c>
      <c r="G993" t="str">
        <f>CONCATENATE(RIGHT(CONCATENATE("00",DAY(Hoja2!B993)),2),"/",RIGHT(CONCATENATE("00",MONTH(Hoja2!B993)),2),"/",RIGHT(CONCATENATE("00",YEAR(Hoja2!B993)),2))</f>
        <v>31/01/13</v>
      </c>
      <c r="H993" t="str">
        <f>RIGHT(CONCATENATE("00",DAY(Hoja2!D993)),2)</f>
        <v>30</v>
      </c>
      <c r="I993" t="str">
        <f>CONCATENATE(RIGHT(CONCATENATE("00",DAY(Hoja2!D993)),2),"/",RIGHT(CONCATENATE("00",MONTH(Hoja2!D993)),2),"/",RIGHT(CONCATENATE("00",YEAR(Hoja2!D993)),2))</f>
        <v>30/01/13</v>
      </c>
      <c r="J993" t="str">
        <f>IF(LEN(Hoja2!J993)&gt;150,LEN(Hoja2!J993),"")</f>
        <v/>
      </c>
      <c r="K993" t="str">
        <f>IF(Hoja2!A993&lt;&gt;"", IF(Hoja2!B993&lt;&gt;"", IF(Hoja2!C993&lt;&gt;"", IF(Hoja2!D993&lt;&gt;"", IF(Hoja2!E993&lt;&gt;"", IF(Hoja2!F993&lt;&gt;"", IF(Hoja2!J993&lt;&gt;"","ok",""),""),""),""),""),""),"")</f>
        <v>ok</v>
      </c>
      <c r="L993" t="str">
        <f>IF(Hoja2!A993="'S/F'","--","")</f>
        <v/>
      </c>
      <c r="M993" t="str">
        <f>IF(LEN(Hoja2!C993)&gt;30,Hoja2!C993,"")</f>
        <v/>
      </c>
      <c r="O993" t="str">
        <f>IF(LEN(Hoja2!F993)&gt;110,LEN(Hoja2!F993),"")</f>
        <v/>
      </c>
      <c r="Q993" t="str">
        <f>IF(K993="ok",CONCATENATE(IF(Hoja2!A993="'S/F'","--",""),N993,"INSERT INTO seguimiento_oficios_recepcion_oficio(fecha_captura, folio_interno, no_oficio, dependencia_envia, firma, fecha_oficio, asunto, anexo, captura_id, estatus_id) VALUES ('",CONCATENATE(RIGHT(CONCATENATE("00",DAY(Hoja2!B993)),2),"/",RIGHT(CONCATENATE("00",MONTH(Hoja2!B993)),2),"/",RIGHT(CONCATENATE("00",YEAR(Hoja2!B993)),2)),"',",Hoja2!A993,",'",Hoja2!C993,"','",Hoja2!F993,"','",Hoja2!E993,"','",CONCATENATE(RIGHT(CONCATENATE("00",DAY(Hoja2!D993)),2),"/",RIGHT(CONCATENATE("00",MONTH(Hoja2!D993)),2),"/",RIGHT(CONCATENATE("00",YEAR(Hoja2!D993)),2)),"','",Hoja2!J993,"',","FALSE, 1,8);"), "")</f>
        <v>INSERT INTO seguimiento_oficios_recepcion_oficio(fecha_captura, folio_interno, no_oficio, dependencia_envia, firma, fecha_oficio, asunto, anexo, captura_id, estatus_id) VALUES ('31/01/13',1035,'205','SPF','FREDDY CASTAÑEDA LEON','30/01/13','SOLICITUD DE VISTO BUENO',FALSE, 1,8);</v>
      </c>
    </row>
    <row r="994" spans="6:17">
      <c r="F994" t="str">
        <f>RIGHT(CONCATENATE("00",DAY(Hoja2!B994)),2)</f>
        <v>31</v>
      </c>
      <c r="G994" t="str">
        <f>CONCATENATE(RIGHT(CONCATENATE("00",DAY(Hoja2!B994)),2),"/",RIGHT(CONCATENATE("00",MONTH(Hoja2!B994)),2),"/",RIGHT(CONCATENATE("00",YEAR(Hoja2!B994)),2))</f>
        <v>31/01/13</v>
      </c>
      <c r="H994" t="str">
        <f>RIGHT(CONCATENATE("00",DAY(Hoja2!D994)),2)</f>
        <v>28</v>
      </c>
      <c r="I994" t="str">
        <f>CONCATENATE(RIGHT(CONCATENATE("00",DAY(Hoja2!D994)),2),"/",RIGHT(CONCATENATE("00",MONTH(Hoja2!D994)),2),"/",RIGHT(CONCATENATE("00",YEAR(Hoja2!D994)),2))</f>
        <v>28/01/13</v>
      </c>
      <c r="J994" t="str">
        <f>IF(LEN(Hoja2!J994)&gt;150,LEN(Hoja2!J994),"")</f>
        <v/>
      </c>
      <c r="K994" t="str">
        <f>IF(Hoja2!A994&lt;&gt;"", IF(Hoja2!B994&lt;&gt;"", IF(Hoja2!C994&lt;&gt;"", IF(Hoja2!D994&lt;&gt;"", IF(Hoja2!E994&lt;&gt;"", IF(Hoja2!F994&lt;&gt;"", IF(Hoja2!J994&lt;&gt;"","ok",""),""),""),""),""),""),"")</f>
        <v>ok</v>
      </c>
      <c r="L994" t="str">
        <f>IF(Hoja2!A994="'S/F'","--","")</f>
        <v/>
      </c>
      <c r="M994" t="str">
        <f>IF(LEN(Hoja2!C994)&gt;30,Hoja2!C994,"")</f>
        <v/>
      </c>
      <c r="O994" t="str">
        <f>IF(LEN(Hoja2!F994)&gt;110,LEN(Hoja2!F994),"")</f>
        <v/>
      </c>
      <c r="Q994" t="str">
        <f>IF(K994="ok",CONCATENATE(IF(Hoja2!A994="'S/F'","--",""),N994,"INSERT INTO seguimiento_oficios_recepcion_oficio(fecha_captura, folio_interno, no_oficio, dependencia_envia, firma, fecha_oficio, asunto, anexo, captura_id, estatus_id) VALUES ('",CONCATENATE(RIGHT(CONCATENATE("00",DAY(Hoja2!B994)),2),"/",RIGHT(CONCATENATE("00",MONTH(Hoja2!B994)),2),"/",RIGHT(CONCATENATE("00",YEAR(Hoja2!B994)),2)),"',",Hoja2!A994,",'",Hoja2!C994,"','",Hoja2!F994,"','",Hoja2!E994,"','",CONCATENATE(RIGHT(CONCATENATE("00",DAY(Hoja2!D994)),2),"/",RIGHT(CONCATENATE("00",MONTH(Hoja2!D994)),2),"/",RIGHT(CONCATENATE("00",YEAR(Hoja2!D994)),2)),"','",Hoja2!J994,"',","FALSE, 1,8);"), "")</f>
        <v>INSERT INTO seguimiento_oficios_recepcion_oficio(fecha_captura, folio_interno, no_oficio, dependencia_envia, firma, fecha_oficio, asunto, anexo, captura_id, estatus_id) VALUES ('31/01/13',1036,'180','DIF-MUNICIPAL','FLORINDA FLORES AGUILERA','28/01/13','SOL. USO DEL INMUEBLE LOCALIZADO EN LA CALLE PERIODISTA 228 COL. PRIMERO DE MAYO ',FALSE, 1,8);</v>
      </c>
    </row>
    <row r="995" spans="6:17">
      <c r="F995" t="str">
        <f>RIGHT(CONCATENATE("00",DAY(Hoja2!B995)),2)</f>
        <v>01</v>
      </c>
      <c r="G995" t="str">
        <f>CONCATENATE(RIGHT(CONCATENATE("00",DAY(Hoja2!B995)),2),"/",RIGHT(CONCATENATE("00",MONTH(Hoja2!B995)),2),"/",RIGHT(CONCATENATE("00",YEAR(Hoja2!B995)),2))</f>
        <v>01/02/13</v>
      </c>
      <c r="H995" t="str">
        <f>RIGHT(CONCATENATE("00",DAY(Hoja2!D995)),2)</f>
        <v>31</v>
      </c>
      <c r="I995" t="str">
        <f>CONCATENATE(RIGHT(CONCATENATE("00",DAY(Hoja2!D995)),2),"/",RIGHT(CONCATENATE("00",MONTH(Hoja2!D995)),2),"/",RIGHT(CONCATENATE("00",YEAR(Hoja2!D995)),2))</f>
        <v>31/01/13</v>
      </c>
      <c r="J995">
        <f>IF(LEN(Hoja2!J995)&gt;150,LEN(Hoja2!J995),"")</f>
        <v>162</v>
      </c>
      <c r="K995" t="str">
        <f>IF(Hoja2!A995&lt;&gt;"", IF(Hoja2!B995&lt;&gt;"", IF(Hoja2!C995&lt;&gt;"", IF(Hoja2!D995&lt;&gt;"", IF(Hoja2!E995&lt;&gt;"", IF(Hoja2!F995&lt;&gt;"", IF(Hoja2!J995&lt;&gt;"","ok",""),""),""),""),""),""),"")</f>
        <v>ok</v>
      </c>
      <c r="L995" t="str">
        <f>IF(Hoja2!A995="'S/F'","--","")</f>
        <v/>
      </c>
      <c r="M995" t="str">
        <f>IF(LEN(Hoja2!C995)&gt;30,Hoja2!C995,"")</f>
        <v/>
      </c>
      <c r="O995" t="str">
        <f>IF(LEN(Hoja2!F995)&gt;110,LEN(Hoja2!F995),"")</f>
        <v/>
      </c>
      <c r="Q995" t="str">
        <f>IF(K995="ok",CONCATENATE(IF(Hoja2!A995="'S/F'","--",""),N995,"INSERT INTO seguimiento_oficios_recepcion_oficio(fecha_captura, folio_interno, no_oficio, dependencia_envia, firma, fecha_oficio, asunto, anexo, captura_id, estatus_id) VALUES ('",CONCATENATE(RIGHT(CONCATENATE("00",DAY(Hoja2!B995)),2),"/",RIGHT(CONCATENATE("00",MONTH(Hoja2!B995)),2),"/",RIGHT(CONCATENATE("00",YEAR(Hoja2!B995)),2)),"',",Hoja2!A995,",'",Hoja2!C995,"','",Hoja2!F995,"','",Hoja2!E995,"','",CONCATENATE(RIGHT(CONCATENATE("00",DAY(Hoja2!D995)),2),"/",RIGHT(CONCATENATE("00",MONTH(Hoja2!D995)),2),"/",RIGHT(CONCATENATE("00",YEAR(Hoja2!D995)),2)),"','",Hoja2!J995,"',","FALSE, 1,8);"), "")</f>
        <v>INSERT INTO seguimiento_oficios_recepcion_oficio(fecha_captura, folio_interno, no_oficio, dependencia_envia, firma, fecha_oficio, asunto, anexo, captura_id, estatus_id) VALUES ('01/02/13',1038,'325','SRIA. DE CONT.','MARTHA PATRICIA JIMENEZ OROPEZA','31/01/13','INFORMAN QUE HASTA EN TANTO NO SE APEGUEN A OS LINEAMIENTOS Y NORMAS ESTABLECIDOS EN LA MATERIA, LA SUSCRITA NO FIRMARA DE AUTORIZADO LA COMPRA BAJO ESA MODALIDAD',FALSE, 1,8);</v>
      </c>
    </row>
    <row r="996" spans="6:17">
      <c r="F996" t="str">
        <f>RIGHT(CONCATENATE("00",DAY(Hoja2!B996)),2)</f>
        <v>01</v>
      </c>
      <c r="G996" t="str">
        <f>CONCATENATE(RIGHT(CONCATENATE("00",DAY(Hoja2!B996)),2),"/",RIGHT(CONCATENATE("00",MONTH(Hoja2!B996)),2),"/",RIGHT(CONCATENATE("00",YEAR(Hoja2!B996)),2))</f>
        <v>01/02/13</v>
      </c>
      <c r="H996" t="str">
        <f>RIGHT(CONCATENATE("00",DAY(Hoja2!D996)),2)</f>
        <v>31</v>
      </c>
      <c r="I996" t="str">
        <f>CONCATENATE(RIGHT(CONCATENATE("00",DAY(Hoja2!D996)),2),"/",RIGHT(CONCATENATE("00",MONTH(Hoja2!D996)),2),"/",RIGHT(CONCATENATE("00",YEAR(Hoja2!D996)),2))</f>
        <v>31/01/13</v>
      </c>
      <c r="J996" t="str">
        <f>IF(LEN(Hoja2!J996)&gt;150,LEN(Hoja2!J996),"")</f>
        <v/>
      </c>
      <c r="K996" t="str">
        <f>IF(Hoja2!A996&lt;&gt;"", IF(Hoja2!B996&lt;&gt;"", IF(Hoja2!C996&lt;&gt;"", IF(Hoja2!D996&lt;&gt;"", IF(Hoja2!E996&lt;&gt;"", IF(Hoja2!F996&lt;&gt;"", IF(Hoja2!J996&lt;&gt;"","ok",""),""),""),""),""),""),"")</f>
        <v>ok</v>
      </c>
      <c r="L996" t="str">
        <f>IF(Hoja2!A996="'S/F'","--","")</f>
        <v/>
      </c>
      <c r="M996" t="str">
        <f>IF(LEN(Hoja2!C996)&gt;30,Hoja2!C996,"")</f>
        <v/>
      </c>
      <c r="O996" t="str">
        <f>IF(LEN(Hoja2!F996)&gt;110,LEN(Hoja2!F996),"")</f>
        <v/>
      </c>
      <c r="Q996" t="str">
        <f>IF(K996="ok",CONCATENATE(IF(Hoja2!A996="'S/F'","--",""),N996,"INSERT INTO seguimiento_oficios_recepcion_oficio(fecha_captura, folio_interno, no_oficio, dependencia_envia, firma, fecha_oficio, asunto, anexo, captura_id, estatus_id) VALUES ('",CONCATENATE(RIGHT(CONCATENATE("00",DAY(Hoja2!B996)),2),"/",RIGHT(CONCATENATE("00",MONTH(Hoja2!B996)),2),"/",RIGHT(CONCATENATE("00",YEAR(Hoja2!B996)),2)),"',",Hoja2!A996,",'",Hoja2!C996,"','",Hoja2!F996,"','",Hoja2!E996,"','",CONCATENATE(RIGHT(CONCATENATE("00",DAY(Hoja2!D996)),2),"/",RIGHT(CONCATENATE("00",MONTH(Hoja2!D996)),2),"/",RIGHT(CONCATENATE("00",YEAR(Hoja2!D996)),2)),"','",Hoja2!J996,"',","FALSE, 1,8);"), "")</f>
        <v>INSERT INTO seguimiento_oficios_recepcion_oficio(fecha_captura, folio_interno, no_oficio, dependencia_envia, firma, fecha_oficio, asunto, anexo, captura_id, estatus_id) VALUES ('01/02/13',1039,'064','SDET','CARLOS FRANCISCO RODRIGUEZ ZAPATA','31/01/13','INFORMAN QUE EN LA DEPENDENCIAS NO HAY PERSONAL DE BASE SINDICALIZADOS QUE ESTEN OCUPANDO PUESTO DE CONFIANZA O CARGO POPULAR',FALSE, 1,8);</v>
      </c>
    </row>
    <row r="997" spans="6:17">
      <c r="F997" t="str">
        <f>RIGHT(CONCATENATE("00",DAY(Hoja2!B997)),2)</f>
        <v>01</v>
      </c>
      <c r="G997" t="str">
        <f>CONCATENATE(RIGHT(CONCATENATE("00",DAY(Hoja2!B997)),2),"/",RIGHT(CONCATENATE("00",MONTH(Hoja2!B997)),2),"/",RIGHT(CONCATENATE("00",YEAR(Hoja2!B997)),2))</f>
        <v>01/02/13</v>
      </c>
      <c r="H997" t="str">
        <f>RIGHT(CONCATENATE("00",DAY(Hoja2!D997)),2)</f>
        <v>31</v>
      </c>
      <c r="I997" t="str">
        <f>CONCATENATE(RIGHT(CONCATENATE("00",DAY(Hoja2!D997)),2),"/",RIGHT(CONCATENATE("00",MONTH(Hoja2!D997)),2),"/",RIGHT(CONCATENATE("00",YEAR(Hoja2!D997)),2))</f>
        <v>31/01/13</v>
      </c>
      <c r="J997" t="str">
        <f>IF(LEN(Hoja2!J997)&gt;150,LEN(Hoja2!J997),"")</f>
        <v/>
      </c>
      <c r="K997" t="str">
        <f>IF(Hoja2!A997&lt;&gt;"", IF(Hoja2!B997&lt;&gt;"", IF(Hoja2!C997&lt;&gt;"", IF(Hoja2!D997&lt;&gt;"", IF(Hoja2!E997&lt;&gt;"", IF(Hoja2!F997&lt;&gt;"", IF(Hoja2!J997&lt;&gt;"","ok",""),""),""),""),""),""),"")</f>
        <v>ok</v>
      </c>
      <c r="L997" t="str">
        <f>IF(Hoja2!A997="'S/F'","--","")</f>
        <v/>
      </c>
      <c r="M997" t="str">
        <f>IF(LEN(Hoja2!C997)&gt;30,Hoja2!C997,"")</f>
        <v/>
      </c>
      <c r="O997" t="str">
        <f>IF(LEN(Hoja2!F997)&gt;110,LEN(Hoja2!F997),"")</f>
        <v/>
      </c>
      <c r="Q997" t="str">
        <f>IF(K997="ok",CONCATENATE(IF(Hoja2!A997="'S/F'","--",""),N997,"INSERT INTO seguimiento_oficios_recepcion_oficio(fecha_captura, folio_interno, no_oficio, dependencia_envia, firma, fecha_oficio, asunto, anexo, captura_id, estatus_id) VALUES ('",CONCATENATE(RIGHT(CONCATENATE("00",DAY(Hoja2!B997)),2),"/",RIGHT(CONCATENATE("00",MONTH(Hoja2!B997)),2),"/",RIGHT(CONCATENATE("00",YEAR(Hoja2!B997)),2)),"',",Hoja2!A997,",'",Hoja2!C997,"','",Hoja2!F997,"','",Hoja2!E997,"','",CONCATENATE(RIGHT(CONCATENATE("00",DAY(Hoja2!D997)),2),"/",RIGHT(CONCATENATE("00",MONTH(Hoja2!D997)),2),"/",RIGHT(CONCATENATE("00",YEAR(Hoja2!D997)),2)),"','",Hoja2!J997,"',","FALSE, 1,8);"), "")</f>
        <v>INSERT INTO seguimiento_oficios_recepcion_oficio(fecha_captura, folio_interno, no_oficio, dependencia_envia, firma, fecha_oficio, asunto, anexo, captura_id, estatus_id) VALUES ('01/02/13',1040,'065','SDET','CARLOS FRANCISCO RODRIGUEZ ZAPATA','31/01/13','ENVIAN LISTADO DE BIENES INMUEBLES',FALSE, 1,8);</v>
      </c>
    </row>
    <row r="998" spans="6:17">
      <c r="F998" t="str">
        <f>RIGHT(CONCATENATE("00",DAY(Hoja2!B998)),2)</f>
        <v>01</v>
      </c>
      <c r="G998" t="str">
        <f>CONCATENATE(RIGHT(CONCATENATE("00",DAY(Hoja2!B998)),2),"/",RIGHT(CONCATENATE("00",MONTH(Hoja2!B998)),2),"/",RIGHT(CONCATENATE("00",YEAR(Hoja2!B998)),2))</f>
        <v>01/02/13</v>
      </c>
      <c r="H998" t="str">
        <f>RIGHT(CONCATENATE("00",DAY(Hoja2!D998)),2)</f>
        <v>19</v>
      </c>
      <c r="I998" t="str">
        <f>CONCATENATE(RIGHT(CONCATENATE("00",DAY(Hoja2!D998)),2),"/",RIGHT(CONCATENATE("00",MONTH(Hoja2!D998)),2),"/",RIGHT(CONCATENATE("00",YEAR(Hoja2!D998)),2))</f>
        <v>19/01/13</v>
      </c>
      <c r="J998" t="str">
        <f>IF(LEN(Hoja2!J998)&gt;150,LEN(Hoja2!J998),"")</f>
        <v/>
      </c>
      <c r="K998" t="str">
        <f>IF(Hoja2!A998&lt;&gt;"", IF(Hoja2!B998&lt;&gt;"", IF(Hoja2!C998&lt;&gt;"", IF(Hoja2!D998&lt;&gt;"", IF(Hoja2!E998&lt;&gt;"", IF(Hoja2!F998&lt;&gt;"", IF(Hoja2!J998&lt;&gt;"","ok",""),""),""),""),""),""),"")</f>
        <v>ok</v>
      </c>
      <c r="L998" t="str">
        <f>IF(Hoja2!A998="'S/F'","--","")</f>
        <v/>
      </c>
      <c r="M998" t="str">
        <f>IF(LEN(Hoja2!C998)&gt;30,Hoja2!C998,"")</f>
        <v/>
      </c>
      <c r="O998" t="str">
        <f>IF(LEN(Hoja2!F998)&gt;110,LEN(Hoja2!F998),"")</f>
        <v/>
      </c>
      <c r="Q998" t="str">
        <f>IF(K998="ok",CONCATENATE(IF(Hoja2!A998="'S/F'","--",""),N998,"INSERT INTO seguimiento_oficios_recepcion_oficio(fecha_captura, folio_interno, no_oficio, dependencia_envia, firma, fecha_oficio, asunto, anexo, captura_id, estatus_id) VALUES ('",CONCATENATE(RIGHT(CONCATENATE("00",DAY(Hoja2!B998)),2),"/",RIGHT(CONCATENATE("00",MONTH(Hoja2!B998)),2),"/",RIGHT(CONCATENATE("00",YEAR(Hoja2!B998)),2)),"',",Hoja2!A998,",'",Hoja2!C998,"','",Hoja2!F998,"','",Hoja2!E998,"','",CONCATENATE(RIGHT(CONCATENATE("00",DAY(Hoja2!D998)),2),"/",RIGHT(CONCATENATE("00",MONTH(Hoja2!D998)),2),"/",RIGHT(CONCATENATE("00",YEAR(Hoja2!D998)),2)),"','",Hoja2!J998,"',","FALSE, 1,8);"), "")</f>
        <v>INSERT INTO seguimiento_oficios_recepcion_oficio(fecha_captura, folio_interno, no_oficio, dependencia_envia, firma, fecha_oficio, asunto, anexo, captura_id, estatus_id) VALUES ('01/02/13',1041,'144','PGJ/DGA','JAIME LORENZO BIBILONI RAMON','19/01/13','SOL. TRAMITE DE ASIGNACION DE NUMERO DE INVENTARIO CORRESPONDIENTE AL PADRON DE PROVEEDORES A FACTURA DEL PROVEEDOR PEDRO LEON MADRIGAL POR $27,742,56',FALSE, 1,8);</v>
      </c>
    </row>
    <row r="999" spans="6:17">
      <c r="F999" t="str">
        <f>RIGHT(CONCATENATE("00",DAY(Hoja2!B999)),2)</f>
        <v>01</v>
      </c>
      <c r="G999" t="str">
        <f>CONCATENATE(RIGHT(CONCATENATE("00",DAY(Hoja2!B999)),2),"/",RIGHT(CONCATENATE("00",MONTH(Hoja2!B999)),2),"/",RIGHT(CONCATENATE("00",YEAR(Hoja2!B999)),2))</f>
        <v>01/02/13</v>
      </c>
      <c r="H999" t="str">
        <f>RIGHT(CONCATENATE("00",DAY(Hoja2!D999)),2)</f>
        <v>19</v>
      </c>
      <c r="I999" t="str">
        <f>CONCATENATE(RIGHT(CONCATENATE("00",DAY(Hoja2!D999)),2),"/",RIGHT(CONCATENATE("00",MONTH(Hoja2!D999)),2),"/",RIGHT(CONCATENATE("00",YEAR(Hoja2!D999)),2))</f>
        <v>19/01/13</v>
      </c>
      <c r="J999" t="str">
        <f>IF(LEN(Hoja2!J999)&gt;150,LEN(Hoja2!J999),"")</f>
        <v/>
      </c>
      <c r="K999" t="str">
        <f>IF(Hoja2!A999&lt;&gt;"", IF(Hoja2!B999&lt;&gt;"", IF(Hoja2!C999&lt;&gt;"", IF(Hoja2!D999&lt;&gt;"", IF(Hoja2!E999&lt;&gt;"", IF(Hoja2!F999&lt;&gt;"", IF(Hoja2!J999&lt;&gt;"","ok",""),""),""),""),""),""),"")</f>
        <v>ok</v>
      </c>
      <c r="L999" t="str">
        <f>IF(Hoja2!A999="'S/F'","--","")</f>
        <v/>
      </c>
      <c r="M999" t="str">
        <f>IF(LEN(Hoja2!C999)&gt;30,Hoja2!C999,"")</f>
        <v/>
      </c>
      <c r="O999" t="str">
        <f>IF(LEN(Hoja2!F999)&gt;110,LEN(Hoja2!F999),"")</f>
        <v/>
      </c>
      <c r="Q999" t="str">
        <f>IF(K999="ok",CONCATENATE(IF(Hoja2!A999="'S/F'","--",""),N999,"INSERT INTO seguimiento_oficios_recepcion_oficio(fecha_captura, folio_interno, no_oficio, dependencia_envia, firma, fecha_oficio, asunto, anexo, captura_id, estatus_id) VALUES ('",CONCATENATE(RIGHT(CONCATENATE("00",DAY(Hoja2!B999)),2),"/",RIGHT(CONCATENATE("00",MONTH(Hoja2!B999)),2),"/",RIGHT(CONCATENATE("00",YEAR(Hoja2!B999)),2)),"',",Hoja2!A999,",'",Hoja2!C999,"','",Hoja2!F999,"','",Hoja2!E999,"','",CONCATENATE(RIGHT(CONCATENATE("00",DAY(Hoja2!D999)),2),"/",RIGHT(CONCATENATE("00",MONTH(Hoja2!D999)),2),"/",RIGHT(CONCATENATE("00",YEAR(Hoja2!D999)),2)),"','",Hoja2!J999,"',","FALSE, 1,8);"), "")</f>
        <v>INSERT INTO seguimiento_oficios_recepcion_oficio(fecha_captura, folio_interno, no_oficio, dependencia_envia, firma, fecha_oficio, asunto, anexo, captura_id, estatus_id) VALUES ('01/02/13',1042,'145','PGJ/DGA','JAIME LORENZO BIBILONI RAMON','19/01/13','SOL. TRAMITE DE ASIGNACION DE NUMERO DE INVENTARIO CORRESPONDIENTE AL PADRON DE PROVEEDORES A FACTURA VARAIS',FALSE, 1,8);</v>
      </c>
    </row>
    <row r="1000" spans="6:17">
      <c r="F1000" t="str">
        <f>RIGHT(CONCATENATE("00",DAY(Hoja2!B1000)),2)</f>
        <v>01</v>
      </c>
      <c r="G1000" t="str">
        <f>CONCATENATE(RIGHT(CONCATENATE("00",DAY(Hoja2!B1000)),2),"/",RIGHT(CONCATENATE("00",MONTH(Hoja2!B1000)),2),"/",RIGHT(CONCATENATE("00",YEAR(Hoja2!B1000)),2))</f>
        <v>01/02/13</v>
      </c>
      <c r="H1000" t="str">
        <f>RIGHT(CONCATENATE("00",DAY(Hoja2!D1000)),2)</f>
        <v>01</v>
      </c>
      <c r="I1000" t="str">
        <f>CONCATENATE(RIGHT(CONCATENATE("00",DAY(Hoja2!D1000)),2),"/",RIGHT(CONCATENATE("00",MONTH(Hoja2!D1000)),2),"/",RIGHT(CONCATENATE("00",YEAR(Hoja2!D1000)),2))</f>
        <v>01/02/13</v>
      </c>
      <c r="J1000" t="str">
        <f>IF(LEN(Hoja2!J1000)&gt;150,LEN(Hoja2!J1000),"")</f>
        <v/>
      </c>
      <c r="K1000" t="str">
        <f>IF(Hoja2!A1000&lt;&gt;"", IF(Hoja2!B1000&lt;&gt;"", IF(Hoja2!C1000&lt;&gt;"", IF(Hoja2!D1000&lt;&gt;"", IF(Hoja2!E1000&lt;&gt;"", IF(Hoja2!F1000&lt;&gt;"", IF(Hoja2!J1000&lt;&gt;"","ok",""),""),""),""),""),""),"")</f>
        <v>ok</v>
      </c>
      <c r="L1000" t="str">
        <f>IF(Hoja2!A1000="'S/F'","--","")</f>
        <v/>
      </c>
      <c r="M1000" t="str">
        <f>IF(LEN(Hoja2!C1000)&gt;30,Hoja2!C1000,"")</f>
        <v/>
      </c>
      <c r="O1000" t="str">
        <f>IF(LEN(Hoja2!F1000)&gt;110,LEN(Hoja2!F1000),"")</f>
        <v/>
      </c>
      <c r="Q1000" t="str">
        <f>IF(K1000="ok",CONCATENATE(IF(Hoja2!A1000="'S/F'","--",""),N1000,"INSERT INTO seguimiento_oficios_recepcion_oficio(fecha_captura, folio_interno, no_oficio, dependencia_envia, firma, fecha_oficio, asunto, anexo, captura_id, estatus_id) VALUES ('",CONCATENATE(RIGHT(CONCATENATE("00",DAY(Hoja2!B1000)),2),"/",RIGHT(CONCATENATE("00",MONTH(Hoja2!B1000)),2),"/",RIGHT(CONCATENATE("00",YEAR(Hoja2!B1000)),2)),"',",Hoja2!A1000,",'",Hoja2!C1000,"','",Hoja2!F1000,"','",Hoja2!E1000,"','",CONCATENATE(RIGHT(CONCATENATE("00",DAY(Hoja2!D1000)),2),"/",RIGHT(CONCATENATE("00",MONTH(Hoja2!D1000)),2),"/",RIGHT(CONCATENATE("00",YEAR(Hoja2!D1000)),2)),"','",Hoja2!J1000,"',","FALSE, 1,8);"), "")</f>
        <v>INSERT INTO seguimiento_oficios_recepcion_oficio(fecha_captura, folio_interno, no_oficio, dependencia_envia, firma, fecha_oficio, asunto, anexo, captura_id, estatus_id) VALUES ('01/02/13',1043,'S/N','PART.','GUILLERMINA GASCA ORTEGA','01/02/13','SOL. CONSTANCIA DE RETENCIONES DEL AÑO 2012',FALSE, 1,8);</v>
      </c>
    </row>
    <row r="1001" spans="6:17">
      <c r="F1001" t="str">
        <f>RIGHT(CONCATENATE("00",DAY(Hoja2!B1001)),2)</f>
        <v>01</v>
      </c>
      <c r="G1001" t="str">
        <f>CONCATENATE(RIGHT(CONCATENATE("00",DAY(Hoja2!B1001)),2),"/",RIGHT(CONCATENATE("00",MONTH(Hoja2!B1001)),2),"/",RIGHT(CONCATENATE("00",YEAR(Hoja2!B1001)),2))</f>
        <v>01/02/13</v>
      </c>
      <c r="H1001" t="str">
        <f>RIGHT(CONCATENATE("00",DAY(Hoja2!D1001)),2)</f>
        <v>29</v>
      </c>
      <c r="I1001" t="str">
        <f>CONCATENATE(RIGHT(CONCATENATE("00",DAY(Hoja2!D1001)),2),"/",RIGHT(CONCATENATE("00",MONTH(Hoja2!D1001)),2),"/",RIGHT(CONCATENATE("00",YEAR(Hoja2!D1001)),2))</f>
        <v>29/01/13</v>
      </c>
      <c r="J1001" t="str">
        <f>IF(LEN(Hoja2!J1001)&gt;150,LEN(Hoja2!J1001),"")</f>
        <v/>
      </c>
      <c r="K1001" t="str">
        <f>IF(Hoja2!A1001&lt;&gt;"", IF(Hoja2!B1001&lt;&gt;"", IF(Hoja2!C1001&lt;&gt;"", IF(Hoja2!D1001&lt;&gt;"", IF(Hoja2!E1001&lt;&gt;"", IF(Hoja2!F1001&lt;&gt;"", IF(Hoja2!J1001&lt;&gt;"","ok",""),""),""),""),""),""),"")</f>
        <v>ok</v>
      </c>
      <c r="L1001" t="str">
        <f>IF(Hoja2!A1001="'S/F'","--","")</f>
        <v/>
      </c>
      <c r="M1001" t="str">
        <f>IF(LEN(Hoja2!C1001)&gt;30,Hoja2!C1001,"")</f>
        <v/>
      </c>
      <c r="O1001" t="str">
        <f>IF(LEN(Hoja2!F1001)&gt;110,LEN(Hoja2!F1001),"")</f>
        <v/>
      </c>
      <c r="Q1001" t="str">
        <f>IF(K1001="ok",CONCATENATE(IF(Hoja2!A1001="'S/F'","--",""),N1001,"INSERT INTO seguimiento_oficios_recepcion_oficio(fecha_captura, folio_interno, no_oficio, dependencia_envia, firma, fecha_oficio, asunto, anexo, captura_id, estatus_id) VALUES ('",CONCATENATE(RIGHT(CONCATENATE("00",DAY(Hoja2!B1001)),2),"/",RIGHT(CONCATENATE("00",MONTH(Hoja2!B1001)),2),"/",RIGHT(CONCATENATE("00",YEAR(Hoja2!B1001)),2)),"',",Hoja2!A1001,",'",Hoja2!C1001,"','",Hoja2!F1001,"','",Hoja2!E1001,"','",CONCATENATE(RIGHT(CONCATENATE("00",DAY(Hoja2!D1001)),2),"/",RIGHT(CONCATENATE("00",MONTH(Hoja2!D1001)),2),"/",RIGHT(CONCATENATE("00",YEAR(Hoja2!D1001)),2)),"','",Hoja2!J1001,"',","FALSE, 1,8);"), "")</f>
        <v>INSERT INTO seguimiento_oficios_recepcion_oficio(fecha_captura, folio_interno, no_oficio, dependencia_envia, firma, fecha_oficio, asunto, anexo, captura_id, estatus_id) VALUES ('01/02/13',1044,'070','MET-LIFE','RAUL GUEVARA CARDEÑA','29/01/13','ENVIA 11 RECIBOS ORIGINALES PARA DESCUENTO',FALSE, 1,8);</v>
      </c>
    </row>
    <row r="1002" spans="6:17">
      <c r="F1002" t="str">
        <f>RIGHT(CONCATENATE("00",DAY(Hoja2!B1002)),2)</f>
        <v>01</v>
      </c>
      <c r="G1002" t="str">
        <f>CONCATENATE(RIGHT(CONCATENATE("00",DAY(Hoja2!B1002)),2),"/",RIGHT(CONCATENATE("00",MONTH(Hoja2!B1002)),2),"/",RIGHT(CONCATENATE("00",YEAR(Hoja2!B1002)),2))</f>
        <v>01/02/13</v>
      </c>
      <c r="H1002" t="str">
        <f>RIGHT(CONCATENATE("00",DAY(Hoja2!D1002)),2)</f>
        <v>31</v>
      </c>
      <c r="I1002" t="str">
        <f>CONCATENATE(RIGHT(CONCATENATE("00",DAY(Hoja2!D1002)),2),"/",RIGHT(CONCATENATE("00",MONTH(Hoja2!D1002)),2),"/",RIGHT(CONCATENATE("00",YEAR(Hoja2!D1002)),2))</f>
        <v>31/01/13</v>
      </c>
      <c r="J1002" t="str">
        <f>IF(LEN(Hoja2!J1002)&gt;150,LEN(Hoja2!J1002),"")</f>
        <v/>
      </c>
      <c r="K1002" t="str">
        <f>IF(Hoja2!A1002&lt;&gt;"", IF(Hoja2!B1002&lt;&gt;"", IF(Hoja2!C1002&lt;&gt;"", IF(Hoja2!D1002&lt;&gt;"", IF(Hoja2!E1002&lt;&gt;"", IF(Hoja2!F1002&lt;&gt;"", IF(Hoja2!J1002&lt;&gt;"","ok",""),""),""),""),""),""),"")</f>
        <v>ok</v>
      </c>
      <c r="L1002" t="str">
        <f>IF(Hoja2!A1002="'S/F'","--","")</f>
        <v/>
      </c>
      <c r="M1002" t="str">
        <f>IF(LEN(Hoja2!C1002)&gt;30,Hoja2!C1002,"")</f>
        <v/>
      </c>
      <c r="O1002" t="str">
        <f>IF(LEN(Hoja2!F1002)&gt;110,LEN(Hoja2!F1002),"")</f>
        <v/>
      </c>
      <c r="Q1002" t="str">
        <f>IF(K1002="ok",CONCATENATE(IF(Hoja2!A1002="'S/F'","--",""),N1002,"INSERT INTO seguimiento_oficios_recepcion_oficio(fecha_captura, folio_interno, no_oficio, dependencia_envia, firma, fecha_oficio, asunto, anexo, captura_id, estatus_id) VALUES ('",CONCATENATE(RIGHT(CONCATENATE("00",DAY(Hoja2!B1002)),2),"/",RIGHT(CONCATENATE("00",MONTH(Hoja2!B1002)),2),"/",RIGHT(CONCATENATE("00",YEAR(Hoja2!B1002)),2)),"',",Hoja2!A1002,",'",Hoja2!C1002,"','",Hoja2!F1002,"','",Hoja2!E1002,"','",CONCATENATE(RIGHT(CONCATENATE("00",DAY(Hoja2!D1002)),2),"/",RIGHT(CONCATENATE("00",MONTH(Hoja2!D1002)),2),"/",RIGHT(CONCATENATE("00",YEAR(Hoja2!D1002)),2)),"','",Hoja2!J1002,"',","FALSE, 1,8);"), "")</f>
        <v>INSERT INTO seguimiento_oficios_recepcion_oficio(fecha_captura, folio_interno, no_oficio, dependencia_envia, firma, fecha_oficio, asunto, anexo, captura_id, estatus_id) VALUES ('01/02/13',1045,'S/N','TALLERES GRAFICOS','ELIGRAFIO GARCIA HERNANDEZ','31/01/13','SOL. TIEMPO EXTRA,MEDICAMENTOS, BONO DEL DIA DE LAS ARTE',FALSE, 1,8);</v>
      </c>
    </row>
    <row r="1003" spans="6:17">
      <c r="F1003" t="str">
        <f>RIGHT(CONCATENATE("00",DAY(Hoja2!B1003)),2)</f>
        <v>01</v>
      </c>
      <c r="G1003" t="str">
        <f>CONCATENATE(RIGHT(CONCATENATE("00",DAY(Hoja2!B1003)),2),"/",RIGHT(CONCATENATE("00",MONTH(Hoja2!B1003)),2),"/",RIGHT(CONCATENATE("00",YEAR(Hoja2!B1003)),2))</f>
        <v>01/02/13</v>
      </c>
      <c r="H1003" t="str">
        <f>RIGHT(CONCATENATE("00",DAY(Hoja2!D1003)),2)</f>
        <v>29</v>
      </c>
      <c r="I1003" t="str">
        <f>CONCATENATE(RIGHT(CONCATENATE("00",DAY(Hoja2!D1003)),2),"/",RIGHT(CONCATENATE("00",MONTH(Hoja2!D1003)),2),"/",RIGHT(CONCATENATE("00",YEAR(Hoja2!D1003)),2))</f>
        <v>29/01/13</v>
      </c>
      <c r="J1003" t="str">
        <f>IF(LEN(Hoja2!J1003)&gt;150,LEN(Hoja2!J1003),"")</f>
        <v/>
      </c>
      <c r="K1003" t="str">
        <f>IF(Hoja2!A1003&lt;&gt;"", IF(Hoja2!B1003&lt;&gt;"", IF(Hoja2!C1003&lt;&gt;"", IF(Hoja2!D1003&lt;&gt;"", IF(Hoja2!E1003&lt;&gt;"", IF(Hoja2!F1003&lt;&gt;"", IF(Hoja2!J1003&lt;&gt;"","ok",""),""),""),""),""),""),"")</f>
        <v>ok</v>
      </c>
      <c r="L1003" t="str">
        <f>IF(Hoja2!A1003="'S/F'","--","")</f>
        <v/>
      </c>
      <c r="M1003" t="str">
        <f>IF(LEN(Hoja2!C1003)&gt;30,Hoja2!C1003,"")</f>
        <v/>
      </c>
      <c r="O1003" t="str">
        <f>IF(LEN(Hoja2!F1003)&gt;110,LEN(Hoja2!F1003),"")</f>
        <v/>
      </c>
      <c r="Q1003" t="str">
        <f>IF(K1003="ok",CONCATENATE(IF(Hoja2!A1003="'S/F'","--",""),N1003,"INSERT INTO seguimiento_oficios_recepcion_oficio(fecha_captura, folio_interno, no_oficio, dependencia_envia, firma, fecha_oficio, asunto, anexo, captura_id, estatus_id) VALUES ('",CONCATENATE(RIGHT(CONCATENATE("00",DAY(Hoja2!B1003)),2),"/",RIGHT(CONCATENATE("00",MONTH(Hoja2!B1003)),2),"/",RIGHT(CONCATENATE("00",YEAR(Hoja2!B1003)),2)),"',",Hoja2!A1003,",'",Hoja2!C1003,"','",Hoja2!F1003,"','",Hoja2!E1003,"','",CONCATENATE(RIGHT(CONCATENATE("00",DAY(Hoja2!D1003)),2),"/",RIGHT(CONCATENATE("00",MONTH(Hoja2!D1003)),2),"/",RIGHT(CONCATENATE("00",YEAR(Hoja2!D1003)),2)),"','",Hoja2!J1003,"',","FALSE, 1,8);"), "")</f>
        <v>INSERT INTO seguimiento_oficios_recepcion_oficio(fecha_captura, folio_interno, no_oficio, dependencia_envia, firma, fecha_oficio, asunto, anexo, captura_id, estatus_id) VALUES ('01/02/13',1046,'069','SA/SSRM','HECTOR PEREZ GODOY','29/01/13','SOL. LOS RECURSOS PARA LA ADQUISICION DE LA PRIMERA DOTACION DE UNIFORMES',FALSE, 1,8);</v>
      </c>
    </row>
    <row r="1004" spans="6:17">
      <c r="F1004" t="str">
        <f>RIGHT(CONCATENATE("00",DAY(Hoja2!B1004)),2)</f>
        <v>01</v>
      </c>
      <c r="G1004" t="str">
        <f>CONCATENATE(RIGHT(CONCATENATE("00",DAY(Hoja2!B1004)),2),"/",RIGHT(CONCATENATE("00",MONTH(Hoja2!B1004)),2),"/",RIGHT(CONCATENATE("00",YEAR(Hoja2!B1004)),2))</f>
        <v>01/02/13</v>
      </c>
      <c r="H1004" t="str">
        <f>RIGHT(CONCATENATE("00",DAY(Hoja2!D1004)),2)</f>
        <v>31</v>
      </c>
      <c r="I1004" t="str">
        <f>CONCATENATE(RIGHT(CONCATENATE("00",DAY(Hoja2!D1004)),2),"/",RIGHT(CONCATENATE("00",MONTH(Hoja2!D1004)),2),"/",RIGHT(CONCATENATE("00",YEAR(Hoja2!D1004)),2))</f>
        <v>31/01/13</v>
      </c>
      <c r="J1004" t="str">
        <f>IF(LEN(Hoja2!J1004)&gt;150,LEN(Hoja2!J1004),"")</f>
        <v/>
      </c>
      <c r="K1004" t="str">
        <f>IF(Hoja2!A1004&lt;&gt;"", IF(Hoja2!B1004&lt;&gt;"", IF(Hoja2!C1004&lt;&gt;"", IF(Hoja2!D1004&lt;&gt;"", IF(Hoja2!E1004&lt;&gt;"", IF(Hoja2!F1004&lt;&gt;"", IF(Hoja2!J1004&lt;&gt;"","ok",""),""),""),""),""),""),"")</f>
        <v>ok</v>
      </c>
      <c r="L1004" t="str">
        <f>IF(Hoja2!A1004="'S/F'","--","")</f>
        <v/>
      </c>
      <c r="M1004" t="str">
        <f>IF(LEN(Hoja2!C1004)&gt;30,Hoja2!C1004,"")</f>
        <v/>
      </c>
      <c r="O1004" t="str">
        <f>IF(LEN(Hoja2!F1004)&gt;110,LEN(Hoja2!F1004),"")</f>
        <v/>
      </c>
      <c r="Q1004" t="str">
        <f>IF(K1004="ok",CONCATENATE(IF(Hoja2!A1004="'S/F'","--",""),N1004,"INSERT INTO seguimiento_oficios_recepcion_oficio(fecha_captura, folio_interno, no_oficio, dependencia_envia, firma, fecha_oficio, asunto, anexo, captura_id, estatus_id) VALUES ('",CONCATENATE(RIGHT(CONCATENATE("00",DAY(Hoja2!B1004)),2),"/",RIGHT(CONCATENATE("00",MONTH(Hoja2!B1004)),2),"/",RIGHT(CONCATENATE("00",YEAR(Hoja2!B1004)),2)),"',",Hoja2!A1004,",'",Hoja2!C1004,"','",Hoja2!F1004,"','",Hoja2!E1004,"','",CONCATENATE(RIGHT(CONCATENATE("00",DAY(Hoja2!D1004)),2),"/",RIGHT(CONCATENATE("00",MONTH(Hoja2!D1004)),2),"/",RIGHT(CONCATENATE("00",YEAR(Hoja2!D1004)),2)),"','",Hoja2!J1004,"',","FALSE, 1,8);"), "")</f>
        <v>INSERT INTO seguimiento_oficios_recepcion_oficio(fecha_captura, folio_interno, no_oficio, dependencia_envia, firma, fecha_oficio, asunto, anexo, captura_id, estatus_id) VALUES ('01/02/13',1047,'103','GUBERNATURA ','HILDA DEL SOCORRO LOPEZ DEL AGUILA','31/01/13','REPORTAN AJUSTE COMPLEMENTARIO MES DE ENERO',FALSE, 1,8);</v>
      </c>
    </row>
    <row r="1005" spans="6:17">
      <c r="F1005" t="str">
        <f>RIGHT(CONCATENATE("00",DAY(Hoja2!B1005)),2)</f>
        <v>01</v>
      </c>
      <c r="G1005" t="str">
        <f>CONCATENATE(RIGHT(CONCATENATE("00",DAY(Hoja2!B1005)),2),"/",RIGHT(CONCATENATE("00",MONTH(Hoja2!B1005)),2),"/",RIGHT(CONCATENATE("00",YEAR(Hoja2!B1005)),2))</f>
        <v>01/02/13</v>
      </c>
      <c r="H1005" t="str">
        <f>RIGHT(CONCATENATE("00",DAY(Hoja2!D1005)),2)</f>
        <v>31</v>
      </c>
      <c r="I1005" t="str">
        <f>CONCATENATE(RIGHT(CONCATENATE("00",DAY(Hoja2!D1005)),2),"/",RIGHT(CONCATENATE("00",MONTH(Hoja2!D1005)),2),"/",RIGHT(CONCATENATE("00",YEAR(Hoja2!D1005)),2))</f>
        <v>31/01/13</v>
      </c>
      <c r="J1005" t="str">
        <f>IF(LEN(Hoja2!J1005)&gt;150,LEN(Hoja2!J1005),"")</f>
        <v/>
      </c>
      <c r="K1005" t="str">
        <f>IF(Hoja2!A1005&lt;&gt;"", IF(Hoja2!B1005&lt;&gt;"", IF(Hoja2!C1005&lt;&gt;"", IF(Hoja2!D1005&lt;&gt;"", IF(Hoja2!E1005&lt;&gt;"", IF(Hoja2!F1005&lt;&gt;"", IF(Hoja2!J1005&lt;&gt;"","ok",""),""),""),""),""),""),"")</f>
        <v>ok</v>
      </c>
      <c r="L1005" t="str">
        <f>IF(Hoja2!A1005="'S/F'","--","")</f>
        <v/>
      </c>
      <c r="M1005" t="str">
        <f>IF(LEN(Hoja2!C1005)&gt;30,Hoja2!C1005,"")</f>
        <v/>
      </c>
      <c r="O1005" t="str">
        <f>IF(LEN(Hoja2!F1005)&gt;110,LEN(Hoja2!F1005),"")</f>
        <v/>
      </c>
      <c r="Q1005" t="str">
        <f>IF(K1005="ok",CONCATENATE(IF(Hoja2!A1005="'S/F'","--",""),N1005,"INSERT INTO seguimiento_oficios_recepcion_oficio(fecha_captura, folio_interno, no_oficio, dependencia_envia, firma, fecha_oficio, asunto, anexo, captura_id, estatus_id) VALUES ('",CONCATENATE(RIGHT(CONCATENATE("00",DAY(Hoja2!B1005)),2),"/",RIGHT(CONCATENATE("00",MONTH(Hoja2!B1005)),2),"/",RIGHT(CONCATENATE("00",YEAR(Hoja2!B1005)),2)),"',",Hoja2!A1005,",'",Hoja2!C1005,"','",Hoja2!F1005,"','",Hoja2!E1005,"','",CONCATENATE(RIGHT(CONCATENATE("00",DAY(Hoja2!D1005)),2),"/",RIGHT(CONCATENATE("00",MONTH(Hoja2!D1005)),2),"/",RIGHT(CONCATENATE("00",YEAR(Hoja2!D1005)),2)),"','",Hoja2!J1005,"',","FALSE, 1,8);"), "")</f>
        <v>INSERT INTO seguimiento_oficios_recepcion_oficio(fecha_captura, folio_interno, no_oficio, dependencia_envia, firma, fecha_oficio, asunto, anexo, captura_id, estatus_id) VALUES ('01/02/13',1048,'023','SA/SSG','FRANCISCO RAFAEL FUENTES GUTIERREZ','31/01/13','ENVIAN PRENOMINA DE LISTA DE RAYA DEL 26 AL 01 DE FEBRERO',FALSE, 1,8);</v>
      </c>
    </row>
    <row r="1006" spans="6:17">
      <c r="F1006" t="str">
        <f>RIGHT(CONCATENATE("00",DAY(Hoja2!B1006)),2)</f>
        <v>01</v>
      </c>
      <c r="G1006" t="str">
        <f>CONCATENATE(RIGHT(CONCATENATE("00",DAY(Hoja2!B1006)),2),"/",RIGHT(CONCATENATE("00",MONTH(Hoja2!B1006)),2),"/",RIGHT(CONCATENATE("00",YEAR(Hoja2!B1006)),2))</f>
        <v>01/02/13</v>
      </c>
      <c r="H1006" t="str">
        <f>RIGHT(CONCATENATE("00",DAY(Hoja2!D1006)),2)</f>
        <v>31</v>
      </c>
      <c r="I1006" t="str">
        <f>CONCATENATE(RIGHT(CONCATENATE("00",DAY(Hoja2!D1006)),2),"/",RIGHT(CONCATENATE("00",MONTH(Hoja2!D1006)),2),"/",RIGHT(CONCATENATE("00",YEAR(Hoja2!D1006)),2))</f>
        <v>31/01/13</v>
      </c>
      <c r="J1006" t="str">
        <f>IF(LEN(Hoja2!J1006)&gt;150,LEN(Hoja2!J1006),"")</f>
        <v/>
      </c>
      <c r="K1006" t="str">
        <f>IF(Hoja2!A1006&lt;&gt;"", IF(Hoja2!B1006&lt;&gt;"", IF(Hoja2!C1006&lt;&gt;"", IF(Hoja2!D1006&lt;&gt;"", IF(Hoja2!E1006&lt;&gt;"", IF(Hoja2!F1006&lt;&gt;"", IF(Hoja2!J1006&lt;&gt;"","ok",""),""),""),""),""),""),"")</f>
        <v>ok</v>
      </c>
      <c r="L1006" t="str">
        <f>IF(Hoja2!A1006="'S/F'","--","")</f>
        <v/>
      </c>
      <c r="M1006" t="str">
        <f>IF(LEN(Hoja2!C1006)&gt;30,Hoja2!C1006,"")</f>
        <v/>
      </c>
      <c r="O1006" t="str">
        <f>IF(LEN(Hoja2!F1006)&gt;110,LEN(Hoja2!F1006),"")</f>
        <v/>
      </c>
      <c r="Q1006" t="str">
        <f>IF(K1006="ok",CONCATENATE(IF(Hoja2!A1006="'S/F'","--",""),N1006,"INSERT INTO seguimiento_oficios_recepcion_oficio(fecha_captura, folio_interno, no_oficio, dependencia_envia, firma, fecha_oficio, asunto, anexo, captura_id, estatus_id) VALUES ('",CONCATENATE(RIGHT(CONCATENATE("00",DAY(Hoja2!B1006)),2),"/",RIGHT(CONCATENATE("00",MONTH(Hoja2!B1006)),2),"/",RIGHT(CONCATENATE("00",YEAR(Hoja2!B1006)),2)),"',",Hoja2!A1006,",'",Hoja2!C1006,"','",Hoja2!F1006,"','",Hoja2!E1006,"','",CONCATENATE(RIGHT(CONCATENATE("00",DAY(Hoja2!D1006)),2),"/",RIGHT(CONCATENATE("00",MONTH(Hoja2!D1006)),2),"/",RIGHT(CONCATENATE("00",YEAR(Hoja2!D1006)),2)),"','",Hoja2!J1006,"',","FALSE, 1,8);"), "")</f>
        <v>INSERT INTO seguimiento_oficios_recepcion_oficio(fecha_captura, folio_interno, no_oficio, dependencia_envia, firma, fecha_oficio, asunto, anexo, captura_id, estatus_id) VALUES ('01/02/13',1049,'106','SDET','JOSE DE LA CRUZ RUEDA HERNANDEZ','31/01/13','EN RESPUESTA A CIRCULAR 006/2013 INFORMAN  QUE NO CUENTAN CON NINGUN PERSONAL QUE TENGA LICENCIAS',FALSE, 1,8);</v>
      </c>
    </row>
    <row r="1007" spans="6:17">
      <c r="F1007" t="str">
        <f>RIGHT(CONCATENATE("00",DAY(Hoja2!B1007)),2)</f>
        <v>31</v>
      </c>
      <c r="G1007" t="str">
        <f>CONCATENATE(RIGHT(CONCATENATE("00",DAY(Hoja2!B1007)),2),"/",RIGHT(CONCATENATE("00",MONTH(Hoja2!B1007)),2),"/",RIGHT(CONCATENATE("00",YEAR(Hoja2!B1007)),2))</f>
        <v>31/01/13</v>
      </c>
      <c r="H1007" t="str">
        <f>RIGHT(CONCATENATE("00",DAY(Hoja2!D1007)),2)</f>
        <v>31</v>
      </c>
      <c r="I1007" t="str">
        <f>CONCATENATE(RIGHT(CONCATENATE("00",DAY(Hoja2!D1007)),2),"/",RIGHT(CONCATENATE("00",MONTH(Hoja2!D1007)),2),"/",RIGHT(CONCATENATE("00",YEAR(Hoja2!D1007)),2))</f>
        <v>31/01/13</v>
      </c>
      <c r="J1007" t="str">
        <f>IF(LEN(Hoja2!J1007)&gt;150,LEN(Hoja2!J1007),"")</f>
        <v/>
      </c>
      <c r="K1007" t="str">
        <f>IF(Hoja2!A1007&lt;&gt;"", IF(Hoja2!B1007&lt;&gt;"", IF(Hoja2!C1007&lt;&gt;"", IF(Hoja2!D1007&lt;&gt;"", IF(Hoja2!E1007&lt;&gt;"", IF(Hoja2!F1007&lt;&gt;"", IF(Hoja2!J1007&lt;&gt;"","ok",""),""),""),""),""),""),"")</f>
        <v/>
      </c>
      <c r="L1007" t="str">
        <f>IF(Hoja2!A1007="'S/F'","--","")</f>
        <v/>
      </c>
      <c r="M1007" t="str">
        <f>IF(LEN(Hoja2!C1007)&gt;30,Hoja2!C1007,"")</f>
        <v/>
      </c>
      <c r="O1007" t="str">
        <f>IF(LEN(Hoja2!F1007)&gt;110,LEN(Hoja2!F1007),"")</f>
        <v/>
      </c>
      <c r="Q1007" t="str">
        <f>IF(K1007="ok",CONCATENATE(IF(Hoja2!A1007="'S/F'","--",""),N1007,"INSERT INTO seguimiento_oficios_recepcion_oficio(fecha_captura, folio_interno, no_oficio, dependencia_envia, firma, fecha_oficio, asunto, anexo, captura_id, estatus_id) VALUES ('",CONCATENATE(RIGHT(CONCATENATE("00",DAY(Hoja2!B1007)),2),"/",RIGHT(CONCATENATE("00",MONTH(Hoja2!B1007)),2),"/",RIGHT(CONCATENATE("00",YEAR(Hoja2!B1007)),2)),"',",Hoja2!A1007,",'",Hoja2!C1007,"','",Hoja2!F1007,"','",Hoja2!E1007,"','",CONCATENATE(RIGHT(CONCATENATE("00",DAY(Hoja2!D1007)),2),"/",RIGHT(CONCATENATE("00",MONTH(Hoja2!D1007)),2),"/",RIGHT(CONCATENATE("00",YEAR(Hoja2!D1007)),2)),"','",Hoja2!J1007,"',","FALSE, 1,8);"), "")</f>
        <v/>
      </c>
    </row>
    <row r="1008" spans="6:17">
      <c r="F1008" t="str">
        <f>RIGHT(CONCATENATE("00",DAY(Hoja2!B1008)),2)</f>
        <v>01</v>
      </c>
      <c r="G1008" t="str">
        <f>CONCATENATE(RIGHT(CONCATENATE("00",DAY(Hoja2!B1008)),2),"/",RIGHT(CONCATENATE("00",MONTH(Hoja2!B1008)),2),"/",RIGHT(CONCATENATE("00",YEAR(Hoja2!B1008)),2))</f>
        <v>01/02/13</v>
      </c>
      <c r="H1008" t="str">
        <f>RIGHT(CONCATENATE("00",DAY(Hoja2!D1008)),2)</f>
        <v>01</v>
      </c>
      <c r="I1008" t="str">
        <f>CONCATENATE(RIGHT(CONCATENATE("00",DAY(Hoja2!D1008)),2),"/",RIGHT(CONCATENATE("00",MONTH(Hoja2!D1008)),2),"/",RIGHT(CONCATENATE("00",YEAR(Hoja2!D1008)),2))</f>
        <v>01/02/13</v>
      </c>
      <c r="J1008" t="str">
        <f>IF(LEN(Hoja2!J1008)&gt;150,LEN(Hoja2!J1008),"")</f>
        <v/>
      </c>
      <c r="K1008" t="str">
        <f>IF(Hoja2!A1008&lt;&gt;"", IF(Hoja2!B1008&lt;&gt;"", IF(Hoja2!C1008&lt;&gt;"", IF(Hoja2!D1008&lt;&gt;"", IF(Hoja2!E1008&lt;&gt;"", IF(Hoja2!F1008&lt;&gt;"", IF(Hoja2!J1008&lt;&gt;"","ok",""),""),""),""),""),""),"")</f>
        <v>ok</v>
      </c>
      <c r="L1008" t="str">
        <f>IF(Hoja2!A1008="'S/F'","--","")</f>
        <v/>
      </c>
      <c r="M1008" t="str">
        <f>IF(LEN(Hoja2!C1008)&gt;30,Hoja2!C1008,"")</f>
        <v/>
      </c>
      <c r="O1008" t="str">
        <f>IF(LEN(Hoja2!F1008)&gt;110,LEN(Hoja2!F1008),"")</f>
        <v/>
      </c>
      <c r="Q1008" t="str">
        <f>IF(K1008="ok",CONCATENATE(IF(Hoja2!A1008="'S/F'","--",""),N1008,"INSERT INTO seguimiento_oficios_recepcion_oficio(fecha_captura, folio_interno, no_oficio, dependencia_envia, firma, fecha_oficio, asunto, anexo, captura_id, estatus_id) VALUES ('",CONCATENATE(RIGHT(CONCATENATE("00",DAY(Hoja2!B1008)),2),"/",RIGHT(CONCATENATE("00",MONTH(Hoja2!B1008)),2),"/",RIGHT(CONCATENATE("00",YEAR(Hoja2!B1008)),2)),"',",Hoja2!A1008,",'",Hoja2!C1008,"','",Hoja2!F1008,"','",Hoja2!E1008,"','",CONCATENATE(RIGHT(CONCATENATE("00",DAY(Hoja2!D1008)),2),"/",RIGHT(CONCATENATE("00",MONTH(Hoja2!D1008)),2),"/",RIGHT(CONCATENATE("00",YEAR(Hoja2!D1008)),2)),"','",Hoja2!J1008,"',","FALSE, 1,8);"), "")</f>
        <v>INSERT INTO seguimiento_oficios_recepcion_oficio(fecha_captura, folio_interno, no_oficio, dependencia_envia, firma, fecha_oficio, asunto, anexo, captura_id, estatus_id) VALUES ('01/02/13',1051,'027','SA/SSG','FRANCISCO RAFAEL FUENTES GUTIERREZ','01/02/13','AUTORIZAN CUATRO DIAS DE VACACIONES EXTRAORDINARIAS AL C. RIVARDO CARRERA VIDAL',FALSE, 1,8);</v>
      </c>
    </row>
    <row r="1009" spans="6:17">
      <c r="F1009" t="str">
        <f>RIGHT(CONCATENATE("00",DAY(Hoja2!B1009)),2)</f>
        <v>01</v>
      </c>
      <c r="G1009" t="str">
        <f>CONCATENATE(RIGHT(CONCATENATE("00",DAY(Hoja2!B1009)),2),"/",RIGHT(CONCATENATE("00",MONTH(Hoja2!B1009)),2),"/",RIGHT(CONCATENATE("00",YEAR(Hoja2!B1009)),2))</f>
        <v>01/02/13</v>
      </c>
      <c r="H1009" t="str">
        <f>RIGHT(CONCATENATE("00",DAY(Hoja2!D1009)),2)</f>
        <v>01</v>
      </c>
      <c r="I1009" t="str">
        <f>CONCATENATE(RIGHT(CONCATENATE("00",DAY(Hoja2!D1009)),2),"/",RIGHT(CONCATENATE("00",MONTH(Hoja2!D1009)),2),"/",RIGHT(CONCATENATE("00",YEAR(Hoja2!D1009)),2))</f>
        <v>01/02/13</v>
      </c>
      <c r="J1009" t="str">
        <f>IF(LEN(Hoja2!J1009)&gt;150,LEN(Hoja2!J1009),"")</f>
        <v/>
      </c>
      <c r="K1009" t="str">
        <f>IF(Hoja2!A1009&lt;&gt;"", IF(Hoja2!B1009&lt;&gt;"", IF(Hoja2!C1009&lt;&gt;"", IF(Hoja2!D1009&lt;&gt;"", IF(Hoja2!E1009&lt;&gt;"", IF(Hoja2!F1009&lt;&gt;"", IF(Hoja2!J1009&lt;&gt;"","ok",""),""),""),""),""),""),"")</f>
        <v>ok</v>
      </c>
      <c r="L1009" t="str">
        <f>IF(Hoja2!A1009="'S/F'","--","")</f>
        <v/>
      </c>
      <c r="M1009" t="str">
        <f>IF(LEN(Hoja2!C1009)&gt;30,Hoja2!C1009,"")</f>
        <v/>
      </c>
      <c r="O1009" t="str">
        <f>IF(LEN(Hoja2!F1009)&gt;110,LEN(Hoja2!F1009),"")</f>
        <v/>
      </c>
      <c r="Q1009" t="str">
        <f>IF(K1009="ok",CONCATENATE(IF(Hoja2!A1009="'S/F'","--",""),N1009,"INSERT INTO seguimiento_oficios_recepcion_oficio(fecha_captura, folio_interno, no_oficio, dependencia_envia, firma, fecha_oficio, asunto, anexo, captura_id, estatus_id) VALUES ('",CONCATENATE(RIGHT(CONCATENATE("00",DAY(Hoja2!B1009)),2),"/",RIGHT(CONCATENATE("00",MONTH(Hoja2!B1009)),2),"/",RIGHT(CONCATENATE("00",YEAR(Hoja2!B1009)),2)),"',",Hoja2!A1009,",'",Hoja2!C1009,"','",Hoja2!F1009,"','",Hoja2!E1009,"','",CONCATENATE(RIGHT(CONCATENATE("00",DAY(Hoja2!D1009)),2),"/",RIGHT(CONCATENATE("00",MONTH(Hoja2!D1009)),2),"/",RIGHT(CONCATENATE("00",YEAR(Hoja2!D1009)),2)),"','",Hoja2!J1009,"',","FALSE, 1,8);"), "")</f>
        <v>INSERT INTO seguimiento_oficios_recepcion_oficio(fecha_captura, folio_interno, no_oficio, dependencia_envia, firma, fecha_oficio, asunto, anexo, captura_id, estatus_id) VALUES ('01/02/13',1052,'020','SA/SSG','FRANCISCO RAFAEL FUENTES GUTIERREZ','01/02/13','AUTORIZAN CUATRO DIAS DE VACACIONES EXTRAORDINARIAS AL C. JULIO CESAR LOPEZ LOPEZ',FALSE, 1,8);</v>
      </c>
    </row>
    <row r="1010" spans="6:17">
      <c r="F1010" t="str">
        <f>RIGHT(CONCATENATE("00",DAY(Hoja2!B1010)),2)</f>
        <v>01</v>
      </c>
      <c r="G1010" t="str">
        <f>CONCATENATE(RIGHT(CONCATENATE("00",DAY(Hoja2!B1010)),2),"/",RIGHT(CONCATENATE("00",MONTH(Hoja2!B1010)),2),"/",RIGHT(CONCATENATE("00",YEAR(Hoja2!B1010)),2))</f>
        <v>01/02/13</v>
      </c>
      <c r="H1010" t="str">
        <f>RIGHT(CONCATENATE("00",DAY(Hoja2!D1010)),2)</f>
        <v>01</v>
      </c>
      <c r="I1010" t="str">
        <f>CONCATENATE(RIGHT(CONCATENATE("00",DAY(Hoja2!D1010)),2),"/",RIGHT(CONCATENATE("00",MONTH(Hoja2!D1010)),2),"/",RIGHT(CONCATENATE("00",YEAR(Hoja2!D1010)),2))</f>
        <v>01/02/13</v>
      </c>
      <c r="J1010" t="str">
        <f>IF(LEN(Hoja2!J1010)&gt;150,LEN(Hoja2!J1010),"")</f>
        <v/>
      </c>
      <c r="K1010" t="str">
        <f>IF(Hoja2!A1010&lt;&gt;"", IF(Hoja2!B1010&lt;&gt;"", IF(Hoja2!C1010&lt;&gt;"", IF(Hoja2!D1010&lt;&gt;"", IF(Hoja2!E1010&lt;&gt;"", IF(Hoja2!F1010&lt;&gt;"", IF(Hoja2!J1010&lt;&gt;"","ok",""),""),""),""),""),""),"")</f>
        <v>ok</v>
      </c>
      <c r="L1010" t="str">
        <f>IF(Hoja2!A1010="'S/F'","--","")</f>
        <v/>
      </c>
      <c r="M1010" t="str">
        <f>IF(LEN(Hoja2!C1010)&gt;30,Hoja2!C1010,"")</f>
        <v/>
      </c>
      <c r="O1010" t="str">
        <f>IF(LEN(Hoja2!F1010)&gt;110,LEN(Hoja2!F1010),"")</f>
        <v/>
      </c>
      <c r="Q1010" t="str">
        <f>IF(K1010="ok",CONCATENATE(IF(Hoja2!A1010="'S/F'","--",""),N1010,"INSERT INTO seguimiento_oficios_recepcion_oficio(fecha_captura, folio_interno, no_oficio, dependencia_envia, firma, fecha_oficio, asunto, anexo, captura_id, estatus_id) VALUES ('",CONCATENATE(RIGHT(CONCATENATE("00",DAY(Hoja2!B1010)),2),"/",RIGHT(CONCATENATE("00",MONTH(Hoja2!B1010)),2),"/",RIGHT(CONCATENATE("00",YEAR(Hoja2!B1010)),2)),"',",Hoja2!A1010,",'",Hoja2!C1010,"','",Hoja2!F1010,"','",Hoja2!E1010,"','",CONCATENATE(RIGHT(CONCATENATE("00",DAY(Hoja2!D1010)),2),"/",RIGHT(CONCATENATE("00",MONTH(Hoja2!D1010)),2),"/",RIGHT(CONCATENATE("00",YEAR(Hoja2!D1010)),2)),"','",Hoja2!J1010,"',","FALSE, 1,8);"), "")</f>
        <v>INSERT INTO seguimiento_oficios_recepcion_oficio(fecha_captura, folio_interno, no_oficio, dependencia_envia, firma, fecha_oficio, asunto, anexo, captura_id, estatus_id) VALUES ('01/02/13',1053,'013','SA/SSG','FRANCISCO RAFAEL FUENTES GUTIERREZ','01/02/13','ENVIAN LICENCIA MEDICAS ALVARELIS ARIAS ANTONIO',FALSE, 1,8);</v>
      </c>
    </row>
    <row r="1011" spans="6:17">
      <c r="F1011" t="str">
        <f>RIGHT(CONCATENATE("00",DAY(Hoja2!B1011)),2)</f>
        <v>01</v>
      </c>
      <c r="G1011" t="str">
        <f>CONCATENATE(RIGHT(CONCATENATE("00",DAY(Hoja2!B1011)),2),"/",RIGHT(CONCATENATE("00",MONTH(Hoja2!B1011)),2),"/",RIGHT(CONCATENATE("00",YEAR(Hoja2!B1011)),2))</f>
        <v>01/02/13</v>
      </c>
      <c r="H1011" t="str">
        <f>RIGHT(CONCATENATE("00",DAY(Hoja2!D1011)),2)</f>
        <v>31</v>
      </c>
      <c r="I1011" t="str">
        <f>CONCATENATE(RIGHT(CONCATENATE("00",DAY(Hoja2!D1011)),2),"/",RIGHT(CONCATENATE("00",MONTH(Hoja2!D1011)),2),"/",RIGHT(CONCATENATE("00",YEAR(Hoja2!D1011)),2))</f>
        <v>31/01/13</v>
      </c>
      <c r="J1011" t="str">
        <f>IF(LEN(Hoja2!J1011)&gt;150,LEN(Hoja2!J1011),"")</f>
        <v/>
      </c>
      <c r="K1011" t="str">
        <f>IF(Hoja2!A1011&lt;&gt;"", IF(Hoja2!B1011&lt;&gt;"", IF(Hoja2!C1011&lt;&gt;"", IF(Hoja2!D1011&lt;&gt;"", IF(Hoja2!E1011&lt;&gt;"", IF(Hoja2!F1011&lt;&gt;"", IF(Hoja2!J1011&lt;&gt;"","ok",""),""),""),""),""),""),"")</f>
        <v>ok</v>
      </c>
      <c r="L1011" t="str">
        <f>IF(Hoja2!A1011="'S/F'","--","")</f>
        <v/>
      </c>
      <c r="M1011" t="str">
        <f>IF(LEN(Hoja2!C1011)&gt;30,Hoja2!C1011,"")</f>
        <v/>
      </c>
      <c r="O1011" t="str">
        <f>IF(LEN(Hoja2!F1011)&gt;110,LEN(Hoja2!F1011),"")</f>
        <v/>
      </c>
      <c r="Q1011" t="str">
        <f>IF(K1011="ok",CONCATENATE(IF(Hoja2!A1011="'S/F'","--",""),N1011,"INSERT INTO seguimiento_oficios_recepcion_oficio(fecha_captura, folio_interno, no_oficio, dependencia_envia, firma, fecha_oficio, asunto, anexo, captura_id, estatus_id) VALUES ('",CONCATENATE(RIGHT(CONCATENATE("00",DAY(Hoja2!B1011)),2),"/",RIGHT(CONCATENATE("00",MONTH(Hoja2!B1011)),2),"/",RIGHT(CONCATENATE("00",YEAR(Hoja2!B1011)),2)),"',",Hoja2!A1011,",'",Hoja2!C1011,"','",Hoja2!F1011,"','",Hoja2!E1011,"','",CONCATENATE(RIGHT(CONCATENATE("00",DAY(Hoja2!D1011)),2),"/",RIGHT(CONCATENATE("00",MONTH(Hoja2!D1011)),2),"/",RIGHT(CONCATENATE("00",YEAR(Hoja2!D1011)),2)),"','",Hoja2!J1011,"',","FALSE, 1,8);"), "")</f>
        <v>INSERT INTO seguimiento_oficios_recepcion_oficio(fecha_captura, folio_interno, no_oficio, dependencia_envia, firma, fecha_oficio, asunto, anexo, captura_id, estatus_id) VALUES ('01/02/13',1054,'347','SG/DGAJ','JORGE A. CORNELIO MALDONADO','31/01/13','PARA PUBLICACION DECRETO 003',FALSE, 1,8);</v>
      </c>
    </row>
    <row r="1012" spans="6:17">
      <c r="F1012" t="str">
        <f>RIGHT(CONCATENATE("00",DAY(Hoja2!B1012)),2)</f>
        <v>01</v>
      </c>
      <c r="G1012" t="str">
        <f>CONCATENATE(RIGHT(CONCATENATE("00",DAY(Hoja2!B1012)),2),"/",RIGHT(CONCATENATE("00",MONTH(Hoja2!B1012)),2),"/",RIGHT(CONCATENATE("00",YEAR(Hoja2!B1012)),2))</f>
        <v>01/02/13</v>
      </c>
      <c r="H1012" t="str">
        <f>RIGHT(CONCATENATE("00",DAY(Hoja2!D1012)),2)</f>
        <v>31</v>
      </c>
      <c r="I1012" t="str">
        <f>CONCATENATE(RIGHT(CONCATENATE("00",DAY(Hoja2!D1012)),2),"/",RIGHT(CONCATENATE("00",MONTH(Hoja2!D1012)),2),"/",RIGHT(CONCATENATE("00",YEAR(Hoja2!D1012)),2))</f>
        <v>31/01/13</v>
      </c>
      <c r="J1012" t="str">
        <f>IF(LEN(Hoja2!J1012)&gt;150,LEN(Hoja2!J1012),"")</f>
        <v/>
      </c>
      <c r="K1012" t="str">
        <f>IF(Hoja2!A1012&lt;&gt;"", IF(Hoja2!B1012&lt;&gt;"", IF(Hoja2!C1012&lt;&gt;"", IF(Hoja2!D1012&lt;&gt;"", IF(Hoja2!E1012&lt;&gt;"", IF(Hoja2!F1012&lt;&gt;"", IF(Hoja2!J1012&lt;&gt;"","ok",""),""),""),""),""),""),"")</f>
        <v>ok</v>
      </c>
      <c r="L1012" t="str">
        <f>IF(Hoja2!A1012="'S/F'","--","")</f>
        <v/>
      </c>
      <c r="M1012" t="str">
        <f>IF(LEN(Hoja2!C1012)&gt;30,Hoja2!C1012,"")</f>
        <v/>
      </c>
      <c r="O1012" t="str">
        <f>IF(LEN(Hoja2!F1012)&gt;110,LEN(Hoja2!F1012),"")</f>
        <v/>
      </c>
      <c r="Q1012" t="str">
        <f>IF(K1012="ok",CONCATENATE(IF(Hoja2!A1012="'S/F'","--",""),N1012,"INSERT INTO seguimiento_oficios_recepcion_oficio(fecha_captura, folio_interno, no_oficio, dependencia_envia, firma, fecha_oficio, asunto, anexo, captura_id, estatus_id) VALUES ('",CONCATENATE(RIGHT(CONCATENATE("00",DAY(Hoja2!B1012)),2),"/",RIGHT(CONCATENATE("00",MONTH(Hoja2!B1012)),2),"/",RIGHT(CONCATENATE("00",YEAR(Hoja2!B1012)),2)),"',",Hoja2!A1012,",'",Hoja2!C1012,"','",Hoja2!F1012,"','",Hoja2!E1012,"','",CONCATENATE(RIGHT(CONCATENATE("00",DAY(Hoja2!D1012)),2),"/",RIGHT(CONCATENATE("00",MONTH(Hoja2!D1012)),2),"/",RIGHT(CONCATENATE("00",YEAR(Hoja2!D1012)),2)),"','",Hoja2!J1012,"',","FALSE, 1,8);"), "")</f>
        <v>INSERT INTO seguimiento_oficios_recepcion_oficio(fecha_captura, folio_interno, no_oficio, dependencia_envia, firma, fecha_oficio, asunto, anexo, captura_id, estatus_id) VALUES ('01/02/13',1055,'346','SG/DGAJ','JORGE A. CORNELIO MALDONADO','31/01/13','PARA PUBLICACION PROGRAMA ANUAL DE OBRAS PUBLICAS Y SERVICIOS RELACIONADOS CON LAS MISMA EJERCICIO 2013',FALSE, 1,8);</v>
      </c>
    </row>
    <row r="1013" spans="6:17">
      <c r="F1013" t="str">
        <f>RIGHT(CONCATENATE("00",DAY(Hoja2!B1013)),2)</f>
        <v>01</v>
      </c>
      <c r="G1013" t="str">
        <f>CONCATENATE(RIGHT(CONCATENATE("00",DAY(Hoja2!B1013)),2),"/",RIGHT(CONCATENATE("00",MONTH(Hoja2!B1013)),2),"/",RIGHT(CONCATENATE("00",YEAR(Hoja2!B1013)),2))</f>
        <v>01/02/13</v>
      </c>
      <c r="H1013" t="str">
        <f>RIGHT(CONCATENATE("00",DAY(Hoja2!D1013)),2)</f>
        <v>30</v>
      </c>
      <c r="I1013" t="str">
        <f>CONCATENATE(RIGHT(CONCATENATE("00",DAY(Hoja2!D1013)),2),"/",RIGHT(CONCATENATE("00",MONTH(Hoja2!D1013)),2),"/",RIGHT(CONCATENATE("00",YEAR(Hoja2!D1013)),2))</f>
        <v>30/01/13</v>
      </c>
      <c r="J1013" t="str">
        <f>IF(LEN(Hoja2!J1013)&gt;150,LEN(Hoja2!J1013),"")</f>
        <v/>
      </c>
      <c r="K1013" t="str">
        <f>IF(Hoja2!A1013&lt;&gt;"", IF(Hoja2!B1013&lt;&gt;"", IF(Hoja2!C1013&lt;&gt;"", IF(Hoja2!D1013&lt;&gt;"", IF(Hoja2!E1013&lt;&gt;"", IF(Hoja2!F1013&lt;&gt;"", IF(Hoja2!J1013&lt;&gt;"","ok",""),""),""),""),""),""),"")</f>
        <v>ok</v>
      </c>
      <c r="L1013" t="str">
        <f>IF(Hoja2!A1013="'S/F'","--","")</f>
        <v/>
      </c>
      <c r="M1013" t="str">
        <f>IF(LEN(Hoja2!C1013)&gt;30,Hoja2!C1013,"")</f>
        <v/>
      </c>
      <c r="O1013" t="str">
        <f>IF(LEN(Hoja2!F1013)&gt;110,LEN(Hoja2!F1013),"")</f>
        <v/>
      </c>
      <c r="Q1013" t="str">
        <f>IF(K1013="ok",CONCATENATE(IF(Hoja2!A1013="'S/F'","--",""),N1013,"INSERT INTO seguimiento_oficios_recepcion_oficio(fecha_captura, folio_interno, no_oficio, dependencia_envia, firma, fecha_oficio, asunto, anexo, captura_id, estatus_id) VALUES ('",CONCATENATE(RIGHT(CONCATENATE("00",DAY(Hoja2!B1013)),2),"/",RIGHT(CONCATENATE("00",MONTH(Hoja2!B1013)),2),"/",RIGHT(CONCATENATE("00",YEAR(Hoja2!B1013)),2)),"',",Hoja2!A1013,",'",Hoja2!C1013,"','",Hoja2!F1013,"','",Hoja2!E1013,"','",CONCATENATE(RIGHT(CONCATENATE("00",DAY(Hoja2!D1013)),2),"/",RIGHT(CONCATENATE("00",MONTH(Hoja2!D1013)),2),"/",RIGHT(CONCATENATE("00",YEAR(Hoja2!D1013)),2)),"','",Hoja2!J1013,"',","FALSE, 1,8);"), "")</f>
        <v>INSERT INTO seguimiento_oficios_recepcion_oficio(fecha_captura, folio_interno, no_oficio, dependencia_envia, firma, fecha_oficio, asunto, anexo, captura_id, estatus_id) VALUES ('01/02/13',1056,'301','SG/DGAJ','JORGE A. CORNELIO MALDONADO','30/01/13','PARA PUBLICACION DEL MANUAL DE PROCEDIMIENTOS DEL ORGANO SUPERIOR DE FISCALIZACION DEL ESTADO',FALSE, 1,8);</v>
      </c>
    </row>
    <row r="1014" spans="6:17">
      <c r="F1014" t="str">
        <f>RIGHT(CONCATENATE("00",DAY(Hoja2!B1014)),2)</f>
        <v>01</v>
      </c>
      <c r="G1014" t="str">
        <f>CONCATENATE(RIGHT(CONCATENATE("00",DAY(Hoja2!B1014)),2),"/",RIGHT(CONCATENATE("00",MONTH(Hoja2!B1014)),2),"/",RIGHT(CONCATENATE("00",YEAR(Hoja2!B1014)),2))</f>
        <v>01/02/13</v>
      </c>
      <c r="H1014" t="str">
        <f>RIGHT(CONCATENATE("00",DAY(Hoja2!D1014)),2)</f>
        <v>31</v>
      </c>
      <c r="I1014" t="str">
        <f>CONCATENATE(RIGHT(CONCATENATE("00",DAY(Hoja2!D1014)),2),"/",RIGHT(CONCATENATE("00",MONTH(Hoja2!D1014)),2),"/",RIGHT(CONCATENATE("00",YEAR(Hoja2!D1014)),2))</f>
        <v>31/01/13</v>
      </c>
      <c r="J1014" t="str">
        <f>IF(LEN(Hoja2!J1014)&gt;150,LEN(Hoja2!J1014),"")</f>
        <v/>
      </c>
      <c r="K1014" t="str">
        <f>IF(Hoja2!A1014&lt;&gt;"", IF(Hoja2!B1014&lt;&gt;"", IF(Hoja2!C1014&lt;&gt;"", IF(Hoja2!D1014&lt;&gt;"", IF(Hoja2!E1014&lt;&gt;"", IF(Hoja2!F1014&lt;&gt;"", IF(Hoja2!J1014&lt;&gt;"","ok",""),""),""),""),""),""),"")</f>
        <v>ok</v>
      </c>
      <c r="L1014" t="str">
        <f>IF(Hoja2!A1014="'S/F'","--","")</f>
        <v/>
      </c>
      <c r="M1014" t="str">
        <f>IF(LEN(Hoja2!C1014)&gt;30,Hoja2!C1014,"")</f>
        <v/>
      </c>
      <c r="O1014" t="str">
        <f>IF(LEN(Hoja2!F1014)&gt;110,LEN(Hoja2!F1014),"")</f>
        <v/>
      </c>
      <c r="Q1014" t="str">
        <f>IF(K1014="ok",CONCATENATE(IF(Hoja2!A1014="'S/F'","--",""),N1014,"INSERT INTO seguimiento_oficios_recepcion_oficio(fecha_captura, folio_interno, no_oficio, dependencia_envia, firma, fecha_oficio, asunto, anexo, captura_id, estatus_id) VALUES ('",CONCATENATE(RIGHT(CONCATENATE("00",DAY(Hoja2!B1014)),2),"/",RIGHT(CONCATENATE("00",MONTH(Hoja2!B1014)),2),"/",RIGHT(CONCATENATE("00",YEAR(Hoja2!B1014)),2)),"',",Hoja2!A1014,",'",Hoja2!C1014,"','",Hoja2!F1014,"','",Hoja2!E1014,"','",CONCATENATE(RIGHT(CONCATENATE("00",DAY(Hoja2!D1014)),2),"/",RIGHT(CONCATENATE("00",MONTH(Hoja2!D1014)),2),"/",RIGHT(CONCATENATE("00",YEAR(Hoja2!D1014)),2)),"','",Hoja2!J1014,"',","FALSE, 1,8);"), "")</f>
        <v>INSERT INTO seguimiento_oficios_recepcion_oficio(fecha_captura, folio_interno, no_oficio, dependencia_envia, firma, fecha_oficio, asunto, anexo, captura_id, estatus_id) VALUES ('01/02/13',1057,'0333','SG/DGAJ','JORGE A. CORNELIO MALDONADO','31/01/13','PARA PUBLICACION DE ACUERDO EN EL QUE SE DA A CONOCER LA DISTRIBUCION DE LOS RECURSO DEL RAMO 33',FALSE, 1,8);</v>
      </c>
    </row>
    <row r="1015" spans="6:17">
      <c r="F1015" t="str">
        <f>RIGHT(CONCATENATE("00",DAY(Hoja2!B1015)),2)</f>
        <v>01</v>
      </c>
      <c r="G1015" t="str">
        <f>CONCATENATE(RIGHT(CONCATENATE("00",DAY(Hoja2!B1015)),2),"/",RIGHT(CONCATENATE("00",MONTH(Hoja2!B1015)),2),"/",RIGHT(CONCATENATE("00",YEAR(Hoja2!B1015)),2))</f>
        <v>01/02/13</v>
      </c>
      <c r="H1015" t="str">
        <f>RIGHT(CONCATENATE("00",DAY(Hoja2!D1015)),2)</f>
        <v>31</v>
      </c>
      <c r="I1015" t="str">
        <f>CONCATENATE(RIGHT(CONCATENATE("00",DAY(Hoja2!D1015)),2),"/",RIGHT(CONCATENATE("00",MONTH(Hoja2!D1015)),2),"/",RIGHT(CONCATENATE("00",YEAR(Hoja2!D1015)),2))</f>
        <v>31/01/13</v>
      </c>
      <c r="J1015" t="str">
        <f>IF(LEN(Hoja2!J1015)&gt;150,LEN(Hoja2!J1015),"")</f>
        <v/>
      </c>
      <c r="K1015" t="str">
        <f>IF(Hoja2!A1015&lt;&gt;"", IF(Hoja2!B1015&lt;&gt;"", IF(Hoja2!C1015&lt;&gt;"", IF(Hoja2!D1015&lt;&gt;"", IF(Hoja2!E1015&lt;&gt;"", IF(Hoja2!F1015&lt;&gt;"", IF(Hoja2!J1015&lt;&gt;"","ok",""),""),""),""),""),""),"")</f>
        <v>ok</v>
      </c>
      <c r="L1015" t="str">
        <f>IF(Hoja2!A1015="'S/F'","--","")</f>
        <v/>
      </c>
      <c r="M1015" t="str">
        <f>IF(LEN(Hoja2!C1015)&gt;30,Hoja2!C1015,"")</f>
        <v/>
      </c>
      <c r="O1015" t="str">
        <f>IF(LEN(Hoja2!F1015)&gt;110,LEN(Hoja2!F1015),"")</f>
        <v/>
      </c>
      <c r="Q1015" t="str">
        <f>IF(K1015="ok",CONCATENATE(IF(Hoja2!A1015="'S/F'","--",""),N1015,"INSERT INTO seguimiento_oficios_recepcion_oficio(fecha_captura, folio_interno, no_oficio, dependencia_envia, firma, fecha_oficio, asunto, anexo, captura_id, estatus_id) VALUES ('",CONCATENATE(RIGHT(CONCATENATE("00",DAY(Hoja2!B1015)),2),"/",RIGHT(CONCATENATE("00",MONTH(Hoja2!B1015)),2),"/",RIGHT(CONCATENATE("00",YEAR(Hoja2!B1015)),2)),"',",Hoja2!A1015,",'",Hoja2!C1015,"','",Hoja2!F1015,"','",Hoja2!E1015,"','",CONCATENATE(RIGHT(CONCATENATE("00",DAY(Hoja2!D1015)),2),"/",RIGHT(CONCATENATE("00",MONTH(Hoja2!D1015)),2),"/",RIGHT(CONCATENATE("00",YEAR(Hoja2!D1015)),2)),"','",Hoja2!J1015,"',","FALSE, 1,8);"), "")</f>
        <v>INSERT INTO seguimiento_oficios_recepcion_oficio(fecha_captura, folio_interno, no_oficio, dependencia_envia, firma, fecha_oficio, asunto, anexo, captura_id, estatus_id) VALUES ('01/02/13',1058,'329','SG/DGAJ','JORGE A. CORNELIO MALDONADO','31/01/13','PARA PUBLICACION DEL LINEAMIENTOS DEL PADRON DE CONTRATISTAS DEL MUNICIPIO DE EMILIANO ZAPATA',FALSE, 1,8);</v>
      </c>
    </row>
    <row r="1016" spans="6:17">
      <c r="F1016" t="str">
        <f>RIGHT(CONCATENATE("00",DAY(Hoja2!B1016)),2)</f>
        <v>01</v>
      </c>
      <c r="G1016" t="str">
        <f>CONCATENATE(RIGHT(CONCATENATE("00",DAY(Hoja2!B1016)),2),"/",RIGHT(CONCATENATE("00",MONTH(Hoja2!B1016)),2),"/",RIGHT(CONCATENATE("00",YEAR(Hoja2!B1016)),2))</f>
        <v>01/02/13</v>
      </c>
      <c r="H1016" t="str">
        <f>RIGHT(CONCATENATE("00",DAY(Hoja2!D1016)),2)</f>
        <v>30</v>
      </c>
      <c r="I1016" t="str">
        <f>CONCATENATE(RIGHT(CONCATENATE("00",DAY(Hoja2!D1016)),2),"/",RIGHT(CONCATENATE("00",MONTH(Hoja2!D1016)),2),"/",RIGHT(CONCATENATE("00",YEAR(Hoja2!D1016)),2))</f>
        <v>30/01/13</v>
      </c>
      <c r="J1016" t="str">
        <f>IF(LEN(Hoja2!J1016)&gt;150,LEN(Hoja2!J1016),"")</f>
        <v/>
      </c>
      <c r="K1016" t="str">
        <f>IF(Hoja2!A1016&lt;&gt;"", IF(Hoja2!B1016&lt;&gt;"", IF(Hoja2!C1016&lt;&gt;"", IF(Hoja2!D1016&lt;&gt;"", IF(Hoja2!E1016&lt;&gt;"", IF(Hoja2!F1016&lt;&gt;"", IF(Hoja2!J1016&lt;&gt;"","ok",""),""),""),""),""),""),"")</f>
        <v>ok</v>
      </c>
      <c r="L1016" t="str">
        <f>IF(Hoja2!A1016="'S/F'","--","")</f>
        <v/>
      </c>
      <c r="M1016" t="str">
        <f>IF(LEN(Hoja2!C1016)&gt;30,Hoja2!C1016,"")</f>
        <v/>
      </c>
      <c r="O1016" t="str">
        <f>IF(LEN(Hoja2!F1016)&gt;110,LEN(Hoja2!F1016),"")</f>
        <v/>
      </c>
      <c r="Q1016" t="str">
        <f>IF(K1016="ok",CONCATENATE(IF(Hoja2!A1016="'S/F'","--",""),N1016,"INSERT INTO seguimiento_oficios_recepcion_oficio(fecha_captura, folio_interno, no_oficio, dependencia_envia, firma, fecha_oficio, asunto, anexo, captura_id, estatus_id) VALUES ('",CONCATENATE(RIGHT(CONCATENATE("00",DAY(Hoja2!B1016)),2),"/",RIGHT(CONCATENATE("00",MONTH(Hoja2!B1016)),2),"/",RIGHT(CONCATENATE("00",YEAR(Hoja2!B1016)),2)),"',",Hoja2!A1016,",'",Hoja2!C1016,"','",Hoja2!F1016,"','",Hoja2!E1016,"','",CONCATENATE(RIGHT(CONCATENATE("00",DAY(Hoja2!D1016)),2),"/",RIGHT(CONCATENATE("00",MONTH(Hoja2!D1016)),2),"/",RIGHT(CONCATENATE("00",YEAR(Hoja2!D1016)),2)),"','",Hoja2!J1016,"',","FALSE, 1,8);"), "")</f>
        <v>INSERT INTO seguimiento_oficios_recepcion_oficio(fecha_captura, folio_interno, no_oficio, dependencia_envia, firma, fecha_oficio, asunto, anexo, captura_id, estatus_id) VALUES ('01/02/13',1059,'304','SG/DGAJ','JORGE A. CORNELIO MALDONADO','30/01/13','PARA PUBLICACION DEL CONVENIO DE COLABORACION ENTRE ELE JECUTIVO ESTATAL Y EL COLEGIO DE NOTARIOS DE TABASCO',FALSE, 1,8);</v>
      </c>
    </row>
    <row r="1017" spans="6:17">
      <c r="F1017" t="str">
        <f>RIGHT(CONCATENATE("00",DAY(Hoja2!B1017)),2)</f>
        <v>01</v>
      </c>
      <c r="G1017" t="str">
        <f>CONCATENATE(RIGHT(CONCATENATE("00",DAY(Hoja2!B1017)),2),"/",RIGHT(CONCATENATE("00",MONTH(Hoja2!B1017)),2),"/",RIGHT(CONCATENATE("00",YEAR(Hoja2!B1017)),2))</f>
        <v>01/02/13</v>
      </c>
      <c r="H1017" t="str">
        <f>RIGHT(CONCATENATE("00",DAY(Hoja2!D1017)),2)</f>
        <v>30</v>
      </c>
      <c r="I1017" t="str">
        <f>CONCATENATE(RIGHT(CONCATENATE("00",DAY(Hoja2!D1017)),2),"/",RIGHT(CONCATENATE("00",MONTH(Hoja2!D1017)),2),"/",RIGHT(CONCATENATE("00",YEAR(Hoja2!D1017)),2))</f>
        <v>30/01/13</v>
      </c>
      <c r="J1017" t="str">
        <f>IF(LEN(Hoja2!J1017)&gt;150,LEN(Hoja2!J1017),"")</f>
        <v/>
      </c>
      <c r="K1017" t="str">
        <f>IF(Hoja2!A1017&lt;&gt;"", IF(Hoja2!B1017&lt;&gt;"", IF(Hoja2!C1017&lt;&gt;"", IF(Hoja2!D1017&lt;&gt;"", IF(Hoja2!E1017&lt;&gt;"", IF(Hoja2!F1017&lt;&gt;"", IF(Hoja2!J1017&lt;&gt;"","ok",""),""),""),""),""),""),"")</f>
        <v>ok</v>
      </c>
      <c r="L1017" t="str">
        <f>IF(Hoja2!A1017="'S/F'","--","")</f>
        <v/>
      </c>
      <c r="M1017" t="str">
        <f>IF(LEN(Hoja2!C1017)&gt;30,Hoja2!C1017,"")</f>
        <v/>
      </c>
      <c r="O1017" t="str">
        <f>IF(LEN(Hoja2!F1017)&gt;110,LEN(Hoja2!F1017),"")</f>
        <v/>
      </c>
      <c r="Q1017" t="str">
        <f>IF(K1017="ok",CONCATENATE(IF(Hoja2!A1017="'S/F'","--",""),N1017,"INSERT INTO seguimiento_oficios_recepcion_oficio(fecha_captura, folio_interno, no_oficio, dependencia_envia, firma, fecha_oficio, asunto, anexo, captura_id, estatus_id) VALUES ('",CONCATENATE(RIGHT(CONCATENATE("00",DAY(Hoja2!B1017)),2),"/",RIGHT(CONCATENATE("00",MONTH(Hoja2!B1017)),2),"/",RIGHT(CONCATENATE("00",YEAR(Hoja2!B1017)),2)),"',",Hoja2!A1017,",'",Hoja2!C1017,"','",Hoja2!F1017,"','",Hoja2!E1017,"','",CONCATENATE(RIGHT(CONCATENATE("00",DAY(Hoja2!D1017)),2),"/",RIGHT(CONCATENATE("00",MONTH(Hoja2!D1017)),2),"/",RIGHT(CONCATENATE("00",YEAR(Hoja2!D1017)),2)),"','",Hoja2!J1017,"',","FALSE, 1,8);"), "")</f>
        <v>INSERT INTO seguimiento_oficios_recepcion_oficio(fecha_captura, folio_interno, no_oficio, dependencia_envia, firma, fecha_oficio, asunto, anexo, captura_id, estatus_id) VALUES ('01/02/13',1060,'303','SG/DGAJ','JORGE A. CORNELIO MALDONADO','30/01/13','PARA PUBLICACION BANDO DE POLICIA Y GOBIERNO MUNICIPIO DE TEAPA',FALSE, 1,8);</v>
      </c>
    </row>
    <row r="1018" spans="6:17">
      <c r="F1018" t="str">
        <f>RIGHT(CONCATENATE("00",DAY(Hoja2!B1018)),2)</f>
        <v>01</v>
      </c>
      <c r="G1018" t="str">
        <f>CONCATENATE(RIGHT(CONCATENATE("00",DAY(Hoja2!B1018)),2),"/",RIGHT(CONCATENATE("00",MONTH(Hoja2!B1018)),2),"/",RIGHT(CONCATENATE("00",YEAR(Hoja2!B1018)),2))</f>
        <v>01/02/13</v>
      </c>
      <c r="H1018" t="str">
        <f>RIGHT(CONCATENATE("00",DAY(Hoja2!D1018)),2)</f>
        <v>30</v>
      </c>
      <c r="I1018" t="str">
        <f>CONCATENATE(RIGHT(CONCATENATE("00",DAY(Hoja2!D1018)),2),"/",RIGHT(CONCATENATE("00",MONTH(Hoja2!D1018)),2),"/",RIGHT(CONCATENATE("00",YEAR(Hoja2!D1018)),2))</f>
        <v>30/01/13</v>
      </c>
      <c r="J1018" t="str">
        <f>IF(LEN(Hoja2!J1018)&gt;150,LEN(Hoja2!J1018),"")</f>
        <v/>
      </c>
      <c r="K1018" t="str">
        <f>IF(Hoja2!A1018&lt;&gt;"", IF(Hoja2!B1018&lt;&gt;"", IF(Hoja2!C1018&lt;&gt;"", IF(Hoja2!D1018&lt;&gt;"", IF(Hoja2!E1018&lt;&gt;"", IF(Hoja2!F1018&lt;&gt;"", IF(Hoja2!J1018&lt;&gt;"","ok",""),""),""),""),""),""),"")</f>
        <v>ok</v>
      </c>
      <c r="L1018" t="str">
        <f>IF(Hoja2!A1018="'S/F'","--","")</f>
        <v/>
      </c>
      <c r="M1018" t="str">
        <f>IF(LEN(Hoja2!C1018)&gt;30,Hoja2!C1018,"")</f>
        <v/>
      </c>
      <c r="O1018" t="str">
        <f>IF(LEN(Hoja2!F1018)&gt;110,LEN(Hoja2!F1018),"")</f>
        <v/>
      </c>
      <c r="Q1018" t="str">
        <f>IF(K1018="ok",CONCATENATE(IF(Hoja2!A1018="'S/F'","--",""),N1018,"INSERT INTO seguimiento_oficios_recepcion_oficio(fecha_captura, folio_interno, no_oficio, dependencia_envia, firma, fecha_oficio, asunto, anexo, captura_id, estatus_id) VALUES ('",CONCATENATE(RIGHT(CONCATENATE("00",DAY(Hoja2!B1018)),2),"/",RIGHT(CONCATENATE("00",MONTH(Hoja2!B1018)),2),"/",RIGHT(CONCATENATE("00",YEAR(Hoja2!B1018)),2)),"',",Hoja2!A1018,",'",Hoja2!C1018,"','",Hoja2!F1018,"','",Hoja2!E1018,"','",CONCATENATE(RIGHT(CONCATENATE("00",DAY(Hoja2!D1018)),2),"/",RIGHT(CONCATENATE("00",MONTH(Hoja2!D1018)),2),"/",RIGHT(CONCATENATE("00",YEAR(Hoja2!D1018)),2)),"','",Hoja2!J1018,"',","FALSE, 1,8);"), "")</f>
        <v>INSERT INTO seguimiento_oficios_recepcion_oficio(fecha_captura, folio_interno, no_oficio, dependencia_envia, firma, fecha_oficio, asunto, anexo, captura_id, estatus_id) VALUES ('01/02/13',1061,'277','SG/DGAJ','JORGE A. CORNELIO MALDONADO','30/01/13','PARA PUBLICACION DEL EDICTO DEL EXPEDIENTE NUEMERO 310/2010, EDICITO EXP. 409/2011, EDICTO EXP. 416/2012, EDICTO EXP, 735/2012',FALSE, 1,8);</v>
      </c>
    </row>
    <row r="1019" spans="6:17">
      <c r="F1019" t="str">
        <f>RIGHT(CONCATENATE("00",DAY(Hoja2!B1019)),2)</f>
        <v>01</v>
      </c>
      <c r="G1019" t="str">
        <f>CONCATENATE(RIGHT(CONCATENATE("00",DAY(Hoja2!B1019)),2),"/",RIGHT(CONCATENATE("00",MONTH(Hoja2!B1019)),2),"/",RIGHT(CONCATENATE("00",YEAR(Hoja2!B1019)),2))</f>
        <v>01/02/13</v>
      </c>
      <c r="H1019" t="str">
        <f>RIGHT(CONCATENATE("00",DAY(Hoja2!D1019)),2)</f>
        <v>01</v>
      </c>
      <c r="I1019" t="str">
        <f>CONCATENATE(RIGHT(CONCATENATE("00",DAY(Hoja2!D1019)),2),"/",RIGHT(CONCATENATE("00",MONTH(Hoja2!D1019)),2),"/",RIGHT(CONCATENATE("00",YEAR(Hoja2!D1019)),2))</f>
        <v>01/02/13</v>
      </c>
      <c r="J1019" t="str">
        <f>IF(LEN(Hoja2!J1019)&gt;150,LEN(Hoja2!J1019),"")</f>
        <v/>
      </c>
      <c r="K1019" t="str">
        <f>IF(Hoja2!A1019&lt;&gt;"", IF(Hoja2!B1019&lt;&gt;"", IF(Hoja2!C1019&lt;&gt;"", IF(Hoja2!D1019&lt;&gt;"", IF(Hoja2!E1019&lt;&gt;"", IF(Hoja2!F1019&lt;&gt;"", IF(Hoja2!J1019&lt;&gt;"","ok",""),""),""),""),""),""),"")</f>
        <v>ok</v>
      </c>
      <c r="L1019" t="str">
        <f>IF(Hoja2!A1019="'S/F'","--","")</f>
        <v/>
      </c>
      <c r="M1019" t="str">
        <f>IF(LEN(Hoja2!C1019)&gt;30,Hoja2!C1019,"")</f>
        <v/>
      </c>
      <c r="O1019" t="str">
        <f>IF(LEN(Hoja2!F1019)&gt;110,LEN(Hoja2!F1019),"")</f>
        <v/>
      </c>
      <c r="Q1019" t="str">
        <f>IF(K1019="ok",CONCATENATE(IF(Hoja2!A1019="'S/F'","--",""),N1019,"INSERT INTO seguimiento_oficios_recepcion_oficio(fecha_captura, folio_interno, no_oficio, dependencia_envia, firma, fecha_oficio, asunto, anexo, captura_id, estatus_id) VALUES ('",CONCATENATE(RIGHT(CONCATENATE("00",DAY(Hoja2!B1019)),2),"/",RIGHT(CONCATENATE("00",MONTH(Hoja2!B1019)),2),"/",RIGHT(CONCATENATE("00",YEAR(Hoja2!B1019)),2)),"',",Hoja2!A1019,",'",Hoja2!C1019,"','",Hoja2!F1019,"','",Hoja2!E1019,"','",CONCATENATE(RIGHT(CONCATENATE("00",DAY(Hoja2!D1019)),2),"/",RIGHT(CONCATENATE("00",MONTH(Hoja2!D1019)),2),"/",RIGHT(CONCATENATE("00",YEAR(Hoja2!D1019)),2)),"','",Hoja2!J1019,"',","FALSE, 1,8);"), "")</f>
        <v>INSERT INTO seguimiento_oficios_recepcion_oficio(fecha_captura, folio_interno, no_oficio, dependencia_envia, firma, fecha_oficio, asunto, anexo, captura_id, estatus_id) VALUES ('01/02/13',1062,'105','SA/HOSP. REG. JUAN GRAHAM CASASUS','LUCINIA CHIO CARDENAS','01/02/13','ESOLICITA EXPEDICION DE LAS CONSTANCIAS DE RETENCION DE IMPUESTOS DE EJERCICIO 2012',FALSE, 1,8);</v>
      </c>
    </row>
    <row r="1020" spans="6:17">
      <c r="F1020" t="str">
        <f>RIGHT(CONCATENATE("00",DAY(Hoja2!B1020)),2)</f>
        <v>01</v>
      </c>
      <c r="G1020" t="str">
        <f>CONCATENATE(RIGHT(CONCATENATE("00",DAY(Hoja2!B1020)),2),"/",RIGHT(CONCATENATE("00",MONTH(Hoja2!B1020)),2),"/",RIGHT(CONCATENATE("00",YEAR(Hoja2!B1020)),2))</f>
        <v>01/02/13</v>
      </c>
      <c r="H1020" t="str">
        <f>RIGHT(CONCATENATE("00",DAY(Hoja2!D1020)),2)</f>
        <v>01</v>
      </c>
      <c r="I1020" t="str">
        <f>CONCATENATE(RIGHT(CONCATENATE("00",DAY(Hoja2!D1020)),2),"/",RIGHT(CONCATENATE("00",MONTH(Hoja2!D1020)),2),"/",RIGHT(CONCATENATE("00",YEAR(Hoja2!D1020)),2))</f>
        <v>01/02/13</v>
      </c>
      <c r="J1020" t="str">
        <f>IF(LEN(Hoja2!J1020)&gt;150,LEN(Hoja2!J1020),"")</f>
        <v/>
      </c>
      <c r="K1020" t="str">
        <f>IF(Hoja2!A1020&lt;&gt;"", IF(Hoja2!B1020&lt;&gt;"", IF(Hoja2!C1020&lt;&gt;"", IF(Hoja2!D1020&lt;&gt;"", IF(Hoja2!E1020&lt;&gt;"", IF(Hoja2!F1020&lt;&gt;"", IF(Hoja2!J1020&lt;&gt;"","ok",""),""),""),""),""),""),"")</f>
        <v>ok</v>
      </c>
      <c r="L1020" t="str">
        <f>IF(Hoja2!A1020="'S/F'","--","")</f>
        <v/>
      </c>
      <c r="M1020" t="str">
        <f>IF(LEN(Hoja2!C1020)&gt;30,Hoja2!C1020,"")</f>
        <v/>
      </c>
      <c r="O1020" t="str">
        <f>IF(LEN(Hoja2!F1020)&gt;110,LEN(Hoja2!F1020),"")</f>
        <v/>
      </c>
      <c r="Q1020" t="str">
        <f>IF(K1020="ok",CONCATENATE(IF(Hoja2!A1020="'S/F'","--",""),N1020,"INSERT INTO seguimiento_oficios_recepcion_oficio(fecha_captura, folio_interno, no_oficio, dependencia_envia, firma, fecha_oficio, asunto, anexo, captura_id, estatus_id) VALUES ('",CONCATENATE(RIGHT(CONCATENATE("00",DAY(Hoja2!B1020)),2),"/",RIGHT(CONCATENATE("00",MONTH(Hoja2!B1020)),2),"/",RIGHT(CONCATENATE("00",YEAR(Hoja2!B1020)),2)),"',",Hoja2!A1020,",'",Hoja2!C1020,"','",Hoja2!F1020,"','",Hoja2!E1020,"','",CONCATENATE(RIGHT(CONCATENATE("00",DAY(Hoja2!D1020)),2),"/",RIGHT(CONCATENATE("00",MONTH(Hoja2!D1020)),2),"/",RIGHT(CONCATENATE("00",YEAR(Hoja2!D1020)),2)),"','",Hoja2!J1020,"',","FALSE, 1,8);"), "")</f>
        <v>INSERT INTO seguimiento_oficios_recepcion_oficio(fecha_captura, folio_interno, no_oficio, dependencia_envia, firma, fecha_oficio, asunto, anexo, captura_id, estatus_id) VALUES ('01/02/13',1063,'121','STSEMT','MARBELLA CERINO PEREZ ','01/02/13','SOL. INSTALACION DE LA COMISION CENTRAL MIXTA DE SEGURIDAD E HIGIENE EN EL TRABAJO',FALSE, 1,8);</v>
      </c>
    </row>
    <row r="1021" spans="6:17">
      <c r="F1021" t="str">
        <f>RIGHT(CONCATENATE("00",DAY(Hoja2!B1021)),2)</f>
        <v>01</v>
      </c>
      <c r="G1021" t="str">
        <f>CONCATENATE(RIGHT(CONCATENATE("00",DAY(Hoja2!B1021)),2),"/",RIGHT(CONCATENATE("00",MONTH(Hoja2!B1021)),2),"/",RIGHT(CONCATENATE("00",YEAR(Hoja2!B1021)),2))</f>
        <v>01/02/13</v>
      </c>
      <c r="H1021" t="str">
        <f>RIGHT(CONCATENATE("00",DAY(Hoja2!D1021)),2)</f>
        <v>01</v>
      </c>
      <c r="I1021" t="str">
        <f>CONCATENATE(RIGHT(CONCATENATE("00",DAY(Hoja2!D1021)),2),"/",RIGHT(CONCATENATE("00",MONTH(Hoja2!D1021)),2),"/",RIGHT(CONCATENATE("00",YEAR(Hoja2!D1021)),2))</f>
        <v>01/02/13</v>
      </c>
      <c r="J1021" t="str">
        <f>IF(LEN(Hoja2!J1021)&gt;150,LEN(Hoja2!J1021),"")</f>
        <v/>
      </c>
      <c r="K1021" t="str">
        <f>IF(Hoja2!A1021&lt;&gt;"", IF(Hoja2!B1021&lt;&gt;"", IF(Hoja2!C1021&lt;&gt;"", IF(Hoja2!D1021&lt;&gt;"", IF(Hoja2!E1021&lt;&gt;"", IF(Hoja2!F1021&lt;&gt;"", IF(Hoja2!J1021&lt;&gt;"","ok",""),""),""),""),""),""),"")</f>
        <v>ok</v>
      </c>
      <c r="L1021" t="str">
        <f>IF(Hoja2!A1021="'S/F'","--","")</f>
        <v/>
      </c>
      <c r="M1021" t="str">
        <f>IF(LEN(Hoja2!C1021)&gt;30,Hoja2!C1021,"")</f>
        <v/>
      </c>
      <c r="O1021" t="str">
        <f>IF(LEN(Hoja2!F1021)&gt;110,LEN(Hoja2!F1021),"")</f>
        <v/>
      </c>
      <c r="Q1021" t="str">
        <f>IF(K1021="ok",CONCATENATE(IF(Hoja2!A1021="'S/F'","--",""),N1021,"INSERT INTO seguimiento_oficios_recepcion_oficio(fecha_captura, folio_interno, no_oficio, dependencia_envia, firma, fecha_oficio, asunto, anexo, captura_id, estatus_id) VALUES ('",CONCATENATE(RIGHT(CONCATENATE("00",DAY(Hoja2!B1021)),2),"/",RIGHT(CONCATENATE("00",MONTH(Hoja2!B1021)),2),"/",RIGHT(CONCATENATE("00",YEAR(Hoja2!B1021)),2)),"',",Hoja2!A1021,",'",Hoja2!C1021,"','",Hoja2!F1021,"','",Hoja2!E1021,"','",CONCATENATE(RIGHT(CONCATENATE("00",DAY(Hoja2!D1021)),2),"/",RIGHT(CONCATENATE("00",MONTH(Hoja2!D1021)),2),"/",RIGHT(CONCATENATE("00",YEAR(Hoja2!D1021)),2)),"','",Hoja2!J1021,"',","FALSE, 1,8);"), "")</f>
        <v>INSERT INTO seguimiento_oficios_recepcion_oficio(fecha_captura, folio_interno, no_oficio, dependencia_envia, firma, fecha_oficio, asunto, anexo, captura_id, estatus_id) VALUES ('01/02/13',1064,'057','INST. FEDERAL ELECTORAL','JORGE GALLEGOS GALLEGOS','01/02/13','INFORMA DE DEIGNACION DEL LIC. FERNANDO LOPEZ LOPEZ',FALSE, 1,8);</v>
      </c>
    </row>
    <row r="1022" spans="6:17">
      <c r="F1022" t="str">
        <f>RIGHT(CONCATENATE("00",DAY(Hoja2!B1022)),2)</f>
        <v>01</v>
      </c>
      <c r="G1022" t="str">
        <f>CONCATENATE(RIGHT(CONCATENATE("00",DAY(Hoja2!B1022)),2),"/",RIGHT(CONCATENATE("00",MONTH(Hoja2!B1022)),2),"/",RIGHT(CONCATENATE("00",YEAR(Hoja2!B1022)),2))</f>
        <v>01/02/13</v>
      </c>
      <c r="H1022" t="str">
        <f>RIGHT(CONCATENATE("00",DAY(Hoja2!D1022)),2)</f>
        <v>31</v>
      </c>
      <c r="I1022" t="str">
        <f>CONCATENATE(RIGHT(CONCATENATE("00",DAY(Hoja2!D1022)),2),"/",RIGHT(CONCATENATE("00",MONTH(Hoja2!D1022)),2),"/",RIGHT(CONCATENATE("00",YEAR(Hoja2!D1022)),2))</f>
        <v>31/01/13</v>
      </c>
      <c r="J1022" t="str">
        <f>IF(LEN(Hoja2!J1022)&gt;150,LEN(Hoja2!J1022),"")</f>
        <v/>
      </c>
      <c r="K1022" t="str">
        <f>IF(Hoja2!A1022&lt;&gt;"", IF(Hoja2!B1022&lt;&gt;"", IF(Hoja2!C1022&lt;&gt;"", IF(Hoja2!D1022&lt;&gt;"", IF(Hoja2!E1022&lt;&gt;"", IF(Hoja2!F1022&lt;&gt;"", IF(Hoja2!J1022&lt;&gt;"","ok",""),""),""),""),""),""),"")</f>
        <v>ok</v>
      </c>
      <c r="L1022" t="str">
        <f>IF(Hoja2!A1022="'S/F'","--","")</f>
        <v/>
      </c>
      <c r="M1022" t="str">
        <f>IF(LEN(Hoja2!C1022)&gt;30,Hoja2!C1022,"")</f>
        <v/>
      </c>
      <c r="O1022" t="str">
        <f>IF(LEN(Hoja2!F1022)&gt;110,LEN(Hoja2!F1022),"")</f>
        <v/>
      </c>
      <c r="Q1022" t="str">
        <f>IF(K1022="ok",CONCATENATE(IF(Hoja2!A1022="'S/F'","--",""),N1022,"INSERT INTO seguimiento_oficios_recepcion_oficio(fecha_captura, folio_interno, no_oficio, dependencia_envia, firma, fecha_oficio, asunto, anexo, captura_id, estatus_id) VALUES ('",CONCATENATE(RIGHT(CONCATENATE("00",DAY(Hoja2!B1022)),2),"/",RIGHT(CONCATENATE("00",MONTH(Hoja2!B1022)),2),"/",RIGHT(CONCATENATE("00",YEAR(Hoja2!B1022)),2)),"',",Hoja2!A1022,",'",Hoja2!C1022,"','",Hoja2!F1022,"','",Hoja2!E1022,"','",CONCATENATE(RIGHT(CONCATENATE("00",DAY(Hoja2!D1022)),2),"/",RIGHT(CONCATENATE("00",MONTH(Hoja2!D1022)),2),"/",RIGHT(CONCATENATE("00",YEAR(Hoja2!D1022)),2)),"','",Hoja2!J1022,"',","FALSE, 1,8);"), "")</f>
        <v>INSERT INTO seguimiento_oficios_recepcion_oficio(fecha_captura, folio_interno, no_oficio, dependencia_envia, firma, fecha_oficio, asunto, anexo, captura_id, estatus_id) VALUES ('01/02/13',1065,'108','SALUD/RH','OSCAR PRIEGO RAMON','31/01/13','SOL. DEVOLUCION DE FALTAS DESCONTADAS EN LA PRIMERA QUINCENA DE ENERO AL C. ALEJO LOPEZ RAUL',FALSE, 1,8);</v>
      </c>
    </row>
    <row r="1023" spans="6:17">
      <c r="F1023" t="str">
        <f>RIGHT(CONCATENATE("00",DAY(Hoja2!B1023)),2)</f>
        <v>01</v>
      </c>
      <c r="G1023" t="str">
        <f>CONCATENATE(RIGHT(CONCATENATE("00",DAY(Hoja2!B1023)),2),"/",RIGHT(CONCATENATE("00",MONTH(Hoja2!B1023)),2),"/",RIGHT(CONCATENATE("00",YEAR(Hoja2!B1023)),2))</f>
        <v>01/02/13</v>
      </c>
      <c r="H1023" t="str">
        <f>RIGHT(CONCATENATE("00",DAY(Hoja2!D1023)),2)</f>
        <v>25</v>
      </c>
      <c r="I1023" t="str">
        <f>CONCATENATE(RIGHT(CONCATENATE("00",DAY(Hoja2!D1023)),2),"/",RIGHT(CONCATENATE("00",MONTH(Hoja2!D1023)),2),"/",RIGHT(CONCATENATE("00",YEAR(Hoja2!D1023)),2))</f>
        <v>25/01/13</v>
      </c>
      <c r="J1023" t="str">
        <f>IF(LEN(Hoja2!J1023)&gt;150,LEN(Hoja2!J1023),"")</f>
        <v/>
      </c>
      <c r="K1023" t="str">
        <f>IF(Hoja2!A1023&lt;&gt;"", IF(Hoja2!B1023&lt;&gt;"", IF(Hoja2!C1023&lt;&gt;"", IF(Hoja2!D1023&lt;&gt;"", IF(Hoja2!E1023&lt;&gt;"", IF(Hoja2!F1023&lt;&gt;"", IF(Hoja2!J1023&lt;&gt;"","ok",""),""),""),""),""),""),"")</f>
        <v>ok</v>
      </c>
      <c r="L1023" t="str">
        <f>IF(Hoja2!A1023="'S/F'","--","")</f>
        <v/>
      </c>
      <c r="M1023" t="str">
        <f>IF(LEN(Hoja2!C1023)&gt;30,Hoja2!C1023,"")</f>
        <v/>
      </c>
      <c r="O1023" t="str">
        <f>IF(LEN(Hoja2!F1023)&gt;110,LEN(Hoja2!F1023),"")</f>
        <v/>
      </c>
      <c r="Q1023" t="str">
        <f>IF(K1023="ok",CONCATENATE(IF(Hoja2!A1023="'S/F'","--",""),N1023,"INSERT INTO seguimiento_oficios_recepcion_oficio(fecha_captura, folio_interno, no_oficio, dependencia_envia, firma, fecha_oficio, asunto, anexo, captura_id, estatus_id) VALUES ('",CONCATENATE(RIGHT(CONCATENATE("00",DAY(Hoja2!B1023)),2),"/",RIGHT(CONCATENATE("00",MONTH(Hoja2!B1023)),2),"/",RIGHT(CONCATENATE("00",YEAR(Hoja2!B1023)),2)),"',",Hoja2!A1023,",'",Hoja2!C1023,"','",Hoja2!F1023,"','",Hoja2!E1023,"','",CONCATENATE(RIGHT(CONCATENATE("00",DAY(Hoja2!D1023)),2),"/",RIGHT(CONCATENATE("00",MONTH(Hoja2!D1023)),2),"/",RIGHT(CONCATENATE("00",YEAR(Hoja2!D1023)),2)),"','",Hoja2!J1023,"',","FALSE, 1,8);"), "")</f>
        <v>INSERT INTO seguimiento_oficios_recepcion_oficio(fecha_captura, folio_interno, no_oficio, dependencia_envia, firma, fecha_oficio, asunto, anexo, captura_id, estatus_id) VALUES ('01/02/13',1066,'045','SCT','JOSE ANTONIO DE LA VEGA ASMITIA','25/01/13','ENVIA ACTA DE INTEGRACION DEL SUBCOMITE DE COPRAS PARA EL AÑO 2013',FALSE, 1,8);</v>
      </c>
    </row>
    <row r="1024" spans="6:17">
      <c r="F1024" t="str">
        <f>RIGHT(CONCATENATE("00",DAY(Hoja2!B1024)),2)</f>
        <v>01</v>
      </c>
      <c r="G1024" t="str">
        <f>CONCATENATE(RIGHT(CONCATENATE("00",DAY(Hoja2!B1024)),2),"/",RIGHT(CONCATENATE("00",MONTH(Hoja2!B1024)),2),"/",RIGHT(CONCATENATE("00",YEAR(Hoja2!B1024)),2))</f>
        <v>01/02/13</v>
      </c>
      <c r="H1024" t="str">
        <f>RIGHT(CONCATENATE("00",DAY(Hoja2!D1024)),2)</f>
        <v>31</v>
      </c>
      <c r="I1024" t="str">
        <f>CONCATENATE(RIGHT(CONCATENATE("00",DAY(Hoja2!D1024)),2),"/",RIGHT(CONCATENATE("00",MONTH(Hoja2!D1024)),2),"/",RIGHT(CONCATENATE("00",YEAR(Hoja2!D1024)),2))</f>
        <v>31/01/13</v>
      </c>
      <c r="J1024" t="str">
        <f>IF(LEN(Hoja2!J1024)&gt;150,LEN(Hoja2!J1024),"")</f>
        <v/>
      </c>
      <c r="K1024" t="str">
        <f>IF(Hoja2!A1024&lt;&gt;"", IF(Hoja2!B1024&lt;&gt;"", IF(Hoja2!C1024&lt;&gt;"", IF(Hoja2!D1024&lt;&gt;"", IF(Hoja2!E1024&lt;&gt;"", IF(Hoja2!F1024&lt;&gt;"", IF(Hoja2!J1024&lt;&gt;"","ok",""),""),""),""),""),""),"")</f>
        <v>ok</v>
      </c>
      <c r="L1024" t="str">
        <f>IF(Hoja2!A1024="'S/F'","--","")</f>
        <v/>
      </c>
      <c r="M1024" t="str">
        <f>IF(LEN(Hoja2!C1024)&gt;30,Hoja2!C1024,"")</f>
        <v/>
      </c>
      <c r="O1024" t="str">
        <f>IF(LEN(Hoja2!F1024)&gt;110,LEN(Hoja2!F1024),"")</f>
        <v/>
      </c>
      <c r="Q1024" t="str">
        <f>IF(K1024="ok",CONCATENATE(IF(Hoja2!A1024="'S/F'","--",""),N1024,"INSERT INTO seguimiento_oficios_recepcion_oficio(fecha_captura, folio_interno, no_oficio, dependencia_envia, firma, fecha_oficio, asunto, anexo, captura_id, estatus_id) VALUES ('",CONCATENATE(RIGHT(CONCATENATE("00",DAY(Hoja2!B1024)),2),"/",RIGHT(CONCATENATE("00",MONTH(Hoja2!B1024)),2),"/",RIGHT(CONCATENATE("00",YEAR(Hoja2!B1024)),2)),"',",Hoja2!A1024,",'",Hoja2!C1024,"','",Hoja2!F1024,"','",Hoja2!E1024,"','",CONCATENATE(RIGHT(CONCATENATE("00",DAY(Hoja2!D1024)),2),"/",RIGHT(CONCATENATE("00",MONTH(Hoja2!D1024)),2),"/",RIGHT(CONCATENATE("00",YEAR(Hoja2!D1024)),2)),"','",Hoja2!J1024,"',","FALSE, 1,8);"), "")</f>
        <v>INSERT INTO seguimiento_oficios_recepcion_oficio(fecha_captura, folio_interno, no_oficio, dependencia_envia, firma, fecha_oficio, asunto, anexo, captura_id, estatus_id) VALUES ('01/02/13',1067,'300','DIF/DA','MARISOL PEREZ LEON','31/01/13','ENVIAN RELACION DEL PERSONAL PARA ENVIAR DESCUENTO',FALSE, 1,8);</v>
      </c>
    </row>
    <row r="1025" spans="6:17">
      <c r="F1025" t="str">
        <f>RIGHT(CONCATENATE("00",DAY(Hoja2!B1025)),2)</f>
        <v>01</v>
      </c>
      <c r="G1025" t="str">
        <f>CONCATENATE(RIGHT(CONCATENATE("00",DAY(Hoja2!B1025)),2),"/",RIGHT(CONCATENATE("00",MONTH(Hoja2!B1025)),2),"/",RIGHT(CONCATENATE("00",YEAR(Hoja2!B1025)),2))</f>
        <v>01/02/13</v>
      </c>
      <c r="H1025" t="str">
        <f>RIGHT(CONCATENATE("00",DAY(Hoja2!D1025)),2)</f>
        <v>31</v>
      </c>
      <c r="I1025" t="str">
        <f>CONCATENATE(RIGHT(CONCATENATE("00",DAY(Hoja2!D1025)),2),"/",RIGHT(CONCATENATE("00",MONTH(Hoja2!D1025)),2),"/",RIGHT(CONCATENATE("00",YEAR(Hoja2!D1025)),2))</f>
        <v>31/01/13</v>
      </c>
      <c r="J1025" t="str">
        <f>IF(LEN(Hoja2!J1025)&gt;150,LEN(Hoja2!J1025),"")</f>
        <v/>
      </c>
      <c r="K1025" t="str">
        <f>IF(Hoja2!A1025&lt;&gt;"", IF(Hoja2!B1025&lt;&gt;"", IF(Hoja2!C1025&lt;&gt;"", IF(Hoja2!D1025&lt;&gt;"", IF(Hoja2!E1025&lt;&gt;"", IF(Hoja2!F1025&lt;&gt;"", IF(Hoja2!J1025&lt;&gt;"","ok",""),""),""),""),""),""),"")</f>
        <v>ok</v>
      </c>
      <c r="L1025" t="str">
        <f>IF(Hoja2!A1025="'S/F'","--","")</f>
        <v/>
      </c>
      <c r="M1025" t="str">
        <f>IF(LEN(Hoja2!C1025)&gt;30,Hoja2!C1025,"")</f>
        <v/>
      </c>
      <c r="O1025" t="str">
        <f>IF(LEN(Hoja2!F1025)&gt;110,LEN(Hoja2!F1025),"")</f>
        <v/>
      </c>
      <c r="Q1025" t="str">
        <f>IF(K1025="ok",CONCATENATE(IF(Hoja2!A1025="'S/F'","--",""),N1025,"INSERT INTO seguimiento_oficios_recepcion_oficio(fecha_captura, folio_interno, no_oficio, dependencia_envia, firma, fecha_oficio, asunto, anexo, captura_id, estatus_id) VALUES ('",CONCATENATE(RIGHT(CONCATENATE("00",DAY(Hoja2!B1025)),2),"/",RIGHT(CONCATENATE("00",MONTH(Hoja2!B1025)),2),"/",RIGHT(CONCATENATE("00",YEAR(Hoja2!B1025)),2)),"',",Hoja2!A1025,",'",Hoja2!C1025,"','",Hoja2!F1025,"','",Hoja2!E1025,"','",CONCATENATE(RIGHT(CONCATENATE("00",DAY(Hoja2!D1025)),2),"/",RIGHT(CONCATENATE("00",MONTH(Hoja2!D1025)),2),"/",RIGHT(CONCATENATE("00",YEAR(Hoja2!D1025)),2)),"','",Hoja2!J1025,"',","FALSE, 1,8);"), "")</f>
        <v>INSERT INTO seguimiento_oficios_recepcion_oficio(fecha_captura, folio_interno, no_oficio, dependencia_envia, firma, fecha_oficio, asunto, anexo, captura_id, estatus_id) VALUES ('01/02/13',1068,'151','SG/DGA','MANUEL ALEJANDRO BARRAGAN LANZA','31/01/13','COMPENSACION POR DESEMPEÑO',FALSE, 1,8);</v>
      </c>
    </row>
    <row r="1026" spans="6:17">
      <c r="F1026" t="str">
        <f>RIGHT(CONCATENATE("00",DAY(Hoja2!B1026)),2)</f>
        <v>01</v>
      </c>
      <c r="G1026" t="str">
        <f>CONCATENATE(RIGHT(CONCATENATE("00",DAY(Hoja2!B1026)),2),"/",RIGHT(CONCATENATE("00",MONTH(Hoja2!B1026)),2),"/",RIGHT(CONCATENATE("00",YEAR(Hoja2!B1026)),2))</f>
        <v>01/02/13</v>
      </c>
      <c r="H1026" t="str">
        <f>RIGHT(CONCATENATE("00",DAY(Hoja2!D1026)),2)</f>
        <v>01</v>
      </c>
      <c r="I1026" t="str">
        <f>CONCATENATE(RIGHT(CONCATENATE("00",DAY(Hoja2!D1026)),2),"/",RIGHT(CONCATENATE("00",MONTH(Hoja2!D1026)),2),"/",RIGHT(CONCATENATE("00",YEAR(Hoja2!D1026)),2))</f>
        <v>01/02/13</v>
      </c>
      <c r="J1026" t="str">
        <f>IF(LEN(Hoja2!J1026)&gt;150,LEN(Hoja2!J1026),"")</f>
        <v/>
      </c>
      <c r="K1026" t="str">
        <f>IF(Hoja2!A1026&lt;&gt;"", IF(Hoja2!B1026&lt;&gt;"", IF(Hoja2!C1026&lt;&gt;"", IF(Hoja2!D1026&lt;&gt;"", IF(Hoja2!E1026&lt;&gt;"", IF(Hoja2!F1026&lt;&gt;"", IF(Hoja2!J1026&lt;&gt;"","ok",""),""),""),""),""),""),"")</f>
        <v>ok</v>
      </c>
      <c r="L1026" t="str">
        <f>IF(Hoja2!A1026="'S/F'","--","")</f>
        <v/>
      </c>
      <c r="M1026" t="str">
        <f>IF(LEN(Hoja2!C1026)&gt;30,Hoja2!C1026,"")</f>
        <v/>
      </c>
      <c r="O1026" t="str">
        <f>IF(LEN(Hoja2!F1026)&gt;110,LEN(Hoja2!F1026),"")</f>
        <v/>
      </c>
      <c r="Q1026" t="str">
        <f>IF(K1026="ok",CONCATENATE(IF(Hoja2!A1026="'S/F'","--",""),N1026,"INSERT INTO seguimiento_oficios_recepcion_oficio(fecha_captura, folio_interno, no_oficio, dependencia_envia, firma, fecha_oficio, asunto, anexo, captura_id, estatus_id) VALUES ('",CONCATENATE(RIGHT(CONCATENATE("00",DAY(Hoja2!B1026)),2),"/",RIGHT(CONCATENATE("00",MONTH(Hoja2!B1026)),2),"/",RIGHT(CONCATENATE("00",YEAR(Hoja2!B1026)),2)),"',",Hoja2!A1026,",'",Hoja2!C1026,"','",Hoja2!F1026,"','",Hoja2!E1026,"','",CONCATENATE(RIGHT(CONCATENATE("00",DAY(Hoja2!D1026)),2),"/",RIGHT(CONCATENATE("00",MONTH(Hoja2!D1026)),2),"/",RIGHT(CONCATENATE("00",YEAR(Hoja2!D1026)),2)),"','",Hoja2!J1026,"',","FALSE, 1,8);"), "")</f>
        <v>INSERT INTO seguimiento_oficios_recepcion_oficio(fecha_captura, folio_interno, no_oficio, dependencia_envia, firma, fecha_oficio, asunto, anexo, captura_id, estatus_id) VALUES ('01/02/13',1069,'221','SSP/DGA','YOLANDA ROMERO RODRIGUEZ','01/02/13','SOLICITUD DE RECALENDARIZACION PARTIDA 1342',FALSE, 1,8);</v>
      </c>
    </row>
    <row r="1027" spans="6:17">
      <c r="F1027" t="str">
        <f>RIGHT(CONCATENATE("00",DAY(Hoja2!B1027)),2)</f>
        <v>01</v>
      </c>
      <c r="G1027" t="str">
        <f>CONCATENATE(RIGHT(CONCATENATE("00",DAY(Hoja2!B1027)),2),"/",RIGHT(CONCATENATE("00",MONTH(Hoja2!B1027)),2),"/",RIGHT(CONCATENATE("00",YEAR(Hoja2!B1027)),2))</f>
        <v>01/02/13</v>
      </c>
      <c r="H1027" t="str">
        <f>RIGHT(CONCATENATE("00",DAY(Hoja2!D1027)),2)</f>
        <v>31</v>
      </c>
      <c r="I1027" t="str">
        <f>CONCATENATE(RIGHT(CONCATENATE("00",DAY(Hoja2!D1027)),2),"/",RIGHT(CONCATENATE("00",MONTH(Hoja2!D1027)),2),"/",RIGHT(CONCATENATE("00",YEAR(Hoja2!D1027)),2))</f>
        <v>31/01/13</v>
      </c>
      <c r="J1027" t="str">
        <f>IF(LEN(Hoja2!J1027)&gt;150,LEN(Hoja2!J1027),"")</f>
        <v/>
      </c>
      <c r="K1027" t="str">
        <f>IF(Hoja2!A1027&lt;&gt;"", IF(Hoja2!B1027&lt;&gt;"", IF(Hoja2!C1027&lt;&gt;"", IF(Hoja2!D1027&lt;&gt;"", IF(Hoja2!E1027&lt;&gt;"", IF(Hoja2!F1027&lt;&gt;"", IF(Hoja2!J1027&lt;&gt;"","ok",""),""),""),""),""),""),"")</f>
        <v>ok</v>
      </c>
      <c r="L1027" t="str">
        <f>IF(Hoja2!A1027="'S/F'","--","")</f>
        <v/>
      </c>
      <c r="M1027" t="str">
        <f>IF(LEN(Hoja2!C1027)&gt;30,Hoja2!C1027,"")</f>
        <v/>
      </c>
      <c r="O1027" t="str">
        <f>IF(LEN(Hoja2!F1027)&gt;110,LEN(Hoja2!F1027),"")</f>
        <v/>
      </c>
      <c r="Q1027" t="str">
        <f>IF(K1027="ok",CONCATENATE(IF(Hoja2!A1027="'S/F'","--",""),N1027,"INSERT INTO seguimiento_oficios_recepcion_oficio(fecha_captura, folio_interno, no_oficio, dependencia_envia, firma, fecha_oficio, asunto, anexo, captura_id, estatus_id) VALUES ('",CONCATENATE(RIGHT(CONCATENATE("00",DAY(Hoja2!B1027)),2),"/",RIGHT(CONCATENATE("00",MONTH(Hoja2!B1027)),2),"/",RIGHT(CONCATENATE("00",YEAR(Hoja2!B1027)),2)),"',",Hoja2!A1027,",'",Hoja2!C1027,"','",Hoja2!F1027,"','",Hoja2!E1027,"','",CONCATENATE(RIGHT(CONCATENATE("00",DAY(Hoja2!D1027)),2),"/",RIGHT(CONCATENATE("00",MONTH(Hoja2!D1027)),2),"/",RIGHT(CONCATENATE("00",YEAR(Hoja2!D1027)),2)),"','",Hoja2!J1027,"',","FALSE, 1,8);"), "")</f>
        <v>INSERT INTO seguimiento_oficios_recepcion_oficio(fecha_captura, folio_interno, no_oficio, dependencia_envia, firma, fecha_oficio, asunto, anexo, captura_id, estatus_id) VALUES ('01/02/13',1070,'068','SOTOP','JOSE RAMON CALZADA FALCON','31/01/13','SOL. ALTA DE BIENES MUEBLES DONADOS',FALSE, 1,8);</v>
      </c>
    </row>
    <row r="1028" spans="6:17">
      <c r="F1028" t="str">
        <f>RIGHT(CONCATENATE("00",DAY(Hoja2!B1028)),2)</f>
        <v>01</v>
      </c>
      <c r="G1028" t="str">
        <f>CONCATENATE(RIGHT(CONCATENATE("00",DAY(Hoja2!B1028)),2),"/",RIGHT(CONCATENATE("00",MONTH(Hoja2!B1028)),2),"/",RIGHT(CONCATENATE("00",YEAR(Hoja2!B1028)),2))</f>
        <v>01/02/13</v>
      </c>
      <c r="H1028" t="str">
        <f>RIGHT(CONCATENATE("00",DAY(Hoja2!D1028)),2)</f>
        <v>30</v>
      </c>
      <c r="I1028" t="str">
        <f>CONCATENATE(RIGHT(CONCATENATE("00",DAY(Hoja2!D1028)),2),"/",RIGHT(CONCATENATE("00",MONTH(Hoja2!D1028)),2),"/",RIGHT(CONCATENATE("00",YEAR(Hoja2!D1028)),2))</f>
        <v>30/01/13</v>
      </c>
      <c r="J1028" t="str">
        <f>IF(LEN(Hoja2!J1028)&gt;150,LEN(Hoja2!J1028),"")</f>
        <v/>
      </c>
      <c r="K1028" t="str">
        <f>IF(Hoja2!A1028&lt;&gt;"", IF(Hoja2!B1028&lt;&gt;"", IF(Hoja2!C1028&lt;&gt;"", IF(Hoja2!D1028&lt;&gt;"", IF(Hoja2!E1028&lt;&gt;"", IF(Hoja2!F1028&lt;&gt;"", IF(Hoja2!J1028&lt;&gt;"","ok",""),""),""),""),""),""),"")</f>
        <v>ok</v>
      </c>
      <c r="L1028" t="str">
        <f>IF(Hoja2!A1028="'S/F'","--","")</f>
        <v/>
      </c>
      <c r="M1028" t="str">
        <f>IF(LEN(Hoja2!C1028)&gt;30,Hoja2!C1028,"")</f>
        <v/>
      </c>
      <c r="O1028" t="str">
        <f>IF(LEN(Hoja2!F1028)&gt;110,LEN(Hoja2!F1028),"")</f>
        <v/>
      </c>
      <c r="Q1028" t="str">
        <f>IF(K1028="ok",CONCATENATE(IF(Hoja2!A1028="'S/F'","--",""),N1028,"INSERT INTO seguimiento_oficios_recepcion_oficio(fecha_captura, folio_interno, no_oficio, dependencia_envia, firma, fecha_oficio, asunto, anexo, captura_id, estatus_id) VALUES ('",CONCATENATE(RIGHT(CONCATENATE("00",DAY(Hoja2!B1028)),2),"/",RIGHT(CONCATENATE("00",MONTH(Hoja2!B1028)),2),"/",RIGHT(CONCATENATE("00",YEAR(Hoja2!B1028)),2)),"',",Hoja2!A1028,",'",Hoja2!C1028,"','",Hoja2!F1028,"','",Hoja2!E1028,"','",CONCATENATE(RIGHT(CONCATENATE("00",DAY(Hoja2!D1028)),2),"/",RIGHT(CONCATENATE("00",MONTH(Hoja2!D1028)),2),"/",RIGHT(CONCATENATE("00",YEAR(Hoja2!D1028)),2)),"','",Hoja2!J1028,"',","FALSE, 1,8);"), "")</f>
        <v>INSERT INTO seguimiento_oficios_recepcion_oficio(fecha_captura, folio_interno, no_oficio, dependencia_envia, firma, fecha_oficio, asunto, anexo, captura_id, estatus_id) VALUES ('01/02/13',1071,'031','SALUD/ HOSPITAL ROVIROSA','OSWALDO SANCHEZ SIBAJA','30/01/13','SOL. CONSTANCIAS DE PERCEPCION SALARIAL',FALSE, 1,8);</v>
      </c>
    </row>
    <row r="1029" spans="6:17">
      <c r="F1029" t="str">
        <f>RIGHT(CONCATENATE("00",DAY(Hoja2!B1029)),2)</f>
        <v>01</v>
      </c>
      <c r="G1029" t="str">
        <f>CONCATENATE(RIGHT(CONCATENATE("00",DAY(Hoja2!B1029)),2),"/",RIGHT(CONCATENATE("00",MONTH(Hoja2!B1029)),2),"/",RIGHT(CONCATENATE("00",YEAR(Hoja2!B1029)),2))</f>
        <v>01/02/13</v>
      </c>
      <c r="H1029" t="str">
        <f>RIGHT(CONCATENATE("00",DAY(Hoja2!D1029)),2)</f>
        <v>31</v>
      </c>
      <c r="I1029" t="str">
        <f>CONCATENATE(RIGHT(CONCATENATE("00",DAY(Hoja2!D1029)),2),"/",RIGHT(CONCATENATE("00",MONTH(Hoja2!D1029)),2),"/",RIGHT(CONCATENATE("00",YEAR(Hoja2!D1029)),2))</f>
        <v>31/01/13</v>
      </c>
      <c r="J1029" t="str">
        <f>IF(LEN(Hoja2!J1029)&gt;150,LEN(Hoja2!J1029),"")</f>
        <v/>
      </c>
      <c r="K1029" t="str">
        <f>IF(Hoja2!A1029&lt;&gt;"", IF(Hoja2!B1029&lt;&gt;"", IF(Hoja2!C1029&lt;&gt;"", IF(Hoja2!D1029&lt;&gt;"", IF(Hoja2!E1029&lt;&gt;"", IF(Hoja2!F1029&lt;&gt;"", IF(Hoja2!J1029&lt;&gt;"","ok",""),""),""),""),""),""),"")</f>
        <v>ok</v>
      </c>
      <c r="L1029" t="str">
        <f>IF(Hoja2!A1029="'S/F'","--","")</f>
        <v/>
      </c>
      <c r="M1029" t="str">
        <f>IF(LEN(Hoja2!C1029)&gt;30,Hoja2!C1029,"")</f>
        <v/>
      </c>
      <c r="O1029" t="str">
        <f>IF(LEN(Hoja2!F1029)&gt;110,LEN(Hoja2!F1029),"")</f>
        <v/>
      </c>
      <c r="Q1029" t="str">
        <f>IF(K1029="ok",CONCATENATE(IF(Hoja2!A1029="'S/F'","--",""),N1029,"INSERT INTO seguimiento_oficios_recepcion_oficio(fecha_captura, folio_interno, no_oficio, dependencia_envia, firma, fecha_oficio, asunto, anexo, captura_id, estatus_id) VALUES ('",CONCATENATE(RIGHT(CONCATENATE("00",DAY(Hoja2!B1029)),2),"/",RIGHT(CONCATENATE("00",MONTH(Hoja2!B1029)),2),"/",RIGHT(CONCATENATE("00",YEAR(Hoja2!B1029)),2)),"',",Hoja2!A1029,",'",Hoja2!C1029,"','",Hoja2!F1029,"','",Hoja2!E1029,"','",CONCATENATE(RIGHT(CONCATENATE("00",DAY(Hoja2!D1029)),2),"/",RIGHT(CONCATENATE("00",MONTH(Hoja2!D1029)),2),"/",RIGHT(CONCATENATE("00",YEAR(Hoja2!D1029)),2)),"','",Hoja2!J1029,"',","FALSE, 1,8);"), "")</f>
        <v>INSERT INTO seguimiento_oficios_recepcion_oficio(fecha_captura, folio_interno, no_oficio, dependencia_envia, firma, fecha_oficio, asunto, anexo, captura_id, estatus_id) VALUES ('01/02/13',1072,'165','EDUCACION','AURORA DEL CARMEN LOPEZ CAMACHO','31/01/13','ENVIAN REPORTE DE INCIDENCIAS',FALSE, 1,8);</v>
      </c>
    </row>
    <row r="1030" spans="6:17">
      <c r="F1030" t="str">
        <f>RIGHT(CONCATENATE("00",DAY(Hoja2!B1030)),2)</f>
        <v>01</v>
      </c>
      <c r="G1030" t="str">
        <f>CONCATENATE(RIGHT(CONCATENATE("00",DAY(Hoja2!B1030)),2),"/",RIGHT(CONCATENATE("00",MONTH(Hoja2!B1030)),2),"/",RIGHT(CONCATENATE("00",YEAR(Hoja2!B1030)),2))</f>
        <v>01/02/13</v>
      </c>
      <c r="H1030" t="str">
        <f>RIGHT(CONCATENATE("00",DAY(Hoja2!D1030)),2)</f>
        <v>30</v>
      </c>
      <c r="I1030" t="str">
        <f>CONCATENATE(RIGHT(CONCATENATE("00",DAY(Hoja2!D1030)),2),"/",RIGHT(CONCATENATE("00",MONTH(Hoja2!D1030)),2),"/",RIGHT(CONCATENATE("00",YEAR(Hoja2!D1030)),2))</f>
        <v>30/01/13</v>
      </c>
      <c r="J1030" t="str">
        <f>IF(LEN(Hoja2!J1030)&gt;150,LEN(Hoja2!J1030),"")</f>
        <v/>
      </c>
      <c r="K1030" t="str">
        <f>IF(Hoja2!A1030&lt;&gt;"", IF(Hoja2!B1030&lt;&gt;"", IF(Hoja2!C1030&lt;&gt;"", IF(Hoja2!D1030&lt;&gt;"", IF(Hoja2!E1030&lt;&gt;"", IF(Hoja2!F1030&lt;&gt;"", IF(Hoja2!J1030&lt;&gt;"","ok",""),""),""),""),""),""),"")</f>
        <v>ok</v>
      </c>
      <c r="L1030" t="str">
        <f>IF(Hoja2!A1030="'S/F'","--","")</f>
        <v/>
      </c>
      <c r="M1030" t="str">
        <f>IF(LEN(Hoja2!C1030)&gt;30,Hoja2!C1030,"")</f>
        <v/>
      </c>
      <c r="O1030" t="str">
        <f>IF(LEN(Hoja2!F1030)&gt;110,LEN(Hoja2!F1030),"")</f>
        <v/>
      </c>
      <c r="Q1030" t="str">
        <f>IF(K1030="ok",CONCATENATE(IF(Hoja2!A1030="'S/F'","--",""),N1030,"INSERT INTO seguimiento_oficios_recepcion_oficio(fecha_captura, folio_interno, no_oficio, dependencia_envia, firma, fecha_oficio, asunto, anexo, captura_id, estatus_id) VALUES ('",CONCATENATE(RIGHT(CONCATENATE("00",DAY(Hoja2!B1030)),2),"/",RIGHT(CONCATENATE("00",MONTH(Hoja2!B1030)),2),"/",RIGHT(CONCATENATE("00",YEAR(Hoja2!B1030)),2)),"',",Hoja2!A1030,",'",Hoja2!C1030,"','",Hoja2!F1030,"','",Hoja2!E1030,"','",CONCATENATE(RIGHT(CONCATENATE("00",DAY(Hoja2!D1030)),2),"/",RIGHT(CONCATENATE("00",MONTH(Hoja2!D1030)),2),"/",RIGHT(CONCATENATE("00",YEAR(Hoja2!D1030)),2)),"','",Hoja2!J1030,"',","FALSE, 1,8);"), "")</f>
        <v>INSERT INTO seguimiento_oficios_recepcion_oficio(fecha_captura, folio_interno, no_oficio, dependencia_envia, firma, fecha_oficio, asunto, anexo, captura_id, estatus_id) VALUES ('01/02/13',1073,'239','EDUCACION','AURORA DEL CARMEN LOPEZ CAMACHO','30/01/13','SOL. CORRECCION DEL R.F.C. DE LA C. ARACELI MEJIA LOPEZ',FALSE, 1,8);</v>
      </c>
    </row>
    <row r="1031" spans="6:17">
      <c r="F1031" t="str">
        <f>RIGHT(CONCATENATE("00",DAY(Hoja2!B1031)),2)</f>
        <v>01</v>
      </c>
      <c r="G1031" t="str">
        <f>CONCATENATE(RIGHT(CONCATENATE("00",DAY(Hoja2!B1031)),2),"/",RIGHT(CONCATENATE("00",MONTH(Hoja2!B1031)),2),"/",RIGHT(CONCATENATE("00",YEAR(Hoja2!B1031)),2))</f>
        <v>01/02/13</v>
      </c>
      <c r="H1031" t="str">
        <f>RIGHT(CONCATENATE("00",DAY(Hoja2!D1031)),2)</f>
        <v>30</v>
      </c>
      <c r="I1031" t="str">
        <f>CONCATENATE(RIGHT(CONCATENATE("00",DAY(Hoja2!D1031)),2),"/",RIGHT(CONCATENATE("00",MONTH(Hoja2!D1031)),2),"/",RIGHT(CONCATENATE("00",YEAR(Hoja2!D1031)),2))</f>
        <v>30/01/13</v>
      </c>
      <c r="J1031" t="str">
        <f>IF(LEN(Hoja2!J1031)&gt;150,LEN(Hoja2!J1031),"")</f>
        <v/>
      </c>
      <c r="K1031" t="str">
        <f>IF(Hoja2!A1031&lt;&gt;"", IF(Hoja2!B1031&lt;&gt;"", IF(Hoja2!C1031&lt;&gt;"", IF(Hoja2!D1031&lt;&gt;"", IF(Hoja2!E1031&lt;&gt;"", IF(Hoja2!F1031&lt;&gt;"", IF(Hoja2!J1031&lt;&gt;"","ok",""),""),""),""),""),""),"")</f>
        <v>ok</v>
      </c>
      <c r="L1031" t="str">
        <f>IF(Hoja2!A1031="'S/F'","--","")</f>
        <v/>
      </c>
      <c r="M1031" t="str">
        <f>IF(LEN(Hoja2!C1031)&gt;30,Hoja2!C1031,"")</f>
        <v/>
      </c>
      <c r="O1031" t="str">
        <f>IF(LEN(Hoja2!F1031)&gt;110,LEN(Hoja2!F1031),"")</f>
        <v/>
      </c>
      <c r="Q1031" t="str">
        <f>IF(K1031="ok",CONCATENATE(IF(Hoja2!A1031="'S/F'","--",""),N1031,"INSERT INTO seguimiento_oficios_recepcion_oficio(fecha_captura, folio_interno, no_oficio, dependencia_envia, firma, fecha_oficio, asunto, anexo, captura_id, estatus_id) VALUES ('",CONCATENATE(RIGHT(CONCATENATE("00",DAY(Hoja2!B1031)),2),"/",RIGHT(CONCATENATE("00",MONTH(Hoja2!B1031)),2),"/",RIGHT(CONCATENATE("00",YEAR(Hoja2!B1031)),2)),"',",Hoja2!A1031,",'",Hoja2!C1031,"','",Hoja2!F1031,"','",Hoja2!E1031,"','",CONCATENATE(RIGHT(CONCATENATE("00",DAY(Hoja2!D1031)),2),"/",RIGHT(CONCATENATE("00",MONTH(Hoja2!D1031)),2),"/",RIGHT(CONCATENATE("00",YEAR(Hoja2!D1031)),2)),"','",Hoja2!J1031,"',","FALSE, 1,8);"), "")</f>
        <v>INSERT INTO seguimiento_oficios_recepcion_oficio(fecha_captura, folio_interno, no_oficio, dependencia_envia, firma, fecha_oficio, asunto, anexo, captura_id, estatus_id) VALUES ('01/02/13',1074,'242','EDUCACION','AURORA DEL CARMEN LOPEZ CAMACHO','30/01/13','SOL. CORRECCION DE LA FECHA DE INGRESO DE LA C. VERONICA HERRERA OSORIO',FALSE, 1,8);</v>
      </c>
    </row>
    <row r="1032" spans="6:17">
      <c r="F1032" t="str">
        <f>RIGHT(CONCATENATE("00",DAY(Hoja2!B1032)),2)</f>
        <v>01</v>
      </c>
      <c r="G1032" t="str">
        <f>CONCATENATE(RIGHT(CONCATENATE("00",DAY(Hoja2!B1032)),2),"/",RIGHT(CONCATENATE("00",MONTH(Hoja2!B1032)),2),"/",RIGHT(CONCATENATE("00",YEAR(Hoja2!B1032)),2))</f>
        <v>01/02/13</v>
      </c>
      <c r="H1032" t="str">
        <f>RIGHT(CONCATENATE("00",DAY(Hoja2!D1032)),2)</f>
        <v>22</v>
      </c>
      <c r="I1032" t="str">
        <f>CONCATENATE(RIGHT(CONCATENATE("00",DAY(Hoja2!D1032)),2),"/",RIGHT(CONCATENATE("00",MONTH(Hoja2!D1032)),2),"/",RIGHT(CONCATENATE("00",YEAR(Hoja2!D1032)),2))</f>
        <v>22/01/13</v>
      </c>
      <c r="J1032" t="str">
        <f>IF(LEN(Hoja2!J1032)&gt;150,LEN(Hoja2!J1032),"")</f>
        <v/>
      </c>
      <c r="K1032" t="str">
        <f>IF(Hoja2!A1032&lt;&gt;"", IF(Hoja2!B1032&lt;&gt;"", IF(Hoja2!C1032&lt;&gt;"", IF(Hoja2!D1032&lt;&gt;"", IF(Hoja2!E1032&lt;&gt;"", IF(Hoja2!F1032&lt;&gt;"", IF(Hoja2!J1032&lt;&gt;"","ok",""),""),""),""),""),""),"")</f>
        <v>ok</v>
      </c>
      <c r="L1032" t="str">
        <f>IF(Hoja2!A1032="'S/F'","--","")</f>
        <v/>
      </c>
      <c r="M1032" t="str">
        <f>IF(LEN(Hoja2!C1032)&gt;30,Hoja2!C1032,"")</f>
        <v/>
      </c>
      <c r="O1032" t="str">
        <f>IF(LEN(Hoja2!F1032)&gt;110,LEN(Hoja2!F1032),"")</f>
        <v/>
      </c>
      <c r="Q1032" t="str">
        <f>IF(K1032="ok",CONCATENATE(IF(Hoja2!A1032="'S/F'","--",""),N1032,"INSERT INTO seguimiento_oficios_recepcion_oficio(fecha_captura, folio_interno, no_oficio, dependencia_envia, firma, fecha_oficio, asunto, anexo, captura_id, estatus_id) VALUES ('",CONCATENATE(RIGHT(CONCATENATE("00",DAY(Hoja2!B1032)),2),"/",RIGHT(CONCATENATE("00",MONTH(Hoja2!B1032)),2),"/",RIGHT(CONCATENATE("00",YEAR(Hoja2!B1032)),2)),"',",Hoja2!A1032,",'",Hoja2!C1032,"','",Hoja2!F1032,"','",Hoja2!E1032,"','",CONCATENATE(RIGHT(CONCATENATE("00",DAY(Hoja2!D1032)),2),"/",RIGHT(CONCATENATE("00",MONTH(Hoja2!D1032)),2),"/",RIGHT(CONCATENATE("00",YEAR(Hoja2!D1032)),2)),"','",Hoja2!J1032,"',","FALSE, 1,8);"), "")</f>
        <v>INSERT INTO seguimiento_oficios_recepcion_oficio(fecha_captura, folio_interno, no_oficio, dependencia_envia, firma, fecha_oficio, asunto, anexo, captura_id, estatus_id) VALUES ('01/02/13',1075,'084','INST. EST. DE CULTURA','GABRIELA MARI VAZQUEZ','22/01/13','EN RELACION A OFICIO SA/0351/2013 SE INFORMA QUE SE REALIZARN LAS GESTIONES CORRESPONDIENTES PARA QUE PROCEDAN LA LICENCIAS CON GOCE SUELDO',FALSE, 1,8);</v>
      </c>
    </row>
    <row r="1033" spans="6:17">
      <c r="F1033" t="str">
        <f>RIGHT(CONCATENATE("00",DAY(Hoja2!B1033)),2)</f>
        <v>01</v>
      </c>
      <c r="G1033" t="str">
        <f>CONCATENATE(RIGHT(CONCATENATE("00",DAY(Hoja2!B1033)),2),"/",RIGHT(CONCATENATE("00",MONTH(Hoja2!B1033)),2),"/",RIGHT(CONCATENATE("00",YEAR(Hoja2!B1033)),2))</f>
        <v>01/02/13</v>
      </c>
      <c r="H1033" t="str">
        <f>RIGHT(CONCATENATE("00",DAY(Hoja2!D1033)),2)</f>
        <v>30</v>
      </c>
      <c r="I1033" t="str">
        <f>CONCATENATE(RIGHT(CONCATENATE("00",DAY(Hoja2!D1033)),2),"/",RIGHT(CONCATENATE("00",MONTH(Hoja2!D1033)),2),"/",RIGHT(CONCATENATE("00",YEAR(Hoja2!D1033)),2))</f>
        <v>30/01/13</v>
      </c>
      <c r="J1033" t="str">
        <f>IF(LEN(Hoja2!J1033)&gt;150,LEN(Hoja2!J1033),"")</f>
        <v/>
      </c>
      <c r="K1033" t="str">
        <f>IF(Hoja2!A1033&lt;&gt;"", IF(Hoja2!B1033&lt;&gt;"", IF(Hoja2!C1033&lt;&gt;"", IF(Hoja2!D1033&lt;&gt;"", IF(Hoja2!E1033&lt;&gt;"", IF(Hoja2!F1033&lt;&gt;"", IF(Hoja2!J1033&lt;&gt;"","ok",""),""),""),""),""),""),"")</f>
        <v>ok</v>
      </c>
      <c r="L1033" t="str">
        <f>IF(Hoja2!A1033="'S/F'","--","")</f>
        <v/>
      </c>
      <c r="M1033" t="str">
        <f>IF(LEN(Hoja2!C1033)&gt;30,Hoja2!C1033,"")</f>
        <v/>
      </c>
      <c r="O1033" t="str">
        <f>IF(LEN(Hoja2!F1033)&gt;110,LEN(Hoja2!F1033),"")</f>
        <v/>
      </c>
      <c r="Q1033" t="str">
        <f>IF(K1033="ok",CONCATENATE(IF(Hoja2!A1033="'S/F'","--",""),N1033,"INSERT INTO seguimiento_oficios_recepcion_oficio(fecha_captura, folio_interno, no_oficio, dependencia_envia, firma, fecha_oficio, asunto, anexo, captura_id, estatus_id) VALUES ('",CONCATENATE(RIGHT(CONCATENATE("00",DAY(Hoja2!B1033)),2),"/",RIGHT(CONCATENATE("00",MONTH(Hoja2!B1033)),2),"/",RIGHT(CONCATENATE("00",YEAR(Hoja2!B1033)),2)),"',",Hoja2!A1033,",'",Hoja2!C1033,"','",Hoja2!F1033,"','",Hoja2!E1033,"','",CONCATENATE(RIGHT(CONCATENATE("00",DAY(Hoja2!D1033)),2),"/",RIGHT(CONCATENATE("00",MONTH(Hoja2!D1033)),2),"/",RIGHT(CONCATENATE("00",YEAR(Hoja2!D1033)),2)),"','",Hoja2!J1033,"',","FALSE, 1,8);"), "")</f>
        <v>INSERT INTO seguimiento_oficios_recepcion_oficio(fecha_captura, folio_interno, no_oficio, dependencia_envia, firma, fecha_oficio, asunto, anexo, captura_id, estatus_id) VALUES ('01/02/13',1076,'085','INST. EST. DE CULTURA','GABRIELA MARI VAZQUEZ','30/01/13','INFORMAN QUE SE REALIZARAN LAS GESTIONES CORRESPONDIENTES Y HA SIDO PROCEDENTE LA LICENCIA CON GOCE DE SUELDO',FALSE, 1,8);</v>
      </c>
    </row>
    <row r="1034" spans="6:17">
      <c r="F1034" t="str">
        <f>RIGHT(CONCATENATE("00",DAY(Hoja2!B1034)),2)</f>
        <v>01</v>
      </c>
      <c r="G1034" t="str">
        <f>CONCATENATE(RIGHT(CONCATENATE("00",DAY(Hoja2!B1034)),2),"/",RIGHT(CONCATENATE("00",MONTH(Hoja2!B1034)),2),"/",RIGHT(CONCATENATE("00",YEAR(Hoja2!B1034)),2))</f>
        <v>01/02/13</v>
      </c>
      <c r="H1034" t="str">
        <f>RIGHT(CONCATENATE("00",DAY(Hoja2!D1034)),2)</f>
        <v>31</v>
      </c>
      <c r="I1034" t="str">
        <f>CONCATENATE(RIGHT(CONCATENATE("00",DAY(Hoja2!D1034)),2),"/",RIGHT(CONCATENATE("00",MONTH(Hoja2!D1034)),2),"/",RIGHT(CONCATENATE("00",YEAR(Hoja2!D1034)),2))</f>
        <v>31/01/13</v>
      </c>
      <c r="J1034" t="str">
        <f>IF(LEN(Hoja2!J1034)&gt;150,LEN(Hoja2!J1034),"")</f>
        <v/>
      </c>
      <c r="K1034" t="str">
        <f>IF(Hoja2!A1034&lt;&gt;"", IF(Hoja2!B1034&lt;&gt;"", IF(Hoja2!C1034&lt;&gt;"", IF(Hoja2!D1034&lt;&gt;"", IF(Hoja2!E1034&lt;&gt;"", IF(Hoja2!F1034&lt;&gt;"", IF(Hoja2!J1034&lt;&gt;"","ok",""),""),""),""),""),""),"")</f>
        <v>ok</v>
      </c>
      <c r="L1034" t="str">
        <f>IF(Hoja2!A1034="'S/F'","--","")</f>
        <v/>
      </c>
      <c r="M1034" t="str">
        <f>IF(LEN(Hoja2!C1034)&gt;30,Hoja2!C1034,"")</f>
        <v/>
      </c>
      <c r="O1034" t="str">
        <f>IF(LEN(Hoja2!F1034)&gt;110,LEN(Hoja2!F1034),"")</f>
        <v/>
      </c>
      <c r="Q1034" t="str">
        <f>IF(K1034="ok",CONCATENATE(IF(Hoja2!A1034="'S/F'","--",""),N1034,"INSERT INTO seguimiento_oficios_recepcion_oficio(fecha_captura, folio_interno, no_oficio, dependencia_envia, firma, fecha_oficio, asunto, anexo, captura_id, estatus_id) VALUES ('",CONCATENATE(RIGHT(CONCATENATE("00",DAY(Hoja2!B1034)),2),"/",RIGHT(CONCATENATE("00",MONTH(Hoja2!B1034)),2),"/",RIGHT(CONCATENATE("00",YEAR(Hoja2!B1034)),2)),"',",Hoja2!A1034,",'",Hoja2!C1034,"','",Hoja2!F1034,"','",Hoja2!E1034,"','",CONCATENATE(RIGHT(CONCATENATE("00",DAY(Hoja2!D1034)),2),"/",RIGHT(CONCATENATE("00",MONTH(Hoja2!D1034)),2),"/",RIGHT(CONCATENATE("00",YEAR(Hoja2!D1034)),2)),"','",Hoja2!J1034,"',","FALSE, 1,8);"), "")</f>
        <v>INSERT INTO seguimiento_oficios_recepcion_oficio(fecha_captura, folio_interno, no_oficio, dependencia_envia, firma, fecha_oficio, asunto, anexo, captura_id, estatus_id) VALUES ('01/02/13',1077,'210','SSP/DGA','YOLANDA ROMERO RODRIGUEZ','31/01/13','ENVIAN CONTRATO DE PRESTACION DE SERVICIOS PROFESIONALES C-4',FALSE, 1,8);</v>
      </c>
    </row>
    <row r="1035" spans="6:17">
      <c r="F1035" t="str">
        <f>RIGHT(CONCATENATE("00",DAY(Hoja2!B1035)),2)</f>
        <v>01</v>
      </c>
      <c r="G1035" t="str">
        <f>CONCATENATE(RIGHT(CONCATENATE("00",DAY(Hoja2!B1035)),2),"/",RIGHT(CONCATENATE("00",MONTH(Hoja2!B1035)),2),"/",RIGHT(CONCATENATE("00",YEAR(Hoja2!B1035)),2))</f>
        <v>01/02/13</v>
      </c>
      <c r="H1035" t="str">
        <f>RIGHT(CONCATENATE("00",DAY(Hoja2!D1035)),2)</f>
        <v>31</v>
      </c>
      <c r="I1035" t="str">
        <f>CONCATENATE(RIGHT(CONCATENATE("00",DAY(Hoja2!D1035)),2),"/",RIGHT(CONCATENATE("00",MONTH(Hoja2!D1035)),2),"/",RIGHT(CONCATENATE("00",YEAR(Hoja2!D1035)),2))</f>
        <v>31/01/13</v>
      </c>
      <c r="J1035" t="str">
        <f>IF(LEN(Hoja2!J1035)&gt;150,LEN(Hoja2!J1035),"")</f>
        <v/>
      </c>
      <c r="K1035" t="str">
        <f>IF(Hoja2!A1035&lt;&gt;"", IF(Hoja2!B1035&lt;&gt;"", IF(Hoja2!C1035&lt;&gt;"", IF(Hoja2!D1035&lt;&gt;"", IF(Hoja2!E1035&lt;&gt;"", IF(Hoja2!F1035&lt;&gt;"", IF(Hoja2!J1035&lt;&gt;"","ok",""),""),""),""),""),""),"")</f>
        <v>ok</v>
      </c>
      <c r="L1035" t="str">
        <f>IF(Hoja2!A1035="'S/F'","--","")</f>
        <v/>
      </c>
      <c r="M1035" t="str">
        <f>IF(LEN(Hoja2!C1035)&gt;30,Hoja2!C1035,"")</f>
        <v/>
      </c>
      <c r="O1035" t="str">
        <f>IF(LEN(Hoja2!F1035)&gt;110,LEN(Hoja2!F1035),"")</f>
        <v/>
      </c>
      <c r="Q1035" t="str">
        <f>IF(K1035="ok",CONCATENATE(IF(Hoja2!A1035="'S/F'","--",""),N1035,"INSERT INTO seguimiento_oficios_recepcion_oficio(fecha_captura, folio_interno, no_oficio, dependencia_envia, firma, fecha_oficio, asunto, anexo, captura_id, estatus_id) VALUES ('",CONCATENATE(RIGHT(CONCATENATE("00",DAY(Hoja2!B1035)),2),"/",RIGHT(CONCATENATE("00",MONTH(Hoja2!B1035)),2),"/",RIGHT(CONCATENATE("00",YEAR(Hoja2!B1035)),2)),"',",Hoja2!A1035,",'",Hoja2!C1035,"','",Hoja2!F1035,"','",Hoja2!E1035,"','",CONCATENATE(RIGHT(CONCATENATE("00",DAY(Hoja2!D1035)),2),"/",RIGHT(CONCATENATE("00",MONTH(Hoja2!D1035)),2),"/",RIGHT(CONCATENATE("00",YEAR(Hoja2!D1035)),2)),"','",Hoja2!J1035,"',","FALSE, 1,8);"), "")</f>
        <v>INSERT INTO seguimiento_oficios_recepcion_oficio(fecha_captura, folio_interno, no_oficio, dependencia_envia, firma, fecha_oficio, asunto, anexo, captura_id, estatus_id) VALUES ('01/02/13',1079,'132','SEDAFOP','ANA LAURA FLORES HERNANDEZ','31/01/13','SOL. LIMPIEZA DE LAS VENTANAS DE LAS OFICINAS',FALSE, 1,8);</v>
      </c>
    </row>
    <row r="1036" spans="6:17">
      <c r="F1036" t="str">
        <f>RIGHT(CONCATENATE("00",DAY(Hoja2!B1036)),2)</f>
        <v>01</v>
      </c>
      <c r="G1036" t="str">
        <f>CONCATENATE(RIGHT(CONCATENATE("00",DAY(Hoja2!B1036)),2),"/",RIGHT(CONCATENATE("00",MONTH(Hoja2!B1036)),2),"/",RIGHT(CONCATENATE("00",YEAR(Hoja2!B1036)),2))</f>
        <v>01/02/13</v>
      </c>
      <c r="H1036" t="str">
        <f>RIGHT(CONCATENATE("00",DAY(Hoja2!D1036)),2)</f>
        <v>31</v>
      </c>
      <c r="I1036" t="str">
        <f>CONCATENATE(RIGHT(CONCATENATE("00",DAY(Hoja2!D1036)),2),"/",RIGHT(CONCATENATE("00",MONTH(Hoja2!D1036)),2),"/",RIGHT(CONCATENATE("00",YEAR(Hoja2!D1036)),2))</f>
        <v>31/01/13</v>
      </c>
      <c r="J1036" t="str">
        <f>IF(LEN(Hoja2!J1036)&gt;150,LEN(Hoja2!J1036),"")</f>
        <v/>
      </c>
      <c r="K1036" t="str">
        <f>IF(Hoja2!A1036&lt;&gt;"", IF(Hoja2!B1036&lt;&gt;"", IF(Hoja2!C1036&lt;&gt;"", IF(Hoja2!D1036&lt;&gt;"", IF(Hoja2!E1036&lt;&gt;"", IF(Hoja2!F1036&lt;&gt;"", IF(Hoja2!J1036&lt;&gt;"","ok",""),""),""),""),""),""),"")</f>
        <v>ok</v>
      </c>
      <c r="L1036" t="str">
        <f>IF(Hoja2!A1036="'S/F'","--","")</f>
        <v/>
      </c>
      <c r="M1036" t="str">
        <f>IF(LEN(Hoja2!C1036)&gt;30,Hoja2!C1036,"")</f>
        <v/>
      </c>
      <c r="O1036" t="str">
        <f>IF(LEN(Hoja2!F1036)&gt;110,LEN(Hoja2!F1036),"")</f>
        <v/>
      </c>
      <c r="Q1036" t="str">
        <f>IF(K1036="ok",CONCATENATE(IF(Hoja2!A1036="'S/F'","--",""),N1036,"INSERT INTO seguimiento_oficios_recepcion_oficio(fecha_captura, folio_interno, no_oficio, dependencia_envia, firma, fecha_oficio, asunto, anexo, captura_id, estatus_id) VALUES ('",CONCATENATE(RIGHT(CONCATENATE("00",DAY(Hoja2!B1036)),2),"/",RIGHT(CONCATENATE("00",MONTH(Hoja2!B1036)),2),"/",RIGHT(CONCATENATE("00",YEAR(Hoja2!B1036)),2)),"',",Hoja2!A1036,",'",Hoja2!C1036,"','",Hoja2!F1036,"','",Hoja2!E1036,"','",CONCATENATE(RIGHT(CONCATENATE("00",DAY(Hoja2!D1036)),2),"/",RIGHT(CONCATENATE("00",MONTH(Hoja2!D1036)),2),"/",RIGHT(CONCATENATE("00",YEAR(Hoja2!D1036)),2)),"','",Hoja2!J1036,"',","FALSE, 1,8);"), "")</f>
        <v>INSERT INTO seguimiento_oficios_recepcion_oficio(fecha_captura, folio_interno, no_oficio, dependencia_envia, firma, fecha_oficio, asunto, anexo, captura_id, estatus_id) VALUES ('01/02/13',1080,'055','SECRETARIA DE GOBIERNO','CESAR RAUL OJEDA ZUBIETA','31/01/13','COLABORACION EN MATERIA DE TIC',FALSE, 1,8);</v>
      </c>
    </row>
    <row r="1037" spans="6:17">
      <c r="F1037" t="str">
        <f>RIGHT(CONCATENATE("00",DAY(Hoja2!B1037)),2)</f>
        <v>00</v>
      </c>
      <c r="G1037" t="str">
        <f>CONCATENATE(RIGHT(CONCATENATE("00",DAY(Hoja2!B1037)),2),"/",RIGHT(CONCATENATE("00",MONTH(Hoja2!B1037)),2),"/",RIGHT(CONCATENATE("00",YEAR(Hoja2!B1037)),2))</f>
        <v>00/01/00</v>
      </c>
      <c r="H1037" t="str">
        <f>RIGHT(CONCATENATE("00",DAY(Hoja2!D1037)),2)</f>
        <v>00</v>
      </c>
      <c r="I1037" t="str">
        <f>CONCATENATE(RIGHT(CONCATENATE("00",DAY(Hoja2!D1037)),2),"/",RIGHT(CONCATENATE("00",MONTH(Hoja2!D1037)),2),"/",RIGHT(CONCATENATE("00",YEAR(Hoja2!D1037)),2))</f>
        <v>00/01/00</v>
      </c>
      <c r="J1037" t="str">
        <f>IF(LEN(Hoja2!J1037)&gt;150,LEN(Hoja2!J1037),"")</f>
        <v/>
      </c>
      <c r="K1037" t="str">
        <f>IF(Hoja2!A1037&lt;&gt;"", IF(Hoja2!B1037&lt;&gt;"", IF(Hoja2!C1037&lt;&gt;"", IF(Hoja2!D1037&lt;&gt;"", IF(Hoja2!E1037&lt;&gt;"", IF(Hoja2!F1037&lt;&gt;"", IF(Hoja2!J1037&lt;&gt;"","ok",""),""),""),""),""),""),"")</f>
        <v/>
      </c>
      <c r="L1037" t="str">
        <f>IF(Hoja2!A1037="'S/F'","--","")</f>
        <v/>
      </c>
      <c r="M1037" t="str">
        <f>IF(LEN(Hoja2!C1037)&gt;30,Hoja2!C1037,"")</f>
        <v/>
      </c>
      <c r="O1037" t="str">
        <f>IF(LEN(Hoja2!F1037)&gt;110,LEN(Hoja2!F1037),"")</f>
        <v/>
      </c>
      <c r="Q1037" t="str">
        <f>IF(K1037="ok",CONCATENATE(IF(Hoja2!A1037="'S/F'","--",""),N1037,"INSERT INTO seguimiento_oficios_recepcion_oficio(fecha_captura, folio_interno, no_oficio, dependencia_envia, firma, fecha_oficio, asunto, anexo, captura_id, estatus_id) VALUES ('",CONCATENATE(RIGHT(CONCATENATE("00",DAY(Hoja2!B1037)),2),"/",RIGHT(CONCATENATE("00",MONTH(Hoja2!B1037)),2),"/",RIGHT(CONCATENATE("00",YEAR(Hoja2!B1037)),2)),"',",Hoja2!A1037,",'",Hoja2!C1037,"','",Hoja2!F1037,"','",Hoja2!E1037,"','",CONCATENATE(RIGHT(CONCATENATE("00",DAY(Hoja2!D1037)),2),"/",RIGHT(CONCATENATE("00",MONTH(Hoja2!D1037)),2),"/",RIGHT(CONCATENATE("00",YEAR(Hoja2!D1037)),2)),"','",Hoja2!J1037,"',","FALSE, 1,8);"), "")</f>
        <v/>
      </c>
    </row>
    <row r="1038" spans="6:17">
      <c r="F1038" t="str">
        <f>RIGHT(CONCATENATE("00",DAY(Hoja2!B1038)),2)</f>
        <v>00</v>
      </c>
      <c r="G1038" t="str">
        <f>CONCATENATE(RIGHT(CONCATENATE("00",DAY(Hoja2!B1038)),2),"/",RIGHT(CONCATENATE("00",MONTH(Hoja2!B1038)),2),"/",RIGHT(CONCATENATE("00",YEAR(Hoja2!B1038)),2))</f>
        <v>00/01/00</v>
      </c>
      <c r="H1038" t="str">
        <f>RIGHT(CONCATENATE("00",DAY(Hoja2!D1038)),2)</f>
        <v>00</v>
      </c>
      <c r="I1038" t="str">
        <f>CONCATENATE(RIGHT(CONCATENATE("00",DAY(Hoja2!D1038)),2),"/",RIGHT(CONCATENATE("00",MONTH(Hoja2!D1038)),2),"/",RIGHT(CONCATENATE("00",YEAR(Hoja2!D1038)),2))</f>
        <v>00/01/00</v>
      </c>
      <c r="J1038" t="str">
        <f>IF(LEN(Hoja2!J1038)&gt;150,LEN(Hoja2!J1038),"")</f>
        <v/>
      </c>
      <c r="K1038" t="str">
        <f>IF(Hoja2!A1038&lt;&gt;"", IF(Hoja2!B1038&lt;&gt;"", IF(Hoja2!C1038&lt;&gt;"", IF(Hoja2!D1038&lt;&gt;"", IF(Hoja2!E1038&lt;&gt;"", IF(Hoja2!F1038&lt;&gt;"", IF(Hoja2!J1038&lt;&gt;"","ok",""),""),""),""),""),""),"")</f>
        <v/>
      </c>
      <c r="L1038" t="str">
        <f>IF(Hoja2!A1038="'S/F'","--","")</f>
        <v/>
      </c>
      <c r="M1038" t="str">
        <f>IF(LEN(Hoja2!C1038)&gt;30,Hoja2!C1038,"")</f>
        <v/>
      </c>
      <c r="O1038" t="str">
        <f>IF(LEN(Hoja2!F1038)&gt;110,LEN(Hoja2!F1038),"")</f>
        <v/>
      </c>
      <c r="Q1038" t="str">
        <f>IF(K1038="ok",CONCATENATE(IF(Hoja2!A1038="'S/F'","--",""),N1038,"INSERT INTO seguimiento_oficios_recepcion_oficio(fecha_captura, folio_interno, no_oficio, dependencia_envia, firma, fecha_oficio, asunto, anexo, captura_id, estatus_id) VALUES ('",CONCATENATE(RIGHT(CONCATENATE("00",DAY(Hoja2!B1038)),2),"/",RIGHT(CONCATENATE("00",MONTH(Hoja2!B1038)),2),"/",RIGHT(CONCATENATE("00",YEAR(Hoja2!B1038)),2)),"',",Hoja2!A1038,",'",Hoja2!C1038,"','",Hoja2!F1038,"','",Hoja2!E1038,"','",CONCATENATE(RIGHT(CONCATENATE("00",DAY(Hoja2!D1038)),2),"/",RIGHT(CONCATENATE("00",MONTH(Hoja2!D1038)),2),"/",RIGHT(CONCATENATE("00",YEAR(Hoja2!D1038)),2)),"','",Hoja2!J1038,"',","FALSE, 1,8);"), "")</f>
        <v/>
      </c>
    </row>
    <row r="1039" spans="6:17">
      <c r="F1039" t="str">
        <f>RIGHT(CONCATENATE("00",DAY(Hoja2!B1039)),2)</f>
        <v>00</v>
      </c>
      <c r="G1039" t="str">
        <f>CONCATENATE(RIGHT(CONCATENATE("00",DAY(Hoja2!B1039)),2),"/",RIGHT(CONCATENATE("00",MONTH(Hoja2!B1039)),2),"/",RIGHT(CONCATENATE("00",YEAR(Hoja2!B1039)),2))</f>
        <v>00/01/00</v>
      </c>
      <c r="H1039" t="str">
        <f>RIGHT(CONCATENATE("00",DAY(Hoja2!D1039)),2)</f>
        <v>00</v>
      </c>
      <c r="I1039" t="str">
        <f>CONCATENATE(RIGHT(CONCATENATE("00",DAY(Hoja2!D1039)),2),"/",RIGHT(CONCATENATE("00",MONTH(Hoja2!D1039)),2),"/",RIGHT(CONCATENATE("00",YEAR(Hoja2!D1039)),2))</f>
        <v>00/01/00</v>
      </c>
      <c r="J1039" t="str">
        <f>IF(LEN(Hoja2!J1039)&gt;150,LEN(Hoja2!J1039),"")</f>
        <v/>
      </c>
      <c r="K1039" t="str">
        <f>IF(Hoja2!A1039&lt;&gt;"", IF(Hoja2!B1039&lt;&gt;"", IF(Hoja2!C1039&lt;&gt;"", IF(Hoja2!D1039&lt;&gt;"", IF(Hoja2!E1039&lt;&gt;"", IF(Hoja2!F1039&lt;&gt;"", IF(Hoja2!J1039&lt;&gt;"","ok",""),""),""),""),""),""),"")</f>
        <v/>
      </c>
      <c r="L1039" t="str">
        <f>IF(Hoja2!A1039="'S/F'","--","")</f>
        <v/>
      </c>
      <c r="M1039" t="str">
        <f>IF(LEN(Hoja2!C1039)&gt;30,Hoja2!C1039,"")</f>
        <v/>
      </c>
      <c r="O1039" t="str">
        <f>IF(LEN(Hoja2!F1039)&gt;110,LEN(Hoja2!F1039),"")</f>
        <v/>
      </c>
      <c r="Q1039" t="str">
        <f>IF(K1039="ok",CONCATENATE(IF(Hoja2!A1039="'S/F'","--",""),N1039,"INSERT INTO seguimiento_oficios_recepcion_oficio(fecha_captura, folio_interno, no_oficio, dependencia_envia, firma, fecha_oficio, asunto, anexo, captura_id, estatus_id) VALUES ('",CONCATENATE(RIGHT(CONCATENATE("00",DAY(Hoja2!B1039)),2),"/",RIGHT(CONCATENATE("00",MONTH(Hoja2!B1039)),2),"/",RIGHT(CONCATENATE("00",YEAR(Hoja2!B1039)),2)),"',",Hoja2!A1039,",'",Hoja2!C1039,"','",Hoja2!F1039,"','",Hoja2!E1039,"','",CONCATENATE(RIGHT(CONCATENATE("00",DAY(Hoja2!D1039)),2),"/",RIGHT(CONCATENATE("00",MONTH(Hoja2!D1039)),2),"/",RIGHT(CONCATENATE("00",YEAR(Hoja2!D1039)),2)),"','",Hoja2!J1039,"',","FALSE, 1,8);"), "")</f>
        <v/>
      </c>
    </row>
    <row r="1040" spans="6:17">
      <c r="F1040" t="str">
        <f>RIGHT(CONCATENATE("00",DAY(Hoja2!B1040)),2)</f>
        <v>00</v>
      </c>
      <c r="G1040" t="str">
        <f>CONCATENATE(RIGHT(CONCATENATE("00",DAY(Hoja2!B1040)),2),"/",RIGHT(CONCATENATE("00",MONTH(Hoja2!B1040)),2),"/",RIGHT(CONCATENATE("00",YEAR(Hoja2!B1040)),2))</f>
        <v>00/01/00</v>
      </c>
      <c r="H1040" t="str">
        <f>RIGHT(CONCATENATE("00",DAY(Hoja2!D1040)),2)</f>
        <v>00</v>
      </c>
      <c r="I1040" t="str">
        <f>CONCATENATE(RIGHT(CONCATENATE("00",DAY(Hoja2!D1040)),2),"/",RIGHT(CONCATENATE("00",MONTH(Hoja2!D1040)),2),"/",RIGHT(CONCATENATE("00",YEAR(Hoja2!D1040)),2))</f>
        <v>00/01/00</v>
      </c>
      <c r="J1040" t="str">
        <f>IF(LEN(Hoja2!J1040)&gt;150,LEN(Hoja2!J1040),"")</f>
        <v/>
      </c>
      <c r="K1040" t="str">
        <f>IF(Hoja2!A1040&lt;&gt;"", IF(Hoja2!B1040&lt;&gt;"", IF(Hoja2!C1040&lt;&gt;"", IF(Hoja2!D1040&lt;&gt;"", IF(Hoja2!E1040&lt;&gt;"", IF(Hoja2!F1040&lt;&gt;"", IF(Hoja2!J1040&lt;&gt;"","ok",""),""),""),""),""),""),"")</f>
        <v/>
      </c>
      <c r="L1040" t="str">
        <f>IF(Hoja2!A1040="'S/F'","--","")</f>
        <v/>
      </c>
      <c r="M1040" t="str">
        <f>IF(LEN(Hoja2!C1040)&gt;30,Hoja2!C1040,"")</f>
        <v/>
      </c>
      <c r="O1040" t="str">
        <f>IF(LEN(Hoja2!F1040)&gt;110,LEN(Hoja2!F1040),"")</f>
        <v/>
      </c>
      <c r="Q1040" t="str">
        <f>IF(K1040="ok",CONCATENATE(IF(Hoja2!A1040="'S/F'","--",""),N1040,"INSERT INTO seguimiento_oficios_recepcion_oficio(fecha_captura, folio_interno, no_oficio, dependencia_envia, firma, fecha_oficio, asunto, anexo, captura_id, estatus_id) VALUES ('",CONCATENATE(RIGHT(CONCATENATE("00",DAY(Hoja2!B1040)),2),"/",RIGHT(CONCATENATE("00",MONTH(Hoja2!B1040)),2),"/",RIGHT(CONCATENATE("00",YEAR(Hoja2!B1040)),2)),"',",Hoja2!A1040,",'",Hoja2!C1040,"','",Hoja2!F1040,"','",Hoja2!E1040,"','",CONCATENATE(RIGHT(CONCATENATE("00",DAY(Hoja2!D1040)),2),"/",RIGHT(CONCATENATE("00",MONTH(Hoja2!D1040)),2),"/",RIGHT(CONCATENATE("00",YEAR(Hoja2!D1040)),2)),"','",Hoja2!J1040,"',","FALSE, 1,8);"), "")</f>
        <v/>
      </c>
    </row>
    <row r="1041" spans="6:17">
      <c r="F1041" t="str">
        <f>RIGHT(CONCATENATE("00",DAY(Hoja2!B1041)),2)</f>
        <v>00</v>
      </c>
      <c r="G1041" t="str">
        <f>CONCATENATE(RIGHT(CONCATENATE("00",DAY(Hoja2!B1041)),2),"/",RIGHT(CONCATENATE("00",MONTH(Hoja2!B1041)),2),"/",RIGHT(CONCATENATE("00",YEAR(Hoja2!B1041)),2))</f>
        <v>00/01/00</v>
      </c>
      <c r="H1041" t="str">
        <f>RIGHT(CONCATENATE("00",DAY(Hoja2!D1041)),2)</f>
        <v>00</v>
      </c>
      <c r="I1041" t="str">
        <f>CONCATENATE(RIGHT(CONCATENATE("00",DAY(Hoja2!D1041)),2),"/",RIGHT(CONCATENATE("00",MONTH(Hoja2!D1041)),2),"/",RIGHT(CONCATENATE("00",YEAR(Hoja2!D1041)),2))</f>
        <v>00/01/00</v>
      </c>
      <c r="J1041" t="str">
        <f>IF(LEN(Hoja2!J1041)&gt;150,LEN(Hoja2!J1041),"")</f>
        <v/>
      </c>
      <c r="K1041" t="str">
        <f>IF(Hoja2!A1041&lt;&gt;"", IF(Hoja2!B1041&lt;&gt;"", IF(Hoja2!C1041&lt;&gt;"", IF(Hoja2!D1041&lt;&gt;"", IF(Hoja2!E1041&lt;&gt;"", IF(Hoja2!F1041&lt;&gt;"", IF(Hoja2!J1041&lt;&gt;"","ok",""),""),""),""),""),""),"")</f>
        <v/>
      </c>
      <c r="L1041" t="str">
        <f>IF(Hoja2!A1041="'S/F'","--","")</f>
        <v/>
      </c>
      <c r="M1041" t="str">
        <f>IF(LEN(Hoja2!C1041)&gt;30,Hoja2!C1041,"")</f>
        <v/>
      </c>
      <c r="O1041" t="str">
        <f>IF(LEN(Hoja2!F1041)&gt;110,LEN(Hoja2!F1041),"")</f>
        <v/>
      </c>
      <c r="Q1041" t="str">
        <f>IF(K1041="ok",CONCATENATE(IF(Hoja2!A1041="'S/F'","--",""),N1041,"INSERT INTO seguimiento_oficios_recepcion_oficio(fecha_captura, folio_interno, no_oficio, dependencia_envia, firma, fecha_oficio, asunto, anexo, captura_id, estatus_id) VALUES ('",CONCATENATE(RIGHT(CONCATENATE("00",DAY(Hoja2!B1041)),2),"/",RIGHT(CONCATENATE("00",MONTH(Hoja2!B1041)),2),"/",RIGHT(CONCATENATE("00",YEAR(Hoja2!B1041)),2)),"',",Hoja2!A1041,",'",Hoja2!C1041,"','",Hoja2!F1041,"','",Hoja2!E1041,"','",CONCATENATE(RIGHT(CONCATENATE("00",DAY(Hoja2!D1041)),2),"/",RIGHT(CONCATENATE("00",MONTH(Hoja2!D1041)),2),"/",RIGHT(CONCATENATE("00",YEAR(Hoja2!D1041)),2)),"','",Hoja2!J1041,"',","FALSE, 1,8);"), "")</f>
        <v/>
      </c>
    </row>
    <row r="1042" spans="6:17">
      <c r="F1042" t="str">
        <f>RIGHT(CONCATENATE("00",DAY(Hoja2!B1042)),2)</f>
        <v>00</v>
      </c>
      <c r="G1042" t="str">
        <f>CONCATENATE(RIGHT(CONCATENATE("00",DAY(Hoja2!B1042)),2),"/",RIGHT(CONCATENATE("00",MONTH(Hoja2!B1042)),2),"/",RIGHT(CONCATENATE("00",YEAR(Hoja2!B1042)),2))</f>
        <v>00/01/00</v>
      </c>
      <c r="H1042" t="str">
        <f>RIGHT(CONCATENATE("00",DAY(Hoja2!D1042)),2)</f>
        <v>00</v>
      </c>
      <c r="I1042" t="str">
        <f>CONCATENATE(RIGHT(CONCATENATE("00",DAY(Hoja2!D1042)),2),"/",RIGHT(CONCATENATE("00",MONTH(Hoja2!D1042)),2),"/",RIGHT(CONCATENATE("00",YEAR(Hoja2!D1042)),2))</f>
        <v>00/01/00</v>
      </c>
      <c r="J1042" t="str">
        <f>IF(LEN(Hoja2!J1042)&gt;150,LEN(Hoja2!J1042),"")</f>
        <v/>
      </c>
      <c r="K1042" t="str">
        <f>IF(Hoja2!A1042&lt;&gt;"", IF(Hoja2!B1042&lt;&gt;"", IF(Hoja2!C1042&lt;&gt;"", IF(Hoja2!D1042&lt;&gt;"", IF(Hoja2!E1042&lt;&gt;"", IF(Hoja2!F1042&lt;&gt;"", IF(Hoja2!J1042&lt;&gt;"","ok",""),""),""),""),""),""),"")</f>
        <v/>
      </c>
      <c r="L1042" t="str">
        <f>IF(Hoja2!A1042="'S/F'","--","")</f>
        <v/>
      </c>
      <c r="M1042" t="str">
        <f>IF(LEN(Hoja2!C1042)&gt;30,Hoja2!C1042,"")</f>
        <v/>
      </c>
      <c r="O1042" t="str">
        <f>IF(LEN(Hoja2!F1042)&gt;110,LEN(Hoja2!F1042),"")</f>
        <v/>
      </c>
      <c r="Q1042" t="str">
        <f>IF(K1042="ok",CONCATENATE(IF(Hoja2!A1042="'S/F'","--",""),N1042,"INSERT INTO seguimiento_oficios_recepcion_oficio(fecha_captura, folio_interno, no_oficio, dependencia_envia, firma, fecha_oficio, asunto, anexo, captura_id, estatus_id) VALUES ('",CONCATENATE(RIGHT(CONCATENATE("00",DAY(Hoja2!B1042)),2),"/",RIGHT(CONCATENATE("00",MONTH(Hoja2!B1042)),2),"/",RIGHT(CONCATENATE("00",YEAR(Hoja2!B1042)),2)),"',",Hoja2!A1042,",'",Hoja2!C1042,"','",Hoja2!F1042,"','",Hoja2!E1042,"','",CONCATENATE(RIGHT(CONCATENATE("00",DAY(Hoja2!D1042)),2),"/",RIGHT(CONCATENATE("00",MONTH(Hoja2!D1042)),2),"/",RIGHT(CONCATENATE("00",YEAR(Hoja2!D1042)),2)),"','",Hoja2!J1042,"',","FALSE, 1,8);"), "")</f>
        <v/>
      </c>
    </row>
    <row r="1043" spans="6:17">
      <c r="F1043" t="str">
        <f>RIGHT(CONCATENATE("00",DAY(Hoja2!B1043)),2)</f>
        <v>00</v>
      </c>
      <c r="G1043" t="str">
        <f>CONCATENATE(RIGHT(CONCATENATE("00",DAY(Hoja2!B1043)),2),"/",RIGHT(CONCATENATE("00",MONTH(Hoja2!B1043)),2),"/",RIGHT(CONCATENATE("00",YEAR(Hoja2!B1043)),2))</f>
        <v>00/01/00</v>
      </c>
      <c r="H1043" t="str">
        <f>RIGHT(CONCATENATE("00",DAY(Hoja2!D1043)),2)</f>
        <v>00</v>
      </c>
      <c r="I1043" t="str">
        <f>CONCATENATE(RIGHT(CONCATENATE("00",DAY(Hoja2!D1043)),2),"/",RIGHT(CONCATENATE("00",MONTH(Hoja2!D1043)),2),"/",RIGHT(CONCATENATE("00",YEAR(Hoja2!D1043)),2))</f>
        <v>00/01/00</v>
      </c>
      <c r="J1043" t="str">
        <f>IF(LEN(Hoja2!J1043)&gt;150,LEN(Hoja2!J1043),"")</f>
        <v/>
      </c>
      <c r="K1043" t="str">
        <f>IF(Hoja2!A1043&lt;&gt;"", IF(Hoja2!B1043&lt;&gt;"", IF(Hoja2!C1043&lt;&gt;"", IF(Hoja2!D1043&lt;&gt;"", IF(Hoja2!E1043&lt;&gt;"", IF(Hoja2!F1043&lt;&gt;"", IF(Hoja2!J1043&lt;&gt;"","ok",""),""),""),""),""),""),"")</f>
        <v/>
      </c>
      <c r="L1043" t="str">
        <f>IF(Hoja2!A1043="'S/F'","--","")</f>
        <v/>
      </c>
      <c r="M1043" t="str">
        <f>IF(LEN(Hoja2!C1043)&gt;30,Hoja2!C1043,"")</f>
        <v/>
      </c>
      <c r="O1043" t="str">
        <f>IF(LEN(Hoja2!F1043)&gt;110,LEN(Hoja2!F1043),"")</f>
        <v/>
      </c>
      <c r="Q1043" t="str">
        <f>IF(K1043="ok",CONCATENATE(IF(Hoja2!A1043="'S/F'","--",""),N1043,"INSERT INTO seguimiento_oficios_recepcion_oficio(fecha_captura, folio_interno, no_oficio, dependencia_envia, firma, fecha_oficio, asunto, anexo, captura_id, estatus_id) VALUES ('",CONCATENATE(RIGHT(CONCATENATE("00",DAY(Hoja2!B1043)),2),"/",RIGHT(CONCATENATE("00",MONTH(Hoja2!B1043)),2),"/",RIGHT(CONCATENATE("00",YEAR(Hoja2!B1043)),2)),"',",Hoja2!A1043,",'",Hoja2!C1043,"','",Hoja2!F1043,"','",Hoja2!E1043,"','",CONCATENATE(RIGHT(CONCATENATE("00",DAY(Hoja2!D1043)),2),"/",RIGHT(CONCATENATE("00",MONTH(Hoja2!D1043)),2),"/",RIGHT(CONCATENATE("00",YEAR(Hoja2!D1043)),2)),"','",Hoja2!J1043,"',","FALSE, 1,8);"), "")</f>
        <v/>
      </c>
    </row>
    <row r="1044" spans="6:17">
      <c r="F1044" t="str">
        <f>RIGHT(CONCATENATE("00",DAY(Hoja2!B1044)),2)</f>
        <v>00</v>
      </c>
      <c r="G1044" t="str">
        <f>CONCATENATE(RIGHT(CONCATENATE("00",DAY(Hoja2!B1044)),2),"/",RIGHT(CONCATENATE("00",MONTH(Hoja2!B1044)),2),"/",RIGHT(CONCATENATE("00",YEAR(Hoja2!B1044)),2))</f>
        <v>00/01/00</v>
      </c>
      <c r="H1044" t="str">
        <f>RIGHT(CONCATENATE("00",DAY(Hoja2!D1044)),2)</f>
        <v>00</v>
      </c>
      <c r="I1044" t="str">
        <f>CONCATENATE(RIGHT(CONCATENATE("00",DAY(Hoja2!D1044)),2),"/",RIGHT(CONCATENATE("00",MONTH(Hoja2!D1044)),2),"/",RIGHT(CONCATENATE("00",YEAR(Hoja2!D1044)),2))</f>
        <v>00/01/00</v>
      </c>
      <c r="J1044" t="str">
        <f>IF(LEN(Hoja2!J1044)&gt;150,LEN(Hoja2!J1044),"")</f>
        <v/>
      </c>
      <c r="K1044" t="str">
        <f>IF(Hoja2!A1044&lt;&gt;"", IF(Hoja2!B1044&lt;&gt;"", IF(Hoja2!C1044&lt;&gt;"", IF(Hoja2!D1044&lt;&gt;"", IF(Hoja2!E1044&lt;&gt;"", IF(Hoja2!F1044&lt;&gt;"", IF(Hoja2!J1044&lt;&gt;"","ok",""),""),""),""),""),""),"")</f>
        <v/>
      </c>
      <c r="L1044" t="str">
        <f>IF(Hoja2!A1044="'S/F'","--","")</f>
        <v/>
      </c>
      <c r="M1044" t="str">
        <f>IF(LEN(Hoja2!C1044)&gt;30,Hoja2!C1044,"")</f>
        <v/>
      </c>
      <c r="O1044" t="str">
        <f>IF(LEN(Hoja2!F1044)&gt;110,LEN(Hoja2!F1044),"")</f>
        <v/>
      </c>
      <c r="Q1044" t="str">
        <f>IF(K1044="ok",CONCATENATE(IF(Hoja2!A1044="'S/F'","--",""),N1044,"INSERT INTO seguimiento_oficios_recepcion_oficio(fecha_captura, folio_interno, no_oficio, dependencia_envia, firma, fecha_oficio, asunto, anexo, captura_id, estatus_id) VALUES ('",CONCATENATE(RIGHT(CONCATENATE("00",DAY(Hoja2!B1044)),2),"/",RIGHT(CONCATENATE("00",MONTH(Hoja2!B1044)),2),"/",RIGHT(CONCATENATE("00",YEAR(Hoja2!B1044)),2)),"',",Hoja2!A1044,",'",Hoja2!C1044,"','",Hoja2!F1044,"','",Hoja2!E1044,"','",CONCATENATE(RIGHT(CONCATENATE("00",DAY(Hoja2!D1044)),2),"/",RIGHT(CONCATENATE("00",MONTH(Hoja2!D1044)),2),"/",RIGHT(CONCATENATE("00",YEAR(Hoja2!D1044)),2)),"','",Hoja2!J1044,"',","FALSE, 1,8);"), "")</f>
        <v/>
      </c>
    </row>
    <row r="1045" spans="6:17">
      <c r="F1045" t="str">
        <f>RIGHT(CONCATENATE("00",DAY(Hoja2!B1045)),2)</f>
        <v>00</v>
      </c>
      <c r="G1045" t="str">
        <f>CONCATENATE(RIGHT(CONCATENATE("00",DAY(Hoja2!B1045)),2),"/",RIGHT(CONCATENATE("00",MONTH(Hoja2!B1045)),2),"/",RIGHT(CONCATENATE("00",YEAR(Hoja2!B1045)),2))</f>
        <v>00/01/00</v>
      </c>
      <c r="H1045" t="str">
        <f>RIGHT(CONCATENATE("00",DAY(Hoja2!D1045)),2)</f>
        <v>00</v>
      </c>
      <c r="I1045" t="str">
        <f>CONCATENATE(RIGHT(CONCATENATE("00",DAY(Hoja2!D1045)),2),"/",RIGHT(CONCATENATE("00",MONTH(Hoja2!D1045)),2),"/",RIGHT(CONCATENATE("00",YEAR(Hoja2!D1045)),2))</f>
        <v>00/01/00</v>
      </c>
      <c r="J1045" t="str">
        <f>IF(LEN(Hoja2!J1045)&gt;150,LEN(Hoja2!J1045),"")</f>
        <v/>
      </c>
      <c r="K1045" t="str">
        <f>IF(Hoja2!A1045&lt;&gt;"", IF(Hoja2!B1045&lt;&gt;"", IF(Hoja2!C1045&lt;&gt;"", IF(Hoja2!D1045&lt;&gt;"", IF(Hoja2!E1045&lt;&gt;"", IF(Hoja2!F1045&lt;&gt;"", IF(Hoja2!J1045&lt;&gt;"","ok",""),""),""),""),""),""),"")</f>
        <v/>
      </c>
      <c r="L1045" t="str">
        <f>IF(Hoja2!A1045="'S/F'","--","")</f>
        <v/>
      </c>
      <c r="M1045" t="str">
        <f>IF(LEN(Hoja2!C1045)&gt;30,Hoja2!C1045,"")</f>
        <v/>
      </c>
      <c r="O1045" t="str">
        <f>IF(LEN(Hoja2!F1045)&gt;110,LEN(Hoja2!F1045),"")</f>
        <v/>
      </c>
      <c r="Q1045" t="str">
        <f>IF(K1045="ok",CONCATENATE(IF(Hoja2!A1045="'S/F'","--",""),N1045,"INSERT INTO seguimiento_oficios_recepcion_oficio(fecha_captura, folio_interno, no_oficio, dependencia_envia, firma, fecha_oficio, asunto, anexo, captura_id, estatus_id) VALUES ('",CONCATENATE(RIGHT(CONCATENATE("00",DAY(Hoja2!B1045)),2),"/",RIGHT(CONCATENATE("00",MONTH(Hoja2!B1045)),2),"/",RIGHT(CONCATENATE("00",YEAR(Hoja2!B1045)),2)),"',",Hoja2!A1045,",'",Hoja2!C1045,"','",Hoja2!F1045,"','",Hoja2!E1045,"','",CONCATENATE(RIGHT(CONCATENATE("00",DAY(Hoja2!D1045)),2),"/",RIGHT(CONCATENATE("00",MONTH(Hoja2!D1045)),2),"/",RIGHT(CONCATENATE("00",YEAR(Hoja2!D1045)),2)),"','",Hoja2!J1045,"',","FALSE, 1,8);"), "")</f>
        <v/>
      </c>
    </row>
    <row r="1046" spans="6:17">
      <c r="F1046" t="str">
        <f>RIGHT(CONCATENATE("00",DAY(Hoja2!B1046)),2)</f>
        <v>01</v>
      </c>
      <c r="G1046" t="str">
        <f>CONCATENATE(RIGHT(CONCATENATE("00",DAY(Hoja2!B1046)),2),"/",RIGHT(CONCATENATE("00",MONTH(Hoja2!B1046)),2),"/",RIGHT(CONCATENATE("00",YEAR(Hoja2!B1046)),2))</f>
        <v>01/02/13</v>
      </c>
      <c r="H1046" t="str">
        <f>RIGHT(CONCATENATE("00",DAY(Hoja2!D1046)),2)</f>
        <v>01</v>
      </c>
      <c r="I1046" t="str">
        <f>CONCATENATE(RIGHT(CONCATENATE("00",DAY(Hoja2!D1046)),2),"/",RIGHT(CONCATENATE("00",MONTH(Hoja2!D1046)),2),"/",RIGHT(CONCATENATE("00",YEAR(Hoja2!D1046)),2))</f>
        <v>01/02/13</v>
      </c>
      <c r="J1046" t="str">
        <f>IF(LEN(Hoja2!J1046)&gt;150,LEN(Hoja2!J1046),"")</f>
        <v/>
      </c>
      <c r="K1046" t="str">
        <f>IF(Hoja2!A1046&lt;&gt;"", IF(Hoja2!B1046&lt;&gt;"", IF(Hoja2!C1046&lt;&gt;"", IF(Hoja2!D1046&lt;&gt;"", IF(Hoja2!E1046&lt;&gt;"", IF(Hoja2!F1046&lt;&gt;"", IF(Hoja2!J1046&lt;&gt;"","ok",""),""),""),""),""),""),"")</f>
        <v>ok</v>
      </c>
      <c r="L1046" t="str">
        <f>IF(Hoja2!A1046="'S/F'","--","")</f>
        <v/>
      </c>
      <c r="M1046" t="str">
        <f>IF(LEN(Hoja2!C1046)&gt;30,Hoja2!C1046,"")</f>
        <v/>
      </c>
      <c r="O1046" t="str">
        <f>IF(LEN(Hoja2!F1046)&gt;110,LEN(Hoja2!F1046),"")</f>
        <v/>
      </c>
      <c r="Q1046" t="str">
        <f>IF(K1046="ok",CONCATENATE(IF(Hoja2!A1046="'S/F'","--",""),N1046,"INSERT INTO seguimiento_oficios_recepcion_oficio(fecha_captura, folio_interno, no_oficio, dependencia_envia, firma, fecha_oficio, asunto, anexo, captura_id, estatus_id) VALUES ('",CONCATENATE(RIGHT(CONCATENATE("00",DAY(Hoja2!B1046)),2),"/",RIGHT(CONCATENATE("00",MONTH(Hoja2!B1046)),2),"/",RIGHT(CONCATENATE("00",YEAR(Hoja2!B1046)),2)),"',",Hoja2!A1046,",'",Hoja2!C1046,"','",Hoja2!F1046,"','",Hoja2!E1046,"','",CONCATENATE(RIGHT(CONCATENATE("00",DAY(Hoja2!D1046)),2),"/",RIGHT(CONCATENATE("00",MONTH(Hoja2!D1046)),2),"/",RIGHT(CONCATENATE("00",YEAR(Hoja2!D1046)),2)),"','",Hoja2!J1046,"',","FALSE, 1,8);"), "")</f>
        <v>INSERT INTO seguimiento_oficios_recepcion_oficio(fecha_captura, folio_interno, no_oficio, dependencia_envia, firma, fecha_oficio, asunto, anexo, captura_id, estatus_id) VALUES ('01/02/13',1090,'021','SA/JURIDICO','DORIS LILIANA AZCUAGA GONZALEZ','01/02/13','SOLICITUD DE PODERES',FALSE, 1,8);</v>
      </c>
    </row>
    <row r="1047" spans="6:17">
      <c r="F1047" t="str">
        <f>RIGHT(CONCATENATE("00",DAY(Hoja2!B1047)),2)</f>
        <v>01</v>
      </c>
      <c r="G1047" t="str">
        <f>CONCATENATE(RIGHT(CONCATENATE("00",DAY(Hoja2!B1047)),2),"/",RIGHT(CONCATENATE("00",MONTH(Hoja2!B1047)),2),"/",RIGHT(CONCATENATE("00",YEAR(Hoja2!B1047)),2))</f>
        <v>01/02/13</v>
      </c>
      <c r="H1047" t="str">
        <f>RIGHT(CONCATENATE("00",DAY(Hoja2!D1047)),2)</f>
        <v>01</v>
      </c>
      <c r="I1047" t="str">
        <f>CONCATENATE(RIGHT(CONCATENATE("00",DAY(Hoja2!D1047)),2),"/",RIGHT(CONCATENATE("00",MONTH(Hoja2!D1047)),2),"/",RIGHT(CONCATENATE("00",YEAR(Hoja2!D1047)),2))</f>
        <v>01/02/13</v>
      </c>
      <c r="J1047" t="str">
        <f>IF(LEN(Hoja2!J1047)&gt;150,LEN(Hoja2!J1047),"")</f>
        <v/>
      </c>
      <c r="K1047" t="str">
        <f>IF(Hoja2!A1047&lt;&gt;"", IF(Hoja2!B1047&lt;&gt;"", IF(Hoja2!C1047&lt;&gt;"", IF(Hoja2!D1047&lt;&gt;"", IF(Hoja2!E1047&lt;&gt;"", IF(Hoja2!F1047&lt;&gt;"", IF(Hoja2!J1047&lt;&gt;"","ok",""),""),""),""),""),""),"")</f>
        <v>ok</v>
      </c>
      <c r="L1047" t="str">
        <f>IF(Hoja2!A1047="'S/F'","--","")</f>
        <v/>
      </c>
      <c r="M1047" t="str">
        <f>IF(LEN(Hoja2!C1047)&gt;30,Hoja2!C1047,"")</f>
        <v/>
      </c>
      <c r="O1047" t="str">
        <f>IF(LEN(Hoja2!F1047)&gt;110,LEN(Hoja2!F1047),"")</f>
        <v/>
      </c>
      <c r="Q1047" t="str">
        <f>IF(K1047="ok",CONCATENATE(IF(Hoja2!A1047="'S/F'","--",""),N1047,"INSERT INTO seguimiento_oficios_recepcion_oficio(fecha_captura, folio_interno, no_oficio, dependencia_envia, firma, fecha_oficio, asunto, anexo, captura_id, estatus_id) VALUES ('",CONCATENATE(RIGHT(CONCATENATE("00",DAY(Hoja2!B1047)),2),"/",RIGHT(CONCATENATE("00",MONTH(Hoja2!B1047)),2),"/",RIGHT(CONCATENATE("00",YEAR(Hoja2!B1047)),2)),"',",Hoja2!A1047,",'",Hoja2!C1047,"','",Hoja2!F1047,"','",Hoja2!E1047,"','",CONCATENATE(RIGHT(CONCATENATE("00",DAY(Hoja2!D1047)),2),"/",RIGHT(CONCATENATE("00",MONTH(Hoja2!D1047)),2),"/",RIGHT(CONCATENATE("00",YEAR(Hoja2!D1047)),2)),"','",Hoja2!J1047,"',","FALSE, 1,8);"), "")</f>
        <v>INSERT INTO seguimiento_oficios_recepcion_oficio(fecha_captura, folio_interno, no_oficio, dependencia_envia, firma, fecha_oficio, asunto, anexo, captura_id, estatus_id) VALUES ('01/02/13',1091,'S/N','OFF ROAD','CLAUDIA PEREGRINO TORIS','01/02/13','SOL. EN RENTA EL ESTACIONAMIENTO DEL PARQUE TABASCO DEL 04 AL 11 DE MARZO',FALSE, 1,8);</v>
      </c>
    </row>
    <row r="1048" spans="6:17">
      <c r="F1048" t="str">
        <f>RIGHT(CONCATENATE("00",DAY(Hoja2!B1048)),2)</f>
        <v>00</v>
      </c>
      <c r="G1048" t="str">
        <f>CONCATENATE(RIGHT(CONCATENATE("00",DAY(Hoja2!B1048)),2),"/",RIGHT(CONCATENATE("00",MONTH(Hoja2!B1048)),2),"/",RIGHT(CONCATENATE("00",YEAR(Hoja2!B1048)),2))</f>
        <v>00/01/00</v>
      </c>
      <c r="H1048" t="str">
        <f>RIGHT(CONCATENATE("00",DAY(Hoja2!D1048)),2)</f>
        <v>00</v>
      </c>
      <c r="I1048" t="str">
        <f>CONCATENATE(RIGHT(CONCATENATE("00",DAY(Hoja2!D1048)),2),"/",RIGHT(CONCATENATE("00",MONTH(Hoja2!D1048)),2),"/",RIGHT(CONCATENATE("00",YEAR(Hoja2!D1048)),2))</f>
        <v>00/01/00</v>
      </c>
      <c r="J1048" t="str">
        <f>IF(LEN(Hoja2!J1048)&gt;150,LEN(Hoja2!J1048),"")</f>
        <v/>
      </c>
      <c r="K1048" t="str">
        <f>IF(Hoja2!A1048&lt;&gt;"", IF(Hoja2!B1048&lt;&gt;"", IF(Hoja2!C1048&lt;&gt;"", IF(Hoja2!D1048&lt;&gt;"", IF(Hoja2!E1048&lt;&gt;"", IF(Hoja2!F1048&lt;&gt;"", IF(Hoja2!J1048&lt;&gt;"","ok",""),""),""),""),""),""),"")</f>
        <v/>
      </c>
      <c r="L1048" t="str">
        <f>IF(Hoja2!A1048="'S/F'","--","")</f>
        <v/>
      </c>
      <c r="M1048" t="str">
        <f>IF(LEN(Hoja2!C1048)&gt;30,Hoja2!C1048,"")</f>
        <v/>
      </c>
      <c r="O1048" t="str">
        <f>IF(LEN(Hoja2!F1048)&gt;110,LEN(Hoja2!F1048),"")</f>
        <v/>
      </c>
      <c r="Q1048" t="str">
        <f>IF(K1048="ok",CONCATENATE(IF(Hoja2!A1048="'S/F'","--",""),N1048,"INSERT INTO seguimiento_oficios_recepcion_oficio(fecha_captura, folio_interno, no_oficio, dependencia_envia, firma, fecha_oficio, asunto, anexo, captura_id, estatus_id) VALUES ('",CONCATENATE(RIGHT(CONCATENATE("00",DAY(Hoja2!B1048)),2),"/",RIGHT(CONCATENATE("00",MONTH(Hoja2!B1048)),2),"/",RIGHT(CONCATENATE("00",YEAR(Hoja2!B1048)),2)),"',",Hoja2!A1048,",'",Hoja2!C1048,"','",Hoja2!F1048,"','",Hoja2!E1048,"','",CONCATENATE(RIGHT(CONCATENATE("00",DAY(Hoja2!D1048)),2),"/",RIGHT(CONCATENATE("00",MONTH(Hoja2!D1048)),2),"/",RIGHT(CONCATENATE("00",YEAR(Hoja2!D1048)),2)),"','",Hoja2!J1048,"',","FALSE, 1,8);"), "")</f>
        <v/>
      </c>
    </row>
    <row r="1049" spans="6:17">
      <c r="F1049" t="str">
        <f>RIGHT(CONCATENATE("00",DAY(Hoja2!B1049)),2)</f>
        <v>00</v>
      </c>
      <c r="G1049" t="str">
        <f>CONCATENATE(RIGHT(CONCATENATE("00",DAY(Hoja2!B1049)),2),"/",RIGHT(CONCATENATE("00",MONTH(Hoja2!B1049)),2),"/",RIGHT(CONCATENATE("00",YEAR(Hoja2!B1049)),2))</f>
        <v>00/01/00</v>
      </c>
      <c r="H1049" t="str">
        <f>RIGHT(CONCATENATE("00",DAY(Hoja2!D1049)),2)</f>
        <v>00</v>
      </c>
      <c r="I1049" t="str">
        <f>CONCATENATE(RIGHT(CONCATENATE("00",DAY(Hoja2!D1049)),2),"/",RIGHT(CONCATENATE("00",MONTH(Hoja2!D1049)),2),"/",RIGHT(CONCATENATE("00",YEAR(Hoja2!D1049)),2))</f>
        <v>00/01/00</v>
      </c>
      <c r="J1049" t="str">
        <f>IF(LEN(Hoja2!J1049)&gt;150,LEN(Hoja2!J1049),"")</f>
        <v/>
      </c>
      <c r="K1049" t="str">
        <f>IF(Hoja2!A1049&lt;&gt;"", IF(Hoja2!B1049&lt;&gt;"", IF(Hoja2!C1049&lt;&gt;"", IF(Hoja2!D1049&lt;&gt;"", IF(Hoja2!E1049&lt;&gt;"", IF(Hoja2!F1049&lt;&gt;"", IF(Hoja2!J1049&lt;&gt;"","ok",""),""),""),""),""),""),"")</f>
        <v/>
      </c>
      <c r="L1049" t="str">
        <f>IF(Hoja2!A1049="'S/F'","--","")</f>
        <v/>
      </c>
      <c r="M1049" t="str">
        <f>IF(LEN(Hoja2!C1049)&gt;30,Hoja2!C1049,"")</f>
        <v/>
      </c>
      <c r="O1049" t="str">
        <f>IF(LEN(Hoja2!F1049)&gt;110,LEN(Hoja2!F1049),"")</f>
        <v/>
      </c>
      <c r="Q1049" t="str">
        <f>IF(K1049="ok",CONCATENATE(IF(Hoja2!A1049="'S/F'","--",""),N1049,"INSERT INTO seguimiento_oficios_recepcion_oficio(fecha_captura, folio_interno, no_oficio, dependencia_envia, firma, fecha_oficio, asunto, anexo, captura_id, estatus_id) VALUES ('",CONCATENATE(RIGHT(CONCATENATE("00",DAY(Hoja2!B1049)),2),"/",RIGHT(CONCATENATE("00",MONTH(Hoja2!B1049)),2),"/",RIGHT(CONCATENATE("00",YEAR(Hoja2!B1049)),2)),"',",Hoja2!A1049,",'",Hoja2!C1049,"','",Hoja2!F1049,"','",Hoja2!E1049,"','",CONCATENATE(RIGHT(CONCATENATE("00",DAY(Hoja2!D1049)),2),"/",RIGHT(CONCATENATE("00",MONTH(Hoja2!D1049)),2),"/",RIGHT(CONCATENATE("00",YEAR(Hoja2!D1049)),2)),"','",Hoja2!J1049,"',","FALSE, 1,8);"), "")</f>
        <v/>
      </c>
    </row>
    <row r="1050" spans="6:17">
      <c r="F1050" t="str">
        <f>RIGHT(CONCATENATE("00",DAY(Hoja2!B1050)),2)</f>
        <v>00</v>
      </c>
      <c r="G1050" t="str">
        <f>CONCATENATE(RIGHT(CONCATENATE("00",DAY(Hoja2!B1050)),2),"/",RIGHT(CONCATENATE("00",MONTH(Hoja2!B1050)),2),"/",RIGHT(CONCATENATE("00",YEAR(Hoja2!B1050)),2))</f>
        <v>00/01/00</v>
      </c>
      <c r="H1050" t="str">
        <f>RIGHT(CONCATENATE("00",DAY(Hoja2!D1050)),2)</f>
        <v>00</v>
      </c>
      <c r="I1050" t="str">
        <f>CONCATENATE(RIGHT(CONCATENATE("00",DAY(Hoja2!D1050)),2),"/",RIGHT(CONCATENATE("00",MONTH(Hoja2!D1050)),2),"/",RIGHT(CONCATENATE("00",YEAR(Hoja2!D1050)),2))</f>
        <v>00/01/00</v>
      </c>
      <c r="J1050" t="str">
        <f>IF(LEN(Hoja2!J1050)&gt;150,LEN(Hoja2!J1050),"")</f>
        <v/>
      </c>
      <c r="K1050" t="str">
        <f>IF(Hoja2!A1050&lt;&gt;"", IF(Hoja2!B1050&lt;&gt;"", IF(Hoja2!C1050&lt;&gt;"", IF(Hoja2!D1050&lt;&gt;"", IF(Hoja2!E1050&lt;&gt;"", IF(Hoja2!F1050&lt;&gt;"", IF(Hoja2!J1050&lt;&gt;"","ok",""),""),""),""),""),""),"")</f>
        <v/>
      </c>
      <c r="L1050" t="str">
        <f>IF(Hoja2!A1050="'S/F'","--","")</f>
        <v/>
      </c>
      <c r="M1050" t="str">
        <f>IF(LEN(Hoja2!C1050)&gt;30,Hoja2!C1050,"")</f>
        <v/>
      </c>
      <c r="O1050" t="str">
        <f>IF(LEN(Hoja2!F1050)&gt;110,LEN(Hoja2!F1050),"")</f>
        <v/>
      </c>
      <c r="Q1050" t="str">
        <f>IF(K1050="ok",CONCATENATE(IF(Hoja2!A1050="'S/F'","--",""),N1050,"INSERT INTO seguimiento_oficios_recepcion_oficio(fecha_captura, folio_interno, no_oficio, dependencia_envia, firma, fecha_oficio, asunto, anexo, captura_id, estatus_id) VALUES ('",CONCATENATE(RIGHT(CONCATENATE("00",DAY(Hoja2!B1050)),2),"/",RIGHT(CONCATENATE("00",MONTH(Hoja2!B1050)),2),"/",RIGHT(CONCATENATE("00",YEAR(Hoja2!B1050)),2)),"',",Hoja2!A1050,",'",Hoja2!C1050,"','",Hoja2!F1050,"','",Hoja2!E1050,"','",CONCATENATE(RIGHT(CONCATENATE("00",DAY(Hoja2!D1050)),2),"/",RIGHT(CONCATENATE("00",MONTH(Hoja2!D1050)),2),"/",RIGHT(CONCATENATE("00",YEAR(Hoja2!D1050)),2)),"','",Hoja2!J1050,"',","FALSE, 1,8);"), "")</f>
        <v/>
      </c>
    </row>
    <row r="1051" spans="6:17">
      <c r="F1051" t="str">
        <f>RIGHT(CONCATENATE("00",DAY(Hoja2!B1051)),2)</f>
        <v>00</v>
      </c>
      <c r="G1051" t="str">
        <f>CONCATENATE(RIGHT(CONCATENATE("00",DAY(Hoja2!B1051)),2),"/",RIGHT(CONCATENATE("00",MONTH(Hoja2!B1051)),2),"/",RIGHT(CONCATENATE("00",YEAR(Hoja2!B1051)),2))</f>
        <v>00/01/00</v>
      </c>
      <c r="H1051" t="str">
        <f>RIGHT(CONCATENATE("00",DAY(Hoja2!D1051)),2)</f>
        <v>00</v>
      </c>
      <c r="I1051" t="str">
        <f>CONCATENATE(RIGHT(CONCATENATE("00",DAY(Hoja2!D1051)),2),"/",RIGHT(CONCATENATE("00",MONTH(Hoja2!D1051)),2),"/",RIGHT(CONCATENATE("00",YEAR(Hoja2!D1051)),2))</f>
        <v>00/01/00</v>
      </c>
      <c r="J1051" t="str">
        <f>IF(LEN(Hoja2!J1051)&gt;150,LEN(Hoja2!J1051),"")</f>
        <v/>
      </c>
      <c r="K1051" t="str">
        <f>IF(Hoja2!A1051&lt;&gt;"", IF(Hoja2!B1051&lt;&gt;"", IF(Hoja2!C1051&lt;&gt;"", IF(Hoja2!D1051&lt;&gt;"", IF(Hoja2!E1051&lt;&gt;"", IF(Hoja2!F1051&lt;&gt;"", IF(Hoja2!J1051&lt;&gt;"","ok",""),""),""),""),""),""),"")</f>
        <v/>
      </c>
      <c r="L1051" t="str">
        <f>IF(Hoja2!A1051="'S/F'","--","")</f>
        <v/>
      </c>
      <c r="M1051" t="str">
        <f>IF(LEN(Hoja2!C1051)&gt;30,Hoja2!C1051,"")</f>
        <v/>
      </c>
      <c r="O1051" t="str">
        <f>IF(LEN(Hoja2!F1051)&gt;110,LEN(Hoja2!F1051),"")</f>
        <v/>
      </c>
      <c r="Q1051" t="str">
        <f>IF(K1051="ok",CONCATENATE(IF(Hoja2!A1051="'S/F'","--",""),N1051,"INSERT INTO seguimiento_oficios_recepcion_oficio(fecha_captura, folio_interno, no_oficio, dependencia_envia, firma, fecha_oficio, asunto, anexo, captura_id, estatus_id) VALUES ('",CONCATENATE(RIGHT(CONCATENATE("00",DAY(Hoja2!B1051)),2),"/",RIGHT(CONCATENATE("00",MONTH(Hoja2!B1051)),2),"/",RIGHT(CONCATENATE("00",YEAR(Hoja2!B1051)),2)),"',",Hoja2!A1051,",'",Hoja2!C1051,"','",Hoja2!F1051,"','",Hoja2!E1051,"','",CONCATENATE(RIGHT(CONCATENATE("00",DAY(Hoja2!D1051)),2),"/",RIGHT(CONCATENATE("00",MONTH(Hoja2!D1051)),2),"/",RIGHT(CONCATENATE("00",YEAR(Hoja2!D1051)),2)),"','",Hoja2!J1051,"',","FALSE, 1,8);"), "")</f>
        <v/>
      </c>
    </row>
    <row r="1052" spans="6:17">
      <c r="F1052" t="str">
        <f>RIGHT(CONCATENATE("00",DAY(Hoja2!B1052)),2)</f>
        <v>00</v>
      </c>
      <c r="G1052" t="str">
        <f>CONCATENATE(RIGHT(CONCATENATE("00",DAY(Hoja2!B1052)),2),"/",RIGHT(CONCATENATE("00",MONTH(Hoja2!B1052)),2),"/",RIGHT(CONCATENATE("00",YEAR(Hoja2!B1052)),2))</f>
        <v>00/01/00</v>
      </c>
      <c r="H1052" t="str">
        <f>RIGHT(CONCATENATE("00",DAY(Hoja2!D1052)),2)</f>
        <v>00</v>
      </c>
      <c r="I1052" t="str">
        <f>CONCATENATE(RIGHT(CONCATENATE("00",DAY(Hoja2!D1052)),2),"/",RIGHT(CONCATENATE("00",MONTH(Hoja2!D1052)),2),"/",RIGHT(CONCATENATE("00",YEAR(Hoja2!D1052)),2))</f>
        <v>00/01/00</v>
      </c>
      <c r="J1052" t="str">
        <f>IF(LEN(Hoja2!J1052)&gt;150,LEN(Hoja2!J1052),"")</f>
        <v/>
      </c>
      <c r="K1052" t="str">
        <f>IF(Hoja2!A1052&lt;&gt;"", IF(Hoja2!B1052&lt;&gt;"", IF(Hoja2!C1052&lt;&gt;"", IF(Hoja2!D1052&lt;&gt;"", IF(Hoja2!E1052&lt;&gt;"", IF(Hoja2!F1052&lt;&gt;"", IF(Hoja2!J1052&lt;&gt;"","ok",""),""),""),""),""),""),"")</f>
        <v/>
      </c>
      <c r="L1052" t="str">
        <f>IF(Hoja2!A1052="'S/F'","--","")</f>
        <v/>
      </c>
      <c r="M1052" t="str">
        <f>IF(LEN(Hoja2!C1052)&gt;30,Hoja2!C1052,"")</f>
        <v/>
      </c>
      <c r="O1052" t="str">
        <f>IF(LEN(Hoja2!F1052)&gt;110,LEN(Hoja2!F1052),"")</f>
        <v/>
      </c>
      <c r="Q1052" t="str">
        <f>IF(K1052="ok",CONCATENATE(IF(Hoja2!A1052="'S/F'","--",""),N1052,"INSERT INTO seguimiento_oficios_recepcion_oficio(fecha_captura, folio_interno, no_oficio, dependencia_envia, firma, fecha_oficio, asunto, anexo, captura_id, estatus_id) VALUES ('",CONCATENATE(RIGHT(CONCATENATE("00",DAY(Hoja2!B1052)),2),"/",RIGHT(CONCATENATE("00",MONTH(Hoja2!B1052)),2),"/",RIGHT(CONCATENATE("00",YEAR(Hoja2!B1052)),2)),"',",Hoja2!A1052,",'",Hoja2!C1052,"','",Hoja2!F1052,"','",Hoja2!E1052,"','",CONCATENATE(RIGHT(CONCATENATE("00",DAY(Hoja2!D1052)),2),"/",RIGHT(CONCATENATE("00",MONTH(Hoja2!D1052)),2),"/",RIGHT(CONCATENATE("00",YEAR(Hoja2!D1052)),2)),"','",Hoja2!J1052,"',","FALSE, 1,8);"), "")</f>
        <v/>
      </c>
    </row>
    <row r="1053" spans="6:17">
      <c r="F1053" t="str">
        <f>RIGHT(CONCATENATE("00",DAY(Hoja2!B1053)),2)</f>
        <v>00</v>
      </c>
      <c r="G1053" t="str">
        <f>CONCATENATE(RIGHT(CONCATENATE("00",DAY(Hoja2!B1053)),2),"/",RIGHT(CONCATENATE("00",MONTH(Hoja2!B1053)),2),"/",RIGHT(CONCATENATE("00",YEAR(Hoja2!B1053)),2))</f>
        <v>00/01/00</v>
      </c>
      <c r="H1053" t="str">
        <f>RIGHT(CONCATENATE("00",DAY(Hoja2!D1053)),2)</f>
        <v>00</v>
      </c>
      <c r="I1053" t="str">
        <f>CONCATENATE(RIGHT(CONCATENATE("00",DAY(Hoja2!D1053)),2),"/",RIGHT(CONCATENATE("00",MONTH(Hoja2!D1053)),2),"/",RIGHT(CONCATENATE("00",YEAR(Hoja2!D1053)),2))</f>
        <v>00/01/00</v>
      </c>
      <c r="J1053" t="str">
        <f>IF(LEN(Hoja2!J1053)&gt;150,LEN(Hoja2!J1053),"")</f>
        <v/>
      </c>
      <c r="K1053" t="str">
        <f>IF(Hoja2!A1053&lt;&gt;"", IF(Hoja2!B1053&lt;&gt;"", IF(Hoja2!C1053&lt;&gt;"", IF(Hoja2!D1053&lt;&gt;"", IF(Hoja2!E1053&lt;&gt;"", IF(Hoja2!F1053&lt;&gt;"", IF(Hoja2!J1053&lt;&gt;"","ok",""),""),""),""),""),""),"")</f>
        <v/>
      </c>
      <c r="L1053" t="str">
        <f>IF(Hoja2!A1053="'S/F'","--","")</f>
        <v/>
      </c>
      <c r="M1053" t="str">
        <f>IF(LEN(Hoja2!C1053)&gt;30,Hoja2!C1053,"")</f>
        <v/>
      </c>
      <c r="O1053" t="str">
        <f>IF(LEN(Hoja2!F1053)&gt;110,LEN(Hoja2!F1053),"")</f>
        <v/>
      </c>
      <c r="Q1053" t="str">
        <f>IF(K1053="ok",CONCATENATE(IF(Hoja2!A1053="'S/F'","--",""),N1053,"INSERT INTO seguimiento_oficios_recepcion_oficio(fecha_captura, folio_interno, no_oficio, dependencia_envia, firma, fecha_oficio, asunto, anexo, captura_id, estatus_id) VALUES ('",CONCATENATE(RIGHT(CONCATENATE("00",DAY(Hoja2!B1053)),2),"/",RIGHT(CONCATENATE("00",MONTH(Hoja2!B1053)),2),"/",RIGHT(CONCATENATE("00",YEAR(Hoja2!B1053)),2)),"',",Hoja2!A1053,",'",Hoja2!C1053,"','",Hoja2!F1053,"','",Hoja2!E1053,"','",CONCATENATE(RIGHT(CONCATENATE("00",DAY(Hoja2!D1053)),2),"/",RIGHT(CONCATENATE("00",MONTH(Hoja2!D1053)),2),"/",RIGHT(CONCATENATE("00",YEAR(Hoja2!D1053)),2)),"','",Hoja2!J1053,"',","FALSE, 1,8);"), "")</f>
        <v/>
      </c>
    </row>
    <row r="1054" spans="6:17">
      <c r="F1054" t="str">
        <f>RIGHT(CONCATENATE("00",DAY(Hoja2!B1054)),2)</f>
        <v>00</v>
      </c>
      <c r="G1054" t="str">
        <f>CONCATENATE(RIGHT(CONCATENATE("00",DAY(Hoja2!B1054)),2),"/",RIGHT(CONCATENATE("00",MONTH(Hoja2!B1054)),2),"/",RIGHT(CONCATENATE("00",YEAR(Hoja2!B1054)),2))</f>
        <v>00/01/00</v>
      </c>
      <c r="H1054" t="str">
        <f>RIGHT(CONCATENATE("00",DAY(Hoja2!D1054)),2)</f>
        <v>00</v>
      </c>
      <c r="I1054" t="str">
        <f>CONCATENATE(RIGHT(CONCATENATE("00",DAY(Hoja2!D1054)),2),"/",RIGHT(CONCATENATE("00",MONTH(Hoja2!D1054)),2),"/",RIGHT(CONCATENATE("00",YEAR(Hoja2!D1054)),2))</f>
        <v>00/01/00</v>
      </c>
      <c r="J1054" t="str">
        <f>IF(LEN(Hoja2!J1054)&gt;150,LEN(Hoja2!J1054),"")</f>
        <v/>
      </c>
      <c r="K1054" t="str">
        <f>IF(Hoja2!A1054&lt;&gt;"", IF(Hoja2!B1054&lt;&gt;"", IF(Hoja2!C1054&lt;&gt;"", IF(Hoja2!D1054&lt;&gt;"", IF(Hoja2!E1054&lt;&gt;"", IF(Hoja2!F1054&lt;&gt;"", IF(Hoja2!J1054&lt;&gt;"","ok",""),""),""),""),""),""),"")</f>
        <v/>
      </c>
      <c r="L1054" t="str">
        <f>IF(Hoja2!A1054="'S/F'","--","")</f>
        <v/>
      </c>
      <c r="M1054" t="str">
        <f>IF(LEN(Hoja2!C1054)&gt;30,Hoja2!C1054,"")</f>
        <v/>
      </c>
      <c r="O1054" t="str">
        <f>IF(LEN(Hoja2!F1054)&gt;110,LEN(Hoja2!F1054),"")</f>
        <v/>
      </c>
      <c r="Q1054" t="str">
        <f>IF(K1054="ok",CONCATENATE(IF(Hoja2!A1054="'S/F'","--",""),N1054,"INSERT INTO seguimiento_oficios_recepcion_oficio(fecha_captura, folio_interno, no_oficio, dependencia_envia, firma, fecha_oficio, asunto, anexo, captura_id, estatus_id) VALUES ('",CONCATENATE(RIGHT(CONCATENATE("00",DAY(Hoja2!B1054)),2),"/",RIGHT(CONCATENATE("00",MONTH(Hoja2!B1054)),2),"/",RIGHT(CONCATENATE("00",YEAR(Hoja2!B1054)),2)),"',",Hoja2!A1054,",'",Hoja2!C1054,"','",Hoja2!F1054,"','",Hoja2!E1054,"','",CONCATENATE(RIGHT(CONCATENATE("00",DAY(Hoja2!D1054)),2),"/",RIGHT(CONCATENATE("00",MONTH(Hoja2!D1054)),2),"/",RIGHT(CONCATENATE("00",YEAR(Hoja2!D1054)),2)),"','",Hoja2!J1054,"',","FALSE, 1,8);"), "")</f>
        <v/>
      </c>
    </row>
    <row r="1055" spans="6:17">
      <c r="F1055" t="str">
        <f>RIGHT(CONCATENATE("00",DAY(Hoja2!B1055)),2)</f>
        <v>01</v>
      </c>
      <c r="G1055" t="str">
        <f>CONCATENATE(RIGHT(CONCATENATE("00",DAY(Hoja2!B1055)),2),"/",RIGHT(CONCATENATE("00",MONTH(Hoja2!B1055)),2),"/",RIGHT(CONCATENATE("00",YEAR(Hoja2!B1055)),2))</f>
        <v>01/02/13</v>
      </c>
      <c r="H1055" t="str">
        <f>RIGHT(CONCATENATE("00",DAY(Hoja2!D1055)),2)</f>
        <v>01</v>
      </c>
      <c r="I1055" t="str">
        <f>CONCATENATE(RIGHT(CONCATENATE("00",DAY(Hoja2!D1055)),2),"/",RIGHT(CONCATENATE("00",MONTH(Hoja2!D1055)),2),"/",RIGHT(CONCATENATE("00",YEAR(Hoja2!D1055)),2))</f>
        <v>01/02/13</v>
      </c>
      <c r="J1055" t="str">
        <f>IF(LEN(Hoja2!J1055)&gt;150,LEN(Hoja2!J1055),"")</f>
        <v/>
      </c>
      <c r="K1055" t="str">
        <f>IF(Hoja2!A1055&lt;&gt;"", IF(Hoja2!B1055&lt;&gt;"", IF(Hoja2!C1055&lt;&gt;"", IF(Hoja2!D1055&lt;&gt;"", IF(Hoja2!E1055&lt;&gt;"", IF(Hoja2!F1055&lt;&gt;"", IF(Hoja2!J1055&lt;&gt;"","ok",""),""),""),""),""),""),"")</f>
        <v>ok</v>
      </c>
      <c r="L1055" t="str">
        <f>IF(Hoja2!A1055="'S/F'","--","")</f>
        <v/>
      </c>
      <c r="M1055" t="str">
        <f>IF(LEN(Hoja2!C1055)&gt;30,Hoja2!C1055,"")</f>
        <v/>
      </c>
      <c r="O1055" t="str">
        <f>IF(LEN(Hoja2!F1055)&gt;110,LEN(Hoja2!F1055),"")</f>
        <v/>
      </c>
      <c r="Q1055" t="str">
        <f>IF(K1055="ok",CONCATENATE(IF(Hoja2!A1055="'S/F'","--",""),N1055,"INSERT INTO seguimiento_oficios_recepcion_oficio(fecha_captura, folio_interno, no_oficio, dependencia_envia, firma, fecha_oficio, asunto, anexo, captura_id, estatus_id) VALUES ('",CONCATENATE(RIGHT(CONCATENATE("00",DAY(Hoja2!B1055)),2),"/",RIGHT(CONCATENATE("00",MONTH(Hoja2!B1055)),2),"/",RIGHT(CONCATENATE("00",YEAR(Hoja2!B1055)),2)),"',",Hoja2!A1055,",'",Hoja2!C1055,"','",Hoja2!F1055,"','",Hoja2!E1055,"','",CONCATENATE(RIGHT(CONCATENATE("00",DAY(Hoja2!D1055)),2),"/",RIGHT(CONCATENATE("00",MONTH(Hoja2!D1055)),2),"/",RIGHT(CONCATENATE("00",YEAR(Hoja2!D1055)),2)),"','",Hoja2!J1055,"',","FALSE, 1,8);"), "")</f>
        <v>INSERT INTO seguimiento_oficios_recepcion_oficio(fecha_captura, folio_interno, no_oficio, dependencia_envia, firma, fecha_oficio, asunto, anexo, captura_id, estatus_id) VALUES ('01/02/13',1099,'072','SA/SSM','HECTOR PEREZ GODOY','01/02/13','ENTREGA RECEPCION COORD. ADMVA. DE LA DIRE. GRAL. DE REC. MAT. Y SERV. GRALES.',FALSE, 1,8);</v>
      </c>
    </row>
    <row r="1056" spans="6:17">
      <c r="F1056" t="str">
        <f>RIGHT(CONCATENATE("00",DAY(Hoja2!B1056)),2)</f>
        <v>01</v>
      </c>
      <c r="G1056" t="str">
        <f>CONCATENATE(RIGHT(CONCATENATE("00",DAY(Hoja2!B1056)),2),"/",RIGHT(CONCATENATE("00",MONTH(Hoja2!B1056)),2),"/",RIGHT(CONCATENATE("00",YEAR(Hoja2!B1056)),2))</f>
        <v>01/02/13</v>
      </c>
      <c r="H1056" t="str">
        <f>RIGHT(CONCATENATE("00",DAY(Hoja2!D1056)),2)</f>
        <v>01</v>
      </c>
      <c r="I1056" t="str">
        <f>CONCATENATE(RIGHT(CONCATENATE("00",DAY(Hoja2!D1056)),2),"/",RIGHT(CONCATENATE("00",MONTH(Hoja2!D1056)),2),"/",RIGHT(CONCATENATE("00",YEAR(Hoja2!D1056)),2))</f>
        <v>01/02/13</v>
      </c>
      <c r="J1056" t="str">
        <f>IF(LEN(Hoja2!J1056)&gt;150,LEN(Hoja2!J1056),"")</f>
        <v/>
      </c>
      <c r="K1056" t="str">
        <f>IF(Hoja2!A1056&lt;&gt;"", IF(Hoja2!B1056&lt;&gt;"", IF(Hoja2!C1056&lt;&gt;"", IF(Hoja2!D1056&lt;&gt;"", IF(Hoja2!E1056&lt;&gt;"", IF(Hoja2!F1056&lt;&gt;"", IF(Hoja2!J1056&lt;&gt;"","ok",""),""),""),""),""),""),"")</f>
        <v>ok</v>
      </c>
      <c r="L1056" t="str">
        <f>IF(Hoja2!A1056="'S/F'","--","")</f>
        <v/>
      </c>
      <c r="M1056" t="str">
        <f>IF(LEN(Hoja2!C1056)&gt;30,Hoja2!C1056,"")</f>
        <v/>
      </c>
      <c r="O1056" t="str">
        <f>IF(LEN(Hoja2!F1056)&gt;110,LEN(Hoja2!F1056),"")</f>
        <v/>
      </c>
      <c r="Q1056" t="str">
        <f>IF(K1056="ok",CONCATENATE(IF(Hoja2!A1056="'S/F'","--",""),N1056,"INSERT INTO seguimiento_oficios_recepcion_oficio(fecha_captura, folio_interno, no_oficio, dependencia_envia, firma, fecha_oficio, asunto, anexo, captura_id, estatus_id) VALUES ('",CONCATENATE(RIGHT(CONCATENATE("00",DAY(Hoja2!B1056)),2),"/",RIGHT(CONCATENATE("00",MONTH(Hoja2!B1056)),2),"/",RIGHT(CONCATENATE("00",YEAR(Hoja2!B1056)),2)),"',",Hoja2!A1056,",'",Hoja2!C1056,"','",Hoja2!F1056,"','",Hoja2!E1056,"','",CONCATENATE(RIGHT(CONCATENATE("00",DAY(Hoja2!D1056)),2),"/",RIGHT(CONCATENATE("00",MONTH(Hoja2!D1056)),2),"/",RIGHT(CONCATENATE("00",YEAR(Hoja2!D1056)),2)),"','",Hoja2!J1056,"',","FALSE, 1,8);"), "")</f>
        <v>INSERT INTO seguimiento_oficios_recepcion_oficio(fecha_captura, folio_interno, no_oficio, dependencia_envia, firma, fecha_oficio, asunto, anexo, captura_id, estatus_id) VALUES ('01/02/13',1102,'043','SA/SSRH','MARTHA OLIVIA CONTRERAS VALENZUELA','01/02/13','ENVIAN DOCUMENTO DEL PROGRAMA DE SUPERVISION DE PENSIONADOS 2013',FALSE, 1,8);</v>
      </c>
    </row>
    <row r="1057" spans="6:17">
      <c r="F1057" t="str">
        <f>RIGHT(CONCATENATE("00",DAY(Hoja2!B1057)),2)</f>
        <v>05</v>
      </c>
      <c r="G1057" t="str">
        <f>CONCATENATE(RIGHT(CONCATENATE("00",DAY(Hoja2!B1057)),2),"/",RIGHT(CONCATENATE("00",MONTH(Hoja2!B1057)),2),"/",RIGHT(CONCATENATE("00",YEAR(Hoja2!B1057)),2))</f>
        <v>05/02/13</v>
      </c>
      <c r="H1057" t="str">
        <f>RIGHT(CONCATENATE("00",DAY(Hoja2!D1057)),2)</f>
        <v>05</v>
      </c>
      <c r="I1057" t="str">
        <f>CONCATENATE(RIGHT(CONCATENATE("00",DAY(Hoja2!D1057)),2),"/",RIGHT(CONCATENATE("00",MONTH(Hoja2!D1057)),2),"/",RIGHT(CONCATENATE("00",YEAR(Hoja2!D1057)),2))</f>
        <v>05/02/13</v>
      </c>
      <c r="J1057" t="str">
        <f>IF(LEN(Hoja2!J1057)&gt;150,LEN(Hoja2!J1057),"")</f>
        <v/>
      </c>
      <c r="K1057" t="str">
        <f>IF(Hoja2!A1057&lt;&gt;"", IF(Hoja2!B1057&lt;&gt;"", IF(Hoja2!C1057&lt;&gt;"", IF(Hoja2!D1057&lt;&gt;"", IF(Hoja2!E1057&lt;&gt;"", IF(Hoja2!F1057&lt;&gt;"", IF(Hoja2!J1057&lt;&gt;"","ok",""),""),""),""),""),""),"")</f>
        <v>ok</v>
      </c>
      <c r="L1057" t="str">
        <f>IF(Hoja2!A1057="'S/F'","--","")</f>
        <v/>
      </c>
      <c r="M1057" t="str">
        <f>IF(LEN(Hoja2!C1057)&gt;30,Hoja2!C1057,"")</f>
        <v/>
      </c>
      <c r="O1057" t="str">
        <f>IF(LEN(Hoja2!F1057)&gt;110,LEN(Hoja2!F1057),"")</f>
        <v/>
      </c>
      <c r="Q1057" t="str">
        <f>IF(K1057="ok",CONCATENATE(IF(Hoja2!A1057="'S/F'","--",""),N1057,"INSERT INTO seguimiento_oficios_recepcion_oficio(fecha_captura, folio_interno, no_oficio, dependencia_envia, firma, fecha_oficio, asunto, anexo, captura_id, estatus_id) VALUES ('",CONCATENATE(RIGHT(CONCATENATE("00",DAY(Hoja2!B1057)),2),"/",RIGHT(CONCATENATE("00",MONTH(Hoja2!B1057)),2),"/",RIGHT(CONCATENATE("00",YEAR(Hoja2!B1057)),2)),"',",Hoja2!A1057,",'",Hoja2!C1057,"','",Hoja2!F1057,"','",Hoja2!E1057,"','",CONCATENATE(RIGHT(CONCATENATE("00",DAY(Hoja2!D1057)),2),"/",RIGHT(CONCATENATE("00",MONTH(Hoja2!D1057)),2),"/",RIGHT(CONCATENATE("00",YEAR(Hoja2!D1057)),2)),"','",Hoja2!J1057,"',","FALSE, 1,8);"), "")</f>
        <v>INSERT INTO seguimiento_oficios_recepcion_oficio(fecha_captura, folio_interno, no_oficio, dependencia_envia, firma, fecha_oficio, asunto, anexo, captura_id, estatus_id) VALUES ('05/02/13',1103,'002','SA/ARCHIVO','AMANDA GALLEGOS VELAZQUEZ','05/02/13','REPORTE DE INCIDENCIAS',FALSE, 1,8);</v>
      </c>
    </row>
    <row r="1058" spans="6:17">
      <c r="F1058" t="str">
        <f>RIGHT(CONCATENATE("00",DAY(Hoja2!B1058)),2)</f>
        <v>05</v>
      </c>
      <c r="G1058" t="str">
        <f>CONCATENATE(RIGHT(CONCATENATE("00",DAY(Hoja2!B1058)),2),"/",RIGHT(CONCATENATE("00",MONTH(Hoja2!B1058)),2),"/",RIGHT(CONCATENATE("00",YEAR(Hoja2!B1058)),2))</f>
        <v>05/02/13</v>
      </c>
      <c r="H1058" t="str">
        <f>RIGHT(CONCATENATE("00",DAY(Hoja2!D1058)),2)</f>
        <v>05</v>
      </c>
      <c r="I1058" t="str">
        <f>CONCATENATE(RIGHT(CONCATENATE("00",DAY(Hoja2!D1058)),2),"/",RIGHT(CONCATENATE("00",MONTH(Hoja2!D1058)),2),"/",RIGHT(CONCATENATE("00",YEAR(Hoja2!D1058)),2))</f>
        <v>05/02/13</v>
      </c>
      <c r="J1058" t="str">
        <f>IF(LEN(Hoja2!J1058)&gt;150,LEN(Hoja2!J1058),"")</f>
        <v/>
      </c>
      <c r="K1058" t="str">
        <f>IF(Hoja2!A1058&lt;&gt;"", IF(Hoja2!B1058&lt;&gt;"", IF(Hoja2!C1058&lt;&gt;"", IF(Hoja2!D1058&lt;&gt;"", IF(Hoja2!E1058&lt;&gt;"", IF(Hoja2!F1058&lt;&gt;"", IF(Hoja2!J1058&lt;&gt;"","ok",""),""),""),""),""),""),"")</f>
        <v>ok</v>
      </c>
      <c r="L1058" t="str">
        <f>IF(Hoja2!A1058="'S/F'","--","")</f>
        <v/>
      </c>
      <c r="M1058" t="str">
        <f>IF(LEN(Hoja2!C1058)&gt;30,Hoja2!C1058,"")</f>
        <v/>
      </c>
      <c r="O1058" t="str">
        <f>IF(LEN(Hoja2!F1058)&gt;110,LEN(Hoja2!F1058),"")</f>
        <v/>
      </c>
      <c r="Q1058" t="str">
        <f>IF(K1058="ok",CONCATENATE(IF(Hoja2!A1058="'S/F'","--",""),N1058,"INSERT INTO seguimiento_oficios_recepcion_oficio(fecha_captura, folio_interno, no_oficio, dependencia_envia, firma, fecha_oficio, asunto, anexo, captura_id, estatus_id) VALUES ('",CONCATENATE(RIGHT(CONCATENATE("00",DAY(Hoja2!B1058)),2),"/",RIGHT(CONCATENATE("00",MONTH(Hoja2!B1058)),2),"/",RIGHT(CONCATENATE("00",YEAR(Hoja2!B1058)),2)),"',",Hoja2!A1058,",'",Hoja2!C1058,"','",Hoja2!F1058,"','",Hoja2!E1058,"','",CONCATENATE(RIGHT(CONCATENATE("00",DAY(Hoja2!D1058)),2),"/",RIGHT(CONCATENATE("00",MONTH(Hoja2!D1058)),2),"/",RIGHT(CONCATENATE("00",YEAR(Hoja2!D1058)),2)),"','",Hoja2!J1058,"',","FALSE, 1,8);"), "")</f>
        <v>INSERT INTO seguimiento_oficios_recepcion_oficio(fecha_captura, folio_interno, no_oficio, dependencia_envia, firma, fecha_oficio, asunto, anexo, captura_id, estatus_id) VALUES ('05/02/13',1104,'024','SA/SSG','FRANCISCO RAFAEL FUENTES GUTIERREZ','05/02/13','ENVIA CONCENTRADO DE ASISTENCIA',FALSE, 1,8);</v>
      </c>
    </row>
    <row r="1059" spans="6:17">
      <c r="F1059" t="str">
        <f>RIGHT(CONCATENATE("00",DAY(Hoja2!B1059)),2)</f>
        <v>05</v>
      </c>
      <c r="G1059" t="str">
        <f>CONCATENATE(RIGHT(CONCATENATE("00",DAY(Hoja2!B1059)),2),"/",RIGHT(CONCATENATE("00",MONTH(Hoja2!B1059)),2),"/",RIGHT(CONCATENATE("00",YEAR(Hoja2!B1059)),2))</f>
        <v>05/02/13</v>
      </c>
      <c r="H1059" t="str">
        <f>RIGHT(CONCATENATE("00",DAY(Hoja2!D1059)),2)</f>
        <v>05</v>
      </c>
      <c r="I1059" t="str">
        <f>CONCATENATE(RIGHT(CONCATENATE("00",DAY(Hoja2!D1059)),2),"/",RIGHT(CONCATENATE("00",MONTH(Hoja2!D1059)),2),"/",RIGHT(CONCATENATE("00",YEAR(Hoja2!D1059)),2))</f>
        <v>05/02/13</v>
      </c>
      <c r="J1059" t="str">
        <f>IF(LEN(Hoja2!J1059)&gt;150,LEN(Hoja2!J1059),"")</f>
        <v/>
      </c>
      <c r="K1059" t="str">
        <f>IF(Hoja2!A1059&lt;&gt;"", IF(Hoja2!B1059&lt;&gt;"", IF(Hoja2!C1059&lt;&gt;"", IF(Hoja2!D1059&lt;&gt;"", IF(Hoja2!E1059&lt;&gt;"", IF(Hoja2!F1059&lt;&gt;"", IF(Hoja2!J1059&lt;&gt;"","ok",""),""),""),""),""),""),"")</f>
        <v>ok</v>
      </c>
      <c r="L1059" t="str">
        <f>IF(Hoja2!A1059="'S/F'","--","")</f>
        <v/>
      </c>
      <c r="M1059" t="str">
        <f>IF(LEN(Hoja2!C1059)&gt;30,Hoja2!C1059,"")</f>
        <v/>
      </c>
      <c r="O1059" t="str">
        <f>IF(LEN(Hoja2!F1059)&gt;110,LEN(Hoja2!F1059),"")</f>
        <v/>
      </c>
      <c r="Q1059" t="str">
        <f>IF(K1059="ok",CONCATENATE(IF(Hoja2!A1059="'S/F'","--",""),N1059,"INSERT INTO seguimiento_oficios_recepcion_oficio(fecha_captura, folio_interno, no_oficio, dependencia_envia, firma, fecha_oficio, asunto, anexo, captura_id, estatus_id) VALUES ('",CONCATENATE(RIGHT(CONCATENATE("00",DAY(Hoja2!B1059)),2),"/",RIGHT(CONCATENATE("00",MONTH(Hoja2!B1059)),2),"/",RIGHT(CONCATENATE("00",YEAR(Hoja2!B1059)),2)),"',",Hoja2!A1059,",'",Hoja2!C1059,"','",Hoja2!F1059,"','",Hoja2!E1059,"','",CONCATENATE(RIGHT(CONCATENATE("00",DAY(Hoja2!D1059)),2),"/",RIGHT(CONCATENATE("00",MONTH(Hoja2!D1059)),2),"/",RIGHT(CONCATENATE("00",YEAR(Hoja2!D1059)),2)),"','",Hoja2!J1059,"',","FALSE, 1,8);"), "")</f>
        <v>INSERT INTO seguimiento_oficios_recepcion_oficio(fecha_captura, folio_interno, no_oficio, dependencia_envia, firma, fecha_oficio, asunto, anexo, captura_id, estatus_id) VALUES ('05/02/13',1107,'S/N','INBURSA','MARGARITA HERNANDEZ HERNANDEZ','05/02/13','ENVIAN 10 RECIBOS ORIGINALES',FALSE, 1,8);</v>
      </c>
    </row>
    <row r="1060" spans="6:17">
      <c r="F1060" t="str">
        <f>RIGHT(CONCATENATE("00",DAY(Hoja2!B1060)),2)</f>
        <v>05</v>
      </c>
      <c r="G1060" t="str">
        <f>CONCATENATE(RIGHT(CONCATENATE("00",DAY(Hoja2!B1060)),2),"/",RIGHT(CONCATENATE("00",MONTH(Hoja2!B1060)),2),"/",RIGHT(CONCATENATE("00",YEAR(Hoja2!B1060)),2))</f>
        <v>05/02/13</v>
      </c>
      <c r="H1060" t="str">
        <f>RIGHT(CONCATENATE("00",DAY(Hoja2!D1060)),2)</f>
        <v>01</v>
      </c>
      <c r="I1060" t="str">
        <f>CONCATENATE(RIGHT(CONCATENATE("00",DAY(Hoja2!D1060)),2),"/",RIGHT(CONCATENATE("00",MONTH(Hoja2!D1060)),2),"/",RIGHT(CONCATENATE("00",YEAR(Hoja2!D1060)),2))</f>
        <v>01/02/13</v>
      </c>
      <c r="J1060" t="str">
        <f>IF(LEN(Hoja2!J1060)&gt;150,LEN(Hoja2!J1060),"")</f>
        <v/>
      </c>
      <c r="K1060" t="str">
        <f>IF(Hoja2!A1060&lt;&gt;"", IF(Hoja2!B1060&lt;&gt;"", IF(Hoja2!C1060&lt;&gt;"", IF(Hoja2!D1060&lt;&gt;"", IF(Hoja2!E1060&lt;&gt;"", IF(Hoja2!F1060&lt;&gt;"", IF(Hoja2!J1060&lt;&gt;"","ok",""),""),""),""),""),""),"")</f>
        <v>ok</v>
      </c>
      <c r="L1060" t="str">
        <f>IF(Hoja2!A1060="'S/F'","--","")</f>
        <v/>
      </c>
      <c r="M1060" t="str">
        <f>IF(LEN(Hoja2!C1060)&gt;30,Hoja2!C1060,"")</f>
        <v/>
      </c>
      <c r="O1060" t="str">
        <f>IF(LEN(Hoja2!F1060)&gt;110,LEN(Hoja2!F1060),"")</f>
        <v/>
      </c>
      <c r="Q1060" t="str">
        <f>IF(K1060="ok",CONCATENATE(IF(Hoja2!A1060="'S/F'","--",""),N1060,"INSERT INTO seguimiento_oficios_recepcion_oficio(fecha_captura, folio_interno, no_oficio, dependencia_envia, firma, fecha_oficio, asunto, anexo, captura_id, estatus_id) VALUES ('",CONCATENATE(RIGHT(CONCATENATE("00",DAY(Hoja2!B1060)),2),"/",RIGHT(CONCATENATE("00",MONTH(Hoja2!B1060)),2),"/",RIGHT(CONCATENATE("00",YEAR(Hoja2!B1060)),2)),"',",Hoja2!A1060,",'",Hoja2!C1060,"','",Hoja2!F1060,"','",Hoja2!E1060,"','",CONCATENATE(RIGHT(CONCATENATE("00",DAY(Hoja2!D1060)),2),"/",RIGHT(CONCATENATE("00",MONTH(Hoja2!D1060)),2),"/",RIGHT(CONCATENATE("00",YEAR(Hoja2!D1060)),2)),"','",Hoja2!J1060,"',","FALSE, 1,8);"), "")</f>
        <v>INSERT INTO seguimiento_oficios_recepcion_oficio(fecha_captura, folio_interno, no_oficio, dependencia_envia, firma, fecha_oficio, asunto, anexo, captura_id, estatus_id) VALUES ('05/02/13',1108,'138','SEDAFOP','ANA LAURA FLORES HERNANDEZ','01/02/13','ENVIAN REPORTE DE DESCUENTOS',FALSE, 1,8);</v>
      </c>
    </row>
    <row r="1061" spans="6:17">
      <c r="F1061" t="str">
        <f>RIGHT(CONCATENATE("00",DAY(Hoja2!B1061)),2)</f>
        <v>05</v>
      </c>
      <c r="G1061" t="str">
        <f>CONCATENATE(RIGHT(CONCATENATE("00",DAY(Hoja2!B1061)),2),"/",RIGHT(CONCATENATE("00",MONTH(Hoja2!B1061)),2),"/",RIGHT(CONCATENATE("00",YEAR(Hoja2!B1061)),2))</f>
        <v>05/02/13</v>
      </c>
      <c r="H1061" t="str">
        <f>RIGHT(CONCATENATE("00",DAY(Hoja2!D1061)),2)</f>
        <v>28</v>
      </c>
      <c r="I1061" t="str">
        <f>CONCATENATE(RIGHT(CONCATENATE("00",DAY(Hoja2!D1061)),2),"/",RIGHT(CONCATENATE("00",MONTH(Hoja2!D1061)),2),"/",RIGHT(CONCATENATE("00",YEAR(Hoja2!D1061)),2))</f>
        <v>28/01/13</v>
      </c>
      <c r="J1061" t="str">
        <f>IF(LEN(Hoja2!J1061)&gt;150,LEN(Hoja2!J1061),"")</f>
        <v/>
      </c>
      <c r="K1061" t="str">
        <f>IF(Hoja2!A1061&lt;&gt;"", IF(Hoja2!B1061&lt;&gt;"", IF(Hoja2!C1061&lt;&gt;"", IF(Hoja2!D1061&lt;&gt;"", IF(Hoja2!E1061&lt;&gt;"", IF(Hoja2!F1061&lt;&gt;"", IF(Hoja2!J1061&lt;&gt;"","ok",""),""),""),""),""),""),"")</f>
        <v>ok</v>
      </c>
      <c r="L1061" t="str">
        <f>IF(Hoja2!A1061="'S/F'","--","")</f>
        <v/>
      </c>
      <c r="M1061" t="str">
        <f>IF(LEN(Hoja2!C1061)&gt;30,Hoja2!C1061,"")</f>
        <v/>
      </c>
      <c r="O1061" t="str">
        <f>IF(LEN(Hoja2!F1061)&gt;110,LEN(Hoja2!F1061),"")</f>
        <v/>
      </c>
      <c r="Q1061" t="str">
        <f>IF(K1061="ok",CONCATENATE(IF(Hoja2!A1061="'S/F'","--",""),N1061,"INSERT INTO seguimiento_oficios_recepcion_oficio(fecha_captura, folio_interno, no_oficio, dependencia_envia, firma, fecha_oficio, asunto, anexo, captura_id, estatus_id) VALUES ('",CONCATENATE(RIGHT(CONCATENATE("00",DAY(Hoja2!B1061)),2),"/",RIGHT(CONCATENATE("00",MONTH(Hoja2!B1061)),2),"/",RIGHT(CONCATENATE("00",YEAR(Hoja2!B1061)),2)),"',",Hoja2!A1061,",'",Hoja2!C1061,"','",Hoja2!F1061,"','",Hoja2!E1061,"','",CONCATENATE(RIGHT(CONCATENATE("00",DAY(Hoja2!D1061)),2),"/",RIGHT(CONCATENATE("00",MONTH(Hoja2!D1061)),2),"/",RIGHT(CONCATENATE("00",YEAR(Hoja2!D1061)),2)),"','",Hoja2!J1061,"',","FALSE, 1,8);"), "")</f>
        <v>INSERT INTO seguimiento_oficios_recepcion_oficio(fecha_captura, folio_interno, no_oficio, dependencia_envia, firma, fecha_oficio, asunto, anexo, captura_id, estatus_id) VALUES ('05/02/13',1109,'S/N','OMSSA','JORGE A. PALACIOS PALMEROS','28/01/13','ENVIAN REPORTE PARA DESCUENTO',FALSE, 1,8);</v>
      </c>
    </row>
    <row r="1062" spans="6:17">
      <c r="F1062" t="str">
        <f>RIGHT(CONCATENATE("00",DAY(Hoja2!B1062)),2)</f>
        <v>05</v>
      </c>
      <c r="G1062" t="str">
        <f>CONCATENATE(RIGHT(CONCATENATE("00",DAY(Hoja2!B1062)),2),"/",RIGHT(CONCATENATE("00",MONTH(Hoja2!B1062)),2),"/",RIGHT(CONCATENATE("00",YEAR(Hoja2!B1062)),2))</f>
        <v>05/02/13</v>
      </c>
      <c r="H1062" t="str">
        <f>RIGHT(CONCATENATE("00",DAY(Hoja2!D1062)),2)</f>
        <v>01</v>
      </c>
      <c r="I1062" t="str">
        <f>CONCATENATE(RIGHT(CONCATENATE("00",DAY(Hoja2!D1062)),2),"/",RIGHT(CONCATENATE("00",MONTH(Hoja2!D1062)),2),"/",RIGHT(CONCATENATE("00",YEAR(Hoja2!D1062)),2))</f>
        <v>01/02/13</v>
      </c>
      <c r="J1062" t="str">
        <f>IF(LEN(Hoja2!J1062)&gt;150,LEN(Hoja2!J1062),"")</f>
        <v/>
      </c>
      <c r="K1062" t="str">
        <f>IF(Hoja2!A1062&lt;&gt;"", IF(Hoja2!B1062&lt;&gt;"", IF(Hoja2!C1062&lt;&gt;"", IF(Hoja2!D1062&lt;&gt;"", IF(Hoja2!E1062&lt;&gt;"", IF(Hoja2!F1062&lt;&gt;"", IF(Hoja2!J1062&lt;&gt;"","ok",""),""),""),""),""),""),"")</f>
        <v>ok</v>
      </c>
      <c r="L1062" t="str">
        <f>IF(Hoja2!A1062="'S/F'","--","")</f>
        <v/>
      </c>
      <c r="M1062" t="str">
        <f>IF(LEN(Hoja2!C1062)&gt;30,Hoja2!C1062,"")</f>
        <v/>
      </c>
      <c r="O1062" t="str">
        <f>IF(LEN(Hoja2!F1062)&gt;110,LEN(Hoja2!F1062),"")</f>
        <v/>
      </c>
      <c r="Q1062" t="str">
        <f>IF(K1062="ok",CONCATENATE(IF(Hoja2!A1062="'S/F'","--",""),N1062,"INSERT INTO seguimiento_oficios_recepcion_oficio(fecha_captura, folio_interno, no_oficio, dependencia_envia, firma, fecha_oficio, asunto, anexo, captura_id, estatus_id) VALUES ('",CONCATENATE(RIGHT(CONCATENATE("00",DAY(Hoja2!B1062)),2),"/",RIGHT(CONCATENATE("00",MONTH(Hoja2!B1062)),2),"/",RIGHT(CONCATENATE("00",YEAR(Hoja2!B1062)),2)),"',",Hoja2!A1062,",'",Hoja2!C1062,"','",Hoja2!F1062,"','",Hoja2!E1062,"','",CONCATENATE(RIGHT(CONCATENATE("00",DAY(Hoja2!D1062)),2),"/",RIGHT(CONCATENATE("00",MONTH(Hoja2!D1062)),2),"/",RIGHT(CONCATENATE("00",YEAR(Hoja2!D1062)),2)),"','",Hoja2!J1062,"',","FALSE, 1,8);"), "")</f>
        <v>INSERT INTO seguimiento_oficios_recepcion_oficio(fecha_captura, folio_interno, no_oficio, dependencia_envia, firma, fecha_oficio, asunto, anexo, captura_id, estatus_id) VALUES ('05/02/13',1110,'111','SRIA. DE SALUD','OSCAR PRIEGO ROMAN','01/02/13','SOL. CANCELACION DE PENSION ALIMENTICIA AL C. JUAN MORALES ALVARADO',FALSE, 1,8);</v>
      </c>
    </row>
    <row r="1063" spans="6:17">
      <c r="F1063" t="str">
        <f>RIGHT(CONCATENATE("00",DAY(Hoja2!B1063)),2)</f>
        <v>05</v>
      </c>
      <c r="G1063" t="str">
        <f>CONCATENATE(RIGHT(CONCATENATE("00",DAY(Hoja2!B1063)),2),"/",RIGHT(CONCATENATE("00",MONTH(Hoja2!B1063)),2),"/",RIGHT(CONCATENATE("00",YEAR(Hoja2!B1063)),2))</f>
        <v>05/02/13</v>
      </c>
      <c r="H1063" t="str">
        <f>RIGHT(CONCATENATE("00",DAY(Hoja2!D1063)),2)</f>
        <v>01</v>
      </c>
      <c r="I1063" t="str">
        <f>CONCATENATE(RIGHT(CONCATENATE("00",DAY(Hoja2!D1063)),2),"/",RIGHT(CONCATENATE("00",MONTH(Hoja2!D1063)),2),"/",RIGHT(CONCATENATE("00",YEAR(Hoja2!D1063)),2))</f>
        <v>01/02/13</v>
      </c>
      <c r="J1063" t="str">
        <f>IF(LEN(Hoja2!J1063)&gt;150,LEN(Hoja2!J1063),"")</f>
        <v/>
      </c>
      <c r="K1063" t="str">
        <f>IF(Hoja2!A1063&lt;&gt;"", IF(Hoja2!B1063&lt;&gt;"", IF(Hoja2!C1063&lt;&gt;"", IF(Hoja2!D1063&lt;&gt;"", IF(Hoja2!E1063&lt;&gt;"", IF(Hoja2!F1063&lt;&gt;"", IF(Hoja2!J1063&lt;&gt;"","ok",""),""),""),""),""),""),"")</f>
        <v>ok</v>
      </c>
      <c r="L1063" t="str">
        <f>IF(Hoja2!A1063="'S/F'","--","")</f>
        <v/>
      </c>
      <c r="M1063" t="str">
        <f>IF(LEN(Hoja2!C1063)&gt;30,Hoja2!C1063,"")</f>
        <v/>
      </c>
      <c r="O1063" t="str">
        <f>IF(LEN(Hoja2!F1063)&gt;110,LEN(Hoja2!F1063),"")</f>
        <v/>
      </c>
      <c r="Q1063" t="str">
        <f>IF(K1063="ok",CONCATENATE(IF(Hoja2!A1063="'S/F'","--",""),N1063,"INSERT INTO seguimiento_oficios_recepcion_oficio(fecha_captura, folio_interno, no_oficio, dependencia_envia, firma, fecha_oficio, asunto, anexo, captura_id, estatus_id) VALUES ('",CONCATENATE(RIGHT(CONCATENATE("00",DAY(Hoja2!B1063)),2),"/",RIGHT(CONCATENATE("00",MONTH(Hoja2!B1063)),2),"/",RIGHT(CONCATENATE("00",YEAR(Hoja2!B1063)),2)),"',",Hoja2!A1063,",'",Hoja2!C1063,"','",Hoja2!F1063,"','",Hoja2!E1063,"','",CONCATENATE(RIGHT(CONCATENATE("00",DAY(Hoja2!D1063)),2),"/",RIGHT(CONCATENATE("00",MONTH(Hoja2!D1063)),2),"/",RIGHT(CONCATENATE("00",YEAR(Hoja2!D1063)),2)),"','",Hoja2!J1063,"',","FALSE, 1,8);"), "")</f>
        <v>INSERT INTO seguimiento_oficios_recepcion_oficio(fecha_captura, folio_interno, no_oficio, dependencia_envia, firma, fecha_oficio, asunto, anexo, captura_id, estatus_id) VALUES ('05/02/13',1111,'254','EDUCACION','AURORA DEL CARMEN LOPEZ CAMACHO','01/02/13','ENVIAN RECIBOS DE PAGO DE PENSION ALIMENTICIA',FALSE, 1,8);</v>
      </c>
    </row>
    <row r="1064" spans="6:17">
      <c r="F1064" t="str">
        <f>RIGHT(CONCATENATE("00",DAY(Hoja2!B1064)),2)</f>
        <v>05</v>
      </c>
      <c r="G1064" t="str">
        <f>CONCATENATE(RIGHT(CONCATENATE("00",DAY(Hoja2!B1064)),2),"/",RIGHT(CONCATENATE("00",MONTH(Hoja2!B1064)),2),"/",RIGHT(CONCATENATE("00",YEAR(Hoja2!B1064)),2))</f>
        <v>05/02/13</v>
      </c>
      <c r="H1064" t="str">
        <f>RIGHT(CONCATENATE("00",DAY(Hoja2!D1064)),2)</f>
        <v>01</v>
      </c>
      <c r="I1064" t="str">
        <f>CONCATENATE(RIGHT(CONCATENATE("00",DAY(Hoja2!D1064)),2),"/",RIGHT(CONCATENATE("00",MONTH(Hoja2!D1064)),2),"/",RIGHT(CONCATENATE("00",YEAR(Hoja2!D1064)),2))</f>
        <v>01/02/13</v>
      </c>
      <c r="J1064" t="str">
        <f>IF(LEN(Hoja2!J1064)&gt;150,LEN(Hoja2!J1064),"")</f>
        <v/>
      </c>
      <c r="K1064" t="str">
        <f>IF(Hoja2!A1064&lt;&gt;"", IF(Hoja2!B1064&lt;&gt;"", IF(Hoja2!C1064&lt;&gt;"", IF(Hoja2!D1064&lt;&gt;"", IF(Hoja2!E1064&lt;&gt;"", IF(Hoja2!F1064&lt;&gt;"", IF(Hoja2!J1064&lt;&gt;"","ok",""),""),""),""),""),""),"")</f>
        <v>ok</v>
      </c>
      <c r="L1064" t="str">
        <f>IF(Hoja2!A1064="'S/F'","--","")</f>
        <v/>
      </c>
      <c r="M1064" t="str">
        <f>IF(LEN(Hoja2!C1064)&gt;30,Hoja2!C1064,"")</f>
        <v/>
      </c>
      <c r="O1064" t="str">
        <f>IF(LEN(Hoja2!F1064)&gt;110,LEN(Hoja2!F1064),"")</f>
        <v/>
      </c>
      <c r="Q1064" t="str">
        <f>IF(K1064="ok",CONCATENATE(IF(Hoja2!A1064="'S/F'","--",""),N1064,"INSERT INTO seguimiento_oficios_recepcion_oficio(fecha_captura, folio_interno, no_oficio, dependencia_envia, firma, fecha_oficio, asunto, anexo, captura_id, estatus_id) VALUES ('",CONCATENATE(RIGHT(CONCATENATE("00",DAY(Hoja2!B1064)),2),"/",RIGHT(CONCATENATE("00",MONTH(Hoja2!B1064)),2),"/",RIGHT(CONCATENATE("00",YEAR(Hoja2!B1064)),2)),"',",Hoja2!A1064,",'",Hoja2!C1064,"','",Hoja2!F1064,"','",Hoja2!E1064,"','",CONCATENATE(RIGHT(CONCATENATE("00",DAY(Hoja2!D1064)),2),"/",RIGHT(CONCATENATE("00",MONTH(Hoja2!D1064)),2),"/",RIGHT(CONCATENATE("00",YEAR(Hoja2!D1064)),2)),"','",Hoja2!J1064,"',","FALSE, 1,8);"), "")</f>
        <v>INSERT INTO seguimiento_oficios_recepcion_oficio(fecha_captura, folio_interno, no_oficio, dependencia_envia, firma, fecha_oficio, asunto, anexo, captura_id, estatus_id) VALUES ('05/02/13',1113,'028','SA/SSG','FRANCISCO RAFAEL FUENTES GUTIERREZ','01/02/13','ENVIAN CONCENTRADO DE ASISTENCIA Y DE HORAS EXTRAS',FALSE, 1,8);</v>
      </c>
    </row>
    <row r="1065" spans="6:17">
      <c r="F1065" t="str">
        <f>RIGHT(CONCATENATE("00",DAY(Hoja2!B1065)),2)</f>
        <v>00</v>
      </c>
      <c r="G1065" t="str">
        <f>CONCATENATE(RIGHT(CONCATENATE("00",DAY(Hoja2!B1065)),2),"/",RIGHT(CONCATENATE("00",MONTH(Hoja2!B1065)),2),"/",RIGHT(CONCATENATE("00",YEAR(Hoja2!B1065)),2))</f>
        <v>00/01/00</v>
      </c>
      <c r="H1065" t="str">
        <f>RIGHT(CONCATENATE("00",DAY(Hoja2!D1065)),2)</f>
        <v>00</v>
      </c>
      <c r="I1065" t="str">
        <f>CONCATENATE(RIGHT(CONCATENATE("00",DAY(Hoja2!D1065)),2),"/",RIGHT(CONCATENATE("00",MONTH(Hoja2!D1065)),2),"/",RIGHT(CONCATENATE("00",YEAR(Hoja2!D1065)),2))</f>
        <v>00/01/00</v>
      </c>
      <c r="J1065" t="str">
        <f>IF(LEN(Hoja2!J1065)&gt;150,LEN(Hoja2!J1065),"")</f>
        <v/>
      </c>
      <c r="K1065" t="str">
        <f>IF(Hoja2!A1065&lt;&gt;"", IF(Hoja2!B1065&lt;&gt;"", IF(Hoja2!C1065&lt;&gt;"", IF(Hoja2!D1065&lt;&gt;"", IF(Hoja2!E1065&lt;&gt;"", IF(Hoja2!F1065&lt;&gt;"", IF(Hoja2!J1065&lt;&gt;"","ok",""),""),""),""),""),""),"")</f>
        <v/>
      </c>
      <c r="L1065" t="str">
        <f>IF(Hoja2!A1065="'S/F'","--","")</f>
        <v/>
      </c>
      <c r="M1065" t="str">
        <f>IF(LEN(Hoja2!C1065)&gt;30,Hoja2!C1065,"")</f>
        <v/>
      </c>
      <c r="O1065" t="str">
        <f>IF(LEN(Hoja2!F1065)&gt;110,LEN(Hoja2!F1065),"")</f>
        <v/>
      </c>
      <c r="Q1065" t="str">
        <f>IF(K1065="ok",CONCATENATE(IF(Hoja2!A1065="'S/F'","--",""),N1065,"INSERT INTO seguimiento_oficios_recepcion_oficio(fecha_captura, folio_interno, no_oficio, dependencia_envia, firma, fecha_oficio, asunto, anexo, captura_id, estatus_id) VALUES ('",CONCATENATE(RIGHT(CONCATENATE("00",DAY(Hoja2!B1065)),2),"/",RIGHT(CONCATENATE("00",MONTH(Hoja2!B1065)),2),"/",RIGHT(CONCATENATE("00",YEAR(Hoja2!B1065)),2)),"',",Hoja2!A1065,",'",Hoja2!C1065,"','",Hoja2!F1065,"','",Hoja2!E1065,"','",CONCATENATE(RIGHT(CONCATENATE("00",DAY(Hoja2!D1065)),2),"/",RIGHT(CONCATENATE("00",MONTH(Hoja2!D1065)),2),"/",RIGHT(CONCATENATE("00",YEAR(Hoja2!D1065)),2)),"','",Hoja2!J1065,"',","FALSE, 1,8);"), "")</f>
        <v/>
      </c>
    </row>
    <row r="1066" spans="6:17">
      <c r="F1066" t="str">
        <f>RIGHT(CONCATENATE("00",DAY(Hoja2!B1066)),2)</f>
        <v>00</v>
      </c>
      <c r="G1066" t="str">
        <f>CONCATENATE(RIGHT(CONCATENATE("00",DAY(Hoja2!B1066)),2),"/",RIGHT(CONCATENATE("00",MONTH(Hoja2!B1066)),2),"/",RIGHT(CONCATENATE("00",YEAR(Hoja2!B1066)),2))</f>
        <v>00/01/00</v>
      </c>
      <c r="H1066" t="str">
        <f>RIGHT(CONCATENATE("00",DAY(Hoja2!D1066)),2)</f>
        <v>00</v>
      </c>
      <c r="I1066" t="str">
        <f>CONCATENATE(RIGHT(CONCATENATE("00",DAY(Hoja2!D1066)),2),"/",RIGHT(CONCATENATE("00",MONTH(Hoja2!D1066)),2),"/",RIGHT(CONCATENATE("00",YEAR(Hoja2!D1066)),2))</f>
        <v>00/01/00</v>
      </c>
      <c r="J1066" t="str">
        <f>IF(LEN(Hoja2!J1066)&gt;150,LEN(Hoja2!J1066),"")</f>
        <v/>
      </c>
      <c r="K1066" t="str">
        <f>IF(Hoja2!A1066&lt;&gt;"", IF(Hoja2!B1066&lt;&gt;"", IF(Hoja2!C1066&lt;&gt;"", IF(Hoja2!D1066&lt;&gt;"", IF(Hoja2!E1066&lt;&gt;"", IF(Hoja2!F1066&lt;&gt;"", IF(Hoja2!J1066&lt;&gt;"","ok",""),""),""),""),""),""),"")</f>
        <v/>
      </c>
      <c r="L1066" t="str">
        <f>IF(Hoja2!A1066="'S/F'","--","")</f>
        <v/>
      </c>
      <c r="M1066" t="str">
        <f>IF(LEN(Hoja2!C1066)&gt;30,Hoja2!C1066,"")</f>
        <v/>
      </c>
      <c r="O1066" t="str">
        <f>IF(LEN(Hoja2!F1066)&gt;110,LEN(Hoja2!F1066),"")</f>
        <v/>
      </c>
      <c r="Q1066" t="str">
        <f>IF(K1066="ok",CONCATENATE(IF(Hoja2!A1066="'S/F'","--",""),N1066,"INSERT INTO seguimiento_oficios_recepcion_oficio(fecha_captura, folio_interno, no_oficio, dependencia_envia, firma, fecha_oficio, asunto, anexo, captura_id, estatus_id) VALUES ('",CONCATENATE(RIGHT(CONCATENATE("00",DAY(Hoja2!B1066)),2),"/",RIGHT(CONCATENATE("00",MONTH(Hoja2!B1066)),2),"/",RIGHT(CONCATENATE("00",YEAR(Hoja2!B1066)),2)),"',",Hoja2!A1066,",'",Hoja2!C1066,"','",Hoja2!F1066,"','",Hoja2!E1066,"','",CONCATENATE(RIGHT(CONCATENATE("00",DAY(Hoja2!D1066)),2),"/",RIGHT(CONCATENATE("00",MONTH(Hoja2!D1066)),2),"/",RIGHT(CONCATENATE("00",YEAR(Hoja2!D1066)),2)),"','",Hoja2!J1066,"',","FALSE, 1,8);"), "")</f>
        <v/>
      </c>
    </row>
    <row r="1067" spans="6:17">
      <c r="F1067" t="str">
        <f>RIGHT(CONCATENATE("00",DAY(Hoja2!B1067)),2)</f>
        <v>00</v>
      </c>
      <c r="G1067" t="str">
        <f>CONCATENATE(RIGHT(CONCATENATE("00",DAY(Hoja2!B1067)),2),"/",RIGHT(CONCATENATE("00",MONTH(Hoja2!B1067)),2),"/",RIGHT(CONCATENATE("00",YEAR(Hoja2!B1067)),2))</f>
        <v>00/01/00</v>
      </c>
      <c r="H1067" t="str">
        <f>RIGHT(CONCATENATE("00",DAY(Hoja2!D1067)),2)</f>
        <v>00</v>
      </c>
      <c r="I1067" t="str">
        <f>CONCATENATE(RIGHT(CONCATENATE("00",DAY(Hoja2!D1067)),2),"/",RIGHT(CONCATENATE("00",MONTH(Hoja2!D1067)),2),"/",RIGHT(CONCATENATE("00",YEAR(Hoja2!D1067)),2))</f>
        <v>00/01/00</v>
      </c>
      <c r="J1067" t="str">
        <f>IF(LEN(Hoja2!J1067)&gt;150,LEN(Hoja2!J1067),"")</f>
        <v/>
      </c>
      <c r="K1067" t="str">
        <f>IF(Hoja2!A1067&lt;&gt;"", IF(Hoja2!B1067&lt;&gt;"", IF(Hoja2!C1067&lt;&gt;"", IF(Hoja2!D1067&lt;&gt;"", IF(Hoja2!E1067&lt;&gt;"", IF(Hoja2!F1067&lt;&gt;"", IF(Hoja2!J1067&lt;&gt;"","ok",""),""),""),""),""),""),"")</f>
        <v/>
      </c>
      <c r="L1067" t="str">
        <f>IF(Hoja2!A1067="'S/F'","--","")</f>
        <v/>
      </c>
      <c r="M1067" t="str">
        <f>IF(LEN(Hoja2!C1067)&gt;30,Hoja2!C1067,"")</f>
        <v/>
      </c>
      <c r="O1067" t="str">
        <f>IF(LEN(Hoja2!F1067)&gt;110,LEN(Hoja2!F1067),"")</f>
        <v/>
      </c>
      <c r="Q1067" t="str">
        <f>IF(K1067="ok",CONCATENATE(IF(Hoja2!A1067="'S/F'","--",""),N1067,"INSERT INTO seguimiento_oficios_recepcion_oficio(fecha_captura, folio_interno, no_oficio, dependencia_envia, firma, fecha_oficio, asunto, anexo, captura_id, estatus_id) VALUES ('",CONCATENATE(RIGHT(CONCATENATE("00",DAY(Hoja2!B1067)),2),"/",RIGHT(CONCATENATE("00",MONTH(Hoja2!B1067)),2),"/",RIGHT(CONCATENATE("00",YEAR(Hoja2!B1067)),2)),"',",Hoja2!A1067,",'",Hoja2!C1067,"','",Hoja2!F1067,"','",Hoja2!E1067,"','",CONCATENATE(RIGHT(CONCATENATE("00",DAY(Hoja2!D1067)),2),"/",RIGHT(CONCATENATE("00",MONTH(Hoja2!D1067)),2),"/",RIGHT(CONCATENATE("00",YEAR(Hoja2!D1067)),2)),"','",Hoja2!J1067,"',","FALSE, 1,8);"), "")</f>
        <v/>
      </c>
    </row>
    <row r="1068" spans="6:17">
      <c r="F1068" t="str">
        <f>RIGHT(CONCATENATE("00",DAY(Hoja2!B1068)),2)</f>
        <v>05</v>
      </c>
      <c r="G1068" t="str">
        <f>CONCATENATE(RIGHT(CONCATENATE("00",DAY(Hoja2!B1068)),2),"/",RIGHT(CONCATENATE("00",MONTH(Hoja2!B1068)),2),"/",RIGHT(CONCATENATE("00",YEAR(Hoja2!B1068)),2))</f>
        <v>05/02/13</v>
      </c>
      <c r="H1068" t="str">
        <f>RIGHT(CONCATENATE("00",DAY(Hoja2!D1068)),2)</f>
        <v>01</v>
      </c>
      <c r="I1068" t="str">
        <f>CONCATENATE(RIGHT(CONCATENATE("00",DAY(Hoja2!D1068)),2),"/",RIGHT(CONCATENATE("00",MONTH(Hoja2!D1068)),2),"/",RIGHT(CONCATENATE("00",YEAR(Hoja2!D1068)),2))</f>
        <v>01/02/13</v>
      </c>
      <c r="J1068" t="str">
        <f>IF(LEN(Hoja2!J1068)&gt;150,LEN(Hoja2!J1068),"")</f>
        <v/>
      </c>
      <c r="K1068" t="str">
        <f>IF(Hoja2!A1068&lt;&gt;"", IF(Hoja2!B1068&lt;&gt;"", IF(Hoja2!C1068&lt;&gt;"", IF(Hoja2!D1068&lt;&gt;"", IF(Hoja2!E1068&lt;&gt;"", IF(Hoja2!F1068&lt;&gt;"", IF(Hoja2!J1068&lt;&gt;"","ok",""),""),""),""),""),""),"")</f>
        <v>ok</v>
      </c>
      <c r="L1068" t="str">
        <f>IF(Hoja2!A1068="'S/F'","--","")</f>
        <v/>
      </c>
      <c r="M1068" t="str">
        <f>IF(LEN(Hoja2!C1068)&gt;30,Hoja2!C1068,"")</f>
        <v/>
      </c>
      <c r="O1068" t="str">
        <f>IF(LEN(Hoja2!F1068)&gt;110,LEN(Hoja2!F1068),"")</f>
        <v/>
      </c>
      <c r="Q1068" t="str">
        <f>IF(K1068="ok",CONCATENATE(IF(Hoja2!A1068="'S/F'","--",""),N1068,"INSERT INTO seguimiento_oficios_recepcion_oficio(fecha_captura, folio_interno, no_oficio, dependencia_envia, firma, fecha_oficio, asunto, anexo, captura_id, estatus_id) VALUES ('",CONCATENATE(RIGHT(CONCATENATE("00",DAY(Hoja2!B1068)),2),"/",RIGHT(CONCATENATE("00",MONTH(Hoja2!B1068)),2),"/",RIGHT(CONCATENATE("00",YEAR(Hoja2!B1068)),2)),"',",Hoja2!A1068,",'",Hoja2!C1068,"','",Hoja2!F1068,"','",Hoja2!E1068,"','",CONCATENATE(RIGHT(CONCATENATE("00",DAY(Hoja2!D1068)),2),"/",RIGHT(CONCATENATE("00",MONTH(Hoja2!D1068)),2),"/",RIGHT(CONCATENATE("00",YEAR(Hoja2!D1068)),2)),"','",Hoja2!J1068,"',","FALSE, 1,8);"), "")</f>
        <v>INSERT INTO seguimiento_oficios_recepcion_oficio(fecha_captura, folio_interno, no_oficio, dependencia_envia, firma, fecha_oficio, asunto, anexo, captura_id, estatus_id) VALUES ('05/02/13',1116,'048','SOTOP','CLAUDIA SELENE PEREZ PEREZ','01/02/13','SOL. REINTEGRO DE FALTAS AL C. ROSARIO JIMENEZ LARA',FALSE, 1,8);</v>
      </c>
    </row>
    <row r="1069" spans="6:17">
      <c r="F1069" t="str">
        <f>RIGHT(CONCATENATE("00",DAY(Hoja2!B1069)),2)</f>
        <v>05</v>
      </c>
      <c r="G1069" t="str">
        <f>CONCATENATE(RIGHT(CONCATENATE("00",DAY(Hoja2!B1069)),2),"/",RIGHT(CONCATENATE("00",MONTH(Hoja2!B1069)),2),"/",RIGHT(CONCATENATE("00",YEAR(Hoja2!B1069)),2))</f>
        <v>05/02/13</v>
      </c>
      <c r="H1069" t="str">
        <f>RIGHT(CONCATENATE("00",DAY(Hoja2!D1069)),2)</f>
        <v>05</v>
      </c>
      <c r="I1069" t="str">
        <f>CONCATENATE(RIGHT(CONCATENATE("00",DAY(Hoja2!D1069)),2),"/",RIGHT(CONCATENATE("00",MONTH(Hoja2!D1069)),2),"/",RIGHT(CONCATENATE("00",YEAR(Hoja2!D1069)),2))</f>
        <v>05/02/13</v>
      </c>
      <c r="J1069" t="str">
        <f>IF(LEN(Hoja2!J1069)&gt;150,LEN(Hoja2!J1069),"")</f>
        <v/>
      </c>
      <c r="K1069" t="str">
        <f>IF(Hoja2!A1069&lt;&gt;"", IF(Hoja2!B1069&lt;&gt;"", IF(Hoja2!C1069&lt;&gt;"", IF(Hoja2!D1069&lt;&gt;"", IF(Hoja2!E1069&lt;&gt;"", IF(Hoja2!F1069&lt;&gt;"", IF(Hoja2!J1069&lt;&gt;"","ok",""),""),""),""),""),""),"")</f>
        <v>ok</v>
      </c>
      <c r="L1069" t="str">
        <f>IF(Hoja2!A1069="'S/F'","--","")</f>
        <v/>
      </c>
      <c r="M1069" t="str">
        <f>IF(LEN(Hoja2!C1069)&gt;30,Hoja2!C1069,"")</f>
        <v/>
      </c>
      <c r="O1069" t="str">
        <f>IF(LEN(Hoja2!F1069)&gt;110,LEN(Hoja2!F1069),"")</f>
        <v/>
      </c>
      <c r="Q1069" t="str">
        <f>IF(K1069="ok",CONCATENATE(IF(Hoja2!A1069="'S/F'","--",""),N1069,"INSERT INTO seguimiento_oficios_recepcion_oficio(fecha_captura, folio_interno, no_oficio, dependencia_envia, firma, fecha_oficio, asunto, anexo, captura_id, estatus_id) VALUES ('",CONCATENATE(RIGHT(CONCATENATE("00",DAY(Hoja2!B1069)),2),"/",RIGHT(CONCATENATE("00",MONTH(Hoja2!B1069)),2),"/",RIGHT(CONCATENATE("00",YEAR(Hoja2!B1069)),2)),"',",Hoja2!A1069,",'",Hoja2!C1069,"','",Hoja2!F1069,"','",Hoja2!E1069,"','",CONCATENATE(RIGHT(CONCATENATE("00",DAY(Hoja2!D1069)),2),"/",RIGHT(CONCATENATE("00",MONTH(Hoja2!D1069)),2),"/",RIGHT(CONCATENATE("00",YEAR(Hoja2!D1069)),2)),"','",Hoja2!J1069,"',","FALSE, 1,8);"), "")</f>
        <v>INSERT INTO seguimiento_oficios_recepcion_oficio(fecha_captura, folio_interno, no_oficio, dependencia_envia, firma, fecha_oficio, asunto, anexo, captura_id, estatus_id) VALUES ('05/02/13',1117,'050','SOTOP','CLAUDIA SELENE PEREZ PEREZ','05/02/13','ENVIAN CARTA DE ACEPTACION PARA QUE COBREN A TRAVES DE PAGO DE ABONO EN CUENTA',FALSE, 1,8);</v>
      </c>
    </row>
    <row r="1070" spans="6:17">
      <c r="F1070" t="str">
        <f>RIGHT(CONCATENATE("00",DAY(Hoja2!B1070)),2)</f>
        <v>05</v>
      </c>
      <c r="G1070" t="str">
        <f>CONCATENATE(RIGHT(CONCATENATE("00",DAY(Hoja2!B1070)),2),"/",RIGHT(CONCATENATE("00",MONTH(Hoja2!B1070)),2),"/",RIGHT(CONCATENATE("00",YEAR(Hoja2!B1070)),2))</f>
        <v>05/02/13</v>
      </c>
      <c r="H1070" t="str">
        <f>RIGHT(CONCATENATE("00",DAY(Hoja2!D1070)),2)</f>
        <v>01</v>
      </c>
      <c r="I1070" t="str">
        <f>CONCATENATE(RIGHT(CONCATENATE("00",DAY(Hoja2!D1070)),2),"/",RIGHT(CONCATENATE("00",MONTH(Hoja2!D1070)),2),"/",RIGHT(CONCATENATE("00",YEAR(Hoja2!D1070)),2))</f>
        <v>01/02/13</v>
      </c>
      <c r="J1070" t="str">
        <f>IF(LEN(Hoja2!J1070)&gt;150,LEN(Hoja2!J1070),"")</f>
        <v/>
      </c>
      <c r="K1070" t="str">
        <f>IF(Hoja2!A1070&lt;&gt;"", IF(Hoja2!B1070&lt;&gt;"", IF(Hoja2!C1070&lt;&gt;"", IF(Hoja2!D1070&lt;&gt;"", IF(Hoja2!E1070&lt;&gt;"", IF(Hoja2!F1070&lt;&gt;"", IF(Hoja2!J1070&lt;&gt;"","ok",""),""),""),""),""),""),"")</f>
        <v>ok</v>
      </c>
      <c r="L1070" t="str">
        <f>IF(Hoja2!A1070="'S/F'","--","")</f>
        <v/>
      </c>
      <c r="M1070" t="str">
        <f>IF(LEN(Hoja2!C1070)&gt;30,Hoja2!C1070,"")</f>
        <v/>
      </c>
      <c r="O1070" t="str">
        <f>IF(LEN(Hoja2!F1070)&gt;110,LEN(Hoja2!F1070),"")</f>
        <v/>
      </c>
      <c r="Q1070" t="str">
        <f>IF(K1070="ok",CONCATENATE(IF(Hoja2!A1070="'S/F'","--",""),N1070,"INSERT INTO seguimiento_oficios_recepcion_oficio(fecha_captura, folio_interno, no_oficio, dependencia_envia, firma, fecha_oficio, asunto, anexo, captura_id, estatus_id) VALUES ('",CONCATENATE(RIGHT(CONCATENATE("00",DAY(Hoja2!B1070)),2),"/",RIGHT(CONCATENATE("00",MONTH(Hoja2!B1070)),2),"/",RIGHT(CONCATENATE("00",YEAR(Hoja2!B1070)),2)),"',",Hoja2!A1070,",'",Hoja2!C1070,"','",Hoja2!F1070,"','",Hoja2!E1070,"','",CONCATENATE(RIGHT(CONCATENATE("00",DAY(Hoja2!D1070)),2),"/",RIGHT(CONCATENATE("00",MONTH(Hoja2!D1070)),2),"/",RIGHT(CONCATENATE("00",YEAR(Hoja2!D1070)),2)),"','",Hoja2!J1070,"',","FALSE, 1,8);"), "")</f>
        <v>INSERT INTO seguimiento_oficios_recepcion_oficio(fecha_captura, folio_interno, no_oficio, dependencia_envia, firma, fecha_oficio, asunto, anexo, captura_id, estatus_id) VALUES ('05/02/13',1118,'312','SPF','VICTOR MANUEL LAMOYI BOCANEGRA','01/02/13','ATENCION A RESOLUCION EMITIDA POR EL ITAIP',FALSE, 1,8);</v>
      </c>
    </row>
    <row r="1071" spans="6:17">
      <c r="F1071" t="str">
        <f>RIGHT(CONCATENATE("00",DAY(Hoja2!B1071)),2)</f>
        <v>05</v>
      </c>
      <c r="G1071" t="str">
        <f>CONCATENATE(RIGHT(CONCATENATE("00",DAY(Hoja2!B1071)),2),"/",RIGHT(CONCATENATE("00",MONTH(Hoja2!B1071)),2),"/",RIGHT(CONCATENATE("00",YEAR(Hoja2!B1071)),2))</f>
        <v>05/02/13</v>
      </c>
      <c r="H1071" t="str">
        <f>RIGHT(CONCATENATE("00",DAY(Hoja2!D1071)),2)</f>
        <v>05</v>
      </c>
      <c r="I1071" t="str">
        <f>CONCATENATE(RIGHT(CONCATENATE("00",DAY(Hoja2!D1071)),2),"/",RIGHT(CONCATENATE("00",MONTH(Hoja2!D1071)),2),"/",RIGHT(CONCATENATE("00",YEAR(Hoja2!D1071)),2))</f>
        <v>05/02/13</v>
      </c>
      <c r="J1071" t="str">
        <f>IF(LEN(Hoja2!J1071)&gt;150,LEN(Hoja2!J1071),"")</f>
        <v/>
      </c>
      <c r="K1071" t="str">
        <f>IF(Hoja2!A1071&lt;&gt;"", IF(Hoja2!B1071&lt;&gt;"", IF(Hoja2!C1071&lt;&gt;"", IF(Hoja2!D1071&lt;&gt;"", IF(Hoja2!E1071&lt;&gt;"", IF(Hoja2!F1071&lt;&gt;"", IF(Hoja2!J1071&lt;&gt;"","ok",""),""),""),""),""),""),"")</f>
        <v>ok</v>
      </c>
      <c r="L1071" t="str">
        <f>IF(Hoja2!A1071="'S/F'","--","")</f>
        <v/>
      </c>
      <c r="M1071" t="str">
        <f>IF(LEN(Hoja2!C1071)&gt;30,Hoja2!C1071,"")</f>
        <v/>
      </c>
      <c r="O1071" t="str">
        <f>IF(LEN(Hoja2!F1071)&gt;110,LEN(Hoja2!F1071),"")</f>
        <v/>
      </c>
      <c r="Q1071" t="str">
        <f>IF(K1071="ok",CONCATENATE(IF(Hoja2!A1071="'S/F'","--",""),N1071,"INSERT INTO seguimiento_oficios_recepcion_oficio(fecha_captura, folio_interno, no_oficio, dependencia_envia, firma, fecha_oficio, asunto, anexo, captura_id, estatus_id) VALUES ('",CONCATENATE(RIGHT(CONCATENATE("00",DAY(Hoja2!B1071)),2),"/",RIGHT(CONCATENATE("00",MONTH(Hoja2!B1071)),2),"/",RIGHT(CONCATENATE("00",YEAR(Hoja2!B1071)),2)),"',",Hoja2!A1071,",'",Hoja2!C1071,"','",Hoja2!F1071,"','",Hoja2!E1071,"','",CONCATENATE(RIGHT(CONCATENATE("00",DAY(Hoja2!D1071)),2),"/",RIGHT(CONCATENATE("00",MONTH(Hoja2!D1071)),2),"/",RIGHT(CONCATENATE("00",YEAR(Hoja2!D1071)),2)),"','",Hoja2!J1071,"',","FALSE, 1,8);"), "")</f>
        <v>INSERT INTO seguimiento_oficios_recepcion_oficio(fecha_captura, folio_interno, no_oficio, dependencia_envia, firma, fecha_oficio, asunto, anexo, captura_id, estatus_id) VALUES ('05/02/13',1119,'279','COOR. DE ATENCION CIUDADANA','ERNESTO BENITEZ LOPEZ','05/02/13','ENVIAN CURRICULUM VITAE PARA CONSIDERACION Y REVISION',FALSE, 1,8);</v>
      </c>
    </row>
    <row r="1072" spans="6:17">
      <c r="F1072" t="str">
        <f>RIGHT(CONCATENATE("00",DAY(Hoja2!B1072)),2)</f>
        <v>01</v>
      </c>
      <c r="G1072" t="str">
        <f>CONCATENATE(RIGHT(CONCATENATE("00",DAY(Hoja2!B1072)),2),"/",RIGHT(CONCATENATE("00",MONTH(Hoja2!B1072)),2),"/",RIGHT(CONCATENATE("00",YEAR(Hoja2!B1072)),2))</f>
        <v>01/02/13</v>
      </c>
      <c r="H1072" t="str">
        <f>RIGHT(CONCATENATE("00",DAY(Hoja2!D1072)),2)</f>
        <v>01</v>
      </c>
      <c r="I1072" t="str">
        <f>CONCATENATE(RIGHT(CONCATENATE("00",DAY(Hoja2!D1072)),2),"/",RIGHT(CONCATENATE("00",MONTH(Hoja2!D1072)),2),"/",RIGHT(CONCATENATE("00",YEAR(Hoja2!D1072)),2))</f>
        <v>01/02/13</v>
      </c>
      <c r="J1072" t="str">
        <f>IF(LEN(Hoja2!J1072)&gt;150,LEN(Hoja2!J1072),"")</f>
        <v/>
      </c>
      <c r="K1072" t="str">
        <f>IF(Hoja2!A1072&lt;&gt;"", IF(Hoja2!B1072&lt;&gt;"", IF(Hoja2!C1072&lt;&gt;"", IF(Hoja2!D1072&lt;&gt;"", IF(Hoja2!E1072&lt;&gt;"", IF(Hoja2!F1072&lt;&gt;"", IF(Hoja2!J1072&lt;&gt;"","ok",""),""),""),""),""),""),"")</f>
        <v>ok</v>
      </c>
      <c r="L1072" t="str">
        <f>IF(Hoja2!A1072="'S/F'","--","")</f>
        <v/>
      </c>
      <c r="M1072" t="str">
        <f>IF(LEN(Hoja2!C1072)&gt;30,Hoja2!C1072,"")</f>
        <v/>
      </c>
      <c r="O1072" t="str">
        <f>IF(LEN(Hoja2!F1072)&gt;110,LEN(Hoja2!F1072),"")</f>
        <v/>
      </c>
      <c r="Q1072" t="str">
        <f>IF(K1072="ok",CONCATENATE(IF(Hoja2!A1072="'S/F'","--",""),N1072,"INSERT INTO seguimiento_oficios_recepcion_oficio(fecha_captura, folio_interno, no_oficio, dependencia_envia, firma, fecha_oficio, asunto, anexo, captura_id, estatus_id) VALUES ('",CONCATENATE(RIGHT(CONCATENATE("00",DAY(Hoja2!B1072)),2),"/",RIGHT(CONCATENATE("00",MONTH(Hoja2!B1072)),2),"/",RIGHT(CONCATENATE("00",YEAR(Hoja2!B1072)),2)),"',",Hoja2!A1072,",'",Hoja2!C1072,"','",Hoja2!F1072,"','",Hoja2!E1072,"','",CONCATENATE(RIGHT(CONCATENATE("00",DAY(Hoja2!D1072)),2),"/",RIGHT(CONCATENATE("00",MONTH(Hoja2!D1072)),2),"/",RIGHT(CONCATENATE("00",YEAR(Hoja2!D1072)),2)),"','",Hoja2!J1072,"',","FALSE, 1,8);"), "")</f>
        <v>INSERT INTO seguimiento_oficios_recepcion_oficio(fecha_captura, folio_interno, no_oficio, dependencia_envia, firma, fecha_oficio, asunto, anexo, captura_id, estatus_id) VALUES ('01/02/13',1120,'313','DIF-TABASCO','MARISOL PEREZ LEON','01/02/13','ENVIAN REPORTE DE DESCUENTO DEL PERSONAL',FALSE, 1,8);</v>
      </c>
    </row>
    <row r="1073" spans="6:17">
      <c r="F1073" t="str">
        <f>RIGHT(CONCATENATE("00",DAY(Hoja2!B1073)),2)</f>
        <v>01</v>
      </c>
      <c r="G1073" t="str">
        <f>CONCATENATE(RIGHT(CONCATENATE("00",DAY(Hoja2!B1073)),2),"/",RIGHT(CONCATENATE("00",MONTH(Hoja2!B1073)),2),"/",RIGHT(CONCATENATE("00",YEAR(Hoja2!B1073)),2))</f>
        <v>01/02/13</v>
      </c>
      <c r="H1073" t="str">
        <f>RIGHT(CONCATENATE("00",DAY(Hoja2!D1073)),2)</f>
        <v>05</v>
      </c>
      <c r="I1073" t="str">
        <f>CONCATENATE(RIGHT(CONCATENATE("00",DAY(Hoja2!D1073)),2),"/",RIGHT(CONCATENATE("00",MONTH(Hoja2!D1073)),2),"/",RIGHT(CONCATENATE("00",YEAR(Hoja2!D1073)),2))</f>
        <v>05/02/13</v>
      </c>
      <c r="J1073" t="str">
        <f>IF(LEN(Hoja2!J1073)&gt;150,LEN(Hoja2!J1073),"")</f>
        <v/>
      </c>
      <c r="K1073" t="str">
        <f>IF(Hoja2!A1073&lt;&gt;"", IF(Hoja2!B1073&lt;&gt;"", IF(Hoja2!C1073&lt;&gt;"", IF(Hoja2!D1073&lt;&gt;"", IF(Hoja2!E1073&lt;&gt;"", IF(Hoja2!F1073&lt;&gt;"", IF(Hoja2!J1073&lt;&gt;"","ok",""),""),""),""),""),""),"")</f>
        <v>ok</v>
      </c>
      <c r="L1073" t="str">
        <f>IF(Hoja2!A1073="'S/F'","--","")</f>
        <v/>
      </c>
      <c r="M1073" t="str">
        <f>IF(LEN(Hoja2!C1073)&gt;30,Hoja2!C1073,"")</f>
        <v/>
      </c>
      <c r="O1073" t="str">
        <f>IF(LEN(Hoja2!F1073)&gt;110,LEN(Hoja2!F1073),"")</f>
        <v/>
      </c>
      <c r="Q1073" t="str">
        <f>IF(K1073="ok",CONCATENATE(IF(Hoja2!A1073="'S/F'","--",""),N1073,"INSERT INTO seguimiento_oficios_recepcion_oficio(fecha_captura, folio_interno, no_oficio, dependencia_envia, firma, fecha_oficio, asunto, anexo, captura_id, estatus_id) VALUES ('",CONCATENATE(RIGHT(CONCATENATE("00",DAY(Hoja2!B1073)),2),"/",RIGHT(CONCATENATE("00",MONTH(Hoja2!B1073)),2),"/",RIGHT(CONCATENATE("00",YEAR(Hoja2!B1073)),2)),"',",Hoja2!A1073,",'",Hoja2!C1073,"','",Hoja2!F1073,"','",Hoja2!E1073,"','",CONCATENATE(RIGHT(CONCATENATE("00",DAY(Hoja2!D1073)),2),"/",RIGHT(CONCATENATE("00",MONTH(Hoja2!D1073)),2),"/",RIGHT(CONCATENATE("00",YEAR(Hoja2!D1073)),2)),"','",Hoja2!J1073,"',","FALSE, 1,8);"), "")</f>
        <v>INSERT INTO seguimiento_oficios_recepcion_oficio(fecha_captura, folio_interno, no_oficio, dependencia_envia, firma, fecha_oficio, asunto, anexo, captura_id, estatus_id) VALUES ('01/02/13',1121,'312','DIF-TABASCO','MARISOL PEREZ LEON','05/02/13','SOLICITA ALTA DE PAGOMATICO',FALSE, 1,8);</v>
      </c>
    </row>
    <row r="1074" spans="6:17">
      <c r="F1074" t="str">
        <f>RIGHT(CONCATENATE("00",DAY(Hoja2!B1074)),2)</f>
        <v>05</v>
      </c>
      <c r="G1074" t="str">
        <f>CONCATENATE(RIGHT(CONCATENATE("00",DAY(Hoja2!B1074)),2),"/",RIGHT(CONCATENATE("00",MONTH(Hoja2!B1074)),2),"/",RIGHT(CONCATENATE("00",YEAR(Hoja2!B1074)),2))</f>
        <v>05/02/13</v>
      </c>
      <c r="H1074" t="str">
        <f>RIGHT(CONCATENATE("00",DAY(Hoja2!D1074)),2)</f>
        <v>05</v>
      </c>
      <c r="I1074" t="str">
        <f>CONCATENATE(RIGHT(CONCATENATE("00",DAY(Hoja2!D1074)),2),"/",RIGHT(CONCATENATE("00",MONTH(Hoja2!D1074)),2),"/",RIGHT(CONCATENATE("00",YEAR(Hoja2!D1074)),2))</f>
        <v>05/02/13</v>
      </c>
      <c r="J1074" t="str">
        <f>IF(LEN(Hoja2!J1074)&gt;150,LEN(Hoja2!J1074),"")</f>
        <v/>
      </c>
      <c r="K1074" t="str">
        <f>IF(Hoja2!A1074&lt;&gt;"", IF(Hoja2!B1074&lt;&gt;"", IF(Hoja2!C1074&lt;&gt;"", IF(Hoja2!D1074&lt;&gt;"", IF(Hoja2!E1074&lt;&gt;"", IF(Hoja2!F1074&lt;&gt;"", IF(Hoja2!J1074&lt;&gt;"","ok",""),""),""),""),""),""),"")</f>
        <v>ok</v>
      </c>
      <c r="L1074" t="str">
        <f>IF(Hoja2!A1074="'S/F'","--","")</f>
        <v/>
      </c>
      <c r="M1074" t="str">
        <f>IF(LEN(Hoja2!C1074)&gt;30,Hoja2!C1074,"")</f>
        <v/>
      </c>
      <c r="O1074" t="str">
        <f>IF(LEN(Hoja2!F1074)&gt;110,LEN(Hoja2!F1074),"")</f>
        <v/>
      </c>
      <c r="Q1074" t="str">
        <f>IF(K1074="ok",CONCATENATE(IF(Hoja2!A1074="'S/F'","--",""),N1074,"INSERT INTO seguimiento_oficios_recepcion_oficio(fecha_captura, folio_interno, no_oficio, dependencia_envia, firma, fecha_oficio, asunto, anexo, captura_id, estatus_id) VALUES ('",CONCATENATE(RIGHT(CONCATENATE("00",DAY(Hoja2!B1074)),2),"/",RIGHT(CONCATENATE("00",MONTH(Hoja2!B1074)),2),"/",RIGHT(CONCATENATE("00",YEAR(Hoja2!B1074)),2)),"',",Hoja2!A1074,",'",Hoja2!C1074,"','",Hoja2!F1074,"','",Hoja2!E1074,"','",CONCATENATE(RIGHT(CONCATENATE("00",DAY(Hoja2!D1074)),2),"/",RIGHT(CONCATENATE("00",MONTH(Hoja2!D1074)),2),"/",RIGHT(CONCATENATE("00",YEAR(Hoja2!D1074)),2)),"','",Hoja2!J1074,"',","FALSE, 1,8);"), "")</f>
        <v>INSERT INTO seguimiento_oficios_recepcion_oficio(fecha_captura, folio_interno, no_oficio, dependencia_envia, firma, fecha_oficio, asunto, anexo, captura_id, estatus_id) VALUES ('05/02/13',1122,'011','CCYTET','DAVID ARMAS CANO','05/02/13','ENTREGA RECEPCION EL 07 DE FEBRERO',FALSE, 1,8);</v>
      </c>
    </row>
    <row r="1075" spans="6:17">
      <c r="F1075" t="str">
        <f>RIGHT(CONCATENATE("00",DAY(Hoja2!B1075)),2)</f>
        <v>05</v>
      </c>
      <c r="G1075" t="str">
        <f>CONCATENATE(RIGHT(CONCATENATE("00",DAY(Hoja2!B1075)),2),"/",RIGHT(CONCATENATE("00",MONTH(Hoja2!B1075)),2),"/",RIGHT(CONCATENATE("00",YEAR(Hoja2!B1075)),2))</f>
        <v>05/02/13</v>
      </c>
      <c r="H1075" t="str">
        <f>RIGHT(CONCATENATE("00",DAY(Hoja2!D1075)),2)</f>
        <v>05</v>
      </c>
      <c r="I1075" t="str">
        <f>CONCATENATE(RIGHT(CONCATENATE("00",DAY(Hoja2!D1075)),2),"/",RIGHT(CONCATENATE("00",MONTH(Hoja2!D1075)),2),"/",RIGHT(CONCATENATE("00",YEAR(Hoja2!D1075)),2))</f>
        <v>05/02/13</v>
      </c>
      <c r="J1075" t="str">
        <f>IF(LEN(Hoja2!J1075)&gt;150,LEN(Hoja2!J1075),"")</f>
        <v/>
      </c>
      <c r="K1075" t="str">
        <f>IF(Hoja2!A1075&lt;&gt;"", IF(Hoja2!B1075&lt;&gt;"", IF(Hoja2!C1075&lt;&gt;"", IF(Hoja2!D1075&lt;&gt;"", IF(Hoja2!E1075&lt;&gt;"", IF(Hoja2!F1075&lt;&gt;"", IF(Hoja2!J1075&lt;&gt;"","ok",""),""),""),""),""),""),"")</f>
        <v>ok</v>
      </c>
      <c r="L1075" t="str">
        <f>IF(Hoja2!A1075="'S/F'","--","")</f>
        <v/>
      </c>
      <c r="M1075" t="str">
        <f>IF(LEN(Hoja2!C1075)&gt;30,Hoja2!C1075,"")</f>
        <v/>
      </c>
      <c r="O1075" t="str">
        <f>IF(LEN(Hoja2!F1075)&gt;110,LEN(Hoja2!F1075),"")</f>
        <v/>
      </c>
      <c r="Q1075" t="str">
        <f>IF(K1075="ok",CONCATENATE(IF(Hoja2!A1075="'S/F'","--",""),N1075,"INSERT INTO seguimiento_oficios_recepcion_oficio(fecha_captura, folio_interno, no_oficio, dependencia_envia, firma, fecha_oficio, asunto, anexo, captura_id, estatus_id) VALUES ('",CONCATENATE(RIGHT(CONCATENATE("00",DAY(Hoja2!B1075)),2),"/",RIGHT(CONCATENATE("00",MONTH(Hoja2!B1075)),2),"/",RIGHT(CONCATENATE("00",YEAR(Hoja2!B1075)),2)),"',",Hoja2!A1075,",'",Hoja2!C1075,"','",Hoja2!F1075,"','",Hoja2!E1075,"','",CONCATENATE(RIGHT(CONCATENATE("00",DAY(Hoja2!D1075)),2),"/",RIGHT(CONCATENATE("00",MONTH(Hoja2!D1075)),2),"/",RIGHT(CONCATENATE("00",YEAR(Hoja2!D1075)),2)),"','",Hoja2!J1075,"',","FALSE, 1,8);"), "")</f>
        <v>INSERT INTO seguimiento_oficios_recepcion_oficio(fecha_captura, folio_interno, no_oficio, dependencia_envia, firma, fecha_oficio, asunto, anexo, captura_id, estatus_id) VALUES ('05/02/13',1123,'S/N','VINCULACION INSTITUCIONAL','ROMAN DE LA CRUZ ISIDRO','05/02/13','ENVIA OFICVIO DEL GRUPO ANSIAS DE VIVIR A.C. EN EL CUAL SOLICITAN UNA CARPA GRANDE DE 15 X 20',FALSE, 1,8);</v>
      </c>
    </row>
    <row r="1076" spans="6:17">
      <c r="F1076" t="str">
        <f>RIGHT(CONCATENATE("00",DAY(Hoja2!B1076)),2)</f>
        <v>05</v>
      </c>
      <c r="G1076" t="str">
        <f>CONCATENATE(RIGHT(CONCATENATE("00",DAY(Hoja2!B1076)),2),"/",RIGHT(CONCATENATE("00",MONTH(Hoja2!B1076)),2),"/",RIGHT(CONCATENATE("00",YEAR(Hoja2!B1076)),2))</f>
        <v>05/02/13</v>
      </c>
      <c r="H1076" t="str">
        <f>RIGHT(CONCATENATE("00",DAY(Hoja2!D1076)),2)</f>
        <v>05</v>
      </c>
      <c r="I1076" t="str">
        <f>CONCATENATE(RIGHT(CONCATENATE("00",DAY(Hoja2!D1076)),2),"/",RIGHT(CONCATENATE("00",MONTH(Hoja2!D1076)),2),"/",RIGHT(CONCATENATE("00",YEAR(Hoja2!D1076)),2))</f>
        <v>05/02/13</v>
      </c>
      <c r="J1076" t="str">
        <f>IF(LEN(Hoja2!J1076)&gt;150,LEN(Hoja2!J1076),"")</f>
        <v/>
      </c>
      <c r="K1076" t="str">
        <f>IF(Hoja2!A1076&lt;&gt;"", IF(Hoja2!B1076&lt;&gt;"", IF(Hoja2!C1076&lt;&gt;"", IF(Hoja2!D1076&lt;&gt;"", IF(Hoja2!E1076&lt;&gt;"", IF(Hoja2!F1076&lt;&gt;"", IF(Hoja2!J1076&lt;&gt;"","ok",""),""),""),""),""),""),"")</f>
        <v>ok</v>
      </c>
      <c r="L1076" t="str">
        <f>IF(Hoja2!A1076="'S/F'","--","")</f>
        <v/>
      </c>
      <c r="M1076" t="str">
        <f>IF(LEN(Hoja2!C1076)&gt;30,Hoja2!C1076,"")</f>
        <v/>
      </c>
      <c r="O1076" t="str">
        <f>IF(LEN(Hoja2!F1076)&gt;110,LEN(Hoja2!F1076),"")</f>
        <v/>
      </c>
      <c r="Q1076" t="str">
        <f>IF(K1076="ok",CONCATENATE(IF(Hoja2!A1076="'S/F'","--",""),N1076,"INSERT INTO seguimiento_oficios_recepcion_oficio(fecha_captura, folio_interno, no_oficio, dependencia_envia, firma, fecha_oficio, asunto, anexo, captura_id, estatus_id) VALUES ('",CONCATENATE(RIGHT(CONCATENATE("00",DAY(Hoja2!B1076)),2),"/",RIGHT(CONCATENATE("00",MONTH(Hoja2!B1076)),2),"/",RIGHT(CONCATENATE("00",YEAR(Hoja2!B1076)),2)),"',",Hoja2!A1076,",'",Hoja2!C1076,"','",Hoja2!F1076,"','",Hoja2!E1076,"','",CONCATENATE(RIGHT(CONCATENATE("00",DAY(Hoja2!D1076)),2),"/",RIGHT(CONCATENATE("00",MONTH(Hoja2!D1076)),2),"/",RIGHT(CONCATENATE("00",YEAR(Hoja2!D1076)),2)),"','",Hoja2!J1076,"',","FALSE, 1,8);"), "")</f>
        <v>INSERT INTO seguimiento_oficios_recepcion_oficio(fecha_captura, folio_interno, no_oficio, dependencia_envia, firma, fecha_oficio, asunto, anexo, captura_id, estatus_id) VALUES ('05/02/13',1124,'034','ARTESANIAS DE TABASCO','SILVIA DEL CARMEN GUZMAN MAYO','05/02/13','ENVIAN REPORTE DE INCIDENCIAS SEGUNDA QUINCENA DE ENERO',FALSE, 1,8);</v>
      </c>
    </row>
    <row r="1077" spans="6:17">
      <c r="F1077" t="str">
        <f>RIGHT(CONCATENATE("00",DAY(Hoja2!B1077)),2)</f>
        <v>05</v>
      </c>
      <c r="G1077" t="str">
        <f>CONCATENATE(RIGHT(CONCATENATE("00",DAY(Hoja2!B1077)),2),"/",RIGHT(CONCATENATE("00",MONTH(Hoja2!B1077)),2),"/",RIGHT(CONCATENATE("00",YEAR(Hoja2!B1077)),2))</f>
        <v>05/01/13</v>
      </c>
      <c r="H1077" t="str">
        <f>RIGHT(CONCATENATE("00",DAY(Hoja2!D1077)),2)</f>
        <v>05</v>
      </c>
      <c r="I1077" t="str">
        <f>CONCATENATE(RIGHT(CONCATENATE("00",DAY(Hoja2!D1077)),2),"/",RIGHT(CONCATENATE("00",MONTH(Hoja2!D1077)),2),"/",RIGHT(CONCATENATE("00",YEAR(Hoja2!D1077)),2))</f>
        <v>05/02/13</v>
      </c>
      <c r="J1077" t="str">
        <f>IF(LEN(Hoja2!J1077)&gt;150,LEN(Hoja2!J1077),"")</f>
        <v/>
      </c>
      <c r="K1077" t="str">
        <f>IF(Hoja2!A1077&lt;&gt;"", IF(Hoja2!B1077&lt;&gt;"", IF(Hoja2!C1077&lt;&gt;"", IF(Hoja2!D1077&lt;&gt;"", IF(Hoja2!E1077&lt;&gt;"", IF(Hoja2!F1077&lt;&gt;"", IF(Hoja2!J1077&lt;&gt;"","ok",""),""),""),""),""),""),"")</f>
        <v>ok</v>
      </c>
      <c r="L1077" t="str">
        <f>IF(Hoja2!A1077="'S/F'","--","")</f>
        <v/>
      </c>
      <c r="M1077" t="str">
        <f>IF(LEN(Hoja2!C1077)&gt;30,Hoja2!C1077,"")</f>
        <v/>
      </c>
      <c r="O1077" t="str">
        <f>IF(LEN(Hoja2!F1077)&gt;110,LEN(Hoja2!F1077),"")</f>
        <v/>
      </c>
      <c r="Q1077" t="str">
        <f>IF(K1077="ok",CONCATENATE(IF(Hoja2!A1077="'S/F'","--",""),N1077,"INSERT INTO seguimiento_oficios_recepcion_oficio(fecha_captura, folio_interno, no_oficio, dependencia_envia, firma, fecha_oficio, asunto, anexo, captura_id, estatus_id) VALUES ('",CONCATENATE(RIGHT(CONCATENATE("00",DAY(Hoja2!B1077)),2),"/",RIGHT(CONCATENATE("00",MONTH(Hoja2!B1077)),2),"/",RIGHT(CONCATENATE("00",YEAR(Hoja2!B1077)),2)),"',",Hoja2!A1077,",'",Hoja2!C1077,"','",Hoja2!F1077,"','",Hoja2!E1077,"','",CONCATENATE(RIGHT(CONCATENATE("00",DAY(Hoja2!D1077)),2),"/",RIGHT(CONCATENATE("00",MONTH(Hoja2!D1077)),2),"/",RIGHT(CONCATENATE("00",YEAR(Hoja2!D1077)),2)),"','",Hoja2!J1077,"',","FALSE, 1,8);"), "")</f>
        <v>INSERT INTO seguimiento_oficios_recepcion_oficio(fecha_captura, folio_interno, no_oficio, dependencia_envia, firma, fecha_oficio, asunto, anexo, captura_id, estatus_id) VALUES ('05/01/13',1125,'033','ARTESANIAS DE TABASCO','SILVIA DEL CARMEN GUZMAN MAYO','05/02/13','ENVIAN REPORTE DE INCIDENCIAS SEGUNDA QUINCENA DE FEBRERO',FALSE, 1,8);</v>
      </c>
    </row>
    <row r="1078" spans="6:17">
      <c r="F1078" t="str">
        <f>RIGHT(CONCATENATE("00",DAY(Hoja2!B1078)),2)</f>
        <v>05</v>
      </c>
      <c r="G1078" t="str">
        <f>CONCATENATE(RIGHT(CONCATENATE("00",DAY(Hoja2!B1078)),2),"/",RIGHT(CONCATENATE("00",MONTH(Hoja2!B1078)),2),"/",RIGHT(CONCATENATE("00",YEAR(Hoja2!B1078)),2))</f>
        <v>05/01/12</v>
      </c>
      <c r="H1078" t="str">
        <f>RIGHT(CONCATENATE("00",DAY(Hoja2!D1078)),2)</f>
        <v>01</v>
      </c>
      <c r="I1078" t="str">
        <f>CONCATENATE(RIGHT(CONCATENATE("00",DAY(Hoja2!D1078)),2),"/",RIGHT(CONCATENATE("00",MONTH(Hoja2!D1078)),2),"/",RIGHT(CONCATENATE("00",YEAR(Hoja2!D1078)),2))</f>
        <v>01/02/13</v>
      </c>
      <c r="J1078" t="str">
        <f>IF(LEN(Hoja2!J1078)&gt;150,LEN(Hoja2!J1078),"")</f>
        <v/>
      </c>
      <c r="K1078" t="str">
        <f>IF(Hoja2!A1078&lt;&gt;"", IF(Hoja2!B1078&lt;&gt;"", IF(Hoja2!C1078&lt;&gt;"", IF(Hoja2!D1078&lt;&gt;"", IF(Hoja2!E1078&lt;&gt;"", IF(Hoja2!F1078&lt;&gt;"", IF(Hoja2!J1078&lt;&gt;"","ok",""),""),""),""),""),""),"")</f>
        <v>ok</v>
      </c>
      <c r="L1078" t="str">
        <f>IF(Hoja2!A1078="'S/F'","--","")</f>
        <v/>
      </c>
      <c r="M1078" t="str">
        <f>IF(LEN(Hoja2!C1078)&gt;30,Hoja2!C1078,"")</f>
        <v/>
      </c>
      <c r="O1078" t="str">
        <f>IF(LEN(Hoja2!F1078)&gt;110,LEN(Hoja2!F1078),"")</f>
        <v/>
      </c>
      <c r="Q1078" t="str">
        <f>IF(K1078="ok",CONCATENATE(IF(Hoja2!A1078="'S/F'","--",""),N1078,"INSERT INTO seguimiento_oficios_recepcion_oficio(fecha_captura, folio_interno, no_oficio, dependencia_envia, firma, fecha_oficio, asunto, anexo, captura_id, estatus_id) VALUES ('",CONCATENATE(RIGHT(CONCATENATE("00",DAY(Hoja2!B1078)),2),"/",RIGHT(CONCATENATE("00",MONTH(Hoja2!B1078)),2),"/",RIGHT(CONCATENATE("00",YEAR(Hoja2!B1078)),2)),"',",Hoja2!A1078,",'",Hoja2!C1078,"','",Hoja2!F1078,"','",Hoja2!E1078,"','",CONCATENATE(RIGHT(CONCATENATE("00",DAY(Hoja2!D1078)),2),"/",RIGHT(CONCATENATE("00",MONTH(Hoja2!D1078)),2),"/",RIGHT(CONCATENATE("00",YEAR(Hoja2!D1078)),2)),"','",Hoja2!J1078,"',","FALSE, 1,8);"), "")</f>
        <v>INSERT INTO seguimiento_oficios_recepcion_oficio(fecha_captura, folio_interno, no_oficio, dependencia_envia, firma, fecha_oficio, asunto, anexo, captura_id, estatus_id) VALUES ('05/01/12',1126,'190','COMISION ESTATAL DE AGUA Y SANEAMIENTO','ALEJANDRO DE LA FUENTE GODINEZ','01/02/13','ENVIA RELACION DE BIENES INMUEBLES',FALSE, 1,8);</v>
      </c>
    </row>
    <row r="1079" spans="6:17">
      <c r="F1079" t="str">
        <f>RIGHT(CONCATENATE("00",DAY(Hoja2!B1079)),2)</f>
        <v>05</v>
      </c>
      <c r="G1079" t="str">
        <f>CONCATENATE(RIGHT(CONCATENATE("00",DAY(Hoja2!B1079)),2),"/",RIGHT(CONCATENATE("00",MONTH(Hoja2!B1079)),2),"/",RIGHT(CONCATENATE("00",YEAR(Hoja2!B1079)),2))</f>
        <v>05/02/13</v>
      </c>
      <c r="H1079" t="str">
        <f>RIGHT(CONCATENATE("00",DAY(Hoja2!D1079)),2)</f>
        <v>05</v>
      </c>
      <c r="I1079" t="str">
        <f>CONCATENATE(RIGHT(CONCATENATE("00",DAY(Hoja2!D1079)),2),"/",RIGHT(CONCATENATE("00",MONTH(Hoja2!D1079)),2),"/",RIGHT(CONCATENATE("00",YEAR(Hoja2!D1079)),2))</f>
        <v>05/02/13</v>
      </c>
      <c r="J1079" t="str">
        <f>IF(LEN(Hoja2!J1079)&gt;150,LEN(Hoja2!J1079),"")</f>
        <v/>
      </c>
      <c r="K1079" t="str">
        <f>IF(Hoja2!A1079&lt;&gt;"", IF(Hoja2!B1079&lt;&gt;"", IF(Hoja2!C1079&lt;&gt;"", IF(Hoja2!D1079&lt;&gt;"", IF(Hoja2!E1079&lt;&gt;"", IF(Hoja2!F1079&lt;&gt;"", IF(Hoja2!J1079&lt;&gt;"","ok",""),""),""),""),""),""),"")</f>
        <v>ok</v>
      </c>
      <c r="L1079" t="str">
        <f>IF(Hoja2!A1079="'S/F'","--","")</f>
        <v/>
      </c>
      <c r="M1079" t="str">
        <f>IF(LEN(Hoja2!C1079)&gt;30,Hoja2!C1079,"")</f>
        <v/>
      </c>
      <c r="O1079" t="str">
        <f>IF(LEN(Hoja2!F1079)&gt;110,LEN(Hoja2!F1079),"")</f>
        <v/>
      </c>
      <c r="Q1079" t="str">
        <f>IF(K1079="ok",CONCATENATE(IF(Hoja2!A1079="'S/F'","--",""),N1079,"INSERT INTO seguimiento_oficios_recepcion_oficio(fecha_captura, folio_interno, no_oficio, dependencia_envia, firma, fecha_oficio, asunto, anexo, captura_id, estatus_id) VALUES ('",CONCATENATE(RIGHT(CONCATENATE("00",DAY(Hoja2!B1079)),2),"/",RIGHT(CONCATENATE("00",MONTH(Hoja2!B1079)),2),"/",RIGHT(CONCATENATE("00",YEAR(Hoja2!B1079)),2)),"',",Hoja2!A1079,",'",Hoja2!C1079,"','",Hoja2!F1079,"','",Hoja2!E1079,"','",CONCATENATE(RIGHT(CONCATENATE("00",DAY(Hoja2!D1079)),2),"/",RIGHT(CONCATENATE("00",MONTH(Hoja2!D1079)),2),"/",RIGHT(CONCATENATE("00",YEAR(Hoja2!D1079)),2)),"','",Hoja2!J1079,"',","FALSE, 1,8);"), "")</f>
        <v>INSERT INTO seguimiento_oficios_recepcion_oficio(fecha_captura, folio_interno, no_oficio, dependencia_envia, firma, fecha_oficio, asunto, anexo, captura_id, estatus_id) VALUES ('05/02/13',1127,'059','CERTT','ERIK JESUS ASCENCIO MARTINEZ','05/02/13',' ',FALSE, 1,8);</v>
      </c>
    </row>
    <row r="1080" spans="6:17">
      <c r="F1080" t="str">
        <f>RIGHT(CONCATENATE("00",DAY(Hoja2!B1080)),2)</f>
        <v>05</v>
      </c>
      <c r="G1080" t="str">
        <f>CONCATENATE(RIGHT(CONCATENATE("00",DAY(Hoja2!B1080)),2),"/",RIGHT(CONCATENATE("00",MONTH(Hoja2!B1080)),2),"/",RIGHT(CONCATENATE("00",YEAR(Hoja2!B1080)),2))</f>
        <v>05/02/13</v>
      </c>
      <c r="H1080" t="str">
        <f>RIGHT(CONCATENATE("00",DAY(Hoja2!D1080)),2)</f>
        <v>05</v>
      </c>
      <c r="I1080" t="str">
        <f>CONCATENATE(RIGHT(CONCATENATE("00",DAY(Hoja2!D1080)),2),"/",RIGHT(CONCATENATE("00",MONTH(Hoja2!D1080)),2),"/",RIGHT(CONCATENATE("00",YEAR(Hoja2!D1080)),2))</f>
        <v>05/02/13</v>
      </c>
      <c r="J1080" t="str">
        <f>IF(LEN(Hoja2!J1080)&gt;150,LEN(Hoja2!J1080),"")</f>
        <v/>
      </c>
      <c r="K1080" t="str">
        <f>IF(Hoja2!A1080&lt;&gt;"", IF(Hoja2!B1080&lt;&gt;"", IF(Hoja2!C1080&lt;&gt;"", IF(Hoja2!D1080&lt;&gt;"", IF(Hoja2!E1080&lt;&gt;"", IF(Hoja2!F1080&lt;&gt;"", IF(Hoja2!J1080&lt;&gt;"","ok",""),""),""),""),""),""),"")</f>
        <v>ok</v>
      </c>
      <c r="L1080" t="str">
        <f>IF(Hoja2!A1080="'S/F'","--","")</f>
        <v/>
      </c>
      <c r="M1080" t="str">
        <f>IF(LEN(Hoja2!C1080)&gt;30,Hoja2!C1080,"")</f>
        <v/>
      </c>
      <c r="O1080" t="str">
        <f>IF(LEN(Hoja2!F1080)&gt;110,LEN(Hoja2!F1080),"")</f>
        <v/>
      </c>
      <c r="Q1080" t="str">
        <f>IF(K1080="ok",CONCATENATE(IF(Hoja2!A1080="'S/F'","--",""),N1080,"INSERT INTO seguimiento_oficios_recepcion_oficio(fecha_captura, folio_interno, no_oficio, dependencia_envia, firma, fecha_oficio, asunto, anexo, captura_id, estatus_id) VALUES ('",CONCATENATE(RIGHT(CONCATENATE("00",DAY(Hoja2!B1080)),2),"/",RIGHT(CONCATENATE("00",MONTH(Hoja2!B1080)),2),"/",RIGHT(CONCATENATE("00",YEAR(Hoja2!B1080)),2)),"',",Hoja2!A1080,",'",Hoja2!C1080,"','",Hoja2!F1080,"','",Hoja2!E1080,"','",CONCATENATE(RIGHT(CONCATENATE("00",DAY(Hoja2!D1080)),2),"/",RIGHT(CONCATENATE("00",MONTH(Hoja2!D1080)),2),"/",RIGHT(CONCATENATE("00",YEAR(Hoja2!D1080)),2)),"','",Hoja2!J1080,"',","FALSE, 1,8);"), "")</f>
        <v>INSERT INTO seguimiento_oficios_recepcion_oficio(fecha_captura, folio_interno, no_oficio, dependencia_envia, firma, fecha_oficio, asunto, anexo, captura_id, estatus_id) VALUES ('05/02/13',1128,'S/N','PART.','MARIA EUGENIA FALCON GARCIA','05/02/13','SOL. CASA DE LA LAGUNA PARA EL 13 DE JULIO',FALSE, 1,8);</v>
      </c>
    </row>
    <row r="1081" spans="6:17">
      <c r="F1081" t="str">
        <f>RIGHT(CONCATENATE("00",DAY(Hoja2!B1081)),2)</f>
        <v>05</v>
      </c>
      <c r="G1081" t="str">
        <f>CONCATENATE(RIGHT(CONCATENATE("00",DAY(Hoja2!B1081)),2),"/",RIGHT(CONCATENATE("00",MONTH(Hoja2!B1081)),2),"/",RIGHT(CONCATENATE("00",YEAR(Hoja2!B1081)),2))</f>
        <v>05/02/13</v>
      </c>
      <c r="H1081" t="str">
        <f>RIGHT(CONCATENATE("00",DAY(Hoja2!D1081)),2)</f>
        <v>01</v>
      </c>
      <c r="I1081" t="str">
        <f>CONCATENATE(RIGHT(CONCATENATE("00",DAY(Hoja2!D1081)),2),"/",RIGHT(CONCATENATE("00",MONTH(Hoja2!D1081)),2),"/",RIGHT(CONCATENATE("00",YEAR(Hoja2!D1081)),2))</f>
        <v>01/02/13</v>
      </c>
      <c r="J1081" t="str">
        <f>IF(LEN(Hoja2!J1081)&gt;150,LEN(Hoja2!J1081),"")</f>
        <v/>
      </c>
      <c r="K1081" t="str">
        <f>IF(Hoja2!A1081&lt;&gt;"", IF(Hoja2!B1081&lt;&gt;"", IF(Hoja2!C1081&lt;&gt;"", IF(Hoja2!D1081&lt;&gt;"", IF(Hoja2!E1081&lt;&gt;"", IF(Hoja2!F1081&lt;&gt;"", IF(Hoja2!J1081&lt;&gt;"","ok",""),""),""),""),""),""),"")</f>
        <v>ok</v>
      </c>
      <c r="L1081" t="str">
        <f>IF(Hoja2!A1081="'S/F'","--","")</f>
        <v/>
      </c>
      <c r="M1081" t="str">
        <f>IF(LEN(Hoja2!C1081)&gt;30,Hoja2!C1081,"")</f>
        <v/>
      </c>
      <c r="O1081" t="str">
        <f>IF(LEN(Hoja2!F1081)&gt;110,LEN(Hoja2!F1081),"")</f>
        <v/>
      </c>
      <c r="Q1081" t="str">
        <f>IF(K1081="ok",CONCATENATE(IF(Hoja2!A1081="'S/F'","--",""),N1081,"INSERT INTO seguimiento_oficios_recepcion_oficio(fecha_captura, folio_interno, no_oficio, dependencia_envia, firma, fecha_oficio, asunto, anexo, captura_id, estatus_id) VALUES ('",CONCATENATE(RIGHT(CONCATENATE("00",DAY(Hoja2!B1081)),2),"/",RIGHT(CONCATENATE("00",MONTH(Hoja2!B1081)),2),"/",RIGHT(CONCATENATE("00",YEAR(Hoja2!B1081)),2)),"',",Hoja2!A1081,",'",Hoja2!C1081,"','",Hoja2!F1081,"','",Hoja2!E1081,"','",CONCATENATE(RIGHT(CONCATENATE("00",DAY(Hoja2!D1081)),2),"/",RIGHT(CONCATENATE("00",MONTH(Hoja2!D1081)),2),"/",RIGHT(CONCATENATE("00",YEAR(Hoja2!D1081)),2)),"','",Hoja2!J1081,"',","FALSE, 1,8);"), "")</f>
        <v>INSERT INTO seguimiento_oficios_recepcion_oficio(fecha_captura, folio_interno, no_oficio, dependencia_envia, firma, fecha_oficio, asunto, anexo, captura_id, estatus_id) VALUES ('05/02/13',1129,'110','SRIA. DE SALUD','OSCAR PRIEGO ROMAN','01/02/13','ENVIAN REPORTE DE INCIDENCIAS',FALSE, 1,8);</v>
      </c>
    </row>
    <row r="1082" spans="6:17">
      <c r="F1082" t="str">
        <f>RIGHT(CONCATENATE("00",DAY(Hoja2!B1082)),2)</f>
        <v>05</v>
      </c>
      <c r="G1082" t="str">
        <f>CONCATENATE(RIGHT(CONCATENATE("00",DAY(Hoja2!B1082)),2),"/",RIGHT(CONCATENATE("00",MONTH(Hoja2!B1082)),2),"/",RIGHT(CONCATENATE("00",YEAR(Hoja2!B1082)),2))</f>
        <v>05/02/13</v>
      </c>
      <c r="H1082" t="str">
        <f>RIGHT(CONCATENATE("00",DAY(Hoja2!D1082)),2)</f>
        <v>05</v>
      </c>
      <c r="I1082" t="str">
        <f>CONCATENATE(RIGHT(CONCATENATE("00",DAY(Hoja2!D1082)),2),"/",RIGHT(CONCATENATE("00",MONTH(Hoja2!D1082)),2),"/",RIGHT(CONCATENATE("00",YEAR(Hoja2!D1082)),2))</f>
        <v>05/02/13</v>
      </c>
      <c r="J1082" t="str">
        <f>IF(LEN(Hoja2!J1082)&gt;150,LEN(Hoja2!J1082),"")</f>
        <v/>
      </c>
      <c r="K1082" t="str">
        <f>IF(Hoja2!A1082&lt;&gt;"", IF(Hoja2!B1082&lt;&gt;"", IF(Hoja2!C1082&lt;&gt;"", IF(Hoja2!D1082&lt;&gt;"", IF(Hoja2!E1082&lt;&gt;"", IF(Hoja2!F1082&lt;&gt;"", IF(Hoja2!J1082&lt;&gt;"","ok",""),""),""),""),""),""),"")</f>
        <v>ok</v>
      </c>
      <c r="L1082" t="str">
        <f>IF(Hoja2!A1082="'S/F'","--","")</f>
        <v/>
      </c>
      <c r="M1082" t="str">
        <f>IF(LEN(Hoja2!C1082)&gt;30,Hoja2!C1082,"")</f>
        <v/>
      </c>
      <c r="O1082" t="str">
        <f>IF(LEN(Hoja2!F1082)&gt;110,LEN(Hoja2!F1082),"")</f>
        <v/>
      </c>
      <c r="Q1082" t="str">
        <f>IF(K1082="ok",CONCATENATE(IF(Hoja2!A1082="'S/F'","--",""),N1082,"INSERT INTO seguimiento_oficios_recepcion_oficio(fecha_captura, folio_interno, no_oficio, dependencia_envia, firma, fecha_oficio, asunto, anexo, captura_id, estatus_id) VALUES ('",CONCATENATE(RIGHT(CONCATENATE("00",DAY(Hoja2!B1082)),2),"/",RIGHT(CONCATENATE("00",MONTH(Hoja2!B1082)),2),"/",RIGHT(CONCATENATE("00",YEAR(Hoja2!B1082)),2)),"',",Hoja2!A1082,",'",Hoja2!C1082,"','",Hoja2!F1082,"','",Hoja2!E1082,"','",CONCATENATE(RIGHT(CONCATENATE("00",DAY(Hoja2!D1082)),2),"/",RIGHT(CONCATENATE("00",MONTH(Hoja2!D1082)),2),"/",RIGHT(CONCATENATE("00",YEAR(Hoja2!D1082)),2)),"','",Hoja2!J1082,"',","FALSE, 1,8);"), "")</f>
        <v>INSERT INTO seguimiento_oficios_recepcion_oficio(fecha_captura, folio_interno, no_oficio, dependencia_envia, firma, fecha_oficio, asunto, anexo, captura_id, estatus_id) VALUES ('05/02/13',1130,'167','CEAS','GUILLERMO CORTAZAR GUTIERREZ','05/02/13','ENVIAN REPORTE DE DESCUENTOS EN NOMINA',FALSE, 1,8);</v>
      </c>
    </row>
    <row r="1083" spans="6:17">
      <c r="F1083" t="str">
        <f>RIGHT(CONCATENATE("00",DAY(Hoja2!B1083)),2)</f>
        <v>05</v>
      </c>
      <c r="G1083" t="str">
        <f>CONCATENATE(RIGHT(CONCATENATE("00",DAY(Hoja2!B1083)),2),"/",RIGHT(CONCATENATE("00",MONTH(Hoja2!B1083)),2),"/",RIGHT(CONCATENATE("00",YEAR(Hoja2!B1083)),2))</f>
        <v>05/02/13</v>
      </c>
      <c r="H1083" t="str">
        <f>RIGHT(CONCATENATE("00",DAY(Hoja2!D1083)),2)</f>
        <v>01</v>
      </c>
      <c r="I1083" t="str">
        <f>CONCATENATE(RIGHT(CONCATENATE("00",DAY(Hoja2!D1083)),2),"/",RIGHT(CONCATENATE("00",MONTH(Hoja2!D1083)),2),"/",RIGHT(CONCATENATE("00",YEAR(Hoja2!D1083)),2))</f>
        <v>01/02/13</v>
      </c>
      <c r="J1083" t="str">
        <f>IF(LEN(Hoja2!J1083)&gt;150,LEN(Hoja2!J1083),"")</f>
        <v/>
      </c>
      <c r="K1083" t="str">
        <f>IF(Hoja2!A1083&lt;&gt;"", IF(Hoja2!B1083&lt;&gt;"", IF(Hoja2!C1083&lt;&gt;"", IF(Hoja2!D1083&lt;&gt;"", IF(Hoja2!E1083&lt;&gt;"", IF(Hoja2!F1083&lt;&gt;"", IF(Hoja2!J1083&lt;&gt;"","ok",""),""),""),""),""),""),"")</f>
        <v>ok</v>
      </c>
      <c r="L1083" t="str">
        <f>IF(Hoja2!A1083="'S/F'","--","")</f>
        <v/>
      </c>
      <c r="M1083" t="str">
        <f>IF(LEN(Hoja2!C1083)&gt;30,Hoja2!C1083,"")</f>
        <v/>
      </c>
      <c r="O1083" t="str">
        <f>IF(LEN(Hoja2!F1083)&gt;110,LEN(Hoja2!F1083),"")</f>
        <v/>
      </c>
      <c r="Q1083" t="str">
        <f>IF(K1083="ok",CONCATENATE(IF(Hoja2!A1083="'S/F'","--",""),N1083,"INSERT INTO seguimiento_oficios_recepcion_oficio(fecha_captura, folio_interno, no_oficio, dependencia_envia, firma, fecha_oficio, asunto, anexo, captura_id, estatus_id) VALUES ('",CONCATENATE(RIGHT(CONCATENATE("00",DAY(Hoja2!B1083)),2),"/",RIGHT(CONCATENATE("00",MONTH(Hoja2!B1083)),2),"/",RIGHT(CONCATENATE("00",YEAR(Hoja2!B1083)),2)),"',",Hoja2!A1083,",'",Hoja2!C1083,"','",Hoja2!F1083,"','",Hoja2!E1083,"','",CONCATENATE(RIGHT(CONCATENATE("00",DAY(Hoja2!D1083)),2),"/",RIGHT(CONCATENATE("00",MONTH(Hoja2!D1083)),2),"/",RIGHT(CONCATENATE("00",YEAR(Hoja2!D1083)),2)),"','",Hoja2!J1083,"',","FALSE, 1,8);"), "")</f>
        <v>INSERT INTO seguimiento_oficios_recepcion_oficio(fecha_captura, folio_interno, no_oficio, dependencia_envia, firma, fecha_oficio, asunto, anexo, captura_id, estatus_id) VALUES ('05/02/13',1131,'163','CEAS','GUILLERMO CORTAZAR GUTIERREZ','01/02/13','ENVIAN RELACION DE DESCUENTOS DE CREDITOS FONACOT',FALSE, 1,8);</v>
      </c>
    </row>
    <row r="1084" spans="6:17">
      <c r="F1084" t="str">
        <f>RIGHT(CONCATENATE("00",DAY(Hoja2!B1084)),2)</f>
        <v>05</v>
      </c>
      <c r="G1084" t="str">
        <f>CONCATENATE(RIGHT(CONCATENATE("00",DAY(Hoja2!B1084)),2),"/",RIGHT(CONCATENATE("00",MONTH(Hoja2!B1084)),2),"/",RIGHT(CONCATENATE("00",YEAR(Hoja2!B1084)),2))</f>
        <v>05/02/13</v>
      </c>
      <c r="H1084" t="str">
        <f>RIGHT(CONCATENATE("00",DAY(Hoja2!D1084)),2)</f>
        <v>01</v>
      </c>
      <c r="I1084" t="str">
        <f>CONCATENATE(RIGHT(CONCATENATE("00",DAY(Hoja2!D1084)),2),"/",RIGHT(CONCATENATE("00",MONTH(Hoja2!D1084)),2),"/",RIGHT(CONCATENATE("00",YEAR(Hoja2!D1084)),2))</f>
        <v>01/02/13</v>
      </c>
      <c r="J1084" t="str">
        <f>IF(LEN(Hoja2!J1084)&gt;150,LEN(Hoja2!J1084),"")</f>
        <v/>
      </c>
      <c r="K1084" t="str">
        <f>IF(Hoja2!A1084&lt;&gt;"", IF(Hoja2!B1084&lt;&gt;"", IF(Hoja2!C1084&lt;&gt;"", IF(Hoja2!D1084&lt;&gt;"", IF(Hoja2!E1084&lt;&gt;"", IF(Hoja2!F1084&lt;&gt;"", IF(Hoja2!J1084&lt;&gt;"","ok",""),""),""),""),""),""),"")</f>
        <v>ok</v>
      </c>
      <c r="L1084" t="str">
        <f>IF(Hoja2!A1084="'S/F'","--","")</f>
        <v/>
      </c>
      <c r="M1084" t="str">
        <f>IF(LEN(Hoja2!C1084)&gt;30,Hoja2!C1084,"")</f>
        <v/>
      </c>
      <c r="O1084" t="str">
        <f>IF(LEN(Hoja2!F1084)&gt;110,LEN(Hoja2!F1084),"")</f>
        <v/>
      </c>
      <c r="Q1084" t="str">
        <f>IF(K1084="ok",CONCATENATE(IF(Hoja2!A1084="'S/F'","--",""),N1084,"INSERT INTO seguimiento_oficios_recepcion_oficio(fecha_captura, folio_interno, no_oficio, dependencia_envia, firma, fecha_oficio, asunto, anexo, captura_id, estatus_id) VALUES ('",CONCATENATE(RIGHT(CONCATENATE("00",DAY(Hoja2!B1084)),2),"/",RIGHT(CONCATENATE("00",MONTH(Hoja2!B1084)),2),"/",RIGHT(CONCATENATE("00",YEAR(Hoja2!B1084)),2)),"',",Hoja2!A1084,",'",Hoja2!C1084,"','",Hoja2!F1084,"','",Hoja2!E1084,"','",CONCATENATE(RIGHT(CONCATENATE("00",DAY(Hoja2!D1084)),2),"/",RIGHT(CONCATENATE("00",MONTH(Hoja2!D1084)),2),"/",RIGHT(CONCATENATE("00",YEAR(Hoja2!D1084)),2)),"','",Hoja2!J1084,"',","FALSE, 1,8);"), "")</f>
        <v>INSERT INTO seguimiento_oficios_recepcion_oficio(fecha_captura, folio_interno, no_oficio, dependencia_envia, firma, fecha_oficio, asunto, anexo, captura_id, estatus_id) VALUES ('05/02/13',1132,'168','CEAS','GUILLERMO CORTAZAR GUTIERREZ','01/02/13','ENVIAN RELACION DE DESCUENTOS DIVERSAS INSTITUCIONALES DE CREDITO',FALSE, 1,8);</v>
      </c>
    </row>
    <row r="1085" spans="6:17">
      <c r="F1085" t="str">
        <f>RIGHT(CONCATENATE("00",DAY(Hoja2!B1085)),2)</f>
        <v>05</v>
      </c>
      <c r="G1085" t="str">
        <f>CONCATENATE(RIGHT(CONCATENATE("00",DAY(Hoja2!B1085)),2),"/",RIGHT(CONCATENATE("00",MONTH(Hoja2!B1085)),2),"/",RIGHT(CONCATENATE("00",YEAR(Hoja2!B1085)),2))</f>
        <v>05/02/12</v>
      </c>
      <c r="H1085" t="str">
        <f>RIGHT(CONCATENATE("00",DAY(Hoja2!D1085)),2)</f>
        <v>30</v>
      </c>
      <c r="I1085" t="str">
        <f>CONCATENATE(RIGHT(CONCATENATE("00",DAY(Hoja2!D1085)),2),"/",RIGHT(CONCATENATE("00",MONTH(Hoja2!D1085)),2),"/",RIGHT(CONCATENATE("00",YEAR(Hoja2!D1085)),2))</f>
        <v>30/01/13</v>
      </c>
      <c r="J1085" t="str">
        <f>IF(LEN(Hoja2!J1085)&gt;150,LEN(Hoja2!J1085),"")</f>
        <v/>
      </c>
      <c r="K1085" t="str">
        <f>IF(Hoja2!A1085&lt;&gt;"", IF(Hoja2!B1085&lt;&gt;"", IF(Hoja2!C1085&lt;&gt;"", IF(Hoja2!D1085&lt;&gt;"", IF(Hoja2!E1085&lt;&gt;"", IF(Hoja2!F1085&lt;&gt;"", IF(Hoja2!J1085&lt;&gt;"","ok",""),""),""),""),""),""),"")</f>
        <v>ok</v>
      </c>
      <c r="L1085" t="str">
        <f>IF(Hoja2!A1085="'S/F'","--","")</f>
        <v/>
      </c>
      <c r="M1085" t="str">
        <f>IF(LEN(Hoja2!C1085)&gt;30,Hoja2!C1085,"")</f>
        <v/>
      </c>
      <c r="O1085" t="str">
        <f>IF(LEN(Hoja2!F1085)&gt;110,LEN(Hoja2!F1085),"")</f>
        <v/>
      </c>
      <c r="Q1085" t="str">
        <f>IF(K1085="ok",CONCATENATE(IF(Hoja2!A1085="'S/F'","--",""),N1085,"INSERT INTO seguimiento_oficios_recepcion_oficio(fecha_captura, folio_interno, no_oficio, dependencia_envia, firma, fecha_oficio, asunto, anexo, captura_id, estatus_id) VALUES ('",CONCATENATE(RIGHT(CONCATENATE("00",DAY(Hoja2!B1085)),2),"/",RIGHT(CONCATENATE("00",MONTH(Hoja2!B1085)),2),"/",RIGHT(CONCATENATE("00",YEAR(Hoja2!B1085)),2)),"',",Hoja2!A1085,",'",Hoja2!C1085,"','",Hoja2!F1085,"','",Hoja2!E1085,"','",CONCATENATE(RIGHT(CONCATENATE("00",DAY(Hoja2!D1085)),2),"/",RIGHT(CONCATENATE("00",MONTH(Hoja2!D1085)),2),"/",RIGHT(CONCATENATE("00",YEAR(Hoja2!D1085)),2)),"','",Hoja2!J1085,"',","FALSE, 1,8);"), "")</f>
        <v>INSERT INTO seguimiento_oficios_recepcion_oficio(fecha_captura, folio_interno, no_oficio, dependencia_envia, firma, fecha_oficio, asunto, anexo, captura_id, estatus_id) VALUES ('05/02/12',1133,'105','SERNAPAM','MARIA ISABEL PADRON BALCAZAR','30/01/13','COMUNICANDO SUSPENSION DE TRABAJADORES',FALSE, 1,8);</v>
      </c>
    </row>
    <row r="1086" spans="6:17">
      <c r="F1086" t="str">
        <f>RIGHT(CONCATENATE("00",DAY(Hoja2!B1086)),2)</f>
        <v>05</v>
      </c>
      <c r="G1086" t="str">
        <f>CONCATENATE(RIGHT(CONCATENATE("00",DAY(Hoja2!B1086)),2),"/",RIGHT(CONCATENATE("00",MONTH(Hoja2!B1086)),2),"/",RIGHT(CONCATENATE("00",YEAR(Hoja2!B1086)),2))</f>
        <v>05/02/12</v>
      </c>
      <c r="H1086" t="str">
        <f>RIGHT(CONCATENATE("00",DAY(Hoja2!D1086)),2)</f>
        <v>05</v>
      </c>
      <c r="I1086" t="str">
        <f>CONCATENATE(RIGHT(CONCATENATE("00",DAY(Hoja2!D1086)),2),"/",RIGHT(CONCATENATE("00",MONTH(Hoja2!D1086)),2),"/",RIGHT(CONCATENATE("00",YEAR(Hoja2!D1086)),2))</f>
        <v>05/02/13</v>
      </c>
      <c r="J1086" t="str">
        <f>IF(LEN(Hoja2!J1086)&gt;150,LEN(Hoja2!J1086),"")</f>
        <v/>
      </c>
      <c r="K1086" t="str">
        <f>IF(Hoja2!A1086&lt;&gt;"", IF(Hoja2!B1086&lt;&gt;"", IF(Hoja2!C1086&lt;&gt;"", IF(Hoja2!D1086&lt;&gt;"", IF(Hoja2!E1086&lt;&gt;"", IF(Hoja2!F1086&lt;&gt;"", IF(Hoja2!J1086&lt;&gt;"","ok",""),""),""),""),""),""),"")</f>
        <v>ok</v>
      </c>
      <c r="L1086" t="str">
        <f>IF(Hoja2!A1086="'S/F'","--","")</f>
        <v/>
      </c>
      <c r="M1086" t="str">
        <f>IF(LEN(Hoja2!C1086)&gt;30,Hoja2!C1086,"")</f>
        <v/>
      </c>
      <c r="O1086" t="str">
        <f>IF(LEN(Hoja2!F1086)&gt;110,LEN(Hoja2!F1086),"")</f>
        <v/>
      </c>
      <c r="Q1086" t="str">
        <f>IF(K1086="ok",CONCATENATE(IF(Hoja2!A1086="'S/F'","--",""),N1086,"INSERT INTO seguimiento_oficios_recepcion_oficio(fecha_captura, folio_interno, no_oficio, dependencia_envia, firma, fecha_oficio, asunto, anexo, captura_id, estatus_id) VALUES ('",CONCATENATE(RIGHT(CONCATENATE("00",DAY(Hoja2!B1086)),2),"/",RIGHT(CONCATENATE("00",MONTH(Hoja2!B1086)),2),"/",RIGHT(CONCATENATE("00",YEAR(Hoja2!B1086)),2)),"',",Hoja2!A1086,",'",Hoja2!C1086,"','",Hoja2!F1086,"','",Hoja2!E1086,"','",CONCATENATE(RIGHT(CONCATENATE("00",DAY(Hoja2!D1086)),2),"/",RIGHT(CONCATENATE("00",MONTH(Hoja2!D1086)),2),"/",RIGHT(CONCATENATE("00",YEAR(Hoja2!D1086)),2)),"','",Hoja2!J1086,"',","FALSE, 1,8);"), "")</f>
        <v>INSERT INTO seguimiento_oficios_recepcion_oficio(fecha_captura, folio_interno, no_oficio, dependencia_envia, firma, fecha_oficio, asunto, anexo, captura_id, estatus_id) VALUES ('05/02/12',1134,'102','GUBERNATURA ','HILDA DEL SOCORRO LOPEZ DEL AGUILA','05/02/13','INFORMAN DE REINSTALACION DE PERSONAL A PARTIR DE PRIMERO DE ENERO',FALSE, 1,8);</v>
      </c>
    </row>
    <row r="1087" spans="6:17">
      <c r="F1087" t="str">
        <f>RIGHT(CONCATENATE("00",DAY(Hoja2!B1087)),2)</f>
        <v>05</v>
      </c>
      <c r="G1087" t="str">
        <f>CONCATENATE(RIGHT(CONCATENATE("00",DAY(Hoja2!B1087)),2),"/",RIGHT(CONCATENATE("00",MONTH(Hoja2!B1087)),2),"/",RIGHT(CONCATENATE("00",YEAR(Hoja2!B1087)),2))</f>
        <v>05/02/13</v>
      </c>
      <c r="H1087" t="str">
        <f>RIGHT(CONCATENATE("00",DAY(Hoja2!D1087)),2)</f>
        <v>05</v>
      </c>
      <c r="I1087" t="str">
        <f>CONCATENATE(RIGHT(CONCATENATE("00",DAY(Hoja2!D1087)),2),"/",RIGHT(CONCATENATE("00",MONTH(Hoja2!D1087)),2),"/",RIGHT(CONCATENATE("00",YEAR(Hoja2!D1087)),2))</f>
        <v>05/02/13</v>
      </c>
      <c r="J1087" t="str">
        <f>IF(LEN(Hoja2!J1087)&gt;150,LEN(Hoja2!J1087),"")</f>
        <v/>
      </c>
      <c r="K1087" t="str">
        <f>IF(Hoja2!A1087&lt;&gt;"", IF(Hoja2!B1087&lt;&gt;"", IF(Hoja2!C1087&lt;&gt;"", IF(Hoja2!D1087&lt;&gt;"", IF(Hoja2!E1087&lt;&gt;"", IF(Hoja2!F1087&lt;&gt;"", IF(Hoja2!J1087&lt;&gt;"","ok",""),""),""),""),""),""),"")</f>
        <v>ok</v>
      </c>
      <c r="L1087" t="str">
        <f>IF(Hoja2!A1087="'S/F'","--","")</f>
        <v/>
      </c>
      <c r="M1087" t="str">
        <f>IF(LEN(Hoja2!C1087)&gt;30,Hoja2!C1087,"")</f>
        <v/>
      </c>
      <c r="O1087" t="str">
        <f>IF(LEN(Hoja2!F1087)&gt;110,LEN(Hoja2!F1087),"")</f>
        <v/>
      </c>
      <c r="Q1087" t="str">
        <f>IF(K1087="ok",CONCATENATE(IF(Hoja2!A1087="'S/F'","--",""),N1087,"INSERT INTO seguimiento_oficios_recepcion_oficio(fecha_captura, folio_interno, no_oficio, dependencia_envia, firma, fecha_oficio, asunto, anexo, captura_id, estatus_id) VALUES ('",CONCATENATE(RIGHT(CONCATENATE("00",DAY(Hoja2!B1087)),2),"/",RIGHT(CONCATENATE("00",MONTH(Hoja2!B1087)),2),"/",RIGHT(CONCATENATE("00",YEAR(Hoja2!B1087)),2)),"',",Hoja2!A1087,",'",Hoja2!C1087,"','",Hoja2!F1087,"','",Hoja2!E1087,"','",CONCATENATE(RIGHT(CONCATENATE("00",DAY(Hoja2!D1087)),2),"/",RIGHT(CONCATENATE("00",MONTH(Hoja2!D1087)),2),"/",RIGHT(CONCATENATE("00",YEAR(Hoja2!D1087)),2)),"','",Hoja2!J1087,"',","FALSE, 1,8);"), "")</f>
        <v>INSERT INTO seguimiento_oficios_recepcion_oficio(fecha_captura, folio_interno, no_oficio, dependencia_envia, firma, fecha_oficio, asunto, anexo, captura_id, estatus_id) VALUES ('05/02/13',1135,'108','GUBERNATURA ','HILDA DEL SOCORRO LOPEZ DEL AGUILA','05/02/13','ENVIAN RELACION DE PERSONAL ADSCRITO A GUBERNATURA CON PUESTOS DE CONFIANZA PARA SU BAJA EN LA PLANTILLA DEL PERSONAL A PARTIR DEL 15 DE ENERO',FALSE, 1,8);</v>
      </c>
    </row>
    <row r="1088" spans="6:17">
      <c r="F1088" t="str">
        <f>RIGHT(CONCATENATE("00",DAY(Hoja2!B1088)),2)</f>
        <v>05</v>
      </c>
      <c r="G1088" t="str">
        <f>CONCATENATE(RIGHT(CONCATENATE("00",DAY(Hoja2!B1088)),2),"/",RIGHT(CONCATENATE("00",MONTH(Hoja2!B1088)),2),"/",RIGHT(CONCATENATE("00",YEAR(Hoja2!B1088)),2))</f>
        <v>05/02/13</v>
      </c>
      <c r="H1088" t="str">
        <f>RIGHT(CONCATENATE("00",DAY(Hoja2!D1088)),2)</f>
        <v>05</v>
      </c>
      <c r="I1088" t="str">
        <f>CONCATENATE(RIGHT(CONCATENATE("00",DAY(Hoja2!D1088)),2),"/",RIGHT(CONCATENATE("00",MONTH(Hoja2!D1088)),2),"/",RIGHT(CONCATENATE("00",YEAR(Hoja2!D1088)),2))</f>
        <v>05/02/13</v>
      </c>
      <c r="J1088" t="str">
        <f>IF(LEN(Hoja2!J1088)&gt;150,LEN(Hoja2!J1088),"")</f>
        <v/>
      </c>
      <c r="K1088" t="str">
        <f>IF(Hoja2!A1088&lt;&gt;"", IF(Hoja2!B1088&lt;&gt;"", IF(Hoja2!C1088&lt;&gt;"", IF(Hoja2!D1088&lt;&gt;"", IF(Hoja2!E1088&lt;&gt;"", IF(Hoja2!F1088&lt;&gt;"", IF(Hoja2!J1088&lt;&gt;"","ok",""),""),""),""),""),""),"")</f>
        <v>ok</v>
      </c>
      <c r="L1088" t="str">
        <f>IF(Hoja2!A1088="'S/F'","--","")</f>
        <v/>
      </c>
      <c r="M1088" t="str">
        <f>IF(LEN(Hoja2!C1088)&gt;30,Hoja2!C1088,"")</f>
        <v/>
      </c>
      <c r="O1088" t="str">
        <f>IF(LEN(Hoja2!F1088)&gt;110,LEN(Hoja2!F1088),"")</f>
        <v/>
      </c>
      <c r="Q1088" t="str">
        <f>IF(K1088="ok",CONCATENATE(IF(Hoja2!A1088="'S/F'","--",""),N1088,"INSERT INTO seguimiento_oficios_recepcion_oficio(fecha_captura, folio_interno, no_oficio, dependencia_envia, firma, fecha_oficio, asunto, anexo, captura_id, estatus_id) VALUES ('",CONCATENATE(RIGHT(CONCATENATE("00",DAY(Hoja2!B1088)),2),"/",RIGHT(CONCATENATE("00",MONTH(Hoja2!B1088)),2),"/",RIGHT(CONCATENATE("00",YEAR(Hoja2!B1088)),2)),"',",Hoja2!A1088,",'",Hoja2!C1088,"','",Hoja2!F1088,"','",Hoja2!E1088,"','",CONCATENATE(RIGHT(CONCATENATE("00",DAY(Hoja2!D1088)),2),"/",RIGHT(CONCATENATE("00",MONTH(Hoja2!D1088)),2),"/",RIGHT(CONCATENATE("00",YEAR(Hoja2!D1088)),2)),"','",Hoja2!J1088,"',","FALSE, 1,8);"), "")</f>
        <v>INSERT INTO seguimiento_oficios_recepcion_oficio(fecha_captura, folio_interno, no_oficio, dependencia_envia, firma, fecha_oficio, asunto, anexo, captura_id, estatus_id) VALUES ('05/02/13',1136,'083','JEC','ENRIQUE MARTINEZ HERRERA','05/02/13','SOL. RECALCULO DEL ISR',FALSE, 1,8);</v>
      </c>
    </row>
    <row r="1089" spans="6:17">
      <c r="F1089" t="str">
        <f>RIGHT(CONCATENATE("00",DAY(Hoja2!B1089)),2)</f>
        <v>05</v>
      </c>
      <c r="G1089" t="str">
        <f>CONCATENATE(RIGHT(CONCATENATE("00",DAY(Hoja2!B1089)),2),"/",RIGHT(CONCATENATE("00",MONTH(Hoja2!B1089)),2),"/",RIGHT(CONCATENATE("00",YEAR(Hoja2!B1089)),2))</f>
        <v>05/02/13</v>
      </c>
      <c r="H1089" t="str">
        <f>RIGHT(CONCATENATE("00",DAY(Hoja2!D1089)),2)</f>
        <v>05</v>
      </c>
      <c r="I1089" t="str">
        <f>CONCATENATE(RIGHT(CONCATENATE("00",DAY(Hoja2!D1089)),2),"/",RIGHT(CONCATENATE("00",MONTH(Hoja2!D1089)),2),"/",RIGHT(CONCATENATE("00",YEAR(Hoja2!D1089)),2))</f>
        <v>05/02/13</v>
      </c>
      <c r="J1089" t="str">
        <f>IF(LEN(Hoja2!J1089)&gt;150,LEN(Hoja2!J1089),"")</f>
        <v/>
      </c>
      <c r="K1089" t="str">
        <f>IF(Hoja2!A1089&lt;&gt;"", IF(Hoja2!B1089&lt;&gt;"", IF(Hoja2!C1089&lt;&gt;"", IF(Hoja2!D1089&lt;&gt;"", IF(Hoja2!E1089&lt;&gt;"", IF(Hoja2!F1089&lt;&gt;"", IF(Hoja2!J1089&lt;&gt;"","ok",""),""),""),""),""),""),"")</f>
        <v>ok</v>
      </c>
      <c r="L1089" t="str">
        <f>IF(Hoja2!A1089="'S/F'","--","")</f>
        <v/>
      </c>
      <c r="M1089" t="str">
        <f>IF(LEN(Hoja2!C1089)&gt;30,Hoja2!C1089,"")</f>
        <v/>
      </c>
      <c r="O1089" t="str">
        <f>IF(LEN(Hoja2!F1089)&gt;110,LEN(Hoja2!F1089),"")</f>
        <v/>
      </c>
      <c r="Q1089" t="str">
        <f>IF(K1089="ok",CONCATENATE(IF(Hoja2!A1089="'S/F'","--",""),N1089,"INSERT INTO seguimiento_oficios_recepcion_oficio(fecha_captura, folio_interno, no_oficio, dependencia_envia, firma, fecha_oficio, asunto, anexo, captura_id, estatus_id) VALUES ('",CONCATENATE(RIGHT(CONCATENATE("00",DAY(Hoja2!B1089)),2),"/",RIGHT(CONCATENATE("00",MONTH(Hoja2!B1089)),2),"/",RIGHT(CONCATENATE("00",YEAR(Hoja2!B1089)),2)),"',",Hoja2!A1089,",'",Hoja2!C1089,"','",Hoja2!F1089,"','",Hoja2!E1089,"','",CONCATENATE(RIGHT(CONCATENATE("00",DAY(Hoja2!D1089)),2),"/",RIGHT(CONCATENATE("00",MONTH(Hoja2!D1089)),2),"/",RIGHT(CONCATENATE("00",YEAR(Hoja2!D1089)),2)),"','",Hoja2!J1089,"',","FALSE, 1,8);"), "")</f>
        <v>INSERT INTO seguimiento_oficios_recepcion_oficio(fecha_captura, folio_interno, no_oficio, dependencia_envia, firma, fecha_oficio, asunto, anexo, captura_id, estatus_id) VALUES ('05/02/13',1137,'029','JEC','ENRIQUE MARTINEZ HERRERA','05/02/13','SOL. APLICAR FALTAS EN LA PRIMERA QUINCENA DE FEBRERO',FALSE, 1,8);</v>
      </c>
    </row>
    <row r="1090" spans="6:17">
      <c r="F1090" t="str">
        <f>RIGHT(CONCATENATE("00",DAY(Hoja2!B1090)),2)</f>
        <v>05</v>
      </c>
      <c r="G1090" t="str">
        <f>CONCATENATE(RIGHT(CONCATENATE("00",DAY(Hoja2!B1090)),2),"/",RIGHT(CONCATENATE("00",MONTH(Hoja2!B1090)),2),"/",RIGHT(CONCATENATE("00",YEAR(Hoja2!B1090)),2))</f>
        <v>05/02/13</v>
      </c>
      <c r="H1090" t="str">
        <f>RIGHT(CONCATENATE("00",DAY(Hoja2!D1090)),2)</f>
        <v>05</v>
      </c>
      <c r="I1090" t="str">
        <f>CONCATENATE(RIGHT(CONCATENATE("00",DAY(Hoja2!D1090)),2),"/",RIGHT(CONCATENATE("00",MONTH(Hoja2!D1090)),2),"/",RIGHT(CONCATENATE("00",YEAR(Hoja2!D1090)),2))</f>
        <v>05/02/13</v>
      </c>
      <c r="J1090" t="str">
        <f>IF(LEN(Hoja2!J1090)&gt;150,LEN(Hoja2!J1090),"")</f>
        <v/>
      </c>
      <c r="K1090" t="str">
        <f>IF(Hoja2!A1090&lt;&gt;"", IF(Hoja2!B1090&lt;&gt;"", IF(Hoja2!C1090&lt;&gt;"", IF(Hoja2!D1090&lt;&gt;"", IF(Hoja2!E1090&lt;&gt;"", IF(Hoja2!F1090&lt;&gt;"", IF(Hoja2!J1090&lt;&gt;"","ok",""),""),""),""),""),""),"")</f>
        <v>ok</v>
      </c>
      <c r="L1090" t="str">
        <f>IF(Hoja2!A1090="'S/F'","--","")</f>
        <v/>
      </c>
      <c r="M1090" t="str">
        <f>IF(LEN(Hoja2!C1090)&gt;30,Hoja2!C1090,"")</f>
        <v/>
      </c>
      <c r="O1090" t="str">
        <f>IF(LEN(Hoja2!F1090)&gt;110,LEN(Hoja2!F1090),"")</f>
        <v/>
      </c>
      <c r="Q1090" t="str">
        <f>IF(K1090="ok",CONCATENATE(IF(Hoja2!A1090="'S/F'","--",""),N1090,"INSERT INTO seguimiento_oficios_recepcion_oficio(fecha_captura, folio_interno, no_oficio, dependencia_envia, firma, fecha_oficio, asunto, anexo, captura_id, estatus_id) VALUES ('",CONCATENATE(RIGHT(CONCATENATE("00",DAY(Hoja2!B1090)),2),"/",RIGHT(CONCATENATE("00",MONTH(Hoja2!B1090)),2),"/",RIGHT(CONCATENATE("00",YEAR(Hoja2!B1090)),2)),"',",Hoja2!A1090,",'",Hoja2!C1090,"','",Hoja2!F1090,"','",Hoja2!E1090,"','",CONCATENATE(RIGHT(CONCATENATE("00",DAY(Hoja2!D1090)),2),"/",RIGHT(CONCATENATE("00",MONTH(Hoja2!D1090)),2),"/",RIGHT(CONCATENATE("00",YEAR(Hoja2!D1090)),2)),"','",Hoja2!J1090,"',","FALSE, 1,8);"), "")</f>
        <v>INSERT INTO seguimiento_oficios_recepcion_oficio(fecha_captura, folio_interno, no_oficio, dependencia_envia, firma, fecha_oficio, asunto, anexo, captura_id, estatus_id) VALUES ('05/02/13',1138,'084','JEC','ENRIQUE MARTINEZ HERRERA','05/02/13','ENVIAN REPORTE DE INCIDENCIAS',FALSE, 1,8);</v>
      </c>
    </row>
    <row r="1091" spans="6:17">
      <c r="F1091" t="str">
        <f>RIGHT(CONCATENATE("00",DAY(Hoja2!B1091)),2)</f>
        <v>05</v>
      </c>
      <c r="G1091" t="str">
        <f>CONCATENATE(RIGHT(CONCATENATE("00",DAY(Hoja2!B1091)),2),"/",RIGHT(CONCATENATE("00",MONTH(Hoja2!B1091)),2),"/",RIGHT(CONCATENATE("00",YEAR(Hoja2!B1091)),2))</f>
        <v>05/02/13</v>
      </c>
      <c r="H1091" t="str">
        <f>RIGHT(CONCATENATE("00",DAY(Hoja2!D1091)),2)</f>
        <v>31</v>
      </c>
      <c r="I1091" t="str">
        <f>CONCATENATE(RIGHT(CONCATENATE("00",DAY(Hoja2!D1091)),2),"/",RIGHT(CONCATENATE("00",MONTH(Hoja2!D1091)),2),"/",RIGHT(CONCATENATE("00",YEAR(Hoja2!D1091)),2))</f>
        <v>31/01/13</v>
      </c>
      <c r="J1091" t="str">
        <f>IF(LEN(Hoja2!J1091)&gt;150,LEN(Hoja2!J1091),"")</f>
        <v/>
      </c>
      <c r="K1091" t="str">
        <f>IF(Hoja2!A1091&lt;&gt;"", IF(Hoja2!B1091&lt;&gt;"", IF(Hoja2!C1091&lt;&gt;"", IF(Hoja2!D1091&lt;&gt;"", IF(Hoja2!E1091&lt;&gt;"", IF(Hoja2!F1091&lt;&gt;"", IF(Hoja2!J1091&lt;&gt;"","ok",""),""),""),""),""),""),"")</f>
        <v>ok</v>
      </c>
      <c r="L1091" t="str">
        <f>IF(Hoja2!A1091="'S/F'","--","")</f>
        <v/>
      </c>
      <c r="M1091" t="str">
        <f>IF(LEN(Hoja2!C1091)&gt;30,Hoja2!C1091,"")</f>
        <v/>
      </c>
      <c r="O1091" t="str">
        <f>IF(LEN(Hoja2!F1091)&gt;110,LEN(Hoja2!F1091),"")</f>
        <v/>
      </c>
      <c r="Q1091" t="str">
        <f>IF(K1091="ok",CONCATENATE(IF(Hoja2!A1091="'S/F'","--",""),N1091,"INSERT INTO seguimiento_oficios_recepcion_oficio(fecha_captura, folio_interno, no_oficio, dependencia_envia, firma, fecha_oficio, asunto, anexo, captura_id, estatus_id) VALUES ('",CONCATENATE(RIGHT(CONCATENATE("00",DAY(Hoja2!B1091)),2),"/",RIGHT(CONCATENATE("00",MONTH(Hoja2!B1091)),2),"/",RIGHT(CONCATENATE("00",YEAR(Hoja2!B1091)),2)),"',",Hoja2!A1091,",'",Hoja2!C1091,"','",Hoja2!F1091,"','",Hoja2!E1091,"','",CONCATENATE(RIGHT(CONCATENATE("00",DAY(Hoja2!D1091)),2),"/",RIGHT(CONCATENATE("00",MONTH(Hoja2!D1091)),2),"/",RIGHT(CONCATENATE("00",YEAR(Hoja2!D1091)),2)),"','",Hoja2!J1091,"',","FALSE, 1,8);"), "")</f>
        <v>INSERT INTO seguimiento_oficios_recepcion_oficio(fecha_captura, folio_interno, no_oficio, dependencia_envia, firma, fecha_oficio, asunto, anexo, captura_id, estatus_id) VALUES ('05/02/13',1139,'048','SPF','VICTOR CHAMARRO GALINDO','31/01/13','INFORMA DE CREACION DE LAS CUENTAS DE CORREO INSTITUCIONAL  QUE SOLICITARON EN EL DIF',FALSE, 1,8);</v>
      </c>
    </row>
    <row r="1092" spans="6:17">
      <c r="F1092" t="str">
        <f>RIGHT(CONCATENATE("00",DAY(Hoja2!B1092)),2)</f>
        <v>05</v>
      </c>
      <c r="G1092" t="str">
        <f>CONCATENATE(RIGHT(CONCATENATE("00",DAY(Hoja2!B1092)),2),"/",RIGHT(CONCATENATE("00",MONTH(Hoja2!B1092)),2),"/",RIGHT(CONCATENATE("00",YEAR(Hoja2!B1092)),2))</f>
        <v>05/02/13</v>
      </c>
      <c r="H1092" t="str">
        <f>RIGHT(CONCATENATE("00",DAY(Hoja2!D1092)),2)</f>
        <v>31</v>
      </c>
      <c r="I1092" t="str">
        <f>CONCATENATE(RIGHT(CONCATENATE("00",DAY(Hoja2!D1092)),2),"/",RIGHT(CONCATENATE("00",MONTH(Hoja2!D1092)),2),"/",RIGHT(CONCATENATE("00",YEAR(Hoja2!D1092)),2))</f>
        <v>31/01/13</v>
      </c>
      <c r="J1092" t="str">
        <f>IF(LEN(Hoja2!J1092)&gt;150,LEN(Hoja2!J1092),"")</f>
        <v/>
      </c>
      <c r="K1092" t="str">
        <f>IF(Hoja2!A1092&lt;&gt;"", IF(Hoja2!B1092&lt;&gt;"", IF(Hoja2!C1092&lt;&gt;"", IF(Hoja2!D1092&lt;&gt;"", IF(Hoja2!E1092&lt;&gt;"", IF(Hoja2!F1092&lt;&gt;"", IF(Hoja2!J1092&lt;&gt;"","ok",""),""),""),""),""),""),"")</f>
        <v>ok</v>
      </c>
      <c r="L1092" t="str">
        <f>IF(Hoja2!A1092="'S/F'","--","")</f>
        <v/>
      </c>
      <c r="M1092" t="str">
        <f>IF(LEN(Hoja2!C1092)&gt;30,Hoja2!C1092,"")</f>
        <v/>
      </c>
      <c r="O1092" t="str">
        <f>IF(LEN(Hoja2!F1092)&gt;110,LEN(Hoja2!F1092),"")</f>
        <v/>
      </c>
      <c r="Q1092" t="str">
        <f>IF(K1092="ok",CONCATENATE(IF(Hoja2!A1092="'S/F'","--",""),N1092,"INSERT INTO seguimiento_oficios_recepcion_oficio(fecha_captura, folio_interno, no_oficio, dependencia_envia, firma, fecha_oficio, asunto, anexo, captura_id, estatus_id) VALUES ('",CONCATENATE(RIGHT(CONCATENATE("00",DAY(Hoja2!B1092)),2),"/",RIGHT(CONCATENATE("00",MONTH(Hoja2!B1092)),2),"/",RIGHT(CONCATENATE("00",YEAR(Hoja2!B1092)),2)),"',",Hoja2!A1092,",'",Hoja2!C1092,"','",Hoja2!F1092,"','",Hoja2!E1092,"','",CONCATENATE(RIGHT(CONCATENATE("00",DAY(Hoja2!D1092)),2),"/",RIGHT(CONCATENATE("00",MONTH(Hoja2!D1092)),2),"/",RIGHT(CONCATENATE("00",YEAR(Hoja2!D1092)),2)),"','",Hoja2!J1092,"',","FALSE, 1,8);"), "")</f>
        <v>INSERT INTO seguimiento_oficios_recepcion_oficio(fecha_captura, folio_interno, no_oficio, dependencia_envia, firma, fecha_oficio, asunto, anexo, captura_id, estatus_id) VALUES ('05/02/13',1140,'1532','PGJ','JAIME LORENZO BIBILONI RAMON','31/01/13','SOL. VALIDAR LA APORTACION DEL 13% DEL ISSET AL C. JOSE LUIS HERNANDEZ GONZALEZ',FALSE, 1,8);</v>
      </c>
    </row>
    <row r="1093" spans="6:17">
      <c r="F1093" t="str">
        <f>RIGHT(CONCATENATE("00",DAY(Hoja2!B1093)),2)</f>
        <v>05</v>
      </c>
      <c r="G1093" t="str">
        <f>CONCATENATE(RIGHT(CONCATENATE("00",DAY(Hoja2!B1093)),2),"/",RIGHT(CONCATENATE("00",MONTH(Hoja2!B1093)),2),"/",RIGHT(CONCATENATE("00",YEAR(Hoja2!B1093)),2))</f>
        <v>05/02/13</v>
      </c>
      <c r="H1093" t="str">
        <f>RIGHT(CONCATENATE("00",DAY(Hoja2!D1093)),2)</f>
        <v>01</v>
      </c>
      <c r="I1093" t="str">
        <f>CONCATENATE(RIGHT(CONCATENATE("00",DAY(Hoja2!D1093)),2),"/",RIGHT(CONCATENATE("00",MONTH(Hoja2!D1093)),2),"/",RIGHT(CONCATENATE("00",YEAR(Hoja2!D1093)),2))</f>
        <v>01/02/13</v>
      </c>
      <c r="J1093" t="str">
        <f>IF(LEN(Hoja2!J1093)&gt;150,LEN(Hoja2!J1093),"")</f>
        <v/>
      </c>
      <c r="K1093" t="str">
        <f>IF(Hoja2!A1093&lt;&gt;"", IF(Hoja2!B1093&lt;&gt;"", IF(Hoja2!C1093&lt;&gt;"", IF(Hoja2!D1093&lt;&gt;"", IF(Hoja2!E1093&lt;&gt;"", IF(Hoja2!F1093&lt;&gt;"", IF(Hoja2!J1093&lt;&gt;"","ok",""),""),""),""),""),""),"")</f>
        <v>ok</v>
      </c>
      <c r="L1093" t="str">
        <f>IF(Hoja2!A1093="'S/F'","--","")</f>
        <v/>
      </c>
      <c r="M1093" t="str">
        <f>IF(LEN(Hoja2!C1093)&gt;30,Hoja2!C1093,"")</f>
        <v/>
      </c>
      <c r="O1093" t="str">
        <f>IF(LEN(Hoja2!F1093)&gt;110,LEN(Hoja2!F1093),"")</f>
        <v/>
      </c>
      <c r="Q1093" t="str">
        <f>IF(K1093="ok",CONCATENATE(IF(Hoja2!A1093="'S/F'","--",""),N1093,"INSERT INTO seguimiento_oficios_recepcion_oficio(fecha_captura, folio_interno, no_oficio, dependencia_envia, firma, fecha_oficio, asunto, anexo, captura_id, estatus_id) VALUES ('",CONCATENATE(RIGHT(CONCATENATE("00",DAY(Hoja2!B1093)),2),"/",RIGHT(CONCATENATE("00",MONTH(Hoja2!B1093)),2),"/",RIGHT(CONCATENATE("00",YEAR(Hoja2!B1093)),2)),"',",Hoja2!A1093,",'",Hoja2!C1093,"','",Hoja2!F1093,"','",Hoja2!E1093,"','",CONCATENATE(RIGHT(CONCATENATE("00",DAY(Hoja2!D1093)),2),"/",RIGHT(CONCATENATE("00",MONTH(Hoja2!D1093)),2),"/",RIGHT(CONCATENATE("00",YEAR(Hoja2!D1093)),2)),"','",Hoja2!J1093,"',","FALSE, 1,8);"), "")</f>
        <v>INSERT INTO seguimiento_oficios_recepcion_oficio(fecha_captura, folio_interno, no_oficio, dependencia_envia, firma, fecha_oficio, asunto, anexo, captura_id, estatus_id) VALUES ('05/02/13',1141,'1529','PGJ','JAIME LORENZO BIBILONI RAMON','01/02/13','SOL VALIDAR LA APORTACION PATRONAL DEL 13 % ',FALSE, 1,8);</v>
      </c>
    </row>
    <row r="1094" spans="6:17">
      <c r="F1094" t="str">
        <f>RIGHT(CONCATENATE("00",DAY(Hoja2!B1094)),2)</f>
        <v>05</v>
      </c>
      <c r="G1094" t="str">
        <f>CONCATENATE(RIGHT(CONCATENATE("00",DAY(Hoja2!B1094)),2),"/",RIGHT(CONCATENATE("00",MONTH(Hoja2!B1094)),2),"/",RIGHT(CONCATENATE("00",YEAR(Hoja2!B1094)),2))</f>
        <v>05/02/13</v>
      </c>
      <c r="H1094" t="str">
        <f>RIGHT(CONCATENATE("00",DAY(Hoja2!D1094)),2)</f>
        <v>30</v>
      </c>
      <c r="I1094" t="str">
        <f>CONCATENATE(RIGHT(CONCATENATE("00",DAY(Hoja2!D1094)),2),"/",RIGHT(CONCATENATE("00",MONTH(Hoja2!D1094)),2),"/",RIGHT(CONCATENATE("00",YEAR(Hoja2!D1094)),2))</f>
        <v>30/01/13</v>
      </c>
      <c r="J1094" t="str">
        <f>IF(LEN(Hoja2!J1094)&gt;150,LEN(Hoja2!J1094),"")</f>
        <v/>
      </c>
      <c r="K1094" t="str">
        <f>IF(Hoja2!A1094&lt;&gt;"", IF(Hoja2!B1094&lt;&gt;"", IF(Hoja2!C1094&lt;&gt;"", IF(Hoja2!D1094&lt;&gt;"", IF(Hoja2!E1094&lt;&gt;"", IF(Hoja2!F1094&lt;&gt;"", IF(Hoja2!J1094&lt;&gt;"","ok",""),""),""),""),""),""),"")</f>
        <v>ok</v>
      </c>
      <c r="L1094" t="str">
        <f>IF(Hoja2!A1094="'S/F'","--","")</f>
        <v>--</v>
      </c>
      <c r="M1094" t="str">
        <f>IF(LEN(Hoja2!C1094)&gt;30,Hoja2!C1094,"")</f>
        <v/>
      </c>
      <c r="O1094" t="str">
        <f>IF(LEN(Hoja2!F1094)&gt;110,LEN(Hoja2!F1094),"")</f>
        <v/>
      </c>
      <c r="Q1094" t="str">
        <f>IF(K1094="ok",CONCATENATE(IF(Hoja2!A1094="'S/F'","--",""),N1094,"INSERT INTO seguimiento_oficios_recepcion_oficio(fecha_captura, folio_interno, no_oficio, dependencia_envia, firma, fecha_oficio, asunto, anexo, captura_id, estatus_id) VALUES ('",CONCATENATE(RIGHT(CONCATENATE("00",DAY(Hoja2!B1094)),2),"/",RIGHT(CONCATENATE("00",MONTH(Hoja2!B1094)),2),"/",RIGHT(CONCATENATE("00",YEAR(Hoja2!B1094)),2)),"',",Hoja2!A1094,",'",Hoja2!C1094,"','",Hoja2!F1094,"','",Hoja2!E1094,"','",CONCATENATE(RIGHT(CONCATENATE("00",DAY(Hoja2!D1094)),2),"/",RIGHT(CONCATENATE("00",MONTH(Hoja2!D1094)),2),"/",RIGHT(CONCATENATE("00",YEAR(Hoja2!D1094)),2)),"','",Hoja2!J1094,"',","FALSE, 1,8);"), "")</f>
        <v>--INSERT INTO seguimiento_oficios_recepcion_oficio(fecha_captura, folio_interno, no_oficio, dependencia_envia, firma, fecha_oficio, asunto, anexo, captura_id, estatus_id) VALUES ('05/02/13','S/F','279','SPF','VICTOR MANUEL LAMOYI BOCANEGRA','30/01/13','SOL. LA INSTALACIOND EL SUBCOMITE DE COMPRAS',FALSE, 1,8);</v>
      </c>
    </row>
    <row r="1095" spans="6:17">
      <c r="F1095" t="str">
        <f>RIGHT(CONCATENATE("00",DAY(Hoja2!B1095)),2)</f>
        <v>05</v>
      </c>
      <c r="G1095" t="str">
        <f>CONCATENATE(RIGHT(CONCATENATE("00",DAY(Hoja2!B1095)),2),"/",RIGHT(CONCATENATE("00",MONTH(Hoja2!B1095)),2),"/",RIGHT(CONCATENATE("00",YEAR(Hoja2!B1095)),2))</f>
        <v>05/02/13</v>
      </c>
      <c r="H1095" t="str">
        <f>RIGHT(CONCATENATE("00",DAY(Hoja2!D1095)),2)</f>
        <v>31</v>
      </c>
      <c r="I1095" t="str">
        <f>CONCATENATE(RIGHT(CONCATENATE("00",DAY(Hoja2!D1095)),2),"/",RIGHT(CONCATENATE("00",MONTH(Hoja2!D1095)),2),"/",RIGHT(CONCATENATE("00",YEAR(Hoja2!D1095)),2))</f>
        <v>31/01/13</v>
      </c>
      <c r="J1095" t="str">
        <f>IF(LEN(Hoja2!J1095)&gt;150,LEN(Hoja2!J1095),"")</f>
        <v/>
      </c>
      <c r="K1095" t="str">
        <f>IF(Hoja2!A1095&lt;&gt;"", IF(Hoja2!B1095&lt;&gt;"", IF(Hoja2!C1095&lt;&gt;"", IF(Hoja2!D1095&lt;&gt;"", IF(Hoja2!E1095&lt;&gt;"", IF(Hoja2!F1095&lt;&gt;"", IF(Hoja2!J1095&lt;&gt;"","ok",""),""),""),""),""),""),"")</f>
        <v>ok</v>
      </c>
      <c r="L1095" t="str">
        <f>IF(Hoja2!A1095="'S/F'","--","")</f>
        <v/>
      </c>
      <c r="M1095" t="str">
        <f>IF(LEN(Hoja2!C1095)&gt;30,Hoja2!C1095,"")</f>
        <v/>
      </c>
      <c r="O1095" t="str">
        <f>IF(LEN(Hoja2!F1095)&gt;110,LEN(Hoja2!F1095),"")</f>
        <v/>
      </c>
      <c r="Q1095" t="str">
        <f>IF(K1095="ok",CONCATENATE(IF(Hoja2!A1095="'S/F'","--",""),N1095,"INSERT INTO seguimiento_oficios_recepcion_oficio(fecha_captura, folio_interno, no_oficio, dependencia_envia, firma, fecha_oficio, asunto, anexo, captura_id, estatus_id) VALUES ('",CONCATENATE(RIGHT(CONCATENATE("00",DAY(Hoja2!B1095)),2),"/",RIGHT(CONCATENATE("00",MONTH(Hoja2!B1095)),2),"/",RIGHT(CONCATENATE("00",YEAR(Hoja2!B1095)),2)),"',",Hoja2!A1095,",'",Hoja2!C1095,"','",Hoja2!F1095,"','",Hoja2!E1095,"','",CONCATENATE(RIGHT(CONCATENATE("00",DAY(Hoja2!D1095)),2),"/",RIGHT(CONCATENATE("00",MONTH(Hoja2!D1095)),2),"/",RIGHT(CONCATENATE("00",YEAR(Hoja2!D1095)),2)),"','",Hoja2!J1095,"',","FALSE, 1,8);"), "")</f>
        <v>INSERT INTO seguimiento_oficios_recepcion_oficio(fecha_captura, folio_interno, no_oficio, dependencia_envia, firma, fecha_oficio, asunto, anexo, captura_id, estatus_id) VALUES ('05/02/13',1142,'1530','PGJ','JAIME LORENZO BIBILONI RAMON','31/01/13','SOL. VALIDACION DE LA APORTACION DEL 13 % DEL ISSET AL C. DANIEL DOMINGUEZ LOPEZ',FALSE, 1,8);</v>
      </c>
    </row>
    <row r="1096" spans="6:17">
      <c r="F1096" t="str">
        <f>RIGHT(CONCATENATE("00",DAY(Hoja2!B1096)),2)</f>
        <v>05</v>
      </c>
      <c r="G1096" t="str">
        <f>CONCATENATE(RIGHT(CONCATENATE("00",DAY(Hoja2!B1096)),2),"/",RIGHT(CONCATENATE("00",MONTH(Hoja2!B1096)),2),"/",RIGHT(CONCATENATE("00",YEAR(Hoja2!B1096)),2))</f>
        <v>05/02/13</v>
      </c>
      <c r="H1096" t="str">
        <f>RIGHT(CONCATENATE("00",DAY(Hoja2!D1096)),2)</f>
        <v>31</v>
      </c>
      <c r="I1096" t="str">
        <f>CONCATENATE(RIGHT(CONCATENATE("00",DAY(Hoja2!D1096)),2),"/",RIGHT(CONCATENATE("00",MONTH(Hoja2!D1096)),2),"/",RIGHT(CONCATENATE("00",YEAR(Hoja2!D1096)),2))</f>
        <v>31/01/13</v>
      </c>
      <c r="J1096" t="str">
        <f>IF(LEN(Hoja2!J1096)&gt;150,LEN(Hoja2!J1096),"")</f>
        <v/>
      </c>
      <c r="K1096" t="str">
        <f>IF(Hoja2!A1096&lt;&gt;"", IF(Hoja2!B1096&lt;&gt;"", IF(Hoja2!C1096&lt;&gt;"", IF(Hoja2!D1096&lt;&gt;"", IF(Hoja2!E1096&lt;&gt;"", IF(Hoja2!F1096&lt;&gt;"", IF(Hoja2!J1096&lt;&gt;"","ok",""),""),""),""),""),""),"")</f>
        <v>ok</v>
      </c>
      <c r="L1096" t="str">
        <f>IF(Hoja2!A1096="'S/F'","--","")</f>
        <v/>
      </c>
      <c r="M1096" t="str">
        <f>IF(LEN(Hoja2!C1096)&gt;30,Hoja2!C1096,"")</f>
        <v/>
      </c>
      <c r="O1096" t="str">
        <f>IF(LEN(Hoja2!F1096)&gt;110,LEN(Hoja2!F1096),"")</f>
        <v/>
      </c>
      <c r="Q1096" t="str">
        <f>IF(K1096="ok",CONCATENATE(IF(Hoja2!A1096="'S/F'","--",""),N1096,"INSERT INTO seguimiento_oficios_recepcion_oficio(fecha_captura, folio_interno, no_oficio, dependencia_envia, firma, fecha_oficio, asunto, anexo, captura_id, estatus_id) VALUES ('",CONCATENATE(RIGHT(CONCATENATE("00",DAY(Hoja2!B1096)),2),"/",RIGHT(CONCATENATE("00",MONTH(Hoja2!B1096)),2),"/",RIGHT(CONCATENATE("00",YEAR(Hoja2!B1096)),2)),"',",Hoja2!A1096,",'",Hoja2!C1096,"','",Hoja2!F1096,"','",Hoja2!E1096,"','",CONCATENATE(RIGHT(CONCATENATE("00",DAY(Hoja2!D1096)),2),"/",RIGHT(CONCATENATE("00",MONTH(Hoja2!D1096)),2),"/",RIGHT(CONCATENATE("00",YEAR(Hoja2!D1096)),2)),"','",Hoja2!J1096,"',","FALSE, 1,8);"), "")</f>
        <v>INSERT INTO seguimiento_oficios_recepcion_oficio(fecha_captura, folio_interno, no_oficio, dependencia_envia, firma, fecha_oficio, asunto, anexo, captura_id, estatus_id) VALUES ('05/02/13',1143,'1531','PGJ','JAIME LORENZO BIBILONI RAMON','31/01/13','SOL. VALIDACION DE LA APORTACION DEL 13 % DEL ISSET AL C. REINALDO HERNANDEZ ARIAS',FALSE, 1,8);</v>
      </c>
    </row>
    <row r="1097" spans="6:17">
      <c r="F1097" t="str">
        <f>RIGHT(CONCATENATE("00",DAY(Hoja2!B1097)),2)</f>
        <v>05</v>
      </c>
      <c r="G1097" t="str">
        <f>CONCATENATE(RIGHT(CONCATENATE("00",DAY(Hoja2!B1097)),2),"/",RIGHT(CONCATENATE("00",MONTH(Hoja2!B1097)),2),"/",RIGHT(CONCATENATE("00",YEAR(Hoja2!B1097)),2))</f>
        <v>05/02/13</v>
      </c>
      <c r="H1097" t="str">
        <f>RIGHT(CONCATENATE("00",DAY(Hoja2!D1097)),2)</f>
        <v>31</v>
      </c>
      <c r="I1097" t="str">
        <f>CONCATENATE(RIGHT(CONCATENATE("00",DAY(Hoja2!D1097)),2),"/",RIGHT(CONCATENATE("00",MONTH(Hoja2!D1097)),2),"/",RIGHT(CONCATENATE("00",YEAR(Hoja2!D1097)),2))</f>
        <v>31/01/13</v>
      </c>
      <c r="J1097" t="str">
        <f>IF(LEN(Hoja2!J1097)&gt;150,LEN(Hoja2!J1097),"")</f>
        <v/>
      </c>
      <c r="K1097" t="str">
        <f>IF(Hoja2!A1097&lt;&gt;"", IF(Hoja2!B1097&lt;&gt;"", IF(Hoja2!C1097&lt;&gt;"", IF(Hoja2!D1097&lt;&gt;"", IF(Hoja2!E1097&lt;&gt;"", IF(Hoja2!F1097&lt;&gt;"", IF(Hoja2!J1097&lt;&gt;"","ok",""),""),""),""),""),""),"")</f>
        <v>ok</v>
      </c>
      <c r="L1097" t="str">
        <f>IF(Hoja2!A1097="'S/F'","--","")</f>
        <v/>
      </c>
      <c r="M1097" t="str">
        <f>IF(LEN(Hoja2!C1097)&gt;30,Hoja2!C1097,"")</f>
        <v/>
      </c>
      <c r="O1097" t="str">
        <f>IF(LEN(Hoja2!F1097)&gt;110,LEN(Hoja2!F1097),"")</f>
        <v/>
      </c>
      <c r="Q1097" t="str">
        <f>IF(K1097="ok",CONCATENATE(IF(Hoja2!A1097="'S/F'","--",""),N1097,"INSERT INTO seguimiento_oficios_recepcion_oficio(fecha_captura, folio_interno, no_oficio, dependencia_envia, firma, fecha_oficio, asunto, anexo, captura_id, estatus_id) VALUES ('",CONCATENATE(RIGHT(CONCATENATE("00",DAY(Hoja2!B1097)),2),"/",RIGHT(CONCATENATE("00",MONTH(Hoja2!B1097)),2),"/",RIGHT(CONCATENATE("00",YEAR(Hoja2!B1097)),2)),"',",Hoja2!A1097,",'",Hoja2!C1097,"','",Hoja2!F1097,"','",Hoja2!E1097,"','",CONCATENATE(RIGHT(CONCATENATE("00",DAY(Hoja2!D1097)),2),"/",RIGHT(CONCATENATE("00",MONTH(Hoja2!D1097)),2),"/",RIGHT(CONCATENATE("00",YEAR(Hoja2!D1097)),2)),"','",Hoja2!J1097,"',","FALSE, 1,8);"), "")</f>
        <v>INSERT INTO seguimiento_oficios_recepcion_oficio(fecha_captura, folio_interno, no_oficio, dependencia_envia, firma, fecha_oficio, asunto, anexo, captura_id, estatus_id) VALUES ('05/02/13',1144,'1533','PGJ','JAIME LORENZO BIBILONI RAMON','31/01/13','SOL. VALIDACION DE LA APORTACION DEL 13 % DEL ISSET AL C. ALBERTO SOTO BECERRA',FALSE, 1,8);</v>
      </c>
    </row>
    <row r="1098" spans="6:17">
      <c r="F1098" t="str">
        <f>RIGHT(CONCATENATE("00",DAY(Hoja2!B1098)),2)</f>
        <v>05</v>
      </c>
      <c r="G1098" t="str">
        <f>CONCATENATE(RIGHT(CONCATENATE("00",DAY(Hoja2!B1098)),2),"/",RIGHT(CONCATENATE("00",MONTH(Hoja2!B1098)),2),"/",RIGHT(CONCATENATE("00",YEAR(Hoja2!B1098)),2))</f>
        <v>05/02/13</v>
      </c>
      <c r="H1098" t="str">
        <f>RIGHT(CONCATENATE("00",DAY(Hoja2!D1098)),2)</f>
        <v>02</v>
      </c>
      <c r="I1098" t="str">
        <f>CONCATENATE(RIGHT(CONCATENATE("00",DAY(Hoja2!D1098)),2),"/",RIGHT(CONCATENATE("00",MONTH(Hoja2!D1098)),2),"/",RIGHT(CONCATENATE("00",YEAR(Hoja2!D1098)),2))</f>
        <v>02/02/13</v>
      </c>
      <c r="J1098" t="str">
        <f>IF(LEN(Hoja2!J1098)&gt;150,LEN(Hoja2!J1098),"")</f>
        <v/>
      </c>
      <c r="K1098" t="str">
        <f>IF(Hoja2!A1098&lt;&gt;"", IF(Hoja2!B1098&lt;&gt;"", IF(Hoja2!C1098&lt;&gt;"", IF(Hoja2!D1098&lt;&gt;"", IF(Hoja2!E1098&lt;&gt;"", IF(Hoja2!F1098&lt;&gt;"", IF(Hoja2!J1098&lt;&gt;"","ok",""),""),""),""),""),""),"")</f>
        <v>ok</v>
      </c>
      <c r="L1098" t="str">
        <f>IF(Hoja2!A1098="'S/F'","--","")</f>
        <v/>
      </c>
      <c r="M1098" t="str">
        <f>IF(LEN(Hoja2!C1098)&gt;30,Hoja2!C1098,"")</f>
        <v/>
      </c>
      <c r="O1098" t="str">
        <f>IF(LEN(Hoja2!F1098)&gt;110,LEN(Hoja2!F1098),"")</f>
        <v/>
      </c>
      <c r="Q1098" t="str">
        <f>IF(K1098="ok",CONCATENATE(IF(Hoja2!A1098="'S/F'","--",""),N1098,"INSERT INTO seguimiento_oficios_recepcion_oficio(fecha_captura, folio_interno, no_oficio, dependencia_envia, firma, fecha_oficio, asunto, anexo, captura_id, estatus_id) VALUES ('",CONCATENATE(RIGHT(CONCATENATE("00",DAY(Hoja2!B1098)),2),"/",RIGHT(CONCATENATE("00",MONTH(Hoja2!B1098)),2),"/",RIGHT(CONCATENATE("00",YEAR(Hoja2!B1098)),2)),"',",Hoja2!A1098,",'",Hoja2!C1098,"','",Hoja2!F1098,"','",Hoja2!E1098,"','",CONCATENATE(RIGHT(CONCATENATE("00",DAY(Hoja2!D1098)),2),"/",RIGHT(CONCATENATE("00",MONTH(Hoja2!D1098)),2),"/",RIGHT(CONCATENATE("00",YEAR(Hoja2!D1098)),2)),"','",Hoja2!J1098,"',","FALSE, 1,8);"), "")</f>
        <v>INSERT INTO seguimiento_oficios_recepcion_oficio(fecha_captura, folio_interno, no_oficio, dependencia_envia, firma, fecha_oficio, asunto, anexo, captura_id, estatus_id) VALUES ('05/02/13',1145,'1596','PGJ','JAIME LORENZO BIBILONI RAMON','02/02/13','ENVIAN OFICIO ORIGINAL 327 EN EL CUAL AUTORIZAN DESCUENTO PROVISIONAL POR PENSION ALIMENTICIA DEL 35 % AL C. GABRIEL MAGAÑA RUIZ',FALSE, 1,8);</v>
      </c>
    </row>
    <row r="1099" spans="6:17">
      <c r="F1099" t="str">
        <f>RIGHT(CONCATENATE("00",DAY(Hoja2!B1099)),2)</f>
        <v>05</v>
      </c>
      <c r="G1099" t="str">
        <f>CONCATENATE(RIGHT(CONCATENATE("00",DAY(Hoja2!B1099)),2),"/",RIGHT(CONCATENATE("00",MONTH(Hoja2!B1099)),2),"/",RIGHT(CONCATENATE("00",YEAR(Hoja2!B1099)),2))</f>
        <v>05/02/13</v>
      </c>
      <c r="H1099" t="str">
        <f>RIGHT(CONCATENATE("00",DAY(Hoja2!D1099)),2)</f>
        <v>01</v>
      </c>
      <c r="I1099" t="str">
        <f>CONCATENATE(RIGHT(CONCATENATE("00",DAY(Hoja2!D1099)),2),"/",RIGHT(CONCATENATE("00",MONTH(Hoja2!D1099)),2),"/",RIGHT(CONCATENATE("00",YEAR(Hoja2!D1099)),2))</f>
        <v>01/02/13</v>
      </c>
      <c r="J1099" t="str">
        <f>IF(LEN(Hoja2!J1099)&gt;150,LEN(Hoja2!J1099),"")</f>
        <v/>
      </c>
      <c r="K1099" t="str">
        <f>IF(Hoja2!A1099&lt;&gt;"", IF(Hoja2!B1099&lt;&gt;"", IF(Hoja2!C1099&lt;&gt;"", IF(Hoja2!D1099&lt;&gt;"", IF(Hoja2!E1099&lt;&gt;"", IF(Hoja2!F1099&lt;&gt;"", IF(Hoja2!J1099&lt;&gt;"","ok",""),""),""),""),""),""),"")</f>
        <v>ok</v>
      </c>
      <c r="L1099" t="str">
        <f>IF(Hoja2!A1099="'S/F'","--","")</f>
        <v/>
      </c>
      <c r="M1099" t="str">
        <f>IF(LEN(Hoja2!C1099)&gt;30,Hoja2!C1099,"")</f>
        <v/>
      </c>
      <c r="O1099" t="str">
        <f>IF(LEN(Hoja2!F1099)&gt;110,LEN(Hoja2!F1099),"")</f>
        <v/>
      </c>
      <c r="Q1099" t="str">
        <f>IF(K1099="ok",CONCATENATE(IF(Hoja2!A1099="'S/F'","--",""),N1099,"INSERT INTO seguimiento_oficios_recepcion_oficio(fecha_captura, folio_interno, no_oficio, dependencia_envia, firma, fecha_oficio, asunto, anexo, captura_id, estatus_id) VALUES ('",CONCATENATE(RIGHT(CONCATENATE("00",DAY(Hoja2!B1099)),2),"/",RIGHT(CONCATENATE("00",MONTH(Hoja2!B1099)),2),"/",RIGHT(CONCATENATE("00",YEAR(Hoja2!B1099)),2)),"',",Hoja2!A1099,",'",Hoja2!C1099,"','",Hoja2!F1099,"','",Hoja2!E1099,"','",CONCATENATE(RIGHT(CONCATENATE("00",DAY(Hoja2!D1099)),2),"/",RIGHT(CONCATENATE("00",MONTH(Hoja2!D1099)),2),"/",RIGHT(CONCATENATE("00",YEAR(Hoja2!D1099)),2)),"','",Hoja2!J1099,"',","FALSE, 1,8);"), "")</f>
        <v>INSERT INTO seguimiento_oficios_recepcion_oficio(fecha_captura, folio_interno, no_oficio, dependencia_envia, firma, fecha_oficio, asunto, anexo, captura_id, estatus_id) VALUES ('05/02/13',1146,'1527','PGJ','JAIME LORENZO BIBILONI RAMON','01/02/13','ENVIAN OFICIO ORIGINAL 327 EN EL CUAL AUTORIZAN DESCUENTO PROVISIONAL POR PENSION ALIMENTICIA DEL 40 % AL C. PEDRO ISAAC GONZALEZ CORREA',FALSE, 1,8);</v>
      </c>
    </row>
    <row r="1100" spans="6:17">
      <c r="F1100" t="str">
        <f>RIGHT(CONCATENATE("00",DAY(Hoja2!B1100)),2)</f>
        <v>05</v>
      </c>
      <c r="G1100" t="str">
        <f>CONCATENATE(RIGHT(CONCATENATE("00",DAY(Hoja2!B1100)),2),"/",RIGHT(CONCATENATE("00",MONTH(Hoja2!B1100)),2),"/",RIGHT(CONCATENATE("00",YEAR(Hoja2!B1100)),2))</f>
        <v>05/02/13</v>
      </c>
      <c r="H1100" t="str">
        <f>RIGHT(CONCATENATE("00",DAY(Hoja2!D1100)),2)</f>
        <v>05</v>
      </c>
      <c r="I1100" t="str">
        <f>CONCATENATE(RIGHT(CONCATENATE("00",DAY(Hoja2!D1100)),2),"/",RIGHT(CONCATENATE("00",MONTH(Hoja2!D1100)),2),"/",RIGHT(CONCATENATE("00",YEAR(Hoja2!D1100)),2))</f>
        <v>05/02/13</v>
      </c>
      <c r="J1100" t="str">
        <f>IF(LEN(Hoja2!J1100)&gt;150,LEN(Hoja2!J1100),"")</f>
        <v/>
      </c>
      <c r="K1100" t="str">
        <f>IF(Hoja2!A1100&lt;&gt;"", IF(Hoja2!B1100&lt;&gt;"", IF(Hoja2!C1100&lt;&gt;"", IF(Hoja2!D1100&lt;&gt;"", IF(Hoja2!E1100&lt;&gt;"", IF(Hoja2!F1100&lt;&gt;"", IF(Hoja2!J1100&lt;&gt;"","ok",""),""),""),""),""),""),"")</f>
        <v>ok</v>
      </c>
      <c r="L1100" t="str">
        <f>IF(Hoja2!A1100="'S/F'","--","")</f>
        <v/>
      </c>
      <c r="M1100" t="str">
        <f>IF(LEN(Hoja2!C1100)&gt;30,Hoja2!C1100,"")</f>
        <v/>
      </c>
      <c r="O1100" t="str">
        <f>IF(LEN(Hoja2!F1100)&gt;110,LEN(Hoja2!F1100),"")</f>
        <v/>
      </c>
      <c r="Q1100" t="str">
        <f>IF(K1100="ok",CONCATENATE(IF(Hoja2!A1100="'S/F'","--",""),N1100,"INSERT INTO seguimiento_oficios_recepcion_oficio(fecha_captura, folio_interno, no_oficio, dependencia_envia, firma, fecha_oficio, asunto, anexo, captura_id, estatus_id) VALUES ('",CONCATENATE(RIGHT(CONCATENATE("00",DAY(Hoja2!B1100)),2),"/",RIGHT(CONCATENATE("00",MONTH(Hoja2!B1100)),2),"/",RIGHT(CONCATENATE("00",YEAR(Hoja2!B1100)),2)),"',",Hoja2!A1100,",'",Hoja2!C1100,"','",Hoja2!F1100,"','",Hoja2!E1100,"','",CONCATENATE(RIGHT(CONCATENATE("00",DAY(Hoja2!D1100)),2),"/",RIGHT(CONCATENATE("00",MONTH(Hoja2!D1100)),2),"/",RIGHT(CONCATENATE("00",YEAR(Hoja2!D1100)),2)),"','",Hoja2!J1100,"',","FALSE, 1,8);"), "")</f>
        <v>INSERT INTO seguimiento_oficios_recepcion_oficio(fecha_captura, folio_interno, no_oficio, dependencia_envia, firma, fecha_oficio, asunto, anexo, captura_id, estatus_id) VALUES ('05/02/13',1147,'088','SUTSET','RENE OVANDO OLAN','05/02/13','SOL. CORRECCION DE NOMBRE DEL DRH AL C. MAGADALENO DE CRUZ VALENCIA',FALSE, 1,8);</v>
      </c>
    </row>
    <row r="1101" spans="6:17">
      <c r="F1101" t="str">
        <f>RIGHT(CONCATENATE("00",DAY(Hoja2!B1101)),2)</f>
        <v>05</v>
      </c>
      <c r="G1101" t="str">
        <f>CONCATENATE(RIGHT(CONCATENATE("00",DAY(Hoja2!B1101)),2),"/",RIGHT(CONCATENATE("00",MONTH(Hoja2!B1101)),2),"/",RIGHT(CONCATENATE("00",YEAR(Hoja2!B1101)),2))</f>
        <v>05/02/13</v>
      </c>
      <c r="H1101" t="str">
        <f>RIGHT(CONCATENATE("00",DAY(Hoja2!D1101)),2)</f>
        <v>05</v>
      </c>
      <c r="I1101" t="str">
        <f>CONCATENATE(RIGHT(CONCATENATE("00",DAY(Hoja2!D1101)),2),"/",RIGHT(CONCATENATE("00",MONTH(Hoja2!D1101)),2),"/",RIGHT(CONCATENATE("00",YEAR(Hoja2!D1101)),2))</f>
        <v>05/02/13</v>
      </c>
      <c r="J1101" t="str">
        <f>IF(LEN(Hoja2!J1101)&gt;150,LEN(Hoja2!J1101),"")</f>
        <v/>
      </c>
      <c r="K1101" t="str">
        <f>IF(Hoja2!A1101&lt;&gt;"", IF(Hoja2!B1101&lt;&gt;"", IF(Hoja2!C1101&lt;&gt;"", IF(Hoja2!D1101&lt;&gt;"", IF(Hoja2!E1101&lt;&gt;"", IF(Hoja2!F1101&lt;&gt;"", IF(Hoja2!J1101&lt;&gt;"","ok",""),""),""),""),""),""),"")</f>
        <v>ok</v>
      </c>
      <c r="L1101" t="str">
        <f>IF(Hoja2!A1101="'S/F'","--","")</f>
        <v/>
      </c>
      <c r="M1101" t="str">
        <f>IF(LEN(Hoja2!C1101)&gt;30,Hoja2!C1101,"")</f>
        <v/>
      </c>
      <c r="O1101" t="str">
        <f>IF(LEN(Hoja2!F1101)&gt;110,LEN(Hoja2!F1101),"")</f>
        <v/>
      </c>
      <c r="Q1101" t="str">
        <f>IF(K1101="ok",CONCATENATE(IF(Hoja2!A1101="'S/F'","--",""),N1101,"INSERT INTO seguimiento_oficios_recepcion_oficio(fecha_captura, folio_interno, no_oficio, dependencia_envia, firma, fecha_oficio, asunto, anexo, captura_id, estatus_id) VALUES ('",CONCATENATE(RIGHT(CONCATENATE("00",DAY(Hoja2!B1101)),2),"/",RIGHT(CONCATENATE("00",MONTH(Hoja2!B1101)),2),"/",RIGHT(CONCATENATE("00",YEAR(Hoja2!B1101)),2)),"',",Hoja2!A1101,",'",Hoja2!C1101,"','",Hoja2!F1101,"','",Hoja2!E1101,"','",CONCATENATE(RIGHT(CONCATENATE("00",DAY(Hoja2!D1101)),2),"/",RIGHT(CONCATENATE("00",MONTH(Hoja2!D1101)),2),"/",RIGHT(CONCATENATE("00",YEAR(Hoja2!D1101)),2)),"','",Hoja2!J1101,"',","FALSE, 1,8);"), "")</f>
        <v>INSERT INTO seguimiento_oficios_recepcion_oficio(fecha_captura, folio_interno, no_oficio, dependencia_envia, firma, fecha_oficio, asunto, anexo, captura_id, estatus_id) VALUES ('05/02/13',1148,'092','SUTSET','RENE OVANDO OLAN','05/02/13','SOL. RESGUARDOD E PLAZA A LA C. ARELI ENEDINA REYES LARA',FALSE, 1,8);</v>
      </c>
    </row>
    <row r="1102" spans="6:17">
      <c r="F1102" t="str">
        <f>RIGHT(CONCATENATE("00",DAY(Hoja2!B1102)),2)</f>
        <v>05</v>
      </c>
      <c r="G1102" t="str">
        <f>CONCATENATE(RIGHT(CONCATENATE("00",DAY(Hoja2!B1102)),2),"/",RIGHT(CONCATENATE("00",MONTH(Hoja2!B1102)),2),"/",RIGHT(CONCATENATE("00",YEAR(Hoja2!B1102)),2))</f>
        <v>05/02/13</v>
      </c>
      <c r="H1102" t="str">
        <f>RIGHT(CONCATENATE("00",DAY(Hoja2!D1102)),2)</f>
        <v>21</v>
      </c>
      <c r="I1102" t="str">
        <f>CONCATENATE(RIGHT(CONCATENATE("00",DAY(Hoja2!D1102)),2),"/",RIGHT(CONCATENATE("00",MONTH(Hoja2!D1102)),2),"/",RIGHT(CONCATENATE("00",YEAR(Hoja2!D1102)),2))</f>
        <v>21/01/13</v>
      </c>
      <c r="J1102" t="str">
        <f>IF(LEN(Hoja2!J1102)&gt;150,LEN(Hoja2!J1102),"")</f>
        <v/>
      </c>
      <c r="K1102" t="str">
        <f>IF(Hoja2!A1102&lt;&gt;"", IF(Hoja2!B1102&lt;&gt;"", IF(Hoja2!C1102&lt;&gt;"", IF(Hoja2!D1102&lt;&gt;"", IF(Hoja2!E1102&lt;&gt;"", IF(Hoja2!F1102&lt;&gt;"", IF(Hoja2!J1102&lt;&gt;"","ok",""),""),""),""),""),""),"")</f>
        <v>ok</v>
      </c>
      <c r="L1102" t="str">
        <f>IF(Hoja2!A1102="'S/F'","--","")</f>
        <v/>
      </c>
      <c r="M1102" t="str">
        <f>IF(LEN(Hoja2!C1102)&gt;30,Hoja2!C1102,"")</f>
        <v/>
      </c>
      <c r="O1102" t="str">
        <f>IF(LEN(Hoja2!F1102)&gt;110,LEN(Hoja2!F1102),"")</f>
        <v/>
      </c>
      <c r="Q1102" t="str">
        <f>IF(K1102="ok",CONCATENATE(IF(Hoja2!A1102="'S/F'","--",""),N1102,"INSERT INTO seguimiento_oficios_recepcion_oficio(fecha_captura, folio_interno, no_oficio, dependencia_envia, firma, fecha_oficio, asunto, anexo, captura_id, estatus_id) VALUES ('",CONCATENATE(RIGHT(CONCATENATE("00",DAY(Hoja2!B1102)),2),"/",RIGHT(CONCATENATE("00",MONTH(Hoja2!B1102)),2),"/",RIGHT(CONCATENATE("00",YEAR(Hoja2!B1102)),2)),"',",Hoja2!A1102,",'",Hoja2!C1102,"','",Hoja2!F1102,"','",Hoja2!E1102,"','",CONCATENATE(RIGHT(CONCATENATE("00",DAY(Hoja2!D1102)),2),"/",RIGHT(CONCATENATE("00",MONTH(Hoja2!D1102)),2),"/",RIGHT(CONCATENATE("00",YEAR(Hoja2!D1102)),2)),"','",Hoja2!J1102,"',","FALSE, 1,8);"), "")</f>
        <v>INSERT INTO seguimiento_oficios_recepcion_oficio(fecha_captura, folio_interno, no_oficio, dependencia_envia, firma, fecha_oficio, asunto, anexo, captura_id, estatus_id) VALUES ('05/02/13',1149,'174','EDUCACION','VICTOR MANUEL LOPEZ CRUZ','21/01/13','SOL. AUTORIZACION DE ADJUDICACION DIRECTA',FALSE, 1,8);</v>
      </c>
    </row>
    <row r="1103" spans="6:17">
      <c r="F1103" t="str">
        <f>RIGHT(CONCATENATE("00",DAY(Hoja2!B1103)),2)</f>
        <v>05</v>
      </c>
      <c r="G1103" t="str">
        <f>CONCATENATE(RIGHT(CONCATENATE("00",DAY(Hoja2!B1103)),2),"/",RIGHT(CONCATENATE("00",MONTH(Hoja2!B1103)),2),"/",RIGHT(CONCATENATE("00",YEAR(Hoja2!B1103)),2))</f>
        <v>05/02/13</v>
      </c>
      <c r="H1103" t="str">
        <f>RIGHT(CONCATENATE("00",DAY(Hoja2!D1103)),2)</f>
        <v>01</v>
      </c>
      <c r="I1103" t="str">
        <f>CONCATENATE(RIGHT(CONCATENATE("00",DAY(Hoja2!D1103)),2),"/",RIGHT(CONCATENATE("00",MONTH(Hoja2!D1103)),2),"/",RIGHT(CONCATENATE("00",YEAR(Hoja2!D1103)),2))</f>
        <v>01/02/13</v>
      </c>
      <c r="J1103" t="str">
        <f>IF(LEN(Hoja2!J1103)&gt;150,LEN(Hoja2!J1103),"")</f>
        <v/>
      </c>
      <c r="K1103" t="str">
        <f>IF(Hoja2!A1103&lt;&gt;"", IF(Hoja2!B1103&lt;&gt;"", IF(Hoja2!C1103&lt;&gt;"", IF(Hoja2!D1103&lt;&gt;"", IF(Hoja2!E1103&lt;&gt;"", IF(Hoja2!F1103&lt;&gt;"", IF(Hoja2!J1103&lt;&gt;"","ok",""),""),""),""),""),""),"")</f>
        <v>ok</v>
      </c>
      <c r="L1103" t="str">
        <f>IF(Hoja2!A1103="'S/F'","--","")</f>
        <v/>
      </c>
      <c r="M1103" t="str">
        <f>IF(LEN(Hoja2!C1103)&gt;30,Hoja2!C1103,"")</f>
        <v/>
      </c>
      <c r="O1103" t="str">
        <f>IF(LEN(Hoja2!F1103)&gt;110,LEN(Hoja2!F1103),"")</f>
        <v/>
      </c>
      <c r="Q1103" t="str">
        <f>IF(K1103="ok",CONCATENATE(IF(Hoja2!A1103="'S/F'","--",""),N1103,"INSERT INTO seguimiento_oficios_recepcion_oficio(fecha_captura, folio_interno, no_oficio, dependencia_envia, firma, fecha_oficio, asunto, anexo, captura_id, estatus_id) VALUES ('",CONCATENATE(RIGHT(CONCATENATE("00",DAY(Hoja2!B1103)),2),"/",RIGHT(CONCATENATE("00",MONTH(Hoja2!B1103)),2),"/",RIGHT(CONCATENATE("00",YEAR(Hoja2!B1103)),2)),"',",Hoja2!A1103,",'",Hoja2!C1103,"','",Hoja2!F1103,"','",Hoja2!E1103,"','",CONCATENATE(RIGHT(CONCATENATE("00",DAY(Hoja2!D1103)),2),"/",RIGHT(CONCATENATE("00",MONTH(Hoja2!D1103)),2),"/",RIGHT(CONCATENATE("00",YEAR(Hoja2!D1103)),2)),"','",Hoja2!J1103,"',","FALSE, 1,8);"), "")</f>
        <v>INSERT INTO seguimiento_oficios_recepcion_oficio(fecha_captura, folio_interno, no_oficio, dependencia_envia, firma, fecha_oficio, asunto, anexo, captura_id, estatus_id) VALUES ('05/02/13',1150,'026','SA/SSG','FRANCISCO RAFAEL FUENTES GUTIERREZ','01/02/13','ENVIAN LICENCIA ORIGINAL DEL RAMON MAYO HERNANDEZ',FALSE, 1,8);</v>
      </c>
    </row>
    <row r="1104" spans="6:17">
      <c r="F1104" t="str">
        <f>RIGHT(CONCATENATE("00",DAY(Hoja2!B1104)),2)</f>
        <v>05</v>
      </c>
      <c r="G1104" t="str">
        <f>CONCATENATE(RIGHT(CONCATENATE("00",DAY(Hoja2!B1104)),2),"/",RIGHT(CONCATENATE("00",MONTH(Hoja2!B1104)),2),"/",RIGHT(CONCATENATE("00",YEAR(Hoja2!B1104)),2))</f>
        <v>05/02/13</v>
      </c>
      <c r="H1104" t="str">
        <f>RIGHT(CONCATENATE("00",DAY(Hoja2!D1104)),2)</f>
        <v>05</v>
      </c>
      <c r="I1104" t="str">
        <f>CONCATENATE(RIGHT(CONCATENATE("00",DAY(Hoja2!D1104)),2),"/",RIGHT(CONCATENATE("00",MONTH(Hoja2!D1104)),2),"/",RIGHT(CONCATENATE("00",YEAR(Hoja2!D1104)),2))</f>
        <v>05/02/13</v>
      </c>
      <c r="J1104" t="str">
        <f>IF(LEN(Hoja2!J1104)&gt;150,LEN(Hoja2!J1104),"")</f>
        <v/>
      </c>
      <c r="K1104" t="str">
        <f>IF(Hoja2!A1104&lt;&gt;"", IF(Hoja2!B1104&lt;&gt;"", IF(Hoja2!C1104&lt;&gt;"", IF(Hoja2!D1104&lt;&gt;"", IF(Hoja2!E1104&lt;&gt;"", IF(Hoja2!F1104&lt;&gt;"", IF(Hoja2!J1104&lt;&gt;"","ok",""),""),""),""),""),""),"")</f>
        <v>ok</v>
      </c>
      <c r="L1104" t="str">
        <f>IF(Hoja2!A1104="'S/F'","--","")</f>
        <v/>
      </c>
      <c r="M1104" t="str">
        <f>IF(LEN(Hoja2!C1104)&gt;30,Hoja2!C1104,"")</f>
        <v/>
      </c>
      <c r="O1104" t="str">
        <f>IF(LEN(Hoja2!F1104)&gt;110,LEN(Hoja2!F1104),"")</f>
        <v/>
      </c>
      <c r="Q1104" t="str">
        <f>IF(K1104="ok",CONCATENATE(IF(Hoja2!A1104="'S/F'","--",""),N1104,"INSERT INTO seguimiento_oficios_recepcion_oficio(fecha_captura, folio_interno, no_oficio, dependencia_envia, firma, fecha_oficio, asunto, anexo, captura_id, estatus_id) VALUES ('",CONCATENATE(RIGHT(CONCATENATE("00",DAY(Hoja2!B1104)),2),"/",RIGHT(CONCATENATE("00",MONTH(Hoja2!B1104)),2),"/",RIGHT(CONCATENATE("00",YEAR(Hoja2!B1104)),2)),"',",Hoja2!A1104,",'",Hoja2!C1104,"','",Hoja2!F1104,"','",Hoja2!E1104,"','",CONCATENATE(RIGHT(CONCATENATE("00",DAY(Hoja2!D1104)),2),"/",RIGHT(CONCATENATE("00",MONTH(Hoja2!D1104)),2),"/",RIGHT(CONCATENATE("00",YEAR(Hoja2!D1104)),2)),"','",Hoja2!J1104,"',","FALSE, 1,8);"), "")</f>
        <v>INSERT INTO seguimiento_oficios_recepcion_oficio(fecha_captura, folio_interno, no_oficio, dependencia_envia, firma, fecha_oficio, asunto, anexo, captura_id, estatus_id) VALUES ('05/02/13',1151,'181','AYUNTAMIENTO DEL CENTRO','MARIA ELENA MACIAS VALADEZ TREVIÑO','05/02/13','SOL. APOYO PARA LLEVAR A CABO LA QUEMA DE JUEGOS PIROTECNICOS EL 10 DE FEBRERO',FALSE, 1,8);</v>
      </c>
    </row>
    <row r="1105" spans="6:17">
      <c r="F1105" t="str">
        <f>RIGHT(CONCATENATE("00",DAY(Hoja2!B1105)),2)</f>
        <v>05</v>
      </c>
      <c r="G1105" t="str">
        <f>CONCATENATE(RIGHT(CONCATENATE("00",DAY(Hoja2!B1105)),2),"/",RIGHT(CONCATENATE("00",MONTH(Hoja2!B1105)),2),"/",RIGHT(CONCATENATE("00",YEAR(Hoja2!B1105)),2))</f>
        <v>05/02/13</v>
      </c>
      <c r="H1105" t="str">
        <f>RIGHT(CONCATENATE("00",DAY(Hoja2!D1105)),2)</f>
        <v>05</v>
      </c>
      <c r="I1105" t="str">
        <f>CONCATENATE(RIGHT(CONCATENATE("00",DAY(Hoja2!D1105)),2),"/",RIGHT(CONCATENATE("00",MONTH(Hoja2!D1105)),2),"/",RIGHT(CONCATENATE("00",YEAR(Hoja2!D1105)),2))</f>
        <v>05/02/13</v>
      </c>
      <c r="J1105" t="str">
        <f>IF(LEN(Hoja2!J1105)&gt;150,LEN(Hoja2!J1105),"")</f>
        <v/>
      </c>
      <c r="K1105" t="str">
        <f>IF(Hoja2!A1105&lt;&gt;"", IF(Hoja2!B1105&lt;&gt;"", IF(Hoja2!C1105&lt;&gt;"", IF(Hoja2!D1105&lt;&gt;"", IF(Hoja2!E1105&lt;&gt;"", IF(Hoja2!F1105&lt;&gt;"", IF(Hoja2!J1105&lt;&gt;"","ok",""),""),""),""),""),""),"")</f>
        <v>ok</v>
      </c>
      <c r="L1105" t="str">
        <f>IF(Hoja2!A1105="'S/F'","--","")</f>
        <v/>
      </c>
      <c r="M1105" t="str">
        <f>IF(LEN(Hoja2!C1105)&gt;30,Hoja2!C1105,"")</f>
        <v/>
      </c>
      <c r="O1105" t="str">
        <f>IF(LEN(Hoja2!F1105)&gt;110,LEN(Hoja2!F1105),"")</f>
        <v/>
      </c>
      <c r="Q1105" t="str">
        <f>IF(K1105="ok",CONCATENATE(IF(Hoja2!A1105="'S/F'","--",""),N1105,"INSERT INTO seguimiento_oficios_recepcion_oficio(fecha_captura, folio_interno, no_oficio, dependencia_envia, firma, fecha_oficio, asunto, anexo, captura_id, estatus_id) VALUES ('",CONCATENATE(RIGHT(CONCATENATE("00",DAY(Hoja2!B1105)),2),"/",RIGHT(CONCATENATE("00",MONTH(Hoja2!B1105)),2),"/",RIGHT(CONCATENATE("00",YEAR(Hoja2!B1105)),2)),"',",Hoja2!A1105,",'",Hoja2!C1105,"','",Hoja2!F1105,"','",Hoja2!E1105,"','",CONCATENATE(RIGHT(CONCATENATE("00",DAY(Hoja2!D1105)),2),"/",RIGHT(CONCATENATE("00",MONTH(Hoja2!D1105)),2),"/",RIGHT(CONCATENATE("00",YEAR(Hoja2!D1105)),2)),"','",Hoja2!J1105,"',","FALSE, 1,8);"), "")</f>
        <v>INSERT INTO seguimiento_oficios_recepcion_oficio(fecha_captura, folio_interno, no_oficio, dependencia_envia, firma, fecha_oficio, asunto, anexo, captura_id, estatus_id) VALUES ('05/02/13',1152,'025','TRANSPORTES AEREOS','GRISEL R. CORDOVA MAGAÑA','05/02/13','ENVIAN COTIZACION DE SAE',FALSE, 1,8);</v>
      </c>
    </row>
    <row r="1106" spans="6:17">
      <c r="F1106" t="str">
        <f>RIGHT(CONCATENATE("00",DAY(Hoja2!B1106)),2)</f>
        <v>05</v>
      </c>
      <c r="G1106" t="str">
        <f>CONCATENATE(RIGHT(CONCATENATE("00",DAY(Hoja2!B1106)),2),"/",RIGHT(CONCATENATE("00",MONTH(Hoja2!B1106)),2),"/",RIGHT(CONCATENATE("00",YEAR(Hoja2!B1106)),2))</f>
        <v>05/02/13</v>
      </c>
      <c r="H1106" t="str">
        <f>RIGHT(CONCATENATE("00",DAY(Hoja2!D1106)),2)</f>
        <v>05</v>
      </c>
      <c r="I1106" t="str">
        <f>CONCATENATE(RIGHT(CONCATENATE("00",DAY(Hoja2!D1106)),2),"/",RIGHT(CONCATENATE("00",MONTH(Hoja2!D1106)),2),"/",RIGHT(CONCATENATE("00",YEAR(Hoja2!D1106)),2))</f>
        <v>05/02/13</v>
      </c>
      <c r="J1106" t="str">
        <f>IF(LEN(Hoja2!J1106)&gt;150,LEN(Hoja2!J1106),"")</f>
        <v/>
      </c>
      <c r="K1106" t="str">
        <f>IF(Hoja2!A1106&lt;&gt;"", IF(Hoja2!B1106&lt;&gt;"", IF(Hoja2!C1106&lt;&gt;"", IF(Hoja2!D1106&lt;&gt;"", IF(Hoja2!E1106&lt;&gt;"", IF(Hoja2!F1106&lt;&gt;"", IF(Hoja2!J1106&lt;&gt;"","ok",""),""),""),""),""),""),"")</f>
        <v>ok</v>
      </c>
      <c r="L1106" t="str">
        <f>IF(Hoja2!A1106="'S/F'","--","")</f>
        <v/>
      </c>
      <c r="M1106" t="str">
        <f>IF(LEN(Hoja2!C1106)&gt;30,Hoja2!C1106,"")</f>
        <v/>
      </c>
      <c r="O1106" t="str">
        <f>IF(LEN(Hoja2!F1106)&gt;110,LEN(Hoja2!F1106),"")</f>
        <v/>
      </c>
      <c r="Q1106" t="str">
        <f>IF(K1106="ok",CONCATENATE(IF(Hoja2!A1106="'S/F'","--",""),N1106,"INSERT INTO seguimiento_oficios_recepcion_oficio(fecha_captura, folio_interno, no_oficio, dependencia_envia, firma, fecha_oficio, asunto, anexo, captura_id, estatus_id) VALUES ('",CONCATENATE(RIGHT(CONCATENATE("00",DAY(Hoja2!B1106)),2),"/",RIGHT(CONCATENATE("00",MONTH(Hoja2!B1106)),2),"/",RIGHT(CONCATENATE("00",YEAR(Hoja2!B1106)),2)),"',",Hoja2!A1106,",'",Hoja2!C1106,"','",Hoja2!F1106,"','",Hoja2!E1106,"','",CONCATENATE(RIGHT(CONCATENATE("00",DAY(Hoja2!D1106)),2),"/",RIGHT(CONCATENATE("00",MONTH(Hoja2!D1106)),2),"/",RIGHT(CONCATENATE("00",YEAR(Hoja2!D1106)),2)),"','",Hoja2!J1106,"',","FALSE, 1,8);"), "")</f>
        <v>INSERT INTO seguimiento_oficios_recepcion_oficio(fecha_captura, folio_interno, no_oficio, dependencia_envia, firma, fecha_oficio, asunto, anexo, captura_id, estatus_id) VALUES ('05/02/13',1154,'023','TRANSPORTES AEREOS','GRISEL R. CORDOVA MAGAÑA','05/02/13','ENVIAN FACTURA ORIGINAL 8846',FALSE, 1,8);</v>
      </c>
    </row>
    <row r="1107" spans="6:17">
      <c r="F1107" t="str">
        <f>RIGHT(CONCATENATE("00",DAY(Hoja2!B1107)),2)</f>
        <v>05</v>
      </c>
      <c r="G1107" t="str">
        <f>CONCATENATE(RIGHT(CONCATENATE("00",DAY(Hoja2!B1107)),2),"/",RIGHT(CONCATENATE("00",MONTH(Hoja2!B1107)),2),"/",RIGHT(CONCATENATE("00",YEAR(Hoja2!B1107)),2))</f>
        <v>05/02/13</v>
      </c>
      <c r="H1107" t="str">
        <f>RIGHT(CONCATENATE("00",DAY(Hoja2!D1107)),2)</f>
        <v>05</v>
      </c>
      <c r="I1107" t="str">
        <f>CONCATENATE(RIGHT(CONCATENATE("00",DAY(Hoja2!D1107)),2),"/",RIGHT(CONCATENATE("00",MONTH(Hoja2!D1107)),2),"/",RIGHT(CONCATENATE("00",YEAR(Hoja2!D1107)),2))</f>
        <v>05/02/13</v>
      </c>
      <c r="J1107" t="str">
        <f>IF(LEN(Hoja2!J1107)&gt;150,LEN(Hoja2!J1107),"")</f>
        <v/>
      </c>
      <c r="K1107" t="str">
        <f>IF(Hoja2!A1107&lt;&gt;"", IF(Hoja2!B1107&lt;&gt;"", IF(Hoja2!C1107&lt;&gt;"", IF(Hoja2!D1107&lt;&gt;"", IF(Hoja2!E1107&lt;&gt;"", IF(Hoja2!F1107&lt;&gt;"", IF(Hoja2!J1107&lt;&gt;"","ok",""),""),""),""),""),""),"")</f>
        <v>ok</v>
      </c>
      <c r="L1107" t="str">
        <f>IF(Hoja2!A1107="'S/F'","--","")</f>
        <v/>
      </c>
      <c r="M1107" t="str">
        <f>IF(LEN(Hoja2!C1107)&gt;30,Hoja2!C1107,"")</f>
        <v/>
      </c>
      <c r="O1107" t="str">
        <f>IF(LEN(Hoja2!F1107)&gt;110,LEN(Hoja2!F1107),"")</f>
        <v/>
      </c>
      <c r="Q1107" t="str">
        <f>IF(K1107="ok",CONCATENATE(IF(Hoja2!A1107="'S/F'","--",""),N1107,"INSERT INTO seguimiento_oficios_recepcion_oficio(fecha_captura, folio_interno, no_oficio, dependencia_envia, firma, fecha_oficio, asunto, anexo, captura_id, estatus_id) VALUES ('",CONCATENATE(RIGHT(CONCATENATE("00",DAY(Hoja2!B1107)),2),"/",RIGHT(CONCATENATE("00",MONTH(Hoja2!B1107)),2),"/",RIGHT(CONCATENATE("00",YEAR(Hoja2!B1107)),2)),"',",Hoja2!A1107,",'",Hoja2!C1107,"','",Hoja2!F1107,"','",Hoja2!E1107,"','",CONCATENATE(RIGHT(CONCATENATE("00",DAY(Hoja2!D1107)),2),"/",RIGHT(CONCATENATE("00",MONTH(Hoja2!D1107)),2),"/",RIGHT(CONCATENATE("00",YEAR(Hoja2!D1107)),2)),"','",Hoja2!J1107,"',","FALSE, 1,8);"), "")</f>
        <v>INSERT INTO seguimiento_oficios_recepcion_oficio(fecha_captura, folio_interno, no_oficio, dependencia_envia, firma, fecha_oficio, asunto, anexo, captura_id, estatus_id) VALUES ('05/02/13',1155,'022','TRANSPORTES AEREOS','GRISEL R. CORDOVA MAGAÑA','05/02/13','ENVIAN GASTOS REALIZADOS AL FONDO REVOLVENTE',FALSE, 1,8);</v>
      </c>
    </row>
    <row r="1108" spans="6:17">
      <c r="F1108" t="str">
        <f>RIGHT(CONCATENATE("00",DAY(Hoja2!B1108)),2)</f>
        <v>06</v>
      </c>
      <c r="G1108" t="str">
        <f>CONCATENATE(RIGHT(CONCATENATE("00",DAY(Hoja2!B1108)),2),"/",RIGHT(CONCATENATE("00",MONTH(Hoja2!B1108)),2),"/",RIGHT(CONCATENATE("00",YEAR(Hoja2!B1108)),2))</f>
        <v>06/02/13</v>
      </c>
      <c r="H1108" t="str">
        <f>RIGHT(CONCATENATE("00",DAY(Hoja2!D1108)),2)</f>
        <v>05</v>
      </c>
      <c r="I1108" t="str">
        <f>CONCATENATE(RIGHT(CONCATENATE("00",DAY(Hoja2!D1108)),2),"/",RIGHT(CONCATENATE("00",MONTH(Hoja2!D1108)),2),"/",RIGHT(CONCATENATE("00",YEAR(Hoja2!D1108)),2))</f>
        <v>05/02/13</v>
      </c>
      <c r="J1108" t="str">
        <f>IF(LEN(Hoja2!J1108)&gt;150,LEN(Hoja2!J1108),"")</f>
        <v/>
      </c>
      <c r="K1108" t="str">
        <f>IF(Hoja2!A1108&lt;&gt;"", IF(Hoja2!B1108&lt;&gt;"", IF(Hoja2!C1108&lt;&gt;"", IF(Hoja2!D1108&lt;&gt;"", IF(Hoja2!E1108&lt;&gt;"", IF(Hoja2!F1108&lt;&gt;"", IF(Hoja2!J1108&lt;&gt;"","ok",""),""),""),""),""),""),"")</f>
        <v>ok</v>
      </c>
      <c r="L1108" t="str">
        <f>IF(Hoja2!A1108="'S/F'","--","")</f>
        <v/>
      </c>
      <c r="M1108" t="str">
        <f>IF(LEN(Hoja2!C1108)&gt;30,Hoja2!C1108,"")</f>
        <v/>
      </c>
      <c r="O1108" t="str">
        <f>IF(LEN(Hoja2!F1108)&gt;110,LEN(Hoja2!F1108),"")</f>
        <v/>
      </c>
      <c r="Q1108" t="str">
        <f>IF(K1108="ok",CONCATENATE(IF(Hoja2!A1108="'S/F'","--",""),N1108,"INSERT INTO seguimiento_oficios_recepcion_oficio(fecha_captura, folio_interno, no_oficio, dependencia_envia, firma, fecha_oficio, asunto, anexo, captura_id, estatus_id) VALUES ('",CONCATENATE(RIGHT(CONCATENATE("00",DAY(Hoja2!B1108)),2),"/",RIGHT(CONCATENATE("00",MONTH(Hoja2!B1108)),2),"/",RIGHT(CONCATENATE("00",YEAR(Hoja2!B1108)),2)),"',",Hoja2!A1108,",'",Hoja2!C1108,"','",Hoja2!F1108,"','",Hoja2!E1108,"','",CONCATENATE(RIGHT(CONCATENATE("00",DAY(Hoja2!D1108)),2),"/",RIGHT(CONCATENATE("00",MONTH(Hoja2!D1108)),2),"/",RIGHT(CONCATENATE("00",YEAR(Hoja2!D1108)),2)),"','",Hoja2!J1108,"',","FALSE, 1,8);"), "")</f>
        <v>INSERT INTO seguimiento_oficios_recepcion_oficio(fecha_captura, folio_interno, no_oficio, dependencia_envia, firma, fecha_oficio, asunto, anexo, captura_id, estatus_id) VALUES ('06/02/13',1157,'349','SRIA. DE CONT.','MARTHA PATRICIA JIMENEZ OROPEZA','05/02/13','VALIDACION DE VEHICULOS ASEGURADOS',FALSE, 1,8);</v>
      </c>
    </row>
    <row r="1109" spans="6:17">
      <c r="F1109" t="str">
        <f>RIGHT(CONCATENATE("00",DAY(Hoja2!B1109)),2)</f>
        <v>06</v>
      </c>
      <c r="G1109" t="str">
        <f>CONCATENATE(RIGHT(CONCATENATE("00",DAY(Hoja2!B1109)),2),"/",RIGHT(CONCATENATE("00",MONTH(Hoja2!B1109)),2),"/",RIGHT(CONCATENATE("00",YEAR(Hoja2!B1109)),2))</f>
        <v>06/02/13</v>
      </c>
      <c r="H1109" t="str">
        <f>RIGHT(CONCATENATE("00",DAY(Hoja2!D1109)),2)</f>
        <v>05</v>
      </c>
      <c r="I1109" t="str">
        <f>CONCATENATE(RIGHT(CONCATENATE("00",DAY(Hoja2!D1109)),2),"/",RIGHT(CONCATENATE("00",MONTH(Hoja2!D1109)),2),"/",RIGHT(CONCATENATE("00",YEAR(Hoja2!D1109)),2))</f>
        <v>05/02/13</v>
      </c>
      <c r="J1109" t="str">
        <f>IF(LEN(Hoja2!J1109)&gt;150,LEN(Hoja2!J1109),"")</f>
        <v/>
      </c>
      <c r="K1109" t="str">
        <f>IF(Hoja2!A1109&lt;&gt;"", IF(Hoja2!B1109&lt;&gt;"", IF(Hoja2!C1109&lt;&gt;"", IF(Hoja2!D1109&lt;&gt;"", IF(Hoja2!E1109&lt;&gt;"", IF(Hoja2!F1109&lt;&gt;"", IF(Hoja2!J1109&lt;&gt;"","ok",""),""),""),""),""),""),"")</f>
        <v>ok</v>
      </c>
      <c r="L1109" t="str">
        <f>IF(Hoja2!A1109="'S/F'","--","")</f>
        <v/>
      </c>
      <c r="M1109" t="str">
        <f>IF(LEN(Hoja2!C1109)&gt;30,Hoja2!C1109,"")</f>
        <v/>
      </c>
      <c r="O1109" t="str">
        <f>IF(LEN(Hoja2!F1109)&gt;110,LEN(Hoja2!F1109),"")</f>
        <v/>
      </c>
      <c r="Q1109" t="str">
        <f>IF(K1109="ok",CONCATENATE(IF(Hoja2!A1109="'S/F'","--",""),N1109,"INSERT INTO seguimiento_oficios_recepcion_oficio(fecha_captura, folio_interno, no_oficio, dependencia_envia, firma, fecha_oficio, asunto, anexo, captura_id, estatus_id) VALUES ('",CONCATENATE(RIGHT(CONCATENATE("00",DAY(Hoja2!B1109)),2),"/",RIGHT(CONCATENATE("00",MONTH(Hoja2!B1109)),2),"/",RIGHT(CONCATENATE("00",YEAR(Hoja2!B1109)),2)),"',",Hoja2!A1109,",'",Hoja2!C1109,"','",Hoja2!F1109,"','",Hoja2!E1109,"','",CONCATENATE(RIGHT(CONCATENATE("00",DAY(Hoja2!D1109)),2),"/",RIGHT(CONCATENATE("00",MONTH(Hoja2!D1109)),2),"/",RIGHT(CONCATENATE("00",YEAR(Hoja2!D1109)),2)),"','",Hoja2!J1109,"',","FALSE, 1,8);"), "")</f>
        <v>INSERT INTO seguimiento_oficios_recepcion_oficio(fecha_captura, folio_interno, no_oficio, dependencia_envia, firma, fecha_oficio, asunto, anexo, captura_id, estatus_id) VALUES ('06/02/13',1158,'933','TRIBUNAL DE CONCILIACION Y ARBITRAJE','JAVIER SANTIAGO VARGAS RAMON','05/02/13','SOLICITAN INFORME DE LOS INCREMENTOS Y MEJORAS SALARIALES DEL BONO DEL DIA DEL PADRE, DESPENSA NAVIDEÑA DESDE 1997 A LA PRESENTE FECHA',FALSE, 1,8);</v>
      </c>
    </row>
    <row r="1110" spans="6:17">
      <c r="F1110" t="str">
        <f>RIGHT(CONCATENATE("00",DAY(Hoja2!B1110)),2)</f>
        <v>06</v>
      </c>
      <c r="G1110" t="str">
        <f>CONCATENATE(RIGHT(CONCATENATE("00",DAY(Hoja2!B1110)),2),"/",RIGHT(CONCATENATE("00",MONTH(Hoja2!B1110)),2),"/",RIGHT(CONCATENATE("00",YEAR(Hoja2!B1110)),2))</f>
        <v>06/02/13</v>
      </c>
      <c r="H1110" t="str">
        <f>RIGHT(CONCATENATE("00",DAY(Hoja2!D1110)),2)</f>
        <v>06</v>
      </c>
      <c r="I1110" t="str">
        <f>CONCATENATE(RIGHT(CONCATENATE("00",DAY(Hoja2!D1110)),2),"/",RIGHT(CONCATENATE("00",MONTH(Hoja2!D1110)),2),"/",RIGHT(CONCATENATE("00",YEAR(Hoja2!D1110)),2))</f>
        <v>06/02/13</v>
      </c>
      <c r="J1110" t="str">
        <f>IF(LEN(Hoja2!J1110)&gt;150,LEN(Hoja2!J1110),"")</f>
        <v/>
      </c>
      <c r="K1110" t="str">
        <f>IF(Hoja2!A1110&lt;&gt;"", IF(Hoja2!B1110&lt;&gt;"", IF(Hoja2!C1110&lt;&gt;"", IF(Hoja2!D1110&lt;&gt;"", IF(Hoja2!E1110&lt;&gt;"", IF(Hoja2!F1110&lt;&gt;"", IF(Hoja2!J1110&lt;&gt;"","ok",""),""),""),""),""),""),"")</f>
        <v>ok</v>
      </c>
      <c r="L1110" t="str">
        <f>IF(Hoja2!A1110="'S/F'","--","")</f>
        <v/>
      </c>
      <c r="M1110" t="str">
        <f>IF(LEN(Hoja2!C1110)&gt;30,Hoja2!C1110,"")</f>
        <v/>
      </c>
      <c r="O1110" t="str">
        <f>IF(LEN(Hoja2!F1110)&gt;110,LEN(Hoja2!F1110),"")</f>
        <v/>
      </c>
      <c r="Q1110" t="str">
        <f>IF(K1110="ok",CONCATENATE(IF(Hoja2!A1110="'S/F'","--",""),N1110,"INSERT INTO seguimiento_oficios_recepcion_oficio(fecha_captura, folio_interno, no_oficio, dependencia_envia, firma, fecha_oficio, asunto, anexo, captura_id, estatus_id) VALUES ('",CONCATENATE(RIGHT(CONCATENATE("00",DAY(Hoja2!B1110)),2),"/",RIGHT(CONCATENATE("00",MONTH(Hoja2!B1110)),2),"/",RIGHT(CONCATENATE("00",YEAR(Hoja2!B1110)),2)),"',",Hoja2!A1110,",'",Hoja2!C1110,"','",Hoja2!F1110,"','",Hoja2!E1110,"','",CONCATENATE(RIGHT(CONCATENATE("00",DAY(Hoja2!D1110)),2),"/",RIGHT(CONCATENATE("00",MONTH(Hoja2!D1110)),2),"/",RIGHT(CONCATENATE("00",YEAR(Hoja2!D1110)),2)),"','",Hoja2!J1110,"',","FALSE, 1,8);"), "")</f>
        <v>INSERT INTO seguimiento_oficios_recepcion_oficio(fecha_captura, folio_interno, no_oficio, dependencia_envia, firma, fecha_oficio, asunto, anexo, captura_id, estatus_id) VALUES ('06/02/13',1159,'077','SEET','CARLOS FRNACISCO RODRIGUEZ ZAPATA','06/02/13','INFORMAN QUE NO TIENE INMUEBLE PROPIEDAD DE SEET EL INMUEBLE QUE OCUPAN ES RENTADO',FALSE, 1,8);</v>
      </c>
    </row>
    <row r="1111" spans="6:17">
      <c r="F1111" t="str">
        <f>RIGHT(CONCATENATE("00",DAY(Hoja2!B1111)),2)</f>
        <v>06</v>
      </c>
      <c r="G1111" t="str">
        <f>CONCATENATE(RIGHT(CONCATENATE("00",DAY(Hoja2!B1111)),2),"/",RIGHT(CONCATENATE("00",MONTH(Hoja2!B1111)),2),"/",RIGHT(CONCATENATE("00",YEAR(Hoja2!B1111)),2))</f>
        <v>06/02/13</v>
      </c>
      <c r="H1111" t="str">
        <f>RIGHT(CONCATENATE("00",DAY(Hoja2!D1111)),2)</f>
        <v>01</v>
      </c>
      <c r="I1111" t="str">
        <f>CONCATENATE(RIGHT(CONCATENATE("00",DAY(Hoja2!D1111)),2),"/",RIGHT(CONCATENATE("00",MONTH(Hoja2!D1111)),2),"/",RIGHT(CONCATENATE("00",YEAR(Hoja2!D1111)),2))</f>
        <v>01/02/13</v>
      </c>
      <c r="J1111" t="str">
        <f>IF(LEN(Hoja2!J1111)&gt;150,LEN(Hoja2!J1111),"")</f>
        <v/>
      </c>
      <c r="K1111" t="str">
        <f>IF(Hoja2!A1111&lt;&gt;"", IF(Hoja2!B1111&lt;&gt;"", IF(Hoja2!C1111&lt;&gt;"", IF(Hoja2!D1111&lt;&gt;"", IF(Hoja2!E1111&lt;&gt;"", IF(Hoja2!F1111&lt;&gt;"", IF(Hoja2!J1111&lt;&gt;"","ok",""),""),""),""),""),""),"")</f>
        <v>ok</v>
      </c>
      <c r="L1111" t="str">
        <f>IF(Hoja2!A1111="'S/F'","--","")</f>
        <v/>
      </c>
      <c r="M1111" t="str">
        <f>IF(LEN(Hoja2!C1111)&gt;30,Hoja2!C1111,"")</f>
        <v/>
      </c>
      <c r="O1111" t="str">
        <f>IF(LEN(Hoja2!F1111)&gt;110,LEN(Hoja2!F1111),"")</f>
        <v/>
      </c>
      <c r="Q1111" t="str">
        <f>IF(K1111="ok",CONCATENATE(IF(Hoja2!A1111="'S/F'","--",""),N1111,"INSERT INTO seguimiento_oficios_recepcion_oficio(fecha_captura, folio_interno, no_oficio, dependencia_envia, firma, fecha_oficio, asunto, anexo, captura_id, estatus_id) VALUES ('",CONCATENATE(RIGHT(CONCATENATE("00",DAY(Hoja2!B1111)),2),"/",RIGHT(CONCATENATE("00",MONTH(Hoja2!B1111)),2),"/",RIGHT(CONCATENATE("00",YEAR(Hoja2!B1111)),2)),"',",Hoja2!A1111,",'",Hoja2!C1111,"','",Hoja2!F1111,"','",Hoja2!E1111,"','",CONCATENATE(RIGHT(CONCATENATE("00",DAY(Hoja2!D1111)),2),"/",RIGHT(CONCATENATE("00",MONTH(Hoja2!D1111)),2),"/",RIGHT(CONCATENATE("00",YEAR(Hoja2!D1111)),2)),"','",Hoja2!J1111,"',","FALSE, 1,8);"), "")</f>
        <v>INSERT INTO seguimiento_oficios_recepcion_oficio(fecha_captura, folio_interno, no_oficio, dependencia_envia, firma, fecha_oficio, asunto, anexo, captura_id, estatus_id) VALUES ('06/02/13',1160,'211','SSP/DGA','YOLANDA ROMERO RODRIGUEZ','01/02/13','SOL. CORRECCION DEL PROYECTO NO. SPO55 GASTOS DE OPERACIÓN DE LA SUBSECRETARIA DE PROTECCION CIVIL, PREVENCION Y READAPTACION SOCIAL',FALSE, 1,8);</v>
      </c>
    </row>
    <row r="1112" spans="6:17">
      <c r="F1112" t="str">
        <f>RIGHT(CONCATENATE("00",DAY(Hoja2!B1112)),2)</f>
        <v>06</v>
      </c>
      <c r="G1112" t="str">
        <f>CONCATENATE(RIGHT(CONCATENATE("00",DAY(Hoja2!B1112)),2),"/",RIGHT(CONCATENATE("00",MONTH(Hoja2!B1112)),2),"/",RIGHT(CONCATENATE("00",YEAR(Hoja2!B1112)),2))</f>
        <v>06/02/13</v>
      </c>
      <c r="H1112" t="str">
        <f>RIGHT(CONCATENATE("00",DAY(Hoja2!D1112)),2)</f>
        <v>01</v>
      </c>
      <c r="I1112" t="str">
        <f>CONCATENATE(RIGHT(CONCATENATE("00",DAY(Hoja2!D1112)),2),"/",RIGHT(CONCATENATE("00",MONTH(Hoja2!D1112)),2),"/",RIGHT(CONCATENATE("00",YEAR(Hoja2!D1112)),2))</f>
        <v>01/02/13</v>
      </c>
      <c r="J1112" t="str">
        <f>IF(LEN(Hoja2!J1112)&gt;150,LEN(Hoja2!J1112),"")</f>
        <v/>
      </c>
      <c r="K1112" t="str">
        <f>IF(Hoja2!A1112&lt;&gt;"", IF(Hoja2!B1112&lt;&gt;"", IF(Hoja2!C1112&lt;&gt;"", IF(Hoja2!D1112&lt;&gt;"", IF(Hoja2!E1112&lt;&gt;"", IF(Hoja2!F1112&lt;&gt;"", IF(Hoja2!J1112&lt;&gt;"","ok",""),""),""),""),""),""),"")</f>
        <v>ok</v>
      </c>
      <c r="L1112" t="str">
        <f>IF(Hoja2!A1112="'S/F'","--","")</f>
        <v/>
      </c>
      <c r="M1112" t="str">
        <f>IF(LEN(Hoja2!C1112)&gt;30,Hoja2!C1112,"")</f>
        <v/>
      </c>
      <c r="O1112" t="str">
        <f>IF(LEN(Hoja2!F1112)&gt;110,LEN(Hoja2!F1112),"")</f>
        <v/>
      </c>
      <c r="Q1112" t="str">
        <f>IF(K1112="ok",CONCATENATE(IF(Hoja2!A1112="'S/F'","--",""),N1112,"INSERT INTO seguimiento_oficios_recepcion_oficio(fecha_captura, folio_interno, no_oficio, dependencia_envia, firma, fecha_oficio, asunto, anexo, captura_id, estatus_id) VALUES ('",CONCATENATE(RIGHT(CONCATENATE("00",DAY(Hoja2!B1112)),2),"/",RIGHT(CONCATENATE("00",MONTH(Hoja2!B1112)),2),"/",RIGHT(CONCATENATE("00",YEAR(Hoja2!B1112)),2)),"',",Hoja2!A1112,",'",Hoja2!C1112,"','",Hoja2!F1112,"','",Hoja2!E1112,"','",CONCATENATE(RIGHT(CONCATENATE("00",DAY(Hoja2!D1112)),2),"/",RIGHT(CONCATENATE("00",MONTH(Hoja2!D1112)),2),"/",RIGHT(CONCATENATE("00",YEAR(Hoja2!D1112)),2)),"','",Hoja2!J1112,"',","FALSE, 1,8);"), "")</f>
        <v>INSERT INTO seguimiento_oficios_recepcion_oficio(fecha_captura, folio_interno, no_oficio, dependencia_envia, firma, fecha_oficio, asunto, anexo, captura_id, estatus_id) VALUES ('06/02/13',1161,'025','SA/SSG','FRANCISCO RAFAEL FUENTES GUTIERREZ','01/02/13','ENVIA REPORTE DE ASISTENCIAS Y CONCENTRADO DE TIEMPO EXTRAORDINARIO',FALSE, 1,8);</v>
      </c>
    </row>
    <row r="1113" spans="6:17">
      <c r="F1113" t="str">
        <f>RIGHT(CONCATENATE("00",DAY(Hoja2!B1113)),2)</f>
        <v>06</v>
      </c>
      <c r="G1113" t="str">
        <f>CONCATENATE(RIGHT(CONCATENATE("00",DAY(Hoja2!B1113)),2),"/",RIGHT(CONCATENATE("00",MONTH(Hoja2!B1113)),2),"/",RIGHT(CONCATENATE("00",YEAR(Hoja2!B1113)),2))</f>
        <v>06/02/13</v>
      </c>
      <c r="H1113" t="str">
        <f>RIGHT(CONCATENATE("00",DAY(Hoja2!D1113)),2)</f>
        <v>06</v>
      </c>
      <c r="I1113" t="str">
        <f>CONCATENATE(RIGHT(CONCATENATE("00",DAY(Hoja2!D1113)),2),"/",RIGHT(CONCATENATE("00",MONTH(Hoja2!D1113)),2),"/",RIGHT(CONCATENATE("00",YEAR(Hoja2!D1113)),2))</f>
        <v>06/02/13</v>
      </c>
      <c r="J1113" t="str">
        <f>IF(LEN(Hoja2!J1113)&gt;150,LEN(Hoja2!J1113),"")</f>
        <v/>
      </c>
      <c r="K1113" t="str">
        <f>IF(Hoja2!A1113&lt;&gt;"", IF(Hoja2!B1113&lt;&gt;"", IF(Hoja2!C1113&lt;&gt;"", IF(Hoja2!D1113&lt;&gt;"", IF(Hoja2!E1113&lt;&gt;"", IF(Hoja2!F1113&lt;&gt;"", IF(Hoja2!J1113&lt;&gt;"","ok",""),""),""),""),""),""),"")</f>
        <v>ok</v>
      </c>
      <c r="L1113" t="str">
        <f>IF(Hoja2!A1113="'S/F'","--","")</f>
        <v/>
      </c>
      <c r="M1113" t="str">
        <f>IF(LEN(Hoja2!C1113)&gt;30,Hoja2!C1113,"")</f>
        <v/>
      </c>
      <c r="O1113" t="str">
        <f>IF(LEN(Hoja2!F1113)&gt;110,LEN(Hoja2!F1113),"")</f>
        <v/>
      </c>
      <c r="Q1113" t="str">
        <f>IF(K1113="ok",CONCATENATE(IF(Hoja2!A1113="'S/F'","--",""),N1113,"INSERT INTO seguimiento_oficios_recepcion_oficio(fecha_captura, folio_interno, no_oficio, dependencia_envia, firma, fecha_oficio, asunto, anexo, captura_id, estatus_id) VALUES ('",CONCATENATE(RIGHT(CONCATENATE("00",DAY(Hoja2!B1113)),2),"/",RIGHT(CONCATENATE("00",MONTH(Hoja2!B1113)),2),"/",RIGHT(CONCATENATE("00",YEAR(Hoja2!B1113)),2)),"',",Hoja2!A1113,",'",Hoja2!C1113,"','",Hoja2!F1113,"','",Hoja2!E1113,"','",CONCATENATE(RIGHT(CONCATENATE("00",DAY(Hoja2!D1113)),2),"/",RIGHT(CONCATENATE("00",MONTH(Hoja2!D1113)),2),"/",RIGHT(CONCATENATE("00",YEAR(Hoja2!D1113)),2)),"','",Hoja2!J1113,"',","FALSE, 1,8);"), "")</f>
        <v>INSERT INTO seguimiento_oficios_recepcion_oficio(fecha_captura, folio_interno, no_oficio, dependencia_envia, firma, fecha_oficio, asunto, anexo, captura_id, estatus_id) VALUES ('06/02/13',1162,'070','SDET','CARLOS FRNACISCO RODRIGUEZ ZAPATA','06/02/13','ENVIAN REPORTE DE INCIDENCIAS',FALSE, 1,8);</v>
      </c>
    </row>
    <row r="1114" spans="6:17">
      <c r="F1114" t="str">
        <f>RIGHT(CONCATENATE("00",DAY(Hoja2!B1114)),2)</f>
        <v>06</v>
      </c>
      <c r="G1114" t="str">
        <f>CONCATENATE(RIGHT(CONCATENATE("00",DAY(Hoja2!B1114)),2),"/",RIGHT(CONCATENATE("00",MONTH(Hoja2!B1114)),2),"/",RIGHT(CONCATENATE("00",YEAR(Hoja2!B1114)),2))</f>
        <v>06/02/13</v>
      </c>
      <c r="H1114" t="str">
        <f>RIGHT(CONCATENATE("00",DAY(Hoja2!D1114)),2)</f>
        <v>25</v>
      </c>
      <c r="I1114" t="str">
        <f>CONCATENATE(RIGHT(CONCATENATE("00",DAY(Hoja2!D1114)),2),"/",RIGHT(CONCATENATE("00",MONTH(Hoja2!D1114)),2),"/",RIGHT(CONCATENATE("00",YEAR(Hoja2!D1114)),2))</f>
        <v>25/01/13</v>
      </c>
      <c r="J1114" t="str">
        <f>IF(LEN(Hoja2!J1114)&gt;150,LEN(Hoja2!J1114),"")</f>
        <v/>
      </c>
      <c r="K1114" t="str">
        <f>IF(Hoja2!A1114&lt;&gt;"", IF(Hoja2!B1114&lt;&gt;"", IF(Hoja2!C1114&lt;&gt;"", IF(Hoja2!D1114&lt;&gt;"", IF(Hoja2!E1114&lt;&gt;"", IF(Hoja2!F1114&lt;&gt;"", IF(Hoja2!J1114&lt;&gt;"","ok",""),""),""),""),""),""),"")</f>
        <v>ok</v>
      </c>
      <c r="L1114" t="str">
        <f>IF(Hoja2!A1114="'S/F'","--","")</f>
        <v/>
      </c>
      <c r="M1114" t="str">
        <f>IF(LEN(Hoja2!C1114)&gt;30,Hoja2!C1114,"")</f>
        <v/>
      </c>
      <c r="O1114" t="str">
        <f>IF(LEN(Hoja2!F1114)&gt;110,LEN(Hoja2!F1114),"")</f>
        <v/>
      </c>
      <c r="Q1114" t="str">
        <f>IF(K1114="ok",CONCATENATE(IF(Hoja2!A1114="'S/F'","--",""),N1114,"INSERT INTO seguimiento_oficios_recepcion_oficio(fecha_captura, folio_interno, no_oficio, dependencia_envia, firma, fecha_oficio, asunto, anexo, captura_id, estatus_id) VALUES ('",CONCATENATE(RIGHT(CONCATENATE("00",DAY(Hoja2!B1114)),2),"/",RIGHT(CONCATENATE("00",MONTH(Hoja2!B1114)),2),"/",RIGHT(CONCATENATE("00",YEAR(Hoja2!B1114)),2)),"',",Hoja2!A1114,",'",Hoja2!C1114,"','",Hoja2!F1114,"','",Hoja2!E1114,"','",CONCATENATE(RIGHT(CONCATENATE("00",DAY(Hoja2!D1114)),2),"/",RIGHT(CONCATENATE("00",MONTH(Hoja2!D1114)),2),"/",RIGHT(CONCATENATE("00",YEAR(Hoja2!D1114)),2)),"','",Hoja2!J1114,"',","FALSE, 1,8);"), "")</f>
        <v>INSERT INTO seguimiento_oficios_recepcion_oficio(fecha_captura, folio_interno, no_oficio, dependencia_envia, firma, fecha_oficio, asunto, anexo, captura_id, estatus_id) VALUES ('06/02/13',1163,'S/N','CMAIG','GLORIA JOHANA HERNANDEZ CALDERON','25/01/13','SOL. NIVELACION SALARIAL',FALSE, 1,8);</v>
      </c>
    </row>
    <row r="1115" spans="6:17">
      <c r="F1115" t="str">
        <f>RIGHT(CONCATENATE("00",DAY(Hoja2!B1115)),2)</f>
        <v>06</v>
      </c>
      <c r="G1115" t="str">
        <f>CONCATENATE(RIGHT(CONCATENATE("00",DAY(Hoja2!B1115)),2),"/",RIGHT(CONCATENATE("00",MONTH(Hoja2!B1115)),2),"/",RIGHT(CONCATENATE("00",YEAR(Hoja2!B1115)),2))</f>
        <v>06/02/13</v>
      </c>
      <c r="H1115" t="str">
        <f>RIGHT(CONCATENATE("00",DAY(Hoja2!D1115)),2)</f>
        <v>25</v>
      </c>
      <c r="I1115" t="str">
        <f>CONCATENATE(RIGHT(CONCATENATE("00",DAY(Hoja2!D1115)),2),"/",RIGHT(CONCATENATE("00",MONTH(Hoja2!D1115)),2),"/",RIGHT(CONCATENATE("00",YEAR(Hoja2!D1115)),2))</f>
        <v>25/01/13</v>
      </c>
      <c r="J1115" t="str">
        <f>IF(LEN(Hoja2!J1115)&gt;150,LEN(Hoja2!J1115),"")</f>
        <v/>
      </c>
      <c r="K1115" t="str">
        <f>IF(Hoja2!A1115&lt;&gt;"", IF(Hoja2!B1115&lt;&gt;"", IF(Hoja2!C1115&lt;&gt;"", IF(Hoja2!D1115&lt;&gt;"", IF(Hoja2!E1115&lt;&gt;"", IF(Hoja2!F1115&lt;&gt;"", IF(Hoja2!J1115&lt;&gt;"","ok",""),""),""),""),""),""),"")</f>
        <v>ok</v>
      </c>
      <c r="L1115" t="str">
        <f>IF(Hoja2!A1115="'S/F'","--","")</f>
        <v/>
      </c>
      <c r="M1115" t="str">
        <f>IF(LEN(Hoja2!C1115)&gt;30,Hoja2!C1115,"")</f>
        <v/>
      </c>
      <c r="O1115" t="str">
        <f>IF(LEN(Hoja2!F1115)&gt;110,LEN(Hoja2!F1115),"")</f>
        <v/>
      </c>
      <c r="Q1115" t="str">
        <f>IF(K1115="ok",CONCATENATE(IF(Hoja2!A1115="'S/F'","--",""),N1115,"INSERT INTO seguimiento_oficios_recepcion_oficio(fecha_captura, folio_interno, no_oficio, dependencia_envia, firma, fecha_oficio, asunto, anexo, captura_id, estatus_id) VALUES ('",CONCATENATE(RIGHT(CONCATENATE("00",DAY(Hoja2!B1115)),2),"/",RIGHT(CONCATENATE("00",MONTH(Hoja2!B1115)),2),"/",RIGHT(CONCATENATE("00",YEAR(Hoja2!B1115)),2)),"',",Hoja2!A1115,",'",Hoja2!C1115,"','",Hoja2!F1115,"','",Hoja2!E1115,"','",CONCATENATE(RIGHT(CONCATENATE("00",DAY(Hoja2!D1115)),2),"/",RIGHT(CONCATENATE("00",MONTH(Hoja2!D1115)),2),"/",RIGHT(CONCATENATE("00",YEAR(Hoja2!D1115)),2)),"','",Hoja2!J1115,"',","FALSE, 1,8);"), "")</f>
        <v>INSERT INTO seguimiento_oficios_recepcion_oficio(fecha_captura, folio_interno, no_oficio, dependencia_envia, firma, fecha_oficio, asunto, anexo, captura_id, estatus_id) VALUES ('06/02/13',1164,'S/N','CMAIG','ALMA RUTH PEÑA GARCIA','25/01/13','SOL. NIVELACION SALARIAL',FALSE, 1,8);</v>
      </c>
    </row>
    <row r="1116" spans="6:17">
      <c r="F1116" t="str">
        <f>RIGHT(CONCATENATE("00",DAY(Hoja2!B1116)),2)</f>
        <v>06</v>
      </c>
      <c r="G1116" t="str">
        <f>CONCATENATE(RIGHT(CONCATENATE("00",DAY(Hoja2!B1116)),2),"/",RIGHT(CONCATENATE("00",MONTH(Hoja2!B1116)),2),"/",RIGHT(CONCATENATE("00",YEAR(Hoja2!B1116)),2))</f>
        <v>06/02/13</v>
      </c>
      <c r="H1116" t="str">
        <f>RIGHT(CONCATENATE("00",DAY(Hoja2!D1116)),2)</f>
        <v>31</v>
      </c>
      <c r="I1116" t="str">
        <f>CONCATENATE(RIGHT(CONCATENATE("00",DAY(Hoja2!D1116)),2),"/",RIGHT(CONCATENATE("00",MONTH(Hoja2!D1116)),2),"/",RIGHT(CONCATENATE("00",YEAR(Hoja2!D1116)),2))</f>
        <v>31/01/13</v>
      </c>
      <c r="J1116" t="str">
        <f>IF(LEN(Hoja2!J1116)&gt;150,LEN(Hoja2!J1116),"")</f>
        <v/>
      </c>
      <c r="K1116" t="str">
        <f>IF(Hoja2!A1116&lt;&gt;"", IF(Hoja2!B1116&lt;&gt;"", IF(Hoja2!C1116&lt;&gt;"", IF(Hoja2!D1116&lt;&gt;"", IF(Hoja2!E1116&lt;&gt;"", IF(Hoja2!F1116&lt;&gt;"", IF(Hoja2!J1116&lt;&gt;"","ok",""),""),""),""),""),""),"")</f>
        <v>ok</v>
      </c>
      <c r="L1116" t="str">
        <f>IF(Hoja2!A1116="'S/F'","--","")</f>
        <v/>
      </c>
      <c r="M1116" t="str">
        <f>IF(LEN(Hoja2!C1116)&gt;30,Hoja2!C1116,"")</f>
        <v/>
      </c>
      <c r="O1116" t="str">
        <f>IF(LEN(Hoja2!F1116)&gt;110,LEN(Hoja2!F1116),"")</f>
        <v/>
      </c>
      <c r="Q1116" t="str">
        <f>IF(K1116="ok",CONCATENATE(IF(Hoja2!A1116="'S/F'","--",""),N1116,"INSERT INTO seguimiento_oficios_recepcion_oficio(fecha_captura, folio_interno, no_oficio, dependencia_envia, firma, fecha_oficio, asunto, anexo, captura_id, estatus_id) VALUES ('",CONCATENATE(RIGHT(CONCATENATE("00",DAY(Hoja2!B1116)),2),"/",RIGHT(CONCATENATE("00",MONTH(Hoja2!B1116)),2),"/",RIGHT(CONCATENATE("00",YEAR(Hoja2!B1116)),2)),"',",Hoja2!A1116,",'",Hoja2!C1116,"','",Hoja2!F1116,"','",Hoja2!E1116,"','",CONCATENATE(RIGHT(CONCATENATE("00",DAY(Hoja2!D1116)),2),"/",RIGHT(CONCATENATE("00",MONTH(Hoja2!D1116)),2),"/",RIGHT(CONCATENATE("00",YEAR(Hoja2!D1116)),2)),"','",Hoja2!J1116,"',","FALSE, 1,8);"), "")</f>
        <v>INSERT INTO seguimiento_oficios_recepcion_oficio(fecha_captura, folio_interno, no_oficio, dependencia_envia, firma, fecha_oficio, asunto, anexo, captura_id, estatus_id) VALUES ('06/02/13',1165,'103','SSP/DGA','LUIS ENRIQUE RUIZ GONZALEZ','31/01/13','ENVIAN OFICIO ORIGINAL DE CANCELACION DE PENSION ALIMETICIA DEFINITIVA DEL C. SANTO MENDEZ CARRILLO',FALSE, 1,8);</v>
      </c>
    </row>
    <row r="1117" spans="6:17">
      <c r="F1117" t="str">
        <f>RIGHT(CONCATENATE("00",DAY(Hoja2!B1117)),2)</f>
        <v>06</v>
      </c>
      <c r="G1117" t="str">
        <f>CONCATENATE(RIGHT(CONCATENATE("00",DAY(Hoja2!B1117)),2),"/",RIGHT(CONCATENATE("00",MONTH(Hoja2!B1117)),2),"/",RIGHT(CONCATENATE("00",YEAR(Hoja2!B1117)),2))</f>
        <v>06/02/13</v>
      </c>
      <c r="H1117" t="str">
        <f>RIGHT(CONCATENATE("00",DAY(Hoja2!D1117)),2)</f>
        <v>05</v>
      </c>
      <c r="I1117" t="str">
        <f>CONCATENATE(RIGHT(CONCATENATE("00",DAY(Hoja2!D1117)),2),"/",RIGHT(CONCATENATE("00",MONTH(Hoja2!D1117)),2),"/",RIGHT(CONCATENATE("00",YEAR(Hoja2!D1117)),2))</f>
        <v>05/02/13</v>
      </c>
      <c r="J1117" t="str">
        <f>IF(LEN(Hoja2!J1117)&gt;150,LEN(Hoja2!J1117),"")</f>
        <v/>
      </c>
      <c r="K1117" t="str">
        <f>IF(Hoja2!A1117&lt;&gt;"", IF(Hoja2!B1117&lt;&gt;"", IF(Hoja2!C1117&lt;&gt;"", IF(Hoja2!D1117&lt;&gt;"", IF(Hoja2!E1117&lt;&gt;"", IF(Hoja2!F1117&lt;&gt;"", IF(Hoja2!J1117&lt;&gt;"","ok",""),""),""),""),""),""),"")</f>
        <v>ok</v>
      </c>
      <c r="L1117" t="str">
        <f>IF(Hoja2!A1117="'S/F'","--","")</f>
        <v/>
      </c>
      <c r="M1117" t="str">
        <f>IF(LEN(Hoja2!C1117)&gt;30,Hoja2!C1117,"")</f>
        <v/>
      </c>
      <c r="O1117" t="str">
        <f>IF(LEN(Hoja2!F1117)&gt;110,LEN(Hoja2!F1117),"")</f>
        <v/>
      </c>
      <c r="Q1117" t="str">
        <f>IF(K1117="ok",CONCATENATE(IF(Hoja2!A1117="'S/F'","--",""),N1117,"INSERT INTO seguimiento_oficios_recepcion_oficio(fecha_captura, folio_interno, no_oficio, dependencia_envia, firma, fecha_oficio, asunto, anexo, captura_id, estatus_id) VALUES ('",CONCATENATE(RIGHT(CONCATENATE("00",DAY(Hoja2!B1117)),2),"/",RIGHT(CONCATENATE("00",MONTH(Hoja2!B1117)),2),"/",RIGHT(CONCATENATE("00",YEAR(Hoja2!B1117)),2)),"',",Hoja2!A1117,",'",Hoja2!C1117,"','",Hoja2!F1117,"','",Hoja2!E1117,"','",CONCATENATE(RIGHT(CONCATENATE("00",DAY(Hoja2!D1117)),2),"/",RIGHT(CONCATENATE("00",MONTH(Hoja2!D1117)),2),"/",RIGHT(CONCATENATE("00",YEAR(Hoja2!D1117)),2)),"','",Hoja2!J1117,"',","FALSE, 1,8);"), "")</f>
        <v>INSERT INTO seguimiento_oficios_recepcion_oficio(fecha_captura, folio_interno, no_oficio, dependencia_envia, firma, fecha_oficio, asunto, anexo, captura_id, estatus_id) VALUES ('06/02/13',1166,'238','SSP/DGA','YOLANDA ROMERO RODRIGUEZ','05/02/13','ENVIAN REPORTE DE DESCUENTOS FONACOT',FALSE, 1,8);</v>
      </c>
    </row>
    <row r="1118" spans="6:17">
      <c r="F1118" t="str">
        <f>RIGHT(CONCATENATE("00",DAY(Hoja2!B1118)),2)</f>
        <v>06</v>
      </c>
      <c r="G1118" t="str">
        <f>CONCATENATE(RIGHT(CONCATENATE("00",DAY(Hoja2!B1118)),2),"/",RIGHT(CONCATENATE("00",MONTH(Hoja2!B1118)),2),"/",RIGHT(CONCATENATE("00",YEAR(Hoja2!B1118)),2))</f>
        <v>06/02/13</v>
      </c>
      <c r="H1118" t="str">
        <f>RIGHT(CONCATENATE("00",DAY(Hoja2!D1118)),2)</f>
        <v>01</v>
      </c>
      <c r="I1118" t="str">
        <f>CONCATENATE(RIGHT(CONCATENATE("00",DAY(Hoja2!D1118)),2),"/",RIGHT(CONCATENATE("00",MONTH(Hoja2!D1118)),2),"/",RIGHT(CONCATENATE("00",YEAR(Hoja2!D1118)),2))</f>
        <v>01/02/13</v>
      </c>
      <c r="J1118" t="str">
        <f>IF(LEN(Hoja2!J1118)&gt;150,LEN(Hoja2!J1118),"")</f>
        <v/>
      </c>
      <c r="K1118" t="str">
        <f>IF(Hoja2!A1118&lt;&gt;"", IF(Hoja2!B1118&lt;&gt;"", IF(Hoja2!C1118&lt;&gt;"", IF(Hoja2!D1118&lt;&gt;"", IF(Hoja2!E1118&lt;&gt;"", IF(Hoja2!F1118&lt;&gt;"", IF(Hoja2!J1118&lt;&gt;"","ok",""),""),""),""),""),""),"")</f>
        <v>ok</v>
      </c>
      <c r="L1118" t="str">
        <f>IF(Hoja2!A1118="'S/F'","--","")</f>
        <v/>
      </c>
      <c r="M1118" t="str">
        <f>IF(LEN(Hoja2!C1118)&gt;30,Hoja2!C1118,"")</f>
        <v/>
      </c>
      <c r="O1118" t="str">
        <f>IF(LEN(Hoja2!F1118)&gt;110,LEN(Hoja2!F1118),"")</f>
        <v/>
      </c>
      <c r="Q1118" t="str">
        <f>IF(K1118="ok",CONCATENATE(IF(Hoja2!A1118="'S/F'","--",""),N1118,"INSERT INTO seguimiento_oficios_recepcion_oficio(fecha_captura, folio_interno, no_oficio, dependencia_envia, firma, fecha_oficio, asunto, anexo, captura_id, estatus_id) VALUES ('",CONCATENATE(RIGHT(CONCATENATE("00",DAY(Hoja2!B1118)),2),"/",RIGHT(CONCATENATE("00",MONTH(Hoja2!B1118)),2),"/",RIGHT(CONCATENATE("00",YEAR(Hoja2!B1118)),2)),"',",Hoja2!A1118,",'",Hoja2!C1118,"','",Hoja2!F1118,"','",Hoja2!E1118,"','",CONCATENATE(RIGHT(CONCATENATE("00",DAY(Hoja2!D1118)),2),"/",RIGHT(CONCATENATE("00",MONTH(Hoja2!D1118)),2),"/",RIGHT(CONCATENATE("00",YEAR(Hoja2!D1118)),2)),"','",Hoja2!J1118,"',","FALSE, 1,8);"), "")</f>
        <v>INSERT INTO seguimiento_oficios_recepcion_oficio(fecha_captura, folio_interno, no_oficio, dependencia_envia, firma, fecha_oficio, asunto, anexo, captura_id, estatus_id) VALUES ('06/02/13',1167,'359','SG/DGAJ','JORGE A. CORNELIO MALDONADO','01/02/13','SOL. INFORMES DE LA C. LUZ MARIA PRIEGO ZURITA',FALSE, 1,8);</v>
      </c>
    </row>
    <row r="1119" spans="6:17">
      <c r="F1119" t="str">
        <f>RIGHT(CONCATENATE("00",DAY(Hoja2!B1119)),2)</f>
        <v>06</v>
      </c>
      <c r="G1119" t="str">
        <f>CONCATENATE(RIGHT(CONCATENATE("00",DAY(Hoja2!B1119)),2),"/",RIGHT(CONCATENATE("00",MONTH(Hoja2!B1119)),2),"/",RIGHT(CONCATENATE("00",YEAR(Hoja2!B1119)),2))</f>
        <v>06/02/13</v>
      </c>
      <c r="H1119" t="str">
        <f>RIGHT(CONCATENATE("00",DAY(Hoja2!D1119)),2)</f>
        <v>06</v>
      </c>
      <c r="I1119" t="str">
        <f>CONCATENATE(RIGHT(CONCATENATE("00",DAY(Hoja2!D1119)),2),"/",RIGHT(CONCATENATE("00",MONTH(Hoja2!D1119)),2),"/",RIGHT(CONCATENATE("00",YEAR(Hoja2!D1119)),2))</f>
        <v>06/02/13</v>
      </c>
      <c r="J1119" t="str">
        <f>IF(LEN(Hoja2!J1119)&gt;150,LEN(Hoja2!J1119),"")</f>
        <v/>
      </c>
      <c r="K1119" t="str">
        <f>IF(Hoja2!A1119&lt;&gt;"", IF(Hoja2!B1119&lt;&gt;"", IF(Hoja2!C1119&lt;&gt;"", IF(Hoja2!D1119&lt;&gt;"", IF(Hoja2!E1119&lt;&gt;"", IF(Hoja2!F1119&lt;&gt;"", IF(Hoja2!J1119&lt;&gt;"","ok",""),""),""),""),""),""),"")</f>
        <v>ok</v>
      </c>
      <c r="L1119" t="str">
        <f>IF(Hoja2!A1119="'S/F'","--","")</f>
        <v/>
      </c>
      <c r="M1119" t="str">
        <f>IF(LEN(Hoja2!C1119)&gt;30,Hoja2!C1119,"")</f>
        <v/>
      </c>
      <c r="O1119" t="str">
        <f>IF(LEN(Hoja2!F1119)&gt;110,LEN(Hoja2!F1119),"")</f>
        <v/>
      </c>
      <c r="Q1119" t="str">
        <f>IF(K1119="ok",CONCATENATE(IF(Hoja2!A1119="'S/F'","--",""),N1119,"INSERT INTO seguimiento_oficios_recepcion_oficio(fecha_captura, folio_interno, no_oficio, dependencia_envia, firma, fecha_oficio, asunto, anexo, captura_id, estatus_id) VALUES ('",CONCATENATE(RIGHT(CONCATENATE("00",DAY(Hoja2!B1119)),2),"/",RIGHT(CONCATENATE("00",MONTH(Hoja2!B1119)),2),"/",RIGHT(CONCATENATE("00",YEAR(Hoja2!B1119)),2)),"',",Hoja2!A1119,",'",Hoja2!C1119,"','",Hoja2!F1119,"','",Hoja2!E1119,"','",CONCATENATE(RIGHT(CONCATENATE("00",DAY(Hoja2!D1119)),2),"/",RIGHT(CONCATENATE("00",MONTH(Hoja2!D1119)),2),"/",RIGHT(CONCATENATE("00",YEAR(Hoja2!D1119)),2)),"','",Hoja2!J1119,"',","FALSE, 1,8);"), "")</f>
        <v>INSERT INTO seguimiento_oficios_recepcion_oficio(fecha_captura, folio_interno, no_oficio, dependencia_envia, firma, fecha_oficio, asunto, anexo, captura_id, estatus_id) VALUES ('06/02/13',1168,'S/N','PROMOBIEN','MARINA MAY ALEJANDRO','06/02/13','ENVIAN RECIBO 02/2013',FALSE, 1,8);</v>
      </c>
    </row>
    <row r="1120" spans="6:17">
      <c r="F1120" t="str">
        <f>RIGHT(CONCATENATE("00",DAY(Hoja2!B1120)),2)</f>
        <v>06</v>
      </c>
      <c r="G1120" t="str">
        <f>CONCATENATE(RIGHT(CONCATENATE("00",DAY(Hoja2!B1120)),2),"/",RIGHT(CONCATENATE("00",MONTH(Hoja2!B1120)),2),"/",RIGHT(CONCATENATE("00",YEAR(Hoja2!B1120)),2))</f>
        <v>06/02/13</v>
      </c>
      <c r="H1120" t="str">
        <f>RIGHT(CONCATENATE("00",DAY(Hoja2!D1120)),2)</f>
        <v>25</v>
      </c>
      <c r="I1120" t="str">
        <f>CONCATENATE(RIGHT(CONCATENATE("00",DAY(Hoja2!D1120)),2),"/",RIGHT(CONCATENATE("00",MONTH(Hoja2!D1120)),2),"/",RIGHT(CONCATENATE("00",YEAR(Hoja2!D1120)),2))</f>
        <v>25/01/13</v>
      </c>
      <c r="J1120" t="str">
        <f>IF(LEN(Hoja2!J1120)&gt;150,LEN(Hoja2!J1120),"")</f>
        <v/>
      </c>
      <c r="K1120" t="str">
        <f>IF(Hoja2!A1120&lt;&gt;"", IF(Hoja2!B1120&lt;&gt;"", IF(Hoja2!C1120&lt;&gt;"", IF(Hoja2!D1120&lt;&gt;"", IF(Hoja2!E1120&lt;&gt;"", IF(Hoja2!F1120&lt;&gt;"", IF(Hoja2!J1120&lt;&gt;"","ok",""),""),""),""),""),""),"")</f>
        <v>ok</v>
      </c>
      <c r="L1120" t="str">
        <f>IF(Hoja2!A1120="'S/F'","--","")</f>
        <v/>
      </c>
      <c r="M1120" t="str">
        <f>IF(LEN(Hoja2!C1120)&gt;30,Hoja2!C1120,"")</f>
        <v/>
      </c>
      <c r="O1120" t="str">
        <f>IF(LEN(Hoja2!F1120)&gt;110,LEN(Hoja2!F1120),"")</f>
        <v/>
      </c>
      <c r="Q1120" t="str">
        <f>IF(K1120="ok",CONCATENATE(IF(Hoja2!A1120="'S/F'","--",""),N1120,"INSERT INTO seguimiento_oficios_recepcion_oficio(fecha_captura, folio_interno, no_oficio, dependencia_envia, firma, fecha_oficio, asunto, anexo, captura_id, estatus_id) VALUES ('",CONCATENATE(RIGHT(CONCATENATE("00",DAY(Hoja2!B1120)),2),"/",RIGHT(CONCATENATE("00",MONTH(Hoja2!B1120)),2),"/",RIGHT(CONCATENATE("00",YEAR(Hoja2!B1120)),2)),"',",Hoja2!A1120,",'",Hoja2!C1120,"','",Hoja2!F1120,"','",Hoja2!E1120,"','",CONCATENATE(RIGHT(CONCATENATE("00",DAY(Hoja2!D1120)),2),"/",RIGHT(CONCATENATE("00",MONTH(Hoja2!D1120)),2),"/",RIGHT(CONCATENATE("00",YEAR(Hoja2!D1120)),2)),"','",Hoja2!J1120,"',","FALSE, 1,8);"), "")</f>
        <v>INSERT INTO seguimiento_oficios_recepcion_oficio(fecha_captura, folio_interno, no_oficio, dependencia_envia, firma, fecha_oficio, asunto, anexo, captura_id, estatus_id) VALUES ('06/02/13',1169,'118','DIF-TABASCO','MARIA ELVIA FERNANDEZ FERNANDEZ','25/01/13','SOL. ALTA DE PERSONAL POR HONORARIOS',FALSE, 1,8);</v>
      </c>
    </row>
    <row r="1121" spans="6:17">
      <c r="F1121" t="str">
        <f>RIGHT(CONCATENATE("00",DAY(Hoja2!B1121)),2)</f>
        <v>06</v>
      </c>
      <c r="G1121" t="str">
        <f>CONCATENATE(RIGHT(CONCATENATE("00",DAY(Hoja2!B1121)),2),"/",RIGHT(CONCATENATE("00",MONTH(Hoja2!B1121)),2),"/",RIGHT(CONCATENATE("00",YEAR(Hoja2!B1121)),2))</f>
        <v>06/02/13</v>
      </c>
      <c r="H1121" t="str">
        <f>RIGHT(CONCATENATE("00",DAY(Hoja2!D1121)),2)</f>
        <v>06</v>
      </c>
      <c r="I1121" t="str">
        <f>CONCATENATE(RIGHT(CONCATENATE("00",DAY(Hoja2!D1121)),2),"/",RIGHT(CONCATENATE("00",MONTH(Hoja2!D1121)),2),"/",RIGHT(CONCATENATE("00",YEAR(Hoja2!D1121)),2))</f>
        <v>06/02/13</v>
      </c>
      <c r="J1121" t="str">
        <f>IF(LEN(Hoja2!J1121)&gt;150,LEN(Hoja2!J1121),"")</f>
        <v/>
      </c>
      <c r="K1121" t="str">
        <f>IF(Hoja2!A1121&lt;&gt;"", IF(Hoja2!B1121&lt;&gt;"", IF(Hoja2!C1121&lt;&gt;"", IF(Hoja2!D1121&lt;&gt;"", IF(Hoja2!E1121&lt;&gt;"", IF(Hoja2!F1121&lt;&gt;"", IF(Hoja2!J1121&lt;&gt;"","ok",""),""),""),""),""),""),"")</f>
        <v>ok</v>
      </c>
      <c r="L1121" t="str">
        <f>IF(Hoja2!A1121="'S/F'","--","")</f>
        <v/>
      </c>
      <c r="M1121" t="str">
        <f>IF(LEN(Hoja2!C1121)&gt;30,Hoja2!C1121,"")</f>
        <v/>
      </c>
      <c r="O1121" t="str">
        <f>IF(LEN(Hoja2!F1121)&gt;110,LEN(Hoja2!F1121),"")</f>
        <v/>
      </c>
      <c r="Q1121" t="str">
        <f>IF(K1121="ok",CONCATENATE(IF(Hoja2!A1121="'S/F'","--",""),N1121,"INSERT INTO seguimiento_oficios_recepcion_oficio(fecha_captura, folio_interno, no_oficio, dependencia_envia, firma, fecha_oficio, asunto, anexo, captura_id, estatus_id) VALUES ('",CONCATENATE(RIGHT(CONCATENATE("00",DAY(Hoja2!B1121)),2),"/",RIGHT(CONCATENATE("00",MONTH(Hoja2!B1121)),2),"/",RIGHT(CONCATENATE("00",YEAR(Hoja2!B1121)),2)),"',",Hoja2!A1121,",'",Hoja2!C1121,"','",Hoja2!F1121,"','",Hoja2!E1121,"','",CONCATENATE(RIGHT(CONCATENATE("00",DAY(Hoja2!D1121)),2),"/",RIGHT(CONCATENATE("00",MONTH(Hoja2!D1121)),2),"/",RIGHT(CONCATENATE("00",YEAR(Hoja2!D1121)),2)),"','",Hoja2!J1121,"',","FALSE, 1,8);"), "")</f>
        <v>INSERT INTO seguimiento_oficios_recepcion_oficio(fecha_captura, folio_interno, no_oficio, dependencia_envia, firma, fecha_oficio, asunto, anexo, captura_id, estatus_id) VALUES ('06/02/13',1170,'317','DIF-TABASCO','MARISOL LEON MOSQUEDA','06/02/13','SOL. DESCUENTO DE PENSION ALIMENTICIA AL C. LUIS ALBERTO PINTADO MARSHALL',FALSE, 1,8);</v>
      </c>
    </row>
    <row r="1122" spans="6:17">
      <c r="F1122" t="str">
        <f>RIGHT(CONCATENATE("00",DAY(Hoja2!B1122)),2)</f>
        <v>06</v>
      </c>
      <c r="G1122" t="str">
        <f>CONCATENATE(RIGHT(CONCATENATE("00",DAY(Hoja2!B1122)),2),"/",RIGHT(CONCATENATE("00",MONTH(Hoja2!B1122)),2),"/",RIGHT(CONCATENATE("00",YEAR(Hoja2!B1122)),2))</f>
        <v>06/02/13</v>
      </c>
      <c r="H1122" t="str">
        <f>RIGHT(CONCATENATE("00",DAY(Hoja2!D1122)),2)</f>
        <v>24</v>
      </c>
      <c r="I1122" t="str">
        <f>CONCATENATE(RIGHT(CONCATENATE("00",DAY(Hoja2!D1122)),2),"/",RIGHT(CONCATENATE("00",MONTH(Hoja2!D1122)),2),"/",RIGHT(CONCATENATE("00",YEAR(Hoja2!D1122)),2))</f>
        <v>24/01/13</v>
      </c>
      <c r="J1122" t="str">
        <f>IF(LEN(Hoja2!J1122)&gt;150,LEN(Hoja2!J1122),"")</f>
        <v/>
      </c>
      <c r="K1122" t="str">
        <f>IF(Hoja2!A1122&lt;&gt;"", IF(Hoja2!B1122&lt;&gt;"", IF(Hoja2!C1122&lt;&gt;"", IF(Hoja2!D1122&lt;&gt;"", IF(Hoja2!E1122&lt;&gt;"", IF(Hoja2!F1122&lt;&gt;"", IF(Hoja2!J1122&lt;&gt;"","ok",""),""),""),""),""),""),"")</f>
        <v>ok</v>
      </c>
      <c r="L1122" t="str">
        <f>IF(Hoja2!A1122="'S/F'","--","")</f>
        <v/>
      </c>
      <c r="M1122" t="str">
        <f>IF(LEN(Hoja2!C1122)&gt;30,Hoja2!C1122,"")</f>
        <v/>
      </c>
      <c r="O1122" t="str">
        <f>IF(LEN(Hoja2!F1122)&gt;110,LEN(Hoja2!F1122),"")</f>
        <v/>
      </c>
      <c r="Q1122" t="str">
        <f>IF(K1122="ok",CONCATENATE(IF(Hoja2!A1122="'S/F'","--",""),N1122,"INSERT INTO seguimiento_oficios_recepcion_oficio(fecha_captura, folio_interno, no_oficio, dependencia_envia, firma, fecha_oficio, asunto, anexo, captura_id, estatus_id) VALUES ('",CONCATENATE(RIGHT(CONCATENATE("00",DAY(Hoja2!B1122)),2),"/",RIGHT(CONCATENATE("00",MONTH(Hoja2!B1122)),2),"/",RIGHT(CONCATENATE("00",YEAR(Hoja2!B1122)),2)),"',",Hoja2!A1122,",'",Hoja2!C1122,"','",Hoja2!F1122,"','",Hoja2!E1122,"','",CONCATENATE(RIGHT(CONCATENATE("00",DAY(Hoja2!D1122)),2),"/",RIGHT(CONCATENATE("00",MONTH(Hoja2!D1122)),2),"/",RIGHT(CONCATENATE("00",YEAR(Hoja2!D1122)),2)),"','",Hoja2!J1122,"',","FALSE, 1,8);"), "")</f>
        <v>INSERT INTO seguimiento_oficios_recepcion_oficio(fecha_captura, folio_interno, no_oficio, dependencia_envia, firma, fecha_oficio, asunto, anexo, captura_id, estatus_id) VALUES ('06/02/13',1171,'075','STSEMT','MARBELLA CERINO PEREZ','24/01/13','ENVIAN RECIBOS ORIGINAL',FALSE, 1,8);</v>
      </c>
    </row>
    <row r="1123" spans="6:17">
      <c r="F1123" t="str">
        <f>RIGHT(CONCATENATE("00",DAY(Hoja2!B1123)),2)</f>
        <v>06</v>
      </c>
      <c r="G1123" t="str">
        <f>CONCATENATE(RIGHT(CONCATENATE("00",DAY(Hoja2!B1123)),2),"/",RIGHT(CONCATENATE("00",MONTH(Hoja2!B1123)),2),"/",RIGHT(CONCATENATE("00",YEAR(Hoja2!B1123)),2))</f>
        <v>06/02/13</v>
      </c>
      <c r="H1123" t="str">
        <f>RIGHT(CONCATENATE("00",DAY(Hoja2!D1123)),2)</f>
        <v>24</v>
      </c>
      <c r="I1123" t="str">
        <f>CONCATENATE(RIGHT(CONCATENATE("00",DAY(Hoja2!D1123)),2),"/",RIGHT(CONCATENATE("00",MONTH(Hoja2!D1123)),2),"/",RIGHT(CONCATENATE("00",YEAR(Hoja2!D1123)),2))</f>
        <v>24/01/13</v>
      </c>
      <c r="J1123" t="str">
        <f>IF(LEN(Hoja2!J1123)&gt;150,LEN(Hoja2!J1123),"")</f>
        <v/>
      </c>
      <c r="K1123" t="str">
        <f>IF(Hoja2!A1123&lt;&gt;"", IF(Hoja2!B1123&lt;&gt;"", IF(Hoja2!C1123&lt;&gt;"", IF(Hoja2!D1123&lt;&gt;"", IF(Hoja2!E1123&lt;&gt;"", IF(Hoja2!F1123&lt;&gt;"", IF(Hoja2!J1123&lt;&gt;"","ok",""),""),""),""),""),""),"")</f>
        <v>ok</v>
      </c>
      <c r="L1123" t="str">
        <f>IF(Hoja2!A1123="'S/F'","--","")</f>
        <v/>
      </c>
      <c r="M1123" t="str">
        <f>IF(LEN(Hoja2!C1123)&gt;30,Hoja2!C1123,"")</f>
        <v/>
      </c>
      <c r="O1123" t="str">
        <f>IF(LEN(Hoja2!F1123)&gt;110,LEN(Hoja2!F1123),"")</f>
        <v/>
      </c>
      <c r="Q1123" t="str">
        <f>IF(K1123="ok",CONCATENATE(IF(Hoja2!A1123="'S/F'","--",""),N1123,"INSERT INTO seguimiento_oficios_recepcion_oficio(fecha_captura, folio_interno, no_oficio, dependencia_envia, firma, fecha_oficio, asunto, anexo, captura_id, estatus_id) VALUES ('",CONCATENATE(RIGHT(CONCATENATE("00",DAY(Hoja2!B1123)),2),"/",RIGHT(CONCATENATE("00",MONTH(Hoja2!B1123)),2),"/",RIGHT(CONCATENATE("00",YEAR(Hoja2!B1123)),2)),"',",Hoja2!A1123,",'",Hoja2!C1123,"','",Hoja2!F1123,"','",Hoja2!E1123,"','",CONCATENATE(RIGHT(CONCATENATE("00",DAY(Hoja2!D1123)),2),"/",RIGHT(CONCATENATE("00",MONTH(Hoja2!D1123)),2),"/",RIGHT(CONCATENATE("00",YEAR(Hoja2!D1123)),2)),"','",Hoja2!J1123,"',","FALSE, 1,8);"), "")</f>
        <v>INSERT INTO seguimiento_oficios_recepcion_oficio(fecha_captura, folio_interno, no_oficio, dependencia_envia, firma, fecha_oficio, asunto, anexo, captura_id, estatus_id) VALUES ('06/02/13',1172,'081','STSEMT','MARBELLA CERINO PEREZ','24/01/13','ENVIAN RECIBOS ORIGINAL',FALSE, 1,8);</v>
      </c>
    </row>
    <row r="1124" spans="6:17">
      <c r="F1124" t="str">
        <f>RIGHT(CONCATENATE("00",DAY(Hoja2!B1124)),2)</f>
        <v>06</v>
      </c>
      <c r="G1124" t="str">
        <f>CONCATENATE(RIGHT(CONCATENATE("00",DAY(Hoja2!B1124)),2),"/",RIGHT(CONCATENATE("00",MONTH(Hoja2!B1124)),2),"/",RIGHT(CONCATENATE("00",YEAR(Hoja2!B1124)),2))</f>
        <v>06/02/13</v>
      </c>
      <c r="H1124" t="str">
        <f>RIGHT(CONCATENATE("00",DAY(Hoja2!D1124)),2)</f>
        <v>24</v>
      </c>
      <c r="I1124" t="str">
        <f>CONCATENATE(RIGHT(CONCATENATE("00",DAY(Hoja2!D1124)),2),"/",RIGHT(CONCATENATE("00",MONTH(Hoja2!D1124)),2),"/",RIGHT(CONCATENATE("00",YEAR(Hoja2!D1124)),2))</f>
        <v>24/01/13</v>
      </c>
      <c r="J1124" t="str">
        <f>IF(LEN(Hoja2!J1124)&gt;150,LEN(Hoja2!J1124),"")</f>
        <v/>
      </c>
      <c r="K1124" t="str">
        <f>IF(Hoja2!A1124&lt;&gt;"", IF(Hoja2!B1124&lt;&gt;"", IF(Hoja2!C1124&lt;&gt;"", IF(Hoja2!D1124&lt;&gt;"", IF(Hoja2!E1124&lt;&gt;"", IF(Hoja2!F1124&lt;&gt;"", IF(Hoja2!J1124&lt;&gt;"","ok",""),""),""),""),""),""),"")</f>
        <v>ok</v>
      </c>
      <c r="L1124" t="str">
        <f>IF(Hoja2!A1124="'S/F'","--","")</f>
        <v/>
      </c>
      <c r="M1124" t="str">
        <f>IF(LEN(Hoja2!C1124)&gt;30,Hoja2!C1124,"")</f>
        <v/>
      </c>
      <c r="O1124" t="str">
        <f>IF(LEN(Hoja2!F1124)&gt;110,LEN(Hoja2!F1124),"")</f>
        <v/>
      </c>
      <c r="Q1124" t="str">
        <f>IF(K1124="ok",CONCATENATE(IF(Hoja2!A1124="'S/F'","--",""),N1124,"INSERT INTO seguimiento_oficios_recepcion_oficio(fecha_captura, folio_interno, no_oficio, dependencia_envia, firma, fecha_oficio, asunto, anexo, captura_id, estatus_id) VALUES ('",CONCATENATE(RIGHT(CONCATENATE("00",DAY(Hoja2!B1124)),2),"/",RIGHT(CONCATENATE("00",MONTH(Hoja2!B1124)),2),"/",RIGHT(CONCATENATE("00",YEAR(Hoja2!B1124)),2)),"',",Hoja2!A1124,",'",Hoja2!C1124,"','",Hoja2!F1124,"','",Hoja2!E1124,"','",CONCATENATE(RIGHT(CONCATENATE("00",DAY(Hoja2!D1124)),2),"/",RIGHT(CONCATENATE("00",MONTH(Hoja2!D1124)),2),"/",RIGHT(CONCATENATE("00",YEAR(Hoja2!D1124)),2)),"','",Hoja2!J1124,"',","FALSE, 1,8);"), "")</f>
        <v>INSERT INTO seguimiento_oficios_recepcion_oficio(fecha_captura, folio_interno, no_oficio, dependencia_envia, firma, fecha_oficio, asunto, anexo, captura_id, estatus_id) VALUES ('06/02/13',1173,'076','STSEMT','MARBELLA CERINO PEREZ','24/01/13','ENVIAN RECIBOS ORIGINAL',FALSE, 1,8);</v>
      </c>
    </row>
    <row r="1125" spans="6:17">
      <c r="F1125" t="str">
        <f>RIGHT(CONCATENATE("00",DAY(Hoja2!B1125)),2)</f>
        <v>06</v>
      </c>
      <c r="G1125" t="str">
        <f>CONCATENATE(RIGHT(CONCATENATE("00",DAY(Hoja2!B1125)),2),"/",RIGHT(CONCATENATE("00",MONTH(Hoja2!B1125)),2),"/",RIGHT(CONCATENATE("00",YEAR(Hoja2!B1125)),2))</f>
        <v>06/02/13</v>
      </c>
      <c r="H1125" t="str">
        <f>RIGHT(CONCATENATE("00",DAY(Hoja2!D1125)),2)</f>
        <v>24</v>
      </c>
      <c r="I1125" t="str">
        <f>CONCATENATE(RIGHT(CONCATENATE("00",DAY(Hoja2!D1125)),2),"/",RIGHT(CONCATENATE("00",MONTH(Hoja2!D1125)),2),"/",RIGHT(CONCATENATE("00",YEAR(Hoja2!D1125)),2))</f>
        <v>24/01/13</v>
      </c>
      <c r="J1125" t="str">
        <f>IF(LEN(Hoja2!J1125)&gt;150,LEN(Hoja2!J1125),"")</f>
        <v/>
      </c>
      <c r="K1125" t="str">
        <f>IF(Hoja2!A1125&lt;&gt;"", IF(Hoja2!B1125&lt;&gt;"", IF(Hoja2!C1125&lt;&gt;"", IF(Hoja2!D1125&lt;&gt;"", IF(Hoja2!E1125&lt;&gt;"", IF(Hoja2!F1125&lt;&gt;"", IF(Hoja2!J1125&lt;&gt;"","ok",""),""),""),""),""),""),"")</f>
        <v>ok</v>
      </c>
      <c r="L1125" t="str">
        <f>IF(Hoja2!A1125="'S/F'","--","")</f>
        <v/>
      </c>
      <c r="M1125" t="str">
        <f>IF(LEN(Hoja2!C1125)&gt;30,Hoja2!C1125,"")</f>
        <v/>
      </c>
      <c r="O1125" t="str">
        <f>IF(LEN(Hoja2!F1125)&gt;110,LEN(Hoja2!F1125),"")</f>
        <v/>
      </c>
      <c r="Q1125" t="str">
        <f>IF(K1125="ok",CONCATENATE(IF(Hoja2!A1125="'S/F'","--",""),N1125,"INSERT INTO seguimiento_oficios_recepcion_oficio(fecha_captura, folio_interno, no_oficio, dependencia_envia, firma, fecha_oficio, asunto, anexo, captura_id, estatus_id) VALUES ('",CONCATENATE(RIGHT(CONCATENATE("00",DAY(Hoja2!B1125)),2),"/",RIGHT(CONCATENATE("00",MONTH(Hoja2!B1125)),2),"/",RIGHT(CONCATENATE("00",YEAR(Hoja2!B1125)),2)),"',",Hoja2!A1125,",'",Hoja2!C1125,"','",Hoja2!F1125,"','",Hoja2!E1125,"','",CONCATENATE(RIGHT(CONCATENATE("00",DAY(Hoja2!D1125)),2),"/",RIGHT(CONCATENATE("00",MONTH(Hoja2!D1125)),2),"/",RIGHT(CONCATENATE("00",YEAR(Hoja2!D1125)),2)),"','",Hoja2!J1125,"',","FALSE, 1,8);"), "")</f>
        <v>INSERT INTO seguimiento_oficios_recepcion_oficio(fecha_captura, folio_interno, no_oficio, dependencia_envia, firma, fecha_oficio, asunto, anexo, captura_id, estatus_id) VALUES ('06/02/13',1174,'082','STSEMT','MARBELLA CERINO PEREZ','24/01/13','ENVIAN RECIBOS ORIGINAL',FALSE, 1,8);</v>
      </c>
    </row>
    <row r="1126" spans="6:17">
      <c r="F1126" t="str">
        <f>RIGHT(CONCATENATE("00",DAY(Hoja2!B1126)),2)</f>
        <v>06</v>
      </c>
      <c r="G1126" t="str">
        <f>CONCATENATE(RIGHT(CONCATENATE("00",DAY(Hoja2!B1126)),2),"/",RIGHT(CONCATENATE("00",MONTH(Hoja2!B1126)),2),"/",RIGHT(CONCATENATE("00",YEAR(Hoja2!B1126)),2))</f>
        <v>06/02/13</v>
      </c>
      <c r="H1126" t="str">
        <f>RIGHT(CONCATENATE("00",DAY(Hoja2!D1126)),2)</f>
        <v>24</v>
      </c>
      <c r="I1126" t="str">
        <f>CONCATENATE(RIGHT(CONCATENATE("00",DAY(Hoja2!D1126)),2),"/",RIGHT(CONCATENATE("00",MONTH(Hoja2!D1126)),2),"/",RIGHT(CONCATENATE("00",YEAR(Hoja2!D1126)),2))</f>
        <v>24/01/13</v>
      </c>
      <c r="J1126" t="str">
        <f>IF(LEN(Hoja2!J1126)&gt;150,LEN(Hoja2!J1126),"")</f>
        <v/>
      </c>
      <c r="K1126" t="str">
        <f>IF(Hoja2!A1126&lt;&gt;"", IF(Hoja2!B1126&lt;&gt;"", IF(Hoja2!C1126&lt;&gt;"", IF(Hoja2!D1126&lt;&gt;"", IF(Hoja2!E1126&lt;&gt;"", IF(Hoja2!F1126&lt;&gt;"", IF(Hoja2!J1126&lt;&gt;"","ok",""),""),""),""),""),""),"")</f>
        <v>ok</v>
      </c>
      <c r="L1126" t="str">
        <f>IF(Hoja2!A1126="'S/F'","--","")</f>
        <v/>
      </c>
      <c r="M1126" t="str">
        <f>IF(LEN(Hoja2!C1126)&gt;30,Hoja2!C1126,"")</f>
        <v/>
      </c>
      <c r="O1126" t="str">
        <f>IF(LEN(Hoja2!F1126)&gt;110,LEN(Hoja2!F1126),"")</f>
        <v/>
      </c>
      <c r="Q1126" t="str">
        <f>IF(K1126="ok",CONCATENATE(IF(Hoja2!A1126="'S/F'","--",""),N1126,"INSERT INTO seguimiento_oficios_recepcion_oficio(fecha_captura, folio_interno, no_oficio, dependencia_envia, firma, fecha_oficio, asunto, anexo, captura_id, estatus_id) VALUES ('",CONCATENATE(RIGHT(CONCATENATE("00",DAY(Hoja2!B1126)),2),"/",RIGHT(CONCATENATE("00",MONTH(Hoja2!B1126)),2),"/",RIGHT(CONCATENATE("00",YEAR(Hoja2!B1126)),2)),"',",Hoja2!A1126,",'",Hoja2!C1126,"','",Hoja2!F1126,"','",Hoja2!E1126,"','",CONCATENATE(RIGHT(CONCATENATE("00",DAY(Hoja2!D1126)),2),"/",RIGHT(CONCATENATE("00",MONTH(Hoja2!D1126)),2),"/",RIGHT(CONCATENATE("00",YEAR(Hoja2!D1126)),2)),"','",Hoja2!J1126,"',","FALSE, 1,8);"), "")</f>
        <v>INSERT INTO seguimiento_oficios_recepcion_oficio(fecha_captura, folio_interno, no_oficio, dependencia_envia, firma, fecha_oficio, asunto, anexo, captura_id, estatus_id) VALUES ('06/02/13',1175,'077','STSEMT','MARBELLA CERINO PEREZ','24/01/13','ENVIAN RECIBOS ORIGINAL',FALSE, 1,8);</v>
      </c>
    </row>
    <row r="1127" spans="6:17">
      <c r="F1127" t="str">
        <f>RIGHT(CONCATENATE("00",DAY(Hoja2!B1127)),2)</f>
        <v>06</v>
      </c>
      <c r="G1127" t="str">
        <f>CONCATENATE(RIGHT(CONCATENATE("00",DAY(Hoja2!B1127)),2),"/",RIGHT(CONCATENATE("00",MONTH(Hoja2!B1127)),2),"/",RIGHT(CONCATENATE("00",YEAR(Hoja2!B1127)),2))</f>
        <v>06/02/13</v>
      </c>
      <c r="H1127" t="str">
        <f>RIGHT(CONCATENATE("00",DAY(Hoja2!D1127)),2)</f>
        <v>24</v>
      </c>
      <c r="I1127" t="str">
        <f>CONCATENATE(RIGHT(CONCATENATE("00",DAY(Hoja2!D1127)),2),"/",RIGHT(CONCATENATE("00",MONTH(Hoja2!D1127)),2),"/",RIGHT(CONCATENATE("00",YEAR(Hoja2!D1127)),2))</f>
        <v>24/01/13</v>
      </c>
      <c r="J1127" t="str">
        <f>IF(LEN(Hoja2!J1127)&gt;150,LEN(Hoja2!J1127),"")</f>
        <v/>
      </c>
      <c r="K1127" t="str">
        <f>IF(Hoja2!A1127&lt;&gt;"", IF(Hoja2!B1127&lt;&gt;"", IF(Hoja2!C1127&lt;&gt;"", IF(Hoja2!D1127&lt;&gt;"", IF(Hoja2!E1127&lt;&gt;"", IF(Hoja2!F1127&lt;&gt;"", IF(Hoja2!J1127&lt;&gt;"","ok",""),""),""),""),""),""),"")</f>
        <v>ok</v>
      </c>
      <c r="L1127" t="str">
        <f>IF(Hoja2!A1127="'S/F'","--","")</f>
        <v/>
      </c>
      <c r="M1127" t="str">
        <f>IF(LEN(Hoja2!C1127)&gt;30,Hoja2!C1127,"")</f>
        <v/>
      </c>
      <c r="O1127" t="str">
        <f>IF(LEN(Hoja2!F1127)&gt;110,LEN(Hoja2!F1127),"")</f>
        <v/>
      </c>
      <c r="Q1127" t="str">
        <f>IF(K1127="ok",CONCATENATE(IF(Hoja2!A1127="'S/F'","--",""),N1127,"INSERT INTO seguimiento_oficios_recepcion_oficio(fecha_captura, folio_interno, no_oficio, dependencia_envia, firma, fecha_oficio, asunto, anexo, captura_id, estatus_id) VALUES ('",CONCATENATE(RIGHT(CONCATENATE("00",DAY(Hoja2!B1127)),2),"/",RIGHT(CONCATENATE("00",MONTH(Hoja2!B1127)),2),"/",RIGHT(CONCATENATE("00",YEAR(Hoja2!B1127)),2)),"',",Hoja2!A1127,",'",Hoja2!C1127,"','",Hoja2!F1127,"','",Hoja2!E1127,"','",CONCATENATE(RIGHT(CONCATENATE("00",DAY(Hoja2!D1127)),2),"/",RIGHT(CONCATENATE("00",MONTH(Hoja2!D1127)),2),"/",RIGHT(CONCATENATE("00",YEAR(Hoja2!D1127)),2)),"','",Hoja2!J1127,"',","FALSE, 1,8);"), "")</f>
        <v>INSERT INTO seguimiento_oficios_recepcion_oficio(fecha_captura, folio_interno, no_oficio, dependencia_envia, firma, fecha_oficio, asunto, anexo, captura_id, estatus_id) VALUES ('06/02/13',1176,'083','STSEMT','MARBELLA CERINO PEREZ','24/01/13','ENVIAN RECIBOS ORIGINAL',FALSE, 1,8);</v>
      </c>
    </row>
    <row r="1128" spans="6:17">
      <c r="F1128" t="str">
        <f>RIGHT(CONCATENATE("00",DAY(Hoja2!B1128)),2)</f>
        <v>06</v>
      </c>
      <c r="G1128" t="str">
        <f>CONCATENATE(RIGHT(CONCATENATE("00",DAY(Hoja2!B1128)),2),"/",RIGHT(CONCATENATE("00",MONTH(Hoja2!B1128)),2),"/",RIGHT(CONCATENATE("00",YEAR(Hoja2!B1128)),2))</f>
        <v>06/02/13</v>
      </c>
      <c r="H1128" t="str">
        <f>RIGHT(CONCATENATE("00",DAY(Hoja2!D1128)),2)</f>
        <v>24</v>
      </c>
      <c r="I1128" t="str">
        <f>CONCATENATE(RIGHT(CONCATENATE("00",DAY(Hoja2!D1128)),2),"/",RIGHT(CONCATENATE("00",MONTH(Hoja2!D1128)),2),"/",RIGHT(CONCATENATE("00",YEAR(Hoja2!D1128)),2))</f>
        <v>24/01/13</v>
      </c>
      <c r="J1128" t="str">
        <f>IF(LEN(Hoja2!J1128)&gt;150,LEN(Hoja2!J1128),"")</f>
        <v/>
      </c>
      <c r="K1128" t="str">
        <f>IF(Hoja2!A1128&lt;&gt;"", IF(Hoja2!B1128&lt;&gt;"", IF(Hoja2!C1128&lt;&gt;"", IF(Hoja2!D1128&lt;&gt;"", IF(Hoja2!E1128&lt;&gt;"", IF(Hoja2!F1128&lt;&gt;"", IF(Hoja2!J1128&lt;&gt;"","ok",""),""),""),""),""),""),"")</f>
        <v>ok</v>
      </c>
      <c r="L1128" t="str">
        <f>IF(Hoja2!A1128="'S/F'","--","")</f>
        <v/>
      </c>
      <c r="M1128" t="str">
        <f>IF(LEN(Hoja2!C1128)&gt;30,Hoja2!C1128,"")</f>
        <v/>
      </c>
      <c r="O1128" t="str">
        <f>IF(LEN(Hoja2!F1128)&gt;110,LEN(Hoja2!F1128),"")</f>
        <v/>
      </c>
      <c r="Q1128" t="str">
        <f>IF(K1128="ok",CONCATENATE(IF(Hoja2!A1128="'S/F'","--",""),N1128,"INSERT INTO seguimiento_oficios_recepcion_oficio(fecha_captura, folio_interno, no_oficio, dependencia_envia, firma, fecha_oficio, asunto, anexo, captura_id, estatus_id) VALUES ('",CONCATENATE(RIGHT(CONCATENATE("00",DAY(Hoja2!B1128)),2),"/",RIGHT(CONCATENATE("00",MONTH(Hoja2!B1128)),2),"/",RIGHT(CONCATENATE("00",YEAR(Hoja2!B1128)),2)),"',",Hoja2!A1128,",'",Hoja2!C1128,"','",Hoja2!F1128,"','",Hoja2!E1128,"','",CONCATENATE(RIGHT(CONCATENATE("00",DAY(Hoja2!D1128)),2),"/",RIGHT(CONCATENATE("00",MONTH(Hoja2!D1128)),2),"/",RIGHT(CONCATENATE("00",YEAR(Hoja2!D1128)),2)),"','",Hoja2!J1128,"',","FALSE, 1,8);"), "")</f>
        <v>INSERT INTO seguimiento_oficios_recepcion_oficio(fecha_captura, folio_interno, no_oficio, dependencia_envia, firma, fecha_oficio, asunto, anexo, captura_id, estatus_id) VALUES ('06/02/13',1177,'078','STSEMT','MARBELLA CERINO PEREZ','24/01/13','ENVIAN RECIBOS ORIGINAL',FALSE, 1,8);</v>
      </c>
    </row>
    <row r="1129" spans="6:17">
      <c r="F1129" t="str">
        <f>RIGHT(CONCATENATE("00",DAY(Hoja2!B1129)),2)</f>
        <v>06</v>
      </c>
      <c r="G1129" t="str">
        <f>CONCATENATE(RIGHT(CONCATENATE("00",DAY(Hoja2!B1129)),2),"/",RIGHT(CONCATENATE("00",MONTH(Hoja2!B1129)),2),"/",RIGHT(CONCATENATE("00",YEAR(Hoja2!B1129)),2))</f>
        <v>06/02/13</v>
      </c>
      <c r="H1129" t="str">
        <f>RIGHT(CONCATENATE("00",DAY(Hoja2!D1129)),2)</f>
        <v>24</v>
      </c>
      <c r="I1129" t="str">
        <f>CONCATENATE(RIGHT(CONCATENATE("00",DAY(Hoja2!D1129)),2),"/",RIGHT(CONCATENATE("00",MONTH(Hoja2!D1129)),2),"/",RIGHT(CONCATENATE("00",YEAR(Hoja2!D1129)),2))</f>
        <v>24/01/13</v>
      </c>
      <c r="J1129" t="str">
        <f>IF(LEN(Hoja2!J1129)&gt;150,LEN(Hoja2!J1129),"")</f>
        <v/>
      </c>
      <c r="K1129" t="str">
        <f>IF(Hoja2!A1129&lt;&gt;"", IF(Hoja2!B1129&lt;&gt;"", IF(Hoja2!C1129&lt;&gt;"", IF(Hoja2!D1129&lt;&gt;"", IF(Hoja2!E1129&lt;&gt;"", IF(Hoja2!F1129&lt;&gt;"", IF(Hoja2!J1129&lt;&gt;"","ok",""),""),""),""),""),""),"")</f>
        <v>ok</v>
      </c>
      <c r="L1129" t="str">
        <f>IF(Hoja2!A1129="'S/F'","--","")</f>
        <v/>
      </c>
      <c r="M1129" t="str">
        <f>IF(LEN(Hoja2!C1129)&gt;30,Hoja2!C1129,"")</f>
        <v/>
      </c>
      <c r="O1129" t="str">
        <f>IF(LEN(Hoja2!F1129)&gt;110,LEN(Hoja2!F1129),"")</f>
        <v/>
      </c>
      <c r="Q1129" t="str">
        <f>IF(K1129="ok",CONCATENATE(IF(Hoja2!A1129="'S/F'","--",""),N1129,"INSERT INTO seguimiento_oficios_recepcion_oficio(fecha_captura, folio_interno, no_oficio, dependencia_envia, firma, fecha_oficio, asunto, anexo, captura_id, estatus_id) VALUES ('",CONCATENATE(RIGHT(CONCATENATE("00",DAY(Hoja2!B1129)),2),"/",RIGHT(CONCATENATE("00",MONTH(Hoja2!B1129)),2),"/",RIGHT(CONCATENATE("00",YEAR(Hoja2!B1129)),2)),"',",Hoja2!A1129,",'",Hoja2!C1129,"','",Hoja2!F1129,"','",Hoja2!E1129,"','",CONCATENATE(RIGHT(CONCATENATE("00",DAY(Hoja2!D1129)),2),"/",RIGHT(CONCATENATE("00",MONTH(Hoja2!D1129)),2),"/",RIGHT(CONCATENATE("00",YEAR(Hoja2!D1129)),2)),"','",Hoja2!J1129,"',","FALSE, 1,8);"), "")</f>
        <v>INSERT INTO seguimiento_oficios_recepcion_oficio(fecha_captura, folio_interno, no_oficio, dependencia_envia, firma, fecha_oficio, asunto, anexo, captura_id, estatus_id) VALUES ('06/02/13',1178,'084','STSEMT','MARBELLA CERINO PEREZ','24/01/13','ENVIAN RECIBOS ORIGINAL',FALSE, 1,8);</v>
      </c>
    </row>
    <row r="1130" spans="6:17">
      <c r="F1130" t="str">
        <f>RIGHT(CONCATENATE("00",DAY(Hoja2!B1130)),2)</f>
        <v>06</v>
      </c>
      <c r="G1130" t="str">
        <f>CONCATENATE(RIGHT(CONCATENATE("00",DAY(Hoja2!B1130)),2),"/",RIGHT(CONCATENATE("00",MONTH(Hoja2!B1130)),2),"/",RIGHT(CONCATENATE("00",YEAR(Hoja2!B1130)),2))</f>
        <v>06/02/13</v>
      </c>
      <c r="H1130" t="str">
        <f>RIGHT(CONCATENATE("00",DAY(Hoja2!D1130)),2)</f>
        <v>24</v>
      </c>
      <c r="I1130" t="str">
        <f>CONCATENATE(RIGHT(CONCATENATE("00",DAY(Hoja2!D1130)),2),"/",RIGHT(CONCATENATE("00",MONTH(Hoja2!D1130)),2),"/",RIGHT(CONCATENATE("00",YEAR(Hoja2!D1130)),2))</f>
        <v>24/01/13</v>
      </c>
      <c r="J1130" t="str">
        <f>IF(LEN(Hoja2!J1130)&gt;150,LEN(Hoja2!J1130),"")</f>
        <v/>
      </c>
      <c r="K1130" t="str">
        <f>IF(Hoja2!A1130&lt;&gt;"", IF(Hoja2!B1130&lt;&gt;"", IF(Hoja2!C1130&lt;&gt;"", IF(Hoja2!D1130&lt;&gt;"", IF(Hoja2!E1130&lt;&gt;"", IF(Hoja2!F1130&lt;&gt;"", IF(Hoja2!J1130&lt;&gt;"","ok",""),""),""),""),""),""),"")</f>
        <v>ok</v>
      </c>
      <c r="L1130" t="str">
        <f>IF(Hoja2!A1130="'S/F'","--","")</f>
        <v/>
      </c>
      <c r="M1130" t="str">
        <f>IF(LEN(Hoja2!C1130)&gt;30,Hoja2!C1130,"")</f>
        <v/>
      </c>
      <c r="O1130" t="str">
        <f>IF(LEN(Hoja2!F1130)&gt;110,LEN(Hoja2!F1130),"")</f>
        <v/>
      </c>
      <c r="Q1130" t="str">
        <f>IF(K1130="ok",CONCATENATE(IF(Hoja2!A1130="'S/F'","--",""),N1130,"INSERT INTO seguimiento_oficios_recepcion_oficio(fecha_captura, folio_interno, no_oficio, dependencia_envia, firma, fecha_oficio, asunto, anexo, captura_id, estatus_id) VALUES ('",CONCATENATE(RIGHT(CONCATENATE("00",DAY(Hoja2!B1130)),2),"/",RIGHT(CONCATENATE("00",MONTH(Hoja2!B1130)),2),"/",RIGHT(CONCATENATE("00",YEAR(Hoja2!B1130)),2)),"',",Hoja2!A1130,",'",Hoja2!C1130,"','",Hoja2!F1130,"','",Hoja2!E1130,"','",CONCATENATE(RIGHT(CONCATENATE("00",DAY(Hoja2!D1130)),2),"/",RIGHT(CONCATENATE("00",MONTH(Hoja2!D1130)),2),"/",RIGHT(CONCATENATE("00",YEAR(Hoja2!D1130)),2)),"','",Hoja2!J1130,"',","FALSE, 1,8);"), "")</f>
        <v>INSERT INTO seguimiento_oficios_recepcion_oficio(fecha_captura, folio_interno, no_oficio, dependencia_envia, firma, fecha_oficio, asunto, anexo, captura_id, estatus_id) VALUES ('06/02/13',1179,'079','STSEMT','MARBELLA CERINO PEREZ','24/01/13','ENVIAN RECIBOS ORIGINAL',FALSE, 1,8);</v>
      </c>
    </row>
    <row r="1131" spans="6:17">
      <c r="F1131" t="str">
        <f>RIGHT(CONCATENATE("00",DAY(Hoja2!B1131)),2)</f>
        <v>06</v>
      </c>
      <c r="G1131" t="str">
        <f>CONCATENATE(RIGHT(CONCATENATE("00",DAY(Hoja2!B1131)),2),"/",RIGHT(CONCATENATE("00",MONTH(Hoja2!B1131)),2),"/",RIGHT(CONCATENATE("00",YEAR(Hoja2!B1131)),2))</f>
        <v>06/02/13</v>
      </c>
      <c r="H1131" t="str">
        <f>RIGHT(CONCATENATE("00",DAY(Hoja2!D1131)),2)</f>
        <v>24</v>
      </c>
      <c r="I1131" t="str">
        <f>CONCATENATE(RIGHT(CONCATENATE("00",DAY(Hoja2!D1131)),2),"/",RIGHT(CONCATENATE("00",MONTH(Hoja2!D1131)),2),"/",RIGHT(CONCATENATE("00",YEAR(Hoja2!D1131)),2))</f>
        <v>24/01/13</v>
      </c>
      <c r="J1131" t="str">
        <f>IF(LEN(Hoja2!J1131)&gt;150,LEN(Hoja2!J1131),"")</f>
        <v/>
      </c>
      <c r="K1131" t="str">
        <f>IF(Hoja2!A1131&lt;&gt;"", IF(Hoja2!B1131&lt;&gt;"", IF(Hoja2!C1131&lt;&gt;"", IF(Hoja2!D1131&lt;&gt;"", IF(Hoja2!E1131&lt;&gt;"", IF(Hoja2!F1131&lt;&gt;"", IF(Hoja2!J1131&lt;&gt;"","ok",""),""),""),""),""),""),"")</f>
        <v>ok</v>
      </c>
      <c r="L1131" t="str">
        <f>IF(Hoja2!A1131="'S/F'","--","")</f>
        <v/>
      </c>
      <c r="M1131" t="str">
        <f>IF(LEN(Hoja2!C1131)&gt;30,Hoja2!C1131,"")</f>
        <v/>
      </c>
      <c r="O1131" t="str">
        <f>IF(LEN(Hoja2!F1131)&gt;110,LEN(Hoja2!F1131),"")</f>
        <v/>
      </c>
      <c r="Q1131" t="str">
        <f>IF(K1131="ok",CONCATENATE(IF(Hoja2!A1131="'S/F'","--",""),N1131,"INSERT INTO seguimiento_oficios_recepcion_oficio(fecha_captura, folio_interno, no_oficio, dependencia_envia, firma, fecha_oficio, asunto, anexo, captura_id, estatus_id) VALUES ('",CONCATENATE(RIGHT(CONCATENATE("00",DAY(Hoja2!B1131)),2),"/",RIGHT(CONCATENATE("00",MONTH(Hoja2!B1131)),2),"/",RIGHT(CONCATENATE("00",YEAR(Hoja2!B1131)),2)),"',",Hoja2!A1131,",'",Hoja2!C1131,"','",Hoja2!F1131,"','",Hoja2!E1131,"','",CONCATENATE(RIGHT(CONCATENATE("00",DAY(Hoja2!D1131)),2),"/",RIGHT(CONCATENATE("00",MONTH(Hoja2!D1131)),2),"/",RIGHT(CONCATENATE("00",YEAR(Hoja2!D1131)),2)),"','",Hoja2!J1131,"',","FALSE, 1,8);"), "")</f>
        <v>INSERT INTO seguimiento_oficios_recepcion_oficio(fecha_captura, folio_interno, no_oficio, dependencia_envia, firma, fecha_oficio, asunto, anexo, captura_id, estatus_id) VALUES ('06/02/13',1180,'085','STSEMT','MARBELLA CERINO PEREZ','24/01/13','ENVIAN RECIBOS ORIGINAL',FALSE, 1,8);</v>
      </c>
    </row>
    <row r="1132" spans="6:17">
      <c r="F1132" t="str">
        <f>RIGHT(CONCATENATE("00",DAY(Hoja2!B1132)),2)</f>
        <v>06</v>
      </c>
      <c r="G1132" t="str">
        <f>CONCATENATE(RIGHT(CONCATENATE("00",DAY(Hoja2!B1132)),2),"/",RIGHT(CONCATENATE("00",MONTH(Hoja2!B1132)),2),"/",RIGHT(CONCATENATE("00",YEAR(Hoja2!B1132)),2))</f>
        <v>06/02/13</v>
      </c>
      <c r="H1132" t="str">
        <f>RIGHT(CONCATENATE("00",DAY(Hoja2!D1132)),2)</f>
        <v>24</v>
      </c>
      <c r="I1132" t="str">
        <f>CONCATENATE(RIGHT(CONCATENATE("00",DAY(Hoja2!D1132)),2),"/",RIGHT(CONCATENATE("00",MONTH(Hoja2!D1132)),2),"/",RIGHT(CONCATENATE("00",YEAR(Hoja2!D1132)),2))</f>
        <v>24/01/13</v>
      </c>
      <c r="J1132" t="str">
        <f>IF(LEN(Hoja2!J1132)&gt;150,LEN(Hoja2!J1132),"")</f>
        <v/>
      </c>
      <c r="K1132" t="str">
        <f>IF(Hoja2!A1132&lt;&gt;"", IF(Hoja2!B1132&lt;&gt;"", IF(Hoja2!C1132&lt;&gt;"", IF(Hoja2!D1132&lt;&gt;"", IF(Hoja2!E1132&lt;&gt;"", IF(Hoja2!F1132&lt;&gt;"", IF(Hoja2!J1132&lt;&gt;"","ok",""),""),""),""),""),""),"")</f>
        <v>ok</v>
      </c>
      <c r="L1132" t="str">
        <f>IF(Hoja2!A1132="'S/F'","--","")</f>
        <v/>
      </c>
      <c r="M1132" t="str">
        <f>IF(LEN(Hoja2!C1132)&gt;30,Hoja2!C1132,"")</f>
        <v/>
      </c>
      <c r="O1132" t="str">
        <f>IF(LEN(Hoja2!F1132)&gt;110,LEN(Hoja2!F1132),"")</f>
        <v/>
      </c>
      <c r="Q1132" t="str">
        <f>IF(K1132="ok",CONCATENATE(IF(Hoja2!A1132="'S/F'","--",""),N1132,"INSERT INTO seguimiento_oficios_recepcion_oficio(fecha_captura, folio_interno, no_oficio, dependencia_envia, firma, fecha_oficio, asunto, anexo, captura_id, estatus_id) VALUES ('",CONCATENATE(RIGHT(CONCATENATE("00",DAY(Hoja2!B1132)),2),"/",RIGHT(CONCATENATE("00",MONTH(Hoja2!B1132)),2),"/",RIGHT(CONCATENATE("00",YEAR(Hoja2!B1132)),2)),"',",Hoja2!A1132,",'",Hoja2!C1132,"','",Hoja2!F1132,"','",Hoja2!E1132,"','",CONCATENATE(RIGHT(CONCATENATE("00",DAY(Hoja2!D1132)),2),"/",RIGHT(CONCATENATE("00",MONTH(Hoja2!D1132)),2),"/",RIGHT(CONCATENATE("00",YEAR(Hoja2!D1132)),2)),"','",Hoja2!J1132,"',","FALSE, 1,8);"), "")</f>
        <v>INSERT INTO seguimiento_oficios_recepcion_oficio(fecha_captura, folio_interno, no_oficio, dependencia_envia, firma, fecha_oficio, asunto, anexo, captura_id, estatus_id) VALUES ('06/02/13',1181,'080','STSEMT','MARBELLA CERINO PEREZ','24/01/13','ENVIAN RECIBOS ORIGINAL',FALSE, 1,8);</v>
      </c>
    </row>
    <row r="1133" spans="6:17">
      <c r="F1133" t="str">
        <f>RIGHT(CONCATENATE("00",DAY(Hoja2!B1133)),2)</f>
        <v>06</v>
      </c>
      <c r="G1133" t="str">
        <f>CONCATENATE(RIGHT(CONCATENATE("00",DAY(Hoja2!B1133)),2),"/",RIGHT(CONCATENATE("00",MONTH(Hoja2!B1133)),2),"/",RIGHT(CONCATENATE("00",YEAR(Hoja2!B1133)),2))</f>
        <v>06/02/13</v>
      </c>
      <c r="H1133" t="str">
        <f>RIGHT(CONCATENATE("00",DAY(Hoja2!D1133)),2)</f>
        <v>24</v>
      </c>
      <c r="I1133" t="str">
        <f>CONCATENATE(RIGHT(CONCATENATE("00",DAY(Hoja2!D1133)),2),"/",RIGHT(CONCATENATE("00",MONTH(Hoja2!D1133)),2),"/",RIGHT(CONCATENATE("00",YEAR(Hoja2!D1133)),2))</f>
        <v>24/01/13</v>
      </c>
      <c r="J1133" t="str">
        <f>IF(LEN(Hoja2!J1133)&gt;150,LEN(Hoja2!J1133),"")</f>
        <v/>
      </c>
      <c r="K1133" t="str">
        <f>IF(Hoja2!A1133&lt;&gt;"", IF(Hoja2!B1133&lt;&gt;"", IF(Hoja2!C1133&lt;&gt;"", IF(Hoja2!D1133&lt;&gt;"", IF(Hoja2!E1133&lt;&gt;"", IF(Hoja2!F1133&lt;&gt;"", IF(Hoja2!J1133&lt;&gt;"","ok",""),""),""),""),""),""),"")</f>
        <v>ok</v>
      </c>
      <c r="L1133" t="str">
        <f>IF(Hoja2!A1133="'S/F'","--","")</f>
        <v/>
      </c>
      <c r="M1133" t="str">
        <f>IF(LEN(Hoja2!C1133)&gt;30,Hoja2!C1133,"")</f>
        <v/>
      </c>
      <c r="O1133" t="str">
        <f>IF(LEN(Hoja2!F1133)&gt;110,LEN(Hoja2!F1133),"")</f>
        <v/>
      </c>
      <c r="Q1133" t="str">
        <f>IF(K1133="ok",CONCATENATE(IF(Hoja2!A1133="'S/F'","--",""),N1133,"INSERT INTO seguimiento_oficios_recepcion_oficio(fecha_captura, folio_interno, no_oficio, dependencia_envia, firma, fecha_oficio, asunto, anexo, captura_id, estatus_id) VALUES ('",CONCATENATE(RIGHT(CONCATENATE("00",DAY(Hoja2!B1133)),2),"/",RIGHT(CONCATENATE("00",MONTH(Hoja2!B1133)),2),"/",RIGHT(CONCATENATE("00",YEAR(Hoja2!B1133)),2)),"',",Hoja2!A1133,",'",Hoja2!C1133,"','",Hoja2!F1133,"','",Hoja2!E1133,"','",CONCATENATE(RIGHT(CONCATENATE("00",DAY(Hoja2!D1133)),2),"/",RIGHT(CONCATENATE("00",MONTH(Hoja2!D1133)),2),"/",RIGHT(CONCATENATE("00",YEAR(Hoja2!D1133)),2)),"','",Hoja2!J1133,"',","FALSE, 1,8);"), "")</f>
        <v>INSERT INTO seguimiento_oficios_recepcion_oficio(fecha_captura, folio_interno, no_oficio, dependencia_envia, firma, fecha_oficio, asunto, anexo, captura_id, estatus_id) VALUES ('06/02/13',1182,'086','STSEMT','MARBELLA CERINO PEREZ','24/01/13','ENVIAN RECIBOS ORIGINAL',FALSE, 1,8);</v>
      </c>
    </row>
    <row r="1134" spans="6:17">
      <c r="F1134" t="str">
        <f>RIGHT(CONCATENATE("00",DAY(Hoja2!B1134)),2)</f>
        <v>06</v>
      </c>
      <c r="G1134" t="str">
        <f>CONCATENATE(RIGHT(CONCATENATE("00",DAY(Hoja2!B1134)),2),"/",RIGHT(CONCATENATE("00",MONTH(Hoja2!B1134)),2),"/",RIGHT(CONCATENATE("00",YEAR(Hoja2!B1134)),2))</f>
        <v>06/02/13</v>
      </c>
      <c r="H1134" t="str">
        <f>RIGHT(CONCATENATE("00",DAY(Hoja2!D1134)),2)</f>
        <v>01</v>
      </c>
      <c r="I1134" t="str">
        <f>CONCATENATE(RIGHT(CONCATENATE("00",DAY(Hoja2!D1134)),2),"/",RIGHT(CONCATENATE("00",MONTH(Hoja2!D1134)),2),"/",RIGHT(CONCATENATE("00",YEAR(Hoja2!D1134)),2))</f>
        <v>01/02/13</v>
      </c>
      <c r="J1134" t="str">
        <f>IF(LEN(Hoja2!J1134)&gt;150,LEN(Hoja2!J1134),"")</f>
        <v/>
      </c>
      <c r="K1134" t="str">
        <f>IF(Hoja2!A1134&lt;&gt;"", IF(Hoja2!B1134&lt;&gt;"", IF(Hoja2!C1134&lt;&gt;"", IF(Hoja2!D1134&lt;&gt;"", IF(Hoja2!E1134&lt;&gt;"", IF(Hoja2!F1134&lt;&gt;"", IF(Hoja2!J1134&lt;&gt;"","ok",""),""),""),""),""),""),"")</f>
        <v>ok</v>
      </c>
      <c r="L1134" t="str">
        <f>IF(Hoja2!A1134="'S/F'","--","")</f>
        <v/>
      </c>
      <c r="M1134" t="str">
        <f>IF(LEN(Hoja2!C1134)&gt;30,Hoja2!C1134,"")</f>
        <v/>
      </c>
      <c r="O1134" t="str">
        <f>IF(LEN(Hoja2!F1134)&gt;110,LEN(Hoja2!F1134),"")</f>
        <v/>
      </c>
      <c r="Q1134" t="str">
        <f>IF(K1134="ok",CONCATENATE(IF(Hoja2!A1134="'S/F'","--",""),N1134,"INSERT INTO seguimiento_oficios_recepcion_oficio(fecha_captura, folio_interno, no_oficio, dependencia_envia, firma, fecha_oficio, asunto, anexo, captura_id, estatus_id) VALUES ('",CONCATENATE(RIGHT(CONCATENATE("00",DAY(Hoja2!B1134)),2),"/",RIGHT(CONCATENATE("00",MONTH(Hoja2!B1134)),2),"/",RIGHT(CONCATENATE("00",YEAR(Hoja2!B1134)),2)),"',",Hoja2!A1134,",'",Hoja2!C1134,"','",Hoja2!F1134,"','",Hoja2!E1134,"','",CONCATENATE(RIGHT(CONCATENATE("00",DAY(Hoja2!D1134)),2),"/",RIGHT(CONCATENATE("00",MONTH(Hoja2!D1134)),2),"/",RIGHT(CONCATENATE("00",YEAR(Hoja2!D1134)),2)),"','",Hoja2!J1134,"',","FALSE, 1,8);"), "")</f>
        <v>INSERT INTO seguimiento_oficios_recepcion_oficio(fecha_captura, folio_interno, no_oficio, dependencia_envia, firma, fecha_oficio, asunto, anexo, captura_id, estatus_id) VALUES ('06/02/13',1183,'161','SG/DGAJ','ALEJANDRO MANUEL BARRAGAN LANZ','01/02/13','ENVIAN REPORTE PARA DESCUENTO ',FALSE, 1,8);</v>
      </c>
    </row>
    <row r="1135" spans="6:17">
      <c r="F1135" t="str">
        <f>RIGHT(CONCATENATE("00",DAY(Hoja2!B1135)),2)</f>
        <v>06</v>
      </c>
      <c r="G1135" t="str">
        <f>CONCATENATE(RIGHT(CONCATENATE("00",DAY(Hoja2!B1135)),2),"/",RIGHT(CONCATENATE("00",MONTH(Hoja2!B1135)),2),"/",RIGHT(CONCATENATE("00",YEAR(Hoja2!B1135)),2))</f>
        <v>06/02/13</v>
      </c>
      <c r="H1135" t="str">
        <f>RIGHT(CONCATENATE("00",DAY(Hoja2!D1135)),2)</f>
        <v>01</v>
      </c>
      <c r="I1135" t="str">
        <f>CONCATENATE(RIGHT(CONCATENATE("00",DAY(Hoja2!D1135)),2),"/",RIGHT(CONCATENATE("00",MONTH(Hoja2!D1135)),2),"/",RIGHT(CONCATENATE("00",YEAR(Hoja2!D1135)),2))</f>
        <v>01/02/13</v>
      </c>
      <c r="J1135" t="str">
        <f>IF(LEN(Hoja2!J1135)&gt;150,LEN(Hoja2!J1135),"")</f>
        <v/>
      </c>
      <c r="K1135" t="str">
        <f>IF(Hoja2!A1135&lt;&gt;"", IF(Hoja2!B1135&lt;&gt;"", IF(Hoja2!C1135&lt;&gt;"", IF(Hoja2!D1135&lt;&gt;"", IF(Hoja2!E1135&lt;&gt;"", IF(Hoja2!F1135&lt;&gt;"", IF(Hoja2!J1135&lt;&gt;"","ok",""),""),""),""),""),""),"")</f>
        <v>ok</v>
      </c>
      <c r="L1135" t="str">
        <f>IF(Hoja2!A1135="'S/F'","--","")</f>
        <v/>
      </c>
      <c r="M1135" t="str">
        <f>IF(LEN(Hoja2!C1135)&gt;30,Hoja2!C1135,"")</f>
        <v/>
      </c>
      <c r="O1135" t="str">
        <f>IF(LEN(Hoja2!F1135)&gt;110,LEN(Hoja2!F1135),"")</f>
        <v/>
      </c>
      <c r="Q1135" t="str">
        <f>IF(K1135="ok",CONCATENATE(IF(Hoja2!A1135="'S/F'","--",""),N1135,"INSERT INTO seguimiento_oficios_recepcion_oficio(fecha_captura, folio_interno, no_oficio, dependencia_envia, firma, fecha_oficio, asunto, anexo, captura_id, estatus_id) VALUES ('",CONCATENATE(RIGHT(CONCATENATE("00",DAY(Hoja2!B1135)),2),"/",RIGHT(CONCATENATE("00",MONTH(Hoja2!B1135)),2),"/",RIGHT(CONCATENATE("00",YEAR(Hoja2!B1135)),2)),"',",Hoja2!A1135,",'",Hoja2!C1135,"','",Hoja2!F1135,"','",Hoja2!E1135,"','",CONCATENATE(RIGHT(CONCATENATE("00",DAY(Hoja2!D1135)),2),"/",RIGHT(CONCATENATE("00",MONTH(Hoja2!D1135)),2),"/",RIGHT(CONCATENATE("00",YEAR(Hoja2!D1135)),2)),"','",Hoja2!J1135,"',","FALSE, 1,8);"), "")</f>
        <v>INSERT INTO seguimiento_oficios_recepcion_oficio(fecha_captura, folio_interno, no_oficio, dependencia_envia, firma, fecha_oficio, asunto, anexo, captura_id, estatus_id) VALUES ('06/02/13',1184,'163','SG/DGAJ','ALEJANDRO MANUEL BARRAGAN LANZ','01/02/13','ENVIAN REPORTE DE INCIDENCIAS',FALSE, 1,8);</v>
      </c>
    </row>
    <row r="1136" spans="6:17">
      <c r="F1136" t="str">
        <f>RIGHT(CONCATENATE("00",DAY(Hoja2!B1136)),2)</f>
        <v>06</v>
      </c>
      <c r="G1136" t="str">
        <f>CONCATENATE(RIGHT(CONCATENATE("00",DAY(Hoja2!B1136)),2),"/",RIGHT(CONCATENATE("00",MONTH(Hoja2!B1136)),2),"/",RIGHT(CONCATENATE("00",YEAR(Hoja2!B1136)),2))</f>
        <v>06/02/13</v>
      </c>
      <c r="H1136" t="str">
        <f>RIGHT(CONCATENATE("00",DAY(Hoja2!D1136)),2)</f>
        <v>01</v>
      </c>
      <c r="I1136" t="str">
        <f>CONCATENATE(RIGHT(CONCATENATE("00",DAY(Hoja2!D1136)),2),"/",RIGHT(CONCATENATE("00",MONTH(Hoja2!D1136)),2),"/",RIGHT(CONCATENATE("00",YEAR(Hoja2!D1136)),2))</f>
        <v>01/02/13</v>
      </c>
      <c r="J1136" t="str">
        <f>IF(LEN(Hoja2!J1136)&gt;150,LEN(Hoja2!J1136),"")</f>
        <v/>
      </c>
      <c r="K1136" t="str">
        <f>IF(Hoja2!A1136&lt;&gt;"", IF(Hoja2!B1136&lt;&gt;"", IF(Hoja2!C1136&lt;&gt;"", IF(Hoja2!D1136&lt;&gt;"", IF(Hoja2!E1136&lt;&gt;"", IF(Hoja2!F1136&lt;&gt;"", IF(Hoja2!J1136&lt;&gt;"","ok",""),""),""),""),""),""),"")</f>
        <v>ok</v>
      </c>
      <c r="L1136" t="str">
        <f>IF(Hoja2!A1136="'S/F'","--","")</f>
        <v/>
      </c>
      <c r="M1136" t="str">
        <f>IF(LEN(Hoja2!C1136)&gt;30,Hoja2!C1136,"")</f>
        <v/>
      </c>
      <c r="O1136" t="str">
        <f>IF(LEN(Hoja2!F1136)&gt;110,LEN(Hoja2!F1136),"")</f>
        <v/>
      </c>
      <c r="Q1136" t="str">
        <f>IF(K1136="ok",CONCATENATE(IF(Hoja2!A1136="'S/F'","--",""),N1136,"INSERT INTO seguimiento_oficios_recepcion_oficio(fecha_captura, folio_interno, no_oficio, dependencia_envia, firma, fecha_oficio, asunto, anexo, captura_id, estatus_id) VALUES ('",CONCATENATE(RIGHT(CONCATENATE("00",DAY(Hoja2!B1136)),2),"/",RIGHT(CONCATENATE("00",MONTH(Hoja2!B1136)),2),"/",RIGHT(CONCATENATE("00",YEAR(Hoja2!B1136)),2)),"',",Hoja2!A1136,",'",Hoja2!C1136,"','",Hoja2!F1136,"','",Hoja2!E1136,"','",CONCATENATE(RIGHT(CONCATENATE("00",DAY(Hoja2!D1136)),2),"/",RIGHT(CONCATENATE("00",MONTH(Hoja2!D1136)),2),"/",RIGHT(CONCATENATE("00",YEAR(Hoja2!D1136)),2)),"','",Hoja2!J1136,"',","FALSE, 1,8);"), "")</f>
        <v>INSERT INTO seguimiento_oficios_recepcion_oficio(fecha_captura, folio_interno, no_oficio, dependencia_envia, firma, fecha_oficio, asunto, anexo, captura_id, estatus_id) VALUES ('06/02/13',1185,'162','SG/DGAJ','ALEJANDRO MANUEL BARRAGAN LANZ','01/02/13','ENVIAN REPORTE DE DESCUENTOS VARIOS',FALSE, 1,8);</v>
      </c>
    </row>
    <row r="1137" spans="6:17">
      <c r="F1137" t="str">
        <f>RIGHT(CONCATENATE("00",DAY(Hoja2!B1137)),2)</f>
        <v>06</v>
      </c>
      <c r="G1137" t="str">
        <f>CONCATENATE(RIGHT(CONCATENATE("00",DAY(Hoja2!B1137)),2),"/",RIGHT(CONCATENATE("00",MONTH(Hoja2!B1137)),2),"/",RIGHT(CONCATENATE("00",YEAR(Hoja2!B1137)),2))</f>
        <v>06/02/13</v>
      </c>
      <c r="H1137" t="str">
        <f>RIGHT(CONCATENATE("00",DAY(Hoja2!D1137)),2)</f>
        <v>05</v>
      </c>
      <c r="I1137" t="str">
        <f>CONCATENATE(RIGHT(CONCATENATE("00",DAY(Hoja2!D1137)),2),"/",RIGHT(CONCATENATE("00",MONTH(Hoja2!D1137)),2),"/",RIGHT(CONCATENATE("00",YEAR(Hoja2!D1137)),2))</f>
        <v>05/01/13</v>
      </c>
      <c r="J1137" t="str">
        <f>IF(LEN(Hoja2!J1137)&gt;150,LEN(Hoja2!J1137),"")</f>
        <v/>
      </c>
      <c r="K1137" t="str">
        <f>IF(Hoja2!A1137&lt;&gt;"", IF(Hoja2!B1137&lt;&gt;"", IF(Hoja2!C1137&lt;&gt;"", IF(Hoja2!D1137&lt;&gt;"", IF(Hoja2!E1137&lt;&gt;"", IF(Hoja2!F1137&lt;&gt;"", IF(Hoja2!J1137&lt;&gt;"","ok",""),""),""),""),""),""),"")</f>
        <v>ok</v>
      </c>
      <c r="L1137" t="str">
        <f>IF(Hoja2!A1137="'S/F'","--","")</f>
        <v/>
      </c>
      <c r="M1137" t="str">
        <f>IF(LEN(Hoja2!C1137)&gt;30,Hoja2!C1137,"")</f>
        <v/>
      </c>
      <c r="O1137" t="str">
        <f>IF(LEN(Hoja2!F1137)&gt;110,LEN(Hoja2!F1137),"")</f>
        <v/>
      </c>
      <c r="Q1137" t="str">
        <f>IF(K1137="ok",CONCATENATE(IF(Hoja2!A1137="'S/F'","--",""),N1137,"INSERT INTO seguimiento_oficios_recepcion_oficio(fecha_captura, folio_interno, no_oficio, dependencia_envia, firma, fecha_oficio, asunto, anexo, captura_id, estatus_id) VALUES ('",CONCATENATE(RIGHT(CONCATENATE("00",DAY(Hoja2!B1137)),2),"/",RIGHT(CONCATENATE("00",MONTH(Hoja2!B1137)),2),"/",RIGHT(CONCATENATE("00",YEAR(Hoja2!B1137)),2)),"',",Hoja2!A1137,",'",Hoja2!C1137,"','",Hoja2!F1137,"','",Hoja2!E1137,"','",CONCATENATE(RIGHT(CONCATENATE("00",DAY(Hoja2!D1137)),2),"/",RIGHT(CONCATENATE("00",MONTH(Hoja2!D1137)),2),"/",RIGHT(CONCATENATE("00",YEAR(Hoja2!D1137)),2)),"','",Hoja2!J1137,"',","FALSE, 1,8);"), "")</f>
        <v>INSERT INTO seguimiento_oficios_recepcion_oficio(fecha_captura, folio_interno, no_oficio, dependencia_envia, firma, fecha_oficio, asunto, anexo, captura_id, estatus_id) VALUES ('06/02/13',1186,'001','CGAJ','FABIOLA MARIA LARA SOSA','05/01/13','REPORTE DE INCIDENCIAS',FALSE, 1,8);</v>
      </c>
    </row>
    <row r="1138" spans="6:17">
      <c r="F1138" t="str">
        <f>RIGHT(CONCATENATE("00",DAY(Hoja2!B1138)),2)</f>
        <v>06</v>
      </c>
      <c r="G1138" t="str">
        <f>CONCATENATE(RIGHT(CONCATENATE("00",DAY(Hoja2!B1138)),2),"/",RIGHT(CONCATENATE("00",MONTH(Hoja2!B1138)),2),"/",RIGHT(CONCATENATE("00",YEAR(Hoja2!B1138)),2))</f>
        <v>06/02/13</v>
      </c>
      <c r="H1138" t="str">
        <f>RIGHT(CONCATENATE("00",DAY(Hoja2!D1138)),2)</f>
        <v>06</v>
      </c>
      <c r="I1138" t="str">
        <f>CONCATENATE(RIGHT(CONCATENATE("00",DAY(Hoja2!D1138)),2),"/",RIGHT(CONCATENATE("00",MONTH(Hoja2!D1138)),2),"/",RIGHT(CONCATENATE("00",YEAR(Hoja2!D1138)),2))</f>
        <v>06/02/13</v>
      </c>
      <c r="J1138" t="str">
        <f>IF(LEN(Hoja2!J1138)&gt;150,LEN(Hoja2!J1138),"")</f>
        <v/>
      </c>
      <c r="K1138" t="str">
        <f>IF(Hoja2!A1138&lt;&gt;"", IF(Hoja2!B1138&lt;&gt;"", IF(Hoja2!C1138&lt;&gt;"", IF(Hoja2!D1138&lt;&gt;"", IF(Hoja2!E1138&lt;&gt;"", IF(Hoja2!F1138&lt;&gt;"", IF(Hoja2!J1138&lt;&gt;"","ok",""),""),""),""),""),""),"")</f>
        <v>ok</v>
      </c>
      <c r="L1138" t="str">
        <f>IF(Hoja2!A1138="'S/F'","--","")</f>
        <v/>
      </c>
      <c r="M1138" t="str">
        <f>IF(LEN(Hoja2!C1138)&gt;30,Hoja2!C1138,"")</f>
        <v/>
      </c>
      <c r="O1138" t="str">
        <f>IF(LEN(Hoja2!F1138)&gt;110,LEN(Hoja2!F1138),"")</f>
        <v/>
      </c>
      <c r="Q1138" t="str">
        <f>IF(K1138="ok",CONCATENATE(IF(Hoja2!A1138="'S/F'","--",""),N1138,"INSERT INTO seguimiento_oficios_recepcion_oficio(fecha_captura, folio_interno, no_oficio, dependencia_envia, firma, fecha_oficio, asunto, anexo, captura_id, estatus_id) VALUES ('",CONCATENATE(RIGHT(CONCATENATE("00",DAY(Hoja2!B1138)),2),"/",RIGHT(CONCATENATE("00",MONTH(Hoja2!B1138)),2),"/",RIGHT(CONCATENATE("00",YEAR(Hoja2!B1138)),2)),"',",Hoja2!A1138,",'",Hoja2!C1138,"','",Hoja2!F1138,"','",Hoja2!E1138,"','",CONCATENATE(RIGHT(CONCATENATE("00",DAY(Hoja2!D1138)),2),"/",RIGHT(CONCATENATE("00",MONTH(Hoja2!D1138)),2),"/",RIGHT(CONCATENATE("00",YEAR(Hoja2!D1138)),2)),"','",Hoja2!J1138,"',","FALSE, 1,8);"), "")</f>
        <v>INSERT INTO seguimiento_oficios_recepcion_oficio(fecha_captura, folio_interno, no_oficio, dependencia_envia, firma, fecha_oficio, asunto, anexo, captura_id, estatus_id) VALUES ('06/02/13',1187,'004','SA/PATRIMONIO','JUAN PALMA JIMENEZ','06/02/13','SOLICITUD DE COMBUSTIBLE',FALSE, 1,8);</v>
      </c>
    </row>
    <row r="1139" spans="6:17">
      <c r="F1139" t="str">
        <f>RIGHT(CONCATENATE("00",DAY(Hoja2!B1139)),2)</f>
        <v>06</v>
      </c>
      <c r="G1139" t="str">
        <f>CONCATENATE(RIGHT(CONCATENATE("00",DAY(Hoja2!B1139)),2),"/",RIGHT(CONCATENATE("00",MONTH(Hoja2!B1139)),2),"/",RIGHT(CONCATENATE("00",YEAR(Hoja2!B1139)),2))</f>
        <v>06/02/13</v>
      </c>
      <c r="H1139" t="str">
        <f>RIGHT(CONCATENATE("00",DAY(Hoja2!D1139)),2)</f>
        <v>06</v>
      </c>
      <c r="I1139" t="str">
        <f>CONCATENATE(RIGHT(CONCATENATE("00",DAY(Hoja2!D1139)),2),"/",RIGHT(CONCATENATE("00",MONTH(Hoja2!D1139)),2),"/",RIGHT(CONCATENATE("00",YEAR(Hoja2!D1139)),2))</f>
        <v>06/02/13</v>
      </c>
      <c r="J1139" t="str">
        <f>IF(LEN(Hoja2!J1139)&gt;150,LEN(Hoja2!J1139),"")</f>
        <v/>
      </c>
      <c r="K1139" t="str">
        <f>IF(Hoja2!A1139&lt;&gt;"", IF(Hoja2!B1139&lt;&gt;"", IF(Hoja2!C1139&lt;&gt;"", IF(Hoja2!D1139&lt;&gt;"", IF(Hoja2!E1139&lt;&gt;"", IF(Hoja2!F1139&lt;&gt;"", IF(Hoja2!J1139&lt;&gt;"","ok",""),""),""),""),""),""),"")</f>
        <v>ok</v>
      </c>
      <c r="L1139" t="str">
        <f>IF(Hoja2!A1139="'S/F'","--","")</f>
        <v/>
      </c>
      <c r="M1139" t="str">
        <f>IF(LEN(Hoja2!C1139)&gt;30,Hoja2!C1139,"")</f>
        <v/>
      </c>
      <c r="O1139" t="str">
        <f>IF(LEN(Hoja2!F1139)&gt;110,LEN(Hoja2!F1139),"")</f>
        <v/>
      </c>
      <c r="Q1139" t="str">
        <f>IF(K1139="ok",CONCATENATE(IF(Hoja2!A1139="'S/F'","--",""),N1139,"INSERT INTO seguimiento_oficios_recepcion_oficio(fecha_captura, folio_interno, no_oficio, dependencia_envia, firma, fecha_oficio, asunto, anexo, captura_id, estatus_id) VALUES ('",CONCATENATE(RIGHT(CONCATENATE("00",DAY(Hoja2!B1139)),2),"/",RIGHT(CONCATENATE("00",MONTH(Hoja2!B1139)),2),"/",RIGHT(CONCATENATE("00",YEAR(Hoja2!B1139)),2)),"',",Hoja2!A1139,",'",Hoja2!C1139,"','",Hoja2!F1139,"','",Hoja2!E1139,"','",CONCATENATE(RIGHT(CONCATENATE("00",DAY(Hoja2!D1139)),2),"/",RIGHT(CONCATENATE("00",MONTH(Hoja2!D1139)),2),"/",RIGHT(CONCATENATE("00",YEAR(Hoja2!D1139)),2)),"','",Hoja2!J1139,"',","FALSE, 1,8);"), "")</f>
        <v>INSERT INTO seguimiento_oficios_recepcion_oficio(fecha_captura, folio_interno, no_oficio, dependencia_envia, firma, fecha_oficio, asunto, anexo, captura_id, estatus_id) VALUES ('06/02/13',1188,'067','SDET','JOSE DE LA CRUZ RUEDA HERNANDEZ','06/02/13','SOL. DE CLAVE PROGRAMATICA',FALSE, 1,8);</v>
      </c>
    </row>
    <row r="1140" spans="6:17">
      <c r="F1140" t="str">
        <f>RIGHT(CONCATENATE("00",DAY(Hoja2!B1140)),2)</f>
        <v>06</v>
      </c>
      <c r="G1140" t="str">
        <f>CONCATENATE(RIGHT(CONCATENATE("00",DAY(Hoja2!B1140)),2),"/",RIGHT(CONCATENATE("00",MONTH(Hoja2!B1140)),2),"/",RIGHT(CONCATENATE("00",YEAR(Hoja2!B1140)),2))</f>
        <v>06/02/13</v>
      </c>
      <c r="H1140" t="str">
        <f>RIGHT(CONCATENATE("00",DAY(Hoja2!D1140)),2)</f>
        <v>01</v>
      </c>
      <c r="I1140" t="str">
        <f>CONCATENATE(RIGHT(CONCATENATE("00",DAY(Hoja2!D1140)),2),"/",RIGHT(CONCATENATE("00",MONTH(Hoja2!D1140)),2),"/",RIGHT(CONCATENATE("00",YEAR(Hoja2!D1140)),2))</f>
        <v>01/02/13</v>
      </c>
      <c r="J1140" t="str">
        <f>IF(LEN(Hoja2!J1140)&gt;150,LEN(Hoja2!J1140),"")</f>
        <v/>
      </c>
      <c r="K1140" t="str">
        <f>IF(Hoja2!A1140&lt;&gt;"", IF(Hoja2!B1140&lt;&gt;"", IF(Hoja2!C1140&lt;&gt;"", IF(Hoja2!D1140&lt;&gt;"", IF(Hoja2!E1140&lt;&gt;"", IF(Hoja2!F1140&lt;&gt;"", IF(Hoja2!J1140&lt;&gt;"","ok",""),""),""),""),""),""),"")</f>
        <v>ok</v>
      </c>
      <c r="L1140" t="str">
        <f>IF(Hoja2!A1140="'S/F'","--","")</f>
        <v/>
      </c>
      <c r="M1140" t="str">
        <f>IF(LEN(Hoja2!C1140)&gt;30,Hoja2!C1140,"")</f>
        <v/>
      </c>
      <c r="O1140" t="str">
        <f>IF(LEN(Hoja2!F1140)&gt;110,LEN(Hoja2!F1140),"")</f>
        <v/>
      </c>
      <c r="Q1140" t="str">
        <f>IF(K1140="ok",CONCATENATE(IF(Hoja2!A1140="'S/F'","--",""),N1140,"INSERT INTO seguimiento_oficios_recepcion_oficio(fecha_captura, folio_interno, no_oficio, dependencia_envia, firma, fecha_oficio, asunto, anexo, captura_id, estatus_id) VALUES ('",CONCATENATE(RIGHT(CONCATENATE("00",DAY(Hoja2!B1140)),2),"/",RIGHT(CONCATENATE("00",MONTH(Hoja2!B1140)),2),"/",RIGHT(CONCATENATE("00",YEAR(Hoja2!B1140)),2)),"',",Hoja2!A1140,",'",Hoja2!C1140,"','",Hoja2!F1140,"','",Hoja2!E1140,"','",CONCATENATE(RIGHT(CONCATENATE("00",DAY(Hoja2!D1140)),2),"/",RIGHT(CONCATENATE("00",MONTH(Hoja2!D1140)),2),"/",RIGHT(CONCATENATE("00",YEAR(Hoja2!D1140)),2)),"','",Hoja2!J1140,"',","FALSE, 1,8);"), "")</f>
        <v>INSERT INTO seguimiento_oficios_recepcion_oficio(fecha_captura, folio_interno, no_oficio, dependencia_envia, firma, fecha_oficio, asunto, anexo, captura_id, estatus_id) VALUES ('06/02/13',1189,'048','SDET','AVENAMAR LEYVA GOMEZ','01/02/13','ENVIAN REPORTE DE DESCUENTOS VARIOS',FALSE, 1,8);</v>
      </c>
    </row>
    <row r="1141" spans="6:17">
      <c r="F1141" t="str">
        <f>RIGHT(CONCATENATE("00",DAY(Hoja2!B1141)),2)</f>
        <v>06</v>
      </c>
      <c r="G1141" t="str">
        <f>CONCATENATE(RIGHT(CONCATENATE("00",DAY(Hoja2!B1141)),2),"/",RIGHT(CONCATENATE("00",MONTH(Hoja2!B1141)),2),"/",RIGHT(CONCATENATE("00",YEAR(Hoja2!B1141)),2))</f>
        <v>06/02/13</v>
      </c>
      <c r="H1141" t="str">
        <f>RIGHT(CONCATENATE("00",DAY(Hoja2!D1141)),2)</f>
        <v>06</v>
      </c>
      <c r="I1141" t="str">
        <f>CONCATENATE(RIGHT(CONCATENATE("00",DAY(Hoja2!D1141)),2),"/",RIGHT(CONCATENATE("00",MONTH(Hoja2!D1141)),2),"/",RIGHT(CONCATENATE("00",YEAR(Hoja2!D1141)),2))</f>
        <v>06/02/13</v>
      </c>
      <c r="J1141" t="str">
        <f>IF(LEN(Hoja2!J1141)&gt;150,LEN(Hoja2!J1141),"")</f>
        <v/>
      </c>
      <c r="K1141" t="str">
        <f>IF(Hoja2!A1141&lt;&gt;"", IF(Hoja2!B1141&lt;&gt;"", IF(Hoja2!C1141&lt;&gt;"", IF(Hoja2!D1141&lt;&gt;"", IF(Hoja2!E1141&lt;&gt;"", IF(Hoja2!F1141&lt;&gt;"", IF(Hoja2!J1141&lt;&gt;"","ok",""),""),""),""),""),""),"")</f>
        <v>ok</v>
      </c>
      <c r="L1141" t="str">
        <f>IF(Hoja2!A1141="'S/F'","--","")</f>
        <v/>
      </c>
      <c r="M1141" t="str">
        <f>IF(LEN(Hoja2!C1141)&gt;30,Hoja2!C1141,"")</f>
        <v/>
      </c>
      <c r="O1141" t="str">
        <f>IF(LEN(Hoja2!F1141)&gt;110,LEN(Hoja2!F1141),"")</f>
        <v/>
      </c>
      <c r="Q1141" t="str">
        <f>IF(K1141="ok",CONCATENATE(IF(Hoja2!A1141="'S/F'","--",""),N1141,"INSERT INTO seguimiento_oficios_recepcion_oficio(fecha_captura, folio_interno, no_oficio, dependencia_envia, firma, fecha_oficio, asunto, anexo, captura_id, estatus_id) VALUES ('",CONCATENATE(RIGHT(CONCATENATE("00",DAY(Hoja2!B1141)),2),"/",RIGHT(CONCATENATE("00",MONTH(Hoja2!B1141)),2),"/",RIGHT(CONCATENATE("00",YEAR(Hoja2!B1141)),2)),"',",Hoja2!A1141,",'",Hoja2!C1141,"','",Hoja2!F1141,"','",Hoja2!E1141,"','",CONCATENATE(RIGHT(CONCATENATE("00",DAY(Hoja2!D1141)),2),"/",RIGHT(CONCATENATE("00",MONTH(Hoja2!D1141)),2),"/",RIGHT(CONCATENATE("00",YEAR(Hoja2!D1141)),2)),"','",Hoja2!J1141,"',","FALSE, 1,8);"), "")</f>
        <v>INSERT INTO seguimiento_oficios_recepcion_oficio(fecha_captura, folio_interno, no_oficio, dependencia_envia, firma, fecha_oficio, asunto, anexo, captura_id, estatus_id) VALUES ('06/02/13',1190,'103','SERNAPAM','CLAUDIA ELENA ZENTENO RUIZ','06/02/13','MOVIMIENTO DE BAJAS',FALSE, 1,8);</v>
      </c>
    </row>
    <row r="1142" spans="6:17">
      <c r="F1142" t="str">
        <f>RIGHT(CONCATENATE("00",DAY(Hoja2!B1142)),2)</f>
        <v>06</v>
      </c>
      <c r="G1142" t="str">
        <f>CONCATENATE(RIGHT(CONCATENATE("00",DAY(Hoja2!B1142)),2),"/",RIGHT(CONCATENATE("00",MONTH(Hoja2!B1142)),2),"/",RIGHT(CONCATENATE("00",YEAR(Hoja2!B1142)),2))</f>
        <v>06/02/13</v>
      </c>
      <c r="H1142" t="str">
        <f>RIGHT(CONCATENATE("00",DAY(Hoja2!D1142)),2)</f>
        <v>31</v>
      </c>
      <c r="I1142" t="str">
        <f>CONCATENATE(RIGHT(CONCATENATE("00",DAY(Hoja2!D1142)),2),"/",RIGHT(CONCATENATE("00",MONTH(Hoja2!D1142)),2),"/",RIGHT(CONCATENATE("00",YEAR(Hoja2!D1142)),2))</f>
        <v>31/01/13</v>
      </c>
      <c r="J1142" t="str">
        <f>IF(LEN(Hoja2!J1142)&gt;150,LEN(Hoja2!J1142),"")</f>
        <v/>
      </c>
      <c r="K1142" t="str">
        <f>IF(Hoja2!A1142&lt;&gt;"", IF(Hoja2!B1142&lt;&gt;"", IF(Hoja2!C1142&lt;&gt;"", IF(Hoja2!D1142&lt;&gt;"", IF(Hoja2!E1142&lt;&gt;"", IF(Hoja2!F1142&lt;&gt;"", IF(Hoja2!J1142&lt;&gt;"","ok",""),""),""),""),""),""),"")</f>
        <v>ok</v>
      </c>
      <c r="L1142" t="str">
        <f>IF(Hoja2!A1142="'S/F'","--","")</f>
        <v>--</v>
      </c>
      <c r="M1142" t="str">
        <f>IF(LEN(Hoja2!C1142)&gt;30,Hoja2!C1142,"")</f>
        <v/>
      </c>
      <c r="O1142" t="str">
        <f>IF(LEN(Hoja2!F1142)&gt;110,LEN(Hoja2!F1142),"")</f>
        <v/>
      </c>
      <c r="Q1142" t="str">
        <f>IF(K1142="ok",CONCATENATE(IF(Hoja2!A1142="'S/F'","--",""),N1142,"INSERT INTO seguimiento_oficios_recepcion_oficio(fecha_captura, folio_interno, no_oficio, dependencia_envia, firma, fecha_oficio, asunto, anexo, captura_id, estatus_id) VALUES ('",CONCATENATE(RIGHT(CONCATENATE("00",DAY(Hoja2!B1142)),2),"/",RIGHT(CONCATENATE("00",MONTH(Hoja2!B1142)),2),"/",RIGHT(CONCATENATE("00",YEAR(Hoja2!B1142)),2)),"',",Hoja2!A1142,",'",Hoja2!C1142,"','",Hoja2!F1142,"','",Hoja2!E1142,"','",CONCATENATE(RIGHT(CONCATENATE("00",DAY(Hoja2!D1142)),2),"/",RIGHT(CONCATENATE("00",MONTH(Hoja2!D1142)),2),"/",RIGHT(CONCATENATE("00",YEAR(Hoja2!D1142)),2)),"','",Hoja2!J1142,"',","FALSE, 1,8);"), "")</f>
        <v>--INSERT INTO seguimiento_oficios_recepcion_oficio(fecha_captura, folio_interno, no_oficio, dependencia_envia, firma, fecha_oficio, asunto, anexo, captura_id, estatus_id) VALUES ('06/02/13','S/F','025','MUSEO PAPAGAYO','MONICA RODRIGUEZ HIDALGO','31/01/13','INSTALACION DEL SUBCOMITE DE COMPRAS',FALSE, 1,8);</v>
      </c>
    </row>
    <row r="1143" spans="6:17">
      <c r="F1143" t="str">
        <f>RIGHT(CONCATENATE("00",DAY(Hoja2!B1143)),2)</f>
        <v>06</v>
      </c>
      <c r="G1143" t="str">
        <f>CONCATENATE(RIGHT(CONCATENATE("00",DAY(Hoja2!B1143)),2),"/",RIGHT(CONCATENATE("00",MONTH(Hoja2!B1143)),2),"/",RIGHT(CONCATENATE("00",YEAR(Hoja2!B1143)),2))</f>
        <v>06/02/13</v>
      </c>
      <c r="H1143" t="str">
        <f>RIGHT(CONCATENATE("00",DAY(Hoja2!D1143)),2)</f>
        <v>06</v>
      </c>
      <c r="I1143" t="str">
        <f>CONCATENATE(RIGHT(CONCATENATE("00",DAY(Hoja2!D1143)),2),"/",RIGHT(CONCATENATE("00",MONTH(Hoja2!D1143)),2),"/",RIGHT(CONCATENATE("00",YEAR(Hoja2!D1143)),2))</f>
        <v>06/02/13</v>
      </c>
      <c r="J1143" t="str">
        <f>IF(LEN(Hoja2!J1143)&gt;150,LEN(Hoja2!J1143),"")</f>
        <v/>
      </c>
      <c r="K1143" t="str">
        <f>IF(Hoja2!A1143&lt;&gt;"", IF(Hoja2!B1143&lt;&gt;"", IF(Hoja2!C1143&lt;&gt;"", IF(Hoja2!D1143&lt;&gt;"", IF(Hoja2!E1143&lt;&gt;"", IF(Hoja2!F1143&lt;&gt;"", IF(Hoja2!J1143&lt;&gt;"","ok",""),""),""),""),""),""),"")</f>
        <v>ok</v>
      </c>
      <c r="L1143" t="str">
        <f>IF(Hoja2!A1143="'S/F'","--","")</f>
        <v/>
      </c>
      <c r="M1143" t="str">
        <f>IF(LEN(Hoja2!C1143)&gt;30,Hoja2!C1143,"")</f>
        <v/>
      </c>
      <c r="O1143" t="str">
        <f>IF(LEN(Hoja2!F1143)&gt;110,LEN(Hoja2!F1143),"")</f>
        <v/>
      </c>
      <c r="Q1143" t="str">
        <f>IF(K1143="ok",CONCATENATE(IF(Hoja2!A1143="'S/F'","--",""),N1143,"INSERT INTO seguimiento_oficios_recepcion_oficio(fecha_captura, folio_interno, no_oficio, dependencia_envia, firma, fecha_oficio, asunto, anexo, captura_id, estatus_id) VALUES ('",CONCATENATE(RIGHT(CONCATENATE("00",DAY(Hoja2!B1143)),2),"/",RIGHT(CONCATENATE("00",MONTH(Hoja2!B1143)),2),"/",RIGHT(CONCATENATE("00",YEAR(Hoja2!B1143)),2)),"',",Hoja2!A1143,",'",Hoja2!C1143,"','",Hoja2!F1143,"','",Hoja2!E1143,"','",CONCATENATE(RIGHT(CONCATENATE("00",DAY(Hoja2!D1143)),2),"/",RIGHT(CONCATENATE("00",MONTH(Hoja2!D1143)),2),"/",RIGHT(CONCATENATE("00",YEAR(Hoja2!D1143)),2)),"','",Hoja2!J1143,"',","FALSE, 1,8);"), "")</f>
        <v>INSERT INTO seguimiento_oficios_recepcion_oficio(fecha_captura, folio_interno, no_oficio, dependencia_envia, firma, fecha_oficio, asunto, anexo, captura_id, estatus_id) VALUES ('06/02/13',1191,'109','GUBERNATURA ','HILDA DEL SOCORRO LOPEZ DEL AGUILA','06/02/13','ENVIAN REPORTE DE DESCUENTOS VARIOS',FALSE, 1,8);</v>
      </c>
    </row>
    <row r="1144" spans="6:17">
      <c r="F1144" t="str">
        <f>RIGHT(CONCATENATE("00",DAY(Hoja2!B1144)),2)</f>
        <v>06</v>
      </c>
      <c r="G1144" t="str">
        <f>CONCATENATE(RIGHT(CONCATENATE("00",DAY(Hoja2!B1144)),2),"/",RIGHT(CONCATENATE("00",MONTH(Hoja2!B1144)),2),"/",RIGHT(CONCATENATE("00",YEAR(Hoja2!B1144)),2))</f>
        <v>06/02/13</v>
      </c>
      <c r="H1144" t="str">
        <f>RIGHT(CONCATENATE("00",DAY(Hoja2!D1144)),2)</f>
        <v>05</v>
      </c>
      <c r="I1144" t="str">
        <f>CONCATENATE(RIGHT(CONCATENATE("00",DAY(Hoja2!D1144)),2),"/",RIGHT(CONCATENATE("00",MONTH(Hoja2!D1144)),2),"/",RIGHT(CONCATENATE("00",YEAR(Hoja2!D1144)),2))</f>
        <v>05/02/13</v>
      </c>
      <c r="J1144" t="str">
        <f>IF(LEN(Hoja2!J1144)&gt;150,LEN(Hoja2!J1144),"")</f>
        <v/>
      </c>
      <c r="K1144" t="str">
        <f>IF(Hoja2!A1144&lt;&gt;"", IF(Hoja2!B1144&lt;&gt;"", IF(Hoja2!C1144&lt;&gt;"", IF(Hoja2!D1144&lt;&gt;"", IF(Hoja2!E1144&lt;&gt;"", IF(Hoja2!F1144&lt;&gt;"", IF(Hoja2!J1144&lt;&gt;"","ok",""),""),""),""),""),""),"")</f>
        <v>ok</v>
      </c>
      <c r="L1144" t="str">
        <f>IF(Hoja2!A1144="'S/F'","--","")</f>
        <v/>
      </c>
      <c r="M1144" t="str">
        <f>IF(LEN(Hoja2!C1144)&gt;30,Hoja2!C1144,"")</f>
        <v/>
      </c>
      <c r="O1144" t="str">
        <f>IF(LEN(Hoja2!F1144)&gt;110,LEN(Hoja2!F1144),"")</f>
        <v/>
      </c>
      <c r="Q1144" t="str">
        <f>IF(K1144="ok",CONCATENATE(IF(Hoja2!A1144="'S/F'","--",""),N1144,"INSERT INTO seguimiento_oficios_recepcion_oficio(fecha_captura, folio_interno, no_oficio, dependencia_envia, firma, fecha_oficio, asunto, anexo, captura_id, estatus_id) VALUES ('",CONCATENATE(RIGHT(CONCATENATE("00",DAY(Hoja2!B1144)),2),"/",RIGHT(CONCATENATE("00",MONTH(Hoja2!B1144)),2),"/",RIGHT(CONCATENATE("00",YEAR(Hoja2!B1144)),2)),"',",Hoja2!A1144,",'",Hoja2!C1144,"','",Hoja2!F1144,"','",Hoja2!E1144,"','",CONCATENATE(RIGHT(CONCATENATE("00",DAY(Hoja2!D1144)),2),"/",RIGHT(CONCATENATE("00",MONTH(Hoja2!D1144)),2),"/",RIGHT(CONCATENATE("00",YEAR(Hoja2!D1144)),2)),"','",Hoja2!J1144,"',","FALSE, 1,8);"), "")</f>
        <v>INSERT INTO seguimiento_oficios_recepcion_oficio(fecha_captura, folio_interno, no_oficio, dependencia_envia, firma, fecha_oficio, asunto, anexo, captura_id, estatus_id) VALUES ('06/02/13',1192,'008','CENTRAL DE ABASTO','HECTOR ANTONIO SUAREZ GONZALEZ','05/02/13','INFORMAN DE IMPEDIMENTO PARA LA INTEGRACION DEL SUBCOMITE DE COPRAS POR QUE SE ENCUENTRAN PENDIENTE LA ASIGNACION DE CARGOS',FALSE, 1,8);</v>
      </c>
    </row>
    <row r="1145" spans="6:17">
      <c r="F1145" t="str">
        <f>RIGHT(CONCATENATE("00",DAY(Hoja2!B1145)),2)</f>
        <v>06</v>
      </c>
      <c r="G1145" t="str">
        <f>CONCATENATE(RIGHT(CONCATENATE("00",DAY(Hoja2!B1145)),2),"/",RIGHT(CONCATENATE("00",MONTH(Hoja2!B1145)),2),"/",RIGHT(CONCATENATE("00",YEAR(Hoja2!B1145)),2))</f>
        <v>06/02/13</v>
      </c>
      <c r="H1145" t="str">
        <f>RIGHT(CONCATENATE("00",DAY(Hoja2!D1145)),2)</f>
        <v>01</v>
      </c>
      <c r="I1145" t="str">
        <f>CONCATENATE(RIGHT(CONCATENATE("00",DAY(Hoja2!D1145)),2),"/",RIGHT(CONCATENATE("00",MONTH(Hoja2!D1145)),2),"/",RIGHT(CONCATENATE("00",YEAR(Hoja2!D1145)),2))</f>
        <v>01/02/13</v>
      </c>
      <c r="J1145" t="str">
        <f>IF(LEN(Hoja2!J1145)&gt;150,LEN(Hoja2!J1145),"")</f>
        <v/>
      </c>
      <c r="K1145" t="str">
        <f>IF(Hoja2!A1145&lt;&gt;"", IF(Hoja2!B1145&lt;&gt;"", IF(Hoja2!C1145&lt;&gt;"", IF(Hoja2!D1145&lt;&gt;"", IF(Hoja2!E1145&lt;&gt;"", IF(Hoja2!F1145&lt;&gt;"", IF(Hoja2!J1145&lt;&gt;"","ok",""),""),""),""),""),""),"")</f>
        <v>ok</v>
      </c>
      <c r="L1145" t="str">
        <f>IF(Hoja2!A1145="'S/F'","--","")</f>
        <v/>
      </c>
      <c r="M1145" t="str">
        <f>IF(LEN(Hoja2!C1145)&gt;30,Hoja2!C1145,"")</f>
        <v/>
      </c>
      <c r="O1145" t="str">
        <f>IF(LEN(Hoja2!F1145)&gt;110,LEN(Hoja2!F1145),"")</f>
        <v/>
      </c>
      <c r="Q1145" t="str">
        <f>IF(K1145="ok",CONCATENATE(IF(Hoja2!A1145="'S/F'","--",""),N1145,"INSERT INTO seguimiento_oficios_recepcion_oficio(fecha_captura, folio_interno, no_oficio, dependencia_envia, firma, fecha_oficio, asunto, anexo, captura_id, estatus_id) VALUES ('",CONCATENATE(RIGHT(CONCATENATE("00",DAY(Hoja2!B1145)),2),"/",RIGHT(CONCATENATE("00",MONTH(Hoja2!B1145)),2),"/",RIGHT(CONCATENATE("00",YEAR(Hoja2!B1145)),2)),"',",Hoja2!A1145,",'",Hoja2!C1145,"','",Hoja2!F1145,"','",Hoja2!E1145,"','",CONCATENATE(RIGHT(CONCATENATE("00",DAY(Hoja2!D1145)),2),"/",RIGHT(CONCATENATE("00",MONTH(Hoja2!D1145)),2),"/",RIGHT(CONCATENATE("00",YEAR(Hoja2!D1145)),2)),"','",Hoja2!J1145,"',","FALSE, 1,8);"), "")</f>
        <v>INSERT INTO seguimiento_oficios_recepcion_oficio(fecha_captura, folio_interno, no_oficio, dependencia_envia, firma, fecha_oficio, asunto, anexo, captura_id, estatus_id) VALUES ('06/02/13',1193,'112','SRIA. DE SALUD','MARIA TERESA FERNANDEZ TORRANO','01/02/13','ENVIAN REPORTE DE DESCUENTO DE DONACOT',FALSE, 1,8);</v>
      </c>
    </row>
    <row r="1146" spans="6:17">
      <c r="F1146" t="str">
        <f>RIGHT(CONCATENATE("00",DAY(Hoja2!B1146)),2)</f>
        <v>06</v>
      </c>
      <c r="G1146" t="str">
        <f>CONCATENATE(RIGHT(CONCATENATE("00",DAY(Hoja2!B1146)),2),"/",RIGHT(CONCATENATE("00",MONTH(Hoja2!B1146)),2),"/",RIGHT(CONCATENATE("00",YEAR(Hoja2!B1146)),2))</f>
        <v>06/02/13</v>
      </c>
      <c r="H1146" t="str">
        <f>RIGHT(CONCATENATE("00",DAY(Hoja2!D1146)),2)</f>
        <v>05</v>
      </c>
      <c r="I1146" t="str">
        <f>CONCATENATE(RIGHT(CONCATENATE("00",DAY(Hoja2!D1146)),2),"/",RIGHT(CONCATENATE("00",MONTH(Hoja2!D1146)),2),"/",RIGHT(CONCATENATE("00",YEAR(Hoja2!D1146)),2))</f>
        <v>05/02/13</v>
      </c>
      <c r="J1146" t="str">
        <f>IF(LEN(Hoja2!J1146)&gt;150,LEN(Hoja2!J1146),"")</f>
        <v/>
      </c>
      <c r="K1146" t="str">
        <f>IF(Hoja2!A1146&lt;&gt;"", IF(Hoja2!B1146&lt;&gt;"", IF(Hoja2!C1146&lt;&gt;"", IF(Hoja2!D1146&lt;&gt;"", IF(Hoja2!E1146&lt;&gt;"", IF(Hoja2!F1146&lt;&gt;"", IF(Hoja2!J1146&lt;&gt;"","ok",""),""),""),""),""),""),"")</f>
        <v>ok</v>
      </c>
      <c r="L1146" t="str">
        <f>IF(Hoja2!A1146="'S/F'","--","")</f>
        <v/>
      </c>
      <c r="M1146" t="str">
        <f>IF(LEN(Hoja2!C1146)&gt;30,Hoja2!C1146,"")</f>
        <v/>
      </c>
      <c r="O1146" t="str">
        <f>IF(LEN(Hoja2!F1146)&gt;110,LEN(Hoja2!F1146),"")</f>
        <v/>
      </c>
      <c r="Q1146" t="str">
        <f>IF(K1146="ok",CONCATENATE(IF(Hoja2!A1146="'S/F'","--",""),N1146,"INSERT INTO seguimiento_oficios_recepcion_oficio(fecha_captura, folio_interno, no_oficio, dependencia_envia, firma, fecha_oficio, asunto, anexo, captura_id, estatus_id) VALUES ('",CONCATENATE(RIGHT(CONCATENATE("00",DAY(Hoja2!B1146)),2),"/",RIGHT(CONCATENATE("00",MONTH(Hoja2!B1146)),2),"/",RIGHT(CONCATENATE("00",YEAR(Hoja2!B1146)),2)),"',",Hoja2!A1146,",'",Hoja2!C1146,"','",Hoja2!F1146,"','",Hoja2!E1146,"','",CONCATENATE(RIGHT(CONCATENATE("00",DAY(Hoja2!D1146)),2),"/",RIGHT(CONCATENATE("00",MONTH(Hoja2!D1146)),2),"/",RIGHT(CONCATENATE("00",YEAR(Hoja2!D1146)),2)),"','",Hoja2!J1146,"',","FALSE, 1,8);"), "")</f>
        <v>INSERT INTO seguimiento_oficios_recepcion_oficio(fecha_captura, folio_interno, no_oficio, dependencia_envia, firma, fecha_oficio, asunto, anexo, captura_id, estatus_id) VALUES ('06/02/13',1194,'096','INVITAB','JUAN ANTONIO FILIGRANA CASTRO','05/02/13','ENVIAN REPORTE  DE PAGO DE COMPENSACION POR DESEMPEÑO',FALSE, 1,8);</v>
      </c>
    </row>
    <row r="1147" spans="6:17">
      <c r="F1147" t="str">
        <f>RIGHT(CONCATENATE("00",DAY(Hoja2!B1147)),2)</f>
        <v>06</v>
      </c>
      <c r="G1147" t="str">
        <f>CONCATENATE(RIGHT(CONCATENATE("00",DAY(Hoja2!B1147)),2),"/",RIGHT(CONCATENATE("00",MONTH(Hoja2!B1147)),2),"/",RIGHT(CONCATENATE("00",YEAR(Hoja2!B1147)),2))</f>
        <v>06/02/13</v>
      </c>
      <c r="H1147" t="str">
        <f>RIGHT(CONCATENATE("00",DAY(Hoja2!D1147)),2)</f>
        <v>01</v>
      </c>
      <c r="I1147" t="str">
        <f>CONCATENATE(RIGHT(CONCATENATE("00",DAY(Hoja2!D1147)),2),"/",RIGHT(CONCATENATE("00",MONTH(Hoja2!D1147)),2),"/",RIGHT(CONCATENATE("00",YEAR(Hoja2!D1147)),2))</f>
        <v>01/02/13</v>
      </c>
      <c r="J1147" t="str">
        <f>IF(LEN(Hoja2!J1147)&gt;150,LEN(Hoja2!J1147),"")</f>
        <v/>
      </c>
      <c r="K1147" t="str">
        <f>IF(Hoja2!A1147&lt;&gt;"", IF(Hoja2!B1147&lt;&gt;"", IF(Hoja2!C1147&lt;&gt;"", IF(Hoja2!D1147&lt;&gt;"", IF(Hoja2!E1147&lt;&gt;"", IF(Hoja2!F1147&lt;&gt;"", IF(Hoja2!J1147&lt;&gt;"","ok",""),""),""),""),""),""),"")</f>
        <v>ok</v>
      </c>
      <c r="L1147" t="str">
        <f>IF(Hoja2!A1147="'S/F'","--","")</f>
        <v/>
      </c>
      <c r="M1147" t="str">
        <f>IF(LEN(Hoja2!C1147)&gt;30,Hoja2!C1147,"")</f>
        <v/>
      </c>
      <c r="O1147" t="str">
        <f>IF(LEN(Hoja2!F1147)&gt;110,LEN(Hoja2!F1147),"")</f>
        <v/>
      </c>
      <c r="Q1147" t="str">
        <f>IF(K1147="ok",CONCATENATE(IF(Hoja2!A1147="'S/F'","--",""),N1147,"INSERT INTO seguimiento_oficios_recepcion_oficio(fecha_captura, folio_interno, no_oficio, dependencia_envia, firma, fecha_oficio, asunto, anexo, captura_id, estatus_id) VALUES ('",CONCATENATE(RIGHT(CONCATENATE("00",DAY(Hoja2!B1147)),2),"/",RIGHT(CONCATENATE("00",MONTH(Hoja2!B1147)),2),"/",RIGHT(CONCATENATE("00",YEAR(Hoja2!B1147)),2)),"',",Hoja2!A1147,",'",Hoja2!C1147,"','",Hoja2!F1147,"','",Hoja2!E1147,"','",CONCATENATE(RIGHT(CONCATENATE("00",DAY(Hoja2!D1147)),2),"/",RIGHT(CONCATENATE("00",MONTH(Hoja2!D1147)),2),"/",RIGHT(CONCATENATE("00",YEAR(Hoja2!D1147)),2)),"','",Hoja2!J1147,"',","FALSE, 1,8);"), "")</f>
        <v>INSERT INTO seguimiento_oficios_recepcion_oficio(fecha_captura, folio_interno, no_oficio, dependencia_envia, firma, fecha_oficio, asunto, anexo, captura_id, estatus_id) VALUES ('06/02/13',1196,'036','H. CONGRESO','GILBERTO MENDOZA RODRIGUEZ','01/02/13','INFORMA N DE DESIGNACION DEL PRESIDENTE Y VICEPRESIDENTA DE LA MESA DIRECTIVA POR EL MES DE FEBRERO',FALSE, 1,8);</v>
      </c>
    </row>
    <row r="1148" spans="6:17">
      <c r="F1148" t="str">
        <f>RIGHT(CONCATENATE("00",DAY(Hoja2!B1148)),2)</f>
        <v>06</v>
      </c>
      <c r="G1148" t="str">
        <f>CONCATENATE(RIGHT(CONCATENATE("00",DAY(Hoja2!B1148)),2),"/",RIGHT(CONCATENATE("00",MONTH(Hoja2!B1148)),2),"/",RIGHT(CONCATENATE("00",YEAR(Hoja2!B1148)),2))</f>
        <v>06/02/13</v>
      </c>
      <c r="H1148" t="str">
        <f>RIGHT(CONCATENATE("00",DAY(Hoja2!D1148)),2)</f>
        <v>05</v>
      </c>
      <c r="I1148" t="str">
        <f>CONCATENATE(RIGHT(CONCATENATE("00",DAY(Hoja2!D1148)),2),"/",RIGHT(CONCATENATE("00",MONTH(Hoja2!D1148)),2),"/",RIGHT(CONCATENATE("00",YEAR(Hoja2!D1148)),2))</f>
        <v>05/02/13</v>
      </c>
      <c r="J1148" t="str">
        <f>IF(LEN(Hoja2!J1148)&gt;150,LEN(Hoja2!J1148),"")</f>
        <v/>
      </c>
      <c r="K1148" t="str">
        <f>IF(Hoja2!A1148&lt;&gt;"", IF(Hoja2!B1148&lt;&gt;"", IF(Hoja2!C1148&lt;&gt;"", IF(Hoja2!D1148&lt;&gt;"", IF(Hoja2!E1148&lt;&gt;"", IF(Hoja2!F1148&lt;&gt;"", IF(Hoja2!J1148&lt;&gt;"","ok",""),""),""),""),""),""),"")</f>
        <v>ok</v>
      </c>
      <c r="L1148" t="str">
        <f>IF(Hoja2!A1148="'S/F'","--","")</f>
        <v/>
      </c>
      <c r="M1148" t="str">
        <f>IF(LEN(Hoja2!C1148)&gt;30,Hoja2!C1148,"")</f>
        <v/>
      </c>
      <c r="O1148" t="str">
        <f>IF(LEN(Hoja2!F1148)&gt;110,LEN(Hoja2!F1148),"")</f>
        <v/>
      </c>
      <c r="Q1148" t="str">
        <f>IF(K1148="ok",CONCATENATE(IF(Hoja2!A1148="'S/F'","--",""),N1148,"INSERT INTO seguimiento_oficios_recepcion_oficio(fecha_captura, folio_interno, no_oficio, dependencia_envia, firma, fecha_oficio, asunto, anexo, captura_id, estatus_id) VALUES ('",CONCATENATE(RIGHT(CONCATENATE("00",DAY(Hoja2!B1148)),2),"/",RIGHT(CONCATENATE("00",MONTH(Hoja2!B1148)),2),"/",RIGHT(CONCATENATE("00",YEAR(Hoja2!B1148)),2)),"',",Hoja2!A1148,",'",Hoja2!C1148,"','",Hoja2!F1148,"','",Hoja2!E1148,"','",CONCATENATE(RIGHT(CONCATENATE("00",DAY(Hoja2!D1148)),2),"/",RIGHT(CONCATENATE("00",MONTH(Hoja2!D1148)),2),"/",RIGHT(CONCATENATE("00",YEAR(Hoja2!D1148)),2)),"','",Hoja2!J1148,"',","FALSE, 1,8);"), "")</f>
        <v>INSERT INTO seguimiento_oficios_recepcion_oficio(fecha_captura, folio_interno, no_oficio, dependencia_envia, firma, fecha_oficio, asunto, anexo, captura_id, estatus_id) VALUES ('06/02/13',1197,'146','SEDAFOP','ANA LAURA FLORES HERNANDEZ','05/02/13','SOL. RESGUARDO DE PLAZA DE LA C. IRMA RAMIREZ CASTILLO',FALSE, 1,8);</v>
      </c>
    </row>
    <row r="1149" spans="6:17">
      <c r="F1149" t="str">
        <f>RIGHT(CONCATENATE("00",DAY(Hoja2!B1149)),2)</f>
        <v>06</v>
      </c>
      <c r="G1149" t="str">
        <f>CONCATENATE(RIGHT(CONCATENATE("00",DAY(Hoja2!B1149)),2),"/",RIGHT(CONCATENATE("00",MONTH(Hoja2!B1149)),2),"/",RIGHT(CONCATENATE("00",YEAR(Hoja2!B1149)),2))</f>
        <v>06/02/13</v>
      </c>
      <c r="H1149" t="str">
        <f>RIGHT(CONCATENATE("00",DAY(Hoja2!D1149)),2)</f>
        <v>01</v>
      </c>
      <c r="I1149" t="str">
        <f>CONCATENATE(RIGHT(CONCATENATE("00",DAY(Hoja2!D1149)),2),"/",RIGHT(CONCATENATE("00",MONTH(Hoja2!D1149)),2),"/",RIGHT(CONCATENATE("00",YEAR(Hoja2!D1149)),2))</f>
        <v>01/02/13</v>
      </c>
      <c r="J1149" t="str">
        <f>IF(LEN(Hoja2!J1149)&gt;150,LEN(Hoja2!J1149),"")</f>
        <v/>
      </c>
      <c r="K1149" t="str">
        <f>IF(Hoja2!A1149&lt;&gt;"", IF(Hoja2!B1149&lt;&gt;"", IF(Hoja2!C1149&lt;&gt;"", IF(Hoja2!D1149&lt;&gt;"", IF(Hoja2!E1149&lt;&gt;"", IF(Hoja2!F1149&lt;&gt;"", IF(Hoja2!J1149&lt;&gt;"","ok",""),""),""),""),""),""),"")</f>
        <v>ok</v>
      </c>
      <c r="L1149" t="str">
        <f>IF(Hoja2!A1149="'S/F'","--","")</f>
        <v/>
      </c>
      <c r="M1149" t="str">
        <f>IF(LEN(Hoja2!C1149)&gt;30,Hoja2!C1149,"")</f>
        <v/>
      </c>
      <c r="O1149" t="str">
        <f>IF(LEN(Hoja2!F1149)&gt;110,LEN(Hoja2!F1149),"")</f>
        <v/>
      </c>
      <c r="Q1149" t="str">
        <f>IF(K1149="ok",CONCATENATE(IF(Hoja2!A1149="'S/F'","--",""),N1149,"INSERT INTO seguimiento_oficios_recepcion_oficio(fecha_captura, folio_interno, no_oficio, dependencia_envia, firma, fecha_oficio, asunto, anexo, captura_id, estatus_id) VALUES ('",CONCATENATE(RIGHT(CONCATENATE("00",DAY(Hoja2!B1149)),2),"/",RIGHT(CONCATENATE("00",MONTH(Hoja2!B1149)),2),"/",RIGHT(CONCATENATE("00",YEAR(Hoja2!B1149)),2)),"',",Hoja2!A1149,",'",Hoja2!C1149,"','",Hoja2!F1149,"','",Hoja2!E1149,"','",CONCATENATE(RIGHT(CONCATENATE("00",DAY(Hoja2!D1149)),2),"/",RIGHT(CONCATENATE("00",MONTH(Hoja2!D1149)),2),"/",RIGHT(CONCATENATE("00",YEAR(Hoja2!D1149)),2)),"','",Hoja2!J1149,"',","FALSE, 1,8);"), "")</f>
        <v>INSERT INTO seguimiento_oficios_recepcion_oficio(fecha_captura, folio_interno, no_oficio, dependencia_envia, firma, fecha_oficio, asunto, anexo, captura_id, estatus_id) VALUES ('06/02/13',1198,'177','SEDESOL','MONICA FERNANDEZ BALBOA','01/02/13','ENVIAN REPORTE DE DESCUENTOS VARIOS',FALSE, 1,8);</v>
      </c>
    </row>
    <row r="1150" spans="6:17">
      <c r="F1150" t="str">
        <f>RIGHT(CONCATENATE("00",DAY(Hoja2!B1150)),2)</f>
        <v>06</v>
      </c>
      <c r="G1150" t="str">
        <f>CONCATENATE(RIGHT(CONCATENATE("00",DAY(Hoja2!B1150)),2),"/",RIGHT(CONCATENATE("00",MONTH(Hoja2!B1150)),2),"/",RIGHT(CONCATENATE("00",YEAR(Hoja2!B1150)),2))</f>
        <v>06/02/13</v>
      </c>
      <c r="H1150" t="str">
        <f>RIGHT(CONCATENATE("00",DAY(Hoja2!D1150)),2)</f>
        <v>05</v>
      </c>
      <c r="I1150" t="str">
        <f>CONCATENATE(RIGHT(CONCATENATE("00",DAY(Hoja2!D1150)),2),"/",RIGHT(CONCATENATE("00",MONTH(Hoja2!D1150)),2),"/",RIGHT(CONCATENATE("00",YEAR(Hoja2!D1150)),2))</f>
        <v>05/02/13</v>
      </c>
      <c r="J1150" t="str">
        <f>IF(LEN(Hoja2!J1150)&gt;150,LEN(Hoja2!J1150),"")</f>
        <v/>
      </c>
      <c r="K1150" t="str">
        <f>IF(Hoja2!A1150&lt;&gt;"", IF(Hoja2!B1150&lt;&gt;"", IF(Hoja2!C1150&lt;&gt;"", IF(Hoja2!D1150&lt;&gt;"", IF(Hoja2!E1150&lt;&gt;"", IF(Hoja2!F1150&lt;&gt;"", IF(Hoja2!J1150&lt;&gt;"","ok",""),""),""),""),""),""),"")</f>
        <v>ok</v>
      </c>
      <c r="L1150" t="str">
        <f>IF(Hoja2!A1150="'S/F'","--","")</f>
        <v/>
      </c>
      <c r="M1150" t="str">
        <f>IF(LEN(Hoja2!C1150)&gt;30,Hoja2!C1150,"")</f>
        <v/>
      </c>
      <c r="O1150" t="str">
        <f>IF(LEN(Hoja2!F1150)&gt;110,LEN(Hoja2!F1150),"")</f>
        <v/>
      </c>
      <c r="Q1150" t="str">
        <f>IF(K1150="ok",CONCATENATE(IF(Hoja2!A1150="'S/F'","--",""),N1150,"INSERT INTO seguimiento_oficios_recepcion_oficio(fecha_captura, folio_interno, no_oficio, dependencia_envia, firma, fecha_oficio, asunto, anexo, captura_id, estatus_id) VALUES ('",CONCATENATE(RIGHT(CONCATENATE("00",DAY(Hoja2!B1150)),2),"/",RIGHT(CONCATENATE("00",MONTH(Hoja2!B1150)),2),"/",RIGHT(CONCATENATE("00",YEAR(Hoja2!B1150)),2)),"',",Hoja2!A1150,",'",Hoja2!C1150,"','",Hoja2!F1150,"','",Hoja2!E1150,"','",CONCATENATE(RIGHT(CONCATENATE("00",DAY(Hoja2!D1150)),2),"/",RIGHT(CONCATENATE("00",MONTH(Hoja2!D1150)),2),"/",RIGHT(CONCATENATE("00",YEAR(Hoja2!D1150)),2)),"','",Hoja2!J1150,"',","FALSE, 1,8);"), "")</f>
        <v>INSERT INTO seguimiento_oficios_recepcion_oficio(fecha_captura, folio_interno, no_oficio, dependencia_envia, firma, fecha_oficio, asunto, anexo, captura_id, estatus_id) VALUES ('06/02/13',1199,'006','SEDAFOP','OVIDIO CHABLE MARTINEZ DE ESCOBAR','05/02/13','SOL. LA RELACION DE INVENTARIOS DE BIENES MUEBLES, VEHICULOS, MAQUINARIA Y EQUIPO AGRICOLA',FALSE, 1,8);</v>
      </c>
    </row>
    <row r="1151" spans="6:17">
      <c r="F1151" t="str">
        <f>RIGHT(CONCATENATE("00",DAY(Hoja2!B1151)),2)</f>
        <v>06</v>
      </c>
      <c r="G1151" t="str">
        <f>CONCATENATE(RIGHT(CONCATENATE("00",DAY(Hoja2!B1151)),2),"/",RIGHT(CONCATENATE("00",MONTH(Hoja2!B1151)),2),"/",RIGHT(CONCATENATE("00",YEAR(Hoja2!B1151)),2))</f>
        <v>06/02/13</v>
      </c>
      <c r="H1151" t="str">
        <f>RIGHT(CONCATENATE("00",DAY(Hoja2!D1151)),2)</f>
        <v>05</v>
      </c>
      <c r="I1151" t="str">
        <f>CONCATENATE(RIGHT(CONCATENATE("00",DAY(Hoja2!D1151)),2),"/",RIGHT(CONCATENATE("00",MONTH(Hoja2!D1151)),2),"/",RIGHT(CONCATENATE("00",YEAR(Hoja2!D1151)),2))</f>
        <v>05/02/13</v>
      </c>
      <c r="J1151" t="str">
        <f>IF(LEN(Hoja2!J1151)&gt;150,LEN(Hoja2!J1151),"")</f>
        <v/>
      </c>
      <c r="K1151" t="str">
        <f>IF(Hoja2!A1151&lt;&gt;"", IF(Hoja2!B1151&lt;&gt;"", IF(Hoja2!C1151&lt;&gt;"", IF(Hoja2!D1151&lt;&gt;"", IF(Hoja2!E1151&lt;&gt;"", IF(Hoja2!F1151&lt;&gt;"", IF(Hoja2!J1151&lt;&gt;"","ok",""),""),""),""),""),""),"")</f>
        <v>ok</v>
      </c>
      <c r="L1151" t="str">
        <f>IF(Hoja2!A1151="'S/F'","--","")</f>
        <v/>
      </c>
      <c r="M1151" t="str">
        <f>IF(LEN(Hoja2!C1151)&gt;30,Hoja2!C1151,"")</f>
        <v/>
      </c>
      <c r="O1151" t="str">
        <f>IF(LEN(Hoja2!F1151)&gt;110,LEN(Hoja2!F1151),"")</f>
        <v/>
      </c>
      <c r="Q1151" t="str">
        <f>IF(K1151="ok",CONCATENATE(IF(Hoja2!A1151="'S/F'","--",""),N1151,"INSERT INTO seguimiento_oficios_recepcion_oficio(fecha_captura, folio_interno, no_oficio, dependencia_envia, firma, fecha_oficio, asunto, anexo, captura_id, estatus_id) VALUES ('",CONCATENATE(RIGHT(CONCATENATE("00",DAY(Hoja2!B1151)),2),"/",RIGHT(CONCATENATE("00",MONTH(Hoja2!B1151)),2),"/",RIGHT(CONCATENATE("00",YEAR(Hoja2!B1151)),2)),"',",Hoja2!A1151,",'",Hoja2!C1151,"','",Hoja2!F1151,"','",Hoja2!E1151,"','",CONCATENATE(RIGHT(CONCATENATE("00",DAY(Hoja2!D1151)),2),"/",RIGHT(CONCATENATE("00",MONTH(Hoja2!D1151)),2),"/",RIGHT(CONCATENATE("00",YEAR(Hoja2!D1151)),2)),"','",Hoja2!J1151,"',","FALSE, 1,8);"), "")</f>
        <v>INSERT INTO seguimiento_oficios_recepcion_oficio(fecha_captura, folio_interno, no_oficio, dependencia_envia, firma, fecha_oficio, asunto, anexo, captura_id, estatus_id) VALUES ('06/02/13',1200,'032','SALUD/HOSPITAL DEL NIÑO','LUIS GOMEZ VALENCIA','05/02/13','ENVIAN REPORTE DE PRIMA DOMINICAL',FALSE, 1,8);</v>
      </c>
    </row>
    <row r="1152" spans="6:17">
      <c r="F1152" t="str">
        <f>RIGHT(CONCATENATE("00",DAY(Hoja2!B1152)),2)</f>
        <v>06</v>
      </c>
      <c r="G1152" t="str">
        <f>CONCATENATE(RIGHT(CONCATENATE("00",DAY(Hoja2!B1152)),2),"/",RIGHT(CONCATENATE("00",MONTH(Hoja2!B1152)),2),"/",RIGHT(CONCATENATE("00",YEAR(Hoja2!B1152)),2))</f>
        <v>06/02/13</v>
      </c>
      <c r="H1152" t="str">
        <f>RIGHT(CONCATENATE("00",DAY(Hoja2!D1152)),2)</f>
        <v>05</v>
      </c>
      <c r="I1152" t="str">
        <f>CONCATENATE(RIGHT(CONCATENATE("00",DAY(Hoja2!D1152)),2),"/",RIGHT(CONCATENATE("00",MONTH(Hoja2!D1152)),2),"/",RIGHT(CONCATENATE("00",YEAR(Hoja2!D1152)),2))</f>
        <v>05/02/13</v>
      </c>
      <c r="J1152" t="str">
        <f>IF(LEN(Hoja2!J1152)&gt;150,LEN(Hoja2!J1152),"")</f>
        <v/>
      </c>
      <c r="K1152" t="str">
        <f>IF(Hoja2!A1152&lt;&gt;"", IF(Hoja2!B1152&lt;&gt;"", IF(Hoja2!C1152&lt;&gt;"", IF(Hoja2!D1152&lt;&gt;"", IF(Hoja2!E1152&lt;&gt;"", IF(Hoja2!F1152&lt;&gt;"", IF(Hoja2!J1152&lt;&gt;"","ok",""),""),""),""),""),""),"")</f>
        <v>ok</v>
      </c>
      <c r="L1152" t="str">
        <f>IF(Hoja2!A1152="'S/F'","--","")</f>
        <v/>
      </c>
      <c r="M1152" t="str">
        <f>IF(LEN(Hoja2!C1152)&gt;30,Hoja2!C1152,"")</f>
        <v/>
      </c>
      <c r="O1152" t="str">
        <f>IF(LEN(Hoja2!F1152)&gt;110,LEN(Hoja2!F1152),"")</f>
        <v/>
      </c>
      <c r="Q1152" t="str">
        <f>IF(K1152="ok",CONCATENATE(IF(Hoja2!A1152="'S/F'","--",""),N1152,"INSERT INTO seguimiento_oficios_recepcion_oficio(fecha_captura, folio_interno, no_oficio, dependencia_envia, firma, fecha_oficio, asunto, anexo, captura_id, estatus_id) VALUES ('",CONCATENATE(RIGHT(CONCATENATE("00",DAY(Hoja2!B1152)),2),"/",RIGHT(CONCATENATE("00",MONTH(Hoja2!B1152)),2),"/",RIGHT(CONCATENATE("00",YEAR(Hoja2!B1152)),2)),"',",Hoja2!A1152,",'",Hoja2!C1152,"','",Hoja2!F1152,"','",Hoja2!E1152,"','",CONCATENATE(RIGHT(CONCATENATE("00",DAY(Hoja2!D1152)),2),"/",RIGHT(CONCATENATE("00",MONTH(Hoja2!D1152)),2),"/",RIGHT(CONCATENATE("00",YEAR(Hoja2!D1152)),2)),"','",Hoja2!J1152,"',","FALSE, 1,8);"), "")</f>
        <v>INSERT INTO seguimiento_oficios_recepcion_oficio(fecha_captura, folio_interno, no_oficio, dependencia_envia, firma, fecha_oficio, asunto, anexo, captura_id, estatus_id) VALUES ('06/02/13',1201,'033','SALUD/HOSPITAL DEL NIÑO','LUIS GOMEZ VALENCIA','05/02/13','ENVIAN REPORTE DE TIEMPO EXTRA',FALSE, 1,8);</v>
      </c>
    </row>
    <row r="1153" spans="6:17">
      <c r="F1153" t="str">
        <f>RIGHT(CONCATENATE("00",DAY(Hoja2!B1153)),2)</f>
        <v>06</v>
      </c>
      <c r="G1153" t="str">
        <f>CONCATENATE(RIGHT(CONCATENATE("00",DAY(Hoja2!B1153)),2),"/",RIGHT(CONCATENATE("00",MONTH(Hoja2!B1153)),2),"/",RIGHT(CONCATENATE("00",YEAR(Hoja2!B1153)),2))</f>
        <v>06/02/13</v>
      </c>
      <c r="H1153" t="str">
        <f>RIGHT(CONCATENATE("00",DAY(Hoja2!D1153)),2)</f>
        <v>05</v>
      </c>
      <c r="I1153" t="str">
        <f>CONCATENATE(RIGHT(CONCATENATE("00",DAY(Hoja2!D1153)),2),"/",RIGHT(CONCATENATE("00",MONTH(Hoja2!D1153)),2),"/",RIGHT(CONCATENATE("00",YEAR(Hoja2!D1153)),2))</f>
        <v>05/02/13</v>
      </c>
      <c r="J1153" t="str">
        <f>IF(LEN(Hoja2!J1153)&gt;150,LEN(Hoja2!J1153),"")</f>
        <v/>
      </c>
      <c r="K1153" t="str">
        <f>IF(Hoja2!A1153&lt;&gt;"", IF(Hoja2!B1153&lt;&gt;"", IF(Hoja2!C1153&lt;&gt;"", IF(Hoja2!D1153&lt;&gt;"", IF(Hoja2!E1153&lt;&gt;"", IF(Hoja2!F1153&lt;&gt;"", IF(Hoja2!J1153&lt;&gt;"","ok",""),""),""),""),""),""),"")</f>
        <v>ok</v>
      </c>
      <c r="L1153" t="str">
        <f>IF(Hoja2!A1153="'S/F'","--","")</f>
        <v/>
      </c>
      <c r="M1153" t="str">
        <f>IF(LEN(Hoja2!C1153)&gt;30,Hoja2!C1153,"")</f>
        <v/>
      </c>
      <c r="O1153" t="str">
        <f>IF(LEN(Hoja2!F1153)&gt;110,LEN(Hoja2!F1153),"")</f>
        <v/>
      </c>
      <c r="Q1153" t="str">
        <f>IF(K1153="ok",CONCATENATE(IF(Hoja2!A1153="'S/F'","--",""),N1153,"INSERT INTO seguimiento_oficios_recepcion_oficio(fecha_captura, folio_interno, no_oficio, dependencia_envia, firma, fecha_oficio, asunto, anexo, captura_id, estatus_id) VALUES ('",CONCATENATE(RIGHT(CONCATENATE("00",DAY(Hoja2!B1153)),2),"/",RIGHT(CONCATENATE("00",MONTH(Hoja2!B1153)),2),"/",RIGHT(CONCATENATE("00",YEAR(Hoja2!B1153)),2)),"',",Hoja2!A1153,",'",Hoja2!C1153,"','",Hoja2!F1153,"','",Hoja2!E1153,"','",CONCATENATE(RIGHT(CONCATENATE("00",DAY(Hoja2!D1153)),2),"/",RIGHT(CONCATENATE("00",MONTH(Hoja2!D1153)),2),"/",RIGHT(CONCATENATE("00",YEAR(Hoja2!D1153)),2)),"','",Hoja2!J1153,"',","FALSE, 1,8);"), "")</f>
        <v>INSERT INTO seguimiento_oficios_recepcion_oficio(fecha_captura, folio_interno, no_oficio, dependencia_envia, firma, fecha_oficio, asunto, anexo, captura_id, estatus_id) VALUES ('06/02/13',1202,'35','SALUD/HOSPITAL DEL NIÑO','LUIS GOMEZ VALENCIA','05/02/13','ENVIAN REPORTE DE FALTAS',FALSE, 1,8);</v>
      </c>
    </row>
    <row r="1154" spans="6:17">
      <c r="F1154" t="str">
        <f>RIGHT(CONCATENATE("00",DAY(Hoja2!B1154)),2)</f>
        <v>06</v>
      </c>
      <c r="G1154" t="str">
        <f>CONCATENATE(RIGHT(CONCATENATE("00",DAY(Hoja2!B1154)),2),"/",RIGHT(CONCATENATE("00",MONTH(Hoja2!B1154)),2),"/",RIGHT(CONCATENATE("00",YEAR(Hoja2!B1154)),2))</f>
        <v>06/02/13</v>
      </c>
      <c r="H1154" t="str">
        <f>RIGHT(CONCATENATE("00",DAY(Hoja2!D1154)),2)</f>
        <v>06</v>
      </c>
      <c r="I1154" t="str">
        <f>CONCATENATE(RIGHT(CONCATENATE("00",DAY(Hoja2!D1154)),2),"/",RIGHT(CONCATENATE("00",MONTH(Hoja2!D1154)),2),"/",RIGHT(CONCATENATE("00",YEAR(Hoja2!D1154)),2))</f>
        <v>06/02/13</v>
      </c>
      <c r="J1154" t="str">
        <f>IF(LEN(Hoja2!J1154)&gt;150,LEN(Hoja2!J1154),"")</f>
        <v/>
      </c>
      <c r="K1154" t="str">
        <f>IF(Hoja2!A1154&lt;&gt;"", IF(Hoja2!B1154&lt;&gt;"", IF(Hoja2!C1154&lt;&gt;"", IF(Hoja2!D1154&lt;&gt;"", IF(Hoja2!E1154&lt;&gt;"", IF(Hoja2!F1154&lt;&gt;"", IF(Hoja2!J1154&lt;&gt;"","ok",""),""),""),""),""),""),"")</f>
        <v>ok</v>
      </c>
      <c r="L1154" t="str">
        <f>IF(Hoja2!A1154="'S/F'","--","")</f>
        <v/>
      </c>
      <c r="M1154" t="str">
        <f>IF(LEN(Hoja2!C1154)&gt;30,Hoja2!C1154,"")</f>
        <v/>
      </c>
      <c r="O1154" t="str">
        <f>IF(LEN(Hoja2!F1154)&gt;110,LEN(Hoja2!F1154),"")</f>
        <v/>
      </c>
      <c r="Q1154" t="str">
        <f>IF(K1154="ok",CONCATENATE(IF(Hoja2!A1154="'S/F'","--",""),N1154,"INSERT INTO seguimiento_oficios_recepcion_oficio(fecha_captura, folio_interno, no_oficio, dependencia_envia, firma, fecha_oficio, asunto, anexo, captura_id, estatus_id) VALUES ('",CONCATENATE(RIGHT(CONCATENATE("00",DAY(Hoja2!B1154)),2),"/",RIGHT(CONCATENATE("00",MONTH(Hoja2!B1154)),2),"/",RIGHT(CONCATENATE("00",YEAR(Hoja2!B1154)),2)),"',",Hoja2!A1154,",'",Hoja2!C1154,"','",Hoja2!F1154,"','",Hoja2!E1154,"','",CONCATENATE(RIGHT(CONCATENATE("00",DAY(Hoja2!D1154)),2),"/",RIGHT(CONCATENATE("00",MONTH(Hoja2!D1154)),2),"/",RIGHT(CONCATENATE("00",YEAR(Hoja2!D1154)),2)),"','",Hoja2!J1154,"',","FALSE, 1,8);"), "")</f>
        <v>INSERT INTO seguimiento_oficios_recepcion_oficio(fecha_captura, folio_interno, no_oficio, dependencia_envia, firma, fecha_oficio, asunto, anexo, captura_id, estatus_id) VALUES ('06/02/13',1203,'065','CGCSRP','DELIA RODRIGUEZ GARCIA','06/02/13','ENVIAN REPORTE DE DESCUENTOS VARIOS',FALSE, 1,8);</v>
      </c>
    </row>
    <row r="1155" spans="6:17">
      <c r="F1155" t="str">
        <f>RIGHT(CONCATENATE("00",DAY(Hoja2!B1155)),2)</f>
        <v>06</v>
      </c>
      <c r="G1155" t="str">
        <f>CONCATENATE(RIGHT(CONCATENATE("00",DAY(Hoja2!B1155)),2),"/",RIGHT(CONCATENATE("00",MONTH(Hoja2!B1155)),2),"/",RIGHT(CONCATENATE("00",YEAR(Hoja2!B1155)),2))</f>
        <v>06/02/13</v>
      </c>
      <c r="H1155" t="str">
        <f>RIGHT(CONCATENATE("00",DAY(Hoja2!D1155)),2)</f>
        <v>06</v>
      </c>
      <c r="I1155" t="str">
        <f>CONCATENATE(RIGHT(CONCATENATE("00",DAY(Hoja2!D1155)),2),"/",RIGHT(CONCATENATE("00",MONTH(Hoja2!D1155)),2),"/",RIGHT(CONCATENATE("00",YEAR(Hoja2!D1155)),2))</f>
        <v>06/02/13</v>
      </c>
      <c r="J1155" t="str">
        <f>IF(LEN(Hoja2!J1155)&gt;150,LEN(Hoja2!J1155),"")</f>
        <v/>
      </c>
      <c r="K1155" t="str">
        <f>IF(Hoja2!A1155&lt;&gt;"", IF(Hoja2!B1155&lt;&gt;"", IF(Hoja2!C1155&lt;&gt;"", IF(Hoja2!D1155&lt;&gt;"", IF(Hoja2!E1155&lt;&gt;"", IF(Hoja2!F1155&lt;&gt;"", IF(Hoja2!J1155&lt;&gt;"","ok",""),""),""),""),""),""),"")</f>
        <v>ok</v>
      </c>
      <c r="L1155" t="str">
        <f>IF(Hoja2!A1155="'S/F'","--","")</f>
        <v/>
      </c>
      <c r="M1155" t="str">
        <f>IF(LEN(Hoja2!C1155)&gt;30,Hoja2!C1155,"")</f>
        <v/>
      </c>
      <c r="O1155" t="str">
        <f>IF(LEN(Hoja2!F1155)&gt;110,LEN(Hoja2!F1155),"")</f>
        <v/>
      </c>
      <c r="Q1155" t="str">
        <f>IF(K1155="ok",CONCATENATE(IF(Hoja2!A1155="'S/F'","--",""),N1155,"INSERT INTO seguimiento_oficios_recepcion_oficio(fecha_captura, folio_interno, no_oficio, dependencia_envia, firma, fecha_oficio, asunto, anexo, captura_id, estatus_id) VALUES ('",CONCATENATE(RIGHT(CONCATENATE("00",DAY(Hoja2!B1155)),2),"/",RIGHT(CONCATENATE("00",MONTH(Hoja2!B1155)),2),"/",RIGHT(CONCATENATE("00",YEAR(Hoja2!B1155)),2)),"',",Hoja2!A1155,",'",Hoja2!C1155,"','",Hoja2!F1155,"','",Hoja2!E1155,"','",CONCATENATE(RIGHT(CONCATENATE("00",DAY(Hoja2!D1155)),2),"/",RIGHT(CONCATENATE("00",MONTH(Hoja2!D1155)),2),"/",RIGHT(CONCATENATE("00",YEAR(Hoja2!D1155)),2)),"','",Hoja2!J1155,"',","FALSE, 1,8);"), "")</f>
        <v>INSERT INTO seguimiento_oficios_recepcion_oficio(fecha_captura, folio_interno, no_oficio, dependencia_envia, firma, fecha_oficio, asunto, anexo, captura_id, estatus_id) VALUES ('06/02/13',1204,'066','CGCSRP','DELIA RODRIGUEZ GARCIA','06/02/13','ENVIAN REPORTE DE FALTAS',FALSE, 1,8);</v>
      </c>
    </row>
    <row r="1156" spans="6:17">
      <c r="F1156" t="str">
        <f>RIGHT(CONCATENATE("00",DAY(Hoja2!B1156)),2)</f>
        <v>06</v>
      </c>
      <c r="G1156" t="str">
        <f>CONCATENATE(RIGHT(CONCATENATE("00",DAY(Hoja2!B1156)),2),"/",RIGHT(CONCATENATE("00",MONTH(Hoja2!B1156)),2),"/",RIGHT(CONCATENATE("00",YEAR(Hoja2!B1156)),2))</f>
        <v>06/02/13</v>
      </c>
      <c r="H1156" t="str">
        <f>RIGHT(CONCATENATE("00",DAY(Hoja2!D1156)),2)</f>
        <v>05</v>
      </c>
      <c r="I1156" t="str">
        <f>CONCATENATE(RIGHT(CONCATENATE("00",DAY(Hoja2!D1156)),2),"/",RIGHT(CONCATENATE("00",MONTH(Hoja2!D1156)),2),"/",RIGHT(CONCATENATE("00",YEAR(Hoja2!D1156)),2))</f>
        <v>05/02/13</v>
      </c>
      <c r="J1156" t="str">
        <f>IF(LEN(Hoja2!J1156)&gt;150,LEN(Hoja2!J1156),"")</f>
        <v/>
      </c>
      <c r="K1156" t="str">
        <f>IF(Hoja2!A1156&lt;&gt;"", IF(Hoja2!B1156&lt;&gt;"", IF(Hoja2!C1156&lt;&gt;"", IF(Hoja2!D1156&lt;&gt;"", IF(Hoja2!E1156&lt;&gt;"", IF(Hoja2!F1156&lt;&gt;"", IF(Hoja2!J1156&lt;&gt;"","ok",""),""),""),""),""),""),"")</f>
        <v>ok</v>
      </c>
      <c r="L1156" t="str">
        <f>IF(Hoja2!A1156="'S/F'","--","")</f>
        <v/>
      </c>
      <c r="M1156" t="str">
        <f>IF(LEN(Hoja2!C1156)&gt;30,Hoja2!C1156,"")</f>
        <v/>
      </c>
      <c r="O1156" t="str">
        <f>IF(LEN(Hoja2!F1156)&gt;110,LEN(Hoja2!F1156),"")</f>
        <v/>
      </c>
      <c r="Q1156" t="str">
        <f>IF(K1156="ok",CONCATENATE(IF(Hoja2!A1156="'S/F'","--",""),N1156,"INSERT INTO seguimiento_oficios_recepcion_oficio(fecha_captura, folio_interno, no_oficio, dependencia_envia, firma, fecha_oficio, asunto, anexo, captura_id, estatus_id) VALUES ('",CONCATENATE(RIGHT(CONCATENATE("00",DAY(Hoja2!B1156)),2),"/",RIGHT(CONCATENATE("00",MONTH(Hoja2!B1156)),2),"/",RIGHT(CONCATENATE("00",YEAR(Hoja2!B1156)),2)),"',",Hoja2!A1156,",'",Hoja2!C1156,"','",Hoja2!F1156,"','",Hoja2!E1156,"','",CONCATENATE(RIGHT(CONCATENATE("00",DAY(Hoja2!D1156)),2),"/",RIGHT(CONCATENATE("00",MONTH(Hoja2!D1156)),2),"/",RIGHT(CONCATENATE("00",YEAR(Hoja2!D1156)),2)),"','",Hoja2!J1156,"',","FALSE, 1,8);"), "")</f>
        <v>INSERT INTO seguimiento_oficios_recepcion_oficio(fecha_captura, folio_interno, no_oficio, dependencia_envia, firma, fecha_oficio, asunto, anexo, captura_id, estatus_id) VALUES ('06/02/13',1205,'093','INVITAB','JUAN ANTONIO FILIGRANA CASTRO','05/02/13','ENVIAN CODIFICACION DE FALTAS',FALSE, 1,8);</v>
      </c>
    </row>
    <row r="1157" spans="6:17">
      <c r="F1157" t="str">
        <f>RIGHT(CONCATENATE("00",DAY(Hoja2!B1157)),2)</f>
        <v>06</v>
      </c>
      <c r="G1157" t="str">
        <f>CONCATENATE(RIGHT(CONCATENATE("00",DAY(Hoja2!B1157)),2),"/",RIGHT(CONCATENATE("00",MONTH(Hoja2!B1157)),2),"/",RIGHT(CONCATENATE("00",YEAR(Hoja2!B1157)),2))</f>
        <v>06/02/13</v>
      </c>
      <c r="H1157" t="str">
        <f>RIGHT(CONCATENATE("00",DAY(Hoja2!D1157)),2)</f>
        <v>01</v>
      </c>
      <c r="I1157" t="str">
        <f>CONCATENATE(RIGHT(CONCATENATE("00",DAY(Hoja2!D1157)),2),"/",RIGHT(CONCATENATE("00",MONTH(Hoja2!D1157)),2),"/",RIGHT(CONCATENATE("00",YEAR(Hoja2!D1157)),2))</f>
        <v>01/02/13</v>
      </c>
      <c r="J1157" t="str">
        <f>IF(LEN(Hoja2!J1157)&gt;150,LEN(Hoja2!J1157),"")</f>
        <v/>
      </c>
      <c r="K1157" t="str">
        <f>IF(Hoja2!A1157&lt;&gt;"", IF(Hoja2!B1157&lt;&gt;"", IF(Hoja2!C1157&lt;&gt;"", IF(Hoja2!D1157&lt;&gt;"", IF(Hoja2!E1157&lt;&gt;"", IF(Hoja2!F1157&lt;&gt;"", IF(Hoja2!J1157&lt;&gt;"","ok",""),""),""),""),""),""),"")</f>
        <v>ok</v>
      </c>
      <c r="L1157" t="str">
        <f>IF(Hoja2!A1157="'S/F'","--","")</f>
        <v/>
      </c>
      <c r="M1157" t="str">
        <f>IF(LEN(Hoja2!C1157)&gt;30,Hoja2!C1157,"")</f>
        <v/>
      </c>
      <c r="O1157" t="str">
        <f>IF(LEN(Hoja2!F1157)&gt;110,LEN(Hoja2!F1157),"")</f>
        <v/>
      </c>
      <c r="Q1157" t="str">
        <f>IF(K1157="ok",CONCATENATE(IF(Hoja2!A1157="'S/F'","--",""),N1157,"INSERT INTO seguimiento_oficios_recepcion_oficio(fecha_captura, folio_interno, no_oficio, dependencia_envia, firma, fecha_oficio, asunto, anexo, captura_id, estatus_id) VALUES ('",CONCATENATE(RIGHT(CONCATENATE("00",DAY(Hoja2!B1157)),2),"/",RIGHT(CONCATENATE("00",MONTH(Hoja2!B1157)),2),"/",RIGHT(CONCATENATE("00",YEAR(Hoja2!B1157)),2)),"',",Hoja2!A1157,",'",Hoja2!C1157,"','",Hoja2!F1157,"','",Hoja2!E1157,"','",CONCATENATE(RIGHT(CONCATENATE("00",DAY(Hoja2!D1157)),2),"/",RIGHT(CONCATENATE("00",MONTH(Hoja2!D1157)),2),"/",RIGHT(CONCATENATE("00",YEAR(Hoja2!D1157)),2)),"','",Hoja2!J1157,"',","FALSE, 1,8);"), "")</f>
        <v>INSERT INTO seguimiento_oficios_recepcion_oficio(fecha_captura, folio_interno, no_oficio, dependencia_envia, firma, fecha_oficio, asunto, anexo, captura_id, estatus_id) VALUES ('06/02/13',1206,'089','INVITAB','JUAN ANTONIO FILIGRANA CASTRO','01/02/13','ENVIAN REPORTE DE DESCUENTOS VARIOS',FALSE, 1,8);</v>
      </c>
    </row>
    <row r="1158" spans="6:17">
      <c r="F1158" t="str">
        <f>RIGHT(CONCATENATE("00",DAY(Hoja2!B1158)),2)</f>
        <v>06</v>
      </c>
      <c r="G1158" t="str">
        <f>CONCATENATE(RIGHT(CONCATENATE("00",DAY(Hoja2!B1158)),2),"/",RIGHT(CONCATENATE("00",MONTH(Hoja2!B1158)),2),"/",RIGHT(CONCATENATE("00",YEAR(Hoja2!B1158)),2))</f>
        <v>06/02/13</v>
      </c>
      <c r="H1158" t="str">
        <f>RIGHT(CONCATENATE("00",DAY(Hoja2!D1158)),2)</f>
        <v>05</v>
      </c>
      <c r="I1158" t="str">
        <f>CONCATENATE(RIGHT(CONCATENATE("00",DAY(Hoja2!D1158)),2),"/",RIGHT(CONCATENATE("00",MONTH(Hoja2!D1158)),2),"/",RIGHT(CONCATENATE("00",YEAR(Hoja2!D1158)),2))</f>
        <v>05/02/13</v>
      </c>
      <c r="J1158" t="str">
        <f>IF(LEN(Hoja2!J1158)&gt;150,LEN(Hoja2!J1158),"")</f>
        <v/>
      </c>
      <c r="K1158" t="str">
        <f>IF(Hoja2!A1158&lt;&gt;"", IF(Hoja2!B1158&lt;&gt;"", IF(Hoja2!C1158&lt;&gt;"", IF(Hoja2!D1158&lt;&gt;"", IF(Hoja2!E1158&lt;&gt;"", IF(Hoja2!F1158&lt;&gt;"", IF(Hoja2!J1158&lt;&gt;"","ok",""),""),""),""),""),""),"")</f>
        <v>ok</v>
      </c>
      <c r="L1158" t="str">
        <f>IF(Hoja2!A1158="'S/F'","--","")</f>
        <v/>
      </c>
      <c r="M1158" t="str">
        <f>IF(LEN(Hoja2!C1158)&gt;30,Hoja2!C1158,"")</f>
        <v/>
      </c>
      <c r="O1158" t="str">
        <f>IF(LEN(Hoja2!F1158)&gt;110,LEN(Hoja2!F1158),"")</f>
        <v/>
      </c>
      <c r="Q1158" t="str">
        <f>IF(K1158="ok",CONCATENATE(IF(Hoja2!A1158="'S/F'","--",""),N1158,"INSERT INTO seguimiento_oficios_recepcion_oficio(fecha_captura, folio_interno, no_oficio, dependencia_envia, firma, fecha_oficio, asunto, anexo, captura_id, estatus_id) VALUES ('",CONCATENATE(RIGHT(CONCATENATE("00",DAY(Hoja2!B1158)),2),"/",RIGHT(CONCATENATE("00",MONTH(Hoja2!B1158)),2),"/",RIGHT(CONCATENATE("00",YEAR(Hoja2!B1158)),2)),"',",Hoja2!A1158,",'",Hoja2!C1158,"','",Hoja2!F1158,"','",Hoja2!E1158,"','",CONCATENATE(RIGHT(CONCATENATE("00",DAY(Hoja2!D1158)),2),"/",RIGHT(CONCATENATE("00",MONTH(Hoja2!D1158)),2),"/",RIGHT(CONCATENATE("00",YEAR(Hoja2!D1158)),2)),"','",Hoja2!J1158,"',","FALSE, 1,8);"), "")</f>
        <v>INSERT INTO seguimiento_oficios_recepcion_oficio(fecha_captura, folio_interno, no_oficio, dependencia_envia, firma, fecha_oficio, asunto, anexo, captura_id, estatus_id) VALUES ('06/02/13',1207,'143','SEDAFOP','ANA LAURA FLORES HERNANDEZ','05/02/13','ENVIAN REPORTE DE INCIDENCIAS',FALSE, 1,8);</v>
      </c>
    </row>
    <row r="1159" spans="6:17">
      <c r="F1159" t="str">
        <f>RIGHT(CONCATENATE("00",DAY(Hoja2!B1159)),2)</f>
        <v>06</v>
      </c>
      <c r="G1159" t="str">
        <f>CONCATENATE(RIGHT(CONCATENATE("00",DAY(Hoja2!B1159)),2),"/",RIGHT(CONCATENATE("00",MONTH(Hoja2!B1159)),2),"/",RIGHT(CONCATENATE("00",YEAR(Hoja2!B1159)),2))</f>
        <v>06/02/13</v>
      </c>
      <c r="H1159" t="str">
        <f>RIGHT(CONCATENATE("00",DAY(Hoja2!D1159)),2)</f>
        <v>06</v>
      </c>
      <c r="I1159" t="str">
        <f>CONCATENATE(RIGHT(CONCATENATE("00",DAY(Hoja2!D1159)),2),"/",RIGHT(CONCATENATE("00",MONTH(Hoja2!D1159)),2),"/",RIGHT(CONCATENATE("00",YEAR(Hoja2!D1159)),2))</f>
        <v>06/02/13</v>
      </c>
      <c r="J1159" t="str">
        <f>IF(LEN(Hoja2!J1159)&gt;150,LEN(Hoja2!J1159),"")</f>
        <v/>
      </c>
      <c r="K1159" t="str">
        <f>IF(Hoja2!A1159&lt;&gt;"", IF(Hoja2!B1159&lt;&gt;"", IF(Hoja2!C1159&lt;&gt;"", IF(Hoja2!D1159&lt;&gt;"", IF(Hoja2!E1159&lt;&gt;"", IF(Hoja2!F1159&lt;&gt;"", IF(Hoja2!J1159&lt;&gt;"","ok",""),""),""),""),""),""),"")</f>
        <v>ok</v>
      </c>
      <c r="L1159" t="str">
        <f>IF(Hoja2!A1159="'S/F'","--","")</f>
        <v/>
      </c>
      <c r="M1159" t="str">
        <f>IF(LEN(Hoja2!C1159)&gt;30,Hoja2!C1159,"")</f>
        <v/>
      </c>
      <c r="O1159" t="str">
        <f>IF(LEN(Hoja2!F1159)&gt;110,LEN(Hoja2!F1159),"")</f>
        <v/>
      </c>
      <c r="Q1159" t="str">
        <f>IF(K1159="ok",CONCATENATE(IF(Hoja2!A1159="'S/F'","--",""),N1159,"INSERT INTO seguimiento_oficios_recepcion_oficio(fecha_captura, folio_interno, no_oficio, dependencia_envia, firma, fecha_oficio, asunto, anexo, captura_id, estatus_id) VALUES ('",CONCATENATE(RIGHT(CONCATENATE("00",DAY(Hoja2!B1159)),2),"/",RIGHT(CONCATENATE("00",MONTH(Hoja2!B1159)),2),"/",RIGHT(CONCATENATE("00",YEAR(Hoja2!B1159)),2)),"',",Hoja2!A1159,",'",Hoja2!C1159,"','",Hoja2!F1159,"','",Hoja2!E1159,"','",CONCATENATE(RIGHT(CONCATENATE("00",DAY(Hoja2!D1159)),2),"/",RIGHT(CONCATENATE("00",MONTH(Hoja2!D1159)),2),"/",RIGHT(CONCATENATE("00",YEAR(Hoja2!D1159)),2)),"','",Hoja2!J1159,"',","FALSE, 1,8);"), "")</f>
        <v>INSERT INTO seguimiento_oficios_recepcion_oficio(fecha_captura, folio_interno, no_oficio, dependencia_envia, firma, fecha_oficio, asunto, anexo, captura_id, estatus_id) VALUES ('06/02/13',1208,'S/N','OPCIPRES','ULISES LANESTOSA SILVAN','06/02/13','ENVIAN REPORTE PARA DESCUENTOS',FALSE, 1,8);</v>
      </c>
    </row>
    <row r="1160" spans="6:17">
      <c r="F1160" t="str">
        <f>RIGHT(CONCATENATE("00",DAY(Hoja2!B1160)),2)</f>
        <v>06</v>
      </c>
      <c r="G1160" t="str">
        <f>CONCATENATE(RIGHT(CONCATENATE("00",DAY(Hoja2!B1160)),2),"/",RIGHT(CONCATENATE("00",MONTH(Hoja2!B1160)),2),"/",RIGHT(CONCATENATE("00",YEAR(Hoja2!B1160)),2))</f>
        <v>06/02/13</v>
      </c>
      <c r="H1160" t="str">
        <f>RIGHT(CONCATENATE("00",DAY(Hoja2!D1160)),2)</f>
        <v>06</v>
      </c>
      <c r="I1160" t="str">
        <f>CONCATENATE(RIGHT(CONCATENATE("00",DAY(Hoja2!D1160)),2),"/",RIGHT(CONCATENATE("00",MONTH(Hoja2!D1160)),2),"/",RIGHT(CONCATENATE("00",YEAR(Hoja2!D1160)),2))</f>
        <v>06/02/13</v>
      </c>
      <c r="J1160" t="str">
        <f>IF(LEN(Hoja2!J1160)&gt;150,LEN(Hoja2!J1160),"")</f>
        <v/>
      </c>
      <c r="K1160" t="str">
        <f>IF(Hoja2!A1160&lt;&gt;"", IF(Hoja2!B1160&lt;&gt;"", IF(Hoja2!C1160&lt;&gt;"", IF(Hoja2!D1160&lt;&gt;"", IF(Hoja2!E1160&lt;&gt;"", IF(Hoja2!F1160&lt;&gt;"", IF(Hoja2!J1160&lt;&gt;"","ok",""),""),""),""),""),""),"")</f>
        <v>ok</v>
      </c>
      <c r="L1160" t="str">
        <f>IF(Hoja2!A1160="'S/F'","--","")</f>
        <v/>
      </c>
      <c r="M1160" t="str">
        <f>IF(LEN(Hoja2!C1160)&gt;30,Hoja2!C1160,"")</f>
        <v/>
      </c>
      <c r="O1160" t="str">
        <f>IF(LEN(Hoja2!F1160)&gt;110,LEN(Hoja2!F1160),"")</f>
        <v/>
      </c>
      <c r="Q1160" t="str">
        <f>IF(K1160="ok",CONCATENATE(IF(Hoja2!A1160="'S/F'","--",""),N1160,"INSERT INTO seguimiento_oficios_recepcion_oficio(fecha_captura, folio_interno, no_oficio, dependencia_envia, firma, fecha_oficio, asunto, anexo, captura_id, estatus_id) VALUES ('",CONCATENATE(RIGHT(CONCATENATE("00",DAY(Hoja2!B1160)),2),"/",RIGHT(CONCATENATE("00",MONTH(Hoja2!B1160)),2),"/",RIGHT(CONCATENATE("00",YEAR(Hoja2!B1160)),2)),"',",Hoja2!A1160,",'",Hoja2!C1160,"','",Hoja2!F1160,"','",Hoja2!E1160,"','",CONCATENATE(RIGHT(CONCATENATE("00",DAY(Hoja2!D1160)),2),"/",RIGHT(CONCATENATE("00",MONTH(Hoja2!D1160)),2),"/",RIGHT(CONCATENATE("00",YEAR(Hoja2!D1160)),2)),"','",Hoja2!J1160,"',","FALSE, 1,8);"), "")</f>
        <v>INSERT INTO seguimiento_oficios_recepcion_oficio(fecha_captura, folio_interno, no_oficio, dependencia_envia, firma, fecha_oficio, asunto, anexo, captura_id, estatus_id) VALUES ('06/02/13',1209,'S/N','SISTEMA DE CREDITO PAGUITOS','ULISES LANESTOSA SILVAN','06/02/13','ENVIAN REPORTE PARA DESCUENTOS',FALSE, 1,8);</v>
      </c>
    </row>
    <row r="1161" spans="6:17">
      <c r="F1161" t="str">
        <f>RIGHT(CONCATENATE("00",DAY(Hoja2!B1161)),2)</f>
        <v>06</v>
      </c>
      <c r="G1161" t="str">
        <f>CONCATENATE(RIGHT(CONCATENATE("00",DAY(Hoja2!B1161)),2),"/",RIGHT(CONCATENATE("00",MONTH(Hoja2!B1161)),2),"/",RIGHT(CONCATENATE("00",YEAR(Hoja2!B1161)),2))</f>
        <v>06/02/13</v>
      </c>
      <c r="H1161" t="str">
        <f>RIGHT(CONCATENATE("00",DAY(Hoja2!D1161)),2)</f>
        <v>05</v>
      </c>
      <c r="I1161" t="str">
        <f>CONCATENATE(RIGHT(CONCATENATE("00",DAY(Hoja2!D1161)),2),"/",RIGHT(CONCATENATE("00",MONTH(Hoja2!D1161)),2),"/",RIGHT(CONCATENATE("00",YEAR(Hoja2!D1161)),2))</f>
        <v>05/02/13</v>
      </c>
      <c r="J1161" t="str">
        <f>IF(LEN(Hoja2!J1161)&gt;150,LEN(Hoja2!J1161),"")</f>
        <v/>
      </c>
      <c r="K1161" t="str">
        <f>IF(Hoja2!A1161&lt;&gt;"", IF(Hoja2!B1161&lt;&gt;"", IF(Hoja2!C1161&lt;&gt;"", IF(Hoja2!D1161&lt;&gt;"", IF(Hoja2!E1161&lt;&gt;"", IF(Hoja2!F1161&lt;&gt;"", IF(Hoja2!J1161&lt;&gt;"","ok",""),""),""),""),""),""),"")</f>
        <v>ok</v>
      </c>
      <c r="L1161" t="str">
        <f>IF(Hoja2!A1161="'S/F'","--","")</f>
        <v/>
      </c>
      <c r="M1161" t="str">
        <f>IF(LEN(Hoja2!C1161)&gt;30,Hoja2!C1161,"")</f>
        <v/>
      </c>
      <c r="O1161" t="str">
        <f>IF(LEN(Hoja2!F1161)&gt;110,LEN(Hoja2!F1161),"")</f>
        <v/>
      </c>
      <c r="Q1161" t="str">
        <f>IF(K1161="ok",CONCATENATE(IF(Hoja2!A1161="'S/F'","--",""),N1161,"INSERT INTO seguimiento_oficios_recepcion_oficio(fecha_captura, folio_interno, no_oficio, dependencia_envia, firma, fecha_oficio, asunto, anexo, captura_id, estatus_id) VALUES ('",CONCATENATE(RIGHT(CONCATENATE("00",DAY(Hoja2!B1161)),2),"/",RIGHT(CONCATENATE("00",MONTH(Hoja2!B1161)),2),"/",RIGHT(CONCATENATE("00",YEAR(Hoja2!B1161)),2)),"',",Hoja2!A1161,",'",Hoja2!C1161,"','",Hoja2!F1161,"','",Hoja2!E1161,"','",CONCATENATE(RIGHT(CONCATENATE("00",DAY(Hoja2!D1161)),2),"/",RIGHT(CONCATENATE("00",MONTH(Hoja2!D1161)),2),"/",RIGHT(CONCATENATE("00",YEAR(Hoja2!D1161)),2)),"','",Hoja2!J1161,"',","FALSE, 1,8);"), "")</f>
        <v>INSERT INTO seguimiento_oficios_recepcion_oficio(fecha_captura, folio_interno, no_oficio, dependencia_envia, firma, fecha_oficio, asunto, anexo, captura_id, estatus_id) VALUES ('06/02/13',1210,'021','INJUDET','JESUS GILDARDO MARTINEZ DECLE','05/02/13','ENVIAN REPORTE DE INCIDENCIAS',FALSE, 1,8);</v>
      </c>
    </row>
    <row r="1162" spans="6:17">
      <c r="F1162" t="str">
        <f>RIGHT(CONCATENATE("00",DAY(Hoja2!B1162)),2)</f>
        <v>06</v>
      </c>
      <c r="G1162" t="str">
        <f>CONCATENATE(RIGHT(CONCATENATE("00",DAY(Hoja2!B1162)),2),"/",RIGHT(CONCATENATE("00",MONTH(Hoja2!B1162)),2),"/",RIGHT(CONCATENATE("00",YEAR(Hoja2!B1162)),2))</f>
        <v>06/02/13</v>
      </c>
      <c r="H1162" t="str">
        <f>RIGHT(CONCATENATE("00",DAY(Hoja2!D1162)),2)</f>
        <v>06</v>
      </c>
      <c r="I1162" t="str">
        <f>CONCATENATE(RIGHT(CONCATENATE("00",DAY(Hoja2!D1162)),2),"/",RIGHT(CONCATENATE("00",MONTH(Hoja2!D1162)),2),"/",RIGHT(CONCATENATE("00",YEAR(Hoja2!D1162)),2))</f>
        <v>06/02/13</v>
      </c>
      <c r="J1162" t="str">
        <f>IF(LEN(Hoja2!J1162)&gt;150,LEN(Hoja2!J1162),"")</f>
        <v/>
      </c>
      <c r="K1162" t="str">
        <f>IF(Hoja2!A1162&lt;&gt;"", IF(Hoja2!B1162&lt;&gt;"", IF(Hoja2!C1162&lt;&gt;"", IF(Hoja2!D1162&lt;&gt;"", IF(Hoja2!E1162&lt;&gt;"", IF(Hoja2!F1162&lt;&gt;"", IF(Hoja2!J1162&lt;&gt;"","ok",""),""),""),""),""),""),"")</f>
        <v>ok</v>
      </c>
      <c r="L1162" t="str">
        <f>IF(Hoja2!A1162="'S/F'","--","")</f>
        <v/>
      </c>
      <c r="M1162" t="str">
        <f>IF(LEN(Hoja2!C1162)&gt;30,Hoja2!C1162,"")</f>
        <v/>
      </c>
      <c r="O1162" t="str">
        <f>IF(LEN(Hoja2!F1162)&gt;110,LEN(Hoja2!F1162),"")</f>
        <v/>
      </c>
      <c r="Q1162" t="str">
        <f>IF(K1162="ok",CONCATENATE(IF(Hoja2!A1162="'S/F'","--",""),N1162,"INSERT INTO seguimiento_oficios_recepcion_oficio(fecha_captura, folio_interno, no_oficio, dependencia_envia, firma, fecha_oficio, asunto, anexo, captura_id, estatus_id) VALUES ('",CONCATENATE(RIGHT(CONCATENATE("00",DAY(Hoja2!B1162)),2),"/",RIGHT(CONCATENATE("00",MONTH(Hoja2!B1162)),2),"/",RIGHT(CONCATENATE("00",YEAR(Hoja2!B1162)),2)),"',",Hoja2!A1162,",'",Hoja2!C1162,"','",Hoja2!F1162,"','",Hoja2!E1162,"','",CONCATENATE(RIGHT(CONCATENATE("00",DAY(Hoja2!D1162)),2),"/",RIGHT(CONCATENATE("00",MONTH(Hoja2!D1162)),2),"/",RIGHT(CONCATENATE("00",YEAR(Hoja2!D1162)),2)),"','",Hoja2!J1162,"',","FALSE, 1,8);"), "")</f>
        <v>INSERT INTO seguimiento_oficios_recepcion_oficio(fecha_captura, folio_interno, no_oficio, dependencia_envia, firma, fecha_oficio, asunto, anexo, captura_id, estatus_id) VALUES ('06/02/13',1211,'172','COMISION ESTATAL DE AGUA Y SANEAMIENTO','GUILLERMO CORTAZAR GUTIERREZ','06/02/13','ENVIAN REPORTE DE INCIDENCIAS',FALSE, 1,8);</v>
      </c>
    </row>
    <row r="1163" spans="6:17">
      <c r="F1163" t="str">
        <f>RIGHT(CONCATENATE("00",DAY(Hoja2!B1163)),2)</f>
        <v>06</v>
      </c>
      <c r="G1163" t="str">
        <f>CONCATENATE(RIGHT(CONCATENATE("00",DAY(Hoja2!B1163)),2),"/",RIGHT(CONCATENATE("00",MONTH(Hoja2!B1163)),2),"/",RIGHT(CONCATENATE("00",YEAR(Hoja2!B1163)),2))</f>
        <v>06/02/13</v>
      </c>
      <c r="H1163" t="str">
        <f>RIGHT(CONCATENATE("00",DAY(Hoja2!D1163)),2)</f>
        <v>06</v>
      </c>
      <c r="I1163" t="str">
        <f>CONCATENATE(RIGHT(CONCATENATE("00",DAY(Hoja2!D1163)),2),"/",RIGHT(CONCATENATE("00",MONTH(Hoja2!D1163)),2),"/",RIGHT(CONCATENATE("00",YEAR(Hoja2!D1163)),2))</f>
        <v>06/02/13</v>
      </c>
      <c r="J1163" t="str">
        <f>IF(LEN(Hoja2!J1163)&gt;150,LEN(Hoja2!J1163),"")</f>
        <v/>
      </c>
      <c r="K1163" t="str">
        <f>IF(Hoja2!A1163&lt;&gt;"", IF(Hoja2!B1163&lt;&gt;"", IF(Hoja2!C1163&lt;&gt;"", IF(Hoja2!D1163&lt;&gt;"", IF(Hoja2!E1163&lt;&gt;"", IF(Hoja2!F1163&lt;&gt;"", IF(Hoja2!J1163&lt;&gt;"","ok",""),""),""),""),""),""),"")</f>
        <v>ok</v>
      </c>
      <c r="L1163" t="str">
        <f>IF(Hoja2!A1163="'S/F'","--","")</f>
        <v/>
      </c>
      <c r="M1163" t="str">
        <f>IF(LEN(Hoja2!C1163)&gt;30,Hoja2!C1163,"")</f>
        <v/>
      </c>
      <c r="O1163" t="str">
        <f>IF(LEN(Hoja2!F1163)&gt;110,LEN(Hoja2!F1163),"")</f>
        <v/>
      </c>
      <c r="Q1163" t="str">
        <f>IF(K1163="ok",CONCATENATE(IF(Hoja2!A1163="'S/F'","--",""),N1163,"INSERT INTO seguimiento_oficios_recepcion_oficio(fecha_captura, folio_interno, no_oficio, dependencia_envia, firma, fecha_oficio, asunto, anexo, captura_id, estatus_id) VALUES ('",CONCATENATE(RIGHT(CONCATENATE("00",DAY(Hoja2!B1163)),2),"/",RIGHT(CONCATENATE("00",MONTH(Hoja2!B1163)),2),"/",RIGHT(CONCATENATE("00",YEAR(Hoja2!B1163)),2)),"',",Hoja2!A1163,",'",Hoja2!C1163,"','",Hoja2!F1163,"','",Hoja2!E1163,"','",CONCATENATE(RIGHT(CONCATENATE("00",DAY(Hoja2!D1163)),2),"/",RIGHT(CONCATENATE("00",MONTH(Hoja2!D1163)),2),"/",RIGHT(CONCATENATE("00",YEAR(Hoja2!D1163)),2)),"','",Hoja2!J1163,"',","FALSE, 1,8);"), "")</f>
        <v>INSERT INTO seguimiento_oficios_recepcion_oficio(fecha_captura, folio_interno, no_oficio, dependencia_envia, firma, fecha_oficio, asunto, anexo, captura_id, estatus_id) VALUES ('06/02/13',1212,'095','CORAT','LESVIA TRINIDAD MEDINA CANO','06/02/13','ENVIAN REPORTE DE DESCUENTOS VARIOS',FALSE, 1,8);</v>
      </c>
    </row>
    <row r="1164" spans="6:17">
      <c r="F1164" t="str">
        <f>RIGHT(CONCATENATE("00",DAY(Hoja2!B1164)),2)</f>
        <v>06</v>
      </c>
      <c r="G1164" t="str">
        <f>CONCATENATE(RIGHT(CONCATENATE("00",DAY(Hoja2!B1164)),2),"/",RIGHT(CONCATENATE("00",MONTH(Hoja2!B1164)),2),"/",RIGHT(CONCATENATE("00",YEAR(Hoja2!B1164)),2))</f>
        <v>06/02/13</v>
      </c>
      <c r="H1164" t="str">
        <f>RIGHT(CONCATENATE("00",DAY(Hoja2!D1164)),2)</f>
        <v>31</v>
      </c>
      <c r="I1164" t="str">
        <f>CONCATENATE(RIGHT(CONCATENATE("00",DAY(Hoja2!D1164)),2),"/",RIGHT(CONCATENATE("00",MONTH(Hoja2!D1164)),2),"/",RIGHT(CONCATENATE("00",YEAR(Hoja2!D1164)),2))</f>
        <v>31/01/13</v>
      </c>
      <c r="J1164" t="str">
        <f>IF(LEN(Hoja2!J1164)&gt;150,LEN(Hoja2!J1164),"")</f>
        <v/>
      </c>
      <c r="K1164" t="str">
        <f>IF(Hoja2!A1164&lt;&gt;"", IF(Hoja2!B1164&lt;&gt;"", IF(Hoja2!C1164&lt;&gt;"", IF(Hoja2!D1164&lt;&gt;"", IF(Hoja2!E1164&lt;&gt;"", IF(Hoja2!F1164&lt;&gt;"", IF(Hoja2!J1164&lt;&gt;"","ok",""),""),""),""),""),""),"")</f>
        <v>ok</v>
      </c>
      <c r="L1164" t="str">
        <f>IF(Hoja2!A1164="'S/F'","--","")</f>
        <v/>
      </c>
      <c r="M1164" t="str">
        <f>IF(LEN(Hoja2!C1164)&gt;30,Hoja2!C1164,"")</f>
        <v/>
      </c>
      <c r="O1164" t="str">
        <f>IF(LEN(Hoja2!F1164)&gt;110,LEN(Hoja2!F1164),"")</f>
        <v/>
      </c>
      <c r="Q1164" t="str">
        <f>IF(K1164="ok",CONCATENATE(IF(Hoja2!A1164="'S/F'","--",""),N1164,"INSERT INTO seguimiento_oficios_recepcion_oficio(fecha_captura, folio_interno, no_oficio, dependencia_envia, firma, fecha_oficio, asunto, anexo, captura_id, estatus_id) VALUES ('",CONCATENATE(RIGHT(CONCATENATE("00",DAY(Hoja2!B1164)),2),"/",RIGHT(CONCATENATE("00",MONTH(Hoja2!B1164)),2),"/",RIGHT(CONCATENATE("00",YEAR(Hoja2!B1164)),2)),"',",Hoja2!A1164,",'",Hoja2!C1164,"','",Hoja2!F1164,"','",Hoja2!E1164,"','",CONCATENATE(RIGHT(CONCATENATE("00",DAY(Hoja2!D1164)),2),"/",RIGHT(CONCATENATE("00",MONTH(Hoja2!D1164)),2),"/",RIGHT(CONCATENATE("00",YEAR(Hoja2!D1164)),2)),"','",Hoja2!J1164,"',","FALSE, 1,8);"), "")</f>
        <v>INSERT INTO seguimiento_oficios_recepcion_oficio(fecha_captura, folio_interno, no_oficio, dependencia_envia, firma, fecha_oficio, asunto, anexo, captura_id, estatus_id) VALUES ('06/02/13',1215,'147','SPF','MARGARITA MANZUR VILLANUEVA','31/01/13','ENVIAN REPORTE DE FALTAS Y RETARDOS ',FALSE, 1,8);</v>
      </c>
    </row>
    <row r="1165" spans="6:17">
      <c r="F1165" t="str">
        <f>RIGHT(CONCATENATE("00",DAY(Hoja2!B1165)),2)</f>
        <v>06</v>
      </c>
      <c r="G1165" t="str">
        <f>CONCATENATE(RIGHT(CONCATENATE("00",DAY(Hoja2!B1165)),2),"/",RIGHT(CONCATENATE("00",MONTH(Hoja2!B1165)),2),"/",RIGHT(CONCATENATE("00",YEAR(Hoja2!B1165)),2))</f>
        <v>06/02/13</v>
      </c>
      <c r="H1165" t="str">
        <f>RIGHT(CONCATENATE("00",DAY(Hoja2!D1165)),2)</f>
        <v>06</v>
      </c>
      <c r="I1165" t="str">
        <f>CONCATENATE(RIGHT(CONCATENATE("00",DAY(Hoja2!D1165)),2),"/",RIGHT(CONCATENATE("00",MONTH(Hoja2!D1165)),2),"/",RIGHT(CONCATENATE("00",YEAR(Hoja2!D1165)),2))</f>
        <v>06/02/13</v>
      </c>
      <c r="J1165" t="str">
        <f>IF(LEN(Hoja2!J1165)&gt;150,LEN(Hoja2!J1165),"")</f>
        <v/>
      </c>
      <c r="K1165" t="str">
        <f>IF(Hoja2!A1165&lt;&gt;"", IF(Hoja2!B1165&lt;&gt;"", IF(Hoja2!C1165&lt;&gt;"", IF(Hoja2!D1165&lt;&gt;"", IF(Hoja2!E1165&lt;&gt;"", IF(Hoja2!F1165&lt;&gt;"", IF(Hoja2!J1165&lt;&gt;"","ok",""),""),""),""),""),""),"")</f>
        <v>ok</v>
      </c>
      <c r="L1165" t="str">
        <f>IF(Hoja2!A1165="'S/F'","--","")</f>
        <v/>
      </c>
      <c r="M1165" t="str">
        <f>IF(LEN(Hoja2!C1165)&gt;30,Hoja2!C1165,"")</f>
        <v/>
      </c>
      <c r="O1165" t="str">
        <f>IF(LEN(Hoja2!F1165)&gt;110,LEN(Hoja2!F1165),"")</f>
        <v/>
      </c>
      <c r="Q1165" t="str">
        <f>IF(K1165="ok",CONCATENATE(IF(Hoja2!A1165="'S/F'","--",""),N1165,"INSERT INTO seguimiento_oficios_recepcion_oficio(fecha_captura, folio_interno, no_oficio, dependencia_envia, firma, fecha_oficio, asunto, anexo, captura_id, estatus_id) VALUES ('",CONCATENATE(RIGHT(CONCATENATE("00",DAY(Hoja2!B1165)),2),"/",RIGHT(CONCATENATE("00",MONTH(Hoja2!B1165)),2),"/",RIGHT(CONCATENATE("00",YEAR(Hoja2!B1165)),2)),"',",Hoja2!A1165,",'",Hoja2!C1165,"','",Hoja2!F1165,"','",Hoja2!E1165,"','",CONCATENATE(RIGHT(CONCATENATE("00",DAY(Hoja2!D1165)),2),"/",RIGHT(CONCATENATE("00",MONTH(Hoja2!D1165)),2),"/",RIGHT(CONCATENATE("00",YEAR(Hoja2!D1165)),2)),"','",Hoja2!J1165,"',","FALSE, 1,8);"), "")</f>
        <v>INSERT INTO seguimiento_oficios_recepcion_oficio(fecha_captura, folio_interno, no_oficio, dependencia_envia, firma, fecha_oficio, asunto, anexo, captura_id, estatus_id) VALUES ('06/02/13',1216,'111','SRIA. DE SALUD','MARIA TERESA FERNANDEZ TORRANO','06/02/13','ENVIAN RELACION PARA DESCUENTOS DE SEGUROS',FALSE, 1,8);</v>
      </c>
    </row>
    <row r="1166" spans="6:17">
      <c r="F1166" t="str">
        <f>RIGHT(CONCATENATE("00",DAY(Hoja2!B1166)),2)</f>
        <v>06</v>
      </c>
      <c r="G1166" t="str">
        <f>CONCATENATE(RIGHT(CONCATENATE("00",DAY(Hoja2!B1166)),2),"/",RIGHT(CONCATENATE("00",MONTH(Hoja2!B1166)),2),"/",RIGHT(CONCATENATE("00",YEAR(Hoja2!B1166)),2))</f>
        <v>06/02/13</v>
      </c>
      <c r="H1166" t="str">
        <f>RIGHT(CONCATENATE("00",DAY(Hoja2!D1166)),2)</f>
        <v>31</v>
      </c>
      <c r="I1166" t="str">
        <f>CONCATENATE(RIGHT(CONCATENATE("00",DAY(Hoja2!D1166)),2),"/",RIGHT(CONCATENATE("00",MONTH(Hoja2!D1166)),2),"/",RIGHT(CONCATENATE("00",YEAR(Hoja2!D1166)),2))</f>
        <v>31/01/13</v>
      </c>
      <c r="J1166" t="str">
        <f>IF(LEN(Hoja2!J1166)&gt;150,LEN(Hoja2!J1166),"")</f>
        <v/>
      </c>
      <c r="K1166" t="str">
        <f>IF(Hoja2!A1166&lt;&gt;"", IF(Hoja2!B1166&lt;&gt;"", IF(Hoja2!C1166&lt;&gt;"", IF(Hoja2!D1166&lt;&gt;"", IF(Hoja2!E1166&lt;&gt;"", IF(Hoja2!F1166&lt;&gt;"", IF(Hoja2!J1166&lt;&gt;"","ok",""),""),""),""),""),""),"")</f>
        <v>ok</v>
      </c>
      <c r="L1166" t="str">
        <f>IF(Hoja2!A1166="'S/F'","--","")</f>
        <v/>
      </c>
      <c r="M1166" t="str">
        <f>IF(LEN(Hoja2!C1166)&gt;30,Hoja2!C1166,"")</f>
        <v/>
      </c>
      <c r="O1166" t="str">
        <f>IF(LEN(Hoja2!F1166)&gt;110,LEN(Hoja2!F1166),"")</f>
        <v/>
      </c>
      <c r="Q1166" t="str">
        <f>IF(K1166="ok",CONCATENATE(IF(Hoja2!A1166="'S/F'","--",""),N1166,"INSERT INTO seguimiento_oficios_recepcion_oficio(fecha_captura, folio_interno, no_oficio, dependencia_envia, firma, fecha_oficio, asunto, anexo, captura_id, estatus_id) VALUES ('",CONCATENATE(RIGHT(CONCATENATE("00",DAY(Hoja2!B1166)),2),"/",RIGHT(CONCATENATE("00",MONTH(Hoja2!B1166)),2),"/",RIGHT(CONCATENATE("00",YEAR(Hoja2!B1166)),2)),"',",Hoja2!A1166,",'",Hoja2!C1166,"','",Hoja2!F1166,"','",Hoja2!E1166,"','",CONCATENATE(RIGHT(CONCATENATE("00",DAY(Hoja2!D1166)),2),"/",RIGHT(CONCATENATE("00",MONTH(Hoja2!D1166)),2),"/",RIGHT(CONCATENATE("00",YEAR(Hoja2!D1166)),2)),"','",Hoja2!J1166,"',","FALSE, 1,8);"), "")</f>
        <v>INSERT INTO seguimiento_oficios_recepcion_oficio(fecha_captura, folio_interno, no_oficio, dependencia_envia, firma, fecha_oficio, asunto, anexo, captura_id, estatus_id) VALUES ('06/02/13',1217,'045','HOSPITAL ROVIROSA','OWALDO SANCHEZ SIBAJA','31/01/13','ENVIAN RELACION DE PERSONAL PARA PAGO DE TIEMPO EXTRA',FALSE, 1,8);</v>
      </c>
    </row>
    <row r="1167" spans="6:17">
      <c r="F1167" t="str">
        <f>RIGHT(CONCATENATE("00",DAY(Hoja2!B1167)),2)</f>
        <v>06</v>
      </c>
      <c r="G1167" t="str">
        <f>CONCATENATE(RIGHT(CONCATENATE("00",DAY(Hoja2!B1167)),2),"/",RIGHT(CONCATENATE("00",MONTH(Hoja2!B1167)),2),"/",RIGHT(CONCATENATE("00",YEAR(Hoja2!B1167)),2))</f>
        <v>06/02/13</v>
      </c>
      <c r="H1167" t="str">
        <f>RIGHT(CONCATENATE("00",DAY(Hoja2!D1167)),2)</f>
        <v>16</v>
      </c>
      <c r="I1167" t="str">
        <f>CONCATENATE(RIGHT(CONCATENATE("00",DAY(Hoja2!D1167)),2),"/",RIGHT(CONCATENATE("00",MONTH(Hoja2!D1167)),2),"/",RIGHT(CONCATENATE("00",YEAR(Hoja2!D1167)),2))</f>
        <v>16/01/13</v>
      </c>
      <c r="J1167" t="str">
        <f>IF(LEN(Hoja2!J1167)&gt;150,LEN(Hoja2!J1167),"")</f>
        <v/>
      </c>
      <c r="K1167" t="str">
        <f>IF(Hoja2!A1167&lt;&gt;"", IF(Hoja2!B1167&lt;&gt;"", IF(Hoja2!C1167&lt;&gt;"", IF(Hoja2!D1167&lt;&gt;"", IF(Hoja2!E1167&lt;&gt;"", IF(Hoja2!F1167&lt;&gt;"", IF(Hoja2!J1167&lt;&gt;"","ok",""),""),""),""),""),""),"")</f>
        <v>ok</v>
      </c>
      <c r="L1167" t="str">
        <f>IF(Hoja2!A1167="'S/F'","--","")</f>
        <v/>
      </c>
      <c r="M1167" t="str">
        <f>IF(LEN(Hoja2!C1167)&gt;30,Hoja2!C1167,"")</f>
        <v/>
      </c>
      <c r="O1167" t="str">
        <f>IF(LEN(Hoja2!F1167)&gt;110,LEN(Hoja2!F1167),"")</f>
        <v/>
      </c>
      <c r="Q1167" t="str">
        <f>IF(K1167="ok",CONCATENATE(IF(Hoja2!A1167="'S/F'","--",""),N1167,"INSERT INTO seguimiento_oficios_recepcion_oficio(fecha_captura, folio_interno, no_oficio, dependencia_envia, firma, fecha_oficio, asunto, anexo, captura_id, estatus_id) VALUES ('",CONCATENATE(RIGHT(CONCATENATE("00",DAY(Hoja2!B1167)),2),"/",RIGHT(CONCATENATE("00",MONTH(Hoja2!B1167)),2),"/",RIGHT(CONCATENATE("00",YEAR(Hoja2!B1167)),2)),"',",Hoja2!A1167,",'",Hoja2!C1167,"','",Hoja2!F1167,"','",Hoja2!E1167,"','",CONCATENATE(RIGHT(CONCATENATE("00",DAY(Hoja2!D1167)),2),"/",RIGHT(CONCATENATE("00",MONTH(Hoja2!D1167)),2),"/",RIGHT(CONCATENATE("00",YEAR(Hoja2!D1167)),2)),"','",Hoja2!J1167,"',","FALSE, 1,8);"), "")</f>
        <v>INSERT INTO seguimiento_oficios_recepcion_oficio(fecha_captura, folio_interno, no_oficio, dependencia_envia, firma, fecha_oficio, asunto, anexo, captura_id, estatus_id) VALUES ('06/02/13',1218,'040','HOSPITAL ROVIROSA','OWALDO SANCHEZ SIBAJA','16/01/13','ENVIAN RELACION DE FALTAS DE ASISTENCIA',FALSE, 1,8);</v>
      </c>
    </row>
    <row r="1168" spans="6:17">
      <c r="F1168" t="str">
        <f>RIGHT(CONCATENATE("00",DAY(Hoja2!B1168)),2)</f>
        <v>06</v>
      </c>
      <c r="G1168" t="str">
        <f>CONCATENATE(RIGHT(CONCATENATE("00",DAY(Hoja2!B1168)),2),"/",RIGHT(CONCATENATE("00",MONTH(Hoja2!B1168)),2),"/",RIGHT(CONCATENATE("00",YEAR(Hoja2!B1168)),2))</f>
        <v>06/02/13</v>
      </c>
      <c r="H1168" t="str">
        <f>RIGHT(CONCATENATE("00",DAY(Hoja2!D1168)),2)</f>
        <v>31</v>
      </c>
      <c r="I1168" t="str">
        <f>CONCATENATE(RIGHT(CONCATENATE("00",DAY(Hoja2!D1168)),2),"/",RIGHT(CONCATENATE("00",MONTH(Hoja2!D1168)),2),"/",RIGHT(CONCATENATE("00",YEAR(Hoja2!D1168)),2))</f>
        <v>31/01/13</v>
      </c>
      <c r="J1168" t="str">
        <f>IF(LEN(Hoja2!J1168)&gt;150,LEN(Hoja2!J1168),"")</f>
        <v/>
      </c>
      <c r="K1168" t="str">
        <f>IF(Hoja2!A1168&lt;&gt;"", IF(Hoja2!B1168&lt;&gt;"", IF(Hoja2!C1168&lt;&gt;"", IF(Hoja2!D1168&lt;&gt;"", IF(Hoja2!E1168&lt;&gt;"", IF(Hoja2!F1168&lt;&gt;"", IF(Hoja2!J1168&lt;&gt;"","ok",""),""),""),""),""),""),"")</f>
        <v>ok</v>
      </c>
      <c r="L1168" t="str">
        <f>IF(Hoja2!A1168="'S/F'","--","")</f>
        <v/>
      </c>
      <c r="M1168" t="str">
        <f>IF(LEN(Hoja2!C1168)&gt;30,Hoja2!C1168,"")</f>
        <v/>
      </c>
      <c r="O1168" t="str">
        <f>IF(LEN(Hoja2!F1168)&gt;110,LEN(Hoja2!F1168),"")</f>
        <v/>
      </c>
      <c r="Q1168" t="str">
        <f>IF(K1168="ok",CONCATENATE(IF(Hoja2!A1168="'S/F'","--",""),N1168,"INSERT INTO seguimiento_oficios_recepcion_oficio(fecha_captura, folio_interno, no_oficio, dependencia_envia, firma, fecha_oficio, asunto, anexo, captura_id, estatus_id) VALUES ('",CONCATENATE(RIGHT(CONCATENATE("00",DAY(Hoja2!B1168)),2),"/",RIGHT(CONCATENATE("00",MONTH(Hoja2!B1168)),2),"/",RIGHT(CONCATENATE("00",YEAR(Hoja2!B1168)),2)),"',",Hoja2!A1168,",'",Hoja2!C1168,"','",Hoja2!F1168,"','",Hoja2!E1168,"','",CONCATENATE(RIGHT(CONCATENATE("00",DAY(Hoja2!D1168)),2),"/",RIGHT(CONCATENATE("00",MONTH(Hoja2!D1168)),2),"/",RIGHT(CONCATENATE("00",YEAR(Hoja2!D1168)),2)),"','",Hoja2!J1168,"',","FALSE, 1,8);"), "")</f>
        <v>INSERT INTO seguimiento_oficios_recepcion_oficio(fecha_captura, folio_interno, no_oficio, dependencia_envia, firma, fecha_oficio, asunto, anexo, captura_id, estatus_id) VALUES ('06/02/13',1219,'038','HOSPITAL ROVIROSA','OWALDO SANCHEZ SIBAJA','31/01/13','ENVIAN RELACION DEL PERSONAL QUE LABORO LOS DOMINGOS DEL MES DE ENERO',FALSE, 1,8);</v>
      </c>
    </row>
    <row r="1169" spans="6:17">
      <c r="F1169" t="str">
        <f>RIGHT(CONCATENATE("00",DAY(Hoja2!B1169)),2)</f>
        <v>06</v>
      </c>
      <c r="G1169" t="str">
        <f>CONCATENATE(RIGHT(CONCATENATE("00",DAY(Hoja2!B1169)),2),"/",RIGHT(CONCATENATE("00",MONTH(Hoja2!B1169)),2),"/",RIGHT(CONCATENATE("00",YEAR(Hoja2!B1169)),2))</f>
        <v>06/02/13</v>
      </c>
      <c r="H1169" t="str">
        <f>RIGHT(CONCATENATE("00",DAY(Hoja2!D1169)),2)</f>
        <v>06</v>
      </c>
      <c r="I1169" t="str">
        <f>CONCATENATE(RIGHT(CONCATENATE("00",DAY(Hoja2!D1169)),2),"/",RIGHT(CONCATENATE("00",MONTH(Hoja2!D1169)),2),"/",RIGHT(CONCATENATE("00",YEAR(Hoja2!D1169)),2))</f>
        <v>06/02/13</v>
      </c>
      <c r="J1169" t="str">
        <f>IF(LEN(Hoja2!J1169)&gt;150,LEN(Hoja2!J1169),"")</f>
        <v/>
      </c>
      <c r="K1169" t="str">
        <f>IF(Hoja2!A1169&lt;&gt;"", IF(Hoja2!B1169&lt;&gt;"", IF(Hoja2!C1169&lt;&gt;"", IF(Hoja2!D1169&lt;&gt;"", IF(Hoja2!E1169&lt;&gt;"", IF(Hoja2!F1169&lt;&gt;"", IF(Hoja2!J1169&lt;&gt;"","ok",""),""),""),""),""),""),"")</f>
        <v>ok</v>
      </c>
      <c r="L1169" t="str">
        <f>IF(Hoja2!A1169="'S/F'","--","")</f>
        <v/>
      </c>
      <c r="M1169" t="str">
        <f>IF(LEN(Hoja2!C1169)&gt;30,Hoja2!C1169,"")</f>
        <v/>
      </c>
      <c r="O1169" t="str">
        <f>IF(LEN(Hoja2!F1169)&gt;110,LEN(Hoja2!F1169),"")</f>
        <v/>
      </c>
      <c r="Q1169" t="str">
        <f>IF(K1169="ok",CONCATENATE(IF(Hoja2!A1169="'S/F'","--",""),N1169,"INSERT INTO seguimiento_oficios_recepcion_oficio(fecha_captura, folio_interno, no_oficio, dependencia_envia, firma, fecha_oficio, asunto, anexo, captura_id, estatus_id) VALUES ('",CONCATENATE(RIGHT(CONCATENATE("00",DAY(Hoja2!B1169)),2),"/",RIGHT(CONCATENATE("00",MONTH(Hoja2!B1169)),2),"/",RIGHT(CONCATENATE("00",YEAR(Hoja2!B1169)),2)),"',",Hoja2!A1169,",'",Hoja2!C1169,"','",Hoja2!F1169,"','",Hoja2!E1169,"','",CONCATENATE(RIGHT(CONCATENATE("00",DAY(Hoja2!D1169)),2),"/",RIGHT(CONCATENATE("00",MONTH(Hoja2!D1169)),2),"/",RIGHT(CONCATENATE("00",YEAR(Hoja2!D1169)),2)),"','",Hoja2!J1169,"',","FALSE, 1,8);"), "")</f>
        <v>INSERT INTO seguimiento_oficios_recepcion_oficio(fecha_captura, folio_interno, no_oficio, dependencia_envia, firma, fecha_oficio, asunto, anexo, captura_id, estatus_id) VALUES ('06/02/13',1220,'S/N','CREDILAND','MIGUEL ANGEL BRINDIS MOLLINEDO','06/02/13','ENVIAN REPORTE PARA DESCUENTOS',FALSE, 1,8);</v>
      </c>
    </row>
    <row r="1170" spans="6:17">
      <c r="F1170" t="str">
        <f>RIGHT(CONCATENATE("00",DAY(Hoja2!B1170)),2)</f>
        <v>06</v>
      </c>
      <c r="G1170" t="str">
        <f>CONCATENATE(RIGHT(CONCATENATE("00",DAY(Hoja2!B1170)),2),"/",RIGHT(CONCATENATE("00",MONTH(Hoja2!B1170)),2),"/",RIGHT(CONCATENATE("00",YEAR(Hoja2!B1170)),2))</f>
        <v>06/02/13</v>
      </c>
      <c r="H1170" t="str">
        <f>RIGHT(CONCATENATE("00",DAY(Hoja2!D1170)),2)</f>
        <v>05</v>
      </c>
      <c r="I1170" t="str">
        <f>CONCATENATE(RIGHT(CONCATENATE("00",DAY(Hoja2!D1170)),2),"/",RIGHT(CONCATENATE("00",MONTH(Hoja2!D1170)),2),"/",RIGHT(CONCATENATE("00",YEAR(Hoja2!D1170)),2))</f>
        <v>05/02/13</v>
      </c>
      <c r="J1170" t="str">
        <f>IF(LEN(Hoja2!J1170)&gt;150,LEN(Hoja2!J1170),"")</f>
        <v/>
      </c>
      <c r="K1170" t="str">
        <f>IF(Hoja2!A1170&lt;&gt;"", IF(Hoja2!B1170&lt;&gt;"", IF(Hoja2!C1170&lt;&gt;"", IF(Hoja2!D1170&lt;&gt;"", IF(Hoja2!E1170&lt;&gt;"", IF(Hoja2!F1170&lt;&gt;"", IF(Hoja2!J1170&lt;&gt;"","ok",""),""),""),""),""),""),"")</f>
        <v>ok</v>
      </c>
      <c r="L1170" t="str">
        <f>IF(Hoja2!A1170="'S/F'","--","")</f>
        <v/>
      </c>
      <c r="M1170" t="str">
        <f>IF(LEN(Hoja2!C1170)&gt;30,Hoja2!C1170,"")</f>
        <v/>
      </c>
      <c r="O1170" t="str">
        <f>IF(LEN(Hoja2!F1170)&gt;110,LEN(Hoja2!F1170),"")</f>
        <v/>
      </c>
      <c r="Q1170" t="str">
        <f>IF(K1170="ok",CONCATENATE(IF(Hoja2!A1170="'S/F'","--",""),N1170,"INSERT INTO seguimiento_oficios_recepcion_oficio(fecha_captura, folio_interno, no_oficio, dependencia_envia, firma, fecha_oficio, asunto, anexo, captura_id, estatus_id) VALUES ('",CONCATENATE(RIGHT(CONCATENATE("00",DAY(Hoja2!B1170)),2),"/",RIGHT(CONCATENATE("00",MONTH(Hoja2!B1170)),2),"/",RIGHT(CONCATENATE("00",YEAR(Hoja2!B1170)),2)),"',",Hoja2!A1170,",'",Hoja2!C1170,"','",Hoja2!F1170,"','",Hoja2!E1170,"','",CONCATENATE(RIGHT(CONCATENATE("00",DAY(Hoja2!D1170)),2),"/",RIGHT(CONCATENATE("00",MONTH(Hoja2!D1170)),2),"/",RIGHT(CONCATENATE("00",YEAR(Hoja2!D1170)),2)),"','",Hoja2!J1170,"',","FALSE, 1,8);"), "")</f>
        <v>INSERT INTO seguimiento_oficios_recepcion_oficio(fecha_captura, folio_interno, no_oficio, dependencia_envia, firma, fecha_oficio, asunto, anexo, captura_id, estatus_id) VALUES ('06/02/13',1221,'100','SERNAPAM','CLAUDIA ELENA ZENTENO RUIZ','05/02/13','ENVIA RELACION DE PADRON DE SEGUROS VEHICULAR',FALSE, 1,8);</v>
      </c>
    </row>
    <row r="1171" spans="6:17">
      <c r="F1171" t="str">
        <f>RIGHT(CONCATENATE("00",DAY(Hoja2!B1171)),2)</f>
        <v>06</v>
      </c>
      <c r="G1171" t="str">
        <f>CONCATENATE(RIGHT(CONCATENATE("00",DAY(Hoja2!B1171)),2),"/",RIGHT(CONCATENATE("00",MONTH(Hoja2!B1171)),2),"/",RIGHT(CONCATENATE("00",YEAR(Hoja2!B1171)),2))</f>
        <v>06/02/13</v>
      </c>
      <c r="H1171" t="str">
        <f>RIGHT(CONCATENATE("00",DAY(Hoja2!D1171)),2)</f>
        <v>06</v>
      </c>
      <c r="I1171" t="str">
        <f>CONCATENATE(RIGHT(CONCATENATE("00",DAY(Hoja2!D1171)),2),"/",RIGHT(CONCATENATE("00",MONTH(Hoja2!D1171)),2),"/",RIGHT(CONCATENATE("00",YEAR(Hoja2!D1171)),2))</f>
        <v>06/02/13</v>
      </c>
      <c r="J1171" t="str">
        <f>IF(LEN(Hoja2!J1171)&gt;150,LEN(Hoja2!J1171),"")</f>
        <v/>
      </c>
      <c r="K1171" t="str">
        <f>IF(Hoja2!A1171&lt;&gt;"", IF(Hoja2!B1171&lt;&gt;"", IF(Hoja2!C1171&lt;&gt;"", IF(Hoja2!D1171&lt;&gt;"", IF(Hoja2!E1171&lt;&gt;"", IF(Hoja2!F1171&lt;&gt;"", IF(Hoja2!J1171&lt;&gt;"","ok",""),""),""),""),""),""),"")</f>
        <v>ok</v>
      </c>
      <c r="L1171" t="str">
        <f>IF(Hoja2!A1171="'S/F'","--","")</f>
        <v/>
      </c>
      <c r="M1171" t="str">
        <f>IF(LEN(Hoja2!C1171)&gt;30,Hoja2!C1171,"")</f>
        <v/>
      </c>
      <c r="O1171" t="str">
        <f>IF(LEN(Hoja2!F1171)&gt;110,LEN(Hoja2!F1171),"")</f>
        <v/>
      </c>
      <c r="Q1171" t="str">
        <f>IF(K1171="ok",CONCATENATE(IF(Hoja2!A1171="'S/F'","--",""),N1171,"INSERT INTO seguimiento_oficios_recepcion_oficio(fecha_captura, folio_interno, no_oficio, dependencia_envia, firma, fecha_oficio, asunto, anexo, captura_id, estatus_id) VALUES ('",CONCATENATE(RIGHT(CONCATENATE("00",DAY(Hoja2!B1171)),2),"/",RIGHT(CONCATENATE("00",MONTH(Hoja2!B1171)),2),"/",RIGHT(CONCATENATE("00",YEAR(Hoja2!B1171)),2)),"',",Hoja2!A1171,",'",Hoja2!C1171,"','",Hoja2!F1171,"','",Hoja2!E1171,"','",CONCATENATE(RIGHT(CONCATENATE("00",DAY(Hoja2!D1171)),2),"/",RIGHT(CONCATENATE("00",MONTH(Hoja2!D1171)),2),"/",RIGHT(CONCATENATE("00",YEAR(Hoja2!D1171)),2)),"','",Hoja2!J1171,"',","FALSE, 1,8);"), "")</f>
        <v>INSERT INTO seguimiento_oficios_recepcion_oficio(fecha_captura, folio_interno, no_oficio, dependencia_envia, firma, fecha_oficio, asunto, anexo, captura_id, estatus_id) VALUES ('06/02/13',1222,'027','TRANSPORTE AEREOS','GRISEL CORDOVA MAGAÑA','06/02/13','ENVIAN FACTURA ORIGINAL',FALSE, 1,8);</v>
      </c>
    </row>
    <row r="1172" spans="6:17">
      <c r="F1172" t="str">
        <f>RIGHT(CONCATENATE("00",DAY(Hoja2!B1172)),2)</f>
        <v>06</v>
      </c>
      <c r="G1172" t="str">
        <f>CONCATENATE(RIGHT(CONCATENATE("00",DAY(Hoja2!B1172)),2),"/",RIGHT(CONCATENATE("00",MONTH(Hoja2!B1172)),2),"/",RIGHT(CONCATENATE("00",YEAR(Hoja2!B1172)),2))</f>
        <v>06/02/13</v>
      </c>
      <c r="H1172" t="str">
        <f>RIGHT(CONCATENATE("00",DAY(Hoja2!D1172)),2)</f>
        <v>06</v>
      </c>
      <c r="I1172" t="str">
        <f>CONCATENATE(RIGHT(CONCATENATE("00",DAY(Hoja2!D1172)),2),"/",RIGHT(CONCATENATE("00",MONTH(Hoja2!D1172)),2),"/",RIGHT(CONCATENATE("00",YEAR(Hoja2!D1172)),2))</f>
        <v>06/02/13</v>
      </c>
      <c r="J1172" t="str">
        <f>IF(LEN(Hoja2!J1172)&gt;150,LEN(Hoja2!J1172),"")</f>
        <v/>
      </c>
      <c r="K1172" t="str">
        <f>IF(Hoja2!A1172&lt;&gt;"", IF(Hoja2!B1172&lt;&gt;"", IF(Hoja2!C1172&lt;&gt;"", IF(Hoja2!D1172&lt;&gt;"", IF(Hoja2!E1172&lt;&gt;"", IF(Hoja2!F1172&lt;&gt;"", IF(Hoja2!J1172&lt;&gt;"","ok",""),""),""),""),""),""),"")</f>
        <v>ok</v>
      </c>
      <c r="L1172" t="str">
        <f>IF(Hoja2!A1172="'S/F'","--","")</f>
        <v/>
      </c>
      <c r="M1172" t="str">
        <f>IF(LEN(Hoja2!C1172)&gt;30,Hoja2!C1172,"")</f>
        <v/>
      </c>
      <c r="O1172" t="str">
        <f>IF(LEN(Hoja2!F1172)&gt;110,LEN(Hoja2!F1172),"")</f>
        <v/>
      </c>
      <c r="Q1172" t="str">
        <f>IF(K1172="ok",CONCATENATE(IF(Hoja2!A1172="'S/F'","--",""),N1172,"INSERT INTO seguimiento_oficios_recepcion_oficio(fecha_captura, folio_interno, no_oficio, dependencia_envia, firma, fecha_oficio, asunto, anexo, captura_id, estatus_id) VALUES ('",CONCATENATE(RIGHT(CONCATENATE("00",DAY(Hoja2!B1172)),2),"/",RIGHT(CONCATENATE("00",MONTH(Hoja2!B1172)),2),"/",RIGHT(CONCATENATE("00",YEAR(Hoja2!B1172)),2)),"',",Hoja2!A1172,",'",Hoja2!C1172,"','",Hoja2!F1172,"','",Hoja2!E1172,"','",CONCATENATE(RIGHT(CONCATENATE("00",DAY(Hoja2!D1172)),2),"/",RIGHT(CONCATENATE("00",MONTH(Hoja2!D1172)),2),"/",RIGHT(CONCATENATE("00",YEAR(Hoja2!D1172)),2)),"','",Hoja2!J1172,"',","FALSE, 1,8);"), "")</f>
        <v>INSERT INTO seguimiento_oficios_recepcion_oficio(fecha_captura, folio_interno, no_oficio, dependencia_envia, firma, fecha_oficio, asunto, anexo, captura_id, estatus_id) VALUES ('06/02/13',1223,'097','IEC','EMA GRISELL SOSA GOMEZ','06/02/13','ENVIAN REPORTE PARA DESCUENTOS',FALSE, 1,8);</v>
      </c>
    </row>
    <row r="1173" spans="6:17">
      <c r="F1173" t="str">
        <f>RIGHT(CONCATENATE("00",DAY(Hoja2!B1173)),2)</f>
        <v>06</v>
      </c>
      <c r="G1173" t="str">
        <f>CONCATENATE(RIGHT(CONCATENATE("00",DAY(Hoja2!B1173)),2),"/",RIGHT(CONCATENATE("00",MONTH(Hoja2!B1173)),2),"/",RIGHT(CONCATENATE("00",YEAR(Hoja2!B1173)),2))</f>
        <v>06/02/13</v>
      </c>
      <c r="H1173" t="str">
        <f>RIGHT(CONCATENATE("00",DAY(Hoja2!D1173)),2)</f>
        <v>06</v>
      </c>
      <c r="I1173" t="str">
        <f>CONCATENATE(RIGHT(CONCATENATE("00",DAY(Hoja2!D1173)),2),"/",RIGHT(CONCATENATE("00",MONTH(Hoja2!D1173)),2),"/",RIGHT(CONCATENATE("00",YEAR(Hoja2!D1173)),2))</f>
        <v>06/02/13</v>
      </c>
      <c r="J1173" t="str">
        <f>IF(LEN(Hoja2!J1173)&gt;150,LEN(Hoja2!J1173),"")</f>
        <v/>
      </c>
      <c r="K1173" t="str">
        <f>IF(Hoja2!A1173&lt;&gt;"", IF(Hoja2!B1173&lt;&gt;"", IF(Hoja2!C1173&lt;&gt;"", IF(Hoja2!D1173&lt;&gt;"", IF(Hoja2!E1173&lt;&gt;"", IF(Hoja2!F1173&lt;&gt;"", IF(Hoja2!J1173&lt;&gt;"","ok",""),""),""),""),""),""),"")</f>
        <v>ok</v>
      </c>
      <c r="L1173" t="str">
        <f>IF(Hoja2!A1173="'S/F'","--","")</f>
        <v/>
      </c>
      <c r="M1173" t="str">
        <f>IF(LEN(Hoja2!C1173)&gt;30,Hoja2!C1173,"")</f>
        <v/>
      </c>
      <c r="O1173" t="str">
        <f>IF(LEN(Hoja2!F1173)&gt;110,LEN(Hoja2!F1173),"")</f>
        <v/>
      </c>
      <c r="Q1173" t="str">
        <f>IF(K1173="ok",CONCATENATE(IF(Hoja2!A1173="'S/F'","--",""),N1173,"INSERT INTO seguimiento_oficios_recepcion_oficio(fecha_captura, folio_interno, no_oficio, dependencia_envia, firma, fecha_oficio, asunto, anexo, captura_id, estatus_id) VALUES ('",CONCATENATE(RIGHT(CONCATENATE("00",DAY(Hoja2!B1173)),2),"/",RIGHT(CONCATENATE("00",MONTH(Hoja2!B1173)),2),"/",RIGHT(CONCATENATE("00",YEAR(Hoja2!B1173)),2)),"',",Hoja2!A1173,",'",Hoja2!C1173,"','",Hoja2!F1173,"','",Hoja2!E1173,"','",CONCATENATE(RIGHT(CONCATENATE("00",DAY(Hoja2!D1173)),2),"/",RIGHT(CONCATENATE("00",MONTH(Hoja2!D1173)),2),"/",RIGHT(CONCATENATE("00",YEAR(Hoja2!D1173)),2)),"','",Hoja2!J1173,"',","FALSE, 1,8);"), "")</f>
        <v>INSERT INTO seguimiento_oficios_recepcion_oficio(fecha_captura, folio_interno, no_oficio, dependencia_envia, firma, fecha_oficio, asunto, anexo, captura_id, estatus_id) VALUES ('06/02/13',1224,'096','IEC','EMA GRISELL SOSA GOMEZ','06/02/13','ENVIAN REPORTE DE FALTAS',FALSE, 1,8);</v>
      </c>
    </row>
    <row r="1174" spans="6:17">
      <c r="F1174" t="str">
        <f>RIGHT(CONCATENATE("00",DAY(Hoja2!B1174)),2)</f>
        <v>06</v>
      </c>
      <c r="G1174" t="str">
        <f>CONCATENATE(RIGHT(CONCATENATE("00",DAY(Hoja2!B1174)),2),"/",RIGHT(CONCATENATE("00",MONTH(Hoja2!B1174)),2),"/",RIGHT(CONCATENATE("00",YEAR(Hoja2!B1174)),2))</f>
        <v>06/02/13</v>
      </c>
      <c r="H1174" t="str">
        <f>RIGHT(CONCATENATE("00",DAY(Hoja2!D1174)),2)</f>
        <v>06</v>
      </c>
      <c r="I1174" t="str">
        <f>CONCATENATE(RIGHT(CONCATENATE("00",DAY(Hoja2!D1174)),2),"/",RIGHT(CONCATENATE("00",MONTH(Hoja2!D1174)),2),"/",RIGHT(CONCATENATE("00",YEAR(Hoja2!D1174)),2))</f>
        <v>06/02/13</v>
      </c>
      <c r="J1174" t="str">
        <f>IF(LEN(Hoja2!J1174)&gt;150,LEN(Hoja2!J1174),"")</f>
        <v/>
      </c>
      <c r="K1174" t="str">
        <f>IF(Hoja2!A1174&lt;&gt;"", IF(Hoja2!B1174&lt;&gt;"", IF(Hoja2!C1174&lt;&gt;"", IF(Hoja2!D1174&lt;&gt;"", IF(Hoja2!E1174&lt;&gt;"", IF(Hoja2!F1174&lt;&gt;"", IF(Hoja2!J1174&lt;&gt;"","ok",""),""),""),""),""),""),"")</f>
        <v>ok</v>
      </c>
      <c r="L1174" t="str">
        <f>IF(Hoja2!A1174="'S/F'","--","")</f>
        <v/>
      </c>
      <c r="M1174" t="str">
        <f>IF(LEN(Hoja2!C1174)&gt;30,Hoja2!C1174,"")</f>
        <v/>
      </c>
      <c r="O1174" t="str">
        <f>IF(LEN(Hoja2!F1174)&gt;110,LEN(Hoja2!F1174),"")</f>
        <v/>
      </c>
      <c r="Q1174" t="str">
        <f>IF(K1174="ok",CONCATENATE(IF(Hoja2!A1174="'S/F'","--",""),N1174,"INSERT INTO seguimiento_oficios_recepcion_oficio(fecha_captura, folio_interno, no_oficio, dependencia_envia, firma, fecha_oficio, asunto, anexo, captura_id, estatus_id) VALUES ('",CONCATENATE(RIGHT(CONCATENATE("00",DAY(Hoja2!B1174)),2),"/",RIGHT(CONCATENATE("00",MONTH(Hoja2!B1174)),2),"/",RIGHT(CONCATENATE("00",YEAR(Hoja2!B1174)),2)),"',",Hoja2!A1174,",'",Hoja2!C1174,"','",Hoja2!F1174,"','",Hoja2!E1174,"','",CONCATENATE(RIGHT(CONCATENATE("00",DAY(Hoja2!D1174)),2),"/",RIGHT(CONCATENATE("00",MONTH(Hoja2!D1174)),2),"/",RIGHT(CONCATENATE("00",YEAR(Hoja2!D1174)),2)),"','",Hoja2!J1174,"',","FALSE, 1,8);"), "")</f>
        <v>INSERT INTO seguimiento_oficios_recepcion_oficio(fecha_captura, folio_interno, no_oficio, dependencia_envia, firma, fecha_oficio, asunto, anexo, captura_id, estatus_id) VALUES ('06/02/13',1225,'086','CERTT','ERIK JESUS ASCENCIO MARTINEZ','06/02/13','ENVIAN REPORTE DE DESCUENTOSVARIOS',FALSE, 1,8);</v>
      </c>
    </row>
    <row r="1175" spans="6:17">
      <c r="F1175" t="str">
        <f>RIGHT(CONCATENATE("00",DAY(Hoja2!B1175)),2)</f>
        <v>06</v>
      </c>
      <c r="G1175" t="str">
        <f>CONCATENATE(RIGHT(CONCATENATE("00",DAY(Hoja2!B1175)),2),"/",RIGHT(CONCATENATE("00",MONTH(Hoja2!B1175)),2),"/",RIGHT(CONCATENATE("00",YEAR(Hoja2!B1175)),2))</f>
        <v>06/02/13</v>
      </c>
      <c r="H1175" t="str">
        <f>RIGHT(CONCATENATE("00",DAY(Hoja2!D1175)),2)</f>
        <v>25</v>
      </c>
      <c r="I1175" t="str">
        <f>CONCATENATE(RIGHT(CONCATENATE("00",DAY(Hoja2!D1175)),2),"/",RIGHT(CONCATENATE("00",MONTH(Hoja2!D1175)),2),"/",RIGHT(CONCATENATE("00",YEAR(Hoja2!D1175)),2))</f>
        <v>25/01/13</v>
      </c>
      <c r="J1175" t="str">
        <f>IF(LEN(Hoja2!J1175)&gt;150,LEN(Hoja2!J1175),"")</f>
        <v/>
      </c>
      <c r="K1175" t="str">
        <f>IF(Hoja2!A1175&lt;&gt;"", IF(Hoja2!B1175&lt;&gt;"", IF(Hoja2!C1175&lt;&gt;"", IF(Hoja2!D1175&lt;&gt;"", IF(Hoja2!E1175&lt;&gt;"", IF(Hoja2!F1175&lt;&gt;"", IF(Hoja2!J1175&lt;&gt;"","ok",""),""),""),""),""),""),"")</f>
        <v>ok</v>
      </c>
      <c r="L1175" t="str">
        <f>IF(Hoja2!A1175="'S/F'","--","")</f>
        <v/>
      </c>
      <c r="M1175" t="str">
        <f>IF(LEN(Hoja2!C1175)&gt;30,Hoja2!C1175,"")</f>
        <v/>
      </c>
      <c r="O1175" t="str">
        <f>IF(LEN(Hoja2!F1175)&gt;110,LEN(Hoja2!F1175),"")</f>
        <v/>
      </c>
      <c r="Q1175" t="str">
        <f>IF(K1175="ok",CONCATENATE(IF(Hoja2!A1175="'S/F'","--",""),N1175,"INSERT INTO seguimiento_oficios_recepcion_oficio(fecha_captura, folio_interno, no_oficio, dependencia_envia, firma, fecha_oficio, asunto, anexo, captura_id, estatus_id) VALUES ('",CONCATENATE(RIGHT(CONCATENATE("00",DAY(Hoja2!B1175)),2),"/",RIGHT(CONCATENATE("00",MONTH(Hoja2!B1175)),2),"/",RIGHT(CONCATENATE("00",YEAR(Hoja2!B1175)),2)),"',",Hoja2!A1175,",'",Hoja2!C1175,"','",Hoja2!F1175,"','",Hoja2!E1175,"','",CONCATENATE(RIGHT(CONCATENATE("00",DAY(Hoja2!D1175)),2),"/",RIGHT(CONCATENATE("00",MONTH(Hoja2!D1175)),2),"/",RIGHT(CONCATENATE("00",YEAR(Hoja2!D1175)),2)),"','",Hoja2!J1175,"',","FALSE, 1,8);"), "")</f>
        <v>INSERT INTO seguimiento_oficios_recepcion_oficio(fecha_captura, folio_interno, no_oficio, dependencia_envia, firma, fecha_oficio, asunto, anexo, captura_id, estatus_id) VALUES ('06/02/13',840,'S/N','CANACINTRA','JOSE GUADALUPE LEAL CORONA','25/01/13','INVITACION A REUNION EL 31 DE ENERO',FALSE, 1,8);</v>
      </c>
    </row>
    <row r="1176" spans="6:17">
      <c r="F1176" t="str">
        <f>RIGHT(CONCATENATE("00",DAY(Hoja2!B1176)),2)</f>
        <v>06</v>
      </c>
      <c r="G1176" t="str">
        <f>CONCATENATE(RIGHT(CONCATENATE("00",DAY(Hoja2!B1176)),2),"/",RIGHT(CONCATENATE("00",MONTH(Hoja2!B1176)),2),"/",RIGHT(CONCATENATE("00",YEAR(Hoja2!B1176)),2))</f>
        <v>06/02/13</v>
      </c>
      <c r="H1176" t="str">
        <f>RIGHT(CONCATENATE("00",DAY(Hoja2!D1176)),2)</f>
        <v>28</v>
      </c>
      <c r="I1176" t="str">
        <f>CONCATENATE(RIGHT(CONCATENATE("00",DAY(Hoja2!D1176)),2),"/",RIGHT(CONCATENATE("00",MONTH(Hoja2!D1176)),2),"/",RIGHT(CONCATENATE("00",YEAR(Hoja2!D1176)),2))</f>
        <v>28/01/13</v>
      </c>
      <c r="J1176" t="str">
        <f>IF(LEN(Hoja2!J1176)&gt;150,LEN(Hoja2!J1176),"")</f>
        <v/>
      </c>
      <c r="K1176" t="str">
        <f>IF(Hoja2!A1176&lt;&gt;"", IF(Hoja2!B1176&lt;&gt;"", IF(Hoja2!C1176&lt;&gt;"", IF(Hoja2!D1176&lt;&gt;"", IF(Hoja2!E1176&lt;&gt;"", IF(Hoja2!F1176&lt;&gt;"", IF(Hoja2!J1176&lt;&gt;"","ok",""),""),""),""),""),""),"")</f>
        <v>ok</v>
      </c>
      <c r="L1176" t="str">
        <f>IF(Hoja2!A1176="'S/F'","--","")</f>
        <v/>
      </c>
      <c r="M1176" t="str">
        <f>IF(LEN(Hoja2!C1176)&gt;30,Hoja2!C1176,"")</f>
        <v/>
      </c>
      <c r="O1176" t="str">
        <f>IF(LEN(Hoja2!F1176)&gt;110,LEN(Hoja2!F1176),"")</f>
        <v/>
      </c>
      <c r="Q1176" t="str">
        <f>IF(K1176="ok",CONCATENATE(IF(Hoja2!A1176="'S/F'","--",""),N1176,"INSERT INTO seguimiento_oficios_recepcion_oficio(fecha_captura, folio_interno, no_oficio, dependencia_envia, firma, fecha_oficio, asunto, anexo, captura_id, estatus_id) VALUES ('",CONCATENATE(RIGHT(CONCATENATE("00",DAY(Hoja2!B1176)),2),"/",RIGHT(CONCATENATE("00",MONTH(Hoja2!B1176)),2),"/",RIGHT(CONCATENATE("00",YEAR(Hoja2!B1176)),2)),"',",Hoja2!A1176,",'",Hoja2!C1176,"','",Hoja2!F1176,"','",Hoja2!E1176,"','",CONCATENATE(RIGHT(CONCATENATE("00",DAY(Hoja2!D1176)),2),"/",RIGHT(CONCATENATE("00",MONTH(Hoja2!D1176)),2),"/",RIGHT(CONCATENATE("00",YEAR(Hoja2!D1176)),2)),"','",Hoja2!J1176,"',","FALSE, 1,8);"), "")</f>
        <v>INSERT INTO seguimiento_oficios_recepcion_oficio(fecha_captura, folio_interno, no_oficio, dependencia_envia, firma, fecha_oficio, asunto, anexo, captura_id, estatus_id) VALUES ('06/02/13',841,'046','SA/SSRM','HECTOR PEREZ GODOY','28/01/13','SOL. PERSONAL DE LA DIRECCION JURIDICA PARA ENTREGA RECEPCION',FALSE, 1,8);</v>
      </c>
    </row>
    <row r="1177" spans="6:17">
      <c r="F1177" t="str">
        <f>RIGHT(CONCATENATE("00",DAY(Hoja2!B1177)),2)</f>
        <v>06</v>
      </c>
      <c r="G1177" t="str">
        <f>CONCATENATE(RIGHT(CONCATENATE("00",DAY(Hoja2!B1177)),2),"/",RIGHT(CONCATENATE("00",MONTH(Hoja2!B1177)),2),"/",RIGHT(CONCATENATE("00",YEAR(Hoja2!B1177)),2))</f>
        <v>06/02/13</v>
      </c>
      <c r="H1177" t="str">
        <f>RIGHT(CONCATENATE("00",DAY(Hoja2!D1177)),2)</f>
        <v>02</v>
      </c>
      <c r="I1177" t="str">
        <f>CONCATENATE(RIGHT(CONCATENATE("00",DAY(Hoja2!D1177)),2),"/",RIGHT(CONCATENATE("00",MONTH(Hoja2!D1177)),2),"/",RIGHT(CONCATENATE("00",YEAR(Hoja2!D1177)),2))</f>
        <v>02/02/13</v>
      </c>
      <c r="J1177" t="str">
        <f>IF(LEN(Hoja2!J1177)&gt;150,LEN(Hoja2!J1177),"")</f>
        <v/>
      </c>
      <c r="K1177" t="str">
        <f>IF(Hoja2!A1177&lt;&gt;"", IF(Hoja2!B1177&lt;&gt;"", IF(Hoja2!C1177&lt;&gt;"", IF(Hoja2!D1177&lt;&gt;"", IF(Hoja2!E1177&lt;&gt;"", IF(Hoja2!F1177&lt;&gt;"", IF(Hoja2!J1177&lt;&gt;"","ok",""),""),""),""),""),""),"")</f>
        <v>ok</v>
      </c>
      <c r="L1177" t="str">
        <f>IF(Hoja2!A1177="'S/F'","--","")</f>
        <v/>
      </c>
      <c r="M1177" t="str">
        <f>IF(LEN(Hoja2!C1177)&gt;30,Hoja2!C1177,"")</f>
        <v/>
      </c>
      <c r="O1177" t="str">
        <f>IF(LEN(Hoja2!F1177)&gt;110,LEN(Hoja2!F1177),"")</f>
        <v/>
      </c>
      <c r="Q1177" t="str">
        <f>IF(K1177="ok",CONCATENATE(IF(Hoja2!A1177="'S/F'","--",""),N1177,"INSERT INTO seguimiento_oficios_recepcion_oficio(fecha_captura, folio_interno, no_oficio, dependencia_envia, firma, fecha_oficio, asunto, anexo, captura_id, estatus_id) VALUES ('",CONCATENATE(RIGHT(CONCATENATE("00",DAY(Hoja2!B1177)),2),"/",RIGHT(CONCATENATE("00",MONTH(Hoja2!B1177)),2),"/",RIGHT(CONCATENATE("00",YEAR(Hoja2!B1177)),2)),"',",Hoja2!A1177,",'",Hoja2!C1177,"','",Hoja2!F1177,"','",Hoja2!E1177,"','",CONCATENATE(RIGHT(CONCATENATE("00",DAY(Hoja2!D1177)),2),"/",RIGHT(CONCATENATE("00",MONTH(Hoja2!D1177)),2),"/",RIGHT(CONCATENATE("00",YEAR(Hoja2!D1177)),2)),"','",Hoja2!J1177,"',","FALSE, 1,8);"), "")</f>
        <v>INSERT INTO seguimiento_oficios_recepcion_oficio(fecha_captura, folio_interno, no_oficio, dependencia_envia, firma, fecha_oficio, asunto, anexo, captura_id, estatus_id) VALUES ('06/02/13',1226,'1600','PGJ/DGA','JAIME LORENZO BIBILONI RAMON','02/02/13','SOL. VALIDACION DE LAS CUANTIFICACIONES DE LOS C. GUILLERMO CARDONA LAZARO Y RAMON ZAPATA DIAZ',FALSE, 1,8);</v>
      </c>
    </row>
    <row r="1178" spans="6:17">
      <c r="F1178" t="str">
        <f>RIGHT(CONCATENATE("00",DAY(Hoja2!B1178)),2)</f>
        <v>06</v>
      </c>
      <c r="G1178" t="str">
        <f>CONCATENATE(RIGHT(CONCATENATE("00",DAY(Hoja2!B1178)),2),"/",RIGHT(CONCATENATE("00",MONTH(Hoja2!B1178)),2),"/",RIGHT(CONCATENATE("00",YEAR(Hoja2!B1178)),2))</f>
        <v>06/02/13</v>
      </c>
      <c r="H1178" t="str">
        <f>RIGHT(CONCATENATE("00",DAY(Hoja2!D1178)),2)</f>
        <v>01</v>
      </c>
      <c r="I1178" t="str">
        <f>CONCATENATE(RIGHT(CONCATENATE("00",DAY(Hoja2!D1178)),2),"/",RIGHT(CONCATENATE("00",MONTH(Hoja2!D1178)),2),"/",RIGHT(CONCATENATE("00",YEAR(Hoja2!D1178)),2))</f>
        <v>01/02/13</v>
      </c>
      <c r="J1178" t="str">
        <f>IF(LEN(Hoja2!J1178)&gt;150,LEN(Hoja2!J1178),"")</f>
        <v/>
      </c>
      <c r="K1178" t="str">
        <f>IF(Hoja2!A1178&lt;&gt;"", IF(Hoja2!B1178&lt;&gt;"", IF(Hoja2!C1178&lt;&gt;"", IF(Hoja2!D1178&lt;&gt;"", IF(Hoja2!E1178&lt;&gt;"", IF(Hoja2!F1178&lt;&gt;"", IF(Hoja2!J1178&lt;&gt;"","ok",""),""),""),""),""),""),"")</f>
        <v>ok</v>
      </c>
      <c r="L1178" t="str">
        <f>IF(Hoja2!A1178="'S/F'","--","")</f>
        <v/>
      </c>
      <c r="M1178" t="str">
        <f>IF(LEN(Hoja2!C1178)&gt;30,Hoja2!C1178,"")</f>
        <v/>
      </c>
      <c r="O1178" t="str">
        <f>IF(LEN(Hoja2!F1178)&gt;110,LEN(Hoja2!F1178),"")</f>
        <v/>
      </c>
      <c r="Q1178" t="str">
        <f>IF(K1178="ok",CONCATENATE(IF(Hoja2!A1178="'S/F'","--",""),N1178,"INSERT INTO seguimiento_oficios_recepcion_oficio(fecha_captura, folio_interno, no_oficio, dependencia_envia, firma, fecha_oficio, asunto, anexo, captura_id, estatus_id) VALUES ('",CONCATENATE(RIGHT(CONCATENATE("00",DAY(Hoja2!B1178)),2),"/",RIGHT(CONCATENATE("00",MONTH(Hoja2!B1178)),2),"/",RIGHT(CONCATENATE("00",YEAR(Hoja2!B1178)),2)),"',",Hoja2!A1178,",'",Hoja2!C1178,"','",Hoja2!F1178,"','",Hoja2!E1178,"','",CONCATENATE(RIGHT(CONCATENATE("00",DAY(Hoja2!D1178)),2),"/",RIGHT(CONCATENATE("00",MONTH(Hoja2!D1178)),2),"/",RIGHT(CONCATENATE("00",YEAR(Hoja2!D1178)),2)),"','",Hoja2!J1178,"',","FALSE, 1,8);"), "")</f>
        <v>INSERT INTO seguimiento_oficios_recepcion_oficio(fecha_captura, folio_interno, no_oficio, dependencia_envia, firma, fecha_oficio, asunto, anexo, captura_id, estatus_id) VALUES ('06/02/13',1227,'1534','PGJ/DGA','JAIME LORENZO BIBILONI RAMON','01/02/13','SOLICITAN CUANTIFICACION',FALSE, 1,8);</v>
      </c>
    </row>
    <row r="1179" spans="6:17">
      <c r="F1179" t="str">
        <f>RIGHT(CONCATENATE("00",DAY(Hoja2!B1179)),2)</f>
        <v>06</v>
      </c>
      <c r="G1179" t="str">
        <f>CONCATENATE(RIGHT(CONCATENATE("00",DAY(Hoja2!B1179)),2),"/",RIGHT(CONCATENATE("00",MONTH(Hoja2!B1179)),2),"/",RIGHT(CONCATENATE("00",YEAR(Hoja2!B1179)),2))</f>
        <v>06/02/13</v>
      </c>
      <c r="H1179" t="str">
        <f>RIGHT(CONCATENATE("00",DAY(Hoja2!D1179)),2)</f>
        <v>05</v>
      </c>
      <c r="I1179" t="str">
        <f>CONCATENATE(RIGHT(CONCATENATE("00",DAY(Hoja2!D1179)),2),"/",RIGHT(CONCATENATE("00",MONTH(Hoja2!D1179)),2),"/",RIGHT(CONCATENATE("00",YEAR(Hoja2!D1179)),2))</f>
        <v>05/02/13</v>
      </c>
      <c r="J1179" t="str">
        <f>IF(LEN(Hoja2!J1179)&gt;150,LEN(Hoja2!J1179),"")</f>
        <v/>
      </c>
      <c r="K1179" t="str">
        <f>IF(Hoja2!A1179&lt;&gt;"", IF(Hoja2!B1179&lt;&gt;"", IF(Hoja2!C1179&lt;&gt;"", IF(Hoja2!D1179&lt;&gt;"", IF(Hoja2!E1179&lt;&gt;"", IF(Hoja2!F1179&lt;&gt;"", IF(Hoja2!J1179&lt;&gt;"","ok",""),""),""),""),""),""),"")</f>
        <v>ok</v>
      </c>
      <c r="L1179" t="str">
        <f>IF(Hoja2!A1179="'S/F'","--","")</f>
        <v/>
      </c>
      <c r="M1179" t="str">
        <f>IF(LEN(Hoja2!C1179)&gt;30,Hoja2!C1179,"")</f>
        <v/>
      </c>
      <c r="O1179" t="str">
        <f>IF(LEN(Hoja2!F1179)&gt;110,LEN(Hoja2!F1179),"")</f>
        <v/>
      </c>
      <c r="Q1179" t="str">
        <f>IF(K1179="ok",CONCATENATE(IF(Hoja2!A1179="'S/F'","--",""),N1179,"INSERT INTO seguimiento_oficios_recepcion_oficio(fecha_captura, folio_interno, no_oficio, dependencia_envia, firma, fecha_oficio, asunto, anexo, captura_id, estatus_id) VALUES ('",CONCATENATE(RIGHT(CONCATENATE("00",DAY(Hoja2!B1179)),2),"/",RIGHT(CONCATENATE("00",MONTH(Hoja2!B1179)),2),"/",RIGHT(CONCATENATE("00",YEAR(Hoja2!B1179)),2)),"',",Hoja2!A1179,",'",Hoja2!C1179,"','",Hoja2!F1179,"','",Hoja2!E1179,"','",CONCATENATE(RIGHT(CONCATENATE("00",DAY(Hoja2!D1179)),2),"/",RIGHT(CONCATENATE("00",MONTH(Hoja2!D1179)),2),"/",RIGHT(CONCATENATE("00",YEAR(Hoja2!D1179)),2)),"','",Hoja2!J1179,"',","FALSE, 1,8);"), "")</f>
        <v>INSERT INTO seguimiento_oficios_recepcion_oficio(fecha_captura, folio_interno, no_oficio, dependencia_envia, firma, fecha_oficio, asunto, anexo, captura_id, estatus_id) VALUES ('06/02/13',1228,'1603','PGJ/DGA','JAIME LORENZO BIBILONI RAMON','05/02/13','ADJUNTO COPIAS FOTOSTATICAS DEL OFICIO NUMERO 614/2013',FALSE, 1,8);</v>
      </c>
    </row>
    <row r="1180" spans="6:17">
      <c r="F1180" t="str">
        <f>RIGHT(CONCATENATE("00",DAY(Hoja2!B1180)),2)</f>
        <v>06</v>
      </c>
      <c r="G1180" t="str">
        <f>CONCATENATE(RIGHT(CONCATENATE("00",DAY(Hoja2!B1180)),2),"/",RIGHT(CONCATENATE("00",MONTH(Hoja2!B1180)),2),"/",RIGHT(CONCATENATE("00",YEAR(Hoja2!B1180)),2))</f>
        <v>06/02/13</v>
      </c>
      <c r="H1180" t="str">
        <f>RIGHT(CONCATENATE("00",DAY(Hoja2!D1180)),2)</f>
        <v>05</v>
      </c>
      <c r="I1180" t="str">
        <f>CONCATENATE(RIGHT(CONCATENATE("00",DAY(Hoja2!D1180)),2),"/",RIGHT(CONCATENATE("00",MONTH(Hoja2!D1180)),2),"/",RIGHT(CONCATENATE("00",YEAR(Hoja2!D1180)),2))</f>
        <v>05/02/13</v>
      </c>
      <c r="J1180" t="str">
        <f>IF(LEN(Hoja2!J1180)&gt;150,LEN(Hoja2!J1180),"")</f>
        <v/>
      </c>
      <c r="K1180" t="str">
        <f>IF(Hoja2!A1180&lt;&gt;"", IF(Hoja2!B1180&lt;&gt;"", IF(Hoja2!C1180&lt;&gt;"", IF(Hoja2!D1180&lt;&gt;"", IF(Hoja2!E1180&lt;&gt;"", IF(Hoja2!F1180&lt;&gt;"", IF(Hoja2!J1180&lt;&gt;"","ok",""),""),""),""),""),""),"")</f>
        <v>ok</v>
      </c>
      <c r="L1180" t="str">
        <f>IF(Hoja2!A1180="'S/F'","--","")</f>
        <v/>
      </c>
      <c r="M1180" t="str">
        <f>IF(LEN(Hoja2!C1180)&gt;30,Hoja2!C1180,"")</f>
        <v/>
      </c>
      <c r="O1180" t="str">
        <f>IF(LEN(Hoja2!F1180)&gt;110,LEN(Hoja2!F1180),"")</f>
        <v/>
      </c>
      <c r="Q1180" t="str">
        <f>IF(K1180="ok",CONCATENATE(IF(Hoja2!A1180="'S/F'","--",""),N1180,"INSERT INTO seguimiento_oficios_recepcion_oficio(fecha_captura, folio_interno, no_oficio, dependencia_envia, firma, fecha_oficio, asunto, anexo, captura_id, estatus_id) VALUES ('",CONCATENATE(RIGHT(CONCATENATE("00",DAY(Hoja2!B1180)),2),"/",RIGHT(CONCATENATE("00",MONTH(Hoja2!B1180)),2),"/",RIGHT(CONCATENATE("00",YEAR(Hoja2!B1180)),2)),"',",Hoja2!A1180,",'",Hoja2!C1180,"','",Hoja2!F1180,"','",Hoja2!E1180,"','",CONCATENATE(RIGHT(CONCATENATE("00",DAY(Hoja2!D1180)),2),"/",RIGHT(CONCATENATE("00",MONTH(Hoja2!D1180)),2),"/",RIGHT(CONCATENATE("00",YEAR(Hoja2!D1180)),2)),"','",Hoja2!J1180,"',","FALSE, 1,8);"), "")</f>
        <v>INSERT INTO seguimiento_oficios_recepcion_oficio(fecha_captura, folio_interno, no_oficio, dependencia_envia, firma, fecha_oficio, asunto, anexo, captura_id, estatus_id) VALUES ('06/02/13',1229,'1599','PGJ/DGA','JAIME LORENZO BIBILONI RAMON','05/02/13','ENVIAN RELACION PARA DESCUENTOS VARIOS',FALSE, 1,8);</v>
      </c>
    </row>
    <row r="1181" spans="6:17">
      <c r="F1181" t="str">
        <f>RIGHT(CONCATENATE("00",DAY(Hoja2!B1181)),2)</f>
        <v>06</v>
      </c>
      <c r="G1181" t="str">
        <f>CONCATENATE(RIGHT(CONCATENATE("00",DAY(Hoja2!B1181)),2),"/",RIGHT(CONCATENATE("00",MONTH(Hoja2!B1181)),2),"/",RIGHT(CONCATENATE("00",YEAR(Hoja2!B1181)),2))</f>
        <v>06/02/13</v>
      </c>
      <c r="H1181" t="str">
        <f>RIGHT(CONCATENATE("00",DAY(Hoja2!D1181)),2)</f>
        <v>02</v>
      </c>
      <c r="I1181" t="str">
        <f>CONCATENATE(RIGHT(CONCATENATE("00",DAY(Hoja2!D1181)),2),"/",RIGHT(CONCATENATE("00",MONTH(Hoja2!D1181)),2),"/",RIGHT(CONCATENATE("00",YEAR(Hoja2!D1181)),2))</f>
        <v>02/02/13</v>
      </c>
      <c r="J1181" t="str">
        <f>IF(LEN(Hoja2!J1181)&gt;150,LEN(Hoja2!J1181),"")</f>
        <v/>
      </c>
      <c r="K1181" t="str">
        <f>IF(Hoja2!A1181&lt;&gt;"", IF(Hoja2!B1181&lt;&gt;"", IF(Hoja2!C1181&lt;&gt;"", IF(Hoja2!D1181&lt;&gt;"", IF(Hoja2!E1181&lt;&gt;"", IF(Hoja2!F1181&lt;&gt;"", IF(Hoja2!J1181&lt;&gt;"","ok",""),""),""),""),""),""),"")</f>
        <v>ok</v>
      </c>
      <c r="L1181" t="str">
        <f>IF(Hoja2!A1181="'S/F'","--","")</f>
        <v/>
      </c>
      <c r="M1181" t="str">
        <f>IF(LEN(Hoja2!C1181)&gt;30,Hoja2!C1181,"")</f>
        <v/>
      </c>
      <c r="O1181" t="str">
        <f>IF(LEN(Hoja2!F1181)&gt;110,LEN(Hoja2!F1181),"")</f>
        <v/>
      </c>
      <c r="Q1181" t="str">
        <f>IF(K1181="ok",CONCATENATE(IF(Hoja2!A1181="'S/F'","--",""),N1181,"INSERT INTO seguimiento_oficios_recepcion_oficio(fecha_captura, folio_interno, no_oficio, dependencia_envia, firma, fecha_oficio, asunto, anexo, captura_id, estatus_id) VALUES ('",CONCATENATE(RIGHT(CONCATENATE("00",DAY(Hoja2!B1181)),2),"/",RIGHT(CONCATENATE("00",MONTH(Hoja2!B1181)),2),"/",RIGHT(CONCATENATE("00",YEAR(Hoja2!B1181)),2)),"',",Hoja2!A1181,",'",Hoja2!C1181,"','",Hoja2!F1181,"','",Hoja2!E1181,"','",CONCATENATE(RIGHT(CONCATENATE("00",DAY(Hoja2!D1181)),2),"/",RIGHT(CONCATENATE("00",MONTH(Hoja2!D1181)),2),"/",RIGHT(CONCATENATE("00",YEAR(Hoja2!D1181)),2)),"','",Hoja2!J1181,"',","FALSE, 1,8);"), "")</f>
        <v>INSERT INTO seguimiento_oficios_recepcion_oficio(fecha_captura, folio_interno, no_oficio, dependencia_envia, firma, fecha_oficio, asunto, anexo, captura_id, estatus_id) VALUES ('06/02/13',1230,'1602','PGJ/DGA','JAIME LORENZO BIBILONI RAMON','02/02/13','SOL. VALIDACION DE PAGO DE AGUINALDO PROPORCIONAL 2012 DE LA C. ANGELA YADIRA GARCIA SALCEDO',FALSE, 1,8);</v>
      </c>
    </row>
    <row r="1182" spans="6:17">
      <c r="F1182" t="str">
        <f>RIGHT(CONCATENATE("00",DAY(Hoja2!B1182)),2)</f>
        <v>06</v>
      </c>
      <c r="G1182" t="str">
        <f>CONCATENATE(RIGHT(CONCATENATE("00",DAY(Hoja2!B1182)),2),"/",RIGHT(CONCATENATE("00",MONTH(Hoja2!B1182)),2),"/",RIGHT(CONCATENATE("00",YEAR(Hoja2!B1182)),2))</f>
        <v>06/02/13</v>
      </c>
      <c r="H1182" t="str">
        <f>RIGHT(CONCATENATE("00",DAY(Hoja2!D1182)),2)</f>
        <v>06</v>
      </c>
      <c r="I1182" t="str">
        <f>CONCATENATE(RIGHT(CONCATENATE("00",DAY(Hoja2!D1182)),2),"/",RIGHT(CONCATENATE("00",MONTH(Hoja2!D1182)),2),"/",RIGHT(CONCATENATE("00",YEAR(Hoja2!D1182)),2))</f>
        <v>06/02/13</v>
      </c>
      <c r="J1182" t="str">
        <f>IF(LEN(Hoja2!J1182)&gt;150,LEN(Hoja2!J1182),"")</f>
        <v/>
      </c>
      <c r="K1182" t="str">
        <f>IF(Hoja2!A1182&lt;&gt;"", IF(Hoja2!B1182&lt;&gt;"", IF(Hoja2!C1182&lt;&gt;"", IF(Hoja2!D1182&lt;&gt;"", IF(Hoja2!E1182&lt;&gt;"", IF(Hoja2!F1182&lt;&gt;"", IF(Hoja2!J1182&lt;&gt;"","ok",""),""),""),""),""),""),"")</f>
        <v>ok</v>
      </c>
      <c r="L1182" t="str">
        <f>IF(Hoja2!A1182="'S/F'","--","")</f>
        <v/>
      </c>
      <c r="M1182" t="str">
        <f>IF(LEN(Hoja2!C1182)&gt;30,Hoja2!C1182,"")</f>
        <v/>
      </c>
      <c r="O1182" t="str">
        <f>IF(LEN(Hoja2!F1182)&gt;110,LEN(Hoja2!F1182),"")</f>
        <v/>
      </c>
      <c r="Q1182" t="str">
        <f>IF(K1182="ok",CONCATENATE(IF(Hoja2!A1182="'S/F'","--",""),N1182,"INSERT INTO seguimiento_oficios_recepcion_oficio(fecha_captura, folio_interno, no_oficio, dependencia_envia, firma, fecha_oficio, asunto, anexo, captura_id, estatus_id) VALUES ('",CONCATENATE(RIGHT(CONCATENATE("00",DAY(Hoja2!B1182)),2),"/",RIGHT(CONCATENATE("00",MONTH(Hoja2!B1182)),2),"/",RIGHT(CONCATENATE("00",YEAR(Hoja2!B1182)),2)),"',",Hoja2!A1182,",'",Hoja2!C1182,"','",Hoja2!F1182,"','",Hoja2!E1182,"','",CONCATENATE(RIGHT(CONCATENATE("00",DAY(Hoja2!D1182)),2),"/",RIGHT(CONCATENATE("00",MONTH(Hoja2!D1182)),2),"/",RIGHT(CONCATENATE("00",YEAR(Hoja2!D1182)),2)),"','",Hoja2!J1182,"',","FALSE, 1,8);"), "")</f>
        <v>INSERT INTO seguimiento_oficios_recepcion_oficio(fecha_captura, folio_interno, no_oficio, dependencia_envia, firma, fecha_oficio, asunto, anexo, captura_id, estatus_id) VALUES ('06/02/13',1231,'056','SOTOP','CLAUDIA SELENE PEREZ PEREZ','06/02/13','REINTEGRO DE NOMINA',FALSE, 1,8);</v>
      </c>
    </row>
    <row r="1183" spans="6:17">
      <c r="F1183" t="str">
        <f>RIGHT(CONCATENATE("00",DAY(Hoja2!B1183)),2)</f>
        <v>06</v>
      </c>
      <c r="G1183" t="str">
        <f>CONCATENATE(RIGHT(CONCATENATE("00",DAY(Hoja2!B1183)),2),"/",RIGHT(CONCATENATE("00",MONTH(Hoja2!B1183)),2),"/",RIGHT(CONCATENATE("00",YEAR(Hoja2!B1183)),2))</f>
        <v>06/02/13</v>
      </c>
      <c r="H1183" t="str">
        <f>RIGHT(CONCATENATE("00",DAY(Hoja2!D1183)),2)</f>
        <v>05</v>
      </c>
      <c r="I1183" t="str">
        <f>CONCATENATE(RIGHT(CONCATENATE("00",DAY(Hoja2!D1183)),2),"/",RIGHT(CONCATENATE("00",MONTH(Hoja2!D1183)),2),"/",RIGHT(CONCATENATE("00",YEAR(Hoja2!D1183)),2))</f>
        <v>05/02/13</v>
      </c>
      <c r="J1183" t="str">
        <f>IF(LEN(Hoja2!J1183)&gt;150,LEN(Hoja2!J1183),"")</f>
        <v/>
      </c>
      <c r="K1183" t="str">
        <f>IF(Hoja2!A1183&lt;&gt;"", IF(Hoja2!B1183&lt;&gt;"", IF(Hoja2!C1183&lt;&gt;"", IF(Hoja2!D1183&lt;&gt;"", IF(Hoja2!E1183&lt;&gt;"", IF(Hoja2!F1183&lt;&gt;"", IF(Hoja2!J1183&lt;&gt;"","ok",""),""),""),""),""),""),"")</f>
        <v>ok</v>
      </c>
      <c r="L1183" t="str">
        <f>IF(Hoja2!A1183="'S/F'","--","")</f>
        <v/>
      </c>
      <c r="M1183" t="str">
        <f>IF(LEN(Hoja2!C1183)&gt;30,Hoja2!C1183,"")</f>
        <v/>
      </c>
      <c r="O1183" t="str">
        <f>IF(LEN(Hoja2!F1183)&gt;110,LEN(Hoja2!F1183),"")</f>
        <v/>
      </c>
      <c r="Q1183" t="str">
        <f>IF(K1183="ok",CONCATENATE(IF(Hoja2!A1183="'S/F'","--",""),N1183,"INSERT INTO seguimiento_oficios_recepcion_oficio(fecha_captura, folio_interno, no_oficio, dependencia_envia, firma, fecha_oficio, asunto, anexo, captura_id, estatus_id) VALUES ('",CONCATENATE(RIGHT(CONCATENATE("00",DAY(Hoja2!B1183)),2),"/",RIGHT(CONCATENATE("00",MONTH(Hoja2!B1183)),2),"/",RIGHT(CONCATENATE("00",YEAR(Hoja2!B1183)),2)),"',",Hoja2!A1183,",'",Hoja2!C1183,"','",Hoja2!F1183,"','",Hoja2!E1183,"','",CONCATENATE(RIGHT(CONCATENATE("00",DAY(Hoja2!D1183)),2),"/",RIGHT(CONCATENATE("00",MONTH(Hoja2!D1183)),2),"/",RIGHT(CONCATENATE("00",YEAR(Hoja2!D1183)),2)),"','",Hoja2!J1183,"',","FALSE, 1,8);"), "")</f>
        <v>INSERT INTO seguimiento_oficios_recepcion_oficio(fecha_captura, folio_interno, no_oficio, dependencia_envia, firma, fecha_oficio, asunto, anexo, captura_id, estatus_id) VALUES ('06/02/13',1232,'010','SECRETARIADO EJECUTIVO DEL SISTEMA ESTATAL DE SEGURIDAD PUBLICA','MARIANO RAMOS GARDUZA','05/02/13','SOL. PADRON DE BIENES MUEBLES Y VEHICULAR',FALSE, 1,8);</v>
      </c>
    </row>
    <row r="1184" spans="6:17">
      <c r="F1184" t="str">
        <f>RIGHT(CONCATENATE("00",DAY(Hoja2!B1184)),2)</f>
        <v>06</v>
      </c>
      <c r="G1184" t="str">
        <f>CONCATENATE(RIGHT(CONCATENATE("00",DAY(Hoja2!B1184)),2),"/",RIGHT(CONCATENATE("00",MONTH(Hoja2!B1184)),2),"/",RIGHT(CONCATENATE("00",YEAR(Hoja2!B1184)),2))</f>
        <v>06/02/13</v>
      </c>
      <c r="H1184" t="str">
        <f>RIGHT(CONCATENATE("00",DAY(Hoja2!D1184)),2)</f>
        <v>01</v>
      </c>
      <c r="I1184" t="str">
        <f>CONCATENATE(RIGHT(CONCATENATE("00",DAY(Hoja2!D1184)),2),"/",RIGHT(CONCATENATE("00",MONTH(Hoja2!D1184)),2),"/",RIGHT(CONCATENATE("00",YEAR(Hoja2!D1184)),2))</f>
        <v>01/02/13</v>
      </c>
      <c r="J1184" t="str">
        <f>IF(LEN(Hoja2!J1184)&gt;150,LEN(Hoja2!J1184),"")</f>
        <v/>
      </c>
      <c r="K1184" t="str">
        <f>IF(Hoja2!A1184&lt;&gt;"", IF(Hoja2!B1184&lt;&gt;"", IF(Hoja2!C1184&lt;&gt;"", IF(Hoja2!D1184&lt;&gt;"", IF(Hoja2!E1184&lt;&gt;"", IF(Hoja2!F1184&lt;&gt;"", IF(Hoja2!J1184&lt;&gt;"","ok",""),""),""),""),""),""),"")</f>
        <v>ok</v>
      </c>
      <c r="L1184" t="str">
        <f>IF(Hoja2!A1184="'S/F'","--","")</f>
        <v/>
      </c>
      <c r="M1184" t="str">
        <f>IF(LEN(Hoja2!C1184)&gt;30,Hoja2!C1184,"")</f>
        <v/>
      </c>
      <c r="O1184" t="str">
        <f>IF(LEN(Hoja2!F1184)&gt;110,LEN(Hoja2!F1184),"")</f>
        <v/>
      </c>
      <c r="Q1184" t="str">
        <f>IF(K1184="ok",CONCATENATE(IF(Hoja2!A1184="'S/F'","--",""),N1184,"INSERT INTO seguimiento_oficios_recepcion_oficio(fecha_captura, folio_interno, no_oficio, dependencia_envia, firma, fecha_oficio, asunto, anexo, captura_id, estatus_id) VALUES ('",CONCATENATE(RIGHT(CONCATENATE("00",DAY(Hoja2!B1184)),2),"/",RIGHT(CONCATENATE("00",MONTH(Hoja2!B1184)),2),"/",RIGHT(CONCATENATE("00",YEAR(Hoja2!B1184)),2)),"',",Hoja2!A1184,",'",Hoja2!C1184,"','",Hoja2!F1184,"','",Hoja2!E1184,"','",CONCATENATE(RIGHT(CONCATENATE("00",DAY(Hoja2!D1184)),2),"/",RIGHT(CONCATENATE("00",MONTH(Hoja2!D1184)),2),"/",RIGHT(CONCATENATE("00",YEAR(Hoja2!D1184)),2)),"','",Hoja2!J1184,"',","FALSE, 1,8);"), "")</f>
        <v>INSERT INTO seguimiento_oficios_recepcion_oficio(fecha_captura, folio_interno, no_oficio, dependencia_envia, firma, fecha_oficio, asunto, anexo, captura_id, estatus_id) VALUES ('06/02/13',1233,'S/N','SRIA. DE SALUD','OCTAVIO M. ESPERON FAUSTO','01/02/13','SOL. DE CONSTANCIA DE PERCEPCIONES Y RETENCIONES DE IMPUESTOS 2012',FALSE, 1,8);</v>
      </c>
    </row>
    <row r="1185" spans="6:17">
      <c r="F1185" t="str">
        <f>RIGHT(CONCATENATE("00",DAY(Hoja2!B1185)),2)</f>
        <v>06</v>
      </c>
      <c r="G1185" t="str">
        <f>CONCATENATE(RIGHT(CONCATENATE("00",DAY(Hoja2!B1185)),2),"/",RIGHT(CONCATENATE("00",MONTH(Hoja2!B1185)),2),"/",RIGHT(CONCATENATE("00",YEAR(Hoja2!B1185)),2))</f>
        <v>06/02/13</v>
      </c>
      <c r="H1185" t="str">
        <f>RIGHT(CONCATENATE("00",DAY(Hoja2!D1185)),2)</f>
        <v>05</v>
      </c>
      <c r="I1185" t="str">
        <f>CONCATENATE(RIGHT(CONCATENATE("00",DAY(Hoja2!D1185)),2),"/",RIGHT(CONCATENATE("00",MONTH(Hoja2!D1185)),2),"/",RIGHT(CONCATENATE("00",YEAR(Hoja2!D1185)),2))</f>
        <v>05/02/13</v>
      </c>
      <c r="J1185" t="str">
        <f>IF(LEN(Hoja2!J1185)&gt;150,LEN(Hoja2!J1185),"")</f>
        <v/>
      </c>
      <c r="K1185" t="str">
        <f>IF(Hoja2!A1185&lt;&gt;"", IF(Hoja2!B1185&lt;&gt;"", IF(Hoja2!C1185&lt;&gt;"", IF(Hoja2!D1185&lt;&gt;"", IF(Hoja2!E1185&lt;&gt;"", IF(Hoja2!F1185&lt;&gt;"", IF(Hoja2!J1185&lt;&gt;"","ok",""),""),""),""),""),""),"")</f>
        <v>ok</v>
      </c>
      <c r="L1185" t="str">
        <f>IF(Hoja2!A1185="'S/F'","--","")</f>
        <v/>
      </c>
      <c r="M1185" t="str">
        <f>IF(LEN(Hoja2!C1185)&gt;30,Hoja2!C1185,"")</f>
        <v/>
      </c>
      <c r="O1185" t="str">
        <f>IF(LEN(Hoja2!F1185)&gt;110,LEN(Hoja2!F1185),"")</f>
        <v/>
      </c>
      <c r="Q1185" t="str">
        <f>IF(K1185="ok",CONCATENATE(IF(Hoja2!A1185="'S/F'","--",""),N1185,"INSERT INTO seguimiento_oficios_recepcion_oficio(fecha_captura, folio_interno, no_oficio, dependencia_envia, firma, fecha_oficio, asunto, anexo, captura_id, estatus_id) VALUES ('",CONCATENATE(RIGHT(CONCATENATE("00",DAY(Hoja2!B1185)),2),"/",RIGHT(CONCATENATE("00",MONTH(Hoja2!B1185)),2),"/",RIGHT(CONCATENATE("00",YEAR(Hoja2!B1185)),2)),"',",Hoja2!A1185,",'",Hoja2!C1185,"','",Hoja2!F1185,"','",Hoja2!E1185,"','",CONCATENATE(RIGHT(CONCATENATE("00",DAY(Hoja2!D1185)),2),"/",RIGHT(CONCATENATE("00",MONTH(Hoja2!D1185)),2),"/",RIGHT(CONCATENATE("00",YEAR(Hoja2!D1185)),2)),"','",Hoja2!J1185,"',","FALSE, 1,8);"), "")</f>
        <v>INSERT INTO seguimiento_oficios_recepcion_oficio(fecha_captura, folio_interno, no_oficio, dependencia_envia, firma, fecha_oficio, asunto, anexo, captura_id, estatus_id) VALUES ('06/02/13',1234,'033','ACCION CIVICA','LAUREANO NARANJO COBIAN','05/02/13','SOL APOYOS PARA EVENTO CIVICO EL 10 DE FEBRERO',FALSE, 1,8);</v>
      </c>
    </row>
    <row r="1186" spans="6:17">
      <c r="F1186" t="str">
        <f>RIGHT(CONCATENATE("00",DAY(Hoja2!B1186)),2)</f>
        <v>06</v>
      </c>
      <c r="G1186" t="str">
        <f>CONCATENATE(RIGHT(CONCATENATE("00",DAY(Hoja2!B1186)),2),"/",RIGHT(CONCATENATE("00",MONTH(Hoja2!B1186)),2),"/",RIGHT(CONCATENATE("00",YEAR(Hoja2!B1186)),2))</f>
        <v>06/02/13</v>
      </c>
      <c r="H1186" t="str">
        <f>RIGHT(CONCATENATE("00",DAY(Hoja2!D1186)),2)</f>
        <v>05</v>
      </c>
      <c r="I1186" t="str">
        <f>CONCATENATE(RIGHT(CONCATENATE("00",DAY(Hoja2!D1186)),2),"/",RIGHT(CONCATENATE("00",MONTH(Hoja2!D1186)),2),"/",RIGHT(CONCATENATE("00",YEAR(Hoja2!D1186)),2))</f>
        <v>05/02/13</v>
      </c>
      <c r="J1186" t="str">
        <f>IF(LEN(Hoja2!J1186)&gt;150,LEN(Hoja2!J1186),"")</f>
        <v/>
      </c>
      <c r="K1186" t="str">
        <f>IF(Hoja2!A1186&lt;&gt;"", IF(Hoja2!B1186&lt;&gt;"", IF(Hoja2!C1186&lt;&gt;"", IF(Hoja2!D1186&lt;&gt;"", IF(Hoja2!E1186&lt;&gt;"", IF(Hoja2!F1186&lt;&gt;"", IF(Hoja2!J1186&lt;&gt;"","ok",""),""),""),""),""),""),"")</f>
        <v>ok</v>
      </c>
      <c r="L1186" t="str">
        <f>IF(Hoja2!A1186="'S/F'","--","")</f>
        <v/>
      </c>
      <c r="M1186" t="str">
        <f>IF(LEN(Hoja2!C1186)&gt;30,Hoja2!C1186,"")</f>
        <v/>
      </c>
      <c r="O1186" t="str">
        <f>IF(LEN(Hoja2!F1186)&gt;110,LEN(Hoja2!F1186),"")</f>
        <v/>
      </c>
      <c r="Q1186" t="str">
        <f>IF(K1186="ok",CONCATENATE(IF(Hoja2!A1186="'S/F'","--",""),N1186,"INSERT INTO seguimiento_oficios_recepcion_oficio(fecha_captura, folio_interno, no_oficio, dependencia_envia, firma, fecha_oficio, asunto, anexo, captura_id, estatus_id) VALUES ('",CONCATENATE(RIGHT(CONCATENATE("00",DAY(Hoja2!B1186)),2),"/",RIGHT(CONCATENATE("00",MONTH(Hoja2!B1186)),2),"/",RIGHT(CONCATENATE("00",YEAR(Hoja2!B1186)),2)),"',",Hoja2!A1186,",'",Hoja2!C1186,"','",Hoja2!F1186,"','",Hoja2!E1186,"','",CONCATENATE(RIGHT(CONCATENATE("00",DAY(Hoja2!D1186)),2),"/",RIGHT(CONCATENATE("00",MONTH(Hoja2!D1186)),2),"/",RIGHT(CONCATENATE("00",YEAR(Hoja2!D1186)),2)),"','",Hoja2!J1186,"',","FALSE, 1,8);"), "")</f>
        <v>INSERT INTO seguimiento_oficios_recepcion_oficio(fecha_captura, folio_interno, no_oficio, dependencia_envia, firma, fecha_oficio, asunto, anexo, captura_id, estatus_id) VALUES ('06/02/13',1235,'129','SSP/URH','LUIS ENRIQUE RUIZ GONZALEZ','05/02/13','ENVIAN RELACION PARA DESCUENTOS VARIOS',FALSE, 1,8);</v>
      </c>
    </row>
    <row r="1187" spans="6:17">
      <c r="F1187" t="str">
        <f>RIGHT(CONCATENATE("00",DAY(Hoja2!B1187)),2)</f>
        <v>06</v>
      </c>
      <c r="G1187" t="str">
        <f>CONCATENATE(RIGHT(CONCATENATE("00",DAY(Hoja2!B1187)),2),"/",RIGHT(CONCATENATE("00",MONTH(Hoja2!B1187)),2),"/",RIGHT(CONCATENATE("00",YEAR(Hoja2!B1187)),2))</f>
        <v>06/02/13</v>
      </c>
      <c r="H1187" t="str">
        <f>RIGHT(CONCATENATE("00",DAY(Hoja2!D1187)),2)</f>
        <v>06</v>
      </c>
      <c r="I1187" t="str">
        <f>CONCATENATE(RIGHT(CONCATENATE("00",DAY(Hoja2!D1187)),2),"/",RIGHT(CONCATENATE("00",MONTH(Hoja2!D1187)),2),"/",RIGHT(CONCATENATE("00",YEAR(Hoja2!D1187)),2))</f>
        <v>06/02/13</v>
      </c>
      <c r="J1187" t="str">
        <f>IF(LEN(Hoja2!J1187)&gt;150,LEN(Hoja2!J1187),"")</f>
        <v/>
      </c>
      <c r="K1187" t="str">
        <f>IF(Hoja2!A1187&lt;&gt;"", IF(Hoja2!B1187&lt;&gt;"", IF(Hoja2!C1187&lt;&gt;"", IF(Hoja2!D1187&lt;&gt;"", IF(Hoja2!E1187&lt;&gt;"", IF(Hoja2!F1187&lt;&gt;"", IF(Hoja2!J1187&lt;&gt;"","ok",""),""),""),""),""),""),"")</f>
        <v>ok</v>
      </c>
      <c r="L1187" t="str">
        <f>IF(Hoja2!A1187="'S/F'","--","")</f>
        <v/>
      </c>
      <c r="M1187" t="str">
        <f>IF(LEN(Hoja2!C1187)&gt;30,Hoja2!C1187,"")</f>
        <v/>
      </c>
      <c r="O1187" t="str">
        <f>IF(LEN(Hoja2!F1187)&gt;110,LEN(Hoja2!F1187),"")</f>
        <v/>
      </c>
      <c r="Q1187" t="str">
        <f>IF(K1187="ok",CONCATENATE(IF(Hoja2!A1187="'S/F'","--",""),N1187,"INSERT INTO seguimiento_oficios_recepcion_oficio(fecha_captura, folio_interno, no_oficio, dependencia_envia, firma, fecha_oficio, asunto, anexo, captura_id, estatus_id) VALUES ('",CONCATENATE(RIGHT(CONCATENATE("00",DAY(Hoja2!B1187)),2),"/",RIGHT(CONCATENATE("00",MONTH(Hoja2!B1187)),2),"/",RIGHT(CONCATENATE("00",YEAR(Hoja2!B1187)),2)),"',",Hoja2!A1187,",'",Hoja2!C1187,"','",Hoja2!F1187,"','",Hoja2!E1187,"','",CONCATENATE(RIGHT(CONCATENATE("00",DAY(Hoja2!D1187)),2),"/",RIGHT(CONCATENATE("00",MONTH(Hoja2!D1187)),2),"/",RIGHT(CONCATENATE("00",YEAR(Hoja2!D1187)),2)),"','",Hoja2!J1187,"',","FALSE, 1,8);"), "")</f>
        <v>INSERT INTO seguimiento_oficios_recepcion_oficio(fecha_captura, folio_interno, no_oficio, dependencia_envia, firma, fecha_oficio, asunto, anexo, captura_id, estatus_id) VALUES ('06/02/13',1236,'005','TECNOLOGICO SUPERIOR VILLA LA VENTA','HUMBERTO ALEMAN CRUZ','06/02/13','INSTALCION DEL SUBCOMITE DE COMPRAS',FALSE, 1,8);</v>
      </c>
    </row>
    <row r="1188" spans="6:17">
      <c r="F1188" t="str">
        <f>RIGHT(CONCATENATE("00",DAY(Hoja2!B1188)),2)</f>
        <v>06</v>
      </c>
      <c r="G1188" t="str">
        <f>CONCATENATE(RIGHT(CONCATENATE("00",DAY(Hoja2!B1188)),2),"/",RIGHT(CONCATENATE("00",MONTH(Hoja2!B1188)),2),"/",RIGHT(CONCATENATE("00",YEAR(Hoja2!B1188)),2))</f>
        <v>06/02/13</v>
      </c>
      <c r="H1188" t="str">
        <f>RIGHT(CONCATENATE("00",DAY(Hoja2!D1188)),2)</f>
        <v>06</v>
      </c>
      <c r="I1188" t="str">
        <f>CONCATENATE(RIGHT(CONCATENATE("00",DAY(Hoja2!D1188)),2),"/",RIGHT(CONCATENATE("00",MONTH(Hoja2!D1188)),2),"/",RIGHT(CONCATENATE("00",YEAR(Hoja2!D1188)),2))</f>
        <v>06/02/13</v>
      </c>
      <c r="J1188" t="str">
        <f>IF(LEN(Hoja2!J1188)&gt;150,LEN(Hoja2!J1188),"")</f>
        <v/>
      </c>
      <c r="K1188" t="str">
        <f>IF(Hoja2!A1188&lt;&gt;"", IF(Hoja2!B1188&lt;&gt;"", IF(Hoja2!C1188&lt;&gt;"", IF(Hoja2!D1188&lt;&gt;"", IF(Hoja2!E1188&lt;&gt;"", IF(Hoja2!F1188&lt;&gt;"", IF(Hoja2!J1188&lt;&gt;"","ok",""),""),""),""),""),""),"")</f>
        <v>ok</v>
      </c>
      <c r="L1188" t="str">
        <f>IF(Hoja2!A1188="'S/F'","--","")</f>
        <v/>
      </c>
      <c r="M1188" t="str">
        <f>IF(LEN(Hoja2!C1188)&gt;30,Hoja2!C1188,"")</f>
        <v/>
      </c>
      <c r="O1188" t="str">
        <f>IF(LEN(Hoja2!F1188)&gt;110,LEN(Hoja2!F1188),"")</f>
        <v/>
      </c>
      <c r="Q1188" t="str">
        <f>IF(K1188="ok",CONCATENATE(IF(Hoja2!A1188="'S/F'","--",""),N1188,"INSERT INTO seguimiento_oficios_recepcion_oficio(fecha_captura, folio_interno, no_oficio, dependencia_envia, firma, fecha_oficio, asunto, anexo, captura_id, estatus_id) VALUES ('",CONCATENATE(RIGHT(CONCATENATE("00",DAY(Hoja2!B1188)),2),"/",RIGHT(CONCATENATE("00",MONTH(Hoja2!B1188)),2),"/",RIGHT(CONCATENATE("00",YEAR(Hoja2!B1188)),2)),"',",Hoja2!A1188,",'",Hoja2!C1188,"','",Hoja2!F1188,"','",Hoja2!E1188,"','",CONCATENATE(RIGHT(CONCATENATE("00",DAY(Hoja2!D1188)),2),"/",RIGHT(CONCATENATE("00",MONTH(Hoja2!D1188)),2),"/",RIGHT(CONCATENATE("00",YEAR(Hoja2!D1188)),2)),"','",Hoja2!J1188,"',","FALSE, 1,8);"), "")</f>
        <v>INSERT INTO seguimiento_oficios_recepcion_oficio(fecha_captura, folio_interno, no_oficio, dependencia_envia, firma, fecha_oficio, asunto, anexo, captura_id, estatus_id) VALUES ('06/02/13',1237,' 032','ACCION CIVICA','LAUREANO NARANJO COBIAN','06/02/13','SOL APOYOS PARA EVENTO CIVICO EL 09 DE FEBRER1238O',FALSE, 1,8);</v>
      </c>
    </row>
    <row r="1189" spans="6:17">
      <c r="F1189" t="str">
        <f>RIGHT(CONCATENATE("00",DAY(Hoja2!B1189)),2)</f>
        <v>06</v>
      </c>
      <c r="G1189" t="str">
        <f>CONCATENATE(RIGHT(CONCATENATE("00",DAY(Hoja2!B1189)),2),"/",RIGHT(CONCATENATE("00",MONTH(Hoja2!B1189)),2),"/",RIGHT(CONCATENATE("00",YEAR(Hoja2!B1189)),2))</f>
        <v>06/02/13</v>
      </c>
      <c r="H1189" t="str">
        <f>RIGHT(CONCATENATE("00",DAY(Hoja2!D1189)),2)</f>
        <v>06</v>
      </c>
      <c r="I1189" t="str">
        <f>CONCATENATE(RIGHT(CONCATENATE("00",DAY(Hoja2!D1189)),2),"/",RIGHT(CONCATENATE("00",MONTH(Hoja2!D1189)),2),"/",RIGHT(CONCATENATE("00",YEAR(Hoja2!D1189)),2))</f>
        <v>06/02/13</v>
      </c>
      <c r="J1189" t="str">
        <f>IF(LEN(Hoja2!J1189)&gt;150,LEN(Hoja2!J1189),"")</f>
        <v/>
      </c>
      <c r="K1189" t="str">
        <f>IF(Hoja2!A1189&lt;&gt;"", IF(Hoja2!B1189&lt;&gt;"", IF(Hoja2!C1189&lt;&gt;"", IF(Hoja2!D1189&lt;&gt;"", IF(Hoja2!E1189&lt;&gt;"", IF(Hoja2!F1189&lt;&gt;"", IF(Hoja2!J1189&lt;&gt;"","ok",""),""),""),""),""),""),"")</f>
        <v>ok</v>
      </c>
      <c r="L1189" t="str">
        <f>IF(Hoja2!A1189="'S/F'","--","")</f>
        <v/>
      </c>
      <c r="M1189" t="str">
        <f>IF(LEN(Hoja2!C1189)&gt;30,Hoja2!C1189,"")</f>
        <v/>
      </c>
      <c r="O1189" t="str">
        <f>IF(LEN(Hoja2!F1189)&gt;110,LEN(Hoja2!F1189),"")</f>
        <v/>
      </c>
      <c r="Q1189" t="str">
        <f>IF(K1189="ok",CONCATENATE(IF(Hoja2!A1189="'S/F'","--",""),N1189,"INSERT INTO seguimiento_oficios_recepcion_oficio(fecha_captura, folio_interno, no_oficio, dependencia_envia, firma, fecha_oficio, asunto, anexo, captura_id, estatus_id) VALUES ('",CONCATENATE(RIGHT(CONCATENATE("00",DAY(Hoja2!B1189)),2),"/",RIGHT(CONCATENATE("00",MONTH(Hoja2!B1189)),2),"/",RIGHT(CONCATENATE("00",YEAR(Hoja2!B1189)),2)),"',",Hoja2!A1189,",'",Hoja2!C1189,"','",Hoja2!F1189,"','",Hoja2!E1189,"','",CONCATENATE(RIGHT(CONCATENATE("00",DAY(Hoja2!D1189)),2),"/",RIGHT(CONCATENATE("00",MONTH(Hoja2!D1189)),2),"/",RIGHT(CONCATENATE("00",YEAR(Hoja2!D1189)),2)),"','",Hoja2!J1189,"',","FALSE, 1,8);"), "")</f>
        <v>INSERT INTO seguimiento_oficios_recepcion_oficio(fecha_captura, folio_interno, no_oficio, dependencia_envia, firma, fecha_oficio, asunto, anexo, captura_id, estatus_id) VALUES ('06/02/13',1238,'0','SA/CAMIG','HERMINIA BANDA IZETA','06/02/13','SOL. DEIGNE PERSONAL PARA LEVANTAACTA ADMNISTRATIVA',FALSE, 1,8);</v>
      </c>
    </row>
    <row r="1190" spans="6:17">
      <c r="F1190" t="str">
        <f>RIGHT(CONCATENATE("00",DAY(Hoja2!B1190)),2)</f>
        <v>06</v>
      </c>
      <c r="G1190" t="str">
        <f>CONCATENATE(RIGHT(CONCATENATE("00",DAY(Hoja2!B1190)),2),"/",RIGHT(CONCATENATE("00",MONTH(Hoja2!B1190)),2),"/",RIGHT(CONCATENATE("00",YEAR(Hoja2!B1190)),2))</f>
        <v>06/02/13</v>
      </c>
      <c r="H1190" t="str">
        <f>RIGHT(CONCATENATE("00",DAY(Hoja2!D1190)),2)</f>
        <v>06</v>
      </c>
      <c r="I1190" t="str">
        <f>CONCATENATE(RIGHT(CONCATENATE("00",DAY(Hoja2!D1190)),2),"/",RIGHT(CONCATENATE("00",MONTH(Hoja2!D1190)),2),"/",RIGHT(CONCATENATE("00",YEAR(Hoja2!D1190)),2))</f>
        <v>06/02/13</v>
      </c>
      <c r="J1190" t="str">
        <f>IF(LEN(Hoja2!J1190)&gt;150,LEN(Hoja2!J1190),"")</f>
        <v/>
      </c>
      <c r="K1190" t="str">
        <f>IF(Hoja2!A1190&lt;&gt;"", IF(Hoja2!B1190&lt;&gt;"", IF(Hoja2!C1190&lt;&gt;"", IF(Hoja2!D1190&lt;&gt;"", IF(Hoja2!E1190&lt;&gt;"", IF(Hoja2!F1190&lt;&gt;"", IF(Hoja2!J1190&lt;&gt;"","ok",""),""),""),""),""),""),"")</f>
        <v>ok</v>
      </c>
      <c r="L1190" t="str">
        <f>IF(Hoja2!A1190="'S/F'","--","")</f>
        <v/>
      </c>
      <c r="M1190" t="str">
        <f>IF(LEN(Hoja2!C1190)&gt;30,Hoja2!C1190,"")</f>
        <v/>
      </c>
      <c r="O1190" t="str">
        <f>IF(LEN(Hoja2!F1190)&gt;110,LEN(Hoja2!F1190),"")</f>
        <v/>
      </c>
      <c r="Q1190" t="str">
        <f>IF(K1190="ok",CONCATENATE(IF(Hoja2!A1190="'S/F'","--",""),N1190,"INSERT INTO seguimiento_oficios_recepcion_oficio(fecha_captura, folio_interno, no_oficio, dependencia_envia, firma, fecha_oficio, asunto, anexo, captura_id, estatus_id) VALUES ('",CONCATENATE(RIGHT(CONCATENATE("00",DAY(Hoja2!B1190)),2),"/",RIGHT(CONCATENATE("00",MONTH(Hoja2!B1190)),2),"/",RIGHT(CONCATENATE("00",YEAR(Hoja2!B1190)),2)),"',",Hoja2!A1190,",'",Hoja2!C1190,"','",Hoja2!F1190,"','",Hoja2!E1190,"','",CONCATENATE(RIGHT(CONCATENATE("00",DAY(Hoja2!D1190)),2),"/",RIGHT(CONCATENATE("00",MONTH(Hoja2!D1190)),2),"/",RIGHT(CONCATENATE("00",YEAR(Hoja2!D1190)),2)),"','",Hoja2!J1190,"',","FALSE, 1,8);"), "")</f>
        <v>INSERT INTO seguimiento_oficios_recepcion_oficio(fecha_captura, folio_interno, no_oficio, dependencia_envia, firma, fecha_oficio, asunto, anexo, captura_id, estatus_id) VALUES ('06/02/13',1239,'024','QUINTA GRIJALVA','LUVIA DE LA O CUPIL','06/02/13','PONE A DISPOSICION AL C. RENE MORA CASTILLO',FALSE, 1,8);</v>
      </c>
    </row>
    <row r="1191" spans="6:17">
      <c r="F1191" t="str">
        <f>RIGHT(CONCATENATE("00",DAY(Hoja2!B1191)),2)</f>
        <v>06</v>
      </c>
      <c r="G1191" t="str">
        <f>CONCATENATE(RIGHT(CONCATENATE("00",DAY(Hoja2!B1191)),2),"/",RIGHT(CONCATENATE("00",MONTH(Hoja2!B1191)),2),"/",RIGHT(CONCATENATE("00",YEAR(Hoja2!B1191)),2))</f>
        <v>06/02/13</v>
      </c>
      <c r="H1191" t="str">
        <f>RIGHT(CONCATENATE("00",DAY(Hoja2!D1191)),2)</f>
        <v>06</v>
      </c>
      <c r="I1191" t="str">
        <f>CONCATENATE(RIGHT(CONCATENATE("00",DAY(Hoja2!D1191)),2),"/",RIGHT(CONCATENATE("00",MONTH(Hoja2!D1191)),2),"/",RIGHT(CONCATENATE("00",YEAR(Hoja2!D1191)),2))</f>
        <v>06/02/13</v>
      </c>
      <c r="J1191" t="str">
        <f>IF(LEN(Hoja2!J1191)&gt;150,LEN(Hoja2!J1191),"")</f>
        <v/>
      </c>
      <c r="K1191" t="str">
        <f>IF(Hoja2!A1191&lt;&gt;"", IF(Hoja2!B1191&lt;&gt;"", IF(Hoja2!C1191&lt;&gt;"", IF(Hoja2!D1191&lt;&gt;"", IF(Hoja2!E1191&lt;&gt;"", IF(Hoja2!F1191&lt;&gt;"", IF(Hoja2!J1191&lt;&gt;"","ok",""),""),""),""),""),""),"")</f>
        <v>ok</v>
      </c>
      <c r="L1191" t="str">
        <f>IF(Hoja2!A1191="'S/F'","--","")</f>
        <v/>
      </c>
      <c r="M1191" t="str">
        <f>IF(LEN(Hoja2!C1191)&gt;30,Hoja2!C1191,"")</f>
        <v/>
      </c>
      <c r="O1191" t="str">
        <f>IF(LEN(Hoja2!F1191)&gt;110,LEN(Hoja2!F1191),"")</f>
        <v/>
      </c>
      <c r="Q1191" t="str">
        <f>IF(K1191="ok",CONCATENATE(IF(Hoja2!A1191="'S/F'","--",""),N1191,"INSERT INTO seguimiento_oficios_recepcion_oficio(fecha_captura, folio_interno, no_oficio, dependencia_envia, firma, fecha_oficio, asunto, anexo, captura_id, estatus_id) VALUES ('",CONCATENATE(RIGHT(CONCATENATE("00",DAY(Hoja2!B1191)),2),"/",RIGHT(CONCATENATE("00",MONTH(Hoja2!B1191)),2),"/",RIGHT(CONCATENATE("00",YEAR(Hoja2!B1191)),2)),"',",Hoja2!A1191,",'",Hoja2!C1191,"','",Hoja2!F1191,"','",Hoja2!E1191,"','",CONCATENATE(RIGHT(CONCATENATE("00",DAY(Hoja2!D1191)),2),"/",RIGHT(CONCATENATE("00",MONTH(Hoja2!D1191)),2),"/",RIGHT(CONCATENATE("00",YEAR(Hoja2!D1191)),2)),"','",Hoja2!J1191,"',","FALSE, 1,8);"), "")</f>
        <v>INSERT INTO seguimiento_oficios_recepcion_oficio(fecha_captura, folio_interno, no_oficio, dependencia_envia, firma, fecha_oficio, asunto, anexo, captura_id, estatus_id) VALUES ('06/02/13',1240,'025','QUINTA GRIJALVA','LUVIA DE LA O CUPIL','06/02/13','PONE A DISPOSICION AL C.HEDDY DE LA CRUZ GACIA',FALSE, 1,8);</v>
      </c>
    </row>
    <row r="1192" spans="6:17">
      <c r="F1192" t="str">
        <f>RIGHT(CONCATENATE("00",DAY(Hoja2!B1192)),2)</f>
        <v>06</v>
      </c>
      <c r="G1192" t="str">
        <f>CONCATENATE(RIGHT(CONCATENATE("00",DAY(Hoja2!B1192)),2),"/",RIGHT(CONCATENATE("00",MONTH(Hoja2!B1192)),2),"/",RIGHT(CONCATENATE("00",YEAR(Hoja2!B1192)),2))</f>
        <v>06/02/13</v>
      </c>
      <c r="H1192" t="str">
        <f>RIGHT(CONCATENATE("00",DAY(Hoja2!D1192)),2)</f>
        <v>06</v>
      </c>
      <c r="I1192" t="str">
        <f>CONCATENATE(RIGHT(CONCATENATE("00",DAY(Hoja2!D1192)),2),"/",RIGHT(CONCATENATE("00",MONTH(Hoja2!D1192)),2),"/",RIGHT(CONCATENATE("00",YEAR(Hoja2!D1192)),2))</f>
        <v>06/02/13</v>
      </c>
      <c r="J1192" t="str">
        <f>IF(LEN(Hoja2!J1192)&gt;150,LEN(Hoja2!J1192),"")</f>
        <v/>
      </c>
      <c r="K1192" t="str">
        <f>IF(Hoja2!A1192&lt;&gt;"", IF(Hoja2!B1192&lt;&gt;"", IF(Hoja2!C1192&lt;&gt;"", IF(Hoja2!D1192&lt;&gt;"", IF(Hoja2!E1192&lt;&gt;"", IF(Hoja2!F1192&lt;&gt;"", IF(Hoja2!J1192&lt;&gt;"","ok",""),""),""),""),""),""),"")</f>
        <v>ok</v>
      </c>
      <c r="L1192" t="str">
        <f>IF(Hoja2!A1192="'S/F'","--","")</f>
        <v/>
      </c>
      <c r="M1192" t="str">
        <f>IF(LEN(Hoja2!C1192)&gt;30,Hoja2!C1192,"")</f>
        <v/>
      </c>
      <c r="O1192" t="str">
        <f>IF(LEN(Hoja2!F1192)&gt;110,LEN(Hoja2!F1192),"")</f>
        <v/>
      </c>
      <c r="Q1192" t="str">
        <f>IF(K1192="ok",CONCATENATE(IF(Hoja2!A1192="'S/F'","--",""),N1192,"INSERT INTO seguimiento_oficios_recepcion_oficio(fecha_captura, folio_interno, no_oficio, dependencia_envia, firma, fecha_oficio, asunto, anexo, captura_id, estatus_id) VALUES ('",CONCATENATE(RIGHT(CONCATENATE("00",DAY(Hoja2!B1192)),2),"/",RIGHT(CONCATENATE("00",MONTH(Hoja2!B1192)),2),"/",RIGHT(CONCATENATE("00",YEAR(Hoja2!B1192)),2)),"',",Hoja2!A1192,",'",Hoja2!C1192,"','",Hoja2!F1192,"','",Hoja2!E1192,"','",CONCATENATE(RIGHT(CONCATENATE("00",DAY(Hoja2!D1192)),2),"/",RIGHT(CONCATENATE("00",MONTH(Hoja2!D1192)),2),"/",RIGHT(CONCATENATE("00",YEAR(Hoja2!D1192)),2)),"','",Hoja2!J1192,"',","FALSE, 1,8);"), "")</f>
        <v>INSERT INTO seguimiento_oficios_recepcion_oficio(fecha_captura, folio_interno, no_oficio, dependencia_envia, firma, fecha_oficio, asunto, anexo, captura_id, estatus_id) VALUES ('06/02/13',1241,'026','QUINTA GRIJALVA','LUVIA DE LA O CUPIL','06/02/13','PONE A DISPOSICION AL C. GUILLERMO HERNANDEZ COLLADO',FALSE, 1,8);</v>
      </c>
    </row>
    <row r="1193" spans="6:17">
      <c r="F1193" t="str">
        <f>RIGHT(CONCATENATE("00",DAY(Hoja2!B1193)),2)</f>
        <v>06</v>
      </c>
      <c r="G1193" t="str">
        <f>CONCATENATE(RIGHT(CONCATENATE("00",DAY(Hoja2!B1193)),2),"/",RIGHT(CONCATENATE("00",MONTH(Hoja2!B1193)),2),"/",RIGHT(CONCATENATE("00",YEAR(Hoja2!B1193)),2))</f>
        <v>06/02/13</v>
      </c>
      <c r="H1193" t="str">
        <f>RIGHT(CONCATENATE("00",DAY(Hoja2!D1193)),2)</f>
        <v>06</v>
      </c>
      <c r="I1193" t="str">
        <f>CONCATENATE(RIGHT(CONCATENATE("00",DAY(Hoja2!D1193)),2),"/",RIGHT(CONCATENATE("00",MONTH(Hoja2!D1193)),2),"/",RIGHT(CONCATENATE("00",YEAR(Hoja2!D1193)),2))</f>
        <v>06/02/13</v>
      </c>
      <c r="J1193" t="str">
        <f>IF(LEN(Hoja2!J1193)&gt;150,LEN(Hoja2!J1193),"")</f>
        <v/>
      </c>
      <c r="K1193" t="str">
        <f>IF(Hoja2!A1193&lt;&gt;"", IF(Hoja2!B1193&lt;&gt;"", IF(Hoja2!C1193&lt;&gt;"", IF(Hoja2!D1193&lt;&gt;"", IF(Hoja2!E1193&lt;&gt;"", IF(Hoja2!F1193&lt;&gt;"", IF(Hoja2!J1193&lt;&gt;"","ok",""),""),""),""),""),""),"")</f>
        <v>ok</v>
      </c>
      <c r="L1193" t="str">
        <f>IF(Hoja2!A1193="'S/F'","--","")</f>
        <v/>
      </c>
      <c r="M1193" t="str">
        <f>IF(LEN(Hoja2!C1193)&gt;30,Hoja2!C1193,"")</f>
        <v/>
      </c>
      <c r="O1193" t="str">
        <f>IF(LEN(Hoja2!F1193)&gt;110,LEN(Hoja2!F1193),"")</f>
        <v/>
      </c>
      <c r="Q1193" t="str">
        <f>IF(K1193="ok",CONCATENATE(IF(Hoja2!A1193="'S/F'","--",""),N1193,"INSERT INTO seguimiento_oficios_recepcion_oficio(fecha_captura, folio_interno, no_oficio, dependencia_envia, firma, fecha_oficio, asunto, anexo, captura_id, estatus_id) VALUES ('",CONCATENATE(RIGHT(CONCATENATE("00",DAY(Hoja2!B1193)),2),"/",RIGHT(CONCATENATE("00",MONTH(Hoja2!B1193)),2),"/",RIGHT(CONCATENATE("00",YEAR(Hoja2!B1193)),2)),"',",Hoja2!A1193,",'",Hoja2!C1193,"','",Hoja2!F1193,"','",Hoja2!E1193,"','",CONCATENATE(RIGHT(CONCATENATE("00",DAY(Hoja2!D1193)),2),"/",RIGHT(CONCATENATE("00",MONTH(Hoja2!D1193)),2),"/",RIGHT(CONCATENATE("00",YEAR(Hoja2!D1193)),2)),"','",Hoja2!J1193,"',","FALSE, 1,8);"), "")</f>
        <v>INSERT INTO seguimiento_oficios_recepcion_oficio(fecha_captura, folio_interno, no_oficio, dependencia_envia, firma, fecha_oficio, asunto, anexo, captura_id, estatus_id) VALUES ('06/02/13',1242,'112','SUTSET','RENE OVANDO OLAN','06/02/13','ENVIAN INFORMACION DEL FONDO DE PRESTAMOS',FALSE, 1,8);</v>
      </c>
    </row>
    <row r="1194" spans="6:17">
      <c r="F1194" t="str">
        <f>RIGHT(CONCATENATE("00",DAY(Hoja2!B1194)),2)</f>
        <v>06</v>
      </c>
      <c r="G1194" t="str">
        <f>CONCATENATE(RIGHT(CONCATENATE("00",DAY(Hoja2!B1194)),2),"/",RIGHT(CONCATENATE("00",MONTH(Hoja2!B1194)),2),"/",RIGHT(CONCATENATE("00",YEAR(Hoja2!B1194)),2))</f>
        <v>06/02/13</v>
      </c>
      <c r="H1194" t="str">
        <f>RIGHT(CONCATENATE("00",DAY(Hoja2!D1194)),2)</f>
        <v>16</v>
      </c>
      <c r="I1194" t="str">
        <f>CONCATENATE(RIGHT(CONCATENATE("00",DAY(Hoja2!D1194)),2),"/",RIGHT(CONCATENATE("00",MONTH(Hoja2!D1194)),2),"/",RIGHT(CONCATENATE("00",YEAR(Hoja2!D1194)),2))</f>
        <v>16/02/13</v>
      </c>
      <c r="J1194" t="str">
        <f>IF(LEN(Hoja2!J1194)&gt;150,LEN(Hoja2!J1194),"")</f>
        <v/>
      </c>
      <c r="K1194" t="str">
        <f>IF(Hoja2!A1194&lt;&gt;"", IF(Hoja2!B1194&lt;&gt;"", IF(Hoja2!C1194&lt;&gt;"", IF(Hoja2!D1194&lt;&gt;"", IF(Hoja2!E1194&lt;&gt;"", IF(Hoja2!F1194&lt;&gt;"", IF(Hoja2!J1194&lt;&gt;"","ok",""),""),""),""),""),""),"")</f>
        <v>ok</v>
      </c>
      <c r="L1194" t="str">
        <f>IF(Hoja2!A1194="'S/F'","--","")</f>
        <v/>
      </c>
      <c r="M1194" t="str">
        <f>IF(LEN(Hoja2!C1194)&gt;30,Hoja2!C1194,"")</f>
        <v/>
      </c>
      <c r="O1194" t="str">
        <f>IF(LEN(Hoja2!F1194)&gt;110,LEN(Hoja2!F1194),"")</f>
        <v/>
      </c>
      <c r="Q1194" t="str">
        <f>IF(K1194="ok",CONCATENATE(IF(Hoja2!A1194="'S/F'","--",""),N1194,"INSERT INTO seguimiento_oficios_recepcion_oficio(fecha_captura, folio_interno, no_oficio, dependencia_envia, firma, fecha_oficio, asunto, anexo, captura_id, estatus_id) VALUES ('",CONCATENATE(RIGHT(CONCATENATE("00",DAY(Hoja2!B1194)),2),"/",RIGHT(CONCATENATE("00",MONTH(Hoja2!B1194)),2),"/",RIGHT(CONCATENATE("00",YEAR(Hoja2!B1194)),2)),"',",Hoja2!A1194,",'",Hoja2!C1194,"','",Hoja2!F1194,"','",Hoja2!E1194,"','",CONCATENATE(RIGHT(CONCATENATE("00",DAY(Hoja2!D1194)),2),"/",RIGHT(CONCATENATE("00",MONTH(Hoja2!D1194)),2),"/",RIGHT(CONCATENATE("00",YEAR(Hoja2!D1194)),2)),"','",Hoja2!J1194,"',","FALSE, 1,8);"), "")</f>
        <v>INSERT INTO seguimiento_oficios_recepcion_oficio(fecha_captura, folio_interno, no_oficio, dependencia_envia, firma, fecha_oficio, asunto, anexo, captura_id, estatus_id) VALUES ('06/02/13',1243,'030','MUSEO PAPAGAYO','MONICA RODRIGUEZ HIDALGO','16/02/13','ENVIAN REPORTE DE INCIDENCIAS',FALSE, 1,8);</v>
      </c>
    </row>
    <row r="1195" spans="6:17">
      <c r="F1195" t="str">
        <f>RIGHT(CONCATENATE("00",DAY(Hoja2!B1195)),2)</f>
        <v>06</v>
      </c>
      <c r="G1195" t="str">
        <f>CONCATENATE(RIGHT(CONCATENATE("00",DAY(Hoja2!B1195)),2),"/",RIGHT(CONCATENATE("00",MONTH(Hoja2!B1195)),2),"/",RIGHT(CONCATENATE("00",YEAR(Hoja2!B1195)),2))</f>
        <v>06/02/13</v>
      </c>
      <c r="H1195" t="str">
        <f>RIGHT(CONCATENATE("00",DAY(Hoja2!D1195)),2)</f>
        <v>06</v>
      </c>
      <c r="I1195" t="str">
        <f>CONCATENATE(RIGHT(CONCATENATE("00",DAY(Hoja2!D1195)),2),"/",RIGHT(CONCATENATE("00",MONTH(Hoja2!D1195)),2),"/",RIGHT(CONCATENATE("00",YEAR(Hoja2!D1195)),2))</f>
        <v>06/02/13</v>
      </c>
      <c r="J1195" t="str">
        <f>IF(LEN(Hoja2!J1195)&gt;150,LEN(Hoja2!J1195),"")</f>
        <v/>
      </c>
      <c r="K1195" t="str">
        <f>IF(Hoja2!A1195&lt;&gt;"", IF(Hoja2!B1195&lt;&gt;"", IF(Hoja2!C1195&lt;&gt;"", IF(Hoja2!D1195&lt;&gt;"", IF(Hoja2!E1195&lt;&gt;"", IF(Hoja2!F1195&lt;&gt;"", IF(Hoja2!J1195&lt;&gt;"","ok",""),""),""),""),""),""),"")</f>
        <v>ok</v>
      </c>
      <c r="L1195" t="str">
        <f>IF(Hoja2!A1195="'S/F'","--","")</f>
        <v/>
      </c>
      <c r="M1195" t="str">
        <f>IF(LEN(Hoja2!C1195)&gt;30,Hoja2!C1195,"")</f>
        <v/>
      </c>
      <c r="O1195" t="str">
        <f>IF(LEN(Hoja2!F1195)&gt;110,LEN(Hoja2!F1195),"")</f>
        <v/>
      </c>
      <c r="Q1195" t="str">
        <f>IF(K1195="ok",CONCATENATE(IF(Hoja2!A1195="'S/F'","--",""),N1195,"INSERT INTO seguimiento_oficios_recepcion_oficio(fecha_captura, folio_interno, no_oficio, dependencia_envia, firma, fecha_oficio, asunto, anexo, captura_id, estatus_id) VALUES ('",CONCATENATE(RIGHT(CONCATENATE("00",DAY(Hoja2!B1195)),2),"/",RIGHT(CONCATENATE("00",MONTH(Hoja2!B1195)),2),"/",RIGHT(CONCATENATE("00",YEAR(Hoja2!B1195)),2)),"',",Hoja2!A1195,",'",Hoja2!C1195,"','",Hoja2!F1195,"','",Hoja2!E1195,"','",CONCATENATE(RIGHT(CONCATENATE("00",DAY(Hoja2!D1195)),2),"/",RIGHT(CONCATENATE("00",MONTH(Hoja2!D1195)),2),"/",RIGHT(CONCATENATE("00",YEAR(Hoja2!D1195)),2)),"','",Hoja2!J1195,"',","FALSE, 1,8);"), "")</f>
        <v>INSERT INTO seguimiento_oficios_recepcion_oficio(fecha_captura, folio_interno, no_oficio, dependencia_envia, firma, fecha_oficio, asunto, anexo, captura_id, estatus_id) VALUES ('06/02/13',1245,'050','SCT','JUAN MANUEL CERVANTES CANTON','06/02/13','ENVIAN RELACION DE DESCUENTOS VARIOS',FALSE, 1,8);</v>
      </c>
    </row>
    <row r="1196" spans="6:17">
      <c r="F1196" t="str">
        <f>RIGHT(CONCATENATE("00",DAY(Hoja2!B1196)),2)</f>
        <v>06</v>
      </c>
      <c r="G1196" t="str">
        <f>CONCATENATE(RIGHT(CONCATENATE("00",DAY(Hoja2!B1196)),2),"/",RIGHT(CONCATENATE("00",MONTH(Hoja2!B1196)),2),"/",RIGHT(CONCATENATE("00",YEAR(Hoja2!B1196)),2))</f>
        <v>06/02/13</v>
      </c>
      <c r="H1196" t="str">
        <f>RIGHT(CONCATENATE("00",DAY(Hoja2!D1196)),2)</f>
        <v>06</v>
      </c>
      <c r="I1196" t="str">
        <f>CONCATENATE(RIGHT(CONCATENATE("00",DAY(Hoja2!D1196)),2),"/",RIGHT(CONCATENATE("00",MONTH(Hoja2!D1196)),2),"/",RIGHT(CONCATENATE("00",YEAR(Hoja2!D1196)),2))</f>
        <v>06/02/13</v>
      </c>
      <c r="J1196" t="str">
        <f>IF(LEN(Hoja2!J1196)&gt;150,LEN(Hoja2!J1196),"")</f>
        <v/>
      </c>
      <c r="K1196" t="str">
        <f>IF(Hoja2!A1196&lt;&gt;"", IF(Hoja2!B1196&lt;&gt;"", IF(Hoja2!C1196&lt;&gt;"", IF(Hoja2!D1196&lt;&gt;"", IF(Hoja2!E1196&lt;&gt;"", IF(Hoja2!F1196&lt;&gt;"", IF(Hoja2!J1196&lt;&gt;"","ok",""),""),""),""),""),""),"")</f>
        <v>ok</v>
      </c>
      <c r="L1196" t="str">
        <f>IF(Hoja2!A1196="'S/F'","--","")</f>
        <v/>
      </c>
      <c r="M1196" t="str">
        <f>IF(LEN(Hoja2!C1196)&gt;30,Hoja2!C1196,"")</f>
        <v/>
      </c>
      <c r="O1196" t="str">
        <f>IF(LEN(Hoja2!F1196)&gt;110,LEN(Hoja2!F1196),"")</f>
        <v/>
      </c>
      <c r="Q1196" t="str">
        <f>IF(K1196="ok",CONCATENATE(IF(Hoja2!A1196="'S/F'","--",""),N1196,"INSERT INTO seguimiento_oficios_recepcion_oficio(fecha_captura, folio_interno, no_oficio, dependencia_envia, firma, fecha_oficio, asunto, anexo, captura_id, estatus_id) VALUES ('",CONCATENATE(RIGHT(CONCATENATE("00",DAY(Hoja2!B1196)),2),"/",RIGHT(CONCATENATE("00",MONTH(Hoja2!B1196)),2),"/",RIGHT(CONCATENATE("00",YEAR(Hoja2!B1196)),2)),"',",Hoja2!A1196,",'",Hoja2!C1196,"','",Hoja2!F1196,"','",Hoja2!E1196,"','",CONCATENATE(RIGHT(CONCATENATE("00",DAY(Hoja2!D1196)),2),"/",RIGHT(CONCATENATE("00",MONTH(Hoja2!D1196)),2),"/",RIGHT(CONCATENATE("00",YEAR(Hoja2!D1196)),2)),"','",Hoja2!J1196,"',","FALSE, 1,8);"), "")</f>
        <v>INSERT INTO seguimiento_oficios_recepcion_oficio(fecha_captura, folio_interno, no_oficio, dependencia_envia, firma, fecha_oficio, asunto, anexo, captura_id, estatus_id) VALUES ('06/02/13',1244,'051','SCT','JUAN MANUEL CERVANTES CANTON','06/02/13','ENVIAN REPORTE DE DESCUENTO',FALSE, 1,8);</v>
      </c>
    </row>
    <row r="1197" spans="6:17">
      <c r="F1197" t="str">
        <f>RIGHT(CONCATENATE("00",DAY(Hoja2!B1197)),2)</f>
        <v>06</v>
      </c>
      <c r="G1197" t="str">
        <f>CONCATENATE(RIGHT(CONCATENATE("00",DAY(Hoja2!B1197)),2),"/",RIGHT(CONCATENATE("00",MONTH(Hoja2!B1197)),2),"/",RIGHT(CONCATENATE("00",YEAR(Hoja2!B1197)),2))</f>
        <v>06/02/13</v>
      </c>
      <c r="H1197" t="str">
        <f>RIGHT(CONCATENATE("00",DAY(Hoja2!D1197)),2)</f>
        <v>06</v>
      </c>
      <c r="I1197" t="str">
        <f>CONCATENATE(RIGHT(CONCATENATE("00",DAY(Hoja2!D1197)),2),"/",RIGHT(CONCATENATE("00",MONTH(Hoja2!D1197)),2),"/",RIGHT(CONCATENATE("00",YEAR(Hoja2!D1197)),2))</f>
        <v>06/02/13</v>
      </c>
      <c r="J1197" t="str">
        <f>IF(LEN(Hoja2!J1197)&gt;150,LEN(Hoja2!J1197),"")</f>
        <v/>
      </c>
      <c r="K1197" t="str">
        <f>IF(Hoja2!A1197&lt;&gt;"", IF(Hoja2!B1197&lt;&gt;"", IF(Hoja2!C1197&lt;&gt;"", IF(Hoja2!D1197&lt;&gt;"", IF(Hoja2!E1197&lt;&gt;"", IF(Hoja2!F1197&lt;&gt;"", IF(Hoja2!J1197&lt;&gt;"","ok",""),""),""),""),""),""),"")</f>
        <v>ok</v>
      </c>
      <c r="L1197" t="str">
        <f>IF(Hoja2!A1197="'S/F'","--","")</f>
        <v/>
      </c>
      <c r="M1197" t="str">
        <f>IF(LEN(Hoja2!C1197)&gt;30,Hoja2!C1197,"")</f>
        <v/>
      </c>
      <c r="O1197" t="str">
        <f>IF(LEN(Hoja2!F1197)&gt;110,LEN(Hoja2!F1197),"")</f>
        <v/>
      </c>
      <c r="Q1197" t="str">
        <f>IF(K1197="ok",CONCATENATE(IF(Hoja2!A1197="'S/F'","--",""),N1197,"INSERT INTO seguimiento_oficios_recepcion_oficio(fecha_captura, folio_interno, no_oficio, dependencia_envia, firma, fecha_oficio, asunto, anexo, captura_id, estatus_id) VALUES ('",CONCATENATE(RIGHT(CONCATENATE("00",DAY(Hoja2!B1197)),2),"/",RIGHT(CONCATENATE("00",MONTH(Hoja2!B1197)),2),"/",RIGHT(CONCATENATE("00",YEAR(Hoja2!B1197)),2)),"',",Hoja2!A1197,",'",Hoja2!C1197,"','",Hoja2!F1197,"','",Hoja2!E1197,"','",CONCATENATE(RIGHT(CONCATENATE("00",DAY(Hoja2!D1197)),2),"/",RIGHT(CONCATENATE("00",MONTH(Hoja2!D1197)),2),"/",RIGHT(CONCATENATE("00",YEAR(Hoja2!D1197)),2)),"','",Hoja2!J1197,"',","FALSE, 1,8);"), "")</f>
        <v>INSERT INTO seguimiento_oficios_recepcion_oficio(fecha_captura, folio_interno, no_oficio, dependencia_envia, firma, fecha_oficio, asunto, anexo, captura_id, estatus_id) VALUES ('06/02/13',1246,'109','SERNAPAM','MARIA ISABEL PADRON BALCAZAR','06/02/13','ENVIAN REPORTE DE INCIDENCIAS',FALSE, 1,8);</v>
      </c>
    </row>
    <row r="1198" spans="6:17">
      <c r="F1198" t="str">
        <f>RIGHT(CONCATENATE("00",DAY(Hoja2!B1198)),2)</f>
        <v>06</v>
      </c>
      <c r="G1198" t="str">
        <f>CONCATENATE(RIGHT(CONCATENATE("00",DAY(Hoja2!B1198)),2),"/",RIGHT(CONCATENATE("00",MONTH(Hoja2!B1198)),2),"/",RIGHT(CONCATENATE("00",YEAR(Hoja2!B1198)),2))</f>
        <v>06/02/13</v>
      </c>
      <c r="H1198" t="str">
        <f>RIGHT(CONCATENATE("00",DAY(Hoja2!D1198)),2)</f>
        <v>05</v>
      </c>
      <c r="I1198" t="str">
        <f>CONCATENATE(RIGHT(CONCATENATE("00",DAY(Hoja2!D1198)),2),"/",RIGHT(CONCATENATE("00",MONTH(Hoja2!D1198)),2),"/",RIGHT(CONCATENATE("00",YEAR(Hoja2!D1198)),2))</f>
        <v>05/02/13</v>
      </c>
      <c r="J1198" t="str">
        <f>IF(LEN(Hoja2!J1198)&gt;150,LEN(Hoja2!J1198),"")</f>
        <v/>
      </c>
      <c r="K1198" t="str">
        <f>IF(Hoja2!A1198&lt;&gt;"", IF(Hoja2!B1198&lt;&gt;"", IF(Hoja2!C1198&lt;&gt;"", IF(Hoja2!D1198&lt;&gt;"", IF(Hoja2!E1198&lt;&gt;"", IF(Hoja2!F1198&lt;&gt;"", IF(Hoja2!J1198&lt;&gt;"","ok",""),""),""),""),""),""),"")</f>
        <v>ok</v>
      </c>
      <c r="L1198" t="str">
        <f>IF(Hoja2!A1198="'S/F'","--","")</f>
        <v/>
      </c>
      <c r="M1198" t="str">
        <f>IF(LEN(Hoja2!C1198)&gt;30,Hoja2!C1198,"")</f>
        <v/>
      </c>
      <c r="O1198" t="str">
        <f>IF(LEN(Hoja2!F1198)&gt;110,LEN(Hoja2!F1198),"")</f>
        <v/>
      </c>
      <c r="Q1198" t="str">
        <f>IF(K1198="ok",CONCATENATE(IF(Hoja2!A1198="'S/F'","--",""),N1198,"INSERT INTO seguimiento_oficios_recepcion_oficio(fecha_captura, folio_interno, no_oficio, dependencia_envia, firma, fecha_oficio, asunto, anexo, captura_id, estatus_id) VALUES ('",CONCATENATE(RIGHT(CONCATENATE("00",DAY(Hoja2!B1198)),2),"/",RIGHT(CONCATENATE("00",MONTH(Hoja2!B1198)),2),"/",RIGHT(CONCATENATE("00",YEAR(Hoja2!B1198)),2)),"',",Hoja2!A1198,",'",Hoja2!C1198,"','",Hoja2!F1198,"','",Hoja2!E1198,"','",CONCATENATE(RIGHT(CONCATENATE("00",DAY(Hoja2!D1198)),2),"/",RIGHT(CONCATENATE("00",MONTH(Hoja2!D1198)),2),"/",RIGHT(CONCATENATE("00",YEAR(Hoja2!D1198)),2)),"','",Hoja2!J1198,"',","FALSE, 1,8);"), "")</f>
        <v>INSERT INTO seguimiento_oficios_recepcion_oficio(fecha_captura, folio_interno, no_oficio, dependencia_envia, firma, fecha_oficio, asunto, anexo, captura_id, estatus_id) VALUES ('06/02/13',1251,'119','SRIA. DE SALUD','JORGE IGNACIO RIVERA PIZA','05/02/13','ENVIAN REPORTE DE DESCUENTOS',FALSE, 1,8);</v>
      </c>
    </row>
    <row r="1199" spans="6:17">
      <c r="F1199" t="str">
        <f>RIGHT(CONCATENATE("00",DAY(Hoja2!B1199)),2)</f>
        <v>06</v>
      </c>
      <c r="G1199" t="str">
        <f>CONCATENATE(RIGHT(CONCATENATE("00",DAY(Hoja2!B1199)),2),"/",RIGHT(CONCATENATE("00",MONTH(Hoja2!B1199)),2),"/",RIGHT(CONCATENATE("00",YEAR(Hoja2!B1199)),2))</f>
        <v>06/02/13</v>
      </c>
      <c r="H1199" t="str">
        <f>RIGHT(CONCATENATE("00",DAY(Hoja2!D1199)),2)</f>
        <v>01</v>
      </c>
      <c r="I1199" t="str">
        <f>CONCATENATE(RIGHT(CONCATENATE("00",DAY(Hoja2!D1199)),2),"/",RIGHT(CONCATENATE("00",MONTH(Hoja2!D1199)),2),"/",RIGHT(CONCATENATE("00",YEAR(Hoja2!D1199)),2))</f>
        <v>01/02/13</v>
      </c>
      <c r="J1199" t="str">
        <f>IF(LEN(Hoja2!J1199)&gt;150,LEN(Hoja2!J1199),"")</f>
        <v/>
      </c>
      <c r="K1199" t="str">
        <f>IF(Hoja2!A1199&lt;&gt;"", IF(Hoja2!B1199&lt;&gt;"", IF(Hoja2!C1199&lt;&gt;"", IF(Hoja2!D1199&lt;&gt;"", IF(Hoja2!E1199&lt;&gt;"", IF(Hoja2!F1199&lt;&gt;"", IF(Hoja2!J1199&lt;&gt;"","ok",""),""),""),""),""),""),"")</f>
        <v>ok</v>
      </c>
      <c r="L1199" t="str">
        <f>IF(Hoja2!A1199="'S/F'","--","")</f>
        <v/>
      </c>
      <c r="M1199" t="str">
        <f>IF(LEN(Hoja2!C1199)&gt;30,Hoja2!C1199,"")</f>
        <v/>
      </c>
      <c r="O1199" t="str">
        <f>IF(LEN(Hoja2!F1199)&gt;110,LEN(Hoja2!F1199),"")</f>
        <v/>
      </c>
      <c r="Q1199" t="str">
        <f>IF(K1199="ok",CONCATENATE(IF(Hoja2!A1199="'S/F'","--",""),N1199,"INSERT INTO seguimiento_oficios_recepcion_oficio(fecha_captura, folio_interno, no_oficio, dependencia_envia, firma, fecha_oficio, asunto, anexo, captura_id, estatus_id) VALUES ('",CONCATENATE(RIGHT(CONCATENATE("00",DAY(Hoja2!B1199)),2),"/",RIGHT(CONCATENATE("00",MONTH(Hoja2!B1199)),2),"/",RIGHT(CONCATENATE("00",YEAR(Hoja2!B1199)),2)),"',",Hoja2!A1199,",'",Hoja2!C1199,"','",Hoja2!F1199,"','",Hoja2!E1199,"','",CONCATENATE(RIGHT(CONCATENATE("00",DAY(Hoja2!D1199)),2),"/",RIGHT(CONCATENATE("00",MONTH(Hoja2!D1199)),2),"/",RIGHT(CONCATENATE("00",YEAR(Hoja2!D1199)),2)),"','",Hoja2!J1199,"',","FALSE, 1,8);"), "")</f>
        <v>INSERT INTO seguimiento_oficios_recepcion_oficio(fecha_captura, folio_interno, no_oficio, dependencia_envia, firma, fecha_oficio, asunto, anexo, captura_id, estatus_id) VALUES ('06/02/13',1256,'074','SE/IEAT','MARTHA OSORIO BROCA','01/02/13','INFORMA QUE NO CUENTA CON BIEN INMUEBLE ALGUNO QUE SEA PROPIEDAD DEL MISMO YA QUE LAS INSTALACIONES SON RENTADAS',FALSE, 1,8);</v>
      </c>
    </row>
    <row r="1200" spans="6:17">
      <c r="F1200" t="str">
        <f>RIGHT(CONCATENATE("00",DAY(Hoja2!B1200)),2)</f>
        <v>06</v>
      </c>
      <c r="G1200" t="str">
        <f>CONCATENATE(RIGHT(CONCATENATE("00",DAY(Hoja2!B1200)),2),"/",RIGHT(CONCATENATE("00",MONTH(Hoja2!B1200)),2),"/",RIGHT(CONCATENATE("00",YEAR(Hoja2!B1200)),2))</f>
        <v>06/02/13</v>
      </c>
      <c r="H1200" t="str">
        <f>RIGHT(CONCATENATE("00",DAY(Hoja2!D1200)),2)</f>
        <v>05</v>
      </c>
      <c r="I1200" t="str">
        <f>CONCATENATE(RIGHT(CONCATENATE("00",DAY(Hoja2!D1200)),2),"/",RIGHT(CONCATENATE("00",MONTH(Hoja2!D1200)),2),"/",RIGHT(CONCATENATE("00",YEAR(Hoja2!D1200)),2))</f>
        <v>05/02/13</v>
      </c>
      <c r="J1200" t="str">
        <f>IF(LEN(Hoja2!J1200)&gt;150,LEN(Hoja2!J1200),"")</f>
        <v/>
      </c>
      <c r="K1200" t="str">
        <f>IF(Hoja2!A1200&lt;&gt;"", IF(Hoja2!B1200&lt;&gt;"", IF(Hoja2!C1200&lt;&gt;"", IF(Hoja2!D1200&lt;&gt;"", IF(Hoja2!E1200&lt;&gt;"", IF(Hoja2!F1200&lt;&gt;"", IF(Hoja2!J1200&lt;&gt;"","ok",""),""),""),""),""),""),"")</f>
        <v>ok</v>
      </c>
      <c r="L1200" t="str">
        <f>IF(Hoja2!A1200="'S/F'","--","")</f>
        <v/>
      </c>
      <c r="M1200" t="str">
        <f>IF(LEN(Hoja2!C1200)&gt;30,Hoja2!C1200,"")</f>
        <v/>
      </c>
      <c r="O1200" t="str">
        <f>IF(LEN(Hoja2!F1200)&gt;110,LEN(Hoja2!F1200),"")</f>
        <v/>
      </c>
      <c r="Q1200" t="str">
        <f>IF(K1200="ok",CONCATENATE(IF(Hoja2!A1200="'S/F'","--",""),N1200,"INSERT INTO seguimiento_oficios_recepcion_oficio(fecha_captura, folio_interno, no_oficio, dependencia_envia, firma, fecha_oficio, asunto, anexo, captura_id, estatus_id) VALUES ('",CONCATENATE(RIGHT(CONCATENATE("00",DAY(Hoja2!B1200)),2),"/",RIGHT(CONCATENATE("00",MONTH(Hoja2!B1200)),2),"/",RIGHT(CONCATENATE("00",YEAR(Hoja2!B1200)),2)),"',",Hoja2!A1200,",'",Hoja2!C1200,"','",Hoja2!F1200,"','",Hoja2!E1200,"','",CONCATENATE(RIGHT(CONCATENATE("00",DAY(Hoja2!D1200)),2),"/",RIGHT(CONCATENATE("00",MONTH(Hoja2!D1200)),2),"/",RIGHT(CONCATENATE("00",YEAR(Hoja2!D1200)),2)),"','",Hoja2!J1200,"',","FALSE, 1,8);"), "")</f>
        <v>INSERT INTO seguimiento_oficios_recepcion_oficio(fecha_captura, folio_interno, no_oficio, dependencia_envia, firma, fecha_oficio, asunto, anexo, captura_id, estatus_id) VALUES ('06/02/13',1257,'034','MUSEO PAPAGAYO','GLORIA ALICIA APARICIO BASTAR','05/02/13','LISTADO DE BIENES INMUEBLES',FALSE, 1,8);</v>
      </c>
    </row>
    <row r="1201" spans="6:17">
      <c r="F1201" t="str">
        <f>RIGHT(CONCATENATE("00",DAY(Hoja2!B1201)),2)</f>
        <v>06</v>
      </c>
      <c r="G1201" t="str">
        <f>CONCATENATE(RIGHT(CONCATENATE("00",DAY(Hoja2!B1201)),2),"/",RIGHT(CONCATENATE("00",MONTH(Hoja2!B1201)),2),"/",RIGHT(CONCATENATE("00",YEAR(Hoja2!B1201)),2))</f>
        <v>06/02/13</v>
      </c>
      <c r="H1201" t="str">
        <f>RIGHT(CONCATENATE("00",DAY(Hoja2!D1201)),2)</f>
        <v>06</v>
      </c>
      <c r="I1201" t="str">
        <f>CONCATENATE(RIGHT(CONCATENATE("00",DAY(Hoja2!D1201)),2),"/",RIGHT(CONCATENATE("00",MONTH(Hoja2!D1201)),2),"/",RIGHT(CONCATENATE("00",YEAR(Hoja2!D1201)),2))</f>
        <v>06/02/13</v>
      </c>
      <c r="J1201" t="str">
        <f>IF(LEN(Hoja2!J1201)&gt;150,LEN(Hoja2!J1201),"")</f>
        <v/>
      </c>
      <c r="K1201" t="str">
        <f>IF(Hoja2!A1201&lt;&gt;"", IF(Hoja2!B1201&lt;&gt;"", IF(Hoja2!C1201&lt;&gt;"", IF(Hoja2!D1201&lt;&gt;"", IF(Hoja2!E1201&lt;&gt;"", IF(Hoja2!F1201&lt;&gt;"", IF(Hoja2!J1201&lt;&gt;"","ok",""),""),""),""),""),""),"")</f>
        <v>ok</v>
      </c>
      <c r="L1201" t="str">
        <f>IF(Hoja2!A1201="'S/F'","--","")</f>
        <v/>
      </c>
      <c r="M1201" t="str">
        <f>IF(LEN(Hoja2!C1201)&gt;30,Hoja2!C1201,"")</f>
        <v/>
      </c>
      <c r="O1201" t="str">
        <f>IF(LEN(Hoja2!F1201)&gt;110,LEN(Hoja2!F1201),"")</f>
        <v/>
      </c>
      <c r="Q1201" t="str">
        <f>IF(K1201="ok",CONCATENATE(IF(Hoja2!A1201="'S/F'","--",""),N1201,"INSERT INTO seguimiento_oficios_recepcion_oficio(fecha_captura, folio_interno, no_oficio, dependencia_envia, firma, fecha_oficio, asunto, anexo, captura_id, estatus_id) VALUES ('",CONCATENATE(RIGHT(CONCATENATE("00",DAY(Hoja2!B1201)),2),"/",RIGHT(CONCATENATE("00",MONTH(Hoja2!B1201)),2),"/",RIGHT(CONCATENATE("00",YEAR(Hoja2!B1201)),2)),"',",Hoja2!A1201,",'",Hoja2!C1201,"','",Hoja2!F1201,"','",Hoja2!E1201,"','",CONCATENATE(RIGHT(CONCATENATE("00",DAY(Hoja2!D1201)),2),"/",RIGHT(CONCATENATE("00",MONTH(Hoja2!D1201)),2),"/",RIGHT(CONCATENATE("00",YEAR(Hoja2!D1201)),2)),"','",Hoja2!J1201,"',","FALSE, 1,8);"), "")</f>
        <v>INSERT INTO seguimiento_oficios_recepcion_oficio(fecha_captura, folio_interno, no_oficio, dependencia_envia, firma, fecha_oficio, asunto, anexo, captura_id, estatus_id) VALUES ('06/02/13',1259,'165','SECRETARIA TECNICA','AMET RAMOS TRACONIS','06/02/13','REUNION 07 DE FEBRERO 10:00',FALSE, 1,8);</v>
      </c>
    </row>
    <row r="1202" spans="6:17">
      <c r="F1202" t="str">
        <f>RIGHT(CONCATENATE("00",DAY(Hoja2!B1202)),2)</f>
        <v>07</v>
      </c>
      <c r="G1202" t="str">
        <f>CONCATENATE(RIGHT(CONCATENATE("00",DAY(Hoja2!B1202)),2),"/",RIGHT(CONCATENATE("00",MONTH(Hoja2!B1202)),2),"/",RIGHT(CONCATENATE("00",YEAR(Hoja2!B1202)),2))</f>
        <v>07/02/13</v>
      </c>
      <c r="H1202" t="str">
        <f>RIGHT(CONCATENATE("00",DAY(Hoja2!D1202)),2)</f>
        <v>01</v>
      </c>
      <c r="I1202" t="str">
        <f>CONCATENATE(RIGHT(CONCATENATE("00",DAY(Hoja2!D1202)),2),"/",RIGHT(CONCATENATE("00",MONTH(Hoja2!D1202)),2),"/",RIGHT(CONCATENATE("00",YEAR(Hoja2!D1202)),2))</f>
        <v>01/02/13</v>
      </c>
      <c r="J1202" t="str">
        <f>IF(LEN(Hoja2!J1202)&gt;150,LEN(Hoja2!J1202),"")</f>
        <v/>
      </c>
      <c r="K1202" t="str">
        <f>IF(Hoja2!A1202&lt;&gt;"", IF(Hoja2!B1202&lt;&gt;"", IF(Hoja2!C1202&lt;&gt;"", IF(Hoja2!D1202&lt;&gt;"", IF(Hoja2!E1202&lt;&gt;"", IF(Hoja2!F1202&lt;&gt;"", IF(Hoja2!J1202&lt;&gt;"","ok",""),""),""),""),""),""),"")</f>
        <v>ok</v>
      </c>
      <c r="L1202" t="str">
        <f>IF(Hoja2!A1202="'S/F'","--","")</f>
        <v/>
      </c>
      <c r="M1202" t="str">
        <f>IF(LEN(Hoja2!C1202)&gt;30,Hoja2!C1202,"")</f>
        <v/>
      </c>
      <c r="O1202" t="str">
        <f>IF(LEN(Hoja2!F1202)&gt;110,LEN(Hoja2!F1202),"")</f>
        <v/>
      </c>
      <c r="Q1202" t="str">
        <f>IF(K1202="ok",CONCATENATE(IF(Hoja2!A1202="'S/F'","--",""),N1202,"INSERT INTO seguimiento_oficios_recepcion_oficio(fecha_captura, folio_interno, no_oficio, dependencia_envia, firma, fecha_oficio, asunto, anexo, captura_id, estatus_id) VALUES ('",CONCATENATE(RIGHT(CONCATENATE("00",DAY(Hoja2!B1202)),2),"/",RIGHT(CONCATENATE("00",MONTH(Hoja2!B1202)),2),"/",RIGHT(CONCATENATE("00",YEAR(Hoja2!B1202)),2)),"',",Hoja2!A1202,",'",Hoja2!C1202,"','",Hoja2!F1202,"','",Hoja2!E1202,"','",CONCATENATE(RIGHT(CONCATENATE("00",DAY(Hoja2!D1202)),2),"/",RIGHT(CONCATENATE("00",MONTH(Hoja2!D1202)),2),"/",RIGHT(CONCATENATE("00",YEAR(Hoja2!D1202)),2)),"','",Hoja2!J1202,"',","FALSE, 1,8);"), "")</f>
        <v>INSERT INTO seguimiento_oficios_recepcion_oficio(fecha_captura, folio_interno, no_oficio, dependencia_envia, firma, fecha_oficio, asunto, anexo, captura_id, estatus_id) VALUES ('07/02/13',1261,'029','SA/SSG','FRANCISCO RAFAEL FUENTES GUTIERREZ','01/02/13','NOMINA DE LISTA DE RAYA SEMANA DEL 02 AL 08 DE FEBRERO',FALSE, 1,8);</v>
      </c>
    </row>
    <row r="1203" spans="6:17">
      <c r="F1203" t="str">
        <f>RIGHT(CONCATENATE("00",DAY(Hoja2!B1203)),2)</f>
        <v>07</v>
      </c>
      <c r="G1203" t="str">
        <f>CONCATENATE(RIGHT(CONCATENATE("00",DAY(Hoja2!B1203)),2),"/",RIGHT(CONCATENATE("00",MONTH(Hoja2!B1203)),2),"/",RIGHT(CONCATENATE("00",YEAR(Hoja2!B1203)),2))</f>
        <v>07/02/13</v>
      </c>
      <c r="H1203" t="str">
        <f>RIGHT(CONCATENATE("00",DAY(Hoja2!D1203)),2)</f>
        <v>01</v>
      </c>
      <c r="I1203" t="str">
        <f>CONCATENATE(RIGHT(CONCATENATE("00",DAY(Hoja2!D1203)),2),"/",RIGHT(CONCATENATE("00",MONTH(Hoja2!D1203)),2),"/",RIGHT(CONCATENATE("00",YEAR(Hoja2!D1203)),2))</f>
        <v>01/02/13</v>
      </c>
      <c r="J1203" t="str">
        <f>IF(LEN(Hoja2!J1203)&gt;150,LEN(Hoja2!J1203),"")</f>
        <v/>
      </c>
      <c r="K1203" t="str">
        <f>IF(Hoja2!A1203&lt;&gt;"", IF(Hoja2!B1203&lt;&gt;"", IF(Hoja2!C1203&lt;&gt;"", IF(Hoja2!D1203&lt;&gt;"", IF(Hoja2!E1203&lt;&gt;"", IF(Hoja2!F1203&lt;&gt;"", IF(Hoja2!J1203&lt;&gt;"","ok",""),""),""),""),""),""),"")</f>
        <v>ok</v>
      </c>
      <c r="L1203" t="str">
        <f>IF(Hoja2!A1203="'S/F'","--","")</f>
        <v/>
      </c>
      <c r="M1203" t="str">
        <f>IF(LEN(Hoja2!C1203)&gt;30,Hoja2!C1203,"")</f>
        <v/>
      </c>
      <c r="O1203" t="str">
        <f>IF(LEN(Hoja2!F1203)&gt;110,LEN(Hoja2!F1203),"")</f>
        <v/>
      </c>
      <c r="Q1203" t="str">
        <f>IF(K1203="ok",CONCATENATE(IF(Hoja2!A1203="'S/F'","--",""),N1203,"INSERT INTO seguimiento_oficios_recepcion_oficio(fecha_captura, folio_interno, no_oficio, dependencia_envia, firma, fecha_oficio, asunto, anexo, captura_id, estatus_id) VALUES ('",CONCATENATE(RIGHT(CONCATENATE("00",DAY(Hoja2!B1203)),2),"/",RIGHT(CONCATENATE("00",MONTH(Hoja2!B1203)),2),"/",RIGHT(CONCATENATE("00",YEAR(Hoja2!B1203)),2)),"',",Hoja2!A1203,",'",Hoja2!C1203,"','",Hoja2!F1203,"','",Hoja2!E1203,"','",CONCATENATE(RIGHT(CONCATENATE("00",DAY(Hoja2!D1203)),2),"/",RIGHT(CONCATENATE("00",MONTH(Hoja2!D1203)),2),"/",RIGHT(CONCATENATE("00",YEAR(Hoja2!D1203)),2)),"','",Hoja2!J1203,"',","FALSE, 1,8);"), "")</f>
        <v>INSERT INTO seguimiento_oficios_recepcion_oficio(fecha_captura, folio_interno, no_oficio, dependencia_envia, firma, fecha_oficio, asunto, anexo, captura_id, estatus_id) VALUES ('07/02/13',1262,'078','SA/SSRM','HECTOR PEREZ GODOY','01/02/13','NOMINA DE LISTA DE RAYA SEMANA DEL 02 AL 08 DE FEBRERO',FALSE, 1,8);</v>
      </c>
    </row>
    <row r="1204" spans="6:17">
      <c r="F1204" t="str">
        <f>RIGHT(CONCATENATE("00",DAY(Hoja2!B1204)),2)</f>
        <v>07</v>
      </c>
      <c r="G1204" t="str">
        <f>CONCATENATE(RIGHT(CONCATENATE("00",DAY(Hoja2!B1204)),2),"/",RIGHT(CONCATENATE("00",MONTH(Hoja2!B1204)),2),"/",RIGHT(CONCATENATE("00",YEAR(Hoja2!B1204)),2))</f>
        <v>07/02/13</v>
      </c>
      <c r="H1204" t="str">
        <f>RIGHT(CONCATENATE("00",DAY(Hoja2!D1204)),2)</f>
        <v>06</v>
      </c>
      <c r="I1204" t="str">
        <f>CONCATENATE(RIGHT(CONCATENATE("00",DAY(Hoja2!D1204)),2),"/",RIGHT(CONCATENATE("00",MONTH(Hoja2!D1204)),2),"/",RIGHT(CONCATENATE("00",YEAR(Hoja2!D1204)),2))</f>
        <v>06/02/13</v>
      </c>
      <c r="J1204" t="str">
        <f>IF(LEN(Hoja2!J1204)&gt;150,LEN(Hoja2!J1204),"")</f>
        <v/>
      </c>
      <c r="K1204" t="str">
        <f>IF(Hoja2!A1204&lt;&gt;"", IF(Hoja2!B1204&lt;&gt;"", IF(Hoja2!C1204&lt;&gt;"", IF(Hoja2!D1204&lt;&gt;"", IF(Hoja2!E1204&lt;&gt;"", IF(Hoja2!F1204&lt;&gt;"", IF(Hoja2!J1204&lt;&gt;"","ok",""),""),""),""),""),""),"")</f>
        <v>ok</v>
      </c>
      <c r="L1204" t="str">
        <f>IF(Hoja2!A1204="'S/F'","--","")</f>
        <v/>
      </c>
      <c r="M1204" t="str">
        <f>IF(LEN(Hoja2!C1204)&gt;30,Hoja2!C1204,"")</f>
        <v/>
      </c>
      <c r="O1204" t="str">
        <f>IF(LEN(Hoja2!F1204)&gt;110,LEN(Hoja2!F1204),"")</f>
        <v/>
      </c>
      <c r="Q1204" t="str">
        <f>IF(K1204="ok",CONCATENATE(IF(Hoja2!A1204="'S/F'","--",""),N1204,"INSERT INTO seguimiento_oficios_recepcion_oficio(fecha_captura, folio_interno, no_oficio, dependencia_envia, firma, fecha_oficio, asunto, anexo, captura_id, estatus_id) VALUES ('",CONCATENATE(RIGHT(CONCATENATE("00",DAY(Hoja2!B1204)),2),"/",RIGHT(CONCATENATE("00",MONTH(Hoja2!B1204)),2),"/",RIGHT(CONCATENATE("00",YEAR(Hoja2!B1204)),2)),"',",Hoja2!A1204,",'",Hoja2!C1204,"','",Hoja2!F1204,"','",Hoja2!E1204,"','",CONCATENATE(RIGHT(CONCATENATE("00",DAY(Hoja2!D1204)),2),"/",RIGHT(CONCATENATE("00",MONTH(Hoja2!D1204)),2),"/",RIGHT(CONCATENATE("00",YEAR(Hoja2!D1204)),2)),"','",Hoja2!J1204,"',","FALSE, 1,8);"), "")</f>
        <v>INSERT INTO seguimiento_oficios_recepcion_oficio(fecha_captura, folio_interno, no_oficio, dependencia_envia, firma, fecha_oficio, asunto, anexo, captura_id, estatus_id) VALUES ('07/02/13',1263,'101','IEC','RAFAEL CABAL CRUZ','06/02/13','ENVIAN CONTRATO DE CUENTA BANCARIA DEL C. MANUEL JESUS VAZQUEZ FERNANDEZ',FALSE, 1,8);</v>
      </c>
    </row>
    <row r="1205" spans="6:17">
      <c r="F1205" t="str">
        <f>RIGHT(CONCATENATE("00",DAY(Hoja2!B1205)),2)</f>
        <v>07</v>
      </c>
      <c r="G1205" t="str">
        <f>CONCATENATE(RIGHT(CONCATENATE("00",DAY(Hoja2!B1205)),2),"/",RIGHT(CONCATENATE("00",MONTH(Hoja2!B1205)),2),"/",RIGHT(CONCATENATE("00",YEAR(Hoja2!B1205)),2))</f>
        <v>07/02/13</v>
      </c>
      <c r="H1205" t="str">
        <f>RIGHT(CONCATENATE("00",DAY(Hoja2!D1205)),2)</f>
        <v>23</v>
      </c>
      <c r="I1205" t="str">
        <f>CONCATENATE(RIGHT(CONCATENATE("00",DAY(Hoja2!D1205)),2),"/",RIGHT(CONCATENATE("00",MONTH(Hoja2!D1205)),2),"/",RIGHT(CONCATENATE("00",YEAR(Hoja2!D1205)),2))</f>
        <v>23/01/13</v>
      </c>
      <c r="J1205" t="str">
        <f>IF(LEN(Hoja2!J1205)&gt;150,LEN(Hoja2!J1205),"")</f>
        <v/>
      </c>
      <c r="K1205" t="str">
        <f>IF(Hoja2!A1205&lt;&gt;"", IF(Hoja2!B1205&lt;&gt;"", IF(Hoja2!C1205&lt;&gt;"", IF(Hoja2!D1205&lt;&gt;"", IF(Hoja2!E1205&lt;&gt;"", IF(Hoja2!F1205&lt;&gt;"", IF(Hoja2!J1205&lt;&gt;"","ok",""),""),""),""),""),""),"")</f>
        <v>ok</v>
      </c>
      <c r="L1205" t="str">
        <f>IF(Hoja2!A1205="'S/F'","--","")</f>
        <v/>
      </c>
      <c r="M1205" t="str">
        <f>IF(LEN(Hoja2!C1205)&gt;30,Hoja2!C1205,"")</f>
        <v/>
      </c>
      <c r="O1205" t="str">
        <f>IF(LEN(Hoja2!F1205)&gt;110,LEN(Hoja2!F1205),"")</f>
        <v/>
      </c>
      <c r="Q1205" t="str">
        <f>IF(K1205="ok",CONCATENATE(IF(Hoja2!A1205="'S/F'","--",""),N1205,"INSERT INTO seguimiento_oficios_recepcion_oficio(fecha_captura, folio_interno, no_oficio, dependencia_envia, firma, fecha_oficio, asunto, anexo, captura_id, estatus_id) VALUES ('",CONCATENATE(RIGHT(CONCATENATE("00",DAY(Hoja2!B1205)),2),"/",RIGHT(CONCATENATE("00",MONTH(Hoja2!B1205)),2),"/",RIGHT(CONCATENATE("00",YEAR(Hoja2!B1205)),2)),"',",Hoja2!A1205,",'",Hoja2!C1205,"','",Hoja2!F1205,"','",Hoja2!E1205,"','",CONCATENATE(RIGHT(CONCATENATE("00",DAY(Hoja2!D1205)),2),"/",RIGHT(CONCATENATE("00",MONTH(Hoja2!D1205)),2),"/",RIGHT(CONCATENATE("00",YEAR(Hoja2!D1205)),2)),"','",Hoja2!J1205,"',","FALSE, 1,8);"), "")</f>
        <v>INSERT INTO seguimiento_oficios_recepcion_oficio(fecha_captura, folio_interno, no_oficio, dependencia_envia, firma, fecha_oficio, asunto, anexo, captura_id, estatus_id) VALUES ('07/02/13',1264,'073','SUTSET','RENE OVANDO OLAN','23/01/13','ENVIAN REICBO ORIGINAL 001',FALSE, 1,8);</v>
      </c>
    </row>
    <row r="1206" spans="6:17">
      <c r="F1206" t="str">
        <f>RIGHT(CONCATENATE("00",DAY(Hoja2!B1206)),2)</f>
        <v>07</v>
      </c>
      <c r="G1206" t="str">
        <f>CONCATENATE(RIGHT(CONCATENATE("00",DAY(Hoja2!B1206)),2),"/",RIGHT(CONCATENATE("00",MONTH(Hoja2!B1206)),2),"/",RIGHT(CONCATENATE("00",YEAR(Hoja2!B1206)),2))</f>
        <v>07/02/13</v>
      </c>
      <c r="H1206" t="str">
        <f>RIGHT(CONCATENATE("00",DAY(Hoja2!D1206)),2)</f>
        <v>23</v>
      </c>
      <c r="I1206" t="str">
        <f>CONCATENATE(RIGHT(CONCATENATE("00",DAY(Hoja2!D1206)),2),"/",RIGHT(CONCATENATE("00",MONTH(Hoja2!D1206)),2),"/",RIGHT(CONCATENATE("00",YEAR(Hoja2!D1206)),2))</f>
        <v>23/01/13</v>
      </c>
      <c r="J1206" t="str">
        <f>IF(LEN(Hoja2!J1206)&gt;150,LEN(Hoja2!J1206),"")</f>
        <v/>
      </c>
      <c r="K1206" t="str">
        <f>IF(Hoja2!A1206&lt;&gt;"", IF(Hoja2!B1206&lt;&gt;"", IF(Hoja2!C1206&lt;&gt;"", IF(Hoja2!D1206&lt;&gt;"", IF(Hoja2!E1206&lt;&gt;"", IF(Hoja2!F1206&lt;&gt;"", IF(Hoja2!J1206&lt;&gt;"","ok",""),""),""),""),""),""),"")</f>
        <v>ok</v>
      </c>
      <c r="L1206" t="str">
        <f>IF(Hoja2!A1206="'S/F'","--","")</f>
        <v/>
      </c>
      <c r="M1206" t="str">
        <f>IF(LEN(Hoja2!C1206)&gt;30,Hoja2!C1206,"")</f>
        <v/>
      </c>
      <c r="O1206" t="str">
        <f>IF(LEN(Hoja2!F1206)&gt;110,LEN(Hoja2!F1206),"")</f>
        <v/>
      </c>
      <c r="Q1206" t="str">
        <f>IF(K1206="ok",CONCATENATE(IF(Hoja2!A1206="'S/F'","--",""),N1206,"INSERT INTO seguimiento_oficios_recepcion_oficio(fecha_captura, folio_interno, no_oficio, dependencia_envia, firma, fecha_oficio, asunto, anexo, captura_id, estatus_id) VALUES ('",CONCATENATE(RIGHT(CONCATENATE("00",DAY(Hoja2!B1206)),2),"/",RIGHT(CONCATENATE("00",MONTH(Hoja2!B1206)),2),"/",RIGHT(CONCATENATE("00",YEAR(Hoja2!B1206)),2)),"',",Hoja2!A1206,",'",Hoja2!C1206,"','",Hoja2!F1206,"','",Hoja2!E1206,"','",CONCATENATE(RIGHT(CONCATENATE("00",DAY(Hoja2!D1206)),2),"/",RIGHT(CONCATENATE("00",MONTH(Hoja2!D1206)),2),"/",RIGHT(CONCATENATE("00",YEAR(Hoja2!D1206)),2)),"','",Hoja2!J1206,"',","FALSE, 1,8);"), "")</f>
        <v>INSERT INTO seguimiento_oficios_recepcion_oficio(fecha_captura, folio_interno, no_oficio, dependencia_envia, firma, fecha_oficio, asunto, anexo, captura_id, estatus_id) VALUES ('07/02/13',1265,'074','SUTSET','RENE OVANDO OLAN','23/01/13','ENVIAN 14 RECIBOS ORIGINALES PARA DESCUENTO',FALSE, 1,8);</v>
      </c>
    </row>
    <row r="1207" spans="6:17">
      <c r="F1207" t="str">
        <f>RIGHT(CONCATENATE("00",DAY(Hoja2!B1207)),2)</f>
        <v>07</v>
      </c>
      <c r="G1207" t="str">
        <f>CONCATENATE(RIGHT(CONCATENATE("00",DAY(Hoja2!B1207)),2),"/",RIGHT(CONCATENATE("00",MONTH(Hoja2!B1207)),2),"/",RIGHT(CONCATENATE("00",YEAR(Hoja2!B1207)),2))</f>
        <v>07/02/13</v>
      </c>
      <c r="H1207" t="str">
        <f>RIGHT(CONCATENATE("00",DAY(Hoja2!D1207)),2)</f>
        <v>23</v>
      </c>
      <c r="I1207" t="str">
        <f>CONCATENATE(RIGHT(CONCATENATE("00",DAY(Hoja2!D1207)),2),"/",RIGHT(CONCATENATE("00",MONTH(Hoja2!D1207)),2),"/",RIGHT(CONCATENATE("00",YEAR(Hoja2!D1207)),2))</f>
        <v>23/01/13</v>
      </c>
      <c r="J1207" t="str">
        <f>IF(LEN(Hoja2!J1207)&gt;150,LEN(Hoja2!J1207),"")</f>
        <v/>
      </c>
      <c r="K1207" t="str">
        <f>IF(Hoja2!A1207&lt;&gt;"", IF(Hoja2!B1207&lt;&gt;"", IF(Hoja2!C1207&lt;&gt;"", IF(Hoja2!D1207&lt;&gt;"", IF(Hoja2!E1207&lt;&gt;"", IF(Hoja2!F1207&lt;&gt;"", IF(Hoja2!J1207&lt;&gt;"","ok",""),""),""),""),""),""),"")</f>
        <v>ok</v>
      </c>
      <c r="L1207" t="str">
        <f>IF(Hoja2!A1207="'S/F'","--","")</f>
        <v/>
      </c>
      <c r="M1207" t="str">
        <f>IF(LEN(Hoja2!C1207)&gt;30,Hoja2!C1207,"")</f>
        <v/>
      </c>
      <c r="O1207" t="str">
        <f>IF(LEN(Hoja2!F1207)&gt;110,LEN(Hoja2!F1207),"")</f>
        <v/>
      </c>
      <c r="Q1207" t="str">
        <f>IF(K1207="ok",CONCATENATE(IF(Hoja2!A1207="'S/F'","--",""),N1207,"INSERT INTO seguimiento_oficios_recepcion_oficio(fecha_captura, folio_interno, no_oficio, dependencia_envia, firma, fecha_oficio, asunto, anexo, captura_id, estatus_id) VALUES ('",CONCATENATE(RIGHT(CONCATENATE("00",DAY(Hoja2!B1207)),2),"/",RIGHT(CONCATENATE("00",MONTH(Hoja2!B1207)),2),"/",RIGHT(CONCATENATE("00",YEAR(Hoja2!B1207)),2)),"',",Hoja2!A1207,",'",Hoja2!C1207,"','",Hoja2!F1207,"','",Hoja2!E1207,"','",CONCATENATE(RIGHT(CONCATENATE("00",DAY(Hoja2!D1207)),2),"/",RIGHT(CONCATENATE("00",MONTH(Hoja2!D1207)),2),"/",RIGHT(CONCATENATE("00",YEAR(Hoja2!D1207)),2)),"','",Hoja2!J1207,"',","FALSE, 1,8);"), "")</f>
        <v>INSERT INTO seguimiento_oficios_recepcion_oficio(fecha_captura, folio_interno, no_oficio, dependencia_envia, firma, fecha_oficio, asunto, anexo, captura_id, estatus_id) VALUES ('07/02/13',1266,'075','SUTSET','RENE OVANDO OLAN','23/01/13','ENVIAN RECIBO ORIGINAL ',FALSE, 1,8);</v>
      </c>
    </row>
    <row r="1208" spans="6:17">
      <c r="F1208" t="str">
        <f>RIGHT(CONCATENATE("00",DAY(Hoja2!B1208)),2)</f>
        <v>07</v>
      </c>
      <c r="G1208" t="str">
        <f>CONCATENATE(RIGHT(CONCATENATE("00",DAY(Hoja2!B1208)),2),"/",RIGHT(CONCATENATE("00",MONTH(Hoja2!B1208)),2),"/",RIGHT(CONCATENATE("00",YEAR(Hoja2!B1208)),2))</f>
        <v>07/02/13</v>
      </c>
      <c r="H1208" t="str">
        <f>RIGHT(CONCATENATE("00",DAY(Hoja2!D1208)),2)</f>
        <v>23</v>
      </c>
      <c r="I1208" t="str">
        <f>CONCATENATE(RIGHT(CONCATENATE("00",DAY(Hoja2!D1208)),2),"/",RIGHT(CONCATENATE("00",MONTH(Hoja2!D1208)),2),"/",RIGHT(CONCATENATE("00",YEAR(Hoja2!D1208)),2))</f>
        <v>23/01/13</v>
      </c>
      <c r="J1208" t="str">
        <f>IF(LEN(Hoja2!J1208)&gt;150,LEN(Hoja2!J1208),"")</f>
        <v/>
      </c>
      <c r="K1208" t="str">
        <f>IF(Hoja2!A1208&lt;&gt;"", IF(Hoja2!B1208&lt;&gt;"", IF(Hoja2!C1208&lt;&gt;"", IF(Hoja2!D1208&lt;&gt;"", IF(Hoja2!E1208&lt;&gt;"", IF(Hoja2!F1208&lt;&gt;"", IF(Hoja2!J1208&lt;&gt;"","ok",""),""),""),""),""),""),"")</f>
        <v>ok</v>
      </c>
      <c r="L1208" t="str">
        <f>IF(Hoja2!A1208="'S/F'","--","")</f>
        <v/>
      </c>
      <c r="M1208" t="str">
        <f>IF(LEN(Hoja2!C1208)&gt;30,Hoja2!C1208,"")</f>
        <v/>
      </c>
      <c r="O1208" t="str">
        <f>IF(LEN(Hoja2!F1208)&gt;110,LEN(Hoja2!F1208),"")</f>
        <v/>
      </c>
      <c r="Q1208" t="str">
        <f>IF(K1208="ok",CONCATENATE(IF(Hoja2!A1208="'S/F'","--",""),N1208,"INSERT INTO seguimiento_oficios_recepcion_oficio(fecha_captura, folio_interno, no_oficio, dependencia_envia, firma, fecha_oficio, asunto, anexo, captura_id, estatus_id) VALUES ('",CONCATENATE(RIGHT(CONCATENATE("00",DAY(Hoja2!B1208)),2),"/",RIGHT(CONCATENATE("00",MONTH(Hoja2!B1208)),2),"/",RIGHT(CONCATENATE("00",YEAR(Hoja2!B1208)),2)),"',",Hoja2!A1208,",'",Hoja2!C1208,"','",Hoja2!F1208,"','",Hoja2!E1208,"','",CONCATENATE(RIGHT(CONCATENATE("00",DAY(Hoja2!D1208)),2),"/",RIGHT(CONCATENATE("00",MONTH(Hoja2!D1208)),2),"/",RIGHT(CONCATENATE("00",YEAR(Hoja2!D1208)),2)),"','",Hoja2!J1208,"',","FALSE, 1,8);"), "")</f>
        <v>INSERT INTO seguimiento_oficios_recepcion_oficio(fecha_captura, folio_interno, no_oficio, dependencia_envia, firma, fecha_oficio, asunto, anexo, captura_id, estatus_id) VALUES ('07/02/13',1267,'076','SUTSET','RENE OVANDO OLAN','23/01/13','ENVIAN 9 RECIBOS ORIGINALES',FALSE, 1,8);</v>
      </c>
    </row>
    <row r="1209" spans="6:17">
      <c r="F1209" t="str">
        <f>RIGHT(CONCATENATE("00",DAY(Hoja2!B1209)),2)</f>
        <v>07</v>
      </c>
      <c r="G1209" t="str">
        <f>CONCATENATE(RIGHT(CONCATENATE("00",DAY(Hoja2!B1209)),2),"/",RIGHT(CONCATENATE("00",MONTH(Hoja2!B1209)),2),"/",RIGHT(CONCATENATE("00",YEAR(Hoja2!B1209)),2))</f>
        <v>07/02/13</v>
      </c>
      <c r="H1209" t="str">
        <f>RIGHT(CONCATENATE("00",DAY(Hoja2!D1209)),2)</f>
        <v>05</v>
      </c>
      <c r="I1209" t="str">
        <f>CONCATENATE(RIGHT(CONCATENATE("00",DAY(Hoja2!D1209)),2),"/",RIGHT(CONCATENATE("00",MONTH(Hoja2!D1209)),2),"/",RIGHT(CONCATENATE("00",YEAR(Hoja2!D1209)),2))</f>
        <v>05/02/13</v>
      </c>
      <c r="J1209" t="str">
        <f>IF(LEN(Hoja2!J1209)&gt;150,LEN(Hoja2!J1209),"")</f>
        <v/>
      </c>
      <c r="K1209" t="str">
        <f>IF(Hoja2!A1209&lt;&gt;"", IF(Hoja2!B1209&lt;&gt;"", IF(Hoja2!C1209&lt;&gt;"", IF(Hoja2!D1209&lt;&gt;"", IF(Hoja2!E1209&lt;&gt;"", IF(Hoja2!F1209&lt;&gt;"", IF(Hoja2!J1209&lt;&gt;"","ok",""),""),""),""),""),""),"")</f>
        <v>ok</v>
      </c>
      <c r="L1209" t="str">
        <f>IF(Hoja2!A1209="'S/F'","--","")</f>
        <v/>
      </c>
      <c r="M1209" t="str">
        <f>IF(LEN(Hoja2!C1209)&gt;30,Hoja2!C1209,"")</f>
        <v/>
      </c>
      <c r="O1209" t="str">
        <f>IF(LEN(Hoja2!F1209)&gt;110,LEN(Hoja2!F1209),"")</f>
        <v/>
      </c>
      <c r="Q1209" t="str">
        <f>IF(K1209="ok",CONCATENATE(IF(Hoja2!A1209="'S/F'","--",""),N1209,"INSERT INTO seguimiento_oficios_recepcion_oficio(fecha_captura, folio_interno, no_oficio, dependencia_envia, firma, fecha_oficio, asunto, anexo, captura_id, estatus_id) VALUES ('",CONCATENATE(RIGHT(CONCATENATE("00",DAY(Hoja2!B1209)),2),"/",RIGHT(CONCATENATE("00",MONTH(Hoja2!B1209)),2),"/",RIGHT(CONCATENATE("00",YEAR(Hoja2!B1209)),2)),"',",Hoja2!A1209,",'",Hoja2!C1209,"','",Hoja2!F1209,"','",Hoja2!E1209,"','",CONCATENATE(RIGHT(CONCATENATE("00",DAY(Hoja2!D1209)),2),"/",RIGHT(CONCATENATE("00",MONTH(Hoja2!D1209)),2),"/",RIGHT(CONCATENATE("00",YEAR(Hoja2!D1209)),2)),"','",Hoja2!J1209,"',","FALSE, 1,8);"), "")</f>
        <v>INSERT INTO seguimiento_oficios_recepcion_oficio(fecha_captura, folio_interno, no_oficio, dependencia_envia, firma, fecha_oficio, asunto, anexo, captura_id, estatus_id) VALUES ('07/02/13',1268,'376','SPF','VICTOR MANUEL LAMOYI BOCANEGRA','05/02/13','ENTREGA PORTAL DE TRANSFERENCIA TABASCO,GOB.MX',FALSE, 1,8);</v>
      </c>
    </row>
    <row r="1210" spans="6:17">
      <c r="F1210" t="str">
        <f>RIGHT(CONCATENATE("00",DAY(Hoja2!B1210)),2)</f>
        <v>07</v>
      </c>
      <c r="G1210" t="str">
        <f>CONCATENATE(RIGHT(CONCATENATE("00",DAY(Hoja2!B1210)),2),"/",RIGHT(CONCATENATE("00",MONTH(Hoja2!B1210)),2),"/",RIGHT(CONCATENATE("00",YEAR(Hoja2!B1210)),2))</f>
        <v>07/02/13</v>
      </c>
      <c r="H1210" t="str">
        <f>RIGHT(CONCATENATE("00",DAY(Hoja2!D1210)),2)</f>
        <v>05</v>
      </c>
      <c r="I1210" t="str">
        <f>CONCATENATE(RIGHT(CONCATENATE("00",DAY(Hoja2!D1210)),2),"/",RIGHT(CONCATENATE("00",MONTH(Hoja2!D1210)),2),"/",RIGHT(CONCATENATE("00",YEAR(Hoja2!D1210)),2))</f>
        <v>05/02/13</v>
      </c>
      <c r="J1210" t="str">
        <f>IF(LEN(Hoja2!J1210)&gt;150,LEN(Hoja2!J1210),"")</f>
        <v/>
      </c>
      <c r="K1210" t="str">
        <f>IF(Hoja2!A1210&lt;&gt;"", IF(Hoja2!B1210&lt;&gt;"", IF(Hoja2!C1210&lt;&gt;"", IF(Hoja2!D1210&lt;&gt;"", IF(Hoja2!E1210&lt;&gt;"", IF(Hoja2!F1210&lt;&gt;"", IF(Hoja2!J1210&lt;&gt;"","ok",""),""),""),""),""),""),"")</f>
        <v>ok</v>
      </c>
      <c r="L1210" t="str">
        <f>IF(Hoja2!A1210="'S/F'","--","")</f>
        <v/>
      </c>
      <c r="M1210" t="str">
        <f>IF(LEN(Hoja2!C1210)&gt;30,Hoja2!C1210,"")</f>
        <v/>
      </c>
      <c r="O1210" t="str">
        <f>IF(LEN(Hoja2!F1210)&gt;110,LEN(Hoja2!F1210),"")</f>
        <v/>
      </c>
      <c r="Q1210" t="str">
        <f>IF(K1210="ok",CONCATENATE(IF(Hoja2!A1210="'S/F'","--",""),N1210,"INSERT INTO seguimiento_oficios_recepcion_oficio(fecha_captura, folio_interno, no_oficio, dependencia_envia, firma, fecha_oficio, asunto, anexo, captura_id, estatus_id) VALUES ('",CONCATENATE(RIGHT(CONCATENATE("00",DAY(Hoja2!B1210)),2),"/",RIGHT(CONCATENATE("00",MONTH(Hoja2!B1210)),2),"/",RIGHT(CONCATENATE("00",YEAR(Hoja2!B1210)),2)),"',",Hoja2!A1210,",'",Hoja2!C1210,"','",Hoja2!F1210,"','",Hoja2!E1210,"','",CONCATENATE(RIGHT(CONCATENATE("00",DAY(Hoja2!D1210)),2),"/",RIGHT(CONCATENATE("00",MONTH(Hoja2!D1210)),2),"/",RIGHT(CONCATENATE("00",YEAR(Hoja2!D1210)),2)),"','",Hoja2!J1210,"',","FALSE, 1,8);"), "")</f>
        <v>INSERT INTO seguimiento_oficios_recepcion_oficio(fecha_captura, folio_interno, no_oficio, dependencia_envia, firma, fecha_oficio, asunto, anexo, captura_id, estatus_id) VALUES ('07/02/13',1269,'377','SPF','VICTOR MANUEL LAMOYI BOCANEGRA','05/02/13','EN RELACION AL SISTEMA INTEGRAL DE ADMINISTRACION (SIAG)',FALSE, 1,8);</v>
      </c>
    </row>
    <row r="1211" spans="6:17">
      <c r="F1211" t="str">
        <f>RIGHT(CONCATENATE("00",DAY(Hoja2!B1211)),2)</f>
        <v>07</v>
      </c>
      <c r="G1211" t="str">
        <f>CONCATENATE(RIGHT(CONCATENATE("00",DAY(Hoja2!B1211)),2),"/",RIGHT(CONCATENATE("00",MONTH(Hoja2!B1211)),2),"/",RIGHT(CONCATENATE("00",YEAR(Hoja2!B1211)),2))</f>
        <v>07/02/13</v>
      </c>
      <c r="H1211" t="str">
        <f>RIGHT(CONCATENATE("00",DAY(Hoja2!D1211)),2)</f>
        <v>07</v>
      </c>
      <c r="I1211" t="str">
        <f>CONCATENATE(RIGHT(CONCATENATE("00",DAY(Hoja2!D1211)),2),"/",RIGHT(CONCATENATE("00",MONTH(Hoja2!D1211)),2),"/",RIGHT(CONCATENATE("00",YEAR(Hoja2!D1211)),2))</f>
        <v>07/02/13</v>
      </c>
      <c r="J1211" t="str">
        <f>IF(LEN(Hoja2!J1211)&gt;150,LEN(Hoja2!J1211),"")</f>
        <v/>
      </c>
      <c r="K1211" t="str">
        <f>IF(Hoja2!A1211&lt;&gt;"", IF(Hoja2!B1211&lt;&gt;"", IF(Hoja2!C1211&lt;&gt;"", IF(Hoja2!D1211&lt;&gt;"", IF(Hoja2!E1211&lt;&gt;"", IF(Hoja2!F1211&lt;&gt;"", IF(Hoja2!J1211&lt;&gt;"","ok",""),""),""),""),""),""),"")</f>
        <v>ok</v>
      </c>
      <c r="L1211" t="str">
        <f>IF(Hoja2!A1211="'S/F'","--","")</f>
        <v/>
      </c>
      <c r="M1211" t="str">
        <f>IF(LEN(Hoja2!C1211)&gt;30,Hoja2!C1211,"")</f>
        <v/>
      </c>
      <c r="O1211" t="str">
        <f>IF(LEN(Hoja2!F1211)&gt;110,LEN(Hoja2!F1211),"")</f>
        <v/>
      </c>
      <c r="Q1211" t="str">
        <f>IF(K1211="ok",CONCATENATE(IF(Hoja2!A1211="'S/F'","--",""),N1211,"INSERT INTO seguimiento_oficios_recepcion_oficio(fecha_captura, folio_interno, no_oficio, dependencia_envia, firma, fecha_oficio, asunto, anexo, captura_id, estatus_id) VALUES ('",CONCATENATE(RIGHT(CONCATENATE("00",DAY(Hoja2!B1211)),2),"/",RIGHT(CONCATENATE("00",MONTH(Hoja2!B1211)),2),"/",RIGHT(CONCATENATE("00",YEAR(Hoja2!B1211)),2)),"',",Hoja2!A1211,",'",Hoja2!C1211,"','",Hoja2!F1211,"','",Hoja2!E1211,"','",CONCATENATE(RIGHT(CONCATENATE("00",DAY(Hoja2!D1211)),2),"/",RIGHT(CONCATENATE("00",MONTH(Hoja2!D1211)),2),"/",RIGHT(CONCATENATE("00",YEAR(Hoja2!D1211)),2)),"','",Hoja2!J1211,"',","FALSE, 1,8);"), "")</f>
        <v>INSERT INTO seguimiento_oficios_recepcion_oficio(fecha_captura, folio_interno, no_oficio, dependencia_envia, firma, fecha_oficio, asunto, anexo, captura_id, estatus_id) VALUES ('07/02/13',1270,'150','CGAJ','JUAN JOSE PERALTA FOCIL','07/02/13','SOL. LISTADO DE BIENES MUEBLES',FALSE, 1,8);</v>
      </c>
    </row>
    <row r="1212" spans="6:17">
      <c r="F1212" t="str">
        <f>RIGHT(CONCATENATE("00",DAY(Hoja2!B1212)),2)</f>
        <v>07</v>
      </c>
      <c r="G1212" t="str">
        <f>CONCATENATE(RIGHT(CONCATENATE("00",DAY(Hoja2!B1212)),2),"/",RIGHT(CONCATENATE("00",MONTH(Hoja2!B1212)),2),"/",RIGHT(CONCATENATE("00",YEAR(Hoja2!B1212)),2))</f>
        <v>07/02/13</v>
      </c>
      <c r="H1212" t="str">
        <f>RIGHT(CONCATENATE("00",DAY(Hoja2!D1212)),2)</f>
        <v>05</v>
      </c>
      <c r="I1212" t="str">
        <f>CONCATENATE(RIGHT(CONCATENATE("00",DAY(Hoja2!D1212)),2),"/",RIGHT(CONCATENATE("00",MONTH(Hoja2!D1212)),2),"/",RIGHT(CONCATENATE("00",YEAR(Hoja2!D1212)),2))</f>
        <v>05/02/13</v>
      </c>
      <c r="J1212" t="str">
        <f>IF(LEN(Hoja2!J1212)&gt;150,LEN(Hoja2!J1212),"")</f>
        <v/>
      </c>
      <c r="K1212" t="str">
        <f>IF(Hoja2!A1212&lt;&gt;"", IF(Hoja2!B1212&lt;&gt;"", IF(Hoja2!C1212&lt;&gt;"", IF(Hoja2!D1212&lt;&gt;"", IF(Hoja2!E1212&lt;&gt;"", IF(Hoja2!F1212&lt;&gt;"", IF(Hoja2!J1212&lt;&gt;"","ok",""),""),""),""),""),""),"")</f>
        <v>ok</v>
      </c>
      <c r="L1212" t="str">
        <f>IF(Hoja2!A1212="'S/F'","--","")</f>
        <v/>
      </c>
      <c r="M1212" t="str">
        <f>IF(LEN(Hoja2!C1212)&gt;30,Hoja2!C1212,"")</f>
        <v/>
      </c>
      <c r="O1212" t="str">
        <f>IF(LEN(Hoja2!F1212)&gt;110,LEN(Hoja2!F1212),"")</f>
        <v/>
      </c>
      <c r="Q1212" t="str">
        <f>IF(K1212="ok",CONCATENATE(IF(Hoja2!A1212="'S/F'","--",""),N1212,"INSERT INTO seguimiento_oficios_recepcion_oficio(fecha_captura, folio_interno, no_oficio, dependencia_envia, firma, fecha_oficio, asunto, anexo, captura_id, estatus_id) VALUES ('",CONCATENATE(RIGHT(CONCATENATE("00",DAY(Hoja2!B1212)),2),"/",RIGHT(CONCATENATE("00",MONTH(Hoja2!B1212)),2),"/",RIGHT(CONCATENATE("00",YEAR(Hoja2!B1212)),2)),"',",Hoja2!A1212,",'",Hoja2!C1212,"','",Hoja2!F1212,"','",Hoja2!E1212,"','",CONCATENATE(RIGHT(CONCATENATE("00",DAY(Hoja2!D1212)),2),"/",RIGHT(CONCATENATE("00",MONTH(Hoja2!D1212)),2),"/",RIGHT(CONCATENATE("00",YEAR(Hoja2!D1212)),2)),"','",Hoja2!J1212,"',","FALSE, 1,8);"), "")</f>
        <v>INSERT INTO seguimiento_oficios_recepcion_oficio(fecha_captura, folio_interno, no_oficio, dependencia_envia, firma, fecha_oficio, asunto, anexo, captura_id, estatus_id) VALUES ('07/02/13',1271,'034','CADEM','ENRIQUE LORENZO BELLIZIA ROSIQUE','05/02/13','ENVIAN REPORTE DE DESCUENTOS VARIOS',FALSE, 1,8);</v>
      </c>
    </row>
    <row r="1213" spans="6:17">
      <c r="F1213" t="str">
        <f>RIGHT(CONCATENATE("00",DAY(Hoja2!B1213)),2)</f>
        <v>07</v>
      </c>
      <c r="G1213" t="str">
        <f>CONCATENATE(RIGHT(CONCATENATE("00",DAY(Hoja2!B1213)),2),"/",RIGHT(CONCATENATE("00",MONTH(Hoja2!B1213)),2),"/",RIGHT(CONCATENATE("00",YEAR(Hoja2!B1213)),2))</f>
        <v>07/02/13</v>
      </c>
      <c r="H1213" t="str">
        <f>RIGHT(CONCATENATE("00",DAY(Hoja2!D1213)),2)</f>
        <v>06</v>
      </c>
      <c r="I1213" t="str">
        <f>CONCATENATE(RIGHT(CONCATENATE("00",DAY(Hoja2!D1213)),2),"/",RIGHT(CONCATENATE("00",MONTH(Hoja2!D1213)),2),"/",RIGHT(CONCATENATE("00",YEAR(Hoja2!D1213)),2))</f>
        <v>06/02/13</v>
      </c>
      <c r="J1213" t="str">
        <f>IF(LEN(Hoja2!J1213)&gt;150,LEN(Hoja2!J1213),"")</f>
        <v/>
      </c>
      <c r="K1213" t="str">
        <f>IF(Hoja2!A1213&lt;&gt;"", IF(Hoja2!B1213&lt;&gt;"", IF(Hoja2!C1213&lt;&gt;"", IF(Hoja2!D1213&lt;&gt;"", IF(Hoja2!E1213&lt;&gt;"", IF(Hoja2!F1213&lt;&gt;"", IF(Hoja2!J1213&lt;&gt;"","ok",""),""),""),""),""),""),"")</f>
        <v>ok</v>
      </c>
      <c r="L1213" t="str">
        <f>IF(Hoja2!A1213="'S/F'","--","")</f>
        <v/>
      </c>
      <c r="M1213" t="str">
        <f>IF(LEN(Hoja2!C1213)&gt;30,Hoja2!C1213,"")</f>
        <v/>
      </c>
      <c r="O1213" t="str">
        <f>IF(LEN(Hoja2!F1213)&gt;110,LEN(Hoja2!F1213),"")</f>
        <v/>
      </c>
      <c r="Q1213" t="str">
        <f>IF(K1213="ok",CONCATENATE(IF(Hoja2!A1213="'S/F'","--",""),N1213,"INSERT INTO seguimiento_oficios_recepcion_oficio(fecha_captura, folio_interno, no_oficio, dependencia_envia, firma, fecha_oficio, asunto, anexo, captura_id, estatus_id) VALUES ('",CONCATENATE(RIGHT(CONCATENATE("00",DAY(Hoja2!B1213)),2),"/",RIGHT(CONCATENATE("00",MONTH(Hoja2!B1213)),2),"/",RIGHT(CONCATENATE("00",YEAR(Hoja2!B1213)),2)),"',",Hoja2!A1213,",'",Hoja2!C1213,"','",Hoja2!F1213,"','",Hoja2!E1213,"','",CONCATENATE(RIGHT(CONCATENATE("00",DAY(Hoja2!D1213)),2),"/",RIGHT(CONCATENATE("00",MONTH(Hoja2!D1213)),2),"/",RIGHT(CONCATENATE("00",YEAR(Hoja2!D1213)),2)),"','",Hoja2!J1213,"',","FALSE, 1,8);"), "")</f>
        <v>INSERT INTO seguimiento_oficios_recepcion_oficio(fecha_captura, folio_interno, no_oficio, dependencia_envia, firma, fecha_oficio, asunto, anexo, captura_id, estatus_id) VALUES ('07/02/13',1272,'074','SA/CMAIG','HERMINIA BANDA IZETA','06/02/13','SOL. DOTACION DE COMBUSTIBLE',FALSE, 1,8);</v>
      </c>
    </row>
    <row r="1214" spans="6:17">
      <c r="F1214" t="str">
        <f>RIGHT(CONCATENATE("00",DAY(Hoja2!B1214)),2)</f>
        <v>07</v>
      </c>
      <c r="G1214" t="str">
        <f>CONCATENATE(RIGHT(CONCATENATE("00",DAY(Hoja2!B1214)),2),"/",RIGHT(CONCATENATE("00",MONTH(Hoja2!B1214)),2),"/",RIGHT(CONCATENATE("00",YEAR(Hoja2!B1214)),2))</f>
        <v>07/02/13</v>
      </c>
      <c r="H1214" t="str">
        <f>RIGHT(CONCATENATE("00",DAY(Hoja2!D1214)),2)</f>
        <v>07</v>
      </c>
      <c r="I1214" t="str">
        <f>CONCATENATE(RIGHT(CONCATENATE("00",DAY(Hoja2!D1214)),2),"/",RIGHT(CONCATENATE("00",MONTH(Hoja2!D1214)),2),"/",RIGHT(CONCATENATE("00",YEAR(Hoja2!D1214)),2))</f>
        <v>07/02/13</v>
      </c>
      <c r="J1214" t="str">
        <f>IF(LEN(Hoja2!J1214)&gt;150,LEN(Hoja2!J1214),"")</f>
        <v/>
      </c>
      <c r="K1214" t="str">
        <f>IF(Hoja2!A1214&lt;&gt;"", IF(Hoja2!B1214&lt;&gt;"", IF(Hoja2!C1214&lt;&gt;"", IF(Hoja2!D1214&lt;&gt;"", IF(Hoja2!E1214&lt;&gt;"", IF(Hoja2!F1214&lt;&gt;"", IF(Hoja2!J1214&lt;&gt;"","ok",""),""),""),""),""),""),"")</f>
        <v>ok</v>
      </c>
      <c r="L1214" t="str">
        <f>IF(Hoja2!A1214="'S/F'","--","")</f>
        <v/>
      </c>
      <c r="M1214" t="str">
        <f>IF(LEN(Hoja2!C1214)&gt;30,Hoja2!C1214,"")</f>
        <v/>
      </c>
      <c r="O1214" t="str">
        <f>IF(LEN(Hoja2!F1214)&gt;110,LEN(Hoja2!F1214),"")</f>
        <v/>
      </c>
      <c r="Q1214" t="str">
        <f>IF(K1214="ok",CONCATENATE(IF(Hoja2!A1214="'S/F'","--",""),N1214,"INSERT INTO seguimiento_oficios_recepcion_oficio(fecha_captura, folio_interno, no_oficio, dependencia_envia, firma, fecha_oficio, asunto, anexo, captura_id, estatus_id) VALUES ('",CONCATENATE(RIGHT(CONCATENATE("00",DAY(Hoja2!B1214)),2),"/",RIGHT(CONCATENATE("00",MONTH(Hoja2!B1214)),2),"/",RIGHT(CONCATENATE("00",YEAR(Hoja2!B1214)),2)),"',",Hoja2!A1214,",'",Hoja2!C1214,"','",Hoja2!F1214,"','",Hoja2!E1214,"','",CONCATENATE(RIGHT(CONCATENATE("00",DAY(Hoja2!D1214)),2),"/",RIGHT(CONCATENATE("00",MONTH(Hoja2!D1214)),2),"/",RIGHT(CONCATENATE("00",YEAR(Hoja2!D1214)),2)),"','",Hoja2!J1214,"',","FALSE, 1,8);"), "")</f>
        <v>INSERT INTO seguimiento_oficios_recepcion_oficio(fecha_captura, folio_interno, no_oficio, dependencia_envia, firma, fecha_oficio, asunto, anexo, captura_id, estatus_id) VALUES ('07/02/13',1273,'S/N','SICOTAB','JOSE RAMON DIAZ URIBE','07/02/13','SOL NAVE 1 PARA EL 22 DE MARZO',FALSE, 1,8);</v>
      </c>
    </row>
    <row r="1215" spans="6:17">
      <c r="F1215" t="str">
        <f>RIGHT(CONCATENATE("00",DAY(Hoja2!B1215)),2)</f>
        <v>07</v>
      </c>
      <c r="G1215" t="str">
        <f>CONCATENATE(RIGHT(CONCATENATE("00",DAY(Hoja2!B1215)),2),"/",RIGHT(CONCATENATE("00",MONTH(Hoja2!B1215)),2),"/",RIGHT(CONCATENATE("00",YEAR(Hoja2!B1215)),2))</f>
        <v>07/02/13</v>
      </c>
      <c r="H1215" t="str">
        <f>RIGHT(CONCATENATE("00",DAY(Hoja2!D1215)),2)</f>
        <v>31</v>
      </c>
      <c r="I1215" t="str">
        <f>CONCATENATE(RIGHT(CONCATENATE("00",DAY(Hoja2!D1215)),2),"/",RIGHT(CONCATENATE("00",MONTH(Hoja2!D1215)),2),"/",RIGHT(CONCATENATE("00",YEAR(Hoja2!D1215)),2))</f>
        <v>31/01/13</v>
      </c>
      <c r="J1215" t="str">
        <f>IF(LEN(Hoja2!J1215)&gt;150,LEN(Hoja2!J1215),"")</f>
        <v/>
      </c>
      <c r="K1215" t="str">
        <f>IF(Hoja2!A1215&lt;&gt;"", IF(Hoja2!B1215&lt;&gt;"", IF(Hoja2!C1215&lt;&gt;"", IF(Hoja2!D1215&lt;&gt;"", IF(Hoja2!E1215&lt;&gt;"", IF(Hoja2!F1215&lt;&gt;"", IF(Hoja2!J1215&lt;&gt;"","ok",""),""),""),""),""),""),"")</f>
        <v>ok</v>
      </c>
      <c r="L1215" t="str">
        <f>IF(Hoja2!A1215="'S/F'","--","")</f>
        <v/>
      </c>
      <c r="M1215" t="str">
        <f>IF(LEN(Hoja2!C1215)&gt;30,Hoja2!C1215,"")</f>
        <v/>
      </c>
      <c r="O1215" t="str">
        <f>IF(LEN(Hoja2!F1215)&gt;110,LEN(Hoja2!F1215),"")</f>
        <v/>
      </c>
      <c r="Q1215" t="str">
        <f>IF(K1215="ok",CONCATENATE(IF(Hoja2!A1215="'S/F'","--",""),N1215,"INSERT INTO seguimiento_oficios_recepcion_oficio(fecha_captura, folio_interno, no_oficio, dependencia_envia, firma, fecha_oficio, asunto, anexo, captura_id, estatus_id) VALUES ('",CONCATENATE(RIGHT(CONCATENATE("00",DAY(Hoja2!B1215)),2),"/",RIGHT(CONCATENATE("00",MONTH(Hoja2!B1215)),2),"/",RIGHT(CONCATENATE("00",YEAR(Hoja2!B1215)),2)),"',",Hoja2!A1215,",'",Hoja2!C1215,"','",Hoja2!F1215,"','",Hoja2!E1215,"','",CONCATENATE(RIGHT(CONCATENATE("00",DAY(Hoja2!D1215)),2),"/",RIGHT(CONCATENATE("00",MONTH(Hoja2!D1215)),2),"/",RIGHT(CONCATENATE("00",YEAR(Hoja2!D1215)),2)),"','",Hoja2!J1215,"',","FALSE, 1,8);"), "")</f>
        <v>INSERT INTO seguimiento_oficios_recepcion_oficio(fecha_captura, folio_interno, no_oficio, dependencia_envia, firma, fecha_oficio, asunto, anexo, captura_id, estatus_id) VALUES ('07/02/13',1274,'166','EDUCACION','AURORA DEL CARMEN LOPEZ CAMACHO','31/01/13','ENVIAN REPORTE DE INCIDENCIAS',FALSE, 1,8);</v>
      </c>
    </row>
    <row r="1216" spans="6:17">
      <c r="F1216" t="str">
        <f>RIGHT(CONCATENATE("00",DAY(Hoja2!B1216)),2)</f>
        <v>07</v>
      </c>
      <c r="G1216" t="str">
        <f>CONCATENATE(RIGHT(CONCATENATE("00",DAY(Hoja2!B1216)),2),"/",RIGHT(CONCATENATE("00",MONTH(Hoja2!B1216)),2),"/",RIGHT(CONCATENATE("00",YEAR(Hoja2!B1216)),2))</f>
        <v>07/02/13</v>
      </c>
      <c r="H1216" t="str">
        <f>RIGHT(CONCATENATE("00",DAY(Hoja2!D1216)),2)</f>
        <v>05</v>
      </c>
      <c r="I1216" t="str">
        <f>CONCATENATE(RIGHT(CONCATENATE("00",DAY(Hoja2!D1216)),2),"/",RIGHT(CONCATENATE("00",MONTH(Hoja2!D1216)),2),"/",RIGHT(CONCATENATE("00",YEAR(Hoja2!D1216)),2))</f>
        <v>05/02/13</v>
      </c>
      <c r="J1216" t="str">
        <f>IF(LEN(Hoja2!J1216)&gt;150,LEN(Hoja2!J1216),"")</f>
        <v/>
      </c>
      <c r="K1216" t="str">
        <f>IF(Hoja2!A1216&lt;&gt;"", IF(Hoja2!B1216&lt;&gt;"", IF(Hoja2!C1216&lt;&gt;"", IF(Hoja2!D1216&lt;&gt;"", IF(Hoja2!E1216&lt;&gt;"", IF(Hoja2!F1216&lt;&gt;"", IF(Hoja2!J1216&lt;&gt;"","ok",""),""),""),""),""),""),"")</f>
        <v>ok</v>
      </c>
      <c r="L1216" t="str">
        <f>IF(Hoja2!A1216="'S/F'","--","")</f>
        <v/>
      </c>
      <c r="M1216" t="str">
        <f>IF(LEN(Hoja2!C1216)&gt;30,Hoja2!C1216,"")</f>
        <v/>
      </c>
      <c r="O1216" t="str">
        <f>IF(LEN(Hoja2!F1216)&gt;110,LEN(Hoja2!F1216),"")</f>
        <v/>
      </c>
      <c r="Q1216" t="str">
        <f>IF(K1216="ok",CONCATENATE(IF(Hoja2!A1216="'S/F'","--",""),N1216,"INSERT INTO seguimiento_oficios_recepcion_oficio(fecha_captura, folio_interno, no_oficio, dependencia_envia, firma, fecha_oficio, asunto, anexo, captura_id, estatus_id) VALUES ('",CONCATENATE(RIGHT(CONCATENATE("00",DAY(Hoja2!B1216)),2),"/",RIGHT(CONCATENATE("00",MONTH(Hoja2!B1216)),2),"/",RIGHT(CONCATENATE("00",YEAR(Hoja2!B1216)),2)),"',",Hoja2!A1216,",'",Hoja2!C1216,"','",Hoja2!F1216,"','",Hoja2!E1216,"','",CONCATENATE(RIGHT(CONCATENATE("00",DAY(Hoja2!D1216)),2),"/",RIGHT(CONCATENATE("00",MONTH(Hoja2!D1216)),2),"/",RIGHT(CONCATENATE("00",YEAR(Hoja2!D1216)),2)),"','",Hoja2!J1216,"',","FALSE, 1,8);"), "")</f>
        <v>INSERT INTO seguimiento_oficios_recepcion_oficio(fecha_captura, folio_interno, no_oficio, dependencia_envia, firma, fecha_oficio, asunto, anexo, captura_id, estatus_id) VALUES ('07/02/13',1275,'315','EDUCACION','VICTOR MANUEL LOPEZ CRUZ','05/02/13','ENVIAN NOMINA ESPECIAL',FALSE, 1,8);</v>
      </c>
    </row>
    <row r="1217" spans="6:17">
      <c r="F1217" t="str">
        <f>RIGHT(CONCATENATE("00",DAY(Hoja2!B1217)),2)</f>
        <v>07</v>
      </c>
      <c r="G1217" t="str">
        <f>CONCATENATE(RIGHT(CONCATENATE("00",DAY(Hoja2!B1217)),2),"/",RIGHT(CONCATENATE("00",MONTH(Hoja2!B1217)),2),"/",RIGHT(CONCATENATE("00",YEAR(Hoja2!B1217)),2))</f>
        <v>07/02/13</v>
      </c>
      <c r="H1217" t="str">
        <f>RIGHT(CONCATENATE("00",DAY(Hoja2!D1217)),2)</f>
        <v>06</v>
      </c>
      <c r="I1217" t="str">
        <f>CONCATENATE(RIGHT(CONCATENATE("00",DAY(Hoja2!D1217)),2),"/",RIGHT(CONCATENATE("00",MONTH(Hoja2!D1217)),2),"/",RIGHT(CONCATENATE("00",YEAR(Hoja2!D1217)),2))</f>
        <v>06/01/13</v>
      </c>
      <c r="J1217" t="str">
        <f>IF(LEN(Hoja2!J1217)&gt;150,LEN(Hoja2!J1217),"")</f>
        <v/>
      </c>
      <c r="K1217" t="str">
        <f>IF(Hoja2!A1217&lt;&gt;"", IF(Hoja2!B1217&lt;&gt;"", IF(Hoja2!C1217&lt;&gt;"", IF(Hoja2!D1217&lt;&gt;"", IF(Hoja2!E1217&lt;&gt;"", IF(Hoja2!F1217&lt;&gt;"", IF(Hoja2!J1217&lt;&gt;"","ok",""),""),""),""),""),""),"")</f>
        <v>ok</v>
      </c>
      <c r="L1217" t="str">
        <f>IF(Hoja2!A1217="'S/F'","--","")</f>
        <v/>
      </c>
      <c r="M1217" t="str">
        <f>IF(LEN(Hoja2!C1217)&gt;30,Hoja2!C1217,"")</f>
        <v/>
      </c>
      <c r="O1217" t="str">
        <f>IF(LEN(Hoja2!F1217)&gt;110,LEN(Hoja2!F1217),"")</f>
        <v/>
      </c>
      <c r="Q1217" t="str">
        <f>IF(K1217="ok",CONCATENATE(IF(Hoja2!A1217="'S/F'","--",""),N1217,"INSERT INTO seguimiento_oficios_recepcion_oficio(fecha_captura, folio_interno, no_oficio, dependencia_envia, firma, fecha_oficio, asunto, anexo, captura_id, estatus_id) VALUES ('",CONCATENATE(RIGHT(CONCATENATE("00",DAY(Hoja2!B1217)),2),"/",RIGHT(CONCATENATE("00",MONTH(Hoja2!B1217)),2),"/",RIGHT(CONCATENATE("00",YEAR(Hoja2!B1217)),2)),"',",Hoja2!A1217,",'",Hoja2!C1217,"','",Hoja2!F1217,"','",Hoja2!E1217,"','",CONCATENATE(RIGHT(CONCATENATE("00",DAY(Hoja2!D1217)),2),"/",RIGHT(CONCATENATE("00",MONTH(Hoja2!D1217)),2),"/",RIGHT(CONCATENATE("00",YEAR(Hoja2!D1217)),2)),"','",Hoja2!J1217,"',","FALSE, 1,8);"), "")</f>
        <v>INSERT INTO seguimiento_oficios_recepcion_oficio(fecha_captura, folio_interno, no_oficio, dependencia_envia, firma, fecha_oficio, asunto, anexo, captura_id, estatus_id) VALUES ('07/02/13',1277,'116','GUBERNATURA ','HILDA DEL S. LOPEZ DEL AGUILA','06/01/13','SOL. MANTENIMIENTO CORRECTIVO Y PREVENTIVO A LOS VEHICULOS ASIGNADOS A ESTA DEPENDENCIA',FALSE, 1,8);</v>
      </c>
    </row>
    <row r="1218" spans="6:17">
      <c r="F1218" t="str">
        <f>RIGHT(CONCATENATE("00",DAY(Hoja2!B1218)),2)</f>
        <v>07</v>
      </c>
      <c r="G1218" t="str">
        <f>CONCATENATE(RIGHT(CONCATENATE("00",DAY(Hoja2!B1218)),2),"/",RIGHT(CONCATENATE("00",MONTH(Hoja2!B1218)),2),"/",RIGHT(CONCATENATE("00",YEAR(Hoja2!B1218)),2))</f>
        <v>07/02/13</v>
      </c>
      <c r="H1218" t="str">
        <f>RIGHT(CONCATENATE("00",DAY(Hoja2!D1218)),2)</f>
        <v>06</v>
      </c>
      <c r="I1218" t="str">
        <f>CONCATENATE(RIGHT(CONCATENATE("00",DAY(Hoja2!D1218)),2),"/",RIGHT(CONCATENATE("00",MONTH(Hoja2!D1218)),2),"/",RIGHT(CONCATENATE("00",YEAR(Hoja2!D1218)),2))</f>
        <v>06/02/13</v>
      </c>
      <c r="J1218" t="str">
        <f>IF(LEN(Hoja2!J1218)&gt;150,LEN(Hoja2!J1218),"")</f>
        <v/>
      </c>
      <c r="K1218" t="str">
        <f>IF(Hoja2!A1218&lt;&gt;"", IF(Hoja2!B1218&lt;&gt;"", IF(Hoja2!C1218&lt;&gt;"", IF(Hoja2!D1218&lt;&gt;"", IF(Hoja2!E1218&lt;&gt;"", IF(Hoja2!F1218&lt;&gt;"", IF(Hoja2!J1218&lt;&gt;"","ok",""),""),""),""),""),""),"")</f>
        <v>ok</v>
      </c>
      <c r="L1218" t="str">
        <f>IF(Hoja2!A1218="'S/F'","--","")</f>
        <v/>
      </c>
      <c r="M1218" t="str">
        <f>IF(LEN(Hoja2!C1218)&gt;30,Hoja2!C1218,"")</f>
        <v/>
      </c>
      <c r="O1218" t="str">
        <f>IF(LEN(Hoja2!F1218)&gt;110,LEN(Hoja2!F1218),"")</f>
        <v/>
      </c>
      <c r="Q1218" t="str">
        <f>IF(K1218="ok",CONCATENATE(IF(Hoja2!A1218="'S/F'","--",""),N1218,"INSERT INTO seguimiento_oficios_recepcion_oficio(fecha_captura, folio_interno, no_oficio, dependencia_envia, firma, fecha_oficio, asunto, anexo, captura_id, estatus_id) VALUES ('",CONCATENATE(RIGHT(CONCATENATE("00",DAY(Hoja2!B1218)),2),"/",RIGHT(CONCATENATE("00",MONTH(Hoja2!B1218)),2),"/",RIGHT(CONCATENATE("00",YEAR(Hoja2!B1218)),2)),"',",Hoja2!A1218,",'",Hoja2!C1218,"','",Hoja2!F1218,"','",Hoja2!E1218,"','",CONCATENATE(RIGHT(CONCATENATE("00",DAY(Hoja2!D1218)),2),"/",RIGHT(CONCATENATE("00",MONTH(Hoja2!D1218)),2),"/",RIGHT(CONCATENATE("00",YEAR(Hoja2!D1218)),2)),"','",Hoja2!J1218,"',","FALSE, 1,8);"), "")</f>
        <v>INSERT INTO seguimiento_oficios_recepcion_oficio(fecha_captura, folio_interno, no_oficio, dependencia_envia, firma, fecha_oficio, asunto, anexo, captura_id, estatus_id) VALUES ('07/02/13',1278,'032','SA/SSG','FRANCISCO RAFAEL FUENTES GUTIERREZ','06/02/13','ENVIAN REPORTE DE TIEMPO EXTRAORDINARIOS',FALSE, 1,8);</v>
      </c>
    </row>
    <row r="1219" spans="6:17">
      <c r="F1219" t="str">
        <f>RIGHT(CONCATENATE("00",DAY(Hoja2!B1219)),2)</f>
        <v>13</v>
      </c>
      <c r="G1219" t="str">
        <f>CONCATENATE(RIGHT(CONCATENATE("00",DAY(Hoja2!B1219)),2),"/",RIGHT(CONCATENATE("00",MONTH(Hoja2!B1219)),2),"/",RIGHT(CONCATENATE("00",YEAR(Hoja2!B1219)),2))</f>
        <v>13/02/13</v>
      </c>
      <c r="H1219" t="str">
        <f>RIGHT(CONCATENATE("00",DAY(Hoja2!D1219)),2)</f>
        <v>05</v>
      </c>
      <c r="I1219" t="str">
        <f>CONCATENATE(RIGHT(CONCATENATE("00",DAY(Hoja2!D1219)),2),"/",RIGHT(CONCATENATE("00",MONTH(Hoja2!D1219)),2),"/",RIGHT(CONCATENATE("00",YEAR(Hoja2!D1219)),2))</f>
        <v>05/02/13</v>
      </c>
      <c r="J1219" t="str">
        <f>IF(LEN(Hoja2!J1219)&gt;150,LEN(Hoja2!J1219),"")</f>
        <v/>
      </c>
      <c r="K1219" t="str">
        <f>IF(Hoja2!A1219&lt;&gt;"", IF(Hoja2!B1219&lt;&gt;"", IF(Hoja2!C1219&lt;&gt;"", IF(Hoja2!D1219&lt;&gt;"", IF(Hoja2!E1219&lt;&gt;"", IF(Hoja2!F1219&lt;&gt;"", IF(Hoja2!J1219&lt;&gt;"","ok",""),""),""),""),""),""),"")</f>
        <v>ok</v>
      </c>
      <c r="L1219" t="str">
        <f>IF(Hoja2!A1219="'S/F'","--","")</f>
        <v/>
      </c>
      <c r="M1219" t="str">
        <f>IF(LEN(Hoja2!C1219)&gt;30,Hoja2!C1219,"")</f>
        <v/>
      </c>
      <c r="O1219" t="str">
        <f>IF(LEN(Hoja2!F1219)&gt;110,LEN(Hoja2!F1219),"")</f>
        <v/>
      </c>
      <c r="Q1219" t="str">
        <f>IF(K1219="ok",CONCATENATE(IF(Hoja2!A1219="'S/F'","--",""),N1219,"INSERT INTO seguimiento_oficios_recepcion_oficio(fecha_captura, folio_interno, no_oficio, dependencia_envia, firma, fecha_oficio, asunto, anexo, captura_id, estatus_id) VALUES ('",CONCATENATE(RIGHT(CONCATENATE("00",DAY(Hoja2!B1219)),2),"/",RIGHT(CONCATENATE("00",MONTH(Hoja2!B1219)),2),"/",RIGHT(CONCATENATE("00",YEAR(Hoja2!B1219)),2)),"',",Hoja2!A1219,",'",Hoja2!C1219,"','",Hoja2!F1219,"','",Hoja2!E1219,"','",CONCATENATE(RIGHT(CONCATENATE("00",DAY(Hoja2!D1219)),2),"/",RIGHT(CONCATENATE("00",MONTH(Hoja2!D1219)),2),"/",RIGHT(CONCATENATE("00",YEAR(Hoja2!D1219)),2)),"','",Hoja2!J1219,"',","FALSE, 1,8);"), "")</f>
        <v>INSERT INTO seguimiento_oficios_recepcion_oficio(fecha_captura, folio_interno, no_oficio, dependencia_envia, firma, fecha_oficio, asunto, anexo, captura_id, estatus_id) VALUES ('13/02/13',1279,'070','CM/DG','IVAN MARTINEZ HERRERA','05/02/13','DESIGNAN REPRESENTANTE PARA TRAMITE DE NOMINA',FALSE, 1,8);</v>
      </c>
    </row>
    <row r="1220" spans="6:17">
      <c r="F1220" t="str">
        <f>RIGHT(CONCATENATE("00",DAY(Hoja2!B1220)),2)</f>
        <v>07</v>
      </c>
      <c r="G1220" t="str">
        <f>CONCATENATE(RIGHT(CONCATENATE("00",DAY(Hoja2!B1220)),2),"/",RIGHT(CONCATENATE("00",MONTH(Hoja2!B1220)),2),"/",RIGHT(CONCATENATE("00",YEAR(Hoja2!B1220)),2))</f>
        <v>07/02/13</v>
      </c>
      <c r="H1220" t="str">
        <f>RIGHT(CONCATENATE("00",DAY(Hoja2!D1220)),2)</f>
        <v>06</v>
      </c>
      <c r="I1220" t="str">
        <f>CONCATENATE(RIGHT(CONCATENATE("00",DAY(Hoja2!D1220)),2),"/",RIGHT(CONCATENATE("00",MONTH(Hoja2!D1220)),2),"/",RIGHT(CONCATENATE("00",YEAR(Hoja2!D1220)),2))</f>
        <v>06/02/13</v>
      </c>
      <c r="J1220" t="str">
        <f>IF(LEN(Hoja2!J1220)&gt;150,LEN(Hoja2!J1220),"")</f>
        <v/>
      </c>
      <c r="K1220" t="str">
        <f>IF(Hoja2!A1220&lt;&gt;"", IF(Hoja2!B1220&lt;&gt;"", IF(Hoja2!C1220&lt;&gt;"", IF(Hoja2!D1220&lt;&gt;"", IF(Hoja2!E1220&lt;&gt;"", IF(Hoja2!F1220&lt;&gt;"", IF(Hoja2!J1220&lt;&gt;"","ok",""),""),""),""),""),""),"")</f>
        <v>ok</v>
      </c>
      <c r="L1220" t="str">
        <f>IF(Hoja2!A1220="'S/F'","--","")</f>
        <v/>
      </c>
      <c r="M1220" t="str">
        <f>IF(LEN(Hoja2!C1220)&gt;30,Hoja2!C1220,"")</f>
        <v/>
      </c>
      <c r="O1220" t="str">
        <f>IF(LEN(Hoja2!F1220)&gt;110,LEN(Hoja2!F1220),"")</f>
        <v/>
      </c>
      <c r="Q1220" t="str">
        <f>IF(K1220="ok",CONCATENATE(IF(Hoja2!A1220="'S/F'","--",""),N1220,"INSERT INTO seguimiento_oficios_recepcion_oficio(fecha_captura, folio_interno, no_oficio, dependencia_envia, firma, fecha_oficio, asunto, anexo, captura_id, estatus_id) VALUES ('",CONCATENATE(RIGHT(CONCATENATE("00",DAY(Hoja2!B1220)),2),"/",RIGHT(CONCATENATE("00",MONTH(Hoja2!B1220)),2),"/",RIGHT(CONCATENATE("00",YEAR(Hoja2!B1220)),2)),"',",Hoja2!A1220,",'",Hoja2!C1220,"','",Hoja2!F1220,"','",Hoja2!E1220,"','",CONCATENATE(RIGHT(CONCATENATE("00",DAY(Hoja2!D1220)),2),"/",RIGHT(CONCATENATE("00",MONTH(Hoja2!D1220)),2),"/",RIGHT(CONCATENATE("00",YEAR(Hoja2!D1220)),2)),"','",Hoja2!J1220,"',","FALSE, 1,8);"), "")</f>
        <v>INSERT INTO seguimiento_oficios_recepcion_oficio(fecha_captura, folio_interno, no_oficio, dependencia_envia, firma, fecha_oficio, asunto, anexo, captura_id, estatus_id) VALUES ('07/02/13',1280,'1612','PGJ/DGA','JAIME LORENZO BIBILONI RAMON','06/02/13','ENVIAN COPIAS DE RECIBOS PAGO DEL INCREMENTO DEL ESTIMULO ECONOMICO POR AÑOS DE SERVICIO',FALSE, 1,8);</v>
      </c>
    </row>
    <row r="1221" spans="6:17">
      <c r="F1221" t="str">
        <f>RIGHT(CONCATENATE("00",DAY(Hoja2!B1221)),2)</f>
        <v>07</v>
      </c>
      <c r="G1221" t="str">
        <f>CONCATENATE(RIGHT(CONCATENATE("00",DAY(Hoja2!B1221)),2),"/",RIGHT(CONCATENATE("00",MONTH(Hoja2!B1221)),2),"/",RIGHT(CONCATENATE("00",YEAR(Hoja2!B1221)),2))</f>
        <v>07/02/13</v>
      </c>
      <c r="H1221" t="str">
        <f>RIGHT(CONCATENATE("00",DAY(Hoja2!D1221)),2)</f>
        <v>06</v>
      </c>
      <c r="I1221" t="str">
        <f>CONCATENATE(RIGHT(CONCATENATE("00",DAY(Hoja2!D1221)),2),"/",RIGHT(CONCATENATE("00",MONTH(Hoja2!D1221)),2),"/",RIGHT(CONCATENATE("00",YEAR(Hoja2!D1221)),2))</f>
        <v>06/02/13</v>
      </c>
      <c r="J1221" t="str">
        <f>IF(LEN(Hoja2!J1221)&gt;150,LEN(Hoja2!J1221),"")</f>
        <v/>
      </c>
      <c r="K1221" t="str">
        <f>IF(Hoja2!A1221&lt;&gt;"", IF(Hoja2!B1221&lt;&gt;"", IF(Hoja2!C1221&lt;&gt;"", IF(Hoja2!D1221&lt;&gt;"", IF(Hoja2!E1221&lt;&gt;"", IF(Hoja2!F1221&lt;&gt;"", IF(Hoja2!J1221&lt;&gt;"","ok",""),""),""),""),""),""),"")</f>
        <v>ok</v>
      </c>
      <c r="L1221" t="str">
        <f>IF(Hoja2!A1221="'S/F'","--","")</f>
        <v/>
      </c>
      <c r="M1221" t="str">
        <f>IF(LEN(Hoja2!C1221)&gt;30,Hoja2!C1221,"")</f>
        <v/>
      </c>
      <c r="O1221" t="str">
        <f>IF(LEN(Hoja2!F1221)&gt;110,LEN(Hoja2!F1221),"")</f>
        <v/>
      </c>
      <c r="Q1221" t="str">
        <f>IF(K1221="ok",CONCATENATE(IF(Hoja2!A1221="'S/F'","--",""),N1221,"INSERT INTO seguimiento_oficios_recepcion_oficio(fecha_captura, folio_interno, no_oficio, dependencia_envia, firma, fecha_oficio, asunto, anexo, captura_id, estatus_id) VALUES ('",CONCATENATE(RIGHT(CONCATENATE("00",DAY(Hoja2!B1221)),2),"/",RIGHT(CONCATENATE("00",MONTH(Hoja2!B1221)),2),"/",RIGHT(CONCATENATE("00",YEAR(Hoja2!B1221)),2)),"',",Hoja2!A1221,",'",Hoja2!C1221,"','",Hoja2!F1221,"','",Hoja2!E1221,"','",CONCATENATE(RIGHT(CONCATENATE("00",DAY(Hoja2!D1221)),2),"/",RIGHT(CONCATENATE("00",MONTH(Hoja2!D1221)),2),"/",RIGHT(CONCATENATE("00",YEAR(Hoja2!D1221)),2)),"','",Hoja2!J1221,"',","FALSE, 1,8);"), "")</f>
        <v>INSERT INTO seguimiento_oficios_recepcion_oficio(fecha_captura, folio_interno, no_oficio, dependencia_envia, firma, fecha_oficio, asunto, anexo, captura_id, estatus_id) VALUES ('07/02/13',1282,'0073','SA/UJA','DORIS LILIANA AZCUAGA GONZALEZ','06/02/13','REMITEN 90 CONTRATOS DE HONORARIOS',FALSE, 1,8);</v>
      </c>
    </row>
    <row r="1222" spans="6:17">
      <c r="F1222" t="str">
        <f>RIGHT(CONCATENATE("00",DAY(Hoja2!B1222)),2)</f>
        <v>07</v>
      </c>
      <c r="G1222" t="str">
        <f>CONCATENATE(RIGHT(CONCATENATE("00",DAY(Hoja2!B1222)),2),"/",RIGHT(CONCATENATE("00",MONTH(Hoja2!B1222)),2),"/",RIGHT(CONCATENATE("00",YEAR(Hoja2!B1222)),2))</f>
        <v>07/02/13</v>
      </c>
      <c r="H1222" t="str">
        <f>RIGHT(CONCATENATE("00",DAY(Hoja2!D1222)),2)</f>
        <v>05</v>
      </c>
      <c r="I1222" t="str">
        <f>CONCATENATE(RIGHT(CONCATENATE("00",DAY(Hoja2!D1222)),2),"/",RIGHT(CONCATENATE("00",MONTH(Hoja2!D1222)),2),"/",RIGHT(CONCATENATE("00",YEAR(Hoja2!D1222)),2))</f>
        <v>05/02/13</v>
      </c>
      <c r="J1222" t="str">
        <f>IF(LEN(Hoja2!J1222)&gt;150,LEN(Hoja2!J1222),"")</f>
        <v/>
      </c>
      <c r="K1222" t="str">
        <f>IF(Hoja2!A1222&lt;&gt;"", IF(Hoja2!B1222&lt;&gt;"", IF(Hoja2!C1222&lt;&gt;"", IF(Hoja2!D1222&lt;&gt;"", IF(Hoja2!E1222&lt;&gt;"", IF(Hoja2!F1222&lt;&gt;"", IF(Hoja2!J1222&lt;&gt;"","ok",""),""),""),""),""),""),"")</f>
        <v>ok</v>
      </c>
      <c r="L1222" t="str">
        <f>IF(Hoja2!A1222="'S/F'","--","")</f>
        <v/>
      </c>
      <c r="M1222" t="str">
        <f>IF(LEN(Hoja2!C1222)&gt;30,Hoja2!C1222,"")</f>
        <v/>
      </c>
      <c r="O1222" t="str">
        <f>IF(LEN(Hoja2!F1222)&gt;110,LEN(Hoja2!F1222),"")</f>
        <v/>
      </c>
      <c r="Q1222" t="str">
        <f>IF(K1222="ok",CONCATENATE(IF(Hoja2!A1222="'S/F'","--",""),N1222,"INSERT INTO seguimiento_oficios_recepcion_oficio(fecha_captura, folio_interno, no_oficio, dependencia_envia, firma, fecha_oficio, asunto, anexo, captura_id, estatus_id) VALUES ('",CONCATENATE(RIGHT(CONCATENATE("00",DAY(Hoja2!B1222)),2),"/",RIGHT(CONCATENATE("00",MONTH(Hoja2!B1222)),2),"/",RIGHT(CONCATENATE("00",YEAR(Hoja2!B1222)),2)),"',",Hoja2!A1222,",'",Hoja2!C1222,"','",Hoja2!F1222,"','",Hoja2!E1222,"','",CONCATENATE(RIGHT(CONCATENATE("00",DAY(Hoja2!D1222)),2),"/",RIGHT(CONCATENATE("00",MONTH(Hoja2!D1222)),2),"/",RIGHT(CONCATENATE("00",YEAR(Hoja2!D1222)),2)),"','",Hoja2!J1222,"',","FALSE, 1,8);"), "")</f>
        <v>INSERT INTO seguimiento_oficios_recepcion_oficio(fecha_captura, folio_interno, no_oficio, dependencia_envia, firma, fecha_oficio, asunto, anexo, captura_id, estatus_id) VALUES ('07/02/13',1283,'116','SDET','JOSE D ELA CRUZ RUEDA HERNANDEZ','05/02/13','ENVIAN REPORTE DE INCIDENCIAS',FALSE, 1,8);</v>
      </c>
    </row>
    <row r="1223" spans="6:17">
      <c r="F1223" t="str">
        <f>RIGHT(CONCATENATE("00",DAY(Hoja2!B1223)),2)</f>
        <v>07</v>
      </c>
      <c r="G1223" t="str">
        <f>CONCATENATE(RIGHT(CONCATENATE("00",DAY(Hoja2!B1223)),2),"/",RIGHT(CONCATENATE("00",MONTH(Hoja2!B1223)),2),"/",RIGHT(CONCATENATE("00",YEAR(Hoja2!B1223)),2))</f>
        <v>07/02/13</v>
      </c>
      <c r="H1223" t="str">
        <f>RIGHT(CONCATENATE("00",DAY(Hoja2!D1223)),2)</f>
        <v>01</v>
      </c>
      <c r="I1223" t="str">
        <f>CONCATENATE(RIGHT(CONCATENATE("00",DAY(Hoja2!D1223)),2),"/",RIGHT(CONCATENATE("00",MONTH(Hoja2!D1223)),2),"/",RIGHT(CONCATENATE("00",YEAR(Hoja2!D1223)),2))</f>
        <v>01/02/13</v>
      </c>
      <c r="J1223" t="str">
        <f>IF(LEN(Hoja2!J1223)&gt;150,LEN(Hoja2!J1223),"")</f>
        <v/>
      </c>
      <c r="K1223" t="str">
        <f>IF(Hoja2!A1223&lt;&gt;"", IF(Hoja2!B1223&lt;&gt;"", IF(Hoja2!C1223&lt;&gt;"", IF(Hoja2!D1223&lt;&gt;"", IF(Hoja2!E1223&lt;&gt;"", IF(Hoja2!F1223&lt;&gt;"", IF(Hoja2!J1223&lt;&gt;"","ok",""),""),""),""),""),""),"")</f>
        <v>ok</v>
      </c>
      <c r="L1223" t="str">
        <f>IF(Hoja2!A1223="'S/F'","--","")</f>
        <v/>
      </c>
      <c r="M1223" t="str">
        <f>IF(LEN(Hoja2!C1223)&gt;30,Hoja2!C1223,"")</f>
        <v/>
      </c>
      <c r="O1223" t="str">
        <f>IF(LEN(Hoja2!F1223)&gt;110,LEN(Hoja2!F1223),"")</f>
        <v/>
      </c>
      <c r="Q1223" t="str">
        <f>IF(K1223="ok",CONCATENATE(IF(Hoja2!A1223="'S/F'","--",""),N1223,"INSERT INTO seguimiento_oficios_recepcion_oficio(fecha_captura, folio_interno, no_oficio, dependencia_envia, firma, fecha_oficio, asunto, anexo, captura_id, estatus_id) VALUES ('",CONCATENATE(RIGHT(CONCATENATE("00",DAY(Hoja2!B1223)),2),"/",RIGHT(CONCATENATE("00",MONTH(Hoja2!B1223)),2),"/",RIGHT(CONCATENATE("00",YEAR(Hoja2!B1223)),2)),"',",Hoja2!A1223,",'",Hoja2!C1223,"','",Hoja2!F1223,"','",Hoja2!E1223,"','",CONCATENATE(RIGHT(CONCATENATE("00",DAY(Hoja2!D1223)),2),"/",RIGHT(CONCATENATE("00",MONTH(Hoja2!D1223)),2),"/",RIGHT(CONCATENATE("00",YEAR(Hoja2!D1223)),2)),"','",Hoja2!J1223,"',","FALSE, 1,8);"), "")</f>
        <v>INSERT INTO seguimiento_oficios_recepcion_oficio(fecha_captura, folio_interno, no_oficio, dependencia_envia, firma, fecha_oficio, asunto, anexo, captura_id, estatus_id) VALUES ('07/02/13',1284,'160','SEGOB','ALEJANDRO MANUEL BARRAGAN LANZ','01/02/13','ENVIAN RELACION DE LOS BIENES INMUEBLES',FALSE, 1,8);</v>
      </c>
    </row>
    <row r="1224" spans="6:17">
      <c r="F1224" t="str">
        <f>RIGHT(CONCATENATE("00",DAY(Hoja2!B1224)),2)</f>
        <v>07</v>
      </c>
      <c r="G1224" t="str">
        <f>CONCATENATE(RIGHT(CONCATENATE("00",DAY(Hoja2!B1224)),2),"/",RIGHT(CONCATENATE("00",MONTH(Hoja2!B1224)),2),"/",RIGHT(CONCATENATE("00",YEAR(Hoja2!B1224)),2))</f>
        <v>07/02/13</v>
      </c>
      <c r="H1224" t="str">
        <f>RIGHT(CONCATENATE("00",DAY(Hoja2!D1224)),2)</f>
        <v>06</v>
      </c>
      <c r="I1224" t="str">
        <f>CONCATENATE(RIGHT(CONCATENATE("00",DAY(Hoja2!D1224)),2),"/",RIGHT(CONCATENATE("00",MONTH(Hoja2!D1224)),2),"/",RIGHT(CONCATENATE("00",YEAR(Hoja2!D1224)),2))</f>
        <v>06/02/13</v>
      </c>
      <c r="J1224" t="str">
        <f>IF(LEN(Hoja2!J1224)&gt;150,LEN(Hoja2!J1224),"")</f>
        <v/>
      </c>
      <c r="K1224" t="str">
        <f>IF(Hoja2!A1224&lt;&gt;"", IF(Hoja2!B1224&lt;&gt;"", IF(Hoja2!C1224&lt;&gt;"", IF(Hoja2!D1224&lt;&gt;"", IF(Hoja2!E1224&lt;&gt;"", IF(Hoja2!F1224&lt;&gt;"", IF(Hoja2!J1224&lt;&gt;"","ok",""),""),""),""),""),""),"")</f>
        <v>ok</v>
      </c>
      <c r="L1224" t="str">
        <f>IF(Hoja2!A1224="'S/F'","--","")</f>
        <v/>
      </c>
      <c r="M1224" t="str">
        <f>IF(LEN(Hoja2!C1224)&gt;30,Hoja2!C1224,"")</f>
        <v/>
      </c>
      <c r="O1224" t="str">
        <f>IF(LEN(Hoja2!F1224)&gt;110,LEN(Hoja2!F1224),"")</f>
        <v/>
      </c>
      <c r="Q1224" t="str">
        <f>IF(K1224="ok",CONCATENATE(IF(Hoja2!A1224="'S/F'","--",""),N1224,"INSERT INTO seguimiento_oficios_recepcion_oficio(fecha_captura, folio_interno, no_oficio, dependencia_envia, firma, fecha_oficio, asunto, anexo, captura_id, estatus_id) VALUES ('",CONCATENATE(RIGHT(CONCATENATE("00",DAY(Hoja2!B1224)),2),"/",RIGHT(CONCATENATE("00",MONTH(Hoja2!B1224)),2),"/",RIGHT(CONCATENATE("00",YEAR(Hoja2!B1224)),2)),"',",Hoja2!A1224,",'",Hoja2!C1224,"','",Hoja2!F1224,"','",Hoja2!E1224,"','",CONCATENATE(RIGHT(CONCATENATE("00",DAY(Hoja2!D1224)),2),"/",RIGHT(CONCATENATE("00",MONTH(Hoja2!D1224)),2),"/",RIGHT(CONCATENATE("00",YEAR(Hoja2!D1224)),2)),"','",Hoja2!J1224,"',","FALSE, 1,8);"), "")</f>
        <v>INSERT INTO seguimiento_oficios_recepcion_oficio(fecha_captura, folio_interno, no_oficio, dependencia_envia, firma, fecha_oficio, asunto, anexo, captura_id, estatus_id) VALUES ('07/02/13',1285,'075','GUBERNATURA ','HILDA DEL S. LOPEZ DEL AGUILA','06/02/13','SOL. CORRECCION AL CAPITULO 1000',FALSE, 1,8);</v>
      </c>
    </row>
    <row r="1225" spans="6:17">
      <c r="F1225" t="str">
        <f>RIGHT(CONCATENATE("00",DAY(Hoja2!B1225)),2)</f>
        <v>07</v>
      </c>
      <c r="G1225" t="str">
        <f>CONCATENATE(RIGHT(CONCATENATE("00",DAY(Hoja2!B1225)),2),"/",RIGHT(CONCATENATE("00",MONTH(Hoja2!B1225)),2),"/",RIGHT(CONCATENATE("00",YEAR(Hoja2!B1225)),2))</f>
        <v>07/02/13</v>
      </c>
      <c r="H1225" t="str">
        <f>RIGHT(CONCATENATE("00",DAY(Hoja2!D1225)),2)</f>
        <v>08</v>
      </c>
      <c r="I1225" t="str">
        <f>CONCATENATE(RIGHT(CONCATENATE("00",DAY(Hoja2!D1225)),2),"/",RIGHT(CONCATENATE("00",MONTH(Hoja2!D1225)),2),"/",RIGHT(CONCATENATE("00",YEAR(Hoja2!D1225)),2))</f>
        <v>08/02/13</v>
      </c>
      <c r="J1225" t="str">
        <f>IF(LEN(Hoja2!J1225)&gt;150,LEN(Hoja2!J1225),"")</f>
        <v/>
      </c>
      <c r="K1225" t="str">
        <f>IF(Hoja2!A1225&lt;&gt;"", IF(Hoja2!B1225&lt;&gt;"", IF(Hoja2!C1225&lt;&gt;"", IF(Hoja2!D1225&lt;&gt;"", IF(Hoja2!E1225&lt;&gt;"", IF(Hoja2!F1225&lt;&gt;"", IF(Hoja2!J1225&lt;&gt;"","ok",""),""),""),""),""),""),"")</f>
        <v>ok</v>
      </c>
      <c r="L1225" t="str">
        <f>IF(Hoja2!A1225="'S/F'","--","")</f>
        <v/>
      </c>
      <c r="M1225" t="str">
        <f>IF(LEN(Hoja2!C1225)&gt;30,Hoja2!C1225,"")</f>
        <v/>
      </c>
      <c r="O1225" t="str">
        <f>IF(LEN(Hoja2!F1225)&gt;110,LEN(Hoja2!F1225),"")</f>
        <v/>
      </c>
      <c r="Q1225" t="str">
        <f>IF(K1225="ok",CONCATENATE(IF(Hoja2!A1225="'S/F'","--",""),N1225,"INSERT INTO seguimiento_oficios_recepcion_oficio(fecha_captura, folio_interno, no_oficio, dependencia_envia, firma, fecha_oficio, asunto, anexo, captura_id, estatus_id) VALUES ('",CONCATENATE(RIGHT(CONCATENATE("00",DAY(Hoja2!B1225)),2),"/",RIGHT(CONCATENATE("00",MONTH(Hoja2!B1225)),2),"/",RIGHT(CONCATENATE("00",YEAR(Hoja2!B1225)),2)),"',",Hoja2!A1225,",'",Hoja2!C1225,"','",Hoja2!F1225,"','",Hoja2!E1225,"','",CONCATENATE(RIGHT(CONCATENATE("00",DAY(Hoja2!D1225)),2),"/",RIGHT(CONCATENATE("00",MONTH(Hoja2!D1225)),2),"/",RIGHT(CONCATENATE("00",YEAR(Hoja2!D1225)),2)),"','",Hoja2!J1225,"',","FALSE, 1,8);"), "")</f>
        <v>INSERT INTO seguimiento_oficios_recepcion_oficio(fecha_captura, folio_interno, no_oficio, dependencia_envia, firma, fecha_oficio, asunto, anexo, captura_id, estatus_id) VALUES ('07/02/13',1286,'S/N','NOMINA DE APOYO','MAYRA ROSITA VASQUEZ GARCIA','08/02/13','ENVIAN RELACION PARA DESCUENTO',FALSE, 1,8);</v>
      </c>
    </row>
    <row r="1226" spans="6:17">
      <c r="F1226" t="str">
        <f>RIGHT(CONCATENATE("00",DAY(Hoja2!B1226)),2)</f>
        <v>07</v>
      </c>
      <c r="G1226" t="str">
        <f>CONCATENATE(RIGHT(CONCATENATE("00",DAY(Hoja2!B1226)),2),"/",RIGHT(CONCATENATE("00",MONTH(Hoja2!B1226)),2),"/",RIGHT(CONCATENATE("00",YEAR(Hoja2!B1226)),2))</f>
        <v>07/02/13</v>
      </c>
      <c r="H1226" t="str">
        <f>RIGHT(CONCATENATE("00",DAY(Hoja2!D1226)),2)</f>
        <v>06</v>
      </c>
      <c r="I1226" t="str">
        <f>CONCATENATE(RIGHT(CONCATENATE("00",DAY(Hoja2!D1226)),2),"/",RIGHT(CONCATENATE("00",MONTH(Hoja2!D1226)),2),"/",RIGHT(CONCATENATE("00",YEAR(Hoja2!D1226)),2))</f>
        <v>06/02/13</v>
      </c>
      <c r="J1226" t="str">
        <f>IF(LEN(Hoja2!J1226)&gt;150,LEN(Hoja2!J1226),"")</f>
        <v/>
      </c>
      <c r="K1226" t="str">
        <f>IF(Hoja2!A1226&lt;&gt;"", IF(Hoja2!B1226&lt;&gt;"", IF(Hoja2!C1226&lt;&gt;"", IF(Hoja2!D1226&lt;&gt;"", IF(Hoja2!E1226&lt;&gt;"", IF(Hoja2!F1226&lt;&gt;"", IF(Hoja2!J1226&lt;&gt;"","ok",""),""),""),""),""),""),"")</f>
        <v>ok</v>
      </c>
      <c r="L1226" t="str">
        <f>IF(Hoja2!A1226="'S/F'","--","")</f>
        <v/>
      </c>
      <c r="M1226" t="str">
        <f>IF(LEN(Hoja2!C1226)&gt;30,Hoja2!C1226,"")</f>
        <v/>
      </c>
      <c r="O1226" t="str">
        <f>IF(LEN(Hoja2!F1226)&gt;110,LEN(Hoja2!F1226),"")</f>
        <v/>
      </c>
      <c r="Q1226" t="str">
        <f>IF(K1226="ok",CONCATENATE(IF(Hoja2!A1226="'S/F'","--",""),N1226,"INSERT INTO seguimiento_oficios_recepcion_oficio(fecha_captura, folio_interno, no_oficio, dependencia_envia, firma, fecha_oficio, asunto, anexo, captura_id, estatus_id) VALUES ('",CONCATENATE(RIGHT(CONCATENATE("00",DAY(Hoja2!B1226)),2),"/",RIGHT(CONCATENATE("00",MONTH(Hoja2!B1226)),2),"/",RIGHT(CONCATENATE("00",YEAR(Hoja2!B1226)),2)),"',",Hoja2!A1226,",'",Hoja2!C1226,"','",Hoja2!F1226,"','",Hoja2!E1226,"','",CONCATENATE(RIGHT(CONCATENATE("00",DAY(Hoja2!D1226)),2),"/",RIGHT(CONCATENATE("00",MONTH(Hoja2!D1226)),2),"/",RIGHT(CONCATENATE("00",YEAR(Hoja2!D1226)),2)),"','",Hoja2!J1226,"',","FALSE, 1,8);"), "")</f>
        <v>INSERT INTO seguimiento_oficios_recepcion_oficio(fecha_captura, folio_interno, no_oficio, dependencia_envia, firma, fecha_oficio, asunto, anexo, captura_id, estatus_id) VALUES ('07/02/13',1287,'192','SOTOP','MANUEL FELIPE ORDOÑEZ GALAN','06/02/13','ENVIAN CONOCIMIENTO DE FIRMA',FALSE, 1,8);</v>
      </c>
    </row>
    <row r="1227" spans="6:17">
      <c r="F1227" t="str">
        <f>RIGHT(CONCATENATE("00",DAY(Hoja2!B1227)),2)</f>
        <v>07</v>
      </c>
      <c r="G1227" t="str">
        <f>CONCATENATE(RIGHT(CONCATENATE("00",DAY(Hoja2!B1227)),2),"/",RIGHT(CONCATENATE("00",MONTH(Hoja2!B1227)),2),"/",RIGHT(CONCATENATE("00",YEAR(Hoja2!B1227)),2))</f>
        <v>07/02/13</v>
      </c>
      <c r="H1227" t="str">
        <f>RIGHT(CONCATENATE("00",DAY(Hoja2!D1227)),2)</f>
        <v>01</v>
      </c>
      <c r="I1227" t="str">
        <f>CONCATENATE(RIGHT(CONCATENATE("00",DAY(Hoja2!D1227)),2),"/",RIGHT(CONCATENATE("00",MONTH(Hoja2!D1227)),2),"/",RIGHT(CONCATENATE("00",YEAR(Hoja2!D1227)),2))</f>
        <v>01/02/13</v>
      </c>
      <c r="J1227" t="str">
        <f>IF(LEN(Hoja2!J1227)&gt;150,LEN(Hoja2!J1227),"")</f>
        <v/>
      </c>
      <c r="K1227" t="str">
        <f>IF(Hoja2!A1227&lt;&gt;"", IF(Hoja2!B1227&lt;&gt;"", IF(Hoja2!C1227&lt;&gt;"", IF(Hoja2!D1227&lt;&gt;"", IF(Hoja2!E1227&lt;&gt;"", IF(Hoja2!F1227&lt;&gt;"", IF(Hoja2!J1227&lt;&gt;"","ok",""),""),""),""),""),""),"")</f>
        <v>ok</v>
      </c>
      <c r="L1227" t="str">
        <f>IF(Hoja2!A1227="'S/F'","--","")</f>
        <v/>
      </c>
      <c r="M1227" t="str">
        <f>IF(LEN(Hoja2!C1227)&gt;30,Hoja2!C1227,"")</f>
        <v/>
      </c>
      <c r="O1227" t="str">
        <f>IF(LEN(Hoja2!F1227)&gt;110,LEN(Hoja2!F1227),"")</f>
        <v/>
      </c>
      <c r="Q1227" t="str">
        <f>IF(K1227="ok",CONCATENATE(IF(Hoja2!A1227="'S/F'","--",""),N1227,"INSERT INTO seguimiento_oficios_recepcion_oficio(fecha_captura, folio_interno, no_oficio, dependencia_envia, firma, fecha_oficio, asunto, anexo, captura_id, estatus_id) VALUES ('",CONCATENATE(RIGHT(CONCATENATE("00",DAY(Hoja2!B1227)),2),"/",RIGHT(CONCATENATE("00",MONTH(Hoja2!B1227)),2),"/",RIGHT(CONCATENATE("00",YEAR(Hoja2!B1227)),2)),"',",Hoja2!A1227,",'",Hoja2!C1227,"','",Hoja2!F1227,"','",Hoja2!E1227,"','",CONCATENATE(RIGHT(CONCATENATE("00",DAY(Hoja2!D1227)),2),"/",RIGHT(CONCATENATE("00",MONTH(Hoja2!D1227)),2),"/",RIGHT(CONCATENATE("00",YEAR(Hoja2!D1227)),2)),"','",Hoja2!J1227,"',","FALSE, 1,8);"), "")</f>
        <v>INSERT INTO seguimiento_oficios_recepcion_oficio(fecha_captura, folio_interno, no_oficio, dependencia_envia, firma, fecha_oficio, asunto, anexo, captura_id, estatus_id) VALUES ('07/02/13',1288,'178','SEDESOL','MONICA FERNANDEZ BALBOA','01/02/13','ENVIAN INCIDENCIAS DE EMPLEADOS',FALSE, 1,8);</v>
      </c>
    </row>
    <row r="1228" spans="6:17">
      <c r="F1228" t="str">
        <f>RIGHT(CONCATENATE("00",DAY(Hoja2!B1228)),2)</f>
        <v>07</v>
      </c>
      <c r="G1228" t="str">
        <f>CONCATENATE(RIGHT(CONCATENATE("00",DAY(Hoja2!B1228)),2),"/",RIGHT(CONCATENATE("00",MONTH(Hoja2!B1228)),2),"/",RIGHT(CONCATENATE("00",YEAR(Hoja2!B1228)),2))</f>
        <v>07/02/13</v>
      </c>
      <c r="H1228" t="str">
        <f>RIGHT(CONCATENATE("00",DAY(Hoja2!D1228)),2)</f>
        <v>05</v>
      </c>
      <c r="I1228" t="str">
        <f>CONCATENATE(RIGHT(CONCATENATE("00",DAY(Hoja2!D1228)),2),"/",RIGHT(CONCATENATE("00",MONTH(Hoja2!D1228)),2),"/",RIGHT(CONCATENATE("00",YEAR(Hoja2!D1228)),2))</f>
        <v>05/02/13</v>
      </c>
      <c r="J1228" t="str">
        <f>IF(LEN(Hoja2!J1228)&gt;150,LEN(Hoja2!J1228),"")</f>
        <v/>
      </c>
      <c r="K1228" t="str">
        <f>IF(Hoja2!A1228&lt;&gt;"", IF(Hoja2!B1228&lt;&gt;"", IF(Hoja2!C1228&lt;&gt;"", IF(Hoja2!D1228&lt;&gt;"", IF(Hoja2!E1228&lt;&gt;"", IF(Hoja2!F1228&lt;&gt;"", IF(Hoja2!J1228&lt;&gt;"","ok",""),""),""),""),""),""),"")</f>
        <v>ok</v>
      </c>
      <c r="L1228" t="str">
        <f>IF(Hoja2!A1228="'S/F'","--","")</f>
        <v/>
      </c>
      <c r="M1228" t="str">
        <f>IF(LEN(Hoja2!C1228)&gt;30,Hoja2!C1228,"")</f>
        <v/>
      </c>
      <c r="O1228" t="str">
        <f>IF(LEN(Hoja2!F1228)&gt;110,LEN(Hoja2!F1228),"")</f>
        <v/>
      </c>
      <c r="Q1228" t="str">
        <f>IF(K1228="ok",CONCATENATE(IF(Hoja2!A1228="'S/F'","--",""),N1228,"INSERT INTO seguimiento_oficios_recepcion_oficio(fecha_captura, folio_interno, no_oficio, dependencia_envia, firma, fecha_oficio, asunto, anexo, captura_id, estatus_id) VALUES ('",CONCATENATE(RIGHT(CONCATENATE("00",DAY(Hoja2!B1228)),2),"/",RIGHT(CONCATENATE("00",MONTH(Hoja2!B1228)),2),"/",RIGHT(CONCATENATE("00",YEAR(Hoja2!B1228)),2)),"',",Hoja2!A1228,",'",Hoja2!C1228,"','",Hoja2!F1228,"','",Hoja2!E1228,"','",CONCATENATE(RIGHT(CONCATENATE("00",DAY(Hoja2!D1228)),2),"/",RIGHT(CONCATENATE("00",MONTH(Hoja2!D1228)),2),"/",RIGHT(CONCATENATE("00",YEAR(Hoja2!D1228)),2)),"','",Hoja2!J1228,"',","FALSE, 1,8);"), "")</f>
        <v>INSERT INTO seguimiento_oficios_recepcion_oficio(fecha_captura, folio_interno, no_oficio, dependencia_envia, firma, fecha_oficio, asunto, anexo, captura_id, estatus_id) VALUES ('07/02/13',1289,'085','CERTT','JOSE ANGEL RUIZ HERNANDEZ','05/02/13','SOL. CANCELACION DE CUENTAS QUE CAUSARON BAJA POR RENUCIA',FALSE, 1,8);</v>
      </c>
    </row>
    <row r="1229" spans="6:17">
      <c r="F1229" t="str">
        <f>RIGHT(CONCATENATE("00",DAY(Hoja2!B1229)),2)</f>
        <v>07</v>
      </c>
      <c r="G1229" t="str">
        <f>CONCATENATE(RIGHT(CONCATENATE("00",DAY(Hoja2!B1229)),2),"/",RIGHT(CONCATENATE("00",MONTH(Hoja2!B1229)),2),"/",RIGHT(CONCATENATE("00",YEAR(Hoja2!B1229)),2))</f>
        <v>07/02/13</v>
      </c>
      <c r="H1229" t="str">
        <f>RIGHT(CONCATENATE("00",DAY(Hoja2!D1229)),2)</f>
        <v>07</v>
      </c>
      <c r="I1229" t="str">
        <f>CONCATENATE(RIGHT(CONCATENATE("00",DAY(Hoja2!D1229)),2),"/",RIGHT(CONCATENATE("00",MONTH(Hoja2!D1229)),2),"/",RIGHT(CONCATENATE("00",YEAR(Hoja2!D1229)),2))</f>
        <v>07/02/13</v>
      </c>
      <c r="J1229" t="str">
        <f>IF(LEN(Hoja2!J1229)&gt;150,LEN(Hoja2!J1229),"")</f>
        <v/>
      </c>
      <c r="K1229" t="str">
        <f>IF(Hoja2!A1229&lt;&gt;"", IF(Hoja2!B1229&lt;&gt;"", IF(Hoja2!C1229&lt;&gt;"", IF(Hoja2!D1229&lt;&gt;"", IF(Hoja2!E1229&lt;&gt;"", IF(Hoja2!F1229&lt;&gt;"", IF(Hoja2!J1229&lt;&gt;"","ok",""),""),""),""),""),""),"")</f>
        <v>ok</v>
      </c>
      <c r="L1229" t="str">
        <f>IF(Hoja2!A1229="'S/F'","--","")</f>
        <v/>
      </c>
      <c r="M1229" t="str">
        <f>IF(LEN(Hoja2!C1229)&gt;30,Hoja2!C1229,"")</f>
        <v/>
      </c>
      <c r="O1229" t="str">
        <f>IF(LEN(Hoja2!F1229)&gt;110,LEN(Hoja2!F1229),"")</f>
        <v/>
      </c>
      <c r="Q1229" t="str">
        <f>IF(K1229="ok",CONCATENATE(IF(Hoja2!A1229="'S/F'","--",""),N1229,"INSERT INTO seguimiento_oficios_recepcion_oficio(fecha_captura, folio_interno, no_oficio, dependencia_envia, firma, fecha_oficio, asunto, anexo, captura_id, estatus_id) VALUES ('",CONCATENATE(RIGHT(CONCATENATE("00",DAY(Hoja2!B1229)),2),"/",RIGHT(CONCATENATE("00",MONTH(Hoja2!B1229)),2),"/",RIGHT(CONCATENATE("00",YEAR(Hoja2!B1229)),2)),"',",Hoja2!A1229,",'",Hoja2!C1229,"','",Hoja2!F1229,"','",Hoja2!E1229,"','",CONCATENATE(RIGHT(CONCATENATE("00",DAY(Hoja2!D1229)),2),"/",RIGHT(CONCATENATE("00",MONTH(Hoja2!D1229)),2),"/",RIGHT(CONCATENATE("00",YEAR(Hoja2!D1229)),2)),"','",Hoja2!J1229,"',","FALSE, 1,8);"), "")</f>
        <v>INSERT INTO seguimiento_oficios_recepcion_oficio(fecha_captura, folio_interno, no_oficio, dependencia_envia, firma, fecha_oficio, asunto, anexo, captura_id, estatus_id) VALUES ('07/02/13',1290,'012','SISTEMA EJECUTIVO DEL SISTEMA ESTATAÑ DE SEGURIDAD PUBLICA','MARIANO RAMOS GARDUZA','07/02/13','SOLICITAN PADRON',FALSE, 1,8);</v>
      </c>
    </row>
    <row r="1230" spans="6:17">
      <c r="F1230" t="str">
        <f>RIGHT(CONCATENATE("00",DAY(Hoja2!B1230)),2)</f>
        <v>07</v>
      </c>
      <c r="G1230" t="str">
        <f>CONCATENATE(RIGHT(CONCATENATE("00",DAY(Hoja2!B1230)),2),"/",RIGHT(CONCATENATE("00",MONTH(Hoja2!B1230)),2),"/",RIGHT(CONCATENATE("00",YEAR(Hoja2!B1230)),2))</f>
        <v>07/02/13</v>
      </c>
      <c r="H1230" t="str">
        <f>RIGHT(CONCATENATE("00",DAY(Hoja2!D1230)),2)</f>
        <v>07</v>
      </c>
      <c r="I1230" t="str">
        <f>CONCATENATE(RIGHT(CONCATENATE("00",DAY(Hoja2!D1230)),2),"/",RIGHT(CONCATENATE("00",MONTH(Hoja2!D1230)),2),"/",RIGHT(CONCATENATE("00",YEAR(Hoja2!D1230)),2))</f>
        <v>07/02/13</v>
      </c>
      <c r="J1230" t="str">
        <f>IF(LEN(Hoja2!J1230)&gt;150,LEN(Hoja2!J1230),"")</f>
        <v/>
      </c>
      <c r="K1230" t="str">
        <f>IF(Hoja2!A1230&lt;&gt;"", IF(Hoja2!B1230&lt;&gt;"", IF(Hoja2!C1230&lt;&gt;"", IF(Hoja2!D1230&lt;&gt;"", IF(Hoja2!E1230&lt;&gt;"", IF(Hoja2!F1230&lt;&gt;"", IF(Hoja2!J1230&lt;&gt;"","ok",""),""),""),""),""),""),"")</f>
        <v>ok</v>
      </c>
      <c r="L1230" t="str">
        <f>IF(Hoja2!A1230="'S/F'","--","")</f>
        <v/>
      </c>
      <c r="M1230" t="str">
        <f>IF(LEN(Hoja2!C1230)&gt;30,Hoja2!C1230,"")</f>
        <v/>
      </c>
      <c r="O1230" t="str">
        <f>IF(LEN(Hoja2!F1230)&gt;110,LEN(Hoja2!F1230),"")</f>
        <v/>
      </c>
      <c r="Q1230" t="str">
        <f>IF(K1230="ok",CONCATENATE(IF(Hoja2!A1230="'S/F'","--",""),N1230,"INSERT INTO seguimiento_oficios_recepcion_oficio(fecha_captura, folio_interno, no_oficio, dependencia_envia, firma, fecha_oficio, asunto, anexo, captura_id, estatus_id) VALUES ('",CONCATENATE(RIGHT(CONCATENATE("00",DAY(Hoja2!B1230)),2),"/",RIGHT(CONCATENATE("00",MONTH(Hoja2!B1230)),2),"/",RIGHT(CONCATENATE("00",YEAR(Hoja2!B1230)),2)),"',",Hoja2!A1230,",'",Hoja2!C1230,"','",Hoja2!F1230,"','",Hoja2!E1230,"','",CONCATENATE(RIGHT(CONCATENATE("00",DAY(Hoja2!D1230)),2),"/",RIGHT(CONCATENATE("00",MONTH(Hoja2!D1230)),2),"/",RIGHT(CONCATENATE("00",YEAR(Hoja2!D1230)),2)),"','",Hoja2!J1230,"',","FALSE, 1,8);"), "")</f>
        <v>INSERT INTO seguimiento_oficios_recepcion_oficio(fecha_captura, folio_interno, no_oficio, dependencia_envia, firma, fecha_oficio, asunto, anexo, captura_id, estatus_id) VALUES ('07/02/13',1291,'079','SDET','MARIA DEL SOCORRO RAMON GARCIA','07/02/13','SOL. CAMBIO EN EL REGLON DE SOLICITA Y REVISA ',FALSE, 1,8);</v>
      </c>
    </row>
    <row r="1231" spans="6:17">
      <c r="F1231" t="str">
        <f>RIGHT(CONCATENATE("00",DAY(Hoja2!B1231)),2)</f>
        <v>07</v>
      </c>
      <c r="G1231" t="str">
        <f>CONCATENATE(RIGHT(CONCATENATE("00",DAY(Hoja2!B1231)),2),"/",RIGHT(CONCATENATE("00",MONTH(Hoja2!B1231)),2),"/",RIGHT(CONCATENATE("00",YEAR(Hoja2!B1231)),2))</f>
        <v>07/02/13</v>
      </c>
      <c r="H1231" t="str">
        <f>RIGHT(CONCATENATE("00",DAY(Hoja2!D1231)),2)</f>
        <v>06</v>
      </c>
      <c r="I1231" t="str">
        <f>CONCATENATE(RIGHT(CONCATENATE("00",DAY(Hoja2!D1231)),2),"/",RIGHT(CONCATENATE("00",MONTH(Hoja2!D1231)),2),"/",RIGHT(CONCATENATE("00",YEAR(Hoja2!D1231)),2))</f>
        <v>06/02/13</v>
      </c>
      <c r="J1231" t="str">
        <f>IF(LEN(Hoja2!J1231)&gt;150,LEN(Hoja2!J1231),"")</f>
        <v/>
      </c>
      <c r="K1231" t="str">
        <f>IF(Hoja2!A1231&lt;&gt;"", IF(Hoja2!B1231&lt;&gt;"", IF(Hoja2!C1231&lt;&gt;"", IF(Hoja2!D1231&lt;&gt;"", IF(Hoja2!E1231&lt;&gt;"", IF(Hoja2!F1231&lt;&gt;"", IF(Hoja2!J1231&lt;&gt;"","ok",""),""),""),""),""),""),"")</f>
        <v>ok</v>
      </c>
      <c r="L1231" t="str">
        <f>IF(Hoja2!A1231="'S/F'","--","")</f>
        <v/>
      </c>
      <c r="M1231" t="str">
        <f>IF(LEN(Hoja2!C1231)&gt;30,Hoja2!C1231,"")</f>
        <v/>
      </c>
      <c r="O1231" t="str">
        <f>IF(LEN(Hoja2!F1231)&gt;110,LEN(Hoja2!F1231),"")</f>
        <v/>
      </c>
      <c r="Q1231" t="str">
        <f>IF(K1231="ok",CONCATENATE(IF(Hoja2!A1231="'S/F'","--",""),N1231,"INSERT INTO seguimiento_oficios_recepcion_oficio(fecha_captura, folio_interno, no_oficio, dependencia_envia, firma, fecha_oficio, asunto, anexo, captura_id, estatus_id) VALUES ('",CONCATENATE(RIGHT(CONCATENATE("00",DAY(Hoja2!B1231)),2),"/",RIGHT(CONCATENATE("00",MONTH(Hoja2!B1231)),2),"/",RIGHT(CONCATENATE("00",YEAR(Hoja2!B1231)),2)),"',",Hoja2!A1231,",'",Hoja2!C1231,"','",Hoja2!F1231,"','",Hoja2!E1231,"','",CONCATENATE(RIGHT(CONCATENATE("00",DAY(Hoja2!D1231)),2),"/",RIGHT(CONCATENATE("00",MONTH(Hoja2!D1231)),2),"/",RIGHT(CONCATENATE("00",YEAR(Hoja2!D1231)),2)),"','",Hoja2!J1231,"',","FALSE, 1,8);"), "")</f>
        <v>INSERT INTO seguimiento_oficios_recepcion_oficio(fecha_captura, folio_interno, no_oficio, dependencia_envia, firma, fecha_oficio, asunto, anexo, captura_id, estatus_id) VALUES ('07/02/13',1292,'190','SG/DGAJ','ALEJANDRO MANUEL BARRAGAN LANZ','06/02/13','SOL. REALIZAR CABIO DE CUENTA EN LA NOMINA DE LA PARTIDA 1344',FALSE, 1,8);</v>
      </c>
    </row>
    <row r="1232" spans="6:17">
      <c r="F1232" t="str">
        <f>RIGHT(CONCATENATE("00",DAY(Hoja2!B1232)),2)</f>
        <v>07</v>
      </c>
      <c r="G1232" t="str">
        <f>CONCATENATE(RIGHT(CONCATENATE("00",DAY(Hoja2!B1232)),2),"/",RIGHT(CONCATENATE("00",MONTH(Hoja2!B1232)),2),"/",RIGHT(CONCATENATE("00",YEAR(Hoja2!B1232)),2))</f>
        <v>07/02/13</v>
      </c>
      <c r="H1232" t="str">
        <f>RIGHT(CONCATENATE("00",DAY(Hoja2!D1232)),2)</f>
        <v>06</v>
      </c>
      <c r="I1232" t="str">
        <f>CONCATENATE(RIGHT(CONCATENATE("00",DAY(Hoja2!D1232)),2),"/",RIGHT(CONCATENATE("00",MONTH(Hoja2!D1232)),2),"/",RIGHT(CONCATENATE("00",YEAR(Hoja2!D1232)),2))</f>
        <v>06/02/13</v>
      </c>
      <c r="J1232" t="str">
        <f>IF(LEN(Hoja2!J1232)&gt;150,LEN(Hoja2!J1232),"")</f>
        <v/>
      </c>
      <c r="K1232" t="str">
        <f>IF(Hoja2!A1232&lt;&gt;"", IF(Hoja2!B1232&lt;&gt;"", IF(Hoja2!C1232&lt;&gt;"", IF(Hoja2!D1232&lt;&gt;"", IF(Hoja2!E1232&lt;&gt;"", IF(Hoja2!F1232&lt;&gt;"", IF(Hoja2!J1232&lt;&gt;"","ok",""),""),""),""),""),""),"")</f>
        <v>ok</v>
      </c>
      <c r="L1232" t="str">
        <f>IF(Hoja2!A1232="'S/F'","--","")</f>
        <v/>
      </c>
      <c r="M1232" t="str">
        <f>IF(LEN(Hoja2!C1232)&gt;30,Hoja2!C1232,"")</f>
        <v/>
      </c>
      <c r="O1232" t="str">
        <f>IF(LEN(Hoja2!F1232)&gt;110,LEN(Hoja2!F1232),"")</f>
        <v/>
      </c>
      <c r="Q1232" t="str">
        <f>IF(K1232="ok",CONCATENATE(IF(Hoja2!A1232="'S/F'","--",""),N1232,"INSERT INTO seguimiento_oficios_recepcion_oficio(fecha_captura, folio_interno, no_oficio, dependencia_envia, firma, fecha_oficio, asunto, anexo, captura_id, estatus_id) VALUES ('",CONCATENATE(RIGHT(CONCATENATE("00",DAY(Hoja2!B1232)),2),"/",RIGHT(CONCATENATE("00",MONTH(Hoja2!B1232)),2),"/",RIGHT(CONCATENATE("00",YEAR(Hoja2!B1232)),2)),"',",Hoja2!A1232,",'",Hoja2!C1232,"','",Hoja2!F1232,"','",Hoja2!E1232,"','",CONCATENATE(RIGHT(CONCATENATE("00",DAY(Hoja2!D1232)),2),"/",RIGHT(CONCATENATE("00",MONTH(Hoja2!D1232)),2),"/",RIGHT(CONCATENATE("00",YEAR(Hoja2!D1232)),2)),"','",Hoja2!J1232,"',","FALSE, 1,8);"), "")</f>
        <v>INSERT INTO seguimiento_oficios_recepcion_oficio(fecha_captura, folio_interno, no_oficio, dependencia_envia, firma, fecha_oficio, asunto, anexo, captura_id, estatus_id) VALUES ('07/02/13',1293,'049','APITAB','JULIO CESAR VIDAL PEREZ','06/02/13','SOL. PERSONAL PARA ENTREGA RECEPCION EL 08 DE FEBRERO',FALSE, 1,8);</v>
      </c>
    </row>
    <row r="1233" spans="6:17">
      <c r="F1233" t="str">
        <f>RIGHT(CONCATENATE("00",DAY(Hoja2!B1233)),2)</f>
        <v>07</v>
      </c>
      <c r="G1233" t="str">
        <f>CONCATENATE(RIGHT(CONCATENATE("00",DAY(Hoja2!B1233)),2),"/",RIGHT(CONCATENATE("00",MONTH(Hoja2!B1233)),2),"/",RIGHT(CONCATENATE("00",YEAR(Hoja2!B1233)),2))</f>
        <v>07/02/13</v>
      </c>
      <c r="H1233" t="str">
        <f>RIGHT(CONCATENATE("00",DAY(Hoja2!D1233)),2)</f>
        <v>06</v>
      </c>
      <c r="I1233" t="str">
        <f>CONCATENATE(RIGHT(CONCATENATE("00",DAY(Hoja2!D1233)),2),"/",RIGHT(CONCATENATE("00",MONTH(Hoja2!D1233)),2),"/",RIGHT(CONCATENATE("00",YEAR(Hoja2!D1233)),2))</f>
        <v>06/02/13</v>
      </c>
      <c r="J1233" t="str">
        <f>IF(LEN(Hoja2!J1233)&gt;150,LEN(Hoja2!J1233),"")</f>
        <v/>
      </c>
      <c r="K1233" t="str">
        <f>IF(Hoja2!A1233&lt;&gt;"", IF(Hoja2!B1233&lt;&gt;"", IF(Hoja2!C1233&lt;&gt;"", IF(Hoja2!D1233&lt;&gt;"", IF(Hoja2!E1233&lt;&gt;"", IF(Hoja2!F1233&lt;&gt;"", IF(Hoja2!J1233&lt;&gt;"","ok",""),""),""),""),""),""),"")</f>
        <v>ok</v>
      </c>
      <c r="L1233" t="str">
        <f>IF(Hoja2!A1233="'S/F'","--","")</f>
        <v/>
      </c>
      <c r="M1233" t="str">
        <f>IF(LEN(Hoja2!C1233)&gt;30,Hoja2!C1233,"")</f>
        <v/>
      </c>
      <c r="O1233" t="str">
        <f>IF(LEN(Hoja2!F1233)&gt;110,LEN(Hoja2!F1233),"")</f>
        <v/>
      </c>
      <c r="Q1233" t="str">
        <f>IF(K1233="ok",CONCATENATE(IF(Hoja2!A1233="'S/F'","--",""),N1233,"INSERT INTO seguimiento_oficios_recepcion_oficio(fecha_captura, folio_interno, no_oficio, dependencia_envia, firma, fecha_oficio, asunto, anexo, captura_id, estatus_id) VALUES ('",CONCATENATE(RIGHT(CONCATENATE("00",DAY(Hoja2!B1233)),2),"/",RIGHT(CONCATENATE("00",MONTH(Hoja2!B1233)),2),"/",RIGHT(CONCATENATE("00",YEAR(Hoja2!B1233)),2)),"',",Hoja2!A1233,",'",Hoja2!C1233,"','",Hoja2!F1233,"','",Hoja2!E1233,"','",CONCATENATE(RIGHT(CONCATENATE("00",DAY(Hoja2!D1233)),2),"/",RIGHT(CONCATENATE("00",MONTH(Hoja2!D1233)),2),"/",RIGHT(CONCATENATE("00",YEAR(Hoja2!D1233)),2)),"','",Hoja2!J1233,"',","FALSE, 1,8);"), "")</f>
        <v>INSERT INTO seguimiento_oficios_recepcion_oficio(fecha_captura, folio_interno, no_oficio, dependencia_envia, firma, fecha_oficio, asunto, anexo, captura_id, estatus_id) VALUES ('07/02/13',1294,'075','SA/CMAIG','HERMINIA BANDA IZETA','06/02/13','SOL. ENLACE JURIDICO',FALSE, 1,8);</v>
      </c>
    </row>
    <row r="1234" spans="6:17">
      <c r="F1234" t="str">
        <f>RIGHT(CONCATENATE("00",DAY(Hoja2!B1234)),2)</f>
        <v>07</v>
      </c>
      <c r="G1234" t="str">
        <f>CONCATENATE(RIGHT(CONCATENATE("00",DAY(Hoja2!B1234)),2),"/",RIGHT(CONCATENATE("00",MONTH(Hoja2!B1234)),2),"/",RIGHT(CONCATENATE("00",YEAR(Hoja2!B1234)),2))</f>
        <v>07/02/13</v>
      </c>
      <c r="H1234" t="str">
        <f>RIGHT(CONCATENATE("00",DAY(Hoja2!D1234)),2)</f>
        <v>06</v>
      </c>
      <c r="I1234" t="str">
        <f>CONCATENATE(RIGHT(CONCATENATE("00",DAY(Hoja2!D1234)),2),"/",RIGHT(CONCATENATE("00",MONTH(Hoja2!D1234)),2),"/",RIGHT(CONCATENATE("00",YEAR(Hoja2!D1234)),2))</f>
        <v>06/02/13</v>
      </c>
      <c r="J1234" t="str">
        <f>IF(LEN(Hoja2!J1234)&gt;150,LEN(Hoja2!J1234),"")</f>
        <v/>
      </c>
      <c r="K1234" t="str">
        <f>IF(Hoja2!A1234&lt;&gt;"", IF(Hoja2!B1234&lt;&gt;"", IF(Hoja2!C1234&lt;&gt;"", IF(Hoja2!D1234&lt;&gt;"", IF(Hoja2!E1234&lt;&gt;"", IF(Hoja2!F1234&lt;&gt;"", IF(Hoja2!J1234&lt;&gt;"","ok",""),""),""),""),""),""),"")</f>
        <v>ok</v>
      </c>
      <c r="L1234" t="str">
        <f>IF(Hoja2!A1234="'S/F'","--","")</f>
        <v/>
      </c>
      <c r="M1234" t="str">
        <f>IF(LEN(Hoja2!C1234)&gt;30,Hoja2!C1234,"")</f>
        <v/>
      </c>
      <c r="O1234" t="str">
        <f>IF(LEN(Hoja2!F1234)&gt;110,LEN(Hoja2!F1234),"")</f>
        <v/>
      </c>
      <c r="Q1234" t="str">
        <f>IF(K1234="ok",CONCATENATE(IF(Hoja2!A1234="'S/F'","--",""),N1234,"INSERT INTO seguimiento_oficios_recepcion_oficio(fecha_captura, folio_interno, no_oficio, dependencia_envia, firma, fecha_oficio, asunto, anexo, captura_id, estatus_id) VALUES ('",CONCATENATE(RIGHT(CONCATENATE("00",DAY(Hoja2!B1234)),2),"/",RIGHT(CONCATENATE("00",MONTH(Hoja2!B1234)),2),"/",RIGHT(CONCATENATE("00",YEAR(Hoja2!B1234)),2)),"',",Hoja2!A1234,",'",Hoja2!C1234,"','",Hoja2!F1234,"','",Hoja2!E1234,"','",CONCATENATE(RIGHT(CONCATENATE("00",DAY(Hoja2!D1234)),2),"/",RIGHT(CONCATENATE("00",MONTH(Hoja2!D1234)),2),"/",RIGHT(CONCATENATE("00",YEAR(Hoja2!D1234)),2)),"','",Hoja2!J1234,"',","FALSE, 1,8);"), "")</f>
        <v>INSERT INTO seguimiento_oficios_recepcion_oficio(fecha_captura, folio_interno, no_oficio, dependencia_envia, firma, fecha_oficio, asunto, anexo, captura_id, estatus_id) VALUES ('07/02/13',1295,'1611','PGJ','JAIME LORENZO BIBILONI RAMON','06/02/13','DEVUELVEN NOMINA EJECUTIVA DE SUELDO CORRESPONDIENTE A LA PRIMERA QUINCENA DE FEBRERO',FALSE, 1,8);</v>
      </c>
    </row>
    <row r="1235" spans="6:17">
      <c r="F1235" t="str">
        <f>RIGHT(CONCATENATE("00",DAY(Hoja2!B1235)),2)</f>
        <v>07</v>
      </c>
      <c r="G1235" t="str">
        <f>CONCATENATE(RIGHT(CONCATENATE("00",DAY(Hoja2!B1235)),2),"/",RIGHT(CONCATENATE("00",MONTH(Hoja2!B1235)),2),"/",RIGHT(CONCATENATE("00",YEAR(Hoja2!B1235)),2))</f>
        <v>07/02/13</v>
      </c>
      <c r="H1235" t="str">
        <f>RIGHT(CONCATENATE("00",DAY(Hoja2!D1235)),2)</f>
        <v>06</v>
      </c>
      <c r="I1235" t="str">
        <f>CONCATENATE(RIGHT(CONCATENATE("00",DAY(Hoja2!D1235)),2),"/",RIGHT(CONCATENATE("00",MONTH(Hoja2!D1235)),2),"/",RIGHT(CONCATENATE("00",YEAR(Hoja2!D1235)),2))</f>
        <v>06/02/13</v>
      </c>
      <c r="J1235" t="str">
        <f>IF(LEN(Hoja2!J1235)&gt;150,LEN(Hoja2!J1235),"")</f>
        <v/>
      </c>
      <c r="K1235" t="str">
        <f>IF(Hoja2!A1235&lt;&gt;"", IF(Hoja2!B1235&lt;&gt;"", IF(Hoja2!C1235&lt;&gt;"", IF(Hoja2!D1235&lt;&gt;"", IF(Hoja2!E1235&lt;&gt;"", IF(Hoja2!F1235&lt;&gt;"", IF(Hoja2!J1235&lt;&gt;"","ok",""),""),""),""),""),""),"")</f>
        <v>ok</v>
      </c>
      <c r="L1235" t="str">
        <f>IF(Hoja2!A1235="'S/F'","--","")</f>
        <v/>
      </c>
      <c r="M1235" t="str">
        <f>IF(LEN(Hoja2!C1235)&gt;30,Hoja2!C1235,"")</f>
        <v/>
      </c>
      <c r="O1235" t="str">
        <f>IF(LEN(Hoja2!F1235)&gt;110,LEN(Hoja2!F1235),"")</f>
        <v/>
      </c>
      <c r="Q1235" t="str">
        <f>IF(K1235="ok",CONCATENATE(IF(Hoja2!A1235="'S/F'","--",""),N1235,"INSERT INTO seguimiento_oficios_recepcion_oficio(fecha_captura, folio_interno, no_oficio, dependencia_envia, firma, fecha_oficio, asunto, anexo, captura_id, estatus_id) VALUES ('",CONCATENATE(RIGHT(CONCATENATE("00",DAY(Hoja2!B1235)),2),"/",RIGHT(CONCATENATE("00",MONTH(Hoja2!B1235)),2),"/",RIGHT(CONCATENATE("00",YEAR(Hoja2!B1235)),2)),"',",Hoja2!A1235,",'",Hoja2!C1235,"','",Hoja2!F1235,"','",Hoja2!E1235,"','",CONCATENATE(RIGHT(CONCATENATE("00",DAY(Hoja2!D1235)),2),"/",RIGHT(CONCATENATE("00",MONTH(Hoja2!D1235)),2),"/",RIGHT(CONCATENATE("00",YEAR(Hoja2!D1235)),2)),"','",Hoja2!J1235,"',","FALSE, 1,8);"), "")</f>
        <v>INSERT INTO seguimiento_oficios_recepcion_oficio(fecha_captura, folio_interno, no_oficio, dependencia_envia, firma, fecha_oficio, asunto, anexo, captura_id, estatus_id) VALUES ('07/02/13',1296,'1618','PGJ','JAIME LORENZO BIBILONI RAMON','06/02/13','ENVIAN LISTADO DE BIENES INMUEBLES',FALSE, 1,8);</v>
      </c>
    </row>
    <row r="1236" spans="6:17">
      <c r="F1236" t="str">
        <f>RIGHT(CONCATENATE("00",DAY(Hoja2!B1236)),2)</f>
        <v>07</v>
      </c>
      <c r="G1236" t="str">
        <f>CONCATENATE(RIGHT(CONCATENATE("00",DAY(Hoja2!B1236)),2),"/",RIGHT(CONCATENATE("00",MONTH(Hoja2!B1236)),2),"/",RIGHT(CONCATENATE("00",YEAR(Hoja2!B1236)),2))</f>
        <v>07/02/13</v>
      </c>
      <c r="H1236" t="str">
        <f>RIGHT(CONCATENATE("00",DAY(Hoja2!D1236)),2)</f>
        <v>05</v>
      </c>
      <c r="I1236" t="str">
        <f>CONCATENATE(RIGHT(CONCATENATE("00",DAY(Hoja2!D1236)),2),"/",RIGHT(CONCATENATE("00",MONTH(Hoja2!D1236)),2),"/",RIGHT(CONCATENATE("00",YEAR(Hoja2!D1236)),2))</f>
        <v>05/02/13</v>
      </c>
      <c r="J1236" t="str">
        <f>IF(LEN(Hoja2!J1236)&gt;150,LEN(Hoja2!J1236),"")</f>
        <v/>
      </c>
      <c r="K1236" t="str">
        <f>IF(Hoja2!A1236&lt;&gt;"", IF(Hoja2!B1236&lt;&gt;"", IF(Hoja2!C1236&lt;&gt;"", IF(Hoja2!D1236&lt;&gt;"", IF(Hoja2!E1236&lt;&gt;"", IF(Hoja2!F1236&lt;&gt;"", IF(Hoja2!J1236&lt;&gt;"","ok",""),""),""),""),""),""),"")</f>
        <v>ok</v>
      </c>
      <c r="L1236" t="str">
        <f>IF(Hoja2!A1236="'S/F'","--","")</f>
        <v/>
      </c>
      <c r="M1236" t="str">
        <f>IF(LEN(Hoja2!C1236)&gt;30,Hoja2!C1236,"")</f>
        <v/>
      </c>
      <c r="O1236" t="str">
        <f>IF(LEN(Hoja2!F1236)&gt;110,LEN(Hoja2!F1236),"")</f>
        <v/>
      </c>
      <c r="Q1236" t="str">
        <f>IF(K1236="ok",CONCATENATE(IF(Hoja2!A1236="'S/F'","--",""),N1236,"INSERT INTO seguimiento_oficios_recepcion_oficio(fecha_captura, folio_interno, no_oficio, dependencia_envia, firma, fecha_oficio, asunto, anexo, captura_id, estatus_id) VALUES ('",CONCATENATE(RIGHT(CONCATENATE("00",DAY(Hoja2!B1236)),2),"/",RIGHT(CONCATENATE("00",MONTH(Hoja2!B1236)),2),"/",RIGHT(CONCATENATE("00",YEAR(Hoja2!B1236)),2)),"',",Hoja2!A1236,",'",Hoja2!C1236,"','",Hoja2!F1236,"','",Hoja2!E1236,"','",CONCATENATE(RIGHT(CONCATENATE("00",DAY(Hoja2!D1236)),2),"/",RIGHT(CONCATENATE("00",MONTH(Hoja2!D1236)),2),"/",RIGHT(CONCATENATE("00",YEAR(Hoja2!D1236)),2)),"','",Hoja2!J1236,"',","FALSE, 1,8);"), "")</f>
        <v>INSERT INTO seguimiento_oficios_recepcion_oficio(fecha_captura, folio_interno, no_oficio, dependencia_envia, firma, fecha_oficio, asunto, anexo, captura_id, estatus_id) VALUES ('07/02/13',1297,'051','ASUNTOS RELIGIOSOS','JORGE COLORADO LANESTOSA','05/02/13','SOL. NAVE 1 DEL 27 AL 30 DE MARZO',FALSE, 1,8);</v>
      </c>
    </row>
    <row r="1237" spans="6:17">
      <c r="F1237" t="str">
        <f>RIGHT(CONCATENATE("00",DAY(Hoja2!B1237)),2)</f>
        <v>07</v>
      </c>
      <c r="G1237" t="str">
        <f>CONCATENATE(RIGHT(CONCATENATE("00",DAY(Hoja2!B1237)),2),"/",RIGHT(CONCATENATE("00",MONTH(Hoja2!B1237)),2),"/",RIGHT(CONCATENATE("00",YEAR(Hoja2!B1237)),2))</f>
        <v>07/02/13</v>
      </c>
      <c r="H1237" t="str">
        <f>RIGHT(CONCATENATE("00",DAY(Hoja2!D1237)),2)</f>
        <v>07</v>
      </c>
      <c r="I1237" t="str">
        <f>CONCATENATE(RIGHT(CONCATENATE("00",DAY(Hoja2!D1237)),2),"/",RIGHT(CONCATENATE("00",MONTH(Hoja2!D1237)),2),"/",RIGHT(CONCATENATE("00",YEAR(Hoja2!D1237)),2))</f>
        <v>07/02/13</v>
      </c>
      <c r="J1237" t="str">
        <f>IF(LEN(Hoja2!J1237)&gt;150,LEN(Hoja2!J1237),"")</f>
        <v/>
      </c>
      <c r="K1237" t="str">
        <f>IF(Hoja2!A1237&lt;&gt;"", IF(Hoja2!B1237&lt;&gt;"", IF(Hoja2!C1237&lt;&gt;"", IF(Hoja2!D1237&lt;&gt;"", IF(Hoja2!E1237&lt;&gt;"", IF(Hoja2!F1237&lt;&gt;"", IF(Hoja2!J1237&lt;&gt;"","ok",""),""),""),""),""),""),"")</f>
        <v>ok</v>
      </c>
      <c r="L1237" t="str">
        <f>IF(Hoja2!A1237="'S/F'","--","")</f>
        <v/>
      </c>
      <c r="M1237" t="str">
        <f>IF(LEN(Hoja2!C1237)&gt;30,Hoja2!C1237,"")</f>
        <v/>
      </c>
      <c r="O1237" t="str">
        <f>IF(LEN(Hoja2!F1237)&gt;110,LEN(Hoja2!F1237),"")</f>
        <v/>
      </c>
      <c r="Q1237" t="str">
        <f>IF(K1237="ok",CONCATENATE(IF(Hoja2!A1237="'S/F'","--",""),N1237,"INSERT INTO seguimiento_oficios_recepcion_oficio(fecha_captura, folio_interno, no_oficio, dependencia_envia, firma, fecha_oficio, asunto, anexo, captura_id, estatus_id) VALUES ('",CONCATENATE(RIGHT(CONCATENATE("00",DAY(Hoja2!B1237)),2),"/",RIGHT(CONCATENATE("00",MONTH(Hoja2!B1237)),2),"/",RIGHT(CONCATENATE("00",YEAR(Hoja2!B1237)),2)),"',",Hoja2!A1237,",'",Hoja2!C1237,"','",Hoja2!F1237,"','",Hoja2!E1237,"','",CONCATENATE(RIGHT(CONCATENATE("00",DAY(Hoja2!D1237)),2),"/",RIGHT(CONCATENATE("00",MONTH(Hoja2!D1237)),2),"/",RIGHT(CONCATENATE("00",YEAR(Hoja2!D1237)),2)),"','",Hoja2!J1237,"',","FALSE, 1,8);"), "")</f>
        <v>INSERT INTO seguimiento_oficios_recepcion_oficio(fecha_captura, folio_interno, no_oficio, dependencia_envia, firma, fecha_oficio, asunto, anexo, captura_id, estatus_id) VALUES ('07/02/13',1298,'S/N','PART.','BEATRIZ ORIANO DOMINGUEZ','07/02/13','SOL. CASA DE LA LAGUNA PARA EL 07 DE JULIO',FALSE, 1,8);</v>
      </c>
    </row>
    <row r="1238" spans="6:17">
      <c r="F1238" t="str">
        <f>RIGHT(CONCATENATE("00",DAY(Hoja2!B1238)),2)</f>
        <v>07</v>
      </c>
      <c r="G1238" t="str">
        <f>CONCATENATE(RIGHT(CONCATENATE("00",DAY(Hoja2!B1238)),2),"/",RIGHT(CONCATENATE("00",MONTH(Hoja2!B1238)),2),"/",RIGHT(CONCATENATE("00",YEAR(Hoja2!B1238)),2))</f>
        <v>07/02/13</v>
      </c>
      <c r="H1238" t="str">
        <f>RIGHT(CONCATENATE("00",DAY(Hoja2!D1238)),2)</f>
        <v>06</v>
      </c>
      <c r="I1238" t="str">
        <f>CONCATENATE(RIGHT(CONCATENATE("00",DAY(Hoja2!D1238)),2),"/",RIGHT(CONCATENATE("00",MONTH(Hoja2!D1238)),2),"/",RIGHT(CONCATENATE("00",YEAR(Hoja2!D1238)),2))</f>
        <v>06/02/13</v>
      </c>
      <c r="J1238" t="str">
        <f>IF(LEN(Hoja2!J1238)&gt;150,LEN(Hoja2!J1238),"")</f>
        <v/>
      </c>
      <c r="K1238" t="str">
        <f>IF(Hoja2!A1238&lt;&gt;"", IF(Hoja2!B1238&lt;&gt;"", IF(Hoja2!C1238&lt;&gt;"", IF(Hoja2!D1238&lt;&gt;"", IF(Hoja2!E1238&lt;&gt;"", IF(Hoja2!F1238&lt;&gt;"", IF(Hoja2!J1238&lt;&gt;"","ok",""),""),""),""),""),""),"")</f>
        <v>ok</v>
      </c>
      <c r="L1238" t="str">
        <f>IF(Hoja2!A1238="'S/F'","--","")</f>
        <v/>
      </c>
      <c r="M1238" t="str">
        <f>IF(LEN(Hoja2!C1238)&gt;30,Hoja2!C1238,"")</f>
        <v/>
      </c>
      <c r="O1238" t="str">
        <f>IF(LEN(Hoja2!F1238)&gt;110,LEN(Hoja2!F1238),"")</f>
        <v/>
      </c>
      <c r="Q1238" t="str">
        <f>IF(K1238="ok",CONCATENATE(IF(Hoja2!A1238="'S/F'","--",""),N1238,"INSERT INTO seguimiento_oficios_recepcion_oficio(fecha_captura, folio_interno, no_oficio, dependencia_envia, firma, fecha_oficio, asunto, anexo, captura_id, estatus_id) VALUES ('",CONCATENATE(RIGHT(CONCATENATE("00",DAY(Hoja2!B1238)),2),"/",RIGHT(CONCATENATE("00",MONTH(Hoja2!B1238)),2),"/",RIGHT(CONCATENATE("00",YEAR(Hoja2!B1238)),2)),"',",Hoja2!A1238,",'",Hoja2!C1238,"','",Hoja2!F1238,"','",Hoja2!E1238,"','",CONCATENATE(RIGHT(CONCATENATE("00",DAY(Hoja2!D1238)),2),"/",RIGHT(CONCATENATE("00",MONTH(Hoja2!D1238)),2),"/",RIGHT(CONCATENATE("00",YEAR(Hoja2!D1238)),2)),"','",Hoja2!J1238,"',","FALSE, 1,8);"), "")</f>
        <v>INSERT INTO seguimiento_oficios_recepcion_oficio(fecha_captura, folio_interno, no_oficio, dependencia_envia, firma, fecha_oficio, asunto, anexo, captura_id, estatus_id) VALUES ('07/02/13',1299,'112','SDET','JOSE DE LA CRUZ RUEDA HERNANDEZ','06/02/13',' ',FALSE, 1,8);</v>
      </c>
    </row>
    <row r="1239" spans="6:17">
      <c r="F1239" t="str">
        <f>RIGHT(CONCATENATE("00",DAY(Hoja2!B1239)),2)</f>
        <v>07</v>
      </c>
      <c r="G1239" t="str">
        <f>CONCATENATE(RIGHT(CONCATENATE("00",DAY(Hoja2!B1239)),2),"/",RIGHT(CONCATENATE("00",MONTH(Hoja2!B1239)),2),"/",RIGHT(CONCATENATE("00",YEAR(Hoja2!B1239)),2))</f>
        <v>07/02/13</v>
      </c>
      <c r="H1239" t="str">
        <f>RIGHT(CONCATENATE("00",DAY(Hoja2!D1239)),2)</f>
        <v>01</v>
      </c>
      <c r="I1239" t="str">
        <f>CONCATENATE(RIGHT(CONCATENATE("00",DAY(Hoja2!D1239)),2),"/",RIGHT(CONCATENATE("00",MONTH(Hoja2!D1239)),2),"/",RIGHT(CONCATENATE("00",YEAR(Hoja2!D1239)),2))</f>
        <v>01/02/13</v>
      </c>
      <c r="J1239" t="str">
        <f>IF(LEN(Hoja2!J1239)&gt;150,LEN(Hoja2!J1239),"")</f>
        <v/>
      </c>
      <c r="K1239" t="str">
        <f>IF(Hoja2!A1239&lt;&gt;"", IF(Hoja2!B1239&lt;&gt;"", IF(Hoja2!C1239&lt;&gt;"", IF(Hoja2!D1239&lt;&gt;"", IF(Hoja2!E1239&lt;&gt;"", IF(Hoja2!F1239&lt;&gt;"", IF(Hoja2!J1239&lt;&gt;"","ok",""),""),""),""),""),""),"")</f>
        <v>ok</v>
      </c>
      <c r="L1239" t="str">
        <f>IF(Hoja2!A1239="'S/F'","--","")</f>
        <v/>
      </c>
      <c r="M1239" t="str">
        <f>IF(LEN(Hoja2!C1239)&gt;30,Hoja2!C1239,"")</f>
        <v/>
      </c>
      <c r="O1239" t="str">
        <f>IF(LEN(Hoja2!F1239)&gt;110,LEN(Hoja2!F1239),"")</f>
        <v/>
      </c>
      <c r="Q1239" t="str">
        <f>IF(K1239="ok",CONCATENATE(IF(Hoja2!A1239="'S/F'","--",""),N1239,"INSERT INTO seguimiento_oficios_recepcion_oficio(fecha_captura, folio_interno, no_oficio, dependencia_envia, firma, fecha_oficio, asunto, anexo, captura_id, estatus_id) VALUES ('",CONCATENATE(RIGHT(CONCATENATE("00",DAY(Hoja2!B1239)),2),"/",RIGHT(CONCATENATE("00",MONTH(Hoja2!B1239)),2),"/",RIGHT(CONCATENATE("00",YEAR(Hoja2!B1239)),2)),"',",Hoja2!A1239,",'",Hoja2!C1239,"','",Hoja2!F1239,"','",Hoja2!E1239,"','",CONCATENATE(RIGHT(CONCATENATE("00",DAY(Hoja2!D1239)),2),"/",RIGHT(CONCATENATE("00",MONTH(Hoja2!D1239)),2),"/",RIGHT(CONCATENATE("00",YEAR(Hoja2!D1239)),2)),"','",Hoja2!J1239,"',","FALSE, 1,8);"), "")</f>
        <v>INSERT INTO seguimiento_oficios_recepcion_oficio(fecha_captura, folio_interno, no_oficio, dependencia_envia, firma, fecha_oficio, asunto, anexo, captura_id, estatus_id) VALUES ('07/02/13',1300,'307','SPF','VICTOR MANUEL LAMOYI BOCANEGRA','01/02/13','SOL. VALIDACION PARA REALIZAR ADECUACION AL CAPITULO 1000',FALSE, 1,8);</v>
      </c>
    </row>
    <row r="1240" spans="6:17">
      <c r="F1240" t="str">
        <f>RIGHT(CONCATENATE("00",DAY(Hoja2!B1240)),2)</f>
        <v>07</v>
      </c>
      <c r="G1240" t="str">
        <f>CONCATENATE(RIGHT(CONCATENATE("00",DAY(Hoja2!B1240)),2),"/",RIGHT(CONCATENATE("00",MONTH(Hoja2!B1240)),2),"/",RIGHT(CONCATENATE("00",YEAR(Hoja2!B1240)),2))</f>
        <v>07/02/13</v>
      </c>
      <c r="H1240" t="str">
        <f>RIGHT(CONCATENATE("00",DAY(Hoja2!D1240)),2)</f>
        <v>05</v>
      </c>
      <c r="I1240" t="str">
        <f>CONCATENATE(RIGHT(CONCATENATE("00",DAY(Hoja2!D1240)),2),"/",RIGHT(CONCATENATE("00",MONTH(Hoja2!D1240)),2),"/",RIGHT(CONCATENATE("00",YEAR(Hoja2!D1240)),2))</f>
        <v>05/02/13</v>
      </c>
      <c r="J1240" t="str">
        <f>IF(LEN(Hoja2!J1240)&gt;150,LEN(Hoja2!J1240),"")</f>
        <v/>
      </c>
      <c r="K1240" t="str">
        <f>IF(Hoja2!A1240&lt;&gt;"", IF(Hoja2!B1240&lt;&gt;"", IF(Hoja2!C1240&lt;&gt;"", IF(Hoja2!D1240&lt;&gt;"", IF(Hoja2!E1240&lt;&gt;"", IF(Hoja2!F1240&lt;&gt;"", IF(Hoja2!J1240&lt;&gt;"","ok",""),""),""),""),""),""),"")</f>
        <v>ok</v>
      </c>
      <c r="L1240" t="str">
        <f>IF(Hoja2!A1240="'S/F'","--","")</f>
        <v/>
      </c>
      <c r="M1240" t="str">
        <f>IF(LEN(Hoja2!C1240)&gt;30,Hoja2!C1240,"")</f>
        <v/>
      </c>
      <c r="O1240" t="str">
        <f>IF(LEN(Hoja2!F1240)&gt;110,LEN(Hoja2!F1240),"")</f>
        <v/>
      </c>
      <c r="Q1240" t="str">
        <f>IF(K1240="ok",CONCATENATE(IF(Hoja2!A1240="'S/F'","--",""),N1240,"INSERT INTO seguimiento_oficios_recepcion_oficio(fecha_captura, folio_interno, no_oficio, dependencia_envia, firma, fecha_oficio, asunto, anexo, captura_id, estatus_id) VALUES ('",CONCATENATE(RIGHT(CONCATENATE("00",DAY(Hoja2!B1240)),2),"/",RIGHT(CONCATENATE("00",MONTH(Hoja2!B1240)),2),"/",RIGHT(CONCATENATE("00",YEAR(Hoja2!B1240)),2)),"',",Hoja2!A1240,",'",Hoja2!C1240,"','",Hoja2!F1240,"','",Hoja2!E1240,"','",CONCATENATE(RIGHT(CONCATENATE("00",DAY(Hoja2!D1240)),2),"/",RIGHT(CONCATENATE("00",MONTH(Hoja2!D1240)),2),"/",RIGHT(CONCATENATE("00",YEAR(Hoja2!D1240)),2)),"','",Hoja2!J1240,"',","FALSE, 1,8);"), "")</f>
        <v>INSERT INTO seguimiento_oficios_recepcion_oficio(fecha_captura, folio_interno, no_oficio, dependencia_envia, firma, fecha_oficio, asunto, anexo, captura_id, estatus_id) VALUES ('07/02/13',1301,'319','SPF','VICTOR MANUEL LAMOYI BOCANEGRA','05/02/13','ENVIAN REPORTE DE DESCUENTOS FONACOT',FALSE, 1,8);</v>
      </c>
    </row>
    <row r="1241" spans="6:17">
      <c r="F1241" t="str">
        <f>RIGHT(CONCATENATE("00",DAY(Hoja2!B1241)),2)</f>
        <v>07</v>
      </c>
      <c r="G1241" t="str">
        <f>CONCATENATE(RIGHT(CONCATENATE("00",DAY(Hoja2!B1241)),2),"/",RIGHT(CONCATENATE("00",MONTH(Hoja2!B1241)),2),"/",RIGHT(CONCATENATE("00",YEAR(Hoja2!B1241)),2))</f>
        <v>07/02/13</v>
      </c>
      <c r="H1241" t="str">
        <f>RIGHT(CONCATENATE("00",DAY(Hoja2!D1241)),2)</f>
        <v>01</v>
      </c>
      <c r="I1241" t="str">
        <f>CONCATENATE(RIGHT(CONCATENATE("00",DAY(Hoja2!D1241)),2),"/",RIGHT(CONCATENATE("00",MONTH(Hoja2!D1241)),2),"/",RIGHT(CONCATENATE("00",YEAR(Hoja2!D1241)),2))</f>
        <v>01/02/13</v>
      </c>
      <c r="J1241" t="str">
        <f>IF(LEN(Hoja2!J1241)&gt;150,LEN(Hoja2!J1241),"")</f>
        <v/>
      </c>
      <c r="K1241" t="str">
        <f>IF(Hoja2!A1241&lt;&gt;"", IF(Hoja2!B1241&lt;&gt;"", IF(Hoja2!C1241&lt;&gt;"", IF(Hoja2!D1241&lt;&gt;"", IF(Hoja2!E1241&lt;&gt;"", IF(Hoja2!F1241&lt;&gt;"", IF(Hoja2!J1241&lt;&gt;"","ok",""),""),""),""),""),""),"")</f>
        <v>ok</v>
      </c>
      <c r="L1241" t="str">
        <f>IF(Hoja2!A1241="'S/F'","--","")</f>
        <v/>
      </c>
      <c r="M1241" t="str">
        <f>IF(LEN(Hoja2!C1241)&gt;30,Hoja2!C1241,"")</f>
        <v/>
      </c>
      <c r="O1241" t="str">
        <f>IF(LEN(Hoja2!F1241)&gt;110,LEN(Hoja2!F1241),"")</f>
        <v/>
      </c>
      <c r="Q1241" t="str">
        <f>IF(K1241="ok",CONCATENATE(IF(Hoja2!A1241="'S/F'","--",""),N1241,"INSERT INTO seguimiento_oficios_recepcion_oficio(fecha_captura, folio_interno, no_oficio, dependencia_envia, firma, fecha_oficio, asunto, anexo, captura_id, estatus_id) VALUES ('",CONCATENATE(RIGHT(CONCATENATE("00",DAY(Hoja2!B1241)),2),"/",RIGHT(CONCATENATE("00",MONTH(Hoja2!B1241)),2),"/",RIGHT(CONCATENATE("00",YEAR(Hoja2!B1241)),2)),"',",Hoja2!A1241,",'",Hoja2!C1241,"','",Hoja2!F1241,"','",Hoja2!E1241,"','",CONCATENATE(RIGHT(CONCATENATE("00",DAY(Hoja2!D1241)),2),"/",RIGHT(CONCATENATE("00",MONTH(Hoja2!D1241)),2),"/",RIGHT(CONCATENATE("00",YEAR(Hoja2!D1241)),2)),"','",Hoja2!J1241,"',","FALSE, 1,8);"), "")</f>
        <v>INSERT INTO seguimiento_oficios_recepcion_oficio(fecha_captura, folio_interno, no_oficio, dependencia_envia, firma, fecha_oficio, asunto, anexo, captura_id, estatus_id) VALUES ('07/02/13',1302,'308','SPF','VICTOR MANUEL LAMOYI BOCANEGRA','01/02/13','SOL. DAR DE ALTA A SERVIDORES PUBLICOS PARA ABONO ENCUENTA',FALSE, 1,8);</v>
      </c>
    </row>
    <row r="1242" spans="6:17">
      <c r="F1242" t="str">
        <f>RIGHT(CONCATENATE("00",DAY(Hoja2!B1242)),2)</f>
        <v>07</v>
      </c>
      <c r="G1242" t="str">
        <f>CONCATENATE(RIGHT(CONCATENATE("00",DAY(Hoja2!B1242)),2),"/",RIGHT(CONCATENATE("00",MONTH(Hoja2!B1242)),2),"/",RIGHT(CONCATENATE("00",YEAR(Hoja2!B1242)),2))</f>
        <v>07/02/13</v>
      </c>
      <c r="H1242" t="str">
        <f>RIGHT(CONCATENATE("00",DAY(Hoja2!D1242)),2)</f>
        <v>05</v>
      </c>
      <c r="I1242" t="str">
        <f>CONCATENATE(RIGHT(CONCATENATE("00",DAY(Hoja2!D1242)),2),"/",RIGHT(CONCATENATE("00",MONTH(Hoja2!D1242)),2),"/",RIGHT(CONCATENATE("00",YEAR(Hoja2!D1242)),2))</f>
        <v>05/02/13</v>
      </c>
      <c r="J1242" t="str">
        <f>IF(LEN(Hoja2!J1242)&gt;150,LEN(Hoja2!J1242),"")</f>
        <v/>
      </c>
      <c r="K1242" t="str">
        <f>IF(Hoja2!A1242&lt;&gt;"", IF(Hoja2!B1242&lt;&gt;"", IF(Hoja2!C1242&lt;&gt;"", IF(Hoja2!D1242&lt;&gt;"", IF(Hoja2!E1242&lt;&gt;"", IF(Hoja2!F1242&lt;&gt;"", IF(Hoja2!J1242&lt;&gt;"","ok",""),""),""),""),""),""),"")</f>
        <v>ok</v>
      </c>
      <c r="L1242" t="str">
        <f>IF(Hoja2!A1242="'S/F'","--","")</f>
        <v/>
      </c>
      <c r="M1242" t="str">
        <f>IF(LEN(Hoja2!C1242)&gt;30,Hoja2!C1242,"")</f>
        <v/>
      </c>
      <c r="O1242" t="str">
        <f>IF(LEN(Hoja2!F1242)&gt;110,LEN(Hoja2!F1242),"")</f>
        <v/>
      </c>
      <c r="Q1242" t="str">
        <f>IF(K1242="ok",CONCATENATE(IF(Hoja2!A1242="'S/F'","--",""),N1242,"INSERT INTO seguimiento_oficios_recepcion_oficio(fecha_captura, folio_interno, no_oficio, dependencia_envia, firma, fecha_oficio, asunto, anexo, captura_id, estatus_id) VALUES ('",CONCATENATE(RIGHT(CONCATENATE("00",DAY(Hoja2!B1242)),2),"/",RIGHT(CONCATENATE("00",MONTH(Hoja2!B1242)),2),"/",RIGHT(CONCATENATE("00",YEAR(Hoja2!B1242)),2)),"',",Hoja2!A1242,",'",Hoja2!C1242,"','",Hoja2!F1242,"','",Hoja2!E1242,"','",CONCATENATE(RIGHT(CONCATENATE("00",DAY(Hoja2!D1242)),2),"/",RIGHT(CONCATENATE("00",MONTH(Hoja2!D1242)),2),"/",RIGHT(CONCATENATE("00",YEAR(Hoja2!D1242)),2)),"','",Hoja2!J1242,"',","FALSE, 1,8);"), "")</f>
        <v>INSERT INTO seguimiento_oficios_recepcion_oficio(fecha_captura, folio_interno, no_oficio, dependencia_envia, firma, fecha_oficio, asunto, anexo, captura_id, estatus_id) VALUES ('07/02/13',1303,'055','CIISJUPET','JORGE ARZUBIDE DAGDUG','05/02/13','INFORMA QUE ESA SECRETARIA NO TUIENE BIENES MUEBLES EN MAL ESTADO',FALSE, 1,8);</v>
      </c>
    </row>
    <row r="1243" spans="6:17">
      <c r="F1243" t="str">
        <f>RIGHT(CONCATENATE("00",DAY(Hoja2!B1243)),2)</f>
        <v>07</v>
      </c>
      <c r="G1243" t="str">
        <f>CONCATENATE(RIGHT(CONCATENATE("00",DAY(Hoja2!B1243)),2),"/",RIGHT(CONCATENATE("00",MONTH(Hoja2!B1243)),2),"/",RIGHT(CONCATENATE("00",YEAR(Hoja2!B1243)),2))</f>
        <v>07/02/13</v>
      </c>
      <c r="H1243" t="str">
        <f>RIGHT(CONCATENATE("00",DAY(Hoja2!D1243)),2)</f>
        <v>05</v>
      </c>
      <c r="I1243" t="str">
        <f>CONCATENATE(RIGHT(CONCATENATE("00",DAY(Hoja2!D1243)),2),"/",RIGHT(CONCATENATE("00",MONTH(Hoja2!D1243)),2),"/",RIGHT(CONCATENATE("00",YEAR(Hoja2!D1243)),2))</f>
        <v>05/02/13</v>
      </c>
      <c r="J1243" t="str">
        <f>IF(LEN(Hoja2!J1243)&gt;150,LEN(Hoja2!J1243),"")</f>
        <v/>
      </c>
      <c r="K1243" t="str">
        <f>IF(Hoja2!A1243&lt;&gt;"", IF(Hoja2!B1243&lt;&gt;"", IF(Hoja2!C1243&lt;&gt;"", IF(Hoja2!D1243&lt;&gt;"", IF(Hoja2!E1243&lt;&gt;"", IF(Hoja2!F1243&lt;&gt;"", IF(Hoja2!J1243&lt;&gt;"","ok",""),""),""),""),""),""),"")</f>
        <v>ok</v>
      </c>
      <c r="L1243" t="str">
        <f>IF(Hoja2!A1243="'S/F'","--","")</f>
        <v/>
      </c>
      <c r="M1243" t="str">
        <f>IF(LEN(Hoja2!C1243)&gt;30,Hoja2!C1243,"")</f>
        <v/>
      </c>
      <c r="O1243" t="str">
        <f>IF(LEN(Hoja2!F1243)&gt;110,LEN(Hoja2!F1243),"")</f>
        <v/>
      </c>
      <c r="Q1243" t="str">
        <f>IF(K1243="ok",CONCATENATE(IF(Hoja2!A1243="'S/F'","--",""),N1243,"INSERT INTO seguimiento_oficios_recepcion_oficio(fecha_captura, folio_interno, no_oficio, dependencia_envia, firma, fecha_oficio, asunto, anexo, captura_id, estatus_id) VALUES ('",CONCATENATE(RIGHT(CONCATENATE("00",DAY(Hoja2!B1243)),2),"/",RIGHT(CONCATENATE("00",MONTH(Hoja2!B1243)),2),"/",RIGHT(CONCATENATE("00",YEAR(Hoja2!B1243)),2)),"',",Hoja2!A1243,",'",Hoja2!C1243,"','",Hoja2!F1243,"','",Hoja2!E1243,"','",CONCATENATE(RIGHT(CONCATENATE("00",DAY(Hoja2!D1243)),2),"/",RIGHT(CONCATENATE("00",MONTH(Hoja2!D1243)),2),"/",RIGHT(CONCATENATE("00",YEAR(Hoja2!D1243)),2)),"','",Hoja2!J1243,"',","FALSE, 1,8);"), "")</f>
        <v>INSERT INTO seguimiento_oficios_recepcion_oficio(fecha_captura, folio_interno, no_oficio, dependencia_envia, firma, fecha_oficio, asunto, anexo, captura_id, estatus_id) VALUES ('07/02/13',1304,'056','CIISJUPET','JORGE ARZUBIDE DAGDUG','05/02/13','INFORMAN DIRECCION DE LA SECRETARRIA EN CALIDAD DE COMODATO POR LA SEDAFOP Y NO CUNETA CON BIEN INMIEBLE ASIGNADO',FALSE, 1,8);</v>
      </c>
    </row>
    <row r="1244" spans="6:17">
      <c r="F1244" t="str">
        <f>RIGHT(CONCATENATE("00",DAY(Hoja2!B1244)),2)</f>
        <v>07</v>
      </c>
      <c r="G1244" t="str">
        <f>CONCATENATE(RIGHT(CONCATENATE("00",DAY(Hoja2!B1244)),2),"/",RIGHT(CONCATENATE("00",MONTH(Hoja2!B1244)),2),"/",RIGHT(CONCATENATE("00",YEAR(Hoja2!B1244)),2))</f>
        <v>07/02/13</v>
      </c>
      <c r="H1244" t="str">
        <f>RIGHT(CONCATENATE("00",DAY(Hoja2!D1244)),2)</f>
        <v>06</v>
      </c>
      <c r="I1244" t="str">
        <f>CONCATENATE(RIGHT(CONCATENATE("00",DAY(Hoja2!D1244)),2),"/",RIGHT(CONCATENATE("00",MONTH(Hoja2!D1244)),2),"/",RIGHT(CONCATENATE("00",YEAR(Hoja2!D1244)),2))</f>
        <v>06/02/13</v>
      </c>
      <c r="J1244" t="str">
        <f>IF(LEN(Hoja2!J1244)&gt;150,LEN(Hoja2!J1244),"")</f>
        <v/>
      </c>
      <c r="K1244" t="str">
        <f>IF(Hoja2!A1244&lt;&gt;"", IF(Hoja2!B1244&lt;&gt;"", IF(Hoja2!C1244&lt;&gt;"", IF(Hoja2!D1244&lt;&gt;"", IF(Hoja2!E1244&lt;&gt;"", IF(Hoja2!F1244&lt;&gt;"", IF(Hoja2!J1244&lt;&gt;"","ok",""),""),""),""),""),""),"")</f>
        <v>ok</v>
      </c>
      <c r="L1244" t="str">
        <f>IF(Hoja2!A1244="'S/F'","--","")</f>
        <v/>
      </c>
      <c r="M1244" t="str">
        <f>IF(LEN(Hoja2!C1244)&gt;30,Hoja2!C1244,"")</f>
        <v/>
      </c>
      <c r="O1244" t="str">
        <f>IF(LEN(Hoja2!F1244)&gt;110,LEN(Hoja2!F1244),"")</f>
        <v/>
      </c>
      <c r="Q1244" t="str">
        <f>IF(K1244="ok",CONCATENATE(IF(Hoja2!A1244="'S/F'","--",""),N1244,"INSERT INTO seguimiento_oficios_recepcion_oficio(fecha_captura, folio_interno, no_oficio, dependencia_envia, firma, fecha_oficio, asunto, anexo, captura_id, estatus_id) VALUES ('",CONCATENATE(RIGHT(CONCATENATE("00",DAY(Hoja2!B1244)),2),"/",RIGHT(CONCATENATE("00",MONTH(Hoja2!B1244)),2),"/",RIGHT(CONCATENATE("00",YEAR(Hoja2!B1244)),2)),"',",Hoja2!A1244,",'",Hoja2!C1244,"','",Hoja2!F1244,"','",Hoja2!E1244,"','",CONCATENATE(RIGHT(CONCATENATE("00",DAY(Hoja2!D1244)),2),"/",RIGHT(CONCATENATE("00",MONTH(Hoja2!D1244)),2),"/",RIGHT(CONCATENATE("00",YEAR(Hoja2!D1244)),2)),"','",Hoja2!J1244,"',","FALSE, 1,8);"), "")</f>
        <v>INSERT INTO seguimiento_oficios_recepcion_oficio(fecha_captura, folio_interno, no_oficio, dependencia_envia, firma, fecha_oficio, asunto, anexo, captura_id, estatus_id) VALUES ('07/02/13',1305,'057','CIISJUPET','JORGE ARZUBIDE DAGDUG','06/02/13','INFORMAN DE FIRMAS AUTORIZADAS PARA TRAMITE DE NOMINA',FALSE, 1,8);</v>
      </c>
    </row>
    <row r="1245" spans="6:17">
      <c r="F1245" t="str">
        <f>RIGHT(CONCATENATE("00",DAY(Hoja2!B1245)),2)</f>
        <v>07</v>
      </c>
      <c r="G1245" t="str">
        <f>CONCATENATE(RIGHT(CONCATENATE("00",DAY(Hoja2!B1245)),2),"/",RIGHT(CONCATENATE("00",MONTH(Hoja2!B1245)),2),"/",RIGHT(CONCATENATE("00",YEAR(Hoja2!B1245)),2))</f>
        <v>07/02/13</v>
      </c>
      <c r="H1245" t="str">
        <f>RIGHT(CONCATENATE("00",DAY(Hoja2!D1245)),2)</f>
        <v>06</v>
      </c>
      <c r="I1245" t="str">
        <f>CONCATENATE(RIGHT(CONCATENATE("00",DAY(Hoja2!D1245)),2),"/",RIGHT(CONCATENATE("00",MONTH(Hoja2!D1245)),2),"/",RIGHT(CONCATENATE("00",YEAR(Hoja2!D1245)),2))</f>
        <v>06/02/13</v>
      </c>
      <c r="J1245" t="str">
        <f>IF(LEN(Hoja2!J1245)&gt;150,LEN(Hoja2!J1245),"")</f>
        <v/>
      </c>
      <c r="K1245" t="str">
        <f>IF(Hoja2!A1245&lt;&gt;"", IF(Hoja2!B1245&lt;&gt;"", IF(Hoja2!C1245&lt;&gt;"", IF(Hoja2!D1245&lt;&gt;"", IF(Hoja2!E1245&lt;&gt;"", IF(Hoja2!F1245&lt;&gt;"", IF(Hoja2!J1245&lt;&gt;"","ok",""),""),""),""),""),""),"")</f>
        <v>ok</v>
      </c>
      <c r="L1245" t="str">
        <f>IF(Hoja2!A1245="'S/F'","--","")</f>
        <v/>
      </c>
      <c r="M1245" t="str">
        <f>IF(LEN(Hoja2!C1245)&gt;30,Hoja2!C1245,"")</f>
        <v/>
      </c>
      <c r="O1245" t="str">
        <f>IF(LEN(Hoja2!F1245)&gt;110,LEN(Hoja2!F1245),"")</f>
        <v/>
      </c>
      <c r="Q1245" t="str">
        <f>IF(K1245="ok",CONCATENATE(IF(Hoja2!A1245="'S/F'","--",""),N1245,"INSERT INTO seguimiento_oficios_recepcion_oficio(fecha_captura, folio_interno, no_oficio, dependencia_envia, firma, fecha_oficio, asunto, anexo, captura_id, estatus_id) VALUES ('",CONCATENATE(RIGHT(CONCATENATE("00",DAY(Hoja2!B1245)),2),"/",RIGHT(CONCATENATE("00",MONTH(Hoja2!B1245)),2),"/",RIGHT(CONCATENATE("00",YEAR(Hoja2!B1245)),2)),"',",Hoja2!A1245,",'",Hoja2!C1245,"','",Hoja2!F1245,"','",Hoja2!E1245,"','",CONCATENATE(RIGHT(CONCATENATE("00",DAY(Hoja2!D1245)),2),"/",RIGHT(CONCATENATE("00",MONTH(Hoja2!D1245)),2),"/",RIGHT(CONCATENATE("00",YEAR(Hoja2!D1245)),2)),"','",Hoja2!J1245,"',","FALSE, 1,8);"), "")</f>
        <v>INSERT INTO seguimiento_oficios_recepcion_oficio(fecha_captura, folio_interno, no_oficio, dependencia_envia, firma, fecha_oficio, asunto, anexo, captura_id, estatus_id) VALUES ('07/02/13',1306,'058','CIISJUPET','JORGE ARZUBIDE DAGDUG','06/02/13','INFORMAN DE FIRMAS AUTORIZADAS PARA TRAMITE DE NOMINA',FALSE, 1,8);</v>
      </c>
    </row>
    <row r="1246" spans="6:17">
      <c r="F1246" t="str">
        <f>RIGHT(CONCATENATE("00",DAY(Hoja2!B1246)),2)</f>
        <v>07</v>
      </c>
      <c r="G1246" t="str">
        <f>CONCATENATE(RIGHT(CONCATENATE("00",DAY(Hoja2!B1246)),2),"/",RIGHT(CONCATENATE("00",MONTH(Hoja2!B1246)),2),"/",RIGHT(CONCATENATE("00",YEAR(Hoja2!B1246)),2))</f>
        <v>07/02/13</v>
      </c>
      <c r="H1246" t="str">
        <f>RIGHT(CONCATENATE("00",DAY(Hoja2!D1246)),2)</f>
        <v>06</v>
      </c>
      <c r="I1246" t="str">
        <f>CONCATENATE(RIGHT(CONCATENATE("00",DAY(Hoja2!D1246)),2),"/",RIGHT(CONCATENATE("00",MONTH(Hoja2!D1246)),2),"/",RIGHT(CONCATENATE("00",YEAR(Hoja2!D1246)),2))</f>
        <v>06/02/13</v>
      </c>
      <c r="J1246" t="str">
        <f>IF(LEN(Hoja2!J1246)&gt;150,LEN(Hoja2!J1246),"")</f>
        <v/>
      </c>
      <c r="K1246" t="str">
        <f>IF(Hoja2!A1246&lt;&gt;"", IF(Hoja2!B1246&lt;&gt;"", IF(Hoja2!C1246&lt;&gt;"", IF(Hoja2!D1246&lt;&gt;"", IF(Hoja2!E1246&lt;&gt;"", IF(Hoja2!F1246&lt;&gt;"", IF(Hoja2!J1246&lt;&gt;"","ok",""),""),""),""),""),""),"")</f>
        <v>ok</v>
      </c>
      <c r="L1246" t="str">
        <f>IF(Hoja2!A1246="'S/F'","--","")</f>
        <v/>
      </c>
      <c r="M1246" t="str">
        <f>IF(LEN(Hoja2!C1246)&gt;30,Hoja2!C1246,"")</f>
        <v/>
      </c>
      <c r="O1246" t="str">
        <f>IF(LEN(Hoja2!F1246)&gt;110,LEN(Hoja2!F1246),"")</f>
        <v/>
      </c>
      <c r="Q1246" t="str">
        <f>IF(K1246="ok",CONCATENATE(IF(Hoja2!A1246="'S/F'","--",""),N1246,"INSERT INTO seguimiento_oficios_recepcion_oficio(fecha_captura, folio_interno, no_oficio, dependencia_envia, firma, fecha_oficio, asunto, anexo, captura_id, estatus_id) VALUES ('",CONCATENATE(RIGHT(CONCATENATE("00",DAY(Hoja2!B1246)),2),"/",RIGHT(CONCATENATE("00",MONTH(Hoja2!B1246)),2),"/",RIGHT(CONCATENATE("00",YEAR(Hoja2!B1246)),2)),"',",Hoja2!A1246,",'",Hoja2!C1246,"','",Hoja2!F1246,"','",Hoja2!E1246,"','",CONCATENATE(RIGHT(CONCATENATE("00",DAY(Hoja2!D1246)),2),"/",RIGHT(CONCATENATE("00",MONTH(Hoja2!D1246)),2),"/",RIGHT(CONCATENATE("00",YEAR(Hoja2!D1246)),2)),"','",Hoja2!J1246,"',","FALSE, 1,8);"), "")</f>
        <v>INSERT INTO seguimiento_oficios_recepcion_oficio(fecha_captura, folio_interno, no_oficio, dependencia_envia, firma, fecha_oficio, asunto, anexo, captura_id, estatus_id) VALUES ('07/02/13',1307,'014','SA/DTG','JORGE ALBERTO LOAIZA GARCIA','06/02/13','ENVIAN TALONES DE PAGO',FALSE, 1,8);</v>
      </c>
    </row>
    <row r="1247" spans="6:17">
      <c r="F1247" t="str">
        <f>RIGHT(CONCATENATE("00",DAY(Hoja2!B1247)),2)</f>
        <v>07</v>
      </c>
      <c r="G1247" t="str">
        <f>CONCATENATE(RIGHT(CONCATENATE("00",DAY(Hoja2!B1247)),2),"/",RIGHT(CONCATENATE("00",MONTH(Hoja2!B1247)),2),"/",RIGHT(CONCATENATE("00",YEAR(Hoja2!B1247)),2))</f>
        <v>07/02/13</v>
      </c>
      <c r="H1247" t="str">
        <f>RIGHT(CONCATENATE("00",DAY(Hoja2!D1247)),2)</f>
        <v>01</v>
      </c>
      <c r="I1247" t="str">
        <f>CONCATENATE(RIGHT(CONCATENATE("00",DAY(Hoja2!D1247)),2),"/",RIGHT(CONCATENATE("00",MONTH(Hoja2!D1247)),2),"/",RIGHT(CONCATENATE("00",YEAR(Hoja2!D1247)),2))</f>
        <v>01/02/13</v>
      </c>
      <c r="J1247" t="str">
        <f>IF(LEN(Hoja2!J1247)&gt;150,LEN(Hoja2!J1247),"")</f>
        <v/>
      </c>
      <c r="K1247" t="str">
        <f>IF(Hoja2!A1247&lt;&gt;"", IF(Hoja2!B1247&lt;&gt;"", IF(Hoja2!C1247&lt;&gt;"", IF(Hoja2!D1247&lt;&gt;"", IF(Hoja2!E1247&lt;&gt;"", IF(Hoja2!F1247&lt;&gt;"", IF(Hoja2!J1247&lt;&gt;"","ok",""),""),""),""),""),""),"")</f>
        <v>ok</v>
      </c>
      <c r="L1247" t="str">
        <f>IF(Hoja2!A1247="'S/F'","--","")</f>
        <v/>
      </c>
      <c r="M1247" t="str">
        <f>IF(LEN(Hoja2!C1247)&gt;30,Hoja2!C1247,"")</f>
        <v/>
      </c>
      <c r="O1247" t="str">
        <f>IF(LEN(Hoja2!F1247)&gt;110,LEN(Hoja2!F1247),"")</f>
        <v/>
      </c>
      <c r="Q1247" t="str">
        <f>IF(K1247="ok",CONCATENATE(IF(Hoja2!A1247="'S/F'","--",""),N1247,"INSERT INTO seguimiento_oficios_recepcion_oficio(fecha_captura, folio_interno, no_oficio, dependencia_envia, firma, fecha_oficio, asunto, anexo, captura_id, estatus_id) VALUES ('",CONCATENATE(RIGHT(CONCATENATE("00",DAY(Hoja2!B1247)),2),"/",RIGHT(CONCATENATE("00",MONTH(Hoja2!B1247)),2),"/",RIGHT(CONCATENATE("00",YEAR(Hoja2!B1247)),2)),"',",Hoja2!A1247,",'",Hoja2!C1247,"','",Hoja2!F1247,"','",Hoja2!E1247,"','",CONCATENATE(RIGHT(CONCATENATE("00",DAY(Hoja2!D1247)),2),"/",RIGHT(CONCATENATE("00",MONTH(Hoja2!D1247)),2),"/",RIGHT(CONCATENATE("00",YEAR(Hoja2!D1247)),2)),"','",Hoja2!J1247,"',","FALSE, 1,8);"), "")</f>
        <v>INSERT INTO seguimiento_oficios_recepcion_oficio(fecha_captura, folio_interno, no_oficio, dependencia_envia, firma, fecha_oficio, asunto, anexo, captura_id, estatus_id) VALUES ('07/02/13',1308,'071','SA/SSRM','HECTOR PEREZ GODOY','01/02/13','ENVIAN TIEMPO EXTRAORDINARIO DEL 15 AL 31 D EENERO ',FALSE, 1,8);</v>
      </c>
    </row>
    <row r="1248" spans="6:17">
      <c r="F1248" t="str">
        <f>RIGHT(CONCATENATE("00",DAY(Hoja2!B1248)),2)</f>
        <v>07</v>
      </c>
      <c r="G1248" t="str">
        <f>CONCATENATE(RIGHT(CONCATENATE("00",DAY(Hoja2!B1248)),2),"/",RIGHT(CONCATENATE("00",MONTH(Hoja2!B1248)),2),"/",RIGHT(CONCATENATE("00",YEAR(Hoja2!B1248)),2))</f>
        <v>07/02/13</v>
      </c>
      <c r="H1248" t="str">
        <f>RIGHT(CONCATENATE("00",DAY(Hoja2!D1248)),2)</f>
        <v>22</v>
      </c>
      <c r="I1248" t="str">
        <f>CONCATENATE(RIGHT(CONCATENATE("00",DAY(Hoja2!D1248)),2),"/",RIGHT(CONCATENATE("00",MONTH(Hoja2!D1248)),2),"/",RIGHT(CONCATENATE("00",YEAR(Hoja2!D1248)),2))</f>
        <v>22/01/13</v>
      </c>
      <c r="J1248" t="str">
        <f>IF(LEN(Hoja2!J1248)&gt;150,LEN(Hoja2!J1248),"")</f>
        <v/>
      </c>
      <c r="K1248" t="str">
        <f>IF(Hoja2!A1248&lt;&gt;"", IF(Hoja2!B1248&lt;&gt;"", IF(Hoja2!C1248&lt;&gt;"", IF(Hoja2!D1248&lt;&gt;"", IF(Hoja2!E1248&lt;&gt;"", IF(Hoja2!F1248&lt;&gt;"", IF(Hoja2!J1248&lt;&gt;"","ok",""),""),""),""),""),""),"")</f>
        <v>ok</v>
      </c>
      <c r="L1248" t="str">
        <f>IF(Hoja2!A1248="'S/F'","--","")</f>
        <v/>
      </c>
      <c r="M1248" t="str">
        <f>IF(LEN(Hoja2!C1248)&gt;30,Hoja2!C1248,"")</f>
        <v/>
      </c>
      <c r="O1248" t="str">
        <f>IF(LEN(Hoja2!F1248)&gt;110,LEN(Hoja2!F1248),"")</f>
        <v/>
      </c>
      <c r="Q1248" t="str">
        <f>IF(K1248="ok",CONCATENATE(IF(Hoja2!A1248="'S/F'","--",""),N1248,"INSERT INTO seguimiento_oficios_recepcion_oficio(fecha_captura, folio_interno, no_oficio, dependencia_envia, firma, fecha_oficio, asunto, anexo, captura_id, estatus_id) VALUES ('",CONCATENATE(RIGHT(CONCATENATE("00",DAY(Hoja2!B1248)),2),"/",RIGHT(CONCATENATE("00",MONTH(Hoja2!B1248)),2),"/",RIGHT(CONCATENATE("00",YEAR(Hoja2!B1248)),2)),"',",Hoja2!A1248,",'",Hoja2!C1248,"','",Hoja2!F1248,"','",Hoja2!E1248,"','",CONCATENATE(RIGHT(CONCATENATE("00",DAY(Hoja2!D1248)),2),"/",RIGHT(CONCATENATE("00",MONTH(Hoja2!D1248)),2),"/",RIGHT(CONCATENATE("00",YEAR(Hoja2!D1248)),2)),"','",Hoja2!J1248,"',","FALSE, 1,8);"), "")</f>
        <v>INSERT INTO seguimiento_oficios_recepcion_oficio(fecha_captura, folio_interno, no_oficio, dependencia_envia, firma, fecha_oficio, asunto, anexo, captura_id, estatus_id) VALUES ('07/02/13',1309,'37','SDET','SILVIA DEL CARMEN GUZMAN MAYO','22/01/13','ENVIAN COMPENSACION POR DESEMPEÑO',FALSE, 1,8);</v>
      </c>
    </row>
    <row r="1249" spans="6:17">
      <c r="F1249" t="str">
        <f>RIGHT(CONCATENATE("00",DAY(Hoja2!B1249)),2)</f>
        <v>07</v>
      </c>
      <c r="G1249" t="str">
        <f>CONCATENATE(RIGHT(CONCATENATE("00",DAY(Hoja2!B1249)),2),"/",RIGHT(CONCATENATE("00",MONTH(Hoja2!B1249)),2),"/",RIGHT(CONCATENATE("00",YEAR(Hoja2!B1249)),2))</f>
        <v>07/02/13</v>
      </c>
      <c r="H1249" t="str">
        <f>RIGHT(CONCATENATE("00",DAY(Hoja2!D1249)),2)</f>
        <v>06</v>
      </c>
      <c r="I1249" t="str">
        <f>CONCATENATE(RIGHT(CONCATENATE("00",DAY(Hoja2!D1249)),2),"/",RIGHT(CONCATENATE("00",MONTH(Hoja2!D1249)),2),"/",RIGHT(CONCATENATE("00",YEAR(Hoja2!D1249)),2))</f>
        <v>06/02/13</v>
      </c>
      <c r="J1249" t="str">
        <f>IF(LEN(Hoja2!J1249)&gt;150,LEN(Hoja2!J1249),"")</f>
        <v/>
      </c>
      <c r="K1249" t="str">
        <f>IF(Hoja2!A1249&lt;&gt;"", IF(Hoja2!B1249&lt;&gt;"", IF(Hoja2!C1249&lt;&gt;"", IF(Hoja2!D1249&lt;&gt;"", IF(Hoja2!E1249&lt;&gt;"", IF(Hoja2!F1249&lt;&gt;"", IF(Hoja2!J1249&lt;&gt;"","ok",""),""),""),""),""),""),"")</f>
        <v>ok</v>
      </c>
      <c r="L1249" t="str">
        <f>IF(Hoja2!A1249="'S/F'","--","")</f>
        <v/>
      </c>
      <c r="M1249" t="str">
        <f>IF(LEN(Hoja2!C1249)&gt;30,Hoja2!C1249,"")</f>
        <v/>
      </c>
      <c r="O1249" t="str">
        <f>IF(LEN(Hoja2!F1249)&gt;110,LEN(Hoja2!F1249),"")</f>
        <v/>
      </c>
      <c r="Q1249" t="str">
        <f>IF(K1249="ok",CONCATENATE(IF(Hoja2!A1249="'S/F'","--",""),N1249,"INSERT INTO seguimiento_oficios_recepcion_oficio(fecha_captura, folio_interno, no_oficio, dependencia_envia, firma, fecha_oficio, asunto, anexo, captura_id, estatus_id) VALUES ('",CONCATENATE(RIGHT(CONCATENATE("00",DAY(Hoja2!B1249)),2),"/",RIGHT(CONCATENATE("00",MONTH(Hoja2!B1249)),2),"/",RIGHT(CONCATENATE("00",YEAR(Hoja2!B1249)),2)),"',",Hoja2!A1249,",'",Hoja2!C1249,"','",Hoja2!F1249,"','",Hoja2!E1249,"','",CONCATENATE(RIGHT(CONCATENATE("00",DAY(Hoja2!D1249)),2),"/",RIGHT(CONCATENATE("00",MONTH(Hoja2!D1249)),2),"/",RIGHT(CONCATENATE("00",YEAR(Hoja2!D1249)),2)),"','",Hoja2!J1249,"',","FALSE, 1,8);"), "")</f>
        <v>INSERT INTO seguimiento_oficios_recepcion_oficio(fecha_captura, folio_interno, no_oficio, dependencia_envia, firma, fecha_oficio, asunto, anexo, captura_id, estatus_id) VALUES ('07/02/13',1310,'37','CADEM','ENRIQUE L. BELLIZIA ROSIQUE','06/02/13','COMPENSACION POR DESEMPEÑO',FALSE, 1,8);</v>
      </c>
    </row>
    <row r="1250" spans="6:17">
      <c r="F1250" t="str">
        <f>RIGHT(CONCATENATE("00",DAY(Hoja2!B1250)),2)</f>
        <v>07</v>
      </c>
      <c r="G1250" t="str">
        <f>CONCATENATE(RIGHT(CONCATENATE("00",DAY(Hoja2!B1250)),2),"/",RIGHT(CONCATENATE("00",MONTH(Hoja2!B1250)),2),"/",RIGHT(CONCATENATE("00",YEAR(Hoja2!B1250)),2))</f>
        <v>07/02/13</v>
      </c>
      <c r="H1250" t="str">
        <f>RIGHT(CONCATENATE("00",DAY(Hoja2!D1250)),2)</f>
        <v>07</v>
      </c>
      <c r="I1250" t="str">
        <f>CONCATENATE(RIGHT(CONCATENATE("00",DAY(Hoja2!D1250)),2),"/",RIGHT(CONCATENATE("00",MONTH(Hoja2!D1250)),2),"/",RIGHT(CONCATENATE("00",YEAR(Hoja2!D1250)),2))</f>
        <v>07/02/13</v>
      </c>
      <c r="J1250" t="str">
        <f>IF(LEN(Hoja2!J1250)&gt;150,LEN(Hoja2!J1250),"")</f>
        <v/>
      </c>
      <c r="K1250" t="str">
        <f>IF(Hoja2!A1250&lt;&gt;"", IF(Hoja2!B1250&lt;&gt;"", IF(Hoja2!C1250&lt;&gt;"", IF(Hoja2!D1250&lt;&gt;"", IF(Hoja2!E1250&lt;&gt;"", IF(Hoja2!F1250&lt;&gt;"", IF(Hoja2!J1250&lt;&gt;"","ok",""),""),""),""),""),""),"")</f>
        <v>ok</v>
      </c>
      <c r="L1250" t="str">
        <f>IF(Hoja2!A1250="'S/F'","--","")</f>
        <v/>
      </c>
      <c r="M1250" t="str">
        <f>IF(LEN(Hoja2!C1250)&gt;30,Hoja2!C1250,"")</f>
        <v/>
      </c>
      <c r="O1250" t="str">
        <f>IF(LEN(Hoja2!F1250)&gt;110,LEN(Hoja2!F1250),"")</f>
        <v/>
      </c>
      <c r="Q1250" t="str">
        <f>IF(K1250="ok",CONCATENATE(IF(Hoja2!A1250="'S/F'","--",""),N1250,"INSERT INTO seguimiento_oficios_recepcion_oficio(fecha_captura, folio_interno, no_oficio, dependencia_envia, firma, fecha_oficio, asunto, anexo, captura_id, estatus_id) VALUES ('",CONCATENATE(RIGHT(CONCATENATE("00",DAY(Hoja2!B1250)),2),"/",RIGHT(CONCATENATE("00",MONTH(Hoja2!B1250)),2),"/",RIGHT(CONCATENATE("00",YEAR(Hoja2!B1250)),2)),"',",Hoja2!A1250,",'",Hoja2!C1250,"','",Hoja2!F1250,"','",Hoja2!E1250,"','",CONCATENATE(RIGHT(CONCATENATE("00",DAY(Hoja2!D1250)),2),"/",RIGHT(CONCATENATE("00",MONTH(Hoja2!D1250)),2),"/",RIGHT(CONCATENATE("00",YEAR(Hoja2!D1250)),2)),"','",Hoja2!J1250,"',","FALSE, 1,8);"), "")</f>
        <v>INSERT INTO seguimiento_oficios_recepcion_oficio(fecha_captura, folio_interno, no_oficio, dependencia_envia, firma, fecha_oficio, asunto, anexo, captura_id, estatus_id) VALUES ('07/02/13',1311,'050','CMT','JUAN COLORADO PEREZ','07/02/13','ENVIAN ORDENES DE PAGO NUMS. 030,031,032,033 Y NOMINAS DE LISTA DE RAYA',FALSE, 1,8);</v>
      </c>
    </row>
    <row r="1251" spans="6:17">
      <c r="F1251" t="str">
        <f>RIGHT(CONCATENATE("00",DAY(Hoja2!B1251)),2)</f>
        <v>07</v>
      </c>
      <c r="G1251" t="str">
        <f>CONCATENATE(RIGHT(CONCATENATE("00",DAY(Hoja2!B1251)),2),"/",RIGHT(CONCATENATE("00",MONTH(Hoja2!B1251)),2),"/",RIGHT(CONCATENATE("00",YEAR(Hoja2!B1251)),2))</f>
        <v>07/02/13</v>
      </c>
      <c r="H1251" t="str">
        <f>RIGHT(CONCATENATE("00",DAY(Hoja2!D1251)),2)</f>
        <v>06</v>
      </c>
      <c r="I1251" t="str">
        <f>CONCATENATE(RIGHT(CONCATENATE("00",DAY(Hoja2!D1251)),2),"/",RIGHT(CONCATENATE("00",MONTH(Hoja2!D1251)),2),"/",RIGHT(CONCATENATE("00",YEAR(Hoja2!D1251)),2))</f>
        <v>06/02/13</v>
      </c>
      <c r="J1251" t="str">
        <f>IF(LEN(Hoja2!J1251)&gt;150,LEN(Hoja2!J1251),"")</f>
        <v/>
      </c>
      <c r="K1251" t="str">
        <f>IF(Hoja2!A1251&lt;&gt;"", IF(Hoja2!B1251&lt;&gt;"", IF(Hoja2!C1251&lt;&gt;"", IF(Hoja2!D1251&lt;&gt;"", IF(Hoja2!E1251&lt;&gt;"", IF(Hoja2!F1251&lt;&gt;"", IF(Hoja2!J1251&lt;&gt;"","ok",""),""),""),""),""),""),"")</f>
        <v>ok</v>
      </c>
      <c r="L1251" t="str">
        <f>IF(Hoja2!A1251="'S/F'","--","")</f>
        <v/>
      </c>
      <c r="M1251" t="str">
        <f>IF(LEN(Hoja2!C1251)&gt;30,Hoja2!C1251,"")</f>
        <v/>
      </c>
      <c r="O1251" t="str">
        <f>IF(LEN(Hoja2!F1251)&gt;110,LEN(Hoja2!F1251),"")</f>
        <v/>
      </c>
      <c r="Q1251" t="str">
        <f>IF(K1251="ok",CONCATENATE(IF(Hoja2!A1251="'S/F'","--",""),N1251,"INSERT INTO seguimiento_oficios_recepcion_oficio(fecha_captura, folio_interno, no_oficio, dependencia_envia, firma, fecha_oficio, asunto, anexo, captura_id, estatus_id) VALUES ('",CONCATENATE(RIGHT(CONCATENATE("00",DAY(Hoja2!B1251)),2),"/",RIGHT(CONCATENATE("00",MONTH(Hoja2!B1251)),2),"/",RIGHT(CONCATENATE("00",YEAR(Hoja2!B1251)),2)),"',",Hoja2!A1251,",'",Hoja2!C1251,"','",Hoja2!F1251,"','",Hoja2!E1251,"','",CONCATENATE(RIGHT(CONCATENATE("00",DAY(Hoja2!D1251)),2),"/",RIGHT(CONCATENATE("00",MONTH(Hoja2!D1251)),2),"/",RIGHT(CONCATENATE("00",YEAR(Hoja2!D1251)),2)),"','",Hoja2!J1251,"',","FALSE, 1,8);"), "")</f>
        <v>INSERT INTO seguimiento_oficios_recepcion_oficio(fecha_captura, folio_interno, no_oficio, dependencia_envia, firma, fecha_oficio, asunto, anexo, captura_id, estatus_id) VALUES ('07/02/13',1312,'141','IEC','GABRIELA MARI VAZQUEZ','06/02/13','ENVIAN COPIAS DE RECIBOS DE ESTIMULOS ECOM¡NOMICOS',FALSE, 1,8);</v>
      </c>
    </row>
    <row r="1252" spans="6:17">
      <c r="F1252" t="str">
        <f>RIGHT(CONCATENATE("00",DAY(Hoja2!B1252)),2)</f>
        <v>07</v>
      </c>
      <c r="G1252" t="str">
        <f>CONCATENATE(RIGHT(CONCATENATE("00",DAY(Hoja2!B1252)),2),"/",RIGHT(CONCATENATE("00",MONTH(Hoja2!B1252)),2),"/",RIGHT(CONCATENATE("00",YEAR(Hoja2!B1252)),2))</f>
        <v>07/02/13</v>
      </c>
      <c r="H1252" t="str">
        <f>RIGHT(CONCATENATE("00",DAY(Hoja2!D1252)),2)</f>
        <v>07</v>
      </c>
      <c r="I1252" t="str">
        <f>CONCATENATE(RIGHT(CONCATENATE("00",DAY(Hoja2!D1252)),2),"/",RIGHT(CONCATENATE("00",MONTH(Hoja2!D1252)),2),"/",RIGHT(CONCATENATE("00",YEAR(Hoja2!D1252)),2))</f>
        <v>07/02/13</v>
      </c>
      <c r="J1252" t="str">
        <f>IF(LEN(Hoja2!J1252)&gt;150,LEN(Hoja2!J1252),"")</f>
        <v/>
      </c>
      <c r="K1252" t="str">
        <f>IF(Hoja2!A1252&lt;&gt;"", IF(Hoja2!B1252&lt;&gt;"", IF(Hoja2!C1252&lt;&gt;"", IF(Hoja2!D1252&lt;&gt;"", IF(Hoja2!E1252&lt;&gt;"", IF(Hoja2!F1252&lt;&gt;"", IF(Hoja2!J1252&lt;&gt;"","ok",""),""),""),""),""),""),"")</f>
        <v>ok</v>
      </c>
      <c r="L1252" t="str">
        <f>IF(Hoja2!A1252="'S/F'","--","")</f>
        <v/>
      </c>
      <c r="M1252" t="str">
        <f>IF(LEN(Hoja2!C1252)&gt;30,Hoja2!C1252,"")</f>
        <v/>
      </c>
      <c r="O1252" t="str">
        <f>IF(LEN(Hoja2!F1252)&gt;110,LEN(Hoja2!F1252),"")</f>
        <v/>
      </c>
      <c r="Q1252" t="str">
        <f>IF(K1252="ok",CONCATENATE(IF(Hoja2!A1252="'S/F'","--",""),N1252,"INSERT INTO seguimiento_oficios_recepcion_oficio(fecha_captura, folio_interno, no_oficio, dependencia_envia, firma, fecha_oficio, asunto, anexo, captura_id, estatus_id) VALUES ('",CONCATENATE(RIGHT(CONCATENATE("00",DAY(Hoja2!B1252)),2),"/",RIGHT(CONCATENATE("00",MONTH(Hoja2!B1252)),2),"/",RIGHT(CONCATENATE("00",YEAR(Hoja2!B1252)),2)),"',",Hoja2!A1252,",'",Hoja2!C1252,"','",Hoja2!F1252,"','",Hoja2!E1252,"','",CONCATENATE(RIGHT(CONCATENATE("00",DAY(Hoja2!D1252)),2),"/",RIGHT(CONCATENATE("00",MONTH(Hoja2!D1252)),2),"/",RIGHT(CONCATENATE("00",YEAR(Hoja2!D1252)),2)),"','",Hoja2!J1252,"',","FALSE, 1,8);"), "")</f>
        <v>INSERT INTO seguimiento_oficios_recepcion_oficio(fecha_captura, folio_interno, no_oficio, dependencia_envia, firma, fecha_oficio, asunto, anexo, captura_id, estatus_id) VALUES ('07/02/13',1313,'033','SA/SSG','FRANCISCO RAFAEL FUENTES GUTIERREZ','07/02/13','ENVIAN PRENOMINA DEL PERSONAL DE LISTA DE RAYA DEL 02 AL 08 DE FEBRERO',FALSE, 1,8);</v>
      </c>
    </row>
    <row r="1253" spans="6:17">
      <c r="F1253" t="str">
        <f>RIGHT(CONCATENATE("00",DAY(Hoja2!B1253)),2)</f>
        <v>07</v>
      </c>
      <c r="G1253" t="str">
        <f>CONCATENATE(RIGHT(CONCATENATE("00",DAY(Hoja2!B1253)),2),"/",RIGHT(CONCATENATE("00",MONTH(Hoja2!B1253)),2),"/",RIGHT(CONCATENATE("00",YEAR(Hoja2!B1253)),2))</f>
        <v>07/02/13</v>
      </c>
      <c r="H1253" t="str">
        <f>RIGHT(CONCATENATE("00",DAY(Hoja2!D1253)),2)</f>
        <v>07</v>
      </c>
      <c r="I1253" t="str">
        <f>CONCATENATE(RIGHT(CONCATENATE("00",DAY(Hoja2!D1253)),2),"/",RIGHT(CONCATENATE("00",MONTH(Hoja2!D1253)),2),"/",RIGHT(CONCATENATE("00",YEAR(Hoja2!D1253)),2))</f>
        <v>07/02/13</v>
      </c>
      <c r="J1253" t="str">
        <f>IF(LEN(Hoja2!J1253)&gt;150,LEN(Hoja2!J1253),"")</f>
        <v/>
      </c>
      <c r="K1253" t="str">
        <f>IF(Hoja2!A1253&lt;&gt;"", IF(Hoja2!B1253&lt;&gt;"", IF(Hoja2!C1253&lt;&gt;"", IF(Hoja2!D1253&lt;&gt;"", IF(Hoja2!E1253&lt;&gt;"", IF(Hoja2!F1253&lt;&gt;"", IF(Hoja2!J1253&lt;&gt;"","ok",""),""),""),""),""),""),"")</f>
        <v>ok</v>
      </c>
      <c r="L1253" t="str">
        <f>IF(Hoja2!A1253="'S/F'","--","")</f>
        <v/>
      </c>
      <c r="M1253" t="str">
        <f>IF(LEN(Hoja2!C1253)&gt;30,Hoja2!C1253,"")</f>
        <v/>
      </c>
      <c r="O1253" t="str">
        <f>IF(LEN(Hoja2!F1253)&gt;110,LEN(Hoja2!F1253),"")</f>
        <v/>
      </c>
      <c r="Q1253" t="str">
        <f>IF(K1253="ok",CONCATENATE(IF(Hoja2!A1253="'S/F'","--",""),N1253,"INSERT INTO seguimiento_oficios_recepcion_oficio(fecha_captura, folio_interno, no_oficio, dependencia_envia, firma, fecha_oficio, asunto, anexo, captura_id, estatus_id) VALUES ('",CONCATENATE(RIGHT(CONCATENATE("00",DAY(Hoja2!B1253)),2),"/",RIGHT(CONCATENATE("00",MONTH(Hoja2!B1253)),2),"/",RIGHT(CONCATENATE("00",YEAR(Hoja2!B1253)),2)),"',",Hoja2!A1253,",'",Hoja2!C1253,"','",Hoja2!F1253,"','",Hoja2!E1253,"','",CONCATENATE(RIGHT(CONCATENATE("00",DAY(Hoja2!D1253)),2),"/",RIGHT(CONCATENATE("00",MONTH(Hoja2!D1253)),2),"/",RIGHT(CONCATENATE("00",YEAR(Hoja2!D1253)),2)),"','",Hoja2!J1253,"',","FALSE, 1,8);"), "")</f>
        <v>INSERT INTO seguimiento_oficios_recepcion_oficio(fecha_captura, folio_interno, no_oficio, dependencia_envia, firma, fecha_oficio, asunto, anexo, captura_id, estatus_id) VALUES ('07/02/13',1314,'028','TRANSPORTE AEREOS','GRISEL CORDOVA MAGAÑA','07/02/13','ENVIAN FACTURAS ORIGINALES',FALSE, 1,8);</v>
      </c>
    </row>
    <row r="1254" spans="6:17">
      <c r="F1254" t="str">
        <f>RIGHT(CONCATENATE("00",DAY(Hoja2!B1254)),2)</f>
        <v>07</v>
      </c>
      <c r="G1254" t="str">
        <f>CONCATENATE(RIGHT(CONCATENATE("00",DAY(Hoja2!B1254)),2),"/",RIGHT(CONCATENATE("00",MONTH(Hoja2!B1254)),2),"/",RIGHT(CONCATENATE("00",YEAR(Hoja2!B1254)),2))</f>
        <v>07/02/13</v>
      </c>
      <c r="H1254" t="str">
        <f>RIGHT(CONCATENATE("00",DAY(Hoja2!D1254)),2)</f>
        <v>06</v>
      </c>
      <c r="I1254" t="str">
        <f>CONCATENATE(RIGHT(CONCATENATE("00",DAY(Hoja2!D1254)),2),"/",RIGHT(CONCATENATE("00",MONTH(Hoja2!D1254)),2),"/",RIGHT(CONCATENATE("00",YEAR(Hoja2!D1254)),2))</f>
        <v>06/02/13</v>
      </c>
      <c r="J1254" t="str">
        <f>IF(LEN(Hoja2!J1254)&gt;150,LEN(Hoja2!J1254),"")</f>
        <v/>
      </c>
      <c r="K1254" t="str">
        <f>IF(Hoja2!A1254&lt;&gt;"", IF(Hoja2!B1254&lt;&gt;"", IF(Hoja2!C1254&lt;&gt;"", IF(Hoja2!D1254&lt;&gt;"", IF(Hoja2!E1254&lt;&gt;"", IF(Hoja2!F1254&lt;&gt;"", IF(Hoja2!J1254&lt;&gt;"","ok",""),""),""),""),""),""),"")</f>
        <v>ok</v>
      </c>
      <c r="L1254" t="str">
        <f>IF(Hoja2!A1254="'S/F'","--","")</f>
        <v/>
      </c>
      <c r="M1254" t="str">
        <f>IF(LEN(Hoja2!C1254)&gt;30,Hoja2!C1254,"")</f>
        <v/>
      </c>
      <c r="O1254" t="str">
        <f>IF(LEN(Hoja2!F1254)&gt;110,LEN(Hoja2!F1254),"")</f>
        <v/>
      </c>
      <c r="Q1254" t="str">
        <f>IF(K1254="ok",CONCATENATE(IF(Hoja2!A1254="'S/F'","--",""),N1254,"INSERT INTO seguimiento_oficios_recepcion_oficio(fecha_captura, folio_interno, no_oficio, dependencia_envia, firma, fecha_oficio, asunto, anexo, captura_id, estatus_id) VALUES ('",CONCATENATE(RIGHT(CONCATENATE("00",DAY(Hoja2!B1254)),2),"/",RIGHT(CONCATENATE("00",MONTH(Hoja2!B1254)),2),"/",RIGHT(CONCATENATE("00",YEAR(Hoja2!B1254)),2)),"',",Hoja2!A1254,",'",Hoja2!C1254,"','",Hoja2!F1254,"','",Hoja2!E1254,"','",CONCATENATE(RIGHT(CONCATENATE("00",DAY(Hoja2!D1254)),2),"/",RIGHT(CONCATENATE("00",MONTH(Hoja2!D1254)),2),"/",RIGHT(CONCATENATE("00",YEAR(Hoja2!D1254)),2)),"','",Hoja2!J1254,"',","FALSE, 1,8);"), "")</f>
        <v>INSERT INTO seguimiento_oficios_recepcion_oficio(fecha_captura, folio_interno, no_oficio, dependencia_envia, firma, fecha_oficio, asunto, anexo, captura_id, estatus_id) VALUES ('07/02/13',1315,'008','SA/CMAIG','ANDRES PERALTA RIVERA','06/02/13','SOL PAGO DEL AJUSTE COMPLEMENTARIO',FALSE, 1,8);</v>
      </c>
    </row>
    <row r="1255" spans="6:17">
      <c r="F1255" t="str">
        <f>RIGHT(CONCATENATE("00",DAY(Hoja2!B1255)),2)</f>
        <v>07</v>
      </c>
      <c r="G1255" t="str">
        <f>CONCATENATE(RIGHT(CONCATENATE("00",DAY(Hoja2!B1255)),2),"/",RIGHT(CONCATENATE("00",MONTH(Hoja2!B1255)),2),"/",RIGHT(CONCATENATE("00",YEAR(Hoja2!B1255)),2))</f>
        <v>07/02/13</v>
      </c>
      <c r="H1255" t="str">
        <f>RIGHT(CONCATENATE("00",DAY(Hoja2!D1255)),2)</f>
        <v>05</v>
      </c>
      <c r="I1255" t="str">
        <f>CONCATENATE(RIGHT(CONCATENATE("00",DAY(Hoja2!D1255)),2),"/",RIGHT(CONCATENATE("00",MONTH(Hoja2!D1255)),2),"/",RIGHT(CONCATENATE("00",YEAR(Hoja2!D1255)),2))</f>
        <v>05/02/13</v>
      </c>
      <c r="J1255" t="str">
        <f>IF(LEN(Hoja2!J1255)&gt;150,LEN(Hoja2!J1255),"")</f>
        <v/>
      </c>
      <c r="K1255" t="str">
        <f>IF(Hoja2!A1255&lt;&gt;"", IF(Hoja2!B1255&lt;&gt;"", IF(Hoja2!C1255&lt;&gt;"", IF(Hoja2!D1255&lt;&gt;"", IF(Hoja2!E1255&lt;&gt;"", IF(Hoja2!F1255&lt;&gt;"", IF(Hoja2!J1255&lt;&gt;"","ok",""),""),""),""),""),""),"")</f>
        <v>ok</v>
      </c>
      <c r="L1255" t="str">
        <f>IF(Hoja2!A1255="'S/F'","--","")</f>
        <v/>
      </c>
      <c r="M1255" t="str">
        <f>IF(LEN(Hoja2!C1255)&gt;30,Hoja2!C1255,"")</f>
        <v/>
      </c>
      <c r="O1255" t="str">
        <f>IF(LEN(Hoja2!F1255)&gt;110,LEN(Hoja2!F1255),"")</f>
        <v/>
      </c>
      <c r="Q1255" t="str">
        <f>IF(K1255="ok",CONCATENATE(IF(Hoja2!A1255="'S/F'","--",""),N1255,"INSERT INTO seguimiento_oficios_recepcion_oficio(fecha_captura, folio_interno, no_oficio, dependencia_envia, firma, fecha_oficio, asunto, anexo, captura_id, estatus_id) VALUES ('",CONCATENATE(RIGHT(CONCATENATE("00",DAY(Hoja2!B1255)),2),"/",RIGHT(CONCATENATE("00",MONTH(Hoja2!B1255)),2),"/",RIGHT(CONCATENATE("00",YEAR(Hoja2!B1255)),2)),"',",Hoja2!A1255,",'",Hoja2!C1255,"','",Hoja2!F1255,"','",Hoja2!E1255,"','",CONCATENATE(RIGHT(CONCATENATE("00",DAY(Hoja2!D1255)),2),"/",RIGHT(CONCATENATE("00",MONTH(Hoja2!D1255)),2),"/",RIGHT(CONCATENATE("00",YEAR(Hoja2!D1255)),2)),"','",Hoja2!J1255,"',","FALSE, 1,8);"), "")</f>
        <v>INSERT INTO seguimiento_oficios_recepcion_oficio(fecha_captura, folio_interno, no_oficio, dependencia_envia, firma, fecha_oficio, asunto, anexo, captura_id, estatus_id) VALUES ('07/02/13',1316,'015','SECOTAB','MARTHA PATRICIA JIMENEZ OROPEZA','05/02/13','INFORMA DE INICIO DE PRODEDIMEINTO ENTREGA RECEPCION DE DIRECCION DE SERVICIOS GENERALES',FALSE, 1,8);</v>
      </c>
    </row>
    <row r="1256" spans="6:17">
      <c r="F1256" t="str">
        <f>RIGHT(CONCATENATE("00",DAY(Hoja2!B1256)),2)</f>
        <v>07</v>
      </c>
      <c r="G1256" t="str">
        <f>CONCATENATE(RIGHT(CONCATENATE("00",DAY(Hoja2!B1256)),2),"/",RIGHT(CONCATENATE("00",MONTH(Hoja2!B1256)),2),"/",RIGHT(CONCATENATE("00",YEAR(Hoja2!B1256)),2))</f>
        <v>07/02/13</v>
      </c>
      <c r="H1256" t="str">
        <f>RIGHT(CONCATENATE("00",DAY(Hoja2!D1256)),2)</f>
        <v>07</v>
      </c>
      <c r="I1256" t="str">
        <f>CONCATENATE(RIGHT(CONCATENATE("00",DAY(Hoja2!D1256)),2),"/",RIGHT(CONCATENATE("00",MONTH(Hoja2!D1256)),2),"/",RIGHT(CONCATENATE("00",YEAR(Hoja2!D1256)),2))</f>
        <v>07/02/13</v>
      </c>
      <c r="J1256" t="str">
        <f>IF(LEN(Hoja2!J1256)&gt;150,LEN(Hoja2!J1256),"")</f>
        <v/>
      </c>
      <c r="K1256" t="str">
        <f>IF(Hoja2!A1256&lt;&gt;"", IF(Hoja2!B1256&lt;&gt;"", IF(Hoja2!C1256&lt;&gt;"", IF(Hoja2!D1256&lt;&gt;"", IF(Hoja2!E1256&lt;&gt;"", IF(Hoja2!F1256&lt;&gt;"", IF(Hoja2!J1256&lt;&gt;"","ok",""),""),""),""),""),""),"")</f>
        <v>ok</v>
      </c>
      <c r="L1256" t="str">
        <f>IF(Hoja2!A1256="'S/F'","--","")</f>
        <v/>
      </c>
      <c r="M1256" t="str">
        <f>IF(LEN(Hoja2!C1256)&gt;30,Hoja2!C1256,"")</f>
        <v/>
      </c>
      <c r="O1256" t="str">
        <f>IF(LEN(Hoja2!F1256)&gt;110,LEN(Hoja2!F1256),"")</f>
        <v/>
      </c>
      <c r="Q1256" t="str">
        <f>IF(K1256="ok",CONCATENATE(IF(Hoja2!A1256="'S/F'","--",""),N1256,"INSERT INTO seguimiento_oficios_recepcion_oficio(fecha_captura, folio_interno, no_oficio, dependencia_envia, firma, fecha_oficio, asunto, anexo, captura_id, estatus_id) VALUES ('",CONCATENATE(RIGHT(CONCATENATE("00",DAY(Hoja2!B1256)),2),"/",RIGHT(CONCATENATE("00",MONTH(Hoja2!B1256)),2),"/",RIGHT(CONCATENATE("00",YEAR(Hoja2!B1256)),2)),"',",Hoja2!A1256,",'",Hoja2!C1256,"','",Hoja2!F1256,"','",Hoja2!E1256,"','",CONCATENATE(RIGHT(CONCATENATE("00",DAY(Hoja2!D1256)),2),"/",RIGHT(CONCATENATE("00",MONTH(Hoja2!D1256)),2),"/",RIGHT(CONCATENATE("00",YEAR(Hoja2!D1256)),2)),"','",Hoja2!J1256,"',","FALSE, 1,8);"), "")</f>
        <v>INSERT INTO seguimiento_oficios_recepcion_oficio(fecha_captura, folio_interno, no_oficio, dependencia_envia, firma, fecha_oficio, asunto, anexo, captura_id, estatus_id) VALUES ('07/02/13',1317,'080','SA/CMAIG','HERMINIA BANDA IZETA','07/02/13','SOL. ASIGNACION DE APODERADO LEGAL',FALSE, 1,8);</v>
      </c>
    </row>
    <row r="1257" spans="6:17">
      <c r="F1257" t="str">
        <f>RIGHT(CONCATENATE("00",DAY(Hoja2!B1257)),2)</f>
        <v>07</v>
      </c>
      <c r="G1257" t="str">
        <f>CONCATENATE(RIGHT(CONCATENATE("00",DAY(Hoja2!B1257)),2),"/",RIGHT(CONCATENATE("00",MONTH(Hoja2!B1257)),2),"/",RIGHT(CONCATENATE("00",YEAR(Hoja2!B1257)),2))</f>
        <v>07/02/13</v>
      </c>
      <c r="H1257" t="str">
        <f>RIGHT(CONCATENATE("00",DAY(Hoja2!D1257)),2)</f>
        <v>07</v>
      </c>
      <c r="I1257" t="str">
        <f>CONCATENATE(RIGHT(CONCATENATE("00",DAY(Hoja2!D1257)),2),"/",RIGHT(CONCATENATE("00",MONTH(Hoja2!D1257)),2),"/",RIGHT(CONCATENATE("00",YEAR(Hoja2!D1257)),2))</f>
        <v>07/02/13</v>
      </c>
      <c r="J1257" t="str">
        <f>IF(LEN(Hoja2!J1257)&gt;150,LEN(Hoja2!J1257),"")</f>
        <v/>
      </c>
      <c r="K1257" t="str">
        <f>IF(Hoja2!A1257&lt;&gt;"", IF(Hoja2!B1257&lt;&gt;"", IF(Hoja2!C1257&lt;&gt;"", IF(Hoja2!D1257&lt;&gt;"", IF(Hoja2!E1257&lt;&gt;"", IF(Hoja2!F1257&lt;&gt;"", IF(Hoja2!J1257&lt;&gt;"","ok",""),""),""),""),""),""),"")</f>
        <v>ok</v>
      </c>
      <c r="L1257" t="str">
        <f>IF(Hoja2!A1257="'S/F'","--","")</f>
        <v/>
      </c>
      <c r="M1257" t="str">
        <f>IF(LEN(Hoja2!C1257)&gt;30,Hoja2!C1257,"")</f>
        <v/>
      </c>
      <c r="O1257" t="str">
        <f>IF(LEN(Hoja2!F1257)&gt;110,LEN(Hoja2!F1257),"")</f>
        <v/>
      </c>
      <c r="Q1257" t="str">
        <f>IF(K1257="ok",CONCATENATE(IF(Hoja2!A1257="'S/F'","--",""),N1257,"INSERT INTO seguimiento_oficios_recepcion_oficio(fecha_captura, folio_interno, no_oficio, dependencia_envia, firma, fecha_oficio, asunto, anexo, captura_id, estatus_id) VALUES ('",CONCATENATE(RIGHT(CONCATENATE("00",DAY(Hoja2!B1257)),2),"/",RIGHT(CONCATENATE("00",MONTH(Hoja2!B1257)),2),"/",RIGHT(CONCATENATE("00",YEAR(Hoja2!B1257)),2)),"',",Hoja2!A1257,",'",Hoja2!C1257,"','",Hoja2!F1257,"','",Hoja2!E1257,"','",CONCATENATE(RIGHT(CONCATENATE("00",DAY(Hoja2!D1257)),2),"/",RIGHT(CONCATENATE("00",MONTH(Hoja2!D1257)),2),"/",RIGHT(CONCATENATE("00",YEAR(Hoja2!D1257)),2)),"','",Hoja2!J1257,"',","FALSE, 1,8);"), "")</f>
        <v>INSERT INTO seguimiento_oficios_recepcion_oficio(fecha_captura, folio_interno, no_oficio, dependencia_envia, firma, fecha_oficio, asunto, anexo, captura_id, estatus_id) VALUES ('07/02/13',1318,'032','QUINTA GRIJALVA','LUVIA DE LA O CUPIL','07/02/13','DISPOSICION A RENE MORA CASTILLO',FALSE, 1,8);</v>
      </c>
    </row>
    <row r="1258" spans="6:17">
      <c r="F1258" t="str">
        <f>RIGHT(CONCATENATE("00",DAY(Hoja2!B1258)),2)</f>
        <v>07</v>
      </c>
      <c r="G1258" t="str">
        <f>CONCATENATE(RIGHT(CONCATENATE("00",DAY(Hoja2!B1258)),2),"/",RIGHT(CONCATENATE("00",MONTH(Hoja2!B1258)),2),"/",RIGHT(CONCATENATE("00",YEAR(Hoja2!B1258)),2))</f>
        <v>07/02/13</v>
      </c>
      <c r="H1258" t="str">
        <f>RIGHT(CONCATENATE("00",DAY(Hoja2!D1258)),2)</f>
        <v>07</v>
      </c>
      <c r="I1258" t="str">
        <f>CONCATENATE(RIGHT(CONCATENATE("00",DAY(Hoja2!D1258)),2),"/",RIGHT(CONCATENATE("00",MONTH(Hoja2!D1258)),2),"/",RIGHT(CONCATENATE("00",YEAR(Hoja2!D1258)),2))</f>
        <v>07/02/13</v>
      </c>
      <c r="J1258" t="str">
        <f>IF(LEN(Hoja2!J1258)&gt;150,LEN(Hoja2!J1258),"")</f>
        <v/>
      </c>
      <c r="K1258" t="str">
        <f>IF(Hoja2!A1258&lt;&gt;"", IF(Hoja2!B1258&lt;&gt;"", IF(Hoja2!C1258&lt;&gt;"", IF(Hoja2!D1258&lt;&gt;"", IF(Hoja2!E1258&lt;&gt;"", IF(Hoja2!F1258&lt;&gt;"", IF(Hoja2!J1258&lt;&gt;"","ok",""),""),""),""),""),""),"")</f>
        <v>ok</v>
      </c>
      <c r="L1258" t="str">
        <f>IF(Hoja2!A1258="'S/F'","--","")</f>
        <v/>
      </c>
      <c r="M1258" t="str">
        <f>IF(LEN(Hoja2!C1258)&gt;30,Hoja2!C1258,"")</f>
        <v/>
      </c>
      <c r="O1258" t="str">
        <f>IF(LEN(Hoja2!F1258)&gt;110,LEN(Hoja2!F1258),"")</f>
        <v/>
      </c>
      <c r="Q1258" t="str">
        <f>IF(K1258="ok",CONCATENATE(IF(Hoja2!A1258="'S/F'","--",""),N1258,"INSERT INTO seguimiento_oficios_recepcion_oficio(fecha_captura, folio_interno, no_oficio, dependencia_envia, firma, fecha_oficio, asunto, anexo, captura_id, estatus_id) VALUES ('",CONCATENATE(RIGHT(CONCATENATE("00",DAY(Hoja2!B1258)),2),"/",RIGHT(CONCATENATE("00",MONTH(Hoja2!B1258)),2),"/",RIGHT(CONCATENATE("00",YEAR(Hoja2!B1258)),2)),"',",Hoja2!A1258,",'",Hoja2!C1258,"','",Hoja2!F1258,"','",Hoja2!E1258,"','",CONCATENATE(RIGHT(CONCATENATE("00",DAY(Hoja2!D1258)),2),"/",RIGHT(CONCATENATE("00",MONTH(Hoja2!D1258)),2),"/",RIGHT(CONCATENATE("00",YEAR(Hoja2!D1258)),2)),"','",Hoja2!J1258,"',","FALSE, 1,8);"), "")</f>
        <v>INSERT INTO seguimiento_oficios_recepcion_oficio(fecha_captura, folio_interno, no_oficio, dependencia_envia, firma, fecha_oficio, asunto, anexo, captura_id, estatus_id) VALUES ('07/02/13',1319,'033','QUINTA GRIJALVA','LUVIA DE LA O CUPIL','07/02/13','DISPOSICION DE LA C. HEDDY DE LA CRUZ GARCIA',FALSE, 1,8);</v>
      </c>
    </row>
    <row r="1259" spans="6:17">
      <c r="F1259" t="str">
        <f>RIGHT(CONCATENATE("00",DAY(Hoja2!B1259)),2)</f>
        <v>07</v>
      </c>
      <c r="G1259" t="str">
        <f>CONCATENATE(RIGHT(CONCATENATE("00",DAY(Hoja2!B1259)),2),"/",RIGHT(CONCATENATE("00",MONTH(Hoja2!B1259)),2),"/",RIGHT(CONCATENATE("00",YEAR(Hoja2!B1259)),2))</f>
        <v>07/02/13</v>
      </c>
      <c r="H1259" t="str">
        <f>RIGHT(CONCATENATE("00",DAY(Hoja2!D1259)),2)</f>
        <v>06</v>
      </c>
      <c r="I1259" t="str">
        <f>CONCATENATE(RIGHT(CONCATENATE("00",DAY(Hoja2!D1259)),2),"/",RIGHT(CONCATENATE("00",MONTH(Hoja2!D1259)),2),"/",RIGHT(CONCATENATE("00",YEAR(Hoja2!D1259)),2))</f>
        <v>06/02/13</v>
      </c>
      <c r="J1259" t="str">
        <f>IF(LEN(Hoja2!J1259)&gt;150,LEN(Hoja2!J1259),"")</f>
        <v/>
      </c>
      <c r="K1259" t="str">
        <f>IF(Hoja2!A1259&lt;&gt;"", IF(Hoja2!B1259&lt;&gt;"", IF(Hoja2!C1259&lt;&gt;"", IF(Hoja2!D1259&lt;&gt;"", IF(Hoja2!E1259&lt;&gt;"", IF(Hoja2!F1259&lt;&gt;"", IF(Hoja2!J1259&lt;&gt;"","ok",""),""),""),""),""),""),"")</f>
        <v>ok</v>
      </c>
      <c r="L1259" t="str">
        <f>IF(Hoja2!A1259="'S/F'","--","")</f>
        <v/>
      </c>
      <c r="M1259" t="str">
        <f>IF(LEN(Hoja2!C1259)&gt;30,Hoja2!C1259,"")</f>
        <v/>
      </c>
      <c r="O1259" t="str">
        <f>IF(LEN(Hoja2!F1259)&gt;110,LEN(Hoja2!F1259),"")</f>
        <v/>
      </c>
      <c r="Q1259" t="str">
        <f>IF(K1259="ok",CONCATENATE(IF(Hoja2!A1259="'S/F'","--",""),N1259,"INSERT INTO seguimiento_oficios_recepcion_oficio(fecha_captura, folio_interno, no_oficio, dependencia_envia, firma, fecha_oficio, asunto, anexo, captura_id, estatus_id) VALUES ('",CONCATENATE(RIGHT(CONCATENATE("00",DAY(Hoja2!B1259)),2),"/",RIGHT(CONCATENATE("00",MONTH(Hoja2!B1259)),2),"/",RIGHT(CONCATENATE("00",YEAR(Hoja2!B1259)),2)),"',",Hoja2!A1259,",'",Hoja2!C1259,"','",Hoja2!F1259,"','",Hoja2!E1259,"','",CONCATENATE(RIGHT(CONCATENATE("00",DAY(Hoja2!D1259)),2),"/",RIGHT(CONCATENATE("00",MONTH(Hoja2!D1259)),2),"/",RIGHT(CONCATENATE("00",YEAR(Hoja2!D1259)),2)),"','",Hoja2!J1259,"',","FALSE, 1,8);"), "")</f>
        <v>INSERT INTO seguimiento_oficios_recepcion_oficio(fecha_captura, folio_interno, no_oficio, dependencia_envia, firma, fecha_oficio, asunto, anexo, captura_id, estatus_id) VALUES ('07/02/13',1320,'30','QUINTA GRIJALVA','LUVIA DE LA O CUPIL','06/02/13','ENVIAN COPIA DEL ACTA DE DEFUNCION DEL C. MARIO MEDINA ABSALON PARA TRAMITES ADMINISTRATIVOS',FALSE, 1,8);</v>
      </c>
    </row>
    <row r="1260" spans="6:17">
      <c r="F1260" t="str">
        <f>RIGHT(CONCATENATE("00",DAY(Hoja2!B1260)),2)</f>
        <v>07</v>
      </c>
      <c r="G1260" t="str">
        <f>CONCATENATE(RIGHT(CONCATENATE("00",DAY(Hoja2!B1260)),2),"/",RIGHT(CONCATENATE("00",MONTH(Hoja2!B1260)),2),"/",RIGHT(CONCATENATE("00",YEAR(Hoja2!B1260)),2))</f>
        <v>07/02/13</v>
      </c>
      <c r="H1260" t="str">
        <f>RIGHT(CONCATENATE("00",DAY(Hoja2!D1260)),2)</f>
        <v>07</v>
      </c>
      <c r="I1260" t="str">
        <f>CONCATENATE(RIGHT(CONCATENATE("00",DAY(Hoja2!D1260)),2),"/",RIGHT(CONCATENATE("00",MONTH(Hoja2!D1260)),2),"/",RIGHT(CONCATENATE("00",YEAR(Hoja2!D1260)),2))</f>
        <v>07/02/13</v>
      </c>
      <c r="J1260" t="str">
        <f>IF(LEN(Hoja2!J1260)&gt;150,LEN(Hoja2!J1260),"")</f>
        <v/>
      </c>
      <c r="K1260" t="str">
        <f>IF(Hoja2!A1260&lt;&gt;"", IF(Hoja2!B1260&lt;&gt;"", IF(Hoja2!C1260&lt;&gt;"", IF(Hoja2!D1260&lt;&gt;"", IF(Hoja2!E1260&lt;&gt;"", IF(Hoja2!F1260&lt;&gt;"", IF(Hoja2!J1260&lt;&gt;"","ok",""),""),""),""),""),""),"")</f>
        <v>ok</v>
      </c>
      <c r="L1260" t="str">
        <f>IF(Hoja2!A1260="'S/F'","--","")</f>
        <v/>
      </c>
      <c r="M1260" t="str">
        <f>IF(LEN(Hoja2!C1260)&gt;30,Hoja2!C1260,"")</f>
        <v/>
      </c>
      <c r="O1260" t="str">
        <f>IF(LEN(Hoja2!F1260)&gt;110,LEN(Hoja2!F1260),"")</f>
        <v/>
      </c>
      <c r="Q1260" t="str">
        <f>IF(K1260="ok",CONCATENATE(IF(Hoja2!A1260="'S/F'","--",""),N1260,"INSERT INTO seguimiento_oficios_recepcion_oficio(fecha_captura, folio_interno, no_oficio, dependencia_envia, firma, fecha_oficio, asunto, anexo, captura_id, estatus_id) VALUES ('",CONCATENATE(RIGHT(CONCATENATE("00",DAY(Hoja2!B1260)),2),"/",RIGHT(CONCATENATE("00",MONTH(Hoja2!B1260)),2),"/",RIGHT(CONCATENATE("00",YEAR(Hoja2!B1260)),2)),"',",Hoja2!A1260,",'",Hoja2!C1260,"','",Hoja2!F1260,"','",Hoja2!E1260,"','",CONCATENATE(RIGHT(CONCATENATE("00",DAY(Hoja2!D1260)),2),"/",RIGHT(CONCATENATE("00",MONTH(Hoja2!D1260)),2),"/",RIGHT(CONCATENATE("00",YEAR(Hoja2!D1260)),2)),"','",Hoja2!J1260,"',","FALSE, 1,8);"), "")</f>
        <v>INSERT INTO seguimiento_oficios_recepcion_oficio(fecha_captura, folio_interno, no_oficio, dependencia_envia, firma, fecha_oficio, asunto, anexo, captura_id, estatus_id) VALUES ('07/02/13',1321,'30','QUINTA GRIJALVA','LUVIA DE LA O CUPIL','07/02/13','ENVIAN COMPROBACION CORRESPONDIENTE A LA SEGUNDA QUINCENA DE ENERO',FALSE, 1,8);</v>
      </c>
    </row>
    <row r="1261" spans="6:17">
      <c r="F1261" t="str">
        <f>RIGHT(CONCATENATE("00",DAY(Hoja2!B1261)),2)</f>
        <v>07</v>
      </c>
      <c r="G1261" t="str">
        <f>CONCATENATE(RIGHT(CONCATENATE("00",DAY(Hoja2!B1261)),2),"/",RIGHT(CONCATENATE("00",MONTH(Hoja2!B1261)),2),"/",RIGHT(CONCATENATE("00",YEAR(Hoja2!B1261)),2))</f>
        <v>07/02/13</v>
      </c>
      <c r="H1261" t="str">
        <f>RIGHT(CONCATENATE("00",DAY(Hoja2!D1261)),2)</f>
        <v>05</v>
      </c>
      <c r="I1261" t="str">
        <f>CONCATENATE(RIGHT(CONCATENATE("00",DAY(Hoja2!D1261)),2),"/",RIGHT(CONCATENATE("00",MONTH(Hoja2!D1261)),2),"/",RIGHT(CONCATENATE("00",YEAR(Hoja2!D1261)),2))</f>
        <v>05/02/13</v>
      </c>
      <c r="J1261" t="str">
        <f>IF(LEN(Hoja2!J1261)&gt;150,LEN(Hoja2!J1261),"")</f>
        <v/>
      </c>
      <c r="K1261" t="str">
        <f>IF(Hoja2!A1261&lt;&gt;"", IF(Hoja2!B1261&lt;&gt;"", IF(Hoja2!C1261&lt;&gt;"", IF(Hoja2!D1261&lt;&gt;"", IF(Hoja2!E1261&lt;&gt;"", IF(Hoja2!F1261&lt;&gt;"", IF(Hoja2!J1261&lt;&gt;"","ok",""),""),""),""),""),""),"")</f>
        <v/>
      </c>
      <c r="L1261" t="str">
        <f>IF(Hoja2!A1261="'S/F'","--","")</f>
        <v/>
      </c>
      <c r="M1261" t="str">
        <f>IF(LEN(Hoja2!C1261)&gt;30,Hoja2!C1261,"")</f>
        <v/>
      </c>
      <c r="O1261" t="str">
        <f>IF(LEN(Hoja2!F1261)&gt;110,LEN(Hoja2!F1261),"")</f>
        <v/>
      </c>
      <c r="Q1261" t="str">
        <f>IF(K1261="ok",CONCATENATE(IF(Hoja2!A1261="'S/F'","--",""),N1261,"INSERT INTO seguimiento_oficios_recepcion_oficio(fecha_captura, folio_interno, no_oficio, dependencia_envia, firma, fecha_oficio, asunto, anexo, captura_id, estatus_id) VALUES ('",CONCATENATE(RIGHT(CONCATENATE("00",DAY(Hoja2!B1261)),2),"/",RIGHT(CONCATENATE("00",MONTH(Hoja2!B1261)),2),"/",RIGHT(CONCATENATE("00",YEAR(Hoja2!B1261)),2)),"',",Hoja2!A1261,",'",Hoja2!C1261,"','",Hoja2!F1261,"','",Hoja2!E1261,"','",CONCATENATE(RIGHT(CONCATENATE("00",DAY(Hoja2!D1261)),2),"/",RIGHT(CONCATENATE("00",MONTH(Hoja2!D1261)),2),"/",RIGHT(CONCATENATE("00",YEAR(Hoja2!D1261)),2)),"','",Hoja2!J1261,"',","FALSE, 1,8);"), "")</f>
        <v/>
      </c>
    </row>
    <row r="1262" spans="6:17">
      <c r="F1262" t="str">
        <f>RIGHT(CONCATENATE("00",DAY(Hoja2!B1262)),2)</f>
        <v>07</v>
      </c>
      <c r="G1262" t="str">
        <f>CONCATENATE(RIGHT(CONCATENATE("00",DAY(Hoja2!B1262)),2),"/",RIGHT(CONCATENATE("00",MONTH(Hoja2!B1262)),2),"/",RIGHT(CONCATENATE("00",YEAR(Hoja2!B1262)),2))</f>
        <v>07/02/13</v>
      </c>
      <c r="H1262" t="str">
        <f>RIGHT(CONCATENATE("00",DAY(Hoja2!D1262)),2)</f>
        <v>07</v>
      </c>
      <c r="I1262" t="str">
        <f>CONCATENATE(RIGHT(CONCATENATE("00",DAY(Hoja2!D1262)),2),"/",RIGHT(CONCATENATE("00",MONTH(Hoja2!D1262)),2),"/",RIGHT(CONCATENATE("00",YEAR(Hoja2!D1262)),2))</f>
        <v>07/02/13</v>
      </c>
      <c r="J1262" t="str">
        <f>IF(LEN(Hoja2!J1262)&gt;150,LEN(Hoja2!J1262),"")</f>
        <v/>
      </c>
      <c r="K1262" t="str">
        <f>IF(Hoja2!A1262&lt;&gt;"", IF(Hoja2!B1262&lt;&gt;"", IF(Hoja2!C1262&lt;&gt;"", IF(Hoja2!D1262&lt;&gt;"", IF(Hoja2!E1262&lt;&gt;"", IF(Hoja2!F1262&lt;&gt;"", IF(Hoja2!J1262&lt;&gt;"","ok",""),""),""),""),""),""),"")</f>
        <v>ok</v>
      </c>
      <c r="L1262" t="str">
        <f>IF(Hoja2!A1262="'S/F'","--","")</f>
        <v/>
      </c>
      <c r="M1262" t="str">
        <f>IF(LEN(Hoja2!C1262)&gt;30,Hoja2!C1262,"")</f>
        <v/>
      </c>
      <c r="O1262" t="str">
        <f>IF(LEN(Hoja2!F1262)&gt;110,LEN(Hoja2!F1262),"")</f>
        <v/>
      </c>
      <c r="Q1262" t="str">
        <f>IF(K1262="ok",CONCATENATE(IF(Hoja2!A1262="'S/F'","--",""),N1262,"INSERT INTO seguimiento_oficios_recepcion_oficio(fecha_captura, folio_interno, no_oficio, dependencia_envia, firma, fecha_oficio, asunto, anexo, captura_id, estatus_id) VALUES ('",CONCATENATE(RIGHT(CONCATENATE("00",DAY(Hoja2!B1262)),2),"/",RIGHT(CONCATENATE("00",MONTH(Hoja2!B1262)),2),"/",RIGHT(CONCATENATE("00",YEAR(Hoja2!B1262)),2)),"',",Hoja2!A1262,",'",Hoja2!C1262,"','",Hoja2!F1262,"','",Hoja2!E1262,"','",CONCATENATE(RIGHT(CONCATENATE("00",DAY(Hoja2!D1262)),2),"/",RIGHT(CONCATENATE("00",MONTH(Hoja2!D1262)),2),"/",RIGHT(CONCATENATE("00",YEAR(Hoja2!D1262)),2)),"','",Hoja2!J1262,"',","FALSE, 1,8);"), "")</f>
        <v>INSERT INTO seguimiento_oficios_recepcion_oficio(fecha_captura, folio_interno, no_oficio, dependencia_envia, firma, fecha_oficio, asunto, anexo, captura_id, estatus_id) VALUES ('07/02/13',1323,'S/N','SDET','DAVID GUSTAVO RODRIGUEZ ROSARIO','07/02/13','INVITAN A REUNION PREPARATORIA PREVIA A LA INSTALACION DEL COMITÉ DE FERIA EL 08 DE FEBRERO',FALSE, 1,8);</v>
      </c>
    </row>
    <row r="1263" spans="6:17">
      <c r="F1263" t="str">
        <f>RIGHT(CONCATENATE("00",DAY(Hoja2!B1263)),2)</f>
        <v>07</v>
      </c>
      <c r="G1263" t="str">
        <f>CONCATENATE(RIGHT(CONCATENATE("00",DAY(Hoja2!B1263)),2),"/",RIGHT(CONCATENATE("00",MONTH(Hoja2!B1263)),2),"/",RIGHT(CONCATENATE("00",YEAR(Hoja2!B1263)),2))</f>
        <v>07/02/13</v>
      </c>
      <c r="H1263" t="str">
        <f>RIGHT(CONCATENATE("00",DAY(Hoja2!D1263)),2)</f>
        <v>07</v>
      </c>
      <c r="I1263" t="str">
        <f>CONCATENATE(RIGHT(CONCATENATE("00",DAY(Hoja2!D1263)),2),"/",RIGHT(CONCATENATE("00",MONTH(Hoja2!D1263)),2),"/",RIGHT(CONCATENATE("00",YEAR(Hoja2!D1263)),2))</f>
        <v>07/02/12</v>
      </c>
      <c r="J1263" t="str">
        <f>IF(LEN(Hoja2!J1263)&gt;150,LEN(Hoja2!J1263),"")</f>
        <v/>
      </c>
      <c r="K1263" t="str">
        <f>IF(Hoja2!A1263&lt;&gt;"", IF(Hoja2!B1263&lt;&gt;"", IF(Hoja2!C1263&lt;&gt;"", IF(Hoja2!D1263&lt;&gt;"", IF(Hoja2!E1263&lt;&gt;"", IF(Hoja2!F1263&lt;&gt;"", IF(Hoja2!J1263&lt;&gt;"","ok",""),""),""),""),""),""),"")</f>
        <v>ok</v>
      </c>
      <c r="L1263" t="str">
        <f>IF(Hoja2!A1263="'S/F'","--","")</f>
        <v/>
      </c>
      <c r="M1263" t="str">
        <f>IF(LEN(Hoja2!C1263)&gt;30,Hoja2!C1263,"")</f>
        <v/>
      </c>
      <c r="O1263" t="str">
        <f>IF(LEN(Hoja2!F1263)&gt;110,LEN(Hoja2!F1263),"")</f>
        <v/>
      </c>
      <c r="Q1263" t="str">
        <f>IF(K1263="ok",CONCATENATE(IF(Hoja2!A1263="'S/F'","--",""),N1263,"INSERT INTO seguimiento_oficios_recepcion_oficio(fecha_captura, folio_interno, no_oficio, dependencia_envia, firma, fecha_oficio, asunto, anexo, captura_id, estatus_id) VALUES ('",CONCATENATE(RIGHT(CONCATENATE("00",DAY(Hoja2!B1263)),2),"/",RIGHT(CONCATENATE("00",MONTH(Hoja2!B1263)),2),"/",RIGHT(CONCATENATE("00",YEAR(Hoja2!B1263)),2)),"',",Hoja2!A1263,",'",Hoja2!C1263,"','",Hoja2!F1263,"','",Hoja2!E1263,"','",CONCATENATE(RIGHT(CONCATENATE("00",DAY(Hoja2!D1263)),2),"/",RIGHT(CONCATENATE("00",MONTH(Hoja2!D1263)),2),"/",RIGHT(CONCATENATE("00",YEAR(Hoja2!D1263)),2)),"','",Hoja2!J1263,"',","FALSE, 1,8);"), "")</f>
        <v>INSERT INTO seguimiento_oficios_recepcion_oficio(fecha_captura, folio_interno, no_oficio, dependencia_envia, firma, fecha_oficio, asunto, anexo, captura_id, estatus_id) VALUES ('07/02/13',1324,'S/N','OFF-ROAD','CLAUDIA PEREGRINO TORIS','07/02/12','SOL. INSTALACIONES DEL PARQUE TABASCO',FALSE, 1,8);</v>
      </c>
    </row>
    <row r="1264" spans="6:17">
      <c r="F1264" t="str">
        <f>RIGHT(CONCATENATE("00",DAY(Hoja2!B1264)),2)</f>
        <v>07</v>
      </c>
      <c r="G1264" t="str">
        <f>CONCATENATE(RIGHT(CONCATENATE("00",DAY(Hoja2!B1264)),2),"/",RIGHT(CONCATENATE("00",MONTH(Hoja2!B1264)),2),"/",RIGHT(CONCATENATE("00",YEAR(Hoja2!B1264)),2))</f>
        <v>07/02/13</v>
      </c>
      <c r="H1264" t="str">
        <f>RIGHT(CONCATENATE("00",DAY(Hoja2!D1264)),2)</f>
        <v>07</v>
      </c>
      <c r="I1264" t="str">
        <f>CONCATENATE(RIGHT(CONCATENATE("00",DAY(Hoja2!D1264)),2),"/",RIGHT(CONCATENATE("00",MONTH(Hoja2!D1264)),2),"/",RIGHT(CONCATENATE("00",YEAR(Hoja2!D1264)),2))</f>
        <v>07/02/13</v>
      </c>
      <c r="J1264" t="str">
        <f>IF(LEN(Hoja2!J1264)&gt;150,LEN(Hoja2!J1264),"")</f>
        <v/>
      </c>
      <c r="K1264" t="str">
        <f>IF(Hoja2!A1264&lt;&gt;"", IF(Hoja2!B1264&lt;&gt;"", IF(Hoja2!C1264&lt;&gt;"", IF(Hoja2!D1264&lt;&gt;"", IF(Hoja2!E1264&lt;&gt;"", IF(Hoja2!F1264&lt;&gt;"", IF(Hoja2!J1264&lt;&gt;"","ok",""),""),""),""),""),""),"")</f>
        <v>ok</v>
      </c>
      <c r="L1264" t="str">
        <f>IF(Hoja2!A1264="'S/F'","--","")</f>
        <v/>
      </c>
      <c r="M1264" t="str">
        <f>IF(LEN(Hoja2!C1264)&gt;30,Hoja2!C1264,"")</f>
        <v/>
      </c>
      <c r="O1264" t="str">
        <f>IF(LEN(Hoja2!F1264)&gt;110,LEN(Hoja2!F1264),"")</f>
        <v/>
      </c>
      <c r="Q1264" t="str">
        <f>IF(K1264="ok",CONCATENATE(IF(Hoja2!A1264="'S/F'","--",""),N1264,"INSERT INTO seguimiento_oficios_recepcion_oficio(fecha_captura, folio_interno, no_oficio, dependencia_envia, firma, fecha_oficio, asunto, anexo, captura_id, estatus_id) VALUES ('",CONCATENATE(RIGHT(CONCATENATE("00",DAY(Hoja2!B1264)),2),"/",RIGHT(CONCATENATE("00",MONTH(Hoja2!B1264)),2),"/",RIGHT(CONCATENATE("00",YEAR(Hoja2!B1264)),2)),"',",Hoja2!A1264,",'",Hoja2!C1264,"','",Hoja2!F1264,"','",Hoja2!E1264,"','",CONCATENATE(RIGHT(CONCATENATE("00",DAY(Hoja2!D1264)),2),"/",RIGHT(CONCATENATE("00",MONTH(Hoja2!D1264)),2),"/",RIGHT(CONCATENATE("00",YEAR(Hoja2!D1264)),2)),"','",Hoja2!J1264,"',","FALSE, 1,8);"), "")</f>
        <v>INSERT INTO seguimiento_oficios_recepcion_oficio(fecha_captura, folio_interno, no_oficio, dependencia_envia, firma, fecha_oficio, asunto, anexo, captura_id, estatus_id) VALUES ('07/02/13',1325,'S/N','ATENCION CIUDADANA','ERNESTO BENITEZ LOPEZ','07/02/13','REMITEN SOLICITUD DEL C. CARLOS HERNANDEZ PINEDA',FALSE, 1,8);</v>
      </c>
    </row>
    <row r="1265" spans="6:17">
      <c r="F1265" t="str">
        <f>RIGHT(CONCATENATE("00",DAY(Hoja2!B1265)),2)</f>
        <v>07</v>
      </c>
      <c r="G1265" t="str">
        <f>CONCATENATE(RIGHT(CONCATENATE("00",DAY(Hoja2!B1265)),2),"/",RIGHT(CONCATENATE("00",MONTH(Hoja2!B1265)),2),"/",RIGHT(CONCATENATE("00",YEAR(Hoja2!B1265)),2))</f>
        <v>07/02/13</v>
      </c>
      <c r="H1265" t="str">
        <f>RIGHT(CONCATENATE("00",DAY(Hoja2!D1265)),2)</f>
        <v>07</v>
      </c>
      <c r="I1265" t="str">
        <f>CONCATENATE(RIGHT(CONCATENATE("00",DAY(Hoja2!D1265)),2),"/",RIGHT(CONCATENATE("00",MONTH(Hoja2!D1265)),2),"/",RIGHT(CONCATENATE("00",YEAR(Hoja2!D1265)),2))</f>
        <v>07/02/13</v>
      </c>
      <c r="J1265" t="str">
        <f>IF(LEN(Hoja2!J1265)&gt;150,LEN(Hoja2!J1265),"")</f>
        <v/>
      </c>
      <c r="K1265" t="str">
        <f>IF(Hoja2!A1265&lt;&gt;"", IF(Hoja2!B1265&lt;&gt;"", IF(Hoja2!C1265&lt;&gt;"", IF(Hoja2!D1265&lt;&gt;"", IF(Hoja2!E1265&lt;&gt;"", IF(Hoja2!F1265&lt;&gt;"", IF(Hoja2!J1265&lt;&gt;"","ok",""),""),""),""),""),""),"")</f>
        <v>ok</v>
      </c>
      <c r="L1265" t="str">
        <f>IF(Hoja2!A1265="'S/F'","--","")</f>
        <v/>
      </c>
      <c r="M1265" t="str">
        <f>IF(LEN(Hoja2!C1265)&gt;30,Hoja2!C1265,"")</f>
        <v/>
      </c>
      <c r="O1265" t="str">
        <f>IF(LEN(Hoja2!F1265)&gt;110,LEN(Hoja2!F1265),"")</f>
        <v/>
      </c>
      <c r="Q1265" t="str">
        <f>IF(K1265="ok",CONCATENATE(IF(Hoja2!A1265="'S/F'","--",""),N1265,"INSERT INTO seguimiento_oficios_recepcion_oficio(fecha_captura, folio_interno, no_oficio, dependencia_envia, firma, fecha_oficio, asunto, anexo, captura_id, estatus_id) VALUES ('",CONCATENATE(RIGHT(CONCATENATE("00",DAY(Hoja2!B1265)),2),"/",RIGHT(CONCATENATE("00",MONTH(Hoja2!B1265)),2),"/",RIGHT(CONCATENATE("00",YEAR(Hoja2!B1265)),2)),"',",Hoja2!A1265,",'",Hoja2!C1265,"','",Hoja2!F1265,"','",Hoja2!E1265,"','",CONCATENATE(RIGHT(CONCATENATE("00",DAY(Hoja2!D1265)),2),"/",RIGHT(CONCATENATE("00",MONTH(Hoja2!D1265)),2),"/",RIGHT(CONCATENATE("00",YEAR(Hoja2!D1265)),2)),"','",Hoja2!J1265,"',","FALSE, 1,8);"), "")</f>
        <v>INSERT INTO seguimiento_oficios_recepcion_oficio(fecha_captura, folio_interno, no_oficio, dependencia_envia, firma, fecha_oficio, asunto, anexo, captura_id, estatus_id) VALUES ('07/02/13',1326,'033','IFORTAB','LESVIA DEL CARMEN LEON DE LA O','07/02/13','ENVIAN LISTADO DE LOS BIENES INMUEBLES',FALSE, 1,8);</v>
      </c>
    </row>
    <row r="1266" spans="6:17">
      <c r="F1266" t="str">
        <f>RIGHT(CONCATENATE("00",DAY(Hoja2!B1266)),2)</f>
        <v>07</v>
      </c>
      <c r="G1266" t="str">
        <f>CONCATENATE(RIGHT(CONCATENATE("00",DAY(Hoja2!B1266)),2),"/",RIGHT(CONCATENATE("00",MONTH(Hoja2!B1266)),2),"/",RIGHT(CONCATENATE("00",YEAR(Hoja2!B1266)),2))</f>
        <v>07/02/13</v>
      </c>
      <c r="H1266" t="str">
        <f>RIGHT(CONCATENATE("00",DAY(Hoja2!D1266)),2)</f>
        <v>07</v>
      </c>
      <c r="I1266" t="str">
        <f>CONCATENATE(RIGHT(CONCATENATE("00",DAY(Hoja2!D1266)),2),"/",RIGHT(CONCATENATE("00",MONTH(Hoja2!D1266)),2),"/",RIGHT(CONCATENATE("00",YEAR(Hoja2!D1266)),2))</f>
        <v>07/02/13</v>
      </c>
      <c r="J1266" t="str">
        <f>IF(LEN(Hoja2!J1266)&gt;150,LEN(Hoja2!J1266),"")</f>
        <v/>
      </c>
      <c r="K1266" t="str">
        <f>IF(Hoja2!A1266&lt;&gt;"", IF(Hoja2!B1266&lt;&gt;"", IF(Hoja2!C1266&lt;&gt;"", IF(Hoja2!D1266&lt;&gt;"", IF(Hoja2!E1266&lt;&gt;"", IF(Hoja2!F1266&lt;&gt;"", IF(Hoja2!J1266&lt;&gt;"","ok",""),""),""),""),""),""),"")</f>
        <v>ok</v>
      </c>
      <c r="L1266" t="str">
        <f>IF(Hoja2!A1266="'S/F'","--","")</f>
        <v/>
      </c>
      <c r="M1266" t="str">
        <f>IF(LEN(Hoja2!C1266)&gt;30,Hoja2!C1266,"")</f>
        <v/>
      </c>
      <c r="O1266" t="str">
        <f>IF(LEN(Hoja2!F1266)&gt;110,LEN(Hoja2!F1266),"")</f>
        <v/>
      </c>
      <c r="Q1266" t="str">
        <f>IF(K1266="ok",CONCATENATE(IF(Hoja2!A1266="'S/F'","--",""),N1266,"INSERT INTO seguimiento_oficios_recepcion_oficio(fecha_captura, folio_interno, no_oficio, dependencia_envia, firma, fecha_oficio, asunto, anexo, captura_id, estatus_id) VALUES ('",CONCATENATE(RIGHT(CONCATENATE("00",DAY(Hoja2!B1266)),2),"/",RIGHT(CONCATENATE("00",MONTH(Hoja2!B1266)),2),"/",RIGHT(CONCATENATE("00",YEAR(Hoja2!B1266)),2)),"',",Hoja2!A1266,",'",Hoja2!C1266,"','",Hoja2!F1266,"','",Hoja2!E1266,"','",CONCATENATE(RIGHT(CONCATENATE("00",DAY(Hoja2!D1266)),2),"/",RIGHT(CONCATENATE("00",MONTH(Hoja2!D1266)),2),"/",RIGHT(CONCATENATE("00",YEAR(Hoja2!D1266)),2)),"','",Hoja2!J1266,"',","FALSE, 1,8);"), "")</f>
        <v>INSERT INTO seguimiento_oficios_recepcion_oficio(fecha_captura, folio_interno, no_oficio, dependencia_envia, firma, fecha_oficio, asunto, anexo, captura_id, estatus_id) VALUES ('07/02/13',1327,'997','TRIB. DE CONCILIACION Y ARBITRAJE','JAVIER SANTIAGO VARGAS RAMON','07/02/13','NOMBRAN MAGISTRADO REPRESENTANTE DE LAS ENTIDADES PUBLICAS AL LIC. CARLOS ENRIQUE FOJACO PALAVICINI',FALSE, 1,8);</v>
      </c>
    </row>
    <row r="1267" spans="6:17">
      <c r="F1267" t="str">
        <f>RIGHT(CONCATENATE("00",DAY(Hoja2!B1267)),2)</f>
        <v>07</v>
      </c>
      <c r="G1267" t="str">
        <f>CONCATENATE(RIGHT(CONCATENATE("00",DAY(Hoja2!B1267)),2),"/",RIGHT(CONCATENATE("00",MONTH(Hoja2!B1267)),2),"/",RIGHT(CONCATENATE("00",YEAR(Hoja2!B1267)),2))</f>
        <v>07/02/13</v>
      </c>
      <c r="H1267" t="str">
        <f>RIGHT(CONCATENATE("00",DAY(Hoja2!D1267)),2)</f>
        <v>07</v>
      </c>
      <c r="I1267" t="str">
        <f>CONCATENATE(RIGHT(CONCATENATE("00",DAY(Hoja2!D1267)),2),"/",RIGHT(CONCATENATE("00",MONTH(Hoja2!D1267)),2),"/",RIGHT(CONCATENATE("00",YEAR(Hoja2!D1267)),2))</f>
        <v>07/02/13</v>
      </c>
      <c r="J1267" t="str">
        <f>IF(LEN(Hoja2!J1267)&gt;150,LEN(Hoja2!J1267),"")</f>
        <v/>
      </c>
      <c r="K1267" t="str">
        <f>IF(Hoja2!A1267&lt;&gt;"", IF(Hoja2!B1267&lt;&gt;"", IF(Hoja2!C1267&lt;&gt;"", IF(Hoja2!D1267&lt;&gt;"", IF(Hoja2!E1267&lt;&gt;"", IF(Hoja2!F1267&lt;&gt;"", IF(Hoja2!J1267&lt;&gt;"","ok",""),""),""),""),""),""),"")</f>
        <v>ok</v>
      </c>
      <c r="L1267" t="str">
        <f>IF(Hoja2!A1267="'S/F'","--","")</f>
        <v/>
      </c>
      <c r="M1267" t="str">
        <f>IF(LEN(Hoja2!C1267)&gt;30,Hoja2!C1267,"")</f>
        <v/>
      </c>
      <c r="O1267" t="str">
        <f>IF(LEN(Hoja2!F1267)&gt;110,LEN(Hoja2!F1267),"")</f>
        <v/>
      </c>
      <c r="Q1267" t="str">
        <f>IF(K1267="ok",CONCATENATE(IF(Hoja2!A1267="'S/F'","--",""),N1267,"INSERT INTO seguimiento_oficios_recepcion_oficio(fecha_captura, folio_interno, no_oficio, dependencia_envia, firma, fecha_oficio, asunto, anexo, captura_id, estatus_id) VALUES ('",CONCATENATE(RIGHT(CONCATENATE("00",DAY(Hoja2!B1267)),2),"/",RIGHT(CONCATENATE("00",MONTH(Hoja2!B1267)),2),"/",RIGHT(CONCATENATE("00",YEAR(Hoja2!B1267)),2)),"',",Hoja2!A1267,",'",Hoja2!C1267,"','",Hoja2!F1267,"','",Hoja2!E1267,"','",CONCATENATE(RIGHT(CONCATENATE("00",DAY(Hoja2!D1267)),2),"/",RIGHT(CONCATENATE("00",MONTH(Hoja2!D1267)),2),"/",RIGHT(CONCATENATE("00",YEAR(Hoja2!D1267)),2)),"','",Hoja2!J1267,"',","FALSE, 1,8);"), "")</f>
        <v>INSERT INTO seguimiento_oficios_recepcion_oficio(fecha_captura, folio_interno, no_oficio, dependencia_envia, firma, fecha_oficio, asunto, anexo, captura_id, estatus_id) VALUES ('07/02/13',1328,'082','SA/CMAIG','HERMINIA BANDA IZETA','07/02/13','ENVIANFORMATO PARA LA INTEGRACION DEL DIAGNOSTICO DE LA SITUACION ADMINISTRATIVA PRESUPUESTAL  ',FALSE, 1,8);</v>
      </c>
    </row>
    <row r="1268" spans="6:17">
      <c r="F1268" t="str">
        <f>RIGHT(CONCATENATE("00",DAY(Hoja2!B1268)),2)</f>
        <v>07</v>
      </c>
      <c r="G1268" t="str">
        <f>CONCATENATE(RIGHT(CONCATENATE("00",DAY(Hoja2!B1268)),2),"/",RIGHT(CONCATENATE("00",MONTH(Hoja2!B1268)),2),"/",RIGHT(CONCATENATE("00",YEAR(Hoja2!B1268)),2))</f>
        <v>07/02/13</v>
      </c>
      <c r="H1268" t="str">
        <f>RIGHT(CONCATENATE("00",DAY(Hoja2!D1268)),2)</f>
        <v>06</v>
      </c>
      <c r="I1268" t="str">
        <f>CONCATENATE(RIGHT(CONCATENATE("00",DAY(Hoja2!D1268)),2),"/",RIGHT(CONCATENATE("00",MONTH(Hoja2!D1268)),2),"/",RIGHT(CONCATENATE("00",YEAR(Hoja2!D1268)),2))</f>
        <v>06/02/13</v>
      </c>
      <c r="J1268" t="str">
        <f>IF(LEN(Hoja2!J1268)&gt;150,LEN(Hoja2!J1268),"")</f>
        <v/>
      </c>
      <c r="K1268" t="str">
        <f>IF(Hoja2!A1268&lt;&gt;"", IF(Hoja2!B1268&lt;&gt;"", IF(Hoja2!C1268&lt;&gt;"", IF(Hoja2!D1268&lt;&gt;"", IF(Hoja2!E1268&lt;&gt;"", IF(Hoja2!F1268&lt;&gt;"", IF(Hoja2!J1268&lt;&gt;"","ok",""),""),""),""),""),""),"")</f>
        <v>ok</v>
      </c>
      <c r="L1268" t="str">
        <f>IF(Hoja2!A1268="'S/F'","--","")</f>
        <v/>
      </c>
      <c r="M1268" t="str">
        <f>IF(LEN(Hoja2!C1268)&gt;30,Hoja2!C1268,"")</f>
        <v/>
      </c>
      <c r="O1268" t="str">
        <f>IF(LEN(Hoja2!F1268)&gt;110,LEN(Hoja2!F1268),"")</f>
        <v/>
      </c>
      <c r="Q1268" t="str">
        <f>IF(K1268="ok",CONCATENATE(IF(Hoja2!A1268="'S/F'","--",""),N1268,"INSERT INTO seguimiento_oficios_recepcion_oficio(fecha_captura, folio_interno, no_oficio, dependencia_envia, firma, fecha_oficio, asunto, anexo, captura_id, estatus_id) VALUES ('",CONCATENATE(RIGHT(CONCATENATE("00",DAY(Hoja2!B1268)),2),"/",RIGHT(CONCATENATE("00",MONTH(Hoja2!B1268)),2),"/",RIGHT(CONCATENATE("00",YEAR(Hoja2!B1268)),2)),"',",Hoja2!A1268,",'",Hoja2!C1268,"','",Hoja2!F1268,"','",Hoja2!E1268,"','",CONCATENATE(RIGHT(CONCATENATE("00",DAY(Hoja2!D1268)),2),"/",RIGHT(CONCATENATE("00",MONTH(Hoja2!D1268)),2),"/",RIGHT(CONCATENATE("00",YEAR(Hoja2!D1268)),2)),"','",Hoja2!J1268,"',","FALSE, 1,8);"), "")</f>
        <v>INSERT INTO seguimiento_oficios_recepcion_oficio(fecha_captura, folio_interno, no_oficio, dependencia_envia, firma, fecha_oficio, asunto, anexo, captura_id, estatus_id) VALUES ('07/02/13',1329,'364','SRIA. DE CONT.','MARTHA PATRICIA JIMENEZ OROPEZA','06/02/13','PORTAL DE TRANSFERENCIA Y PAGINAS WEB DEL GOBIERNO DEL ESTADO',FALSE, 1,8);</v>
      </c>
    </row>
    <row r="1269" spans="6:17">
      <c r="F1269" t="str">
        <f>RIGHT(CONCATENATE("00",DAY(Hoja2!B1269)),2)</f>
        <v>07</v>
      </c>
      <c r="G1269" t="str">
        <f>CONCATENATE(RIGHT(CONCATENATE("00",DAY(Hoja2!B1269)),2),"/",RIGHT(CONCATENATE("00",MONTH(Hoja2!B1269)),2),"/",RIGHT(CONCATENATE("00",YEAR(Hoja2!B1269)),2))</f>
        <v>07/02/13</v>
      </c>
      <c r="H1269" t="str">
        <f>RIGHT(CONCATENATE("00",DAY(Hoja2!D1269)),2)</f>
        <v>06</v>
      </c>
      <c r="I1269" t="str">
        <f>CONCATENATE(RIGHT(CONCATENATE("00",DAY(Hoja2!D1269)),2),"/",RIGHT(CONCATENATE("00",MONTH(Hoja2!D1269)),2),"/",RIGHT(CONCATENATE("00",YEAR(Hoja2!D1269)),2))</f>
        <v>06/02/13</v>
      </c>
      <c r="J1269" t="str">
        <f>IF(LEN(Hoja2!J1269)&gt;150,LEN(Hoja2!J1269),"")</f>
        <v/>
      </c>
      <c r="K1269" t="str">
        <f>IF(Hoja2!A1269&lt;&gt;"", IF(Hoja2!B1269&lt;&gt;"", IF(Hoja2!C1269&lt;&gt;"", IF(Hoja2!D1269&lt;&gt;"", IF(Hoja2!E1269&lt;&gt;"", IF(Hoja2!F1269&lt;&gt;"", IF(Hoja2!J1269&lt;&gt;"","ok",""),""),""),""),""),""),"")</f>
        <v>ok</v>
      </c>
      <c r="L1269" t="str">
        <f>IF(Hoja2!A1269="'S/F'","--","")</f>
        <v/>
      </c>
      <c r="M1269" t="str">
        <f>IF(LEN(Hoja2!C1269)&gt;30,Hoja2!C1269,"")</f>
        <v/>
      </c>
      <c r="O1269" t="str">
        <f>IF(LEN(Hoja2!F1269)&gt;110,LEN(Hoja2!F1269),"")</f>
        <v/>
      </c>
      <c r="Q1269" t="str">
        <f>IF(K1269="ok",CONCATENATE(IF(Hoja2!A1269="'S/F'","--",""),N1269,"INSERT INTO seguimiento_oficios_recepcion_oficio(fecha_captura, folio_interno, no_oficio, dependencia_envia, firma, fecha_oficio, asunto, anexo, captura_id, estatus_id) VALUES ('",CONCATENATE(RIGHT(CONCATENATE("00",DAY(Hoja2!B1269)),2),"/",RIGHT(CONCATENATE("00",MONTH(Hoja2!B1269)),2),"/",RIGHT(CONCATENATE("00",YEAR(Hoja2!B1269)),2)),"',",Hoja2!A1269,",'",Hoja2!C1269,"','",Hoja2!F1269,"','",Hoja2!E1269,"','",CONCATENATE(RIGHT(CONCATENATE("00",DAY(Hoja2!D1269)),2),"/",RIGHT(CONCATENATE("00",MONTH(Hoja2!D1269)),2),"/",RIGHT(CONCATENATE("00",YEAR(Hoja2!D1269)),2)),"','",Hoja2!J1269,"',","FALSE, 1,8);"), "")</f>
        <v>INSERT INTO seguimiento_oficios_recepcion_oficio(fecha_captura, folio_interno, no_oficio, dependencia_envia, firma, fecha_oficio, asunto, anexo, captura_id, estatus_id) VALUES ('07/02/13',1330,'388','EDUCACION','RODOLFO LARA LAGUNAS','06/02/13','SOL. CENTRO DE CONVENCIONES EL 14 DE MAYO Y 18 DE JULIO',FALSE, 1,8);</v>
      </c>
    </row>
    <row r="1270" spans="6:17">
      <c r="F1270" t="str">
        <f>RIGHT(CONCATENATE("00",DAY(Hoja2!B1270)),2)</f>
        <v>08</v>
      </c>
      <c r="G1270" t="str">
        <f>CONCATENATE(RIGHT(CONCATENATE("00",DAY(Hoja2!B1270)),2),"/",RIGHT(CONCATENATE("00",MONTH(Hoja2!B1270)),2),"/",RIGHT(CONCATENATE("00",YEAR(Hoja2!B1270)),2))</f>
        <v>08/02/13</v>
      </c>
      <c r="H1270" t="str">
        <f>RIGHT(CONCATENATE("00",DAY(Hoja2!D1270)),2)</f>
        <v>01</v>
      </c>
      <c r="I1270" t="str">
        <f>CONCATENATE(RIGHT(CONCATENATE("00",DAY(Hoja2!D1270)),2),"/",RIGHT(CONCATENATE("00",MONTH(Hoja2!D1270)),2),"/",RIGHT(CONCATENATE("00",YEAR(Hoja2!D1270)),2))</f>
        <v>01/02/13</v>
      </c>
      <c r="J1270" t="str">
        <f>IF(LEN(Hoja2!J1270)&gt;150,LEN(Hoja2!J1270),"")</f>
        <v/>
      </c>
      <c r="K1270" t="str">
        <f>IF(Hoja2!A1270&lt;&gt;"", IF(Hoja2!B1270&lt;&gt;"", IF(Hoja2!C1270&lt;&gt;"", IF(Hoja2!D1270&lt;&gt;"", IF(Hoja2!E1270&lt;&gt;"", IF(Hoja2!F1270&lt;&gt;"", IF(Hoja2!J1270&lt;&gt;"","ok",""),""),""),""),""),""),"")</f>
        <v>ok</v>
      </c>
      <c r="L1270" t="str">
        <f>IF(Hoja2!A1270="'S/F'","--","")</f>
        <v/>
      </c>
      <c r="M1270" t="str">
        <f>IF(LEN(Hoja2!C1270)&gt;30,Hoja2!C1270,"")</f>
        <v/>
      </c>
      <c r="O1270" t="str">
        <f>IF(LEN(Hoja2!F1270)&gt;110,LEN(Hoja2!F1270),"")</f>
        <v/>
      </c>
      <c r="Q1270" t="str">
        <f>IF(K1270="ok",CONCATENATE(IF(Hoja2!A1270="'S/F'","--",""),N1270,"INSERT INTO seguimiento_oficios_recepcion_oficio(fecha_captura, folio_interno, no_oficio, dependencia_envia, firma, fecha_oficio, asunto, anexo, captura_id, estatus_id) VALUES ('",CONCATENATE(RIGHT(CONCATENATE("00",DAY(Hoja2!B1270)),2),"/",RIGHT(CONCATENATE("00",MONTH(Hoja2!B1270)),2),"/",RIGHT(CONCATENATE("00",YEAR(Hoja2!B1270)),2)),"',",Hoja2!A1270,",'",Hoja2!C1270,"','",Hoja2!F1270,"','",Hoja2!E1270,"','",CONCATENATE(RIGHT(CONCATENATE("00",DAY(Hoja2!D1270)),2),"/",RIGHT(CONCATENATE("00",MONTH(Hoja2!D1270)),2),"/",RIGHT(CONCATENATE("00",YEAR(Hoja2!D1270)),2)),"','",Hoja2!J1270,"',","FALSE, 1,8);"), "")</f>
        <v>INSERT INTO seguimiento_oficios_recepcion_oficio(fecha_captura, folio_interno, no_oficio, dependencia_envia, firma, fecha_oficio, asunto, anexo, captura_id, estatus_id) VALUES ('08/02/13',1335,'S/N','SUTSET','RENE OVANDO OLAN','01/02/13','SOL. JUSTIFICACION DEL DIA 01 DE FEBRERO A LA C. ISABEL CRISTINA ESTRADA TOSCA',FALSE, 1,8);</v>
      </c>
    </row>
    <row r="1271" spans="6:17">
      <c r="F1271" t="str">
        <f>RIGHT(CONCATENATE("00",DAY(Hoja2!B1271)),2)</f>
        <v>08</v>
      </c>
      <c r="G1271" t="str">
        <f>CONCATENATE(RIGHT(CONCATENATE("00",DAY(Hoja2!B1271)),2),"/",RIGHT(CONCATENATE("00",MONTH(Hoja2!B1271)),2),"/",RIGHT(CONCATENATE("00",YEAR(Hoja2!B1271)),2))</f>
        <v>08/02/13</v>
      </c>
      <c r="H1271" t="str">
        <f>RIGHT(CONCATENATE("00",DAY(Hoja2!D1271)),2)</f>
        <v>07</v>
      </c>
      <c r="I1271" t="str">
        <f>CONCATENATE(RIGHT(CONCATENATE("00",DAY(Hoja2!D1271)),2),"/",RIGHT(CONCATENATE("00",MONTH(Hoja2!D1271)),2),"/",RIGHT(CONCATENATE("00",YEAR(Hoja2!D1271)),2))</f>
        <v>07/02/13</v>
      </c>
      <c r="J1271" t="str">
        <f>IF(LEN(Hoja2!J1271)&gt;150,LEN(Hoja2!J1271),"")</f>
        <v/>
      </c>
      <c r="K1271" t="str">
        <f>IF(Hoja2!A1271&lt;&gt;"", IF(Hoja2!B1271&lt;&gt;"", IF(Hoja2!C1271&lt;&gt;"", IF(Hoja2!D1271&lt;&gt;"", IF(Hoja2!E1271&lt;&gt;"", IF(Hoja2!F1271&lt;&gt;"", IF(Hoja2!J1271&lt;&gt;"","ok",""),""),""),""),""),""),"")</f>
        <v>ok</v>
      </c>
      <c r="L1271" t="str">
        <f>IF(Hoja2!A1271="'S/F'","--","")</f>
        <v/>
      </c>
      <c r="M1271" t="str">
        <f>IF(LEN(Hoja2!C1271)&gt;30,Hoja2!C1271,"")</f>
        <v/>
      </c>
      <c r="O1271" t="str">
        <f>IF(LEN(Hoja2!F1271)&gt;110,LEN(Hoja2!F1271),"")</f>
        <v/>
      </c>
      <c r="Q1271" t="str">
        <f>IF(K1271="ok",CONCATENATE(IF(Hoja2!A1271="'S/F'","--",""),N1271,"INSERT INTO seguimiento_oficios_recepcion_oficio(fecha_captura, folio_interno, no_oficio, dependencia_envia, firma, fecha_oficio, asunto, anexo, captura_id, estatus_id) VALUES ('",CONCATENATE(RIGHT(CONCATENATE("00",DAY(Hoja2!B1271)),2),"/",RIGHT(CONCATENATE("00",MONTH(Hoja2!B1271)),2),"/",RIGHT(CONCATENATE("00",YEAR(Hoja2!B1271)),2)),"',",Hoja2!A1271,",'",Hoja2!C1271,"','",Hoja2!F1271,"','",Hoja2!E1271,"','",CONCATENATE(RIGHT(CONCATENATE("00",DAY(Hoja2!D1271)),2),"/",RIGHT(CONCATENATE("00",MONTH(Hoja2!D1271)),2),"/",RIGHT(CONCATENATE("00",YEAR(Hoja2!D1271)),2)),"','",Hoja2!J1271,"',","FALSE, 1,8);"), "")</f>
        <v>INSERT INTO seguimiento_oficios_recepcion_oficio(fecha_captura, folio_interno, no_oficio, dependencia_envia, firma, fecha_oficio, asunto, anexo, captura_id, estatus_id) VALUES ('08/02/13',1336,'041','QUINTA GRIJALVA','LUVIA DE LA O CUPIL','07/02/13','SOL. MANTENIMIENTO ',FALSE, 1,8);</v>
      </c>
    </row>
    <row r="1272" spans="6:17">
      <c r="F1272" t="str">
        <f>RIGHT(CONCATENATE("00",DAY(Hoja2!B1272)),2)</f>
        <v>08</v>
      </c>
      <c r="G1272" t="str">
        <f>CONCATENATE(RIGHT(CONCATENATE("00",DAY(Hoja2!B1272)),2),"/",RIGHT(CONCATENATE("00",MONTH(Hoja2!B1272)),2),"/",RIGHT(CONCATENATE("00",YEAR(Hoja2!B1272)),2))</f>
        <v>08/02/13</v>
      </c>
      <c r="H1272" t="str">
        <f>RIGHT(CONCATENATE("00",DAY(Hoja2!D1272)),2)</f>
        <v>07</v>
      </c>
      <c r="I1272" t="str">
        <f>CONCATENATE(RIGHT(CONCATENATE("00",DAY(Hoja2!D1272)),2),"/",RIGHT(CONCATENATE("00",MONTH(Hoja2!D1272)),2),"/",RIGHT(CONCATENATE("00",YEAR(Hoja2!D1272)),2))</f>
        <v>07/02/13</v>
      </c>
      <c r="J1272" t="str">
        <f>IF(LEN(Hoja2!J1272)&gt;150,LEN(Hoja2!J1272),"")</f>
        <v/>
      </c>
      <c r="K1272" t="str">
        <f>IF(Hoja2!A1272&lt;&gt;"", IF(Hoja2!B1272&lt;&gt;"", IF(Hoja2!C1272&lt;&gt;"", IF(Hoja2!D1272&lt;&gt;"", IF(Hoja2!E1272&lt;&gt;"", IF(Hoja2!F1272&lt;&gt;"", IF(Hoja2!J1272&lt;&gt;"","ok",""),""),""),""),""),""),"")</f>
        <v>ok</v>
      </c>
      <c r="L1272" t="str">
        <f>IF(Hoja2!A1272="'S/F'","--","")</f>
        <v/>
      </c>
      <c r="M1272" t="str">
        <f>IF(LEN(Hoja2!C1272)&gt;30,Hoja2!C1272,"")</f>
        <v/>
      </c>
      <c r="O1272" t="str">
        <f>IF(LEN(Hoja2!F1272)&gt;110,LEN(Hoja2!F1272),"")</f>
        <v/>
      </c>
      <c r="Q1272" t="str">
        <f>IF(K1272="ok",CONCATENATE(IF(Hoja2!A1272="'S/F'","--",""),N1272,"INSERT INTO seguimiento_oficios_recepcion_oficio(fecha_captura, folio_interno, no_oficio, dependencia_envia, firma, fecha_oficio, asunto, anexo, captura_id, estatus_id) VALUES ('",CONCATENATE(RIGHT(CONCATENATE("00",DAY(Hoja2!B1272)),2),"/",RIGHT(CONCATENATE("00",MONTH(Hoja2!B1272)),2),"/",RIGHT(CONCATENATE("00",YEAR(Hoja2!B1272)),2)),"',",Hoja2!A1272,",'",Hoja2!C1272,"','",Hoja2!F1272,"','",Hoja2!E1272,"','",CONCATENATE(RIGHT(CONCATENATE("00",DAY(Hoja2!D1272)),2),"/",RIGHT(CONCATENATE("00",MONTH(Hoja2!D1272)),2),"/",RIGHT(CONCATENATE("00",YEAR(Hoja2!D1272)),2)),"','",Hoja2!J1272,"',","FALSE, 1,8);"), "")</f>
        <v>INSERT INTO seguimiento_oficios_recepcion_oficio(fecha_captura, folio_interno, no_oficio, dependencia_envia, firma, fecha_oficio, asunto, anexo, captura_id, estatus_id) VALUES ('08/02/13',1337,'035','QUINTA GRIJALVA','LUVIA DE LA O CUPIL','07/02/13','ENVIAN FACTURA ORIGINAL NUMERO 4164',FALSE, 1,8);</v>
      </c>
    </row>
    <row r="1273" spans="6:17">
      <c r="F1273" t="str">
        <f>RIGHT(CONCATENATE("00",DAY(Hoja2!B1273)),2)</f>
        <v>08</v>
      </c>
      <c r="G1273" t="str">
        <f>CONCATENATE(RIGHT(CONCATENATE("00",DAY(Hoja2!B1273)),2),"/",RIGHT(CONCATENATE("00",MONTH(Hoja2!B1273)),2),"/",RIGHT(CONCATENATE("00",YEAR(Hoja2!B1273)),2))</f>
        <v>08/02/13</v>
      </c>
      <c r="H1273" t="str">
        <f>RIGHT(CONCATENATE("00",DAY(Hoja2!D1273)),2)</f>
        <v>06</v>
      </c>
      <c r="I1273" t="str">
        <f>CONCATENATE(RIGHT(CONCATENATE("00",DAY(Hoja2!D1273)),2),"/",RIGHT(CONCATENATE("00",MONTH(Hoja2!D1273)),2),"/",RIGHT(CONCATENATE("00",YEAR(Hoja2!D1273)),2))</f>
        <v>06/02/13</v>
      </c>
      <c r="J1273" t="str">
        <f>IF(LEN(Hoja2!J1273)&gt;150,LEN(Hoja2!J1273),"")</f>
        <v/>
      </c>
      <c r="K1273" t="str">
        <f>IF(Hoja2!A1273&lt;&gt;"", IF(Hoja2!B1273&lt;&gt;"", IF(Hoja2!C1273&lt;&gt;"", IF(Hoja2!D1273&lt;&gt;"", IF(Hoja2!E1273&lt;&gt;"", IF(Hoja2!F1273&lt;&gt;"", IF(Hoja2!J1273&lt;&gt;"","ok",""),""),""),""),""),""),"")</f>
        <v>ok</v>
      </c>
      <c r="L1273" t="str">
        <f>IF(Hoja2!A1273="'S/F'","--","")</f>
        <v/>
      </c>
      <c r="M1273" t="str">
        <f>IF(LEN(Hoja2!C1273)&gt;30,Hoja2!C1273,"")</f>
        <v/>
      </c>
      <c r="O1273" t="str">
        <f>IF(LEN(Hoja2!F1273)&gt;110,LEN(Hoja2!F1273),"")</f>
        <v/>
      </c>
      <c r="Q1273" t="str">
        <f>IF(K1273="ok",CONCATENATE(IF(Hoja2!A1273="'S/F'","--",""),N1273,"INSERT INTO seguimiento_oficios_recepcion_oficio(fecha_captura, folio_interno, no_oficio, dependencia_envia, firma, fecha_oficio, asunto, anexo, captura_id, estatus_id) VALUES ('",CONCATENATE(RIGHT(CONCATENATE("00",DAY(Hoja2!B1273)),2),"/",RIGHT(CONCATENATE("00",MONTH(Hoja2!B1273)),2),"/",RIGHT(CONCATENATE("00",YEAR(Hoja2!B1273)),2)),"',",Hoja2!A1273,",'",Hoja2!C1273,"','",Hoja2!F1273,"','",Hoja2!E1273,"','",CONCATENATE(RIGHT(CONCATENATE("00",DAY(Hoja2!D1273)),2),"/",RIGHT(CONCATENATE("00",MONTH(Hoja2!D1273)),2),"/",RIGHT(CONCATENATE("00",YEAR(Hoja2!D1273)),2)),"','",Hoja2!J1273,"',","FALSE, 1,8);"), "")</f>
        <v>INSERT INTO seguimiento_oficios_recepcion_oficio(fecha_captura, folio_interno, no_oficio, dependencia_envia, firma, fecha_oficio, asunto, anexo, captura_id, estatus_id) VALUES ('08/02/13',1338,'S/N','SUTSET','MOISES LEON PEREZ','06/02/13','SOL. REEMBOLSO A LA C. LETICIA ALCUDIA JIMENEZ DEL DIA 21 DE NOVIEMBRE',FALSE, 1,8);</v>
      </c>
    </row>
    <row r="1274" spans="6:17">
      <c r="F1274" t="str">
        <f>RIGHT(CONCATENATE("00",DAY(Hoja2!B1274)),2)</f>
        <v>08</v>
      </c>
      <c r="G1274" t="str">
        <f>CONCATENATE(RIGHT(CONCATENATE("00",DAY(Hoja2!B1274)),2),"/",RIGHT(CONCATENATE("00",MONTH(Hoja2!B1274)),2),"/",RIGHT(CONCATENATE("00",YEAR(Hoja2!B1274)),2))</f>
        <v>08/02/13</v>
      </c>
      <c r="H1274" t="str">
        <f>RIGHT(CONCATENATE("00",DAY(Hoja2!D1274)),2)</f>
        <v>31</v>
      </c>
      <c r="I1274" t="str">
        <f>CONCATENATE(RIGHT(CONCATENATE("00",DAY(Hoja2!D1274)),2),"/",RIGHT(CONCATENATE("00",MONTH(Hoja2!D1274)),2),"/",RIGHT(CONCATENATE("00",YEAR(Hoja2!D1274)),2))</f>
        <v>31/01/13</v>
      </c>
      <c r="J1274" t="str">
        <f>IF(LEN(Hoja2!J1274)&gt;150,LEN(Hoja2!J1274),"")</f>
        <v/>
      </c>
      <c r="K1274" t="str">
        <f>IF(Hoja2!A1274&lt;&gt;"", IF(Hoja2!B1274&lt;&gt;"", IF(Hoja2!C1274&lt;&gt;"", IF(Hoja2!D1274&lt;&gt;"", IF(Hoja2!E1274&lt;&gt;"", IF(Hoja2!F1274&lt;&gt;"", IF(Hoja2!J1274&lt;&gt;"","ok",""),""),""),""),""),""),"")</f>
        <v>ok</v>
      </c>
      <c r="L1274" t="str">
        <f>IF(Hoja2!A1274="'S/F'","--","")</f>
        <v/>
      </c>
      <c r="M1274" t="str">
        <f>IF(LEN(Hoja2!C1274)&gt;30,Hoja2!C1274,"")</f>
        <v/>
      </c>
      <c r="O1274" t="str">
        <f>IF(LEN(Hoja2!F1274)&gt;110,LEN(Hoja2!F1274),"")</f>
        <v/>
      </c>
      <c r="Q1274" t="str">
        <f>IF(K1274="ok",CONCATENATE(IF(Hoja2!A1274="'S/F'","--",""),N1274,"INSERT INTO seguimiento_oficios_recepcion_oficio(fecha_captura, folio_interno, no_oficio, dependencia_envia, firma, fecha_oficio, asunto, anexo, captura_id, estatus_id) VALUES ('",CONCATENATE(RIGHT(CONCATENATE("00",DAY(Hoja2!B1274)),2),"/",RIGHT(CONCATENATE("00",MONTH(Hoja2!B1274)),2),"/",RIGHT(CONCATENATE("00",YEAR(Hoja2!B1274)),2)),"',",Hoja2!A1274,",'",Hoja2!C1274,"','",Hoja2!F1274,"','",Hoja2!E1274,"','",CONCATENATE(RIGHT(CONCATENATE("00",DAY(Hoja2!D1274)),2),"/",RIGHT(CONCATENATE("00",MONTH(Hoja2!D1274)),2),"/",RIGHT(CONCATENATE("00",YEAR(Hoja2!D1274)),2)),"','",Hoja2!J1274,"',","FALSE, 1,8);"), "")</f>
        <v>INSERT INTO seguimiento_oficios_recepcion_oficio(fecha_captura, folio_interno, no_oficio, dependencia_envia, firma, fecha_oficio, asunto, anexo, captura_id, estatus_id) VALUES ('08/02/13',1339,'063','SDET','DAVID GUSTAVO RODRIGUEZ ROSARIO','31/01/13','SOLICITUD DE SERVICO DE FOTOCOPIADO',FALSE, 1,8);</v>
      </c>
    </row>
    <row r="1275" spans="6:17">
      <c r="F1275" t="str">
        <f>RIGHT(CONCATENATE("00",DAY(Hoja2!B1275)),2)</f>
        <v>08</v>
      </c>
      <c r="G1275" t="str">
        <f>CONCATENATE(RIGHT(CONCATENATE("00",DAY(Hoja2!B1275)),2),"/",RIGHT(CONCATENATE("00",MONTH(Hoja2!B1275)),2),"/",RIGHT(CONCATENATE("00",YEAR(Hoja2!B1275)),2))</f>
        <v>08/02/13</v>
      </c>
      <c r="H1275" t="str">
        <f>RIGHT(CONCATENATE("00",DAY(Hoja2!D1275)),2)</f>
        <v>07</v>
      </c>
      <c r="I1275" t="str">
        <f>CONCATENATE(RIGHT(CONCATENATE("00",DAY(Hoja2!D1275)),2),"/",RIGHT(CONCATENATE("00",MONTH(Hoja2!D1275)),2),"/",RIGHT(CONCATENATE("00",YEAR(Hoja2!D1275)),2))</f>
        <v>07/02/13</v>
      </c>
      <c r="J1275" t="str">
        <f>IF(LEN(Hoja2!J1275)&gt;150,LEN(Hoja2!J1275),"")</f>
        <v/>
      </c>
      <c r="K1275" t="str">
        <f>IF(Hoja2!A1275&lt;&gt;"", IF(Hoja2!B1275&lt;&gt;"", IF(Hoja2!C1275&lt;&gt;"", IF(Hoja2!D1275&lt;&gt;"", IF(Hoja2!E1275&lt;&gt;"", IF(Hoja2!F1275&lt;&gt;"", IF(Hoja2!J1275&lt;&gt;"","ok",""),""),""),""),""),""),"")</f>
        <v>ok</v>
      </c>
      <c r="L1275" t="str">
        <f>IF(Hoja2!A1275="'S/F'","--","")</f>
        <v/>
      </c>
      <c r="M1275" t="str">
        <f>IF(LEN(Hoja2!C1275)&gt;30,Hoja2!C1275,"")</f>
        <v/>
      </c>
      <c r="O1275" t="str">
        <f>IF(LEN(Hoja2!F1275)&gt;110,LEN(Hoja2!F1275),"")</f>
        <v/>
      </c>
      <c r="Q1275" t="str">
        <f>IF(K1275="ok",CONCATENATE(IF(Hoja2!A1275="'S/F'","--",""),N1275,"INSERT INTO seguimiento_oficios_recepcion_oficio(fecha_captura, folio_interno, no_oficio, dependencia_envia, firma, fecha_oficio, asunto, anexo, captura_id, estatus_id) VALUES ('",CONCATENATE(RIGHT(CONCATENATE("00",DAY(Hoja2!B1275)),2),"/",RIGHT(CONCATENATE("00",MONTH(Hoja2!B1275)),2),"/",RIGHT(CONCATENATE("00",YEAR(Hoja2!B1275)),2)),"',",Hoja2!A1275,",'",Hoja2!C1275,"','",Hoja2!F1275,"','",Hoja2!E1275,"','",CONCATENATE(RIGHT(CONCATENATE("00",DAY(Hoja2!D1275)),2),"/",RIGHT(CONCATENATE("00",MONTH(Hoja2!D1275)),2),"/",RIGHT(CONCATENATE("00",YEAR(Hoja2!D1275)),2)),"','",Hoja2!J1275,"',","FALSE, 1,8);"), "")</f>
        <v>INSERT INTO seguimiento_oficios_recepcion_oficio(fecha_captura, folio_interno, no_oficio, dependencia_envia, firma, fecha_oficio, asunto, anexo, captura_id, estatus_id) VALUES ('08/02/13',1340,'061','SA/JURIDICO','DORIS LILIANA AZCUAGA GONZALEZ','07/02/13','REMITEN 2 CONTRATOS DE HONORARIOS',FALSE, 1,8);</v>
      </c>
    </row>
    <row r="1276" spans="6:17">
      <c r="F1276" t="str">
        <f>RIGHT(CONCATENATE("00",DAY(Hoja2!B1276)),2)</f>
        <v>08</v>
      </c>
      <c r="G1276" t="str">
        <f>CONCATENATE(RIGHT(CONCATENATE("00",DAY(Hoja2!B1276)),2),"/",RIGHT(CONCATENATE("00",MONTH(Hoja2!B1276)),2),"/",RIGHT(CONCATENATE("00",YEAR(Hoja2!B1276)),2))</f>
        <v>08/02/13</v>
      </c>
      <c r="H1276" t="str">
        <f>RIGHT(CONCATENATE("00",DAY(Hoja2!D1276)),2)</f>
        <v>07</v>
      </c>
      <c r="I1276" t="str">
        <f>CONCATENATE(RIGHT(CONCATENATE("00",DAY(Hoja2!D1276)),2),"/",RIGHT(CONCATENATE("00",MONTH(Hoja2!D1276)),2),"/",RIGHT(CONCATENATE("00",YEAR(Hoja2!D1276)),2))</f>
        <v>07/02/13</v>
      </c>
      <c r="J1276" t="str">
        <f>IF(LEN(Hoja2!J1276)&gt;150,LEN(Hoja2!J1276),"")</f>
        <v/>
      </c>
      <c r="K1276" t="str">
        <f>IF(Hoja2!A1276&lt;&gt;"", IF(Hoja2!B1276&lt;&gt;"", IF(Hoja2!C1276&lt;&gt;"", IF(Hoja2!D1276&lt;&gt;"", IF(Hoja2!E1276&lt;&gt;"", IF(Hoja2!F1276&lt;&gt;"", IF(Hoja2!J1276&lt;&gt;"","ok",""),""),""),""),""),""),"")</f>
        <v>ok</v>
      </c>
      <c r="L1276" t="str">
        <f>IF(Hoja2!A1276="'S/F'","--","")</f>
        <v/>
      </c>
      <c r="M1276" t="str">
        <f>IF(LEN(Hoja2!C1276)&gt;30,Hoja2!C1276,"")</f>
        <v/>
      </c>
      <c r="O1276" t="str">
        <f>IF(LEN(Hoja2!F1276)&gt;110,LEN(Hoja2!F1276),"")</f>
        <v/>
      </c>
      <c r="Q1276" t="str">
        <f>IF(K1276="ok",CONCATENATE(IF(Hoja2!A1276="'S/F'","--",""),N1276,"INSERT INTO seguimiento_oficios_recepcion_oficio(fecha_captura, folio_interno, no_oficio, dependencia_envia, firma, fecha_oficio, asunto, anexo, captura_id, estatus_id) VALUES ('",CONCATENATE(RIGHT(CONCATENATE("00",DAY(Hoja2!B1276)),2),"/",RIGHT(CONCATENATE("00",MONTH(Hoja2!B1276)),2),"/",RIGHT(CONCATENATE("00",YEAR(Hoja2!B1276)),2)),"',",Hoja2!A1276,",'",Hoja2!C1276,"','",Hoja2!F1276,"','",Hoja2!E1276,"','",CONCATENATE(RIGHT(CONCATENATE("00",DAY(Hoja2!D1276)),2),"/",RIGHT(CONCATENATE("00",MONTH(Hoja2!D1276)),2),"/",RIGHT(CONCATENATE("00",YEAR(Hoja2!D1276)),2)),"','",Hoja2!J1276,"',","FALSE, 1,8);"), "")</f>
        <v>INSERT INTO seguimiento_oficios_recepcion_oficio(fecha_captura, folio_interno, no_oficio, dependencia_envia, firma, fecha_oficio, asunto, anexo, captura_id, estatus_id) VALUES ('08/02/13',1341,'081','CMAIG','HERMINIA BANDA IZETA','07/02/13','AJUSTE COMPLEMENTARIO',FALSE, 1,8);</v>
      </c>
    </row>
    <row r="1277" spans="6:17">
      <c r="F1277" t="str">
        <f>RIGHT(CONCATENATE("00",DAY(Hoja2!B1277)),2)</f>
        <v>08</v>
      </c>
      <c r="G1277" t="str">
        <f>CONCATENATE(RIGHT(CONCATENATE("00",DAY(Hoja2!B1277)),2),"/",RIGHT(CONCATENATE("00",MONTH(Hoja2!B1277)),2),"/",RIGHT(CONCATENATE("00",YEAR(Hoja2!B1277)),2))</f>
        <v>08/02/13</v>
      </c>
      <c r="H1277" t="str">
        <f>RIGHT(CONCATENATE("00",DAY(Hoja2!D1277)),2)</f>
        <v>07</v>
      </c>
      <c r="I1277" t="str">
        <f>CONCATENATE(RIGHT(CONCATENATE("00",DAY(Hoja2!D1277)),2),"/",RIGHT(CONCATENATE("00",MONTH(Hoja2!D1277)),2),"/",RIGHT(CONCATENATE("00",YEAR(Hoja2!D1277)),2))</f>
        <v>07/02/13</v>
      </c>
      <c r="J1277" t="str">
        <f>IF(LEN(Hoja2!J1277)&gt;150,LEN(Hoja2!J1277),"")</f>
        <v/>
      </c>
      <c r="K1277" t="str">
        <f>IF(Hoja2!A1277&lt;&gt;"", IF(Hoja2!B1277&lt;&gt;"", IF(Hoja2!C1277&lt;&gt;"", IF(Hoja2!D1277&lt;&gt;"", IF(Hoja2!E1277&lt;&gt;"", IF(Hoja2!F1277&lt;&gt;"", IF(Hoja2!J1277&lt;&gt;"","ok",""),""),""),""),""),""),"")</f>
        <v>ok</v>
      </c>
      <c r="L1277" t="str">
        <f>IF(Hoja2!A1277="'S/F'","--","")</f>
        <v/>
      </c>
      <c r="M1277" t="str">
        <f>IF(LEN(Hoja2!C1277)&gt;30,Hoja2!C1277,"")</f>
        <v/>
      </c>
      <c r="O1277" t="str">
        <f>IF(LEN(Hoja2!F1277)&gt;110,LEN(Hoja2!F1277),"")</f>
        <v/>
      </c>
      <c r="Q1277" t="str">
        <f>IF(K1277="ok",CONCATENATE(IF(Hoja2!A1277="'S/F'","--",""),N1277,"INSERT INTO seguimiento_oficios_recepcion_oficio(fecha_captura, folio_interno, no_oficio, dependencia_envia, firma, fecha_oficio, asunto, anexo, captura_id, estatus_id) VALUES ('",CONCATENATE(RIGHT(CONCATENATE("00",DAY(Hoja2!B1277)),2),"/",RIGHT(CONCATENATE("00",MONTH(Hoja2!B1277)),2),"/",RIGHT(CONCATENATE("00",YEAR(Hoja2!B1277)),2)),"',",Hoja2!A1277,",'",Hoja2!C1277,"','",Hoja2!F1277,"','",Hoja2!E1277,"','",CONCATENATE(RIGHT(CONCATENATE("00",DAY(Hoja2!D1277)),2),"/",RIGHT(CONCATENATE("00",MONTH(Hoja2!D1277)),2),"/",RIGHT(CONCATENATE("00",YEAR(Hoja2!D1277)),2)),"','",Hoja2!J1277,"',","FALSE, 1,8);"), "")</f>
        <v>INSERT INTO seguimiento_oficios_recepcion_oficio(fecha_captura, folio_interno, no_oficio, dependencia_envia, firma, fecha_oficio, asunto, anexo, captura_id, estatus_id) VALUES ('08/02/13',1342,'S/N','AGENTE DE SEGUROS','JUAN HUMBERTO OLIVERA ARGAEZ','07/02/13','ENVIA RECIBO ORIGINAL',FALSE, 1,8);</v>
      </c>
    </row>
    <row r="1278" spans="6:17">
      <c r="F1278" t="str">
        <f>RIGHT(CONCATENATE("00",DAY(Hoja2!B1278)),2)</f>
        <v>08</v>
      </c>
      <c r="G1278" t="str">
        <f>CONCATENATE(RIGHT(CONCATENATE("00",DAY(Hoja2!B1278)),2),"/",RIGHT(CONCATENATE("00",MONTH(Hoja2!B1278)),2),"/",RIGHT(CONCATENATE("00",YEAR(Hoja2!B1278)),2))</f>
        <v>08/02/13</v>
      </c>
      <c r="H1278" t="str">
        <f>RIGHT(CONCATENATE("00",DAY(Hoja2!D1278)),2)</f>
        <v>07</v>
      </c>
      <c r="I1278" t="str">
        <f>CONCATENATE(RIGHT(CONCATENATE("00",DAY(Hoja2!D1278)),2),"/",RIGHT(CONCATENATE("00",MONTH(Hoja2!D1278)),2),"/",RIGHT(CONCATENATE("00",YEAR(Hoja2!D1278)),2))</f>
        <v>07/02/13</v>
      </c>
      <c r="J1278" t="str">
        <f>IF(LEN(Hoja2!J1278)&gt;150,LEN(Hoja2!J1278),"")</f>
        <v/>
      </c>
      <c r="K1278" t="str">
        <f>IF(Hoja2!A1278&lt;&gt;"", IF(Hoja2!B1278&lt;&gt;"", IF(Hoja2!C1278&lt;&gt;"", IF(Hoja2!D1278&lt;&gt;"", IF(Hoja2!E1278&lt;&gt;"", IF(Hoja2!F1278&lt;&gt;"", IF(Hoja2!J1278&lt;&gt;"","ok",""),""),""),""),""),""),"")</f>
        <v>ok</v>
      </c>
      <c r="L1278" t="str">
        <f>IF(Hoja2!A1278="'S/F'","--","")</f>
        <v/>
      </c>
      <c r="M1278" t="str">
        <f>IF(LEN(Hoja2!C1278)&gt;30,Hoja2!C1278,"")</f>
        <v/>
      </c>
      <c r="O1278" t="str">
        <f>IF(LEN(Hoja2!F1278)&gt;110,LEN(Hoja2!F1278),"")</f>
        <v/>
      </c>
      <c r="Q1278" t="str">
        <f>IF(K1278="ok",CONCATENATE(IF(Hoja2!A1278="'S/F'","--",""),N1278,"INSERT INTO seguimiento_oficios_recepcion_oficio(fecha_captura, folio_interno, no_oficio, dependencia_envia, firma, fecha_oficio, asunto, anexo, captura_id, estatus_id) VALUES ('",CONCATENATE(RIGHT(CONCATENATE("00",DAY(Hoja2!B1278)),2),"/",RIGHT(CONCATENATE("00",MONTH(Hoja2!B1278)),2),"/",RIGHT(CONCATENATE("00",YEAR(Hoja2!B1278)),2)),"',",Hoja2!A1278,",'",Hoja2!C1278,"','",Hoja2!F1278,"','",Hoja2!E1278,"','",CONCATENATE(RIGHT(CONCATENATE("00",DAY(Hoja2!D1278)),2),"/",RIGHT(CONCATENATE("00",MONTH(Hoja2!D1278)),2),"/",RIGHT(CONCATENATE("00",YEAR(Hoja2!D1278)),2)),"','",Hoja2!J1278,"',","FALSE, 1,8);"), "")</f>
        <v>INSERT INTO seguimiento_oficios_recepcion_oficio(fecha_captura, folio_interno, no_oficio, dependencia_envia, firma, fecha_oficio, asunto, anexo, captura_id, estatus_id) VALUES ('08/02/13',1343,'078','COORD. GRAL. DE PROTECCION CIVIL','MARIA TOMASA DIAZ CORTAZAR','07/02/13','SOL. LONA Y APOYO',FALSE, 1,8);</v>
      </c>
    </row>
    <row r="1279" spans="6:17">
      <c r="F1279" t="str">
        <f>RIGHT(CONCATENATE("00",DAY(Hoja2!B1279)),2)</f>
        <v>08</v>
      </c>
      <c r="G1279" t="str">
        <f>CONCATENATE(RIGHT(CONCATENATE("00",DAY(Hoja2!B1279)),2),"/",RIGHT(CONCATENATE("00",MONTH(Hoja2!B1279)),2),"/",RIGHT(CONCATENATE("00",YEAR(Hoja2!B1279)),2))</f>
        <v>08/02/13</v>
      </c>
      <c r="H1279" t="str">
        <f>RIGHT(CONCATENATE("00",DAY(Hoja2!D1279)),2)</f>
        <v>02</v>
      </c>
      <c r="I1279" t="str">
        <f>CONCATENATE(RIGHT(CONCATENATE("00",DAY(Hoja2!D1279)),2),"/",RIGHT(CONCATENATE("00",MONTH(Hoja2!D1279)),2),"/",RIGHT(CONCATENATE("00",YEAR(Hoja2!D1279)),2))</f>
        <v>02/02/13</v>
      </c>
      <c r="J1279" t="str">
        <f>IF(LEN(Hoja2!J1279)&gt;150,LEN(Hoja2!J1279),"")</f>
        <v/>
      </c>
      <c r="K1279" t="str">
        <f>IF(Hoja2!A1279&lt;&gt;"", IF(Hoja2!B1279&lt;&gt;"", IF(Hoja2!C1279&lt;&gt;"", IF(Hoja2!D1279&lt;&gt;"", IF(Hoja2!E1279&lt;&gt;"", IF(Hoja2!F1279&lt;&gt;"", IF(Hoja2!J1279&lt;&gt;"","ok",""),""),""),""),""),""),"")</f>
        <v>ok</v>
      </c>
      <c r="L1279" t="str">
        <f>IF(Hoja2!A1279="'S/F'","--","")</f>
        <v/>
      </c>
      <c r="M1279" t="str">
        <f>IF(LEN(Hoja2!C1279)&gt;30,Hoja2!C1279,"")</f>
        <v/>
      </c>
      <c r="O1279" t="str">
        <f>IF(LEN(Hoja2!F1279)&gt;110,LEN(Hoja2!F1279),"")</f>
        <v/>
      </c>
      <c r="Q1279" t="str">
        <f>IF(K1279="ok",CONCATENATE(IF(Hoja2!A1279="'S/F'","--",""),N1279,"INSERT INTO seguimiento_oficios_recepcion_oficio(fecha_captura, folio_interno, no_oficio, dependencia_envia, firma, fecha_oficio, asunto, anexo, captura_id, estatus_id) VALUES ('",CONCATENATE(RIGHT(CONCATENATE("00",DAY(Hoja2!B1279)),2),"/",RIGHT(CONCATENATE("00",MONTH(Hoja2!B1279)),2),"/",RIGHT(CONCATENATE("00",YEAR(Hoja2!B1279)),2)),"',",Hoja2!A1279,",'",Hoja2!C1279,"','",Hoja2!F1279,"','",Hoja2!E1279,"','",CONCATENATE(RIGHT(CONCATENATE("00",DAY(Hoja2!D1279)),2),"/",RIGHT(CONCATENATE("00",MONTH(Hoja2!D1279)),2),"/",RIGHT(CONCATENATE("00",YEAR(Hoja2!D1279)),2)),"','",Hoja2!J1279,"',","FALSE, 1,8);"), "")</f>
        <v>INSERT INTO seguimiento_oficios_recepcion_oficio(fecha_captura, folio_interno, no_oficio, dependencia_envia, firma, fecha_oficio, asunto, anexo, captura_id, estatus_id) VALUES ('08/02/13',1344,'173','SRIA. DE SALUD','FREDY AUGUSTO NOVELO ZAPATA','02/02/13','ENVIAN REPORTE DE INCIDENCIAS',FALSE, 1,8);</v>
      </c>
    </row>
    <row r="1280" spans="6:17">
      <c r="F1280" t="str">
        <f>RIGHT(CONCATENATE("00",DAY(Hoja2!B1280)),2)</f>
        <v>08</v>
      </c>
      <c r="G1280" t="str">
        <f>CONCATENATE(RIGHT(CONCATENATE("00",DAY(Hoja2!B1280)),2),"/",RIGHT(CONCATENATE("00",MONTH(Hoja2!B1280)),2),"/",RIGHT(CONCATENATE("00",YEAR(Hoja2!B1280)),2))</f>
        <v>08/02/13</v>
      </c>
      <c r="H1280" t="str">
        <f>RIGHT(CONCATENATE("00",DAY(Hoja2!D1280)),2)</f>
        <v>07</v>
      </c>
      <c r="I1280" t="str">
        <f>CONCATENATE(RIGHT(CONCATENATE("00",DAY(Hoja2!D1280)),2),"/",RIGHT(CONCATENATE("00",MONTH(Hoja2!D1280)),2),"/",RIGHT(CONCATENATE("00",YEAR(Hoja2!D1280)),2))</f>
        <v>07/02/13</v>
      </c>
      <c r="J1280" t="str">
        <f>IF(LEN(Hoja2!J1280)&gt;150,LEN(Hoja2!J1280),"")</f>
        <v/>
      </c>
      <c r="K1280" t="str">
        <f>IF(Hoja2!A1280&lt;&gt;"", IF(Hoja2!B1280&lt;&gt;"", IF(Hoja2!C1280&lt;&gt;"", IF(Hoja2!D1280&lt;&gt;"", IF(Hoja2!E1280&lt;&gt;"", IF(Hoja2!F1280&lt;&gt;"", IF(Hoja2!J1280&lt;&gt;"","ok",""),""),""),""),""),""),"")</f>
        <v>ok</v>
      </c>
      <c r="L1280" t="str">
        <f>IF(Hoja2!A1280="'S/F'","--","")</f>
        <v/>
      </c>
      <c r="M1280" t="str">
        <f>IF(LEN(Hoja2!C1280)&gt;30,Hoja2!C1280,"")</f>
        <v/>
      </c>
      <c r="O1280" t="str">
        <f>IF(LEN(Hoja2!F1280)&gt;110,LEN(Hoja2!F1280),"")</f>
        <v/>
      </c>
      <c r="Q1280" t="str">
        <f>IF(K1280="ok",CONCATENATE(IF(Hoja2!A1280="'S/F'","--",""),N1280,"INSERT INTO seguimiento_oficios_recepcion_oficio(fecha_captura, folio_interno, no_oficio, dependencia_envia, firma, fecha_oficio, asunto, anexo, captura_id, estatus_id) VALUES ('",CONCATENATE(RIGHT(CONCATENATE("00",DAY(Hoja2!B1280)),2),"/",RIGHT(CONCATENATE("00",MONTH(Hoja2!B1280)),2),"/",RIGHT(CONCATENATE("00",YEAR(Hoja2!B1280)),2)),"',",Hoja2!A1280,",'",Hoja2!C1280,"','",Hoja2!F1280,"','",Hoja2!E1280,"','",CONCATENATE(RIGHT(CONCATENATE("00",DAY(Hoja2!D1280)),2),"/",RIGHT(CONCATENATE("00",MONTH(Hoja2!D1280)),2),"/",RIGHT(CONCATENATE("00",YEAR(Hoja2!D1280)),2)),"','",Hoja2!J1280,"',","FALSE, 1,8);"), "")</f>
        <v>INSERT INTO seguimiento_oficios_recepcion_oficio(fecha_captura, folio_interno, no_oficio, dependencia_envia, firma, fecha_oficio, asunto, anexo, captura_id, estatus_id) VALUES ('08/02/13',1345,'03','ETESA','ELIGIO AZUARA CORDERO','07/02/13','ENVIAN RECIBO PARA PAGO1346',FALSE, 1,8);</v>
      </c>
    </row>
    <row r="1281" spans="6:17">
      <c r="F1281" t="str">
        <f>RIGHT(CONCATENATE("00",DAY(Hoja2!B1281)),2)</f>
        <v>08</v>
      </c>
      <c r="G1281" t="str">
        <f>CONCATENATE(RIGHT(CONCATENATE("00",DAY(Hoja2!B1281)),2),"/",RIGHT(CONCATENATE("00",MONTH(Hoja2!B1281)),2),"/",RIGHT(CONCATENATE("00",YEAR(Hoja2!B1281)),2))</f>
        <v>08/02/13</v>
      </c>
      <c r="H1281" t="str">
        <f>RIGHT(CONCATENATE("00",DAY(Hoja2!D1281)),2)</f>
        <v>07</v>
      </c>
      <c r="I1281" t="str">
        <f>CONCATENATE(RIGHT(CONCATENATE("00",DAY(Hoja2!D1281)),2),"/",RIGHT(CONCATENATE("00",MONTH(Hoja2!D1281)),2),"/",RIGHT(CONCATENATE("00",YEAR(Hoja2!D1281)),2))</f>
        <v>07/02/13</v>
      </c>
      <c r="J1281" t="str">
        <f>IF(LEN(Hoja2!J1281)&gt;150,LEN(Hoja2!J1281),"")</f>
        <v/>
      </c>
      <c r="K1281" t="str">
        <f>IF(Hoja2!A1281&lt;&gt;"", IF(Hoja2!B1281&lt;&gt;"", IF(Hoja2!C1281&lt;&gt;"", IF(Hoja2!D1281&lt;&gt;"", IF(Hoja2!E1281&lt;&gt;"", IF(Hoja2!F1281&lt;&gt;"", IF(Hoja2!J1281&lt;&gt;"","ok",""),""),""),""),""),""),"")</f>
        <v>ok</v>
      </c>
      <c r="L1281" t="str">
        <f>IF(Hoja2!A1281="'S/F'","--","")</f>
        <v/>
      </c>
      <c r="M1281" t="str">
        <f>IF(LEN(Hoja2!C1281)&gt;30,Hoja2!C1281,"")</f>
        <v/>
      </c>
      <c r="O1281" t="str">
        <f>IF(LEN(Hoja2!F1281)&gt;110,LEN(Hoja2!F1281),"")</f>
        <v/>
      </c>
      <c r="Q1281" t="str">
        <f>IF(K1281="ok",CONCATENATE(IF(Hoja2!A1281="'S/F'","--",""),N1281,"INSERT INTO seguimiento_oficios_recepcion_oficio(fecha_captura, folio_interno, no_oficio, dependencia_envia, firma, fecha_oficio, asunto, anexo, captura_id, estatus_id) VALUES ('",CONCATENATE(RIGHT(CONCATENATE("00",DAY(Hoja2!B1281)),2),"/",RIGHT(CONCATENATE("00",MONTH(Hoja2!B1281)),2),"/",RIGHT(CONCATENATE("00",YEAR(Hoja2!B1281)),2)),"',",Hoja2!A1281,",'",Hoja2!C1281,"','",Hoja2!F1281,"','",Hoja2!E1281,"','",CONCATENATE(RIGHT(CONCATENATE("00",DAY(Hoja2!D1281)),2),"/",RIGHT(CONCATENATE("00",MONTH(Hoja2!D1281)),2),"/",RIGHT(CONCATENATE("00",YEAR(Hoja2!D1281)),2)),"','",Hoja2!J1281,"',","FALSE, 1,8);"), "")</f>
        <v>INSERT INTO seguimiento_oficios_recepcion_oficio(fecha_captura, folio_interno, no_oficio, dependencia_envia, firma, fecha_oficio, asunto, anexo, captura_id, estatus_id) VALUES ('08/02/13',1346,'04','ETESA','ELIGIO AZUARA CORDERO','07/02/13','ENVIAN RECIBO PARA PAGO1346',FALSE, 1,8);</v>
      </c>
    </row>
    <row r="1282" spans="6:17">
      <c r="F1282" t="str">
        <f>RIGHT(CONCATENATE("00",DAY(Hoja2!B1282)),2)</f>
        <v>08</v>
      </c>
      <c r="G1282" t="str">
        <f>CONCATENATE(RIGHT(CONCATENATE("00",DAY(Hoja2!B1282)),2),"/",RIGHT(CONCATENATE("00",MONTH(Hoja2!B1282)),2),"/",RIGHT(CONCATENATE("00",YEAR(Hoja2!B1282)),2))</f>
        <v>08/02/13</v>
      </c>
      <c r="H1282" t="str">
        <f>RIGHT(CONCATENATE("00",DAY(Hoja2!D1282)),2)</f>
        <v>01</v>
      </c>
      <c r="I1282" t="str">
        <f>CONCATENATE(RIGHT(CONCATENATE("00",DAY(Hoja2!D1282)),2),"/",RIGHT(CONCATENATE("00",MONTH(Hoja2!D1282)),2),"/",RIGHT(CONCATENATE("00",YEAR(Hoja2!D1282)),2))</f>
        <v>01/02/13</v>
      </c>
      <c r="J1282" t="str">
        <f>IF(LEN(Hoja2!J1282)&gt;150,LEN(Hoja2!J1282),"")</f>
        <v/>
      </c>
      <c r="K1282" t="str">
        <f>IF(Hoja2!A1282&lt;&gt;"", IF(Hoja2!B1282&lt;&gt;"", IF(Hoja2!C1282&lt;&gt;"", IF(Hoja2!D1282&lt;&gt;"", IF(Hoja2!E1282&lt;&gt;"", IF(Hoja2!F1282&lt;&gt;"", IF(Hoja2!J1282&lt;&gt;"","ok",""),""),""),""),""),""),"")</f>
        <v>ok</v>
      </c>
      <c r="L1282" t="str">
        <f>IF(Hoja2!A1282="'S/F'","--","")</f>
        <v/>
      </c>
      <c r="M1282" t="str">
        <f>IF(LEN(Hoja2!C1282)&gt;30,Hoja2!C1282,"")</f>
        <v/>
      </c>
      <c r="O1282" t="str">
        <f>IF(LEN(Hoja2!F1282)&gt;110,LEN(Hoja2!F1282),"")</f>
        <v/>
      </c>
      <c r="Q1282" t="str">
        <f>IF(K1282="ok",CONCATENATE(IF(Hoja2!A1282="'S/F'","--",""),N1282,"INSERT INTO seguimiento_oficios_recepcion_oficio(fecha_captura, folio_interno, no_oficio, dependencia_envia, firma, fecha_oficio, asunto, anexo, captura_id, estatus_id) VALUES ('",CONCATENATE(RIGHT(CONCATENATE("00",DAY(Hoja2!B1282)),2),"/",RIGHT(CONCATENATE("00",MONTH(Hoja2!B1282)),2),"/",RIGHT(CONCATENATE("00",YEAR(Hoja2!B1282)),2)),"',",Hoja2!A1282,",'",Hoja2!C1282,"','",Hoja2!F1282,"','",Hoja2!E1282,"','",CONCATENATE(RIGHT(CONCATENATE("00",DAY(Hoja2!D1282)),2),"/",RIGHT(CONCATENATE("00",MONTH(Hoja2!D1282)),2),"/",RIGHT(CONCATENATE("00",YEAR(Hoja2!D1282)),2)),"','",Hoja2!J1282,"',","FALSE, 1,8);"), "")</f>
        <v>INSERT INTO seguimiento_oficios_recepcion_oficio(fecha_captura, folio_interno, no_oficio, dependencia_envia, firma, fecha_oficio, asunto, anexo, captura_id, estatus_id) VALUES ('08/02/13',1347,'143','SECRETARIA DE GOBIERNO','EDGAR BELU CASTELLANOS TORRES','01/02/13','ENVIAN REPORTE DE INCIDENCIAS',FALSE, 1,8);</v>
      </c>
    </row>
    <row r="1283" spans="6:17">
      <c r="F1283" t="str">
        <f>RIGHT(CONCATENATE("00",DAY(Hoja2!B1283)),2)</f>
        <v>08</v>
      </c>
      <c r="G1283" t="str">
        <f>CONCATENATE(RIGHT(CONCATENATE("00",DAY(Hoja2!B1283)),2),"/",RIGHT(CONCATENATE("00",MONTH(Hoja2!B1283)),2),"/",RIGHT(CONCATENATE("00",YEAR(Hoja2!B1283)),2))</f>
        <v>08/02/13</v>
      </c>
      <c r="H1283" t="str">
        <f>RIGHT(CONCATENATE("00",DAY(Hoja2!D1283)),2)</f>
        <v>31</v>
      </c>
      <c r="I1283" t="str">
        <f>CONCATENATE(RIGHT(CONCATENATE("00",DAY(Hoja2!D1283)),2),"/",RIGHT(CONCATENATE("00",MONTH(Hoja2!D1283)),2),"/",RIGHT(CONCATENATE("00",YEAR(Hoja2!D1283)),2))</f>
        <v>31/01/13</v>
      </c>
      <c r="J1283" t="str">
        <f>IF(LEN(Hoja2!J1283)&gt;150,LEN(Hoja2!J1283),"")</f>
        <v/>
      </c>
      <c r="K1283" t="str">
        <f>IF(Hoja2!A1283&lt;&gt;"", IF(Hoja2!B1283&lt;&gt;"", IF(Hoja2!C1283&lt;&gt;"", IF(Hoja2!D1283&lt;&gt;"", IF(Hoja2!E1283&lt;&gt;"", IF(Hoja2!F1283&lt;&gt;"", IF(Hoja2!J1283&lt;&gt;"","ok",""),""),""),""),""),""),"")</f>
        <v>ok</v>
      </c>
      <c r="L1283" t="str">
        <f>IF(Hoja2!A1283="'S/F'","--","")</f>
        <v/>
      </c>
      <c r="M1283" t="str">
        <f>IF(LEN(Hoja2!C1283)&gt;30,Hoja2!C1283,"")</f>
        <v/>
      </c>
      <c r="O1283" t="str">
        <f>IF(LEN(Hoja2!F1283)&gt;110,LEN(Hoja2!F1283),"")</f>
        <v/>
      </c>
      <c r="Q1283" t="str">
        <f>IF(K1283="ok",CONCATENATE(IF(Hoja2!A1283="'S/F'","--",""),N1283,"INSERT INTO seguimiento_oficios_recepcion_oficio(fecha_captura, folio_interno, no_oficio, dependencia_envia, firma, fecha_oficio, asunto, anexo, captura_id, estatus_id) VALUES ('",CONCATENATE(RIGHT(CONCATENATE("00",DAY(Hoja2!B1283)),2),"/",RIGHT(CONCATENATE("00",MONTH(Hoja2!B1283)),2),"/",RIGHT(CONCATENATE("00",YEAR(Hoja2!B1283)),2)),"',",Hoja2!A1283,",'",Hoja2!C1283,"','",Hoja2!F1283,"','",Hoja2!E1283,"','",CONCATENATE(RIGHT(CONCATENATE("00",DAY(Hoja2!D1283)),2),"/",RIGHT(CONCATENATE("00",MONTH(Hoja2!D1283)),2),"/",RIGHT(CONCATENATE("00",YEAR(Hoja2!D1283)),2)),"','",Hoja2!J1283,"',","FALSE, 1,8);"), "")</f>
        <v>INSERT INTO seguimiento_oficios_recepcion_oficio(fecha_captura, folio_interno, no_oficio, dependencia_envia, firma, fecha_oficio, asunto, anexo, captura_id, estatus_id) VALUES ('08/02/13',1348,'060','ISSET','JOSE AGAPITO DOMINGUEZ LACROIX','31/01/13','ENVIAN RECIBOS',FALSE, 1,8);</v>
      </c>
    </row>
    <row r="1284" spans="6:17">
      <c r="F1284" t="str">
        <f>RIGHT(CONCATENATE("00",DAY(Hoja2!B1284)),2)</f>
        <v>08</v>
      </c>
      <c r="G1284" t="str">
        <f>CONCATENATE(RIGHT(CONCATENATE("00",DAY(Hoja2!B1284)),2),"/",RIGHT(CONCATENATE("00",MONTH(Hoja2!B1284)),2),"/",RIGHT(CONCATENATE("00",YEAR(Hoja2!B1284)),2))</f>
        <v>08/02/13</v>
      </c>
      <c r="H1284" t="str">
        <f>RIGHT(CONCATENATE("00",DAY(Hoja2!D1284)),2)</f>
        <v>31</v>
      </c>
      <c r="I1284" t="str">
        <f>CONCATENATE(RIGHT(CONCATENATE("00",DAY(Hoja2!D1284)),2),"/",RIGHT(CONCATENATE("00",MONTH(Hoja2!D1284)),2),"/",RIGHT(CONCATENATE("00",YEAR(Hoja2!D1284)),2))</f>
        <v>31/01/13</v>
      </c>
      <c r="J1284" t="str">
        <f>IF(LEN(Hoja2!J1284)&gt;150,LEN(Hoja2!J1284),"")</f>
        <v/>
      </c>
      <c r="K1284" t="str">
        <f>IF(Hoja2!A1284&lt;&gt;"", IF(Hoja2!B1284&lt;&gt;"", IF(Hoja2!C1284&lt;&gt;"", IF(Hoja2!D1284&lt;&gt;"", IF(Hoja2!E1284&lt;&gt;"", IF(Hoja2!F1284&lt;&gt;"", IF(Hoja2!J1284&lt;&gt;"","ok",""),""),""),""),""),""),"")</f>
        <v>ok</v>
      </c>
      <c r="L1284" t="str">
        <f>IF(Hoja2!A1284="'S/F'","--","")</f>
        <v/>
      </c>
      <c r="M1284" t="str">
        <f>IF(LEN(Hoja2!C1284)&gt;30,Hoja2!C1284,"")</f>
        <v/>
      </c>
      <c r="O1284" t="str">
        <f>IF(LEN(Hoja2!F1284)&gt;110,LEN(Hoja2!F1284),"")</f>
        <v/>
      </c>
      <c r="Q1284" t="str">
        <f>IF(K1284="ok",CONCATENATE(IF(Hoja2!A1284="'S/F'","--",""),N1284,"INSERT INTO seguimiento_oficios_recepcion_oficio(fecha_captura, folio_interno, no_oficio, dependencia_envia, firma, fecha_oficio, asunto, anexo, captura_id, estatus_id) VALUES ('",CONCATENATE(RIGHT(CONCATENATE("00",DAY(Hoja2!B1284)),2),"/",RIGHT(CONCATENATE("00",MONTH(Hoja2!B1284)),2),"/",RIGHT(CONCATENATE("00",YEAR(Hoja2!B1284)),2)),"',",Hoja2!A1284,",'",Hoja2!C1284,"','",Hoja2!F1284,"','",Hoja2!E1284,"','",CONCATENATE(RIGHT(CONCATENATE("00",DAY(Hoja2!D1284)),2),"/",RIGHT(CONCATENATE("00",MONTH(Hoja2!D1284)),2),"/",RIGHT(CONCATENATE("00",YEAR(Hoja2!D1284)),2)),"','",Hoja2!J1284,"',","FALSE, 1,8);"), "")</f>
        <v>INSERT INTO seguimiento_oficios_recepcion_oficio(fecha_captura, folio_interno, no_oficio, dependencia_envia, firma, fecha_oficio, asunto, anexo, captura_id, estatus_id) VALUES ('08/02/13',1349,'062','ISSET','JOSE AGAPITO DOMINGUEZ LACROIX','31/01/13','ENVIAN RECIBOS1350',FALSE, 1,8);</v>
      </c>
    </row>
    <row r="1285" spans="6:17">
      <c r="F1285" t="str">
        <f>RIGHT(CONCATENATE("00",DAY(Hoja2!B1285)),2)</f>
        <v>08</v>
      </c>
      <c r="G1285" t="str">
        <f>CONCATENATE(RIGHT(CONCATENATE("00",DAY(Hoja2!B1285)),2),"/",RIGHT(CONCATENATE("00",MONTH(Hoja2!B1285)),2),"/",RIGHT(CONCATENATE("00",YEAR(Hoja2!B1285)),2))</f>
        <v>08/02/13</v>
      </c>
      <c r="H1285" t="str">
        <f>RIGHT(CONCATENATE("00",DAY(Hoja2!D1285)),2)</f>
        <v>06</v>
      </c>
      <c r="I1285" t="str">
        <f>CONCATENATE(RIGHT(CONCATENATE("00",DAY(Hoja2!D1285)),2),"/",RIGHT(CONCATENATE("00",MONTH(Hoja2!D1285)),2),"/",RIGHT(CONCATENATE("00",YEAR(Hoja2!D1285)),2))</f>
        <v>06/02/13</v>
      </c>
      <c r="J1285" t="str">
        <f>IF(LEN(Hoja2!J1285)&gt;150,LEN(Hoja2!J1285),"")</f>
        <v/>
      </c>
      <c r="K1285" t="str">
        <f>IF(Hoja2!A1285&lt;&gt;"", IF(Hoja2!B1285&lt;&gt;"", IF(Hoja2!C1285&lt;&gt;"", IF(Hoja2!D1285&lt;&gt;"", IF(Hoja2!E1285&lt;&gt;"", IF(Hoja2!F1285&lt;&gt;"", IF(Hoja2!J1285&lt;&gt;"","ok",""),""),""),""),""),""),"")</f>
        <v>ok</v>
      </c>
      <c r="L1285" t="str">
        <f>IF(Hoja2!A1285="'S/F'","--","")</f>
        <v/>
      </c>
      <c r="M1285" t="str">
        <f>IF(LEN(Hoja2!C1285)&gt;30,Hoja2!C1285,"")</f>
        <v/>
      </c>
      <c r="O1285" t="str">
        <f>IF(LEN(Hoja2!F1285)&gt;110,LEN(Hoja2!F1285),"")</f>
        <v/>
      </c>
      <c r="Q1285" t="str">
        <f>IF(K1285="ok",CONCATENATE(IF(Hoja2!A1285="'S/F'","--",""),N1285,"INSERT INTO seguimiento_oficios_recepcion_oficio(fecha_captura, folio_interno, no_oficio, dependencia_envia, firma, fecha_oficio, asunto, anexo, captura_id, estatus_id) VALUES ('",CONCATENATE(RIGHT(CONCATENATE("00",DAY(Hoja2!B1285)),2),"/",RIGHT(CONCATENATE("00",MONTH(Hoja2!B1285)),2),"/",RIGHT(CONCATENATE("00",YEAR(Hoja2!B1285)),2)),"',",Hoja2!A1285,",'",Hoja2!C1285,"','",Hoja2!F1285,"','",Hoja2!E1285,"','",CONCATENATE(RIGHT(CONCATENATE("00",DAY(Hoja2!D1285)),2),"/",RIGHT(CONCATENATE("00",MONTH(Hoja2!D1285)),2),"/",RIGHT(CONCATENATE("00",YEAR(Hoja2!D1285)),2)),"','",Hoja2!J1285,"',","FALSE, 1,8);"), "")</f>
        <v>INSERT INTO seguimiento_oficios_recepcion_oficio(fecha_captura, folio_interno, no_oficio, dependencia_envia, firma, fecha_oficio, asunto, anexo, captura_id, estatus_id) VALUES ('08/02/13',1350,'083','ISSET','RAMIRO RUIZ BASTOS','06/02/13','INFORMA DE DESCUENTOS DE PERSTACIONES EN TALONES DE PAGO',FALSE, 1,8);</v>
      </c>
    </row>
    <row r="1286" spans="6:17">
      <c r="F1286" t="str">
        <f>RIGHT(CONCATENATE("00",DAY(Hoja2!B1286)),2)</f>
        <v>08</v>
      </c>
      <c r="G1286" t="str">
        <f>CONCATENATE(RIGHT(CONCATENATE("00",DAY(Hoja2!B1286)),2),"/",RIGHT(CONCATENATE("00",MONTH(Hoja2!B1286)),2),"/",RIGHT(CONCATENATE("00",YEAR(Hoja2!B1286)),2))</f>
        <v>08/02/13</v>
      </c>
      <c r="H1286" t="str">
        <f>RIGHT(CONCATENATE("00",DAY(Hoja2!D1286)),2)</f>
        <v>06</v>
      </c>
      <c r="I1286" t="str">
        <f>CONCATENATE(RIGHT(CONCATENATE("00",DAY(Hoja2!D1286)),2),"/",RIGHT(CONCATENATE("00",MONTH(Hoja2!D1286)),2),"/",RIGHT(CONCATENATE("00",YEAR(Hoja2!D1286)),2))</f>
        <v>06/02/13</v>
      </c>
      <c r="J1286" t="str">
        <f>IF(LEN(Hoja2!J1286)&gt;150,LEN(Hoja2!J1286),"")</f>
        <v/>
      </c>
      <c r="K1286" t="str">
        <f>IF(Hoja2!A1286&lt;&gt;"", IF(Hoja2!B1286&lt;&gt;"", IF(Hoja2!C1286&lt;&gt;"", IF(Hoja2!D1286&lt;&gt;"", IF(Hoja2!E1286&lt;&gt;"", IF(Hoja2!F1286&lt;&gt;"", IF(Hoja2!J1286&lt;&gt;"","ok",""),""),""),""),""),""),"")</f>
        <v>ok</v>
      </c>
      <c r="L1286" t="str">
        <f>IF(Hoja2!A1286="'S/F'","--","")</f>
        <v/>
      </c>
      <c r="M1286" t="str">
        <f>IF(LEN(Hoja2!C1286)&gt;30,Hoja2!C1286,"")</f>
        <v/>
      </c>
      <c r="O1286" t="str">
        <f>IF(LEN(Hoja2!F1286)&gt;110,LEN(Hoja2!F1286),"")</f>
        <v/>
      </c>
      <c r="Q1286" t="str">
        <f>IF(K1286="ok",CONCATENATE(IF(Hoja2!A1286="'S/F'","--",""),N1286,"INSERT INTO seguimiento_oficios_recepcion_oficio(fecha_captura, folio_interno, no_oficio, dependencia_envia, firma, fecha_oficio, asunto, anexo, captura_id, estatus_id) VALUES ('",CONCATENATE(RIGHT(CONCATENATE("00",DAY(Hoja2!B1286)),2),"/",RIGHT(CONCATENATE("00",MONTH(Hoja2!B1286)),2),"/",RIGHT(CONCATENATE("00",YEAR(Hoja2!B1286)),2)),"',",Hoja2!A1286,",'",Hoja2!C1286,"','",Hoja2!F1286,"','",Hoja2!E1286,"','",CONCATENATE(RIGHT(CONCATENATE("00",DAY(Hoja2!D1286)),2),"/",RIGHT(CONCATENATE("00",MONTH(Hoja2!D1286)),2),"/",RIGHT(CONCATENATE("00",YEAR(Hoja2!D1286)),2)),"','",Hoja2!J1286,"',","FALSE, 1,8);"), "")</f>
        <v>INSERT INTO seguimiento_oficios_recepcion_oficio(fecha_captura, folio_interno, no_oficio, dependencia_envia, firma, fecha_oficio, asunto, anexo, captura_id, estatus_id) VALUES ('08/02/13',1351,'306','EDUCACION','AURORA DEL CARMEN LOPEZ CAMACHO','06/02/13','DESCUENTO DE PENSION ALIMENTICIA DEL C. CERINO ESTRADA ALEJANDRO',FALSE, 1,8);</v>
      </c>
    </row>
    <row r="1287" spans="6:17">
      <c r="F1287" t="str">
        <f>RIGHT(CONCATENATE("00",DAY(Hoja2!B1287)),2)</f>
        <v>08</v>
      </c>
      <c r="G1287" t="str">
        <f>CONCATENATE(RIGHT(CONCATENATE("00",DAY(Hoja2!B1287)),2),"/",RIGHT(CONCATENATE("00",MONTH(Hoja2!B1287)),2),"/",RIGHT(CONCATENATE("00",YEAR(Hoja2!B1287)),2))</f>
        <v>08/02/13</v>
      </c>
      <c r="H1287" t="str">
        <f>RIGHT(CONCATENATE("00",DAY(Hoja2!D1287)),2)</f>
        <v>06</v>
      </c>
      <c r="I1287" t="str">
        <f>CONCATENATE(RIGHT(CONCATENATE("00",DAY(Hoja2!D1287)),2),"/",RIGHT(CONCATENATE("00",MONTH(Hoja2!D1287)),2),"/",RIGHT(CONCATENATE("00",YEAR(Hoja2!D1287)),2))</f>
        <v>06/02/13</v>
      </c>
      <c r="J1287" t="str">
        <f>IF(LEN(Hoja2!J1287)&gt;150,LEN(Hoja2!J1287),"")</f>
        <v/>
      </c>
      <c r="K1287" t="str">
        <f>IF(Hoja2!A1287&lt;&gt;"", IF(Hoja2!B1287&lt;&gt;"", IF(Hoja2!C1287&lt;&gt;"", IF(Hoja2!D1287&lt;&gt;"", IF(Hoja2!E1287&lt;&gt;"", IF(Hoja2!F1287&lt;&gt;"", IF(Hoja2!J1287&lt;&gt;"","ok",""),""),""),""),""),""),"")</f>
        <v>ok</v>
      </c>
      <c r="L1287" t="str">
        <f>IF(Hoja2!A1287="'S/F'","--","")</f>
        <v/>
      </c>
      <c r="M1287" t="str">
        <f>IF(LEN(Hoja2!C1287)&gt;30,Hoja2!C1287,"")</f>
        <v/>
      </c>
      <c r="O1287" t="str">
        <f>IF(LEN(Hoja2!F1287)&gt;110,LEN(Hoja2!F1287),"")</f>
        <v/>
      </c>
      <c r="Q1287" t="str">
        <f>IF(K1287="ok",CONCATENATE(IF(Hoja2!A1287="'S/F'","--",""),N1287,"INSERT INTO seguimiento_oficios_recepcion_oficio(fecha_captura, folio_interno, no_oficio, dependencia_envia, firma, fecha_oficio, asunto, anexo, captura_id, estatus_id) VALUES ('",CONCATENATE(RIGHT(CONCATENATE("00",DAY(Hoja2!B1287)),2),"/",RIGHT(CONCATENATE("00",MONTH(Hoja2!B1287)),2),"/",RIGHT(CONCATENATE("00",YEAR(Hoja2!B1287)),2)),"',",Hoja2!A1287,",'",Hoja2!C1287,"','",Hoja2!F1287,"','",Hoja2!E1287,"','",CONCATENATE(RIGHT(CONCATENATE("00",DAY(Hoja2!D1287)),2),"/",RIGHT(CONCATENATE("00",MONTH(Hoja2!D1287)),2),"/",RIGHT(CONCATENATE("00",YEAR(Hoja2!D1287)),2)),"','",Hoja2!J1287,"',","FALSE, 1,8);"), "")</f>
        <v>INSERT INTO seguimiento_oficios_recepcion_oficio(fecha_captura, folio_interno, no_oficio, dependencia_envia, firma, fecha_oficio, asunto, anexo, captura_id, estatus_id) VALUES ('08/02/13',1352,'332','EDUCACION','AURORA DEL CARMEN LOPEZ CAMACHO','06/02/13','DESCUENTO DE PENSION ALIMENTICIA DEL C. RAMOS LOPEZ CESAR',FALSE, 1,8);</v>
      </c>
    </row>
    <row r="1288" spans="6:17">
      <c r="F1288" t="str">
        <f>RIGHT(CONCATENATE("00",DAY(Hoja2!B1288)),2)</f>
        <v>08</v>
      </c>
      <c r="G1288" t="str">
        <f>CONCATENATE(RIGHT(CONCATENATE("00",DAY(Hoja2!B1288)),2),"/",RIGHT(CONCATENATE("00",MONTH(Hoja2!B1288)),2),"/",RIGHT(CONCATENATE("00",YEAR(Hoja2!B1288)),2))</f>
        <v>08/02/13</v>
      </c>
      <c r="H1288" t="str">
        <f>RIGHT(CONCATENATE("00",DAY(Hoja2!D1288)),2)</f>
        <v>05</v>
      </c>
      <c r="I1288" t="str">
        <f>CONCATENATE(RIGHT(CONCATENATE("00",DAY(Hoja2!D1288)),2),"/",RIGHT(CONCATENATE("00",MONTH(Hoja2!D1288)),2),"/",RIGHT(CONCATENATE("00",YEAR(Hoja2!D1288)),2))</f>
        <v>05/02/13</v>
      </c>
      <c r="J1288" t="str">
        <f>IF(LEN(Hoja2!J1288)&gt;150,LEN(Hoja2!J1288),"")</f>
        <v/>
      </c>
      <c r="K1288" t="str">
        <f>IF(Hoja2!A1288&lt;&gt;"", IF(Hoja2!B1288&lt;&gt;"", IF(Hoja2!C1288&lt;&gt;"", IF(Hoja2!D1288&lt;&gt;"", IF(Hoja2!E1288&lt;&gt;"", IF(Hoja2!F1288&lt;&gt;"", IF(Hoja2!J1288&lt;&gt;"","ok",""),""),""),""),""),""),"")</f>
        <v>ok</v>
      </c>
      <c r="L1288" t="str">
        <f>IF(Hoja2!A1288="'S/F'","--","")</f>
        <v/>
      </c>
      <c r="M1288" t="str">
        <f>IF(LEN(Hoja2!C1288)&gt;30,Hoja2!C1288,"")</f>
        <v/>
      </c>
      <c r="O1288" t="str">
        <f>IF(LEN(Hoja2!F1288)&gt;110,LEN(Hoja2!F1288),"")</f>
        <v/>
      </c>
      <c r="Q1288" t="str">
        <f>IF(K1288="ok",CONCATENATE(IF(Hoja2!A1288="'S/F'","--",""),N1288,"INSERT INTO seguimiento_oficios_recepcion_oficio(fecha_captura, folio_interno, no_oficio, dependencia_envia, firma, fecha_oficio, asunto, anexo, captura_id, estatus_id) VALUES ('",CONCATENATE(RIGHT(CONCATENATE("00",DAY(Hoja2!B1288)),2),"/",RIGHT(CONCATENATE("00",MONTH(Hoja2!B1288)),2),"/",RIGHT(CONCATENATE("00",YEAR(Hoja2!B1288)),2)),"',",Hoja2!A1288,",'",Hoja2!C1288,"','",Hoja2!F1288,"','",Hoja2!E1288,"','",CONCATENATE(RIGHT(CONCATENATE("00",DAY(Hoja2!D1288)),2),"/",RIGHT(CONCATENATE("00",MONTH(Hoja2!D1288)),2),"/",RIGHT(CONCATENATE("00",YEAR(Hoja2!D1288)),2)),"','",Hoja2!J1288,"',","FALSE, 1,8);"), "")</f>
        <v>INSERT INTO seguimiento_oficios_recepcion_oficio(fecha_captura, folio_interno, no_oficio, dependencia_envia, firma, fecha_oficio, asunto, anexo, captura_id, estatus_id) VALUES ('08/02/13',1353,'097','INVITAB','JUAN ANTONIO FILIGRANA CASTRO','05/02/13','VALIDACION DE NOMINA',FALSE, 1,8);</v>
      </c>
    </row>
    <row r="1289" spans="6:17">
      <c r="F1289" t="str">
        <f>RIGHT(CONCATENATE("00",DAY(Hoja2!B1289)),2)</f>
        <v>08</v>
      </c>
      <c r="G1289" t="str">
        <f>CONCATENATE(RIGHT(CONCATENATE("00",DAY(Hoja2!B1289)),2),"/",RIGHT(CONCATENATE("00",MONTH(Hoja2!B1289)),2),"/",RIGHT(CONCATENATE("00",YEAR(Hoja2!B1289)),2))</f>
        <v>08/02/13</v>
      </c>
      <c r="H1289" t="str">
        <f>RIGHT(CONCATENATE("00",DAY(Hoja2!D1289)),2)</f>
        <v>08</v>
      </c>
      <c r="I1289" t="str">
        <f>CONCATENATE(RIGHT(CONCATENATE("00",DAY(Hoja2!D1289)),2),"/",RIGHT(CONCATENATE("00",MONTH(Hoja2!D1289)),2),"/",RIGHT(CONCATENATE("00",YEAR(Hoja2!D1289)),2))</f>
        <v>08/02/13</v>
      </c>
      <c r="J1289" t="str">
        <f>IF(LEN(Hoja2!J1289)&gt;150,LEN(Hoja2!J1289),"")</f>
        <v/>
      </c>
      <c r="K1289" t="str">
        <f>IF(Hoja2!A1289&lt;&gt;"", IF(Hoja2!B1289&lt;&gt;"", IF(Hoja2!C1289&lt;&gt;"", IF(Hoja2!D1289&lt;&gt;"", IF(Hoja2!E1289&lt;&gt;"", IF(Hoja2!F1289&lt;&gt;"", IF(Hoja2!J1289&lt;&gt;"","ok",""),""),""),""),""),""),"")</f>
        <v>ok</v>
      </c>
      <c r="L1289" t="str">
        <f>IF(Hoja2!A1289="'S/F'","--","")</f>
        <v/>
      </c>
      <c r="M1289" t="str">
        <f>IF(LEN(Hoja2!C1289)&gt;30,Hoja2!C1289,"")</f>
        <v/>
      </c>
      <c r="O1289" t="str">
        <f>IF(LEN(Hoja2!F1289)&gt;110,LEN(Hoja2!F1289),"")</f>
        <v/>
      </c>
      <c r="Q1289" t="str">
        <f>IF(K1289="ok",CONCATENATE(IF(Hoja2!A1289="'S/F'","--",""),N1289,"INSERT INTO seguimiento_oficios_recepcion_oficio(fecha_captura, folio_interno, no_oficio, dependencia_envia, firma, fecha_oficio, asunto, anexo, captura_id, estatus_id) VALUES ('",CONCATENATE(RIGHT(CONCATENATE("00",DAY(Hoja2!B1289)),2),"/",RIGHT(CONCATENATE("00",MONTH(Hoja2!B1289)),2),"/",RIGHT(CONCATENATE("00",YEAR(Hoja2!B1289)),2)),"',",Hoja2!A1289,",'",Hoja2!C1289,"','",Hoja2!F1289,"','",Hoja2!E1289,"','",CONCATENATE(RIGHT(CONCATENATE("00",DAY(Hoja2!D1289)),2),"/",RIGHT(CONCATENATE("00",MONTH(Hoja2!D1289)),2),"/",RIGHT(CONCATENATE("00",YEAR(Hoja2!D1289)),2)),"','",Hoja2!J1289,"',","FALSE, 1,8);"), "")</f>
        <v>INSERT INTO seguimiento_oficios_recepcion_oficio(fecha_captura, folio_interno, no_oficio, dependencia_envia, firma, fecha_oficio, asunto, anexo, captura_id, estatus_id) VALUES ('08/02/13',1354,'055','SDET','AVENAMAR LEYVA GOMEZ','08/02/13','COMPENSACION DE DESEMPEÑO',FALSE, 1,8);</v>
      </c>
    </row>
    <row r="1290" spans="6:17">
      <c r="F1290" t="str">
        <f>RIGHT(CONCATENATE("00",DAY(Hoja2!B1290)),2)</f>
        <v>08</v>
      </c>
      <c r="G1290" t="str">
        <f>CONCATENATE(RIGHT(CONCATENATE("00",DAY(Hoja2!B1290)),2),"/",RIGHT(CONCATENATE("00",MONTH(Hoja2!B1290)),2),"/",RIGHT(CONCATENATE("00",YEAR(Hoja2!B1290)),2))</f>
        <v>08/02/13</v>
      </c>
      <c r="H1290" t="str">
        <f>RIGHT(CONCATENATE("00",DAY(Hoja2!D1290)),2)</f>
        <v>07</v>
      </c>
      <c r="I1290" t="str">
        <f>CONCATENATE(RIGHT(CONCATENATE("00",DAY(Hoja2!D1290)),2),"/",RIGHT(CONCATENATE("00",MONTH(Hoja2!D1290)),2),"/",RIGHT(CONCATENATE("00",YEAR(Hoja2!D1290)),2))</f>
        <v>07/02/13</v>
      </c>
      <c r="J1290" t="str">
        <f>IF(LEN(Hoja2!J1290)&gt;150,LEN(Hoja2!J1290),"")</f>
        <v/>
      </c>
      <c r="K1290" t="str">
        <f>IF(Hoja2!A1290&lt;&gt;"", IF(Hoja2!B1290&lt;&gt;"", IF(Hoja2!C1290&lt;&gt;"", IF(Hoja2!D1290&lt;&gt;"", IF(Hoja2!E1290&lt;&gt;"", IF(Hoja2!F1290&lt;&gt;"", IF(Hoja2!J1290&lt;&gt;"","ok",""),""),""),""),""),""),"")</f>
        <v>ok</v>
      </c>
      <c r="L1290" t="str">
        <f>IF(Hoja2!A1290="'S/F'","--","")</f>
        <v/>
      </c>
      <c r="M1290" t="str">
        <f>IF(LEN(Hoja2!C1290)&gt;30,Hoja2!C1290,"")</f>
        <v/>
      </c>
      <c r="O1290" t="str">
        <f>IF(LEN(Hoja2!F1290)&gt;110,LEN(Hoja2!F1290),"")</f>
        <v/>
      </c>
      <c r="Q1290" t="str">
        <f>IF(K1290="ok",CONCATENATE(IF(Hoja2!A1290="'S/F'","--",""),N1290,"INSERT INTO seguimiento_oficios_recepcion_oficio(fecha_captura, folio_interno, no_oficio, dependencia_envia, firma, fecha_oficio, asunto, anexo, captura_id, estatus_id) VALUES ('",CONCATENATE(RIGHT(CONCATENATE("00",DAY(Hoja2!B1290)),2),"/",RIGHT(CONCATENATE("00",MONTH(Hoja2!B1290)),2),"/",RIGHT(CONCATENATE("00",YEAR(Hoja2!B1290)),2)),"',",Hoja2!A1290,",'",Hoja2!C1290,"','",Hoja2!F1290,"','",Hoja2!E1290,"','",CONCATENATE(RIGHT(CONCATENATE("00",DAY(Hoja2!D1290)),2),"/",RIGHT(CONCATENATE("00",MONTH(Hoja2!D1290)),2),"/",RIGHT(CONCATENATE("00",YEAR(Hoja2!D1290)),2)),"','",Hoja2!J1290,"',","FALSE, 1,8);"), "")</f>
        <v>INSERT INTO seguimiento_oficios_recepcion_oficio(fecha_captura, folio_interno, no_oficio, dependencia_envia, firma, fecha_oficio, asunto, anexo, captura_id, estatus_id) VALUES ('08/02/13',1355,'524','SRIA. DE SALUD','FREDY AUGUSTO NOVELO ZAPATA','07/02/13','INFORMANDO PERSONAL AUTORIZADO',FALSE, 1,8);</v>
      </c>
    </row>
    <row r="1291" spans="6:17">
      <c r="F1291" t="str">
        <f>RIGHT(CONCATENATE("00",DAY(Hoja2!B1291)),2)</f>
        <v>08</v>
      </c>
      <c r="G1291" t="str">
        <f>CONCATENATE(RIGHT(CONCATENATE("00",DAY(Hoja2!B1291)),2),"/",RIGHT(CONCATENATE("00",MONTH(Hoja2!B1291)),2),"/",RIGHT(CONCATENATE("00",YEAR(Hoja2!B1291)),2))</f>
        <v>08/02/13</v>
      </c>
      <c r="H1291" t="str">
        <f>RIGHT(CONCATENATE("00",DAY(Hoja2!D1291)),2)</f>
        <v>07</v>
      </c>
      <c r="I1291" t="str">
        <f>CONCATENATE(RIGHT(CONCATENATE("00",DAY(Hoja2!D1291)),2),"/",RIGHT(CONCATENATE("00",MONTH(Hoja2!D1291)),2),"/",RIGHT(CONCATENATE("00",YEAR(Hoja2!D1291)),2))</f>
        <v>07/02/13</v>
      </c>
      <c r="J1291" t="str">
        <f>IF(LEN(Hoja2!J1291)&gt;150,LEN(Hoja2!J1291),"")</f>
        <v/>
      </c>
      <c r="K1291" t="str">
        <f>IF(Hoja2!A1291&lt;&gt;"", IF(Hoja2!B1291&lt;&gt;"", IF(Hoja2!C1291&lt;&gt;"", IF(Hoja2!D1291&lt;&gt;"", IF(Hoja2!E1291&lt;&gt;"", IF(Hoja2!F1291&lt;&gt;"", IF(Hoja2!J1291&lt;&gt;"","ok",""),""),""),""),""),""),"")</f>
        <v>ok</v>
      </c>
      <c r="L1291" t="str">
        <f>IF(Hoja2!A1291="'S/F'","--","")</f>
        <v/>
      </c>
      <c r="M1291" t="str">
        <f>IF(LEN(Hoja2!C1291)&gt;30,Hoja2!C1291,"")</f>
        <v/>
      </c>
      <c r="O1291" t="str">
        <f>IF(LEN(Hoja2!F1291)&gt;110,LEN(Hoja2!F1291),"")</f>
        <v/>
      </c>
      <c r="Q1291" t="str">
        <f>IF(K1291="ok",CONCATENATE(IF(Hoja2!A1291="'S/F'","--",""),N1291,"INSERT INTO seguimiento_oficios_recepcion_oficio(fecha_captura, folio_interno, no_oficio, dependencia_envia, firma, fecha_oficio, asunto, anexo, captura_id, estatus_id) VALUES ('",CONCATENATE(RIGHT(CONCATENATE("00",DAY(Hoja2!B1291)),2),"/",RIGHT(CONCATENATE("00",MONTH(Hoja2!B1291)),2),"/",RIGHT(CONCATENATE("00",YEAR(Hoja2!B1291)),2)),"',",Hoja2!A1291,",'",Hoja2!C1291,"','",Hoja2!F1291,"','",Hoja2!E1291,"','",CONCATENATE(RIGHT(CONCATENATE("00",DAY(Hoja2!D1291)),2),"/",RIGHT(CONCATENATE("00",MONTH(Hoja2!D1291)),2),"/",RIGHT(CONCATENATE("00",YEAR(Hoja2!D1291)),2)),"','",Hoja2!J1291,"',","FALSE, 1,8);"), "")</f>
        <v>INSERT INTO seguimiento_oficios_recepcion_oficio(fecha_captura, folio_interno, no_oficio, dependencia_envia, firma, fecha_oficio, asunto, anexo, captura_id, estatus_id) VALUES ('08/02/13',1356,'073','CENTRAL DE MAQUINARIA','IVAN MARTINEZ HERRERA','07/02/13','ENVIAN LISTADO DE BIENES INMUEBLES1357',FALSE, 1,8);</v>
      </c>
    </row>
    <row r="1292" spans="6:17">
      <c r="F1292" t="str">
        <f>RIGHT(CONCATENATE("00",DAY(Hoja2!B1292)),2)</f>
        <v>08</v>
      </c>
      <c r="G1292" t="str">
        <f>CONCATENATE(RIGHT(CONCATENATE("00",DAY(Hoja2!B1292)),2),"/",RIGHT(CONCATENATE("00",MONTH(Hoja2!B1292)),2),"/",RIGHT(CONCATENATE("00",YEAR(Hoja2!B1292)),2))</f>
        <v>08/02/13</v>
      </c>
      <c r="H1292" t="str">
        <f>RIGHT(CONCATENATE("00",DAY(Hoja2!D1292)),2)</f>
        <v>06</v>
      </c>
      <c r="I1292" t="str">
        <f>CONCATENATE(RIGHT(CONCATENATE("00",DAY(Hoja2!D1292)),2),"/",RIGHT(CONCATENATE("00",MONTH(Hoja2!D1292)),2),"/",RIGHT(CONCATENATE("00",YEAR(Hoja2!D1292)),2))</f>
        <v>06/02/13</v>
      </c>
      <c r="J1292" t="str">
        <f>IF(LEN(Hoja2!J1292)&gt;150,LEN(Hoja2!J1292),"")</f>
        <v/>
      </c>
      <c r="K1292" t="str">
        <f>IF(Hoja2!A1292&lt;&gt;"", IF(Hoja2!B1292&lt;&gt;"", IF(Hoja2!C1292&lt;&gt;"", IF(Hoja2!D1292&lt;&gt;"", IF(Hoja2!E1292&lt;&gt;"", IF(Hoja2!F1292&lt;&gt;"", IF(Hoja2!J1292&lt;&gt;"","ok",""),""),""),""),""),""),"")</f>
        <v>ok</v>
      </c>
      <c r="L1292" t="str">
        <f>IF(Hoja2!A1292="'S/F'","--","")</f>
        <v/>
      </c>
      <c r="M1292" t="str">
        <f>IF(LEN(Hoja2!C1292)&gt;30,Hoja2!C1292,"")</f>
        <v/>
      </c>
      <c r="O1292" t="str">
        <f>IF(LEN(Hoja2!F1292)&gt;110,LEN(Hoja2!F1292),"")</f>
        <v/>
      </c>
      <c r="Q1292" t="str">
        <f>IF(K1292="ok",CONCATENATE(IF(Hoja2!A1292="'S/F'","--",""),N1292,"INSERT INTO seguimiento_oficios_recepcion_oficio(fecha_captura, folio_interno, no_oficio, dependencia_envia, firma, fecha_oficio, asunto, anexo, captura_id, estatus_id) VALUES ('",CONCATENATE(RIGHT(CONCATENATE("00",DAY(Hoja2!B1292)),2),"/",RIGHT(CONCATENATE("00",MONTH(Hoja2!B1292)),2),"/",RIGHT(CONCATENATE("00",YEAR(Hoja2!B1292)),2)),"',",Hoja2!A1292,",'",Hoja2!C1292,"','",Hoja2!F1292,"','",Hoja2!E1292,"','",CONCATENATE(RIGHT(CONCATENATE("00",DAY(Hoja2!D1292)),2),"/",RIGHT(CONCATENATE("00",MONTH(Hoja2!D1292)),2),"/",RIGHT(CONCATENATE("00",YEAR(Hoja2!D1292)),2)),"','",Hoja2!J1292,"',","FALSE, 1,8);"), "")</f>
        <v>INSERT INTO seguimiento_oficios_recepcion_oficio(fecha_captura, folio_interno, no_oficio, dependencia_envia, firma, fecha_oficio, asunto, anexo, captura_id, estatus_id) VALUES ('08/02/13',1357,'S/N','PARTICULAR','ANTONIO HERNANDEZ HERNANDEZ','06/02/13','SOLICITA EMPLEO',FALSE, 1,8);</v>
      </c>
    </row>
    <row r="1293" spans="6:17">
      <c r="F1293" t="str">
        <f>RIGHT(CONCATENATE("00",DAY(Hoja2!B1293)),2)</f>
        <v>08</v>
      </c>
      <c r="G1293" t="str">
        <f>CONCATENATE(RIGHT(CONCATENATE("00",DAY(Hoja2!B1293)),2),"/",RIGHT(CONCATENATE("00",MONTH(Hoja2!B1293)),2),"/",RIGHT(CONCATENATE("00",YEAR(Hoja2!B1293)),2))</f>
        <v>08/02/13</v>
      </c>
      <c r="H1293" t="str">
        <f>RIGHT(CONCATENATE("00",DAY(Hoja2!D1293)),2)</f>
        <v>07</v>
      </c>
      <c r="I1293" t="str">
        <f>CONCATENATE(RIGHT(CONCATENATE("00",DAY(Hoja2!D1293)),2),"/",RIGHT(CONCATENATE("00",MONTH(Hoja2!D1293)),2),"/",RIGHT(CONCATENATE("00",YEAR(Hoja2!D1293)),2))</f>
        <v>07/02/13</v>
      </c>
      <c r="J1293" t="str">
        <f>IF(LEN(Hoja2!J1293)&gt;150,LEN(Hoja2!J1293),"")</f>
        <v/>
      </c>
      <c r="K1293" t="str">
        <f>IF(Hoja2!A1293&lt;&gt;"", IF(Hoja2!B1293&lt;&gt;"", IF(Hoja2!C1293&lt;&gt;"", IF(Hoja2!D1293&lt;&gt;"", IF(Hoja2!E1293&lt;&gt;"", IF(Hoja2!F1293&lt;&gt;"", IF(Hoja2!J1293&lt;&gt;"","ok",""),""),""),""),""),""),"")</f>
        <v>ok</v>
      </c>
      <c r="L1293" t="str">
        <f>IF(Hoja2!A1293="'S/F'","--","")</f>
        <v/>
      </c>
      <c r="M1293" t="str">
        <f>IF(LEN(Hoja2!C1293)&gt;30,Hoja2!C1293,"")</f>
        <v/>
      </c>
      <c r="O1293" t="str">
        <f>IF(LEN(Hoja2!F1293)&gt;110,LEN(Hoja2!F1293),"")</f>
        <v/>
      </c>
      <c r="Q1293" t="str">
        <f>IF(K1293="ok",CONCATENATE(IF(Hoja2!A1293="'S/F'","--",""),N1293,"INSERT INTO seguimiento_oficios_recepcion_oficio(fecha_captura, folio_interno, no_oficio, dependencia_envia, firma, fecha_oficio, asunto, anexo, captura_id, estatus_id) VALUES ('",CONCATENATE(RIGHT(CONCATENATE("00",DAY(Hoja2!B1293)),2),"/",RIGHT(CONCATENATE("00",MONTH(Hoja2!B1293)),2),"/",RIGHT(CONCATENATE("00",YEAR(Hoja2!B1293)),2)),"',",Hoja2!A1293,",'",Hoja2!C1293,"','",Hoja2!F1293,"','",Hoja2!E1293,"','",CONCATENATE(RIGHT(CONCATENATE("00",DAY(Hoja2!D1293)),2),"/",RIGHT(CONCATENATE("00",MONTH(Hoja2!D1293)),2),"/",RIGHT(CONCATENATE("00",YEAR(Hoja2!D1293)),2)),"','",Hoja2!J1293,"',","FALSE, 1,8);"), "")</f>
        <v>INSERT INTO seguimiento_oficios_recepcion_oficio(fecha_captura, folio_interno, no_oficio, dependencia_envia, firma, fecha_oficio, asunto, anexo, captura_id, estatus_id) VALUES ('08/02/13',1358,'018','CENTRO','RANDOLPH GARRIDO AZCUAGA','07/02/13','INFORMA EL RESGUARDO Y VIGILANCIA DE BOMBEROS Y SEGURIDAD PUBLICA EN LA QUEMA DE JUEGOS PIROTECNICOS',FALSE, 1,8);</v>
      </c>
    </row>
    <row r="1294" spans="6:17">
      <c r="F1294" t="str">
        <f>RIGHT(CONCATENATE("00",DAY(Hoja2!B1294)),2)</f>
        <v>08</v>
      </c>
      <c r="G1294" t="str">
        <f>CONCATENATE(RIGHT(CONCATENATE("00",DAY(Hoja2!B1294)),2),"/",RIGHT(CONCATENATE("00",MONTH(Hoja2!B1294)),2),"/",RIGHT(CONCATENATE("00",YEAR(Hoja2!B1294)),2))</f>
        <v>08/02/13</v>
      </c>
      <c r="H1294" t="str">
        <f>RIGHT(CONCATENATE("00",DAY(Hoja2!D1294)),2)</f>
        <v>31</v>
      </c>
      <c r="I1294" t="str">
        <f>CONCATENATE(RIGHT(CONCATENATE("00",DAY(Hoja2!D1294)),2),"/",RIGHT(CONCATENATE("00",MONTH(Hoja2!D1294)),2),"/",RIGHT(CONCATENATE("00",YEAR(Hoja2!D1294)),2))</f>
        <v>31/01/13</v>
      </c>
      <c r="J1294" t="str">
        <f>IF(LEN(Hoja2!J1294)&gt;150,LEN(Hoja2!J1294),"")</f>
        <v/>
      </c>
      <c r="K1294" t="str">
        <f>IF(Hoja2!A1294&lt;&gt;"", IF(Hoja2!B1294&lt;&gt;"", IF(Hoja2!C1294&lt;&gt;"", IF(Hoja2!D1294&lt;&gt;"", IF(Hoja2!E1294&lt;&gt;"", IF(Hoja2!F1294&lt;&gt;"", IF(Hoja2!J1294&lt;&gt;"","ok",""),""),""),""),""),""),"")</f>
        <v>ok</v>
      </c>
      <c r="L1294" t="str">
        <f>IF(Hoja2!A1294="'S/F'","--","")</f>
        <v/>
      </c>
      <c r="M1294" t="str">
        <f>IF(LEN(Hoja2!C1294)&gt;30,Hoja2!C1294,"")</f>
        <v/>
      </c>
      <c r="O1294" t="str">
        <f>IF(LEN(Hoja2!F1294)&gt;110,LEN(Hoja2!F1294),"")</f>
        <v/>
      </c>
      <c r="Q1294" t="str">
        <f>IF(K1294="ok",CONCATENATE(IF(Hoja2!A1294="'S/F'","--",""),N1294,"INSERT INTO seguimiento_oficios_recepcion_oficio(fecha_captura, folio_interno, no_oficio, dependencia_envia, firma, fecha_oficio, asunto, anexo, captura_id, estatus_id) VALUES ('",CONCATENATE(RIGHT(CONCATENATE("00",DAY(Hoja2!B1294)),2),"/",RIGHT(CONCATENATE("00",MONTH(Hoja2!B1294)),2),"/",RIGHT(CONCATENATE("00",YEAR(Hoja2!B1294)),2)),"',",Hoja2!A1294,",'",Hoja2!C1294,"','",Hoja2!F1294,"','",Hoja2!E1294,"','",CONCATENATE(RIGHT(CONCATENATE("00",DAY(Hoja2!D1294)),2),"/",RIGHT(CONCATENATE("00",MONTH(Hoja2!D1294)),2),"/",RIGHT(CONCATENATE("00",YEAR(Hoja2!D1294)),2)),"','",Hoja2!J1294,"',","FALSE, 1,8);"), "")</f>
        <v>INSERT INTO seguimiento_oficios_recepcion_oficio(fecha_captura, folio_interno, no_oficio, dependencia_envia, firma, fecha_oficio, asunto, anexo, captura_id, estatus_id) VALUES ('08/02/13',1359,'181','SEDESOL','MONICA FERNANDEZ BALBOA','31/01/13','REMITEN PLANTILLA VEHICULAR VALIDADA',FALSE, 1,8);</v>
      </c>
    </row>
    <row r="1295" spans="6:17">
      <c r="F1295" t="str">
        <f>RIGHT(CONCATENATE("00",DAY(Hoja2!B1295)),2)</f>
        <v>08</v>
      </c>
      <c r="G1295" t="str">
        <f>CONCATENATE(RIGHT(CONCATENATE("00",DAY(Hoja2!B1295)),2),"/",RIGHT(CONCATENATE("00",MONTH(Hoja2!B1295)),2),"/",RIGHT(CONCATENATE("00",YEAR(Hoja2!B1295)),2))</f>
        <v>08/02/13</v>
      </c>
      <c r="H1295" t="str">
        <f>RIGHT(CONCATENATE("00",DAY(Hoja2!D1295)),2)</f>
        <v>07</v>
      </c>
      <c r="I1295" t="str">
        <f>CONCATENATE(RIGHT(CONCATENATE("00",DAY(Hoja2!D1295)),2),"/",RIGHT(CONCATENATE("00",MONTH(Hoja2!D1295)),2),"/",RIGHT(CONCATENATE("00",YEAR(Hoja2!D1295)),2))</f>
        <v>07/02/13</v>
      </c>
      <c r="J1295" t="str">
        <f>IF(LEN(Hoja2!J1295)&gt;150,LEN(Hoja2!J1295),"")</f>
        <v/>
      </c>
      <c r="K1295" t="str">
        <f>IF(Hoja2!A1295&lt;&gt;"", IF(Hoja2!B1295&lt;&gt;"", IF(Hoja2!C1295&lt;&gt;"", IF(Hoja2!D1295&lt;&gt;"", IF(Hoja2!E1295&lt;&gt;"", IF(Hoja2!F1295&lt;&gt;"", IF(Hoja2!J1295&lt;&gt;"","ok",""),""),""),""),""),""),"")</f>
        <v>ok</v>
      </c>
      <c r="L1295" t="str">
        <f>IF(Hoja2!A1295="'S/F'","--","")</f>
        <v/>
      </c>
      <c r="M1295" t="str">
        <f>IF(LEN(Hoja2!C1295)&gt;30,Hoja2!C1295,"")</f>
        <v/>
      </c>
      <c r="O1295" t="str">
        <f>IF(LEN(Hoja2!F1295)&gt;110,LEN(Hoja2!F1295),"")</f>
        <v/>
      </c>
      <c r="Q1295" t="str">
        <f>IF(K1295="ok",CONCATENATE(IF(Hoja2!A1295="'S/F'","--",""),N1295,"INSERT INTO seguimiento_oficios_recepcion_oficio(fecha_captura, folio_interno, no_oficio, dependencia_envia, firma, fecha_oficio, asunto, anexo, captura_id, estatus_id) VALUES ('",CONCATENATE(RIGHT(CONCATENATE("00",DAY(Hoja2!B1295)),2),"/",RIGHT(CONCATENATE("00",MONTH(Hoja2!B1295)),2),"/",RIGHT(CONCATENATE("00",YEAR(Hoja2!B1295)),2)),"',",Hoja2!A1295,",'",Hoja2!C1295,"','",Hoja2!F1295,"','",Hoja2!E1295,"','",CONCATENATE(RIGHT(CONCATENATE("00",DAY(Hoja2!D1295)),2),"/",RIGHT(CONCATENATE("00",MONTH(Hoja2!D1295)),2),"/",RIGHT(CONCATENATE("00",YEAR(Hoja2!D1295)),2)),"','",Hoja2!J1295,"',","FALSE, 1,8);"), "")</f>
        <v>INSERT INTO seguimiento_oficios_recepcion_oficio(fecha_captura, folio_interno, no_oficio, dependencia_envia, firma, fecha_oficio, asunto, anexo, captura_id, estatus_id) VALUES ('08/02/13',1360,'260','SEDESOL','MONICA FERNANDEZ BALBOA','07/02/13','ENVIAN CALENDARIO DE COMBUSTIBLE',FALSE, 1,8);</v>
      </c>
    </row>
    <row r="1296" spans="6:17">
      <c r="F1296" t="str">
        <f>RIGHT(CONCATENATE("00",DAY(Hoja2!B1296)),2)</f>
        <v>08</v>
      </c>
      <c r="G1296" t="str">
        <f>CONCATENATE(RIGHT(CONCATENATE("00",DAY(Hoja2!B1296)),2),"/",RIGHT(CONCATENATE("00",MONTH(Hoja2!B1296)),2),"/",RIGHT(CONCATENATE("00",YEAR(Hoja2!B1296)),2))</f>
        <v>08/02/13</v>
      </c>
      <c r="H1296" t="str">
        <f>RIGHT(CONCATENATE("00",DAY(Hoja2!D1296)),2)</f>
        <v>07</v>
      </c>
      <c r="I1296" t="str">
        <f>CONCATENATE(RIGHT(CONCATENATE("00",DAY(Hoja2!D1296)),2),"/",RIGHT(CONCATENATE("00",MONTH(Hoja2!D1296)),2),"/",RIGHT(CONCATENATE("00",YEAR(Hoja2!D1296)),2))</f>
        <v>07/02/13</v>
      </c>
      <c r="J1296" t="str">
        <f>IF(LEN(Hoja2!J1296)&gt;150,LEN(Hoja2!J1296),"")</f>
        <v/>
      </c>
      <c r="K1296" t="str">
        <f>IF(Hoja2!A1296&lt;&gt;"", IF(Hoja2!B1296&lt;&gt;"", IF(Hoja2!C1296&lt;&gt;"", IF(Hoja2!D1296&lt;&gt;"", IF(Hoja2!E1296&lt;&gt;"", IF(Hoja2!F1296&lt;&gt;"", IF(Hoja2!J1296&lt;&gt;"","ok",""),""),""),""),""),""),"")</f>
        <v>ok</v>
      </c>
      <c r="L1296" t="str">
        <f>IF(Hoja2!A1296="'S/F'","--","")</f>
        <v/>
      </c>
      <c r="M1296" t="str">
        <f>IF(LEN(Hoja2!C1296)&gt;30,Hoja2!C1296,"")</f>
        <v/>
      </c>
      <c r="O1296" t="str">
        <f>IF(LEN(Hoja2!F1296)&gt;110,LEN(Hoja2!F1296),"")</f>
        <v/>
      </c>
      <c r="Q1296" t="str">
        <f>IF(K1296="ok",CONCATENATE(IF(Hoja2!A1296="'S/F'","--",""),N1296,"INSERT INTO seguimiento_oficios_recepcion_oficio(fecha_captura, folio_interno, no_oficio, dependencia_envia, firma, fecha_oficio, asunto, anexo, captura_id, estatus_id) VALUES ('",CONCATENATE(RIGHT(CONCATENATE("00",DAY(Hoja2!B1296)),2),"/",RIGHT(CONCATENATE("00",MONTH(Hoja2!B1296)),2),"/",RIGHT(CONCATENATE("00",YEAR(Hoja2!B1296)),2)),"',",Hoja2!A1296,",'",Hoja2!C1296,"','",Hoja2!F1296,"','",Hoja2!E1296,"','",CONCATENATE(RIGHT(CONCATENATE("00",DAY(Hoja2!D1296)),2),"/",RIGHT(CONCATENATE("00",MONTH(Hoja2!D1296)),2),"/",RIGHT(CONCATENATE("00",YEAR(Hoja2!D1296)),2)),"','",Hoja2!J1296,"',","FALSE, 1,8);"), "")</f>
        <v>INSERT INTO seguimiento_oficios_recepcion_oficio(fecha_captura, folio_interno, no_oficio, dependencia_envia, firma, fecha_oficio, asunto, anexo, captura_id, estatus_id) VALUES ('08/02/13',1361,'262','SEDESOL','MONICA FERNANDEZ BALBOA','07/02/13','SOLICITUD DE PADRON DE PROVEEDORES POR RUBRO',FALSE, 1,8);</v>
      </c>
    </row>
    <row r="1297" spans="6:17">
      <c r="F1297" t="str">
        <f>RIGHT(CONCATENATE("00",DAY(Hoja2!B1297)),2)</f>
        <v>08</v>
      </c>
      <c r="G1297" t="str">
        <f>CONCATENATE(RIGHT(CONCATENATE("00",DAY(Hoja2!B1297)),2),"/",RIGHT(CONCATENATE("00",MONTH(Hoja2!B1297)),2),"/",RIGHT(CONCATENATE("00",YEAR(Hoja2!B1297)),2))</f>
        <v>08/02/13</v>
      </c>
      <c r="H1297" t="str">
        <f>RIGHT(CONCATENATE("00",DAY(Hoja2!D1297)),2)</f>
        <v>07</v>
      </c>
      <c r="I1297" t="str">
        <f>CONCATENATE(RIGHT(CONCATENATE("00",DAY(Hoja2!D1297)),2),"/",RIGHT(CONCATENATE("00",MONTH(Hoja2!D1297)),2),"/",RIGHT(CONCATENATE("00",YEAR(Hoja2!D1297)),2))</f>
        <v>07/02/13</v>
      </c>
      <c r="J1297" t="str">
        <f>IF(LEN(Hoja2!J1297)&gt;150,LEN(Hoja2!J1297),"")</f>
        <v/>
      </c>
      <c r="K1297" t="str">
        <f>IF(Hoja2!A1297&lt;&gt;"", IF(Hoja2!B1297&lt;&gt;"", IF(Hoja2!C1297&lt;&gt;"", IF(Hoja2!D1297&lt;&gt;"", IF(Hoja2!E1297&lt;&gt;"", IF(Hoja2!F1297&lt;&gt;"", IF(Hoja2!J1297&lt;&gt;"","ok",""),""),""),""),""),""),"")</f>
        <v>ok</v>
      </c>
      <c r="L1297" t="str">
        <f>IF(Hoja2!A1297="'S/F'","--","")</f>
        <v/>
      </c>
      <c r="M1297" t="str">
        <f>IF(LEN(Hoja2!C1297)&gt;30,Hoja2!C1297,"")</f>
        <v/>
      </c>
      <c r="O1297" t="str">
        <f>IF(LEN(Hoja2!F1297)&gt;110,LEN(Hoja2!F1297),"")</f>
        <v/>
      </c>
      <c r="Q1297" t="str">
        <f>IF(K1297="ok",CONCATENATE(IF(Hoja2!A1297="'S/F'","--",""),N1297,"INSERT INTO seguimiento_oficios_recepcion_oficio(fecha_captura, folio_interno, no_oficio, dependencia_envia, firma, fecha_oficio, asunto, anexo, captura_id, estatus_id) VALUES ('",CONCATENATE(RIGHT(CONCATENATE("00",DAY(Hoja2!B1297)),2),"/",RIGHT(CONCATENATE("00",MONTH(Hoja2!B1297)),2),"/",RIGHT(CONCATENATE("00",YEAR(Hoja2!B1297)),2)),"',",Hoja2!A1297,",'",Hoja2!C1297,"','",Hoja2!F1297,"','",Hoja2!E1297,"','",CONCATENATE(RIGHT(CONCATENATE("00",DAY(Hoja2!D1297)),2),"/",RIGHT(CONCATENATE("00",MONTH(Hoja2!D1297)),2),"/",RIGHT(CONCATENATE("00",YEAR(Hoja2!D1297)),2)),"','",Hoja2!J1297,"',","FALSE, 1,8);"), "")</f>
        <v>INSERT INTO seguimiento_oficios_recepcion_oficio(fecha_captura, folio_interno, no_oficio, dependencia_envia, firma, fecha_oficio, asunto, anexo, captura_id, estatus_id) VALUES ('08/02/13',1362,'145','STSEMT','MARBELLA CERINO PEREZ','07/02/13','SOL. LICENCIA SINDICAL CON GOCE DE SUEDO PARA LA C. MARIA ISABEL HERNANDEZ GARCIA',FALSE, 1,8);</v>
      </c>
    </row>
    <row r="1298" spans="6:17">
      <c r="F1298" t="str">
        <f>RIGHT(CONCATENATE("00",DAY(Hoja2!B1298)),2)</f>
        <v>08</v>
      </c>
      <c r="G1298" t="str">
        <f>CONCATENATE(RIGHT(CONCATENATE("00",DAY(Hoja2!B1298)),2),"/",RIGHT(CONCATENATE("00",MONTH(Hoja2!B1298)),2),"/",RIGHT(CONCATENATE("00",YEAR(Hoja2!B1298)),2))</f>
        <v>08/02/13</v>
      </c>
      <c r="H1298" t="str">
        <f>RIGHT(CONCATENATE("00",DAY(Hoja2!D1298)),2)</f>
        <v>01</v>
      </c>
      <c r="I1298" t="str">
        <f>CONCATENATE(RIGHT(CONCATENATE("00",DAY(Hoja2!D1298)),2),"/",RIGHT(CONCATENATE("00",MONTH(Hoja2!D1298)),2),"/",RIGHT(CONCATENATE("00",YEAR(Hoja2!D1298)),2))</f>
        <v>01/02/13</v>
      </c>
      <c r="J1298" t="str">
        <f>IF(LEN(Hoja2!J1298)&gt;150,LEN(Hoja2!J1298),"")</f>
        <v/>
      </c>
      <c r="K1298" t="str">
        <f>IF(Hoja2!A1298&lt;&gt;"", IF(Hoja2!B1298&lt;&gt;"", IF(Hoja2!C1298&lt;&gt;"", IF(Hoja2!D1298&lt;&gt;"", IF(Hoja2!E1298&lt;&gt;"", IF(Hoja2!F1298&lt;&gt;"", IF(Hoja2!J1298&lt;&gt;"","ok",""),""),""),""),""),""),"")</f>
        <v>ok</v>
      </c>
      <c r="L1298" t="str">
        <f>IF(Hoja2!A1298="'S/F'","--","")</f>
        <v/>
      </c>
      <c r="M1298" t="str">
        <f>IF(LEN(Hoja2!C1298)&gt;30,Hoja2!C1298,"")</f>
        <v/>
      </c>
      <c r="O1298" t="str">
        <f>IF(LEN(Hoja2!F1298)&gt;110,LEN(Hoja2!F1298),"")</f>
        <v/>
      </c>
      <c r="Q1298" t="str">
        <f>IF(K1298="ok",CONCATENATE(IF(Hoja2!A1298="'S/F'","--",""),N1298,"INSERT INTO seguimiento_oficios_recepcion_oficio(fecha_captura, folio_interno, no_oficio, dependencia_envia, firma, fecha_oficio, asunto, anexo, captura_id, estatus_id) VALUES ('",CONCATENATE(RIGHT(CONCATENATE("00",DAY(Hoja2!B1298)),2),"/",RIGHT(CONCATENATE("00",MONTH(Hoja2!B1298)),2),"/",RIGHT(CONCATENATE("00",YEAR(Hoja2!B1298)),2)),"',",Hoja2!A1298,",'",Hoja2!C1298,"','",Hoja2!F1298,"','",Hoja2!E1298,"','",CONCATENATE(RIGHT(CONCATENATE("00",DAY(Hoja2!D1298)),2),"/",RIGHT(CONCATENATE("00",MONTH(Hoja2!D1298)),2),"/",RIGHT(CONCATENATE("00",YEAR(Hoja2!D1298)),2)),"','",Hoja2!J1298,"',","FALSE, 1,8);"), "")</f>
        <v>INSERT INTO seguimiento_oficios_recepcion_oficio(fecha_captura, folio_interno, no_oficio, dependencia_envia, firma, fecha_oficio, asunto, anexo, captura_id, estatus_id) VALUES ('08/02/13',1363,'180','SEDESOL','MONICA FERNANDEZ BALBOA','01/02/13','ENVIAN COPIA DEL PADRON DE BIENES MUEBLES Y PADRON DE BIENES AUTOMOTRICES',FALSE, 1,8);</v>
      </c>
    </row>
    <row r="1299" spans="6:17">
      <c r="F1299" t="str">
        <f>RIGHT(CONCATENATE("00",DAY(Hoja2!B1299)),2)</f>
        <v>08</v>
      </c>
      <c r="G1299" t="str">
        <f>CONCATENATE(RIGHT(CONCATENATE("00",DAY(Hoja2!B1299)),2),"/",RIGHT(CONCATENATE("00",MONTH(Hoja2!B1299)),2),"/",RIGHT(CONCATENATE("00",YEAR(Hoja2!B1299)),2))</f>
        <v>08/02/13</v>
      </c>
      <c r="H1299" t="str">
        <f>RIGHT(CONCATENATE("00",DAY(Hoja2!D1299)),2)</f>
        <v>06</v>
      </c>
      <c r="I1299" t="str">
        <f>CONCATENATE(RIGHT(CONCATENATE("00",DAY(Hoja2!D1299)),2),"/",RIGHT(CONCATENATE("00",MONTH(Hoja2!D1299)),2),"/",RIGHT(CONCATENATE("00",YEAR(Hoja2!D1299)),2))</f>
        <v>06/02/13</v>
      </c>
      <c r="J1299" t="str">
        <f>IF(LEN(Hoja2!J1299)&gt;150,LEN(Hoja2!J1299),"")</f>
        <v/>
      </c>
      <c r="K1299" t="str">
        <f>IF(Hoja2!A1299&lt;&gt;"", IF(Hoja2!B1299&lt;&gt;"", IF(Hoja2!C1299&lt;&gt;"", IF(Hoja2!D1299&lt;&gt;"", IF(Hoja2!E1299&lt;&gt;"", IF(Hoja2!F1299&lt;&gt;"", IF(Hoja2!J1299&lt;&gt;"","ok",""),""),""),""),""),""),"")</f>
        <v>ok</v>
      </c>
      <c r="L1299" t="str">
        <f>IF(Hoja2!A1299="'S/F'","--","")</f>
        <v/>
      </c>
      <c r="M1299" t="str">
        <f>IF(LEN(Hoja2!C1299)&gt;30,Hoja2!C1299,"")</f>
        <v/>
      </c>
      <c r="O1299" t="str">
        <f>IF(LEN(Hoja2!F1299)&gt;110,LEN(Hoja2!F1299),"")</f>
        <v/>
      </c>
      <c r="Q1299" t="str">
        <f>IF(K1299="ok",CONCATENATE(IF(Hoja2!A1299="'S/F'","--",""),N1299,"INSERT INTO seguimiento_oficios_recepcion_oficio(fecha_captura, folio_interno, no_oficio, dependencia_envia, firma, fecha_oficio, asunto, anexo, captura_id, estatus_id) VALUES ('",CONCATENATE(RIGHT(CONCATENATE("00",DAY(Hoja2!B1299)),2),"/",RIGHT(CONCATENATE("00",MONTH(Hoja2!B1299)),2),"/",RIGHT(CONCATENATE("00",YEAR(Hoja2!B1299)),2)),"',",Hoja2!A1299,",'",Hoja2!C1299,"','",Hoja2!F1299,"','",Hoja2!E1299,"','",CONCATENATE(RIGHT(CONCATENATE("00",DAY(Hoja2!D1299)),2),"/",RIGHT(CONCATENATE("00",MONTH(Hoja2!D1299)),2),"/",RIGHT(CONCATENATE("00",YEAR(Hoja2!D1299)),2)),"','",Hoja2!J1299,"',","FALSE, 1,8);"), "")</f>
        <v>INSERT INTO seguimiento_oficios_recepcion_oficio(fecha_captura, folio_interno, no_oficio, dependencia_envia, firma, fecha_oficio, asunto, anexo, captura_id, estatus_id) VALUES ('08/02/13',1364,'001','CGAJ','FABIOLA MARIA LARA SOSA','06/02/13','SOL. CONTRATACION DIRECTA DE LA PARTIDA 3232',FALSE, 1,8);</v>
      </c>
    </row>
    <row r="1300" spans="6:17">
      <c r="F1300" t="str">
        <f>RIGHT(CONCATENATE("00",DAY(Hoja2!B1300)),2)</f>
        <v>08</v>
      </c>
      <c r="G1300" t="str">
        <f>CONCATENATE(RIGHT(CONCATENATE("00",DAY(Hoja2!B1300)),2),"/",RIGHT(CONCATENATE("00",MONTH(Hoja2!B1300)),2),"/",RIGHT(CONCATENATE("00",YEAR(Hoja2!B1300)),2))</f>
        <v>08/02/13</v>
      </c>
      <c r="H1300" t="str">
        <f>RIGHT(CONCATENATE("00",DAY(Hoja2!D1300)),2)</f>
        <v>06</v>
      </c>
      <c r="I1300" t="str">
        <f>CONCATENATE(RIGHT(CONCATENATE("00",DAY(Hoja2!D1300)),2),"/",RIGHT(CONCATENATE("00",MONTH(Hoja2!D1300)),2),"/",RIGHT(CONCATENATE("00",YEAR(Hoja2!D1300)),2))</f>
        <v>06/02/13</v>
      </c>
      <c r="J1300" t="str">
        <f>IF(LEN(Hoja2!J1300)&gt;150,LEN(Hoja2!J1300),"")</f>
        <v/>
      </c>
      <c r="K1300" t="str">
        <f>IF(Hoja2!A1300&lt;&gt;"", IF(Hoja2!B1300&lt;&gt;"", IF(Hoja2!C1300&lt;&gt;"", IF(Hoja2!D1300&lt;&gt;"", IF(Hoja2!E1300&lt;&gt;"", IF(Hoja2!F1300&lt;&gt;"", IF(Hoja2!J1300&lt;&gt;"","ok",""),""),""),""),""),""),"")</f>
        <v>ok</v>
      </c>
      <c r="L1300" t="str">
        <f>IF(Hoja2!A1300="'S/F'","--","")</f>
        <v/>
      </c>
      <c r="M1300" t="str">
        <f>IF(LEN(Hoja2!C1300)&gt;30,Hoja2!C1300,"")</f>
        <v/>
      </c>
      <c r="O1300" t="str">
        <f>IF(LEN(Hoja2!F1300)&gt;110,LEN(Hoja2!F1300),"")</f>
        <v/>
      </c>
      <c r="Q1300" t="str">
        <f>IF(K1300="ok",CONCATENATE(IF(Hoja2!A1300="'S/F'","--",""),N1300,"INSERT INTO seguimiento_oficios_recepcion_oficio(fecha_captura, folio_interno, no_oficio, dependencia_envia, firma, fecha_oficio, asunto, anexo, captura_id, estatus_id) VALUES ('",CONCATENATE(RIGHT(CONCATENATE("00",DAY(Hoja2!B1300)),2),"/",RIGHT(CONCATENATE("00",MONTH(Hoja2!B1300)),2),"/",RIGHT(CONCATENATE("00",YEAR(Hoja2!B1300)),2)),"',",Hoja2!A1300,",'",Hoja2!C1300,"','",Hoja2!F1300,"','",Hoja2!E1300,"','",CONCATENATE(RIGHT(CONCATENATE("00",DAY(Hoja2!D1300)),2),"/",RIGHT(CONCATENATE("00",MONTH(Hoja2!D1300)),2),"/",RIGHT(CONCATENATE("00",YEAR(Hoja2!D1300)),2)),"','",Hoja2!J1300,"',","FALSE, 1,8);"), "")</f>
        <v>INSERT INTO seguimiento_oficios_recepcion_oficio(fecha_captura, folio_interno, no_oficio, dependencia_envia, firma, fecha_oficio, asunto, anexo, captura_id, estatus_id) VALUES ('08/02/13',1365,'002','CGAJ','FABIOLA MARIA LARA SOSA','06/02/13','SOL. CONTRATACION DIRECTA EN LA PARTIDA 3551',FALSE, 1,8);</v>
      </c>
    </row>
    <row r="1301" spans="6:17">
      <c r="F1301" t="str">
        <f>RIGHT(CONCATENATE("00",DAY(Hoja2!B1301)),2)</f>
        <v>08</v>
      </c>
      <c r="G1301" t="str">
        <f>CONCATENATE(RIGHT(CONCATENATE("00",DAY(Hoja2!B1301)),2),"/",RIGHT(CONCATENATE("00",MONTH(Hoja2!B1301)),2),"/",RIGHT(CONCATENATE("00",YEAR(Hoja2!B1301)),2))</f>
        <v>08/02/13</v>
      </c>
      <c r="H1301" t="str">
        <f>RIGHT(CONCATENATE("00",DAY(Hoja2!D1301)),2)</f>
        <v>07</v>
      </c>
      <c r="I1301" t="str">
        <f>CONCATENATE(RIGHT(CONCATENATE("00",DAY(Hoja2!D1301)),2),"/",RIGHT(CONCATENATE("00",MONTH(Hoja2!D1301)),2),"/",RIGHT(CONCATENATE("00",YEAR(Hoja2!D1301)),2))</f>
        <v>07/02/13</v>
      </c>
      <c r="J1301" t="str">
        <f>IF(LEN(Hoja2!J1301)&gt;150,LEN(Hoja2!J1301),"")</f>
        <v/>
      </c>
      <c r="K1301" t="str">
        <f>IF(Hoja2!A1301&lt;&gt;"", IF(Hoja2!B1301&lt;&gt;"", IF(Hoja2!C1301&lt;&gt;"", IF(Hoja2!D1301&lt;&gt;"", IF(Hoja2!E1301&lt;&gt;"", IF(Hoja2!F1301&lt;&gt;"", IF(Hoja2!J1301&lt;&gt;"","ok",""),""),""),""),""),""),"")</f>
        <v>ok</v>
      </c>
      <c r="L1301" t="str">
        <f>IF(Hoja2!A1301="'S/F'","--","")</f>
        <v/>
      </c>
      <c r="M1301" t="str">
        <f>IF(LEN(Hoja2!C1301)&gt;30,Hoja2!C1301,"")</f>
        <v/>
      </c>
      <c r="O1301" t="str">
        <f>IF(LEN(Hoja2!F1301)&gt;110,LEN(Hoja2!F1301),"")</f>
        <v/>
      </c>
      <c r="Q1301" t="str">
        <f>IF(K1301="ok",CONCATENATE(IF(Hoja2!A1301="'S/F'","--",""),N1301,"INSERT INTO seguimiento_oficios_recepcion_oficio(fecha_captura, folio_interno, no_oficio, dependencia_envia, firma, fecha_oficio, asunto, anexo, captura_id, estatus_id) VALUES ('",CONCATENATE(RIGHT(CONCATENATE("00",DAY(Hoja2!B1301)),2),"/",RIGHT(CONCATENATE("00",MONTH(Hoja2!B1301)),2),"/",RIGHT(CONCATENATE("00",YEAR(Hoja2!B1301)),2)),"',",Hoja2!A1301,",'",Hoja2!C1301,"','",Hoja2!F1301,"','",Hoja2!E1301,"','",CONCATENATE(RIGHT(CONCATENATE("00",DAY(Hoja2!D1301)),2),"/",RIGHT(CONCATENATE("00",MONTH(Hoja2!D1301)),2),"/",RIGHT(CONCATENATE("00",YEAR(Hoja2!D1301)),2)),"','",Hoja2!J1301,"',","FALSE, 1,8);"), "")</f>
        <v>INSERT INTO seguimiento_oficios_recepcion_oficio(fecha_captura, folio_interno, no_oficio, dependencia_envia, firma, fecha_oficio, asunto, anexo, captura_id, estatus_id) VALUES ('08/02/13',1366,'S/N','MAPFRE','JOSAFAT JAIMES JAIMES','07/02/13','PODER NOTARIAL',FALSE, 1,8);</v>
      </c>
    </row>
    <row r="1302" spans="6:17">
      <c r="F1302" t="str">
        <f>RIGHT(CONCATENATE("00",DAY(Hoja2!B1302)),2)</f>
        <v>08</v>
      </c>
      <c r="G1302" t="str">
        <f>CONCATENATE(RIGHT(CONCATENATE("00",DAY(Hoja2!B1302)),2),"/",RIGHT(CONCATENATE("00",MONTH(Hoja2!B1302)),2),"/",RIGHT(CONCATENATE("00",YEAR(Hoja2!B1302)),2))</f>
        <v>08/02/13</v>
      </c>
      <c r="H1302" t="str">
        <f>RIGHT(CONCATENATE("00",DAY(Hoja2!D1302)),2)</f>
        <v>00</v>
      </c>
      <c r="I1302" t="str">
        <f>CONCATENATE(RIGHT(CONCATENATE("00",DAY(Hoja2!D1302)),2),"/",RIGHT(CONCATENATE("00",MONTH(Hoja2!D1302)),2),"/",RIGHT(CONCATENATE("00",YEAR(Hoja2!D1302)),2))</f>
        <v>00/01/00</v>
      </c>
      <c r="J1302" t="str">
        <f>IF(LEN(Hoja2!J1302)&gt;150,LEN(Hoja2!J1302),"")</f>
        <v/>
      </c>
      <c r="K1302" t="str">
        <f>IF(Hoja2!A1302&lt;&gt;"", IF(Hoja2!B1302&lt;&gt;"", IF(Hoja2!C1302&lt;&gt;"", IF(Hoja2!D1302&lt;&gt;"", IF(Hoja2!E1302&lt;&gt;"", IF(Hoja2!F1302&lt;&gt;"", IF(Hoja2!J1302&lt;&gt;"","ok",""),""),""),""),""),""),"")</f>
        <v/>
      </c>
      <c r="L1302" t="str">
        <f>IF(Hoja2!A1302="'S/F'","--","")</f>
        <v/>
      </c>
      <c r="M1302" t="str">
        <f>IF(LEN(Hoja2!C1302)&gt;30,Hoja2!C1302,"")</f>
        <v/>
      </c>
      <c r="O1302" t="str">
        <f>IF(LEN(Hoja2!F1302)&gt;110,LEN(Hoja2!F1302),"")</f>
        <v/>
      </c>
      <c r="Q1302" t="str">
        <f>IF(K1302="ok",CONCATENATE(IF(Hoja2!A1302="'S/F'","--",""),N1302,"INSERT INTO seguimiento_oficios_recepcion_oficio(fecha_captura, folio_interno, no_oficio, dependencia_envia, firma, fecha_oficio, asunto, anexo, captura_id, estatus_id) VALUES ('",CONCATENATE(RIGHT(CONCATENATE("00",DAY(Hoja2!B1302)),2),"/",RIGHT(CONCATENATE("00",MONTH(Hoja2!B1302)),2),"/",RIGHT(CONCATENATE("00",YEAR(Hoja2!B1302)),2)),"',",Hoja2!A1302,",'",Hoja2!C1302,"','",Hoja2!F1302,"','",Hoja2!E1302,"','",CONCATENATE(RIGHT(CONCATENATE("00",DAY(Hoja2!D1302)),2),"/",RIGHT(CONCATENATE("00",MONTH(Hoja2!D1302)),2),"/",RIGHT(CONCATENATE("00",YEAR(Hoja2!D1302)),2)),"','",Hoja2!J1302,"',","FALSE, 1,8);"), "")</f>
        <v/>
      </c>
    </row>
    <row r="1303" spans="6:17">
      <c r="F1303" t="str">
        <f>RIGHT(CONCATENATE("00",DAY(Hoja2!B1303)),2)</f>
        <v>08</v>
      </c>
      <c r="G1303" t="str">
        <f>CONCATENATE(RIGHT(CONCATENATE("00",DAY(Hoja2!B1303)),2),"/",RIGHT(CONCATENATE("00",MONTH(Hoja2!B1303)),2),"/",RIGHT(CONCATENATE("00",YEAR(Hoja2!B1303)),2))</f>
        <v>08/02/13</v>
      </c>
      <c r="H1303" t="str">
        <f>RIGHT(CONCATENATE("00",DAY(Hoja2!D1303)),2)</f>
        <v>08</v>
      </c>
      <c r="I1303" t="str">
        <f>CONCATENATE(RIGHT(CONCATENATE("00",DAY(Hoja2!D1303)),2),"/",RIGHT(CONCATENATE("00",MONTH(Hoja2!D1303)),2),"/",RIGHT(CONCATENATE("00",YEAR(Hoja2!D1303)),2))</f>
        <v>08/02/13</v>
      </c>
      <c r="J1303" t="str">
        <f>IF(LEN(Hoja2!J1303)&gt;150,LEN(Hoja2!J1303),"")</f>
        <v/>
      </c>
      <c r="K1303" t="str">
        <f>IF(Hoja2!A1303&lt;&gt;"", IF(Hoja2!B1303&lt;&gt;"", IF(Hoja2!C1303&lt;&gt;"", IF(Hoja2!D1303&lt;&gt;"", IF(Hoja2!E1303&lt;&gt;"", IF(Hoja2!F1303&lt;&gt;"", IF(Hoja2!J1303&lt;&gt;"","ok",""),""),""),""),""),""),"")</f>
        <v>ok</v>
      </c>
      <c r="L1303" t="str">
        <f>IF(Hoja2!A1303="'S/F'","--","")</f>
        <v/>
      </c>
      <c r="M1303" t="str">
        <f>IF(LEN(Hoja2!C1303)&gt;30,Hoja2!C1303,"")</f>
        <v/>
      </c>
      <c r="O1303" t="str">
        <f>IF(LEN(Hoja2!F1303)&gt;110,LEN(Hoja2!F1303),"")</f>
        <v/>
      </c>
      <c r="Q1303" t="str">
        <f>IF(K1303="ok",CONCATENATE(IF(Hoja2!A1303="'S/F'","--",""),N1303,"INSERT INTO seguimiento_oficios_recepcion_oficio(fecha_captura, folio_interno, no_oficio, dependencia_envia, firma, fecha_oficio, asunto, anexo, captura_id, estatus_id) VALUES ('",CONCATENATE(RIGHT(CONCATENATE("00",DAY(Hoja2!B1303)),2),"/",RIGHT(CONCATENATE("00",MONTH(Hoja2!B1303)),2),"/",RIGHT(CONCATENATE("00",YEAR(Hoja2!B1303)),2)),"',",Hoja2!A1303,",'",Hoja2!C1303,"','",Hoja2!F1303,"','",Hoja2!E1303,"','",CONCATENATE(RIGHT(CONCATENATE("00",DAY(Hoja2!D1303)),2),"/",RIGHT(CONCATENATE("00",MONTH(Hoja2!D1303)),2),"/",RIGHT(CONCATENATE("00",YEAR(Hoja2!D1303)),2)),"','",Hoja2!J1303,"',","FALSE, 1,8);"), "")</f>
        <v>INSERT INTO seguimiento_oficios_recepcion_oficio(fecha_captura, folio_interno, no_oficio, dependencia_envia, firma, fecha_oficio, asunto, anexo, captura_id, estatus_id) VALUES ('08/02/13',1368,'024','SA/UJA','DORIS LILIANA AZCUAGA GONZALEZ','08/02/13','ENVIA LICENCIA MEDICA A NOMBRE DEL C. FRANCISCO',FALSE, 1,8);</v>
      </c>
    </row>
    <row r="1304" spans="6:17">
      <c r="F1304" t="str">
        <f>RIGHT(CONCATENATE("00",DAY(Hoja2!B1304)),2)</f>
        <v>08</v>
      </c>
      <c r="G1304" t="str">
        <f>CONCATENATE(RIGHT(CONCATENATE("00",DAY(Hoja2!B1304)),2),"/",RIGHT(CONCATENATE("00",MONTH(Hoja2!B1304)),2),"/",RIGHT(CONCATENATE("00",YEAR(Hoja2!B1304)),2))</f>
        <v>08/02/13</v>
      </c>
      <c r="H1304" t="str">
        <f>RIGHT(CONCATENATE("00",DAY(Hoja2!D1304)),2)</f>
        <v>07</v>
      </c>
      <c r="I1304" t="str">
        <f>CONCATENATE(RIGHT(CONCATENATE("00",DAY(Hoja2!D1304)),2),"/",RIGHT(CONCATENATE("00",MONTH(Hoja2!D1304)),2),"/",RIGHT(CONCATENATE("00",YEAR(Hoja2!D1304)),2))</f>
        <v>07/02/13</v>
      </c>
      <c r="J1304" t="str">
        <f>IF(LEN(Hoja2!J1304)&gt;150,LEN(Hoja2!J1304),"")</f>
        <v/>
      </c>
      <c r="K1304" t="str">
        <f>IF(Hoja2!A1304&lt;&gt;"", IF(Hoja2!B1304&lt;&gt;"", IF(Hoja2!C1304&lt;&gt;"", IF(Hoja2!D1304&lt;&gt;"", IF(Hoja2!E1304&lt;&gt;"", IF(Hoja2!F1304&lt;&gt;"", IF(Hoja2!J1304&lt;&gt;"","ok",""),""),""),""),""),""),"")</f>
        <v>ok</v>
      </c>
      <c r="L1304" t="str">
        <f>IF(Hoja2!A1304="'S/F'","--","")</f>
        <v/>
      </c>
      <c r="M1304" t="str">
        <f>IF(LEN(Hoja2!C1304)&gt;30,Hoja2!C1304,"")</f>
        <v/>
      </c>
      <c r="O1304" t="str">
        <f>IF(LEN(Hoja2!F1304)&gt;110,LEN(Hoja2!F1304),"")</f>
        <v/>
      </c>
      <c r="Q1304" t="str">
        <f>IF(K1304="ok",CONCATENATE(IF(Hoja2!A1304="'S/F'","--",""),N1304,"INSERT INTO seguimiento_oficios_recepcion_oficio(fecha_captura, folio_interno, no_oficio, dependencia_envia, firma, fecha_oficio, asunto, anexo, captura_id, estatus_id) VALUES ('",CONCATENATE(RIGHT(CONCATENATE("00",DAY(Hoja2!B1304)),2),"/",RIGHT(CONCATENATE("00",MONTH(Hoja2!B1304)),2),"/",RIGHT(CONCATENATE("00",YEAR(Hoja2!B1304)),2)),"',",Hoja2!A1304,",'",Hoja2!C1304,"','",Hoja2!F1304,"','",Hoja2!E1304,"','",CONCATENATE(RIGHT(CONCATENATE("00",DAY(Hoja2!D1304)),2),"/",RIGHT(CONCATENATE("00",MONTH(Hoja2!D1304)),2),"/",RIGHT(CONCATENATE("00",YEAR(Hoja2!D1304)),2)),"','",Hoja2!J1304,"',","FALSE, 1,8);"), "")</f>
        <v>INSERT INTO seguimiento_oficios_recepcion_oficio(fecha_captura, folio_interno, no_oficio, dependencia_envia, firma, fecha_oficio, asunto, anexo, captura_id, estatus_id) VALUES ('08/02/13',1369,'126,128,127,129','SRIA. DE SALUD','OSCAR PRIEGO ROMAN','07/02/13','ENVIAN 364 LICENCIAS MEDICAS ESTATALES DEL MES DE AGOSTO',FALSE, 1,8);</v>
      </c>
    </row>
    <row r="1305" spans="6:17">
      <c r="F1305" t="str">
        <f>RIGHT(CONCATENATE("00",DAY(Hoja2!B1305)),2)</f>
        <v>11</v>
      </c>
      <c r="G1305" t="str">
        <f>CONCATENATE(RIGHT(CONCATENATE("00",DAY(Hoja2!B1305)),2),"/",RIGHT(CONCATENATE("00",MONTH(Hoja2!B1305)),2),"/",RIGHT(CONCATENATE("00",YEAR(Hoja2!B1305)),2))</f>
        <v>11/02/13</v>
      </c>
      <c r="H1305" t="str">
        <f>RIGHT(CONCATENATE("00",DAY(Hoja2!D1305)),2)</f>
        <v>07</v>
      </c>
      <c r="I1305" t="str">
        <f>CONCATENATE(RIGHT(CONCATENATE("00",DAY(Hoja2!D1305)),2),"/",RIGHT(CONCATENATE("00",MONTH(Hoja2!D1305)),2),"/",RIGHT(CONCATENATE("00",YEAR(Hoja2!D1305)),2))</f>
        <v>07/02/13</v>
      </c>
      <c r="J1305" t="str">
        <f>IF(LEN(Hoja2!J1305)&gt;150,LEN(Hoja2!J1305),"")</f>
        <v/>
      </c>
      <c r="K1305" t="str">
        <f>IF(Hoja2!A1305&lt;&gt;"", IF(Hoja2!B1305&lt;&gt;"", IF(Hoja2!C1305&lt;&gt;"", IF(Hoja2!D1305&lt;&gt;"", IF(Hoja2!E1305&lt;&gt;"", IF(Hoja2!F1305&lt;&gt;"", IF(Hoja2!J1305&lt;&gt;"","ok",""),""),""),""),""),""),"")</f>
        <v>ok</v>
      </c>
      <c r="L1305" t="str">
        <f>IF(Hoja2!A1305="'S/F'","--","")</f>
        <v>--</v>
      </c>
      <c r="M1305" t="str">
        <f>IF(LEN(Hoja2!C1305)&gt;30,Hoja2!C1305,"")</f>
        <v/>
      </c>
      <c r="O1305" t="str">
        <f>IF(LEN(Hoja2!F1305)&gt;110,LEN(Hoja2!F1305),"")</f>
        <v/>
      </c>
      <c r="Q1305" t="str">
        <f>IF(K1305="ok",CONCATENATE(IF(Hoja2!A1305="'S/F'","--",""),N1305,"INSERT INTO seguimiento_oficios_recepcion_oficio(fecha_captura, folio_interno, no_oficio, dependencia_envia, firma, fecha_oficio, asunto, anexo, captura_id, estatus_id) VALUES ('",CONCATENATE(RIGHT(CONCATENATE("00",DAY(Hoja2!B1305)),2),"/",RIGHT(CONCATENATE("00",MONTH(Hoja2!B1305)),2),"/",RIGHT(CONCATENATE("00",YEAR(Hoja2!B1305)),2)),"',",Hoja2!A1305,",'",Hoja2!C1305,"','",Hoja2!F1305,"','",Hoja2!E1305,"','",CONCATENATE(RIGHT(CONCATENATE("00",DAY(Hoja2!D1305)),2),"/",RIGHT(CONCATENATE("00",MONTH(Hoja2!D1305)),2),"/",RIGHT(CONCATENATE("00",YEAR(Hoja2!D1305)),2)),"','",Hoja2!J1305,"',","FALSE, 1,8);"), "")</f>
        <v>--INSERT INTO seguimiento_oficios_recepcion_oficio(fecha_captura, folio_interno, no_oficio, dependencia_envia, firma, fecha_oficio, asunto, anexo, captura_id, estatus_id) VALUES ('11/02/13','S/F','129','SRIA. DE SALUD','OSCAR PRIEGO ROMAN','07/02/13','ENVIAN 544 LICENCIAS MEDICAS ESTATALES DE DICIEMBRE',FALSE, 1,8);</v>
      </c>
    </row>
    <row r="1306" spans="6:17">
      <c r="F1306" t="str">
        <f>RIGHT(CONCATENATE("00",DAY(Hoja2!B1306)),2)</f>
        <v>11</v>
      </c>
      <c r="G1306" t="str">
        <f>CONCATENATE(RIGHT(CONCATENATE("00",DAY(Hoja2!B1306)),2),"/",RIGHT(CONCATENATE("00",MONTH(Hoja2!B1306)),2),"/",RIGHT(CONCATENATE("00",YEAR(Hoja2!B1306)),2))</f>
        <v>11/02/13</v>
      </c>
      <c r="H1306" t="str">
        <f>RIGHT(CONCATENATE("00",DAY(Hoja2!D1306)),2)</f>
        <v>07</v>
      </c>
      <c r="I1306" t="str">
        <f>CONCATENATE(RIGHT(CONCATENATE("00",DAY(Hoja2!D1306)),2),"/",RIGHT(CONCATENATE("00",MONTH(Hoja2!D1306)),2),"/",RIGHT(CONCATENATE("00",YEAR(Hoja2!D1306)),2))</f>
        <v>07/02/13</v>
      </c>
      <c r="J1306" t="str">
        <f>IF(LEN(Hoja2!J1306)&gt;150,LEN(Hoja2!J1306),"")</f>
        <v/>
      </c>
      <c r="K1306" t="str">
        <f>IF(Hoja2!A1306&lt;&gt;"", IF(Hoja2!B1306&lt;&gt;"", IF(Hoja2!C1306&lt;&gt;"", IF(Hoja2!D1306&lt;&gt;"", IF(Hoja2!E1306&lt;&gt;"", IF(Hoja2!F1306&lt;&gt;"", IF(Hoja2!J1306&lt;&gt;"","ok",""),""),""),""),""),""),"")</f>
        <v>ok</v>
      </c>
      <c r="L1306" t="str">
        <f>IF(Hoja2!A1306="'S/F'","--","")</f>
        <v>--</v>
      </c>
      <c r="M1306" t="str">
        <f>IF(LEN(Hoja2!C1306)&gt;30,Hoja2!C1306,"")</f>
        <v/>
      </c>
      <c r="O1306" t="str">
        <f>IF(LEN(Hoja2!F1306)&gt;110,LEN(Hoja2!F1306),"")</f>
        <v/>
      </c>
      <c r="Q1306" t="str">
        <f>IF(K1306="ok",CONCATENATE(IF(Hoja2!A1306="'S/F'","--",""),N1306,"INSERT INTO seguimiento_oficios_recepcion_oficio(fecha_captura, folio_interno, no_oficio, dependencia_envia, firma, fecha_oficio, asunto, anexo, captura_id, estatus_id) VALUES ('",CONCATENATE(RIGHT(CONCATENATE("00",DAY(Hoja2!B1306)),2),"/",RIGHT(CONCATENATE("00",MONTH(Hoja2!B1306)),2),"/",RIGHT(CONCATENATE("00",YEAR(Hoja2!B1306)),2)),"',",Hoja2!A1306,",'",Hoja2!C1306,"','",Hoja2!F1306,"','",Hoja2!E1306,"','",CONCATENATE(RIGHT(CONCATENATE("00",DAY(Hoja2!D1306)),2),"/",RIGHT(CONCATENATE("00",MONTH(Hoja2!D1306)),2),"/",RIGHT(CONCATENATE("00",YEAR(Hoja2!D1306)),2)),"','",Hoja2!J1306,"',","FALSE, 1,8);"), "")</f>
        <v>--INSERT INTO seguimiento_oficios_recepcion_oficio(fecha_captura, folio_interno, no_oficio, dependencia_envia, firma, fecha_oficio, asunto, anexo, captura_id, estatus_id) VALUES ('11/02/13','S/F','127','SRIA. DE SALUD','OSCAR PRIEGO ROMAN','07/02/13','ENVIAN 805 LICENCIAS MEDICAS ESTATALES DE OCTUBRE',FALSE, 1,8);</v>
      </c>
    </row>
    <row r="1307" spans="6:17">
      <c r="F1307" t="str">
        <f>RIGHT(CONCATENATE("00",DAY(Hoja2!B1307)),2)</f>
        <v>11</v>
      </c>
      <c r="G1307" t="str">
        <f>CONCATENATE(RIGHT(CONCATENATE("00",DAY(Hoja2!B1307)),2),"/",RIGHT(CONCATENATE("00",MONTH(Hoja2!B1307)),2),"/",RIGHT(CONCATENATE("00",YEAR(Hoja2!B1307)),2))</f>
        <v>11/02/13</v>
      </c>
      <c r="H1307" t="str">
        <f>RIGHT(CONCATENATE("00",DAY(Hoja2!D1307)),2)</f>
        <v>07</v>
      </c>
      <c r="I1307" t="str">
        <f>CONCATENATE(RIGHT(CONCATENATE("00",DAY(Hoja2!D1307)),2),"/",RIGHT(CONCATENATE("00",MONTH(Hoja2!D1307)),2),"/",RIGHT(CONCATENATE("00",YEAR(Hoja2!D1307)),2))</f>
        <v>07/02/13</v>
      </c>
      <c r="J1307" t="str">
        <f>IF(LEN(Hoja2!J1307)&gt;150,LEN(Hoja2!J1307),"")</f>
        <v/>
      </c>
      <c r="K1307" t="str">
        <f>IF(Hoja2!A1307&lt;&gt;"", IF(Hoja2!B1307&lt;&gt;"", IF(Hoja2!C1307&lt;&gt;"", IF(Hoja2!D1307&lt;&gt;"", IF(Hoja2!E1307&lt;&gt;"", IF(Hoja2!F1307&lt;&gt;"", IF(Hoja2!J1307&lt;&gt;"","ok",""),""),""),""),""),""),"")</f>
        <v>ok</v>
      </c>
      <c r="L1307" t="str">
        <f>IF(Hoja2!A1307="'S/F'","--","")</f>
        <v>--</v>
      </c>
      <c r="M1307" t="str">
        <f>IF(LEN(Hoja2!C1307)&gt;30,Hoja2!C1307,"")</f>
        <v/>
      </c>
      <c r="O1307" t="str">
        <f>IF(LEN(Hoja2!F1307)&gt;110,LEN(Hoja2!F1307),"")</f>
        <v/>
      </c>
      <c r="Q1307" t="str">
        <f>IF(K1307="ok",CONCATENATE(IF(Hoja2!A1307="'S/F'","--",""),N1307,"INSERT INTO seguimiento_oficios_recepcion_oficio(fecha_captura, folio_interno, no_oficio, dependencia_envia, firma, fecha_oficio, asunto, anexo, captura_id, estatus_id) VALUES ('",CONCATENATE(RIGHT(CONCATENATE("00",DAY(Hoja2!B1307)),2),"/",RIGHT(CONCATENATE("00",MONTH(Hoja2!B1307)),2),"/",RIGHT(CONCATENATE("00",YEAR(Hoja2!B1307)),2)),"',",Hoja2!A1307,",'",Hoja2!C1307,"','",Hoja2!F1307,"','",Hoja2!E1307,"','",CONCATENATE(RIGHT(CONCATENATE("00",DAY(Hoja2!D1307)),2),"/",RIGHT(CONCATENATE("00",MONTH(Hoja2!D1307)),2),"/",RIGHT(CONCATENATE("00",YEAR(Hoja2!D1307)),2)),"','",Hoja2!J1307,"',","FALSE, 1,8);"), "")</f>
        <v>--INSERT INTO seguimiento_oficios_recepcion_oficio(fecha_captura, folio_interno, no_oficio, dependencia_envia, firma, fecha_oficio, asunto, anexo, captura_id, estatus_id) VALUES ('11/02/13','S/F','128','SRIA. DE SALUD','OSCAR PRIEGO ROMAN','07/02/13','ENVIAN 805 LICENCIAS MEDICAS ESTATALES DE NOVIEMBRE 2012',FALSE, 1,8);</v>
      </c>
    </row>
    <row r="1308" spans="6:17">
      <c r="F1308" t="str">
        <f>RIGHT(CONCATENATE("00",DAY(Hoja2!B1308)),2)</f>
        <v>08</v>
      </c>
      <c r="G1308" t="str">
        <f>CONCATENATE(RIGHT(CONCATENATE("00",DAY(Hoja2!B1308)),2),"/",RIGHT(CONCATENATE("00",MONTH(Hoja2!B1308)),2),"/",RIGHT(CONCATENATE("00",YEAR(Hoja2!B1308)),2))</f>
        <v>08/02/13</v>
      </c>
      <c r="H1308" t="str">
        <f>RIGHT(CONCATENATE("00",DAY(Hoja2!D1308)),2)</f>
        <v>05</v>
      </c>
      <c r="I1308" t="str">
        <f>CONCATENATE(RIGHT(CONCATENATE("00",DAY(Hoja2!D1308)),2),"/",RIGHT(CONCATENATE("00",MONTH(Hoja2!D1308)),2),"/",RIGHT(CONCATENATE("00",YEAR(Hoja2!D1308)),2))</f>
        <v>05/02/13</v>
      </c>
      <c r="J1308" t="str">
        <f>IF(LEN(Hoja2!J1308)&gt;150,LEN(Hoja2!J1308),"")</f>
        <v/>
      </c>
      <c r="K1308" t="str">
        <f>IF(Hoja2!A1308&lt;&gt;"", IF(Hoja2!B1308&lt;&gt;"", IF(Hoja2!C1308&lt;&gt;"", IF(Hoja2!D1308&lt;&gt;"", IF(Hoja2!E1308&lt;&gt;"", IF(Hoja2!F1308&lt;&gt;"", IF(Hoja2!J1308&lt;&gt;"","ok",""),""),""),""),""),""),"")</f>
        <v>ok</v>
      </c>
      <c r="L1308" t="str">
        <f>IF(Hoja2!A1308="'S/F'","--","")</f>
        <v/>
      </c>
      <c r="M1308" t="str">
        <f>IF(LEN(Hoja2!C1308)&gt;30,Hoja2!C1308,"")</f>
        <v/>
      </c>
      <c r="O1308" t="str">
        <f>IF(LEN(Hoja2!F1308)&gt;110,LEN(Hoja2!F1308),"")</f>
        <v/>
      </c>
      <c r="Q1308" t="str">
        <f>IF(K1308="ok",CONCATENATE(IF(Hoja2!A1308="'S/F'","--",""),N1308,"INSERT INTO seguimiento_oficios_recepcion_oficio(fecha_captura, folio_interno, no_oficio, dependencia_envia, firma, fecha_oficio, asunto, anexo, captura_id, estatus_id) VALUES ('",CONCATENATE(RIGHT(CONCATENATE("00",DAY(Hoja2!B1308)),2),"/",RIGHT(CONCATENATE("00",MONTH(Hoja2!B1308)),2),"/",RIGHT(CONCATENATE("00",YEAR(Hoja2!B1308)),2)),"',",Hoja2!A1308,",'",Hoja2!C1308,"','",Hoja2!F1308,"','",Hoja2!E1308,"','",CONCATENATE(RIGHT(CONCATENATE("00",DAY(Hoja2!D1308)),2),"/",RIGHT(CONCATENATE("00",MONTH(Hoja2!D1308)),2),"/",RIGHT(CONCATENATE("00",YEAR(Hoja2!D1308)),2)),"','",Hoja2!J1308,"',","FALSE, 1,8);"), "")</f>
        <v>INSERT INTO seguimiento_oficios_recepcion_oficio(fecha_captura, folio_interno, no_oficio, dependencia_envia, firma, fecha_oficio, asunto, anexo, captura_id, estatus_id) VALUES ('08/02/13',1370,'148','SRIA. DE SALUD','LUCINIA CHIO CARDENAS','05/02/13','ENVIAN REPORTE DE TIEMPO EXTRAORDINARIO DEL DIA PRIMERO DE ENERO',FALSE, 1,8);</v>
      </c>
    </row>
    <row r="1309" spans="6:17">
      <c r="F1309" t="str">
        <f>RIGHT(CONCATENATE("00",DAY(Hoja2!B1309)),2)</f>
        <v>08</v>
      </c>
      <c r="G1309" t="str">
        <f>CONCATENATE(RIGHT(CONCATENATE("00",DAY(Hoja2!B1309)),2),"/",RIGHT(CONCATENATE("00",MONTH(Hoja2!B1309)),2),"/",RIGHT(CONCATENATE("00",YEAR(Hoja2!B1309)),2))</f>
        <v>08/02/13</v>
      </c>
      <c r="H1309" t="str">
        <f>RIGHT(CONCATENATE("00",DAY(Hoja2!D1309)),2)</f>
        <v>08</v>
      </c>
      <c r="I1309" t="str">
        <f>CONCATENATE(RIGHT(CONCATENATE("00",DAY(Hoja2!D1309)),2),"/",RIGHT(CONCATENATE("00",MONTH(Hoja2!D1309)),2),"/",RIGHT(CONCATENATE("00",YEAR(Hoja2!D1309)),2))</f>
        <v>08/02/13</v>
      </c>
      <c r="J1309" t="str">
        <f>IF(LEN(Hoja2!J1309)&gt;150,LEN(Hoja2!J1309),"")</f>
        <v/>
      </c>
      <c r="K1309" t="str">
        <f>IF(Hoja2!A1309&lt;&gt;"", IF(Hoja2!B1309&lt;&gt;"", IF(Hoja2!C1309&lt;&gt;"", IF(Hoja2!D1309&lt;&gt;"", IF(Hoja2!E1309&lt;&gt;"", IF(Hoja2!F1309&lt;&gt;"", IF(Hoja2!J1309&lt;&gt;"","ok",""),""),""),""),""),""),"")</f>
        <v>ok</v>
      </c>
      <c r="L1309" t="str">
        <f>IF(Hoja2!A1309="'S/F'","--","")</f>
        <v/>
      </c>
      <c r="M1309" t="str">
        <f>IF(LEN(Hoja2!C1309)&gt;30,Hoja2!C1309,"")</f>
        <v/>
      </c>
      <c r="O1309" t="str">
        <f>IF(LEN(Hoja2!F1309)&gt;110,LEN(Hoja2!F1309),"")</f>
        <v/>
      </c>
      <c r="Q1309" t="str">
        <f>IF(K1309="ok",CONCATENATE(IF(Hoja2!A1309="'S/F'","--",""),N1309,"INSERT INTO seguimiento_oficios_recepcion_oficio(fecha_captura, folio_interno, no_oficio, dependencia_envia, firma, fecha_oficio, asunto, anexo, captura_id, estatus_id) VALUES ('",CONCATENATE(RIGHT(CONCATENATE("00",DAY(Hoja2!B1309)),2),"/",RIGHT(CONCATENATE("00",MONTH(Hoja2!B1309)),2),"/",RIGHT(CONCATENATE("00",YEAR(Hoja2!B1309)),2)),"',",Hoja2!A1309,",'",Hoja2!C1309,"','",Hoja2!F1309,"','",Hoja2!E1309,"','",CONCATENATE(RIGHT(CONCATENATE("00",DAY(Hoja2!D1309)),2),"/",RIGHT(CONCATENATE("00",MONTH(Hoja2!D1309)),2),"/",RIGHT(CONCATENATE("00",YEAR(Hoja2!D1309)),2)),"','",Hoja2!J1309,"',","FALSE, 1,8);"), "")</f>
        <v>INSERT INTO seguimiento_oficios_recepcion_oficio(fecha_captura, folio_interno, no_oficio, dependencia_envia, firma, fecha_oficio, asunto, anexo, captura_id, estatus_id) VALUES ('08/02/13',1371,'043','CADEM','ENRIQUE L. BELLIZIA ROSIQUE','08/02/13','ENVIA DATOS DEL C. SAMUEL DIAZ VICENTE QUIEN OCUPARA EL PUESTO DE CHOFER NIVEL DIRECTOR AL PARTIR DEL 01 DE FEBRERO',FALSE, 1,8);</v>
      </c>
    </row>
    <row r="1310" spans="6:17">
      <c r="F1310" t="str">
        <f>RIGHT(CONCATENATE("00",DAY(Hoja2!B1310)),2)</f>
        <v>08</v>
      </c>
      <c r="G1310" t="str">
        <f>CONCATENATE(RIGHT(CONCATENATE("00",DAY(Hoja2!B1310)),2),"/",RIGHT(CONCATENATE("00",MONTH(Hoja2!B1310)),2),"/",RIGHT(CONCATENATE("00",YEAR(Hoja2!B1310)),2))</f>
        <v>08/02/13</v>
      </c>
      <c r="H1310" t="str">
        <f>RIGHT(CONCATENATE("00",DAY(Hoja2!D1310)),2)</f>
        <v>06</v>
      </c>
      <c r="I1310" t="str">
        <f>CONCATENATE(RIGHT(CONCATENATE("00",DAY(Hoja2!D1310)),2),"/",RIGHT(CONCATENATE("00",MONTH(Hoja2!D1310)),2),"/",RIGHT(CONCATENATE("00",YEAR(Hoja2!D1310)),2))</f>
        <v>06/02/13</v>
      </c>
      <c r="J1310" t="str">
        <f>IF(LEN(Hoja2!J1310)&gt;150,LEN(Hoja2!J1310),"")</f>
        <v/>
      </c>
      <c r="K1310" t="str">
        <f>IF(Hoja2!A1310&lt;&gt;"", IF(Hoja2!B1310&lt;&gt;"", IF(Hoja2!C1310&lt;&gt;"", IF(Hoja2!D1310&lt;&gt;"", IF(Hoja2!E1310&lt;&gt;"", IF(Hoja2!F1310&lt;&gt;"", IF(Hoja2!J1310&lt;&gt;"","ok",""),""),""),""),""),""),"")</f>
        <v>ok</v>
      </c>
      <c r="L1310" t="str">
        <f>IF(Hoja2!A1310="'S/F'","--","")</f>
        <v/>
      </c>
      <c r="M1310" t="str">
        <f>IF(LEN(Hoja2!C1310)&gt;30,Hoja2!C1310,"")</f>
        <v/>
      </c>
      <c r="O1310" t="str">
        <f>IF(LEN(Hoja2!F1310)&gt;110,LEN(Hoja2!F1310),"")</f>
        <v/>
      </c>
      <c r="Q1310" t="str">
        <f>IF(K1310="ok",CONCATENATE(IF(Hoja2!A1310="'S/F'","--",""),N1310,"INSERT INTO seguimiento_oficios_recepcion_oficio(fecha_captura, folio_interno, no_oficio, dependencia_envia, firma, fecha_oficio, asunto, anexo, captura_id, estatus_id) VALUES ('",CONCATENATE(RIGHT(CONCATENATE("00",DAY(Hoja2!B1310)),2),"/",RIGHT(CONCATENATE("00",MONTH(Hoja2!B1310)),2),"/",RIGHT(CONCATENATE("00",YEAR(Hoja2!B1310)),2)),"',",Hoja2!A1310,",'",Hoja2!C1310,"','",Hoja2!F1310,"','",Hoja2!E1310,"','",CONCATENATE(RIGHT(CONCATENATE("00",DAY(Hoja2!D1310)),2),"/",RIGHT(CONCATENATE("00",MONTH(Hoja2!D1310)),2),"/",RIGHT(CONCATENATE("00",YEAR(Hoja2!D1310)),2)),"','",Hoja2!J1310,"',","FALSE, 1,8);"), "")</f>
        <v>INSERT INTO seguimiento_oficios_recepcion_oficio(fecha_captura, folio_interno, no_oficio, dependencia_envia, firma, fecha_oficio, asunto, anexo, captura_id, estatus_id) VALUES ('08/02/13',1372,'S/N','CECYTE','MARIA LUISA SANTIAGO LERMA','06/02/13','ENVIAN DATOS DEL C. ALVAREZ DZIB OSCAR ALEXIS PARA SERVICIO SOCIAL',FALSE, 1,8);</v>
      </c>
    </row>
    <row r="1311" spans="6:17">
      <c r="F1311" t="str">
        <f>RIGHT(CONCATENATE("00",DAY(Hoja2!B1311)),2)</f>
        <v>08</v>
      </c>
      <c r="G1311" t="str">
        <f>CONCATENATE(RIGHT(CONCATENATE("00",DAY(Hoja2!B1311)),2),"/",RIGHT(CONCATENATE("00",MONTH(Hoja2!B1311)),2),"/",RIGHT(CONCATENATE("00",YEAR(Hoja2!B1311)),2))</f>
        <v>08/02/13</v>
      </c>
      <c r="H1311" t="str">
        <f>RIGHT(CONCATENATE("00",DAY(Hoja2!D1311)),2)</f>
        <v>06</v>
      </c>
      <c r="I1311" t="str">
        <f>CONCATENATE(RIGHT(CONCATENATE("00",DAY(Hoja2!D1311)),2),"/",RIGHT(CONCATENATE("00",MONTH(Hoja2!D1311)),2),"/",RIGHT(CONCATENATE("00",YEAR(Hoja2!D1311)),2))</f>
        <v>06/02/13</v>
      </c>
      <c r="J1311" t="str">
        <f>IF(LEN(Hoja2!J1311)&gt;150,LEN(Hoja2!J1311),"")</f>
        <v/>
      </c>
      <c r="K1311" t="str">
        <f>IF(Hoja2!A1311&lt;&gt;"", IF(Hoja2!B1311&lt;&gt;"", IF(Hoja2!C1311&lt;&gt;"", IF(Hoja2!D1311&lt;&gt;"", IF(Hoja2!E1311&lt;&gt;"", IF(Hoja2!F1311&lt;&gt;"", IF(Hoja2!J1311&lt;&gt;"","ok",""),""),""),""),""),""),"")</f>
        <v>ok</v>
      </c>
      <c r="L1311" t="str">
        <f>IF(Hoja2!A1311="'S/F'","--","")</f>
        <v/>
      </c>
      <c r="M1311" t="str">
        <f>IF(LEN(Hoja2!C1311)&gt;30,Hoja2!C1311,"")</f>
        <v/>
      </c>
      <c r="O1311" t="str">
        <f>IF(LEN(Hoja2!F1311)&gt;110,LEN(Hoja2!F1311),"")</f>
        <v/>
      </c>
      <c r="Q1311" t="str">
        <f>IF(K1311="ok",CONCATENATE(IF(Hoja2!A1311="'S/F'","--",""),N1311,"INSERT INTO seguimiento_oficios_recepcion_oficio(fecha_captura, folio_interno, no_oficio, dependencia_envia, firma, fecha_oficio, asunto, anexo, captura_id, estatus_id) VALUES ('",CONCATENATE(RIGHT(CONCATENATE("00",DAY(Hoja2!B1311)),2),"/",RIGHT(CONCATENATE("00",MONTH(Hoja2!B1311)),2),"/",RIGHT(CONCATENATE("00",YEAR(Hoja2!B1311)),2)),"',",Hoja2!A1311,",'",Hoja2!C1311,"','",Hoja2!F1311,"','",Hoja2!E1311,"','",CONCATENATE(RIGHT(CONCATENATE("00",DAY(Hoja2!D1311)),2),"/",RIGHT(CONCATENATE("00",MONTH(Hoja2!D1311)),2),"/",RIGHT(CONCATENATE("00",YEAR(Hoja2!D1311)),2)),"','",Hoja2!J1311,"',","FALSE, 1,8);"), "")</f>
        <v>INSERT INTO seguimiento_oficios_recepcion_oficio(fecha_captura, folio_interno, no_oficio, dependencia_envia, firma, fecha_oficio, asunto, anexo, captura_id, estatus_id) VALUES ('08/02/13',1373,'150','DIF','MARIA ELVIA FERNANDEZ FERNANDEZ','06/02/13','ENVIA FOTOCOPIA DE LAUDO LABORAL',FALSE, 1,8);</v>
      </c>
    </row>
    <row r="1312" spans="6:17">
      <c r="F1312" t="str">
        <f>RIGHT(CONCATENATE("00",DAY(Hoja2!B1312)),2)</f>
        <v>08</v>
      </c>
      <c r="G1312" t="str">
        <f>CONCATENATE(RIGHT(CONCATENATE("00",DAY(Hoja2!B1312)),2),"/",RIGHT(CONCATENATE("00",MONTH(Hoja2!B1312)),2),"/",RIGHT(CONCATENATE("00",YEAR(Hoja2!B1312)),2))</f>
        <v>08/02/13</v>
      </c>
      <c r="H1312" t="str">
        <f>RIGHT(CONCATENATE("00",DAY(Hoja2!D1312)),2)</f>
        <v>08</v>
      </c>
      <c r="I1312" t="str">
        <f>CONCATENATE(RIGHT(CONCATENATE("00",DAY(Hoja2!D1312)),2),"/",RIGHT(CONCATENATE("00",MONTH(Hoja2!D1312)),2),"/",RIGHT(CONCATENATE("00",YEAR(Hoja2!D1312)),2))</f>
        <v>08/02/13</v>
      </c>
      <c r="J1312" t="str">
        <f>IF(LEN(Hoja2!J1312)&gt;150,LEN(Hoja2!J1312),"")</f>
        <v/>
      </c>
      <c r="K1312" t="str">
        <f>IF(Hoja2!A1312&lt;&gt;"", IF(Hoja2!B1312&lt;&gt;"", IF(Hoja2!C1312&lt;&gt;"", IF(Hoja2!D1312&lt;&gt;"", IF(Hoja2!E1312&lt;&gt;"", IF(Hoja2!F1312&lt;&gt;"", IF(Hoja2!J1312&lt;&gt;"","ok",""),""),""),""),""),""),"")</f>
        <v>ok</v>
      </c>
      <c r="L1312" t="str">
        <f>IF(Hoja2!A1312="'S/F'","--","")</f>
        <v/>
      </c>
      <c r="M1312" t="str">
        <f>IF(LEN(Hoja2!C1312)&gt;30,Hoja2!C1312,"")</f>
        <v/>
      </c>
      <c r="O1312" t="str">
        <f>IF(LEN(Hoja2!F1312)&gt;110,LEN(Hoja2!F1312),"")</f>
        <v/>
      </c>
      <c r="Q1312" t="str">
        <f>IF(K1312="ok",CONCATENATE(IF(Hoja2!A1312="'S/F'","--",""),N1312,"INSERT INTO seguimiento_oficios_recepcion_oficio(fecha_captura, folio_interno, no_oficio, dependencia_envia, firma, fecha_oficio, asunto, anexo, captura_id, estatus_id) VALUES ('",CONCATENATE(RIGHT(CONCATENATE("00",DAY(Hoja2!B1312)),2),"/",RIGHT(CONCATENATE("00",MONTH(Hoja2!B1312)),2),"/",RIGHT(CONCATENATE("00",YEAR(Hoja2!B1312)),2)),"',",Hoja2!A1312,",'",Hoja2!C1312,"','",Hoja2!F1312,"','",Hoja2!E1312,"','",CONCATENATE(RIGHT(CONCATENATE("00",DAY(Hoja2!D1312)),2),"/",RIGHT(CONCATENATE("00",MONTH(Hoja2!D1312)),2),"/",RIGHT(CONCATENATE("00",YEAR(Hoja2!D1312)),2)),"','",Hoja2!J1312,"',","FALSE, 1,8);"), "")</f>
        <v>INSERT INTO seguimiento_oficios_recepcion_oficio(fecha_captura, folio_interno, no_oficio, dependencia_envia, firma, fecha_oficio, asunto, anexo, captura_id, estatus_id) VALUES ('08/02/13',1374,'081','SA/SSRM','HECTOR PEREZ GODOY','08/02/13','ENVIA CALENDARIO DE EVENTOS PROGRAMADOS DEL PARQUE TABASCO Y CENTRO DE CONVENCIONES',FALSE, 1,8);</v>
      </c>
    </row>
    <row r="1313" spans="6:17">
      <c r="F1313" t="str">
        <f>RIGHT(CONCATENATE("00",DAY(Hoja2!B1313)),2)</f>
        <v>08</v>
      </c>
      <c r="G1313" t="str">
        <f>CONCATENATE(RIGHT(CONCATENATE("00",DAY(Hoja2!B1313)),2),"/",RIGHT(CONCATENATE("00",MONTH(Hoja2!B1313)),2),"/",RIGHT(CONCATENATE("00",YEAR(Hoja2!B1313)),2))</f>
        <v>08/02/13</v>
      </c>
      <c r="H1313" t="str">
        <f>RIGHT(CONCATENATE("00",DAY(Hoja2!D1313)),2)</f>
        <v>08</v>
      </c>
      <c r="I1313" t="str">
        <f>CONCATENATE(RIGHT(CONCATENATE("00",DAY(Hoja2!D1313)),2),"/",RIGHT(CONCATENATE("00",MONTH(Hoja2!D1313)),2),"/",RIGHT(CONCATENATE("00",YEAR(Hoja2!D1313)),2))</f>
        <v>08/02/13</v>
      </c>
      <c r="J1313" t="str">
        <f>IF(LEN(Hoja2!J1313)&gt;150,LEN(Hoja2!J1313),"")</f>
        <v/>
      </c>
      <c r="K1313" t="str">
        <f>IF(Hoja2!A1313&lt;&gt;"", IF(Hoja2!B1313&lt;&gt;"", IF(Hoja2!C1313&lt;&gt;"", IF(Hoja2!D1313&lt;&gt;"", IF(Hoja2!E1313&lt;&gt;"", IF(Hoja2!F1313&lt;&gt;"", IF(Hoja2!J1313&lt;&gt;"","ok",""),""),""),""),""),""),"")</f>
        <v>ok</v>
      </c>
      <c r="L1313" t="str">
        <f>IF(Hoja2!A1313="'S/F'","--","")</f>
        <v/>
      </c>
      <c r="M1313" t="str">
        <f>IF(LEN(Hoja2!C1313)&gt;30,Hoja2!C1313,"")</f>
        <v/>
      </c>
      <c r="O1313" t="str">
        <f>IF(LEN(Hoja2!F1313)&gt;110,LEN(Hoja2!F1313),"")</f>
        <v/>
      </c>
      <c r="Q1313" t="str">
        <f>IF(K1313="ok",CONCATENATE(IF(Hoja2!A1313="'S/F'","--",""),N1313,"INSERT INTO seguimiento_oficios_recepcion_oficio(fecha_captura, folio_interno, no_oficio, dependencia_envia, firma, fecha_oficio, asunto, anexo, captura_id, estatus_id) VALUES ('",CONCATENATE(RIGHT(CONCATENATE("00",DAY(Hoja2!B1313)),2),"/",RIGHT(CONCATENATE("00",MONTH(Hoja2!B1313)),2),"/",RIGHT(CONCATENATE("00",YEAR(Hoja2!B1313)),2)),"',",Hoja2!A1313,",'",Hoja2!C1313,"','",Hoja2!F1313,"','",Hoja2!E1313,"','",CONCATENATE(RIGHT(CONCATENATE("00",DAY(Hoja2!D1313)),2),"/",RIGHT(CONCATENATE("00",MONTH(Hoja2!D1313)),2),"/",RIGHT(CONCATENATE("00",YEAR(Hoja2!D1313)),2)),"','",Hoja2!J1313,"',","FALSE, 1,8);"), "")</f>
        <v>INSERT INTO seguimiento_oficios_recepcion_oficio(fecha_captura, folio_interno, no_oficio, dependencia_envia, firma, fecha_oficio, asunto, anexo, captura_id, estatus_id) VALUES ('08/02/13',1375,'086','CMAIG','HERMINIA BANDA IZETA','08/02/13','ENVIA INFORMACION PARA LA INTEGRACION DE LA BASE DEL PAGO DEL 3 % SOBRE NOMINA',FALSE, 1,8);</v>
      </c>
    </row>
    <row r="1314" spans="6:17">
      <c r="F1314" t="str">
        <f>RIGHT(CONCATENATE("00",DAY(Hoja2!B1314)),2)</f>
        <v>08</v>
      </c>
      <c r="G1314" t="str">
        <f>CONCATENATE(RIGHT(CONCATENATE("00",DAY(Hoja2!B1314)),2),"/",RIGHT(CONCATENATE("00",MONTH(Hoja2!B1314)),2),"/",RIGHT(CONCATENATE("00",YEAR(Hoja2!B1314)),2))</f>
        <v>08/02/13</v>
      </c>
      <c r="H1314" t="str">
        <f>RIGHT(CONCATENATE("00",DAY(Hoja2!D1314)),2)</f>
        <v>08</v>
      </c>
      <c r="I1314" t="str">
        <f>CONCATENATE(RIGHT(CONCATENATE("00",DAY(Hoja2!D1314)),2),"/",RIGHT(CONCATENATE("00",MONTH(Hoja2!D1314)),2),"/",RIGHT(CONCATENATE("00",YEAR(Hoja2!D1314)),2))</f>
        <v>08/02/13</v>
      </c>
      <c r="J1314" t="str">
        <f>IF(LEN(Hoja2!J1314)&gt;150,LEN(Hoja2!J1314),"")</f>
        <v/>
      </c>
      <c r="K1314" t="str">
        <f>IF(Hoja2!A1314&lt;&gt;"", IF(Hoja2!B1314&lt;&gt;"", IF(Hoja2!C1314&lt;&gt;"", IF(Hoja2!D1314&lt;&gt;"", IF(Hoja2!E1314&lt;&gt;"", IF(Hoja2!F1314&lt;&gt;"", IF(Hoja2!J1314&lt;&gt;"","ok",""),""),""),""),""),""),"")</f>
        <v>ok</v>
      </c>
      <c r="L1314" t="str">
        <f>IF(Hoja2!A1314="'S/F'","--","")</f>
        <v/>
      </c>
      <c r="M1314" t="str">
        <f>IF(LEN(Hoja2!C1314)&gt;30,Hoja2!C1314,"")</f>
        <v/>
      </c>
      <c r="O1314" t="str">
        <f>IF(LEN(Hoja2!F1314)&gt;110,LEN(Hoja2!F1314),"")</f>
        <v/>
      </c>
      <c r="Q1314" t="str">
        <f>IF(K1314="ok",CONCATENATE(IF(Hoja2!A1314="'S/F'","--",""),N1314,"INSERT INTO seguimiento_oficios_recepcion_oficio(fecha_captura, folio_interno, no_oficio, dependencia_envia, firma, fecha_oficio, asunto, anexo, captura_id, estatus_id) VALUES ('",CONCATENATE(RIGHT(CONCATENATE("00",DAY(Hoja2!B1314)),2),"/",RIGHT(CONCATENATE("00",MONTH(Hoja2!B1314)),2),"/",RIGHT(CONCATENATE("00",YEAR(Hoja2!B1314)),2)),"',",Hoja2!A1314,",'",Hoja2!C1314,"','",Hoja2!F1314,"','",Hoja2!E1314,"','",CONCATENATE(RIGHT(CONCATENATE("00",DAY(Hoja2!D1314)),2),"/",RIGHT(CONCATENATE("00",MONTH(Hoja2!D1314)),2),"/",RIGHT(CONCATENATE("00",YEAR(Hoja2!D1314)),2)),"','",Hoja2!J1314,"',","FALSE, 1,8);"), "")</f>
        <v>INSERT INTO seguimiento_oficios_recepcion_oficio(fecha_captura, folio_interno, no_oficio, dependencia_envia, firma, fecha_oficio, asunto, anexo, captura_id, estatus_id) VALUES ('08/02/13',1376,'084','CMAIG','HERMINIA BANDA IZETA','08/02/13','INFORMA QUE EN NOMINA EJECUTIVA NO APARECE RELACIONADO EL C. RICARDO NEFTALI ROMERO CERONIO',FALSE, 1,8);</v>
      </c>
    </row>
    <row r="1315" spans="6:17">
      <c r="F1315" t="str">
        <f>RIGHT(CONCATENATE("00",DAY(Hoja2!B1315)),2)</f>
        <v>08</v>
      </c>
      <c r="G1315" t="str">
        <f>CONCATENATE(RIGHT(CONCATENATE("00",DAY(Hoja2!B1315)),2),"/",RIGHT(CONCATENATE("00",MONTH(Hoja2!B1315)),2),"/",RIGHT(CONCATENATE("00",YEAR(Hoja2!B1315)),2))</f>
        <v>08/02/13</v>
      </c>
      <c r="H1315" t="str">
        <f>RIGHT(CONCATENATE("00",DAY(Hoja2!D1315)),2)</f>
        <v>07</v>
      </c>
      <c r="I1315" t="str">
        <f>CONCATENATE(RIGHT(CONCATENATE("00",DAY(Hoja2!D1315)),2),"/",RIGHT(CONCATENATE("00",MONTH(Hoja2!D1315)),2),"/",RIGHT(CONCATENATE("00",YEAR(Hoja2!D1315)),2))</f>
        <v>07/02/13</v>
      </c>
      <c r="J1315" t="str">
        <f>IF(LEN(Hoja2!J1315)&gt;150,LEN(Hoja2!J1315),"")</f>
        <v/>
      </c>
      <c r="K1315" t="str">
        <f>IF(Hoja2!A1315&lt;&gt;"", IF(Hoja2!B1315&lt;&gt;"", IF(Hoja2!C1315&lt;&gt;"", IF(Hoja2!D1315&lt;&gt;"", IF(Hoja2!E1315&lt;&gt;"", IF(Hoja2!F1315&lt;&gt;"", IF(Hoja2!J1315&lt;&gt;"","ok",""),""),""),""),""),""),"")</f>
        <v>ok</v>
      </c>
      <c r="L1315" t="str">
        <f>IF(Hoja2!A1315="'S/F'","--","")</f>
        <v/>
      </c>
      <c r="M1315" t="str">
        <f>IF(LEN(Hoja2!C1315)&gt;30,Hoja2!C1315,"")</f>
        <v/>
      </c>
      <c r="O1315" t="str">
        <f>IF(LEN(Hoja2!F1315)&gt;110,LEN(Hoja2!F1315),"")</f>
        <v/>
      </c>
      <c r="Q1315" t="str">
        <f>IF(K1315="ok",CONCATENATE(IF(Hoja2!A1315="'S/F'","--",""),N1315,"INSERT INTO seguimiento_oficios_recepcion_oficio(fecha_captura, folio_interno, no_oficio, dependencia_envia, firma, fecha_oficio, asunto, anexo, captura_id, estatus_id) VALUES ('",CONCATENATE(RIGHT(CONCATENATE("00",DAY(Hoja2!B1315)),2),"/",RIGHT(CONCATENATE("00",MONTH(Hoja2!B1315)),2),"/",RIGHT(CONCATENATE("00",YEAR(Hoja2!B1315)),2)),"',",Hoja2!A1315,",'",Hoja2!C1315,"','",Hoja2!F1315,"','",Hoja2!E1315,"','",CONCATENATE(RIGHT(CONCATENATE("00",DAY(Hoja2!D1315)),2),"/",RIGHT(CONCATENATE("00",MONTH(Hoja2!D1315)),2),"/",RIGHT(CONCATENATE("00",YEAR(Hoja2!D1315)),2)),"','",Hoja2!J1315,"',","FALSE, 1,8);"), "")</f>
        <v>INSERT INTO seguimiento_oficios_recepcion_oficio(fecha_captura, folio_interno, no_oficio, dependencia_envia, firma, fecha_oficio, asunto, anexo, captura_id, estatus_id) VALUES ('08/02/13',1377,'722','SSP','AUDOMARO MARTINEZ ZAPATA','07/02/13','ENVIAN RELACION REQUISITADA DE LA CURP',FALSE, 1,8);</v>
      </c>
    </row>
    <row r="1316" spans="6:17">
      <c r="F1316" t="str">
        <f>RIGHT(CONCATENATE("00",DAY(Hoja2!B1316)),2)</f>
        <v>08</v>
      </c>
      <c r="G1316" t="str">
        <f>CONCATENATE(RIGHT(CONCATENATE("00",DAY(Hoja2!B1316)),2),"/",RIGHT(CONCATENATE("00",MONTH(Hoja2!B1316)),2),"/",RIGHT(CONCATENATE("00",YEAR(Hoja2!B1316)),2))</f>
        <v>08/02/13</v>
      </c>
      <c r="H1316" t="str">
        <f>RIGHT(CONCATENATE("00",DAY(Hoja2!D1316)),2)</f>
        <v>01</v>
      </c>
      <c r="I1316" t="str">
        <f>CONCATENATE(RIGHT(CONCATENATE("00",DAY(Hoja2!D1316)),2),"/",RIGHT(CONCATENATE("00",MONTH(Hoja2!D1316)),2),"/",RIGHT(CONCATENATE("00",YEAR(Hoja2!D1316)),2))</f>
        <v>01/02/13</v>
      </c>
      <c r="J1316" t="str">
        <f>IF(LEN(Hoja2!J1316)&gt;150,LEN(Hoja2!J1316),"")</f>
        <v/>
      </c>
      <c r="K1316" t="str">
        <f>IF(Hoja2!A1316&lt;&gt;"", IF(Hoja2!B1316&lt;&gt;"", IF(Hoja2!C1316&lt;&gt;"", IF(Hoja2!D1316&lt;&gt;"", IF(Hoja2!E1316&lt;&gt;"", IF(Hoja2!F1316&lt;&gt;"", IF(Hoja2!J1316&lt;&gt;"","ok",""),""),""),""),""),""),"")</f>
        <v>ok</v>
      </c>
      <c r="L1316" t="str">
        <f>IF(Hoja2!A1316="'S/F'","--","")</f>
        <v/>
      </c>
      <c r="M1316" t="str">
        <f>IF(LEN(Hoja2!C1316)&gt;30,Hoja2!C1316,"")</f>
        <v>328,365,367,384,415,491,492,446,562,563,544,543</v>
      </c>
      <c r="O1316" t="str">
        <f>IF(LEN(Hoja2!F1316)&gt;110,LEN(Hoja2!F1316),"")</f>
        <v/>
      </c>
      <c r="Q1316" t="str">
        <f>IF(K1316="ok",CONCATENATE(IF(Hoja2!A1316="'S/F'","--",""),N1316,"INSERT INTO seguimiento_oficios_recepcion_oficio(fecha_captura, folio_interno, no_oficio, dependencia_envia, firma, fecha_oficio, asunto, anexo, captura_id, estatus_id) VALUES ('",CONCATENATE(RIGHT(CONCATENATE("00",DAY(Hoja2!B1316)),2),"/",RIGHT(CONCATENATE("00",MONTH(Hoja2!B1316)),2),"/",RIGHT(CONCATENATE("00",YEAR(Hoja2!B1316)),2)),"',",Hoja2!A1316,",'",Hoja2!C1316,"','",Hoja2!F1316,"','",Hoja2!E1316,"','",CONCATENATE(RIGHT(CONCATENATE("00",DAY(Hoja2!D1316)),2),"/",RIGHT(CONCATENATE("00",MONTH(Hoja2!D1316)),2),"/",RIGHT(CONCATENATE("00",YEAR(Hoja2!D1316)),2)),"','",Hoja2!J1316,"',","FALSE, 1,8);"), "")</f>
        <v>INSERT INTO seguimiento_oficios_recepcion_oficio(fecha_captura, folio_interno, no_oficio, dependencia_envia, firma, fecha_oficio, asunto, anexo, captura_id, estatus_id) VALUES ('08/02/13',1378,'328,365,367,384,415,491,492,446,562,563,544,543','SEGOB','JORGE A. CORNELIO MALDONADO','01/02/13','OFICIOS PARA PUBLICACION',FALSE, 1,8);</v>
      </c>
    </row>
    <row r="1317" spans="6:17">
      <c r="F1317" t="str">
        <f>RIGHT(CONCATENATE("00",DAY(Hoja2!B1317)),2)</f>
        <v>08</v>
      </c>
      <c r="G1317" t="str">
        <f>CONCATENATE(RIGHT(CONCATENATE("00",DAY(Hoja2!B1317)),2),"/",RIGHT(CONCATENATE("00",MONTH(Hoja2!B1317)),2),"/",RIGHT(CONCATENATE("00",YEAR(Hoja2!B1317)),2))</f>
        <v>08/02/13</v>
      </c>
      <c r="H1317" t="str">
        <f>RIGHT(CONCATENATE("00",DAY(Hoja2!D1317)),2)</f>
        <v>08</v>
      </c>
      <c r="I1317" t="str">
        <f>CONCATENATE(RIGHT(CONCATENATE("00",DAY(Hoja2!D1317)),2),"/",RIGHT(CONCATENATE("00",MONTH(Hoja2!D1317)),2),"/",RIGHT(CONCATENATE("00",YEAR(Hoja2!D1317)),2))</f>
        <v>08/01/13</v>
      </c>
      <c r="J1317" t="str">
        <f>IF(LEN(Hoja2!J1317)&gt;150,LEN(Hoja2!J1317),"")</f>
        <v/>
      </c>
      <c r="K1317" t="str">
        <f>IF(Hoja2!A1317&lt;&gt;"", IF(Hoja2!B1317&lt;&gt;"", IF(Hoja2!C1317&lt;&gt;"", IF(Hoja2!D1317&lt;&gt;"", IF(Hoja2!E1317&lt;&gt;"", IF(Hoja2!F1317&lt;&gt;"", IF(Hoja2!J1317&lt;&gt;"","ok",""),""),""),""),""),""),"")</f>
        <v>ok</v>
      </c>
      <c r="L1317" t="str">
        <f>IF(Hoja2!A1317="'S/F'","--","")</f>
        <v/>
      </c>
      <c r="M1317" t="str">
        <f>IF(LEN(Hoja2!C1317)&gt;30,Hoja2!C1317,"")</f>
        <v/>
      </c>
      <c r="O1317" t="str">
        <f>IF(LEN(Hoja2!F1317)&gt;110,LEN(Hoja2!F1317),"")</f>
        <v/>
      </c>
      <c r="Q1317" t="str">
        <f>IF(K1317="ok",CONCATENATE(IF(Hoja2!A1317="'S/F'","--",""),N1317,"INSERT INTO seguimiento_oficios_recepcion_oficio(fecha_captura, folio_interno, no_oficio, dependencia_envia, firma, fecha_oficio, asunto, anexo, captura_id, estatus_id) VALUES ('",CONCATENATE(RIGHT(CONCATENATE("00",DAY(Hoja2!B1317)),2),"/",RIGHT(CONCATENATE("00",MONTH(Hoja2!B1317)),2),"/",RIGHT(CONCATENATE("00",YEAR(Hoja2!B1317)),2)),"',",Hoja2!A1317,",'",Hoja2!C1317,"','",Hoja2!F1317,"','",Hoja2!E1317,"','",CONCATENATE(RIGHT(CONCATENATE("00",DAY(Hoja2!D1317)),2),"/",RIGHT(CONCATENATE("00",MONTH(Hoja2!D1317)),2),"/",RIGHT(CONCATENATE("00",YEAR(Hoja2!D1317)),2)),"','",Hoja2!J1317,"',","FALSE, 1,8);"), "")</f>
        <v>INSERT INTO seguimiento_oficios_recepcion_oficio(fecha_captura, folio_interno, no_oficio, dependencia_envia, firma, fecha_oficio, asunto, anexo, captura_id, estatus_id) VALUES ('08/02/13',1379,'030','ENVIAN DOS CONTRATOS NO. 18061 Y 18060','MIGUEL E. DOMINGUEZ OZEDA','08/01/13','ENVIAN CONTRATOS 18061 Y 18060 DE AEROPUERTOS Y SERVICIOS GENERALES',FALSE, 1,8);</v>
      </c>
    </row>
    <row r="1318" spans="6:17">
      <c r="F1318" t="str">
        <f>RIGHT(CONCATENATE("00",DAY(Hoja2!B1318)),2)</f>
        <v>08</v>
      </c>
      <c r="G1318" t="str">
        <f>CONCATENATE(RIGHT(CONCATENATE("00",DAY(Hoja2!B1318)),2),"/",RIGHT(CONCATENATE("00",MONTH(Hoja2!B1318)),2),"/",RIGHT(CONCATENATE("00",YEAR(Hoja2!B1318)),2))</f>
        <v>08/02/13</v>
      </c>
      <c r="H1318" t="str">
        <f>RIGHT(CONCATENATE("00",DAY(Hoja2!D1318)),2)</f>
        <v>07</v>
      </c>
      <c r="I1318" t="str">
        <f>CONCATENATE(RIGHT(CONCATENATE("00",DAY(Hoja2!D1318)),2),"/",RIGHT(CONCATENATE("00",MONTH(Hoja2!D1318)),2),"/",RIGHT(CONCATENATE("00",YEAR(Hoja2!D1318)),2))</f>
        <v>07/02/13</v>
      </c>
      <c r="J1318" t="str">
        <f>IF(LEN(Hoja2!J1318)&gt;150,LEN(Hoja2!J1318),"")</f>
        <v/>
      </c>
      <c r="K1318" t="str">
        <f>IF(Hoja2!A1318&lt;&gt;"", IF(Hoja2!B1318&lt;&gt;"", IF(Hoja2!C1318&lt;&gt;"", IF(Hoja2!D1318&lt;&gt;"", IF(Hoja2!E1318&lt;&gt;"", IF(Hoja2!F1318&lt;&gt;"", IF(Hoja2!J1318&lt;&gt;"","ok",""),""),""),""),""),""),"")</f>
        <v>ok</v>
      </c>
      <c r="L1318" t="str">
        <f>IF(Hoja2!A1318="'S/F'","--","")</f>
        <v/>
      </c>
      <c r="M1318" t="str">
        <f>IF(LEN(Hoja2!C1318)&gt;30,Hoja2!C1318,"")</f>
        <v/>
      </c>
      <c r="O1318" t="str">
        <f>IF(LEN(Hoja2!F1318)&gt;110,LEN(Hoja2!F1318),"")</f>
        <v/>
      </c>
      <c r="Q1318" t="str">
        <f>IF(K1318="ok",CONCATENATE(IF(Hoja2!A1318="'S/F'","--",""),N1318,"INSERT INTO seguimiento_oficios_recepcion_oficio(fecha_captura, folio_interno, no_oficio, dependencia_envia, firma, fecha_oficio, asunto, anexo, captura_id, estatus_id) VALUES ('",CONCATENATE(RIGHT(CONCATENATE("00",DAY(Hoja2!B1318)),2),"/",RIGHT(CONCATENATE("00",MONTH(Hoja2!B1318)),2),"/",RIGHT(CONCATENATE("00",YEAR(Hoja2!B1318)),2)),"',",Hoja2!A1318,",'",Hoja2!C1318,"','",Hoja2!F1318,"','",Hoja2!E1318,"','",CONCATENATE(RIGHT(CONCATENATE("00",DAY(Hoja2!D1318)),2),"/",RIGHT(CONCATENATE("00",MONTH(Hoja2!D1318)),2),"/",RIGHT(CONCATENATE("00",YEAR(Hoja2!D1318)),2)),"','",Hoja2!J1318,"',","FALSE, 1,8);"), "")</f>
        <v>INSERT INTO seguimiento_oficios_recepcion_oficio(fecha_captura, folio_interno, no_oficio, dependencia_envia, firma, fecha_oficio, asunto, anexo, captura_id, estatus_id) VALUES ('08/02/13',1380,'050','CORAT','ANDRES AVELINO DE LA CERDA PADILLA','07/02/13','ENVIAN COPIAS DE RECIBOS DE ESTIMULO DE ECONOMICO',FALSE, 1,8);</v>
      </c>
    </row>
    <row r="1319" spans="6:17">
      <c r="F1319" t="str">
        <f>RIGHT(CONCATENATE("00",DAY(Hoja2!B1319)),2)</f>
        <v>08</v>
      </c>
      <c r="G1319" t="str">
        <f>CONCATENATE(RIGHT(CONCATENATE("00",DAY(Hoja2!B1319)),2),"/",RIGHT(CONCATENATE("00",MONTH(Hoja2!B1319)),2),"/",RIGHT(CONCATENATE("00",YEAR(Hoja2!B1319)),2))</f>
        <v>08/02/13</v>
      </c>
      <c r="H1319" t="str">
        <f>RIGHT(CONCATENATE("00",DAY(Hoja2!D1319)),2)</f>
        <v>08</v>
      </c>
      <c r="I1319" t="str">
        <f>CONCATENATE(RIGHT(CONCATENATE("00",DAY(Hoja2!D1319)),2),"/",RIGHT(CONCATENATE("00",MONTH(Hoja2!D1319)),2),"/",RIGHT(CONCATENATE("00",YEAR(Hoja2!D1319)),2))</f>
        <v>08/02/13</v>
      </c>
      <c r="J1319" t="str">
        <f>IF(LEN(Hoja2!J1319)&gt;150,LEN(Hoja2!J1319),"")</f>
        <v/>
      </c>
      <c r="K1319" t="str">
        <f>IF(Hoja2!A1319&lt;&gt;"", IF(Hoja2!B1319&lt;&gt;"", IF(Hoja2!C1319&lt;&gt;"", IF(Hoja2!D1319&lt;&gt;"", IF(Hoja2!E1319&lt;&gt;"", IF(Hoja2!F1319&lt;&gt;"", IF(Hoja2!J1319&lt;&gt;"","ok",""),""),""),""),""),""),"")</f>
        <v>ok</v>
      </c>
      <c r="L1319" t="str">
        <f>IF(Hoja2!A1319="'S/F'","--","")</f>
        <v/>
      </c>
      <c r="M1319" t="str">
        <f>IF(LEN(Hoja2!C1319)&gt;30,Hoja2!C1319,"")</f>
        <v/>
      </c>
      <c r="O1319" t="str">
        <f>IF(LEN(Hoja2!F1319)&gt;110,LEN(Hoja2!F1319),"")</f>
        <v/>
      </c>
      <c r="Q1319" t="str">
        <f>IF(K1319="ok",CONCATENATE(IF(Hoja2!A1319="'S/F'","--",""),N1319,"INSERT INTO seguimiento_oficios_recepcion_oficio(fecha_captura, folio_interno, no_oficio, dependencia_envia, firma, fecha_oficio, asunto, anexo, captura_id, estatus_id) VALUES ('",CONCATENATE(RIGHT(CONCATENATE("00",DAY(Hoja2!B1319)),2),"/",RIGHT(CONCATENATE("00",MONTH(Hoja2!B1319)),2),"/",RIGHT(CONCATENATE("00",YEAR(Hoja2!B1319)),2)),"',",Hoja2!A1319,",'",Hoja2!C1319,"','",Hoja2!F1319,"','",Hoja2!E1319,"','",CONCATENATE(RIGHT(CONCATENATE("00",DAY(Hoja2!D1319)),2),"/",RIGHT(CONCATENATE("00",MONTH(Hoja2!D1319)),2),"/",RIGHT(CONCATENATE("00",YEAR(Hoja2!D1319)),2)),"','",Hoja2!J1319,"',","FALSE, 1,8);"), "")</f>
        <v>INSERT INTO seguimiento_oficios_recepcion_oficio(fecha_captura, folio_interno, no_oficio, dependencia_envia, firma, fecha_oficio, asunto, anexo, captura_id, estatus_id) VALUES ('08/02/13',1381,'031','TRANSPORTES AEREOS','MIGUEL E, DOMINGUEZ OZEDA','08/02/13','SOLCIITAN BOLETO DE AVION PARA EL 09 DE FEBRERO',FALSE, 1,8);</v>
      </c>
    </row>
    <row r="1320" spans="6:17">
      <c r="F1320" t="str">
        <f>RIGHT(CONCATENATE("00",DAY(Hoja2!B1320)),2)</f>
        <v>08</v>
      </c>
      <c r="G1320" t="str">
        <f>CONCATENATE(RIGHT(CONCATENATE("00",DAY(Hoja2!B1320)),2),"/",RIGHT(CONCATENATE("00",MONTH(Hoja2!B1320)),2),"/",RIGHT(CONCATENATE("00",YEAR(Hoja2!B1320)),2))</f>
        <v>08/02/13</v>
      </c>
      <c r="H1320" t="str">
        <f>RIGHT(CONCATENATE("00",DAY(Hoja2!D1320)),2)</f>
        <v>06</v>
      </c>
      <c r="I1320" t="str">
        <f>CONCATENATE(RIGHT(CONCATENATE("00",DAY(Hoja2!D1320)),2),"/",RIGHT(CONCATENATE("00",MONTH(Hoja2!D1320)),2),"/",RIGHT(CONCATENATE("00",YEAR(Hoja2!D1320)),2))</f>
        <v>06/02/13</v>
      </c>
      <c r="J1320" t="str">
        <f>IF(LEN(Hoja2!J1320)&gt;150,LEN(Hoja2!J1320),"")</f>
        <v/>
      </c>
      <c r="K1320" t="str">
        <f>IF(Hoja2!A1320&lt;&gt;"", IF(Hoja2!B1320&lt;&gt;"", IF(Hoja2!C1320&lt;&gt;"", IF(Hoja2!D1320&lt;&gt;"", IF(Hoja2!E1320&lt;&gt;"", IF(Hoja2!F1320&lt;&gt;"", IF(Hoja2!J1320&lt;&gt;"","ok",""),""),""),""),""),""),"")</f>
        <v>ok</v>
      </c>
      <c r="L1320" t="str">
        <f>IF(Hoja2!A1320="'S/F'","--","")</f>
        <v/>
      </c>
      <c r="M1320" t="str">
        <f>IF(LEN(Hoja2!C1320)&gt;30,Hoja2!C1320,"")</f>
        <v/>
      </c>
      <c r="O1320" t="str">
        <f>IF(LEN(Hoja2!F1320)&gt;110,LEN(Hoja2!F1320),"")</f>
        <v/>
      </c>
      <c r="Q1320" t="str">
        <f>IF(K1320="ok",CONCATENATE(IF(Hoja2!A1320="'S/F'","--",""),N1320,"INSERT INTO seguimiento_oficios_recepcion_oficio(fecha_captura, folio_interno, no_oficio, dependencia_envia, firma, fecha_oficio, asunto, anexo, captura_id, estatus_id) VALUES ('",CONCATENATE(RIGHT(CONCATENATE("00",DAY(Hoja2!B1320)),2),"/",RIGHT(CONCATENATE("00",MONTH(Hoja2!B1320)),2),"/",RIGHT(CONCATENATE("00",YEAR(Hoja2!B1320)),2)),"',",Hoja2!A1320,",'",Hoja2!C1320,"','",Hoja2!F1320,"','",Hoja2!E1320,"','",CONCATENATE(RIGHT(CONCATENATE("00",DAY(Hoja2!D1320)),2),"/",RIGHT(CONCATENATE("00",MONTH(Hoja2!D1320)),2),"/",RIGHT(CONCATENATE("00",YEAR(Hoja2!D1320)),2)),"','",Hoja2!J1320,"',","FALSE, 1,8);"), "")</f>
        <v>INSERT INTO seguimiento_oficios_recepcion_oficio(fecha_captura, folio_interno, no_oficio, dependencia_envia, firma, fecha_oficio, asunto, anexo, captura_id, estatus_id) VALUES ('08/02/13',1382,'1616','PGJ/DGA','JAIME LORENZO BIBILONI RAMON','06/02/13','DESCUENTO PROVISIONAL DE PENSION AL C. LUIS ADRIAN SACRAMENTO RIVERO',FALSE, 1,8);</v>
      </c>
    </row>
    <row r="1321" spans="6:17">
      <c r="F1321" t="str">
        <f>RIGHT(CONCATENATE("00",DAY(Hoja2!B1321)),2)</f>
        <v>08</v>
      </c>
      <c r="G1321" t="str">
        <f>CONCATENATE(RIGHT(CONCATENATE("00",DAY(Hoja2!B1321)),2),"/",RIGHT(CONCATENATE("00",MONTH(Hoja2!B1321)),2),"/",RIGHT(CONCATENATE("00",YEAR(Hoja2!B1321)),2))</f>
        <v>08/02/13</v>
      </c>
      <c r="H1321" t="str">
        <f>RIGHT(CONCATENATE("00",DAY(Hoja2!D1321)),2)</f>
        <v>07</v>
      </c>
      <c r="I1321" t="str">
        <f>CONCATENATE(RIGHT(CONCATENATE("00",DAY(Hoja2!D1321)),2),"/",RIGHT(CONCATENATE("00",MONTH(Hoja2!D1321)),2),"/",RIGHT(CONCATENATE("00",YEAR(Hoja2!D1321)),2))</f>
        <v>07/02/13</v>
      </c>
      <c r="J1321" t="str">
        <f>IF(LEN(Hoja2!J1321)&gt;150,LEN(Hoja2!J1321),"")</f>
        <v/>
      </c>
      <c r="K1321" t="str">
        <f>IF(Hoja2!A1321&lt;&gt;"", IF(Hoja2!B1321&lt;&gt;"", IF(Hoja2!C1321&lt;&gt;"", IF(Hoja2!D1321&lt;&gt;"", IF(Hoja2!E1321&lt;&gt;"", IF(Hoja2!F1321&lt;&gt;"", IF(Hoja2!J1321&lt;&gt;"","ok",""),""),""),""),""),""),"")</f>
        <v>ok</v>
      </c>
      <c r="L1321" t="str">
        <f>IF(Hoja2!A1321="'S/F'","--","")</f>
        <v/>
      </c>
      <c r="M1321" t="str">
        <f>IF(LEN(Hoja2!C1321)&gt;30,Hoja2!C1321,"")</f>
        <v/>
      </c>
      <c r="O1321" t="str">
        <f>IF(LEN(Hoja2!F1321)&gt;110,LEN(Hoja2!F1321),"")</f>
        <v/>
      </c>
      <c r="Q1321" t="str">
        <f>IF(K1321="ok",CONCATENATE(IF(Hoja2!A1321="'S/F'","--",""),N1321,"INSERT INTO seguimiento_oficios_recepcion_oficio(fecha_captura, folio_interno, no_oficio, dependencia_envia, firma, fecha_oficio, asunto, anexo, captura_id, estatus_id) VALUES ('",CONCATENATE(RIGHT(CONCATENATE("00",DAY(Hoja2!B1321)),2),"/",RIGHT(CONCATENATE("00",MONTH(Hoja2!B1321)),2),"/",RIGHT(CONCATENATE("00",YEAR(Hoja2!B1321)),2)),"',",Hoja2!A1321,",'",Hoja2!C1321,"','",Hoja2!F1321,"','",Hoja2!E1321,"','",CONCATENATE(RIGHT(CONCATENATE("00",DAY(Hoja2!D1321)),2),"/",RIGHT(CONCATENATE("00",MONTH(Hoja2!D1321)),2),"/",RIGHT(CONCATENATE("00",YEAR(Hoja2!D1321)),2)),"','",Hoja2!J1321,"',","FALSE, 1,8);"), "")</f>
        <v>INSERT INTO seguimiento_oficios_recepcion_oficio(fecha_captura, folio_interno, no_oficio, dependencia_envia, firma, fecha_oficio, asunto, anexo, captura_id, estatus_id) VALUES ('08/02/13',1383,'1629','PGJ/DGA','JAIME LORENZO BIBILONI RAMON','07/02/13','SOL. VALIDACION DE CUANTIFICACION DE LOS CC. DANIEL ALAMILLA CARRERA Y RAMIRO REYES JIMENEZ',FALSE, 1,8);</v>
      </c>
    </row>
    <row r="1322" spans="6:17">
      <c r="F1322" t="str">
        <f>RIGHT(CONCATENATE("00",DAY(Hoja2!B1322)),2)</f>
        <v>08</v>
      </c>
      <c r="G1322" t="str">
        <f>CONCATENATE(RIGHT(CONCATENATE("00",DAY(Hoja2!B1322)),2),"/",RIGHT(CONCATENATE("00",MONTH(Hoja2!B1322)),2),"/",RIGHT(CONCATENATE("00",YEAR(Hoja2!B1322)),2))</f>
        <v>08/02/13</v>
      </c>
      <c r="H1322" t="str">
        <f>RIGHT(CONCATENATE("00",DAY(Hoja2!D1322)),2)</f>
        <v>07</v>
      </c>
      <c r="I1322" t="str">
        <f>CONCATENATE(RIGHT(CONCATENATE("00",DAY(Hoja2!D1322)),2),"/",RIGHT(CONCATENATE("00",MONTH(Hoja2!D1322)),2),"/",RIGHT(CONCATENATE("00",YEAR(Hoja2!D1322)),2))</f>
        <v>07/02/13</v>
      </c>
      <c r="J1322" t="str">
        <f>IF(LEN(Hoja2!J1322)&gt;150,LEN(Hoja2!J1322),"")</f>
        <v/>
      </c>
      <c r="K1322" t="str">
        <f>IF(Hoja2!A1322&lt;&gt;"", IF(Hoja2!B1322&lt;&gt;"", IF(Hoja2!C1322&lt;&gt;"", IF(Hoja2!D1322&lt;&gt;"", IF(Hoja2!E1322&lt;&gt;"", IF(Hoja2!F1322&lt;&gt;"", IF(Hoja2!J1322&lt;&gt;"","ok",""),""),""),""),""),""),"")</f>
        <v>ok</v>
      </c>
      <c r="L1322" t="str">
        <f>IF(Hoja2!A1322="'S/F'","--","")</f>
        <v/>
      </c>
      <c r="M1322" t="str">
        <f>IF(LEN(Hoja2!C1322)&gt;30,Hoja2!C1322,"")</f>
        <v/>
      </c>
      <c r="O1322" t="str">
        <f>IF(LEN(Hoja2!F1322)&gt;110,LEN(Hoja2!F1322),"")</f>
        <v/>
      </c>
      <c r="Q1322" t="str">
        <f>IF(K1322="ok",CONCATENATE(IF(Hoja2!A1322="'S/F'","--",""),N1322,"INSERT INTO seguimiento_oficios_recepcion_oficio(fecha_captura, folio_interno, no_oficio, dependencia_envia, firma, fecha_oficio, asunto, anexo, captura_id, estatus_id) VALUES ('",CONCATENATE(RIGHT(CONCATENATE("00",DAY(Hoja2!B1322)),2),"/",RIGHT(CONCATENATE("00",MONTH(Hoja2!B1322)),2),"/",RIGHT(CONCATENATE("00",YEAR(Hoja2!B1322)),2)),"',",Hoja2!A1322,",'",Hoja2!C1322,"','",Hoja2!F1322,"','",Hoja2!E1322,"','",CONCATENATE(RIGHT(CONCATENATE("00",DAY(Hoja2!D1322)),2),"/",RIGHT(CONCATENATE("00",MONTH(Hoja2!D1322)),2),"/",RIGHT(CONCATENATE("00",YEAR(Hoja2!D1322)),2)),"','",Hoja2!J1322,"',","FALSE, 1,8);"), "")</f>
        <v>INSERT INTO seguimiento_oficios_recepcion_oficio(fecha_captura, folio_interno, no_oficio, dependencia_envia, firma, fecha_oficio, asunto, anexo, captura_id, estatus_id) VALUES ('08/02/13',1384,'1624','PGJ/DGA','JAIME LORENZO BIBILONI RAMON','07/02/13','SOL. VALIDACION DE LA APORTACION PATRONAL DEL 13 % DEL ISSET A LA C. REINA ISABEL JIMENEZ LOPEZ',FALSE, 1,8);</v>
      </c>
    </row>
    <row r="1323" spans="6:17">
      <c r="F1323" t="str">
        <f>RIGHT(CONCATENATE("00",DAY(Hoja2!B1323)),2)</f>
        <v>08</v>
      </c>
      <c r="G1323" t="str">
        <f>CONCATENATE(RIGHT(CONCATENATE("00",DAY(Hoja2!B1323)),2),"/",RIGHT(CONCATENATE("00",MONTH(Hoja2!B1323)),2),"/",RIGHT(CONCATENATE("00",YEAR(Hoja2!B1323)),2))</f>
        <v>08/02/13</v>
      </c>
      <c r="H1323" t="str">
        <f>RIGHT(CONCATENATE("00",DAY(Hoja2!D1323)),2)</f>
        <v>07</v>
      </c>
      <c r="I1323" t="str">
        <f>CONCATENATE(RIGHT(CONCATENATE("00",DAY(Hoja2!D1323)),2),"/",RIGHT(CONCATENATE("00",MONTH(Hoja2!D1323)),2),"/",RIGHT(CONCATENATE("00",YEAR(Hoja2!D1323)),2))</f>
        <v>07/02/13</v>
      </c>
      <c r="J1323" t="str">
        <f>IF(LEN(Hoja2!J1323)&gt;150,LEN(Hoja2!J1323),"")</f>
        <v/>
      </c>
      <c r="K1323" t="str">
        <f>IF(Hoja2!A1323&lt;&gt;"", IF(Hoja2!B1323&lt;&gt;"", IF(Hoja2!C1323&lt;&gt;"", IF(Hoja2!D1323&lt;&gt;"", IF(Hoja2!E1323&lt;&gt;"", IF(Hoja2!F1323&lt;&gt;"", IF(Hoja2!J1323&lt;&gt;"","ok",""),""),""),""),""),""),"")</f>
        <v>ok</v>
      </c>
      <c r="L1323" t="str">
        <f>IF(Hoja2!A1323="'S/F'","--","")</f>
        <v/>
      </c>
      <c r="M1323" t="str">
        <f>IF(LEN(Hoja2!C1323)&gt;30,Hoja2!C1323,"")</f>
        <v/>
      </c>
      <c r="O1323" t="str">
        <f>IF(LEN(Hoja2!F1323)&gt;110,LEN(Hoja2!F1323),"")</f>
        <v/>
      </c>
      <c r="Q1323" t="str">
        <f>IF(K1323="ok",CONCATENATE(IF(Hoja2!A1323="'S/F'","--",""),N1323,"INSERT INTO seguimiento_oficios_recepcion_oficio(fecha_captura, folio_interno, no_oficio, dependencia_envia, firma, fecha_oficio, asunto, anexo, captura_id, estatus_id) VALUES ('",CONCATENATE(RIGHT(CONCATENATE("00",DAY(Hoja2!B1323)),2),"/",RIGHT(CONCATENATE("00",MONTH(Hoja2!B1323)),2),"/",RIGHT(CONCATENATE("00",YEAR(Hoja2!B1323)),2)),"',",Hoja2!A1323,",'",Hoja2!C1323,"','",Hoja2!F1323,"','",Hoja2!E1323,"','",CONCATENATE(RIGHT(CONCATENATE("00",DAY(Hoja2!D1323)),2),"/",RIGHT(CONCATENATE("00",MONTH(Hoja2!D1323)),2),"/",RIGHT(CONCATENATE("00",YEAR(Hoja2!D1323)),2)),"','",Hoja2!J1323,"',","FALSE, 1,8);"), "")</f>
        <v>INSERT INTO seguimiento_oficios_recepcion_oficio(fecha_captura, folio_interno, no_oficio, dependencia_envia, firma, fecha_oficio, asunto, anexo, captura_id, estatus_id) VALUES ('08/02/13',1385,'1633','PGJ/DGA','JAIME LORENZO BIBILONI RAMON','07/02/13','SOL. CORRECCION DEL SOBRE DE PAGO DEL C. MANUEL JESUS VELENZUELA OVANDO',FALSE, 1,8);</v>
      </c>
    </row>
    <row r="1324" spans="6:17">
      <c r="F1324" t="str">
        <f>RIGHT(CONCATENATE("00",DAY(Hoja2!B1324)),2)</f>
        <v>08</v>
      </c>
      <c r="G1324" t="str">
        <f>CONCATENATE(RIGHT(CONCATENATE("00",DAY(Hoja2!B1324)),2),"/",RIGHT(CONCATENATE("00",MONTH(Hoja2!B1324)),2),"/",RIGHT(CONCATENATE("00",YEAR(Hoja2!B1324)),2))</f>
        <v>08/02/13</v>
      </c>
      <c r="H1324" t="str">
        <f>RIGHT(CONCATENATE("00",DAY(Hoja2!D1324)),2)</f>
        <v>28</v>
      </c>
      <c r="I1324" t="str">
        <f>CONCATENATE(RIGHT(CONCATENATE("00",DAY(Hoja2!D1324)),2),"/",RIGHT(CONCATENATE("00",MONTH(Hoja2!D1324)),2),"/",RIGHT(CONCATENATE("00",YEAR(Hoja2!D1324)),2))</f>
        <v>28/01/13</v>
      </c>
      <c r="J1324" t="str">
        <f>IF(LEN(Hoja2!J1324)&gt;150,LEN(Hoja2!J1324),"")</f>
        <v/>
      </c>
      <c r="K1324" t="str">
        <f>IF(Hoja2!A1324&lt;&gt;"", IF(Hoja2!B1324&lt;&gt;"", IF(Hoja2!C1324&lt;&gt;"", IF(Hoja2!D1324&lt;&gt;"", IF(Hoja2!E1324&lt;&gt;"", IF(Hoja2!F1324&lt;&gt;"", IF(Hoja2!J1324&lt;&gt;"","ok",""),""),""),""),""),""),"")</f>
        <v>ok</v>
      </c>
      <c r="L1324" t="str">
        <f>IF(Hoja2!A1324="'S/F'","--","")</f>
        <v/>
      </c>
      <c r="M1324" t="str">
        <f>IF(LEN(Hoja2!C1324)&gt;30,Hoja2!C1324,"")</f>
        <v/>
      </c>
      <c r="O1324" t="str">
        <f>IF(LEN(Hoja2!F1324)&gt;110,LEN(Hoja2!F1324),"")</f>
        <v/>
      </c>
      <c r="Q1324" t="str">
        <f>IF(K1324="ok",CONCATENATE(IF(Hoja2!A1324="'S/F'","--",""),N1324,"INSERT INTO seguimiento_oficios_recepcion_oficio(fecha_captura, folio_interno, no_oficio, dependencia_envia, firma, fecha_oficio, asunto, anexo, captura_id, estatus_id) VALUES ('",CONCATENATE(RIGHT(CONCATENATE("00",DAY(Hoja2!B1324)),2),"/",RIGHT(CONCATENATE("00",MONTH(Hoja2!B1324)),2),"/",RIGHT(CONCATENATE("00",YEAR(Hoja2!B1324)),2)),"',",Hoja2!A1324,",'",Hoja2!C1324,"','",Hoja2!F1324,"','",Hoja2!E1324,"','",CONCATENATE(RIGHT(CONCATENATE("00",DAY(Hoja2!D1324)),2),"/",RIGHT(CONCATENATE("00",MONTH(Hoja2!D1324)),2),"/",RIGHT(CONCATENATE("00",YEAR(Hoja2!D1324)),2)),"','",Hoja2!J1324,"',","FALSE, 1,8);"), "")</f>
        <v>INSERT INTO seguimiento_oficios_recepcion_oficio(fecha_captura, folio_interno, no_oficio, dependencia_envia, firma, fecha_oficio, asunto, anexo, captura_id, estatus_id) VALUES ('08/02/13',1386,'074','INVITAB','JUAN ANTONIO FILIGRANA CASTRO','28/01/13','ENVIAN FORMATO DE ALTA PROVISIONAL DEL LIC. SALVADOR BARRON BELMONTES',FALSE, 1,8);</v>
      </c>
    </row>
    <row r="1325" spans="6:17">
      <c r="F1325" t="str">
        <f>RIGHT(CONCATENATE("00",DAY(Hoja2!B1325)),2)</f>
        <v>08</v>
      </c>
      <c r="G1325" t="str">
        <f>CONCATENATE(RIGHT(CONCATENATE("00",DAY(Hoja2!B1325)),2),"/",RIGHT(CONCATENATE("00",MONTH(Hoja2!B1325)),2),"/",RIGHT(CONCATENATE("00",YEAR(Hoja2!B1325)),2))</f>
        <v>08/02/13</v>
      </c>
      <c r="H1325" t="str">
        <f>RIGHT(CONCATENATE("00",DAY(Hoja2!D1325)),2)</f>
        <v>08</v>
      </c>
      <c r="I1325" t="str">
        <f>CONCATENATE(RIGHT(CONCATENATE("00",DAY(Hoja2!D1325)),2),"/",RIGHT(CONCATENATE("00",MONTH(Hoja2!D1325)),2),"/",RIGHT(CONCATENATE("00",YEAR(Hoja2!D1325)),2))</f>
        <v>08/02/13</v>
      </c>
      <c r="J1325" t="str">
        <f>IF(LEN(Hoja2!J1325)&gt;150,LEN(Hoja2!J1325),"")</f>
        <v/>
      </c>
      <c r="K1325" t="str">
        <f>IF(Hoja2!A1325&lt;&gt;"", IF(Hoja2!B1325&lt;&gt;"", IF(Hoja2!C1325&lt;&gt;"", IF(Hoja2!D1325&lt;&gt;"", IF(Hoja2!E1325&lt;&gt;"", IF(Hoja2!F1325&lt;&gt;"", IF(Hoja2!J1325&lt;&gt;"","ok",""),""),""),""),""),""),"")</f>
        <v>ok</v>
      </c>
      <c r="L1325" t="str">
        <f>IF(Hoja2!A1325="'S/F'","--","")</f>
        <v/>
      </c>
      <c r="M1325" t="str">
        <f>IF(LEN(Hoja2!C1325)&gt;30,Hoja2!C1325,"")</f>
        <v/>
      </c>
      <c r="O1325" t="str">
        <f>IF(LEN(Hoja2!F1325)&gt;110,LEN(Hoja2!F1325),"")</f>
        <v/>
      </c>
      <c r="Q1325" t="str">
        <f>IF(K1325="ok",CONCATENATE(IF(Hoja2!A1325="'S/F'","--",""),N1325,"INSERT INTO seguimiento_oficios_recepcion_oficio(fecha_captura, folio_interno, no_oficio, dependencia_envia, firma, fecha_oficio, asunto, anexo, captura_id, estatus_id) VALUES ('",CONCATENATE(RIGHT(CONCATENATE("00",DAY(Hoja2!B1325)),2),"/",RIGHT(CONCATENATE("00",MONTH(Hoja2!B1325)),2),"/",RIGHT(CONCATENATE("00",YEAR(Hoja2!B1325)),2)),"',",Hoja2!A1325,",'",Hoja2!C1325,"','",Hoja2!F1325,"','",Hoja2!E1325,"','",CONCATENATE(RIGHT(CONCATENATE("00",DAY(Hoja2!D1325)),2),"/",RIGHT(CONCATENATE("00",MONTH(Hoja2!D1325)),2),"/",RIGHT(CONCATENATE("00",YEAR(Hoja2!D1325)),2)),"','",Hoja2!J1325,"',","FALSE, 1,8);"), "")</f>
        <v>INSERT INTO seguimiento_oficios_recepcion_oficio(fecha_captura, folio_interno, no_oficio, dependencia_envia, firma, fecha_oficio, asunto, anexo, captura_id, estatus_id) VALUES ('08/02/13',1387,'020','COORD. GRAL. DE DES. REGIONAL Y PROYECTOS ESTRATEGICOS','CARLOS HERNANDEZ VIDAL','08/02/13','VALIDACIOAN DE PLAZAS',FALSE, 1,8);</v>
      </c>
    </row>
    <row r="1326" spans="6:17">
      <c r="F1326" t="str">
        <f>RIGHT(CONCATENATE("00",DAY(Hoja2!B1326)),2)</f>
        <v>08</v>
      </c>
      <c r="G1326" t="str">
        <f>CONCATENATE(RIGHT(CONCATENATE("00",DAY(Hoja2!B1326)),2),"/",RIGHT(CONCATENATE("00",MONTH(Hoja2!B1326)),2),"/",RIGHT(CONCATENATE("00",YEAR(Hoja2!B1326)),2))</f>
        <v>08/02/13</v>
      </c>
      <c r="H1326" t="str">
        <f>RIGHT(CONCATENATE("00",DAY(Hoja2!D1326)),2)</f>
        <v>08</v>
      </c>
      <c r="I1326" t="str">
        <f>CONCATENATE(RIGHT(CONCATENATE("00",DAY(Hoja2!D1326)),2),"/",RIGHT(CONCATENATE("00",MONTH(Hoja2!D1326)),2),"/",RIGHT(CONCATENATE("00",YEAR(Hoja2!D1326)),2))</f>
        <v>08/02/13</v>
      </c>
      <c r="J1326" t="str">
        <f>IF(LEN(Hoja2!J1326)&gt;150,LEN(Hoja2!J1326),"")</f>
        <v/>
      </c>
      <c r="K1326" t="str">
        <f>IF(Hoja2!A1326&lt;&gt;"", IF(Hoja2!B1326&lt;&gt;"", IF(Hoja2!C1326&lt;&gt;"", IF(Hoja2!D1326&lt;&gt;"", IF(Hoja2!E1326&lt;&gt;"", IF(Hoja2!F1326&lt;&gt;"", IF(Hoja2!J1326&lt;&gt;"","ok",""),""),""),""),""),""),"")</f>
        <v>ok</v>
      </c>
      <c r="L1326" t="str">
        <f>IF(Hoja2!A1326="'S/F'","--","")</f>
        <v/>
      </c>
      <c r="M1326" t="str">
        <f>IF(LEN(Hoja2!C1326)&gt;30,Hoja2!C1326,"")</f>
        <v/>
      </c>
      <c r="O1326" t="str">
        <f>IF(LEN(Hoja2!F1326)&gt;110,LEN(Hoja2!F1326),"")</f>
        <v/>
      </c>
      <c r="Q1326" t="str">
        <f>IF(K1326="ok",CONCATENATE(IF(Hoja2!A1326="'S/F'","--",""),N1326,"INSERT INTO seguimiento_oficios_recepcion_oficio(fecha_captura, folio_interno, no_oficio, dependencia_envia, firma, fecha_oficio, asunto, anexo, captura_id, estatus_id) VALUES ('",CONCATENATE(RIGHT(CONCATENATE("00",DAY(Hoja2!B1326)),2),"/",RIGHT(CONCATENATE("00",MONTH(Hoja2!B1326)),2),"/",RIGHT(CONCATENATE("00",YEAR(Hoja2!B1326)),2)),"',",Hoja2!A1326,",'",Hoja2!C1326,"','",Hoja2!F1326,"','",Hoja2!E1326,"','",CONCATENATE(RIGHT(CONCATENATE("00",DAY(Hoja2!D1326)),2),"/",RIGHT(CONCATENATE("00",MONTH(Hoja2!D1326)),2),"/",RIGHT(CONCATENATE("00",YEAR(Hoja2!D1326)),2)),"','",Hoja2!J1326,"',","FALSE, 1,8);"), "")</f>
        <v>INSERT INTO seguimiento_oficios_recepcion_oficio(fecha_captura, folio_interno, no_oficio, dependencia_envia, firma, fecha_oficio, asunto, anexo, captura_id, estatus_id) VALUES ('08/02/13',1388,'095','INJUDET','CARLOS JOSE DAGDUG NAZUR','08/02/13','COMPENSACION POR DESEMPEÑO',FALSE, 1,8);</v>
      </c>
    </row>
    <row r="1327" spans="6:17">
      <c r="F1327" t="str">
        <f>RIGHT(CONCATENATE("00",DAY(Hoja2!B1327)),2)</f>
        <v>08</v>
      </c>
      <c r="G1327" t="str">
        <f>CONCATENATE(RIGHT(CONCATENATE("00",DAY(Hoja2!B1327)),2),"/",RIGHT(CONCATENATE("00",MONTH(Hoja2!B1327)),2),"/",RIGHT(CONCATENATE("00",YEAR(Hoja2!B1327)),2))</f>
        <v>08/02/13</v>
      </c>
      <c r="H1327" t="str">
        <f>RIGHT(CONCATENATE("00",DAY(Hoja2!D1327)),2)</f>
        <v>08</v>
      </c>
      <c r="I1327" t="str">
        <f>CONCATENATE(RIGHT(CONCATENATE("00",DAY(Hoja2!D1327)),2),"/",RIGHT(CONCATENATE("00",MONTH(Hoja2!D1327)),2),"/",RIGHT(CONCATENATE("00",YEAR(Hoja2!D1327)),2))</f>
        <v>08/02/13</v>
      </c>
      <c r="J1327" t="str">
        <f>IF(LEN(Hoja2!J1327)&gt;150,LEN(Hoja2!J1327),"")</f>
        <v/>
      </c>
      <c r="K1327" t="str">
        <f>IF(Hoja2!A1327&lt;&gt;"", IF(Hoja2!B1327&lt;&gt;"", IF(Hoja2!C1327&lt;&gt;"", IF(Hoja2!D1327&lt;&gt;"", IF(Hoja2!E1327&lt;&gt;"", IF(Hoja2!F1327&lt;&gt;"", IF(Hoja2!J1327&lt;&gt;"","ok",""),""),""),""),""),""),"")</f>
        <v>ok</v>
      </c>
      <c r="L1327" t="str">
        <f>IF(Hoja2!A1327="'S/F'","--","")</f>
        <v/>
      </c>
      <c r="M1327" t="str">
        <f>IF(LEN(Hoja2!C1327)&gt;30,Hoja2!C1327,"")</f>
        <v/>
      </c>
      <c r="O1327" t="str">
        <f>IF(LEN(Hoja2!F1327)&gt;110,LEN(Hoja2!F1327),"")</f>
        <v/>
      </c>
      <c r="Q1327" t="str">
        <f>IF(K1327="ok",CONCATENATE(IF(Hoja2!A1327="'S/F'","--",""),N1327,"INSERT INTO seguimiento_oficios_recepcion_oficio(fecha_captura, folio_interno, no_oficio, dependencia_envia, firma, fecha_oficio, asunto, anexo, captura_id, estatus_id) VALUES ('",CONCATENATE(RIGHT(CONCATENATE("00",DAY(Hoja2!B1327)),2),"/",RIGHT(CONCATENATE("00",MONTH(Hoja2!B1327)),2),"/",RIGHT(CONCATENATE("00",YEAR(Hoja2!B1327)),2)),"',",Hoja2!A1327,",'",Hoja2!C1327,"','",Hoja2!F1327,"','",Hoja2!E1327,"','",CONCATENATE(RIGHT(CONCATENATE("00",DAY(Hoja2!D1327)),2),"/",RIGHT(CONCATENATE("00",MONTH(Hoja2!D1327)),2),"/",RIGHT(CONCATENATE("00",YEAR(Hoja2!D1327)),2)),"','",Hoja2!J1327,"',","FALSE, 1,8);"), "")</f>
        <v>INSERT INTO seguimiento_oficios_recepcion_oficio(fecha_captura, folio_interno, no_oficio, dependencia_envia, firma, fecha_oficio, asunto, anexo, captura_id, estatus_id) VALUES ('08/02/13',1389,'087','CMAIG','HERMINIA BANDA IZETA','08/02/13','PROGRAMACION DE ACTOS DE ENTREGA RECEPCION',FALSE, 1,8);</v>
      </c>
    </row>
    <row r="1328" spans="6:17">
      <c r="F1328" t="str">
        <f>RIGHT(CONCATENATE("00",DAY(Hoja2!B1328)),2)</f>
        <v>08</v>
      </c>
      <c r="G1328" t="str">
        <f>CONCATENATE(RIGHT(CONCATENATE("00",DAY(Hoja2!B1328)),2),"/",RIGHT(CONCATENATE("00",MONTH(Hoja2!B1328)),2),"/",RIGHT(CONCATENATE("00",YEAR(Hoja2!B1328)),2))</f>
        <v>08/02/13</v>
      </c>
      <c r="H1328" t="str">
        <f>RIGHT(CONCATENATE("00",DAY(Hoja2!D1328)),2)</f>
        <v>01</v>
      </c>
      <c r="I1328" t="str">
        <f>CONCATENATE(RIGHT(CONCATENATE("00",DAY(Hoja2!D1328)),2),"/",RIGHT(CONCATENATE("00",MONTH(Hoja2!D1328)),2),"/",RIGHT(CONCATENATE("00",YEAR(Hoja2!D1328)),2))</f>
        <v>01/02/13</v>
      </c>
      <c r="J1328" t="str">
        <f>IF(LEN(Hoja2!J1328)&gt;150,LEN(Hoja2!J1328),"")</f>
        <v/>
      </c>
      <c r="K1328" t="str">
        <f>IF(Hoja2!A1328&lt;&gt;"", IF(Hoja2!B1328&lt;&gt;"", IF(Hoja2!C1328&lt;&gt;"", IF(Hoja2!D1328&lt;&gt;"", IF(Hoja2!E1328&lt;&gt;"", IF(Hoja2!F1328&lt;&gt;"", IF(Hoja2!J1328&lt;&gt;"","ok",""),""),""),""),""),""),"")</f>
        <v>ok</v>
      </c>
      <c r="L1328" t="str">
        <f>IF(Hoja2!A1328="'S/F'","--","")</f>
        <v/>
      </c>
      <c r="M1328" t="str">
        <f>IF(LEN(Hoja2!C1328)&gt;30,Hoja2!C1328,"")</f>
        <v/>
      </c>
      <c r="O1328" t="str">
        <f>IF(LEN(Hoja2!F1328)&gt;110,LEN(Hoja2!F1328),"")</f>
        <v/>
      </c>
      <c r="Q1328" t="str">
        <f>IF(K1328="ok",CONCATENATE(IF(Hoja2!A1328="'S/F'","--",""),N1328,"INSERT INTO seguimiento_oficios_recepcion_oficio(fecha_captura, folio_interno, no_oficio, dependencia_envia, firma, fecha_oficio, asunto, anexo, captura_id, estatus_id) VALUES ('",CONCATENATE(RIGHT(CONCATENATE("00",DAY(Hoja2!B1328)),2),"/",RIGHT(CONCATENATE("00",MONTH(Hoja2!B1328)),2),"/",RIGHT(CONCATENATE("00",YEAR(Hoja2!B1328)),2)),"',",Hoja2!A1328,",'",Hoja2!C1328,"','",Hoja2!F1328,"','",Hoja2!E1328,"','",CONCATENATE(RIGHT(CONCATENATE("00",DAY(Hoja2!D1328)),2),"/",RIGHT(CONCATENATE("00",MONTH(Hoja2!D1328)),2),"/",RIGHT(CONCATENATE("00",YEAR(Hoja2!D1328)),2)),"','",Hoja2!J1328,"',","FALSE, 1,8);"), "")</f>
        <v>INSERT INTO seguimiento_oficios_recepcion_oficio(fecha_captura, folio_interno, no_oficio, dependencia_envia, firma, fecha_oficio, asunto, anexo, captura_id, estatus_id) VALUES ('08/02/13',1390,'303','EDUCACION','VICTOR MANUEL LOPEZ CRUZ','01/02/13','APROBACION DE INTEGRACION DEL SUBCOMITE DE OMPRAS',FALSE, 1,8);</v>
      </c>
    </row>
    <row r="1329" spans="6:17">
      <c r="F1329" t="str">
        <f>RIGHT(CONCATENATE("00",DAY(Hoja2!B1329)),2)</f>
        <v>08</v>
      </c>
      <c r="G1329" t="str">
        <f>CONCATENATE(RIGHT(CONCATENATE("00",DAY(Hoja2!B1329)),2),"/",RIGHT(CONCATENATE("00",MONTH(Hoja2!B1329)),2),"/",RIGHT(CONCATENATE("00",YEAR(Hoja2!B1329)),2))</f>
        <v>08/02/13</v>
      </c>
      <c r="H1329" t="str">
        <f>RIGHT(CONCATENATE("00",DAY(Hoja2!D1329)),2)</f>
        <v>08</v>
      </c>
      <c r="I1329" t="str">
        <f>CONCATENATE(RIGHT(CONCATENATE("00",DAY(Hoja2!D1329)),2),"/",RIGHT(CONCATENATE("00",MONTH(Hoja2!D1329)),2),"/",RIGHT(CONCATENATE("00",YEAR(Hoja2!D1329)),2))</f>
        <v>08/02/13</v>
      </c>
      <c r="J1329" t="str">
        <f>IF(LEN(Hoja2!J1329)&gt;150,LEN(Hoja2!J1329),"")</f>
        <v/>
      </c>
      <c r="K1329" t="str">
        <f>IF(Hoja2!A1329&lt;&gt;"", IF(Hoja2!B1329&lt;&gt;"", IF(Hoja2!C1329&lt;&gt;"", IF(Hoja2!D1329&lt;&gt;"", IF(Hoja2!E1329&lt;&gt;"", IF(Hoja2!F1329&lt;&gt;"", IF(Hoja2!J1329&lt;&gt;"","ok",""),""),""),""),""),""),"")</f>
        <v>ok</v>
      </c>
      <c r="L1329" t="str">
        <f>IF(Hoja2!A1329="'S/F'","--","")</f>
        <v/>
      </c>
      <c r="M1329" t="str">
        <f>IF(LEN(Hoja2!C1329)&gt;30,Hoja2!C1329,"")</f>
        <v/>
      </c>
      <c r="O1329" t="str">
        <f>IF(LEN(Hoja2!F1329)&gt;110,LEN(Hoja2!F1329),"")</f>
        <v/>
      </c>
      <c r="Q1329" t="str">
        <f>IF(K1329="ok",CONCATENATE(IF(Hoja2!A1329="'S/F'","--",""),N1329,"INSERT INTO seguimiento_oficios_recepcion_oficio(fecha_captura, folio_interno, no_oficio, dependencia_envia, firma, fecha_oficio, asunto, anexo, captura_id, estatus_id) VALUES ('",CONCATENATE(RIGHT(CONCATENATE("00",DAY(Hoja2!B1329)),2),"/",RIGHT(CONCATENATE("00",MONTH(Hoja2!B1329)),2),"/",RIGHT(CONCATENATE("00",YEAR(Hoja2!B1329)),2)),"',",Hoja2!A1329,",'",Hoja2!C1329,"','",Hoja2!F1329,"','",Hoja2!E1329,"','",CONCATENATE(RIGHT(CONCATENATE("00",DAY(Hoja2!D1329)),2),"/",RIGHT(CONCATENATE("00",MONTH(Hoja2!D1329)),2),"/",RIGHT(CONCATENATE("00",YEAR(Hoja2!D1329)),2)),"','",Hoja2!J1329,"',","FALSE, 1,8);"), "")</f>
        <v>INSERT INTO seguimiento_oficios_recepcion_oficio(fecha_captura, folio_interno, no_oficio, dependencia_envia, firma, fecha_oficio, asunto, anexo, captura_id, estatus_id) VALUES ('08/02/13',1391,'113','CORAT','LESVIA TRINIDAD MEDINA CANO','08/02/13','ENVIAN RELACION FIRMADA DE 176 TRABAJADORES DE DESPENSA NAVIDEÑA',FALSE, 1,8);</v>
      </c>
    </row>
    <row r="1330" spans="6:17">
      <c r="F1330" t="str">
        <f>RIGHT(CONCATENATE("00",DAY(Hoja2!B1330)),2)</f>
        <v>11</v>
      </c>
      <c r="G1330" t="str">
        <f>CONCATENATE(RIGHT(CONCATENATE("00",DAY(Hoja2!B1330)),2),"/",RIGHT(CONCATENATE("00",MONTH(Hoja2!B1330)),2),"/",RIGHT(CONCATENATE("00",YEAR(Hoja2!B1330)),2))</f>
        <v>11/02/13</v>
      </c>
      <c r="H1330" t="str">
        <f>RIGHT(CONCATENATE("00",DAY(Hoja2!D1330)),2)</f>
        <v>11</v>
      </c>
      <c r="I1330" t="str">
        <f>CONCATENATE(RIGHT(CONCATENATE("00",DAY(Hoja2!D1330)),2),"/",RIGHT(CONCATENATE("00",MONTH(Hoja2!D1330)),2),"/",RIGHT(CONCATENATE("00",YEAR(Hoja2!D1330)),2))</f>
        <v>11/02/13</v>
      </c>
      <c r="J1330" t="str">
        <f>IF(LEN(Hoja2!J1330)&gt;150,LEN(Hoja2!J1330),"")</f>
        <v/>
      </c>
      <c r="K1330" t="str">
        <f>IF(Hoja2!A1330&lt;&gt;"", IF(Hoja2!B1330&lt;&gt;"", IF(Hoja2!C1330&lt;&gt;"", IF(Hoja2!D1330&lt;&gt;"", IF(Hoja2!E1330&lt;&gt;"", IF(Hoja2!F1330&lt;&gt;"", IF(Hoja2!J1330&lt;&gt;"","ok",""),""),""),""),""),""),"")</f>
        <v>ok</v>
      </c>
      <c r="L1330" t="str">
        <f>IF(Hoja2!A1330="'S/F'","--","")</f>
        <v/>
      </c>
      <c r="M1330" t="str">
        <f>IF(LEN(Hoja2!C1330)&gt;30,Hoja2!C1330,"")</f>
        <v/>
      </c>
      <c r="O1330" t="str">
        <f>IF(LEN(Hoja2!F1330)&gt;110,LEN(Hoja2!F1330),"")</f>
        <v/>
      </c>
      <c r="Q1330" t="str">
        <f>IF(K1330="ok",CONCATENATE(IF(Hoja2!A1330="'S/F'","--",""),N1330,"INSERT INTO seguimiento_oficios_recepcion_oficio(fecha_captura, folio_interno, no_oficio, dependencia_envia, firma, fecha_oficio, asunto, anexo, captura_id, estatus_id) VALUES ('",CONCATENATE(RIGHT(CONCATENATE("00",DAY(Hoja2!B1330)),2),"/",RIGHT(CONCATENATE("00",MONTH(Hoja2!B1330)),2),"/",RIGHT(CONCATENATE("00",YEAR(Hoja2!B1330)),2)),"',",Hoja2!A1330,",'",Hoja2!C1330,"','",Hoja2!F1330,"','",Hoja2!E1330,"','",CONCATENATE(RIGHT(CONCATENATE("00",DAY(Hoja2!D1330)),2),"/",RIGHT(CONCATENATE("00",MONTH(Hoja2!D1330)),2),"/",RIGHT(CONCATENATE("00",YEAR(Hoja2!D1330)),2)),"','",Hoja2!J1330,"',","FALSE, 1,8);"), "")</f>
        <v>INSERT INTO seguimiento_oficios_recepcion_oficio(fecha_captura, folio_interno, no_oficio, dependencia_envia, firma, fecha_oficio, asunto, anexo, captura_id, estatus_id) VALUES ('11/02/13',1392,'002','UNIVERSIDAD POPULAR DE LA CHONTALPA','ELVIS SEGURA CORDOVA','11/02/13','SOL PERSONAL PARA ENTREGA RECEPCION',FALSE, 1,8);</v>
      </c>
    </row>
    <row r="1331" spans="6:17">
      <c r="F1331" t="str">
        <f>RIGHT(CONCATENATE("00",DAY(Hoja2!B1331)),2)</f>
        <v>08</v>
      </c>
      <c r="G1331" t="str">
        <f>CONCATENATE(RIGHT(CONCATENATE("00",DAY(Hoja2!B1331)),2),"/",RIGHT(CONCATENATE("00",MONTH(Hoja2!B1331)),2),"/",RIGHT(CONCATENATE("00",YEAR(Hoja2!B1331)),2))</f>
        <v>08/02/13</v>
      </c>
      <c r="H1331" t="str">
        <f>RIGHT(CONCATENATE("00",DAY(Hoja2!D1331)),2)</f>
        <v>08</v>
      </c>
      <c r="I1331" t="str">
        <f>CONCATENATE(RIGHT(CONCATENATE("00",DAY(Hoja2!D1331)),2),"/",RIGHT(CONCATENATE("00",MONTH(Hoja2!D1331)),2),"/",RIGHT(CONCATENATE("00",YEAR(Hoja2!D1331)),2))</f>
        <v>08/02/13</v>
      </c>
      <c r="J1331" t="str">
        <f>IF(LEN(Hoja2!J1331)&gt;150,LEN(Hoja2!J1331),"")</f>
        <v/>
      </c>
      <c r="K1331" t="str">
        <f>IF(Hoja2!A1331&lt;&gt;"", IF(Hoja2!B1331&lt;&gt;"", IF(Hoja2!C1331&lt;&gt;"", IF(Hoja2!D1331&lt;&gt;"", IF(Hoja2!E1331&lt;&gt;"", IF(Hoja2!F1331&lt;&gt;"", IF(Hoja2!J1331&lt;&gt;"","ok",""),""),""),""),""),""),"")</f>
        <v>ok</v>
      </c>
      <c r="L1331" t="str">
        <f>IF(Hoja2!A1331="'S/F'","--","")</f>
        <v/>
      </c>
      <c r="M1331" t="str">
        <f>IF(LEN(Hoja2!C1331)&gt;30,Hoja2!C1331,"")</f>
        <v/>
      </c>
      <c r="O1331" t="str">
        <f>IF(LEN(Hoja2!F1331)&gt;110,LEN(Hoja2!F1331),"")</f>
        <v/>
      </c>
      <c r="Q1331" t="str">
        <f>IF(K1331="ok",CONCATENATE(IF(Hoja2!A1331="'S/F'","--",""),N1331,"INSERT INTO seguimiento_oficios_recepcion_oficio(fecha_captura, folio_interno, no_oficio, dependencia_envia, firma, fecha_oficio, asunto, anexo, captura_id, estatus_id) VALUES ('",CONCATENATE(RIGHT(CONCATENATE("00",DAY(Hoja2!B1331)),2),"/",RIGHT(CONCATENATE("00",MONTH(Hoja2!B1331)),2),"/",RIGHT(CONCATENATE("00",YEAR(Hoja2!B1331)),2)),"',",Hoja2!A1331,",'",Hoja2!C1331,"','",Hoja2!F1331,"','",Hoja2!E1331,"','",CONCATENATE(RIGHT(CONCATENATE("00",DAY(Hoja2!D1331)),2),"/",RIGHT(CONCATENATE("00",MONTH(Hoja2!D1331)),2),"/",RIGHT(CONCATENATE("00",YEAR(Hoja2!D1331)),2)),"','",Hoja2!J1331,"',","FALSE, 1,8);"), "")</f>
        <v>INSERT INTO seguimiento_oficios_recepcion_oficio(fecha_captura, folio_interno, no_oficio, dependencia_envia, firma, fecha_oficio, asunto, anexo, captura_id, estatus_id) VALUES ('08/02/13',1393,'119','GUBERNATURA ','HILDA DEL S. LOPEZ DEL AGUILA','08/02/13','SOL. MANTENIMIENTO  Y SERVICIO DE VEHICULOS',FALSE, 1,8);</v>
      </c>
    </row>
    <row r="1332" spans="6:17">
      <c r="F1332" t="str">
        <f>RIGHT(CONCATENATE("00",DAY(Hoja2!B1332)),2)</f>
        <v>08</v>
      </c>
      <c r="G1332" t="str">
        <f>CONCATENATE(RIGHT(CONCATENATE("00",DAY(Hoja2!B1332)),2),"/",RIGHT(CONCATENATE("00",MONTH(Hoja2!B1332)),2),"/",RIGHT(CONCATENATE("00",YEAR(Hoja2!B1332)),2))</f>
        <v>08/02/13</v>
      </c>
      <c r="H1332" t="str">
        <f>RIGHT(CONCATENATE("00",DAY(Hoja2!D1332)),2)</f>
        <v>07</v>
      </c>
      <c r="I1332" t="str">
        <f>CONCATENATE(RIGHT(CONCATENATE("00",DAY(Hoja2!D1332)),2),"/",RIGHT(CONCATENATE("00",MONTH(Hoja2!D1332)),2),"/",RIGHT(CONCATENATE("00",YEAR(Hoja2!D1332)),2))</f>
        <v>07/02/13</v>
      </c>
      <c r="J1332" t="str">
        <f>IF(LEN(Hoja2!J1332)&gt;150,LEN(Hoja2!J1332),"")</f>
        <v/>
      </c>
      <c r="K1332" t="str">
        <f>IF(Hoja2!A1332&lt;&gt;"", IF(Hoja2!B1332&lt;&gt;"", IF(Hoja2!C1332&lt;&gt;"", IF(Hoja2!D1332&lt;&gt;"", IF(Hoja2!E1332&lt;&gt;"", IF(Hoja2!F1332&lt;&gt;"", IF(Hoja2!J1332&lt;&gt;"","ok",""),""),""),""),""),""),"")</f>
        <v>ok</v>
      </c>
      <c r="L1332" t="str">
        <f>IF(Hoja2!A1332="'S/F'","--","")</f>
        <v/>
      </c>
      <c r="M1332" t="str">
        <f>IF(LEN(Hoja2!C1332)&gt;30,Hoja2!C1332,"")</f>
        <v/>
      </c>
      <c r="O1332" t="str">
        <f>IF(LEN(Hoja2!F1332)&gt;110,LEN(Hoja2!F1332),"")</f>
        <v/>
      </c>
      <c r="Q1332" t="str">
        <f>IF(K1332="ok",CONCATENATE(IF(Hoja2!A1332="'S/F'","--",""),N1332,"INSERT INTO seguimiento_oficios_recepcion_oficio(fecha_captura, folio_interno, no_oficio, dependencia_envia, firma, fecha_oficio, asunto, anexo, captura_id, estatus_id) VALUES ('",CONCATENATE(RIGHT(CONCATENATE("00",DAY(Hoja2!B1332)),2),"/",RIGHT(CONCATENATE("00",MONTH(Hoja2!B1332)),2),"/",RIGHT(CONCATENATE("00",YEAR(Hoja2!B1332)),2)),"',",Hoja2!A1332,",'",Hoja2!C1332,"','",Hoja2!F1332,"','",Hoja2!E1332,"','",CONCATENATE(RIGHT(CONCATENATE("00",DAY(Hoja2!D1332)),2),"/",RIGHT(CONCATENATE("00",MONTH(Hoja2!D1332)),2),"/",RIGHT(CONCATENATE("00",YEAR(Hoja2!D1332)),2)),"','",Hoja2!J1332,"',","FALSE, 1,8);"), "")</f>
        <v>INSERT INTO seguimiento_oficios_recepcion_oficio(fecha_captura, folio_interno, no_oficio, dependencia_envia, firma, fecha_oficio, asunto, anexo, captura_id, estatus_id) VALUES ('08/02/13',1394,'125','GUBERNATURA ','HILDA DEL S. LOPEZ DEL AGUILA','07/02/13','ENVIA NOMINA DE LA PRIMERA QUINCENA DE FEBRERO',FALSE, 1,8);</v>
      </c>
    </row>
    <row r="1333" spans="6:17">
      <c r="F1333" t="str">
        <f>RIGHT(CONCATENATE("00",DAY(Hoja2!B1333)),2)</f>
        <v>08</v>
      </c>
      <c r="G1333" t="str">
        <f>CONCATENATE(RIGHT(CONCATENATE("00",DAY(Hoja2!B1333)),2),"/",RIGHT(CONCATENATE("00",MONTH(Hoja2!B1333)),2),"/",RIGHT(CONCATENATE("00",YEAR(Hoja2!B1333)),2))</f>
        <v>08/02/13</v>
      </c>
      <c r="H1333" t="str">
        <f>RIGHT(CONCATENATE("00",DAY(Hoja2!D1333)),2)</f>
        <v>09</v>
      </c>
      <c r="I1333" t="str">
        <f>CONCATENATE(RIGHT(CONCATENATE("00",DAY(Hoja2!D1333)),2),"/",RIGHT(CONCATENATE("00",MONTH(Hoja2!D1333)),2),"/",RIGHT(CONCATENATE("00",YEAR(Hoja2!D1333)),2))</f>
        <v>09/02/13</v>
      </c>
      <c r="J1333" t="str">
        <f>IF(LEN(Hoja2!J1333)&gt;150,LEN(Hoja2!J1333),"")</f>
        <v/>
      </c>
      <c r="K1333" t="str">
        <f>IF(Hoja2!A1333&lt;&gt;"", IF(Hoja2!B1333&lt;&gt;"", IF(Hoja2!C1333&lt;&gt;"", IF(Hoja2!D1333&lt;&gt;"", IF(Hoja2!E1333&lt;&gt;"", IF(Hoja2!F1333&lt;&gt;"", IF(Hoja2!J1333&lt;&gt;"","ok",""),""),""),""),""),""),"")</f>
        <v>ok</v>
      </c>
      <c r="L1333" t="str">
        <f>IF(Hoja2!A1333="'S/F'","--","")</f>
        <v/>
      </c>
      <c r="M1333" t="str">
        <f>IF(LEN(Hoja2!C1333)&gt;30,Hoja2!C1333,"")</f>
        <v/>
      </c>
      <c r="O1333" t="str">
        <f>IF(LEN(Hoja2!F1333)&gt;110,LEN(Hoja2!F1333),"")</f>
        <v/>
      </c>
      <c r="Q1333" t="str">
        <f>IF(K1333="ok",CONCATENATE(IF(Hoja2!A1333="'S/F'","--",""),N1333,"INSERT INTO seguimiento_oficios_recepcion_oficio(fecha_captura, folio_interno, no_oficio, dependencia_envia, firma, fecha_oficio, asunto, anexo, captura_id, estatus_id) VALUES ('",CONCATENATE(RIGHT(CONCATENATE("00",DAY(Hoja2!B1333)),2),"/",RIGHT(CONCATENATE("00",MONTH(Hoja2!B1333)),2),"/",RIGHT(CONCATENATE("00",YEAR(Hoja2!B1333)),2)),"',",Hoja2!A1333,",'",Hoja2!C1333,"','",Hoja2!F1333,"','",Hoja2!E1333,"','",CONCATENATE(RIGHT(CONCATENATE("00",DAY(Hoja2!D1333)),2),"/",RIGHT(CONCATENATE("00",MONTH(Hoja2!D1333)),2),"/",RIGHT(CONCATENATE("00",YEAR(Hoja2!D1333)),2)),"','",Hoja2!J1333,"',","FALSE, 1,8);"), "")</f>
        <v>INSERT INTO seguimiento_oficios_recepcion_oficio(fecha_captura, folio_interno, no_oficio, dependencia_envia, firma, fecha_oficio, asunto, anexo, captura_id, estatus_id) VALUES ('08/02/13',1395,'122','GUBERNATURA ','HILDA DEL S. LOPEZ DEL AGUILA','09/02/13','SOL. CONTRATACION DE LINEA TELEFONICA E INFORMA DE CONTRATACION DE DOS LINEAS TELEFONICAS CELULARES',FALSE, 1,8);</v>
      </c>
    </row>
    <row r="1334" spans="6:17">
      <c r="F1334" t="str">
        <f>RIGHT(CONCATENATE("00",DAY(Hoja2!B1334)),2)</f>
        <v>08</v>
      </c>
      <c r="G1334" t="str">
        <f>CONCATENATE(RIGHT(CONCATENATE("00",DAY(Hoja2!B1334)),2),"/",RIGHT(CONCATENATE("00",MONTH(Hoja2!B1334)),2),"/",RIGHT(CONCATENATE("00",YEAR(Hoja2!B1334)),2))</f>
        <v>08/02/13</v>
      </c>
      <c r="H1334" t="str">
        <f>RIGHT(CONCATENATE("00",DAY(Hoja2!D1334)),2)</f>
        <v>09</v>
      </c>
      <c r="I1334" t="str">
        <f>CONCATENATE(RIGHT(CONCATENATE("00",DAY(Hoja2!D1334)),2),"/",RIGHT(CONCATENATE("00",MONTH(Hoja2!D1334)),2),"/",RIGHT(CONCATENATE("00",YEAR(Hoja2!D1334)),2))</f>
        <v>09/02/13</v>
      </c>
      <c r="J1334" t="str">
        <f>IF(LEN(Hoja2!J1334)&gt;150,LEN(Hoja2!J1334),"")</f>
        <v/>
      </c>
      <c r="K1334" t="str">
        <f>IF(Hoja2!A1334&lt;&gt;"", IF(Hoja2!B1334&lt;&gt;"", IF(Hoja2!C1334&lt;&gt;"", IF(Hoja2!D1334&lt;&gt;"", IF(Hoja2!E1334&lt;&gt;"", IF(Hoja2!F1334&lt;&gt;"", IF(Hoja2!J1334&lt;&gt;"","ok",""),""),""),""),""),""),"")</f>
        <v>ok</v>
      </c>
      <c r="L1334" t="str">
        <f>IF(Hoja2!A1334="'S/F'","--","")</f>
        <v/>
      </c>
      <c r="M1334" t="str">
        <f>IF(LEN(Hoja2!C1334)&gt;30,Hoja2!C1334,"")</f>
        <v/>
      </c>
      <c r="O1334" t="str">
        <f>IF(LEN(Hoja2!F1334)&gt;110,LEN(Hoja2!F1334),"")</f>
        <v/>
      </c>
      <c r="Q1334" t="str">
        <f>IF(K1334="ok",CONCATENATE(IF(Hoja2!A1334="'S/F'","--",""),N1334,"INSERT INTO seguimiento_oficios_recepcion_oficio(fecha_captura, folio_interno, no_oficio, dependencia_envia, firma, fecha_oficio, asunto, anexo, captura_id, estatus_id) VALUES ('",CONCATENATE(RIGHT(CONCATENATE("00",DAY(Hoja2!B1334)),2),"/",RIGHT(CONCATENATE("00",MONTH(Hoja2!B1334)),2),"/",RIGHT(CONCATENATE("00",YEAR(Hoja2!B1334)),2)),"',",Hoja2!A1334,",'",Hoja2!C1334,"','",Hoja2!F1334,"','",Hoja2!E1334,"','",CONCATENATE(RIGHT(CONCATENATE("00",DAY(Hoja2!D1334)),2),"/",RIGHT(CONCATENATE("00",MONTH(Hoja2!D1334)),2),"/",RIGHT(CONCATENATE("00",YEAR(Hoja2!D1334)),2)),"','",Hoja2!J1334,"',","FALSE, 1,8);"), "")</f>
        <v>INSERT INTO seguimiento_oficios_recepcion_oficio(fecha_captura, folio_interno, no_oficio, dependencia_envia, firma, fecha_oficio, asunto, anexo, captura_id, estatus_id) VALUES ('08/02/13',1396,'121','GUBERNATURA ','HILDA DEL S. LOPEZ DEL AGUILA','09/02/13','SOL. GUAYABERAS Y PANTALON PARA PERSONAL DE SEGURIDAD DEL GOBERNADOR',FALSE, 1,8);</v>
      </c>
    </row>
    <row r="1335" spans="6:17">
      <c r="F1335" t="str">
        <f>RIGHT(CONCATENATE("00",DAY(Hoja2!B1335)),2)</f>
        <v>08</v>
      </c>
      <c r="G1335" t="str">
        <f>CONCATENATE(RIGHT(CONCATENATE("00",DAY(Hoja2!B1335)),2),"/",RIGHT(CONCATENATE("00",MONTH(Hoja2!B1335)),2),"/",RIGHT(CONCATENATE("00",YEAR(Hoja2!B1335)),2))</f>
        <v>08/02/13</v>
      </c>
      <c r="H1335" t="str">
        <f>RIGHT(CONCATENATE("00",DAY(Hoja2!D1335)),2)</f>
        <v>06</v>
      </c>
      <c r="I1335" t="str">
        <f>CONCATENATE(RIGHT(CONCATENATE("00",DAY(Hoja2!D1335)),2),"/",RIGHT(CONCATENATE("00",MONTH(Hoja2!D1335)),2),"/",RIGHT(CONCATENATE("00",YEAR(Hoja2!D1335)),2))</f>
        <v>06/02/13</v>
      </c>
      <c r="J1335" t="str">
        <f>IF(LEN(Hoja2!J1335)&gt;150,LEN(Hoja2!J1335),"")</f>
        <v/>
      </c>
      <c r="K1335" t="str">
        <f>IF(Hoja2!A1335&lt;&gt;"", IF(Hoja2!B1335&lt;&gt;"", IF(Hoja2!C1335&lt;&gt;"", IF(Hoja2!D1335&lt;&gt;"", IF(Hoja2!E1335&lt;&gt;"", IF(Hoja2!F1335&lt;&gt;"", IF(Hoja2!J1335&lt;&gt;"","ok",""),""),""),""),""),""),"")</f>
        <v>ok</v>
      </c>
      <c r="L1335" t="str">
        <f>IF(Hoja2!A1335="'S/F'","--","")</f>
        <v/>
      </c>
      <c r="M1335" t="str">
        <f>IF(LEN(Hoja2!C1335)&gt;30,Hoja2!C1335,"")</f>
        <v/>
      </c>
      <c r="O1335" t="str">
        <f>IF(LEN(Hoja2!F1335)&gt;110,LEN(Hoja2!F1335),"")</f>
        <v/>
      </c>
      <c r="Q1335" t="str">
        <f>IF(K1335="ok",CONCATENATE(IF(Hoja2!A1335="'S/F'","--",""),N1335,"INSERT INTO seguimiento_oficios_recepcion_oficio(fecha_captura, folio_interno, no_oficio, dependencia_envia, firma, fecha_oficio, asunto, anexo, captura_id, estatus_id) VALUES ('",CONCATENATE(RIGHT(CONCATENATE("00",DAY(Hoja2!B1335)),2),"/",RIGHT(CONCATENATE("00",MONTH(Hoja2!B1335)),2),"/",RIGHT(CONCATENATE("00",YEAR(Hoja2!B1335)),2)),"',",Hoja2!A1335,",'",Hoja2!C1335,"','",Hoja2!F1335,"','",Hoja2!E1335,"','",CONCATENATE(RIGHT(CONCATENATE("00",DAY(Hoja2!D1335)),2),"/",RIGHT(CONCATENATE("00",MONTH(Hoja2!D1335)),2),"/",RIGHT(CONCATENATE("00",YEAR(Hoja2!D1335)),2)),"','",Hoja2!J1335,"',","FALSE, 1,8);"), "")</f>
        <v>INSERT INTO seguimiento_oficios_recepcion_oficio(fecha_captura, folio_interno, no_oficio, dependencia_envia, firma, fecha_oficio, asunto, anexo, captura_id, estatus_id) VALUES ('08/02/13',1397,'031','SA/SSG','FRANCISCO RAFAEL FUENTES GUTIERREZ','06/02/13','SOL. AUTORIZACION DE CUATRO DIAS COMO VACACIONES EXTRAORDINARIAS POR CONCEPTO DE DIAS ADICIONALES AL C. JOSE FRANCISCO PEREZ JIMENEZ',FALSE, 1,8);</v>
      </c>
    </row>
    <row r="1336" spans="6:17">
      <c r="F1336" t="str">
        <f>RIGHT(CONCATENATE("00",DAY(Hoja2!B1336)),2)</f>
        <v>11</v>
      </c>
      <c r="G1336" t="str">
        <f>CONCATENATE(RIGHT(CONCATENATE("00",DAY(Hoja2!B1336)),2),"/",RIGHT(CONCATENATE("00",MONTH(Hoja2!B1336)),2),"/",RIGHT(CONCATENATE("00",YEAR(Hoja2!B1336)),2))</f>
        <v>11/02/13</v>
      </c>
      <c r="H1336" t="str">
        <f>RIGHT(CONCATENATE("00",DAY(Hoja2!D1336)),2)</f>
        <v>08</v>
      </c>
      <c r="I1336" t="str">
        <f>CONCATENATE(RIGHT(CONCATENATE("00",DAY(Hoja2!D1336)),2),"/",RIGHT(CONCATENATE("00",MONTH(Hoja2!D1336)),2),"/",RIGHT(CONCATENATE("00",YEAR(Hoja2!D1336)),2))</f>
        <v>08/02/13</v>
      </c>
      <c r="J1336" t="str">
        <f>IF(LEN(Hoja2!J1336)&gt;150,LEN(Hoja2!J1336),"")</f>
        <v/>
      </c>
      <c r="K1336" t="str">
        <f>IF(Hoja2!A1336&lt;&gt;"", IF(Hoja2!B1336&lt;&gt;"", IF(Hoja2!C1336&lt;&gt;"", IF(Hoja2!D1336&lt;&gt;"", IF(Hoja2!E1336&lt;&gt;"", IF(Hoja2!F1336&lt;&gt;"", IF(Hoja2!J1336&lt;&gt;"","ok",""),""),""),""),""),""),"")</f>
        <v>ok</v>
      </c>
      <c r="L1336" t="str">
        <f>IF(Hoja2!A1336="'S/F'","--","")</f>
        <v/>
      </c>
      <c r="M1336" t="str">
        <f>IF(LEN(Hoja2!C1336)&gt;30,Hoja2!C1336,"")</f>
        <v/>
      </c>
      <c r="O1336" t="str">
        <f>IF(LEN(Hoja2!F1336)&gt;110,LEN(Hoja2!F1336),"")</f>
        <v/>
      </c>
      <c r="Q1336" t="str">
        <f>IF(K1336="ok",CONCATENATE(IF(Hoja2!A1336="'S/F'","--",""),N1336,"INSERT INTO seguimiento_oficios_recepcion_oficio(fecha_captura, folio_interno, no_oficio, dependencia_envia, firma, fecha_oficio, asunto, anexo, captura_id, estatus_id) VALUES ('",CONCATENATE(RIGHT(CONCATENATE("00",DAY(Hoja2!B1336)),2),"/",RIGHT(CONCATENATE("00",MONTH(Hoja2!B1336)),2),"/",RIGHT(CONCATENATE("00",YEAR(Hoja2!B1336)),2)),"',",Hoja2!A1336,",'",Hoja2!C1336,"','",Hoja2!F1336,"','",Hoja2!E1336,"','",CONCATENATE(RIGHT(CONCATENATE("00",DAY(Hoja2!D1336)),2),"/",RIGHT(CONCATENATE("00",MONTH(Hoja2!D1336)),2),"/",RIGHT(CONCATENATE("00",YEAR(Hoja2!D1336)),2)),"','",Hoja2!J1336,"',","FALSE, 1,8);"), "")</f>
        <v>INSERT INTO seguimiento_oficios_recepcion_oficio(fecha_captura, folio_interno, no_oficio, dependencia_envia, firma, fecha_oficio, asunto, anexo, captura_id, estatus_id) VALUES ('11/02/13',1398,'478','SRIA. DE CONT.','MARTHA PATRICIA JIMENEZ OROPEZA','08/02/13','INCREMENTO DE PENSION ALIMENTICIA',FALSE, 1,8);</v>
      </c>
    </row>
    <row r="1337" spans="6:17">
      <c r="F1337" t="str">
        <f>RIGHT(CONCATENATE("00",DAY(Hoja2!B1337)),2)</f>
        <v>08</v>
      </c>
      <c r="G1337" t="str">
        <f>CONCATENATE(RIGHT(CONCATENATE("00",DAY(Hoja2!B1337)),2),"/",RIGHT(CONCATENATE("00",MONTH(Hoja2!B1337)),2),"/",RIGHT(CONCATENATE("00",YEAR(Hoja2!B1337)),2))</f>
        <v>08/02/13</v>
      </c>
      <c r="H1337" t="str">
        <f>RIGHT(CONCATENATE("00",DAY(Hoja2!D1337)),2)</f>
        <v>08</v>
      </c>
      <c r="I1337" t="str">
        <f>CONCATENATE(RIGHT(CONCATENATE("00",DAY(Hoja2!D1337)),2),"/",RIGHT(CONCATENATE("00",MONTH(Hoja2!D1337)),2),"/",RIGHT(CONCATENATE("00",YEAR(Hoja2!D1337)),2))</f>
        <v>08/02/13</v>
      </c>
      <c r="J1337" t="str">
        <f>IF(LEN(Hoja2!J1337)&gt;150,LEN(Hoja2!J1337),"")</f>
        <v/>
      </c>
      <c r="K1337" t="str">
        <f>IF(Hoja2!A1337&lt;&gt;"", IF(Hoja2!B1337&lt;&gt;"", IF(Hoja2!C1337&lt;&gt;"", IF(Hoja2!D1337&lt;&gt;"", IF(Hoja2!E1337&lt;&gt;"", IF(Hoja2!F1337&lt;&gt;"", IF(Hoja2!J1337&lt;&gt;"","ok",""),""),""),""),""),""),"")</f>
        <v>ok</v>
      </c>
      <c r="L1337" t="str">
        <f>IF(Hoja2!A1337="'S/F'","--","")</f>
        <v/>
      </c>
      <c r="M1337" t="str">
        <f>IF(LEN(Hoja2!C1337)&gt;30,Hoja2!C1337,"")</f>
        <v/>
      </c>
      <c r="O1337" t="str">
        <f>IF(LEN(Hoja2!F1337)&gt;110,LEN(Hoja2!F1337),"")</f>
        <v/>
      </c>
      <c r="Q1337" t="str">
        <f>IF(K1337="ok",CONCATENATE(IF(Hoja2!A1337="'S/F'","--",""),N1337,"INSERT INTO seguimiento_oficios_recepcion_oficio(fecha_captura, folio_interno, no_oficio, dependencia_envia, firma, fecha_oficio, asunto, anexo, captura_id, estatus_id) VALUES ('",CONCATENATE(RIGHT(CONCATENATE("00",DAY(Hoja2!B1337)),2),"/",RIGHT(CONCATENATE("00",MONTH(Hoja2!B1337)),2),"/",RIGHT(CONCATENATE("00",YEAR(Hoja2!B1337)),2)),"',",Hoja2!A1337,",'",Hoja2!C1337,"','",Hoja2!F1337,"','",Hoja2!E1337,"','",CONCATENATE(RIGHT(CONCATENATE("00",DAY(Hoja2!D1337)),2),"/",RIGHT(CONCATENATE("00",MONTH(Hoja2!D1337)),2),"/",RIGHT(CONCATENATE("00",YEAR(Hoja2!D1337)),2)),"','",Hoja2!J1337,"',","FALSE, 1,8);"), "")</f>
        <v>INSERT INTO seguimiento_oficios_recepcion_oficio(fecha_captura, folio_interno, no_oficio, dependencia_envia, firma, fecha_oficio, asunto, anexo, captura_id, estatus_id) VALUES ('08/02/13',1399,'165','CGAJ','JUAN JOSE PERALTA FOCIL','08/02/13','SOL. INFORME MEDIANTE OFICIO EL NOMBRE DEL SEVIDOR PUBLICO CON SU NOMBRAMIENTO DE LA UNIDAD DE ACCESO A LA INFORMACION',FALSE, 1,8);</v>
      </c>
    </row>
    <row r="1338" spans="6:17">
      <c r="F1338" t="str">
        <f>RIGHT(CONCATENATE("00",DAY(Hoja2!B1338)),2)</f>
        <v>08</v>
      </c>
      <c r="G1338" t="str">
        <f>CONCATENATE(RIGHT(CONCATENATE("00",DAY(Hoja2!B1338)),2),"/",RIGHT(CONCATENATE("00",MONTH(Hoja2!B1338)),2),"/",RIGHT(CONCATENATE("00",YEAR(Hoja2!B1338)),2))</f>
        <v>08/02/13</v>
      </c>
      <c r="H1338" t="str">
        <f>RIGHT(CONCATENATE("00",DAY(Hoja2!D1338)),2)</f>
        <v>07</v>
      </c>
      <c r="I1338" t="str">
        <f>CONCATENATE(RIGHT(CONCATENATE("00",DAY(Hoja2!D1338)),2),"/",RIGHT(CONCATENATE("00",MONTH(Hoja2!D1338)),2),"/",RIGHT(CONCATENATE("00",YEAR(Hoja2!D1338)),2))</f>
        <v>07/02/13</v>
      </c>
      <c r="J1338" t="str">
        <f>IF(LEN(Hoja2!J1338)&gt;150,LEN(Hoja2!J1338),"")</f>
        <v/>
      </c>
      <c r="K1338" t="str">
        <f>IF(Hoja2!A1338&lt;&gt;"", IF(Hoja2!B1338&lt;&gt;"", IF(Hoja2!C1338&lt;&gt;"", IF(Hoja2!D1338&lt;&gt;"", IF(Hoja2!E1338&lt;&gt;"", IF(Hoja2!F1338&lt;&gt;"", IF(Hoja2!J1338&lt;&gt;"","ok",""),""),""),""),""),""),"")</f>
        <v>ok</v>
      </c>
      <c r="L1338" t="str">
        <f>IF(Hoja2!A1338="'S/F'","--","")</f>
        <v>--</v>
      </c>
      <c r="M1338" t="str">
        <f>IF(LEN(Hoja2!C1338)&gt;30,Hoja2!C1338,"")</f>
        <v/>
      </c>
      <c r="O1338" t="str">
        <f>IF(LEN(Hoja2!F1338)&gt;110,LEN(Hoja2!F1338),"")</f>
        <v/>
      </c>
      <c r="Q1338" t="str">
        <f>IF(K1338="ok",CONCATENATE(IF(Hoja2!A1338="'S/F'","--",""),N1338,"INSERT INTO seguimiento_oficios_recepcion_oficio(fecha_captura, folio_interno, no_oficio, dependencia_envia, firma, fecha_oficio, asunto, anexo, captura_id, estatus_id) VALUES ('",CONCATENATE(RIGHT(CONCATENATE("00",DAY(Hoja2!B1338)),2),"/",RIGHT(CONCATENATE("00",MONTH(Hoja2!B1338)),2),"/",RIGHT(CONCATENATE("00",YEAR(Hoja2!B1338)),2)),"',",Hoja2!A1338,",'",Hoja2!C1338,"','",Hoja2!F1338,"','",Hoja2!E1338,"','",CONCATENATE(RIGHT(CONCATENATE("00",DAY(Hoja2!D1338)),2),"/",RIGHT(CONCATENATE("00",MONTH(Hoja2!D1338)),2),"/",RIGHT(CONCATENATE("00",YEAR(Hoja2!D1338)),2)),"','",Hoja2!J1338,"',","FALSE, 1,8);"), "")</f>
        <v>--INSERT INTO seguimiento_oficios_recepcion_oficio(fecha_captura, folio_interno, no_oficio, dependencia_envia, firma, fecha_oficio, asunto, anexo, captura_id, estatus_id) VALUES ('08/02/13','S/F','399','SPF','VICTOR MANUEL LAMOYI BOCANEGRA','07/02/13','ACTUALIZACION DE USUARIOS PARA EL SISTEMA DE COMPRAS Y PATRIMONIO',FALSE, 1,8);</v>
      </c>
    </row>
    <row r="1339" spans="6:17">
      <c r="F1339" t="str">
        <f>RIGHT(CONCATENATE("00",DAY(Hoja2!B1339)),2)</f>
        <v>11</v>
      </c>
      <c r="G1339" t="str">
        <f>CONCATENATE(RIGHT(CONCATENATE("00",DAY(Hoja2!B1339)),2),"/",RIGHT(CONCATENATE("00",MONTH(Hoja2!B1339)),2),"/",RIGHT(CONCATENATE("00",YEAR(Hoja2!B1339)),2))</f>
        <v>11/02/13</v>
      </c>
      <c r="H1339" t="str">
        <f>RIGHT(CONCATENATE("00",DAY(Hoja2!D1339)),2)</f>
        <v>07</v>
      </c>
      <c r="I1339" t="str">
        <f>CONCATENATE(RIGHT(CONCATENATE("00",DAY(Hoja2!D1339)),2),"/",RIGHT(CONCATENATE("00",MONTH(Hoja2!D1339)),2),"/",RIGHT(CONCATENATE("00",YEAR(Hoja2!D1339)),2))</f>
        <v>07/02/13</v>
      </c>
      <c r="J1339" t="str">
        <f>IF(LEN(Hoja2!J1339)&gt;150,LEN(Hoja2!J1339),"")</f>
        <v/>
      </c>
      <c r="K1339" t="str">
        <f>IF(Hoja2!A1339&lt;&gt;"", IF(Hoja2!B1339&lt;&gt;"", IF(Hoja2!C1339&lt;&gt;"", IF(Hoja2!D1339&lt;&gt;"", IF(Hoja2!E1339&lt;&gt;"", IF(Hoja2!F1339&lt;&gt;"", IF(Hoja2!J1339&lt;&gt;"","ok",""),""),""),""),""),""),"")</f>
        <v>ok</v>
      </c>
      <c r="L1339" t="str">
        <f>IF(Hoja2!A1339="'S/F'","--","")</f>
        <v>--</v>
      </c>
      <c r="M1339" t="str">
        <f>IF(LEN(Hoja2!C1339)&gt;30,Hoja2!C1339,"")</f>
        <v/>
      </c>
      <c r="O1339" t="str">
        <f>IF(LEN(Hoja2!F1339)&gt;110,LEN(Hoja2!F1339),"")</f>
        <v/>
      </c>
      <c r="Q1339" t="str">
        <f>IF(K1339="ok",CONCATENATE(IF(Hoja2!A1339="'S/F'","--",""),N1339,"INSERT INTO seguimiento_oficios_recepcion_oficio(fecha_captura, folio_interno, no_oficio, dependencia_envia, firma, fecha_oficio, asunto, anexo, captura_id, estatus_id) VALUES ('",CONCATENATE(RIGHT(CONCATENATE("00",DAY(Hoja2!B1339)),2),"/",RIGHT(CONCATENATE("00",MONTH(Hoja2!B1339)),2),"/",RIGHT(CONCATENATE("00",YEAR(Hoja2!B1339)),2)),"',",Hoja2!A1339,",'",Hoja2!C1339,"','",Hoja2!F1339,"','",Hoja2!E1339,"','",CONCATENATE(RIGHT(CONCATENATE("00",DAY(Hoja2!D1339)),2),"/",RIGHT(CONCATENATE("00",MONTH(Hoja2!D1339)),2),"/",RIGHT(CONCATENATE("00",YEAR(Hoja2!D1339)),2)),"','",Hoja2!J1339,"',","FALSE, 1,8);"), "")</f>
        <v>--INSERT INTO seguimiento_oficios_recepcion_oficio(fecha_captura, folio_interno, no_oficio, dependencia_envia, firma, fecha_oficio, asunto, anexo, captura_id, estatus_id) VALUES ('11/02/13','S/F','129','SRIA. DE SALUD','OSCAR PRIEGO ROMAN','07/02/13','ENVIAN 544 LICENCIAS MEDICAS ESTATALES DE DICIEMBRE',FALSE, 1,8);</v>
      </c>
    </row>
    <row r="1340" spans="6:17">
      <c r="F1340" t="str">
        <f>RIGHT(CONCATENATE("00",DAY(Hoja2!B1340)),2)</f>
        <v>11</v>
      </c>
      <c r="G1340" t="str">
        <f>CONCATENATE(RIGHT(CONCATENATE("00",DAY(Hoja2!B1340)),2),"/",RIGHT(CONCATENATE("00",MONTH(Hoja2!B1340)),2),"/",RIGHT(CONCATENATE("00",YEAR(Hoja2!B1340)),2))</f>
        <v>11/02/13</v>
      </c>
      <c r="H1340" t="str">
        <f>RIGHT(CONCATENATE("00",DAY(Hoja2!D1340)),2)</f>
        <v>09</v>
      </c>
      <c r="I1340" t="str">
        <f>CONCATENATE(RIGHT(CONCATENATE("00",DAY(Hoja2!D1340)),2),"/",RIGHT(CONCATENATE("00",MONTH(Hoja2!D1340)),2),"/",RIGHT(CONCATENATE("00",YEAR(Hoja2!D1340)),2))</f>
        <v>09/02/13</v>
      </c>
      <c r="J1340" t="str">
        <f>IF(LEN(Hoja2!J1340)&gt;150,LEN(Hoja2!J1340),"")</f>
        <v/>
      </c>
      <c r="K1340" t="str">
        <f>IF(Hoja2!A1340&lt;&gt;"", IF(Hoja2!B1340&lt;&gt;"", IF(Hoja2!C1340&lt;&gt;"", IF(Hoja2!D1340&lt;&gt;"", IF(Hoja2!E1340&lt;&gt;"", IF(Hoja2!F1340&lt;&gt;"", IF(Hoja2!J1340&lt;&gt;"","ok",""),""),""),""),""),""),"")</f>
        <v>ok</v>
      </c>
      <c r="L1340" t="str">
        <f>IF(Hoja2!A1340="'S/F'","--","")</f>
        <v/>
      </c>
      <c r="M1340" t="str">
        <f>IF(LEN(Hoja2!C1340)&gt;30,Hoja2!C1340,"")</f>
        <v/>
      </c>
      <c r="O1340" t="str">
        <f>IF(LEN(Hoja2!F1340)&gt;110,LEN(Hoja2!F1340),"")</f>
        <v/>
      </c>
      <c r="Q1340" t="str">
        <f>IF(K1340="ok",CONCATENATE(IF(Hoja2!A1340="'S/F'","--",""),N1340,"INSERT INTO seguimiento_oficios_recepcion_oficio(fecha_captura, folio_interno, no_oficio, dependencia_envia, firma, fecha_oficio, asunto, anexo, captura_id, estatus_id) VALUES ('",CONCATENATE(RIGHT(CONCATENATE("00",DAY(Hoja2!B1340)),2),"/",RIGHT(CONCATENATE("00",MONTH(Hoja2!B1340)),2),"/",RIGHT(CONCATENATE("00",YEAR(Hoja2!B1340)),2)),"',",Hoja2!A1340,",'",Hoja2!C1340,"','",Hoja2!F1340,"','",Hoja2!E1340,"','",CONCATENATE(RIGHT(CONCATENATE("00",DAY(Hoja2!D1340)),2),"/",RIGHT(CONCATENATE("00",MONTH(Hoja2!D1340)),2),"/",RIGHT(CONCATENATE("00",YEAR(Hoja2!D1340)),2)),"','",Hoja2!J1340,"',","FALSE, 1,8);"), "")</f>
        <v>INSERT INTO seguimiento_oficios_recepcion_oficio(fecha_captura, folio_interno, no_oficio, dependencia_envia, firma, fecha_oficio, asunto, anexo, captura_id, estatus_id) VALUES ('11/02/13',1400,'012','SDET','JOSE DE LA CRUZ RUEDA HERNANDEZ','09/02/13','ENVIAN NOMINA DEFINITIVA DEL DIA DE REYES',FALSE, 1,8);</v>
      </c>
    </row>
    <row r="1341" spans="6:17">
      <c r="F1341" t="str">
        <f>RIGHT(CONCATENATE("00",DAY(Hoja2!B1341)),2)</f>
        <v>11</v>
      </c>
      <c r="G1341" t="str">
        <f>CONCATENATE(RIGHT(CONCATENATE("00",DAY(Hoja2!B1341)),2),"/",RIGHT(CONCATENATE("00",MONTH(Hoja2!B1341)),2),"/",RIGHT(CONCATENATE("00",YEAR(Hoja2!B1341)),2))</f>
        <v>11/02/13</v>
      </c>
      <c r="H1341" t="str">
        <f>RIGHT(CONCATENATE("00",DAY(Hoja2!D1341)),2)</f>
        <v>06</v>
      </c>
      <c r="I1341" t="str">
        <f>CONCATENATE(RIGHT(CONCATENATE("00",DAY(Hoja2!D1341)),2),"/",RIGHT(CONCATENATE("00",MONTH(Hoja2!D1341)),2),"/",RIGHT(CONCATENATE("00",YEAR(Hoja2!D1341)),2))</f>
        <v>06/02/13</v>
      </c>
      <c r="J1341" t="str">
        <f>IF(LEN(Hoja2!J1341)&gt;150,LEN(Hoja2!J1341),"")</f>
        <v/>
      </c>
      <c r="K1341" t="str">
        <f>IF(Hoja2!A1341&lt;&gt;"", IF(Hoja2!B1341&lt;&gt;"", IF(Hoja2!C1341&lt;&gt;"", IF(Hoja2!D1341&lt;&gt;"", IF(Hoja2!E1341&lt;&gt;"", IF(Hoja2!F1341&lt;&gt;"", IF(Hoja2!J1341&lt;&gt;"","ok",""),""),""),""),""),""),"")</f>
        <v>ok</v>
      </c>
      <c r="L1341" t="str">
        <f>IF(Hoja2!A1341="'S/F'","--","")</f>
        <v/>
      </c>
      <c r="M1341" t="str">
        <f>IF(LEN(Hoja2!C1341)&gt;30,Hoja2!C1341,"")</f>
        <v/>
      </c>
      <c r="O1341" t="str">
        <f>IF(LEN(Hoja2!F1341)&gt;110,LEN(Hoja2!F1341),"")</f>
        <v/>
      </c>
      <c r="Q1341" t="str">
        <f>IF(K1341="ok",CONCATENATE(IF(Hoja2!A1341="'S/F'","--",""),N1341,"INSERT INTO seguimiento_oficios_recepcion_oficio(fecha_captura, folio_interno, no_oficio, dependencia_envia, firma, fecha_oficio, asunto, anexo, captura_id, estatus_id) VALUES ('",CONCATENATE(RIGHT(CONCATENATE("00",DAY(Hoja2!B1341)),2),"/",RIGHT(CONCATENATE("00",MONTH(Hoja2!B1341)),2),"/",RIGHT(CONCATENATE("00",YEAR(Hoja2!B1341)),2)),"',",Hoja2!A1341,",'",Hoja2!C1341,"','",Hoja2!F1341,"','",Hoja2!E1341,"','",CONCATENATE(RIGHT(CONCATENATE("00",DAY(Hoja2!D1341)),2),"/",RIGHT(CONCATENATE("00",MONTH(Hoja2!D1341)),2),"/",RIGHT(CONCATENATE("00",YEAR(Hoja2!D1341)),2)),"','",Hoja2!J1341,"',","FALSE, 1,8);"), "")</f>
        <v>INSERT INTO seguimiento_oficios_recepcion_oficio(fecha_captura, folio_interno, no_oficio, dependencia_envia, firma, fecha_oficio, asunto, anexo, captura_id, estatus_id) VALUES ('11/02/13',1401,'029','QUINTA GRIJALVA','LUVIA DE LA O CUPIL','06/02/13','ENVIAN 73 RECIBOS DE NOMINA PAGO DE LA SEGUNDA QUINCENA DE ENERO',FALSE, 1,8);</v>
      </c>
    </row>
    <row r="1342" spans="6:17">
      <c r="F1342" t="str">
        <f>RIGHT(CONCATENATE("00",DAY(Hoja2!B1342)),2)</f>
        <v>11</v>
      </c>
      <c r="G1342" t="str">
        <f>CONCATENATE(RIGHT(CONCATENATE("00",DAY(Hoja2!B1342)),2),"/",RIGHT(CONCATENATE("00",MONTH(Hoja2!B1342)),2),"/",RIGHT(CONCATENATE("00",YEAR(Hoja2!B1342)),2))</f>
        <v>11/02/13</v>
      </c>
      <c r="H1342" t="str">
        <f>RIGHT(CONCATENATE("00",DAY(Hoja2!D1342)),2)</f>
        <v>08</v>
      </c>
      <c r="I1342" t="str">
        <f>CONCATENATE(RIGHT(CONCATENATE("00",DAY(Hoja2!D1342)),2),"/",RIGHT(CONCATENATE("00",MONTH(Hoja2!D1342)),2),"/",RIGHT(CONCATENATE("00",YEAR(Hoja2!D1342)),2))</f>
        <v>08/02/13</v>
      </c>
      <c r="J1342" t="str">
        <f>IF(LEN(Hoja2!J1342)&gt;150,LEN(Hoja2!J1342),"")</f>
        <v/>
      </c>
      <c r="K1342" t="str">
        <f>IF(Hoja2!A1342&lt;&gt;"", IF(Hoja2!B1342&lt;&gt;"", IF(Hoja2!C1342&lt;&gt;"", IF(Hoja2!D1342&lt;&gt;"", IF(Hoja2!E1342&lt;&gt;"", IF(Hoja2!F1342&lt;&gt;"", IF(Hoja2!J1342&lt;&gt;"","ok",""),""),""),""),""),""),"")</f>
        <v>ok</v>
      </c>
      <c r="L1342" t="str">
        <f>IF(Hoja2!A1342="'S/F'","--","")</f>
        <v/>
      </c>
      <c r="M1342" t="str">
        <f>IF(LEN(Hoja2!C1342)&gt;30,Hoja2!C1342,"")</f>
        <v/>
      </c>
      <c r="O1342" t="str">
        <f>IF(LEN(Hoja2!F1342)&gt;110,LEN(Hoja2!F1342),"")</f>
        <v/>
      </c>
      <c r="Q1342" t="str">
        <f>IF(K1342="ok",CONCATENATE(IF(Hoja2!A1342="'S/F'","--",""),N1342,"INSERT INTO seguimiento_oficios_recepcion_oficio(fecha_captura, folio_interno, no_oficio, dependencia_envia, firma, fecha_oficio, asunto, anexo, captura_id, estatus_id) VALUES ('",CONCATENATE(RIGHT(CONCATENATE("00",DAY(Hoja2!B1342)),2),"/",RIGHT(CONCATENATE("00",MONTH(Hoja2!B1342)),2),"/",RIGHT(CONCATENATE("00",YEAR(Hoja2!B1342)),2)),"',",Hoja2!A1342,",'",Hoja2!C1342,"','",Hoja2!F1342,"','",Hoja2!E1342,"','",CONCATENATE(RIGHT(CONCATENATE("00",DAY(Hoja2!D1342)),2),"/",RIGHT(CONCATENATE("00",MONTH(Hoja2!D1342)),2),"/",RIGHT(CONCATENATE("00",YEAR(Hoja2!D1342)),2)),"','",Hoja2!J1342,"',","FALSE, 1,8);"), "")</f>
        <v>INSERT INTO seguimiento_oficios_recepcion_oficio(fecha_captura, folio_interno, no_oficio, dependencia_envia, firma, fecha_oficio, asunto, anexo, captura_id, estatus_id) VALUES ('11/02/13',1402,'129','SRIA. DE SALUD','MARIA TERESA FERNANDEZ TORRANO','08/02/13','CUANTIFICACION DE POST-MORTEN DIONICIO BENITE MONTEJO',FALSE, 1,8);</v>
      </c>
    </row>
    <row r="1343" spans="6:17">
      <c r="F1343" t="str">
        <f>RIGHT(CONCATENATE("00",DAY(Hoja2!B1343)),2)</f>
        <v>11</v>
      </c>
      <c r="G1343" t="str">
        <f>CONCATENATE(RIGHT(CONCATENATE("00",DAY(Hoja2!B1343)),2),"/",RIGHT(CONCATENATE("00",MONTH(Hoja2!B1343)),2),"/",RIGHT(CONCATENATE("00",YEAR(Hoja2!B1343)),2))</f>
        <v>11/02/13</v>
      </c>
      <c r="H1343" t="str">
        <f>RIGHT(CONCATENATE("00",DAY(Hoja2!D1343)),2)</f>
        <v>08</v>
      </c>
      <c r="I1343" t="str">
        <f>CONCATENATE(RIGHT(CONCATENATE("00",DAY(Hoja2!D1343)),2),"/",RIGHT(CONCATENATE("00",MONTH(Hoja2!D1343)),2),"/",RIGHT(CONCATENATE("00",YEAR(Hoja2!D1343)),2))</f>
        <v>08/02/13</v>
      </c>
      <c r="J1343" t="str">
        <f>IF(LEN(Hoja2!J1343)&gt;150,LEN(Hoja2!J1343),"")</f>
        <v/>
      </c>
      <c r="K1343" t="str">
        <f>IF(Hoja2!A1343&lt;&gt;"", IF(Hoja2!B1343&lt;&gt;"", IF(Hoja2!C1343&lt;&gt;"", IF(Hoja2!D1343&lt;&gt;"", IF(Hoja2!E1343&lt;&gt;"", IF(Hoja2!F1343&lt;&gt;"", IF(Hoja2!J1343&lt;&gt;"","ok",""),""),""),""),""),""),"")</f>
        <v>ok</v>
      </c>
      <c r="L1343" t="str">
        <f>IF(Hoja2!A1343="'S/F'","--","")</f>
        <v/>
      </c>
      <c r="M1343" t="str">
        <f>IF(LEN(Hoja2!C1343)&gt;30,Hoja2!C1343,"")</f>
        <v/>
      </c>
      <c r="O1343" t="str">
        <f>IF(LEN(Hoja2!F1343)&gt;110,LEN(Hoja2!F1343),"")</f>
        <v/>
      </c>
      <c r="Q1343" t="str">
        <f>IF(K1343="ok",CONCATENATE(IF(Hoja2!A1343="'S/F'","--",""),N1343,"INSERT INTO seguimiento_oficios_recepcion_oficio(fecha_captura, folio_interno, no_oficio, dependencia_envia, firma, fecha_oficio, asunto, anexo, captura_id, estatus_id) VALUES ('",CONCATENATE(RIGHT(CONCATENATE("00",DAY(Hoja2!B1343)),2),"/",RIGHT(CONCATENATE("00",MONTH(Hoja2!B1343)),2),"/",RIGHT(CONCATENATE("00",YEAR(Hoja2!B1343)),2)),"',",Hoja2!A1343,",'",Hoja2!C1343,"','",Hoja2!F1343,"','",Hoja2!E1343,"','",CONCATENATE(RIGHT(CONCATENATE("00",DAY(Hoja2!D1343)),2),"/",RIGHT(CONCATENATE("00",MONTH(Hoja2!D1343)),2),"/",RIGHT(CONCATENATE("00",YEAR(Hoja2!D1343)),2)),"','",Hoja2!J1343,"',","FALSE, 1,8);"), "")</f>
        <v>INSERT INTO seguimiento_oficios_recepcion_oficio(fecha_captura, folio_interno, no_oficio, dependencia_envia, firma, fecha_oficio, asunto, anexo, captura_id, estatus_id) VALUES ('11/02/13',1403,'128','SRIA. DE SALUD','MARIA TERESA FERNANDEZ TORRANO','08/02/13','CUANTIFICACION DE POST-MORTEN JACINTA PALACIOS DIAZ',FALSE, 1,8);</v>
      </c>
    </row>
    <row r="1344" spans="6:17">
      <c r="F1344" t="str">
        <f>RIGHT(CONCATENATE("00",DAY(Hoja2!B1344)),2)</f>
        <v>11</v>
      </c>
      <c r="G1344" t="str">
        <f>CONCATENATE(RIGHT(CONCATENATE("00",DAY(Hoja2!B1344)),2),"/",RIGHT(CONCATENATE("00",MONTH(Hoja2!B1344)),2),"/",RIGHT(CONCATENATE("00",YEAR(Hoja2!B1344)),2))</f>
        <v>11/02/13</v>
      </c>
      <c r="H1344" t="str">
        <f>RIGHT(CONCATENATE("00",DAY(Hoja2!D1344)),2)</f>
        <v>08</v>
      </c>
      <c r="I1344" t="str">
        <f>CONCATENATE(RIGHT(CONCATENATE("00",DAY(Hoja2!D1344)),2),"/",RIGHT(CONCATENATE("00",MONTH(Hoja2!D1344)),2),"/",RIGHT(CONCATENATE("00",YEAR(Hoja2!D1344)),2))</f>
        <v>08/02/13</v>
      </c>
      <c r="J1344" t="str">
        <f>IF(LEN(Hoja2!J1344)&gt;150,LEN(Hoja2!J1344),"")</f>
        <v/>
      </c>
      <c r="K1344" t="str">
        <f>IF(Hoja2!A1344&lt;&gt;"", IF(Hoja2!B1344&lt;&gt;"", IF(Hoja2!C1344&lt;&gt;"", IF(Hoja2!D1344&lt;&gt;"", IF(Hoja2!E1344&lt;&gt;"", IF(Hoja2!F1344&lt;&gt;"", IF(Hoja2!J1344&lt;&gt;"","ok",""),""),""),""),""),""),"")</f>
        <v>ok</v>
      </c>
      <c r="L1344" t="str">
        <f>IF(Hoja2!A1344="'S/F'","--","")</f>
        <v/>
      </c>
      <c r="M1344" t="str">
        <f>IF(LEN(Hoja2!C1344)&gt;30,Hoja2!C1344,"")</f>
        <v/>
      </c>
      <c r="O1344" t="str">
        <f>IF(LEN(Hoja2!F1344)&gt;110,LEN(Hoja2!F1344),"")</f>
        <v/>
      </c>
      <c r="Q1344" t="str">
        <f>IF(K1344="ok",CONCATENATE(IF(Hoja2!A1344="'S/F'","--",""),N1344,"INSERT INTO seguimiento_oficios_recepcion_oficio(fecha_captura, folio_interno, no_oficio, dependencia_envia, firma, fecha_oficio, asunto, anexo, captura_id, estatus_id) VALUES ('",CONCATENATE(RIGHT(CONCATENATE("00",DAY(Hoja2!B1344)),2),"/",RIGHT(CONCATENATE("00",MONTH(Hoja2!B1344)),2),"/",RIGHT(CONCATENATE("00",YEAR(Hoja2!B1344)),2)),"',",Hoja2!A1344,",'",Hoja2!C1344,"','",Hoja2!F1344,"','",Hoja2!E1344,"','",CONCATENATE(RIGHT(CONCATENATE("00",DAY(Hoja2!D1344)),2),"/",RIGHT(CONCATENATE("00",MONTH(Hoja2!D1344)),2),"/",RIGHT(CONCATENATE("00",YEAR(Hoja2!D1344)),2)),"','",Hoja2!J1344,"',","FALSE, 1,8);"), "")</f>
        <v>INSERT INTO seguimiento_oficios_recepcion_oficio(fecha_captura, folio_interno, no_oficio, dependencia_envia, firma, fecha_oficio, asunto, anexo, captura_id, estatus_id) VALUES ('11/02/13',1404,'042','QUINTA GRIJALVA','LUVIA DE LA O CUPIL','08/02/13','ENVIAN LISTA DEL PERSONAL DE LISTA DE RAYA PRIMERA QUINCENA DE FEBRERO',FALSE, 1,8);</v>
      </c>
    </row>
    <row r="1345" spans="6:17">
      <c r="F1345" t="str">
        <f>RIGHT(CONCATENATE("00",DAY(Hoja2!B1345)),2)</f>
        <v>11</v>
      </c>
      <c r="G1345" t="str">
        <f>CONCATENATE(RIGHT(CONCATENATE("00",DAY(Hoja2!B1345)),2),"/",RIGHT(CONCATENATE("00",MONTH(Hoja2!B1345)),2),"/",RIGHT(CONCATENATE("00",YEAR(Hoja2!B1345)),2))</f>
        <v>11/02/13</v>
      </c>
      <c r="H1345" t="str">
        <f>RIGHT(CONCATENATE("00",DAY(Hoja2!D1345)),2)</f>
        <v>05</v>
      </c>
      <c r="I1345" t="str">
        <f>CONCATENATE(RIGHT(CONCATENATE("00",DAY(Hoja2!D1345)),2),"/",RIGHT(CONCATENATE("00",MONTH(Hoja2!D1345)),2),"/",RIGHT(CONCATENATE("00",YEAR(Hoja2!D1345)),2))</f>
        <v>05/02/13</v>
      </c>
      <c r="J1345" t="str">
        <f>IF(LEN(Hoja2!J1345)&gt;150,LEN(Hoja2!J1345),"")</f>
        <v/>
      </c>
      <c r="K1345" t="str">
        <f>IF(Hoja2!A1345&lt;&gt;"", IF(Hoja2!B1345&lt;&gt;"", IF(Hoja2!C1345&lt;&gt;"", IF(Hoja2!D1345&lt;&gt;"", IF(Hoja2!E1345&lt;&gt;"", IF(Hoja2!F1345&lt;&gt;"", IF(Hoja2!J1345&lt;&gt;"","ok",""),""),""),""),""),""),"")</f>
        <v>ok</v>
      </c>
      <c r="L1345" t="str">
        <f>IF(Hoja2!A1345="'S/F'","--","")</f>
        <v/>
      </c>
      <c r="M1345" t="str">
        <f>IF(LEN(Hoja2!C1345)&gt;30,Hoja2!C1345,"")</f>
        <v/>
      </c>
      <c r="O1345" t="str">
        <f>IF(LEN(Hoja2!F1345)&gt;110,LEN(Hoja2!F1345),"")</f>
        <v/>
      </c>
      <c r="Q1345" t="str">
        <f>IF(K1345="ok",CONCATENATE(IF(Hoja2!A1345="'S/F'","--",""),N1345,"INSERT INTO seguimiento_oficios_recepcion_oficio(fecha_captura, folio_interno, no_oficio, dependencia_envia, firma, fecha_oficio, asunto, anexo, captura_id, estatus_id) VALUES ('",CONCATENATE(RIGHT(CONCATENATE("00",DAY(Hoja2!B1345)),2),"/",RIGHT(CONCATENATE("00",MONTH(Hoja2!B1345)),2),"/",RIGHT(CONCATENATE("00",YEAR(Hoja2!B1345)),2)),"',",Hoja2!A1345,",'",Hoja2!C1345,"','",Hoja2!F1345,"','",Hoja2!E1345,"','",CONCATENATE(RIGHT(CONCATENATE("00",DAY(Hoja2!D1345)),2),"/",RIGHT(CONCATENATE("00",MONTH(Hoja2!D1345)),2),"/",RIGHT(CONCATENATE("00",YEAR(Hoja2!D1345)),2)),"','",Hoja2!J1345,"',","FALSE, 1,8);"), "")</f>
        <v>INSERT INTO seguimiento_oficios_recepcion_oficio(fecha_captura, folio_interno, no_oficio, dependencia_envia, firma, fecha_oficio, asunto, anexo, captura_id, estatus_id) VALUES ('11/02/13',1405,'656','SSP','AUDOMARO MARTINEZ ZAPATA','05/02/13','SOLICITUD DE REPARACION',FALSE, 1,8);</v>
      </c>
    </row>
    <row r="1346" spans="6:17">
      <c r="F1346" t="str">
        <f>RIGHT(CONCATENATE("00",DAY(Hoja2!B1346)),2)</f>
        <v>11</v>
      </c>
      <c r="G1346" t="str">
        <f>CONCATENATE(RIGHT(CONCATENATE("00",DAY(Hoja2!B1346)),2),"/",RIGHT(CONCATENATE("00",MONTH(Hoja2!B1346)),2),"/",RIGHT(CONCATENATE("00",YEAR(Hoja2!B1346)),2))</f>
        <v>11/02/13</v>
      </c>
      <c r="H1346" t="str">
        <f>RIGHT(CONCATENATE("00",DAY(Hoja2!D1346)),2)</f>
        <v>11</v>
      </c>
      <c r="I1346" t="str">
        <f>CONCATENATE(RIGHT(CONCATENATE("00",DAY(Hoja2!D1346)),2),"/",RIGHT(CONCATENATE("00",MONTH(Hoja2!D1346)),2),"/",RIGHT(CONCATENATE("00",YEAR(Hoja2!D1346)),2))</f>
        <v>11/02/13</v>
      </c>
      <c r="J1346" t="str">
        <f>IF(LEN(Hoja2!J1346)&gt;150,LEN(Hoja2!J1346),"")</f>
        <v/>
      </c>
      <c r="K1346" t="str">
        <f>IF(Hoja2!A1346&lt;&gt;"", IF(Hoja2!B1346&lt;&gt;"", IF(Hoja2!C1346&lt;&gt;"", IF(Hoja2!D1346&lt;&gt;"", IF(Hoja2!E1346&lt;&gt;"", IF(Hoja2!F1346&lt;&gt;"", IF(Hoja2!J1346&lt;&gt;"","ok",""),""),""),""),""),""),"")</f>
        <v>ok</v>
      </c>
      <c r="L1346" t="str">
        <f>IF(Hoja2!A1346="'S/F'","--","")</f>
        <v/>
      </c>
      <c r="M1346" t="str">
        <f>IF(LEN(Hoja2!C1346)&gt;30,Hoja2!C1346,"")</f>
        <v/>
      </c>
      <c r="O1346" t="str">
        <f>IF(LEN(Hoja2!F1346)&gt;110,LEN(Hoja2!F1346),"")</f>
        <v/>
      </c>
      <c r="Q1346" t="str">
        <f>IF(K1346="ok",CONCATENATE(IF(Hoja2!A1346="'S/F'","--",""),N1346,"INSERT INTO seguimiento_oficios_recepcion_oficio(fecha_captura, folio_interno, no_oficio, dependencia_envia, firma, fecha_oficio, asunto, anexo, captura_id, estatus_id) VALUES ('",CONCATENATE(RIGHT(CONCATENATE("00",DAY(Hoja2!B1346)),2),"/",RIGHT(CONCATENATE("00",MONTH(Hoja2!B1346)),2),"/",RIGHT(CONCATENATE("00",YEAR(Hoja2!B1346)),2)),"',",Hoja2!A1346,",'",Hoja2!C1346,"','",Hoja2!F1346,"','",Hoja2!E1346,"','",CONCATENATE(RIGHT(CONCATENATE("00",DAY(Hoja2!D1346)),2),"/",RIGHT(CONCATENATE("00",MONTH(Hoja2!D1346)),2),"/",RIGHT(CONCATENATE("00",YEAR(Hoja2!D1346)),2)),"','",Hoja2!J1346,"',","FALSE, 1,8);"), "")</f>
        <v>INSERT INTO seguimiento_oficios_recepcion_oficio(fecha_captura, folio_interno, no_oficio, dependencia_envia, firma, fecha_oficio, asunto, anexo, captura_id, estatus_id) VALUES ('11/02/13',1406,'097','SUTSET','RENE OVANDO OLAN','11/02/13','SOL. CORRECCION DE APELLIDO A LA C. GLORIA YSIDRO JIMENEZ',FALSE, 1,8);</v>
      </c>
    </row>
    <row r="1347" spans="6:17">
      <c r="F1347" t="str">
        <f>RIGHT(CONCATENATE("00",DAY(Hoja2!B1347)),2)</f>
        <v>11</v>
      </c>
      <c r="G1347" t="str">
        <f>CONCATENATE(RIGHT(CONCATENATE("00",DAY(Hoja2!B1347)),2),"/",RIGHT(CONCATENATE("00",MONTH(Hoja2!B1347)),2),"/",RIGHT(CONCATENATE("00",YEAR(Hoja2!B1347)),2))</f>
        <v>11/02/13</v>
      </c>
      <c r="H1347" t="str">
        <f>RIGHT(CONCATENATE("00",DAY(Hoja2!D1347)),2)</f>
        <v>05</v>
      </c>
      <c r="I1347" t="str">
        <f>CONCATENATE(RIGHT(CONCATENATE("00",DAY(Hoja2!D1347)),2),"/",RIGHT(CONCATENATE("00",MONTH(Hoja2!D1347)),2),"/",RIGHT(CONCATENATE("00",YEAR(Hoja2!D1347)),2))</f>
        <v>05/02/13</v>
      </c>
      <c r="J1347" t="str">
        <f>IF(LEN(Hoja2!J1347)&gt;150,LEN(Hoja2!J1347),"")</f>
        <v/>
      </c>
      <c r="K1347" t="str">
        <f>IF(Hoja2!A1347&lt;&gt;"", IF(Hoja2!B1347&lt;&gt;"", IF(Hoja2!C1347&lt;&gt;"", IF(Hoja2!D1347&lt;&gt;"", IF(Hoja2!E1347&lt;&gt;"", IF(Hoja2!F1347&lt;&gt;"", IF(Hoja2!J1347&lt;&gt;"","ok",""),""),""),""),""),""),"")</f>
        <v>ok</v>
      </c>
      <c r="L1347" t="str">
        <f>IF(Hoja2!A1347="'S/F'","--","")</f>
        <v/>
      </c>
      <c r="M1347" t="str">
        <f>IF(LEN(Hoja2!C1347)&gt;30,Hoja2!C1347,"")</f>
        <v/>
      </c>
      <c r="O1347" t="str">
        <f>IF(LEN(Hoja2!F1347)&gt;110,LEN(Hoja2!F1347),"")</f>
        <v/>
      </c>
      <c r="Q1347" t="str">
        <f>IF(K1347="ok",CONCATENATE(IF(Hoja2!A1347="'S/F'","--",""),N1347,"INSERT INTO seguimiento_oficios_recepcion_oficio(fecha_captura, folio_interno, no_oficio, dependencia_envia, firma, fecha_oficio, asunto, anexo, captura_id, estatus_id) VALUES ('",CONCATENATE(RIGHT(CONCATENATE("00",DAY(Hoja2!B1347)),2),"/",RIGHT(CONCATENATE("00",MONTH(Hoja2!B1347)),2),"/",RIGHT(CONCATENATE("00",YEAR(Hoja2!B1347)),2)),"',",Hoja2!A1347,",'",Hoja2!C1347,"','",Hoja2!F1347,"','",Hoja2!E1347,"','",CONCATENATE(RIGHT(CONCATENATE("00",DAY(Hoja2!D1347)),2),"/",RIGHT(CONCATENATE("00",MONTH(Hoja2!D1347)),2),"/",RIGHT(CONCATENATE("00",YEAR(Hoja2!D1347)),2)),"','",Hoja2!J1347,"',","FALSE, 1,8);"), "")</f>
        <v>INSERT INTO seguimiento_oficios_recepcion_oficio(fecha_captura, folio_interno, no_oficio, dependencia_envia, firma, fecha_oficio, asunto, anexo, captura_id, estatus_id) VALUES ('11/02/13',1407,'654','SSP','AUDOMARO MARTINEZ ZAPATA','05/02/13','SOLICITUD DE REPARACION',FALSE, 1,8);</v>
      </c>
    </row>
    <row r="1348" spans="6:17">
      <c r="F1348" t="str">
        <f>RIGHT(CONCATENATE("00",DAY(Hoja2!B1348)),2)</f>
        <v>11</v>
      </c>
      <c r="G1348" t="str">
        <f>CONCATENATE(RIGHT(CONCATENATE("00",DAY(Hoja2!B1348)),2),"/",RIGHT(CONCATENATE("00",MONTH(Hoja2!B1348)),2),"/",RIGHT(CONCATENATE("00",YEAR(Hoja2!B1348)),2))</f>
        <v>11/02/13</v>
      </c>
      <c r="H1348" t="str">
        <f>RIGHT(CONCATENATE("00",DAY(Hoja2!D1348)),2)</f>
        <v>05</v>
      </c>
      <c r="I1348" t="str">
        <f>CONCATENATE(RIGHT(CONCATENATE("00",DAY(Hoja2!D1348)),2),"/",RIGHT(CONCATENATE("00",MONTH(Hoja2!D1348)),2),"/",RIGHT(CONCATENATE("00",YEAR(Hoja2!D1348)),2))</f>
        <v>05/02/13</v>
      </c>
      <c r="J1348" t="str">
        <f>IF(LEN(Hoja2!J1348)&gt;150,LEN(Hoja2!J1348),"")</f>
        <v/>
      </c>
      <c r="K1348" t="str">
        <f>IF(Hoja2!A1348&lt;&gt;"", IF(Hoja2!B1348&lt;&gt;"", IF(Hoja2!C1348&lt;&gt;"", IF(Hoja2!D1348&lt;&gt;"", IF(Hoja2!E1348&lt;&gt;"", IF(Hoja2!F1348&lt;&gt;"", IF(Hoja2!J1348&lt;&gt;"","ok",""),""),""),""),""),""),"")</f>
        <v>ok</v>
      </c>
      <c r="L1348" t="str">
        <f>IF(Hoja2!A1348="'S/F'","--","")</f>
        <v/>
      </c>
      <c r="M1348" t="str">
        <f>IF(LEN(Hoja2!C1348)&gt;30,Hoja2!C1348,"")</f>
        <v/>
      </c>
      <c r="O1348" t="str">
        <f>IF(LEN(Hoja2!F1348)&gt;110,LEN(Hoja2!F1348),"")</f>
        <v/>
      </c>
      <c r="Q1348" t="str">
        <f>IF(K1348="ok",CONCATENATE(IF(Hoja2!A1348="'S/F'","--",""),N1348,"INSERT INTO seguimiento_oficios_recepcion_oficio(fecha_captura, folio_interno, no_oficio, dependencia_envia, firma, fecha_oficio, asunto, anexo, captura_id, estatus_id) VALUES ('",CONCATENATE(RIGHT(CONCATENATE("00",DAY(Hoja2!B1348)),2),"/",RIGHT(CONCATENATE("00",MONTH(Hoja2!B1348)),2),"/",RIGHT(CONCATENATE("00",YEAR(Hoja2!B1348)),2)),"',",Hoja2!A1348,",'",Hoja2!C1348,"','",Hoja2!F1348,"','",Hoja2!E1348,"','",CONCATENATE(RIGHT(CONCATENATE("00",DAY(Hoja2!D1348)),2),"/",RIGHT(CONCATENATE("00",MONTH(Hoja2!D1348)),2),"/",RIGHT(CONCATENATE("00",YEAR(Hoja2!D1348)),2)),"','",Hoja2!J1348,"',","FALSE, 1,8);"), "")</f>
        <v>INSERT INTO seguimiento_oficios_recepcion_oficio(fecha_captura, folio_interno, no_oficio, dependencia_envia, firma, fecha_oficio, asunto, anexo, captura_id, estatus_id) VALUES ('11/02/13',1408,'626','SSP','AUDOMARO MARTINEZ ZAPATA','05/02/13','SOLICITUD DE REPARACION',FALSE, 1,8);</v>
      </c>
    </row>
    <row r="1349" spans="6:17">
      <c r="F1349" t="str">
        <f>RIGHT(CONCATENATE("00",DAY(Hoja2!B1349)),2)</f>
        <v>11</v>
      </c>
      <c r="G1349" t="str">
        <f>CONCATENATE(RIGHT(CONCATENATE("00",DAY(Hoja2!B1349)),2),"/",RIGHT(CONCATENATE("00",MONTH(Hoja2!B1349)),2),"/",RIGHT(CONCATENATE("00",YEAR(Hoja2!B1349)),2))</f>
        <v>11/02/13</v>
      </c>
      <c r="H1349" t="str">
        <f>RIGHT(CONCATENATE("00",DAY(Hoja2!D1349)),2)</f>
        <v>05</v>
      </c>
      <c r="I1349" t="str">
        <f>CONCATENATE(RIGHT(CONCATENATE("00",DAY(Hoja2!D1349)),2),"/",RIGHT(CONCATENATE("00",MONTH(Hoja2!D1349)),2),"/",RIGHT(CONCATENATE("00",YEAR(Hoja2!D1349)),2))</f>
        <v>05/02/13</v>
      </c>
      <c r="J1349" t="str">
        <f>IF(LEN(Hoja2!J1349)&gt;150,LEN(Hoja2!J1349),"")</f>
        <v/>
      </c>
      <c r="K1349" t="str">
        <f>IF(Hoja2!A1349&lt;&gt;"", IF(Hoja2!B1349&lt;&gt;"", IF(Hoja2!C1349&lt;&gt;"", IF(Hoja2!D1349&lt;&gt;"", IF(Hoja2!E1349&lt;&gt;"", IF(Hoja2!F1349&lt;&gt;"", IF(Hoja2!J1349&lt;&gt;"","ok",""),""),""),""),""),""),"")</f>
        <v>ok</v>
      </c>
      <c r="L1349" t="str">
        <f>IF(Hoja2!A1349="'S/F'","--","")</f>
        <v/>
      </c>
      <c r="M1349" t="str">
        <f>IF(LEN(Hoja2!C1349)&gt;30,Hoja2!C1349,"")</f>
        <v/>
      </c>
      <c r="O1349" t="str">
        <f>IF(LEN(Hoja2!F1349)&gt;110,LEN(Hoja2!F1349),"")</f>
        <v/>
      </c>
      <c r="Q1349" t="str">
        <f>IF(K1349="ok",CONCATENATE(IF(Hoja2!A1349="'S/F'","--",""),N1349,"INSERT INTO seguimiento_oficios_recepcion_oficio(fecha_captura, folio_interno, no_oficio, dependencia_envia, firma, fecha_oficio, asunto, anexo, captura_id, estatus_id) VALUES ('",CONCATENATE(RIGHT(CONCATENATE("00",DAY(Hoja2!B1349)),2),"/",RIGHT(CONCATENATE("00",MONTH(Hoja2!B1349)),2),"/",RIGHT(CONCATENATE("00",YEAR(Hoja2!B1349)),2)),"',",Hoja2!A1349,",'",Hoja2!C1349,"','",Hoja2!F1349,"','",Hoja2!E1349,"','",CONCATENATE(RIGHT(CONCATENATE("00",DAY(Hoja2!D1349)),2),"/",RIGHT(CONCATENATE("00",MONTH(Hoja2!D1349)),2),"/",RIGHT(CONCATENATE("00",YEAR(Hoja2!D1349)),2)),"','",Hoja2!J1349,"',","FALSE, 1,8);"), "")</f>
        <v>INSERT INTO seguimiento_oficios_recepcion_oficio(fecha_captura, folio_interno, no_oficio, dependencia_envia, firma, fecha_oficio, asunto, anexo, captura_id, estatus_id) VALUES ('11/02/13',1409,'662','SSP','AUDOMARO MARTINEZ ZAPATA','05/02/13','SOLICITUD DE REPARACION',FALSE, 1,8);</v>
      </c>
    </row>
    <row r="1350" spans="6:17">
      <c r="F1350" t="str">
        <f>RIGHT(CONCATENATE("00",DAY(Hoja2!B1350)),2)</f>
        <v>11</v>
      </c>
      <c r="G1350" t="str">
        <f>CONCATENATE(RIGHT(CONCATENATE("00",DAY(Hoja2!B1350)),2),"/",RIGHT(CONCATENATE("00",MONTH(Hoja2!B1350)),2),"/",RIGHT(CONCATENATE("00",YEAR(Hoja2!B1350)),2))</f>
        <v>11/02/13</v>
      </c>
      <c r="H1350" t="str">
        <f>RIGHT(CONCATENATE("00",DAY(Hoja2!D1350)),2)</f>
        <v>05</v>
      </c>
      <c r="I1350" t="str">
        <f>CONCATENATE(RIGHT(CONCATENATE("00",DAY(Hoja2!D1350)),2),"/",RIGHT(CONCATENATE("00",MONTH(Hoja2!D1350)),2),"/",RIGHT(CONCATENATE("00",YEAR(Hoja2!D1350)),2))</f>
        <v>05/02/13</v>
      </c>
      <c r="J1350" t="str">
        <f>IF(LEN(Hoja2!J1350)&gt;150,LEN(Hoja2!J1350),"")</f>
        <v/>
      </c>
      <c r="K1350" t="str">
        <f>IF(Hoja2!A1350&lt;&gt;"", IF(Hoja2!B1350&lt;&gt;"", IF(Hoja2!C1350&lt;&gt;"", IF(Hoja2!D1350&lt;&gt;"", IF(Hoja2!E1350&lt;&gt;"", IF(Hoja2!F1350&lt;&gt;"", IF(Hoja2!J1350&lt;&gt;"","ok",""),""),""),""),""),""),"")</f>
        <v>ok</v>
      </c>
      <c r="L1350" t="str">
        <f>IF(Hoja2!A1350="'S/F'","--","")</f>
        <v/>
      </c>
      <c r="M1350" t="str">
        <f>IF(LEN(Hoja2!C1350)&gt;30,Hoja2!C1350,"")</f>
        <v/>
      </c>
      <c r="O1350" t="str">
        <f>IF(LEN(Hoja2!F1350)&gt;110,LEN(Hoja2!F1350),"")</f>
        <v/>
      </c>
      <c r="Q1350" t="str">
        <f>IF(K1350="ok",CONCATENATE(IF(Hoja2!A1350="'S/F'","--",""),N1350,"INSERT INTO seguimiento_oficios_recepcion_oficio(fecha_captura, folio_interno, no_oficio, dependencia_envia, firma, fecha_oficio, asunto, anexo, captura_id, estatus_id) VALUES ('",CONCATENATE(RIGHT(CONCATENATE("00",DAY(Hoja2!B1350)),2),"/",RIGHT(CONCATENATE("00",MONTH(Hoja2!B1350)),2),"/",RIGHT(CONCATENATE("00",YEAR(Hoja2!B1350)),2)),"',",Hoja2!A1350,",'",Hoja2!C1350,"','",Hoja2!F1350,"','",Hoja2!E1350,"','",CONCATENATE(RIGHT(CONCATENATE("00",DAY(Hoja2!D1350)),2),"/",RIGHT(CONCATENATE("00",MONTH(Hoja2!D1350)),2),"/",RIGHT(CONCATENATE("00",YEAR(Hoja2!D1350)),2)),"','",Hoja2!J1350,"',","FALSE, 1,8);"), "")</f>
        <v>INSERT INTO seguimiento_oficios_recepcion_oficio(fecha_captura, folio_interno, no_oficio, dependencia_envia, firma, fecha_oficio, asunto, anexo, captura_id, estatus_id) VALUES ('11/02/13',1410,'653','SSP','AUDOMARO MARTINEZ ZAPATA','05/02/13','SOLICITUD DE REPARACION',FALSE, 1,8);</v>
      </c>
    </row>
    <row r="1351" spans="6:17">
      <c r="F1351" t="str">
        <f>RIGHT(CONCATENATE("00",DAY(Hoja2!B1351)),2)</f>
        <v>11</v>
      </c>
      <c r="G1351" t="str">
        <f>CONCATENATE(RIGHT(CONCATENATE("00",DAY(Hoja2!B1351)),2),"/",RIGHT(CONCATENATE("00",MONTH(Hoja2!B1351)),2),"/",RIGHT(CONCATENATE("00",YEAR(Hoja2!B1351)),2))</f>
        <v>11/02/13</v>
      </c>
      <c r="H1351" t="str">
        <f>RIGHT(CONCATENATE("00",DAY(Hoja2!D1351)),2)</f>
        <v>05</v>
      </c>
      <c r="I1351" t="str">
        <f>CONCATENATE(RIGHT(CONCATENATE("00",DAY(Hoja2!D1351)),2),"/",RIGHT(CONCATENATE("00",MONTH(Hoja2!D1351)),2),"/",RIGHT(CONCATENATE("00",YEAR(Hoja2!D1351)),2))</f>
        <v>05/02/13</v>
      </c>
      <c r="J1351" t="str">
        <f>IF(LEN(Hoja2!J1351)&gt;150,LEN(Hoja2!J1351),"")</f>
        <v/>
      </c>
      <c r="K1351" t="str">
        <f>IF(Hoja2!A1351&lt;&gt;"", IF(Hoja2!B1351&lt;&gt;"", IF(Hoja2!C1351&lt;&gt;"", IF(Hoja2!D1351&lt;&gt;"", IF(Hoja2!E1351&lt;&gt;"", IF(Hoja2!F1351&lt;&gt;"", IF(Hoja2!J1351&lt;&gt;"","ok",""),""),""),""),""),""),"")</f>
        <v>ok</v>
      </c>
      <c r="L1351" t="str">
        <f>IF(Hoja2!A1351="'S/F'","--","")</f>
        <v/>
      </c>
      <c r="M1351" t="str">
        <f>IF(LEN(Hoja2!C1351)&gt;30,Hoja2!C1351,"")</f>
        <v/>
      </c>
      <c r="O1351" t="str">
        <f>IF(LEN(Hoja2!F1351)&gt;110,LEN(Hoja2!F1351),"")</f>
        <v/>
      </c>
      <c r="Q1351" t="str">
        <f>IF(K1351="ok",CONCATENATE(IF(Hoja2!A1351="'S/F'","--",""),N1351,"INSERT INTO seguimiento_oficios_recepcion_oficio(fecha_captura, folio_interno, no_oficio, dependencia_envia, firma, fecha_oficio, asunto, anexo, captura_id, estatus_id) VALUES ('",CONCATENATE(RIGHT(CONCATENATE("00",DAY(Hoja2!B1351)),2),"/",RIGHT(CONCATENATE("00",MONTH(Hoja2!B1351)),2),"/",RIGHT(CONCATENATE("00",YEAR(Hoja2!B1351)),2)),"',",Hoja2!A1351,",'",Hoja2!C1351,"','",Hoja2!F1351,"','",Hoja2!E1351,"','",CONCATENATE(RIGHT(CONCATENATE("00",DAY(Hoja2!D1351)),2),"/",RIGHT(CONCATENATE("00",MONTH(Hoja2!D1351)),2),"/",RIGHT(CONCATENATE("00",YEAR(Hoja2!D1351)),2)),"','",Hoja2!J1351,"',","FALSE, 1,8);"), "")</f>
        <v>INSERT INTO seguimiento_oficios_recepcion_oficio(fecha_captura, folio_interno, no_oficio, dependencia_envia, firma, fecha_oficio, asunto, anexo, captura_id, estatus_id) VALUES ('11/02/13',1411,'639','SSP','AUDOMARO MARTINEZ ZAPATA','05/02/13','SOLICITUD DE REPARACION',FALSE, 1,8);</v>
      </c>
    </row>
    <row r="1352" spans="6:17">
      <c r="F1352" t="str">
        <f>RIGHT(CONCATENATE("00",DAY(Hoja2!B1352)),2)</f>
        <v>11</v>
      </c>
      <c r="G1352" t="str">
        <f>CONCATENATE(RIGHT(CONCATENATE("00",DAY(Hoja2!B1352)),2),"/",RIGHT(CONCATENATE("00",MONTH(Hoja2!B1352)),2),"/",RIGHT(CONCATENATE("00",YEAR(Hoja2!B1352)),2))</f>
        <v>11/02/13</v>
      </c>
      <c r="H1352" t="str">
        <f>RIGHT(CONCATENATE("00",DAY(Hoja2!D1352)),2)</f>
        <v>05</v>
      </c>
      <c r="I1352" t="str">
        <f>CONCATENATE(RIGHT(CONCATENATE("00",DAY(Hoja2!D1352)),2),"/",RIGHT(CONCATENATE("00",MONTH(Hoja2!D1352)),2),"/",RIGHT(CONCATENATE("00",YEAR(Hoja2!D1352)),2))</f>
        <v>05/02/13</v>
      </c>
      <c r="J1352" t="str">
        <f>IF(LEN(Hoja2!J1352)&gt;150,LEN(Hoja2!J1352),"")</f>
        <v/>
      </c>
      <c r="K1352" t="str">
        <f>IF(Hoja2!A1352&lt;&gt;"", IF(Hoja2!B1352&lt;&gt;"", IF(Hoja2!C1352&lt;&gt;"", IF(Hoja2!D1352&lt;&gt;"", IF(Hoja2!E1352&lt;&gt;"", IF(Hoja2!F1352&lt;&gt;"", IF(Hoja2!J1352&lt;&gt;"","ok",""),""),""),""),""),""),"")</f>
        <v>ok</v>
      </c>
      <c r="L1352" t="str">
        <f>IF(Hoja2!A1352="'S/F'","--","")</f>
        <v/>
      </c>
      <c r="M1352" t="str">
        <f>IF(LEN(Hoja2!C1352)&gt;30,Hoja2!C1352,"")</f>
        <v/>
      </c>
      <c r="O1352" t="str">
        <f>IF(LEN(Hoja2!F1352)&gt;110,LEN(Hoja2!F1352),"")</f>
        <v/>
      </c>
      <c r="Q1352" t="str">
        <f>IF(K1352="ok",CONCATENATE(IF(Hoja2!A1352="'S/F'","--",""),N1352,"INSERT INTO seguimiento_oficios_recepcion_oficio(fecha_captura, folio_interno, no_oficio, dependencia_envia, firma, fecha_oficio, asunto, anexo, captura_id, estatus_id) VALUES ('",CONCATENATE(RIGHT(CONCATENATE("00",DAY(Hoja2!B1352)),2),"/",RIGHT(CONCATENATE("00",MONTH(Hoja2!B1352)),2),"/",RIGHT(CONCATENATE("00",YEAR(Hoja2!B1352)),2)),"',",Hoja2!A1352,",'",Hoja2!C1352,"','",Hoja2!F1352,"','",Hoja2!E1352,"','",CONCATENATE(RIGHT(CONCATENATE("00",DAY(Hoja2!D1352)),2),"/",RIGHT(CONCATENATE("00",MONTH(Hoja2!D1352)),2),"/",RIGHT(CONCATENATE("00",YEAR(Hoja2!D1352)),2)),"','",Hoja2!J1352,"',","FALSE, 1,8);"), "")</f>
        <v>INSERT INTO seguimiento_oficios_recepcion_oficio(fecha_captura, folio_interno, no_oficio, dependencia_envia, firma, fecha_oficio, asunto, anexo, captura_id, estatus_id) VALUES ('11/02/13',1412,'655','SSP','AUDOMARO MARTINEZ ZAPATA','05/02/13','SOLICITUD DE REPARACION',FALSE, 1,8);</v>
      </c>
    </row>
    <row r="1353" spans="6:17">
      <c r="F1353" t="str">
        <f>RIGHT(CONCATENATE("00",DAY(Hoja2!B1353)),2)</f>
        <v>11</v>
      </c>
      <c r="G1353" t="str">
        <f>CONCATENATE(RIGHT(CONCATENATE("00",DAY(Hoja2!B1353)),2),"/",RIGHT(CONCATENATE("00",MONTH(Hoja2!B1353)),2),"/",RIGHT(CONCATENATE("00",YEAR(Hoja2!B1353)),2))</f>
        <v>11/02/13</v>
      </c>
      <c r="H1353" t="str">
        <f>RIGHT(CONCATENATE("00",DAY(Hoja2!D1353)),2)</f>
        <v>05</v>
      </c>
      <c r="I1353" t="str">
        <f>CONCATENATE(RIGHT(CONCATENATE("00",DAY(Hoja2!D1353)),2),"/",RIGHT(CONCATENATE("00",MONTH(Hoja2!D1353)),2),"/",RIGHT(CONCATENATE("00",YEAR(Hoja2!D1353)),2))</f>
        <v>05/02/13</v>
      </c>
      <c r="J1353" t="str">
        <f>IF(LEN(Hoja2!J1353)&gt;150,LEN(Hoja2!J1353),"")</f>
        <v/>
      </c>
      <c r="K1353" t="str">
        <f>IF(Hoja2!A1353&lt;&gt;"", IF(Hoja2!B1353&lt;&gt;"", IF(Hoja2!C1353&lt;&gt;"", IF(Hoja2!D1353&lt;&gt;"", IF(Hoja2!E1353&lt;&gt;"", IF(Hoja2!F1353&lt;&gt;"", IF(Hoja2!J1353&lt;&gt;"","ok",""),""),""),""),""),""),"")</f>
        <v>ok</v>
      </c>
      <c r="L1353" t="str">
        <f>IF(Hoja2!A1353="'S/F'","--","")</f>
        <v/>
      </c>
      <c r="M1353" t="str">
        <f>IF(LEN(Hoja2!C1353)&gt;30,Hoja2!C1353,"")</f>
        <v/>
      </c>
      <c r="O1353" t="str">
        <f>IF(LEN(Hoja2!F1353)&gt;110,LEN(Hoja2!F1353),"")</f>
        <v/>
      </c>
      <c r="Q1353" t="str">
        <f>IF(K1353="ok",CONCATENATE(IF(Hoja2!A1353="'S/F'","--",""),N1353,"INSERT INTO seguimiento_oficios_recepcion_oficio(fecha_captura, folio_interno, no_oficio, dependencia_envia, firma, fecha_oficio, asunto, anexo, captura_id, estatus_id) VALUES ('",CONCATENATE(RIGHT(CONCATENATE("00",DAY(Hoja2!B1353)),2),"/",RIGHT(CONCATENATE("00",MONTH(Hoja2!B1353)),2),"/",RIGHT(CONCATENATE("00",YEAR(Hoja2!B1353)),2)),"',",Hoja2!A1353,",'",Hoja2!C1353,"','",Hoja2!F1353,"','",Hoja2!E1353,"','",CONCATENATE(RIGHT(CONCATENATE("00",DAY(Hoja2!D1353)),2),"/",RIGHT(CONCATENATE("00",MONTH(Hoja2!D1353)),2),"/",RIGHT(CONCATENATE("00",YEAR(Hoja2!D1353)),2)),"','",Hoja2!J1353,"',","FALSE, 1,8);"), "")</f>
        <v>INSERT INTO seguimiento_oficios_recepcion_oficio(fecha_captura, folio_interno, no_oficio, dependencia_envia, firma, fecha_oficio, asunto, anexo, captura_id, estatus_id) VALUES ('11/02/13',1413,'628','SSP','AUDOMARO MARTINEZ ZAPATA','05/02/13','SOLICITUD DE REPARACION',FALSE, 1,8);</v>
      </c>
    </row>
    <row r="1354" spans="6:17">
      <c r="F1354" t="str">
        <f>RIGHT(CONCATENATE("00",DAY(Hoja2!B1354)),2)</f>
        <v>11</v>
      </c>
      <c r="G1354" t="str">
        <f>CONCATENATE(RIGHT(CONCATENATE("00",DAY(Hoja2!B1354)),2),"/",RIGHT(CONCATENATE("00",MONTH(Hoja2!B1354)),2),"/",RIGHT(CONCATENATE("00",YEAR(Hoja2!B1354)),2))</f>
        <v>11/02/13</v>
      </c>
      <c r="H1354" t="str">
        <f>RIGHT(CONCATENATE("00",DAY(Hoja2!D1354)),2)</f>
        <v>05</v>
      </c>
      <c r="I1354" t="str">
        <f>CONCATENATE(RIGHT(CONCATENATE("00",DAY(Hoja2!D1354)),2),"/",RIGHT(CONCATENATE("00",MONTH(Hoja2!D1354)),2),"/",RIGHT(CONCATENATE("00",YEAR(Hoja2!D1354)),2))</f>
        <v>05/02/13</v>
      </c>
      <c r="J1354" t="str">
        <f>IF(LEN(Hoja2!J1354)&gt;150,LEN(Hoja2!J1354),"")</f>
        <v/>
      </c>
      <c r="K1354" t="str">
        <f>IF(Hoja2!A1354&lt;&gt;"", IF(Hoja2!B1354&lt;&gt;"", IF(Hoja2!C1354&lt;&gt;"", IF(Hoja2!D1354&lt;&gt;"", IF(Hoja2!E1354&lt;&gt;"", IF(Hoja2!F1354&lt;&gt;"", IF(Hoja2!J1354&lt;&gt;"","ok",""),""),""),""),""),""),"")</f>
        <v>ok</v>
      </c>
      <c r="L1354" t="str">
        <f>IF(Hoja2!A1354="'S/F'","--","")</f>
        <v/>
      </c>
      <c r="M1354" t="str">
        <f>IF(LEN(Hoja2!C1354)&gt;30,Hoja2!C1354,"")</f>
        <v/>
      </c>
      <c r="O1354" t="str">
        <f>IF(LEN(Hoja2!F1354)&gt;110,LEN(Hoja2!F1354),"")</f>
        <v/>
      </c>
      <c r="Q1354" t="str">
        <f>IF(K1354="ok",CONCATENATE(IF(Hoja2!A1354="'S/F'","--",""),N1354,"INSERT INTO seguimiento_oficios_recepcion_oficio(fecha_captura, folio_interno, no_oficio, dependencia_envia, firma, fecha_oficio, asunto, anexo, captura_id, estatus_id) VALUES ('",CONCATENATE(RIGHT(CONCATENATE("00",DAY(Hoja2!B1354)),2),"/",RIGHT(CONCATENATE("00",MONTH(Hoja2!B1354)),2),"/",RIGHT(CONCATENATE("00",YEAR(Hoja2!B1354)),2)),"',",Hoja2!A1354,",'",Hoja2!C1354,"','",Hoja2!F1354,"','",Hoja2!E1354,"','",CONCATENATE(RIGHT(CONCATENATE("00",DAY(Hoja2!D1354)),2),"/",RIGHT(CONCATENATE("00",MONTH(Hoja2!D1354)),2),"/",RIGHT(CONCATENATE("00",YEAR(Hoja2!D1354)),2)),"','",Hoja2!J1354,"',","FALSE, 1,8);"), "")</f>
        <v>INSERT INTO seguimiento_oficios_recepcion_oficio(fecha_captura, folio_interno, no_oficio, dependencia_envia, firma, fecha_oficio, asunto, anexo, captura_id, estatus_id) VALUES ('11/02/13',1414,'627','SSP','AUDOMARO MARTINEZ ZAPATA','05/02/13','SOLICITUD DE REPARACION',FALSE, 1,8);</v>
      </c>
    </row>
    <row r="1355" spans="6:17">
      <c r="F1355" t="str">
        <f>RIGHT(CONCATENATE("00",DAY(Hoja2!B1355)),2)</f>
        <v>11</v>
      </c>
      <c r="G1355" t="str">
        <f>CONCATENATE(RIGHT(CONCATENATE("00",DAY(Hoja2!B1355)),2),"/",RIGHT(CONCATENATE("00",MONTH(Hoja2!B1355)),2),"/",RIGHT(CONCATENATE("00",YEAR(Hoja2!B1355)),2))</f>
        <v>11/02/13</v>
      </c>
      <c r="H1355" t="str">
        <f>RIGHT(CONCATENATE("00",DAY(Hoja2!D1355)),2)</f>
        <v>05</v>
      </c>
      <c r="I1355" t="str">
        <f>CONCATENATE(RIGHT(CONCATENATE("00",DAY(Hoja2!D1355)),2),"/",RIGHT(CONCATENATE("00",MONTH(Hoja2!D1355)),2),"/",RIGHT(CONCATENATE("00",YEAR(Hoja2!D1355)),2))</f>
        <v>05/02/13</v>
      </c>
      <c r="J1355" t="str">
        <f>IF(LEN(Hoja2!J1355)&gt;150,LEN(Hoja2!J1355),"")</f>
        <v/>
      </c>
      <c r="K1355" t="str">
        <f>IF(Hoja2!A1355&lt;&gt;"", IF(Hoja2!B1355&lt;&gt;"", IF(Hoja2!C1355&lt;&gt;"", IF(Hoja2!D1355&lt;&gt;"", IF(Hoja2!E1355&lt;&gt;"", IF(Hoja2!F1355&lt;&gt;"", IF(Hoja2!J1355&lt;&gt;"","ok",""),""),""),""),""),""),"")</f>
        <v>ok</v>
      </c>
      <c r="L1355" t="str">
        <f>IF(Hoja2!A1355="'S/F'","--","")</f>
        <v/>
      </c>
      <c r="M1355" t="str">
        <f>IF(LEN(Hoja2!C1355)&gt;30,Hoja2!C1355,"")</f>
        <v/>
      </c>
      <c r="O1355" t="str">
        <f>IF(LEN(Hoja2!F1355)&gt;110,LEN(Hoja2!F1355),"")</f>
        <v/>
      </c>
      <c r="Q1355" t="str">
        <f>IF(K1355="ok",CONCATENATE(IF(Hoja2!A1355="'S/F'","--",""),N1355,"INSERT INTO seguimiento_oficios_recepcion_oficio(fecha_captura, folio_interno, no_oficio, dependencia_envia, firma, fecha_oficio, asunto, anexo, captura_id, estatus_id) VALUES ('",CONCATENATE(RIGHT(CONCATENATE("00",DAY(Hoja2!B1355)),2),"/",RIGHT(CONCATENATE("00",MONTH(Hoja2!B1355)),2),"/",RIGHT(CONCATENATE("00",YEAR(Hoja2!B1355)),2)),"',",Hoja2!A1355,",'",Hoja2!C1355,"','",Hoja2!F1355,"','",Hoja2!E1355,"','",CONCATENATE(RIGHT(CONCATENATE("00",DAY(Hoja2!D1355)),2),"/",RIGHT(CONCATENATE("00",MONTH(Hoja2!D1355)),2),"/",RIGHT(CONCATENATE("00",YEAR(Hoja2!D1355)),2)),"','",Hoja2!J1355,"',","FALSE, 1,8);"), "")</f>
        <v>INSERT INTO seguimiento_oficios_recepcion_oficio(fecha_captura, folio_interno, no_oficio, dependencia_envia, firma, fecha_oficio, asunto, anexo, captura_id, estatus_id) VALUES ('11/02/13',1415,'659','SSP','AUDOMARO MARTINEZ ZAPATA','05/02/13','SOLICITUD DE REPARACION',FALSE, 1,8);</v>
      </c>
    </row>
    <row r="1356" spans="6:17">
      <c r="F1356" t="str">
        <f>RIGHT(CONCATENATE("00",DAY(Hoja2!B1356)),2)</f>
        <v>11</v>
      </c>
      <c r="G1356" t="str">
        <f>CONCATENATE(RIGHT(CONCATENATE("00",DAY(Hoja2!B1356)),2),"/",RIGHT(CONCATENATE("00",MONTH(Hoja2!B1356)),2),"/",RIGHT(CONCATENATE("00",YEAR(Hoja2!B1356)),2))</f>
        <v>11/02/13</v>
      </c>
      <c r="H1356" t="str">
        <f>RIGHT(CONCATENATE("00",DAY(Hoja2!D1356)),2)</f>
        <v>05</v>
      </c>
      <c r="I1356" t="str">
        <f>CONCATENATE(RIGHT(CONCATENATE("00",DAY(Hoja2!D1356)),2),"/",RIGHT(CONCATENATE("00",MONTH(Hoja2!D1356)),2),"/",RIGHT(CONCATENATE("00",YEAR(Hoja2!D1356)),2))</f>
        <v>05/02/13</v>
      </c>
      <c r="J1356" t="str">
        <f>IF(LEN(Hoja2!J1356)&gt;150,LEN(Hoja2!J1356),"")</f>
        <v/>
      </c>
      <c r="K1356" t="str">
        <f>IF(Hoja2!A1356&lt;&gt;"", IF(Hoja2!B1356&lt;&gt;"", IF(Hoja2!C1356&lt;&gt;"", IF(Hoja2!D1356&lt;&gt;"", IF(Hoja2!E1356&lt;&gt;"", IF(Hoja2!F1356&lt;&gt;"", IF(Hoja2!J1356&lt;&gt;"","ok",""),""),""),""),""),""),"")</f>
        <v>ok</v>
      </c>
      <c r="L1356" t="str">
        <f>IF(Hoja2!A1356="'S/F'","--","")</f>
        <v/>
      </c>
      <c r="M1356" t="str">
        <f>IF(LEN(Hoja2!C1356)&gt;30,Hoja2!C1356,"")</f>
        <v/>
      </c>
      <c r="O1356" t="str">
        <f>IF(LEN(Hoja2!F1356)&gt;110,LEN(Hoja2!F1356),"")</f>
        <v/>
      </c>
      <c r="Q1356" t="str">
        <f>IF(K1356="ok",CONCATENATE(IF(Hoja2!A1356="'S/F'","--",""),N1356,"INSERT INTO seguimiento_oficios_recepcion_oficio(fecha_captura, folio_interno, no_oficio, dependencia_envia, firma, fecha_oficio, asunto, anexo, captura_id, estatus_id) VALUES ('",CONCATENATE(RIGHT(CONCATENATE("00",DAY(Hoja2!B1356)),2),"/",RIGHT(CONCATENATE("00",MONTH(Hoja2!B1356)),2),"/",RIGHT(CONCATENATE("00",YEAR(Hoja2!B1356)),2)),"',",Hoja2!A1356,",'",Hoja2!C1356,"','",Hoja2!F1356,"','",Hoja2!E1356,"','",CONCATENATE(RIGHT(CONCATENATE("00",DAY(Hoja2!D1356)),2),"/",RIGHT(CONCATENATE("00",MONTH(Hoja2!D1356)),2),"/",RIGHT(CONCATENATE("00",YEAR(Hoja2!D1356)),2)),"','",Hoja2!J1356,"',","FALSE, 1,8);"), "")</f>
        <v>INSERT INTO seguimiento_oficios_recepcion_oficio(fecha_captura, folio_interno, no_oficio, dependencia_envia, firma, fecha_oficio, asunto, anexo, captura_id, estatus_id) VALUES ('11/02/13',1416,'652','SSP','AUDOMARO MARTINEZ ZAPATA','05/02/13','SOLICITUD DE REPARACION',FALSE, 1,8);</v>
      </c>
    </row>
    <row r="1357" spans="6:17">
      <c r="F1357" t="str">
        <f>RIGHT(CONCATENATE("00",DAY(Hoja2!B1357)),2)</f>
        <v>11</v>
      </c>
      <c r="G1357" t="str">
        <f>CONCATENATE(RIGHT(CONCATENATE("00",DAY(Hoja2!B1357)),2),"/",RIGHT(CONCATENATE("00",MONTH(Hoja2!B1357)),2),"/",RIGHT(CONCATENATE("00",YEAR(Hoja2!B1357)),2))</f>
        <v>11/02/13</v>
      </c>
      <c r="H1357" t="str">
        <f>RIGHT(CONCATENATE("00",DAY(Hoja2!D1357)),2)</f>
        <v>05</v>
      </c>
      <c r="I1357" t="str">
        <f>CONCATENATE(RIGHT(CONCATENATE("00",DAY(Hoja2!D1357)),2),"/",RIGHT(CONCATENATE("00",MONTH(Hoja2!D1357)),2),"/",RIGHT(CONCATENATE("00",YEAR(Hoja2!D1357)),2))</f>
        <v>05/02/13</v>
      </c>
      <c r="J1357" t="str">
        <f>IF(LEN(Hoja2!J1357)&gt;150,LEN(Hoja2!J1357),"")</f>
        <v/>
      </c>
      <c r="K1357" t="str">
        <f>IF(Hoja2!A1357&lt;&gt;"", IF(Hoja2!B1357&lt;&gt;"", IF(Hoja2!C1357&lt;&gt;"", IF(Hoja2!D1357&lt;&gt;"", IF(Hoja2!E1357&lt;&gt;"", IF(Hoja2!F1357&lt;&gt;"", IF(Hoja2!J1357&lt;&gt;"","ok",""),""),""),""),""),""),"")</f>
        <v>ok</v>
      </c>
      <c r="L1357" t="str">
        <f>IF(Hoja2!A1357="'S/F'","--","")</f>
        <v/>
      </c>
      <c r="M1357" t="str">
        <f>IF(LEN(Hoja2!C1357)&gt;30,Hoja2!C1357,"")</f>
        <v/>
      </c>
      <c r="O1357" t="str">
        <f>IF(LEN(Hoja2!F1357)&gt;110,LEN(Hoja2!F1357),"")</f>
        <v/>
      </c>
      <c r="Q1357" t="str">
        <f>IF(K1357="ok",CONCATENATE(IF(Hoja2!A1357="'S/F'","--",""),N1357,"INSERT INTO seguimiento_oficios_recepcion_oficio(fecha_captura, folio_interno, no_oficio, dependencia_envia, firma, fecha_oficio, asunto, anexo, captura_id, estatus_id) VALUES ('",CONCATENATE(RIGHT(CONCATENATE("00",DAY(Hoja2!B1357)),2),"/",RIGHT(CONCATENATE("00",MONTH(Hoja2!B1357)),2),"/",RIGHT(CONCATENATE("00",YEAR(Hoja2!B1357)),2)),"',",Hoja2!A1357,",'",Hoja2!C1357,"','",Hoja2!F1357,"','",Hoja2!E1357,"','",CONCATENATE(RIGHT(CONCATENATE("00",DAY(Hoja2!D1357)),2),"/",RIGHT(CONCATENATE("00",MONTH(Hoja2!D1357)),2),"/",RIGHT(CONCATENATE("00",YEAR(Hoja2!D1357)),2)),"','",Hoja2!J1357,"',","FALSE, 1,8);"), "")</f>
        <v>INSERT INTO seguimiento_oficios_recepcion_oficio(fecha_captura, folio_interno, no_oficio, dependencia_envia, firma, fecha_oficio, asunto, anexo, captura_id, estatus_id) VALUES ('11/02/13',1417,'657','SSP','AUDOMARO MARTINEZ ZAPATA','05/02/13','SOLICITUD DE REPARACION',FALSE, 1,8);</v>
      </c>
    </row>
    <row r="1358" spans="6:17">
      <c r="F1358" t="str">
        <f>RIGHT(CONCATENATE("00",DAY(Hoja2!B1358)),2)</f>
        <v>11</v>
      </c>
      <c r="G1358" t="str">
        <f>CONCATENATE(RIGHT(CONCATENATE("00",DAY(Hoja2!B1358)),2),"/",RIGHT(CONCATENATE("00",MONTH(Hoja2!B1358)),2),"/",RIGHT(CONCATENATE("00",YEAR(Hoja2!B1358)),2))</f>
        <v>11/02/13</v>
      </c>
      <c r="H1358" t="str">
        <f>RIGHT(CONCATENATE("00",DAY(Hoja2!D1358)),2)</f>
        <v>05</v>
      </c>
      <c r="I1358" t="str">
        <f>CONCATENATE(RIGHT(CONCATENATE("00",DAY(Hoja2!D1358)),2),"/",RIGHT(CONCATENATE("00",MONTH(Hoja2!D1358)),2),"/",RIGHT(CONCATENATE("00",YEAR(Hoja2!D1358)),2))</f>
        <v>05/02/13</v>
      </c>
      <c r="J1358" t="str">
        <f>IF(LEN(Hoja2!J1358)&gt;150,LEN(Hoja2!J1358),"")</f>
        <v/>
      </c>
      <c r="K1358" t="str">
        <f>IF(Hoja2!A1358&lt;&gt;"", IF(Hoja2!B1358&lt;&gt;"", IF(Hoja2!C1358&lt;&gt;"", IF(Hoja2!D1358&lt;&gt;"", IF(Hoja2!E1358&lt;&gt;"", IF(Hoja2!F1358&lt;&gt;"", IF(Hoja2!J1358&lt;&gt;"","ok",""),""),""),""),""),""),"")</f>
        <v>ok</v>
      </c>
      <c r="L1358" t="str">
        <f>IF(Hoja2!A1358="'S/F'","--","")</f>
        <v/>
      </c>
      <c r="M1358" t="str">
        <f>IF(LEN(Hoja2!C1358)&gt;30,Hoja2!C1358,"")</f>
        <v/>
      </c>
      <c r="O1358" t="str">
        <f>IF(LEN(Hoja2!F1358)&gt;110,LEN(Hoja2!F1358),"")</f>
        <v/>
      </c>
      <c r="Q1358" t="str">
        <f>IF(K1358="ok",CONCATENATE(IF(Hoja2!A1358="'S/F'","--",""),N1358,"INSERT INTO seguimiento_oficios_recepcion_oficio(fecha_captura, folio_interno, no_oficio, dependencia_envia, firma, fecha_oficio, asunto, anexo, captura_id, estatus_id) VALUES ('",CONCATENATE(RIGHT(CONCATENATE("00",DAY(Hoja2!B1358)),2),"/",RIGHT(CONCATENATE("00",MONTH(Hoja2!B1358)),2),"/",RIGHT(CONCATENATE("00",YEAR(Hoja2!B1358)),2)),"',",Hoja2!A1358,",'",Hoja2!C1358,"','",Hoja2!F1358,"','",Hoja2!E1358,"','",CONCATENATE(RIGHT(CONCATENATE("00",DAY(Hoja2!D1358)),2),"/",RIGHT(CONCATENATE("00",MONTH(Hoja2!D1358)),2),"/",RIGHT(CONCATENATE("00",YEAR(Hoja2!D1358)),2)),"','",Hoja2!J1358,"',","FALSE, 1,8);"), "")</f>
        <v>INSERT INTO seguimiento_oficios_recepcion_oficio(fecha_captura, folio_interno, no_oficio, dependencia_envia, firma, fecha_oficio, asunto, anexo, captura_id, estatus_id) VALUES ('11/02/13',1418,'661','SSP','AUDOMARO MARTINEZ ZAPATA','05/02/13','SOLICITUD DE REPARACION',FALSE, 1,8);</v>
      </c>
    </row>
    <row r="1359" spans="6:17">
      <c r="F1359" t="str">
        <f>RIGHT(CONCATENATE("00",DAY(Hoja2!B1359)),2)</f>
        <v>11</v>
      </c>
      <c r="G1359" t="str">
        <f>CONCATENATE(RIGHT(CONCATENATE("00",DAY(Hoja2!B1359)),2),"/",RIGHT(CONCATENATE("00",MONTH(Hoja2!B1359)),2),"/",RIGHT(CONCATENATE("00",YEAR(Hoja2!B1359)),2))</f>
        <v>11/02/13</v>
      </c>
      <c r="H1359" t="str">
        <f>RIGHT(CONCATENATE("00",DAY(Hoja2!D1359)),2)</f>
        <v>05</v>
      </c>
      <c r="I1359" t="str">
        <f>CONCATENATE(RIGHT(CONCATENATE("00",DAY(Hoja2!D1359)),2),"/",RIGHT(CONCATENATE("00",MONTH(Hoja2!D1359)),2),"/",RIGHT(CONCATENATE("00",YEAR(Hoja2!D1359)),2))</f>
        <v>05/02/13</v>
      </c>
      <c r="J1359" t="str">
        <f>IF(LEN(Hoja2!J1359)&gt;150,LEN(Hoja2!J1359),"")</f>
        <v/>
      </c>
      <c r="K1359" t="str">
        <f>IF(Hoja2!A1359&lt;&gt;"", IF(Hoja2!B1359&lt;&gt;"", IF(Hoja2!C1359&lt;&gt;"", IF(Hoja2!D1359&lt;&gt;"", IF(Hoja2!E1359&lt;&gt;"", IF(Hoja2!F1359&lt;&gt;"", IF(Hoja2!J1359&lt;&gt;"","ok",""),""),""),""),""),""),"")</f>
        <v>ok</v>
      </c>
      <c r="L1359" t="str">
        <f>IF(Hoja2!A1359="'S/F'","--","")</f>
        <v/>
      </c>
      <c r="M1359" t="str">
        <f>IF(LEN(Hoja2!C1359)&gt;30,Hoja2!C1359,"")</f>
        <v/>
      </c>
      <c r="O1359" t="str">
        <f>IF(LEN(Hoja2!F1359)&gt;110,LEN(Hoja2!F1359),"")</f>
        <v/>
      </c>
      <c r="Q1359" t="str">
        <f>IF(K1359="ok",CONCATENATE(IF(Hoja2!A1359="'S/F'","--",""),N1359,"INSERT INTO seguimiento_oficios_recepcion_oficio(fecha_captura, folio_interno, no_oficio, dependencia_envia, firma, fecha_oficio, asunto, anexo, captura_id, estatus_id) VALUES ('",CONCATENATE(RIGHT(CONCATENATE("00",DAY(Hoja2!B1359)),2),"/",RIGHT(CONCATENATE("00",MONTH(Hoja2!B1359)),2),"/",RIGHT(CONCATENATE("00",YEAR(Hoja2!B1359)),2)),"',",Hoja2!A1359,",'",Hoja2!C1359,"','",Hoja2!F1359,"','",Hoja2!E1359,"','",CONCATENATE(RIGHT(CONCATENATE("00",DAY(Hoja2!D1359)),2),"/",RIGHT(CONCATENATE("00",MONTH(Hoja2!D1359)),2),"/",RIGHT(CONCATENATE("00",YEAR(Hoja2!D1359)),2)),"','",Hoja2!J1359,"',","FALSE, 1,8);"), "")</f>
        <v>INSERT INTO seguimiento_oficios_recepcion_oficio(fecha_captura, folio_interno, no_oficio, dependencia_envia, firma, fecha_oficio, asunto, anexo, captura_id, estatus_id) VALUES ('11/02/13',1419,'630','SSP','AUDOMARO MARTINEZ ZAPATA','05/02/13','SOLICITUD DE REPARACION',FALSE, 1,8);</v>
      </c>
    </row>
    <row r="1360" spans="6:17">
      <c r="F1360" t="str">
        <f>RIGHT(CONCATENATE("00",DAY(Hoja2!B1360)),2)</f>
        <v>11</v>
      </c>
      <c r="G1360" t="str">
        <f>CONCATENATE(RIGHT(CONCATENATE("00",DAY(Hoja2!B1360)),2),"/",RIGHT(CONCATENATE("00",MONTH(Hoja2!B1360)),2),"/",RIGHT(CONCATENATE("00",YEAR(Hoja2!B1360)),2))</f>
        <v>11/02/13</v>
      </c>
      <c r="H1360" t="str">
        <f>RIGHT(CONCATENATE("00",DAY(Hoja2!D1360)),2)</f>
        <v>05</v>
      </c>
      <c r="I1360" t="str">
        <f>CONCATENATE(RIGHT(CONCATENATE("00",DAY(Hoja2!D1360)),2),"/",RIGHT(CONCATENATE("00",MONTH(Hoja2!D1360)),2),"/",RIGHT(CONCATENATE("00",YEAR(Hoja2!D1360)),2))</f>
        <v>05/02/13</v>
      </c>
      <c r="J1360" t="str">
        <f>IF(LEN(Hoja2!J1360)&gt;150,LEN(Hoja2!J1360),"")</f>
        <v/>
      </c>
      <c r="K1360" t="str">
        <f>IF(Hoja2!A1360&lt;&gt;"", IF(Hoja2!B1360&lt;&gt;"", IF(Hoja2!C1360&lt;&gt;"", IF(Hoja2!D1360&lt;&gt;"", IF(Hoja2!E1360&lt;&gt;"", IF(Hoja2!F1360&lt;&gt;"", IF(Hoja2!J1360&lt;&gt;"","ok",""),""),""),""),""),""),"")</f>
        <v>ok</v>
      </c>
      <c r="L1360" t="str">
        <f>IF(Hoja2!A1360="'S/F'","--","")</f>
        <v/>
      </c>
      <c r="M1360" t="str">
        <f>IF(LEN(Hoja2!C1360)&gt;30,Hoja2!C1360,"")</f>
        <v/>
      </c>
      <c r="O1360" t="str">
        <f>IF(LEN(Hoja2!F1360)&gt;110,LEN(Hoja2!F1360),"")</f>
        <v/>
      </c>
      <c r="Q1360" t="str">
        <f>IF(K1360="ok",CONCATENATE(IF(Hoja2!A1360="'S/F'","--",""),N1360,"INSERT INTO seguimiento_oficios_recepcion_oficio(fecha_captura, folio_interno, no_oficio, dependencia_envia, firma, fecha_oficio, asunto, anexo, captura_id, estatus_id) VALUES ('",CONCATENATE(RIGHT(CONCATENATE("00",DAY(Hoja2!B1360)),2),"/",RIGHT(CONCATENATE("00",MONTH(Hoja2!B1360)),2),"/",RIGHT(CONCATENATE("00",YEAR(Hoja2!B1360)),2)),"',",Hoja2!A1360,",'",Hoja2!C1360,"','",Hoja2!F1360,"','",Hoja2!E1360,"','",CONCATENATE(RIGHT(CONCATENATE("00",DAY(Hoja2!D1360)),2),"/",RIGHT(CONCATENATE("00",MONTH(Hoja2!D1360)),2),"/",RIGHT(CONCATENATE("00",YEAR(Hoja2!D1360)),2)),"','",Hoja2!J1360,"',","FALSE, 1,8);"), "")</f>
        <v>INSERT INTO seguimiento_oficios_recepcion_oficio(fecha_captura, folio_interno, no_oficio, dependencia_envia, firma, fecha_oficio, asunto, anexo, captura_id, estatus_id) VALUES ('11/02/13',1420,'638','SSP','AUDOMARO MARTINEZ ZAPATA','05/02/13','SOLICITUD DE REPARACION',FALSE, 1,8);</v>
      </c>
    </row>
    <row r="1361" spans="6:17">
      <c r="F1361" t="str">
        <f>RIGHT(CONCATENATE("00",DAY(Hoja2!B1361)),2)</f>
        <v>11</v>
      </c>
      <c r="G1361" t="str">
        <f>CONCATENATE(RIGHT(CONCATENATE("00",DAY(Hoja2!B1361)),2),"/",RIGHT(CONCATENATE("00",MONTH(Hoja2!B1361)),2),"/",RIGHT(CONCATENATE("00",YEAR(Hoja2!B1361)),2))</f>
        <v>11/02/13</v>
      </c>
      <c r="H1361" t="str">
        <f>RIGHT(CONCATENATE("00",DAY(Hoja2!D1361)),2)</f>
        <v>05</v>
      </c>
      <c r="I1361" t="str">
        <f>CONCATENATE(RIGHT(CONCATENATE("00",DAY(Hoja2!D1361)),2),"/",RIGHT(CONCATENATE("00",MONTH(Hoja2!D1361)),2),"/",RIGHT(CONCATENATE("00",YEAR(Hoja2!D1361)),2))</f>
        <v>05/02/13</v>
      </c>
      <c r="J1361" t="str">
        <f>IF(LEN(Hoja2!J1361)&gt;150,LEN(Hoja2!J1361),"")</f>
        <v/>
      </c>
      <c r="K1361" t="str">
        <f>IF(Hoja2!A1361&lt;&gt;"", IF(Hoja2!B1361&lt;&gt;"", IF(Hoja2!C1361&lt;&gt;"", IF(Hoja2!D1361&lt;&gt;"", IF(Hoja2!E1361&lt;&gt;"", IF(Hoja2!F1361&lt;&gt;"", IF(Hoja2!J1361&lt;&gt;"","ok",""),""),""),""),""),""),"")</f>
        <v>ok</v>
      </c>
      <c r="L1361" t="str">
        <f>IF(Hoja2!A1361="'S/F'","--","")</f>
        <v/>
      </c>
      <c r="M1361" t="str">
        <f>IF(LEN(Hoja2!C1361)&gt;30,Hoja2!C1361,"")</f>
        <v/>
      </c>
      <c r="O1361" t="str">
        <f>IF(LEN(Hoja2!F1361)&gt;110,LEN(Hoja2!F1361),"")</f>
        <v/>
      </c>
      <c r="Q1361" t="str">
        <f>IF(K1361="ok",CONCATENATE(IF(Hoja2!A1361="'S/F'","--",""),N1361,"INSERT INTO seguimiento_oficios_recepcion_oficio(fecha_captura, folio_interno, no_oficio, dependencia_envia, firma, fecha_oficio, asunto, anexo, captura_id, estatus_id) VALUES ('",CONCATENATE(RIGHT(CONCATENATE("00",DAY(Hoja2!B1361)),2),"/",RIGHT(CONCATENATE("00",MONTH(Hoja2!B1361)),2),"/",RIGHT(CONCATENATE("00",YEAR(Hoja2!B1361)),2)),"',",Hoja2!A1361,",'",Hoja2!C1361,"','",Hoja2!F1361,"','",Hoja2!E1361,"','",CONCATENATE(RIGHT(CONCATENATE("00",DAY(Hoja2!D1361)),2),"/",RIGHT(CONCATENATE("00",MONTH(Hoja2!D1361)),2),"/",RIGHT(CONCATENATE("00",YEAR(Hoja2!D1361)),2)),"','",Hoja2!J1361,"',","FALSE, 1,8);"), "")</f>
        <v>INSERT INTO seguimiento_oficios_recepcion_oficio(fecha_captura, folio_interno, no_oficio, dependencia_envia, firma, fecha_oficio, asunto, anexo, captura_id, estatus_id) VALUES ('11/02/13',1421,'637','SSP','AUDOMARO MARTINEZ ZAPATA','05/02/13','SOLICITUD DE REPARACION',FALSE, 1,8);</v>
      </c>
    </row>
    <row r="1362" spans="6:17">
      <c r="F1362" t="str">
        <f>RIGHT(CONCATENATE("00",DAY(Hoja2!B1362)),2)</f>
        <v>11</v>
      </c>
      <c r="G1362" t="str">
        <f>CONCATENATE(RIGHT(CONCATENATE("00",DAY(Hoja2!B1362)),2),"/",RIGHT(CONCATENATE("00",MONTH(Hoja2!B1362)),2),"/",RIGHT(CONCATENATE("00",YEAR(Hoja2!B1362)),2))</f>
        <v>11/02/13</v>
      </c>
      <c r="H1362" t="str">
        <f>RIGHT(CONCATENATE("00",DAY(Hoja2!D1362)),2)</f>
        <v>05</v>
      </c>
      <c r="I1362" t="str">
        <f>CONCATENATE(RIGHT(CONCATENATE("00",DAY(Hoja2!D1362)),2),"/",RIGHT(CONCATENATE("00",MONTH(Hoja2!D1362)),2),"/",RIGHT(CONCATENATE("00",YEAR(Hoja2!D1362)),2))</f>
        <v>05/02/13</v>
      </c>
      <c r="J1362" t="str">
        <f>IF(LEN(Hoja2!J1362)&gt;150,LEN(Hoja2!J1362),"")</f>
        <v/>
      </c>
      <c r="K1362" t="str">
        <f>IF(Hoja2!A1362&lt;&gt;"", IF(Hoja2!B1362&lt;&gt;"", IF(Hoja2!C1362&lt;&gt;"", IF(Hoja2!D1362&lt;&gt;"", IF(Hoja2!E1362&lt;&gt;"", IF(Hoja2!F1362&lt;&gt;"", IF(Hoja2!J1362&lt;&gt;"","ok",""),""),""),""),""),""),"")</f>
        <v>ok</v>
      </c>
      <c r="L1362" t="str">
        <f>IF(Hoja2!A1362="'S/F'","--","")</f>
        <v/>
      </c>
      <c r="M1362" t="str">
        <f>IF(LEN(Hoja2!C1362)&gt;30,Hoja2!C1362,"")</f>
        <v/>
      </c>
      <c r="O1362" t="str">
        <f>IF(LEN(Hoja2!F1362)&gt;110,LEN(Hoja2!F1362),"")</f>
        <v/>
      </c>
      <c r="Q1362" t="str">
        <f>IF(K1362="ok",CONCATENATE(IF(Hoja2!A1362="'S/F'","--",""),N1362,"INSERT INTO seguimiento_oficios_recepcion_oficio(fecha_captura, folio_interno, no_oficio, dependencia_envia, firma, fecha_oficio, asunto, anexo, captura_id, estatus_id) VALUES ('",CONCATENATE(RIGHT(CONCATENATE("00",DAY(Hoja2!B1362)),2),"/",RIGHT(CONCATENATE("00",MONTH(Hoja2!B1362)),2),"/",RIGHT(CONCATENATE("00",YEAR(Hoja2!B1362)),2)),"',",Hoja2!A1362,",'",Hoja2!C1362,"','",Hoja2!F1362,"','",Hoja2!E1362,"','",CONCATENATE(RIGHT(CONCATENATE("00",DAY(Hoja2!D1362)),2),"/",RIGHT(CONCATENATE("00",MONTH(Hoja2!D1362)),2),"/",RIGHT(CONCATENATE("00",YEAR(Hoja2!D1362)),2)),"','",Hoja2!J1362,"',","FALSE, 1,8);"), "")</f>
        <v>INSERT INTO seguimiento_oficios_recepcion_oficio(fecha_captura, folio_interno, no_oficio, dependencia_envia, firma, fecha_oficio, asunto, anexo, captura_id, estatus_id) VALUES ('11/02/13',1422,'651','SSP','AUDOMARO MARTINEZ ZAPATA','05/02/13','SOLICITUD DE REPARACION',FALSE, 1,8);</v>
      </c>
    </row>
    <row r="1363" spans="6:17">
      <c r="F1363" t="str">
        <f>RIGHT(CONCATENATE("00",DAY(Hoja2!B1363)),2)</f>
        <v>11</v>
      </c>
      <c r="G1363" t="str">
        <f>CONCATENATE(RIGHT(CONCATENATE("00",DAY(Hoja2!B1363)),2),"/",RIGHT(CONCATENATE("00",MONTH(Hoja2!B1363)),2),"/",RIGHT(CONCATENATE("00",YEAR(Hoja2!B1363)),2))</f>
        <v>11/02/13</v>
      </c>
      <c r="H1363" t="str">
        <f>RIGHT(CONCATENATE("00",DAY(Hoja2!D1363)),2)</f>
        <v>05</v>
      </c>
      <c r="I1363" t="str">
        <f>CONCATENATE(RIGHT(CONCATENATE("00",DAY(Hoja2!D1363)),2),"/",RIGHT(CONCATENATE("00",MONTH(Hoja2!D1363)),2),"/",RIGHT(CONCATENATE("00",YEAR(Hoja2!D1363)),2))</f>
        <v>05/02/13</v>
      </c>
      <c r="J1363" t="str">
        <f>IF(LEN(Hoja2!J1363)&gt;150,LEN(Hoja2!J1363),"")</f>
        <v/>
      </c>
      <c r="K1363" t="str">
        <f>IF(Hoja2!A1363&lt;&gt;"", IF(Hoja2!B1363&lt;&gt;"", IF(Hoja2!C1363&lt;&gt;"", IF(Hoja2!D1363&lt;&gt;"", IF(Hoja2!E1363&lt;&gt;"", IF(Hoja2!F1363&lt;&gt;"", IF(Hoja2!J1363&lt;&gt;"","ok",""),""),""),""),""),""),"")</f>
        <v>ok</v>
      </c>
      <c r="L1363" t="str">
        <f>IF(Hoja2!A1363="'S/F'","--","")</f>
        <v/>
      </c>
      <c r="M1363" t="str">
        <f>IF(LEN(Hoja2!C1363)&gt;30,Hoja2!C1363,"")</f>
        <v/>
      </c>
      <c r="O1363" t="str">
        <f>IF(LEN(Hoja2!F1363)&gt;110,LEN(Hoja2!F1363),"")</f>
        <v/>
      </c>
      <c r="Q1363" t="str">
        <f>IF(K1363="ok",CONCATENATE(IF(Hoja2!A1363="'S/F'","--",""),N1363,"INSERT INTO seguimiento_oficios_recepcion_oficio(fecha_captura, folio_interno, no_oficio, dependencia_envia, firma, fecha_oficio, asunto, anexo, captura_id, estatus_id) VALUES ('",CONCATENATE(RIGHT(CONCATENATE("00",DAY(Hoja2!B1363)),2),"/",RIGHT(CONCATENATE("00",MONTH(Hoja2!B1363)),2),"/",RIGHT(CONCATENATE("00",YEAR(Hoja2!B1363)),2)),"',",Hoja2!A1363,",'",Hoja2!C1363,"','",Hoja2!F1363,"','",Hoja2!E1363,"','",CONCATENATE(RIGHT(CONCATENATE("00",DAY(Hoja2!D1363)),2),"/",RIGHT(CONCATENATE("00",MONTH(Hoja2!D1363)),2),"/",RIGHT(CONCATENATE("00",YEAR(Hoja2!D1363)),2)),"','",Hoja2!J1363,"',","FALSE, 1,8);"), "")</f>
        <v>INSERT INTO seguimiento_oficios_recepcion_oficio(fecha_captura, folio_interno, no_oficio, dependencia_envia, firma, fecha_oficio, asunto, anexo, captura_id, estatus_id) VALUES ('11/02/13',1423,'663','SSP','AUDOMARO MARTINEZ ZAPATA','05/02/13','SOLICITUD DE REPARACION',FALSE, 1,8);</v>
      </c>
    </row>
    <row r="1364" spans="6:17">
      <c r="F1364" t="str">
        <f>RIGHT(CONCATENATE("00",DAY(Hoja2!B1364)),2)</f>
        <v>11</v>
      </c>
      <c r="G1364" t="str">
        <f>CONCATENATE(RIGHT(CONCATENATE("00",DAY(Hoja2!B1364)),2),"/",RIGHT(CONCATENATE("00",MONTH(Hoja2!B1364)),2),"/",RIGHT(CONCATENATE("00",YEAR(Hoja2!B1364)),2))</f>
        <v>11/02/13</v>
      </c>
      <c r="H1364" t="str">
        <f>RIGHT(CONCATENATE("00",DAY(Hoja2!D1364)),2)</f>
        <v>05</v>
      </c>
      <c r="I1364" t="str">
        <f>CONCATENATE(RIGHT(CONCATENATE("00",DAY(Hoja2!D1364)),2),"/",RIGHT(CONCATENATE("00",MONTH(Hoja2!D1364)),2),"/",RIGHT(CONCATENATE("00",YEAR(Hoja2!D1364)),2))</f>
        <v>05/02/13</v>
      </c>
      <c r="J1364" t="str">
        <f>IF(LEN(Hoja2!J1364)&gt;150,LEN(Hoja2!J1364),"")</f>
        <v/>
      </c>
      <c r="K1364" t="str">
        <f>IF(Hoja2!A1364&lt;&gt;"", IF(Hoja2!B1364&lt;&gt;"", IF(Hoja2!C1364&lt;&gt;"", IF(Hoja2!D1364&lt;&gt;"", IF(Hoja2!E1364&lt;&gt;"", IF(Hoja2!F1364&lt;&gt;"", IF(Hoja2!J1364&lt;&gt;"","ok",""),""),""),""),""),""),"")</f>
        <v>ok</v>
      </c>
      <c r="L1364" t="str">
        <f>IF(Hoja2!A1364="'S/F'","--","")</f>
        <v/>
      </c>
      <c r="M1364" t="str">
        <f>IF(LEN(Hoja2!C1364)&gt;30,Hoja2!C1364,"")</f>
        <v/>
      </c>
      <c r="O1364" t="str">
        <f>IF(LEN(Hoja2!F1364)&gt;110,LEN(Hoja2!F1364),"")</f>
        <v/>
      </c>
      <c r="Q1364" t="str">
        <f>IF(K1364="ok",CONCATENATE(IF(Hoja2!A1364="'S/F'","--",""),N1364,"INSERT INTO seguimiento_oficios_recepcion_oficio(fecha_captura, folio_interno, no_oficio, dependencia_envia, firma, fecha_oficio, asunto, anexo, captura_id, estatus_id) VALUES ('",CONCATENATE(RIGHT(CONCATENATE("00",DAY(Hoja2!B1364)),2),"/",RIGHT(CONCATENATE("00",MONTH(Hoja2!B1364)),2),"/",RIGHT(CONCATENATE("00",YEAR(Hoja2!B1364)),2)),"',",Hoja2!A1364,",'",Hoja2!C1364,"','",Hoja2!F1364,"','",Hoja2!E1364,"','",CONCATENATE(RIGHT(CONCATENATE("00",DAY(Hoja2!D1364)),2),"/",RIGHT(CONCATENATE("00",MONTH(Hoja2!D1364)),2),"/",RIGHT(CONCATENATE("00",YEAR(Hoja2!D1364)),2)),"','",Hoja2!J1364,"',","FALSE, 1,8);"), "")</f>
        <v>INSERT INTO seguimiento_oficios_recepcion_oficio(fecha_captura, folio_interno, no_oficio, dependencia_envia, firma, fecha_oficio, asunto, anexo, captura_id, estatus_id) VALUES ('11/02/13',1424,'030','SA/SSG','FRANCISCO RAFAEL FUENTES GUTIERREZ','05/02/13','ENVIAN LICENCIA MEDICA DE LA C. CARMEN PARDO QUEEN',FALSE, 1,8);</v>
      </c>
    </row>
    <row r="1365" spans="6:17">
      <c r="F1365" t="str">
        <f>RIGHT(CONCATENATE("00",DAY(Hoja2!B1365)),2)</f>
        <v>11</v>
      </c>
      <c r="G1365" t="str">
        <f>CONCATENATE(RIGHT(CONCATENATE("00",DAY(Hoja2!B1365)),2),"/",RIGHT(CONCATENATE("00",MONTH(Hoja2!B1365)),2),"/",RIGHT(CONCATENATE("00",YEAR(Hoja2!B1365)),2))</f>
        <v>11/02/13</v>
      </c>
      <c r="H1365" t="str">
        <f>RIGHT(CONCATENATE("00",DAY(Hoja2!D1365)),2)</f>
        <v>05</v>
      </c>
      <c r="I1365" t="str">
        <f>CONCATENATE(RIGHT(CONCATENATE("00",DAY(Hoja2!D1365)),2),"/",RIGHT(CONCATENATE("00",MONTH(Hoja2!D1365)),2),"/",RIGHT(CONCATENATE("00",YEAR(Hoja2!D1365)),2))</f>
        <v>05/02/13</v>
      </c>
      <c r="J1365" t="str">
        <f>IF(LEN(Hoja2!J1365)&gt;150,LEN(Hoja2!J1365),"")</f>
        <v/>
      </c>
      <c r="K1365" t="str">
        <f>IF(Hoja2!A1365&lt;&gt;"", IF(Hoja2!B1365&lt;&gt;"", IF(Hoja2!C1365&lt;&gt;"", IF(Hoja2!D1365&lt;&gt;"", IF(Hoja2!E1365&lt;&gt;"", IF(Hoja2!F1365&lt;&gt;"", IF(Hoja2!J1365&lt;&gt;"","ok",""),""),""),""),""),""),"")</f>
        <v>ok</v>
      </c>
      <c r="L1365" t="str">
        <f>IF(Hoja2!A1365="'S/F'","--","")</f>
        <v/>
      </c>
      <c r="M1365" t="str">
        <f>IF(LEN(Hoja2!C1365)&gt;30,Hoja2!C1365,"")</f>
        <v/>
      </c>
      <c r="O1365" t="str">
        <f>IF(LEN(Hoja2!F1365)&gt;110,LEN(Hoja2!F1365),"")</f>
        <v/>
      </c>
      <c r="Q1365" t="str">
        <f>IF(K1365="ok",CONCATENATE(IF(Hoja2!A1365="'S/F'","--",""),N1365,"INSERT INTO seguimiento_oficios_recepcion_oficio(fecha_captura, folio_interno, no_oficio, dependencia_envia, firma, fecha_oficio, asunto, anexo, captura_id, estatus_id) VALUES ('",CONCATENATE(RIGHT(CONCATENATE("00",DAY(Hoja2!B1365)),2),"/",RIGHT(CONCATENATE("00",MONTH(Hoja2!B1365)),2),"/",RIGHT(CONCATENATE("00",YEAR(Hoja2!B1365)),2)),"',",Hoja2!A1365,",'",Hoja2!C1365,"','",Hoja2!F1365,"','",Hoja2!E1365,"','",CONCATENATE(RIGHT(CONCATENATE("00",DAY(Hoja2!D1365)),2),"/",RIGHT(CONCATENATE("00",MONTH(Hoja2!D1365)),2),"/",RIGHT(CONCATENATE("00",YEAR(Hoja2!D1365)),2)),"','",Hoja2!J1365,"',","FALSE, 1,8);"), "")</f>
        <v>INSERT INTO seguimiento_oficios_recepcion_oficio(fecha_captura, folio_interno, no_oficio, dependencia_envia, firma, fecha_oficio, asunto, anexo, captura_id, estatus_id) VALUES ('11/02/13',1425,'104','SALUD/CESSA GAVIOTAS','LIMBER DEL CARMEN GARCIA ZAPATA','05/02/13','ENVIAN FORMATO CORRESPONDIENTE AL PAGO DE PRIMA DOMINICAL',FALSE, 1,8);</v>
      </c>
    </row>
    <row r="1366" spans="6:17">
      <c r="F1366" t="str">
        <f>RIGHT(CONCATENATE("00",DAY(Hoja2!B1366)),2)</f>
        <v>11</v>
      </c>
      <c r="G1366" t="str">
        <f>CONCATENATE(RIGHT(CONCATENATE("00",DAY(Hoja2!B1366)),2),"/",RIGHT(CONCATENATE("00",MONTH(Hoja2!B1366)),2),"/",RIGHT(CONCATENATE("00",YEAR(Hoja2!B1366)),2))</f>
        <v>11/02/13</v>
      </c>
      <c r="H1366" t="str">
        <f>RIGHT(CONCATENATE("00",DAY(Hoja2!D1366)),2)</f>
        <v>05</v>
      </c>
      <c r="I1366" t="str">
        <f>CONCATENATE(RIGHT(CONCATENATE("00",DAY(Hoja2!D1366)),2),"/",RIGHT(CONCATENATE("00",MONTH(Hoja2!D1366)),2),"/",RIGHT(CONCATENATE("00",YEAR(Hoja2!D1366)),2))</f>
        <v>05/02/13</v>
      </c>
      <c r="J1366" t="str">
        <f>IF(LEN(Hoja2!J1366)&gt;150,LEN(Hoja2!J1366),"")</f>
        <v/>
      </c>
      <c r="K1366" t="str">
        <f>IF(Hoja2!A1366&lt;&gt;"", IF(Hoja2!B1366&lt;&gt;"", IF(Hoja2!C1366&lt;&gt;"", IF(Hoja2!D1366&lt;&gt;"", IF(Hoja2!E1366&lt;&gt;"", IF(Hoja2!F1366&lt;&gt;"", IF(Hoja2!J1366&lt;&gt;"","ok",""),""),""),""),""),""),"")</f>
        <v>ok</v>
      </c>
      <c r="L1366" t="str">
        <f>IF(Hoja2!A1366="'S/F'","--","")</f>
        <v/>
      </c>
      <c r="M1366" t="str">
        <f>IF(LEN(Hoja2!C1366)&gt;30,Hoja2!C1366,"")</f>
        <v/>
      </c>
      <c r="O1366" t="str">
        <f>IF(LEN(Hoja2!F1366)&gt;110,LEN(Hoja2!F1366),"")</f>
        <v/>
      </c>
      <c r="Q1366" t="str">
        <f>IF(K1366="ok",CONCATENATE(IF(Hoja2!A1366="'S/F'","--",""),N1366,"INSERT INTO seguimiento_oficios_recepcion_oficio(fecha_captura, folio_interno, no_oficio, dependencia_envia, firma, fecha_oficio, asunto, anexo, captura_id, estatus_id) VALUES ('",CONCATENATE(RIGHT(CONCATENATE("00",DAY(Hoja2!B1366)),2),"/",RIGHT(CONCATENATE("00",MONTH(Hoja2!B1366)),2),"/",RIGHT(CONCATENATE("00",YEAR(Hoja2!B1366)),2)),"',",Hoja2!A1366,",'",Hoja2!C1366,"','",Hoja2!F1366,"','",Hoja2!E1366,"','",CONCATENATE(RIGHT(CONCATENATE("00",DAY(Hoja2!D1366)),2),"/",RIGHT(CONCATENATE("00",MONTH(Hoja2!D1366)),2),"/",RIGHT(CONCATENATE("00",YEAR(Hoja2!D1366)),2)),"','",Hoja2!J1366,"',","FALSE, 1,8);"), "")</f>
        <v>INSERT INTO seguimiento_oficios_recepcion_oficio(fecha_captura, folio_interno, no_oficio, dependencia_envia, firma, fecha_oficio, asunto, anexo, captura_id, estatus_id) VALUES ('11/02/13',1426,'103','SALUD/CESSA GAVIOTAS','LIMBER DEL CARMEN GARCIA ZAPATA','05/02/13','ENVIAN FORMATO CORRESPONDIENTE AL PAGO DE PRIMA DOMINICAL',FALSE, 1,8);</v>
      </c>
    </row>
    <row r="1367" spans="6:17">
      <c r="F1367" t="str">
        <f>RIGHT(CONCATENATE("00",DAY(Hoja2!B1367)),2)</f>
        <v>11</v>
      </c>
      <c r="G1367" t="str">
        <f>CONCATENATE(RIGHT(CONCATENATE("00",DAY(Hoja2!B1367)),2),"/",RIGHT(CONCATENATE("00",MONTH(Hoja2!B1367)),2),"/",RIGHT(CONCATENATE("00",YEAR(Hoja2!B1367)),2))</f>
        <v>11/02/13</v>
      </c>
      <c r="H1367" t="str">
        <f>RIGHT(CONCATENATE("00",DAY(Hoja2!D1367)),2)</f>
        <v>07</v>
      </c>
      <c r="I1367" t="str">
        <f>CONCATENATE(RIGHT(CONCATENATE("00",DAY(Hoja2!D1367)),2),"/",RIGHT(CONCATENATE("00",MONTH(Hoja2!D1367)),2),"/",RIGHT(CONCATENATE("00",YEAR(Hoja2!D1367)),2))</f>
        <v>07/02/13</v>
      </c>
      <c r="J1367" t="str">
        <f>IF(LEN(Hoja2!J1367)&gt;150,LEN(Hoja2!J1367),"")</f>
        <v/>
      </c>
      <c r="K1367" t="str">
        <f>IF(Hoja2!A1367&lt;&gt;"", IF(Hoja2!B1367&lt;&gt;"", IF(Hoja2!C1367&lt;&gt;"", IF(Hoja2!D1367&lt;&gt;"", IF(Hoja2!E1367&lt;&gt;"", IF(Hoja2!F1367&lt;&gt;"", IF(Hoja2!J1367&lt;&gt;"","ok",""),""),""),""),""),""),"")</f>
        <v>ok</v>
      </c>
      <c r="L1367" t="str">
        <f>IF(Hoja2!A1367="'S/F'","--","")</f>
        <v/>
      </c>
      <c r="M1367" t="str">
        <f>IF(LEN(Hoja2!C1367)&gt;30,Hoja2!C1367,"")</f>
        <v/>
      </c>
      <c r="O1367" t="str">
        <f>IF(LEN(Hoja2!F1367)&gt;110,LEN(Hoja2!F1367),"")</f>
        <v/>
      </c>
      <c r="Q1367" t="str">
        <f>IF(K1367="ok",CONCATENATE(IF(Hoja2!A1367="'S/F'","--",""),N1367,"INSERT INTO seguimiento_oficios_recepcion_oficio(fecha_captura, folio_interno, no_oficio, dependencia_envia, firma, fecha_oficio, asunto, anexo, captura_id, estatus_id) VALUES ('",CONCATENATE(RIGHT(CONCATENATE("00",DAY(Hoja2!B1367)),2),"/",RIGHT(CONCATENATE("00",MONTH(Hoja2!B1367)),2),"/",RIGHT(CONCATENATE("00",YEAR(Hoja2!B1367)),2)),"',",Hoja2!A1367,",'",Hoja2!C1367,"','",Hoja2!F1367,"','",Hoja2!E1367,"','",CONCATENATE(RIGHT(CONCATENATE("00",DAY(Hoja2!D1367)),2),"/",RIGHT(CONCATENATE("00",MONTH(Hoja2!D1367)),2),"/",RIGHT(CONCATENATE("00",YEAR(Hoja2!D1367)),2)),"','",Hoja2!J1367,"',","FALSE, 1,8);"), "")</f>
        <v>INSERT INTO seguimiento_oficios_recepcion_oficio(fecha_captura, folio_interno, no_oficio, dependencia_envia, firma, fecha_oficio, asunto, anexo, captura_id, estatus_id) VALUES ('11/02/13',1427,'JGQ31','ASOCIACION SCOUTS','ALEJANDRO LOPEZ MARINA','07/02/13','SOL. TARIMA',FALSE, 1,8);</v>
      </c>
    </row>
    <row r="1368" spans="6:17">
      <c r="F1368" t="str">
        <f>RIGHT(CONCATENATE("00",DAY(Hoja2!B1368)),2)</f>
        <v>11</v>
      </c>
      <c r="G1368" t="str">
        <f>CONCATENATE(RIGHT(CONCATENATE("00",DAY(Hoja2!B1368)),2),"/",RIGHT(CONCATENATE("00",MONTH(Hoja2!B1368)),2),"/",RIGHT(CONCATENATE("00",YEAR(Hoja2!B1368)),2))</f>
        <v>11/02/13</v>
      </c>
      <c r="H1368" t="str">
        <f>RIGHT(CONCATENATE("00",DAY(Hoja2!D1368)),2)</f>
        <v>07</v>
      </c>
      <c r="I1368" t="str">
        <f>CONCATENATE(RIGHT(CONCATENATE("00",DAY(Hoja2!D1368)),2),"/",RIGHT(CONCATENATE("00",MONTH(Hoja2!D1368)),2),"/",RIGHT(CONCATENATE("00",YEAR(Hoja2!D1368)),2))</f>
        <v>07/02/13</v>
      </c>
      <c r="J1368" t="str">
        <f>IF(LEN(Hoja2!J1368)&gt;150,LEN(Hoja2!J1368),"")</f>
        <v/>
      </c>
      <c r="K1368" t="str">
        <f>IF(Hoja2!A1368&lt;&gt;"", IF(Hoja2!B1368&lt;&gt;"", IF(Hoja2!C1368&lt;&gt;"", IF(Hoja2!D1368&lt;&gt;"", IF(Hoja2!E1368&lt;&gt;"", IF(Hoja2!F1368&lt;&gt;"", IF(Hoja2!J1368&lt;&gt;"","ok",""),""),""),""),""),""),"")</f>
        <v>ok</v>
      </c>
      <c r="L1368" t="str">
        <f>IF(Hoja2!A1368="'S/F'","--","")</f>
        <v/>
      </c>
      <c r="M1368" t="str">
        <f>IF(LEN(Hoja2!C1368)&gt;30,Hoja2!C1368,"")</f>
        <v/>
      </c>
      <c r="O1368" t="str">
        <f>IF(LEN(Hoja2!F1368)&gt;110,LEN(Hoja2!F1368),"")</f>
        <v/>
      </c>
      <c r="Q1368" t="str">
        <f>IF(K1368="ok",CONCATENATE(IF(Hoja2!A1368="'S/F'","--",""),N1368,"INSERT INTO seguimiento_oficios_recepcion_oficio(fecha_captura, folio_interno, no_oficio, dependencia_envia, firma, fecha_oficio, asunto, anexo, captura_id, estatus_id) VALUES ('",CONCATENATE(RIGHT(CONCATENATE("00",DAY(Hoja2!B1368)),2),"/",RIGHT(CONCATENATE("00",MONTH(Hoja2!B1368)),2),"/",RIGHT(CONCATENATE("00",YEAR(Hoja2!B1368)),2)),"',",Hoja2!A1368,",'",Hoja2!C1368,"','",Hoja2!F1368,"','",Hoja2!E1368,"','",CONCATENATE(RIGHT(CONCATENATE("00",DAY(Hoja2!D1368)),2),"/",RIGHT(CONCATENATE("00",MONTH(Hoja2!D1368)),2),"/",RIGHT(CONCATENATE("00",YEAR(Hoja2!D1368)),2)),"','",Hoja2!J1368,"',","FALSE, 1,8);"), "")</f>
        <v>INSERT INTO seguimiento_oficios_recepcion_oficio(fecha_captura, folio_interno, no_oficio, dependencia_envia, firma, fecha_oficio, asunto, anexo, captura_id, estatus_id) VALUES ('11/02/13',1428,'426','SRIA. DE CONT.','MARTHA PATRICIA JIMENEZ OROPEZA','07/02/13','SOL. REQUERIMIENTOS ',FALSE, 1,8);</v>
      </c>
    </row>
    <row r="1369" spans="6:17">
      <c r="F1369" t="str">
        <f>RIGHT(CONCATENATE("00",DAY(Hoja2!B1369)),2)</f>
        <v>11</v>
      </c>
      <c r="G1369" t="str">
        <f>CONCATENATE(RIGHT(CONCATENATE("00",DAY(Hoja2!B1369)),2),"/",RIGHT(CONCATENATE("00",MONTH(Hoja2!B1369)),2),"/",RIGHT(CONCATENATE("00",YEAR(Hoja2!B1369)),2))</f>
        <v>11/02/13</v>
      </c>
      <c r="H1369" t="str">
        <f>RIGHT(CONCATENATE("00",DAY(Hoja2!D1369)),2)</f>
        <v>11</v>
      </c>
      <c r="I1369" t="str">
        <f>CONCATENATE(RIGHT(CONCATENATE("00",DAY(Hoja2!D1369)),2),"/",RIGHT(CONCATENATE("00",MONTH(Hoja2!D1369)),2),"/",RIGHT(CONCATENATE("00",YEAR(Hoja2!D1369)),2))</f>
        <v>11/02/13</v>
      </c>
      <c r="J1369">
        <f>IF(LEN(Hoja2!J1369)&gt;150,LEN(Hoja2!J1369),"")</f>
        <v>155</v>
      </c>
      <c r="K1369" t="str">
        <f>IF(Hoja2!A1369&lt;&gt;"", IF(Hoja2!B1369&lt;&gt;"", IF(Hoja2!C1369&lt;&gt;"", IF(Hoja2!D1369&lt;&gt;"", IF(Hoja2!E1369&lt;&gt;"", IF(Hoja2!F1369&lt;&gt;"", IF(Hoja2!J1369&lt;&gt;"","ok",""),""),""),""),""),""),"")</f>
        <v>ok</v>
      </c>
      <c r="L1369" t="str">
        <f>IF(Hoja2!A1369="'S/F'","--","")</f>
        <v/>
      </c>
      <c r="M1369" t="str">
        <f>IF(LEN(Hoja2!C1369)&gt;30,Hoja2!C1369,"")</f>
        <v/>
      </c>
      <c r="O1369" t="str">
        <f>IF(LEN(Hoja2!F1369)&gt;110,LEN(Hoja2!F1369),"")</f>
        <v/>
      </c>
      <c r="Q1369" t="str">
        <f>IF(K1369="ok",CONCATENATE(IF(Hoja2!A1369="'S/F'","--",""),N1369,"INSERT INTO seguimiento_oficios_recepcion_oficio(fecha_captura, folio_interno, no_oficio, dependencia_envia, firma, fecha_oficio, asunto, anexo, captura_id, estatus_id) VALUES ('",CONCATENATE(RIGHT(CONCATENATE("00",DAY(Hoja2!B1369)),2),"/",RIGHT(CONCATENATE("00",MONTH(Hoja2!B1369)),2),"/",RIGHT(CONCATENATE("00",YEAR(Hoja2!B1369)),2)),"',",Hoja2!A1369,",'",Hoja2!C1369,"','",Hoja2!F1369,"','",Hoja2!E1369,"','",CONCATENATE(RIGHT(CONCATENATE("00",DAY(Hoja2!D1369)),2),"/",RIGHT(CONCATENATE("00",MONTH(Hoja2!D1369)),2),"/",RIGHT(CONCATENATE("00",YEAR(Hoja2!D1369)),2)),"','",Hoja2!J1369,"',","FALSE, 1,8);"), "")</f>
        <v>INSERT INTO seguimiento_oficios_recepcion_oficio(fecha_captura, folio_interno, no_oficio, dependencia_envia, firma, fecha_oficio, asunto, anexo, captura_id, estatus_id) VALUES ('11/02/13',1429,'434','SRIA. DE CONT.','MARTHA PATRICIA JIMENEZ OROPEZA','11/02/13','INVITACION AL CURSO TALLER LINEAMIENTOS NORMATIVOS RELATIVOS A LOS PROCEDIMIENTOS DE ADQUISICION Y ARRENDAMIENTO Y PRESTACION DE SERVICIOS EL 21 DE FEBRERO',FALSE, 1,8);</v>
      </c>
    </row>
    <row r="1370" spans="6:17">
      <c r="F1370" t="str">
        <f>RIGHT(CONCATENATE("00",DAY(Hoja2!B1370)),2)</f>
        <v>11</v>
      </c>
      <c r="G1370" t="str">
        <f>CONCATENATE(RIGHT(CONCATENATE("00",DAY(Hoja2!B1370)),2),"/",RIGHT(CONCATENATE("00",MONTH(Hoja2!B1370)),2),"/",RIGHT(CONCATENATE("00",YEAR(Hoja2!B1370)),2))</f>
        <v>11/02/13</v>
      </c>
      <c r="H1370" t="str">
        <f>RIGHT(CONCATENATE("00",DAY(Hoja2!D1370)),2)</f>
        <v>11</v>
      </c>
      <c r="I1370" t="str">
        <f>CONCATENATE(RIGHT(CONCATENATE("00",DAY(Hoja2!D1370)),2),"/",RIGHT(CONCATENATE("00",MONTH(Hoja2!D1370)),2),"/",RIGHT(CONCATENATE("00",YEAR(Hoja2!D1370)),2))</f>
        <v>11/02/13</v>
      </c>
      <c r="J1370" t="str">
        <f>IF(LEN(Hoja2!J1370)&gt;150,LEN(Hoja2!J1370),"")</f>
        <v/>
      </c>
      <c r="K1370" t="str">
        <f>IF(Hoja2!A1370&lt;&gt;"", IF(Hoja2!B1370&lt;&gt;"", IF(Hoja2!C1370&lt;&gt;"", IF(Hoja2!D1370&lt;&gt;"", IF(Hoja2!E1370&lt;&gt;"", IF(Hoja2!F1370&lt;&gt;"", IF(Hoja2!J1370&lt;&gt;"","ok",""),""),""),""),""),""),"")</f>
        <v>ok</v>
      </c>
      <c r="L1370" t="str">
        <f>IF(Hoja2!A1370="'S/F'","--","")</f>
        <v/>
      </c>
      <c r="M1370" t="str">
        <f>IF(LEN(Hoja2!C1370)&gt;30,Hoja2!C1370,"")</f>
        <v/>
      </c>
      <c r="O1370" t="str">
        <f>IF(LEN(Hoja2!F1370)&gt;110,LEN(Hoja2!F1370),"")</f>
        <v/>
      </c>
      <c r="Q1370" t="str">
        <f>IF(K1370="ok",CONCATENATE(IF(Hoja2!A1370="'S/F'","--",""),N1370,"INSERT INTO seguimiento_oficios_recepcion_oficio(fecha_captura, folio_interno, no_oficio, dependencia_envia, firma, fecha_oficio, asunto, anexo, captura_id, estatus_id) VALUES ('",CONCATENATE(RIGHT(CONCATENATE("00",DAY(Hoja2!B1370)),2),"/",RIGHT(CONCATENATE("00",MONTH(Hoja2!B1370)),2),"/",RIGHT(CONCATENATE("00",YEAR(Hoja2!B1370)),2)),"',",Hoja2!A1370,",'",Hoja2!C1370,"','",Hoja2!F1370,"','",Hoja2!E1370,"','",CONCATENATE(RIGHT(CONCATENATE("00",DAY(Hoja2!D1370)),2),"/",RIGHT(CONCATENATE("00",MONTH(Hoja2!D1370)),2),"/",RIGHT(CONCATENATE("00",YEAR(Hoja2!D1370)),2)),"','",Hoja2!J1370,"',","FALSE, 1,8);"), "")</f>
        <v>INSERT INTO seguimiento_oficios_recepcion_oficio(fecha_captura, folio_interno, no_oficio, dependencia_envia, firma, fecha_oficio, asunto, anexo, captura_id, estatus_id) VALUES ('11/02/13',1430,'S/N','FAMSA','MARINA MAY ALEJANDRO','11/02/13','ENVIAN REPORTE PARA DESCUENTO',FALSE, 1,8);</v>
      </c>
    </row>
    <row r="1371" spans="6:17">
      <c r="F1371" t="str">
        <f>RIGHT(CONCATENATE("00",DAY(Hoja2!B1371)),2)</f>
        <v>11</v>
      </c>
      <c r="G1371" t="str">
        <f>CONCATENATE(RIGHT(CONCATENATE("00",DAY(Hoja2!B1371)),2),"/",RIGHT(CONCATENATE("00",MONTH(Hoja2!B1371)),2),"/",RIGHT(CONCATENATE("00",YEAR(Hoja2!B1371)),2))</f>
        <v>11/02/13</v>
      </c>
      <c r="H1371" t="str">
        <f>RIGHT(CONCATENATE("00",DAY(Hoja2!D1371)),2)</f>
        <v>11</v>
      </c>
      <c r="I1371" t="str">
        <f>CONCATENATE(RIGHT(CONCATENATE("00",DAY(Hoja2!D1371)),2),"/",RIGHT(CONCATENATE("00",MONTH(Hoja2!D1371)),2),"/",RIGHT(CONCATENATE("00",YEAR(Hoja2!D1371)),2))</f>
        <v>11/02/13</v>
      </c>
      <c r="J1371" t="str">
        <f>IF(LEN(Hoja2!J1371)&gt;150,LEN(Hoja2!J1371),"")</f>
        <v/>
      </c>
      <c r="K1371" t="str">
        <f>IF(Hoja2!A1371&lt;&gt;"", IF(Hoja2!B1371&lt;&gt;"", IF(Hoja2!C1371&lt;&gt;"", IF(Hoja2!D1371&lt;&gt;"", IF(Hoja2!E1371&lt;&gt;"", IF(Hoja2!F1371&lt;&gt;"", IF(Hoja2!J1371&lt;&gt;"","ok",""),""),""),""),""),""),"")</f>
        <v>ok</v>
      </c>
      <c r="L1371" t="str">
        <f>IF(Hoja2!A1371="'S/F'","--","")</f>
        <v/>
      </c>
      <c r="M1371" t="str">
        <f>IF(LEN(Hoja2!C1371)&gt;30,Hoja2!C1371,"")</f>
        <v/>
      </c>
      <c r="O1371" t="str">
        <f>IF(LEN(Hoja2!F1371)&gt;110,LEN(Hoja2!F1371),"")</f>
        <v/>
      </c>
      <c r="Q1371" t="str">
        <f>IF(K1371="ok",CONCATENATE(IF(Hoja2!A1371="'S/F'","--",""),N1371,"INSERT INTO seguimiento_oficios_recepcion_oficio(fecha_captura, folio_interno, no_oficio, dependencia_envia, firma, fecha_oficio, asunto, anexo, captura_id, estatus_id) VALUES ('",CONCATENATE(RIGHT(CONCATENATE("00",DAY(Hoja2!B1371)),2),"/",RIGHT(CONCATENATE("00",MONTH(Hoja2!B1371)),2),"/",RIGHT(CONCATENATE("00",YEAR(Hoja2!B1371)),2)),"',",Hoja2!A1371,",'",Hoja2!C1371,"','",Hoja2!F1371,"','",Hoja2!E1371,"','",CONCATENATE(RIGHT(CONCATENATE("00",DAY(Hoja2!D1371)),2),"/",RIGHT(CONCATENATE("00",MONTH(Hoja2!D1371)),2),"/",RIGHT(CONCATENATE("00",YEAR(Hoja2!D1371)),2)),"','",Hoja2!J1371,"',","FALSE, 1,8);"), "")</f>
        <v>INSERT INTO seguimiento_oficios_recepcion_oficio(fecha_captura, folio_interno, no_oficio, dependencia_envia, firma, fecha_oficio, asunto, anexo, captura_id, estatus_id) VALUES ('11/02/13',1431,'076','IRET','MARIA DEL ROSARIO FRIAS RUIZ','11/02/13','ENVIAN REPORTE DE COMPENSACIONPOR DESEMPEÑO',FALSE, 1,8);</v>
      </c>
    </row>
    <row r="1372" spans="6:17">
      <c r="F1372" t="str">
        <f>RIGHT(CONCATENATE("00",DAY(Hoja2!B1372)),2)</f>
        <v>11</v>
      </c>
      <c r="G1372" t="str">
        <f>CONCATENATE(RIGHT(CONCATENATE("00",DAY(Hoja2!B1372)),2),"/",RIGHT(CONCATENATE("00",MONTH(Hoja2!B1372)),2),"/",RIGHT(CONCATENATE("00",YEAR(Hoja2!B1372)),2))</f>
        <v>11/02/13</v>
      </c>
      <c r="H1372" t="str">
        <f>RIGHT(CONCATENATE("00",DAY(Hoja2!D1372)),2)</f>
        <v>08</v>
      </c>
      <c r="I1372" t="str">
        <f>CONCATENATE(RIGHT(CONCATENATE("00",DAY(Hoja2!D1372)),2),"/",RIGHT(CONCATENATE("00",MONTH(Hoja2!D1372)),2),"/",RIGHT(CONCATENATE("00",YEAR(Hoja2!D1372)),2))</f>
        <v>08/02/13</v>
      </c>
      <c r="J1372" t="str">
        <f>IF(LEN(Hoja2!J1372)&gt;150,LEN(Hoja2!J1372),"")</f>
        <v/>
      </c>
      <c r="K1372" t="str">
        <f>IF(Hoja2!A1372&lt;&gt;"", IF(Hoja2!B1372&lt;&gt;"", IF(Hoja2!C1372&lt;&gt;"", IF(Hoja2!D1372&lt;&gt;"", IF(Hoja2!E1372&lt;&gt;"", IF(Hoja2!F1372&lt;&gt;"", IF(Hoja2!J1372&lt;&gt;"","ok",""),""),""),""),""),""),"")</f>
        <v>ok</v>
      </c>
      <c r="L1372" t="str">
        <f>IF(Hoja2!A1372="'S/F'","--","")</f>
        <v/>
      </c>
      <c r="M1372" t="str">
        <f>IF(LEN(Hoja2!C1372)&gt;30,Hoja2!C1372,"")</f>
        <v/>
      </c>
      <c r="O1372" t="str">
        <f>IF(LEN(Hoja2!F1372)&gt;110,LEN(Hoja2!F1372),"")</f>
        <v/>
      </c>
      <c r="Q1372" t="str">
        <f>IF(K1372="ok",CONCATENATE(IF(Hoja2!A1372="'S/F'","--",""),N1372,"INSERT INTO seguimiento_oficios_recepcion_oficio(fecha_captura, folio_interno, no_oficio, dependencia_envia, firma, fecha_oficio, asunto, anexo, captura_id, estatus_id) VALUES ('",CONCATENATE(RIGHT(CONCATENATE("00",DAY(Hoja2!B1372)),2),"/",RIGHT(CONCATENATE("00",MONTH(Hoja2!B1372)),2),"/",RIGHT(CONCATENATE("00",YEAR(Hoja2!B1372)),2)),"',",Hoja2!A1372,",'",Hoja2!C1372,"','",Hoja2!F1372,"','",Hoja2!E1372,"','",CONCATENATE(RIGHT(CONCATENATE("00",DAY(Hoja2!D1372)),2),"/",RIGHT(CONCATENATE("00",MONTH(Hoja2!D1372)),2),"/",RIGHT(CONCATENATE("00",YEAR(Hoja2!D1372)),2)),"','",Hoja2!J1372,"',","FALSE, 1,8);"), "")</f>
        <v>INSERT INTO seguimiento_oficios_recepcion_oficio(fecha_captura, folio_interno, no_oficio, dependencia_envia, firma, fecha_oficio, asunto, anexo, captura_id, estatus_id) VALUES ('11/02/13',1432,'079','SDET','DAVID GUSTAVO RODRIGUEZ ROSARIO','08/02/13','SOL. CONDONACION DEL 50 % DEL CENTRO DE CONVENCIONES DEL 19 AL 23 DE FEBRERRO CONGRESO INTERNACIONAL DE ODONTOLOGOS',FALSE, 1,8);</v>
      </c>
    </row>
    <row r="1373" spans="6:17">
      <c r="F1373" t="str">
        <f>RIGHT(CONCATENATE("00",DAY(Hoja2!B1373)),2)</f>
        <v>11</v>
      </c>
      <c r="G1373" t="str">
        <f>CONCATENATE(RIGHT(CONCATENATE("00",DAY(Hoja2!B1373)),2),"/",RIGHT(CONCATENATE("00",MONTH(Hoja2!B1373)),2),"/",RIGHT(CONCATENATE("00",YEAR(Hoja2!B1373)),2))</f>
        <v>11/02/13</v>
      </c>
      <c r="H1373" t="str">
        <f>RIGHT(CONCATENATE("00",DAY(Hoja2!D1373)),2)</f>
        <v>05</v>
      </c>
      <c r="I1373" t="str">
        <f>CONCATENATE(RIGHT(CONCATENATE("00",DAY(Hoja2!D1373)),2),"/",RIGHT(CONCATENATE("00",MONTH(Hoja2!D1373)),2),"/",RIGHT(CONCATENATE("00",YEAR(Hoja2!D1373)),2))</f>
        <v>05/02/13</v>
      </c>
      <c r="J1373" t="str">
        <f>IF(LEN(Hoja2!J1373)&gt;150,LEN(Hoja2!J1373),"")</f>
        <v/>
      </c>
      <c r="K1373" t="str">
        <f>IF(Hoja2!A1373&lt;&gt;"", IF(Hoja2!B1373&lt;&gt;"", IF(Hoja2!C1373&lt;&gt;"", IF(Hoja2!D1373&lt;&gt;"", IF(Hoja2!E1373&lt;&gt;"", IF(Hoja2!F1373&lt;&gt;"", IF(Hoja2!J1373&lt;&gt;"","ok",""),""),""),""),""),""),"")</f>
        <v>ok</v>
      </c>
      <c r="L1373" t="str">
        <f>IF(Hoja2!A1373="'S/F'","--","")</f>
        <v/>
      </c>
      <c r="M1373" t="str">
        <f>IF(LEN(Hoja2!C1373)&gt;30,Hoja2!C1373,"")</f>
        <v/>
      </c>
      <c r="O1373" t="str">
        <f>IF(LEN(Hoja2!F1373)&gt;110,LEN(Hoja2!F1373),"")</f>
        <v/>
      </c>
      <c r="Q1373" t="str">
        <f>IF(K1373="ok",CONCATENATE(IF(Hoja2!A1373="'S/F'","--",""),N1373,"INSERT INTO seguimiento_oficios_recepcion_oficio(fecha_captura, folio_interno, no_oficio, dependencia_envia, firma, fecha_oficio, asunto, anexo, captura_id, estatus_id) VALUES ('",CONCATENATE(RIGHT(CONCATENATE("00",DAY(Hoja2!B1373)),2),"/",RIGHT(CONCATENATE("00",MONTH(Hoja2!B1373)),2),"/",RIGHT(CONCATENATE("00",YEAR(Hoja2!B1373)),2)),"',",Hoja2!A1373,",'",Hoja2!C1373,"','",Hoja2!F1373,"','",Hoja2!E1373,"','",CONCATENATE(RIGHT(CONCATENATE("00",DAY(Hoja2!D1373)),2),"/",RIGHT(CONCATENATE("00",MONTH(Hoja2!D1373)),2),"/",RIGHT(CONCATENATE("00",YEAR(Hoja2!D1373)),2)),"','",Hoja2!J1373,"',","FALSE, 1,8);"), "")</f>
        <v>INSERT INTO seguimiento_oficios_recepcion_oficio(fecha_captura, folio_interno, no_oficio, dependencia_envia, firma, fecha_oficio, asunto, anexo, captura_id, estatus_id) VALUES ('11/02/13',1433,'061','IRET','MARIA DEL ROSARIO FRIAS RUIZ','05/02/13','AJUSTE COMPLEMENTARIOS',FALSE, 1,8);</v>
      </c>
    </row>
    <row r="1374" spans="6:17">
      <c r="F1374" t="str">
        <f>RIGHT(CONCATENATE("00",DAY(Hoja2!B1374)),2)</f>
        <v>11</v>
      </c>
      <c r="G1374" t="str">
        <f>CONCATENATE(RIGHT(CONCATENATE("00",DAY(Hoja2!B1374)),2),"/",RIGHT(CONCATENATE("00",MONTH(Hoja2!B1374)),2),"/",RIGHT(CONCATENATE("00",YEAR(Hoja2!B1374)),2))</f>
        <v>11/02/13</v>
      </c>
      <c r="H1374" t="str">
        <f>RIGHT(CONCATENATE("00",DAY(Hoja2!D1374)),2)</f>
        <v>08</v>
      </c>
      <c r="I1374" t="str">
        <f>CONCATENATE(RIGHT(CONCATENATE("00",DAY(Hoja2!D1374)),2),"/",RIGHT(CONCATENATE("00",MONTH(Hoja2!D1374)),2),"/",RIGHT(CONCATENATE("00",YEAR(Hoja2!D1374)),2))</f>
        <v>08/02/13</v>
      </c>
      <c r="J1374" t="str">
        <f>IF(LEN(Hoja2!J1374)&gt;150,LEN(Hoja2!J1374),"")</f>
        <v/>
      </c>
      <c r="K1374" t="str">
        <f>IF(Hoja2!A1374&lt;&gt;"", IF(Hoja2!B1374&lt;&gt;"", IF(Hoja2!C1374&lt;&gt;"", IF(Hoja2!D1374&lt;&gt;"", IF(Hoja2!E1374&lt;&gt;"", IF(Hoja2!F1374&lt;&gt;"", IF(Hoja2!J1374&lt;&gt;"","ok",""),""),""),""),""),""),"")</f>
        <v>ok</v>
      </c>
      <c r="L1374" t="str">
        <f>IF(Hoja2!A1374="'S/F'","--","")</f>
        <v/>
      </c>
      <c r="M1374" t="str">
        <f>IF(LEN(Hoja2!C1374)&gt;30,Hoja2!C1374,"")</f>
        <v/>
      </c>
      <c r="O1374" t="str">
        <f>IF(LEN(Hoja2!F1374)&gt;110,LEN(Hoja2!F1374),"")</f>
        <v/>
      </c>
      <c r="Q1374" t="str">
        <f>IF(K1374="ok",CONCATENATE(IF(Hoja2!A1374="'S/F'","--",""),N1374,"INSERT INTO seguimiento_oficios_recepcion_oficio(fecha_captura, folio_interno, no_oficio, dependencia_envia, firma, fecha_oficio, asunto, anexo, captura_id, estatus_id) VALUES ('",CONCATENATE(RIGHT(CONCATENATE("00",DAY(Hoja2!B1374)),2),"/",RIGHT(CONCATENATE("00",MONTH(Hoja2!B1374)),2),"/",RIGHT(CONCATENATE("00",YEAR(Hoja2!B1374)),2)),"',",Hoja2!A1374,",'",Hoja2!C1374,"','",Hoja2!F1374,"','",Hoja2!E1374,"','",CONCATENATE(RIGHT(CONCATENATE("00",DAY(Hoja2!D1374)),2),"/",RIGHT(CONCATENATE("00",MONTH(Hoja2!D1374)),2),"/",RIGHT(CONCATENATE("00",YEAR(Hoja2!D1374)),2)),"','",Hoja2!J1374,"',","FALSE, 1,8);"), "")</f>
        <v>INSERT INTO seguimiento_oficios_recepcion_oficio(fecha_captura, folio_interno, no_oficio, dependencia_envia, firma, fecha_oficio, asunto, anexo, captura_id, estatus_id) VALUES ('11/02/13',1434,'066','UNIVERSIDAD POLITECNICA MESOAMERICANA','SILVIA ELIZABETH RODRIGUEZ SILVEIRA','08/02/13','ENVIAN RELACION DE BIENES PARA TRAMITAR ALTA',FALSE, 1,8);</v>
      </c>
    </row>
    <row r="1375" spans="6:17">
      <c r="F1375" t="str">
        <f>RIGHT(CONCATENATE("00",DAY(Hoja2!B1375)),2)</f>
        <v>11</v>
      </c>
      <c r="G1375" t="str">
        <f>CONCATENATE(RIGHT(CONCATENATE("00",DAY(Hoja2!B1375)),2),"/",RIGHT(CONCATENATE("00",MONTH(Hoja2!B1375)),2),"/",RIGHT(CONCATENATE("00",YEAR(Hoja2!B1375)),2))</f>
        <v>11/02/13</v>
      </c>
      <c r="H1375" t="str">
        <f>RIGHT(CONCATENATE("00",DAY(Hoja2!D1375)),2)</f>
        <v>11</v>
      </c>
      <c r="I1375" t="str">
        <f>CONCATENATE(RIGHT(CONCATENATE("00",DAY(Hoja2!D1375)),2),"/",RIGHT(CONCATENATE("00",MONTH(Hoja2!D1375)),2),"/",RIGHT(CONCATENATE("00",YEAR(Hoja2!D1375)),2))</f>
        <v>11/02/13</v>
      </c>
      <c r="J1375" t="str">
        <f>IF(LEN(Hoja2!J1375)&gt;150,LEN(Hoja2!J1375),"")</f>
        <v/>
      </c>
      <c r="K1375" t="str">
        <f>IF(Hoja2!A1375&lt;&gt;"", IF(Hoja2!B1375&lt;&gt;"", IF(Hoja2!C1375&lt;&gt;"", IF(Hoja2!D1375&lt;&gt;"", IF(Hoja2!E1375&lt;&gt;"", IF(Hoja2!F1375&lt;&gt;"", IF(Hoja2!J1375&lt;&gt;"","ok",""),""),""),""),""),""),"")</f>
        <v>ok</v>
      </c>
      <c r="L1375" t="str">
        <f>IF(Hoja2!A1375="'S/F'","--","")</f>
        <v/>
      </c>
      <c r="M1375" t="str">
        <f>IF(LEN(Hoja2!C1375)&gt;30,Hoja2!C1375,"")</f>
        <v/>
      </c>
      <c r="O1375" t="str">
        <f>IF(LEN(Hoja2!F1375)&gt;110,LEN(Hoja2!F1375),"")</f>
        <v/>
      </c>
      <c r="Q1375" t="str">
        <f>IF(K1375="ok",CONCATENATE(IF(Hoja2!A1375="'S/F'","--",""),N1375,"INSERT INTO seguimiento_oficios_recepcion_oficio(fecha_captura, folio_interno, no_oficio, dependencia_envia, firma, fecha_oficio, asunto, anexo, captura_id, estatus_id) VALUES ('",CONCATENATE(RIGHT(CONCATENATE("00",DAY(Hoja2!B1375)),2),"/",RIGHT(CONCATENATE("00",MONTH(Hoja2!B1375)),2),"/",RIGHT(CONCATENATE("00",YEAR(Hoja2!B1375)),2)),"',",Hoja2!A1375,",'",Hoja2!C1375,"','",Hoja2!F1375,"','",Hoja2!E1375,"','",CONCATENATE(RIGHT(CONCATENATE("00",DAY(Hoja2!D1375)),2),"/",RIGHT(CONCATENATE("00",MONTH(Hoja2!D1375)),2),"/",RIGHT(CONCATENATE("00",YEAR(Hoja2!D1375)),2)),"','",Hoja2!J1375,"',","FALSE, 1,8);"), "")</f>
        <v>INSERT INTO seguimiento_oficios_recepcion_oficio(fecha_captura, folio_interno, no_oficio, dependencia_envia, firma, fecha_oficio, asunto, anexo, captura_id, estatus_id) VALUES ('11/02/13',1435,'005','SA/DI','MANUEL BLE VAZQUEZ','11/02/13','INTEGRAR AL C. HILARIO OLAN POZO A ACTIVIDADES DE ARMONIZACION CONTABLE',FALSE, 1,8);</v>
      </c>
    </row>
    <row r="1376" spans="6:17">
      <c r="F1376" t="str">
        <f>RIGHT(CONCATENATE("00",DAY(Hoja2!B1376)),2)</f>
        <v>11</v>
      </c>
      <c r="G1376" t="str">
        <f>CONCATENATE(RIGHT(CONCATENATE("00",DAY(Hoja2!B1376)),2),"/",RIGHT(CONCATENATE("00",MONTH(Hoja2!B1376)),2),"/",RIGHT(CONCATENATE("00",YEAR(Hoja2!B1376)),2))</f>
        <v>11/02/13</v>
      </c>
      <c r="H1376" t="str">
        <f>RIGHT(CONCATENATE("00",DAY(Hoja2!D1376)),2)</f>
        <v>11</v>
      </c>
      <c r="I1376" t="str">
        <f>CONCATENATE(RIGHT(CONCATENATE("00",DAY(Hoja2!D1376)),2),"/",RIGHT(CONCATENATE("00",MONTH(Hoja2!D1376)),2),"/",RIGHT(CONCATENATE("00",YEAR(Hoja2!D1376)),2))</f>
        <v>11/02/13</v>
      </c>
      <c r="J1376" t="str">
        <f>IF(LEN(Hoja2!J1376)&gt;150,LEN(Hoja2!J1376),"")</f>
        <v/>
      </c>
      <c r="K1376" t="str">
        <f>IF(Hoja2!A1376&lt;&gt;"", IF(Hoja2!B1376&lt;&gt;"", IF(Hoja2!C1376&lt;&gt;"", IF(Hoja2!D1376&lt;&gt;"", IF(Hoja2!E1376&lt;&gt;"", IF(Hoja2!F1376&lt;&gt;"", IF(Hoja2!J1376&lt;&gt;"","ok",""),""),""),""),""),""),"")</f>
        <v>ok</v>
      </c>
      <c r="L1376" t="str">
        <f>IF(Hoja2!A1376="'S/F'","--","")</f>
        <v/>
      </c>
      <c r="M1376" t="str">
        <f>IF(LEN(Hoja2!C1376)&gt;30,Hoja2!C1376,"")</f>
        <v/>
      </c>
      <c r="O1376" t="str">
        <f>IF(LEN(Hoja2!F1376)&gt;110,LEN(Hoja2!F1376),"")</f>
        <v/>
      </c>
      <c r="Q1376" t="str">
        <f>IF(K1376="ok",CONCATENATE(IF(Hoja2!A1376="'S/F'","--",""),N1376,"INSERT INTO seguimiento_oficios_recepcion_oficio(fecha_captura, folio_interno, no_oficio, dependencia_envia, firma, fecha_oficio, asunto, anexo, captura_id, estatus_id) VALUES ('",CONCATENATE(RIGHT(CONCATENATE("00",DAY(Hoja2!B1376)),2),"/",RIGHT(CONCATENATE("00",MONTH(Hoja2!B1376)),2),"/",RIGHT(CONCATENATE("00",YEAR(Hoja2!B1376)),2)),"',",Hoja2!A1376,",'",Hoja2!C1376,"','",Hoja2!F1376,"','",Hoja2!E1376,"','",CONCATENATE(RIGHT(CONCATENATE("00",DAY(Hoja2!D1376)),2),"/",RIGHT(CONCATENATE("00",MONTH(Hoja2!D1376)),2),"/",RIGHT(CONCATENATE("00",YEAR(Hoja2!D1376)),2)),"','",Hoja2!J1376,"',","FALSE, 1,8);"), "")</f>
        <v>INSERT INTO seguimiento_oficios_recepcion_oficio(fecha_captura, folio_interno, no_oficio, dependencia_envia, firma, fecha_oficio, asunto, anexo, captura_id, estatus_id) VALUES ('11/02/13',1436,'006','SA/DI','MANUEL BLE VAZQUEZ','11/02/13','ACTIVIDADES DE ARMONIZACION CONTABLE 9,10, Y 11 DE FEBRERO',FALSE, 1,8);</v>
      </c>
    </row>
    <row r="1377" spans="6:17">
      <c r="F1377" t="str">
        <f>RIGHT(CONCATENATE("00",DAY(Hoja2!B1377)),2)</f>
        <v>11</v>
      </c>
      <c r="G1377" t="str">
        <f>CONCATENATE(RIGHT(CONCATENATE("00",DAY(Hoja2!B1377)),2),"/",RIGHT(CONCATENATE("00",MONTH(Hoja2!B1377)),2),"/",RIGHT(CONCATENATE("00",YEAR(Hoja2!B1377)),2))</f>
        <v>11/02/13</v>
      </c>
      <c r="H1377" t="str">
        <f>RIGHT(CONCATENATE("00",DAY(Hoja2!D1377)),2)</f>
        <v>22</v>
      </c>
      <c r="I1377" t="str">
        <f>CONCATENATE(RIGHT(CONCATENATE("00",DAY(Hoja2!D1377)),2),"/",RIGHT(CONCATENATE("00",MONTH(Hoja2!D1377)),2),"/",RIGHT(CONCATENATE("00",YEAR(Hoja2!D1377)),2))</f>
        <v>22/01/13</v>
      </c>
      <c r="J1377" t="str">
        <f>IF(LEN(Hoja2!J1377)&gt;150,LEN(Hoja2!J1377),"")</f>
        <v/>
      </c>
      <c r="K1377" t="str">
        <f>IF(Hoja2!A1377&lt;&gt;"", IF(Hoja2!B1377&lt;&gt;"", IF(Hoja2!C1377&lt;&gt;"", IF(Hoja2!D1377&lt;&gt;"", IF(Hoja2!E1377&lt;&gt;"", IF(Hoja2!F1377&lt;&gt;"", IF(Hoja2!J1377&lt;&gt;"","ok",""),""),""),""),""),""),"")</f>
        <v>ok</v>
      </c>
      <c r="L1377" t="str">
        <f>IF(Hoja2!A1377="'S/F'","--","")</f>
        <v/>
      </c>
      <c r="M1377" t="str">
        <f>IF(LEN(Hoja2!C1377)&gt;30,Hoja2!C1377,"")</f>
        <v/>
      </c>
      <c r="O1377" t="str">
        <f>IF(LEN(Hoja2!F1377)&gt;110,LEN(Hoja2!F1377),"")</f>
        <v/>
      </c>
      <c r="Q1377" t="str">
        <f>IF(K1377="ok",CONCATENATE(IF(Hoja2!A1377="'S/F'","--",""),N1377,"INSERT INTO seguimiento_oficios_recepcion_oficio(fecha_captura, folio_interno, no_oficio, dependencia_envia, firma, fecha_oficio, asunto, anexo, captura_id, estatus_id) VALUES ('",CONCATENATE(RIGHT(CONCATENATE("00",DAY(Hoja2!B1377)),2),"/",RIGHT(CONCATENATE("00",MONTH(Hoja2!B1377)),2),"/",RIGHT(CONCATENATE("00",YEAR(Hoja2!B1377)),2)),"',",Hoja2!A1377,",'",Hoja2!C1377,"','",Hoja2!F1377,"','",Hoja2!E1377,"','",CONCATENATE(RIGHT(CONCATENATE("00",DAY(Hoja2!D1377)),2),"/",RIGHT(CONCATENATE("00",MONTH(Hoja2!D1377)),2),"/",RIGHT(CONCATENATE("00",YEAR(Hoja2!D1377)),2)),"','",Hoja2!J1377,"',","FALSE, 1,8);"), "")</f>
        <v>INSERT INTO seguimiento_oficios_recepcion_oficio(fecha_captura, folio_interno, no_oficio, dependencia_envia, firma, fecha_oficio, asunto, anexo, captura_id, estatus_id) VALUES ('11/02/13',1437,'057','HOSPITAL JUAN GRAHAM CASASUS','LORENZO PACHECO BAUTISTA','22/01/13','ENVIAN REPORTE DE INCIDENCIAS',FALSE, 1,8);</v>
      </c>
    </row>
    <row r="1378" spans="6:17">
      <c r="F1378" t="str">
        <f>RIGHT(CONCATENATE("00",DAY(Hoja2!B1378)),2)</f>
        <v>11</v>
      </c>
      <c r="G1378" t="str">
        <f>CONCATENATE(RIGHT(CONCATENATE("00",DAY(Hoja2!B1378)),2),"/",RIGHT(CONCATENATE("00",MONTH(Hoja2!B1378)),2),"/",RIGHT(CONCATENATE("00",YEAR(Hoja2!B1378)),2))</f>
        <v>11/02/13</v>
      </c>
      <c r="H1378" t="str">
        <f>RIGHT(CONCATENATE("00",DAY(Hoja2!D1378)),2)</f>
        <v>22</v>
      </c>
      <c r="I1378" t="str">
        <f>CONCATENATE(RIGHT(CONCATENATE("00",DAY(Hoja2!D1378)),2),"/",RIGHT(CONCATENATE("00",MONTH(Hoja2!D1378)),2),"/",RIGHT(CONCATENATE("00",YEAR(Hoja2!D1378)),2))</f>
        <v>22/01/13</v>
      </c>
      <c r="J1378" t="str">
        <f>IF(LEN(Hoja2!J1378)&gt;150,LEN(Hoja2!J1378),"")</f>
        <v/>
      </c>
      <c r="K1378" t="str">
        <f>IF(Hoja2!A1378&lt;&gt;"", IF(Hoja2!B1378&lt;&gt;"", IF(Hoja2!C1378&lt;&gt;"", IF(Hoja2!D1378&lt;&gt;"", IF(Hoja2!E1378&lt;&gt;"", IF(Hoja2!F1378&lt;&gt;"", IF(Hoja2!J1378&lt;&gt;"","ok",""),""),""),""),""),""),"")</f>
        <v>ok</v>
      </c>
      <c r="L1378" t="str">
        <f>IF(Hoja2!A1378="'S/F'","--","")</f>
        <v/>
      </c>
      <c r="M1378" t="str">
        <f>IF(LEN(Hoja2!C1378)&gt;30,Hoja2!C1378,"")</f>
        <v/>
      </c>
      <c r="O1378" t="str">
        <f>IF(LEN(Hoja2!F1378)&gt;110,LEN(Hoja2!F1378),"")</f>
        <v/>
      </c>
      <c r="Q1378" t="str">
        <f>IF(K1378="ok",CONCATENATE(IF(Hoja2!A1378="'S/F'","--",""),N1378,"INSERT INTO seguimiento_oficios_recepcion_oficio(fecha_captura, folio_interno, no_oficio, dependencia_envia, firma, fecha_oficio, asunto, anexo, captura_id, estatus_id) VALUES ('",CONCATENATE(RIGHT(CONCATENATE("00",DAY(Hoja2!B1378)),2),"/",RIGHT(CONCATENATE("00",MONTH(Hoja2!B1378)),2),"/",RIGHT(CONCATENATE("00",YEAR(Hoja2!B1378)),2)),"',",Hoja2!A1378,",'",Hoja2!C1378,"','",Hoja2!F1378,"','",Hoja2!E1378,"','",CONCATENATE(RIGHT(CONCATENATE("00",DAY(Hoja2!D1378)),2),"/",RIGHT(CONCATENATE("00",MONTH(Hoja2!D1378)),2),"/",RIGHT(CONCATENATE("00",YEAR(Hoja2!D1378)),2)),"','",Hoja2!J1378,"',","FALSE, 1,8);"), "")</f>
        <v>INSERT INTO seguimiento_oficios_recepcion_oficio(fecha_captura, folio_interno, no_oficio, dependencia_envia, firma, fecha_oficio, asunto, anexo, captura_id, estatus_id) VALUES ('11/02/13',1438,'014','HOSPITAL JUAN GRAHAM CASASUS','LORENZO PACHECO BAUTISTA','22/01/13','ENVIAN REPORTE DE INCIDENCIAS ESTATALES',FALSE, 1,8);</v>
      </c>
    </row>
    <row r="1379" spans="6:17">
      <c r="F1379" t="str">
        <f>RIGHT(CONCATENATE("00",DAY(Hoja2!B1379)),2)</f>
        <v>11</v>
      </c>
      <c r="G1379" t="str">
        <f>CONCATENATE(RIGHT(CONCATENATE("00",DAY(Hoja2!B1379)),2),"/",RIGHT(CONCATENATE("00",MONTH(Hoja2!B1379)),2),"/",RIGHT(CONCATENATE("00",YEAR(Hoja2!B1379)),2))</f>
        <v>11/02/13</v>
      </c>
      <c r="H1379" t="str">
        <f>RIGHT(CONCATENATE("00",DAY(Hoja2!D1379)),2)</f>
        <v>23</v>
      </c>
      <c r="I1379" t="str">
        <f>CONCATENATE(RIGHT(CONCATENATE("00",DAY(Hoja2!D1379)),2),"/",RIGHT(CONCATENATE("00",MONTH(Hoja2!D1379)),2),"/",RIGHT(CONCATENATE("00",YEAR(Hoja2!D1379)),2))</f>
        <v>23/02/13</v>
      </c>
      <c r="J1379" t="str">
        <f>IF(LEN(Hoja2!J1379)&gt;150,LEN(Hoja2!J1379),"")</f>
        <v/>
      </c>
      <c r="K1379" t="str">
        <f>IF(Hoja2!A1379&lt;&gt;"", IF(Hoja2!B1379&lt;&gt;"", IF(Hoja2!C1379&lt;&gt;"", IF(Hoja2!D1379&lt;&gt;"", IF(Hoja2!E1379&lt;&gt;"", IF(Hoja2!F1379&lt;&gt;"", IF(Hoja2!J1379&lt;&gt;"","ok",""),""),""),""),""),""),"")</f>
        <v>ok</v>
      </c>
      <c r="L1379" t="str">
        <f>IF(Hoja2!A1379="'S/F'","--","")</f>
        <v/>
      </c>
      <c r="M1379" t="str">
        <f>IF(LEN(Hoja2!C1379)&gt;30,Hoja2!C1379,"")</f>
        <v/>
      </c>
      <c r="O1379" t="str">
        <f>IF(LEN(Hoja2!F1379)&gt;110,LEN(Hoja2!F1379),"")</f>
        <v/>
      </c>
      <c r="Q1379" t="str">
        <f>IF(K1379="ok",CONCATENATE(IF(Hoja2!A1379="'S/F'","--",""),N1379,"INSERT INTO seguimiento_oficios_recepcion_oficio(fecha_captura, folio_interno, no_oficio, dependencia_envia, firma, fecha_oficio, asunto, anexo, captura_id, estatus_id) VALUES ('",CONCATENATE(RIGHT(CONCATENATE("00",DAY(Hoja2!B1379)),2),"/",RIGHT(CONCATENATE("00",MONTH(Hoja2!B1379)),2),"/",RIGHT(CONCATENATE("00",YEAR(Hoja2!B1379)),2)),"',",Hoja2!A1379,",'",Hoja2!C1379,"','",Hoja2!F1379,"','",Hoja2!E1379,"','",CONCATENATE(RIGHT(CONCATENATE("00",DAY(Hoja2!D1379)),2),"/",RIGHT(CONCATENATE("00",MONTH(Hoja2!D1379)),2),"/",RIGHT(CONCATENATE("00",YEAR(Hoja2!D1379)),2)),"','",Hoja2!J1379,"',","FALSE, 1,8);"), "")</f>
        <v>INSERT INTO seguimiento_oficios_recepcion_oficio(fecha_captura, folio_interno, no_oficio, dependencia_envia, firma, fecha_oficio, asunto, anexo, captura_id, estatus_id) VALUES ('11/02/13',1439,'096','HOSPITAL JUAN GRAHAM CASASUS','LORENZO PACHECO BAUTISTA','23/02/13','ENVIAN REPORTE DE FALTAS ESTATALES',FALSE, 1,8);</v>
      </c>
    </row>
    <row r="1380" spans="6:17">
      <c r="F1380" t="str">
        <f>RIGHT(CONCATENATE("00",DAY(Hoja2!B1380)),2)</f>
        <v>11</v>
      </c>
      <c r="G1380" t="str">
        <f>CONCATENATE(RIGHT(CONCATENATE("00",DAY(Hoja2!B1380)),2),"/",RIGHT(CONCATENATE("00",MONTH(Hoja2!B1380)),2),"/",RIGHT(CONCATENATE("00",YEAR(Hoja2!B1380)),2))</f>
        <v>11/02/13</v>
      </c>
      <c r="H1380" t="str">
        <f>RIGHT(CONCATENATE("00",DAY(Hoja2!D1380)),2)</f>
        <v>11</v>
      </c>
      <c r="I1380" t="str">
        <f>CONCATENATE(RIGHT(CONCATENATE("00",DAY(Hoja2!D1380)),2),"/",RIGHT(CONCATENATE("00",MONTH(Hoja2!D1380)),2),"/",RIGHT(CONCATENATE("00",YEAR(Hoja2!D1380)),2))</f>
        <v>11/02/13</v>
      </c>
      <c r="J1380" t="str">
        <f>IF(LEN(Hoja2!J1380)&gt;150,LEN(Hoja2!J1380),"")</f>
        <v/>
      </c>
      <c r="K1380" t="str">
        <f>IF(Hoja2!A1380&lt;&gt;"", IF(Hoja2!B1380&lt;&gt;"", IF(Hoja2!C1380&lt;&gt;"", IF(Hoja2!D1380&lt;&gt;"", IF(Hoja2!E1380&lt;&gt;"", IF(Hoja2!F1380&lt;&gt;"", IF(Hoja2!J1380&lt;&gt;"","ok",""),""),""),""),""),""),"")</f>
        <v>ok</v>
      </c>
      <c r="L1380" t="str">
        <f>IF(Hoja2!A1380="'S/F'","--","")</f>
        <v/>
      </c>
      <c r="M1380" t="str">
        <f>IF(LEN(Hoja2!C1380)&gt;30,Hoja2!C1380,"")</f>
        <v/>
      </c>
      <c r="O1380" t="str">
        <f>IF(LEN(Hoja2!F1380)&gt;110,LEN(Hoja2!F1380),"")</f>
        <v/>
      </c>
      <c r="Q1380" t="str">
        <f>IF(K1380="ok",CONCATENATE(IF(Hoja2!A1380="'S/F'","--",""),N1380,"INSERT INTO seguimiento_oficios_recepcion_oficio(fecha_captura, folio_interno, no_oficio, dependencia_envia, firma, fecha_oficio, asunto, anexo, captura_id, estatus_id) VALUES ('",CONCATENATE(RIGHT(CONCATENATE("00",DAY(Hoja2!B1380)),2),"/",RIGHT(CONCATENATE("00",MONTH(Hoja2!B1380)),2),"/",RIGHT(CONCATENATE("00",YEAR(Hoja2!B1380)),2)),"',",Hoja2!A1380,",'",Hoja2!C1380,"','",Hoja2!F1380,"','",Hoja2!E1380,"','",CONCATENATE(RIGHT(CONCATENATE("00",DAY(Hoja2!D1380)),2),"/",RIGHT(CONCATENATE("00",MONTH(Hoja2!D1380)),2),"/",RIGHT(CONCATENATE("00",YEAR(Hoja2!D1380)),2)),"','",Hoja2!J1380,"',","FALSE, 1,8);"), "")</f>
        <v>INSERT INTO seguimiento_oficios_recepcion_oficio(fecha_captura, folio_interno, no_oficio, dependencia_envia, firma, fecha_oficio, asunto, anexo, captura_id, estatus_id) VALUES ('11/02/13',1440,'106','JEC','ENRIQUE MARTINEZ HERRERA','11/02/13','ENVIAN CARTA DE ACEPTACION PARA COBRO POR TARJETAS',FALSE, 1,8);</v>
      </c>
    </row>
    <row r="1381" spans="6:17">
      <c r="F1381" t="str">
        <f>RIGHT(CONCATENATE("00",DAY(Hoja2!B1381)),2)</f>
        <v>11</v>
      </c>
      <c r="G1381" t="str">
        <f>CONCATENATE(RIGHT(CONCATENATE("00",DAY(Hoja2!B1381)),2),"/",RIGHT(CONCATENATE("00",MONTH(Hoja2!B1381)),2),"/",RIGHT(CONCATENATE("00",YEAR(Hoja2!B1381)),2))</f>
        <v>11/02/13</v>
      </c>
      <c r="H1381" t="str">
        <f>RIGHT(CONCATENATE("00",DAY(Hoja2!D1381)),2)</f>
        <v>05</v>
      </c>
      <c r="I1381" t="str">
        <f>CONCATENATE(RIGHT(CONCATENATE("00",DAY(Hoja2!D1381)),2),"/",RIGHT(CONCATENATE("00",MONTH(Hoja2!D1381)),2),"/",RIGHT(CONCATENATE("00",YEAR(Hoja2!D1381)),2))</f>
        <v>05/02/13</v>
      </c>
      <c r="J1381" t="str">
        <f>IF(LEN(Hoja2!J1381)&gt;150,LEN(Hoja2!J1381),"")</f>
        <v/>
      </c>
      <c r="K1381" t="str">
        <f>IF(Hoja2!A1381&lt;&gt;"", IF(Hoja2!B1381&lt;&gt;"", IF(Hoja2!C1381&lt;&gt;"", IF(Hoja2!D1381&lt;&gt;"", IF(Hoja2!E1381&lt;&gt;"", IF(Hoja2!F1381&lt;&gt;"", IF(Hoja2!J1381&lt;&gt;"","ok",""),""),""),""),""),""),"")</f>
        <v>ok</v>
      </c>
      <c r="L1381" t="str">
        <f>IF(Hoja2!A1381="'S/F'","--","")</f>
        <v/>
      </c>
      <c r="M1381" t="str">
        <f>IF(LEN(Hoja2!C1381)&gt;30,Hoja2!C1381,"")</f>
        <v/>
      </c>
      <c r="O1381" t="str">
        <f>IF(LEN(Hoja2!F1381)&gt;110,LEN(Hoja2!F1381),"")</f>
        <v/>
      </c>
      <c r="Q1381" t="str">
        <f>IF(K1381="ok",CONCATENATE(IF(Hoja2!A1381="'S/F'","--",""),N1381,"INSERT INTO seguimiento_oficios_recepcion_oficio(fecha_captura, folio_interno, no_oficio, dependencia_envia, firma, fecha_oficio, asunto, anexo, captura_id, estatus_id) VALUES ('",CONCATENATE(RIGHT(CONCATENATE("00",DAY(Hoja2!B1381)),2),"/",RIGHT(CONCATENATE("00",MONTH(Hoja2!B1381)),2),"/",RIGHT(CONCATENATE("00",YEAR(Hoja2!B1381)),2)),"',",Hoja2!A1381,",'",Hoja2!C1381,"','",Hoja2!F1381,"','",Hoja2!E1381,"','",CONCATENATE(RIGHT(CONCATENATE("00",DAY(Hoja2!D1381)),2),"/",RIGHT(CONCATENATE("00",MONTH(Hoja2!D1381)),2),"/",RIGHT(CONCATENATE("00",YEAR(Hoja2!D1381)),2)),"','",Hoja2!J1381,"',","FALSE, 1,8);"), "")</f>
        <v>INSERT INTO seguimiento_oficios_recepcion_oficio(fecha_captura, folio_interno, no_oficio, dependencia_envia, firma, fecha_oficio, asunto, anexo, captura_id, estatus_id) VALUES ('11/02/13',1441,'321','SPF','VICTOR MANUEL LAMOYI BOCANEGRA','05/02/13','ENVIAN REPORTE DE DESCUENTOS VARIOS',FALSE, 1,8);</v>
      </c>
    </row>
    <row r="1382" spans="6:17">
      <c r="F1382" t="str">
        <f>RIGHT(CONCATENATE("00",DAY(Hoja2!B1382)),2)</f>
        <v>11</v>
      </c>
      <c r="G1382" t="str">
        <f>CONCATENATE(RIGHT(CONCATENATE("00",DAY(Hoja2!B1382)),2),"/",RIGHT(CONCATENATE("00",MONTH(Hoja2!B1382)),2),"/",RIGHT(CONCATENATE("00",YEAR(Hoja2!B1382)),2))</f>
        <v>11/02/13</v>
      </c>
      <c r="H1382" t="str">
        <f>RIGHT(CONCATENATE("00",DAY(Hoja2!D1382)),2)</f>
        <v>05</v>
      </c>
      <c r="I1382" t="str">
        <f>CONCATENATE(RIGHT(CONCATENATE("00",DAY(Hoja2!D1382)),2),"/",RIGHT(CONCATENATE("00",MONTH(Hoja2!D1382)),2),"/",RIGHT(CONCATENATE("00",YEAR(Hoja2!D1382)),2))</f>
        <v>05/02/13</v>
      </c>
      <c r="J1382" t="str">
        <f>IF(LEN(Hoja2!J1382)&gt;150,LEN(Hoja2!J1382),"")</f>
        <v/>
      </c>
      <c r="K1382" t="str">
        <f>IF(Hoja2!A1382&lt;&gt;"", IF(Hoja2!B1382&lt;&gt;"", IF(Hoja2!C1382&lt;&gt;"", IF(Hoja2!D1382&lt;&gt;"", IF(Hoja2!E1382&lt;&gt;"", IF(Hoja2!F1382&lt;&gt;"", IF(Hoja2!J1382&lt;&gt;"","ok",""),""),""),""),""),""),"")</f>
        <v>ok</v>
      </c>
      <c r="L1382" t="str">
        <f>IF(Hoja2!A1382="'S/F'","--","")</f>
        <v/>
      </c>
      <c r="M1382" t="str">
        <f>IF(LEN(Hoja2!C1382)&gt;30,Hoja2!C1382,"")</f>
        <v/>
      </c>
      <c r="O1382" t="str">
        <f>IF(LEN(Hoja2!F1382)&gt;110,LEN(Hoja2!F1382),"")</f>
        <v/>
      </c>
      <c r="Q1382" t="str">
        <f>IF(K1382="ok",CONCATENATE(IF(Hoja2!A1382="'S/F'","--",""),N1382,"INSERT INTO seguimiento_oficios_recepcion_oficio(fecha_captura, folio_interno, no_oficio, dependencia_envia, firma, fecha_oficio, asunto, anexo, captura_id, estatus_id) VALUES ('",CONCATENATE(RIGHT(CONCATENATE("00",DAY(Hoja2!B1382)),2),"/",RIGHT(CONCATENATE("00",MONTH(Hoja2!B1382)),2),"/",RIGHT(CONCATENATE("00",YEAR(Hoja2!B1382)),2)),"',",Hoja2!A1382,",'",Hoja2!C1382,"','",Hoja2!F1382,"','",Hoja2!E1382,"','",CONCATENATE(RIGHT(CONCATENATE("00",DAY(Hoja2!D1382)),2),"/",RIGHT(CONCATENATE("00",MONTH(Hoja2!D1382)),2),"/",RIGHT(CONCATENATE("00",YEAR(Hoja2!D1382)),2)),"','",Hoja2!J1382,"',","FALSE, 1,8);"), "")</f>
        <v>INSERT INTO seguimiento_oficios_recepcion_oficio(fecha_captura, folio_interno, no_oficio, dependencia_envia, firma, fecha_oficio, asunto, anexo, captura_id, estatus_id) VALUES ('11/02/13',1442,'320','SPF','VICTOR MANUEL LAMOYI BOCANEGRA','05/02/13','ENVIAN REPORTE DE DESCUENTOS VARIOS',FALSE, 1,8);</v>
      </c>
    </row>
    <row r="1383" spans="6:17">
      <c r="F1383" t="str">
        <f>RIGHT(CONCATENATE("00",DAY(Hoja2!B1383)),2)</f>
        <v>11</v>
      </c>
      <c r="G1383" t="str">
        <f>CONCATENATE(RIGHT(CONCATENATE("00",DAY(Hoja2!B1383)),2),"/",RIGHT(CONCATENATE("00",MONTH(Hoja2!B1383)),2),"/",RIGHT(CONCATENATE("00",YEAR(Hoja2!B1383)),2))</f>
        <v>11/02/13</v>
      </c>
      <c r="H1383" t="str">
        <f>RIGHT(CONCATENATE("00",DAY(Hoja2!D1383)),2)</f>
        <v>08</v>
      </c>
      <c r="I1383" t="str">
        <f>CONCATENATE(RIGHT(CONCATENATE("00",DAY(Hoja2!D1383)),2),"/",RIGHT(CONCATENATE("00",MONTH(Hoja2!D1383)),2),"/",RIGHT(CONCATENATE("00",YEAR(Hoja2!D1383)),2))</f>
        <v>08/02/13</v>
      </c>
      <c r="J1383" t="str">
        <f>IF(LEN(Hoja2!J1383)&gt;150,LEN(Hoja2!J1383),"")</f>
        <v/>
      </c>
      <c r="K1383" t="str">
        <f>IF(Hoja2!A1383&lt;&gt;"", IF(Hoja2!B1383&lt;&gt;"", IF(Hoja2!C1383&lt;&gt;"", IF(Hoja2!D1383&lt;&gt;"", IF(Hoja2!E1383&lt;&gt;"", IF(Hoja2!F1383&lt;&gt;"", IF(Hoja2!J1383&lt;&gt;"","ok",""),""),""),""),""),""),"")</f>
        <v>ok</v>
      </c>
      <c r="L1383" t="str">
        <f>IF(Hoja2!A1383="'S/F'","--","")</f>
        <v/>
      </c>
      <c r="M1383" t="str">
        <f>IF(LEN(Hoja2!C1383)&gt;30,Hoja2!C1383,"")</f>
        <v/>
      </c>
      <c r="O1383" t="str">
        <f>IF(LEN(Hoja2!F1383)&gt;110,LEN(Hoja2!F1383),"")</f>
        <v/>
      </c>
      <c r="Q1383" t="str">
        <f>IF(K1383="ok",CONCATENATE(IF(Hoja2!A1383="'S/F'","--",""),N1383,"INSERT INTO seguimiento_oficios_recepcion_oficio(fecha_captura, folio_interno, no_oficio, dependencia_envia, firma, fecha_oficio, asunto, anexo, captura_id, estatus_id) VALUES ('",CONCATENATE(RIGHT(CONCATENATE("00",DAY(Hoja2!B1383)),2),"/",RIGHT(CONCATENATE("00",MONTH(Hoja2!B1383)),2),"/",RIGHT(CONCATENATE("00",YEAR(Hoja2!B1383)),2)),"',",Hoja2!A1383,",'",Hoja2!C1383,"','",Hoja2!F1383,"','",Hoja2!E1383,"','",CONCATENATE(RIGHT(CONCATENATE("00",DAY(Hoja2!D1383)),2),"/",RIGHT(CONCATENATE("00",MONTH(Hoja2!D1383)),2),"/",RIGHT(CONCATENATE("00",YEAR(Hoja2!D1383)),2)),"','",Hoja2!J1383,"',","FALSE, 1,8);"), "")</f>
        <v>INSERT INTO seguimiento_oficios_recepcion_oficio(fecha_captura, folio_interno, no_oficio, dependencia_envia, firma, fecha_oficio, asunto, anexo, captura_id, estatus_id) VALUES ('11/02/13',1443,'333','EDUCACION','AURORA DEL CARMEN LOPEZ CAMACHO','08/02/13','SOL. EMISION DE CONSTANCIAS DE PERCEPCIONES Y RETENCIONES PARA EFECTOS DE LA DECLARACION ANUAL',FALSE, 1,8);</v>
      </c>
    </row>
    <row r="1384" spans="6:17">
      <c r="F1384" t="str">
        <f>RIGHT(CONCATENATE("00",DAY(Hoja2!B1384)),2)</f>
        <v>11</v>
      </c>
      <c r="G1384" t="str">
        <f>CONCATENATE(RIGHT(CONCATENATE("00",DAY(Hoja2!B1384)),2),"/",RIGHT(CONCATENATE("00",MONTH(Hoja2!B1384)),2),"/",RIGHT(CONCATENATE("00",YEAR(Hoja2!B1384)),2))</f>
        <v>11/02/13</v>
      </c>
      <c r="H1384" t="str">
        <f>RIGHT(CONCATENATE("00",DAY(Hoja2!D1384)),2)</f>
        <v>08</v>
      </c>
      <c r="I1384" t="str">
        <f>CONCATENATE(RIGHT(CONCATENATE("00",DAY(Hoja2!D1384)),2),"/",RIGHT(CONCATENATE("00",MONTH(Hoja2!D1384)),2),"/",RIGHT(CONCATENATE("00",YEAR(Hoja2!D1384)),2))</f>
        <v>08/02/13</v>
      </c>
      <c r="J1384" t="str">
        <f>IF(LEN(Hoja2!J1384)&gt;150,LEN(Hoja2!J1384),"")</f>
        <v/>
      </c>
      <c r="K1384" t="str">
        <f>IF(Hoja2!A1384&lt;&gt;"", IF(Hoja2!B1384&lt;&gt;"", IF(Hoja2!C1384&lt;&gt;"", IF(Hoja2!D1384&lt;&gt;"", IF(Hoja2!E1384&lt;&gt;"", IF(Hoja2!F1384&lt;&gt;"", IF(Hoja2!J1384&lt;&gt;"","ok",""),""),""),""),""),""),"")</f>
        <v>ok</v>
      </c>
      <c r="L1384" t="str">
        <f>IF(Hoja2!A1384="'S/F'","--","")</f>
        <v/>
      </c>
      <c r="M1384" t="str">
        <f>IF(LEN(Hoja2!C1384)&gt;30,Hoja2!C1384,"")</f>
        <v/>
      </c>
      <c r="O1384" t="str">
        <f>IF(LEN(Hoja2!F1384)&gt;110,LEN(Hoja2!F1384),"")</f>
        <v/>
      </c>
      <c r="Q1384" t="str">
        <f>IF(K1384="ok",CONCATENATE(IF(Hoja2!A1384="'S/F'","--",""),N1384,"INSERT INTO seguimiento_oficios_recepcion_oficio(fecha_captura, folio_interno, no_oficio, dependencia_envia, firma, fecha_oficio, asunto, anexo, captura_id, estatus_id) VALUES ('",CONCATENATE(RIGHT(CONCATENATE("00",DAY(Hoja2!B1384)),2),"/",RIGHT(CONCATENATE("00",MONTH(Hoja2!B1384)),2),"/",RIGHT(CONCATENATE("00",YEAR(Hoja2!B1384)),2)),"',",Hoja2!A1384,",'",Hoja2!C1384,"','",Hoja2!F1384,"','",Hoja2!E1384,"','",CONCATENATE(RIGHT(CONCATENATE("00",DAY(Hoja2!D1384)),2),"/",RIGHT(CONCATENATE("00",MONTH(Hoja2!D1384)),2),"/",RIGHT(CONCATENATE("00",YEAR(Hoja2!D1384)),2)),"','",Hoja2!J1384,"',","FALSE, 1,8);"), "")</f>
        <v>INSERT INTO seguimiento_oficios_recepcion_oficio(fecha_captura, folio_interno, no_oficio, dependencia_envia, firma, fecha_oficio, asunto, anexo, captura_id, estatus_id) VALUES ('11/02/13',1444,'335','EDUCACION','AURORA DEL CARMEN LOPEZ CAMACHO','08/02/13','SOL. EMISION DE CONSTANCIAS DE PERCEPCIONES Y RETENCIONES PARA EFECTOS DE LA DECLARACION ANUAL',FALSE, 1,8);</v>
      </c>
    </row>
    <row r="1385" spans="6:17">
      <c r="F1385" t="str">
        <f>RIGHT(CONCATENATE("00",DAY(Hoja2!B1385)),2)</f>
        <v>11</v>
      </c>
      <c r="G1385" t="str">
        <f>CONCATENATE(RIGHT(CONCATENATE("00",DAY(Hoja2!B1385)),2),"/",RIGHT(CONCATENATE("00",MONTH(Hoja2!B1385)),2),"/",RIGHT(CONCATENATE("00",YEAR(Hoja2!B1385)),2))</f>
        <v>11/02/13</v>
      </c>
      <c r="H1385" t="str">
        <f>RIGHT(CONCATENATE("00",DAY(Hoja2!D1385)),2)</f>
        <v>11</v>
      </c>
      <c r="I1385" t="str">
        <f>CONCATENATE(RIGHT(CONCATENATE("00",DAY(Hoja2!D1385)),2),"/",RIGHT(CONCATENATE("00",MONTH(Hoja2!D1385)),2),"/",RIGHT(CONCATENATE("00",YEAR(Hoja2!D1385)),2))</f>
        <v>11/02/13</v>
      </c>
      <c r="J1385" t="str">
        <f>IF(LEN(Hoja2!J1385)&gt;150,LEN(Hoja2!J1385),"")</f>
        <v/>
      </c>
      <c r="K1385" t="str">
        <f>IF(Hoja2!A1385&lt;&gt;"", IF(Hoja2!B1385&lt;&gt;"", IF(Hoja2!C1385&lt;&gt;"", IF(Hoja2!D1385&lt;&gt;"", IF(Hoja2!E1385&lt;&gt;"", IF(Hoja2!F1385&lt;&gt;"", IF(Hoja2!J1385&lt;&gt;"","ok",""),""),""),""),""),""),"")</f>
        <v>ok</v>
      </c>
      <c r="L1385" t="str">
        <f>IF(Hoja2!A1385="'S/F'","--","")</f>
        <v/>
      </c>
      <c r="M1385" t="str">
        <f>IF(LEN(Hoja2!C1385)&gt;30,Hoja2!C1385,"")</f>
        <v/>
      </c>
      <c r="O1385" t="str">
        <f>IF(LEN(Hoja2!F1385)&gt;110,LEN(Hoja2!F1385),"")</f>
        <v/>
      </c>
      <c r="Q1385" t="str">
        <f>IF(K1385="ok",CONCATENATE(IF(Hoja2!A1385="'S/F'","--",""),N1385,"INSERT INTO seguimiento_oficios_recepcion_oficio(fecha_captura, folio_interno, no_oficio, dependencia_envia, firma, fecha_oficio, asunto, anexo, captura_id, estatus_id) VALUES ('",CONCATENATE(RIGHT(CONCATENATE("00",DAY(Hoja2!B1385)),2),"/",RIGHT(CONCATENATE("00",MONTH(Hoja2!B1385)),2),"/",RIGHT(CONCATENATE("00",YEAR(Hoja2!B1385)),2)),"',",Hoja2!A1385,",'",Hoja2!C1385,"','",Hoja2!F1385,"','",Hoja2!E1385,"','",CONCATENATE(RIGHT(CONCATENATE("00",DAY(Hoja2!D1385)),2),"/",RIGHT(CONCATENATE("00",MONTH(Hoja2!D1385)),2),"/",RIGHT(CONCATENATE("00",YEAR(Hoja2!D1385)),2)),"','",Hoja2!J1385,"',","FALSE, 1,8);"), "")</f>
        <v>INSERT INTO seguimiento_oficios_recepcion_oficio(fecha_captura, folio_interno, no_oficio, dependencia_envia, firma, fecha_oficio, asunto, anexo, captura_id, estatus_id) VALUES ('11/02/13',1445,'096','SALUD','HECTOR HERNANDEZ GARCIA','11/02/13','SOL. REQUERIMIENTOS PARA LA 1ERA. SEMANA NACIONAL DE SALUD EL 23 DE FEBRERO',FALSE, 1,8);</v>
      </c>
    </row>
    <row r="1386" spans="6:17">
      <c r="F1386" t="str">
        <f>RIGHT(CONCATENATE("00",DAY(Hoja2!B1386)),2)</f>
        <v>11</v>
      </c>
      <c r="G1386" t="str">
        <f>CONCATENATE(RIGHT(CONCATENATE("00",DAY(Hoja2!B1386)),2),"/",RIGHT(CONCATENATE("00",MONTH(Hoja2!B1386)),2),"/",RIGHT(CONCATENATE("00",YEAR(Hoja2!B1386)),2))</f>
        <v>11/02/13</v>
      </c>
      <c r="H1386" t="str">
        <f>RIGHT(CONCATENATE("00",DAY(Hoja2!D1386)),2)</f>
        <v>07</v>
      </c>
      <c r="I1386" t="str">
        <f>CONCATENATE(RIGHT(CONCATENATE("00",DAY(Hoja2!D1386)),2),"/",RIGHT(CONCATENATE("00",MONTH(Hoja2!D1386)),2),"/",RIGHT(CONCATENATE("00",YEAR(Hoja2!D1386)),2))</f>
        <v>07/02/13</v>
      </c>
      <c r="J1386" t="str">
        <f>IF(LEN(Hoja2!J1386)&gt;150,LEN(Hoja2!J1386),"")</f>
        <v/>
      </c>
      <c r="K1386" t="str">
        <f>IF(Hoja2!A1386&lt;&gt;"", IF(Hoja2!B1386&lt;&gt;"", IF(Hoja2!C1386&lt;&gt;"", IF(Hoja2!D1386&lt;&gt;"", IF(Hoja2!E1386&lt;&gt;"", IF(Hoja2!F1386&lt;&gt;"", IF(Hoja2!J1386&lt;&gt;"","ok",""),""),""),""),""),""),"")</f>
        <v>ok</v>
      </c>
      <c r="L1386" t="str">
        <f>IF(Hoja2!A1386="'S/F'","--","")</f>
        <v/>
      </c>
      <c r="M1386" t="str">
        <f>IF(LEN(Hoja2!C1386)&gt;30,Hoja2!C1386,"")</f>
        <v/>
      </c>
      <c r="O1386" t="str">
        <f>IF(LEN(Hoja2!F1386)&gt;110,LEN(Hoja2!F1386),"")</f>
        <v/>
      </c>
      <c r="Q1386" t="str">
        <f>IF(K1386="ok",CONCATENATE(IF(Hoja2!A1386="'S/F'","--",""),N1386,"INSERT INTO seguimiento_oficios_recepcion_oficio(fecha_captura, folio_interno, no_oficio, dependencia_envia, firma, fecha_oficio, asunto, anexo, captura_id, estatus_id) VALUES ('",CONCATENATE(RIGHT(CONCATENATE("00",DAY(Hoja2!B1386)),2),"/",RIGHT(CONCATENATE("00",MONTH(Hoja2!B1386)),2),"/",RIGHT(CONCATENATE("00",YEAR(Hoja2!B1386)),2)),"',",Hoja2!A1386,",'",Hoja2!C1386,"','",Hoja2!F1386,"','",Hoja2!E1386,"','",CONCATENATE(RIGHT(CONCATENATE("00",DAY(Hoja2!D1386)),2),"/",RIGHT(CONCATENATE("00",MONTH(Hoja2!D1386)),2),"/",RIGHT(CONCATENATE("00",YEAR(Hoja2!D1386)),2)),"','",Hoja2!J1386,"',","FALSE, 1,8);"), "")</f>
        <v>INSERT INTO seguimiento_oficios_recepcion_oficio(fecha_captura, folio_interno, no_oficio, dependencia_envia, firma, fecha_oficio, asunto, anexo, captura_id, estatus_id) VALUES ('11/02/13',1446,'127','SDET','JOSE DE LA CRUZ RUEDA HERNANDEZ','07/02/13','SOL ACTUALIZACION DE LA BASE DE DATOS DE LA FECHA DE INGRESO DEL C. VIDAURRI SILVA ULISES PAVEL',FALSE, 1,8);</v>
      </c>
    </row>
    <row r="1387" spans="6:17">
      <c r="F1387" t="str">
        <f>RIGHT(CONCATENATE("00",DAY(Hoja2!B1387)),2)</f>
        <v>11</v>
      </c>
      <c r="G1387" t="str">
        <f>CONCATENATE(RIGHT(CONCATENATE("00",DAY(Hoja2!B1387)),2),"/",RIGHT(CONCATENATE("00",MONTH(Hoja2!B1387)),2),"/",RIGHT(CONCATENATE("00",YEAR(Hoja2!B1387)),2))</f>
        <v>11/02/13</v>
      </c>
      <c r="H1387" t="str">
        <f>RIGHT(CONCATENATE("00",DAY(Hoja2!D1387)),2)</f>
        <v>08</v>
      </c>
      <c r="I1387" t="str">
        <f>CONCATENATE(RIGHT(CONCATENATE("00",DAY(Hoja2!D1387)),2),"/",RIGHT(CONCATENATE("00",MONTH(Hoja2!D1387)),2),"/",RIGHT(CONCATENATE("00",YEAR(Hoja2!D1387)),2))</f>
        <v>08/02/13</v>
      </c>
      <c r="J1387" t="str">
        <f>IF(LEN(Hoja2!J1387)&gt;150,LEN(Hoja2!J1387),"")</f>
        <v/>
      </c>
      <c r="K1387" t="str">
        <f>IF(Hoja2!A1387&lt;&gt;"", IF(Hoja2!B1387&lt;&gt;"", IF(Hoja2!C1387&lt;&gt;"", IF(Hoja2!D1387&lt;&gt;"", IF(Hoja2!E1387&lt;&gt;"", IF(Hoja2!F1387&lt;&gt;"", IF(Hoja2!J1387&lt;&gt;"","ok",""),""),""),""),""),""),"")</f>
        <v>ok</v>
      </c>
      <c r="L1387" t="str">
        <f>IF(Hoja2!A1387="'S/F'","--","")</f>
        <v/>
      </c>
      <c r="M1387" t="str">
        <f>IF(LEN(Hoja2!C1387)&gt;30,Hoja2!C1387,"")</f>
        <v/>
      </c>
      <c r="O1387" t="str">
        <f>IF(LEN(Hoja2!F1387)&gt;110,LEN(Hoja2!F1387),"")</f>
        <v/>
      </c>
      <c r="Q1387" t="str">
        <f>IF(K1387="ok",CONCATENATE(IF(Hoja2!A1387="'S/F'","--",""),N1387,"INSERT INTO seguimiento_oficios_recepcion_oficio(fecha_captura, folio_interno, no_oficio, dependencia_envia, firma, fecha_oficio, asunto, anexo, captura_id, estatus_id) VALUES ('",CONCATENATE(RIGHT(CONCATENATE("00",DAY(Hoja2!B1387)),2),"/",RIGHT(CONCATENATE("00",MONTH(Hoja2!B1387)),2),"/",RIGHT(CONCATENATE("00",YEAR(Hoja2!B1387)),2)),"',",Hoja2!A1387,",'",Hoja2!C1387,"','",Hoja2!F1387,"','",Hoja2!E1387,"','",CONCATENATE(RIGHT(CONCATENATE("00",DAY(Hoja2!D1387)),2),"/",RIGHT(CONCATENATE("00",MONTH(Hoja2!D1387)),2),"/",RIGHT(CONCATENATE("00",YEAR(Hoja2!D1387)),2)),"','",Hoja2!J1387,"',","FALSE, 1,8);"), "")</f>
        <v>INSERT INTO seguimiento_oficios_recepcion_oficio(fecha_captura, folio_interno, no_oficio, dependencia_envia, firma, fecha_oficio, asunto, anexo, captura_id, estatus_id) VALUES ('11/02/13',1447,'81','SDET','DAVID GUSTAVO RODRIGUEZ ROSARIO','08/02/13','DIAGNOSTICO SITUACION ADMINISTRATIVA PRESUPUESTAL',FALSE, 1,8);</v>
      </c>
    </row>
    <row r="1388" spans="6:17">
      <c r="F1388" t="str">
        <f>RIGHT(CONCATENATE("00",DAY(Hoja2!B1388)),2)</f>
        <v>11</v>
      </c>
      <c r="G1388" t="str">
        <f>CONCATENATE(RIGHT(CONCATENATE("00",DAY(Hoja2!B1388)),2),"/",RIGHT(CONCATENATE("00",MONTH(Hoja2!B1388)),2),"/",RIGHT(CONCATENATE("00",YEAR(Hoja2!B1388)),2))</f>
        <v>11/02/13</v>
      </c>
      <c r="H1388" t="str">
        <f>RIGHT(CONCATENATE("00",DAY(Hoja2!D1388)),2)</f>
        <v>08</v>
      </c>
      <c r="I1388" t="str">
        <f>CONCATENATE(RIGHT(CONCATENATE("00",DAY(Hoja2!D1388)),2),"/",RIGHT(CONCATENATE("00",MONTH(Hoja2!D1388)),2),"/",RIGHT(CONCATENATE("00",YEAR(Hoja2!D1388)),2))</f>
        <v>08/02/13</v>
      </c>
      <c r="J1388" t="str">
        <f>IF(LEN(Hoja2!J1388)&gt;150,LEN(Hoja2!J1388),"")</f>
        <v/>
      </c>
      <c r="K1388" t="str">
        <f>IF(Hoja2!A1388&lt;&gt;"", IF(Hoja2!B1388&lt;&gt;"", IF(Hoja2!C1388&lt;&gt;"", IF(Hoja2!D1388&lt;&gt;"", IF(Hoja2!E1388&lt;&gt;"", IF(Hoja2!F1388&lt;&gt;"", IF(Hoja2!J1388&lt;&gt;"","ok",""),""),""),""),""),""),"")</f>
        <v>ok</v>
      </c>
      <c r="L1388" t="str">
        <f>IF(Hoja2!A1388="'S/F'","--","")</f>
        <v/>
      </c>
      <c r="M1388" t="str">
        <f>IF(LEN(Hoja2!C1388)&gt;30,Hoja2!C1388,"")</f>
        <v/>
      </c>
      <c r="O1388" t="str">
        <f>IF(LEN(Hoja2!F1388)&gt;110,LEN(Hoja2!F1388),"")</f>
        <v/>
      </c>
      <c r="Q1388" t="str">
        <f>IF(K1388="ok",CONCATENATE(IF(Hoja2!A1388="'S/F'","--",""),N1388,"INSERT INTO seguimiento_oficios_recepcion_oficio(fecha_captura, folio_interno, no_oficio, dependencia_envia, firma, fecha_oficio, asunto, anexo, captura_id, estatus_id) VALUES ('",CONCATENATE(RIGHT(CONCATENATE("00",DAY(Hoja2!B1388)),2),"/",RIGHT(CONCATENATE("00",MONTH(Hoja2!B1388)),2),"/",RIGHT(CONCATENATE("00",YEAR(Hoja2!B1388)),2)),"',",Hoja2!A1388,",'",Hoja2!C1388,"','",Hoja2!F1388,"','",Hoja2!E1388,"','",CONCATENATE(RIGHT(CONCATENATE("00",DAY(Hoja2!D1388)),2),"/",RIGHT(CONCATENATE("00",MONTH(Hoja2!D1388)),2),"/",RIGHT(CONCATENATE("00",YEAR(Hoja2!D1388)),2)),"','",Hoja2!J1388,"',","FALSE, 1,8);"), "")</f>
        <v>INSERT INTO seguimiento_oficios_recepcion_oficio(fecha_captura, folio_interno, no_oficio, dependencia_envia, firma, fecha_oficio, asunto, anexo, captura_id, estatus_id) VALUES ('11/02/13',1448,'010','CECAME','EMILIO A. PAZ CABRALES','08/02/13','ENVIAN ORDEN DE PAGO PARA VALIDACION AJUSTE COMPLEMENTARIO',FALSE, 1,8);</v>
      </c>
    </row>
    <row r="1389" spans="6:17">
      <c r="F1389" t="str">
        <f>RIGHT(CONCATENATE("00",DAY(Hoja2!B1389)),2)</f>
        <v>11</v>
      </c>
      <c r="G1389" t="str">
        <f>CONCATENATE(RIGHT(CONCATENATE("00",DAY(Hoja2!B1389)),2),"/",RIGHT(CONCATENATE("00",MONTH(Hoja2!B1389)),2),"/",RIGHT(CONCATENATE("00",YEAR(Hoja2!B1389)),2))</f>
        <v>11/02/13</v>
      </c>
      <c r="H1389" t="str">
        <f>RIGHT(CONCATENATE("00",DAY(Hoja2!D1389)),2)</f>
        <v>08</v>
      </c>
      <c r="I1389" t="str">
        <f>CONCATENATE(RIGHT(CONCATENATE("00",DAY(Hoja2!D1389)),2),"/",RIGHT(CONCATENATE("00",MONTH(Hoja2!D1389)),2),"/",RIGHT(CONCATENATE("00",YEAR(Hoja2!D1389)),2))</f>
        <v>08/02/13</v>
      </c>
      <c r="J1389" t="str">
        <f>IF(LEN(Hoja2!J1389)&gt;150,LEN(Hoja2!J1389),"")</f>
        <v/>
      </c>
      <c r="K1389" t="str">
        <f>IF(Hoja2!A1389&lt;&gt;"", IF(Hoja2!B1389&lt;&gt;"", IF(Hoja2!C1389&lt;&gt;"", IF(Hoja2!D1389&lt;&gt;"", IF(Hoja2!E1389&lt;&gt;"", IF(Hoja2!F1389&lt;&gt;"", IF(Hoja2!J1389&lt;&gt;"","ok",""),""),""),""),""),""),"")</f>
        <v>ok</v>
      </c>
      <c r="L1389" t="str">
        <f>IF(Hoja2!A1389="'S/F'","--","")</f>
        <v/>
      </c>
      <c r="M1389" t="str">
        <f>IF(LEN(Hoja2!C1389)&gt;30,Hoja2!C1389,"")</f>
        <v/>
      </c>
      <c r="O1389" t="str">
        <f>IF(LEN(Hoja2!F1389)&gt;110,LEN(Hoja2!F1389),"")</f>
        <v/>
      </c>
      <c r="Q1389" t="str">
        <f>IF(K1389="ok",CONCATENATE(IF(Hoja2!A1389="'S/F'","--",""),N1389,"INSERT INTO seguimiento_oficios_recepcion_oficio(fecha_captura, folio_interno, no_oficio, dependencia_envia, firma, fecha_oficio, asunto, anexo, captura_id, estatus_id) VALUES ('",CONCATENATE(RIGHT(CONCATENATE("00",DAY(Hoja2!B1389)),2),"/",RIGHT(CONCATENATE("00",MONTH(Hoja2!B1389)),2),"/",RIGHT(CONCATENATE("00",YEAR(Hoja2!B1389)),2)),"',",Hoja2!A1389,",'",Hoja2!C1389,"','",Hoja2!F1389,"','",Hoja2!E1389,"','",CONCATENATE(RIGHT(CONCATENATE("00",DAY(Hoja2!D1389)),2),"/",RIGHT(CONCATENATE("00",MONTH(Hoja2!D1389)),2),"/",RIGHT(CONCATENATE("00",YEAR(Hoja2!D1389)),2)),"','",Hoja2!J1389,"',","FALSE, 1,8);"), "")</f>
        <v>INSERT INTO seguimiento_oficios_recepcion_oficio(fecha_captura, folio_interno, no_oficio, dependencia_envia, firma, fecha_oficio, asunto, anexo, captura_id, estatus_id) VALUES ('11/02/13',1449,'009','CECAME','EMILIO A. PAZ CABRALES','08/02/13','VALIDACION DE LA OP 7 Y 9 CAPITULO 1000',FALSE, 1,8);</v>
      </c>
    </row>
    <row r="1390" spans="6:17">
      <c r="F1390" t="str">
        <f>RIGHT(CONCATENATE("00",DAY(Hoja2!B1390)),2)</f>
        <v>11</v>
      </c>
      <c r="G1390" t="str">
        <f>CONCATENATE(RIGHT(CONCATENATE("00",DAY(Hoja2!B1390)),2),"/",RIGHT(CONCATENATE("00",MONTH(Hoja2!B1390)),2),"/",RIGHT(CONCATENATE("00",YEAR(Hoja2!B1390)),2))</f>
        <v>11/02/13</v>
      </c>
      <c r="H1390" t="str">
        <f>RIGHT(CONCATENATE("00",DAY(Hoja2!D1390)),2)</f>
        <v>11</v>
      </c>
      <c r="I1390" t="str">
        <f>CONCATENATE(RIGHT(CONCATENATE("00",DAY(Hoja2!D1390)),2),"/",RIGHT(CONCATENATE("00",MONTH(Hoja2!D1390)),2),"/",RIGHT(CONCATENATE("00",YEAR(Hoja2!D1390)),2))</f>
        <v>11/02/13</v>
      </c>
      <c r="J1390" t="str">
        <f>IF(LEN(Hoja2!J1390)&gt;150,LEN(Hoja2!J1390),"")</f>
        <v/>
      </c>
      <c r="K1390" t="str">
        <f>IF(Hoja2!A1390&lt;&gt;"", IF(Hoja2!B1390&lt;&gt;"", IF(Hoja2!C1390&lt;&gt;"", IF(Hoja2!D1390&lt;&gt;"", IF(Hoja2!E1390&lt;&gt;"", IF(Hoja2!F1390&lt;&gt;"", IF(Hoja2!J1390&lt;&gt;"","ok",""),""),""),""),""),""),"")</f>
        <v>ok</v>
      </c>
      <c r="L1390" t="str">
        <f>IF(Hoja2!A1390="'S/F'","--","")</f>
        <v/>
      </c>
      <c r="M1390" t="str">
        <f>IF(LEN(Hoja2!C1390)&gt;30,Hoja2!C1390,"")</f>
        <v/>
      </c>
      <c r="O1390" t="str">
        <f>IF(LEN(Hoja2!F1390)&gt;110,LEN(Hoja2!F1390),"")</f>
        <v/>
      </c>
      <c r="Q1390" t="str">
        <f>IF(K1390="ok",CONCATENATE(IF(Hoja2!A1390="'S/F'","--",""),N1390,"INSERT INTO seguimiento_oficios_recepcion_oficio(fecha_captura, folio_interno, no_oficio, dependencia_envia, firma, fecha_oficio, asunto, anexo, captura_id, estatus_id) VALUES ('",CONCATENATE(RIGHT(CONCATENATE("00",DAY(Hoja2!B1390)),2),"/",RIGHT(CONCATENATE("00",MONTH(Hoja2!B1390)),2),"/",RIGHT(CONCATENATE("00",YEAR(Hoja2!B1390)),2)),"',",Hoja2!A1390,",'",Hoja2!C1390,"','",Hoja2!F1390,"','",Hoja2!E1390,"','",CONCATENATE(RIGHT(CONCATENATE("00",DAY(Hoja2!D1390)),2),"/",RIGHT(CONCATENATE("00",MONTH(Hoja2!D1390)),2),"/",RIGHT(CONCATENATE("00",YEAR(Hoja2!D1390)),2)),"','",Hoja2!J1390,"',","FALSE, 1,8);"), "")</f>
        <v>INSERT INTO seguimiento_oficios_recepcion_oficio(fecha_captura, folio_interno, no_oficio, dependencia_envia, firma, fecha_oficio, asunto, anexo, captura_id, estatus_id) VALUES ('11/02/13',1450,'033','TRANSPORTE AEREO','MIGUEL E. DOMINGUEZ OJEDA','11/02/13','ENVIAN FACTURAS PARA AUTORIZACION Y PAGO',FALSE, 1,8);</v>
      </c>
    </row>
    <row r="1391" spans="6:17">
      <c r="F1391" t="str">
        <f>RIGHT(CONCATENATE("00",DAY(Hoja2!B1391)),2)</f>
        <v>11</v>
      </c>
      <c r="G1391" t="str">
        <f>CONCATENATE(RIGHT(CONCATENATE("00",DAY(Hoja2!B1391)),2),"/",RIGHT(CONCATENATE("00",MONTH(Hoja2!B1391)),2),"/",RIGHT(CONCATENATE("00",YEAR(Hoja2!B1391)),2))</f>
        <v>11/02/13</v>
      </c>
      <c r="H1391" t="str">
        <f>RIGHT(CONCATENATE("00",DAY(Hoja2!D1391)),2)</f>
        <v>07</v>
      </c>
      <c r="I1391" t="str">
        <f>CONCATENATE(RIGHT(CONCATENATE("00",DAY(Hoja2!D1391)),2),"/",RIGHT(CONCATENATE("00",MONTH(Hoja2!D1391)),2),"/",RIGHT(CONCATENATE("00",YEAR(Hoja2!D1391)),2))</f>
        <v>07/02/13</v>
      </c>
      <c r="J1391" t="str">
        <f>IF(LEN(Hoja2!J1391)&gt;150,LEN(Hoja2!J1391),"")</f>
        <v/>
      </c>
      <c r="K1391" t="str">
        <f>IF(Hoja2!A1391&lt;&gt;"", IF(Hoja2!B1391&lt;&gt;"", IF(Hoja2!C1391&lt;&gt;"", IF(Hoja2!D1391&lt;&gt;"", IF(Hoja2!E1391&lt;&gt;"", IF(Hoja2!F1391&lt;&gt;"", IF(Hoja2!J1391&lt;&gt;"","ok",""),""),""),""),""),""),"")</f>
        <v>ok</v>
      </c>
      <c r="L1391" t="str">
        <f>IF(Hoja2!A1391="'S/F'","--","")</f>
        <v/>
      </c>
      <c r="M1391" t="str">
        <f>IF(LEN(Hoja2!C1391)&gt;30,Hoja2!C1391,"")</f>
        <v/>
      </c>
      <c r="O1391" t="str">
        <f>IF(LEN(Hoja2!F1391)&gt;110,LEN(Hoja2!F1391),"")</f>
        <v/>
      </c>
      <c r="Q1391" t="str">
        <f>IF(K1391="ok",CONCATENATE(IF(Hoja2!A1391="'S/F'","--",""),N1391,"INSERT INTO seguimiento_oficios_recepcion_oficio(fecha_captura, folio_interno, no_oficio, dependencia_envia, firma, fecha_oficio, asunto, anexo, captura_id, estatus_id) VALUES ('",CONCATENATE(RIGHT(CONCATENATE("00",DAY(Hoja2!B1391)),2),"/",RIGHT(CONCATENATE("00",MONTH(Hoja2!B1391)),2),"/",RIGHT(CONCATENATE("00",YEAR(Hoja2!B1391)),2)),"',",Hoja2!A1391,",'",Hoja2!C1391,"','",Hoja2!F1391,"','",Hoja2!E1391,"','",CONCATENATE(RIGHT(CONCATENATE("00",DAY(Hoja2!D1391)),2),"/",RIGHT(CONCATENATE("00",MONTH(Hoja2!D1391)),2),"/",RIGHT(CONCATENATE("00",YEAR(Hoja2!D1391)),2)),"','",Hoja2!J1391,"',","FALSE, 1,8);"), "")</f>
        <v>INSERT INTO seguimiento_oficios_recepcion_oficio(fecha_captura, folio_interno, no_oficio, dependencia_envia, firma, fecha_oficio, asunto, anexo, captura_id, estatus_id) VALUES ('11/02/13',1451,'140','SALUD','MARIA TERESA FERNANDEZ TORRANO','07/02/13','SOLICITA EL CAMBIO DE PAGO DE PENSION ALIMENTICIA PARA QUE SE LE ENVIA A LA JURISDICCION DE PARAISO',FALSE, 1,8);</v>
      </c>
    </row>
    <row r="1392" spans="6:17">
      <c r="F1392" t="str">
        <f>RIGHT(CONCATENATE("00",DAY(Hoja2!B1392)),2)</f>
        <v>11</v>
      </c>
      <c r="G1392" t="str">
        <f>CONCATENATE(RIGHT(CONCATENATE("00",DAY(Hoja2!B1392)),2),"/",RIGHT(CONCATENATE("00",MONTH(Hoja2!B1392)),2),"/",RIGHT(CONCATENATE("00",YEAR(Hoja2!B1392)),2))</f>
        <v>11/02/13</v>
      </c>
      <c r="H1392" t="str">
        <f>RIGHT(CONCATENATE("00",DAY(Hoja2!D1392)),2)</f>
        <v>08</v>
      </c>
      <c r="I1392" t="str">
        <f>CONCATENATE(RIGHT(CONCATENATE("00",DAY(Hoja2!D1392)),2),"/",RIGHT(CONCATENATE("00",MONTH(Hoja2!D1392)),2),"/",RIGHT(CONCATENATE("00",YEAR(Hoja2!D1392)),2))</f>
        <v>08/02/13</v>
      </c>
      <c r="J1392" t="str">
        <f>IF(LEN(Hoja2!J1392)&gt;150,LEN(Hoja2!J1392),"")</f>
        <v/>
      </c>
      <c r="K1392" t="str">
        <f>IF(Hoja2!A1392&lt;&gt;"", IF(Hoja2!B1392&lt;&gt;"", IF(Hoja2!C1392&lt;&gt;"", IF(Hoja2!D1392&lt;&gt;"", IF(Hoja2!E1392&lt;&gt;"", IF(Hoja2!F1392&lt;&gt;"", IF(Hoja2!J1392&lt;&gt;"","ok",""),""),""),""),""),""),"")</f>
        <v>ok</v>
      </c>
      <c r="L1392" t="str">
        <f>IF(Hoja2!A1392="'S/F'","--","")</f>
        <v/>
      </c>
      <c r="M1392" t="str">
        <f>IF(LEN(Hoja2!C1392)&gt;30,Hoja2!C1392,"")</f>
        <v/>
      </c>
      <c r="O1392" t="str">
        <f>IF(LEN(Hoja2!F1392)&gt;110,LEN(Hoja2!F1392),"")</f>
        <v/>
      </c>
      <c r="Q1392" t="str">
        <f>IF(K1392="ok",CONCATENATE(IF(Hoja2!A1392="'S/F'","--",""),N1392,"INSERT INTO seguimiento_oficios_recepcion_oficio(fecha_captura, folio_interno, no_oficio, dependencia_envia, firma, fecha_oficio, asunto, anexo, captura_id, estatus_id) VALUES ('",CONCATENATE(RIGHT(CONCATENATE("00",DAY(Hoja2!B1392)),2),"/",RIGHT(CONCATENATE("00",MONTH(Hoja2!B1392)),2),"/",RIGHT(CONCATENATE("00",YEAR(Hoja2!B1392)),2)),"',",Hoja2!A1392,",'",Hoja2!C1392,"','",Hoja2!F1392,"','",Hoja2!E1392,"','",CONCATENATE(RIGHT(CONCATENATE("00",DAY(Hoja2!D1392)),2),"/",RIGHT(CONCATENATE("00",MONTH(Hoja2!D1392)),2),"/",RIGHT(CONCATENATE("00",YEAR(Hoja2!D1392)),2)),"','",Hoja2!J1392,"',","FALSE, 1,8);"), "")</f>
        <v>INSERT INTO seguimiento_oficios_recepcion_oficio(fecha_captura, folio_interno, no_oficio, dependencia_envia, firma, fecha_oficio, asunto, anexo, captura_id, estatus_id) VALUES ('11/02/13',1452,'203','ITIFE','MARIA ESTELA ROSIQUE VALENZUELA','08/02/13','INFORMAN DE RATIFICACION DE LA L.A. ADA BEATRIZ HERNANDEZ GOVEA COMO DIRECTORA ADMINISTRATIVA',FALSE, 1,8);</v>
      </c>
    </row>
    <row r="1393" spans="6:17">
      <c r="F1393" t="str">
        <f>RIGHT(CONCATENATE("00",DAY(Hoja2!B1393)),2)</f>
        <v>11</v>
      </c>
      <c r="G1393" t="str">
        <f>CONCATENATE(RIGHT(CONCATENATE("00",DAY(Hoja2!B1393)),2),"/",RIGHT(CONCATENATE("00",MONTH(Hoja2!B1393)),2),"/",RIGHT(CONCATENATE("00",YEAR(Hoja2!B1393)),2))</f>
        <v>11/02/13</v>
      </c>
      <c r="H1393" t="str">
        <f>RIGHT(CONCATENATE("00",DAY(Hoja2!D1393)),2)</f>
        <v>08</v>
      </c>
      <c r="I1393" t="str">
        <f>CONCATENATE(RIGHT(CONCATENATE("00",DAY(Hoja2!D1393)),2),"/",RIGHT(CONCATENATE("00",MONTH(Hoja2!D1393)),2),"/",RIGHT(CONCATENATE("00",YEAR(Hoja2!D1393)),2))</f>
        <v>08/02/13</v>
      </c>
      <c r="J1393" t="str">
        <f>IF(LEN(Hoja2!J1393)&gt;150,LEN(Hoja2!J1393),"")</f>
        <v/>
      </c>
      <c r="K1393" t="str">
        <f>IF(Hoja2!A1393&lt;&gt;"", IF(Hoja2!B1393&lt;&gt;"", IF(Hoja2!C1393&lt;&gt;"", IF(Hoja2!D1393&lt;&gt;"", IF(Hoja2!E1393&lt;&gt;"", IF(Hoja2!F1393&lt;&gt;"", IF(Hoja2!J1393&lt;&gt;"","ok",""),""),""),""),""),""),"")</f>
        <v>ok</v>
      </c>
      <c r="L1393" t="str">
        <f>IF(Hoja2!A1393="'S/F'","--","")</f>
        <v/>
      </c>
      <c r="M1393" t="str">
        <f>IF(LEN(Hoja2!C1393)&gt;30,Hoja2!C1393,"")</f>
        <v/>
      </c>
      <c r="O1393" t="str">
        <f>IF(LEN(Hoja2!F1393)&gt;110,LEN(Hoja2!F1393),"")</f>
        <v/>
      </c>
      <c r="Q1393" t="str">
        <f>IF(K1393="ok",CONCATENATE(IF(Hoja2!A1393="'S/F'","--",""),N1393,"INSERT INTO seguimiento_oficios_recepcion_oficio(fecha_captura, folio_interno, no_oficio, dependencia_envia, firma, fecha_oficio, asunto, anexo, captura_id, estatus_id) VALUES ('",CONCATENATE(RIGHT(CONCATENATE("00",DAY(Hoja2!B1393)),2),"/",RIGHT(CONCATENATE("00",MONTH(Hoja2!B1393)),2),"/",RIGHT(CONCATENATE("00",YEAR(Hoja2!B1393)),2)),"',",Hoja2!A1393,",'",Hoja2!C1393,"','",Hoja2!F1393,"','",Hoja2!E1393,"','",CONCATENATE(RIGHT(CONCATENATE("00",DAY(Hoja2!D1393)),2),"/",RIGHT(CONCATENATE("00",MONTH(Hoja2!D1393)),2),"/",RIGHT(CONCATENATE("00",YEAR(Hoja2!D1393)),2)),"','",Hoja2!J1393,"',","FALSE, 1,8);"), "")</f>
        <v>INSERT INTO seguimiento_oficios_recepcion_oficio(fecha_captura, folio_interno, no_oficio, dependencia_envia, firma, fecha_oficio, asunto, anexo, captura_id, estatus_id) VALUES ('11/02/13',1453,'200','ITIFE','MARIA ESTELA ROSIQUE VALENZUELA','08/02/13','SOLICITUD DE COMPENSACION DE DESEMPEÑO',FALSE, 1,8);</v>
      </c>
    </row>
    <row r="1394" spans="6:17">
      <c r="F1394" t="str">
        <f>RIGHT(CONCATENATE("00",DAY(Hoja2!B1394)),2)</f>
        <v>11</v>
      </c>
      <c r="G1394" t="str">
        <f>CONCATENATE(RIGHT(CONCATENATE("00",DAY(Hoja2!B1394)),2),"/",RIGHT(CONCATENATE("00",MONTH(Hoja2!B1394)),2),"/",RIGHT(CONCATENATE("00",YEAR(Hoja2!B1394)),2))</f>
        <v>11/02/13</v>
      </c>
      <c r="H1394" t="str">
        <f>RIGHT(CONCATENATE("00",DAY(Hoja2!D1394)),2)</f>
        <v>05</v>
      </c>
      <c r="I1394" t="str">
        <f>CONCATENATE(RIGHT(CONCATENATE("00",DAY(Hoja2!D1394)),2),"/",RIGHT(CONCATENATE("00",MONTH(Hoja2!D1394)),2),"/",RIGHT(CONCATENATE("00",YEAR(Hoja2!D1394)),2))</f>
        <v>05/02/13</v>
      </c>
      <c r="J1394" t="str">
        <f>IF(LEN(Hoja2!J1394)&gt;150,LEN(Hoja2!J1394),"")</f>
        <v/>
      </c>
      <c r="K1394" t="str">
        <f>IF(Hoja2!A1394&lt;&gt;"", IF(Hoja2!B1394&lt;&gt;"", IF(Hoja2!C1394&lt;&gt;"", IF(Hoja2!D1394&lt;&gt;"", IF(Hoja2!E1394&lt;&gt;"", IF(Hoja2!F1394&lt;&gt;"", IF(Hoja2!J1394&lt;&gt;"","ok",""),""),""),""),""),""),"")</f>
        <v>ok</v>
      </c>
      <c r="L1394" t="str">
        <f>IF(Hoja2!A1394="'S/F'","--","")</f>
        <v/>
      </c>
      <c r="M1394" t="str">
        <f>IF(LEN(Hoja2!C1394)&gt;30,Hoja2!C1394,"")</f>
        <v/>
      </c>
      <c r="O1394" t="str">
        <f>IF(LEN(Hoja2!F1394)&gt;110,LEN(Hoja2!F1394),"")</f>
        <v/>
      </c>
      <c r="Q1394" t="str">
        <f>IF(K1394="ok",CONCATENATE(IF(Hoja2!A1394="'S/F'","--",""),N1394,"INSERT INTO seguimiento_oficios_recepcion_oficio(fecha_captura, folio_interno, no_oficio, dependencia_envia, firma, fecha_oficio, asunto, anexo, captura_id, estatus_id) VALUES ('",CONCATENATE(RIGHT(CONCATENATE("00",DAY(Hoja2!B1394)),2),"/",RIGHT(CONCATENATE("00",MONTH(Hoja2!B1394)),2),"/",RIGHT(CONCATENATE("00",YEAR(Hoja2!B1394)),2)),"',",Hoja2!A1394,",'",Hoja2!C1394,"','",Hoja2!F1394,"','",Hoja2!E1394,"','",CONCATENATE(RIGHT(CONCATENATE("00",DAY(Hoja2!D1394)),2),"/",RIGHT(CONCATENATE("00",MONTH(Hoja2!D1394)),2),"/",RIGHT(CONCATENATE("00",YEAR(Hoja2!D1394)),2)),"','",Hoja2!J1394,"',","FALSE, 1,8);"), "")</f>
        <v>INSERT INTO seguimiento_oficios_recepcion_oficio(fecha_captura, folio_interno, no_oficio, dependencia_envia, firma, fecha_oficio, asunto, anexo, captura_id, estatus_id) VALUES ('11/02/13',1454,'022','ITIFE','ADA BEATRIZ HERNANDEZ GOVEA','05/02/13','SOLICITUD DE DESCUENTO EN NOMINA DE PRESTAMOS EN EFECTIVO',FALSE, 1,8);</v>
      </c>
    </row>
    <row r="1395" spans="6:17">
      <c r="F1395" t="str">
        <f>RIGHT(CONCATENATE("00",DAY(Hoja2!B1395)),2)</f>
        <v>11</v>
      </c>
      <c r="G1395" t="str">
        <f>CONCATENATE(RIGHT(CONCATENATE("00",DAY(Hoja2!B1395)),2),"/",RIGHT(CONCATENATE("00",MONTH(Hoja2!B1395)),2),"/",RIGHT(CONCATENATE("00",YEAR(Hoja2!B1395)),2))</f>
        <v>11/02/13</v>
      </c>
      <c r="H1395" t="str">
        <f>RIGHT(CONCATENATE("00",DAY(Hoja2!D1395)),2)</f>
        <v>05</v>
      </c>
      <c r="I1395" t="str">
        <f>CONCATENATE(RIGHT(CONCATENATE("00",DAY(Hoja2!D1395)),2),"/",RIGHT(CONCATENATE("00",MONTH(Hoja2!D1395)),2),"/",RIGHT(CONCATENATE("00",YEAR(Hoja2!D1395)),2))</f>
        <v>05/02/13</v>
      </c>
      <c r="J1395" t="str">
        <f>IF(LEN(Hoja2!J1395)&gt;150,LEN(Hoja2!J1395),"")</f>
        <v/>
      </c>
      <c r="K1395" t="str">
        <f>IF(Hoja2!A1395&lt;&gt;"", IF(Hoja2!B1395&lt;&gt;"", IF(Hoja2!C1395&lt;&gt;"", IF(Hoja2!D1395&lt;&gt;"", IF(Hoja2!E1395&lt;&gt;"", IF(Hoja2!F1395&lt;&gt;"", IF(Hoja2!J1395&lt;&gt;"","ok",""),""),""),""),""),""),"")</f>
        <v>ok</v>
      </c>
      <c r="L1395" t="str">
        <f>IF(Hoja2!A1395="'S/F'","--","")</f>
        <v/>
      </c>
      <c r="M1395" t="str">
        <f>IF(LEN(Hoja2!C1395)&gt;30,Hoja2!C1395,"")</f>
        <v/>
      </c>
      <c r="O1395" t="str">
        <f>IF(LEN(Hoja2!F1395)&gt;110,LEN(Hoja2!F1395),"")</f>
        <v/>
      </c>
      <c r="Q1395" t="str">
        <f>IF(K1395="ok",CONCATENATE(IF(Hoja2!A1395="'S/F'","--",""),N1395,"INSERT INTO seguimiento_oficios_recepcion_oficio(fecha_captura, folio_interno, no_oficio, dependencia_envia, firma, fecha_oficio, asunto, anexo, captura_id, estatus_id) VALUES ('",CONCATENATE(RIGHT(CONCATENATE("00",DAY(Hoja2!B1395)),2),"/",RIGHT(CONCATENATE("00",MONTH(Hoja2!B1395)),2),"/",RIGHT(CONCATENATE("00",YEAR(Hoja2!B1395)),2)),"',",Hoja2!A1395,",'",Hoja2!C1395,"','",Hoja2!F1395,"','",Hoja2!E1395,"','",CONCATENATE(RIGHT(CONCATENATE("00",DAY(Hoja2!D1395)),2),"/",RIGHT(CONCATENATE("00",MONTH(Hoja2!D1395)),2),"/",RIGHT(CONCATENATE("00",YEAR(Hoja2!D1395)),2)),"','",Hoja2!J1395,"',","FALSE, 1,8);"), "")</f>
        <v>INSERT INTO seguimiento_oficios_recepcion_oficio(fecha_captura, folio_interno, no_oficio, dependencia_envia, firma, fecha_oficio, asunto, anexo, captura_id, estatus_id) VALUES ('11/02/13',1455,'027','ITIFE','ADA BEATRIZ HERNANDEZ GOVEA','05/02/13','CAMBIO DE NUMERO DE CUENTA PARA DEPOSITO COMPENSACION DE DESEMPEÑO',FALSE, 1,8);</v>
      </c>
    </row>
    <row r="1396" spans="6:17">
      <c r="F1396" t="str">
        <f>RIGHT(CONCATENATE("00",DAY(Hoja2!B1396)),2)</f>
        <v>11</v>
      </c>
      <c r="G1396" t="str">
        <f>CONCATENATE(RIGHT(CONCATENATE("00",DAY(Hoja2!B1396)),2),"/",RIGHT(CONCATENATE("00",MONTH(Hoja2!B1396)),2),"/",RIGHT(CONCATENATE("00",YEAR(Hoja2!B1396)),2))</f>
        <v>11/02/13</v>
      </c>
      <c r="H1396" t="str">
        <f>RIGHT(CONCATENATE("00",DAY(Hoja2!D1396)),2)</f>
        <v>09</v>
      </c>
      <c r="I1396" t="str">
        <f>CONCATENATE(RIGHT(CONCATENATE("00",DAY(Hoja2!D1396)),2),"/",RIGHT(CONCATENATE("00",MONTH(Hoja2!D1396)),2),"/",RIGHT(CONCATENATE("00",YEAR(Hoja2!D1396)),2))</f>
        <v>09/02/13</v>
      </c>
      <c r="J1396" t="str">
        <f>IF(LEN(Hoja2!J1396)&gt;150,LEN(Hoja2!J1396),"")</f>
        <v/>
      </c>
      <c r="K1396" t="str">
        <f>IF(Hoja2!A1396&lt;&gt;"", IF(Hoja2!B1396&lt;&gt;"", IF(Hoja2!C1396&lt;&gt;"", IF(Hoja2!D1396&lt;&gt;"", IF(Hoja2!E1396&lt;&gt;"", IF(Hoja2!F1396&lt;&gt;"", IF(Hoja2!J1396&lt;&gt;"","ok",""),""),""),""),""),""),"")</f>
        <v>ok</v>
      </c>
      <c r="L1396" t="str">
        <f>IF(Hoja2!A1396="'S/F'","--","")</f>
        <v/>
      </c>
      <c r="M1396" t="str">
        <f>IF(LEN(Hoja2!C1396)&gt;30,Hoja2!C1396,"")</f>
        <v/>
      </c>
      <c r="O1396" t="str">
        <f>IF(LEN(Hoja2!F1396)&gt;110,LEN(Hoja2!F1396),"")</f>
        <v/>
      </c>
      <c r="Q1396" t="str">
        <f>IF(K1396="ok",CONCATENATE(IF(Hoja2!A1396="'S/F'","--",""),N1396,"INSERT INTO seguimiento_oficios_recepcion_oficio(fecha_captura, folio_interno, no_oficio, dependencia_envia, firma, fecha_oficio, asunto, anexo, captura_id, estatus_id) VALUES ('",CONCATENATE(RIGHT(CONCATENATE("00",DAY(Hoja2!B1396)),2),"/",RIGHT(CONCATENATE("00",MONTH(Hoja2!B1396)),2),"/",RIGHT(CONCATENATE("00",YEAR(Hoja2!B1396)),2)),"',",Hoja2!A1396,",'",Hoja2!C1396,"','",Hoja2!F1396,"','",Hoja2!E1396,"','",CONCATENATE(RIGHT(CONCATENATE("00",DAY(Hoja2!D1396)),2),"/",RIGHT(CONCATENATE("00",MONTH(Hoja2!D1396)),2),"/",RIGHT(CONCATENATE("00",YEAR(Hoja2!D1396)),2)),"','",Hoja2!J1396,"',","FALSE, 1,8);"), "")</f>
        <v>INSERT INTO seguimiento_oficios_recepcion_oficio(fecha_captura, folio_interno, no_oficio, dependencia_envia, firma, fecha_oficio, asunto, anexo, captura_id, estatus_id) VALUES ('11/02/13',1457,'089','CERTT','ERIK JESUS ASCENCIO MARTINEZ','09/02/13','COMPENSACION DE DESEMPEÑO',FALSE, 1,8);</v>
      </c>
    </row>
    <row r="1397" spans="6:17">
      <c r="F1397" t="str">
        <f>RIGHT(CONCATENATE("00",DAY(Hoja2!B1397)),2)</f>
        <v>11</v>
      </c>
      <c r="G1397" t="str">
        <f>CONCATENATE(RIGHT(CONCATENATE("00",DAY(Hoja2!B1397)),2),"/",RIGHT(CONCATENATE("00",MONTH(Hoja2!B1397)),2),"/",RIGHT(CONCATENATE("00",YEAR(Hoja2!B1397)),2))</f>
        <v>11/02/13</v>
      </c>
      <c r="H1397" t="str">
        <f>RIGHT(CONCATENATE("00",DAY(Hoja2!D1397)),2)</f>
        <v>11</v>
      </c>
      <c r="I1397" t="str">
        <f>CONCATENATE(RIGHT(CONCATENATE("00",DAY(Hoja2!D1397)),2),"/",RIGHT(CONCATENATE("00",MONTH(Hoja2!D1397)),2),"/",RIGHT(CONCATENATE("00",YEAR(Hoja2!D1397)),2))</f>
        <v>11/02/13</v>
      </c>
      <c r="J1397" t="str">
        <f>IF(LEN(Hoja2!J1397)&gt;150,LEN(Hoja2!J1397),"")</f>
        <v/>
      </c>
      <c r="K1397" t="str">
        <f>IF(Hoja2!A1397&lt;&gt;"", IF(Hoja2!B1397&lt;&gt;"", IF(Hoja2!C1397&lt;&gt;"", IF(Hoja2!D1397&lt;&gt;"", IF(Hoja2!E1397&lt;&gt;"", IF(Hoja2!F1397&lt;&gt;"", IF(Hoja2!J1397&lt;&gt;"","ok",""),""),""),""),""),""),"")</f>
        <v>ok</v>
      </c>
      <c r="L1397" t="str">
        <f>IF(Hoja2!A1397="'S/F'","--","")</f>
        <v/>
      </c>
      <c r="M1397" t="str">
        <f>IF(LEN(Hoja2!C1397)&gt;30,Hoja2!C1397,"")</f>
        <v/>
      </c>
      <c r="O1397" t="str">
        <f>IF(LEN(Hoja2!F1397)&gt;110,LEN(Hoja2!F1397),"")</f>
        <v/>
      </c>
      <c r="Q1397" t="str">
        <f>IF(K1397="ok",CONCATENATE(IF(Hoja2!A1397="'S/F'","--",""),N1397,"INSERT INTO seguimiento_oficios_recepcion_oficio(fecha_captura, folio_interno, no_oficio, dependencia_envia, firma, fecha_oficio, asunto, anexo, captura_id, estatus_id) VALUES ('",CONCATENATE(RIGHT(CONCATENATE("00",DAY(Hoja2!B1397)),2),"/",RIGHT(CONCATENATE("00",MONTH(Hoja2!B1397)),2),"/",RIGHT(CONCATENATE("00",YEAR(Hoja2!B1397)),2)),"',",Hoja2!A1397,",'",Hoja2!C1397,"','",Hoja2!F1397,"','",Hoja2!E1397,"','",CONCATENATE(RIGHT(CONCATENATE("00",DAY(Hoja2!D1397)),2),"/",RIGHT(CONCATENATE("00",MONTH(Hoja2!D1397)),2),"/",RIGHT(CONCATENATE("00",YEAR(Hoja2!D1397)),2)),"','",Hoja2!J1397,"',","FALSE, 1,8);"), "")</f>
        <v>INSERT INTO seguimiento_oficios_recepcion_oficio(fecha_captura, folio_interno, no_oficio, dependencia_envia, firma, fecha_oficio, asunto, anexo, captura_id, estatus_id) VALUES ('11/02/13',1458,'055','COMESFOR','GUSTAVO WINZIG NEGRIN','11/02/13','SOL. TRAMITE DE BAJA DEL LIC. ENRIQUE GAMAS RAMOS Y ALTA DEL LIC. JUAN CARLOS GONZALEZ OSUNA',FALSE, 1,8);</v>
      </c>
    </row>
    <row r="1398" spans="6:17">
      <c r="F1398" t="str">
        <f>RIGHT(CONCATENATE("00",DAY(Hoja2!B1398)),2)</f>
        <v>11</v>
      </c>
      <c r="G1398" t="str">
        <f>CONCATENATE(RIGHT(CONCATENATE("00",DAY(Hoja2!B1398)),2),"/",RIGHT(CONCATENATE("00",MONTH(Hoja2!B1398)),2),"/",RIGHT(CONCATENATE("00",YEAR(Hoja2!B1398)),2))</f>
        <v>11/02/13</v>
      </c>
      <c r="H1398" t="str">
        <f>RIGHT(CONCATENATE("00",DAY(Hoja2!D1398)),2)</f>
        <v>11</v>
      </c>
      <c r="I1398" t="str">
        <f>CONCATENATE(RIGHT(CONCATENATE("00",DAY(Hoja2!D1398)),2),"/",RIGHT(CONCATENATE("00",MONTH(Hoja2!D1398)),2),"/",RIGHT(CONCATENATE("00",YEAR(Hoja2!D1398)),2))</f>
        <v>11/02/13</v>
      </c>
      <c r="J1398" t="str">
        <f>IF(LEN(Hoja2!J1398)&gt;150,LEN(Hoja2!J1398),"")</f>
        <v/>
      </c>
      <c r="K1398" t="str">
        <f>IF(Hoja2!A1398&lt;&gt;"", IF(Hoja2!B1398&lt;&gt;"", IF(Hoja2!C1398&lt;&gt;"", IF(Hoja2!D1398&lt;&gt;"", IF(Hoja2!E1398&lt;&gt;"", IF(Hoja2!F1398&lt;&gt;"", IF(Hoja2!J1398&lt;&gt;"","ok",""),""),""),""),""),""),"")</f>
        <v>ok</v>
      </c>
      <c r="L1398" t="str">
        <f>IF(Hoja2!A1398="'S/F'","--","")</f>
        <v/>
      </c>
      <c r="M1398" t="str">
        <f>IF(LEN(Hoja2!C1398)&gt;30,Hoja2!C1398,"")</f>
        <v/>
      </c>
      <c r="O1398" t="str">
        <f>IF(LEN(Hoja2!F1398)&gt;110,LEN(Hoja2!F1398),"")</f>
        <v/>
      </c>
      <c r="Q1398" t="str">
        <f>IF(K1398="ok",CONCATENATE(IF(Hoja2!A1398="'S/F'","--",""),N1398,"INSERT INTO seguimiento_oficios_recepcion_oficio(fecha_captura, folio_interno, no_oficio, dependencia_envia, firma, fecha_oficio, asunto, anexo, captura_id, estatus_id) VALUES ('",CONCATENATE(RIGHT(CONCATENATE("00",DAY(Hoja2!B1398)),2),"/",RIGHT(CONCATENATE("00",MONTH(Hoja2!B1398)),2),"/",RIGHT(CONCATENATE("00",YEAR(Hoja2!B1398)),2)),"',",Hoja2!A1398,",'",Hoja2!C1398,"','",Hoja2!F1398,"','",Hoja2!E1398,"','",CONCATENATE(RIGHT(CONCATENATE("00",DAY(Hoja2!D1398)),2),"/",RIGHT(CONCATENATE("00",MONTH(Hoja2!D1398)),2),"/",RIGHT(CONCATENATE("00",YEAR(Hoja2!D1398)),2)),"','",Hoja2!J1398,"',","FALSE, 1,8);"), "")</f>
        <v>INSERT INTO seguimiento_oficios_recepcion_oficio(fecha_captura, folio_interno, no_oficio, dependencia_envia, firma, fecha_oficio, asunto, anexo, captura_id, estatus_id) VALUES ('11/02/13',1459,'061','ARTESANIAS DE TABASCO','KAREN PAOLA PINEDA RUIZ','11/02/13','SOL. REQUERIMIENTO PARA EL DIA NACIONAL DEL ARTESANO',FALSE, 1,8);</v>
      </c>
    </row>
    <row r="1399" spans="6:17">
      <c r="F1399" t="str">
        <f>RIGHT(CONCATENATE("00",DAY(Hoja2!B1399)),2)</f>
        <v>11</v>
      </c>
      <c r="G1399" t="str">
        <f>CONCATENATE(RIGHT(CONCATENATE("00",DAY(Hoja2!B1399)),2),"/",RIGHT(CONCATENATE("00",MONTH(Hoja2!B1399)),2),"/",RIGHT(CONCATENATE("00",YEAR(Hoja2!B1399)),2))</f>
        <v>11/02/13</v>
      </c>
      <c r="H1399" t="str">
        <f>RIGHT(CONCATENATE("00",DAY(Hoja2!D1399)),2)</f>
        <v>08</v>
      </c>
      <c r="I1399" t="str">
        <f>CONCATENATE(RIGHT(CONCATENATE("00",DAY(Hoja2!D1399)),2),"/",RIGHT(CONCATENATE("00",MONTH(Hoja2!D1399)),2),"/",RIGHT(CONCATENATE("00",YEAR(Hoja2!D1399)),2))</f>
        <v>08/02/13</v>
      </c>
      <c r="J1399" t="str">
        <f>IF(LEN(Hoja2!J1399)&gt;150,LEN(Hoja2!J1399),"")</f>
        <v/>
      </c>
      <c r="K1399" t="str">
        <f>IF(Hoja2!A1399&lt;&gt;"", IF(Hoja2!B1399&lt;&gt;"", IF(Hoja2!C1399&lt;&gt;"", IF(Hoja2!D1399&lt;&gt;"", IF(Hoja2!E1399&lt;&gt;"", IF(Hoja2!F1399&lt;&gt;"", IF(Hoja2!J1399&lt;&gt;"","ok",""),""),""),""),""),""),"")</f>
        <v/>
      </c>
      <c r="L1399" t="str">
        <f>IF(Hoja2!A1399="'S/F'","--","")</f>
        <v/>
      </c>
      <c r="M1399" t="str">
        <f>IF(LEN(Hoja2!C1399)&gt;30,Hoja2!C1399,"")</f>
        <v/>
      </c>
      <c r="O1399" t="str">
        <f>IF(LEN(Hoja2!F1399)&gt;110,LEN(Hoja2!F1399),"")</f>
        <v/>
      </c>
      <c r="Q1399" t="str">
        <f>IF(K1399="ok",CONCATENATE(IF(Hoja2!A1399="'S/F'","--",""),N1399,"INSERT INTO seguimiento_oficios_recepcion_oficio(fecha_captura, folio_interno, no_oficio, dependencia_envia, firma, fecha_oficio, asunto, anexo, captura_id, estatus_id) VALUES ('",CONCATENATE(RIGHT(CONCATENATE("00",DAY(Hoja2!B1399)),2),"/",RIGHT(CONCATENATE("00",MONTH(Hoja2!B1399)),2),"/",RIGHT(CONCATENATE("00",YEAR(Hoja2!B1399)),2)),"',",Hoja2!A1399,",'",Hoja2!C1399,"','",Hoja2!F1399,"','",Hoja2!E1399,"','",CONCATENATE(RIGHT(CONCATENATE("00",DAY(Hoja2!D1399)),2),"/",RIGHT(CONCATENATE("00",MONTH(Hoja2!D1399)),2),"/",RIGHT(CONCATENATE("00",YEAR(Hoja2!D1399)),2)),"','",Hoja2!J1399,"',","FALSE, 1,8);"), "")</f>
        <v/>
      </c>
    </row>
    <row r="1400" spans="6:17">
      <c r="F1400" t="str">
        <f>RIGHT(CONCATENATE("00",DAY(Hoja2!B1400)),2)</f>
        <v>11</v>
      </c>
      <c r="G1400" t="str">
        <f>CONCATENATE(RIGHT(CONCATENATE("00",DAY(Hoja2!B1400)),2),"/",RIGHT(CONCATENATE("00",MONTH(Hoja2!B1400)),2),"/",RIGHT(CONCATENATE("00",YEAR(Hoja2!B1400)),2))</f>
        <v>11/02/13</v>
      </c>
      <c r="H1400" t="str">
        <f>RIGHT(CONCATENATE("00",DAY(Hoja2!D1400)),2)</f>
        <v>08</v>
      </c>
      <c r="I1400" t="str">
        <f>CONCATENATE(RIGHT(CONCATENATE("00",DAY(Hoja2!D1400)),2),"/",RIGHT(CONCATENATE("00",MONTH(Hoja2!D1400)),2),"/",RIGHT(CONCATENATE("00",YEAR(Hoja2!D1400)),2))</f>
        <v>08/02/13</v>
      </c>
      <c r="J1400" t="str">
        <f>IF(LEN(Hoja2!J1400)&gt;150,LEN(Hoja2!J1400),"")</f>
        <v/>
      </c>
      <c r="K1400" t="str">
        <f>IF(Hoja2!A1400&lt;&gt;"", IF(Hoja2!B1400&lt;&gt;"", IF(Hoja2!C1400&lt;&gt;"", IF(Hoja2!D1400&lt;&gt;"", IF(Hoja2!E1400&lt;&gt;"", IF(Hoja2!F1400&lt;&gt;"", IF(Hoja2!J1400&lt;&gt;"","ok",""),""),""),""),""),""),"")</f>
        <v>ok</v>
      </c>
      <c r="L1400" t="str">
        <f>IF(Hoja2!A1400="'S/F'","--","")</f>
        <v/>
      </c>
      <c r="M1400" t="str">
        <f>IF(LEN(Hoja2!C1400)&gt;30,Hoja2!C1400,"")</f>
        <v/>
      </c>
      <c r="O1400" t="str">
        <f>IF(LEN(Hoja2!F1400)&gt;110,LEN(Hoja2!F1400),"")</f>
        <v/>
      </c>
      <c r="Q1400" t="str">
        <f>IF(K1400="ok",CONCATENATE(IF(Hoja2!A1400="'S/F'","--",""),N1400,"INSERT INTO seguimiento_oficios_recepcion_oficio(fecha_captura, folio_interno, no_oficio, dependencia_envia, firma, fecha_oficio, asunto, anexo, captura_id, estatus_id) VALUES ('",CONCATENATE(RIGHT(CONCATENATE("00",DAY(Hoja2!B1400)),2),"/",RIGHT(CONCATENATE("00",MONTH(Hoja2!B1400)),2),"/",RIGHT(CONCATENATE("00",YEAR(Hoja2!B1400)),2)),"',",Hoja2!A1400,",'",Hoja2!C1400,"','",Hoja2!F1400,"','",Hoja2!E1400,"','",CONCATENATE(RIGHT(CONCATENATE("00",DAY(Hoja2!D1400)),2),"/",RIGHT(CONCATENATE("00",MONTH(Hoja2!D1400)),2),"/",RIGHT(CONCATENATE("00",YEAR(Hoja2!D1400)),2)),"','",Hoja2!J1400,"',","FALSE, 1,8);"), "")</f>
        <v>INSERT INTO seguimiento_oficios_recepcion_oficio(fecha_captura, folio_interno, no_oficio, dependencia_envia, firma, fecha_oficio, asunto, anexo, captura_id, estatus_id) VALUES ('11/02/13',1461,'055','SOTOP','CLAUDIA SELENE PEREZ PEREZ','08/02/13','ENVIAN CARTA DE ACEPTACION PARA ABONO CUENTA',FALSE, 1,8);</v>
      </c>
    </row>
    <row r="1401" spans="6:17">
      <c r="F1401" t="str">
        <f>RIGHT(CONCATENATE("00",DAY(Hoja2!B1401)),2)</f>
        <v>11</v>
      </c>
      <c r="G1401" t="str">
        <f>CONCATENATE(RIGHT(CONCATENATE("00",DAY(Hoja2!B1401)),2),"/",RIGHT(CONCATENATE("00",MONTH(Hoja2!B1401)),2),"/",RIGHT(CONCATENATE("00",YEAR(Hoja2!B1401)),2))</f>
        <v>11/02/13</v>
      </c>
      <c r="H1401" t="str">
        <f>RIGHT(CONCATENATE("00",DAY(Hoja2!D1401)),2)</f>
        <v>07</v>
      </c>
      <c r="I1401" t="str">
        <f>CONCATENATE(RIGHT(CONCATENATE("00",DAY(Hoja2!D1401)),2),"/",RIGHT(CONCATENATE("00",MONTH(Hoja2!D1401)),2),"/",RIGHT(CONCATENATE("00",YEAR(Hoja2!D1401)),2))</f>
        <v>07/02/13</v>
      </c>
      <c r="J1401" t="str">
        <f>IF(LEN(Hoja2!J1401)&gt;150,LEN(Hoja2!J1401),"")</f>
        <v/>
      </c>
      <c r="K1401" t="str">
        <f>IF(Hoja2!A1401&lt;&gt;"", IF(Hoja2!B1401&lt;&gt;"", IF(Hoja2!C1401&lt;&gt;"", IF(Hoja2!D1401&lt;&gt;"", IF(Hoja2!E1401&lt;&gt;"", IF(Hoja2!F1401&lt;&gt;"", IF(Hoja2!J1401&lt;&gt;"","ok",""),""),""),""),""),""),"")</f>
        <v>ok</v>
      </c>
      <c r="L1401" t="str">
        <f>IF(Hoja2!A1401="'S/F'","--","")</f>
        <v/>
      </c>
      <c r="M1401" t="str">
        <f>IF(LEN(Hoja2!C1401)&gt;30,Hoja2!C1401,"")</f>
        <v/>
      </c>
      <c r="O1401" t="str">
        <f>IF(LEN(Hoja2!F1401)&gt;110,LEN(Hoja2!F1401),"")</f>
        <v/>
      </c>
      <c r="Q1401" t="str">
        <f>IF(K1401="ok",CONCATENATE(IF(Hoja2!A1401="'S/F'","--",""),N1401,"INSERT INTO seguimiento_oficios_recepcion_oficio(fecha_captura, folio_interno, no_oficio, dependencia_envia, firma, fecha_oficio, asunto, anexo, captura_id, estatus_id) VALUES ('",CONCATENATE(RIGHT(CONCATENATE("00",DAY(Hoja2!B1401)),2),"/",RIGHT(CONCATENATE("00",MONTH(Hoja2!B1401)),2),"/",RIGHT(CONCATENATE("00",YEAR(Hoja2!B1401)),2)),"',",Hoja2!A1401,",'",Hoja2!C1401,"','",Hoja2!F1401,"','",Hoja2!E1401,"','",CONCATENATE(RIGHT(CONCATENATE("00",DAY(Hoja2!D1401)),2),"/",RIGHT(CONCATENATE("00",MONTH(Hoja2!D1401)),2),"/",RIGHT(CONCATENATE("00",YEAR(Hoja2!D1401)),2)),"','",Hoja2!J1401,"',","FALSE, 1,8);"), "")</f>
        <v>INSERT INTO seguimiento_oficios_recepcion_oficio(fecha_captura, folio_interno, no_oficio, dependencia_envia, firma, fecha_oficio, asunto, anexo, captura_id, estatus_id) VALUES ('11/02/13',1462,'S/N','SUTSET','RENE OVANDO OLAN','07/02/13','JUSTIFICACION DEL DIA 07 DE FEBRERO AL C. JUANCARLOS RICARDES DE LA ROSA',FALSE, 1,8);</v>
      </c>
    </row>
    <row r="1402" spans="6:17">
      <c r="F1402" t="str">
        <f>RIGHT(CONCATENATE("00",DAY(Hoja2!B1402)),2)</f>
        <v>11</v>
      </c>
      <c r="G1402" t="str">
        <f>CONCATENATE(RIGHT(CONCATENATE("00",DAY(Hoja2!B1402)),2),"/",RIGHT(CONCATENATE("00",MONTH(Hoja2!B1402)),2),"/",RIGHT(CONCATENATE("00",YEAR(Hoja2!B1402)),2))</f>
        <v>11/02/13</v>
      </c>
      <c r="H1402" t="str">
        <f>RIGHT(CONCATENATE("00",DAY(Hoja2!D1402)),2)</f>
        <v>08</v>
      </c>
      <c r="I1402" t="str">
        <f>CONCATENATE(RIGHT(CONCATENATE("00",DAY(Hoja2!D1402)),2),"/",RIGHT(CONCATENATE("00",MONTH(Hoja2!D1402)),2),"/",RIGHT(CONCATENATE("00",YEAR(Hoja2!D1402)),2))</f>
        <v>08/02/13</v>
      </c>
      <c r="J1402" t="str">
        <f>IF(LEN(Hoja2!J1402)&gt;150,LEN(Hoja2!J1402),"")</f>
        <v/>
      </c>
      <c r="K1402" t="str">
        <f>IF(Hoja2!A1402&lt;&gt;"", IF(Hoja2!B1402&lt;&gt;"", IF(Hoja2!C1402&lt;&gt;"", IF(Hoja2!D1402&lt;&gt;"", IF(Hoja2!E1402&lt;&gt;"", IF(Hoja2!F1402&lt;&gt;"", IF(Hoja2!J1402&lt;&gt;"","ok",""),""),""),""),""),""),"")</f>
        <v>ok</v>
      </c>
      <c r="L1402" t="str">
        <f>IF(Hoja2!A1402="'S/F'","--","")</f>
        <v/>
      </c>
      <c r="M1402" t="str">
        <f>IF(LEN(Hoja2!C1402)&gt;30,Hoja2!C1402,"")</f>
        <v/>
      </c>
      <c r="O1402" t="str">
        <f>IF(LEN(Hoja2!F1402)&gt;110,LEN(Hoja2!F1402),"")</f>
        <v/>
      </c>
      <c r="Q1402" t="str">
        <f>IF(K1402="ok",CONCATENATE(IF(Hoja2!A1402="'S/F'","--",""),N1402,"INSERT INTO seguimiento_oficios_recepcion_oficio(fecha_captura, folio_interno, no_oficio, dependencia_envia, firma, fecha_oficio, asunto, anexo, captura_id, estatus_id) VALUES ('",CONCATENATE(RIGHT(CONCATENATE("00",DAY(Hoja2!B1402)),2),"/",RIGHT(CONCATENATE("00",MONTH(Hoja2!B1402)),2),"/",RIGHT(CONCATENATE("00",YEAR(Hoja2!B1402)),2)),"',",Hoja2!A1402,",'",Hoja2!C1402,"','",Hoja2!F1402,"','",Hoja2!E1402,"','",CONCATENATE(RIGHT(CONCATENATE("00",DAY(Hoja2!D1402)),2),"/",RIGHT(CONCATENATE("00",MONTH(Hoja2!D1402)),2),"/",RIGHT(CONCATENATE("00",YEAR(Hoja2!D1402)),2)),"','",Hoja2!J1402,"',","FALSE, 1,8);"), "")</f>
        <v>INSERT INTO seguimiento_oficios_recepcion_oficio(fecha_captura, folio_interno, no_oficio, dependencia_envia, firma, fecha_oficio, asunto, anexo, captura_id, estatus_id) VALUES ('11/02/13',1466,'226','CEAS','GUILLERMO CORTAZAR GUTIERREZ','08/02/13','ENVIAN INFORMACION IMPRESA DEL PERSONAL QUE REALIZARON CAMBIO EN SU NUMERO DE CUENTA',FALSE, 1,8);</v>
      </c>
    </row>
    <row r="1403" spans="6:17">
      <c r="F1403" t="str">
        <f>RIGHT(CONCATENATE("00",DAY(Hoja2!B1403)),2)</f>
        <v>11</v>
      </c>
      <c r="G1403" t="str">
        <f>CONCATENATE(RIGHT(CONCATENATE("00",DAY(Hoja2!B1403)),2),"/",RIGHT(CONCATENATE("00",MONTH(Hoja2!B1403)),2),"/",RIGHT(CONCATENATE("00",YEAR(Hoja2!B1403)),2))</f>
        <v>11/02/13</v>
      </c>
      <c r="H1403" t="str">
        <f>RIGHT(CONCATENATE("00",DAY(Hoja2!D1403)),2)</f>
        <v>08</v>
      </c>
      <c r="I1403" t="str">
        <f>CONCATENATE(RIGHT(CONCATENATE("00",DAY(Hoja2!D1403)),2),"/",RIGHT(CONCATENATE("00",MONTH(Hoja2!D1403)),2),"/",RIGHT(CONCATENATE("00",YEAR(Hoja2!D1403)),2))</f>
        <v>08/02/13</v>
      </c>
      <c r="J1403" t="str">
        <f>IF(LEN(Hoja2!J1403)&gt;150,LEN(Hoja2!J1403),"")</f>
        <v/>
      </c>
      <c r="K1403" t="str">
        <f>IF(Hoja2!A1403&lt;&gt;"", IF(Hoja2!B1403&lt;&gt;"", IF(Hoja2!C1403&lt;&gt;"", IF(Hoja2!D1403&lt;&gt;"", IF(Hoja2!E1403&lt;&gt;"", IF(Hoja2!F1403&lt;&gt;"", IF(Hoja2!J1403&lt;&gt;"","ok",""),""),""),""),""),""),"")</f>
        <v>ok</v>
      </c>
      <c r="L1403" t="str">
        <f>IF(Hoja2!A1403="'S/F'","--","")</f>
        <v/>
      </c>
      <c r="M1403" t="str">
        <f>IF(LEN(Hoja2!C1403)&gt;30,Hoja2!C1403,"")</f>
        <v/>
      </c>
      <c r="O1403" t="str">
        <f>IF(LEN(Hoja2!F1403)&gt;110,LEN(Hoja2!F1403),"")</f>
        <v/>
      </c>
      <c r="Q1403" t="str">
        <f>IF(K1403="ok",CONCATENATE(IF(Hoja2!A1403="'S/F'","--",""),N1403,"INSERT INTO seguimiento_oficios_recepcion_oficio(fecha_captura, folio_interno, no_oficio, dependencia_envia, firma, fecha_oficio, asunto, anexo, captura_id, estatus_id) VALUES ('",CONCATENATE(RIGHT(CONCATENATE("00",DAY(Hoja2!B1403)),2),"/",RIGHT(CONCATENATE("00",MONTH(Hoja2!B1403)),2),"/",RIGHT(CONCATENATE("00",YEAR(Hoja2!B1403)),2)),"',",Hoja2!A1403,",'",Hoja2!C1403,"','",Hoja2!F1403,"','",Hoja2!E1403,"','",CONCATENATE(RIGHT(CONCATENATE("00",DAY(Hoja2!D1403)),2),"/",RIGHT(CONCATENATE("00",MONTH(Hoja2!D1403)),2),"/",RIGHT(CONCATENATE("00",YEAR(Hoja2!D1403)),2)),"','",Hoja2!J1403,"',","FALSE, 1,8);"), "")</f>
        <v>INSERT INTO seguimiento_oficios_recepcion_oficio(fecha_captura, folio_interno, no_oficio, dependencia_envia, firma, fecha_oficio, asunto, anexo, captura_id, estatus_id) VALUES ('11/02/13',1467,'399','SRIA. DE CONT.','MARTHA PATRICIA JIMENEZ OROPEZA','08/02/13','SOLICITA INFORMES DE LOS CC. GUSTAVO INTURBIDE BOCANEGRA TAPIA Y EDELMIRA BOCANEGRA DEL CECYTE',FALSE, 1,8);</v>
      </c>
    </row>
    <row r="1404" spans="6:17">
      <c r="F1404" t="str">
        <f>RIGHT(CONCATENATE("00",DAY(Hoja2!B1404)),2)</f>
        <v>11</v>
      </c>
      <c r="G1404" t="str">
        <f>CONCATENATE(RIGHT(CONCATENATE("00",DAY(Hoja2!B1404)),2),"/",RIGHT(CONCATENATE("00",MONTH(Hoja2!B1404)),2),"/",RIGHT(CONCATENATE("00",YEAR(Hoja2!B1404)),2))</f>
        <v>11/02/13</v>
      </c>
      <c r="H1404" t="str">
        <f>RIGHT(CONCATENATE("00",DAY(Hoja2!D1404)),2)</f>
        <v>11</v>
      </c>
      <c r="I1404" t="str">
        <f>CONCATENATE(RIGHT(CONCATENATE("00",DAY(Hoja2!D1404)),2),"/",RIGHT(CONCATENATE("00",MONTH(Hoja2!D1404)),2),"/",RIGHT(CONCATENATE("00",YEAR(Hoja2!D1404)),2))</f>
        <v>11/02/13</v>
      </c>
      <c r="J1404" t="str">
        <f>IF(LEN(Hoja2!J1404)&gt;150,LEN(Hoja2!J1404),"")</f>
        <v/>
      </c>
      <c r="K1404" t="str">
        <f>IF(Hoja2!A1404&lt;&gt;"", IF(Hoja2!B1404&lt;&gt;"", IF(Hoja2!C1404&lt;&gt;"", IF(Hoja2!D1404&lt;&gt;"", IF(Hoja2!E1404&lt;&gt;"", IF(Hoja2!F1404&lt;&gt;"", IF(Hoja2!J1404&lt;&gt;"","ok",""),""),""),""),""),""),"")</f>
        <v>ok</v>
      </c>
      <c r="L1404" t="str">
        <f>IF(Hoja2!A1404="'S/F'","--","")</f>
        <v/>
      </c>
      <c r="M1404" t="str">
        <f>IF(LEN(Hoja2!C1404)&gt;30,Hoja2!C1404,"")</f>
        <v/>
      </c>
      <c r="O1404" t="str">
        <f>IF(LEN(Hoja2!F1404)&gt;110,LEN(Hoja2!F1404),"")</f>
        <v/>
      </c>
      <c r="Q1404" t="str">
        <f>IF(K1404="ok",CONCATENATE(IF(Hoja2!A1404="'S/F'","--",""),N1404,"INSERT INTO seguimiento_oficios_recepcion_oficio(fecha_captura, folio_interno, no_oficio, dependencia_envia, firma, fecha_oficio, asunto, anexo, captura_id, estatus_id) VALUES ('",CONCATENATE(RIGHT(CONCATENATE("00",DAY(Hoja2!B1404)),2),"/",RIGHT(CONCATENATE("00",MONTH(Hoja2!B1404)),2),"/",RIGHT(CONCATENATE("00",YEAR(Hoja2!B1404)),2)),"',",Hoja2!A1404,",'",Hoja2!C1404,"','",Hoja2!F1404,"','",Hoja2!E1404,"','",CONCATENATE(RIGHT(CONCATENATE("00",DAY(Hoja2!D1404)),2),"/",RIGHT(CONCATENATE("00",MONTH(Hoja2!D1404)),2),"/",RIGHT(CONCATENATE("00",YEAR(Hoja2!D1404)),2)),"','",Hoja2!J1404,"',","FALSE, 1,8);"), "")</f>
        <v>INSERT INTO seguimiento_oficios_recepcion_oficio(fecha_captura, folio_interno, no_oficio, dependencia_envia, firma, fecha_oficio, asunto, anexo, captura_id, estatus_id) VALUES ('11/02/13',1468,'032','SALUD','BEATRIZ OYOSA PERALTA','11/02/13','SOL. SE LE REALICE EL PAGO E SALARIOS POR VIA ABONO A ISIDRO JERONIMO CONTRERAS, Y FRANCISCO JAVIER JIMENEZ CRUZ',FALSE, 1,8);</v>
      </c>
    </row>
    <row r="1405" spans="6:17">
      <c r="F1405" t="str">
        <f>RIGHT(CONCATENATE("00",DAY(Hoja2!B1405)),2)</f>
        <v>11</v>
      </c>
      <c r="G1405" t="str">
        <f>CONCATENATE(RIGHT(CONCATENATE("00",DAY(Hoja2!B1405)),2),"/",RIGHT(CONCATENATE("00",MONTH(Hoja2!B1405)),2),"/",RIGHT(CONCATENATE("00",YEAR(Hoja2!B1405)),2))</f>
        <v>11/02/13</v>
      </c>
      <c r="H1405" t="str">
        <f>RIGHT(CONCATENATE("00",DAY(Hoja2!D1405)),2)</f>
        <v>05</v>
      </c>
      <c r="I1405" t="str">
        <f>CONCATENATE(RIGHT(CONCATENATE("00",DAY(Hoja2!D1405)),2),"/",RIGHT(CONCATENATE("00",MONTH(Hoja2!D1405)),2),"/",RIGHT(CONCATENATE("00",YEAR(Hoja2!D1405)),2))</f>
        <v>05/02/13</v>
      </c>
      <c r="J1405" t="str">
        <f>IF(LEN(Hoja2!J1405)&gt;150,LEN(Hoja2!J1405),"")</f>
        <v/>
      </c>
      <c r="K1405" t="str">
        <f>IF(Hoja2!A1405&lt;&gt;"", IF(Hoja2!B1405&lt;&gt;"", IF(Hoja2!C1405&lt;&gt;"", IF(Hoja2!D1405&lt;&gt;"", IF(Hoja2!E1405&lt;&gt;"", IF(Hoja2!F1405&lt;&gt;"", IF(Hoja2!J1405&lt;&gt;"","ok",""),""),""),""),""),""),"")</f>
        <v>ok</v>
      </c>
      <c r="L1405" t="str">
        <f>IF(Hoja2!A1405="'S/F'","--","")</f>
        <v/>
      </c>
      <c r="M1405" t="str">
        <f>IF(LEN(Hoja2!C1405)&gt;30,Hoja2!C1405,"")</f>
        <v/>
      </c>
      <c r="O1405" t="str">
        <f>IF(LEN(Hoja2!F1405)&gt;110,LEN(Hoja2!F1405),"")</f>
        <v/>
      </c>
      <c r="Q1405" t="str">
        <f>IF(K1405="ok",CONCATENATE(IF(Hoja2!A1405="'S/F'","--",""),N1405,"INSERT INTO seguimiento_oficios_recepcion_oficio(fecha_captura, folio_interno, no_oficio, dependencia_envia, firma, fecha_oficio, asunto, anexo, captura_id, estatus_id) VALUES ('",CONCATENATE(RIGHT(CONCATENATE("00",DAY(Hoja2!B1405)),2),"/",RIGHT(CONCATENATE("00",MONTH(Hoja2!B1405)),2),"/",RIGHT(CONCATENATE("00",YEAR(Hoja2!B1405)),2)),"',",Hoja2!A1405,",'",Hoja2!C1405,"','",Hoja2!F1405,"','",Hoja2!E1405,"','",CONCATENATE(RIGHT(CONCATENATE("00",DAY(Hoja2!D1405)),2),"/",RIGHT(CONCATENATE("00",MONTH(Hoja2!D1405)),2),"/",RIGHT(CONCATENATE("00",YEAR(Hoja2!D1405)),2)),"','",Hoja2!J1405,"',","FALSE, 1,8);"), "")</f>
        <v>INSERT INTO seguimiento_oficios_recepcion_oficio(fecha_captura, folio_interno, no_oficio, dependencia_envia, firma, fecha_oficio, asunto, anexo, captura_id, estatus_id) VALUES ('11/02/13',1469,'275','EDUCACION','AURORA DEL CARMEN LOPEZ CAMACHO','05/02/13','ENVIAN REPORTE PARA DESCUENTOS VARIOS ',FALSE, 1,8);</v>
      </c>
    </row>
    <row r="1406" spans="6:17">
      <c r="F1406" t="str">
        <f>RIGHT(CONCATENATE("00",DAY(Hoja2!B1406)),2)</f>
        <v>11</v>
      </c>
      <c r="G1406" t="str">
        <f>CONCATENATE(RIGHT(CONCATENATE("00",DAY(Hoja2!B1406)),2),"/",RIGHT(CONCATENATE("00",MONTH(Hoja2!B1406)),2),"/",RIGHT(CONCATENATE("00",YEAR(Hoja2!B1406)),2))</f>
        <v>11/02/13</v>
      </c>
      <c r="H1406" t="str">
        <f>RIGHT(CONCATENATE("00",DAY(Hoja2!D1406)),2)</f>
        <v>05</v>
      </c>
      <c r="I1406" t="str">
        <f>CONCATENATE(RIGHT(CONCATENATE("00",DAY(Hoja2!D1406)),2),"/",RIGHT(CONCATENATE("00",MONTH(Hoja2!D1406)),2),"/",RIGHT(CONCATENATE("00",YEAR(Hoja2!D1406)),2))</f>
        <v>05/02/13</v>
      </c>
      <c r="J1406" t="str">
        <f>IF(LEN(Hoja2!J1406)&gt;150,LEN(Hoja2!J1406),"")</f>
        <v/>
      </c>
      <c r="K1406" t="str">
        <f>IF(Hoja2!A1406&lt;&gt;"", IF(Hoja2!B1406&lt;&gt;"", IF(Hoja2!C1406&lt;&gt;"", IF(Hoja2!D1406&lt;&gt;"", IF(Hoja2!E1406&lt;&gt;"", IF(Hoja2!F1406&lt;&gt;"", IF(Hoja2!J1406&lt;&gt;"","ok",""),""),""),""),""),""),"")</f>
        <v>ok</v>
      </c>
      <c r="L1406" t="str">
        <f>IF(Hoja2!A1406="'S/F'","--","")</f>
        <v/>
      </c>
      <c r="M1406" t="str">
        <f>IF(LEN(Hoja2!C1406)&gt;30,Hoja2!C1406,"")</f>
        <v/>
      </c>
      <c r="O1406" t="str">
        <f>IF(LEN(Hoja2!F1406)&gt;110,LEN(Hoja2!F1406),"")</f>
        <v/>
      </c>
      <c r="Q1406" t="str">
        <f>IF(K1406="ok",CONCATENATE(IF(Hoja2!A1406="'S/F'","--",""),N1406,"INSERT INTO seguimiento_oficios_recepcion_oficio(fecha_captura, folio_interno, no_oficio, dependencia_envia, firma, fecha_oficio, asunto, anexo, captura_id, estatus_id) VALUES ('",CONCATENATE(RIGHT(CONCATENATE("00",DAY(Hoja2!B1406)),2),"/",RIGHT(CONCATENATE("00",MONTH(Hoja2!B1406)),2),"/",RIGHT(CONCATENATE("00",YEAR(Hoja2!B1406)),2)),"',",Hoja2!A1406,",'",Hoja2!C1406,"','",Hoja2!F1406,"','",Hoja2!E1406,"','",CONCATENATE(RIGHT(CONCATENATE("00",DAY(Hoja2!D1406)),2),"/",RIGHT(CONCATENATE("00",MONTH(Hoja2!D1406)),2),"/",RIGHT(CONCATENATE("00",YEAR(Hoja2!D1406)),2)),"','",Hoja2!J1406,"',","FALSE, 1,8);"), "")</f>
        <v>INSERT INTO seguimiento_oficios_recepcion_oficio(fecha_captura, folio_interno, no_oficio, dependencia_envia, firma, fecha_oficio, asunto, anexo, captura_id, estatus_id) VALUES ('11/02/13',1470,'276','EDUCACION','AURORA DEL CARMEN LOPEZ CAMACHO','05/02/13','ENVIAN REPORTE PARA DESCUENTOS VARIOS ',FALSE, 1,8);</v>
      </c>
    </row>
    <row r="1407" spans="6:17">
      <c r="F1407" t="str">
        <f>RIGHT(CONCATENATE("00",DAY(Hoja2!B1407)),2)</f>
        <v>11</v>
      </c>
      <c r="G1407" t="str">
        <f>CONCATENATE(RIGHT(CONCATENATE("00",DAY(Hoja2!B1407)),2),"/",RIGHT(CONCATENATE("00",MONTH(Hoja2!B1407)),2),"/",RIGHT(CONCATENATE("00",YEAR(Hoja2!B1407)),2))</f>
        <v>11/02/13</v>
      </c>
      <c r="H1407" t="str">
        <f>RIGHT(CONCATENATE("00",DAY(Hoja2!D1407)),2)</f>
        <v>06</v>
      </c>
      <c r="I1407" t="str">
        <f>CONCATENATE(RIGHT(CONCATENATE("00",DAY(Hoja2!D1407)),2),"/",RIGHT(CONCATENATE("00",MONTH(Hoja2!D1407)),2),"/",RIGHT(CONCATENATE("00",YEAR(Hoja2!D1407)),2))</f>
        <v>06/02/13</v>
      </c>
      <c r="J1407" t="str">
        <f>IF(LEN(Hoja2!J1407)&gt;150,LEN(Hoja2!J1407),"")</f>
        <v/>
      </c>
      <c r="K1407" t="str">
        <f>IF(Hoja2!A1407&lt;&gt;"", IF(Hoja2!B1407&lt;&gt;"", IF(Hoja2!C1407&lt;&gt;"", IF(Hoja2!D1407&lt;&gt;"", IF(Hoja2!E1407&lt;&gt;"", IF(Hoja2!F1407&lt;&gt;"", IF(Hoja2!J1407&lt;&gt;"","ok",""),""),""),""),""),""),"")</f>
        <v>ok</v>
      </c>
      <c r="L1407" t="str">
        <f>IF(Hoja2!A1407="'S/F'","--","")</f>
        <v/>
      </c>
      <c r="M1407" t="str">
        <f>IF(LEN(Hoja2!C1407)&gt;30,Hoja2!C1407,"")</f>
        <v/>
      </c>
      <c r="O1407" t="str">
        <f>IF(LEN(Hoja2!F1407)&gt;110,LEN(Hoja2!F1407),"")</f>
        <v/>
      </c>
      <c r="Q1407" t="str">
        <f>IF(K1407="ok",CONCATENATE(IF(Hoja2!A1407="'S/F'","--",""),N1407,"INSERT INTO seguimiento_oficios_recepcion_oficio(fecha_captura, folio_interno, no_oficio, dependencia_envia, firma, fecha_oficio, asunto, anexo, captura_id, estatus_id) VALUES ('",CONCATENATE(RIGHT(CONCATENATE("00",DAY(Hoja2!B1407)),2),"/",RIGHT(CONCATENATE("00",MONTH(Hoja2!B1407)),2),"/",RIGHT(CONCATENATE("00",YEAR(Hoja2!B1407)),2)),"',",Hoja2!A1407,",'",Hoja2!C1407,"','",Hoja2!F1407,"','",Hoja2!E1407,"','",CONCATENATE(RIGHT(CONCATENATE("00",DAY(Hoja2!D1407)),2),"/",RIGHT(CONCATENATE("00",MONTH(Hoja2!D1407)),2),"/",RIGHT(CONCATENATE("00",YEAR(Hoja2!D1407)),2)),"','",Hoja2!J1407,"',","FALSE, 1,8);"), "")</f>
        <v>INSERT INTO seguimiento_oficios_recepcion_oficio(fecha_captura, folio_interno, no_oficio, dependencia_envia, firma, fecha_oficio, asunto, anexo, captura_id, estatus_id) VALUES ('11/02/13',1471,'035','CADEM','ENRIQUE LORENZO BELLIZIA ROSIQUE','06/02/13','ENVIAN ORDEN DE PAGO NUM. 003',FALSE, 1,8);</v>
      </c>
    </row>
    <row r="1408" spans="6:17">
      <c r="F1408" t="str">
        <f>RIGHT(CONCATENATE("00",DAY(Hoja2!B1408)),2)</f>
        <v>11</v>
      </c>
      <c r="G1408" t="str">
        <f>CONCATENATE(RIGHT(CONCATENATE("00",DAY(Hoja2!B1408)),2),"/",RIGHT(CONCATENATE("00",MONTH(Hoja2!B1408)),2),"/",RIGHT(CONCATENATE("00",YEAR(Hoja2!B1408)),2))</f>
        <v>11/02/13</v>
      </c>
      <c r="H1408" t="str">
        <f>RIGHT(CONCATENATE("00",DAY(Hoja2!D1408)),2)</f>
        <v>06</v>
      </c>
      <c r="I1408" t="str">
        <f>CONCATENATE(RIGHT(CONCATENATE("00",DAY(Hoja2!D1408)),2),"/",RIGHT(CONCATENATE("00",MONTH(Hoja2!D1408)),2),"/",RIGHT(CONCATENATE("00",YEAR(Hoja2!D1408)),2))</f>
        <v>06/02/13</v>
      </c>
      <c r="J1408" t="str">
        <f>IF(LEN(Hoja2!J1408)&gt;150,LEN(Hoja2!J1408),"")</f>
        <v/>
      </c>
      <c r="K1408" t="str">
        <f>IF(Hoja2!A1408&lt;&gt;"", IF(Hoja2!B1408&lt;&gt;"", IF(Hoja2!C1408&lt;&gt;"", IF(Hoja2!D1408&lt;&gt;"", IF(Hoja2!E1408&lt;&gt;"", IF(Hoja2!F1408&lt;&gt;"", IF(Hoja2!J1408&lt;&gt;"","ok",""),""),""),""),""),""),"")</f>
        <v>ok</v>
      </c>
      <c r="L1408" t="str">
        <f>IF(Hoja2!A1408="'S/F'","--","")</f>
        <v/>
      </c>
      <c r="M1408" t="str">
        <f>IF(LEN(Hoja2!C1408)&gt;30,Hoja2!C1408,"")</f>
        <v/>
      </c>
      <c r="O1408" t="str">
        <f>IF(LEN(Hoja2!F1408)&gt;110,LEN(Hoja2!F1408),"")</f>
        <v/>
      </c>
      <c r="Q1408" t="str">
        <f>IF(K1408="ok",CONCATENATE(IF(Hoja2!A1408="'S/F'","--",""),N1408,"INSERT INTO seguimiento_oficios_recepcion_oficio(fecha_captura, folio_interno, no_oficio, dependencia_envia, firma, fecha_oficio, asunto, anexo, captura_id, estatus_id) VALUES ('",CONCATENATE(RIGHT(CONCATENATE("00",DAY(Hoja2!B1408)),2),"/",RIGHT(CONCATENATE("00",MONTH(Hoja2!B1408)),2),"/",RIGHT(CONCATENATE("00",YEAR(Hoja2!B1408)),2)),"',",Hoja2!A1408,",'",Hoja2!C1408,"','",Hoja2!F1408,"','",Hoja2!E1408,"','",CONCATENATE(RIGHT(CONCATENATE("00",DAY(Hoja2!D1408)),2),"/",RIGHT(CONCATENATE("00",MONTH(Hoja2!D1408)),2),"/",RIGHT(CONCATENATE("00",YEAR(Hoja2!D1408)),2)),"','",Hoja2!J1408,"',","FALSE, 1,8);"), "")</f>
        <v>INSERT INTO seguimiento_oficios_recepcion_oficio(fecha_captura, folio_interno, no_oficio, dependencia_envia, firma, fecha_oficio, asunto, anexo, captura_id, estatus_id) VALUES ('11/02/13',1472,'036','CADEM','ENRIQUE LORENZO BELLIZIA ROSIQUE','06/02/13','ENVIAN ORDEN DE PAGO NUM. 006',FALSE, 1,8);</v>
      </c>
    </row>
    <row r="1409" spans="6:17">
      <c r="F1409" t="str">
        <f>RIGHT(CONCATENATE("00",DAY(Hoja2!B1409)),2)</f>
        <v>11</v>
      </c>
      <c r="G1409" t="str">
        <f>CONCATENATE(RIGHT(CONCATENATE("00",DAY(Hoja2!B1409)),2),"/",RIGHT(CONCATENATE("00",MONTH(Hoja2!B1409)),2),"/",RIGHT(CONCATENATE("00",YEAR(Hoja2!B1409)),2))</f>
        <v>11/02/13</v>
      </c>
      <c r="H1409" t="str">
        <f>RIGHT(CONCATENATE("00",DAY(Hoja2!D1409)),2)</f>
        <v>08</v>
      </c>
      <c r="I1409" t="str">
        <f>CONCATENATE(RIGHT(CONCATENATE("00",DAY(Hoja2!D1409)),2),"/",RIGHT(CONCATENATE("00",MONTH(Hoja2!D1409)),2),"/",RIGHT(CONCATENATE("00",YEAR(Hoja2!D1409)),2))</f>
        <v>08/02/13</v>
      </c>
      <c r="J1409" t="str">
        <f>IF(LEN(Hoja2!J1409)&gt;150,LEN(Hoja2!J1409),"")</f>
        <v/>
      </c>
      <c r="K1409" t="str">
        <f>IF(Hoja2!A1409&lt;&gt;"", IF(Hoja2!B1409&lt;&gt;"", IF(Hoja2!C1409&lt;&gt;"", IF(Hoja2!D1409&lt;&gt;"", IF(Hoja2!E1409&lt;&gt;"", IF(Hoja2!F1409&lt;&gt;"", IF(Hoja2!J1409&lt;&gt;"","ok",""),""),""),""),""),""),"")</f>
        <v>ok</v>
      </c>
      <c r="L1409" t="str">
        <f>IF(Hoja2!A1409="'S/F'","--","")</f>
        <v/>
      </c>
      <c r="M1409" t="str">
        <f>IF(LEN(Hoja2!C1409)&gt;30,Hoja2!C1409,"")</f>
        <v/>
      </c>
      <c r="O1409" t="str">
        <f>IF(LEN(Hoja2!F1409)&gt;110,LEN(Hoja2!F1409),"")</f>
        <v/>
      </c>
      <c r="Q1409" t="str">
        <f>IF(K1409="ok",CONCATENATE(IF(Hoja2!A1409="'S/F'","--",""),N1409,"INSERT INTO seguimiento_oficios_recepcion_oficio(fecha_captura, folio_interno, no_oficio, dependencia_envia, firma, fecha_oficio, asunto, anexo, captura_id, estatus_id) VALUES ('",CONCATENATE(RIGHT(CONCATENATE("00",DAY(Hoja2!B1409)),2),"/",RIGHT(CONCATENATE("00",MONTH(Hoja2!B1409)),2),"/",RIGHT(CONCATENATE("00",YEAR(Hoja2!B1409)),2)),"',",Hoja2!A1409,",'",Hoja2!C1409,"','",Hoja2!F1409,"','",Hoja2!E1409,"','",CONCATENATE(RIGHT(CONCATENATE("00",DAY(Hoja2!D1409)),2),"/",RIGHT(CONCATENATE("00",MONTH(Hoja2!D1409)),2),"/",RIGHT(CONCATENATE("00",YEAR(Hoja2!D1409)),2)),"','",Hoja2!J1409,"',","FALSE, 1,8);"), "")</f>
        <v>INSERT INTO seguimiento_oficios_recepcion_oficio(fecha_captura, folio_interno, no_oficio, dependencia_envia, firma, fecha_oficio, asunto, anexo, captura_id, estatus_id) VALUES ('11/02/13',1473,'201','ITIFE','MARIA ESTELA ROSIQUE VALENZUELA','08/02/13','AJUSTES COMPLEMENTARIOS ORDEN DE PAGO 010',FALSE, 1,8);</v>
      </c>
    </row>
    <row r="1410" spans="6:17">
      <c r="F1410" t="str">
        <f>RIGHT(CONCATENATE("00",DAY(Hoja2!B1410)),2)</f>
        <v>11</v>
      </c>
      <c r="G1410" t="str">
        <f>CONCATENATE(RIGHT(CONCATENATE("00",DAY(Hoja2!B1410)),2),"/",RIGHT(CONCATENATE("00",MONTH(Hoja2!B1410)),2),"/",RIGHT(CONCATENATE("00",YEAR(Hoja2!B1410)),2))</f>
        <v>11/02/13</v>
      </c>
      <c r="H1410" t="str">
        <f>RIGHT(CONCATENATE("00",DAY(Hoja2!D1410)),2)</f>
        <v>08</v>
      </c>
      <c r="I1410" t="str">
        <f>CONCATENATE(RIGHT(CONCATENATE("00",DAY(Hoja2!D1410)),2),"/",RIGHT(CONCATENATE("00",MONTH(Hoja2!D1410)),2),"/",RIGHT(CONCATENATE("00",YEAR(Hoja2!D1410)),2))</f>
        <v>08/02/13</v>
      </c>
      <c r="J1410" t="str">
        <f>IF(LEN(Hoja2!J1410)&gt;150,LEN(Hoja2!J1410),"")</f>
        <v/>
      </c>
      <c r="K1410" t="str">
        <f>IF(Hoja2!A1410&lt;&gt;"", IF(Hoja2!B1410&lt;&gt;"", IF(Hoja2!C1410&lt;&gt;"", IF(Hoja2!D1410&lt;&gt;"", IF(Hoja2!E1410&lt;&gt;"", IF(Hoja2!F1410&lt;&gt;"", IF(Hoja2!J1410&lt;&gt;"","ok",""),""),""),""),""),""),"")</f>
        <v>ok</v>
      </c>
      <c r="L1410" t="str">
        <f>IF(Hoja2!A1410="'S/F'","--","")</f>
        <v/>
      </c>
      <c r="M1410" t="str">
        <f>IF(LEN(Hoja2!C1410)&gt;30,Hoja2!C1410,"")</f>
        <v/>
      </c>
      <c r="O1410" t="str">
        <f>IF(LEN(Hoja2!F1410)&gt;110,LEN(Hoja2!F1410),"")</f>
        <v/>
      </c>
      <c r="Q1410" t="str">
        <f>IF(K1410="ok",CONCATENATE(IF(Hoja2!A1410="'S/F'","--",""),N1410,"INSERT INTO seguimiento_oficios_recepcion_oficio(fecha_captura, folio_interno, no_oficio, dependencia_envia, firma, fecha_oficio, asunto, anexo, captura_id, estatus_id) VALUES ('",CONCATENATE(RIGHT(CONCATENATE("00",DAY(Hoja2!B1410)),2),"/",RIGHT(CONCATENATE("00",MONTH(Hoja2!B1410)),2),"/",RIGHT(CONCATENATE("00",YEAR(Hoja2!B1410)),2)),"',",Hoja2!A1410,",'",Hoja2!C1410,"','",Hoja2!F1410,"','",Hoja2!E1410,"','",CONCATENATE(RIGHT(CONCATENATE("00",DAY(Hoja2!D1410)),2),"/",RIGHT(CONCATENATE("00",MONTH(Hoja2!D1410)),2),"/",RIGHT(CONCATENATE("00",YEAR(Hoja2!D1410)),2)),"','",Hoja2!J1410,"',","FALSE, 1,8);"), "")</f>
        <v>INSERT INTO seguimiento_oficios_recepcion_oficio(fecha_captura, folio_interno, no_oficio, dependencia_envia, firma, fecha_oficio, asunto, anexo, captura_id, estatus_id) VALUES ('11/02/13',1474,'202','ITIFE','MARIA ESTELA ROSIQUE VALENZUELA','08/02/13','AJUSTES COMPLEMENTARIOS ORDEN DE PAGO NUMERO 011',FALSE, 1,8);</v>
      </c>
    </row>
    <row r="1411" spans="6:17">
      <c r="F1411" t="str">
        <f>RIGHT(CONCATENATE("00",DAY(Hoja2!B1411)),2)</f>
        <v>11</v>
      </c>
      <c r="G1411" t="str">
        <f>CONCATENATE(RIGHT(CONCATENATE("00",DAY(Hoja2!B1411)),2),"/",RIGHT(CONCATENATE("00",MONTH(Hoja2!B1411)),2),"/",RIGHT(CONCATENATE("00",YEAR(Hoja2!B1411)),2))</f>
        <v>11/02/13</v>
      </c>
      <c r="H1411" t="str">
        <f>RIGHT(CONCATENATE("00",DAY(Hoja2!D1411)),2)</f>
        <v>06</v>
      </c>
      <c r="I1411" t="str">
        <f>CONCATENATE(RIGHT(CONCATENATE("00",DAY(Hoja2!D1411)),2),"/",RIGHT(CONCATENATE("00",MONTH(Hoja2!D1411)),2),"/",RIGHT(CONCATENATE("00",YEAR(Hoja2!D1411)),2))</f>
        <v>06/02/13</v>
      </c>
      <c r="J1411" t="str">
        <f>IF(LEN(Hoja2!J1411)&gt;150,LEN(Hoja2!J1411),"")</f>
        <v/>
      </c>
      <c r="K1411" t="str">
        <f>IF(Hoja2!A1411&lt;&gt;"", IF(Hoja2!B1411&lt;&gt;"", IF(Hoja2!C1411&lt;&gt;"", IF(Hoja2!D1411&lt;&gt;"", IF(Hoja2!E1411&lt;&gt;"", IF(Hoja2!F1411&lt;&gt;"", IF(Hoja2!J1411&lt;&gt;"","ok",""),""),""),""),""),""),"")</f>
        <v>ok</v>
      </c>
      <c r="L1411" t="str">
        <f>IF(Hoja2!A1411="'S/F'","--","")</f>
        <v/>
      </c>
      <c r="M1411" t="str">
        <f>IF(LEN(Hoja2!C1411)&gt;30,Hoja2!C1411,"")</f>
        <v/>
      </c>
      <c r="O1411" t="str">
        <f>IF(LEN(Hoja2!F1411)&gt;110,LEN(Hoja2!F1411),"")</f>
        <v/>
      </c>
      <c r="Q1411" t="str">
        <f>IF(K1411="ok",CONCATENATE(IF(Hoja2!A1411="'S/F'","--",""),N1411,"INSERT INTO seguimiento_oficios_recepcion_oficio(fecha_captura, folio_interno, no_oficio, dependencia_envia, firma, fecha_oficio, asunto, anexo, captura_id, estatus_id) VALUES ('",CONCATENATE(RIGHT(CONCATENATE("00",DAY(Hoja2!B1411)),2),"/",RIGHT(CONCATENATE("00",MONTH(Hoja2!B1411)),2),"/",RIGHT(CONCATENATE("00",YEAR(Hoja2!B1411)),2)),"',",Hoja2!A1411,",'",Hoja2!C1411,"','",Hoja2!F1411,"','",Hoja2!E1411,"','",CONCATENATE(RIGHT(CONCATENATE("00",DAY(Hoja2!D1411)),2),"/",RIGHT(CONCATENATE("00",MONTH(Hoja2!D1411)),2),"/",RIGHT(CONCATENATE("00",YEAR(Hoja2!D1411)),2)),"','",Hoja2!J1411,"',","FALSE, 1,8);"), "")</f>
        <v>INSERT INTO seguimiento_oficios_recepcion_oficio(fecha_captura, folio_interno, no_oficio, dependencia_envia, firma, fecha_oficio, asunto, anexo, captura_id, estatus_id) VALUES ('11/02/13',1475,'106','INVITAB','JUAN ANTONIO FILIGRANA CASTRO','06/02/13','ENVIA COPIA DE RECIBOS DEL COMPLEMENTO DEL PAGO DEL ESTIMULO ECONOMICO POR ANTIGÜEDAD DEL C. JUAN ANTONIO PEREZ ALCUDIA',FALSE, 1,8);</v>
      </c>
    </row>
    <row r="1412" spans="6:17">
      <c r="F1412" t="str">
        <f>RIGHT(CONCATENATE("00",DAY(Hoja2!B1412)),2)</f>
        <v>11</v>
      </c>
      <c r="G1412" t="str">
        <f>CONCATENATE(RIGHT(CONCATENATE("00",DAY(Hoja2!B1412)),2),"/",RIGHT(CONCATENATE("00",MONTH(Hoja2!B1412)),2),"/",RIGHT(CONCATENATE("00",YEAR(Hoja2!B1412)),2))</f>
        <v>11/02/13</v>
      </c>
      <c r="H1412" t="str">
        <f>RIGHT(CONCATENATE("00",DAY(Hoja2!D1412)),2)</f>
        <v>08</v>
      </c>
      <c r="I1412" t="str">
        <f>CONCATENATE(RIGHT(CONCATENATE("00",DAY(Hoja2!D1412)),2),"/",RIGHT(CONCATENATE("00",MONTH(Hoja2!D1412)),2),"/",RIGHT(CONCATENATE("00",YEAR(Hoja2!D1412)),2))</f>
        <v>08/02/13</v>
      </c>
      <c r="J1412" t="str">
        <f>IF(LEN(Hoja2!J1412)&gt;150,LEN(Hoja2!J1412),"")</f>
        <v/>
      </c>
      <c r="K1412" t="str">
        <f>IF(Hoja2!A1412&lt;&gt;"", IF(Hoja2!B1412&lt;&gt;"", IF(Hoja2!C1412&lt;&gt;"", IF(Hoja2!D1412&lt;&gt;"", IF(Hoja2!E1412&lt;&gt;"", IF(Hoja2!F1412&lt;&gt;"", IF(Hoja2!J1412&lt;&gt;"","ok",""),""),""),""),""),""),"")</f>
        <v>ok</v>
      </c>
      <c r="L1412" t="str">
        <f>IF(Hoja2!A1412="'S/F'","--","")</f>
        <v/>
      </c>
      <c r="M1412" t="str">
        <f>IF(LEN(Hoja2!C1412)&gt;30,Hoja2!C1412,"")</f>
        <v/>
      </c>
      <c r="O1412" t="str">
        <f>IF(LEN(Hoja2!F1412)&gt;110,LEN(Hoja2!F1412),"")</f>
        <v/>
      </c>
      <c r="Q1412" t="str">
        <f>IF(K1412="ok",CONCATENATE(IF(Hoja2!A1412="'S/F'","--",""),N1412,"INSERT INTO seguimiento_oficios_recepcion_oficio(fecha_captura, folio_interno, no_oficio, dependencia_envia, firma, fecha_oficio, asunto, anexo, captura_id, estatus_id) VALUES ('",CONCATENATE(RIGHT(CONCATENATE("00",DAY(Hoja2!B1412)),2),"/",RIGHT(CONCATENATE("00",MONTH(Hoja2!B1412)),2),"/",RIGHT(CONCATENATE("00",YEAR(Hoja2!B1412)),2)),"',",Hoja2!A1412,",'",Hoja2!C1412,"','",Hoja2!F1412,"','",Hoja2!E1412,"','",CONCATENATE(RIGHT(CONCATENATE("00",DAY(Hoja2!D1412)),2),"/",RIGHT(CONCATENATE("00",MONTH(Hoja2!D1412)),2),"/",RIGHT(CONCATENATE("00",YEAR(Hoja2!D1412)),2)),"','",Hoja2!J1412,"',","FALSE, 1,8);"), "")</f>
        <v>INSERT INTO seguimiento_oficios_recepcion_oficio(fecha_captura, folio_interno, no_oficio, dependencia_envia, firma, fecha_oficio, asunto, anexo, captura_id, estatus_id) VALUES ('11/02/13',1476,'167','CGAJ','JUAN JOSE PERALTA FOCIL','08/02/13','ENVIA LISTADO DE LOS EMPLEADOS CON NOMBRE Y CATEGORIA QUE HAN CAUSADO BAJA',FALSE, 1,8);</v>
      </c>
    </row>
    <row r="1413" spans="6:17">
      <c r="F1413" t="str">
        <f>RIGHT(CONCATENATE("00",DAY(Hoja2!B1413)),2)</f>
        <v>11</v>
      </c>
      <c r="G1413" t="str">
        <f>CONCATENATE(RIGHT(CONCATENATE("00",DAY(Hoja2!B1413)),2),"/",RIGHT(CONCATENATE("00",MONTH(Hoja2!B1413)),2),"/",RIGHT(CONCATENATE("00",YEAR(Hoja2!B1413)),2))</f>
        <v>11/02/13</v>
      </c>
      <c r="H1413" t="str">
        <f>RIGHT(CONCATENATE("00",DAY(Hoja2!D1413)),2)</f>
        <v>05</v>
      </c>
      <c r="I1413" t="str">
        <f>CONCATENATE(RIGHT(CONCATENATE("00",DAY(Hoja2!D1413)),2),"/",RIGHT(CONCATENATE("00",MONTH(Hoja2!D1413)),2),"/",RIGHT(CONCATENATE("00",YEAR(Hoja2!D1413)),2))</f>
        <v>05/02/13</v>
      </c>
      <c r="J1413" t="str">
        <f>IF(LEN(Hoja2!J1413)&gt;150,LEN(Hoja2!J1413),"")</f>
        <v/>
      </c>
      <c r="K1413" t="str">
        <f>IF(Hoja2!A1413&lt;&gt;"", IF(Hoja2!B1413&lt;&gt;"", IF(Hoja2!C1413&lt;&gt;"", IF(Hoja2!D1413&lt;&gt;"", IF(Hoja2!E1413&lt;&gt;"", IF(Hoja2!F1413&lt;&gt;"", IF(Hoja2!J1413&lt;&gt;"","ok",""),""),""),""),""),""),"")</f>
        <v>ok</v>
      </c>
      <c r="L1413" t="str">
        <f>IF(Hoja2!A1413="'S/F'","--","")</f>
        <v/>
      </c>
      <c r="M1413" t="str">
        <f>IF(LEN(Hoja2!C1413)&gt;30,Hoja2!C1413,"")</f>
        <v/>
      </c>
      <c r="O1413" t="str">
        <f>IF(LEN(Hoja2!F1413)&gt;110,LEN(Hoja2!F1413),"")</f>
        <v/>
      </c>
      <c r="Q1413" t="str">
        <f>IF(K1413="ok",CONCATENATE(IF(Hoja2!A1413="'S/F'","--",""),N1413,"INSERT INTO seguimiento_oficios_recepcion_oficio(fecha_captura, folio_interno, no_oficio, dependencia_envia, firma, fecha_oficio, asunto, anexo, captura_id, estatus_id) VALUES ('",CONCATENATE(RIGHT(CONCATENATE("00",DAY(Hoja2!B1413)),2),"/",RIGHT(CONCATENATE("00",MONTH(Hoja2!B1413)),2),"/",RIGHT(CONCATENATE("00",YEAR(Hoja2!B1413)),2)),"',",Hoja2!A1413,",'",Hoja2!C1413,"','",Hoja2!F1413,"','",Hoja2!E1413,"','",CONCATENATE(RIGHT(CONCATENATE("00",DAY(Hoja2!D1413)),2),"/",RIGHT(CONCATENATE("00",MONTH(Hoja2!D1413)),2),"/",RIGHT(CONCATENATE("00",YEAR(Hoja2!D1413)),2)),"','",Hoja2!J1413,"',","FALSE, 1,8);"), "")</f>
        <v>INSERT INTO seguimiento_oficios_recepcion_oficio(fecha_captura, folio_interno, no_oficio, dependencia_envia, firma, fecha_oficio, asunto, anexo, captura_id, estatus_id) VALUES ('11/02/13',1477,'212','IEC','RAFAEL CABAL CRUZ','05/02/13','NOMINA AJUSTES COMPLEMENTARIOS',FALSE, 1,8);</v>
      </c>
    </row>
    <row r="1414" spans="6:17">
      <c r="F1414" t="str">
        <f>RIGHT(CONCATENATE("00",DAY(Hoja2!B1414)),2)</f>
        <v>11</v>
      </c>
      <c r="G1414" t="str">
        <f>CONCATENATE(RIGHT(CONCATENATE("00",DAY(Hoja2!B1414)),2),"/",RIGHT(CONCATENATE("00",MONTH(Hoja2!B1414)),2),"/",RIGHT(CONCATENATE("00",YEAR(Hoja2!B1414)),2))</f>
        <v>11/02/13</v>
      </c>
      <c r="H1414" t="str">
        <f>RIGHT(CONCATENATE("00",DAY(Hoja2!D1414)),2)</f>
        <v>11</v>
      </c>
      <c r="I1414" t="str">
        <f>CONCATENATE(RIGHT(CONCATENATE("00",DAY(Hoja2!D1414)),2),"/",RIGHT(CONCATENATE("00",MONTH(Hoja2!D1414)),2),"/",RIGHT(CONCATENATE("00",YEAR(Hoja2!D1414)),2))</f>
        <v>11/02/13</v>
      </c>
      <c r="J1414" t="str">
        <f>IF(LEN(Hoja2!J1414)&gt;150,LEN(Hoja2!J1414),"")</f>
        <v/>
      </c>
      <c r="K1414" t="str">
        <f>IF(Hoja2!A1414&lt;&gt;"", IF(Hoja2!B1414&lt;&gt;"", IF(Hoja2!C1414&lt;&gt;"", IF(Hoja2!D1414&lt;&gt;"", IF(Hoja2!E1414&lt;&gt;"", IF(Hoja2!F1414&lt;&gt;"", IF(Hoja2!J1414&lt;&gt;"","ok",""),""),""),""),""),""),"")</f>
        <v>ok</v>
      </c>
      <c r="L1414" t="str">
        <f>IF(Hoja2!A1414="'S/F'","--","")</f>
        <v/>
      </c>
      <c r="M1414" t="str">
        <f>IF(LEN(Hoja2!C1414)&gt;30,Hoja2!C1414,"")</f>
        <v/>
      </c>
      <c r="O1414" t="str">
        <f>IF(LEN(Hoja2!F1414)&gt;110,LEN(Hoja2!F1414),"")</f>
        <v/>
      </c>
      <c r="Q1414" t="str">
        <f>IF(K1414="ok",CONCATENATE(IF(Hoja2!A1414="'S/F'","--",""),N1414,"INSERT INTO seguimiento_oficios_recepcion_oficio(fecha_captura, folio_interno, no_oficio, dependencia_envia, firma, fecha_oficio, asunto, anexo, captura_id, estatus_id) VALUES ('",CONCATENATE(RIGHT(CONCATENATE("00",DAY(Hoja2!B1414)),2),"/",RIGHT(CONCATENATE("00",MONTH(Hoja2!B1414)),2),"/",RIGHT(CONCATENATE("00",YEAR(Hoja2!B1414)),2)),"',",Hoja2!A1414,",'",Hoja2!C1414,"','",Hoja2!F1414,"','",Hoja2!E1414,"','",CONCATENATE(RIGHT(CONCATENATE("00",DAY(Hoja2!D1414)),2),"/",RIGHT(CONCATENATE("00",MONTH(Hoja2!D1414)),2),"/",RIGHT(CONCATENATE("00",YEAR(Hoja2!D1414)),2)),"','",Hoja2!J1414,"',","FALSE, 1,8);"), "")</f>
        <v>INSERT INTO seguimiento_oficios_recepcion_oficio(fecha_captura, folio_interno, no_oficio, dependencia_envia, firma, fecha_oficio, asunto, anexo, captura_id, estatus_id) VALUES ('11/02/13',1478,'S/N','INJUATB','YOANA CRISTEL SANCHEZ AGUIRRE','11/02/13','SOL. NUEVA INSTALACIONES CON ESPACION FUNCIONALES',FALSE, 1,8);</v>
      </c>
    </row>
    <row r="1415" spans="6:17">
      <c r="F1415" t="str">
        <f>RIGHT(CONCATENATE("00",DAY(Hoja2!B1415)),2)</f>
        <v>11</v>
      </c>
      <c r="G1415" t="str">
        <f>CONCATENATE(RIGHT(CONCATENATE("00",DAY(Hoja2!B1415)),2),"/",RIGHT(CONCATENATE("00",MONTH(Hoja2!B1415)),2),"/",RIGHT(CONCATENATE("00",YEAR(Hoja2!B1415)),2))</f>
        <v>11/02/13</v>
      </c>
      <c r="H1415" t="str">
        <f>RIGHT(CONCATENATE("00",DAY(Hoja2!D1415)),2)</f>
        <v>11</v>
      </c>
      <c r="I1415" t="str">
        <f>CONCATENATE(RIGHT(CONCATENATE("00",DAY(Hoja2!D1415)),2),"/",RIGHT(CONCATENATE("00",MONTH(Hoja2!D1415)),2),"/",RIGHT(CONCATENATE("00",YEAR(Hoja2!D1415)),2))</f>
        <v>11/02/13</v>
      </c>
      <c r="J1415" t="str">
        <f>IF(LEN(Hoja2!J1415)&gt;150,LEN(Hoja2!J1415),"")</f>
        <v/>
      </c>
      <c r="K1415" t="str">
        <f>IF(Hoja2!A1415&lt;&gt;"", IF(Hoja2!B1415&lt;&gt;"", IF(Hoja2!C1415&lt;&gt;"", IF(Hoja2!D1415&lt;&gt;"", IF(Hoja2!E1415&lt;&gt;"", IF(Hoja2!F1415&lt;&gt;"", IF(Hoja2!J1415&lt;&gt;"","ok",""),""),""),""),""),""),"")</f>
        <v>ok</v>
      </c>
      <c r="L1415" t="str">
        <f>IF(Hoja2!A1415="'S/F'","--","")</f>
        <v/>
      </c>
      <c r="M1415" t="str">
        <f>IF(LEN(Hoja2!C1415)&gt;30,Hoja2!C1415,"")</f>
        <v/>
      </c>
      <c r="O1415" t="str">
        <f>IF(LEN(Hoja2!F1415)&gt;110,LEN(Hoja2!F1415),"")</f>
        <v/>
      </c>
      <c r="Q1415" t="str">
        <f>IF(K1415="ok",CONCATENATE(IF(Hoja2!A1415="'S/F'","--",""),N1415,"INSERT INTO seguimiento_oficios_recepcion_oficio(fecha_captura, folio_interno, no_oficio, dependencia_envia, firma, fecha_oficio, asunto, anexo, captura_id, estatus_id) VALUES ('",CONCATENATE(RIGHT(CONCATENATE("00",DAY(Hoja2!B1415)),2),"/",RIGHT(CONCATENATE("00",MONTH(Hoja2!B1415)),2),"/",RIGHT(CONCATENATE("00",YEAR(Hoja2!B1415)),2)),"',",Hoja2!A1415,",'",Hoja2!C1415,"','",Hoja2!F1415,"','",Hoja2!E1415,"','",CONCATENATE(RIGHT(CONCATENATE("00",DAY(Hoja2!D1415)),2),"/",RIGHT(CONCATENATE("00",MONTH(Hoja2!D1415)),2),"/",RIGHT(CONCATENATE("00",YEAR(Hoja2!D1415)),2)),"','",Hoja2!J1415,"',","FALSE, 1,8);"), "")</f>
        <v>INSERT INTO seguimiento_oficios_recepcion_oficio(fecha_captura, folio_interno, no_oficio, dependencia_envia, firma, fecha_oficio, asunto, anexo, captura_id, estatus_id) VALUES ('11/02/13',1479,'S/N','INJUATB','YOANA CRISTEL SANCHEZ AGUIRRE','11/02/13','SOL UN VEHICULO Y COMBUSTIBLE PARA EL 12 Y 13 DE FEBRERO',FALSE, 1,8);</v>
      </c>
    </row>
    <row r="1416" spans="6:17">
      <c r="F1416" t="str">
        <f>RIGHT(CONCATENATE("00",DAY(Hoja2!B1416)),2)</f>
        <v>11</v>
      </c>
      <c r="G1416" t="str">
        <f>CONCATENATE(RIGHT(CONCATENATE("00",DAY(Hoja2!B1416)),2),"/",RIGHT(CONCATENATE("00",MONTH(Hoja2!B1416)),2),"/",RIGHT(CONCATENATE("00",YEAR(Hoja2!B1416)),2))</f>
        <v>11/02/13</v>
      </c>
      <c r="H1416" t="str">
        <f>RIGHT(CONCATENATE("00",DAY(Hoja2!D1416)),2)</f>
        <v>07</v>
      </c>
      <c r="I1416" t="str">
        <f>CONCATENATE(RIGHT(CONCATENATE("00",DAY(Hoja2!D1416)),2),"/",RIGHT(CONCATENATE("00",MONTH(Hoja2!D1416)),2),"/",RIGHT(CONCATENATE("00",YEAR(Hoja2!D1416)),2))</f>
        <v>07/02/13</v>
      </c>
      <c r="J1416" t="str">
        <f>IF(LEN(Hoja2!J1416)&gt;150,LEN(Hoja2!J1416),"")</f>
        <v/>
      </c>
      <c r="K1416" t="str">
        <f>IF(Hoja2!A1416&lt;&gt;"", IF(Hoja2!B1416&lt;&gt;"", IF(Hoja2!C1416&lt;&gt;"", IF(Hoja2!D1416&lt;&gt;"", IF(Hoja2!E1416&lt;&gt;"", IF(Hoja2!F1416&lt;&gt;"", IF(Hoja2!J1416&lt;&gt;"","ok",""),""),""),""),""),""),"")</f>
        <v>ok</v>
      </c>
      <c r="L1416" t="str">
        <f>IF(Hoja2!A1416="'S/F'","--","")</f>
        <v/>
      </c>
      <c r="M1416" t="str">
        <f>IF(LEN(Hoja2!C1416)&gt;30,Hoja2!C1416,"")</f>
        <v/>
      </c>
      <c r="O1416" t="str">
        <f>IF(LEN(Hoja2!F1416)&gt;110,LEN(Hoja2!F1416),"")</f>
        <v/>
      </c>
      <c r="Q1416" t="str">
        <f>IF(K1416="ok",CONCATENATE(IF(Hoja2!A1416="'S/F'","--",""),N1416,"INSERT INTO seguimiento_oficios_recepcion_oficio(fecha_captura, folio_interno, no_oficio, dependencia_envia, firma, fecha_oficio, asunto, anexo, captura_id, estatus_id) VALUES ('",CONCATENATE(RIGHT(CONCATENATE("00",DAY(Hoja2!B1416)),2),"/",RIGHT(CONCATENATE("00",MONTH(Hoja2!B1416)),2),"/",RIGHT(CONCATENATE("00",YEAR(Hoja2!B1416)),2)),"',",Hoja2!A1416,",'",Hoja2!C1416,"','",Hoja2!F1416,"','",Hoja2!E1416,"','",CONCATENATE(RIGHT(CONCATENATE("00",DAY(Hoja2!D1416)),2),"/",RIGHT(CONCATENATE("00",MONTH(Hoja2!D1416)),2),"/",RIGHT(CONCATENATE("00",YEAR(Hoja2!D1416)),2)),"','",Hoja2!J1416,"',","FALSE, 1,8);"), "")</f>
        <v>INSERT INTO seguimiento_oficios_recepcion_oficio(fecha_captura, folio_interno, no_oficio, dependencia_envia, firma, fecha_oficio, asunto, anexo, captura_id, estatus_id) VALUES ('11/02/13',1480,'031','MUSEO PAPGAYO','MONICA RODRIGUEZ HIDALGO','07/02/13','NOMINA DE COMPENSACION DE DESEMPEÑO',FALSE, 1,8);</v>
      </c>
    </row>
    <row r="1417" spans="6:17">
      <c r="F1417" t="str">
        <f>RIGHT(CONCATENATE("00",DAY(Hoja2!B1417)),2)</f>
        <v>11</v>
      </c>
      <c r="G1417" t="str">
        <f>CONCATENATE(RIGHT(CONCATENATE("00",DAY(Hoja2!B1417)),2),"/",RIGHT(CONCATENATE("00",MONTH(Hoja2!B1417)),2),"/",RIGHT(CONCATENATE("00",YEAR(Hoja2!B1417)),2))</f>
        <v>11/02/13</v>
      </c>
      <c r="H1417" t="str">
        <f>RIGHT(CONCATENATE("00",DAY(Hoja2!D1417)),2)</f>
        <v>06</v>
      </c>
      <c r="I1417" t="str">
        <f>CONCATENATE(RIGHT(CONCATENATE("00",DAY(Hoja2!D1417)),2),"/",RIGHT(CONCATENATE("00",MONTH(Hoja2!D1417)),2),"/",RIGHT(CONCATENATE("00",YEAR(Hoja2!D1417)),2))</f>
        <v>06/02/13</v>
      </c>
      <c r="J1417" t="str">
        <f>IF(LEN(Hoja2!J1417)&gt;150,LEN(Hoja2!J1417),"")</f>
        <v/>
      </c>
      <c r="K1417" t="str">
        <f>IF(Hoja2!A1417&lt;&gt;"", IF(Hoja2!B1417&lt;&gt;"", IF(Hoja2!C1417&lt;&gt;"", IF(Hoja2!D1417&lt;&gt;"", IF(Hoja2!E1417&lt;&gt;"", IF(Hoja2!F1417&lt;&gt;"", IF(Hoja2!J1417&lt;&gt;"","ok",""),""),""),""),""),""),"")</f>
        <v>ok</v>
      </c>
      <c r="L1417" t="str">
        <f>IF(Hoja2!A1417="'S/F'","--","")</f>
        <v/>
      </c>
      <c r="M1417" t="str">
        <f>IF(LEN(Hoja2!C1417)&gt;30,Hoja2!C1417,"")</f>
        <v/>
      </c>
      <c r="O1417" t="str">
        <f>IF(LEN(Hoja2!F1417)&gt;110,LEN(Hoja2!F1417),"")</f>
        <v/>
      </c>
      <c r="Q1417" t="str">
        <f>IF(K1417="ok",CONCATENATE(IF(Hoja2!A1417="'S/F'","--",""),N1417,"INSERT INTO seguimiento_oficios_recepcion_oficio(fecha_captura, folio_interno, no_oficio, dependencia_envia, firma, fecha_oficio, asunto, anexo, captura_id, estatus_id) VALUES ('",CONCATENATE(RIGHT(CONCATENATE("00",DAY(Hoja2!B1417)),2),"/",RIGHT(CONCATENATE("00",MONTH(Hoja2!B1417)),2),"/",RIGHT(CONCATENATE("00",YEAR(Hoja2!B1417)),2)),"',",Hoja2!A1417,",'",Hoja2!C1417,"','",Hoja2!F1417,"','",Hoja2!E1417,"','",CONCATENATE(RIGHT(CONCATENATE("00",DAY(Hoja2!D1417)),2),"/",RIGHT(CONCATENATE("00",MONTH(Hoja2!D1417)),2),"/",RIGHT(CONCATENATE("00",YEAR(Hoja2!D1417)),2)),"','",Hoja2!J1417,"',","FALSE, 1,8);"), "")</f>
        <v>INSERT INTO seguimiento_oficios_recepcion_oficio(fecha_captura, folio_interno, no_oficio, dependencia_envia, firma, fecha_oficio, asunto, anexo, captura_id, estatus_id) VALUES ('11/02/13',1481,'218','IEC','RAFAEL CABAL CRUZ','06/02/13','ENVIAN ORDEN DE PAGO 17 Y 18 HONORARIO POR CONTRATO Y COMISION',FALSE, 1,8);</v>
      </c>
    </row>
    <row r="1418" spans="6:17">
      <c r="F1418" t="str">
        <f>RIGHT(CONCATENATE("00",DAY(Hoja2!B1418)),2)</f>
        <v>11</v>
      </c>
      <c r="G1418" t="str">
        <f>CONCATENATE(RIGHT(CONCATENATE("00",DAY(Hoja2!B1418)),2),"/",RIGHT(CONCATENATE("00",MONTH(Hoja2!B1418)),2),"/",RIGHT(CONCATENATE("00",YEAR(Hoja2!B1418)),2))</f>
        <v>11/02/13</v>
      </c>
      <c r="H1418" t="str">
        <f>RIGHT(CONCATENATE("00",DAY(Hoja2!D1418)),2)</f>
        <v>11</v>
      </c>
      <c r="I1418" t="str">
        <f>CONCATENATE(RIGHT(CONCATENATE("00",DAY(Hoja2!D1418)),2),"/",RIGHT(CONCATENATE("00",MONTH(Hoja2!D1418)),2),"/",RIGHT(CONCATENATE("00",YEAR(Hoja2!D1418)),2))</f>
        <v>11/02/13</v>
      </c>
      <c r="J1418" t="str">
        <f>IF(LEN(Hoja2!J1418)&gt;150,LEN(Hoja2!J1418),"")</f>
        <v/>
      </c>
      <c r="K1418" t="str">
        <f>IF(Hoja2!A1418&lt;&gt;"", IF(Hoja2!B1418&lt;&gt;"", IF(Hoja2!C1418&lt;&gt;"", IF(Hoja2!D1418&lt;&gt;"", IF(Hoja2!E1418&lt;&gt;"", IF(Hoja2!F1418&lt;&gt;"", IF(Hoja2!J1418&lt;&gt;"","ok",""),""),""),""),""),""),"")</f>
        <v>ok</v>
      </c>
      <c r="L1418" t="str">
        <f>IF(Hoja2!A1418="'S/F'","--","")</f>
        <v/>
      </c>
      <c r="M1418" t="str">
        <f>IF(LEN(Hoja2!C1418)&gt;30,Hoja2!C1418,"")</f>
        <v/>
      </c>
      <c r="O1418" t="str">
        <f>IF(LEN(Hoja2!F1418)&gt;110,LEN(Hoja2!F1418),"")</f>
        <v/>
      </c>
      <c r="Q1418" t="str">
        <f>IF(K1418="ok",CONCATENATE(IF(Hoja2!A1418="'S/F'","--",""),N1418,"INSERT INTO seguimiento_oficios_recepcion_oficio(fecha_captura, folio_interno, no_oficio, dependencia_envia, firma, fecha_oficio, asunto, anexo, captura_id, estatus_id) VALUES ('",CONCATENATE(RIGHT(CONCATENATE("00",DAY(Hoja2!B1418)),2),"/",RIGHT(CONCATENATE("00",MONTH(Hoja2!B1418)),2),"/",RIGHT(CONCATENATE("00",YEAR(Hoja2!B1418)),2)),"',",Hoja2!A1418,",'",Hoja2!C1418,"','",Hoja2!F1418,"','",Hoja2!E1418,"','",CONCATENATE(RIGHT(CONCATENATE("00",DAY(Hoja2!D1418)),2),"/",RIGHT(CONCATENATE("00",MONTH(Hoja2!D1418)),2),"/",RIGHT(CONCATENATE("00",YEAR(Hoja2!D1418)),2)),"','",Hoja2!J1418,"',","FALSE, 1,8);"), "")</f>
        <v>INSERT INTO seguimiento_oficios_recepcion_oficio(fecha_captura, folio_interno, no_oficio, dependencia_envia, firma, fecha_oficio, asunto, anexo, captura_id, estatus_id) VALUES ('11/02/13',1482,'128','CGCSRP','DELIA RODRIGUEZ GARCIA','11/02/13','COMPENSACION POR DESEMPEÑO',FALSE, 1,8);</v>
      </c>
    </row>
    <row r="1419" spans="6:17">
      <c r="F1419" t="str">
        <f>RIGHT(CONCATENATE("00",DAY(Hoja2!B1419)),2)</f>
        <v>11</v>
      </c>
      <c r="G1419" t="str">
        <f>CONCATENATE(RIGHT(CONCATENATE("00",DAY(Hoja2!B1419)),2),"/",RIGHT(CONCATENATE("00",MONTH(Hoja2!B1419)),2),"/",RIGHT(CONCATENATE("00",YEAR(Hoja2!B1419)),2))</f>
        <v>11/02/13</v>
      </c>
      <c r="H1419" t="str">
        <f>RIGHT(CONCATENATE("00",DAY(Hoja2!D1419)),2)</f>
        <v>08</v>
      </c>
      <c r="I1419" t="str">
        <f>CONCATENATE(RIGHT(CONCATENATE("00",DAY(Hoja2!D1419)),2),"/",RIGHT(CONCATENATE("00",MONTH(Hoja2!D1419)),2),"/",RIGHT(CONCATENATE("00",YEAR(Hoja2!D1419)),2))</f>
        <v>08/02/13</v>
      </c>
      <c r="J1419" t="str">
        <f>IF(LEN(Hoja2!J1419)&gt;150,LEN(Hoja2!J1419),"")</f>
        <v/>
      </c>
      <c r="K1419" t="str">
        <f>IF(Hoja2!A1419&lt;&gt;"", IF(Hoja2!B1419&lt;&gt;"", IF(Hoja2!C1419&lt;&gt;"", IF(Hoja2!D1419&lt;&gt;"", IF(Hoja2!E1419&lt;&gt;"", IF(Hoja2!F1419&lt;&gt;"", IF(Hoja2!J1419&lt;&gt;"","ok",""),""),""),""),""),""),"")</f>
        <v>ok</v>
      </c>
      <c r="L1419" t="str">
        <f>IF(Hoja2!A1419="'S/F'","--","")</f>
        <v>--</v>
      </c>
      <c r="M1419" t="str">
        <f>IF(LEN(Hoja2!C1419)&gt;30,Hoja2!C1419,"")</f>
        <v/>
      </c>
      <c r="O1419" t="str">
        <f>IF(LEN(Hoja2!F1419)&gt;110,LEN(Hoja2!F1419),"")</f>
        <v/>
      </c>
      <c r="Q1419" t="str">
        <f>IF(K1419="ok",CONCATENATE(IF(Hoja2!A1419="'S/F'","--",""),N1419,"INSERT INTO seguimiento_oficios_recepcion_oficio(fecha_captura, folio_interno, no_oficio, dependencia_envia, firma, fecha_oficio, asunto, anexo, captura_id, estatus_id) VALUES ('",CONCATENATE(RIGHT(CONCATENATE("00",DAY(Hoja2!B1419)),2),"/",RIGHT(CONCATENATE("00",MONTH(Hoja2!B1419)),2),"/",RIGHT(CONCATENATE("00",YEAR(Hoja2!B1419)),2)),"',",Hoja2!A1419,",'",Hoja2!C1419,"','",Hoja2!F1419,"','",Hoja2!E1419,"','",CONCATENATE(RIGHT(CONCATENATE("00",DAY(Hoja2!D1419)),2),"/",RIGHT(CONCATENATE("00",MONTH(Hoja2!D1419)),2),"/",RIGHT(CONCATENATE("00",YEAR(Hoja2!D1419)),2)),"','",Hoja2!J1419,"',","FALSE, 1,8);"), "")</f>
        <v>--INSERT INTO seguimiento_oficios_recepcion_oficio(fecha_captura, folio_interno, no_oficio, dependencia_envia, firma, fecha_oficio, asunto, anexo, captura_id, estatus_id) VALUES ('11/02/13','S/F','079','SDET','DAVID GUSTAVO RODRIGUEZ ROSARIO','08/02/13','SOL. CONDONACION DEL CENTRO DE CONVENCIONES PARA EL 08 DE FEBRERO',FALSE, 1,8);</v>
      </c>
    </row>
    <row r="1420" spans="6:17">
      <c r="F1420" t="str">
        <f>RIGHT(CONCATENATE("00",DAY(Hoja2!B1420)),2)</f>
        <v>12</v>
      </c>
      <c r="G1420" t="str">
        <f>CONCATENATE(RIGHT(CONCATENATE("00",DAY(Hoja2!B1420)),2),"/",RIGHT(CONCATENATE("00",MONTH(Hoja2!B1420)),2),"/",RIGHT(CONCATENATE("00",YEAR(Hoja2!B1420)),2))</f>
        <v>12/02/13</v>
      </c>
      <c r="H1420" t="str">
        <f>RIGHT(CONCATENATE("00",DAY(Hoja2!D1420)),2)</f>
        <v>12</v>
      </c>
      <c r="I1420" t="str">
        <f>CONCATENATE(RIGHT(CONCATENATE("00",DAY(Hoja2!D1420)),2),"/",RIGHT(CONCATENATE("00",MONTH(Hoja2!D1420)),2),"/",RIGHT(CONCATENATE("00",YEAR(Hoja2!D1420)),2))</f>
        <v>12/02/13</v>
      </c>
      <c r="J1420" t="str">
        <f>IF(LEN(Hoja2!J1420)&gt;150,LEN(Hoja2!J1420),"")</f>
        <v/>
      </c>
      <c r="K1420" t="str">
        <f>IF(Hoja2!A1420&lt;&gt;"", IF(Hoja2!B1420&lt;&gt;"", IF(Hoja2!C1420&lt;&gt;"", IF(Hoja2!D1420&lt;&gt;"", IF(Hoja2!E1420&lt;&gt;"", IF(Hoja2!F1420&lt;&gt;"", IF(Hoja2!J1420&lt;&gt;"","ok",""),""),""),""),""),""),"")</f>
        <v>ok</v>
      </c>
      <c r="L1420" t="str">
        <f>IF(Hoja2!A1420="'S/F'","--","")</f>
        <v>--</v>
      </c>
      <c r="M1420" t="str">
        <f>IF(LEN(Hoja2!C1420)&gt;30,Hoja2!C1420,"")</f>
        <v/>
      </c>
      <c r="O1420" t="str">
        <f>IF(LEN(Hoja2!F1420)&gt;110,LEN(Hoja2!F1420),"")</f>
        <v/>
      </c>
      <c r="Q1420" t="str">
        <f>IF(K1420="ok",CONCATENATE(IF(Hoja2!A1420="'S/F'","--",""),N1420,"INSERT INTO seguimiento_oficios_recepcion_oficio(fecha_captura, folio_interno, no_oficio, dependencia_envia, firma, fecha_oficio, asunto, anexo, captura_id, estatus_id) VALUES ('",CONCATENATE(RIGHT(CONCATENATE("00",DAY(Hoja2!B1420)),2),"/",RIGHT(CONCATENATE("00",MONTH(Hoja2!B1420)),2),"/",RIGHT(CONCATENATE("00",YEAR(Hoja2!B1420)),2)),"',",Hoja2!A1420,",'",Hoja2!C1420,"','",Hoja2!F1420,"','",Hoja2!E1420,"','",CONCATENATE(RIGHT(CONCATENATE("00",DAY(Hoja2!D1420)),2),"/",RIGHT(CONCATENATE("00",MONTH(Hoja2!D1420)),2),"/",RIGHT(CONCATENATE("00",YEAR(Hoja2!D1420)),2)),"','",Hoja2!J1420,"',","FALSE, 1,8);"), "")</f>
        <v>--INSERT INTO seguimiento_oficios_recepcion_oficio(fecha_captura, folio_interno, no_oficio, dependencia_envia, firma, fecha_oficio, asunto, anexo, captura_id, estatus_id) VALUES ('12/02/13','S/F','046','UJAT','SOLEDAD ARELLANO QUINTANAR','12/02/13','SOLICITUD DEL CENTRO DE CONVENCIONES EL 15 DE MAYO',FALSE, 1,8);</v>
      </c>
    </row>
    <row r="1421" spans="6:17">
      <c r="F1421" t="str">
        <f>RIGHT(CONCATENATE("00",DAY(Hoja2!B1421)),2)</f>
        <v>12</v>
      </c>
      <c r="G1421" t="str">
        <f>CONCATENATE(RIGHT(CONCATENATE("00",DAY(Hoja2!B1421)),2),"/",RIGHT(CONCATENATE("00",MONTH(Hoja2!B1421)),2),"/",RIGHT(CONCATENATE("00",YEAR(Hoja2!B1421)),2))</f>
        <v>12/02/13</v>
      </c>
      <c r="H1421" t="str">
        <f>RIGHT(CONCATENATE("00",DAY(Hoja2!D1421)),2)</f>
        <v>08</v>
      </c>
      <c r="I1421" t="str">
        <f>CONCATENATE(RIGHT(CONCATENATE("00",DAY(Hoja2!D1421)),2),"/",RIGHT(CONCATENATE("00",MONTH(Hoja2!D1421)),2),"/",RIGHT(CONCATENATE("00",YEAR(Hoja2!D1421)),2))</f>
        <v>08/02/13</v>
      </c>
      <c r="J1421" t="str">
        <f>IF(LEN(Hoja2!J1421)&gt;150,LEN(Hoja2!J1421),"")</f>
        <v/>
      </c>
      <c r="K1421" t="str">
        <f>IF(Hoja2!A1421&lt;&gt;"", IF(Hoja2!B1421&lt;&gt;"", IF(Hoja2!C1421&lt;&gt;"", IF(Hoja2!D1421&lt;&gt;"", IF(Hoja2!E1421&lt;&gt;"", IF(Hoja2!F1421&lt;&gt;"", IF(Hoja2!J1421&lt;&gt;"","ok",""),""),""),""),""),""),"")</f>
        <v>ok</v>
      </c>
      <c r="L1421" t="str">
        <f>IF(Hoja2!A1421="'S/F'","--","")</f>
        <v/>
      </c>
      <c r="M1421" t="str">
        <f>IF(LEN(Hoja2!C1421)&gt;30,Hoja2!C1421,"")</f>
        <v/>
      </c>
      <c r="O1421" t="str">
        <f>IF(LEN(Hoja2!F1421)&gt;110,LEN(Hoja2!F1421),"")</f>
        <v/>
      </c>
      <c r="Q1421" t="str">
        <f>IF(K1421="ok",CONCATENATE(IF(Hoja2!A1421="'S/F'","--",""),N1421,"INSERT INTO seguimiento_oficios_recepcion_oficio(fecha_captura, folio_interno, no_oficio, dependencia_envia, firma, fecha_oficio, asunto, anexo, captura_id, estatus_id) VALUES ('",CONCATENATE(RIGHT(CONCATENATE("00",DAY(Hoja2!B1421)),2),"/",RIGHT(CONCATENATE("00",MONTH(Hoja2!B1421)),2),"/",RIGHT(CONCATENATE("00",YEAR(Hoja2!B1421)),2)),"',",Hoja2!A1421,",'",Hoja2!C1421,"','",Hoja2!F1421,"','",Hoja2!E1421,"','",CONCATENATE(RIGHT(CONCATENATE("00",DAY(Hoja2!D1421)),2),"/",RIGHT(CONCATENATE("00",MONTH(Hoja2!D1421)),2),"/",RIGHT(CONCATENATE("00",YEAR(Hoja2!D1421)),2)),"','",Hoja2!J1421,"',","FALSE, 1,8);"), "")</f>
        <v>INSERT INTO seguimiento_oficios_recepcion_oficio(fecha_captura, folio_interno, no_oficio, dependencia_envia, firma, fecha_oficio, asunto, anexo, captura_id, estatus_id) VALUES ('12/02/13',1483,'008','SRIA. DE CONT.','MARTHA PATRICIA JIMENEZ OROPEZA','08/02/13','SE INFORMA INICIO DE PROCEDIMIENTO ENTREGA RECEPCION DE LA DIRECCION DE ADMINISTRACION',FALSE, 1,8);</v>
      </c>
    </row>
    <row r="1422" spans="6:17">
      <c r="F1422" t="str">
        <f>RIGHT(CONCATENATE("00",DAY(Hoja2!B1422)),2)</f>
        <v>12</v>
      </c>
      <c r="G1422" t="str">
        <f>CONCATENATE(RIGHT(CONCATENATE("00",DAY(Hoja2!B1422)),2),"/",RIGHT(CONCATENATE("00",MONTH(Hoja2!B1422)),2),"/",RIGHT(CONCATENATE("00",YEAR(Hoja2!B1422)),2))</f>
        <v>12/02/13</v>
      </c>
      <c r="H1422" t="str">
        <f>RIGHT(CONCATENATE("00",DAY(Hoja2!D1422)),2)</f>
        <v>11</v>
      </c>
      <c r="I1422" t="str">
        <f>CONCATENATE(RIGHT(CONCATENATE("00",DAY(Hoja2!D1422)),2),"/",RIGHT(CONCATENATE("00",MONTH(Hoja2!D1422)),2),"/",RIGHT(CONCATENATE("00",YEAR(Hoja2!D1422)),2))</f>
        <v>11/02/13</v>
      </c>
      <c r="J1422" t="str">
        <f>IF(LEN(Hoja2!J1422)&gt;150,LEN(Hoja2!J1422),"")</f>
        <v/>
      </c>
      <c r="K1422" t="str">
        <f>IF(Hoja2!A1422&lt;&gt;"", IF(Hoja2!B1422&lt;&gt;"", IF(Hoja2!C1422&lt;&gt;"", IF(Hoja2!D1422&lt;&gt;"", IF(Hoja2!E1422&lt;&gt;"", IF(Hoja2!F1422&lt;&gt;"", IF(Hoja2!J1422&lt;&gt;"","ok",""),""),""),""),""),""),"")</f>
        <v>ok</v>
      </c>
      <c r="L1422" t="str">
        <f>IF(Hoja2!A1422="'S/F'","--","")</f>
        <v/>
      </c>
      <c r="M1422" t="str">
        <f>IF(LEN(Hoja2!C1422)&gt;30,Hoja2!C1422,"")</f>
        <v/>
      </c>
      <c r="O1422" t="str">
        <f>IF(LEN(Hoja2!F1422)&gt;110,LEN(Hoja2!F1422),"")</f>
        <v/>
      </c>
      <c r="Q1422" t="str">
        <f>IF(K1422="ok",CONCATENATE(IF(Hoja2!A1422="'S/F'","--",""),N1422,"INSERT INTO seguimiento_oficios_recepcion_oficio(fecha_captura, folio_interno, no_oficio, dependencia_envia, firma, fecha_oficio, asunto, anexo, captura_id, estatus_id) VALUES ('",CONCATENATE(RIGHT(CONCATENATE("00",DAY(Hoja2!B1422)),2),"/",RIGHT(CONCATENATE("00",MONTH(Hoja2!B1422)),2),"/",RIGHT(CONCATENATE("00",YEAR(Hoja2!B1422)),2)),"',",Hoja2!A1422,",'",Hoja2!C1422,"','",Hoja2!F1422,"','",Hoja2!E1422,"','",CONCATENATE(RIGHT(CONCATENATE("00",DAY(Hoja2!D1422)),2),"/",RIGHT(CONCATENATE("00",MONTH(Hoja2!D1422)),2),"/",RIGHT(CONCATENATE("00",YEAR(Hoja2!D1422)),2)),"','",Hoja2!J1422,"',","FALSE, 1,8);"), "")</f>
        <v>INSERT INTO seguimiento_oficios_recepcion_oficio(fecha_captura, folio_interno, no_oficio, dependencia_envia, firma, fecha_oficio, asunto, anexo, captura_id, estatus_id) VALUES ('12/02/13',1484,'S/N','SA/DRM','MARQUEZA CERINO FRIAS','11/02/13','SOL. VACACIONES EXTRAORDINARIAS DEL 12 AL 21 DE FEBRRO',FALSE, 1,8);</v>
      </c>
    </row>
    <row r="1423" spans="6:17">
      <c r="F1423" t="str">
        <f>RIGHT(CONCATENATE("00",DAY(Hoja2!B1423)),2)</f>
        <v>12</v>
      </c>
      <c r="G1423" t="str">
        <f>CONCATENATE(RIGHT(CONCATENATE("00",DAY(Hoja2!B1423)),2),"/",RIGHT(CONCATENATE("00",MONTH(Hoja2!B1423)),2),"/",RIGHT(CONCATENATE("00",YEAR(Hoja2!B1423)),2))</f>
        <v>12/02/13</v>
      </c>
      <c r="H1423" t="str">
        <f>RIGHT(CONCATENATE("00",DAY(Hoja2!D1423)),2)</f>
        <v>11</v>
      </c>
      <c r="I1423" t="str">
        <f>CONCATENATE(RIGHT(CONCATENATE("00",DAY(Hoja2!D1423)),2),"/",RIGHT(CONCATENATE("00",MONTH(Hoja2!D1423)),2),"/",RIGHT(CONCATENATE("00",YEAR(Hoja2!D1423)),2))</f>
        <v>11/02/13</v>
      </c>
      <c r="J1423" t="str">
        <f>IF(LEN(Hoja2!J1423)&gt;150,LEN(Hoja2!J1423),"")</f>
        <v/>
      </c>
      <c r="K1423" t="str">
        <f>IF(Hoja2!A1423&lt;&gt;"", IF(Hoja2!B1423&lt;&gt;"", IF(Hoja2!C1423&lt;&gt;"", IF(Hoja2!D1423&lt;&gt;"", IF(Hoja2!E1423&lt;&gt;"", IF(Hoja2!F1423&lt;&gt;"", IF(Hoja2!J1423&lt;&gt;"","ok",""),""),""),""),""),""),"")</f>
        <v>ok</v>
      </c>
      <c r="L1423" t="str">
        <f>IF(Hoja2!A1423="'S/F'","--","")</f>
        <v/>
      </c>
      <c r="M1423" t="str">
        <f>IF(LEN(Hoja2!C1423)&gt;30,Hoja2!C1423,"")</f>
        <v/>
      </c>
      <c r="O1423" t="str">
        <f>IF(LEN(Hoja2!F1423)&gt;110,LEN(Hoja2!F1423),"")</f>
        <v/>
      </c>
      <c r="Q1423" t="str">
        <f>IF(K1423="ok",CONCATENATE(IF(Hoja2!A1423="'S/F'","--",""),N1423,"INSERT INTO seguimiento_oficios_recepcion_oficio(fecha_captura, folio_interno, no_oficio, dependencia_envia, firma, fecha_oficio, asunto, anexo, captura_id, estatus_id) VALUES ('",CONCATENATE(RIGHT(CONCATENATE("00",DAY(Hoja2!B1423)),2),"/",RIGHT(CONCATENATE("00",MONTH(Hoja2!B1423)),2),"/",RIGHT(CONCATENATE("00",YEAR(Hoja2!B1423)),2)),"',",Hoja2!A1423,",'",Hoja2!C1423,"','",Hoja2!F1423,"','",Hoja2!E1423,"','",CONCATENATE(RIGHT(CONCATENATE("00",DAY(Hoja2!D1423)),2),"/",RIGHT(CONCATENATE("00",MONTH(Hoja2!D1423)),2),"/",RIGHT(CONCATENATE("00",YEAR(Hoja2!D1423)),2)),"','",Hoja2!J1423,"',","FALSE, 1,8);"), "")</f>
        <v>INSERT INTO seguimiento_oficios_recepcion_oficio(fecha_captura, folio_interno, no_oficio, dependencia_envia, firma, fecha_oficio, asunto, anexo, captura_id, estatus_id) VALUES ('12/02/13',1485,'S/N','SA/DRM','MARQUEZA CERINO FRIAS','11/02/13','SOL PERMISO SIN GOCE DE SUELDO POR SEIS MESES',FALSE, 1,8);</v>
      </c>
    </row>
    <row r="1424" spans="6:17">
      <c r="F1424" t="str">
        <f>RIGHT(CONCATENATE("00",DAY(Hoja2!B1424)),2)</f>
        <v>12</v>
      </c>
      <c r="G1424" t="str">
        <f>CONCATENATE(RIGHT(CONCATENATE("00",DAY(Hoja2!B1424)),2),"/",RIGHT(CONCATENATE("00",MONTH(Hoja2!B1424)),2),"/",RIGHT(CONCATENATE("00",YEAR(Hoja2!B1424)),2))</f>
        <v>12/02/13</v>
      </c>
      <c r="H1424" t="str">
        <f>RIGHT(CONCATENATE("00",DAY(Hoja2!D1424)),2)</f>
        <v>12</v>
      </c>
      <c r="I1424" t="str">
        <f>CONCATENATE(RIGHT(CONCATENATE("00",DAY(Hoja2!D1424)),2),"/",RIGHT(CONCATENATE("00",MONTH(Hoja2!D1424)),2),"/",RIGHT(CONCATENATE("00",YEAR(Hoja2!D1424)),2))</f>
        <v>12/02/13</v>
      </c>
      <c r="J1424" t="str">
        <f>IF(LEN(Hoja2!J1424)&gt;150,LEN(Hoja2!J1424),"")</f>
        <v/>
      </c>
      <c r="K1424" t="str">
        <f>IF(Hoja2!A1424&lt;&gt;"", IF(Hoja2!B1424&lt;&gt;"", IF(Hoja2!C1424&lt;&gt;"", IF(Hoja2!D1424&lt;&gt;"", IF(Hoja2!E1424&lt;&gt;"", IF(Hoja2!F1424&lt;&gt;"", IF(Hoja2!J1424&lt;&gt;"","ok",""),""),""),""),""),""),"")</f>
        <v>ok</v>
      </c>
      <c r="L1424" t="str">
        <f>IF(Hoja2!A1424="'S/F'","--","")</f>
        <v/>
      </c>
      <c r="M1424" t="str">
        <f>IF(LEN(Hoja2!C1424)&gt;30,Hoja2!C1424,"")</f>
        <v/>
      </c>
      <c r="O1424" t="str">
        <f>IF(LEN(Hoja2!F1424)&gt;110,LEN(Hoja2!F1424),"")</f>
        <v/>
      </c>
      <c r="Q1424" t="str">
        <f>IF(K1424="ok",CONCATENATE(IF(Hoja2!A1424="'S/F'","--",""),N1424,"INSERT INTO seguimiento_oficios_recepcion_oficio(fecha_captura, folio_interno, no_oficio, dependencia_envia, firma, fecha_oficio, asunto, anexo, captura_id, estatus_id) VALUES ('",CONCATENATE(RIGHT(CONCATENATE("00",DAY(Hoja2!B1424)),2),"/",RIGHT(CONCATENATE("00",MONTH(Hoja2!B1424)),2),"/",RIGHT(CONCATENATE("00",YEAR(Hoja2!B1424)),2)),"',",Hoja2!A1424,",'",Hoja2!C1424,"','",Hoja2!F1424,"','",Hoja2!E1424,"','",CONCATENATE(RIGHT(CONCATENATE("00",DAY(Hoja2!D1424)),2),"/",RIGHT(CONCATENATE("00",MONTH(Hoja2!D1424)),2),"/",RIGHT(CONCATENATE("00",YEAR(Hoja2!D1424)),2)),"','",Hoja2!J1424,"',","FALSE, 1,8);"), "")</f>
        <v>INSERT INTO seguimiento_oficios_recepcion_oficio(fecha_captura, folio_interno, no_oficio, dependencia_envia, firma, fecha_oficio, asunto, anexo, captura_id, estatus_id) VALUES ('12/02/13',1486,'S/N','PART.','ARMANDO ALPUCHE SOTO','12/02/13','SOL. COPIA CERTIFICADA DE NOMBRAMIENTO ',FALSE, 1,8);</v>
      </c>
    </row>
    <row r="1425" spans="6:17">
      <c r="F1425" t="str">
        <f>RIGHT(CONCATENATE("00",DAY(Hoja2!B1425)),2)</f>
        <v>12</v>
      </c>
      <c r="G1425" t="str">
        <f>CONCATENATE(RIGHT(CONCATENATE("00",DAY(Hoja2!B1425)),2),"/",RIGHT(CONCATENATE("00",MONTH(Hoja2!B1425)),2),"/",RIGHT(CONCATENATE("00",YEAR(Hoja2!B1425)),2))</f>
        <v>12/02/13</v>
      </c>
      <c r="H1425" t="str">
        <f>RIGHT(CONCATENATE("00",DAY(Hoja2!D1425)),2)</f>
        <v>08</v>
      </c>
      <c r="I1425" t="str">
        <f>CONCATENATE(RIGHT(CONCATENATE("00",DAY(Hoja2!D1425)),2),"/",RIGHT(CONCATENATE("00",MONTH(Hoja2!D1425)),2),"/",RIGHT(CONCATENATE("00",YEAR(Hoja2!D1425)),2))</f>
        <v>08/02/13</v>
      </c>
      <c r="J1425" t="str">
        <f>IF(LEN(Hoja2!J1425)&gt;150,LEN(Hoja2!J1425),"")</f>
        <v/>
      </c>
      <c r="K1425" t="str">
        <f>IF(Hoja2!A1425&lt;&gt;"", IF(Hoja2!B1425&lt;&gt;"", IF(Hoja2!C1425&lt;&gt;"", IF(Hoja2!D1425&lt;&gt;"", IF(Hoja2!E1425&lt;&gt;"", IF(Hoja2!F1425&lt;&gt;"", IF(Hoja2!J1425&lt;&gt;"","ok",""),""),""),""),""),""),"")</f>
        <v>ok</v>
      </c>
      <c r="L1425" t="str">
        <f>IF(Hoja2!A1425="'S/F'","--","")</f>
        <v/>
      </c>
      <c r="M1425" t="str">
        <f>IF(LEN(Hoja2!C1425)&gt;30,Hoja2!C1425,"")</f>
        <v/>
      </c>
      <c r="O1425" t="str">
        <f>IF(LEN(Hoja2!F1425)&gt;110,LEN(Hoja2!F1425),"")</f>
        <v/>
      </c>
      <c r="Q1425" t="str">
        <f>IF(K1425="ok",CONCATENATE(IF(Hoja2!A1425="'S/F'","--",""),N1425,"INSERT INTO seguimiento_oficios_recepcion_oficio(fecha_captura, folio_interno, no_oficio, dependencia_envia, firma, fecha_oficio, asunto, anexo, captura_id, estatus_id) VALUES ('",CONCATENATE(RIGHT(CONCATENATE("00",DAY(Hoja2!B1425)),2),"/",RIGHT(CONCATENATE("00",MONTH(Hoja2!B1425)),2),"/",RIGHT(CONCATENATE("00",YEAR(Hoja2!B1425)),2)),"',",Hoja2!A1425,",'",Hoja2!C1425,"','",Hoja2!F1425,"','",Hoja2!E1425,"','",CONCATENATE(RIGHT(CONCATENATE("00",DAY(Hoja2!D1425)),2),"/",RIGHT(CONCATENATE("00",MONTH(Hoja2!D1425)),2),"/",RIGHT(CONCATENATE("00",YEAR(Hoja2!D1425)),2)),"','",Hoja2!J1425,"',","FALSE, 1,8);"), "")</f>
        <v>INSERT INTO seguimiento_oficios_recepcion_oficio(fecha_captura, folio_interno, no_oficio, dependencia_envia, firma, fecha_oficio, asunto, anexo, captura_id, estatus_id) VALUES ('12/02/13',1487,'431','SRIA. DE CONT.','MARTHA PATRICIA JIMENEZ OROPEZA','08/02/13','NOMINA DE AJUSTE COMPLEMENTARIO',FALSE, 1,8);</v>
      </c>
    </row>
    <row r="1426" spans="6:17">
      <c r="F1426" t="str">
        <f>RIGHT(CONCATENATE("00",DAY(Hoja2!B1426)),2)</f>
        <v>12</v>
      </c>
      <c r="G1426" t="str">
        <f>CONCATENATE(RIGHT(CONCATENATE("00",DAY(Hoja2!B1426)),2),"/",RIGHT(CONCATENATE("00",MONTH(Hoja2!B1426)),2),"/",RIGHT(CONCATENATE("00",YEAR(Hoja2!B1426)),2))</f>
        <v>12/02/13</v>
      </c>
      <c r="H1426" t="str">
        <f>RIGHT(CONCATENATE("00",DAY(Hoja2!D1426)),2)</f>
        <v>07</v>
      </c>
      <c r="I1426" t="str">
        <f>CONCATENATE(RIGHT(CONCATENATE("00",DAY(Hoja2!D1426)),2),"/",RIGHT(CONCATENATE("00",MONTH(Hoja2!D1426)),2),"/",RIGHT(CONCATENATE("00",YEAR(Hoja2!D1426)),2))</f>
        <v>07/02/13</v>
      </c>
      <c r="J1426" t="str">
        <f>IF(LEN(Hoja2!J1426)&gt;150,LEN(Hoja2!J1426),"")</f>
        <v/>
      </c>
      <c r="K1426" t="str">
        <f>IF(Hoja2!A1426&lt;&gt;"", IF(Hoja2!B1426&lt;&gt;"", IF(Hoja2!C1426&lt;&gt;"", IF(Hoja2!D1426&lt;&gt;"", IF(Hoja2!E1426&lt;&gt;"", IF(Hoja2!F1426&lt;&gt;"", IF(Hoja2!J1426&lt;&gt;"","ok",""),""),""),""),""),""),"")</f>
        <v>ok</v>
      </c>
      <c r="L1426" t="str">
        <f>IF(Hoja2!A1426="'S/F'","--","")</f>
        <v/>
      </c>
      <c r="M1426" t="str">
        <f>IF(LEN(Hoja2!C1426)&gt;30,Hoja2!C1426,"")</f>
        <v/>
      </c>
      <c r="O1426" t="str">
        <f>IF(LEN(Hoja2!F1426)&gt;110,LEN(Hoja2!F1426),"")</f>
        <v/>
      </c>
      <c r="Q1426" t="str">
        <f>IF(K1426="ok",CONCATENATE(IF(Hoja2!A1426="'S/F'","--",""),N1426,"INSERT INTO seguimiento_oficios_recepcion_oficio(fecha_captura, folio_interno, no_oficio, dependencia_envia, firma, fecha_oficio, asunto, anexo, captura_id, estatus_id) VALUES ('",CONCATENATE(RIGHT(CONCATENATE("00",DAY(Hoja2!B1426)),2),"/",RIGHT(CONCATENATE("00",MONTH(Hoja2!B1426)),2),"/",RIGHT(CONCATENATE("00",YEAR(Hoja2!B1426)),2)),"',",Hoja2!A1426,",'",Hoja2!C1426,"','",Hoja2!F1426,"','",Hoja2!E1426,"','",CONCATENATE(RIGHT(CONCATENATE("00",DAY(Hoja2!D1426)),2),"/",RIGHT(CONCATENATE("00",MONTH(Hoja2!D1426)),2),"/",RIGHT(CONCATENATE("00",YEAR(Hoja2!D1426)),2)),"','",Hoja2!J1426,"',","FALSE, 1,8);"), "")</f>
        <v>INSERT INTO seguimiento_oficios_recepcion_oficio(fecha_captura, folio_interno, no_oficio, dependencia_envia, firma, fecha_oficio, asunto, anexo, captura_id, estatus_id) VALUES ('12/02/13',1488,'031','QUINTA GRIJALVA','LUVIA DE LA O CUPIL','07/02/13','ENVIAN FACTURAS PARA EL SELLO DE RESGUARDO',FALSE, 1,8);</v>
      </c>
    </row>
    <row r="1427" spans="6:17">
      <c r="F1427" t="str">
        <f>RIGHT(CONCATENATE("00",DAY(Hoja2!B1427)),2)</f>
        <v>12</v>
      </c>
      <c r="G1427" t="str">
        <f>CONCATENATE(RIGHT(CONCATENATE("00",DAY(Hoja2!B1427)),2),"/",RIGHT(CONCATENATE("00",MONTH(Hoja2!B1427)),2),"/",RIGHT(CONCATENATE("00",YEAR(Hoja2!B1427)),2))</f>
        <v>12/02/13</v>
      </c>
      <c r="H1427" t="str">
        <f>RIGHT(CONCATENATE("00",DAY(Hoja2!D1427)),2)</f>
        <v>11</v>
      </c>
      <c r="I1427" t="str">
        <f>CONCATENATE(RIGHT(CONCATENATE("00",DAY(Hoja2!D1427)),2),"/",RIGHT(CONCATENATE("00",MONTH(Hoja2!D1427)),2),"/",RIGHT(CONCATENATE("00",YEAR(Hoja2!D1427)),2))</f>
        <v>11/02/13</v>
      </c>
      <c r="J1427" t="str">
        <f>IF(LEN(Hoja2!J1427)&gt;150,LEN(Hoja2!J1427),"")</f>
        <v/>
      </c>
      <c r="K1427" t="str">
        <f>IF(Hoja2!A1427&lt;&gt;"", IF(Hoja2!B1427&lt;&gt;"", IF(Hoja2!C1427&lt;&gt;"", IF(Hoja2!D1427&lt;&gt;"", IF(Hoja2!E1427&lt;&gt;"", IF(Hoja2!F1427&lt;&gt;"", IF(Hoja2!J1427&lt;&gt;"","ok",""),""),""),""),""),""),"")</f>
        <v>ok</v>
      </c>
      <c r="L1427" t="str">
        <f>IF(Hoja2!A1427="'S/F'","--","")</f>
        <v/>
      </c>
      <c r="M1427" t="str">
        <f>IF(LEN(Hoja2!C1427)&gt;30,Hoja2!C1427,"")</f>
        <v/>
      </c>
      <c r="O1427" t="str">
        <f>IF(LEN(Hoja2!F1427)&gt;110,LEN(Hoja2!F1427),"")</f>
        <v/>
      </c>
      <c r="Q1427" t="str">
        <f>IF(K1427="ok",CONCATENATE(IF(Hoja2!A1427="'S/F'","--",""),N1427,"INSERT INTO seguimiento_oficios_recepcion_oficio(fecha_captura, folio_interno, no_oficio, dependencia_envia, firma, fecha_oficio, asunto, anexo, captura_id, estatus_id) VALUES ('",CONCATENATE(RIGHT(CONCATENATE("00",DAY(Hoja2!B1427)),2),"/",RIGHT(CONCATENATE("00",MONTH(Hoja2!B1427)),2),"/",RIGHT(CONCATENATE("00",YEAR(Hoja2!B1427)),2)),"',",Hoja2!A1427,",'",Hoja2!C1427,"','",Hoja2!F1427,"','",Hoja2!E1427,"','",CONCATENATE(RIGHT(CONCATENATE("00",DAY(Hoja2!D1427)),2),"/",RIGHT(CONCATENATE("00",MONTH(Hoja2!D1427)),2),"/",RIGHT(CONCATENATE("00",YEAR(Hoja2!D1427)),2)),"','",Hoja2!J1427,"',","FALSE, 1,8);"), "")</f>
        <v>INSERT INTO seguimiento_oficios_recepcion_oficio(fecha_captura, folio_interno, no_oficio, dependencia_envia, firma, fecha_oficio, asunto, anexo, captura_id, estatus_id) VALUES ('12/02/13',1489,'097','DIF-TABASCO','ALICIA MANZANILLA FOJACO','11/02/13','REAJUSTE DE PLAZA ',FALSE, 1,8);</v>
      </c>
    </row>
    <row r="1428" spans="6:17">
      <c r="F1428" t="str">
        <f>RIGHT(CONCATENATE("00",DAY(Hoja2!B1428)),2)</f>
        <v>12</v>
      </c>
      <c r="G1428" t="str">
        <f>CONCATENATE(RIGHT(CONCATENATE("00",DAY(Hoja2!B1428)),2),"/",RIGHT(CONCATENATE("00",MONTH(Hoja2!B1428)),2),"/",RIGHT(CONCATENATE("00",YEAR(Hoja2!B1428)),2))</f>
        <v>12/02/13</v>
      </c>
      <c r="H1428" t="str">
        <f>RIGHT(CONCATENATE("00",DAY(Hoja2!D1428)),2)</f>
        <v>06</v>
      </c>
      <c r="I1428" t="str">
        <f>CONCATENATE(RIGHT(CONCATENATE("00",DAY(Hoja2!D1428)),2),"/",RIGHT(CONCATENATE("00",MONTH(Hoja2!D1428)),2),"/",RIGHT(CONCATENATE("00",YEAR(Hoja2!D1428)),2))</f>
        <v>06/02/13</v>
      </c>
      <c r="J1428" t="str">
        <f>IF(LEN(Hoja2!J1428)&gt;150,LEN(Hoja2!J1428),"")</f>
        <v/>
      </c>
      <c r="K1428" t="str">
        <f>IF(Hoja2!A1428&lt;&gt;"", IF(Hoja2!B1428&lt;&gt;"", IF(Hoja2!C1428&lt;&gt;"", IF(Hoja2!D1428&lt;&gt;"", IF(Hoja2!E1428&lt;&gt;"", IF(Hoja2!F1428&lt;&gt;"", IF(Hoja2!J1428&lt;&gt;"","ok",""),""),""),""),""),""),"")</f>
        <v>ok</v>
      </c>
      <c r="L1428" t="str">
        <f>IF(Hoja2!A1428="'S/F'","--","")</f>
        <v/>
      </c>
      <c r="M1428" t="str">
        <f>IF(LEN(Hoja2!C1428)&gt;30,Hoja2!C1428,"")</f>
        <v/>
      </c>
      <c r="O1428" t="str">
        <f>IF(LEN(Hoja2!F1428)&gt;110,LEN(Hoja2!F1428),"")</f>
        <v/>
      </c>
      <c r="Q1428" t="str">
        <f>IF(K1428="ok",CONCATENATE(IF(Hoja2!A1428="'S/F'","--",""),N1428,"INSERT INTO seguimiento_oficios_recepcion_oficio(fecha_captura, folio_interno, no_oficio, dependencia_envia, firma, fecha_oficio, asunto, anexo, captura_id, estatus_id) VALUES ('",CONCATENATE(RIGHT(CONCATENATE("00",DAY(Hoja2!B1428)),2),"/",RIGHT(CONCATENATE("00",MONTH(Hoja2!B1428)),2),"/",RIGHT(CONCATENATE("00",YEAR(Hoja2!B1428)),2)),"',",Hoja2!A1428,",'",Hoja2!C1428,"','",Hoja2!F1428,"','",Hoja2!E1428,"','",CONCATENATE(RIGHT(CONCATENATE("00",DAY(Hoja2!D1428)),2),"/",RIGHT(CONCATENATE("00",MONTH(Hoja2!D1428)),2),"/",RIGHT(CONCATENATE("00",YEAR(Hoja2!D1428)),2)),"','",Hoja2!J1428,"',","FALSE, 1,8);"), "")</f>
        <v>INSERT INTO seguimiento_oficios_recepcion_oficio(fecha_captura, folio_interno, no_oficio, dependencia_envia, firma, fecha_oficio, asunto, anexo, captura_id, estatus_id) VALUES ('12/02/13',1490,'124','SUTSET','RENE OVANDO OLAN','06/02/13','SOL. 400 BOLETOS PARA ASISITIR AL PARTIDO DE INAUGURACION  DEL EQUIPO OLMECAS',FALSE, 1,8);</v>
      </c>
    </row>
    <row r="1429" spans="6:17">
      <c r="F1429" t="str">
        <f>RIGHT(CONCATENATE("00",DAY(Hoja2!B1429)),2)</f>
        <v>12</v>
      </c>
      <c r="G1429" t="str">
        <f>CONCATENATE(RIGHT(CONCATENATE("00",DAY(Hoja2!B1429)),2),"/",RIGHT(CONCATENATE("00",MONTH(Hoja2!B1429)),2),"/",RIGHT(CONCATENATE("00",YEAR(Hoja2!B1429)),2))</f>
        <v>12/02/13</v>
      </c>
      <c r="H1429" t="str">
        <f>RIGHT(CONCATENATE("00",DAY(Hoja2!D1429)),2)</f>
        <v>12</v>
      </c>
      <c r="I1429" t="str">
        <f>CONCATENATE(RIGHT(CONCATENATE("00",DAY(Hoja2!D1429)),2),"/",RIGHT(CONCATENATE("00",MONTH(Hoja2!D1429)),2),"/",RIGHT(CONCATENATE("00",YEAR(Hoja2!D1429)),2))</f>
        <v>12/02/13</v>
      </c>
      <c r="J1429" t="str">
        <f>IF(LEN(Hoja2!J1429)&gt;150,LEN(Hoja2!J1429),"")</f>
        <v/>
      </c>
      <c r="K1429" t="str">
        <f>IF(Hoja2!A1429&lt;&gt;"", IF(Hoja2!B1429&lt;&gt;"", IF(Hoja2!C1429&lt;&gt;"", IF(Hoja2!D1429&lt;&gt;"", IF(Hoja2!E1429&lt;&gt;"", IF(Hoja2!F1429&lt;&gt;"", IF(Hoja2!J1429&lt;&gt;"","ok",""),""),""),""),""),""),"")</f>
        <v>ok</v>
      </c>
      <c r="L1429" t="str">
        <f>IF(Hoja2!A1429="'S/F'","--","")</f>
        <v/>
      </c>
      <c r="M1429" t="str">
        <f>IF(LEN(Hoja2!C1429)&gt;30,Hoja2!C1429,"")</f>
        <v/>
      </c>
      <c r="O1429" t="str">
        <f>IF(LEN(Hoja2!F1429)&gt;110,LEN(Hoja2!F1429),"")</f>
        <v/>
      </c>
      <c r="Q1429" t="str">
        <f>IF(K1429="ok",CONCATENATE(IF(Hoja2!A1429="'S/F'","--",""),N1429,"INSERT INTO seguimiento_oficios_recepcion_oficio(fecha_captura, folio_interno, no_oficio, dependencia_envia, firma, fecha_oficio, asunto, anexo, captura_id, estatus_id) VALUES ('",CONCATENATE(RIGHT(CONCATENATE("00",DAY(Hoja2!B1429)),2),"/",RIGHT(CONCATENATE("00",MONTH(Hoja2!B1429)),2),"/",RIGHT(CONCATENATE("00",YEAR(Hoja2!B1429)),2)),"',",Hoja2!A1429,",'",Hoja2!C1429,"','",Hoja2!F1429,"','",Hoja2!E1429,"','",CONCATENATE(RIGHT(CONCATENATE("00",DAY(Hoja2!D1429)),2),"/",RIGHT(CONCATENATE("00",MONTH(Hoja2!D1429)),2),"/",RIGHT(CONCATENATE("00",YEAR(Hoja2!D1429)),2)),"','",Hoja2!J1429,"',","FALSE, 1,8);"), "")</f>
        <v>INSERT INTO seguimiento_oficios_recepcion_oficio(fecha_captura, folio_interno, no_oficio, dependencia_envia, firma, fecha_oficio, asunto, anexo, captura_id, estatus_id) VALUES ('12/02/13',1491,'S/N','AXA SEGUROS','ADAN TARANGO REYES','12/02/13',' ENVIAN RECIBO NO. 01',FALSE, 1,8);</v>
      </c>
    </row>
    <row r="1430" spans="6:17">
      <c r="F1430" t="str">
        <f>RIGHT(CONCATENATE("00",DAY(Hoja2!B1430)),2)</f>
        <v>12</v>
      </c>
      <c r="G1430" t="str">
        <f>CONCATENATE(RIGHT(CONCATENATE("00",DAY(Hoja2!B1430)),2),"/",RIGHT(CONCATENATE("00",MONTH(Hoja2!B1430)),2),"/",RIGHT(CONCATENATE("00",YEAR(Hoja2!B1430)),2))</f>
        <v>12/02/13</v>
      </c>
      <c r="H1430" t="str">
        <f>RIGHT(CONCATENATE("00",DAY(Hoja2!D1430)),2)</f>
        <v>11</v>
      </c>
      <c r="I1430" t="str">
        <f>CONCATENATE(RIGHT(CONCATENATE("00",DAY(Hoja2!D1430)),2),"/",RIGHT(CONCATENATE("00",MONTH(Hoja2!D1430)),2),"/",RIGHT(CONCATENATE("00",YEAR(Hoja2!D1430)),2))</f>
        <v>11/02/13</v>
      </c>
      <c r="J1430" t="str">
        <f>IF(LEN(Hoja2!J1430)&gt;150,LEN(Hoja2!J1430),"")</f>
        <v/>
      </c>
      <c r="K1430" t="str">
        <f>IF(Hoja2!A1430&lt;&gt;"", IF(Hoja2!B1430&lt;&gt;"", IF(Hoja2!C1430&lt;&gt;"", IF(Hoja2!D1430&lt;&gt;"", IF(Hoja2!E1430&lt;&gt;"", IF(Hoja2!F1430&lt;&gt;"", IF(Hoja2!J1430&lt;&gt;"","ok",""),""),""),""),""),""),"")</f>
        <v>ok</v>
      </c>
      <c r="L1430" t="str">
        <f>IF(Hoja2!A1430="'S/F'","--","")</f>
        <v/>
      </c>
      <c r="M1430" t="str">
        <f>IF(LEN(Hoja2!C1430)&gt;30,Hoja2!C1430,"")</f>
        <v/>
      </c>
      <c r="O1430" t="str">
        <f>IF(LEN(Hoja2!F1430)&gt;110,LEN(Hoja2!F1430),"")</f>
        <v/>
      </c>
      <c r="Q1430" t="str">
        <f>IF(K1430="ok",CONCATENATE(IF(Hoja2!A1430="'S/F'","--",""),N1430,"INSERT INTO seguimiento_oficios_recepcion_oficio(fecha_captura, folio_interno, no_oficio, dependencia_envia, firma, fecha_oficio, asunto, anexo, captura_id, estatus_id) VALUES ('",CONCATENATE(RIGHT(CONCATENATE("00",DAY(Hoja2!B1430)),2),"/",RIGHT(CONCATENATE("00",MONTH(Hoja2!B1430)),2),"/",RIGHT(CONCATENATE("00",YEAR(Hoja2!B1430)),2)),"',",Hoja2!A1430,",'",Hoja2!C1430,"','",Hoja2!F1430,"','",Hoja2!E1430,"','",CONCATENATE(RIGHT(CONCATENATE("00",DAY(Hoja2!D1430)),2),"/",RIGHT(CONCATENATE("00",MONTH(Hoja2!D1430)),2),"/",RIGHT(CONCATENATE("00",YEAR(Hoja2!D1430)),2)),"','",Hoja2!J1430,"',","FALSE, 1,8);"), "")</f>
        <v>INSERT INTO seguimiento_oficios_recepcion_oficio(fecha_captura, folio_interno, no_oficio, dependencia_envia, firma, fecha_oficio, asunto, anexo, captura_id, estatus_id) VALUES ('12/02/13',1492,'812','COBATAB','MANUEL DEL C. ALAMILLA VILLAFUERTE','11/02/13','ENVIA RELACION DE BAJA DE BIENES EN MAL ESTADO',FALSE, 1,8);</v>
      </c>
    </row>
    <row r="1431" spans="6:17">
      <c r="F1431" t="str">
        <f>RIGHT(CONCATENATE("00",DAY(Hoja2!B1431)),2)</f>
        <v>12</v>
      </c>
      <c r="G1431" t="str">
        <f>CONCATENATE(RIGHT(CONCATENATE("00",DAY(Hoja2!B1431)),2),"/",RIGHT(CONCATENATE("00",MONTH(Hoja2!B1431)),2),"/",RIGHT(CONCATENATE("00",YEAR(Hoja2!B1431)),2))</f>
        <v>12/02/13</v>
      </c>
      <c r="H1431" t="str">
        <f>RIGHT(CONCATENATE("00",DAY(Hoja2!D1431)),2)</f>
        <v>11</v>
      </c>
      <c r="I1431" t="str">
        <f>CONCATENATE(RIGHT(CONCATENATE("00",DAY(Hoja2!D1431)),2),"/",RIGHT(CONCATENATE("00",MONTH(Hoja2!D1431)),2),"/",RIGHT(CONCATENATE("00",YEAR(Hoja2!D1431)),2))</f>
        <v>11/02/13</v>
      </c>
      <c r="J1431" t="str">
        <f>IF(LEN(Hoja2!J1431)&gt;150,LEN(Hoja2!J1431),"")</f>
        <v/>
      </c>
      <c r="K1431" t="str">
        <f>IF(Hoja2!A1431&lt;&gt;"", IF(Hoja2!B1431&lt;&gt;"", IF(Hoja2!C1431&lt;&gt;"", IF(Hoja2!D1431&lt;&gt;"", IF(Hoja2!E1431&lt;&gt;"", IF(Hoja2!F1431&lt;&gt;"", IF(Hoja2!J1431&lt;&gt;"","ok",""),""),""),""),""),""),"")</f>
        <v>ok</v>
      </c>
      <c r="L1431" t="str">
        <f>IF(Hoja2!A1431="'S/F'","--","")</f>
        <v/>
      </c>
      <c r="M1431" t="str">
        <f>IF(LEN(Hoja2!C1431)&gt;30,Hoja2!C1431,"")</f>
        <v/>
      </c>
      <c r="O1431" t="str">
        <f>IF(LEN(Hoja2!F1431)&gt;110,LEN(Hoja2!F1431),"")</f>
        <v/>
      </c>
      <c r="Q1431" t="str">
        <f>IF(K1431="ok",CONCATENATE(IF(Hoja2!A1431="'S/F'","--",""),N1431,"INSERT INTO seguimiento_oficios_recepcion_oficio(fecha_captura, folio_interno, no_oficio, dependencia_envia, firma, fecha_oficio, asunto, anexo, captura_id, estatus_id) VALUES ('",CONCATENATE(RIGHT(CONCATENATE("00",DAY(Hoja2!B1431)),2),"/",RIGHT(CONCATENATE("00",MONTH(Hoja2!B1431)),2),"/",RIGHT(CONCATENATE("00",YEAR(Hoja2!B1431)),2)),"',",Hoja2!A1431,",'",Hoja2!C1431,"','",Hoja2!F1431,"','",Hoja2!E1431,"','",CONCATENATE(RIGHT(CONCATENATE("00",DAY(Hoja2!D1431)),2),"/",RIGHT(CONCATENATE("00",MONTH(Hoja2!D1431)),2),"/",RIGHT(CONCATENATE("00",YEAR(Hoja2!D1431)),2)),"','",Hoja2!J1431,"',","FALSE, 1,8);"), "")</f>
        <v>INSERT INTO seguimiento_oficios_recepcion_oficio(fecha_captura, folio_interno, no_oficio, dependencia_envia, firma, fecha_oficio, asunto, anexo, captura_id, estatus_id) VALUES ('12/02/13',1493,'058','SA/UNIDAD JURIDICA','DORIS LILIANA AZCUAGA GONZALEZ','11/02/13','SOL. FACTURA ORIGINAL NUMERO 2714 DE COMPUTADORA ',FALSE, 1,8);</v>
      </c>
    </row>
    <row r="1432" spans="6:17">
      <c r="F1432" t="str">
        <f>RIGHT(CONCATENATE("00",DAY(Hoja2!B1432)),2)</f>
        <v>12</v>
      </c>
      <c r="G1432" t="str">
        <f>CONCATENATE(RIGHT(CONCATENATE("00",DAY(Hoja2!B1432)),2),"/",RIGHT(CONCATENATE("00",MONTH(Hoja2!B1432)),2),"/",RIGHT(CONCATENATE("00",YEAR(Hoja2!B1432)),2))</f>
        <v>12/02/13</v>
      </c>
      <c r="H1432" t="str">
        <f>RIGHT(CONCATENATE("00",DAY(Hoja2!D1432)),2)</f>
        <v>11</v>
      </c>
      <c r="I1432" t="str">
        <f>CONCATENATE(RIGHT(CONCATENATE("00",DAY(Hoja2!D1432)),2),"/",RIGHT(CONCATENATE("00",MONTH(Hoja2!D1432)),2),"/",RIGHT(CONCATENATE("00",YEAR(Hoja2!D1432)),2))</f>
        <v>11/02/13</v>
      </c>
      <c r="J1432" t="str">
        <f>IF(LEN(Hoja2!J1432)&gt;150,LEN(Hoja2!J1432),"")</f>
        <v/>
      </c>
      <c r="K1432" t="str">
        <f>IF(Hoja2!A1432&lt;&gt;"", IF(Hoja2!B1432&lt;&gt;"", IF(Hoja2!C1432&lt;&gt;"", IF(Hoja2!D1432&lt;&gt;"", IF(Hoja2!E1432&lt;&gt;"", IF(Hoja2!F1432&lt;&gt;"", IF(Hoja2!J1432&lt;&gt;"","ok",""),""),""),""),""),""),"")</f>
        <v>ok</v>
      </c>
      <c r="L1432" t="str">
        <f>IF(Hoja2!A1432="'S/F'","--","")</f>
        <v/>
      </c>
      <c r="M1432" t="str">
        <f>IF(LEN(Hoja2!C1432)&gt;30,Hoja2!C1432,"")</f>
        <v/>
      </c>
      <c r="O1432" t="str">
        <f>IF(LEN(Hoja2!F1432)&gt;110,LEN(Hoja2!F1432),"")</f>
        <v/>
      </c>
      <c r="Q1432" t="str">
        <f>IF(K1432="ok",CONCATENATE(IF(Hoja2!A1432="'S/F'","--",""),N1432,"INSERT INTO seguimiento_oficios_recepcion_oficio(fecha_captura, folio_interno, no_oficio, dependencia_envia, firma, fecha_oficio, asunto, anexo, captura_id, estatus_id) VALUES ('",CONCATENATE(RIGHT(CONCATENATE("00",DAY(Hoja2!B1432)),2),"/",RIGHT(CONCATENATE("00",MONTH(Hoja2!B1432)),2),"/",RIGHT(CONCATENATE("00",YEAR(Hoja2!B1432)),2)),"',",Hoja2!A1432,",'",Hoja2!C1432,"','",Hoja2!F1432,"','",Hoja2!E1432,"','",CONCATENATE(RIGHT(CONCATENATE("00",DAY(Hoja2!D1432)),2),"/",RIGHT(CONCATENATE("00",MONTH(Hoja2!D1432)),2),"/",RIGHT(CONCATENATE("00",YEAR(Hoja2!D1432)),2)),"','",Hoja2!J1432,"',","FALSE, 1,8);"), "")</f>
        <v>INSERT INTO seguimiento_oficios_recepcion_oficio(fecha_captura, folio_interno, no_oficio, dependencia_envia, firma, fecha_oficio, asunto, anexo, captura_id, estatus_id) VALUES ('12/02/13',1494,'158','SDET','JOSE DE LA CRUZ RUEDA HERNANDEZ','11/02/13','SOL. LIMPIEZA DE CRISTALES',FALSE, 1,8);</v>
      </c>
    </row>
    <row r="1433" spans="6:17">
      <c r="F1433" t="str">
        <f>RIGHT(CONCATENATE("00",DAY(Hoja2!B1433)),2)</f>
        <v>12</v>
      </c>
      <c r="G1433" t="str">
        <f>CONCATENATE(RIGHT(CONCATENATE("00",DAY(Hoja2!B1433)),2),"/",RIGHT(CONCATENATE("00",MONTH(Hoja2!B1433)),2),"/",RIGHT(CONCATENATE("00",YEAR(Hoja2!B1433)),2))</f>
        <v>12/02/13</v>
      </c>
      <c r="H1433" t="str">
        <f>RIGHT(CONCATENATE("00",DAY(Hoja2!D1433)),2)</f>
        <v>12</v>
      </c>
      <c r="I1433" t="str">
        <f>CONCATENATE(RIGHT(CONCATENATE("00",DAY(Hoja2!D1433)),2),"/",RIGHT(CONCATENATE("00",MONTH(Hoja2!D1433)),2),"/",RIGHT(CONCATENATE("00",YEAR(Hoja2!D1433)),2))</f>
        <v>12/02/13</v>
      </c>
      <c r="J1433" t="str">
        <f>IF(LEN(Hoja2!J1433)&gt;150,LEN(Hoja2!J1433),"")</f>
        <v/>
      </c>
      <c r="K1433" t="str">
        <f>IF(Hoja2!A1433&lt;&gt;"", IF(Hoja2!B1433&lt;&gt;"", IF(Hoja2!C1433&lt;&gt;"", IF(Hoja2!D1433&lt;&gt;"", IF(Hoja2!E1433&lt;&gt;"", IF(Hoja2!F1433&lt;&gt;"", IF(Hoja2!J1433&lt;&gt;"","ok",""),""),""),""),""),""),"")</f>
        <v>ok</v>
      </c>
      <c r="L1433" t="str">
        <f>IF(Hoja2!A1433="'S/F'","--","")</f>
        <v/>
      </c>
      <c r="M1433" t="str">
        <f>IF(LEN(Hoja2!C1433)&gt;30,Hoja2!C1433,"")</f>
        <v/>
      </c>
      <c r="O1433" t="str">
        <f>IF(LEN(Hoja2!F1433)&gt;110,LEN(Hoja2!F1433),"")</f>
        <v/>
      </c>
      <c r="Q1433" t="str">
        <f>IF(K1433="ok",CONCATENATE(IF(Hoja2!A1433="'S/F'","--",""),N1433,"INSERT INTO seguimiento_oficios_recepcion_oficio(fecha_captura, folio_interno, no_oficio, dependencia_envia, firma, fecha_oficio, asunto, anexo, captura_id, estatus_id) VALUES ('",CONCATENATE(RIGHT(CONCATENATE("00",DAY(Hoja2!B1433)),2),"/",RIGHT(CONCATENATE("00",MONTH(Hoja2!B1433)),2),"/",RIGHT(CONCATENATE("00",YEAR(Hoja2!B1433)),2)),"',",Hoja2!A1433,",'",Hoja2!C1433,"','",Hoja2!F1433,"','",Hoja2!E1433,"','",CONCATENATE(RIGHT(CONCATENATE("00",DAY(Hoja2!D1433)),2),"/",RIGHT(CONCATENATE("00",MONTH(Hoja2!D1433)),2),"/",RIGHT(CONCATENATE("00",YEAR(Hoja2!D1433)),2)),"','",Hoja2!J1433,"',","FALSE, 1,8);"), "")</f>
        <v>INSERT INTO seguimiento_oficios_recepcion_oficio(fecha_captura, folio_interno, no_oficio, dependencia_envia, firma, fecha_oficio, asunto, anexo, captura_id, estatus_id) VALUES ('12/02/13',1495,'020','SESESP','MARIANO RAMOS GARDUZA','12/02/13','COMPENSACION POR DESEMPEÑO ENERO Y FEBRERO',FALSE, 1,8);</v>
      </c>
    </row>
    <row r="1434" spans="6:17">
      <c r="F1434" t="str">
        <f>RIGHT(CONCATENATE("00",DAY(Hoja2!B1434)),2)</f>
        <v>12</v>
      </c>
      <c r="G1434" t="str">
        <f>CONCATENATE(RIGHT(CONCATENATE("00",DAY(Hoja2!B1434)),2),"/",RIGHT(CONCATENATE("00",MONTH(Hoja2!B1434)),2),"/",RIGHT(CONCATENATE("00",YEAR(Hoja2!B1434)),2))</f>
        <v>12/02/13</v>
      </c>
      <c r="H1434" t="str">
        <f>RIGHT(CONCATENATE("00",DAY(Hoja2!D1434)),2)</f>
        <v>08</v>
      </c>
      <c r="I1434" t="str">
        <f>CONCATENATE(RIGHT(CONCATENATE("00",DAY(Hoja2!D1434)),2),"/",RIGHT(CONCATENATE("00",MONTH(Hoja2!D1434)),2),"/",RIGHT(CONCATENATE("00",YEAR(Hoja2!D1434)),2))</f>
        <v>08/02/13</v>
      </c>
      <c r="J1434" t="str">
        <f>IF(LEN(Hoja2!J1434)&gt;150,LEN(Hoja2!J1434),"")</f>
        <v/>
      </c>
      <c r="K1434" t="str">
        <f>IF(Hoja2!A1434&lt;&gt;"", IF(Hoja2!B1434&lt;&gt;"", IF(Hoja2!C1434&lt;&gt;"", IF(Hoja2!D1434&lt;&gt;"", IF(Hoja2!E1434&lt;&gt;"", IF(Hoja2!F1434&lt;&gt;"", IF(Hoja2!J1434&lt;&gt;"","ok",""),""),""),""),""),""),"")</f>
        <v>ok</v>
      </c>
      <c r="L1434" t="str">
        <f>IF(Hoja2!A1434="'S/F'","--","")</f>
        <v/>
      </c>
      <c r="M1434" t="str">
        <f>IF(LEN(Hoja2!C1434)&gt;30,Hoja2!C1434,"")</f>
        <v/>
      </c>
      <c r="O1434" t="str">
        <f>IF(LEN(Hoja2!F1434)&gt;110,LEN(Hoja2!F1434),"")</f>
        <v/>
      </c>
      <c r="Q1434" t="str">
        <f>IF(K1434="ok",CONCATENATE(IF(Hoja2!A1434="'S/F'","--",""),N1434,"INSERT INTO seguimiento_oficios_recepcion_oficio(fecha_captura, folio_interno, no_oficio, dependencia_envia, firma, fecha_oficio, asunto, anexo, captura_id, estatus_id) VALUES ('",CONCATENATE(RIGHT(CONCATENATE("00",DAY(Hoja2!B1434)),2),"/",RIGHT(CONCATENATE("00",MONTH(Hoja2!B1434)),2),"/",RIGHT(CONCATENATE("00",YEAR(Hoja2!B1434)),2)),"',",Hoja2!A1434,",'",Hoja2!C1434,"','",Hoja2!F1434,"','",Hoja2!E1434,"','",CONCATENATE(RIGHT(CONCATENATE("00",DAY(Hoja2!D1434)),2),"/",RIGHT(CONCATENATE("00",MONTH(Hoja2!D1434)),2),"/",RIGHT(CONCATENATE("00",YEAR(Hoja2!D1434)),2)),"','",Hoja2!J1434,"',","FALSE, 1,8);"), "")</f>
        <v>INSERT INTO seguimiento_oficios_recepcion_oficio(fecha_captura, folio_interno, no_oficio, dependencia_envia, firma, fecha_oficio, asunto, anexo, captura_id, estatus_id) VALUES ('12/02/13',1496,'052','SPF','JOSE LUIS GARCIA GUZMAN','08/02/13','AJUSTE COMPLEMENTARIO DE ENERO',FALSE, 1,8);</v>
      </c>
    </row>
    <row r="1435" spans="6:17">
      <c r="F1435" t="str">
        <f>RIGHT(CONCATENATE("00",DAY(Hoja2!B1435)),2)</f>
        <v>12</v>
      </c>
      <c r="G1435" t="str">
        <f>CONCATENATE(RIGHT(CONCATENATE("00",DAY(Hoja2!B1435)),2),"/",RIGHT(CONCATENATE("00",MONTH(Hoja2!B1435)),2),"/",RIGHT(CONCATENATE("00",YEAR(Hoja2!B1435)),2))</f>
        <v>12/02/13</v>
      </c>
      <c r="H1435" t="str">
        <f>RIGHT(CONCATENATE("00",DAY(Hoja2!D1435)),2)</f>
        <v>07</v>
      </c>
      <c r="I1435" t="str">
        <f>CONCATENATE(RIGHT(CONCATENATE("00",DAY(Hoja2!D1435)),2),"/",RIGHT(CONCATENATE("00",MONTH(Hoja2!D1435)),2),"/",RIGHT(CONCATENATE("00",YEAR(Hoja2!D1435)),2))</f>
        <v>07/02/13</v>
      </c>
      <c r="J1435" t="str">
        <f>IF(LEN(Hoja2!J1435)&gt;150,LEN(Hoja2!J1435),"")</f>
        <v/>
      </c>
      <c r="K1435" t="str">
        <f>IF(Hoja2!A1435&lt;&gt;"", IF(Hoja2!B1435&lt;&gt;"", IF(Hoja2!C1435&lt;&gt;"", IF(Hoja2!D1435&lt;&gt;"", IF(Hoja2!E1435&lt;&gt;"", IF(Hoja2!F1435&lt;&gt;"", IF(Hoja2!J1435&lt;&gt;"","ok",""),""),""),""),""),""),"")</f>
        <v>ok</v>
      </c>
      <c r="L1435" t="str">
        <f>IF(Hoja2!A1435="'S/F'","--","")</f>
        <v/>
      </c>
      <c r="M1435" t="str">
        <f>IF(LEN(Hoja2!C1435)&gt;30,Hoja2!C1435,"")</f>
        <v/>
      </c>
      <c r="O1435" t="str">
        <f>IF(LEN(Hoja2!F1435)&gt;110,LEN(Hoja2!F1435),"")</f>
        <v/>
      </c>
      <c r="Q1435" t="str">
        <f>IF(K1435="ok",CONCATENATE(IF(Hoja2!A1435="'S/F'","--",""),N1435,"INSERT INTO seguimiento_oficios_recepcion_oficio(fecha_captura, folio_interno, no_oficio, dependencia_envia, firma, fecha_oficio, asunto, anexo, captura_id, estatus_id) VALUES ('",CONCATENATE(RIGHT(CONCATENATE("00",DAY(Hoja2!B1435)),2),"/",RIGHT(CONCATENATE("00",MONTH(Hoja2!B1435)),2),"/",RIGHT(CONCATENATE("00",YEAR(Hoja2!B1435)),2)),"',",Hoja2!A1435,",'",Hoja2!C1435,"','",Hoja2!F1435,"','",Hoja2!E1435,"','",CONCATENATE(RIGHT(CONCATENATE("00",DAY(Hoja2!D1435)),2),"/",RIGHT(CONCATENATE("00",MONTH(Hoja2!D1435)),2),"/",RIGHT(CONCATENATE("00",YEAR(Hoja2!D1435)),2)),"','",Hoja2!J1435,"',","FALSE, 1,8);"), "")</f>
        <v>INSERT INTO seguimiento_oficios_recepcion_oficio(fecha_captura, folio_interno, no_oficio, dependencia_envia, firma, fecha_oficio, asunto, anexo, captura_id, estatus_id) VALUES ('12/02/13',1497,'141','SALUD','JORGE IGNACIO RIVERA PIZA','07/02/13','SOLICITAN PAGO DE DIAS ECONOMICOS DE LA C. ROCIO DEL CARMEN RAMIREZ PEREZ',FALSE, 1,8);</v>
      </c>
    </row>
    <row r="1436" spans="6:17">
      <c r="F1436" t="str">
        <f>RIGHT(CONCATENATE("00",DAY(Hoja2!B1436)),2)</f>
        <v>12</v>
      </c>
      <c r="G1436" t="str">
        <f>CONCATENATE(RIGHT(CONCATENATE("00",DAY(Hoja2!B1436)),2),"/",RIGHT(CONCATENATE("00",MONTH(Hoja2!B1436)),2),"/",RIGHT(CONCATENATE("00",YEAR(Hoja2!B1436)),2))</f>
        <v>12/02/13</v>
      </c>
      <c r="H1436" t="str">
        <f>RIGHT(CONCATENATE("00",DAY(Hoja2!D1436)),2)</f>
        <v>06</v>
      </c>
      <c r="I1436" t="str">
        <f>CONCATENATE(RIGHT(CONCATENATE("00",DAY(Hoja2!D1436)),2),"/",RIGHT(CONCATENATE("00",MONTH(Hoja2!D1436)),2),"/",RIGHT(CONCATENATE("00",YEAR(Hoja2!D1436)),2))</f>
        <v>06/02/13</v>
      </c>
      <c r="J1436" t="str">
        <f>IF(LEN(Hoja2!J1436)&gt;150,LEN(Hoja2!J1436),"")</f>
        <v/>
      </c>
      <c r="K1436" t="str">
        <f>IF(Hoja2!A1436&lt;&gt;"", IF(Hoja2!B1436&lt;&gt;"", IF(Hoja2!C1436&lt;&gt;"", IF(Hoja2!D1436&lt;&gt;"", IF(Hoja2!E1436&lt;&gt;"", IF(Hoja2!F1436&lt;&gt;"", IF(Hoja2!J1436&lt;&gt;"","ok",""),""),""),""),""),""),"")</f>
        <v>ok</v>
      </c>
      <c r="L1436" t="str">
        <f>IF(Hoja2!A1436="'S/F'","--","")</f>
        <v/>
      </c>
      <c r="M1436" t="str">
        <f>IF(LEN(Hoja2!C1436)&gt;30,Hoja2!C1436,"")</f>
        <v/>
      </c>
      <c r="O1436" t="str">
        <f>IF(LEN(Hoja2!F1436)&gt;110,LEN(Hoja2!F1436),"")</f>
        <v/>
      </c>
      <c r="Q1436" t="str">
        <f>IF(K1436="ok",CONCATENATE(IF(Hoja2!A1436="'S/F'","--",""),N1436,"INSERT INTO seguimiento_oficios_recepcion_oficio(fecha_captura, folio_interno, no_oficio, dependencia_envia, firma, fecha_oficio, asunto, anexo, captura_id, estatus_id) VALUES ('",CONCATENATE(RIGHT(CONCATENATE("00",DAY(Hoja2!B1436)),2),"/",RIGHT(CONCATENATE("00",MONTH(Hoja2!B1436)),2),"/",RIGHT(CONCATENATE("00",YEAR(Hoja2!B1436)),2)),"',",Hoja2!A1436,",'",Hoja2!C1436,"','",Hoja2!F1436,"','",Hoja2!E1436,"','",CONCATENATE(RIGHT(CONCATENATE("00",DAY(Hoja2!D1436)),2),"/",RIGHT(CONCATENATE("00",MONTH(Hoja2!D1436)),2),"/",RIGHT(CONCATENATE("00",YEAR(Hoja2!D1436)),2)),"','",Hoja2!J1436,"',","FALSE, 1,8);"), "")</f>
        <v>INSERT INTO seguimiento_oficios_recepcion_oficio(fecha_captura, folio_interno, no_oficio, dependencia_envia, firma, fecha_oficio, asunto, anexo, captura_id, estatus_id) VALUES ('12/02/13',1498,'S/N','INNOVA CREDIT','EUBERTO GONZALEZ GOMEZ','06/02/13','ENVIAN RECIBO ORIGINAL 02/2013',FALSE, 1,8);</v>
      </c>
    </row>
    <row r="1437" spans="6:17">
      <c r="F1437" t="str">
        <f>RIGHT(CONCATENATE("00",DAY(Hoja2!B1437)),2)</f>
        <v>12</v>
      </c>
      <c r="G1437" t="str">
        <f>CONCATENATE(RIGHT(CONCATENATE("00",DAY(Hoja2!B1437)),2),"/",RIGHT(CONCATENATE("00",MONTH(Hoja2!B1437)),2),"/",RIGHT(CONCATENATE("00",YEAR(Hoja2!B1437)),2))</f>
        <v>12/02/13</v>
      </c>
      <c r="H1437" t="str">
        <f>RIGHT(CONCATENATE("00",DAY(Hoja2!D1437)),2)</f>
        <v>11</v>
      </c>
      <c r="I1437" t="str">
        <f>CONCATENATE(RIGHT(CONCATENATE("00",DAY(Hoja2!D1437)),2),"/",RIGHT(CONCATENATE("00",MONTH(Hoja2!D1437)),2),"/",RIGHT(CONCATENATE("00",YEAR(Hoja2!D1437)),2))</f>
        <v>11/02/13</v>
      </c>
      <c r="J1437" t="str">
        <f>IF(LEN(Hoja2!J1437)&gt;150,LEN(Hoja2!J1437),"")</f>
        <v/>
      </c>
      <c r="K1437" t="str">
        <f>IF(Hoja2!A1437&lt;&gt;"", IF(Hoja2!B1437&lt;&gt;"", IF(Hoja2!C1437&lt;&gt;"", IF(Hoja2!D1437&lt;&gt;"", IF(Hoja2!E1437&lt;&gt;"", IF(Hoja2!F1437&lt;&gt;"", IF(Hoja2!J1437&lt;&gt;"","ok",""),""),""),""),""),""),"")</f>
        <v>ok</v>
      </c>
      <c r="L1437" t="str">
        <f>IF(Hoja2!A1437="'S/F'","--","")</f>
        <v/>
      </c>
      <c r="M1437" t="str">
        <f>IF(LEN(Hoja2!C1437)&gt;30,Hoja2!C1437,"")</f>
        <v/>
      </c>
      <c r="O1437" t="str">
        <f>IF(LEN(Hoja2!F1437)&gt;110,LEN(Hoja2!F1437),"")</f>
        <v/>
      </c>
      <c r="Q1437" t="str">
        <f>IF(K1437="ok",CONCATENATE(IF(Hoja2!A1437="'S/F'","--",""),N1437,"INSERT INTO seguimiento_oficios_recepcion_oficio(fecha_captura, folio_interno, no_oficio, dependencia_envia, firma, fecha_oficio, asunto, anexo, captura_id, estatus_id) VALUES ('",CONCATENATE(RIGHT(CONCATENATE("00",DAY(Hoja2!B1437)),2),"/",RIGHT(CONCATENATE("00",MONTH(Hoja2!B1437)),2),"/",RIGHT(CONCATENATE("00",YEAR(Hoja2!B1437)),2)),"',",Hoja2!A1437,",'",Hoja2!C1437,"','",Hoja2!F1437,"','",Hoja2!E1437,"','",CONCATENATE(RIGHT(CONCATENATE("00",DAY(Hoja2!D1437)),2),"/",RIGHT(CONCATENATE("00",MONTH(Hoja2!D1437)),2),"/",RIGHT(CONCATENATE("00",YEAR(Hoja2!D1437)),2)),"','",Hoja2!J1437,"',","FALSE, 1,8);"), "")</f>
        <v>INSERT INTO seguimiento_oficios_recepcion_oficio(fecha_captura, folio_interno, no_oficio, dependencia_envia, firma, fecha_oficio, asunto, anexo, captura_id, estatus_id) VALUES ('12/02/13',1499,'108','SOTOP','JOSE RAMON CALZADA FALCON','11/02/13','SOLICITUD DE CORREO INSTITUCIONAL',FALSE, 1,8);</v>
      </c>
    </row>
    <row r="1438" spans="6:17">
      <c r="F1438" t="str">
        <f>RIGHT(CONCATENATE("00",DAY(Hoja2!B1438)),2)</f>
        <v>12</v>
      </c>
      <c r="G1438" t="str">
        <f>CONCATENATE(RIGHT(CONCATENATE("00",DAY(Hoja2!B1438)),2),"/",RIGHT(CONCATENATE("00",MONTH(Hoja2!B1438)),2),"/",RIGHT(CONCATENATE("00",YEAR(Hoja2!B1438)),2))</f>
        <v>12/02/13</v>
      </c>
      <c r="H1438" t="str">
        <f>RIGHT(CONCATENATE("00",DAY(Hoja2!D1438)),2)</f>
        <v>11</v>
      </c>
      <c r="I1438" t="str">
        <f>CONCATENATE(RIGHT(CONCATENATE("00",DAY(Hoja2!D1438)),2),"/",RIGHT(CONCATENATE("00",MONTH(Hoja2!D1438)),2),"/",RIGHT(CONCATENATE("00",YEAR(Hoja2!D1438)),2))</f>
        <v>11/02/13</v>
      </c>
      <c r="J1438" t="str">
        <f>IF(LEN(Hoja2!J1438)&gt;150,LEN(Hoja2!J1438),"")</f>
        <v/>
      </c>
      <c r="K1438" t="str">
        <f>IF(Hoja2!A1438&lt;&gt;"", IF(Hoja2!B1438&lt;&gt;"", IF(Hoja2!C1438&lt;&gt;"", IF(Hoja2!D1438&lt;&gt;"", IF(Hoja2!E1438&lt;&gt;"", IF(Hoja2!F1438&lt;&gt;"", IF(Hoja2!J1438&lt;&gt;"","ok",""),""),""),""),""),""),"")</f>
        <v>ok</v>
      </c>
      <c r="L1438" t="str">
        <f>IF(Hoja2!A1438="'S/F'","--","")</f>
        <v/>
      </c>
      <c r="M1438" t="str">
        <f>IF(LEN(Hoja2!C1438)&gt;30,Hoja2!C1438,"")</f>
        <v/>
      </c>
      <c r="O1438" t="str">
        <f>IF(LEN(Hoja2!F1438)&gt;110,LEN(Hoja2!F1438),"")</f>
        <v/>
      </c>
      <c r="Q1438" t="str">
        <f>IF(K1438="ok",CONCATENATE(IF(Hoja2!A1438="'S/F'","--",""),N1438,"INSERT INTO seguimiento_oficios_recepcion_oficio(fecha_captura, folio_interno, no_oficio, dependencia_envia, firma, fecha_oficio, asunto, anexo, captura_id, estatus_id) VALUES ('",CONCATENATE(RIGHT(CONCATENATE("00",DAY(Hoja2!B1438)),2),"/",RIGHT(CONCATENATE("00",MONTH(Hoja2!B1438)),2),"/",RIGHT(CONCATENATE("00",YEAR(Hoja2!B1438)),2)),"',",Hoja2!A1438,",'",Hoja2!C1438,"','",Hoja2!F1438,"','",Hoja2!E1438,"','",CONCATENATE(RIGHT(CONCATENATE("00",DAY(Hoja2!D1438)),2),"/",RIGHT(CONCATENATE("00",MONTH(Hoja2!D1438)),2),"/",RIGHT(CONCATENATE("00",YEAR(Hoja2!D1438)),2)),"','",Hoja2!J1438,"',","FALSE, 1,8);"), "")</f>
        <v>INSERT INTO seguimiento_oficios_recepcion_oficio(fecha_captura, folio_interno, no_oficio, dependencia_envia, firma, fecha_oficio, asunto, anexo, captura_id, estatus_id) VALUES ('12/02/13',1500,'053','JEC','ENRIQUE MARTINEZ HERRERA','11/02/13','SOLICITAN AUTORIZACION PARA SUBCOMITE',FALSE, 1,8);</v>
      </c>
    </row>
    <row r="1439" spans="6:17">
      <c r="F1439" t="str">
        <f>RIGHT(CONCATENATE("00",DAY(Hoja2!B1439)),2)</f>
        <v>12</v>
      </c>
      <c r="G1439" t="str">
        <f>CONCATENATE(RIGHT(CONCATENATE("00",DAY(Hoja2!B1439)),2),"/",RIGHT(CONCATENATE("00",MONTH(Hoja2!B1439)),2),"/",RIGHT(CONCATENATE("00",YEAR(Hoja2!B1439)),2))</f>
        <v>12/02/13</v>
      </c>
      <c r="H1439" t="str">
        <f>RIGHT(CONCATENATE("00",DAY(Hoja2!D1439)),2)</f>
        <v>11</v>
      </c>
      <c r="I1439" t="str">
        <f>CONCATENATE(RIGHT(CONCATENATE("00",DAY(Hoja2!D1439)),2),"/",RIGHT(CONCATENATE("00",MONTH(Hoja2!D1439)),2),"/",RIGHT(CONCATENATE("00",YEAR(Hoja2!D1439)),2))</f>
        <v>11/02/13</v>
      </c>
      <c r="J1439" t="str">
        <f>IF(LEN(Hoja2!J1439)&gt;150,LEN(Hoja2!J1439),"")</f>
        <v/>
      </c>
      <c r="K1439" t="str">
        <f>IF(Hoja2!A1439&lt;&gt;"", IF(Hoja2!B1439&lt;&gt;"", IF(Hoja2!C1439&lt;&gt;"", IF(Hoja2!D1439&lt;&gt;"", IF(Hoja2!E1439&lt;&gt;"", IF(Hoja2!F1439&lt;&gt;"", IF(Hoja2!J1439&lt;&gt;"","ok",""),""),""),""),""),""),"")</f>
        <v>ok</v>
      </c>
      <c r="L1439" t="str">
        <f>IF(Hoja2!A1439="'S/F'","--","")</f>
        <v/>
      </c>
      <c r="M1439" t="str">
        <f>IF(LEN(Hoja2!C1439)&gt;30,Hoja2!C1439,"")</f>
        <v/>
      </c>
      <c r="O1439" t="str">
        <f>IF(LEN(Hoja2!F1439)&gt;110,LEN(Hoja2!F1439),"")</f>
        <v/>
      </c>
      <c r="Q1439" t="str">
        <f>IF(K1439="ok",CONCATENATE(IF(Hoja2!A1439="'S/F'","--",""),N1439,"INSERT INTO seguimiento_oficios_recepcion_oficio(fecha_captura, folio_interno, no_oficio, dependencia_envia, firma, fecha_oficio, asunto, anexo, captura_id, estatus_id) VALUES ('",CONCATENATE(RIGHT(CONCATENATE("00",DAY(Hoja2!B1439)),2),"/",RIGHT(CONCATENATE("00",MONTH(Hoja2!B1439)),2),"/",RIGHT(CONCATENATE("00",YEAR(Hoja2!B1439)),2)),"',",Hoja2!A1439,",'",Hoja2!C1439,"','",Hoja2!F1439,"','",Hoja2!E1439,"','",CONCATENATE(RIGHT(CONCATENATE("00",DAY(Hoja2!D1439)),2),"/",RIGHT(CONCATENATE("00",MONTH(Hoja2!D1439)),2),"/",RIGHT(CONCATENATE("00",YEAR(Hoja2!D1439)),2)),"','",Hoja2!J1439,"',","FALSE, 1,8);"), "")</f>
        <v>INSERT INTO seguimiento_oficios_recepcion_oficio(fecha_captura, folio_interno, no_oficio, dependencia_envia, firma, fecha_oficio, asunto, anexo, captura_id, estatus_id) VALUES ('12/02/13',1501,'313','SSP','YOLANDA ROMERO RODRIGUEZ','11/02/13','SOLICITA VALIDACION Y CUANTIFICACION SUELDOS Y PRESTACIONES QUE DE JO DE PERCIBIR EL C. RAFAEL ARANDA LAZARO',FALSE, 1,8);</v>
      </c>
    </row>
    <row r="1440" spans="6:17">
      <c r="F1440" t="str">
        <f>RIGHT(CONCATENATE("00",DAY(Hoja2!B1440)),2)</f>
        <v>12</v>
      </c>
      <c r="G1440" t="str">
        <f>CONCATENATE(RIGHT(CONCATENATE("00",DAY(Hoja2!B1440)),2),"/",RIGHT(CONCATENATE("00",MONTH(Hoja2!B1440)),2),"/",RIGHT(CONCATENATE("00",YEAR(Hoja2!B1440)),2))</f>
        <v>12/02/13</v>
      </c>
      <c r="H1440" t="str">
        <f>RIGHT(CONCATENATE("00",DAY(Hoja2!D1440)),2)</f>
        <v>11</v>
      </c>
      <c r="I1440" t="str">
        <f>CONCATENATE(RIGHT(CONCATENATE("00",DAY(Hoja2!D1440)),2),"/",RIGHT(CONCATENATE("00",MONTH(Hoja2!D1440)),2),"/",RIGHT(CONCATENATE("00",YEAR(Hoja2!D1440)),2))</f>
        <v>11/02/13</v>
      </c>
      <c r="J1440" t="str">
        <f>IF(LEN(Hoja2!J1440)&gt;150,LEN(Hoja2!J1440),"")</f>
        <v/>
      </c>
      <c r="K1440" t="str">
        <f>IF(Hoja2!A1440&lt;&gt;"", IF(Hoja2!B1440&lt;&gt;"", IF(Hoja2!C1440&lt;&gt;"", IF(Hoja2!D1440&lt;&gt;"", IF(Hoja2!E1440&lt;&gt;"", IF(Hoja2!F1440&lt;&gt;"", IF(Hoja2!J1440&lt;&gt;"","ok",""),""),""),""),""),""),"")</f>
        <v>ok</v>
      </c>
      <c r="L1440" t="str">
        <f>IF(Hoja2!A1440="'S/F'","--","")</f>
        <v/>
      </c>
      <c r="M1440" t="str">
        <f>IF(LEN(Hoja2!C1440)&gt;30,Hoja2!C1440,"")</f>
        <v/>
      </c>
      <c r="O1440" t="str">
        <f>IF(LEN(Hoja2!F1440)&gt;110,LEN(Hoja2!F1440),"")</f>
        <v/>
      </c>
      <c r="Q1440" t="str">
        <f>IF(K1440="ok",CONCATENATE(IF(Hoja2!A1440="'S/F'","--",""),N1440,"INSERT INTO seguimiento_oficios_recepcion_oficio(fecha_captura, folio_interno, no_oficio, dependencia_envia, firma, fecha_oficio, asunto, anexo, captura_id, estatus_id) VALUES ('",CONCATENATE(RIGHT(CONCATENATE("00",DAY(Hoja2!B1440)),2),"/",RIGHT(CONCATENATE("00",MONTH(Hoja2!B1440)),2),"/",RIGHT(CONCATENATE("00",YEAR(Hoja2!B1440)),2)),"',",Hoja2!A1440,",'",Hoja2!C1440,"','",Hoja2!F1440,"','",Hoja2!E1440,"','",CONCATENATE(RIGHT(CONCATENATE("00",DAY(Hoja2!D1440)),2),"/",RIGHT(CONCATENATE("00",MONTH(Hoja2!D1440)),2),"/",RIGHT(CONCATENATE("00",YEAR(Hoja2!D1440)),2)),"','",Hoja2!J1440,"',","FALSE, 1,8);"), "")</f>
        <v>INSERT INTO seguimiento_oficios_recepcion_oficio(fecha_captura, folio_interno, no_oficio, dependencia_envia, firma, fecha_oficio, asunto, anexo, captura_id, estatus_id) VALUES ('12/02/13',1502,'327','SSP','YOLANDA ROMERO RODRIGUEZ','11/02/13','SOLICITA VALIDACION DE PAGO DEL C. CARMEN DE LA O OLAN',FALSE, 1,8);</v>
      </c>
    </row>
    <row r="1441" spans="6:17">
      <c r="F1441" t="str">
        <f>RIGHT(CONCATENATE("00",DAY(Hoja2!B1441)),2)</f>
        <v>12</v>
      </c>
      <c r="G1441" t="str">
        <f>CONCATENATE(RIGHT(CONCATENATE("00",DAY(Hoja2!B1441)),2),"/",RIGHT(CONCATENATE("00",MONTH(Hoja2!B1441)),2),"/",RIGHT(CONCATENATE("00",YEAR(Hoja2!B1441)),2))</f>
        <v>12/02/13</v>
      </c>
      <c r="H1441" t="str">
        <f>RIGHT(CONCATENATE("00",DAY(Hoja2!D1441)),2)</f>
        <v>11</v>
      </c>
      <c r="I1441" t="str">
        <f>CONCATENATE(RIGHT(CONCATENATE("00",DAY(Hoja2!D1441)),2),"/",RIGHT(CONCATENATE("00",MONTH(Hoja2!D1441)),2),"/",RIGHT(CONCATENATE("00",YEAR(Hoja2!D1441)),2))</f>
        <v>11/02/13</v>
      </c>
      <c r="J1441" t="str">
        <f>IF(LEN(Hoja2!J1441)&gt;150,LEN(Hoja2!J1441),"")</f>
        <v/>
      </c>
      <c r="K1441" t="str">
        <f>IF(Hoja2!A1441&lt;&gt;"", IF(Hoja2!B1441&lt;&gt;"", IF(Hoja2!C1441&lt;&gt;"", IF(Hoja2!D1441&lt;&gt;"", IF(Hoja2!E1441&lt;&gt;"", IF(Hoja2!F1441&lt;&gt;"", IF(Hoja2!J1441&lt;&gt;"","ok",""),""),""),""),""),""),"")</f>
        <v>ok</v>
      </c>
      <c r="L1441" t="str">
        <f>IF(Hoja2!A1441="'S/F'","--","")</f>
        <v/>
      </c>
      <c r="M1441" t="str">
        <f>IF(LEN(Hoja2!C1441)&gt;30,Hoja2!C1441,"")</f>
        <v/>
      </c>
      <c r="O1441" t="str">
        <f>IF(LEN(Hoja2!F1441)&gt;110,LEN(Hoja2!F1441),"")</f>
        <v/>
      </c>
      <c r="Q1441" t="str">
        <f>IF(K1441="ok",CONCATENATE(IF(Hoja2!A1441="'S/F'","--",""),N1441,"INSERT INTO seguimiento_oficios_recepcion_oficio(fecha_captura, folio_interno, no_oficio, dependencia_envia, firma, fecha_oficio, asunto, anexo, captura_id, estatus_id) VALUES ('",CONCATENATE(RIGHT(CONCATENATE("00",DAY(Hoja2!B1441)),2),"/",RIGHT(CONCATENATE("00",MONTH(Hoja2!B1441)),2),"/",RIGHT(CONCATENATE("00",YEAR(Hoja2!B1441)),2)),"',",Hoja2!A1441,",'",Hoja2!C1441,"','",Hoja2!F1441,"','",Hoja2!E1441,"','",CONCATENATE(RIGHT(CONCATENATE("00",DAY(Hoja2!D1441)),2),"/",RIGHT(CONCATENATE("00",MONTH(Hoja2!D1441)),2),"/",RIGHT(CONCATENATE("00",YEAR(Hoja2!D1441)),2)),"','",Hoja2!J1441,"',","FALSE, 1,8);"), "")</f>
        <v>INSERT INTO seguimiento_oficios_recepcion_oficio(fecha_captura, folio_interno, no_oficio, dependencia_envia, firma, fecha_oficio, asunto, anexo, captura_id, estatus_id) VALUES ('12/02/13',1503,'328','SSP','YOLANDA ROMERO RODRIGUEZ','11/02/13','SOLICITA VALIDACION DE PAGO AL C. ENRIQUE MOSCOSO DIAZ',FALSE, 1,8);</v>
      </c>
    </row>
    <row r="1442" spans="6:17">
      <c r="F1442" t="str">
        <f>RIGHT(CONCATENATE("00",DAY(Hoja2!B1442)),2)</f>
        <v>12</v>
      </c>
      <c r="G1442" t="str">
        <f>CONCATENATE(RIGHT(CONCATENATE("00",DAY(Hoja2!B1442)),2),"/",RIGHT(CONCATENATE("00",MONTH(Hoja2!B1442)),2),"/",RIGHT(CONCATENATE("00",YEAR(Hoja2!B1442)),2))</f>
        <v>12/02/13</v>
      </c>
      <c r="H1442" t="str">
        <f>RIGHT(CONCATENATE("00",DAY(Hoja2!D1442)),2)</f>
        <v>11</v>
      </c>
      <c r="I1442" t="str">
        <f>CONCATENATE(RIGHT(CONCATENATE("00",DAY(Hoja2!D1442)),2),"/",RIGHT(CONCATENATE("00",MONTH(Hoja2!D1442)),2),"/",RIGHT(CONCATENATE("00",YEAR(Hoja2!D1442)),2))</f>
        <v>11/02/13</v>
      </c>
      <c r="J1442" t="str">
        <f>IF(LEN(Hoja2!J1442)&gt;150,LEN(Hoja2!J1442),"")</f>
        <v/>
      </c>
      <c r="K1442" t="str">
        <f>IF(Hoja2!A1442&lt;&gt;"", IF(Hoja2!B1442&lt;&gt;"", IF(Hoja2!C1442&lt;&gt;"", IF(Hoja2!D1442&lt;&gt;"", IF(Hoja2!E1442&lt;&gt;"", IF(Hoja2!F1442&lt;&gt;"", IF(Hoja2!J1442&lt;&gt;"","ok",""),""),""),""),""),""),"")</f>
        <v>ok</v>
      </c>
      <c r="L1442" t="str">
        <f>IF(Hoja2!A1442="'S/F'","--","")</f>
        <v/>
      </c>
      <c r="M1442" t="str">
        <f>IF(LEN(Hoja2!C1442)&gt;30,Hoja2!C1442,"")</f>
        <v/>
      </c>
      <c r="O1442" t="str">
        <f>IF(LEN(Hoja2!F1442)&gt;110,LEN(Hoja2!F1442),"")</f>
        <v/>
      </c>
      <c r="Q1442" t="str">
        <f>IF(K1442="ok",CONCATENATE(IF(Hoja2!A1442="'S/F'","--",""),N1442,"INSERT INTO seguimiento_oficios_recepcion_oficio(fecha_captura, folio_interno, no_oficio, dependencia_envia, firma, fecha_oficio, asunto, anexo, captura_id, estatus_id) VALUES ('",CONCATENATE(RIGHT(CONCATENATE("00",DAY(Hoja2!B1442)),2),"/",RIGHT(CONCATENATE("00",MONTH(Hoja2!B1442)),2),"/",RIGHT(CONCATENATE("00",YEAR(Hoja2!B1442)),2)),"',",Hoja2!A1442,",'",Hoja2!C1442,"','",Hoja2!F1442,"','",Hoja2!E1442,"','",CONCATENATE(RIGHT(CONCATENATE("00",DAY(Hoja2!D1442)),2),"/",RIGHT(CONCATENATE("00",MONTH(Hoja2!D1442)),2),"/",RIGHT(CONCATENATE("00",YEAR(Hoja2!D1442)),2)),"','",Hoja2!J1442,"',","FALSE, 1,8);"), "")</f>
        <v>INSERT INTO seguimiento_oficios_recepcion_oficio(fecha_captura, folio_interno, no_oficio, dependencia_envia, firma, fecha_oficio, asunto, anexo, captura_id, estatus_id) VALUES ('12/02/13',1504,'312','SSP','YOLANDA ROMERO RODRIGUEZ','11/02/13','SOLICITA VALIDACION DE 2304 HORAS EXTRAS DEL C. RODOLFO GASPAR ORDOÑEZ',FALSE, 1,8);</v>
      </c>
    </row>
    <row r="1443" spans="6:17">
      <c r="F1443" t="str">
        <f>RIGHT(CONCATENATE("00",DAY(Hoja2!B1443)),2)</f>
        <v>12</v>
      </c>
      <c r="G1443" t="str">
        <f>CONCATENATE(RIGHT(CONCATENATE("00",DAY(Hoja2!B1443)),2),"/",RIGHT(CONCATENATE("00",MONTH(Hoja2!B1443)),2),"/",RIGHT(CONCATENATE("00",YEAR(Hoja2!B1443)),2))</f>
        <v>12/02/13</v>
      </c>
      <c r="H1443" t="str">
        <f>RIGHT(CONCATENATE("00",DAY(Hoja2!D1443)),2)</f>
        <v>11</v>
      </c>
      <c r="I1443" t="str">
        <f>CONCATENATE(RIGHT(CONCATENATE("00",DAY(Hoja2!D1443)),2),"/",RIGHT(CONCATENATE("00",MONTH(Hoja2!D1443)),2),"/",RIGHT(CONCATENATE("00",YEAR(Hoja2!D1443)),2))</f>
        <v>11/02/13</v>
      </c>
      <c r="J1443" t="str">
        <f>IF(LEN(Hoja2!J1443)&gt;150,LEN(Hoja2!J1443),"")</f>
        <v/>
      </c>
      <c r="K1443" t="str">
        <f>IF(Hoja2!A1443&lt;&gt;"", IF(Hoja2!B1443&lt;&gt;"", IF(Hoja2!C1443&lt;&gt;"", IF(Hoja2!D1443&lt;&gt;"", IF(Hoja2!E1443&lt;&gt;"", IF(Hoja2!F1443&lt;&gt;"", IF(Hoja2!J1443&lt;&gt;"","ok",""),""),""),""),""),""),"")</f>
        <v>ok</v>
      </c>
      <c r="L1443" t="str">
        <f>IF(Hoja2!A1443="'S/F'","--","")</f>
        <v/>
      </c>
      <c r="M1443" t="str">
        <f>IF(LEN(Hoja2!C1443)&gt;30,Hoja2!C1443,"")</f>
        <v/>
      </c>
      <c r="O1443" t="str">
        <f>IF(LEN(Hoja2!F1443)&gt;110,LEN(Hoja2!F1443),"")</f>
        <v/>
      </c>
      <c r="Q1443" t="str">
        <f>IF(K1443="ok",CONCATENATE(IF(Hoja2!A1443="'S/F'","--",""),N1443,"INSERT INTO seguimiento_oficios_recepcion_oficio(fecha_captura, folio_interno, no_oficio, dependencia_envia, firma, fecha_oficio, asunto, anexo, captura_id, estatus_id) VALUES ('",CONCATENATE(RIGHT(CONCATENATE("00",DAY(Hoja2!B1443)),2),"/",RIGHT(CONCATENATE("00",MONTH(Hoja2!B1443)),2),"/",RIGHT(CONCATENATE("00",YEAR(Hoja2!B1443)),2)),"',",Hoja2!A1443,",'",Hoja2!C1443,"','",Hoja2!F1443,"','",Hoja2!E1443,"','",CONCATENATE(RIGHT(CONCATENATE("00",DAY(Hoja2!D1443)),2),"/",RIGHT(CONCATENATE("00",MONTH(Hoja2!D1443)),2),"/",RIGHT(CONCATENATE("00",YEAR(Hoja2!D1443)),2)),"','",Hoja2!J1443,"',","FALSE, 1,8);"), "")</f>
        <v>INSERT INTO seguimiento_oficios_recepcion_oficio(fecha_captura, folio_interno, no_oficio, dependencia_envia, firma, fecha_oficio, asunto, anexo, captura_id, estatus_id) VALUES ('12/02/13',1505,'325','SSP','YOLANDA ROMERO RODRIGUEZ','11/02/13','SOLICITAN VALIDACION Y CUANTIFICACION DE SUELDOS Y PRESTACIONES DEL 01 DE DE ABRIL DEL 2001 AL 16 DE FEBRERO DEL PRESENTE AÑO',FALSE, 1,8);</v>
      </c>
    </row>
    <row r="1444" spans="6:17">
      <c r="F1444" t="str">
        <f>RIGHT(CONCATENATE("00",DAY(Hoja2!B1444)),2)</f>
        <v>12</v>
      </c>
      <c r="G1444" t="str">
        <f>CONCATENATE(RIGHT(CONCATENATE("00",DAY(Hoja2!B1444)),2),"/",RIGHT(CONCATENATE("00",MONTH(Hoja2!B1444)),2),"/",RIGHT(CONCATENATE("00",YEAR(Hoja2!B1444)),2))</f>
        <v>12/02/13</v>
      </c>
      <c r="H1444" t="str">
        <f>RIGHT(CONCATENATE("00",DAY(Hoja2!D1444)),2)</f>
        <v>11</v>
      </c>
      <c r="I1444" t="str">
        <f>CONCATENATE(RIGHT(CONCATENATE("00",DAY(Hoja2!D1444)),2),"/",RIGHT(CONCATENATE("00",MONTH(Hoja2!D1444)),2),"/",RIGHT(CONCATENATE("00",YEAR(Hoja2!D1444)),2))</f>
        <v>11/02/13</v>
      </c>
      <c r="J1444" t="str">
        <f>IF(LEN(Hoja2!J1444)&gt;150,LEN(Hoja2!J1444),"")</f>
        <v/>
      </c>
      <c r="K1444" t="str">
        <f>IF(Hoja2!A1444&lt;&gt;"", IF(Hoja2!B1444&lt;&gt;"", IF(Hoja2!C1444&lt;&gt;"", IF(Hoja2!D1444&lt;&gt;"", IF(Hoja2!E1444&lt;&gt;"", IF(Hoja2!F1444&lt;&gt;"", IF(Hoja2!J1444&lt;&gt;"","ok",""),""),""),""),""),""),"")</f>
        <v>ok</v>
      </c>
      <c r="L1444" t="str">
        <f>IF(Hoja2!A1444="'S/F'","--","")</f>
        <v/>
      </c>
      <c r="M1444" t="str">
        <f>IF(LEN(Hoja2!C1444)&gt;30,Hoja2!C1444,"")</f>
        <v/>
      </c>
      <c r="O1444" t="str">
        <f>IF(LEN(Hoja2!F1444)&gt;110,LEN(Hoja2!F1444),"")</f>
        <v/>
      </c>
      <c r="Q1444" t="str">
        <f>IF(K1444="ok",CONCATENATE(IF(Hoja2!A1444="'S/F'","--",""),N1444,"INSERT INTO seguimiento_oficios_recepcion_oficio(fecha_captura, folio_interno, no_oficio, dependencia_envia, firma, fecha_oficio, asunto, anexo, captura_id, estatus_id) VALUES ('",CONCATENATE(RIGHT(CONCATENATE("00",DAY(Hoja2!B1444)),2),"/",RIGHT(CONCATENATE("00",MONTH(Hoja2!B1444)),2),"/",RIGHT(CONCATENATE("00",YEAR(Hoja2!B1444)),2)),"',",Hoja2!A1444,",'",Hoja2!C1444,"','",Hoja2!F1444,"','",Hoja2!E1444,"','",CONCATENATE(RIGHT(CONCATENATE("00",DAY(Hoja2!D1444)),2),"/",RIGHT(CONCATENATE("00",MONTH(Hoja2!D1444)),2),"/",RIGHT(CONCATENATE("00",YEAR(Hoja2!D1444)),2)),"','",Hoja2!J1444,"',","FALSE, 1,8);"), "")</f>
        <v>INSERT INTO seguimiento_oficios_recepcion_oficio(fecha_captura, folio_interno, no_oficio, dependencia_envia, firma, fecha_oficio, asunto, anexo, captura_id, estatus_id) VALUES ('12/02/13',1506,'326','SSP','YOLANDA ROMERO RODRIGUEZ','11/02/13','SOLICITA VALIDACION DE CUANTIFICACION DE LA C. NORMA ALVAREZ PEREZ ',FALSE, 1,8);</v>
      </c>
    </row>
    <row r="1445" spans="6:17">
      <c r="F1445" t="str">
        <f>RIGHT(CONCATENATE("00",DAY(Hoja2!B1445)),2)</f>
        <v>12</v>
      </c>
      <c r="G1445" t="str">
        <f>CONCATENATE(RIGHT(CONCATENATE("00",DAY(Hoja2!B1445)),2),"/",RIGHT(CONCATENATE("00",MONTH(Hoja2!B1445)),2),"/",RIGHT(CONCATENATE("00",YEAR(Hoja2!B1445)),2))</f>
        <v>12/02/13</v>
      </c>
      <c r="H1445" t="str">
        <f>RIGHT(CONCATENATE("00",DAY(Hoja2!D1445)),2)</f>
        <v>12</v>
      </c>
      <c r="I1445" t="str">
        <f>CONCATENATE(RIGHT(CONCATENATE("00",DAY(Hoja2!D1445)),2),"/",RIGHT(CONCATENATE("00",MONTH(Hoja2!D1445)),2),"/",RIGHT(CONCATENATE("00",YEAR(Hoja2!D1445)),2))</f>
        <v>12/02/13</v>
      </c>
      <c r="J1445" t="str">
        <f>IF(LEN(Hoja2!J1445)&gt;150,LEN(Hoja2!J1445),"")</f>
        <v/>
      </c>
      <c r="K1445" t="str">
        <f>IF(Hoja2!A1445&lt;&gt;"", IF(Hoja2!B1445&lt;&gt;"", IF(Hoja2!C1445&lt;&gt;"", IF(Hoja2!D1445&lt;&gt;"", IF(Hoja2!E1445&lt;&gt;"", IF(Hoja2!F1445&lt;&gt;"", IF(Hoja2!J1445&lt;&gt;"","ok",""),""),""),""),""),""),"")</f>
        <v>ok</v>
      </c>
      <c r="L1445" t="str">
        <f>IF(Hoja2!A1445="'S/F'","--","")</f>
        <v/>
      </c>
      <c r="M1445" t="str">
        <f>IF(LEN(Hoja2!C1445)&gt;30,Hoja2!C1445,"")</f>
        <v/>
      </c>
      <c r="O1445" t="str">
        <f>IF(LEN(Hoja2!F1445)&gt;110,LEN(Hoja2!F1445),"")</f>
        <v/>
      </c>
      <c r="Q1445" t="str">
        <f>IF(K1445="ok",CONCATENATE(IF(Hoja2!A1445="'S/F'","--",""),N1445,"INSERT INTO seguimiento_oficios_recepcion_oficio(fecha_captura, folio_interno, no_oficio, dependencia_envia, firma, fecha_oficio, asunto, anexo, captura_id, estatus_id) VALUES ('",CONCATENATE(RIGHT(CONCATENATE("00",DAY(Hoja2!B1445)),2),"/",RIGHT(CONCATENATE("00",MONTH(Hoja2!B1445)),2),"/",RIGHT(CONCATENATE("00",YEAR(Hoja2!B1445)),2)),"',",Hoja2!A1445,",'",Hoja2!C1445,"','",Hoja2!F1445,"','",Hoja2!E1445,"','",CONCATENATE(RIGHT(CONCATENATE("00",DAY(Hoja2!D1445)),2),"/",RIGHT(CONCATENATE("00",MONTH(Hoja2!D1445)),2),"/",RIGHT(CONCATENATE("00",YEAR(Hoja2!D1445)),2)),"','",Hoja2!J1445,"',","FALSE, 1,8);"), "")</f>
        <v>INSERT INTO seguimiento_oficios_recepcion_oficio(fecha_captura, folio_interno, no_oficio, dependencia_envia, firma, fecha_oficio, asunto, anexo, captura_id, estatus_id) VALUES ('12/02/13',1507,'S/N','SA/DSP','JOSE LUIS IZQUIERDO ALONSO','12/02/13','SOL. EL DIA 13 DE FEBRERO COMO DIA ECONOMICO AL C. JOSE ANGEL PEREZ DELA CRUZ',FALSE, 1,8);</v>
      </c>
    </row>
    <row r="1446" spans="6:17">
      <c r="F1446" t="str">
        <f>RIGHT(CONCATENATE("00",DAY(Hoja2!B1446)),2)</f>
        <v>12</v>
      </c>
      <c r="G1446" t="str">
        <f>CONCATENATE(RIGHT(CONCATENATE("00",DAY(Hoja2!B1446)),2),"/",RIGHT(CONCATENATE("00",MONTH(Hoja2!B1446)),2),"/",RIGHT(CONCATENATE("00",YEAR(Hoja2!B1446)),2))</f>
        <v>12/02/13</v>
      </c>
      <c r="H1446" t="str">
        <f>RIGHT(CONCATENATE("00",DAY(Hoja2!D1446)),2)</f>
        <v>07</v>
      </c>
      <c r="I1446" t="str">
        <f>CONCATENATE(RIGHT(CONCATENATE("00",DAY(Hoja2!D1446)),2),"/",RIGHT(CONCATENATE("00",MONTH(Hoja2!D1446)),2),"/",RIGHT(CONCATENATE("00",YEAR(Hoja2!D1446)),2))</f>
        <v>07/02/13</v>
      </c>
      <c r="J1446" t="str">
        <f>IF(LEN(Hoja2!J1446)&gt;150,LEN(Hoja2!J1446),"")</f>
        <v/>
      </c>
      <c r="K1446" t="str">
        <f>IF(Hoja2!A1446&lt;&gt;"", IF(Hoja2!B1446&lt;&gt;"", IF(Hoja2!C1446&lt;&gt;"", IF(Hoja2!D1446&lt;&gt;"", IF(Hoja2!E1446&lt;&gt;"", IF(Hoja2!F1446&lt;&gt;"", IF(Hoja2!J1446&lt;&gt;"","ok",""),""),""),""),""),""),"")</f>
        <v>ok</v>
      </c>
      <c r="L1446" t="str">
        <f>IF(Hoja2!A1446="'S/F'","--","")</f>
        <v/>
      </c>
      <c r="M1446" t="str">
        <f>IF(LEN(Hoja2!C1446)&gt;30,Hoja2!C1446,"")</f>
        <v/>
      </c>
      <c r="O1446" t="str">
        <f>IF(LEN(Hoja2!F1446)&gt;110,LEN(Hoja2!F1446),"")</f>
        <v/>
      </c>
      <c r="Q1446" t="str">
        <f>IF(K1446="ok",CONCATENATE(IF(Hoja2!A1446="'S/F'","--",""),N1446,"INSERT INTO seguimiento_oficios_recepcion_oficio(fecha_captura, folio_interno, no_oficio, dependencia_envia, firma, fecha_oficio, asunto, anexo, captura_id, estatus_id) VALUES ('",CONCATENATE(RIGHT(CONCATENATE("00",DAY(Hoja2!B1446)),2),"/",RIGHT(CONCATENATE("00",MONTH(Hoja2!B1446)),2),"/",RIGHT(CONCATENATE("00",YEAR(Hoja2!B1446)),2)),"',",Hoja2!A1446,",'",Hoja2!C1446,"','",Hoja2!F1446,"','",Hoja2!E1446,"','",CONCATENATE(RIGHT(CONCATENATE("00",DAY(Hoja2!D1446)),2),"/",RIGHT(CONCATENATE("00",MONTH(Hoja2!D1446)),2),"/",RIGHT(CONCATENATE("00",YEAR(Hoja2!D1446)),2)),"','",Hoja2!J1446,"',","FALSE, 1,8);"), "")</f>
        <v>INSERT INTO seguimiento_oficios_recepcion_oficio(fecha_captura, folio_interno, no_oficio, dependencia_envia, firma, fecha_oficio, asunto, anexo, captura_id, estatus_id) VALUES ('12/02/13',1509,'309','SSP','YOLANDA ROMERO RODRIGUEZ','07/02/13','ENVIAN RENUNCIA ORIGINAL DEL C. JOSE PABLO LOPEZ DE LLERGO RENDON',FALSE, 1,8);</v>
      </c>
    </row>
    <row r="1447" spans="6:17">
      <c r="F1447" t="str">
        <f>RIGHT(CONCATENATE("00",DAY(Hoja2!B1447)),2)</f>
        <v>12</v>
      </c>
      <c r="G1447" t="str">
        <f>CONCATENATE(RIGHT(CONCATENATE("00",DAY(Hoja2!B1447)),2),"/",RIGHT(CONCATENATE("00",MONTH(Hoja2!B1447)),2),"/",RIGHT(CONCATENATE("00",YEAR(Hoja2!B1447)),2))</f>
        <v>12/02/13</v>
      </c>
      <c r="H1447" t="str">
        <f>RIGHT(CONCATENATE("00",DAY(Hoja2!D1447)),2)</f>
        <v>11</v>
      </c>
      <c r="I1447" t="str">
        <f>CONCATENATE(RIGHT(CONCATENATE("00",DAY(Hoja2!D1447)),2),"/",RIGHT(CONCATENATE("00",MONTH(Hoja2!D1447)),2),"/",RIGHT(CONCATENATE("00",YEAR(Hoja2!D1447)),2))</f>
        <v>11/02/13</v>
      </c>
      <c r="J1447" t="str">
        <f>IF(LEN(Hoja2!J1447)&gt;150,LEN(Hoja2!J1447),"")</f>
        <v/>
      </c>
      <c r="K1447" t="str">
        <f>IF(Hoja2!A1447&lt;&gt;"", IF(Hoja2!B1447&lt;&gt;"", IF(Hoja2!C1447&lt;&gt;"", IF(Hoja2!D1447&lt;&gt;"", IF(Hoja2!E1447&lt;&gt;"", IF(Hoja2!F1447&lt;&gt;"", IF(Hoja2!J1447&lt;&gt;"","ok",""),""),""),""),""),""),"")</f>
        <v>ok</v>
      </c>
      <c r="L1447" t="str">
        <f>IF(Hoja2!A1447="'S/F'","--","")</f>
        <v/>
      </c>
      <c r="M1447" t="str">
        <f>IF(LEN(Hoja2!C1447)&gt;30,Hoja2!C1447,"")</f>
        <v/>
      </c>
      <c r="O1447" t="str">
        <f>IF(LEN(Hoja2!F1447)&gt;110,LEN(Hoja2!F1447),"")</f>
        <v/>
      </c>
      <c r="Q1447" t="str">
        <f>IF(K1447="ok",CONCATENATE(IF(Hoja2!A1447="'S/F'","--",""),N1447,"INSERT INTO seguimiento_oficios_recepcion_oficio(fecha_captura, folio_interno, no_oficio, dependencia_envia, firma, fecha_oficio, asunto, anexo, captura_id, estatus_id) VALUES ('",CONCATENATE(RIGHT(CONCATENATE("00",DAY(Hoja2!B1447)),2),"/",RIGHT(CONCATENATE("00",MONTH(Hoja2!B1447)),2),"/",RIGHT(CONCATENATE("00",YEAR(Hoja2!B1447)),2)),"',",Hoja2!A1447,",'",Hoja2!C1447,"','",Hoja2!F1447,"','",Hoja2!E1447,"','",CONCATENATE(RIGHT(CONCATENATE("00",DAY(Hoja2!D1447)),2),"/",RIGHT(CONCATENATE("00",MONTH(Hoja2!D1447)),2),"/",RIGHT(CONCATENATE("00",YEAR(Hoja2!D1447)),2)),"','",Hoja2!J1447,"',","FALSE, 1,8);"), "")</f>
        <v>INSERT INTO seguimiento_oficios_recepcion_oficio(fecha_captura, folio_interno, no_oficio, dependencia_envia, firma, fecha_oficio, asunto, anexo, captura_id, estatus_id) VALUES ('12/02/13',1510,'329','SSP','YOLANDA ROMERO RODRIGUEZ','11/02/13','ENVIA COPIA FOTOSTATICA DEL SOBRE DE PAGO PARA CORRECCION DEL C. JOSE ELINER LOPEZ COLLADO',FALSE, 1,8);</v>
      </c>
    </row>
    <row r="1448" spans="6:17">
      <c r="F1448" t="str">
        <f>RIGHT(CONCATENATE("00",DAY(Hoja2!B1448)),2)</f>
        <v>12</v>
      </c>
      <c r="G1448" t="str">
        <f>CONCATENATE(RIGHT(CONCATENATE("00",DAY(Hoja2!B1448)),2),"/",RIGHT(CONCATENATE("00",MONTH(Hoja2!B1448)),2),"/",RIGHT(CONCATENATE("00",YEAR(Hoja2!B1448)),2))</f>
        <v>12/02/13</v>
      </c>
      <c r="H1448" t="str">
        <f>RIGHT(CONCATENATE("00",DAY(Hoja2!D1448)),2)</f>
        <v>08</v>
      </c>
      <c r="I1448" t="str">
        <f>CONCATENATE(RIGHT(CONCATENATE("00",DAY(Hoja2!D1448)),2),"/",RIGHT(CONCATENATE("00",MONTH(Hoja2!D1448)),2),"/",RIGHT(CONCATENATE("00",YEAR(Hoja2!D1448)),2))</f>
        <v>08/02/13</v>
      </c>
      <c r="J1448" t="str">
        <f>IF(LEN(Hoja2!J1448)&gt;150,LEN(Hoja2!J1448),"")</f>
        <v/>
      </c>
      <c r="K1448" t="str">
        <f>IF(Hoja2!A1448&lt;&gt;"", IF(Hoja2!B1448&lt;&gt;"", IF(Hoja2!C1448&lt;&gt;"", IF(Hoja2!D1448&lt;&gt;"", IF(Hoja2!E1448&lt;&gt;"", IF(Hoja2!F1448&lt;&gt;"", IF(Hoja2!J1448&lt;&gt;"","ok",""),""),""),""),""),""),"")</f>
        <v>ok</v>
      </c>
      <c r="L1448" t="str">
        <f>IF(Hoja2!A1448="'S/F'","--","")</f>
        <v/>
      </c>
      <c r="M1448" t="str">
        <f>IF(LEN(Hoja2!C1448)&gt;30,Hoja2!C1448,"")</f>
        <v/>
      </c>
      <c r="O1448" t="str">
        <f>IF(LEN(Hoja2!F1448)&gt;110,LEN(Hoja2!F1448),"")</f>
        <v/>
      </c>
      <c r="Q1448" t="str">
        <f>IF(K1448="ok",CONCATENATE(IF(Hoja2!A1448="'S/F'","--",""),N1448,"INSERT INTO seguimiento_oficios_recepcion_oficio(fecha_captura, folio_interno, no_oficio, dependencia_envia, firma, fecha_oficio, asunto, anexo, captura_id, estatus_id) VALUES ('",CONCATENATE(RIGHT(CONCATENATE("00",DAY(Hoja2!B1448)),2),"/",RIGHT(CONCATENATE("00",MONTH(Hoja2!B1448)),2),"/",RIGHT(CONCATENATE("00",YEAR(Hoja2!B1448)),2)),"',",Hoja2!A1448,",'",Hoja2!C1448,"','",Hoja2!F1448,"','",Hoja2!E1448,"','",CONCATENATE(RIGHT(CONCATENATE("00",DAY(Hoja2!D1448)),2),"/",RIGHT(CONCATENATE("00",MONTH(Hoja2!D1448)),2),"/",RIGHT(CONCATENATE("00",YEAR(Hoja2!D1448)),2)),"','",Hoja2!J1448,"',","FALSE, 1,8);"), "")</f>
        <v>INSERT INTO seguimiento_oficios_recepcion_oficio(fecha_captura, folio_interno, no_oficio, dependencia_envia, firma, fecha_oficio, asunto, anexo, captura_id, estatus_id) VALUES ('12/02/13',1512,'145','IEC','GABRIELA MARI VAZQUEZ','08/02/13','SOL. QUE LA CMAIG IMPARTA UN CURSO SOBRE RELACIONES HUMANAS Y DISCRIMINACION AL PERSONAL QUE LABORA EN ESTE INSTITUTO',FALSE, 1,8);</v>
      </c>
    </row>
    <row r="1449" spans="6:17">
      <c r="F1449" t="str">
        <f>RIGHT(CONCATENATE("00",DAY(Hoja2!B1449)),2)</f>
        <v>12</v>
      </c>
      <c r="G1449" t="str">
        <f>CONCATENATE(RIGHT(CONCATENATE("00",DAY(Hoja2!B1449)),2),"/",RIGHT(CONCATENATE("00",MONTH(Hoja2!B1449)),2),"/",RIGHT(CONCATENATE("00",YEAR(Hoja2!B1449)),2))</f>
        <v>12/02/13</v>
      </c>
      <c r="H1449" t="str">
        <f>RIGHT(CONCATENATE("00",DAY(Hoja2!D1449)),2)</f>
        <v>11</v>
      </c>
      <c r="I1449" t="str">
        <f>CONCATENATE(RIGHT(CONCATENATE("00",DAY(Hoja2!D1449)),2),"/",RIGHT(CONCATENATE("00",MONTH(Hoja2!D1449)),2),"/",RIGHT(CONCATENATE("00",YEAR(Hoja2!D1449)),2))</f>
        <v>11/02/13</v>
      </c>
      <c r="J1449" t="str">
        <f>IF(LEN(Hoja2!J1449)&gt;150,LEN(Hoja2!J1449),"")</f>
        <v/>
      </c>
      <c r="K1449" t="str">
        <f>IF(Hoja2!A1449&lt;&gt;"", IF(Hoja2!B1449&lt;&gt;"", IF(Hoja2!C1449&lt;&gt;"", IF(Hoja2!D1449&lt;&gt;"", IF(Hoja2!E1449&lt;&gt;"", IF(Hoja2!F1449&lt;&gt;"", IF(Hoja2!J1449&lt;&gt;"","ok",""),""),""),""),""),""),"")</f>
        <v>ok</v>
      </c>
      <c r="L1449" t="str">
        <f>IF(Hoja2!A1449="'S/F'","--","")</f>
        <v/>
      </c>
      <c r="M1449" t="str">
        <f>IF(LEN(Hoja2!C1449)&gt;30,Hoja2!C1449,"")</f>
        <v/>
      </c>
      <c r="O1449" t="str">
        <f>IF(LEN(Hoja2!F1449)&gt;110,LEN(Hoja2!F1449),"")</f>
        <v/>
      </c>
      <c r="Q1449" t="str">
        <f>IF(K1449="ok",CONCATENATE(IF(Hoja2!A1449="'S/F'","--",""),N1449,"INSERT INTO seguimiento_oficios_recepcion_oficio(fecha_captura, folio_interno, no_oficio, dependencia_envia, firma, fecha_oficio, asunto, anexo, captura_id, estatus_id) VALUES ('",CONCATENATE(RIGHT(CONCATENATE("00",DAY(Hoja2!B1449)),2),"/",RIGHT(CONCATENATE("00",MONTH(Hoja2!B1449)),2),"/",RIGHT(CONCATENATE("00",YEAR(Hoja2!B1449)),2)),"',",Hoja2!A1449,",'",Hoja2!C1449,"','",Hoja2!F1449,"','",Hoja2!E1449,"','",CONCATENATE(RIGHT(CONCATENATE("00",DAY(Hoja2!D1449)),2),"/",RIGHT(CONCATENATE("00",MONTH(Hoja2!D1449)),2),"/",RIGHT(CONCATENATE("00",YEAR(Hoja2!D1449)),2)),"','",Hoja2!J1449,"',","FALSE, 1,8);"), "")</f>
        <v>INSERT INTO seguimiento_oficios_recepcion_oficio(fecha_captura, folio_interno, no_oficio, dependencia_envia, firma, fecha_oficio, asunto, anexo, captura_id, estatus_id) VALUES ('12/02/13',1513,'087','SOTOP/JEC','ENRIQUE MARTINEZ HERRERA','11/02/13','SOLICITA INFORMACION DE LA DECLARACION INFORMATIVA POR CONCEPTO DE SUELDOS Y SALARIOS',FALSE, 1,8);</v>
      </c>
    </row>
    <row r="1450" spans="6:17">
      <c r="F1450" t="str">
        <f>RIGHT(CONCATENATE("00",DAY(Hoja2!B1450)),2)</f>
        <v>12</v>
      </c>
      <c r="G1450" t="str">
        <f>CONCATENATE(RIGHT(CONCATENATE("00",DAY(Hoja2!B1450)),2),"/",RIGHT(CONCATENATE("00",MONTH(Hoja2!B1450)),2),"/",RIGHT(CONCATENATE("00",YEAR(Hoja2!B1450)),2))</f>
        <v>12/02/13</v>
      </c>
      <c r="H1450" t="str">
        <f>RIGHT(CONCATENATE("00",DAY(Hoja2!D1450)),2)</f>
        <v>12</v>
      </c>
      <c r="I1450" t="str">
        <f>CONCATENATE(RIGHT(CONCATENATE("00",DAY(Hoja2!D1450)),2),"/",RIGHT(CONCATENATE("00",MONTH(Hoja2!D1450)),2),"/",RIGHT(CONCATENATE("00",YEAR(Hoja2!D1450)),2))</f>
        <v>12/02/13</v>
      </c>
      <c r="J1450" t="str">
        <f>IF(LEN(Hoja2!J1450)&gt;150,LEN(Hoja2!J1450),"")</f>
        <v/>
      </c>
      <c r="K1450" t="str">
        <f>IF(Hoja2!A1450&lt;&gt;"", IF(Hoja2!B1450&lt;&gt;"", IF(Hoja2!C1450&lt;&gt;"", IF(Hoja2!D1450&lt;&gt;"", IF(Hoja2!E1450&lt;&gt;"", IF(Hoja2!F1450&lt;&gt;"", IF(Hoja2!J1450&lt;&gt;"","ok",""),""),""),""),""),""),"")</f>
        <v>ok</v>
      </c>
      <c r="L1450" t="str">
        <f>IF(Hoja2!A1450="'S/F'","--","")</f>
        <v/>
      </c>
      <c r="M1450" t="str">
        <f>IF(LEN(Hoja2!C1450)&gt;30,Hoja2!C1450,"")</f>
        <v/>
      </c>
      <c r="O1450" t="str">
        <f>IF(LEN(Hoja2!F1450)&gt;110,LEN(Hoja2!F1450),"")</f>
        <v/>
      </c>
      <c r="Q1450" t="str">
        <f>IF(K1450="ok",CONCATENATE(IF(Hoja2!A1450="'S/F'","--",""),N1450,"INSERT INTO seguimiento_oficios_recepcion_oficio(fecha_captura, folio_interno, no_oficio, dependencia_envia, firma, fecha_oficio, asunto, anexo, captura_id, estatus_id) VALUES ('",CONCATENATE(RIGHT(CONCATENATE("00",DAY(Hoja2!B1450)),2),"/",RIGHT(CONCATENATE("00",MONTH(Hoja2!B1450)),2),"/",RIGHT(CONCATENATE("00",YEAR(Hoja2!B1450)),2)),"',",Hoja2!A1450,",'",Hoja2!C1450,"','",Hoja2!F1450,"','",Hoja2!E1450,"','",CONCATENATE(RIGHT(CONCATENATE("00",DAY(Hoja2!D1450)),2),"/",RIGHT(CONCATENATE("00",MONTH(Hoja2!D1450)),2),"/",RIGHT(CONCATENATE("00",YEAR(Hoja2!D1450)),2)),"','",Hoja2!J1450,"',","FALSE, 1,8);"), "")</f>
        <v>INSERT INTO seguimiento_oficios_recepcion_oficio(fecha_captura, folio_interno, no_oficio, dependencia_envia, firma, fecha_oficio, asunto, anexo, captura_id, estatus_id) VALUES ('12/02/13',1514,'037','TRANSPORTES AEREOS','MIGUEL E. DOMINGUEZ OZEDA','12/02/13','SOLICITA VIATICOS Y BOLETO DE AVION PARA EL CAP. RUTILO RODRIGUEZ DEL 28 DE FEB. AL 01 DE MARZO',FALSE, 1,8);</v>
      </c>
    </row>
    <row r="1451" spans="6:17">
      <c r="F1451" t="str">
        <f>RIGHT(CONCATENATE("00",DAY(Hoja2!B1451)),2)</f>
        <v>12</v>
      </c>
      <c r="G1451" t="str">
        <f>CONCATENATE(RIGHT(CONCATENATE("00",DAY(Hoja2!B1451)),2),"/",RIGHT(CONCATENATE("00",MONTH(Hoja2!B1451)),2),"/",RIGHT(CONCATENATE("00",YEAR(Hoja2!B1451)),2))</f>
        <v>12/02/13</v>
      </c>
      <c r="H1451" t="str">
        <f>RIGHT(CONCATENATE("00",DAY(Hoja2!D1451)),2)</f>
        <v>12</v>
      </c>
      <c r="I1451" t="str">
        <f>CONCATENATE(RIGHT(CONCATENATE("00",DAY(Hoja2!D1451)),2),"/",RIGHT(CONCATENATE("00",MONTH(Hoja2!D1451)),2),"/",RIGHT(CONCATENATE("00",YEAR(Hoja2!D1451)),2))</f>
        <v>12/02/13</v>
      </c>
      <c r="J1451" t="str">
        <f>IF(LEN(Hoja2!J1451)&gt;150,LEN(Hoja2!J1451),"")</f>
        <v/>
      </c>
      <c r="K1451" t="str">
        <f>IF(Hoja2!A1451&lt;&gt;"", IF(Hoja2!B1451&lt;&gt;"", IF(Hoja2!C1451&lt;&gt;"", IF(Hoja2!D1451&lt;&gt;"", IF(Hoja2!E1451&lt;&gt;"", IF(Hoja2!F1451&lt;&gt;"", IF(Hoja2!J1451&lt;&gt;"","ok",""),""),""),""),""),""),"")</f>
        <v>ok</v>
      </c>
      <c r="L1451" t="str">
        <f>IF(Hoja2!A1451="'S/F'","--","")</f>
        <v/>
      </c>
      <c r="M1451" t="str">
        <f>IF(LEN(Hoja2!C1451)&gt;30,Hoja2!C1451,"")</f>
        <v/>
      </c>
      <c r="O1451" t="str">
        <f>IF(LEN(Hoja2!F1451)&gt;110,LEN(Hoja2!F1451),"")</f>
        <v/>
      </c>
      <c r="Q1451" t="str">
        <f>IF(K1451="ok",CONCATENATE(IF(Hoja2!A1451="'S/F'","--",""),N1451,"INSERT INTO seguimiento_oficios_recepcion_oficio(fecha_captura, folio_interno, no_oficio, dependencia_envia, firma, fecha_oficio, asunto, anexo, captura_id, estatus_id) VALUES ('",CONCATENATE(RIGHT(CONCATENATE("00",DAY(Hoja2!B1451)),2),"/",RIGHT(CONCATENATE("00",MONTH(Hoja2!B1451)),2),"/",RIGHT(CONCATENATE("00",YEAR(Hoja2!B1451)),2)),"',",Hoja2!A1451,",'",Hoja2!C1451,"','",Hoja2!F1451,"','",Hoja2!E1451,"','",CONCATENATE(RIGHT(CONCATENATE("00",DAY(Hoja2!D1451)),2),"/",RIGHT(CONCATENATE("00",MONTH(Hoja2!D1451)),2),"/",RIGHT(CONCATENATE("00",YEAR(Hoja2!D1451)),2)),"','",Hoja2!J1451,"',","FALSE, 1,8);"), "")</f>
        <v>INSERT INTO seguimiento_oficios_recepcion_oficio(fecha_captura, folio_interno, no_oficio, dependencia_envia, firma, fecha_oficio, asunto, anexo, captura_id, estatus_id) VALUES ('12/02/13',1515,'034','TRANSPORTES AEREOS','MIGUEL E. DOMINGUEZ OZEDA','12/02/13','ENVIAN COMPROBACIOND E FONDOS FIJO REVOLVENTE QUE LE FUE ASIGNADO A LA LIC. GRISEL RUBI CORDOVA MAGAÑLA DEL CHEQUE 014 POR 418,200',FALSE, 1,8);</v>
      </c>
    </row>
    <row r="1452" spans="6:17">
      <c r="F1452" t="str">
        <f>RIGHT(CONCATENATE("00",DAY(Hoja2!B1452)),2)</f>
        <v>12</v>
      </c>
      <c r="G1452" t="str">
        <f>CONCATENATE(RIGHT(CONCATENATE("00",DAY(Hoja2!B1452)),2),"/",RIGHT(CONCATENATE("00",MONTH(Hoja2!B1452)),2),"/",RIGHT(CONCATENATE("00",YEAR(Hoja2!B1452)),2))</f>
        <v>12/02/13</v>
      </c>
      <c r="H1452" t="str">
        <f>RIGHT(CONCATENATE("00",DAY(Hoja2!D1452)),2)</f>
        <v>11</v>
      </c>
      <c r="I1452" t="str">
        <f>CONCATENATE(RIGHT(CONCATENATE("00",DAY(Hoja2!D1452)),2),"/",RIGHT(CONCATENATE("00",MONTH(Hoja2!D1452)),2),"/",RIGHT(CONCATENATE("00",YEAR(Hoja2!D1452)),2))</f>
        <v>11/02/13</v>
      </c>
      <c r="J1452" t="str">
        <f>IF(LEN(Hoja2!J1452)&gt;150,LEN(Hoja2!J1452),"")</f>
        <v/>
      </c>
      <c r="K1452" t="str">
        <f>IF(Hoja2!A1452&lt;&gt;"", IF(Hoja2!B1452&lt;&gt;"", IF(Hoja2!C1452&lt;&gt;"", IF(Hoja2!D1452&lt;&gt;"", IF(Hoja2!E1452&lt;&gt;"", IF(Hoja2!F1452&lt;&gt;"", IF(Hoja2!J1452&lt;&gt;"","ok",""),""),""),""),""),""),"")</f>
        <v>ok</v>
      </c>
      <c r="L1452" t="str">
        <f>IF(Hoja2!A1452="'S/F'","--","")</f>
        <v/>
      </c>
      <c r="M1452" t="str">
        <f>IF(LEN(Hoja2!C1452)&gt;30,Hoja2!C1452,"")</f>
        <v/>
      </c>
      <c r="O1452" t="str">
        <f>IF(LEN(Hoja2!F1452)&gt;110,LEN(Hoja2!F1452),"")</f>
        <v/>
      </c>
      <c r="Q1452" t="str">
        <f>IF(K1452="ok",CONCATENATE(IF(Hoja2!A1452="'S/F'","--",""),N1452,"INSERT INTO seguimiento_oficios_recepcion_oficio(fecha_captura, folio_interno, no_oficio, dependencia_envia, firma, fecha_oficio, asunto, anexo, captura_id, estatus_id) VALUES ('",CONCATENATE(RIGHT(CONCATENATE("00",DAY(Hoja2!B1452)),2),"/",RIGHT(CONCATENATE("00",MONTH(Hoja2!B1452)),2),"/",RIGHT(CONCATENATE("00",YEAR(Hoja2!B1452)),2)),"',",Hoja2!A1452,",'",Hoja2!C1452,"','",Hoja2!F1452,"','",Hoja2!E1452,"','",CONCATENATE(RIGHT(CONCATENATE("00",DAY(Hoja2!D1452)),2),"/",RIGHT(CONCATENATE("00",MONTH(Hoja2!D1452)),2),"/",RIGHT(CONCATENATE("00",YEAR(Hoja2!D1452)),2)),"','",Hoja2!J1452,"',","FALSE, 1,8);"), "")</f>
        <v>INSERT INTO seguimiento_oficios_recepcion_oficio(fecha_captura, folio_interno, no_oficio, dependencia_envia, firma, fecha_oficio, asunto, anexo, captura_id, estatus_id) VALUES ('12/02/13',1516,'053','ACCION CIV Y CULTURAL','LAUREANO NARANJO COBIAN','11/02/13','SOL. BANDA DE MUSICA DEL 22 AL 28 DE FEBRERO',FALSE, 1,8);</v>
      </c>
    </row>
    <row r="1453" spans="6:17">
      <c r="F1453" t="str">
        <f>RIGHT(CONCATENATE("00",DAY(Hoja2!B1453)),2)</f>
        <v>12</v>
      </c>
      <c r="G1453" t="str">
        <f>CONCATENATE(RIGHT(CONCATENATE("00",DAY(Hoja2!B1453)),2),"/",RIGHT(CONCATENATE("00",MONTH(Hoja2!B1453)),2),"/",RIGHT(CONCATENATE("00",YEAR(Hoja2!B1453)),2))</f>
        <v>12/02/13</v>
      </c>
      <c r="H1453" t="str">
        <f>RIGHT(CONCATENATE("00",DAY(Hoja2!D1453)),2)</f>
        <v>11</v>
      </c>
      <c r="I1453" t="str">
        <f>CONCATENATE(RIGHT(CONCATENATE("00",DAY(Hoja2!D1453)),2),"/",RIGHT(CONCATENATE("00",MONTH(Hoja2!D1453)),2),"/",RIGHT(CONCATENATE("00",YEAR(Hoja2!D1453)),2))</f>
        <v>11/02/13</v>
      </c>
      <c r="J1453" t="str">
        <f>IF(LEN(Hoja2!J1453)&gt;150,LEN(Hoja2!J1453),"")</f>
        <v/>
      </c>
      <c r="K1453" t="str">
        <f>IF(Hoja2!A1453&lt;&gt;"", IF(Hoja2!B1453&lt;&gt;"", IF(Hoja2!C1453&lt;&gt;"", IF(Hoja2!D1453&lt;&gt;"", IF(Hoja2!E1453&lt;&gt;"", IF(Hoja2!F1453&lt;&gt;"", IF(Hoja2!J1453&lt;&gt;"","ok",""),""),""),""),""),""),"")</f>
        <v>ok</v>
      </c>
      <c r="L1453" t="str">
        <f>IF(Hoja2!A1453="'S/F'","--","")</f>
        <v/>
      </c>
      <c r="M1453" t="str">
        <f>IF(LEN(Hoja2!C1453)&gt;30,Hoja2!C1453,"")</f>
        <v/>
      </c>
      <c r="O1453" t="str">
        <f>IF(LEN(Hoja2!F1453)&gt;110,LEN(Hoja2!F1453),"")</f>
        <v/>
      </c>
      <c r="Q1453" t="str">
        <f>IF(K1453="ok",CONCATENATE(IF(Hoja2!A1453="'S/F'","--",""),N1453,"INSERT INTO seguimiento_oficios_recepcion_oficio(fecha_captura, folio_interno, no_oficio, dependencia_envia, firma, fecha_oficio, asunto, anexo, captura_id, estatus_id) VALUES ('",CONCATENATE(RIGHT(CONCATENATE("00",DAY(Hoja2!B1453)),2),"/",RIGHT(CONCATENATE("00",MONTH(Hoja2!B1453)),2),"/",RIGHT(CONCATENATE("00",YEAR(Hoja2!B1453)),2)),"',",Hoja2!A1453,",'",Hoja2!C1453,"','",Hoja2!F1453,"','",Hoja2!E1453,"','",CONCATENATE(RIGHT(CONCATENATE("00",DAY(Hoja2!D1453)),2),"/",RIGHT(CONCATENATE("00",MONTH(Hoja2!D1453)),2),"/",RIGHT(CONCATENATE("00",YEAR(Hoja2!D1453)),2)),"','",Hoja2!J1453,"',","FALSE, 1,8);"), "")</f>
        <v>INSERT INTO seguimiento_oficios_recepcion_oficio(fecha_captura, folio_interno, no_oficio, dependencia_envia, firma, fecha_oficio, asunto, anexo, captura_id, estatus_id) VALUES ('12/02/13',1517,'S/N','OPCIPRES','ULISES LANESTOSA SILVAN','11/02/13','ENVIAN REPORTE PARA DESCUENTO',FALSE, 1,8);</v>
      </c>
    </row>
    <row r="1454" spans="6:17">
      <c r="F1454" t="str">
        <f>RIGHT(CONCATENATE("00",DAY(Hoja2!B1454)),2)</f>
        <v>12</v>
      </c>
      <c r="G1454" t="str">
        <f>CONCATENATE(RIGHT(CONCATENATE("00",DAY(Hoja2!B1454)),2),"/",RIGHT(CONCATENATE("00",MONTH(Hoja2!B1454)),2),"/",RIGHT(CONCATENATE("00",YEAR(Hoja2!B1454)),2))</f>
        <v>12/02/13</v>
      </c>
      <c r="H1454" t="str">
        <f>RIGHT(CONCATENATE("00",DAY(Hoja2!D1454)),2)</f>
        <v>11</v>
      </c>
      <c r="I1454" t="str">
        <f>CONCATENATE(RIGHT(CONCATENATE("00",DAY(Hoja2!D1454)),2),"/",RIGHT(CONCATENATE("00",MONTH(Hoja2!D1454)),2),"/",RIGHT(CONCATENATE("00",YEAR(Hoja2!D1454)),2))</f>
        <v>11/02/13</v>
      </c>
      <c r="J1454" t="str">
        <f>IF(LEN(Hoja2!J1454)&gt;150,LEN(Hoja2!J1454),"")</f>
        <v/>
      </c>
      <c r="K1454" t="str">
        <f>IF(Hoja2!A1454&lt;&gt;"", IF(Hoja2!B1454&lt;&gt;"", IF(Hoja2!C1454&lt;&gt;"", IF(Hoja2!D1454&lt;&gt;"", IF(Hoja2!E1454&lt;&gt;"", IF(Hoja2!F1454&lt;&gt;"", IF(Hoja2!J1454&lt;&gt;"","ok",""),""),""),""),""),""),"")</f>
        <v>ok</v>
      </c>
      <c r="L1454" t="str">
        <f>IF(Hoja2!A1454="'S/F'","--","")</f>
        <v/>
      </c>
      <c r="M1454" t="str">
        <f>IF(LEN(Hoja2!C1454)&gt;30,Hoja2!C1454,"")</f>
        <v/>
      </c>
      <c r="O1454" t="str">
        <f>IF(LEN(Hoja2!F1454)&gt;110,LEN(Hoja2!F1454),"")</f>
        <v/>
      </c>
      <c r="Q1454" t="str">
        <f>IF(K1454="ok",CONCATENATE(IF(Hoja2!A1454="'S/F'","--",""),N1454,"INSERT INTO seguimiento_oficios_recepcion_oficio(fecha_captura, folio_interno, no_oficio, dependencia_envia, firma, fecha_oficio, asunto, anexo, captura_id, estatus_id) VALUES ('",CONCATENATE(RIGHT(CONCATENATE("00",DAY(Hoja2!B1454)),2),"/",RIGHT(CONCATENATE("00",MONTH(Hoja2!B1454)),2),"/",RIGHT(CONCATENATE("00",YEAR(Hoja2!B1454)),2)),"',",Hoja2!A1454,",'",Hoja2!C1454,"','",Hoja2!F1454,"','",Hoja2!E1454,"','",CONCATENATE(RIGHT(CONCATENATE("00",DAY(Hoja2!D1454)),2),"/",RIGHT(CONCATENATE("00",MONTH(Hoja2!D1454)),2),"/",RIGHT(CONCATENATE("00",YEAR(Hoja2!D1454)),2)),"','",Hoja2!J1454,"',","FALSE, 1,8);"), "")</f>
        <v>INSERT INTO seguimiento_oficios_recepcion_oficio(fecha_captura, folio_interno, no_oficio, dependencia_envia, firma, fecha_oficio, asunto, anexo, captura_id, estatus_id) VALUES ('12/02/13',1518,'S/N','SISTEMA DE CREDITO PAGUITOS','ULISES LANESTOSA SILVAN','11/02/13','ENVIAN REPORTE PARA DESCUENTO',FALSE, 1,8);</v>
      </c>
    </row>
    <row r="1455" spans="6:17">
      <c r="F1455" t="str">
        <f>RIGHT(CONCATENATE("00",DAY(Hoja2!B1455)),2)</f>
        <v>12</v>
      </c>
      <c r="G1455" t="str">
        <f>CONCATENATE(RIGHT(CONCATENATE("00",DAY(Hoja2!B1455)),2),"/",RIGHT(CONCATENATE("00",MONTH(Hoja2!B1455)),2),"/",RIGHT(CONCATENATE("00",YEAR(Hoja2!B1455)),2))</f>
        <v>12/02/13</v>
      </c>
      <c r="H1455" t="str">
        <f>RIGHT(CONCATENATE("00",DAY(Hoja2!D1455)),2)</f>
        <v>11</v>
      </c>
      <c r="I1455" t="str">
        <f>CONCATENATE(RIGHT(CONCATENATE("00",DAY(Hoja2!D1455)),2),"/",RIGHT(CONCATENATE("00",MONTH(Hoja2!D1455)),2),"/",RIGHT(CONCATENATE("00",YEAR(Hoja2!D1455)),2))</f>
        <v>11/02/13</v>
      </c>
      <c r="J1455" t="str">
        <f>IF(LEN(Hoja2!J1455)&gt;150,LEN(Hoja2!J1455),"")</f>
        <v/>
      </c>
      <c r="K1455" t="str">
        <f>IF(Hoja2!A1455&lt;&gt;"", IF(Hoja2!B1455&lt;&gt;"", IF(Hoja2!C1455&lt;&gt;"", IF(Hoja2!D1455&lt;&gt;"", IF(Hoja2!E1455&lt;&gt;"", IF(Hoja2!F1455&lt;&gt;"", IF(Hoja2!J1455&lt;&gt;"","ok",""),""),""),""),""),""),"")</f>
        <v>ok</v>
      </c>
      <c r="L1455" t="str">
        <f>IF(Hoja2!A1455="'S/F'","--","")</f>
        <v/>
      </c>
      <c r="M1455" t="str">
        <f>IF(LEN(Hoja2!C1455)&gt;30,Hoja2!C1455,"")</f>
        <v/>
      </c>
      <c r="O1455" t="str">
        <f>IF(LEN(Hoja2!F1455)&gt;110,LEN(Hoja2!F1455),"")</f>
        <v/>
      </c>
      <c r="Q1455" t="str">
        <f>IF(K1455="ok",CONCATENATE(IF(Hoja2!A1455="'S/F'","--",""),N1455,"INSERT INTO seguimiento_oficios_recepcion_oficio(fecha_captura, folio_interno, no_oficio, dependencia_envia, firma, fecha_oficio, asunto, anexo, captura_id, estatus_id) VALUES ('",CONCATENATE(RIGHT(CONCATENATE("00",DAY(Hoja2!B1455)),2),"/",RIGHT(CONCATENATE("00",MONTH(Hoja2!B1455)),2),"/",RIGHT(CONCATENATE("00",YEAR(Hoja2!B1455)),2)),"',",Hoja2!A1455,",'",Hoja2!C1455,"','",Hoja2!F1455,"','",Hoja2!E1455,"','",CONCATENATE(RIGHT(CONCATENATE("00",DAY(Hoja2!D1455)),2),"/",RIGHT(CONCATENATE("00",MONTH(Hoja2!D1455)),2),"/",RIGHT(CONCATENATE("00",YEAR(Hoja2!D1455)),2)),"','",Hoja2!J1455,"',","FALSE, 1,8);"), "")</f>
        <v>INSERT INTO seguimiento_oficios_recepcion_oficio(fecha_captura, folio_interno, no_oficio, dependencia_envia, firma, fecha_oficio, asunto, anexo, captura_id, estatus_id) VALUES ('12/02/13',1519,'07','UNIV. POLITECNICA DEL CENTRO','CLELIA ELENA ZANETTI MELO','11/02/13','INSTALACION DEL SUBCOMITE DE COMPRAS',FALSE, 1,8);</v>
      </c>
    </row>
    <row r="1456" spans="6:17">
      <c r="F1456" t="str">
        <f>RIGHT(CONCATENATE("00",DAY(Hoja2!B1456)),2)</f>
        <v>12</v>
      </c>
      <c r="G1456" t="str">
        <f>CONCATENATE(RIGHT(CONCATENATE("00",DAY(Hoja2!B1456)),2),"/",RIGHT(CONCATENATE("00",MONTH(Hoja2!B1456)),2),"/",RIGHT(CONCATENATE("00",YEAR(Hoja2!B1456)),2))</f>
        <v>12/02/13</v>
      </c>
      <c r="H1456" t="str">
        <f>RIGHT(CONCATENATE("00",DAY(Hoja2!D1456)),2)</f>
        <v>11</v>
      </c>
      <c r="I1456" t="str">
        <f>CONCATENATE(RIGHT(CONCATENATE("00",DAY(Hoja2!D1456)),2),"/",RIGHT(CONCATENATE("00",MONTH(Hoja2!D1456)),2),"/",RIGHT(CONCATENATE("00",YEAR(Hoja2!D1456)),2))</f>
        <v>11/02/13</v>
      </c>
      <c r="J1456" t="str">
        <f>IF(LEN(Hoja2!J1456)&gt;150,LEN(Hoja2!J1456),"")</f>
        <v/>
      </c>
      <c r="K1456" t="str">
        <f>IF(Hoja2!A1456&lt;&gt;"", IF(Hoja2!B1456&lt;&gt;"", IF(Hoja2!C1456&lt;&gt;"", IF(Hoja2!D1456&lt;&gt;"", IF(Hoja2!E1456&lt;&gt;"", IF(Hoja2!F1456&lt;&gt;"", IF(Hoja2!J1456&lt;&gt;"","ok",""),""),""),""),""),""),"")</f>
        <v>ok</v>
      </c>
      <c r="L1456" t="str">
        <f>IF(Hoja2!A1456="'S/F'","--","")</f>
        <v/>
      </c>
      <c r="M1456" t="str">
        <f>IF(LEN(Hoja2!C1456)&gt;30,Hoja2!C1456,"")</f>
        <v/>
      </c>
      <c r="O1456" t="str">
        <f>IF(LEN(Hoja2!F1456)&gt;110,LEN(Hoja2!F1456),"")</f>
        <v/>
      </c>
      <c r="Q1456" t="str">
        <f>IF(K1456="ok",CONCATENATE(IF(Hoja2!A1456="'S/F'","--",""),N1456,"INSERT INTO seguimiento_oficios_recepcion_oficio(fecha_captura, folio_interno, no_oficio, dependencia_envia, firma, fecha_oficio, asunto, anexo, captura_id, estatus_id) VALUES ('",CONCATENATE(RIGHT(CONCATENATE("00",DAY(Hoja2!B1456)),2),"/",RIGHT(CONCATENATE("00",MONTH(Hoja2!B1456)),2),"/",RIGHT(CONCATENATE("00",YEAR(Hoja2!B1456)),2)),"',",Hoja2!A1456,",'",Hoja2!C1456,"','",Hoja2!F1456,"','",Hoja2!E1456,"','",CONCATENATE(RIGHT(CONCATENATE("00",DAY(Hoja2!D1456)),2),"/",RIGHT(CONCATENATE("00",MONTH(Hoja2!D1456)),2),"/",RIGHT(CONCATENATE("00",YEAR(Hoja2!D1456)),2)),"','",Hoja2!J1456,"',","FALSE, 1,8);"), "")</f>
        <v>INSERT INTO seguimiento_oficios_recepcion_oficio(fecha_captura, folio_interno, no_oficio, dependencia_envia, firma, fecha_oficio, asunto, anexo, captura_id, estatus_id) VALUES ('12/02/13',1520,'087','SA/SSRM','HECTOR PEREZ GODOY','11/02/13','ENVIAN RELACION DE NOMBRES DE USUARIO ADSCRITOS A ESTA SUBSECRETARIA DERECURSOS MATERIALES',FALSE, 1,8);</v>
      </c>
    </row>
    <row r="1457" spans="6:17">
      <c r="F1457" t="str">
        <f>RIGHT(CONCATENATE("00",DAY(Hoja2!B1457)),2)</f>
        <v>12</v>
      </c>
      <c r="G1457" t="str">
        <f>CONCATENATE(RIGHT(CONCATENATE("00",DAY(Hoja2!B1457)),2),"/",RIGHT(CONCATENATE("00",MONTH(Hoja2!B1457)),2),"/",RIGHT(CONCATENATE("00",YEAR(Hoja2!B1457)),2))</f>
        <v>12/02/13</v>
      </c>
      <c r="H1457" t="str">
        <f>RIGHT(CONCATENATE("00",DAY(Hoja2!D1457)),2)</f>
        <v>11</v>
      </c>
      <c r="I1457" t="str">
        <f>CONCATENATE(RIGHT(CONCATENATE("00",DAY(Hoja2!D1457)),2),"/",RIGHT(CONCATENATE("00",MONTH(Hoja2!D1457)),2),"/",RIGHT(CONCATENATE("00",YEAR(Hoja2!D1457)),2))</f>
        <v>11/02/13</v>
      </c>
      <c r="J1457" t="str">
        <f>IF(LEN(Hoja2!J1457)&gt;150,LEN(Hoja2!J1457),"")</f>
        <v/>
      </c>
      <c r="K1457" t="str">
        <f>IF(Hoja2!A1457&lt;&gt;"", IF(Hoja2!B1457&lt;&gt;"", IF(Hoja2!C1457&lt;&gt;"", IF(Hoja2!D1457&lt;&gt;"", IF(Hoja2!E1457&lt;&gt;"", IF(Hoja2!F1457&lt;&gt;"", IF(Hoja2!J1457&lt;&gt;"","ok",""),""),""),""),""),""),"")</f>
        <v>ok</v>
      </c>
      <c r="L1457" t="str">
        <f>IF(Hoja2!A1457="'S/F'","--","")</f>
        <v/>
      </c>
      <c r="M1457" t="str">
        <f>IF(LEN(Hoja2!C1457)&gt;30,Hoja2!C1457,"")</f>
        <v/>
      </c>
      <c r="O1457" t="str">
        <f>IF(LEN(Hoja2!F1457)&gt;110,LEN(Hoja2!F1457),"")</f>
        <v/>
      </c>
      <c r="Q1457" t="str">
        <f>IF(K1457="ok",CONCATENATE(IF(Hoja2!A1457="'S/F'","--",""),N1457,"INSERT INTO seguimiento_oficios_recepcion_oficio(fecha_captura, folio_interno, no_oficio, dependencia_envia, firma, fecha_oficio, asunto, anexo, captura_id, estatus_id) VALUES ('",CONCATENATE(RIGHT(CONCATENATE("00",DAY(Hoja2!B1457)),2),"/",RIGHT(CONCATENATE("00",MONTH(Hoja2!B1457)),2),"/",RIGHT(CONCATENATE("00",YEAR(Hoja2!B1457)),2)),"',",Hoja2!A1457,",'",Hoja2!C1457,"','",Hoja2!F1457,"','",Hoja2!E1457,"','",CONCATENATE(RIGHT(CONCATENATE("00",DAY(Hoja2!D1457)),2),"/",RIGHT(CONCATENATE("00",MONTH(Hoja2!D1457)),2),"/",RIGHT(CONCATENATE("00",YEAR(Hoja2!D1457)),2)),"','",Hoja2!J1457,"',","FALSE, 1,8);"), "")</f>
        <v>INSERT INTO seguimiento_oficios_recepcion_oficio(fecha_captura, folio_interno, no_oficio, dependencia_envia, firma, fecha_oficio, asunto, anexo, captura_id, estatus_id) VALUES ('12/02/13',1521,'086','SA/JURIDICO','DORIS LILIANA AZCUAGA GONZALEZ','11/02/13','ENVIAN INCAPACIDAD MEDICA DEL LIC. FRANCISCO DE LA CRUZ GONZALEZ',FALSE, 1,8);</v>
      </c>
    </row>
    <row r="1458" spans="6:17">
      <c r="F1458" t="str">
        <f>RIGHT(CONCATENATE("00",DAY(Hoja2!B1458)),2)</f>
        <v>12</v>
      </c>
      <c r="G1458" t="str">
        <f>CONCATENATE(RIGHT(CONCATENATE("00",DAY(Hoja2!B1458)),2),"/",RIGHT(CONCATENATE("00",MONTH(Hoja2!B1458)),2),"/",RIGHT(CONCATENATE("00",YEAR(Hoja2!B1458)),2))</f>
        <v>12/02/13</v>
      </c>
      <c r="H1458" t="str">
        <f>RIGHT(CONCATENATE("00",DAY(Hoja2!D1458)),2)</f>
        <v>12</v>
      </c>
      <c r="I1458" t="str">
        <f>CONCATENATE(RIGHT(CONCATENATE("00",DAY(Hoja2!D1458)),2),"/",RIGHT(CONCATENATE("00",MONTH(Hoja2!D1458)),2),"/",RIGHT(CONCATENATE("00",YEAR(Hoja2!D1458)),2))</f>
        <v>12/02/13</v>
      </c>
      <c r="J1458" t="str">
        <f>IF(LEN(Hoja2!J1458)&gt;150,LEN(Hoja2!J1458),"")</f>
        <v/>
      </c>
      <c r="K1458" t="str">
        <f>IF(Hoja2!A1458&lt;&gt;"", IF(Hoja2!B1458&lt;&gt;"", IF(Hoja2!C1458&lt;&gt;"", IF(Hoja2!D1458&lt;&gt;"", IF(Hoja2!E1458&lt;&gt;"", IF(Hoja2!F1458&lt;&gt;"", IF(Hoja2!J1458&lt;&gt;"","ok",""),""),""),""),""),""),"")</f>
        <v>ok</v>
      </c>
      <c r="L1458" t="str">
        <f>IF(Hoja2!A1458="'S/F'","--","")</f>
        <v/>
      </c>
      <c r="M1458" t="str">
        <f>IF(LEN(Hoja2!C1458)&gt;30,Hoja2!C1458,"")</f>
        <v/>
      </c>
      <c r="O1458" t="str">
        <f>IF(LEN(Hoja2!F1458)&gt;110,LEN(Hoja2!F1458),"")</f>
        <v/>
      </c>
      <c r="Q1458" t="str">
        <f>IF(K1458="ok",CONCATENATE(IF(Hoja2!A1458="'S/F'","--",""),N1458,"INSERT INTO seguimiento_oficios_recepcion_oficio(fecha_captura, folio_interno, no_oficio, dependencia_envia, firma, fecha_oficio, asunto, anexo, captura_id, estatus_id) VALUES ('",CONCATENATE(RIGHT(CONCATENATE("00",DAY(Hoja2!B1458)),2),"/",RIGHT(CONCATENATE("00",MONTH(Hoja2!B1458)),2),"/",RIGHT(CONCATENATE("00",YEAR(Hoja2!B1458)),2)),"',",Hoja2!A1458,",'",Hoja2!C1458,"','",Hoja2!F1458,"','",Hoja2!E1458,"','",CONCATENATE(RIGHT(CONCATENATE("00",DAY(Hoja2!D1458)),2),"/",RIGHT(CONCATENATE("00",MONTH(Hoja2!D1458)),2),"/",RIGHT(CONCATENATE("00",YEAR(Hoja2!D1458)),2)),"','",Hoja2!J1458,"',","FALSE, 1,8);"), "")</f>
        <v>INSERT INTO seguimiento_oficios_recepcion_oficio(fecha_captura, folio_interno, no_oficio, dependencia_envia, firma, fecha_oficio, asunto, anexo, captura_id, estatus_id) VALUES ('12/02/13',1522,'087','SA/JURIDICO','DORIS LILIANA AZCUAGA GONZALEZ','12/02/13','REPARACION DE VEHICULO TSURU WNA-5208',FALSE, 1,8);</v>
      </c>
    </row>
    <row r="1459" spans="6:17">
      <c r="F1459" t="str">
        <f>RIGHT(CONCATENATE("00",DAY(Hoja2!B1459)),2)</f>
        <v>12</v>
      </c>
      <c r="G1459" t="str">
        <f>CONCATENATE(RIGHT(CONCATENATE("00",DAY(Hoja2!B1459)),2),"/",RIGHT(CONCATENATE("00",MONTH(Hoja2!B1459)),2),"/",RIGHT(CONCATENATE("00",YEAR(Hoja2!B1459)),2))</f>
        <v>12/02/13</v>
      </c>
      <c r="H1459" t="str">
        <f>RIGHT(CONCATENATE("00",DAY(Hoja2!D1459)),2)</f>
        <v>07</v>
      </c>
      <c r="I1459" t="str">
        <f>CONCATENATE(RIGHT(CONCATENATE("00",DAY(Hoja2!D1459)),2),"/",RIGHT(CONCATENATE("00",MONTH(Hoja2!D1459)),2),"/",RIGHT(CONCATENATE("00",YEAR(Hoja2!D1459)),2))</f>
        <v>07/02/13</v>
      </c>
      <c r="J1459" t="str">
        <f>IF(LEN(Hoja2!J1459)&gt;150,LEN(Hoja2!J1459),"")</f>
        <v/>
      </c>
      <c r="K1459" t="str">
        <f>IF(Hoja2!A1459&lt;&gt;"", IF(Hoja2!B1459&lt;&gt;"", IF(Hoja2!C1459&lt;&gt;"", IF(Hoja2!D1459&lt;&gt;"", IF(Hoja2!E1459&lt;&gt;"", IF(Hoja2!F1459&lt;&gt;"", IF(Hoja2!J1459&lt;&gt;"","ok",""),""),""),""),""),""),"")</f>
        <v>ok</v>
      </c>
      <c r="L1459" t="str">
        <f>IF(Hoja2!A1459="'S/F'","--","")</f>
        <v/>
      </c>
      <c r="M1459" t="str">
        <f>IF(LEN(Hoja2!C1459)&gt;30,Hoja2!C1459,"")</f>
        <v/>
      </c>
      <c r="O1459" t="str">
        <f>IF(LEN(Hoja2!F1459)&gt;110,LEN(Hoja2!F1459),"")</f>
        <v/>
      </c>
      <c r="Q1459" t="str">
        <f>IF(K1459="ok",CONCATENATE(IF(Hoja2!A1459="'S/F'","--",""),N1459,"INSERT INTO seguimiento_oficios_recepcion_oficio(fecha_captura, folio_interno, no_oficio, dependencia_envia, firma, fecha_oficio, asunto, anexo, captura_id, estatus_id) VALUES ('",CONCATENATE(RIGHT(CONCATENATE("00",DAY(Hoja2!B1459)),2),"/",RIGHT(CONCATENATE("00",MONTH(Hoja2!B1459)),2),"/",RIGHT(CONCATENATE("00",YEAR(Hoja2!B1459)),2)),"',",Hoja2!A1459,",'",Hoja2!C1459,"','",Hoja2!F1459,"','",Hoja2!E1459,"','",CONCATENATE(RIGHT(CONCATENATE("00",DAY(Hoja2!D1459)),2),"/",RIGHT(CONCATENATE("00",MONTH(Hoja2!D1459)),2),"/",RIGHT(CONCATENATE("00",YEAR(Hoja2!D1459)),2)),"','",Hoja2!J1459,"',","FALSE, 1,8);"), "")</f>
        <v>INSERT INTO seguimiento_oficios_recepcion_oficio(fecha_captura, folio_interno, no_oficio, dependencia_envia, firma, fecha_oficio, asunto, anexo, captura_id, estatus_id) VALUES ('12/02/13',1523,'001','SNTE','MANUEL JESUS HERNANDEZ LOPEZ','07/02/13','ENVIA RECIBO 001 POR $97,180',FALSE, 1,8);</v>
      </c>
    </row>
    <row r="1460" spans="6:17">
      <c r="F1460" t="str">
        <f>RIGHT(CONCATENATE("00",DAY(Hoja2!B1460)),2)</f>
        <v>12</v>
      </c>
      <c r="G1460" t="str">
        <f>CONCATENATE(RIGHT(CONCATENATE("00",DAY(Hoja2!B1460)),2),"/",RIGHT(CONCATENATE("00",MONTH(Hoja2!B1460)),2),"/",RIGHT(CONCATENATE("00",YEAR(Hoja2!B1460)),2))</f>
        <v>12/02/13</v>
      </c>
      <c r="H1460" t="str">
        <f>RIGHT(CONCATENATE("00",DAY(Hoja2!D1460)),2)</f>
        <v>07</v>
      </c>
      <c r="I1460" t="str">
        <f>CONCATENATE(RIGHT(CONCATENATE("00",DAY(Hoja2!D1460)),2),"/",RIGHT(CONCATENATE("00",MONTH(Hoja2!D1460)),2),"/",RIGHT(CONCATENATE("00",YEAR(Hoja2!D1460)),2))</f>
        <v>07/02/13</v>
      </c>
      <c r="J1460" t="str">
        <f>IF(LEN(Hoja2!J1460)&gt;150,LEN(Hoja2!J1460),"")</f>
        <v/>
      </c>
      <c r="K1460" t="str">
        <f>IF(Hoja2!A1460&lt;&gt;"", IF(Hoja2!B1460&lt;&gt;"", IF(Hoja2!C1460&lt;&gt;"", IF(Hoja2!D1460&lt;&gt;"", IF(Hoja2!E1460&lt;&gt;"", IF(Hoja2!F1460&lt;&gt;"", IF(Hoja2!J1460&lt;&gt;"","ok",""),""),""),""),""),""),"")</f>
        <v>ok</v>
      </c>
      <c r="L1460" t="str">
        <f>IF(Hoja2!A1460="'S/F'","--","")</f>
        <v/>
      </c>
      <c r="M1460" t="str">
        <f>IF(LEN(Hoja2!C1460)&gt;30,Hoja2!C1460,"")</f>
        <v/>
      </c>
      <c r="O1460" t="str">
        <f>IF(LEN(Hoja2!F1460)&gt;110,LEN(Hoja2!F1460),"")</f>
        <v/>
      </c>
      <c r="Q1460" t="str">
        <f>IF(K1460="ok",CONCATENATE(IF(Hoja2!A1460="'S/F'","--",""),N1460,"INSERT INTO seguimiento_oficios_recepcion_oficio(fecha_captura, folio_interno, no_oficio, dependencia_envia, firma, fecha_oficio, asunto, anexo, captura_id, estatus_id) VALUES ('",CONCATENATE(RIGHT(CONCATENATE("00",DAY(Hoja2!B1460)),2),"/",RIGHT(CONCATENATE("00",MONTH(Hoja2!B1460)),2),"/",RIGHT(CONCATENATE("00",YEAR(Hoja2!B1460)),2)),"',",Hoja2!A1460,",'",Hoja2!C1460,"','",Hoja2!F1460,"','",Hoja2!E1460,"','",CONCATENATE(RIGHT(CONCATENATE("00",DAY(Hoja2!D1460)),2),"/",RIGHT(CONCATENATE("00",MONTH(Hoja2!D1460)),2),"/",RIGHT(CONCATENATE("00",YEAR(Hoja2!D1460)),2)),"','",Hoja2!J1460,"',","FALSE, 1,8);"), "")</f>
        <v>INSERT INTO seguimiento_oficios_recepcion_oficio(fecha_captura, folio_interno, no_oficio, dependencia_envia, firma, fecha_oficio, asunto, anexo, captura_id, estatus_id) VALUES ('12/02/13',1524,'002','SNTE','MANUEL JESUS HERNANDEZ LOPEZ','07/02/13','ENVIAN RECIBO 002 PO$97,060',FALSE, 1,8);</v>
      </c>
    </row>
    <row r="1461" spans="6:17">
      <c r="F1461" t="str">
        <f>RIGHT(CONCATENATE("00",DAY(Hoja2!B1461)),2)</f>
        <v>12</v>
      </c>
      <c r="G1461" t="str">
        <f>CONCATENATE(RIGHT(CONCATENATE("00",DAY(Hoja2!B1461)),2),"/",RIGHT(CONCATENATE("00",MONTH(Hoja2!B1461)),2),"/",RIGHT(CONCATENATE("00",YEAR(Hoja2!B1461)),2))</f>
        <v>12/02/13</v>
      </c>
      <c r="H1461" t="str">
        <f>RIGHT(CONCATENATE("00",DAY(Hoja2!D1461)),2)</f>
        <v>08</v>
      </c>
      <c r="I1461" t="str">
        <f>CONCATENATE(RIGHT(CONCATENATE("00",DAY(Hoja2!D1461)),2),"/",RIGHT(CONCATENATE("00",MONTH(Hoja2!D1461)),2),"/",RIGHT(CONCATENATE("00",YEAR(Hoja2!D1461)),2))</f>
        <v>08/02/13</v>
      </c>
      <c r="J1461" t="str">
        <f>IF(LEN(Hoja2!J1461)&gt;150,LEN(Hoja2!J1461),"")</f>
        <v/>
      </c>
      <c r="K1461" t="str">
        <f>IF(Hoja2!A1461&lt;&gt;"", IF(Hoja2!B1461&lt;&gt;"", IF(Hoja2!C1461&lt;&gt;"", IF(Hoja2!D1461&lt;&gt;"", IF(Hoja2!E1461&lt;&gt;"", IF(Hoja2!F1461&lt;&gt;"", IF(Hoja2!J1461&lt;&gt;"","ok",""),""),""),""),""),""),"")</f>
        <v>ok</v>
      </c>
      <c r="L1461" t="str">
        <f>IF(Hoja2!A1461="'S/F'","--","")</f>
        <v>--</v>
      </c>
      <c r="M1461" t="str">
        <f>IF(LEN(Hoja2!C1461)&gt;30,Hoja2!C1461,"")</f>
        <v/>
      </c>
      <c r="O1461" t="str">
        <f>IF(LEN(Hoja2!F1461)&gt;110,LEN(Hoja2!F1461),"")</f>
        <v/>
      </c>
      <c r="Q1461" t="str">
        <f>IF(K1461="ok",CONCATENATE(IF(Hoja2!A1461="'S/F'","--",""),N1461,"INSERT INTO seguimiento_oficios_recepcion_oficio(fecha_captura, folio_interno, no_oficio, dependencia_envia, firma, fecha_oficio, asunto, anexo, captura_id, estatus_id) VALUES ('",CONCATENATE(RIGHT(CONCATENATE("00",DAY(Hoja2!B1461)),2),"/",RIGHT(CONCATENATE("00",MONTH(Hoja2!B1461)),2),"/",RIGHT(CONCATENATE("00",YEAR(Hoja2!B1461)),2)),"',",Hoja2!A1461,",'",Hoja2!C1461,"','",Hoja2!F1461,"','",Hoja2!E1461,"','",CONCATENATE(RIGHT(CONCATENATE("00",DAY(Hoja2!D1461)),2),"/",RIGHT(CONCATENATE("00",MONTH(Hoja2!D1461)),2),"/",RIGHT(CONCATENATE("00",YEAR(Hoja2!D1461)),2)),"','",Hoja2!J1461,"',","FALSE, 1,8);"), "")</f>
        <v>--INSERT INTO seguimiento_oficios_recepcion_oficio(fecha_captura, folio_interno, no_oficio, dependencia_envia, firma, fecha_oficio, asunto, anexo, captura_id, estatus_id) VALUES ('12/02/13','S/F','340','EDUCACION','AURORA DEL CARMEN LOPEZ CAMACHO','08/02/13','DESCUENTO DE PENSION ALIMENTICIA ',FALSE, 1,8);</v>
      </c>
    </row>
    <row r="1462" spans="6:17">
      <c r="F1462" t="str">
        <f>RIGHT(CONCATENATE("00",DAY(Hoja2!B1462)),2)</f>
        <v>12</v>
      </c>
      <c r="G1462" t="str">
        <f>CONCATENATE(RIGHT(CONCATENATE("00",DAY(Hoja2!B1462)),2),"/",RIGHT(CONCATENATE("00",MONTH(Hoja2!B1462)),2),"/",RIGHT(CONCATENATE("00",YEAR(Hoja2!B1462)),2))</f>
        <v>12/02/13</v>
      </c>
      <c r="H1462" t="str">
        <f>RIGHT(CONCATENATE("00",DAY(Hoja2!D1462)),2)</f>
        <v>08</v>
      </c>
      <c r="I1462" t="str">
        <f>CONCATENATE(RIGHT(CONCATENATE("00",DAY(Hoja2!D1462)),2),"/",RIGHT(CONCATENATE("00",MONTH(Hoja2!D1462)),2),"/",RIGHT(CONCATENATE("00",YEAR(Hoja2!D1462)),2))</f>
        <v>08/02/13</v>
      </c>
      <c r="J1462" t="str">
        <f>IF(LEN(Hoja2!J1462)&gt;150,LEN(Hoja2!J1462),"")</f>
        <v/>
      </c>
      <c r="K1462" t="str">
        <f>IF(Hoja2!A1462&lt;&gt;"", IF(Hoja2!B1462&lt;&gt;"", IF(Hoja2!C1462&lt;&gt;"", IF(Hoja2!D1462&lt;&gt;"", IF(Hoja2!E1462&lt;&gt;"", IF(Hoja2!F1462&lt;&gt;"", IF(Hoja2!J1462&lt;&gt;"","ok",""),""),""),""),""),""),"")</f>
        <v>ok</v>
      </c>
      <c r="L1462" t="str">
        <f>IF(Hoja2!A1462="'S/F'","--","")</f>
        <v/>
      </c>
      <c r="M1462" t="str">
        <f>IF(LEN(Hoja2!C1462)&gt;30,Hoja2!C1462,"")</f>
        <v/>
      </c>
      <c r="O1462" t="str">
        <f>IF(LEN(Hoja2!F1462)&gt;110,LEN(Hoja2!F1462),"")</f>
        <v/>
      </c>
      <c r="Q1462" t="str">
        <f>IF(K1462="ok",CONCATENATE(IF(Hoja2!A1462="'S/F'","--",""),N1462,"INSERT INTO seguimiento_oficios_recepcion_oficio(fecha_captura, folio_interno, no_oficio, dependencia_envia, firma, fecha_oficio, asunto, anexo, captura_id, estatus_id) VALUES ('",CONCATENATE(RIGHT(CONCATENATE("00",DAY(Hoja2!B1462)),2),"/",RIGHT(CONCATENATE("00",MONTH(Hoja2!B1462)),2),"/",RIGHT(CONCATENATE("00",YEAR(Hoja2!B1462)),2)),"',",Hoja2!A1462,",'",Hoja2!C1462,"','",Hoja2!F1462,"','",Hoja2!E1462,"','",CONCATENATE(RIGHT(CONCATENATE("00",DAY(Hoja2!D1462)),2),"/",RIGHT(CONCATENATE("00",MONTH(Hoja2!D1462)),2),"/",RIGHT(CONCATENATE("00",YEAR(Hoja2!D1462)),2)),"','",Hoja2!J1462,"',","FALSE, 1,8);"), "")</f>
        <v>INSERT INTO seguimiento_oficios_recepcion_oficio(fecha_captura, folio_interno, no_oficio, dependencia_envia, firma, fecha_oficio, asunto, anexo, captura_id, estatus_id) VALUES ('12/02/13',1526,'342','EDUCACION','AURORA DEL CARMEN LOPEZ CAMACHO','08/02/13','DESCUENTO DE PENSION ALIMETICIA AL C. TORRES HERNANDEZ ARTURO',FALSE, 1,8);</v>
      </c>
    </row>
    <row r="1463" spans="6:17">
      <c r="F1463" t="str">
        <f>RIGHT(CONCATENATE("00",DAY(Hoja2!B1463)),2)</f>
        <v>12</v>
      </c>
      <c r="G1463" t="str">
        <f>CONCATENATE(RIGHT(CONCATENATE("00",DAY(Hoja2!B1463)),2),"/",RIGHT(CONCATENATE("00",MONTH(Hoja2!B1463)),2),"/",RIGHT(CONCATENATE("00",YEAR(Hoja2!B1463)),2))</f>
        <v>12/02/13</v>
      </c>
      <c r="H1463" t="str">
        <f>RIGHT(CONCATENATE("00",DAY(Hoja2!D1463)),2)</f>
        <v>07</v>
      </c>
      <c r="I1463" t="str">
        <f>CONCATENATE(RIGHT(CONCATENATE("00",DAY(Hoja2!D1463)),2),"/",RIGHT(CONCATENATE("00",MONTH(Hoja2!D1463)),2),"/",RIGHT(CONCATENATE("00",YEAR(Hoja2!D1463)),2))</f>
        <v>07/02/13</v>
      </c>
      <c r="J1463" t="str">
        <f>IF(LEN(Hoja2!J1463)&gt;150,LEN(Hoja2!J1463),"")</f>
        <v/>
      </c>
      <c r="K1463" t="str">
        <f>IF(Hoja2!A1463&lt;&gt;"", IF(Hoja2!B1463&lt;&gt;"", IF(Hoja2!C1463&lt;&gt;"", IF(Hoja2!D1463&lt;&gt;"", IF(Hoja2!E1463&lt;&gt;"", IF(Hoja2!F1463&lt;&gt;"", IF(Hoja2!J1463&lt;&gt;"","ok",""),""),""),""),""),""),"")</f>
        <v>ok</v>
      </c>
      <c r="L1463" t="str">
        <f>IF(Hoja2!A1463="'S/F'","--","")</f>
        <v>--</v>
      </c>
      <c r="M1463" t="str">
        <f>IF(LEN(Hoja2!C1463)&gt;30,Hoja2!C1463,"")</f>
        <v/>
      </c>
      <c r="O1463" t="str">
        <f>IF(LEN(Hoja2!F1463)&gt;110,LEN(Hoja2!F1463),"")</f>
        <v/>
      </c>
      <c r="Q1463" t="str">
        <f>IF(K1463="ok",CONCATENATE(IF(Hoja2!A1463="'S/F'","--",""),N1463,"INSERT INTO seguimiento_oficios_recepcion_oficio(fecha_captura, folio_interno, no_oficio, dependencia_envia, firma, fecha_oficio, asunto, anexo, captura_id, estatus_id) VALUES ('",CONCATENATE(RIGHT(CONCATENATE("00",DAY(Hoja2!B1463)),2),"/",RIGHT(CONCATENATE("00",MONTH(Hoja2!B1463)),2),"/",RIGHT(CONCATENATE("00",YEAR(Hoja2!B1463)),2)),"',",Hoja2!A1463,",'",Hoja2!C1463,"','",Hoja2!F1463,"','",Hoja2!E1463,"','",CONCATENATE(RIGHT(CONCATENATE("00",DAY(Hoja2!D1463)),2),"/",RIGHT(CONCATENATE("00",MONTH(Hoja2!D1463)),2),"/",RIGHT(CONCATENATE("00",YEAR(Hoja2!D1463)),2)),"','",Hoja2!J1463,"',","FALSE, 1,8);"), "")</f>
        <v>--INSERT INTO seguimiento_oficios_recepcion_oficio(fecha_captura, folio_interno, no_oficio, dependencia_envia, firma, fecha_oficio, asunto, anexo, captura_id, estatus_id) VALUES ('12/02/13','S/F','0264','SSP','YOLANDA ROMERO RODRIGUEZ','07/02/13','REMITE RENUNCIA ORIGINAL DEL C. JOSE LUIS CASTRO REYES',FALSE, 1,8);</v>
      </c>
    </row>
    <row r="1464" spans="6:17">
      <c r="F1464" t="str">
        <f>RIGHT(CONCATENATE("00",DAY(Hoja2!B1464)),2)</f>
        <v>12</v>
      </c>
      <c r="G1464" t="str">
        <f>CONCATENATE(RIGHT(CONCATENATE("00",DAY(Hoja2!B1464)),2),"/",RIGHT(CONCATENATE("00",MONTH(Hoja2!B1464)),2),"/",RIGHT(CONCATENATE("00",YEAR(Hoja2!B1464)),2))</f>
        <v>12/02/13</v>
      </c>
      <c r="H1464" t="str">
        <f>RIGHT(CONCATENATE("00",DAY(Hoja2!D1464)),2)</f>
        <v>12</v>
      </c>
      <c r="I1464" t="str">
        <f>CONCATENATE(RIGHT(CONCATENATE("00",DAY(Hoja2!D1464)),2),"/",RIGHT(CONCATENATE("00",MONTH(Hoja2!D1464)),2),"/",RIGHT(CONCATENATE("00",YEAR(Hoja2!D1464)),2))</f>
        <v>12/02/13</v>
      </c>
      <c r="J1464" t="str">
        <f>IF(LEN(Hoja2!J1464)&gt;150,LEN(Hoja2!J1464),"")</f>
        <v/>
      </c>
      <c r="K1464" t="str">
        <f>IF(Hoja2!A1464&lt;&gt;"", IF(Hoja2!B1464&lt;&gt;"", IF(Hoja2!C1464&lt;&gt;"", IF(Hoja2!D1464&lt;&gt;"", IF(Hoja2!E1464&lt;&gt;"", IF(Hoja2!F1464&lt;&gt;"", IF(Hoja2!J1464&lt;&gt;"","ok",""),""),""),""),""),""),"")</f>
        <v>ok</v>
      </c>
      <c r="L1464" t="str">
        <f>IF(Hoja2!A1464="'S/F'","--","")</f>
        <v/>
      </c>
      <c r="M1464" t="str">
        <f>IF(LEN(Hoja2!C1464)&gt;30,Hoja2!C1464,"")</f>
        <v/>
      </c>
      <c r="O1464" t="str">
        <f>IF(LEN(Hoja2!F1464)&gt;110,LEN(Hoja2!F1464),"")</f>
        <v/>
      </c>
      <c r="Q1464" t="str">
        <f>IF(K1464="ok",CONCATENATE(IF(Hoja2!A1464="'S/F'","--",""),N1464,"INSERT INTO seguimiento_oficios_recepcion_oficio(fecha_captura, folio_interno, no_oficio, dependencia_envia, firma, fecha_oficio, asunto, anexo, captura_id, estatus_id) VALUES ('",CONCATENATE(RIGHT(CONCATENATE("00",DAY(Hoja2!B1464)),2),"/",RIGHT(CONCATENATE("00",MONTH(Hoja2!B1464)),2),"/",RIGHT(CONCATENATE("00",YEAR(Hoja2!B1464)),2)),"',",Hoja2!A1464,",'",Hoja2!C1464,"','",Hoja2!F1464,"','",Hoja2!E1464,"','",CONCATENATE(RIGHT(CONCATENATE("00",DAY(Hoja2!D1464)),2),"/",RIGHT(CONCATENATE("00",MONTH(Hoja2!D1464)),2),"/",RIGHT(CONCATENATE("00",YEAR(Hoja2!D1464)),2)),"','",Hoja2!J1464,"',","FALSE, 1,8);"), "")</f>
        <v>INSERT INTO seguimiento_oficios_recepcion_oficio(fecha_captura, folio_interno, no_oficio, dependencia_envia, firma, fecha_oficio, asunto, anexo, captura_id, estatus_id) VALUES ('12/02/13',1527,'366','EDUCACION','AURORA DEL CARMEN LOPEZ CAMACHO','12/02/13','SOL. RESPEUESTA A SOLICITUD SOBRE LA CORRECCION DE FECHA DE INGRESO DE LA C. EDUVIGES PERERA ROBLES',FALSE, 1,8);</v>
      </c>
    </row>
    <row r="1465" spans="6:17">
      <c r="F1465" t="str">
        <f>RIGHT(CONCATENATE("00",DAY(Hoja2!B1465)),2)</f>
        <v>12</v>
      </c>
      <c r="G1465" t="str">
        <f>CONCATENATE(RIGHT(CONCATENATE("00",DAY(Hoja2!B1465)),2),"/",RIGHT(CONCATENATE("00",MONTH(Hoja2!B1465)),2),"/",RIGHT(CONCATENATE("00",YEAR(Hoja2!B1465)),2))</f>
        <v>12/02/13</v>
      </c>
      <c r="H1465" t="str">
        <f>RIGHT(CONCATENATE("00",DAY(Hoja2!D1465)),2)</f>
        <v>12</v>
      </c>
      <c r="I1465" t="str">
        <f>CONCATENATE(RIGHT(CONCATENATE("00",DAY(Hoja2!D1465)),2),"/",RIGHT(CONCATENATE("00",MONTH(Hoja2!D1465)),2),"/",RIGHT(CONCATENATE("00",YEAR(Hoja2!D1465)),2))</f>
        <v>12/02/13</v>
      </c>
      <c r="J1465" t="str">
        <f>IF(LEN(Hoja2!J1465)&gt;150,LEN(Hoja2!J1465),"")</f>
        <v/>
      </c>
      <c r="K1465" t="str">
        <f>IF(Hoja2!A1465&lt;&gt;"", IF(Hoja2!B1465&lt;&gt;"", IF(Hoja2!C1465&lt;&gt;"", IF(Hoja2!D1465&lt;&gt;"", IF(Hoja2!E1465&lt;&gt;"", IF(Hoja2!F1465&lt;&gt;"", IF(Hoja2!J1465&lt;&gt;"","ok",""),""),""),""),""),""),"")</f>
        <v>ok</v>
      </c>
      <c r="L1465" t="str">
        <f>IF(Hoja2!A1465="'S/F'","--","")</f>
        <v/>
      </c>
      <c r="M1465" t="str">
        <f>IF(LEN(Hoja2!C1465)&gt;30,Hoja2!C1465,"")</f>
        <v/>
      </c>
      <c r="O1465" t="str">
        <f>IF(LEN(Hoja2!F1465)&gt;110,LEN(Hoja2!F1465),"")</f>
        <v/>
      </c>
      <c r="Q1465" t="str">
        <f>IF(K1465="ok",CONCATENATE(IF(Hoja2!A1465="'S/F'","--",""),N1465,"INSERT INTO seguimiento_oficios_recepcion_oficio(fecha_captura, folio_interno, no_oficio, dependencia_envia, firma, fecha_oficio, asunto, anexo, captura_id, estatus_id) VALUES ('",CONCATENATE(RIGHT(CONCATENATE("00",DAY(Hoja2!B1465)),2),"/",RIGHT(CONCATENATE("00",MONTH(Hoja2!B1465)),2),"/",RIGHT(CONCATENATE("00",YEAR(Hoja2!B1465)),2)),"',",Hoja2!A1465,",'",Hoja2!C1465,"','",Hoja2!F1465,"','",Hoja2!E1465,"','",CONCATENATE(RIGHT(CONCATENATE("00",DAY(Hoja2!D1465)),2),"/",RIGHT(CONCATENATE("00",MONTH(Hoja2!D1465)),2),"/",RIGHT(CONCATENATE("00",YEAR(Hoja2!D1465)),2)),"','",Hoja2!J1465,"',","FALSE, 1,8);"), "")</f>
        <v>INSERT INTO seguimiento_oficios_recepcion_oficio(fecha_captura, folio_interno, no_oficio, dependencia_envia, firma, fecha_oficio, asunto, anexo, captura_id, estatus_id) VALUES ('12/02/13',1528,'350','EDUCACION','AURORA DEL CARMEN LOPEZ CAMACHO','12/02/13','SOLICITA CONSTANCIA DE RETENCIONES DEL EJERCICIO FISCAL 2012',FALSE, 1,8);</v>
      </c>
    </row>
    <row r="1466" spans="6:17">
      <c r="F1466" t="str">
        <f>RIGHT(CONCATENATE("00",DAY(Hoja2!B1466)),2)</f>
        <v>12</v>
      </c>
      <c r="G1466" t="str">
        <f>CONCATENATE(RIGHT(CONCATENATE("00",DAY(Hoja2!B1466)),2),"/",RIGHT(CONCATENATE("00",MONTH(Hoja2!B1466)),2),"/",RIGHT(CONCATENATE("00",YEAR(Hoja2!B1466)),2))</f>
        <v>12/02/13</v>
      </c>
      <c r="H1466" t="str">
        <f>RIGHT(CONCATENATE("00",DAY(Hoja2!D1466)),2)</f>
        <v>12</v>
      </c>
      <c r="I1466" t="str">
        <f>CONCATENATE(RIGHT(CONCATENATE("00",DAY(Hoja2!D1466)),2),"/",RIGHT(CONCATENATE("00",MONTH(Hoja2!D1466)),2),"/",RIGHT(CONCATENATE("00",YEAR(Hoja2!D1466)),2))</f>
        <v>12/02/13</v>
      </c>
      <c r="J1466" t="str">
        <f>IF(LEN(Hoja2!J1466)&gt;150,LEN(Hoja2!J1466),"")</f>
        <v/>
      </c>
      <c r="K1466" t="str">
        <f>IF(Hoja2!A1466&lt;&gt;"", IF(Hoja2!B1466&lt;&gt;"", IF(Hoja2!C1466&lt;&gt;"", IF(Hoja2!D1466&lt;&gt;"", IF(Hoja2!E1466&lt;&gt;"", IF(Hoja2!F1466&lt;&gt;"", IF(Hoja2!J1466&lt;&gt;"","ok",""),""),""),""),""),""),"")</f>
        <v>ok</v>
      </c>
      <c r="L1466" t="str">
        <f>IF(Hoja2!A1466="'S/F'","--","")</f>
        <v/>
      </c>
      <c r="M1466" t="str">
        <f>IF(LEN(Hoja2!C1466)&gt;30,Hoja2!C1466,"")</f>
        <v/>
      </c>
      <c r="O1466" t="str">
        <f>IF(LEN(Hoja2!F1466)&gt;110,LEN(Hoja2!F1466),"")</f>
        <v/>
      </c>
      <c r="Q1466" t="str">
        <f>IF(K1466="ok",CONCATENATE(IF(Hoja2!A1466="'S/F'","--",""),N1466,"INSERT INTO seguimiento_oficios_recepcion_oficio(fecha_captura, folio_interno, no_oficio, dependencia_envia, firma, fecha_oficio, asunto, anexo, captura_id, estatus_id) VALUES ('",CONCATENATE(RIGHT(CONCATENATE("00",DAY(Hoja2!B1466)),2),"/",RIGHT(CONCATENATE("00",MONTH(Hoja2!B1466)),2),"/",RIGHT(CONCATENATE("00",YEAR(Hoja2!B1466)),2)),"',",Hoja2!A1466,",'",Hoja2!C1466,"','",Hoja2!F1466,"','",Hoja2!E1466,"','",CONCATENATE(RIGHT(CONCATENATE("00",DAY(Hoja2!D1466)),2),"/",RIGHT(CONCATENATE("00",MONTH(Hoja2!D1466)),2),"/",RIGHT(CONCATENATE("00",YEAR(Hoja2!D1466)),2)),"','",Hoja2!J1466,"',","FALSE, 1,8);"), "")</f>
        <v>INSERT INTO seguimiento_oficios_recepcion_oficio(fecha_captura, folio_interno, no_oficio, dependencia_envia, firma, fecha_oficio, asunto, anexo, captura_id, estatus_id) VALUES ('12/02/13',1529,'128','SOTOP','JOSE RAMON CALZADA FALCON','12/02/13','ENVIAN FORMATO                 PARA LA INTEGRACION DE DIAGNOSTICO PRELIMINAR D ELA SITUACION ADMINISTRATIVA PRESUPUESTAL',FALSE, 1,8);</v>
      </c>
    </row>
    <row r="1467" spans="6:17">
      <c r="F1467" t="str">
        <f>RIGHT(CONCATENATE("00",DAY(Hoja2!B1467)),2)</f>
        <v>12</v>
      </c>
      <c r="G1467" t="str">
        <f>CONCATENATE(RIGHT(CONCATENATE("00",DAY(Hoja2!B1467)),2),"/",RIGHT(CONCATENATE("00",MONTH(Hoja2!B1467)),2),"/",RIGHT(CONCATENATE("00",YEAR(Hoja2!B1467)),2))</f>
        <v>12/02/13</v>
      </c>
      <c r="H1467" t="str">
        <f>RIGHT(CONCATENATE("00",DAY(Hoja2!D1467)),2)</f>
        <v>12</v>
      </c>
      <c r="I1467" t="str">
        <f>CONCATENATE(RIGHT(CONCATENATE("00",DAY(Hoja2!D1467)),2),"/",RIGHT(CONCATENATE("00",MONTH(Hoja2!D1467)),2),"/",RIGHT(CONCATENATE("00",YEAR(Hoja2!D1467)),2))</f>
        <v>12/02/13</v>
      </c>
      <c r="J1467" t="str">
        <f>IF(LEN(Hoja2!J1467)&gt;150,LEN(Hoja2!J1467),"")</f>
        <v/>
      </c>
      <c r="K1467" t="str">
        <f>IF(Hoja2!A1467&lt;&gt;"", IF(Hoja2!B1467&lt;&gt;"", IF(Hoja2!C1467&lt;&gt;"", IF(Hoja2!D1467&lt;&gt;"", IF(Hoja2!E1467&lt;&gt;"", IF(Hoja2!F1467&lt;&gt;"", IF(Hoja2!J1467&lt;&gt;"","ok",""),""),""),""),""),""),"")</f>
        <v>ok</v>
      </c>
      <c r="L1467" t="str">
        <f>IF(Hoja2!A1467="'S/F'","--","")</f>
        <v/>
      </c>
      <c r="M1467" t="str">
        <f>IF(LEN(Hoja2!C1467)&gt;30,Hoja2!C1467,"")</f>
        <v/>
      </c>
      <c r="O1467" t="str">
        <f>IF(LEN(Hoja2!F1467)&gt;110,LEN(Hoja2!F1467),"")</f>
        <v/>
      </c>
      <c r="Q1467" t="str">
        <f>IF(K1467="ok",CONCATENATE(IF(Hoja2!A1467="'S/F'","--",""),N1467,"INSERT INTO seguimiento_oficios_recepcion_oficio(fecha_captura, folio_interno, no_oficio, dependencia_envia, firma, fecha_oficio, asunto, anexo, captura_id, estatus_id) VALUES ('",CONCATENATE(RIGHT(CONCATENATE("00",DAY(Hoja2!B1467)),2),"/",RIGHT(CONCATENATE("00",MONTH(Hoja2!B1467)),2),"/",RIGHT(CONCATENATE("00",YEAR(Hoja2!B1467)),2)),"',",Hoja2!A1467,",'",Hoja2!C1467,"','",Hoja2!F1467,"','",Hoja2!E1467,"','",CONCATENATE(RIGHT(CONCATENATE("00",DAY(Hoja2!D1467)),2),"/",RIGHT(CONCATENATE("00",MONTH(Hoja2!D1467)),2),"/",RIGHT(CONCATENATE("00",YEAR(Hoja2!D1467)),2)),"','",Hoja2!J1467,"',","FALSE, 1,8);"), "")</f>
        <v>INSERT INTO seguimiento_oficios_recepcion_oficio(fecha_captura, folio_interno, no_oficio, dependencia_envia, firma, fecha_oficio, asunto, anexo, captura_id, estatus_id) VALUES ('12/02/13',1530,'111','SPIUJAT','JOSE JUAN SOSA RAMOS','12/02/13','SOL. CENTRO DE CONVENCIONES PARA EL 14 DE MAYO',FALSE, 1,8);</v>
      </c>
    </row>
    <row r="1468" spans="6:17">
      <c r="F1468" t="str">
        <f>RIGHT(CONCATENATE("00",DAY(Hoja2!B1468)),2)</f>
        <v>12</v>
      </c>
      <c r="G1468" t="str">
        <f>CONCATENATE(RIGHT(CONCATENATE("00",DAY(Hoja2!B1468)),2),"/",RIGHT(CONCATENATE("00",MONTH(Hoja2!B1468)),2),"/",RIGHT(CONCATENATE("00",YEAR(Hoja2!B1468)),2))</f>
        <v>12/02/13</v>
      </c>
      <c r="H1468" t="str">
        <f>RIGHT(CONCATENATE("00",DAY(Hoja2!D1468)),2)</f>
        <v>08</v>
      </c>
      <c r="I1468" t="str">
        <f>CONCATENATE(RIGHT(CONCATENATE("00",DAY(Hoja2!D1468)),2),"/",RIGHT(CONCATENATE("00",MONTH(Hoja2!D1468)),2),"/",RIGHT(CONCATENATE("00",YEAR(Hoja2!D1468)),2))</f>
        <v>08/02/13</v>
      </c>
      <c r="J1468" t="str">
        <f>IF(LEN(Hoja2!J1468)&gt;150,LEN(Hoja2!J1468),"")</f>
        <v/>
      </c>
      <c r="K1468" t="str">
        <f>IF(Hoja2!A1468&lt;&gt;"", IF(Hoja2!B1468&lt;&gt;"", IF(Hoja2!C1468&lt;&gt;"", IF(Hoja2!D1468&lt;&gt;"", IF(Hoja2!E1468&lt;&gt;"", IF(Hoja2!F1468&lt;&gt;"", IF(Hoja2!J1468&lt;&gt;"","ok",""),""),""),""),""),""),"")</f>
        <v>ok</v>
      </c>
      <c r="L1468" t="str">
        <f>IF(Hoja2!A1468="'S/F'","--","")</f>
        <v/>
      </c>
      <c r="M1468" t="str">
        <f>IF(LEN(Hoja2!C1468)&gt;30,Hoja2!C1468,"")</f>
        <v/>
      </c>
      <c r="O1468" t="str">
        <f>IF(LEN(Hoja2!F1468)&gt;110,LEN(Hoja2!F1468),"")</f>
        <v/>
      </c>
      <c r="Q1468" t="str">
        <f>IF(K1468="ok",CONCATENATE(IF(Hoja2!A1468="'S/F'","--",""),N1468,"INSERT INTO seguimiento_oficios_recepcion_oficio(fecha_captura, folio_interno, no_oficio, dependencia_envia, firma, fecha_oficio, asunto, anexo, captura_id, estatus_id) VALUES ('",CONCATENATE(RIGHT(CONCATENATE("00",DAY(Hoja2!B1468)),2),"/",RIGHT(CONCATENATE("00",MONTH(Hoja2!B1468)),2),"/",RIGHT(CONCATENATE("00",YEAR(Hoja2!B1468)),2)),"',",Hoja2!A1468,",'",Hoja2!C1468,"','",Hoja2!F1468,"','",Hoja2!E1468,"','",CONCATENATE(RIGHT(CONCATENATE("00",DAY(Hoja2!D1468)),2),"/",RIGHT(CONCATENATE("00",MONTH(Hoja2!D1468)),2),"/",RIGHT(CONCATENATE("00",YEAR(Hoja2!D1468)),2)),"','",Hoja2!J1468,"',","FALSE, 1,8);"), "")</f>
        <v>INSERT INTO seguimiento_oficios_recepcion_oficio(fecha_captura, folio_interno, no_oficio, dependencia_envia, firma, fecha_oficio, asunto, anexo, captura_id, estatus_id) VALUES ('12/02/13',1531,'035','SA/SSG','FRANCISCO RAFEL FUENTES GUTIERREZ','08/02/13','NOMINA LISTA DE RAYA DEL 09 AL 15 DE FEBRERO',FALSE, 1,8);</v>
      </c>
    </row>
    <row r="1469" spans="6:17">
      <c r="F1469" t="str">
        <f>RIGHT(CONCATENATE("00",DAY(Hoja2!B1469)),2)</f>
        <v>12</v>
      </c>
      <c r="G1469" t="str">
        <f>CONCATENATE(RIGHT(CONCATENATE("00",DAY(Hoja2!B1469)),2),"/",RIGHT(CONCATENATE("00",MONTH(Hoja2!B1469)),2),"/",RIGHT(CONCATENATE("00",YEAR(Hoja2!B1469)),2))</f>
        <v>12/02/13</v>
      </c>
      <c r="H1469" t="str">
        <f>RIGHT(CONCATENATE("00",DAY(Hoja2!D1469)),2)</f>
        <v>08</v>
      </c>
      <c r="I1469" t="str">
        <f>CONCATENATE(RIGHT(CONCATENATE("00",DAY(Hoja2!D1469)),2),"/",RIGHT(CONCATENATE("00",MONTH(Hoja2!D1469)),2),"/",RIGHT(CONCATENATE("00",YEAR(Hoja2!D1469)),2))</f>
        <v>08/02/13</v>
      </c>
      <c r="J1469" t="str">
        <f>IF(LEN(Hoja2!J1469)&gt;150,LEN(Hoja2!J1469),"")</f>
        <v/>
      </c>
      <c r="K1469" t="str">
        <f>IF(Hoja2!A1469&lt;&gt;"", IF(Hoja2!B1469&lt;&gt;"", IF(Hoja2!C1469&lt;&gt;"", IF(Hoja2!D1469&lt;&gt;"", IF(Hoja2!E1469&lt;&gt;"", IF(Hoja2!F1469&lt;&gt;"", IF(Hoja2!J1469&lt;&gt;"","ok",""),""),""),""),""),""),"")</f>
        <v>ok</v>
      </c>
      <c r="L1469" t="str">
        <f>IF(Hoja2!A1469="'S/F'","--","")</f>
        <v/>
      </c>
      <c r="M1469" t="str">
        <f>IF(LEN(Hoja2!C1469)&gt;30,Hoja2!C1469,"")</f>
        <v/>
      </c>
      <c r="O1469" t="str">
        <f>IF(LEN(Hoja2!F1469)&gt;110,LEN(Hoja2!F1469),"")</f>
        <v/>
      </c>
      <c r="Q1469" t="str">
        <f>IF(K1469="ok",CONCATENATE(IF(Hoja2!A1469="'S/F'","--",""),N1469,"INSERT INTO seguimiento_oficios_recepcion_oficio(fecha_captura, folio_interno, no_oficio, dependencia_envia, firma, fecha_oficio, asunto, anexo, captura_id, estatus_id) VALUES ('",CONCATENATE(RIGHT(CONCATENATE("00",DAY(Hoja2!B1469)),2),"/",RIGHT(CONCATENATE("00",MONTH(Hoja2!B1469)),2),"/",RIGHT(CONCATENATE("00",YEAR(Hoja2!B1469)),2)),"',",Hoja2!A1469,",'",Hoja2!C1469,"','",Hoja2!F1469,"','",Hoja2!E1469,"','",CONCATENATE(RIGHT(CONCATENATE("00",DAY(Hoja2!D1469)),2),"/",RIGHT(CONCATENATE("00",MONTH(Hoja2!D1469)),2),"/",RIGHT(CONCATENATE("00",YEAR(Hoja2!D1469)),2)),"','",Hoja2!J1469,"',","FALSE, 1,8);"), "")</f>
        <v>INSERT INTO seguimiento_oficios_recepcion_oficio(fecha_captura, folio_interno, no_oficio, dependencia_envia, firma, fecha_oficio, asunto, anexo, captura_id, estatus_id) VALUES ('12/02/13',1532,'086','SA/SSRM','HECTOR PEREZ GODOY','08/02/13','LISTA DE RAYA DEL 09 AL 15 DE FEBREO',FALSE, 1,8);</v>
      </c>
    </row>
    <row r="1470" spans="6:17">
      <c r="F1470" t="str">
        <f>RIGHT(CONCATENATE("00",DAY(Hoja2!B1470)),2)</f>
        <v>12</v>
      </c>
      <c r="G1470" t="str">
        <f>CONCATENATE(RIGHT(CONCATENATE("00",DAY(Hoja2!B1470)),2),"/",RIGHT(CONCATENATE("00",MONTH(Hoja2!B1470)),2),"/",RIGHT(CONCATENATE("00",YEAR(Hoja2!B1470)),2))</f>
        <v>12/02/13</v>
      </c>
      <c r="H1470" t="str">
        <f>RIGHT(CONCATENATE("00",DAY(Hoja2!D1470)),2)</f>
        <v>07</v>
      </c>
      <c r="I1470" t="str">
        <f>CONCATENATE(RIGHT(CONCATENATE("00",DAY(Hoja2!D1470)),2),"/",RIGHT(CONCATENATE("00",MONTH(Hoja2!D1470)),2),"/",RIGHT(CONCATENATE("00",YEAR(Hoja2!D1470)),2))</f>
        <v>07/02/13</v>
      </c>
      <c r="J1470" t="str">
        <f>IF(LEN(Hoja2!J1470)&gt;150,LEN(Hoja2!J1470),"")</f>
        <v/>
      </c>
      <c r="K1470" t="str">
        <f>IF(Hoja2!A1470&lt;&gt;"", IF(Hoja2!B1470&lt;&gt;"", IF(Hoja2!C1470&lt;&gt;"", IF(Hoja2!D1470&lt;&gt;"", IF(Hoja2!E1470&lt;&gt;"", IF(Hoja2!F1470&lt;&gt;"", IF(Hoja2!J1470&lt;&gt;"","ok",""),""),""),""),""),""),"")</f>
        <v>ok</v>
      </c>
      <c r="L1470" t="str">
        <f>IF(Hoja2!A1470="'S/F'","--","")</f>
        <v/>
      </c>
      <c r="M1470" t="str">
        <f>IF(LEN(Hoja2!C1470)&gt;30,Hoja2!C1470,"")</f>
        <v/>
      </c>
      <c r="O1470" t="str">
        <f>IF(LEN(Hoja2!F1470)&gt;110,LEN(Hoja2!F1470),"")</f>
        <v/>
      </c>
      <c r="Q1470" t="str">
        <f>IF(K1470="ok",CONCATENATE(IF(Hoja2!A1470="'S/F'","--",""),N1470,"INSERT INTO seguimiento_oficios_recepcion_oficio(fecha_captura, folio_interno, no_oficio, dependencia_envia, firma, fecha_oficio, asunto, anexo, captura_id, estatus_id) VALUES ('",CONCATENATE(RIGHT(CONCATENATE("00",DAY(Hoja2!B1470)),2),"/",RIGHT(CONCATENATE("00",MONTH(Hoja2!B1470)),2),"/",RIGHT(CONCATENATE("00",YEAR(Hoja2!B1470)),2)),"',",Hoja2!A1470,",'",Hoja2!C1470,"','",Hoja2!F1470,"','",Hoja2!E1470,"','",CONCATENATE(RIGHT(CONCATENATE("00",DAY(Hoja2!D1470)),2),"/",RIGHT(CONCATENATE("00",MONTH(Hoja2!D1470)),2),"/",RIGHT(CONCATENATE("00",YEAR(Hoja2!D1470)),2)),"','",Hoja2!J1470,"',","FALSE, 1,8);"), "")</f>
        <v>INSERT INTO seguimiento_oficios_recepcion_oficio(fecha_captura, folio_interno, no_oficio, dependencia_envia, firma, fecha_oficio, asunto, anexo, captura_id, estatus_id) VALUES ('12/02/13',1533,'088','SA/SSG','FRANCISCO RAFEL FUENTES GUTIERREZ','07/02/13','NOMINA LISTA DE RAYA DEL 01 AL 08 DE FEBRERO',FALSE, 1,8);</v>
      </c>
    </row>
    <row r="1471" spans="6:17">
      <c r="F1471" t="str">
        <f>RIGHT(CONCATENATE("00",DAY(Hoja2!B1471)),2)</f>
        <v>12</v>
      </c>
      <c r="G1471" t="str">
        <f>CONCATENATE(RIGHT(CONCATENATE("00",DAY(Hoja2!B1471)),2),"/",RIGHT(CONCATENATE("00",MONTH(Hoja2!B1471)),2),"/",RIGHT(CONCATENATE("00",YEAR(Hoja2!B1471)),2))</f>
        <v>12/02/13</v>
      </c>
      <c r="H1471" t="str">
        <f>RIGHT(CONCATENATE("00",DAY(Hoja2!D1471)),2)</f>
        <v>24</v>
      </c>
      <c r="I1471" t="str">
        <f>CONCATENATE(RIGHT(CONCATENATE("00",DAY(Hoja2!D1471)),2),"/",RIGHT(CONCATENATE("00",MONTH(Hoja2!D1471)),2),"/",RIGHT(CONCATENATE("00",YEAR(Hoja2!D1471)),2))</f>
        <v>24/01/13</v>
      </c>
      <c r="J1471" t="str">
        <f>IF(LEN(Hoja2!J1471)&gt;150,LEN(Hoja2!J1471),"")</f>
        <v/>
      </c>
      <c r="K1471" t="str">
        <f>IF(Hoja2!A1471&lt;&gt;"", IF(Hoja2!B1471&lt;&gt;"", IF(Hoja2!C1471&lt;&gt;"", IF(Hoja2!D1471&lt;&gt;"", IF(Hoja2!E1471&lt;&gt;"", IF(Hoja2!F1471&lt;&gt;"", IF(Hoja2!J1471&lt;&gt;"","ok",""),""),""),""),""),""),"")</f>
        <v>ok</v>
      </c>
      <c r="L1471" t="str">
        <f>IF(Hoja2!A1471="'S/F'","--","")</f>
        <v/>
      </c>
      <c r="M1471" t="str">
        <f>IF(LEN(Hoja2!C1471)&gt;30,Hoja2!C1471,"")</f>
        <v/>
      </c>
      <c r="O1471" t="str">
        <f>IF(LEN(Hoja2!F1471)&gt;110,LEN(Hoja2!F1471),"")</f>
        <v/>
      </c>
      <c r="Q1471" t="str">
        <f>IF(K1471="ok",CONCATENATE(IF(Hoja2!A1471="'S/F'","--",""),N1471,"INSERT INTO seguimiento_oficios_recepcion_oficio(fecha_captura, folio_interno, no_oficio, dependencia_envia, firma, fecha_oficio, asunto, anexo, captura_id, estatus_id) VALUES ('",CONCATENATE(RIGHT(CONCATENATE("00",DAY(Hoja2!B1471)),2),"/",RIGHT(CONCATENATE("00",MONTH(Hoja2!B1471)),2),"/",RIGHT(CONCATENATE("00",YEAR(Hoja2!B1471)),2)),"',",Hoja2!A1471,",'",Hoja2!C1471,"','",Hoja2!F1471,"','",Hoja2!E1471,"','",CONCATENATE(RIGHT(CONCATENATE("00",DAY(Hoja2!D1471)),2),"/",RIGHT(CONCATENATE("00",MONTH(Hoja2!D1471)),2),"/",RIGHT(CONCATENATE("00",YEAR(Hoja2!D1471)),2)),"','",Hoja2!J1471,"',","FALSE, 1,8);"), "")</f>
        <v>INSERT INTO seguimiento_oficios_recepcion_oficio(fecha_captura, folio_interno, no_oficio, dependencia_envia, firma, fecha_oficio, asunto, anexo, captura_id, estatus_id) VALUES ('12/02/13',1534,'158','SSP','YOLANDA ROMERO RODRIGUEZ','24/01/13','ENVIAN FORMATO DRH-001 DE BAJA POR RENUNCIA',FALSE, 1,8);</v>
      </c>
    </row>
    <row r="1472" spans="6:17">
      <c r="F1472" t="str">
        <f>RIGHT(CONCATENATE("00",DAY(Hoja2!B1472)),2)</f>
        <v>12</v>
      </c>
      <c r="G1472" t="str">
        <f>CONCATENATE(RIGHT(CONCATENATE("00",DAY(Hoja2!B1472)),2),"/",RIGHT(CONCATENATE("00",MONTH(Hoja2!B1472)),2),"/",RIGHT(CONCATENATE("00",YEAR(Hoja2!B1472)),2))</f>
        <v>12/02/13</v>
      </c>
      <c r="H1472" t="str">
        <f>RIGHT(CONCATENATE("00",DAY(Hoja2!D1472)),2)</f>
        <v>11</v>
      </c>
      <c r="I1472" t="str">
        <f>CONCATENATE(RIGHT(CONCATENATE("00",DAY(Hoja2!D1472)),2),"/",RIGHT(CONCATENATE("00",MONTH(Hoja2!D1472)),2),"/",RIGHT(CONCATENATE("00",YEAR(Hoja2!D1472)),2))</f>
        <v>11/02/13</v>
      </c>
      <c r="J1472" t="str">
        <f>IF(LEN(Hoja2!J1472)&gt;150,LEN(Hoja2!J1472),"")</f>
        <v/>
      </c>
      <c r="K1472" t="str">
        <f>IF(Hoja2!A1472&lt;&gt;"", IF(Hoja2!B1472&lt;&gt;"", IF(Hoja2!C1472&lt;&gt;"", IF(Hoja2!D1472&lt;&gt;"", IF(Hoja2!E1472&lt;&gt;"", IF(Hoja2!F1472&lt;&gt;"", IF(Hoja2!J1472&lt;&gt;"","ok",""),""),""),""),""),""),"")</f>
        <v>ok</v>
      </c>
      <c r="L1472" t="str">
        <f>IF(Hoja2!A1472="'S/F'","--","")</f>
        <v/>
      </c>
      <c r="M1472" t="str">
        <f>IF(LEN(Hoja2!C1472)&gt;30,Hoja2!C1472,"")</f>
        <v/>
      </c>
      <c r="O1472" t="str">
        <f>IF(LEN(Hoja2!F1472)&gt;110,LEN(Hoja2!F1472),"")</f>
        <v/>
      </c>
      <c r="Q1472" t="str">
        <f>IF(K1472="ok",CONCATENATE(IF(Hoja2!A1472="'S/F'","--",""),N1472,"INSERT INTO seguimiento_oficios_recepcion_oficio(fecha_captura, folio_interno, no_oficio, dependencia_envia, firma, fecha_oficio, asunto, anexo, captura_id, estatus_id) VALUES ('",CONCATENATE(RIGHT(CONCATENATE("00",DAY(Hoja2!B1472)),2),"/",RIGHT(CONCATENATE("00",MONTH(Hoja2!B1472)),2),"/",RIGHT(CONCATENATE("00",YEAR(Hoja2!B1472)),2)),"',",Hoja2!A1472,",'",Hoja2!C1472,"','",Hoja2!F1472,"','",Hoja2!E1472,"','",CONCATENATE(RIGHT(CONCATENATE("00",DAY(Hoja2!D1472)),2),"/",RIGHT(CONCATENATE("00",MONTH(Hoja2!D1472)),2),"/",RIGHT(CONCATENATE("00",YEAR(Hoja2!D1472)),2)),"','",Hoja2!J1472,"',","FALSE, 1,8);"), "")</f>
        <v>INSERT INTO seguimiento_oficios_recepcion_oficio(fecha_captura, folio_interno, no_oficio, dependencia_envia, firma, fecha_oficio, asunto, anexo, captura_id, estatus_id) VALUES ('12/02/13',1535,'038','SA/SSG','FRANCISCO RAFAEL FUENTES GUTIERREZ','11/02/13','SOL. 8 DIAS ADICIONALES AL C. MARIO DE DIOS GARCIA',FALSE, 1,8);</v>
      </c>
    </row>
    <row r="1473" spans="6:17">
      <c r="F1473" t="str">
        <f>RIGHT(CONCATENATE("00",DAY(Hoja2!B1473)),2)</f>
        <v>12</v>
      </c>
      <c r="G1473" t="str">
        <f>CONCATENATE(RIGHT(CONCATENATE("00",DAY(Hoja2!B1473)),2),"/",RIGHT(CONCATENATE("00",MONTH(Hoja2!B1473)),2),"/",RIGHT(CONCATENATE("00",YEAR(Hoja2!B1473)),2))</f>
        <v>12/02/13</v>
      </c>
      <c r="H1473" t="str">
        <f>RIGHT(CONCATENATE("00",DAY(Hoja2!D1473)),2)</f>
        <v>11</v>
      </c>
      <c r="I1473" t="str">
        <f>CONCATENATE(RIGHT(CONCATENATE("00",DAY(Hoja2!D1473)),2),"/",RIGHT(CONCATENATE("00",MONTH(Hoja2!D1473)),2),"/",RIGHT(CONCATENATE("00",YEAR(Hoja2!D1473)),2))</f>
        <v>11/02/13</v>
      </c>
      <c r="J1473" t="str">
        <f>IF(LEN(Hoja2!J1473)&gt;150,LEN(Hoja2!J1473),"")</f>
        <v/>
      </c>
      <c r="K1473" t="str">
        <f>IF(Hoja2!A1473&lt;&gt;"", IF(Hoja2!B1473&lt;&gt;"", IF(Hoja2!C1473&lt;&gt;"", IF(Hoja2!D1473&lt;&gt;"", IF(Hoja2!E1473&lt;&gt;"", IF(Hoja2!F1473&lt;&gt;"", IF(Hoja2!J1473&lt;&gt;"","ok",""),""),""),""),""),""),"")</f>
        <v>ok</v>
      </c>
      <c r="L1473" t="str">
        <f>IF(Hoja2!A1473="'S/F'","--","")</f>
        <v/>
      </c>
      <c r="M1473" t="str">
        <f>IF(LEN(Hoja2!C1473)&gt;30,Hoja2!C1473,"")</f>
        <v/>
      </c>
      <c r="O1473" t="str">
        <f>IF(LEN(Hoja2!F1473)&gt;110,LEN(Hoja2!F1473),"")</f>
        <v/>
      </c>
      <c r="Q1473" t="str">
        <f>IF(K1473="ok",CONCATENATE(IF(Hoja2!A1473="'S/F'","--",""),N1473,"INSERT INTO seguimiento_oficios_recepcion_oficio(fecha_captura, folio_interno, no_oficio, dependencia_envia, firma, fecha_oficio, asunto, anexo, captura_id, estatus_id) VALUES ('",CONCATENATE(RIGHT(CONCATENATE("00",DAY(Hoja2!B1473)),2),"/",RIGHT(CONCATENATE("00",MONTH(Hoja2!B1473)),2),"/",RIGHT(CONCATENATE("00",YEAR(Hoja2!B1473)),2)),"',",Hoja2!A1473,",'",Hoja2!C1473,"','",Hoja2!F1473,"','",Hoja2!E1473,"','",CONCATENATE(RIGHT(CONCATENATE("00",DAY(Hoja2!D1473)),2),"/",RIGHT(CONCATENATE("00",MONTH(Hoja2!D1473)),2),"/",RIGHT(CONCATENATE("00",YEAR(Hoja2!D1473)),2)),"','",Hoja2!J1473,"',","FALSE, 1,8);"), "")</f>
        <v>INSERT INTO seguimiento_oficios_recepcion_oficio(fecha_captura, folio_interno, no_oficio, dependencia_envia, firma, fecha_oficio, asunto, anexo, captura_id, estatus_id) VALUES ('12/02/13',1536,'040','SA/SSG','FRANCISCO RAFAEL FUENTES GUTIERREZ','11/02/13','AUTORIZAN DOS DIAS COMO VACACIONES EXTRAORDINARIAS AL C. JESUS GALLEGOS ALVAREZ',FALSE, 1,8);</v>
      </c>
    </row>
    <row r="1474" spans="6:17">
      <c r="F1474" t="str">
        <f>RIGHT(CONCATENATE("00",DAY(Hoja2!B1474)),2)</f>
        <v>12</v>
      </c>
      <c r="G1474" t="str">
        <f>CONCATENATE(RIGHT(CONCATENATE("00",DAY(Hoja2!B1474)),2),"/",RIGHT(CONCATENATE("00",MONTH(Hoja2!B1474)),2),"/",RIGHT(CONCATENATE("00",YEAR(Hoja2!B1474)),2))</f>
        <v>12/02/13</v>
      </c>
      <c r="H1474" t="str">
        <f>RIGHT(CONCATENATE("00",DAY(Hoja2!D1474)),2)</f>
        <v>11</v>
      </c>
      <c r="I1474" t="str">
        <f>CONCATENATE(RIGHT(CONCATENATE("00",DAY(Hoja2!D1474)),2),"/",RIGHT(CONCATENATE("00",MONTH(Hoja2!D1474)),2),"/",RIGHT(CONCATENATE("00",YEAR(Hoja2!D1474)),2))</f>
        <v>11/02/13</v>
      </c>
      <c r="J1474" t="str">
        <f>IF(LEN(Hoja2!J1474)&gt;150,LEN(Hoja2!J1474),"")</f>
        <v/>
      </c>
      <c r="K1474" t="str">
        <f>IF(Hoja2!A1474&lt;&gt;"", IF(Hoja2!B1474&lt;&gt;"", IF(Hoja2!C1474&lt;&gt;"", IF(Hoja2!D1474&lt;&gt;"", IF(Hoja2!E1474&lt;&gt;"", IF(Hoja2!F1474&lt;&gt;"", IF(Hoja2!J1474&lt;&gt;"","ok",""),""),""),""),""),""),"")</f>
        <v>ok</v>
      </c>
      <c r="L1474" t="str">
        <f>IF(Hoja2!A1474="'S/F'","--","")</f>
        <v/>
      </c>
      <c r="M1474" t="str">
        <f>IF(LEN(Hoja2!C1474)&gt;30,Hoja2!C1474,"")</f>
        <v/>
      </c>
      <c r="O1474" t="str">
        <f>IF(LEN(Hoja2!F1474)&gt;110,LEN(Hoja2!F1474),"")</f>
        <v/>
      </c>
      <c r="Q1474" t="str">
        <f>IF(K1474="ok",CONCATENATE(IF(Hoja2!A1474="'S/F'","--",""),N1474,"INSERT INTO seguimiento_oficios_recepcion_oficio(fecha_captura, folio_interno, no_oficio, dependencia_envia, firma, fecha_oficio, asunto, anexo, captura_id, estatus_id) VALUES ('",CONCATENATE(RIGHT(CONCATENATE("00",DAY(Hoja2!B1474)),2),"/",RIGHT(CONCATENATE("00",MONTH(Hoja2!B1474)),2),"/",RIGHT(CONCATENATE("00",YEAR(Hoja2!B1474)),2)),"',",Hoja2!A1474,",'",Hoja2!C1474,"','",Hoja2!F1474,"','",Hoja2!E1474,"','",CONCATENATE(RIGHT(CONCATENATE("00",DAY(Hoja2!D1474)),2),"/",RIGHT(CONCATENATE("00",MONTH(Hoja2!D1474)),2),"/",RIGHT(CONCATENATE("00",YEAR(Hoja2!D1474)),2)),"','",Hoja2!J1474,"',","FALSE, 1,8);"), "")</f>
        <v>INSERT INTO seguimiento_oficios_recepcion_oficio(fecha_captura, folio_interno, no_oficio, dependencia_envia, firma, fecha_oficio, asunto, anexo, captura_id, estatus_id) VALUES ('12/02/13',1537,'037','SA/SSG','FRANCISCO RAFAEL FUENTES GUTIERREZ','11/02/13','AUTORIZAN 12 DIAS COMO VACACIONES EXTRAORDINARIAS POR CONCEPTO DE RIESGO DE TRABAJO AL C. ANGEL ENRIQUE GASSER BRAVATA',FALSE, 1,8);</v>
      </c>
    </row>
    <row r="1475" spans="6:17">
      <c r="F1475" t="str">
        <f>RIGHT(CONCATENATE("00",DAY(Hoja2!B1475)),2)</f>
        <v>12</v>
      </c>
      <c r="G1475" t="str">
        <f>CONCATENATE(RIGHT(CONCATENATE("00",DAY(Hoja2!B1475)),2),"/",RIGHT(CONCATENATE("00",MONTH(Hoja2!B1475)),2),"/",RIGHT(CONCATENATE("00",YEAR(Hoja2!B1475)),2))</f>
        <v>12/02/13</v>
      </c>
      <c r="H1475" t="str">
        <f>RIGHT(CONCATENATE("00",DAY(Hoja2!D1475)),2)</f>
        <v>11</v>
      </c>
      <c r="I1475" t="str">
        <f>CONCATENATE(RIGHT(CONCATENATE("00",DAY(Hoja2!D1475)),2),"/",RIGHT(CONCATENATE("00",MONTH(Hoja2!D1475)),2),"/",RIGHT(CONCATENATE("00",YEAR(Hoja2!D1475)),2))</f>
        <v>11/02/13</v>
      </c>
      <c r="J1475" t="str">
        <f>IF(LEN(Hoja2!J1475)&gt;150,LEN(Hoja2!J1475),"")</f>
        <v/>
      </c>
      <c r="K1475" t="str">
        <f>IF(Hoja2!A1475&lt;&gt;"", IF(Hoja2!B1475&lt;&gt;"", IF(Hoja2!C1475&lt;&gt;"", IF(Hoja2!D1475&lt;&gt;"", IF(Hoja2!E1475&lt;&gt;"", IF(Hoja2!F1475&lt;&gt;"", IF(Hoja2!J1475&lt;&gt;"","ok",""),""),""),""),""),""),"")</f>
        <v>ok</v>
      </c>
      <c r="L1475" t="str">
        <f>IF(Hoja2!A1475="'S/F'","--","")</f>
        <v/>
      </c>
      <c r="M1475" t="str">
        <f>IF(LEN(Hoja2!C1475)&gt;30,Hoja2!C1475,"")</f>
        <v/>
      </c>
      <c r="O1475" t="str">
        <f>IF(LEN(Hoja2!F1475)&gt;110,LEN(Hoja2!F1475),"")</f>
        <v/>
      </c>
      <c r="Q1475" t="str">
        <f>IF(K1475="ok",CONCATENATE(IF(Hoja2!A1475="'S/F'","--",""),N1475,"INSERT INTO seguimiento_oficios_recepcion_oficio(fecha_captura, folio_interno, no_oficio, dependencia_envia, firma, fecha_oficio, asunto, anexo, captura_id, estatus_id) VALUES ('",CONCATENATE(RIGHT(CONCATENATE("00",DAY(Hoja2!B1475)),2),"/",RIGHT(CONCATENATE("00",MONTH(Hoja2!B1475)),2),"/",RIGHT(CONCATENATE("00",YEAR(Hoja2!B1475)),2)),"',",Hoja2!A1475,",'",Hoja2!C1475,"','",Hoja2!F1475,"','",Hoja2!E1475,"','",CONCATENATE(RIGHT(CONCATENATE("00",DAY(Hoja2!D1475)),2),"/",RIGHT(CONCATENATE("00",MONTH(Hoja2!D1475)),2),"/",RIGHT(CONCATENATE("00",YEAR(Hoja2!D1475)),2)),"','",Hoja2!J1475,"',","FALSE, 1,8);"), "")</f>
        <v>INSERT INTO seguimiento_oficios_recepcion_oficio(fecha_captura, folio_interno, no_oficio, dependencia_envia, firma, fecha_oficio, asunto, anexo, captura_id, estatus_id) VALUES ('12/02/13',1538,'036','SA/SSG','FRANCISCO RAFAEL FUENTES GUTIERREZ','11/02/13','AUTORIZACION DE CUATRO DIAS DE VACACIONES EXTRAORDINARIAS AL C. MARIO DE DIOS GARCIA',FALSE, 1,8);</v>
      </c>
    </row>
    <row r="1476" spans="6:17">
      <c r="F1476" t="str">
        <f>RIGHT(CONCATENATE("00",DAY(Hoja2!B1476)),2)</f>
        <v>12</v>
      </c>
      <c r="G1476" t="str">
        <f>CONCATENATE(RIGHT(CONCATENATE("00",DAY(Hoja2!B1476)),2),"/",RIGHT(CONCATENATE("00",MONTH(Hoja2!B1476)),2),"/",RIGHT(CONCATENATE("00",YEAR(Hoja2!B1476)),2))</f>
        <v>12/02/13</v>
      </c>
      <c r="H1476" t="str">
        <f>RIGHT(CONCATENATE("00",DAY(Hoja2!D1476)),2)</f>
        <v>11</v>
      </c>
      <c r="I1476" t="str">
        <f>CONCATENATE(RIGHT(CONCATENATE("00",DAY(Hoja2!D1476)),2),"/",RIGHT(CONCATENATE("00",MONTH(Hoja2!D1476)),2),"/",RIGHT(CONCATENATE("00",YEAR(Hoja2!D1476)),2))</f>
        <v>11/02/13</v>
      </c>
      <c r="J1476" t="str">
        <f>IF(LEN(Hoja2!J1476)&gt;150,LEN(Hoja2!J1476),"")</f>
        <v/>
      </c>
      <c r="K1476" t="str">
        <f>IF(Hoja2!A1476&lt;&gt;"", IF(Hoja2!B1476&lt;&gt;"", IF(Hoja2!C1476&lt;&gt;"", IF(Hoja2!D1476&lt;&gt;"", IF(Hoja2!E1476&lt;&gt;"", IF(Hoja2!F1476&lt;&gt;"", IF(Hoja2!J1476&lt;&gt;"","ok",""),""),""),""),""),""),"")</f>
        <v>ok</v>
      </c>
      <c r="L1476" t="str">
        <f>IF(Hoja2!A1476="'S/F'","--","")</f>
        <v/>
      </c>
      <c r="M1476" t="str">
        <f>IF(LEN(Hoja2!C1476)&gt;30,Hoja2!C1476,"")</f>
        <v/>
      </c>
      <c r="O1476" t="str">
        <f>IF(LEN(Hoja2!F1476)&gt;110,LEN(Hoja2!F1476),"")</f>
        <v/>
      </c>
      <c r="Q1476" t="str">
        <f>IF(K1476="ok",CONCATENATE(IF(Hoja2!A1476="'S/F'","--",""),N1476,"INSERT INTO seguimiento_oficios_recepcion_oficio(fecha_captura, folio_interno, no_oficio, dependencia_envia, firma, fecha_oficio, asunto, anexo, captura_id, estatus_id) VALUES ('",CONCATENATE(RIGHT(CONCATENATE("00",DAY(Hoja2!B1476)),2),"/",RIGHT(CONCATENATE("00",MONTH(Hoja2!B1476)),2),"/",RIGHT(CONCATENATE("00",YEAR(Hoja2!B1476)),2)),"',",Hoja2!A1476,",'",Hoja2!C1476,"','",Hoja2!F1476,"','",Hoja2!E1476,"','",CONCATENATE(RIGHT(CONCATENATE("00",DAY(Hoja2!D1476)),2),"/",RIGHT(CONCATENATE("00",MONTH(Hoja2!D1476)),2),"/",RIGHT(CONCATENATE("00",YEAR(Hoja2!D1476)),2)),"','",Hoja2!J1476,"',","FALSE, 1,8);"), "")</f>
        <v>INSERT INTO seguimiento_oficios_recepcion_oficio(fecha_captura, folio_interno, no_oficio, dependencia_envia, firma, fecha_oficio, asunto, anexo, captura_id, estatus_id) VALUES ('12/02/13',1539,'039','SA/SSG','FRANCISCO RAFAEL FUENTES GUTIERREZ','11/02/13','AUTORIZAN DOS DIAS ADICIONALES COMO VACACIONES EXTRAORDINARIAS AL C. TRINIDAD MARTINEZ DIAZ',FALSE, 1,8);</v>
      </c>
    </row>
    <row r="1477" spans="6:17">
      <c r="F1477" t="str">
        <f>RIGHT(CONCATENATE("00",DAY(Hoja2!B1477)),2)</f>
        <v>12</v>
      </c>
      <c r="G1477" t="str">
        <f>CONCATENATE(RIGHT(CONCATENATE("00",DAY(Hoja2!B1477)),2),"/",RIGHT(CONCATENATE("00",MONTH(Hoja2!B1477)),2),"/",RIGHT(CONCATENATE("00",YEAR(Hoja2!B1477)),2))</f>
        <v>12/02/13</v>
      </c>
      <c r="H1477" t="str">
        <f>RIGHT(CONCATENATE("00",DAY(Hoja2!D1477)),2)</f>
        <v>12</v>
      </c>
      <c r="I1477" t="str">
        <f>CONCATENATE(RIGHT(CONCATENATE("00",DAY(Hoja2!D1477)),2),"/",RIGHT(CONCATENATE("00",MONTH(Hoja2!D1477)),2),"/",RIGHT(CONCATENATE("00",YEAR(Hoja2!D1477)),2))</f>
        <v>12/02/13</v>
      </c>
      <c r="J1477" t="str">
        <f>IF(LEN(Hoja2!J1477)&gt;150,LEN(Hoja2!J1477),"")</f>
        <v/>
      </c>
      <c r="K1477" t="str">
        <f>IF(Hoja2!A1477&lt;&gt;"", IF(Hoja2!B1477&lt;&gt;"", IF(Hoja2!C1477&lt;&gt;"", IF(Hoja2!D1477&lt;&gt;"", IF(Hoja2!E1477&lt;&gt;"", IF(Hoja2!F1477&lt;&gt;"", IF(Hoja2!J1477&lt;&gt;"","ok",""),""),""),""),""),""),"")</f>
        <v/>
      </c>
      <c r="L1477" t="str">
        <f>IF(Hoja2!A1477="'S/F'","--","")</f>
        <v/>
      </c>
      <c r="M1477" t="str">
        <f>IF(LEN(Hoja2!C1477)&gt;30,Hoja2!C1477,"")</f>
        <v/>
      </c>
      <c r="O1477" t="str">
        <f>IF(LEN(Hoja2!F1477)&gt;110,LEN(Hoja2!F1477),"")</f>
        <v/>
      </c>
      <c r="Q1477" t="str">
        <f>IF(K1477="ok",CONCATENATE(IF(Hoja2!A1477="'S/F'","--",""),N1477,"INSERT INTO seguimiento_oficios_recepcion_oficio(fecha_captura, folio_interno, no_oficio, dependencia_envia, firma, fecha_oficio, asunto, anexo, captura_id, estatus_id) VALUES ('",CONCATENATE(RIGHT(CONCATENATE("00",DAY(Hoja2!B1477)),2),"/",RIGHT(CONCATENATE("00",MONTH(Hoja2!B1477)),2),"/",RIGHT(CONCATENATE("00",YEAR(Hoja2!B1477)),2)),"',",Hoja2!A1477,",'",Hoja2!C1477,"','",Hoja2!F1477,"','",Hoja2!E1477,"','",CONCATENATE(RIGHT(CONCATENATE("00",DAY(Hoja2!D1477)),2),"/",RIGHT(CONCATENATE("00",MONTH(Hoja2!D1477)),2),"/",RIGHT(CONCATENATE("00",YEAR(Hoja2!D1477)),2)),"','",Hoja2!J1477,"',","FALSE, 1,8);"), "")</f>
        <v/>
      </c>
    </row>
    <row r="1478" spans="6:17">
      <c r="F1478" t="str">
        <f>RIGHT(CONCATENATE("00",DAY(Hoja2!B1478)),2)</f>
        <v>12</v>
      </c>
      <c r="G1478" t="str">
        <f>CONCATENATE(RIGHT(CONCATENATE("00",DAY(Hoja2!B1478)),2),"/",RIGHT(CONCATENATE("00",MONTH(Hoja2!B1478)),2),"/",RIGHT(CONCATENATE("00",YEAR(Hoja2!B1478)),2))</f>
        <v>12/02/13</v>
      </c>
      <c r="H1478" t="str">
        <f>RIGHT(CONCATENATE("00",DAY(Hoja2!D1478)),2)</f>
        <v>11</v>
      </c>
      <c r="I1478" t="str">
        <f>CONCATENATE(RIGHT(CONCATENATE("00",DAY(Hoja2!D1478)),2),"/",RIGHT(CONCATENATE("00",MONTH(Hoja2!D1478)),2),"/",RIGHT(CONCATENATE("00",YEAR(Hoja2!D1478)),2))</f>
        <v>11/02/13</v>
      </c>
      <c r="J1478" t="str">
        <f>IF(LEN(Hoja2!J1478)&gt;150,LEN(Hoja2!J1478),"")</f>
        <v/>
      </c>
      <c r="K1478" t="str">
        <f>IF(Hoja2!A1478&lt;&gt;"", IF(Hoja2!B1478&lt;&gt;"", IF(Hoja2!C1478&lt;&gt;"", IF(Hoja2!D1478&lt;&gt;"", IF(Hoja2!E1478&lt;&gt;"", IF(Hoja2!F1478&lt;&gt;"", IF(Hoja2!J1478&lt;&gt;"","ok",""),""),""),""),""),""),"")</f>
        <v>ok</v>
      </c>
      <c r="L1478" t="str">
        <f>IF(Hoja2!A1478="'S/F'","--","")</f>
        <v/>
      </c>
      <c r="M1478" t="str">
        <f>IF(LEN(Hoja2!C1478)&gt;30,Hoja2!C1478,"")</f>
        <v/>
      </c>
      <c r="O1478" t="str">
        <f>IF(LEN(Hoja2!F1478)&gt;110,LEN(Hoja2!F1478),"")</f>
        <v/>
      </c>
      <c r="Q1478" t="str">
        <f>IF(K1478="ok",CONCATENATE(IF(Hoja2!A1478="'S/F'","--",""),N1478,"INSERT INTO seguimiento_oficios_recepcion_oficio(fecha_captura, folio_interno, no_oficio, dependencia_envia, firma, fecha_oficio, asunto, anexo, captura_id, estatus_id) VALUES ('",CONCATENATE(RIGHT(CONCATENATE("00",DAY(Hoja2!B1478)),2),"/",RIGHT(CONCATENATE("00",MONTH(Hoja2!B1478)),2),"/",RIGHT(CONCATENATE("00",YEAR(Hoja2!B1478)),2)),"',",Hoja2!A1478,",'",Hoja2!C1478,"','",Hoja2!F1478,"','",Hoja2!E1478,"','",CONCATENATE(RIGHT(CONCATENATE("00",DAY(Hoja2!D1478)),2),"/",RIGHT(CONCATENATE("00",MONTH(Hoja2!D1478)),2),"/",RIGHT(CONCATENATE("00",YEAR(Hoja2!D1478)),2)),"','",Hoja2!J1478,"',","FALSE, 1,8);"), "")</f>
        <v>INSERT INTO seguimiento_oficios_recepcion_oficio(fecha_captura, folio_interno, no_oficio, dependencia_envia, firma, fecha_oficio, asunto, anexo, captura_id, estatus_id) VALUES ('12/02/13',1541,'272','SEDESOL','MONICA FERNANDEZ BALBOA','11/02/13','SOLICITA ATENCION PARA PAGO DE RENTA',FALSE, 1,8);</v>
      </c>
    </row>
    <row r="1479" spans="6:17">
      <c r="F1479" t="str">
        <f>RIGHT(CONCATENATE("00",DAY(Hoja2!B1479)),2)</f>
        <v>12</v>
      </c>
      <c r="G1479" t="str">
        <f>CONCATENATE(RIGHT(CONCATENATE("00",DAY(Hoja2!B1479)),2),"/",RIGHT(CONCATENATE("00",MONTH(Hoja2!B1479)),2),"/",RIGHT(CONCATENATE("00",YEAR(Hoja2!B1479)),2))</f>
        <v>12/02/13</v>
      </c>
      <c r="H1479" t="str">
        <f>RIGHT(CONCATENATE("00",DAY(Hoja2!D1479)),2)</f>
        <v>11</v>
      </c>
      <c r="I1479" t="str">
        <f>CONCATENATE(RIGHT(CONCATENATE("00",DAY(Hoja2!D1479)),2),"/",RIGHT(CONCATENATE("00",MONTH(Hoja2!D1479)),2),"/",RIGHT(CONCATENATE("00",YEAR(Hoja2!D1479)),2))</f>
        <v>11/02/13</v>
      </c>
      <c r="J1479" t="str">
        <f>IF(LEN(Hoja2!J1479)&gt;150,LEN(Hoja2!J1479),"")</f>
        <v/>
      </c>
      <c r="K1479" t="str">
        <f>IF(Hoja2!A1479&lt;&gt;"", IF(Hoja2!B1479&lt;&gt;"", IF(Hoja2!C1479&lt;&gt;"", IF(Hoja2!D1479&lt;&gt;"", IF(Hoja2!E1479&lt;&gt;"", IF(Hoja2!F1479&lt;&gt;"", IF(Hoja2!J1479&lt;&gt;"","ok",""),""),""),""),""),""),"")</f>
        <v>ok</v>
      </c>
      <c r="L1479" t="str">
        <f>IF(Hoja2!A1479="'S/F'","--","")</f>
        <v/>
      </c>
      <c r="M1479" t="str">
        <f>IF(LEN(Hoja2!C1479)&gt;30,Hoja2!C1479,"")</f>
        <v/>
      </c>
      <c r="O1479" t="str">
        <f>IF(LEN(Hoja2!F1479)&gt;110,LEN(Hoja2!F1479),"")</f>
        <v/>
      </c>
      <c r="Q1479" t="str">
        <f>IF(K1479="ok",CONCATENATE(IF(Hoja2!A1479="'S/F'","--",""),N1479,"INSERT INTO seguimiento_oficios_recepcion_oficio(fecha_captura, folio_interno, no_oficio, dependencia_envia, firma, fecha_oficio, asunto, anexo, captura_id, estatus_id) VALUES ('",CONCATENATE(RIGHT(CONCATENATE("00",DAY(Hoja2!B1479)),2),"/",RIGHT(CONCATENATE("00",MONTH(Hoja2!B1479)),2),"/",RIGHT(CONCATENATE("00",YEAR(Hoja2!B1479)),2)),"',",Hoja2!A1479,",'",Hoja2!C1479,"','",Hoja2!F1479,"','",Hoja2!E1479,"','",CONCATENATE(RIGHT(CONCATENATE("00",DAY(Hoja2!D1479)),2),"/",RIGHT(CONCATENATE("00",MONTH(Hoja2!D1479)),2),"/",RIGHT(CONCATENATE("00",YEAR(Hoja2!D1479)),2)),"','",Hoja2!J1479,"',","FALSE, 1,8);"), "")</f>
        <v>INSERT INTO seguimiento_oficios_recepcion_oficio(fecha_captura, folio_interno, no_oficio, dependencia_envia, firma, fecha_oficio, asunto, anexo, captura_id, estatus_id) VALUES ('12/02/13',1542,'S/N','OMSSA','JORGE A. PALACIOS PALMEROS','11/02/13','ENVIAN RECIBO NO. 02/2013',FALSE, 1,8);</v>
      </c>
    </row>
    <row r="1480" spans="6:17">
      <c r="F1480" t="str">
        <f>RIGHT(CONCATENATE("00",DAY(Hoja2!B1480)),2)</f>
        <v>12</v>
      </c>
      <c r="G1480" t="str">
        <f>CONCATENATE(RIGHT(CONCATENATE("00",DAY(Hoja2!B1480)),2),"/",RIGHT(CONCATENATE("00",MONTH(Hoja2!B1480)),2),"/",RIGHT(CONCATENATE("00",YEAR(Hoja2!B1480)),2))</f>
        <v>12/02/13</v>
      </c>
      <c r="H1480" t="str">
        <f>RIGHT(CONCATENATE("00",DAY(Hoja2!D1480)),2)</f>
        <v>12</v>
      </c>
      <c r="I1480" t="str">
        <f>CONCATENATE(RIGHT(CONCATENATE("00",DAY(Hoja2!D1480)),2),"/",RIGHT(CONCATENATE("00",MONTH(Hoja2!D1480)),2),"/",RIGHT(CONCATENATE("00",YEAR(Hoja2!D1480)),2))</f>
        <v>12/02/13</v>
      </c>
      <c r="J1480" t="str">
        <f>IF(LEN(Hoja2!J1480)&gt;150,LEN(Hoja2!J1480),"")</f>
        <v/>
      </c>
      <c r="K1480" t="str">
        <f>IF(Hoja2!A1480&lt;&gt;"", IF(Hoja2!B1480&lt;&gt;"", IF(Hoja2!C1480&lt;&gt;"", IF(Hoja2!D1480&lt;&gt;"", IF(Hoja2!E1480&lt;&gt;"", IF(Hoja2!F1480&lt;&gt;"", IF(Hoja2!J1480&lt;&gt;"","ok",""),""),""),""),""),""),"")</f>
        <v>ok</v>
      </c>
      <c r="L1480" t="str">
        <f>IF(Hoja2!A1480="'S/F'","--","")</f>
        <v/>
      </c>
      <c r="M1480" t="str">
        <f>IF(LEN(Hoja2!C1480)&gt;30,Hoja2!C1480,"")</f>
        <v/>
      </c>
      <c r="O1480" t="str">
        <f>IF(LEN(Hoja2!F1480)&gt;110,LEN(Hoja2!F1480),"")</f>
        <v/>
      </c>
      <c r="Q1480" t="str">
        <f>IF(K1480="ok",CONCATENATE(IF(Hoja2!A1480="'S/F'","--",""),N1480,"INSERT INTO seguimiento_oficios_recepcion_oficio(fecha_captura, folio_interno, no_oficio, dependencia_envia, firma, fecha_oficio, asunto, anexo, captura_id, estatus_id) VALUES ('",CONCATENATE(RIGHT(CONCATENATE("00",DAY(Hoja2!B1480)),2),"/",RIGHT(CONCATENATE("00",MONTH(Hoja2!B1480)),2),"/",RIGHT(CONCATENATE("00",YEAR(Hoja2!B1480)),2)),"',",Hoja2!A1480,",'",Hoja2!C1480,"','",Hoja2!F1480,"','",Hoja2!E1480,"','",CONCATENATE(RIGHT(CONCATENATE("00",DAY(Hoja2!D1480)),2),"/",RIGHT(CONCATENATE("00",MONTH(Hoja2!D1480)),2),"/",RIGHT(CONCATENATE("00",YEAR(Hoja2!D1480)),2)),"','",Hoja2!J1480,"',","FALSE, 1,8);"), "")</f>
        <v>INSERT INTO seguimiento_oficios_recepcion_oficio(fecha_captura, folio_interno, no_oficio, dependencia_envia, firma, fecha_oficio, asunto, anexo, captura_id, estatus_id) VALUES ('12/02/13',1543,'173','SEDAFOP','ANA LAURA FLORES HERNANDEZ','12/02/13','VALIDACIOND E ORDEN DE PAGO 10',FALSE, 1,8);</v>
      </c>
    </row>
    <row r="1481" spans="6:17">
      <c r="F1481" t="str">
        <f>RIGHT(CONCATENATE("00",DAY(Hoja2!B1481)),2)</f>
        <v>12</v>
      </c>
      <c r="G1481" t="str">
        <f>CONCATENATE(RIGHT(CONCATENATE("00",DAY(Hoja2!B1481)),2),"/",RIGHT(CONCATENATE("00",MONTH(Hoja2!B1481)),2),"/",RIGHT(CONCATENATE("00",YEAR(Hoja2!B1481)),2))</f>
        <v>12/02/13</v>
      </c>
      <c r="H1481" t="str">
        <f>RIGHT(CONCATENATE("00",DAY(Hoja2!D1481)),2)</f>
        <v>08</v>
      </c>
      <c r="I1481" t="str">
        <f>CONCATENATE(RIGHT(CONCATENATE("00",DAY(Hoja2!D1481)),2),"/",RIGHT(CONCATENATE("00",MONTH(Hoja2!D1481)),2),"/",RIGHT(CONCATENATE("00",YEAR(Hoja2!D1481)),2))</f>
        <v>08/02/13</v>
      </c>
      <c r="J1481" t="str">
        <f>IF(LEN(Hoja2!J1481)&gt;150,LEN(Hoja2!J1481),"")</f>
        <v/>
      </c>
      <c r="K1481" t="str">
        <f>IF(Hoja2!A1481&lt;&gt;"", IF(Hoja2!B1481&lt;&gt;"", IF(Hoja2!C1481&lt;&gt;"", IF(Hoja2!D1481&lt;&gt;"", IF(Hoja2!E1481&lt;&gt;"", IF(Hoja2!F1481&lt;&gt;"", IF(Hoja2!J1481&lt;&gt;"","ok",""),""),""),""),""),""),"")</f>
        <v>ok</v>
      </c>
      <c r="L1481" t="str">
        <f>IF(Hoja2!A1481="'S/F'","--","")</f>
        <v/>
      </c>
      <c r="M1481" t="str">
        <f>IF(LEN(Hoja2!C1481)&gt;30,Hoja2!C1481,"")</f>
        <v/>
      </c>
      <c r="O1481" t="str">
        <f>IF(LEN(Hoja2!F1481)&gt;110,LEN(Hoja2!F1481),"")</f>
        <v/>
      </c>
      <c r="Q1481" t="str">
        <f>IF(K1481="ok",CONCATENATE(IF(Hoja2!A1481="'S/F'","--",""),N1481,"INSERT INTO seguimiento_oficios_recepcion_oficio(fecha_captura, folio_interno, no_oficio, dependencia_envia, firma, fecha_oficio, asunto, anexo, captura_id, estatus_id) VALUES ('",CONCATENATE(RIGHT(CONCATENATE("00",DAY(Hoja2!B1481)),2),"/",RIGHT(CONCATENATE("00",MONTH(Hoja2!B1481)),2),"/",RIGHT(CONCATENATE("00",YEAR(Hoja2!B1481)),2)),"',",Hoja2!A1481,",'",Hoja2!C1481,"','",Hoja2!F1481,"','",Hoja2!E1481,"','",CONCATENATE(RIGHT(CONCATENATE("00",DAY(Hoja2!D1481)),2),"/",RIGHT(CONCATENATE("00",MONTH(Hoja2!D1481)),2),"/",RIGHT(CONCATENATE("00",YEAR(Hoja2!D1481)),2)),"','",Hoja2!J1481,"',","FALSE, 1,8);"), "")</f>
        <v>INSERT INTO seguimiento_oficios_recepcion_oficio(fecha_captura, folio_interno, no_oficio, dependencia_envia, firma, fecha_oficio, asunto, anexo, captura_id, estatus_id) VALUES ('12/02/13',1544,'140','GUBERNATURA ','HILDA LOPEZ AGUILAR','08/02/13','SOL. MANTENIMIENTO A VEHICULO CHEVROLET VM30603',FALSE, 1,8);</v>
      </c>
    </row>
    <row r="1482" spans="6:17">
      <c r="F1482" t="str">
        <f>RIGHT(CONCATENATE("00",DAY(Hoja2!B1482)),2)</f>
        <v>12</v>
      </c>
      <c r="G1482" t="str">
        <f>CONCATENATE(RIGHT(CONCATENATE("00",DAY(Hoja2!B1482)),2),"/",RIGHT(CONCATENATE("00",MONTH(Hoja2!B1482)),2),"/",RIGHT(CONCATENATE("00",YEAR(Hoja2!B1482)),2))</f>
        <v>12/02/13</v>
      </c>
      <c r="H1482" t="str">
        <f>RIGHT(CONCATENATE("00",DAY(Hoja2!D1482)),2)</f>
        <v>08</v>
      </c>
      <c r="I1482" t="str">
        <f>CONCATENATE(RIGHT(CONCATENATE("00",DAY(Hoja2!D1482)),2),"/",RIGHT(CONCATENATE("00",MONTH(Hoja2!D1482)),2),"/",RIGHT(CONCATENATE("00",YEAR(Hoja2!D1482)),2))</f>
        <v>08/02/01</v>
      </c>
      <c r="J1482" t="str">
        <f>IF(LEN(Hoja2!J1482)&gt;150,LEN(Hoja2!J1482),"")</f>
        <v/>
      </c>
      <c r="K1482" t="str">
        <f>IF(Hoja2!A1482&lt;&gt;"", IF(Hoja2!B1482&lt;&gt;"", IF(Hoja2!C1482&lt;&gt;"", IF(Hoja2!D1482&lt;&gt;"", IF(Hoja2!E1482&lt;&gt;"", IF(Hoja2!F1482&lt;&gt;"", IF(Hoja2!J1482&lt;&gt;"","ok",""),""),""),""),""),""),"")</f>
        <v>ok</v>
      </c>
      <c r="L1482" t="str">
        <f>IF(Hoja2!A1482="'S/F'","--","")</f>
        <v/>
      </c>
      <c r="M1482" t="str">
        <f>IF(LEN(Hoja2!C1482)&gt;30,Hoja2!C1482,"")</f>
        <v/>
      </c>
      <c r="O1482" t="str">
        <f>IF(LEN(Hoja2!F1482)&gt;110,LEN(Hoja2!F1482),"")</f>
        <v/>
      </c>
      <c r="Q1482" t="str">
        <f>IF(K1482="ok",CONCATENATE(IF(Hoja2!A1482="'S/F'","--",""),N1482,"INSERT INTO seguimiento_oficios_recepcion_oficio(fecha_captura, folio_interno, no_oficio, dependencia_envia, firma, fecha_oficio, asunto, anexo, captura_id, estatus_id) VALUES ('",CONCATENATE(RIGHT(CONCATENATE("00",DAY(Hoja2!B1482)),2),"/",RIGHT(CONCATENATE("00",MONTH(Hoja2!B1482)),2),"/",RIGHT(CONCATENATE("00",YEAR(Hoja2!B1482)),2)),"',",Hoja2!A1482,",'",Hoja2!C1482,"','",Hoja2!F1482,"','",Hoja2!E1482,"','",CONCATENATE(RIGHT(CONCATENATE("00",DAY(Hoja2!D1482)),2),"/",RIGHT(CONCATENATE("00",MONTH(Hoja2!D1482)),2),"/",RIGHT(CONCATENATE("00",YEAR(Hoja2!D1482)),2)),"','",Hoja2!J1482,"',","FALSE, 1,8);"), "")</f>
        <v>INSERT INTO seguimiento_oficios_recepcion_oficio(fecha_captura, folio_interno, no_oficio, dependencia_envia, firma, fecha_oficio, asunto, anexo, captura_id, estatus_id) VALUES ('12/02/13',1545,'141','GUBERNATURA ','HILDA LOPEZ AGUILAR','08/02/01','SOL. REPARACION A TSURU NISAN WNA5743',FALSE, 1,8);</v>
      </c>
    </row>
    <row r="1483" spans="6:17">
      <c r="F1483" t="str">
        <f>RIGHT(CONCATENATE("00",DAY(Hoja2!B1483)),2)</f>
        <v>13</v>
      </c>
      <c r="G1483" t="str">
        <f>CONCATENATE(RIGHT(CONCATENATE("00",DAY(Hoja2!B1483)),2),"/",RIGHT(CONCATENATE("00",MONTH(Hoja2!B1483)),2),"/",RIGHT(CONCATENATE("00",YEAR(Hoja2!B1483)),2))</f>
        <v>13/02/13</v>
      </c>
      <c r="H1483" t="str">
        <f>RIGHT(CONCATENATE("00",DAY(Hoja2!D1483)),2)</f>
        <v>13</v>
      </c>
      <c r="I1483" t="str">
        <f>CONCATENATE(RIGHT(CONCATENATE("00",DAY(Hoja2!D1483)),2),"/",RIGHT(CONCATENATE("00",MONTH(Hoja2!D1483)),2),"/",RIGHT(CONCATENATE("00",YEAR(Hoja2!D1483)),2))</f>
        <v>13/02/13</v>
      </c>
      <c r="J1483" t="str">
        <f>IF(LEN(Hoja2!J1483)&gt;150,LEN(Hoja2!J1483),"")</f>
        <v/>
      </c>
      <c r="K1483" t="str">
        <f>IF(Hoja2!A1483&lt;&gt;"", IF(Hoja2!B1483&lt;&gt;"", IF(Hoja2!C1483&lt;&gt;"", IF(Hoja2!D1483&lt;&gt;"", IF(Hoja2!E1483&lt;&gt;"", IF(Hoja2!F1483&lt;&gt;"", IF(Hoja2!J1483&lt;&gt;"","ok",""),""),""),""),""),""),"")</f>
        <v>ok</v>
      </c>
      <c r="L1483" t="str">
        <f>IF(Hoja2!A1483="'S/F'","--","")</f>
        <v/>
      </c>
      <c r="M1483" t="str">
        <f>IF(LEN(Hoja2!C1483)&gt;30,Hoja2!C1483,"")</f>
        <v/>
      </c>
      <c r="O1483" t="str">
        <f>IF(LEN(Hoja2!F1483)&gt;110,LEN(Hoja2!F1483),"")</f>
        <v/>
      </c>
      <c r="Q1483" t="str">
        <f>IF(K1483="ok",CONCATENATE(IF(Hoja2!A1483="'S/F'","--",""),N1483,"INSERT INTO seguimiento_oficios_recepcion_oficio(fecha_captura, folio_interno, no_oficio, dependencia_envia, firma, fecha_oficio, asunto, anexo, captura_id, estatus_id) VALUES ('",CONCATENATE(RIGHT(CONCATENATE("00",DAY(Hoja2!B1483)),2),"/",RIGHT(CONCATENATE("00",MONTH(Hoja2!B1483)),2),"/",RIGHT(CONCATENATE("00",YEAR(Hoja2!B1483)),2)),"',",Hoja2!A1483,",'",Hoja2!C1483,"','",Hoja2!F1483,"','",Hoja2!E1483,"','",CONCATENATE(RIGHT(CONCATENATE("00",DAY(Hoja2!D1483)),2),"/",RIGHT(CONCATENATE("00",MONTH(Hoja2!D1483)),2),"/",RIGHT(CONCATENATE("00",YEAR(Hoja2!D1483)),2)),"','",Hoja2!J1483,"',","FALSE, 1,8);"), "")</f>
        <v>INSERT INTO seguimiento_oficios_recepcion_oficio(fecha_captura, folio_interno, no_oficio, dependencia_envia, firma, fecha_oficio, asunto, anexo, captura_id, estatus_id) VALUES ('13/02/13',1557,'S/N','AXA SEGUROS','ADAN TARANGO REYES','13/02/13','ENVIAN RECIBO 02/2013 POR $322,313,75',FALSE, 1,8);</v>
      </c>
    </row>
    <row r="1484" spans="6:17">
      <c r="F1484" t="str">
        <f>RIGHT(CONCATENATE("00",DAY(Hoja2!B1484)),2)</f>
        <v>13</v>
      </c>
      <c r="G1484" t="str">
        <f>CONCATENATE(RIGHT(CONCATENATE("00",DAY(Hoja2!B1484)),2),"/",RIGHT(CONCATENATE("00",MONTH(Hoja2!B1484)),2),"/",RIGHT(CONCATENATE("00",YEAR(Hoja2!B1484)),2))</f>
        <v>13/02/13</v>
      </c>
      <c r="H1484" t="str">
        <f>RIGHT(CONCATENATE("00",DAY(Hoja2!D1484)),2)</f>
        <v>12</v>
      </c>
      <c r="I1484" t="str">
        <f>CONCATENATE(RIGHT(CONCATENATE("00",DAY(Hoja2!D1484)),2),"/",RIGHT(CONCATENATE("00",MONTH(Hoja2!D1484)),2),"/",RIGHT(CONCATENATE("00",YEAR(Hoja2!D1484)),2))</f>
        <v>12/02/13</v>
      </c>
      <c r="J1484" t="str">
        <f>IF(LEN(Hoja2!J1484)&gt;150,LEN(Hoja2!J1484),"")</f>
        <v/>
      </c>
      <c r="K1484" t="str">
        <f>IF(Hoja2!A1484&lt;&gt;"", IF(Hoja2!B1484&lt;&gt;"", IF(Hoja2!C1484&lt;&gt;"", IF(Hoja2!D1484&lt;&gt;"", IF(Hoja2!E1484&lt;&gt;"", IF(Hoja2!F1484&lt;&gt;"", IF(Hoja2!J1484&lt;&gt;"","ok",""),""),""),""),""),""),"")</f>
        <v>ok</v>
      </c>
      <c r="L1484" t="str">
        <f>IF(Hoja2!A1484="'S/F'","--","")</f>
        <v/>
      </c>
      <c r="M1484" t="str">
        <f>IF(LEN(Hoja2!C1484)&gt;30,Hoja2!C1484,"")</f>
        <v/>
      </c>
      <c r="O1484" t="str">
        <f>IF(LEN(Hoja2!F1484)&gt;110,LEN(Hoja2!F1484),"")</f>
        <v/>
      </c>
      <c r="Q1484" t="str">
        <f>IF(K1484="ok",CONCATENATE(IF(Hoja2!A1484="'S/F'","--",""),N1484,"INSERT INTO seguimiento_oficios_recepcion_oficio(fecha_captura, folio_interno, no_oficio, dependencia_envia, firma, fecha_oficio, asunto, anexo, captura_id, estatus_id) VALUES ('",CONCATENATE(RIGHT(CONCATENATE("00",DAY(Hoja2!B1484)),2),"/",RIGHT(CONCATENATE("00",MONTH(Hoja2!B1484)),2),"/",RIGHT(CONCATENATE("00",YEAR(Hoja2!B1484)),2)),"',",Hoja2!A1484,",'",Hoja2!C1484,"','",Hoja2!F1484,"','",Hoja2!E1484,"','",CONCATENATE(RIGHT(CONCATENATE("00",DAY(Hoja2!D1484)),2),"/",RIGHT(CONCATENATE("00",MONTH(Hoja2!D1484)),2),"/",RIGHT(CONCATENATE("00",YEAR(Hoja2!D1484)),2)),"','",Hoja2!J1484,"',","FALSE, 1,8);"), "")</f>
        <v>INSERT INTO seguimiento_oficios_recepcion_oficio(fecha_captura, folio_interno, no_oficio, dependencia_envia, firma, fecha_oficio, asunto, anexo, captura_id, estatus_id) VALUES ('13/02/13',1558,'020','UNIVERSIDAD POLITECNICA DEL GOLFO','JAIME ENRIQUE CACHON SILVAN','12/02/13','INTEGRACION DEL SUBCOMITE',FALSE, 1,8);</v>
      </c>
    </row>
    <row r="1485" spans="6:17">
      <c r="F1485" t="str">
        <f>RIGHT(CONCATENATE("00",DAY(Hoja2!B1485)),2)</f>
        <v>13</v>
      </c>
      <c r="G1485" t="str">
        <f>CONCATENATE(RIGHT(CONCATENATE("00",DAY(Hoja2!B1485)),2),"/",RIGHT(CONCATENATE("00",MONTH(Hoja2!B1485)),2),"/",RIGHT(CONCATENATE("00",YEAR(Hoja2!B1485)),2))</f>
        <v>13/02/13</v>
      </c>
      <c r="H1485" t="str">
        <f>RIGHT(CONCATENATE("00",DAY(Hoja2!D1485)),2)</f>
        <v>12</v>
      </c>
      <c r="I1485" t="str">
        <f>CONCATENATE(RIGHT(CONCATENATE("00",DAY(Hoja2!D1485)),2),"/",RIGHT(CONCATENATE("00",MONTH(Hoja2!D1485)),2),"/",RIGHT(CONCATENATE("00",YEAR(Hoja2!D1485)),2))</f>
        <v>12/02/13</v>
      </c>
      <c r="J1485" t="str">
        <f>IF(LEN(Hoja2!J1485)&gt;150,LEN(Hoja2!J1485),"")</f>
        <v/>
      </c>
      <c r="K1485" t="str">
        <f>IF(Hoja2!A1485&lt;&gt;"", IF(Hoja2!B1485&lt;&gt;"", IF(Hoja2!C1485&lt;&gt;"", IF(Hoja2!D1485&lt;&gt;"", IF(Hoja2!E1485&lt;&gt;"", IF(Hoja2!F1485&lt;&gt;"", IF(Hoja2!J1485&lt;&gt;"","ok",""),""),""),""),""),""),"")</f>
        <v>ok</v>
      </c>
      <c r="L1485" t="str">
        <f>IF(Hoja2!A1485="'S/F'","--","")</f>
        <v/>
      </c>
      <c r="M1485" t="str">
        <f>IF(LEN(Hoja2!C1485)&gt;30,Hoja2!C1485,"")</f>
        <v/>
      </c>
      <c r="O1485" t="str">
        <f>IF(LEN(Hoja2!F1485)&gt;110,LEN(Hoja2!F1485),"")</f>
        <v/>
      </c>
      <c r="Q1485" t="str">
        <f>IF(K1485="ok",CONCATENATE(IF(Hoja2!A1485="'S/F'","--",""),N1485,"INSERT INTO seguimiento_oficios_recepcion_oficio(fecha_captura, folio_interno, no_oficio, dependencia_envia, firma, fecha_oficio, asunto, anexo, captura_id, estatus_id) VALUES ('",CONCATENATE(RIGHT(CONCATENATE("00",DAY(Hoja2!B1485)),2),"/",RIGHT(CONCATENATE("00",MONTH(Hoja2!B1485)),2),"/",RIGHT(CONCATENATE("00",YEAR(Hoja2!B1485)),2)),"',",Hoja2!A1485,",'",Hoja2!C1485,"','",Hoja2!F1485,"','",Hoja2!E1485,"','",CONCATENATE(RIGHT(CONCATENATE("00",DAY(Hoja2!D1485)),2),"/",RIGHT(CONCATENATE("00",MONTH(Hoja2!D1485)),2),"/",RIGHT(CONCATENATE("00",YEAR(Hoja2!D1485)),2)),"','",Hoja2!J1485,"',","FALSE, 1,8);"), "")</f>
        <v>INSERT INTO seguimiento_oficios_recepcion_oficio(fecha_captura, folio_interno, no_oficio, dependencia_envia, firma, fecha_oficio, asunto, anexo, captura_id, estatus_id) VALUES ('13/02/13',1559,'315','SECRETARIADO EJECUTIVO DEL SISTEMA ESTATAL DE SEGURIDAD PUBLICA','MILEYLI MARIA WILSON ARIAS','12/02/13','SOLICITUD DE RECATEGORIZACION DE PLAZA',FALSE, 1,8);</v>
      </c>
    </row>
    <row r="1486" spans="6:17">
      <c r="F1486" t="str">
        <f>RIGHT(CONCATENATE("00",DAY(Hoja2!B1486)),2)</f>
        <v>13</v>
      </c>
      <c r="G1486" t="str">
        <f>CONCATENATE(RIGHT(CONCATENATE("00",DAY(Hoja2!B1486)),2),"/",RIGHT(CONCATENATE("00",MONTH(Hoja2!B1486)),2),"/",RIGHT(CONCATENATE("00",YEAR(Hoja2!B1486)),2))</f>
        <v>13/02/13</v>
      </c>
      <c r="H1486" t="str">
        <f>RIGHT(CONCATENATE("00",DAY(Hoja2!D1486)),2)</f>
        <v>12</v>
      </c>
      <c r="I1486" t="str">
        <f>CONCATENATE(RIGHT(CONCATENATE("00",DAY(Hoja2!D1486)),2),"/",RIGHT(CONCATENATE("00",MONTH(Hoja2!D1486)),2),"/",RIGHT(CONCATENATE("00",YEAR(Hoja2!D1486)),2))</f>
        <v>12/02/13</v>
      </c>
      <c r="J1486" t="str">
        <f>IF(LEN(Hoja2!J1486)&gt;150,LEN(Hoja2!J1486),"")</f>
        <v/>
      </c>
      <c r="K1486" t="str">
        <f>IF(Hoja2!A1486&lt;&gt;"", IF(Hoja2!B1486&lt;&gt;"", IF(Hoja2!C1486&lt;&gt;"", IF(Hoja2!D1486&lt;&gt;"", IF(Hoja2!E1486&lt;&gt;"", IF(Hoja2!F1486&lt;&gt;"", IF(Hoja2!J1486&lt;&gt;"","ok",""),""),""),""),""),""),"")</f>
        <v>ok</v>
      </c>
      <c r="L1486" t="str">
        <f>IF(Hoja2!A1486="'S/F'","--","")</f>
        <v/>
      </c>
      <c r="M1486" t="str">
        <f>IF(LEN(Hoja2!C1486)&gt;30,Hoja2!C1486,"")</f>
        <v/>
      </c>
      <c r="O1486" t="str">
        <f>IF(LEN(Hoja2!F1486)&gt;110,LEN(Hoja2!F1486),"")</f>
        <v/>
      </c>
      <c r="Q1486" t="str">
        <f>IF(K1486="ok",CONCATENATE(IF(Hoja2!A1486="'S/F'","--",""),N1486,"INSERT INTO seguimiento_oficios_recepcion_oficio(fecha_captura, folio_interno, no_oficio, dependencia_envia, firma, fecha_oficio, asunto, anexo, captura_id, estatus_id) VALUES ('",CONCATENATE(RIGHT(CONCATENATE("00",DAY(Hoja2!B1486)),2),"/",RIGHT(CONCATENATE("00",MONTH(Hoja2!B1486)),2),"/",RIGHT(CONCATENATE("00",YEAR(Hoja2!B1486)),2)),"',",Hoja2!A1486,",'",Hoja2!C1486,"','",Hoja2!F1486,"','",Hoja2!E1486,"','",CONCATENATE(RIGHT(CONCATENATE("00",DAY(Hoja2!D1486)),2),"/",RIGHT(CONCATENATE("00",MONTH(Hoja2!D1486)),2),"/",RIGHT(CONCATENATE("00",YEAR(Hoja2!D1486)),2)),"','",Hoja2!J1486,"',","FALSE, 1,8);"), "")</f>
        <v>INSERT INTO seguimiento_oficios_recepcion_oficio(fecha_captura, folio_interno, no_oficio, dependencia_envia, firma, fecha_oficio, asunto, anexo, captura_id, estatus_id) VALUES ('13/02/13',1560,'316','SECRETARIADO EJECUTIVO DEL SISTEMA ESTATAL DE SEGURIDAD PUBLICA','MILEYLI MARIA WILSON ARIAS','12/02/13','AUTORIZACION PARA RENOMBRAR CATEGORIAS DE NOMINA EJECUTIVA',FALSE, 1,8);</v>
      </c>
    </row>
    <row r="1487" spans="6:17">
      <c r="F1487" t="str">
        <f>RIGHT(CONCATENATE("00",DAY(Hoja2!B1487)),2)</f>
        <v>13</v>
      </c>
      <c r="G1487" t="str">
        <f>CONCATENATE(RIGHT(CONCATENATE("00",DAY(Hoja2!B1487)),2),"/",RIGHT(CONCATENATE("00",MONTH(Hoja2!B1487)),2),"/",RIGHT(CONCATENATE("00",YEAR(Hoja2!B1487)),2))</f>
        <v>13/02/13</v>
      </c>
      <c r="H1487" t="str">
        <f>RIGHT(CONCATENATE("00",DAY(Hoja2!D1487)),2)</f>
        <v>11</v>
      </c>
      <c r="I1487" t="str">
        <f>CONCATENATE(RIGHT(CONCATENATE("00",DAY(Hoja2!D1487)),2),"/",RIGHT(CONCATENATE("00",MONTH(Hoja2!D1487)),2),"/",RIGHT(CONCATENATE("00",YEAR(Hoja2!D1487)),2))</f>
        <v>11/02/13</v>
      </c>
      <c r="J1487" t="str">
        <f>IF(LEN(Hoja2!J1487)&gt;150,LEN(Hoja2!J1487),"")</f>
        <v/>
      </c>
      <c r="K1487" t="str">
        <f>IF(Hoja2!A1487&lt;&gt;"", IF(Hoja2!B1487&lt;&gt;"", IF(Hoja2!C1487&lt;&gt;"", IF(Hoja2!D1487&lt;&gt;"", IF(Hoja2!E1487&lt;&gt;"", IF(Hoja2!F1487&lt;&gt;"", IF(Hoja2!J1487&lt;&gt;"","ok",""),""),""),""),""),""),"")</f>
        <v>ok</v>
      </c>
      <c r="L1487" t="str">
        <f>IF(Hoja2!A1487="'S/F'","--","")</f>
        <v/>
      </c>
      <c r="M1487" t="str">
        <f>IF(LEN(Hoja2!C1487)&gt;30,Hoja2!C1487,"")</f>
        <v/>
      </c>
      <c r="O1487" t="str">
        <f>IF(LEN(Hoja2!F1487)&gt;110,LEN(Hoja2!F1487),"")</f>
        <v/>
      </c>
      <c r="Q1487" t="str">
        <f>IF(K1487="ok",CONCATENATE(IF(Hoja2!A1487="'S/F'","--",""),N1487,"INSERT INTO seguimiento_oficios_recepcion_oficio(fecha_captura, folio_interno, no_oficio, dependencia_envia, firma, fecha_oficio, asunto, anexo, captura_id, estatus_id) VALUES ('",CONCATENATE(RIGHT(CONCATENATE("00",DAY(Hoja2!B1487)),2),"/",RIGHT(CONCATENATE("00",MONTH(Hoja2!B1487)),2),"/",RIGHT(CONCATENATE("00",YEAR(Hoja2!B1487)),2)),"',",Hoja2!A1487,",'",Hoja2!C1487,"','",Hoja2!F1487,"','",Hoja2!E1487,"','",CONCATENATE(RIGHT(CONCATENATE("00",DAY(Hoja2!D1487)),2),"/",RIGHT(CONCATENATE("00",MONTH(Hoja2!D1487)),2),"/",RIGHT(CONCATENATE("00",YEAR(Hoja2!D1487)),2)),"','",Hoja2!J1487,"',","FALSE, 1,8);"), "")</f>
        <v>INSERT INTO seguimiento_oficios_recepcion_oficio(fecha_captura, folio_interno, no_oficio, dependencia_envia, firma, fecha_oficio, asunto, anexo, captura_id, estatus_id) VALUES ('13/02/13',1561,'049','CADEN','ENRIQUE BELLIZIA ROSIQUE','11/02/13','INFORMAN NUEVA DIRECCION',FALSE, 1,8);</v>
      </c>
    </row>
    <row r="1488" spans="6:17">
      <c r="F1488" t="str">
        <f>RIGHT(CONCATENATE("00",DAY(Hoja2!B1488)),2)</f>
        <v>13</v>
      </c>
      <c r="G1488" t="str">
        <f>CONCATENATE(RIGHT(CONCATENATE("00",DAY(Hoja2!B1488)),2),"/",RIGHT(CONCATENATE("00",MONTH(Hoja2!B1488)),2),"/",RIGHT(CONCATENATE("00",YEAR(Hoja2!B1488)),2))</f>
        <v>13/02/13</v>
      </c>
      <c r="H1488" t="str">
        <f>RIGHT(CONCATENATE("00",DAY(Hoja2!D1488)),2)</f>
        <v>11</v>
      </c>
      <c r="I1488" t="str">
        <f>CONCATENATE(RIGHT(CONCATENATE("00",DAY(Hoja2!D1488)),2),"/",RIGHT(CONCATENATE("00",MONTH(Hoja2!D1488)),2),"/",RIGHT(CONCATENATE("00",YEAR(Hoja2!D1488)),2))</f>
        <v>11/02/13</v>
      </c>
      <c r="J1488" t="str">
        <f>IF(LEN(Hoja2!J1488)&gt;150,LEN(Hoja2!J1488),"")</f>
        <v/>
      </c>
      <c r="K1488" t="str">
        <f>IF(Hoja2!A1488&lt;&gt;"", IF(Hoja2!B1488&lt;&gt;"", IF(Hoja2!C1488&lt;&gt;"", IF(Hoja2!D1488&lt;&gt;"", IF(Hoja2!E1488&lt;&gt;"", IF(Hoja2!F1488&lt;&gt;"", IF(Hoja2!J1488&lt;&gt;"","ok",""),""),""),""),""),""),"")</f>
        <v>ok</v>
      </c>
      <c r="L1488" t="str">
        <f>IF(Hoja2!A1488="'S/F'","--","")</f>
        <v/>
      </c>
      <c r="M1488" t="str">
        <f>IF(LEN(Hoja2!C1488)&gt;30,Hoja2!C1488,"")</f>
        <v/>
      </c>
      <c r="O1488" t="str">
        <f>IF(LEN(Hoja2!F1488)&gt;110,LEN(Hoja2!F1488),"")</f>
        <v/>
      </c>
      <c r="Q1488" t="str">
        <f>IF(K1488="ok",CONCATENATE(IF(Hoja2!A1488="'S/F'","--",""),N1488,"INSERT INTO seguimiento_oficios_recepcion_oficio(fecha_captura, folio_interno, no_oficio, dependencia_envia, firma, fecha_oficio, asunto, anexo, captura_id, estatus_id) VALUES ('",CONCATENATE(RIGHT(CONCATENATE("00",DAY(Hoja2!B1488)),2),"/",RIGHT(CONCATENATE("00",MONTH(Hoja2!B1488)),2),"/",RIGHT(CONCATENATE("00",YEAR(Hoja2!B1488)),2)),"',",Hoja2!A1488,",'",Hoja2!C1488,"','",Hoja2!F1488,"','",Hoja2!E1488,"','",CONCATENATE(RIGHT(CONCATENATE("00",DAY(Hoja2!D1488)),2),"/",RIGHT(CONCATENATE("00",MONTH(Hoja2!D1488)),2),"/",RIGHT(CONCATENATE("00",YEAR(Hoja2!D1488)),2)),"','",Hoja2!J1488,"',","FALSE, 1,8);"), "")</f>
        <v>INSERT INTO seguimiento_oficios_recepcion_oficio(fecha_captura, folio_interno, no_oficio, dependencia_envia, firma, fecha_oficio, asunto, anexo, captura_id, estatus_id) VALUES ('13/02/13',1562,'S/N','SEGUROS ATLAS','CARLOS FEDERICO PACHECO GONZALEZ','11/02/13','ENVIAN 7 RECIBOS',FALSE, 1,8);</v>
      </c>
    </row>
    <row r="1489" spans="6:17">
      <c r="F1489" t="str">
        <f>RIGHT(CONCATENATE("00",DAY(Hoja2!B1489)),2)</f>
        <v>13</v>
      </c>
      <c r="G1489" t="str">
        <f>CONCATENATE(RIGHT(CONCATENATE("00",DAY(Hoja2!B1489)),2),"/",RIGHT(CONCATENATE("00",MONTH(Hoja2!B1489)),2),"/",RIGHT(CONCATENATE("00",YEAR(Hoja2!B1489)),2))</f>
        <v>13/02/13</v>
      </c>
      <c r="H1489" t="str">
        <f>RIGHT(CONCATENATE("00",DAY(Hoja2!D1489)),2)</f>
        <v>12</v>
      </c>
      <c r="I1489" t="str">
        <f>CONCATENATE(RIGHT(CONCATENATE("00",DAY(Hoja2!D1489)),2),"/",RIGHT(CONCATENATE("00",MONTH(Hoja2!D1489)),2),"/",RIGHT(CONCATENATE("00",YEAR(Hoja2!D1489)),2))</f>
        <v>12/02/13</v>
      </c>
      <c r="J1489" t="str">
        <f>IF(LEN(Hoja2!J1489)&gt;150,LEN(Hoja2!J1489),"")</f>
        <v/>
      </c>
      <c r="K1489" t="str">
        <f>IF(Hoja2!A1489&lt;&gt;"", IF(Hoja2!B1489&lt;&gt;"", IF(Hoja2!C1489&lt;&gt;"", IF(Hoja2!D1489&lt;&gt;"", IF(Hoja2!E1489&lt;&gt;"", IF(Hoja2!F1489&lt;&gt;"", IF(Hoja2!J1489&lt;&gt;"","ok",""),""),""),""),""),""),"")</f>
        <v>ok</v>
      </c>
      <c r="L1489" t="str">
        <f>IF(Hoja2!A1489="'S/F'","--","")</f>
        <v/>
      </c>
      <c r="M1489" t="str">
        <f>IF(LEN(Hoja2!C1489)&gt;30,Hoja2!C1489,"")</f>
        <v/>
      </c>
      <c r="O1489" t="str">
        <f>IF(LEN(Hoja2!F1489)&gt;110,LEN(Hoja2!F1489),"")</f>
        <v/>
      </c>
      <c r="Q1489" t="str">
        <f>IF(K1489="ok",CONCATENATE(IF(Hoja2!A1489="'S/F'","--",""),N1489,"INSERT INTO seguimiento_oficios_recepcion_oficio(fecha_captura, folio_interno, no_oficio, dependencia_envia, firma, fecha_oficio, asunto, anexo, captura_id, estatus_id) VALUES ('",CONCATENATE(RIGHT(CONCATENATE("00",DAY(Hoja2!B1489)),2),"/",RIGHT(CONCATENATE("00",MONTH(Hoja2!B1489)),2),"/",RIGHT(CONCATENATE("00",YEAR(Hoja2!B1489)),2)),"',",Hoja2!A1489,",'",Hoja2!C1489,"','",Hoja2!F1489,"','",Hoja2!E1489,"','",CONCATENATE(RIGHT(CONCATENATE("00",DAY(Hoja2!D1489)),2),"/",RIGHT(CONCATENATE("00",MONTH(Hoja2!D1489)),2),"/",RIGHT(CONCATENATE("00",YEAR(Hoja2!D1489)),2)),"','",Hoja2!J1489,"',","FALSE, 1,8);"), "")</f>
        <v>INSERT INTO seguimiento_oficios_recepcion_oficio(fecha_captura, folio_interno, no_oficio, dependencia_envia, firma, fecha_oficio, asunto, anexo, captura_id, estatus_id) VALUES ('13/02/13',1563,'066','SOTOP','CLAUDIA SELENE PEREZ PEREZ','12/02/13','ENVIAN OFICIO ORIGINAL DE PENSION ALIMENTICIA AL C. SALVADOR MARTINEZ OLAN',FALSE, 1,8);</v>
      </c>
    </row>
    <row r="1490" spans="6:17">
      <c r="F1490" t="str">
        <f>RIGHT(CONCATENATE("00",DAY(Hoja2!B1490)),2)</f>
        <v>13</v>
      </c>
      <c r="G1490" t="str">
        <f>CONCATENATE(RIGHT(CONCATENATE("00",DAY(Hoja2!B1490)),2),"/",RIGHT(CONCATENATE("00",MONTH(Hoja2!B1490)),2),"/",RIGHT(CONCATENATE("00",YEAR(Hoja2!B1490)),2))</f>
        <v>13/02/13</v>
      </c>
      <c r="H1490" t="str">
        <f>RIGHT(CONCATENATE("00",DAY(Hoja2!D1490)),2)</f>
        <v>11</v>
      </c>
      <c r="I1490" t="str">
        <f>CONCATENATE(RIGHT(CONCATENATE("00",DAY(Hoja2!D1490)),2),"/",RIGHT(CONCATENATE("00",MONTH(Hoja2!D1490)),2),"/",RIGHT(CONCATENATE("00",YEAR(Hoja2!D1490)),2))</f>
        <v>11/02/13</v>
      </c>
      <c r="J1490" t="str">
        <f>IF(LEN(Hoja2!J1490)&gt;150,LEN(Hoja2!J1490),"")</f>
        <v/>
      </c>
      <c r="K1490" t="str">
        <f>IF(Hoja2!A1490&lt;&gt;"", IF(Hoja2!B1490&lt;&gt;"", IF(Hoja2!C1490&lt;&gt;"", IF(Hoja2!D1490&lt;&gt;"", IF(Hoja2!E1490&lt;&gt;"", IF(Hoja2!F1490&lt;&gt;"", IF(Hoja2!J1490&lt;&gt;"","ok",""),""),""),""),""),""),"")</f>
        <v>ok</v>
      </c>
      <c r="L1490" t="str">
        <f>IF(Hoja2!A1490="'S/F'","--","")</f>
        <v/>
      </c>
      <c r="M1490" t="str">
        <f>IF(LEN(Hoja2!C1490)&gt;30,Hoja2!C1490,"")</f>
        <v/>
      </c>
      <c r="O1490" t="str">
        <f>IF(LEN(Hoja2!F1490)&gt;110,LEN(Hoja2!F1490),"")</f>
        <v/>
      </c>
      <c r="Q1490" t="str">
        <f>IF(K1490="ok",CONCATENATE(IF(Hoja2!A1490="'S/F'","--",""),N1490,"INSERT INTO seguimiento_oficios_recepcion_oficio(fecha_captura, folio_interno, no_oficio, dependencia_envia, firma, fecha_oficio, asunto, anexo, captura_id, estatus_id) VALUES ('",CONCATENATE(RIGHT(CONCATENATE("00",DAY(Hoja2!B1490)),2),"/",RIGHT(CONCATENATE("00",MONTH(Hoja2!B1490)),2),"/",RIGHT(CONCATENATE("00",YEAR(Hoja2!B1490)),2)),"',",Hoja2!A1490,",'",Hoja2!C1490,"','",Hoja2!F1490,"','",Hoja2!E1490,"','",CONCATENATE(RIGHT(CONCATENATE("00",DAY(Hoja2!D1490)),2),"/",RIGHT(CONCATENATE("00",MONTH(Hoja2!D1490)),2),"/",RIGHT(CONCATENATE("00",YEAR(Hoja2!D1490)),2)),"','",Hoja2!J1490,"',","FALSE, 1,8);"), "")</f>
        <v>INSERT INTO seguimiento_oficios_recepcion_oficio(fecha_captura, folio_interno, no_oficio, dependencia_envia, firma, fecha_oficio, asunto, anexo, captura_id, estatus_id) VALUES ('13/02/13',1564,'216','ITIFE','MARIA ESTELA ROSIQUE VALENZUELA','11/02/13','INSTALACION  DEL SUBCOMITE DE COMPRAS',FALSE, 1,8);</v>
      </c>
    </row>
    <row r="1491" spans="6:17">
      <c r="F1491" t="str">
        <f>RIGHT(CONCATENATE("00",DAY(Hoja2!B1491)),2)</f>
        <v>13</v>
      </c>
      <c r="G1491" t="str">
        <f>CONCATENATE(RIGHT(CONCATENATE("00",DAY(Hoja2!B1491)),2),"/",RIGHT(CONCATENATE("00",MONTH(Hoja2!B1491)),2),"/",RIGHT(CONCATENATE("00",YEAR(Hoja2!B1491)),2))</f>
        <v>13/02/13</v>
      </c>
      <c r="H1491" t="str">
        <f>RIGHT(CONCATENATE("00",DAY(Hoja2!D1491)),2)</f>
        <v>12</v>
      </c>
      <c r="I1491" t="str">
        <f>CONCATENATE(RIGHT(CONCATENATE("00",DAY(Hoja2!D1491)),2),"/",RIGHT(CONCATENATE("00",MONTH(Hoja2!D1491)),2),"/",RIGHT(CONCATENATE("00",YEAR(Hoja2!D1491)),2))</f>
        <v>12/02/13</v>
      </c>
      <c r="J1491" t="str">
        <f>IF(LEN(Hoja2!J1491)&gt;150,LEN(Hoja2!J1491),"")</f>
        <v/>
      </c>
      <c r="K1491" t="str">
        <f>IF(Hoja2!A1491&lt;&gt;"", IF(Hoja2!B1491&lt;&gt;"", IF(Hoja2!C1491&lt;&gt;"", IF(Hoja2!D1491&lt;&gt;"", IF(Hoja2!E1491&lt;&gt;"", IF(Hoja2!F1491&lt;&gt;"", IF(Hoja2!J1491&lt;&gt;"","ok",""),""),""),""),""),""),"")</f>
        <v>ok</v>
      </c>
      <c r="L1491" t="str">
        <f>IF(Hoja2!A1491="'S/F'","--","")</f>
        <v/>
      </c>
      <c r="M1491" t="str">
        <f>IF(LEN(Hoja2!C1491)&gt;30,Hoja2!C1491,"")</f>
        <v/>
      </c>
      <c r="O1491" t="str">
        <f>IF(LEN(Hoja2!F1491)&gt;110,LEN(Hoja2!F1491),"")</f>
        <v/>
      </c>
      <c r="Q1491" t="str">
        <f>IF(K1491="ok",CONCATENATE(IF(Hoja2!A1491="'S/F'","--",""),N1491,"INSERT INTO seguimiento_oficios_recepcion_oficio(fecha_captura, folio_interno, no_oficio, dependencia_envia, firma, fecha_oficio, asunto, anexo, captura_id, estatus_id) VALUES ('",CONCATENATE(RIGHT(CONCATENATE("00",DAY(Hoja2!B1491)),2),"/",RIGHT(CONCATENATE("00",MONTH(Hoja2!B1491)),2),"/",RIGHT(CONCATENATE("00",YEAR(Hoja2!B1491)),2)),"',",Hoja2!A1491,",'",Hoja2!C1491,"','",Hoja2!F1491,"','",Hoja2!E1491,"','",CONCATENATE(RIGHT(CONCATENATE("00",DAY(Hoja2!D1491)),2),"/",RIGHT(CONCATENATE("00",MONTH(Hoja2!D1491)),2),"/",RIGHT(CONCATENATE("00",YEAR(Hoja2!D1491)),2)),"','",Hoja2!J1491,"',","FALSE, 1,8);"), "")</f>
        <v>INSERT INTO seguimiento_oficios_recepcion_oficio(fecha_captura, folio_interno, no_oficio, dependencia_envia, firma, fecha_oficio, asunto, anexo, captura_id, estatus_id) VALUES ('13/02/13',1565,'078','SECRETARIA DE GOBIERNO','CESAR RAUL OJEDA ZUBIETA','12/02/13','SOLICITUD DE CORRESO ELECTRONICOS',FALSE, 1,8);</v>
      </c>
    </row>
    <row r="1492" spans="6:17">
      <c r="F1492" t="str">
        <f>RIGHT(CONCATENATE("00",DAY(Hoja2!B1492)),2)</f>
        <v>13</v>
      </c>
      <c r="G1492" t="str">
        <f>CONCATENATE(RIGHT(CONCATENATE("00",DAY(Hoja2!B1492)),2),"/",RIGHT(CONCATENATE("00",MONTH(Hoja2!B1492)),2),"/",RIGHT(CONCATENATE("00",YEAR(Hoja2!B1492)),2))</f>
        <v>13/02/13</v>
      </c>
      <c r="H1492" t="str">
        <f>RIGHT(CONCATENATE("00",DAY(Hoja2!D1492)),2)</f>
        <v>12</v>
      </c>
      <c r="I1492" t="str">
        <f>CONCATENATE(RIGHT(CONCATENATE("00",DAY(Hoja2!D1492)),2),"/",RIGHT(CONCATENATE("00",MONTH(Hoja2!D1492)),2),"/",RIGHT(CONCATENATE("00",YEAR(Hoja2!D1492)),2))</f>
        <v>12/02/13</v>
      </c>
      <c r="J1492" t="str">
        <f>IF(LEN(Hoja2!J1492)&gt;150,LEN(Hoja2!J1492),"")</f>
        <v/>
      </c>
      <c r="K1492" t="str">
        <f>IF(Hoja2!A1492&lt;&gt;"", IF(Hoja2!B1492&lt;&gt;"", IF(Hoja2!C1492&lt;&gt;"", IF(Hoja2!D1492&lt;&gt;"", IF(Hoja2!E1492&lt;&gt;"", IF(Hoja2!F1492&lt;&gt;"", IF(Hoja2!J1492&lt;&gt;"","ok",""),""),""),""),""),""),"")</f>
        <v>ok</v>
      </c>
      <c r="L1492" t="str">
        <f>IF(Hoja2!A1492="'S/F'","--","")</f>
        <v/>
      </c>
      <c r="M1492" t="str">
        <f>IF(LEN(Hoja2!C1492)&gt;30,Hoja2!C1492,"")</f>
        <v/>
      </c>
      <c r="O1492" t="str">
        <f>IF(LEN(Hoja2!F1492)&gt;110,LEN(Hoja2!F1492),"")</f>
        <v/>
      </c>
      <c r="Q1492" t="str">
        <f>IF(K1492="ok",CONCATENATE(IF(Hoja2!A1492="'S/F'","--",""),N1492,"INSERT INTO seguimiento_oficios_recepcion_oficio(fecha_captura, folio_interno, no_oficio, dependencia_envia, firma, fecha_oficio, asunto, anexo, captura_id, estatus_id) VALUES ('",CONCATENATE(RIGHT(CONCATENATE("00",DAY(Hoja2!B1492)),2),"/",RIGHT(CONCATENATE("00",MONTH(Hoja2!B1492)),2),"/",RIGHT(CONCATENATE("00",YEAR(Hoja2!B1492)),2)),"',",Hoja2!A1492,",'",Hoja2!C1492,"','",Hoja2!F1492,"','",Hoja2!E1492,"','",CONCATENATE(RIGHT(CONCATENATE("00",DAY(Hoja2!D1492)),2),"/",RIGHT(CONCATENATE("00",MONTH(Hoja2!D1492)),2),"/",RIGHT(CONCATENATE("00",YEAR(Hoja2!D1492)),2)),"','",Hoja2!J1492,"',","FALSE, 1,8);"), "")</f>
        <v>INSERT INTO seguimiento_oficios_recepcion_oficio(fecha_captura, folio_interno, no_oficio, dependencia_envia, firma, fecha_oficio, asunto, anexo, captura_id, estatus_id) VALUES ('13/02/13',1566,'277','SEDESOL','MONICA FERNANDEZ BALBOA','12/02/13','AVANCE DEL PLAN DE MUDANZAS SEDESOL',FALSE, 1,8);</v>
      </c>
    </row>
    <row r="1493" spans="6:17">
      <c r="F1493" t="str">
        <f>RIGHT(CONCATENATE("00",DAY(Hoja2!B1493)),2)</f>
        <v>13</v>
      </c>
      <c r="G1493" t="str">
        <f>CONCATENATE(RIGHT(CONCATENATE("00",DAY(Hoja2!B1493)),2),"/",RIGHT(CONCATENATE("00",MONTH(Hoja2!B1493)),2),"/",RIGHT(CONCATENATE("00",YEAR(Hoja2!B1493)),2))</f>
        <v>13/02/13</v>
      </c>
      <c r="H1493" t="str">
        <f>RIGHT(CONCATENATE("00",DAY(Hoja2!D1493)),2)</f>
        <v>13</v>
      </c>
      <c r="I1493" t="str">
        <f>CONCATENATE(RIGHT(CONCATENATE("00",DAY(Hoja2!D1493)),2),"/",RIGHT(CONCATENATE("00",MONTH(Hoja2!D1493)),2),"/",RIGHT(CONCATENATE("00",YEAR(Hoja2!D1493)),2))</f>
        <v>13/02/13</v>
      </c>
      <c r="J1493" t="str">
        <f>IF(LEN(Hoja2!J1493)&gt;150,LEN(Hoja2!J1493),"")</f>
        <v/>
      </c>
      <c r="K1493" t="str">
        <f>IF(Hoja2!A1493&lt;&gt;"", IF(Hoja2!B1493&lt;&gt;"", IF(Hoja2!C1493&lt;&gt;"", IF(Hoja2!D1493&lt;&gt;"", IF(Hoja2!E1493&lt;&gt;"", IF(Hoja2!F1493&lt;&gt;"", IF(Hoja2!J1493&lt;&gt;"","ok",""),""),""),""),""),""),"")</f>
        <v>ok</v>
      </c>
      <c r="L1493" t="str">
        <f>IF(Hoja2!A1493="'S/F'","--","")</f>
        <v/>
      </c>
      <c r="M1493" t="str">
        <f>IF(LEN(Hoja2!C1493)&gt;30,Hoja2!C1493,"")</f>
        <v/>
      </c>
      <c r="O1493" t="str">
        <f>IF(LEN(Hoja2!F1493)&gt;110,LEN(Hoja2!F1493),"")</f>
        <v/>
      </c>
      <c r="Q1493" t="str">
        <f>IF(K1493="ok",CONCATENATE(IF(Hoja2!A1493="'S/F'","--",""),N1493,"INSERT INTO seguimiento_oficios_recepcion_oficio(fecha_captura, folio_interno, no_oficio, dependencia_envia, firma, fecha_oficio, asunto, anexo, captura_id, estatus_id) VALUES ('",CONCATENATE(RIGHT(CONCATENATE("00",DAY(Hoja2!B1493)),2),"/",RIGHT(CONCATENATE("00",MONTH(Hoja2!B1493)),2),"/",RIGHT(CONCATENATE("00",YEAR(Hoja2!B1493)),2)),"',",Hoja2!A1493,",'",Hoja2!C1493,"','",Hoja2!F1493,"','",Hoja2!E1493,"','",CONCATENATE(RIGHT(CONCATENATE("00",DAY(Hoja2!D1493)),2),"/",RIGHT(CONCATENATE("00",MONTH(Hoja2!D1493)),2),"/",RIGHT(CONCATENATE("00",YEAR(Hoja2!D1493)),2)),"','",Hoja2!J1493,"',","FALSE, 1,8);"), "")</f>
        <v>INSERT INTO seguimiento_oficios_recepcion_oficio(fecha_captura, folio_interno, no_oficio, dependencia_envia, firma, fecha_oficio, asunto, anexo, captura_id, estatus_id) VALUES ('13/02/13',1567,'028','SSP','SAMUEL MENDEZ VIDAL','13/02/13','SOL. COPIA DEL CONTRATO DE LA LICITACION SIMPLICADA MAYOR DEL EJERCICIO 2012 DONDE SE ADJUDICO LA PARTIDA 2181',FALSE, 1,8);</v>
      </c>
    </row>
    <row r="1494" spans="6:17">
      <c r="F1494" t="str">
        <f>RIGHT(CONCATENATE("00",DAY(Hoja2!B1494)),2)</f>
        <v>13</v>
      </c>
      <c r="G1494" t="str">
        <f>CONCATENATE(RIGHT(CONCATENATE("00",DAY(Hoja2!B1494)),2),"/",RIGHT(CONCATENATE("00",MONTH(Hoja2!B1494)),2),"/",RIGHT(CONCATENATE("00",YEAR(Hoja2!B1494)),2))</f>
        <v>13/02/13</v>
      </c>
      <c r="H1494" t="str">
        <f>RIGHT(CONCATENATE("00",DAY(Hoja2!D1494)),2)</f>
        <v>13</v>
      </c>
      <c r="I1494" t="str">
        <f>CONCATENATE(RIGHT(CONCATENATE("00",DAY(Hoja2!D1494)),2),"/",RIGHT(CONCATENATE("00",MONTH(Hoja2!D1494)),2),"/",RIGHT(CONCATENATE("00",YEAR(Hoja2!D1494)),2))</f>
        <v>13/02/13</v>
      </c>
      <c r="J1494" t="str">
        <f>IF(LEN(Hoja2!J1494)&gt;150,LEN(Hoja2!J1494),"")</f>
        <v/>
      </c>
      <c r="K1494" t="str">
        <f>IF(Hoja2!A1494&lt;&gt;"", IF(Hoja2!B1494&lt;&gt;"", IF(Hoja2!C1494&lt;&gt;"", IF(Hoja2!D1494&lt;&gt;"", IF(Hoja2!E1494&lt;&gt;"", IF(Hoja2!F1494&lt;&gt;"", IF(Hoja2!J1494&lt;&gt;"","ok",""),""),""),""),""),""),"")</f>
        <v>ok</v>
      </c>
      <c r="L1494" t="str">
        <f>IF(Hoja2!A1494="'S/F'","--","")</f>
        <v/>
      </c>
      <c r="M1494" t="str">
        <f>IF(LEN(Hoja2!C1494)&gt;30,Hoja2!C1494,"")</f>
        <v/>
      </c>
      <c r="O1494" t="str">
        <f>IF(LEN(Hoja2!F1494)&gt;110,LEN(Hoja2!F1494),"")</f>
        <v/>
      </c>
      <c r="Q1494" t="str">
        <f>IF(K1494="ok",CONCATENATE(IF(Hoja2!A1494="'S/F'","--",""),N1494,"INSERT INTO seguimiento_oficios_recepcion_oficio(fecha_captura, folio_interno, no_oficio, dependencia_envia, firma, fecha_oficio, asunto, anexo, captura_id, estatus_id) VALUES ('",CONCATENATE(RIGHT(CONCATENATE("00",DAY(Hoja2!B1494)),2),"/",RIGHT(CONCATENATE("00",MONTH(Hoja2!B1494)),2),"/",RIGHT(CONCATENATE("00",YEAR(Hoja2!B1494)),2)),"',",Hoja2!A1494,",'",Hoja2!C1494,"','",Hoja2!F1494,"','",Hoja2!E1494,"','",CONCATENATE(RIGHT(CONCATENATE("00",DAY(Hoja2!D1494)),2),"/",RIGHT(CONCATENATE("00",MONTH(Hoja2!D1494)),2),"/",RIGHT(CONCATENATE("00",YEAR(Hoja2!D1494)),2)),"','",Hoja2!J1494,"',","FALSE, 1,8);"), "")</f>
        <v>INSERT INTO seguimiento_oficios_recepcion_oficio(fecha_captura, folio_interno, no_oficio, dependencia_envia, firma, fecha_oficio, asunto, anexo, captura_id, estatus_id) VALUES ('13/02/13',1568,'S/N','INBURSA','ISABELINO SANTIAGO JIMENEZ','13/02/13','ENVIAN REPORTE DE DE SCUENTOS A EFECTUAR EN NOMINA',FALSE, 1,8);</v>
      </c>
    </row>
    <row r="1495" spans="6:17">
      <c r="F1495" t="str">
        <f>RIGHT(CONCATENATE("00",DAY(Hoja2!B1495)),2)</f>
        <v>13</v>
      </c>
      <c r="G1495" t="str">
        <f>CONCATENATE(RIGHT(CONCATENATE("00",DAY(Hoja2!B1495)),2),"/",RIGHT(CONCATENATE("00",MONTH(Hoja2!B1495)),2),"/",RIGHT(CONCATENATE("00",YEAR(Hoja2!B1495)),2))</f>
        <v>13/02/13</v>
      </c>
      <c r="H1495" t="str">
        <f>RIGHT(CONCATENATE("00",DAY(Hoja2!D1495)),2)</f>
        <v>11</v>
      </c>
      <c r="I1495" t="str">
        <f>CONCATENATE(RIGHT(CONCATENATE("00",DAY(Hoja2!D1495)),2),"/",RIGHT(CONCATENATE("00",MONTH(Hoja2!D1495)),2),"/",RIGHT(CONCATENATE("00",YEAR(Hoja2!D1495)),2))</f>
        <v>11/02/13</v>
      </c>
      <c r="J1495" t="str">
        <f>IF(LEN(Hoja2!J1495)&gt;150,LEN(Hoja2!J1495),"")</f>
        <v/>
      </c>
      <c r="K1495" t="str">
        <f>IF(Hoja2!A1495&lt;&gt;"", IF(Hoja2!B1495&lt;&gt;"", IF(Hoja2!C1495&lt;&gt;"", IF(Hoja2!D1495&lt;&gt;"", IF(Hoja2!E1495&lt;&gt;"", IF(Hoja2!F1495&lt;&gt;"", IF(Hoja2!J1495&lt;&gt;"","ok",""),""),""),""),""),""),"")</f>
        <v>ok</v>
      </c>
      <c r="L1495" t="str">
        <f>IF(Hoja2!A1495="'S/F'","--","")</f>
        <v/>
      </c>
      <c r="M1495" t="str">
        <f>IF(LEN(Hoja2!C1495)&gt;30,Hoja2!C1495,"")</f>
        <v/>
      </c>
      <c r="O1495" t="str">
        <f>IF(LEN(Hoja2!F1495)&gt;110,LEN(Hoja2!F1495),"")</f>
        <v/>
      </c>
      <c r="Q1495" t="str">
        <f>IF(K1495="ok",CONCATENATE(IF(Hoja2!A1495="'S/F'","--",""),N1495,"INSERT INTO seguimiento_oficios_recepcion_oficio(fecha_captura, folio_interno, no_oficio, dependencia_envia, firma, fecha_oficio, asunto, anexo, captura_id, estatus_id) VALUES ('",CONCATENATE(RIGHT(CONCATENATE("00",DAY(Hoja2!B1495)),2),"/",RIGHT(CONCATENATE("00",MONTH(Hoja2!B1495)),2),"/",RIGHT(CONCATENATE("00",YEAR(Hoja2!B1495)),2)),"',",Hoja2!A1495,",'",Hoja2!C1495,"','",Hoja2!F1495,"','",Hoja2!E1495,"','",CONCATENATE(RIGHT(CONCATENATE("00",DAY(Hoja2!D1495)),2),"/",RIGHT(CONCATENATE("00",MONTH(Hoja2!D1495)),2),"/",RIGHT(CONCATENATE("00",YEAR(Hoja2!D1495)),2)),"','",Hoja2!J1495,"',","FALSE, 1,8);"), "")</f>
        <v>INSERT INTO seguimiento_oficios_recepcion_oficio(fecha_captura, folio_interno, no_oficio, dependencia_envia, firma, fecha_oficio, asunto, anexo, captura_id, estatus_id) VALUES ('13/02/13',1569,'524','SRIA. DE CONT.','MARTHA PATRICIA JIMENEZ OROPEZA','11/02/13','INFORMAN DE IMPARTICION DE TALLER DE ACAPACITACION OPERACIÓN DEL SISTEMA DECLARANET TABASCO EL DIA 20 DE FEBRERO',FALSE, 1,8);</v>
      </c>
    </row>
    <row r="1496" spans="6:17">
      <c r="F1496" t="str">
        <f>RIGHT(CONCATENATE("00",DAY(Hoja2!B1496)),2)</f>
        <v>13</v>
      </c>
      <c r="G1496" t="str">
        <f>CONCATENATE(RIGHT(CONCATENATE("00",DAY(Hoja2!B1496)),2),"/",RIGHT(CONCATENATE("00",MONTH(Hoja2!B1496)),2),"/",RIGHT(CONCATENATE("00",YEAR(Hoja2!B1496)),2))</f>
        <v>13/02/13</v>
      </c>
      <c r="H1496" t="str">
        <f>RIGHT(CONCATENATE("00",DAY(Hoja2!D1496)),2)</f>
        <v>12</v>
      </c>
      <c r="I1496" t="str">
        <f>CONCATENATE(RIGHT(CONCATENATE("00",DAY(Hoja2!D1496)),2),"/",RIGHT(CONCATENATE("00",MONTH(Hoja2!D1496)),2),"/",RIGHT(CONCATENATE("00",YEAR(Hoja2!D1496)),2))</f>
        <v>12/02/13</v>
      </c>
      <c r="J1496" t="str">
        <f>IF(LEN(Hoja2!J1496)&gt;150,LEN(Hoja2!J1496),"")</f>
        <v/>
      </c>
      <c r="K1496" t="str">
        <f>IF(Hoja2!A1496&lt;&gt;"", IF(Hoja2!B1496&lt;&gt;"", IF(Hoja2!C1496&lt;&gt;"", IF(Hoja2!D1496&lt;&gt;"", IF(Hoja2!E1496&lt;&gt;"", IF(Hoja2!F1496&lt;&gt;"", IF(Hoja2!J1496&lt;&gt;"","ok",""),""),""),""),""),""),"")</f>
        <v>ok</v>
      </c>
      <c r="L1496" t="str">
        <f>IF(Hoja2!A1496="'S/F'","--","")</f>
        <v/>
      </c>
      <c r="M1496" t="str">
        <f>IF(LEN(Hoja2!C1496)&gt;30,Hoja2!C1496,"")</f>
        <v/>
      </c>
      <c r="O1496" t="str">
        <f>IF(LEN(Hoja2!F1496)&gt;110,LEN(Hoja2!F1496),"")</f>
        <v/>
      </c>
      <c r="Q1496" t="str">
        <f>IF(K1496="ok",CONCATENATE(IF(Hoja2!A1496="'S/F'","--",""),N1496,"INSERT INTO seguimiento_oficios_recepcion_oficio(fecha_captura, folio_interno, no_oficio, dependencia_envia, firma, fecha_oficio, asunto, anexo, captura_id, estatus_id) VALUES ('",CONCATENATE(RIGHT(CONCATENATE("00",DAY(Hoja2!B1496)),2),"/",RIGHT(CONCATENATE("00",MONTH(Hoja2!B1496)),2),"/",RIGHT(CONCATENATE("00",YEAR(Hoja2!B1496)),2)),"',",Hoja2!A1496,",'",Hoja2!C1496,"','",Hoja2!F1496,"','",Hoja2!E1496,"','",CONCATENATE(RIGHT(CONCATENATE("00",DAY(Hoja2!D1496)),2),"/",RIGHT(CONCATENATE("00",MONTH(Hoja2!D1496)),2),"/",RIGHT(CONCATENATE("00",YEAR(Hoja2!D1496)),2)),"','",Hoja2!J1496,"',","FALSE, 1,8);"), "")</f>
        <v>INSERT INTO seguimiento_oficios_recepcion_oficio(fecha_captura, folio_interno, no_oficio, dependencia_envia, firma, fecha_oficio, asunto, anexo, captura_id, estatus_id) VALUES ('13/02/13',1570,'099','SA/DGTIC','PABLO EDUARDO IBAÑEZ LOPEZ','12/02/13','INFORMAN DE AUTORIZACION DE FALTAR EL DIA 18 DE FEBRERO POR CUMPLEAÑOS DEL SR. ALGREDO CORNELIO ESTRADA',FALSE, 1,8);</v>
      </c>
    </row>
    <row r="1497" spans="6:17">
      <c r="F1497" t="str">
        <f>RIGHT(CONCATENATE("00",DAY(Hoja2!B1497)),2)</f>
        <v>13</v>
      </c>
      <c r="G1497" t="str">
        <f>CONCATENATE(RIGHT(CONCATENATE("00",DAY(Hoja2!B1497)),2),"/",RIGHT(CONCATENATE("00",MONTH(Hoja2!B1497)),2),"/",RIGHT(CONCATENATE("00",YEAR(Hoja2!B1497)),2))</f>
        <v>13/02/13</v>
      </c>
      <c r="H1497" t="str">
        <f>RIGHT(CONCATENATE("00",DAY(Hoja2!D1497)),2)</f>
        <v>08</v>
      </c>
      <c r="I1497" t="str">
        <f>CONCATENATE(RIGHT(CONCATENATE("00",DAY(Hoja2!D1497)),2),"/",RIGHT(CONCATENATE("00",MONTH(Hoja2!D1497)),2),"/",RIGHT(CONCATENATE("00",YEAR(Hoja2!D1497)),2))</f>
        <v>08/02/13</v>
      </c>
      <c r="J1497" t="str">
        <f>IF(LEN(Hoja2!J1497)&gt;150,LEN(Hoja2!J1497),"")</f>
        <v/>
      </c>
      <c r="K1497" t="str">
        <f>IF(Hoja2!A1497&lt;&gt;"", IF(Hoja2!B1497&lt;&gt;"", IF(Hoja2!C1497&lt;&gt;"", IF(Hoja2!D1497&lt;&gt;"", IF(Hoja2!E1497&lt;&gt;"", IF(Hoja2!F1497&lt;&gt;"", IF(Hoja2!J1497&lt;&gt;"","ok",""),""),""),""),""),""),"")</f>
        <v>ok</v>
      </c>
      <c r="L1497" t="str">
        <f>IF(Hoja2!A1497="'S/F'","--","")</f>
        <v/>
      </c>
      <c r="M1497" t="str">
        <f>IF(LEN(Hoja2!C1497)&gt;30,Hoja2!C1497,"")</f>
        <v/>
      </c>
      <c r="O1497" t="str">
        <f>IF(LEN(Hoja2!F1497)&gt;110,LEN(Hoja2!F1497),"")</f>
        <v/>
      </c>
      <c r="Q1497" t="str">
        <f>IF(K1497="ok",CONCATENATE(IF(Hoja2!A1497="'S/F'","--",""),N1497,"INSERT INTO seguimiento_oficios_recepcion_oficio(fecha_captura, folio_interno, no_oficio, dependencia_envia, firma, fecha_oficio, asunto, anexo, captura_id, estatus_id) VALUES ('",CONCATENATE(RIGHT(CONCATENATE("00",DAY(Hoja2!B1497)),2),"/",RIGHT(CONCATENATE("00",MONTH(Hoja2!B1497)),2),"/",RIGHT(CONCATENATE("00",YEAR(Hoja2!B1497)),2)),"',",Hoja2!A1497,",'",Hoja2!C1497,"','",Hoja2!F1497,"','",Hoja2!E1497,"','",CONCATENATE(RIGHT(CONCATENATE("00",DAY(Hoja2!D1497)),2),"/",RIGHT(CONCATENATE("00",MONTH(Hoja2!D1497)),2),"/",RIGHT(CONCATENATE("00",YEAR(Hoja2!D1497)),2)),"','",Hoja2!J1497,"',","FALSE, 1,8);"), "")</f>
        <v>INSERT INTO seguimiento_oficios_recepcion_oficio(fecha_captura, folio_interno, no_oficio, dependencia_envia, firma, fecha_oficio, asunto, anexo, captura_id, estatus_id) VALUES ('13/02/13',1571,'S/N','NOMINA DE APOYO','MAYRA ROSITA VASQUEZ GARCIA','08/02/13','ENVIAN RECIBO NO. 02/2031 POR $278,225,75',FALSE, 1,8);</v>
      </c>
    </row>
    <row r="1498" spans="6:17">
      <c r="F1498" t="str">
        <f>RIGHT(CONCATENATE("00",DAY(Hoja2!B1498)),2)</f>
        <v>13</v>
      </c>
      <c r="G1498" t="str">
        <f>CONCATENATE(RIGHT(CONCATENATE("00",DAY(Hoja2!B1498)),2),"/",RIGHT(CONCATENATE("00",MONTH(Hoja2!B1498)),2),"/",RIGHT(CONCATENATE("00",YEAR(Hoja2!B1498)),2))</f>
        <v>13/02/13</v>
      </c>
      <c r="H1498" t="str">
        <f>RIGHT(CONCATENATE("00",DAY(Hoja2!D1498)),2)</f>
        <v>13</v>
      </c>
      <c r="I1498" t="str">
        <f>CONCATENATE(RIGHT(CONCATENATE("00",DAY(Hoja2!D1498)),2),"/",RIGHT(CONCATENATE("00",MONTH(Hoja2!D1498)),2),"/",RIGHT(CONCATENATE("00",YEAR(Hoja2!D1498)),2))</f>
        <v>13/02/13</v>
      </c>
      <c r="J1498" t="str">
        <f>IF(LEN(Hoja2!J1498)&gt;150,LEN(Hoja2!J1498),"")</f>
        <v/>
      </c>
      <c r="K1498" t="str">
        <f>IF(Hoja2!A1498&lt;&gt;"", IF(Hoja2!B1498&lt;&gt;"", IF(Hoja2!C1498&lt;&gt;"", IF(Hoja2!D1498&lt;&gt;"", IF(Hoja2!E1498&lt;&gt;"", IF(Hoja2!F1498&lt;&gt;"", IF(Hoja2!J1498&lt;&gt;"","ok",""),""),""),""),""),""),"")</f>
        <v>ok</v>
      </c>
      <c r="L1498" t="str">
        <f>IF(Hoja2!A1498="'S/F'","--","")</f>
        <v/>
      </c>
      <c r="M1498" t="str">
        <f>IF(LEN(Hoja2!C1498)&gt;30,Hoja2!C1498,"")</f>
        <v/>
      </c>
      <c r="O1498" t="str">
        <f>IF(LEN(Hoja2!F1498)&gt;110,LEN(Hoja2!F1498),"")</f>
        <v/>
      </c>
      <c r="Q1498" t="str">
        <f>IF(K1498="ok",CONCATENATE(IF(Hoja2!A1498="'S/F'","--",""),N1498,"INSERT INTO seguimiento_oficios_recepcion_oficio(fecha_captura, folio_interno, no_oficio, dependencia_envia, firma, fecha_oficio, asunto, anexo, captura_id, estatus_id) VALUES ('",CONCATENATE(RIGHT(CONCATENATE("00",DAY(Hoja2!B1498)),2),"/",RIGHT(CONCATENATE("00",MONTH(Hoja2!B1498)),2),"/",RIGHT(CONCATENATE("00",YEAR(Hoja2!B1498)),2)),"',",Hoja2!A1498,",'",Hoja2!C1498,"','",Hoja2!F1498,"','",Hoja2!E1498,"','",CONCATENATE(RIGHT(CONCATENATE("00",DAY(Hoja2!D1498)),2),"/",RIGHT(CONCATENATE("00",MONTH(Hoja2!D1498)),2),"/",RIGHT(CONCATENATE("00",YEAR(Hoja2!D1498)),2)),"','",Hoja2!J1498,"',","FALSE, 1,8);"), "")</f>
        <v>INSERT INTO seguimiento_oficios_recepcion_oficio(fecha_captura, folio_interno, no_oficio, dependencia_envia, firma, fecha_oficio, asunto, anexo, captura_id, estatus_id) VALUES ('13/02/13',1572,'S/N','ORGANIZACIÓN CULTURAL DE CHIAPAS','EZEQUIEL RIVERA VIEYRA','13/02/13','ENVIAN RECIBO ORIGINAL NUMERO 02',FALSE, 1,8);</v>
      </c>
    </row>
    <row r="1499" spans="6:17">
      <c r="F1499" t="str">
        <f>RIGHT(CONCATENATE("00",DAY(Hoja2!B1499)),2)</f>
        <v>13</v>
      </c>
      <c r="G1499" t="str">
        <f>CONCATENATE(RIGHT(CONCATENATE("00",DAY(Hoja2!B1499)),2),"/",RIGHT(CONCATENATE("00",MONTH(Hoja2!B1499)),2),"/",RIGHT(CONCATENATE("00",YEAR(Hoja2!B1499)),2))</f>
        <v>13/02/13</v>
      </c>
      <c r="H1499" t="str">
        <f>RIGHT(CONCATENATE("00",DAY(Hoja2!D1499)),2)</f>
        <v>07</v>
      </c>
      <c r="I1499" t="str">
        <f>CONCATENATE(RIGHT(CONCATENATE("00",DAY(Hoja2!D1499)),2),"/",RIGHT(CONCATENATE("00",MONTH(Hoja2!D1499)),2),"/",RIGHT(CONCATENATE("00",YEAR(Hoja2!D1499)),2))</f>
        <v>07/02/13</v>
      </c>
      <c r="J1499" t="str">
        <f>IF(LEN(Hoja2!J1499)&gt;150,LEN(Hoja2!J1499),"")</f>
        <v/>
      </c>
      <c r="K1499" t="str">
        <f>IF(Hoja2!A1499&lt;&gt;"", IF(Hoja2!B1499&lt;&gt;"", IF(Hoja2!C1499&lt;&gt;"", IF(Hoja2!D1499&lt;&gt;"", IF(Hoja2!E1499&lt;&gt;"", IF(Hoja2!F1499&lt;&gt;"", IF(Hoja2!J1499&lt;&gt;"","ok",""),""),""),""),""),""),"")</f>
        <v>ok</v>
      </c>
      <c r="L1499" t="str">
        <f>IF(Hoja2!A1499="'S/F'","--","")</f>
        <v/>
      </c>
      <c r="M1499" t="str">
        <f>IF(LEN(Hoja2!C1499)&gt;30,Hoja2!C1499,"")</f>
        <v/>
      </c>
      <c r="O1499" t="str">
        <f>IF(LEN(Hoja2!F1499)&gt;110,LEN(Hoja2!F1499),"")</f>
        <v/>
      </c>
      <c r="Q1499" t="str">
        <f>IF(K1499="ok",CONCATENATE(IF(Hoja2!A1499="'S/F'","--",""),N1499,"INSERT INTO seguimiento_oficios_recepcion_oficio(fecha_captura, folio_interno, no_oficio, dependencia_envia, firma, fecha_oficio, asunto, anexo, captura_id, estatus_id) VALUES ('",CONCATENATE(RIGHT(CONCATENATE("00",DAY(Hoja2!B1499)),2),"/",RIGHT(CONCATENATE("00",MONTH(Hoja2!B1499)),2),"/",RIGHT(CONCATENATE("00",YEAR(Hoja2!B1499)),2)),"',",Hoja2!A1499,",'",Hoja2!C1499,"','",Hoja2!F1499,"','",Hoja2!E1499,"','",CONCATENATE(RIGHT(CONCATENATE("00",DAY(Hoja2!D1499)),2),"/",RIGHT(CONCATENATE("00",MONTH(Hoja2!D1499)),2),"/",RIGHT(CONCATENATE("00",YEAR(Hoja2!D1499)),2)),"','",Hoja2!J1499,"',","FALSE, 1,8);"), "")</f>
        <v>INSERT INTO seguimiento_oficios_recepcion_oficio(fecha_captura, folio_interno, no_oficio, dependencia_envia, firma, fecha_oficio, asunto, anexo, captura_id, estatus_id) VALUES ('13/02/13',1573,'003','SITEM','DIEGO ANIMAS DELGADO','07/02/13','ENVIAN RECIBO NUMERO 002/2013',FALSE, 1,8);</v>
      </c>
    </row>
    <row r="1500" spans="6:17">
      <c r="F1500" t="str">
        <f>RIGHT(CONCATENATE("00",DAY(Hoja2!B1500)),2)</f>
        <v>13</v>
      </c>
      <c r="G1500" t="str">
        <f>CONCATENATE(RIGHT(CONCATENATE("00",DAY(Hoja2!B1500)),2),"/",RIGHT(CONCATENATE("00",MONTH(Hoja2!B1500)),2),"/",RIGHT(CONCATENATE("00",YEAR(Hoja2!B1500)),2))</f>
        <v>13/02/13</v>
      </c>
      <c r="H1500" t="str">
        <f>RIGHT(CONCATENATE("00",DAY(Hoja2!D1500)),2)</f>
        <v>12</v>
      </c>
      <c r="I1500" t="str">
        <f>CONCATENATE(RIGHT(CONCATENATE("00",DAY(Hoja2!D1500)),2),"/",RIGHT(CONCATENATE("00",MONTH(Hoja2!D1500)),2),"/",RIGHT(CONCATENATE("00",YEAR(Hoja2!D1500)),2))</f>
        <v>12/02/13</v>
      </c>
      <c r="J1500" t="str">
        <f>IF(LEN(Hoja2!J1500)&gt;150,LEN(Hoja2!J1500),"")</f>
        <v/>
      </c>
      <c r="K1500" t="str">
        <f>IF(Hoja2!A1500&lt;&gt;"", IF(Hoja2!B1500&lt;&gt;"", IF(Hoja2!C1500&lt;&gt;"", IF(Hoja2!D1500&lt;&gt;"", IF(Hoja2!E1500&lt;&gt;"", IF(Hoja2!F1500&lt;&gt;"", IF(Hoja2!J1500&lt;&gt;"","ok",""),""),""),""),""),""),"")</f>
        <v>ok</v>
      </c>
      <c r="L1500" t="str">
        <f>IF(Hoja2!A1500="'S/F'","--","")</f>
        <v/>
      </c>
      <c r="M1500" t="str">
        <f>IF(LEN(Hoja2!C1500)&gt;30,Hoja2!C1500,"")</f>
        <v/>
      </c>
      <c r="O1500" t="str">
        <f>IF(LEN(Hoja2!F1500)&gt;110,LEN(Hoja2!F1500),"")</f>
        <v/>
      </c>
      <c r="Q1500" t="str">
        <f>IF(K1500="ok",CONCATENATE(IF(Hoja2!A1500="'S/F'","--",""),N1500,"INSERT INTO seguimiento_oficios_recepcion_oficio(fecha_captura, folio_interno, no_oficio, dependencia_envia, firma, fecha_oficio, asunto, anexo, captura_id, estatus_id) VALUES ('",CONCATENATE(RIGHT(CONCATENATE("00",DAY(Hoja2!B1500)),2),"/",RIGHT(CONCATENATE("00",MONTH(Hoja2!B1500)),2),"/",RIGHT(CONCATENATE("00",YEAR(Hoja2!B1500)),2)),"',",Hoja2!A1500,",'",Hoja2!C1500,"','",Hoja2!F1500,"','",Hoja2!E1500,"','",CONCATENATE(RIGHT(CONCATENATE("00",DAY(Hoja2!D1500)),2),"/",RIGHT(CONCATENATE("00",MONTH(Hoja2!D1500)),2),"/",RIGHT(CONCATENATE("00",YEAR(Hoja2!D1500)),2)),"','",Hoja2!J1500,"',","FALSE, 1,8);"), "")</f>
        <v>INSERT INTO seguimiento_oficios_recepcion_oficio(fecha_captura, folio_interno, no_oficio, dependencia_envia, firma, fecha_oficio, asunto, anexo, captura_id, estatus_id) VALUES ('13/02/13',1574,'003','CGAJ','FABIOLA MARIA LARA SOSA','12/02/13','INSTALACION DEL SUBCOMITE DE COMPRAS',FALSE, 1,8);</v>
      </c>
    </row>
    <row r="1501" spans="6:17">
      <c r="F1501" t="str">
        <f>RIGHT(CONCATENATE("00",DAY(Hoja2!B1501)),2)</f>
        <v>13</v>
      </c>
      <c r="G1501" t="str">
        <f>CONCATENATE(RIGHT(CONCATENATE("00",DAY(Hoja2!B1501)),2),"/",RIGHT(CONCATENATE("00",MONTH(Hoja2!B1501)),2),"/",RIGHT(CONCATENATE("00",YEAR(Hoja2!B1501)),2))</f>
        <v>13/02/13</v>
      </c>
      <c r="H1501" t="str">
        <f>RIGHT(CONCATENATE("00",DAY(Hoja2!D1501)),2)</f>
        <v>07</v>
      </c>
      <c r="I1501" t="str">
        <f>CONCATENATE(RIGHT(CONCATENATE("00",DAY(Hoja2!D1501)),2),"/",RIGHT(CONCATENATE("00",MONTH(Hoja2!D1501)),2),"/",RIGHT(CONCATENATE("00",YEAR(Hoja2!D1501)),2))</f>
        <v>07/02/13</v>
      </c>
      <c r="J1501" t="str">
        <f>IF(LEN(Hoja2!J1501)&gt;150,LEN(Hoja2!J1501),"")</f>
        <v/>
      </c>
      <c r="K1501" t="str">
        <f>IF(Hoja2!A1501&lt;&gt;"", IF(Hoja2!B1501&lt;&gt;"", IF(Hoja2!C1501&lt;&gt;"", IF(Hoja2!D1501&lt;&gt;"", IF(Hoja2!E1501&lt;&gt;"", IF(Hoja2!F1501&lt;&gt;"", IF(Hoja2!J1501&lt;&gt;"","ok",""),""),""),""),""),""),"")</f>
        <v>ok</v>
      </c>
      <c r="L1501" t="str">
        <f>IF(Hoja2!A1501="'S/F'","--","")</f>
        <v/>
      </c>
      <c r="M1501" t="str">
        <f>IF(LEN(Hoja2!C1501)&gt;30,Hoja2!C1501,"")</f>
        <v/>
      </c>
      <c r="O1501" t="str">
        <f>IF(LEN(Hoja2!F1501)&gt;110,LEN(Hoja2!F1501),"")</f>
        <v/>
      </c>
      <c r="Q1501" t="str">
        <f>IF(K1501="ok",CONCATENATE(IF(Hoja2!A1501="'S/F'","--",""),N1501,"INSERT INTO seguimiento_oficios_recepcion_oficio(fecha_captura, folio_interno, no_oficio, dependencia_envia, firma, fecha_oficio, asunto, anexo, captura_id, estatus_id) VALUES ('",CONCATENATE(RIGHT(CONCATENATE("00",DAY(Hoja2!B1501)),2),"/",RIGHT(CONCATENATE("00",MONTH(Hoja2!B1501)),2),"/",RIGHT(CONCATENATE("00",YEAR(Hoja2!B1501)),2)),"',",Hoja2!A1501,",'",Hoja2!C1501,"','",Hoja2!F1501,"','",Hoja2!E1501,"','",CONCATENATE(RIGHT(CONCATENATE("00",DAY(Hoja2!D1501)),2),"/",RIGHT(CONCATENATE("00",MONTH(Hoja2!D1501)),2),"/",RIGHT(CONCATENATE("00",YEAR(Hoja2!D1501)),2)),"','",Hoja2!J1501,"',","FALSE, 1,8);"), "")</f>
        <v>INSERT INTO seguimiento_oficios_recepcion_oficio(fecha_captura, folio_interno, no_oficio, dependencia_envia, firma, fecha_oficio, asunto, anexo, captura_id, estatus_id) VALUES ('13/02/13',1575,'139','SALUD','MARIA TERESA FERNANDEZ TORRANO','07/02/13','CANCELACION DE DESCUENTOS',FALSE, 1,8);</v>
      </c>
    </row>
    <row r="1502" spans="6:17">
      <c r="F1502" t="str">
        <f>RIGHT(CONCATENATE("00",DAY(Hoja2!B1502)),2)</f>
        <v>13</v>
      </c>
      <c r="G1502" t="str">
        <f>CONCATENATE(RIGHT(CONCATENATE("00",DAY(Hoja2!B1502)),2),"/",RIGHT(CONCATENATE("00",MONTH(Hoja2!B1502)),2),"/",RIGHT(CONCATENATE("00",YEAR(Hoja2!B1502)),2))</f>
        <v>13/02/13</v>
      </c>
      <c r="H1502" t="str">
        <f>RIGHT(CONCATENATE("00",DAY(Hoja2!D1502)),2)</f>
        <v>13</v>
      </c>
      <c r="I1502" t="str">
        <f>CONCATENATE(RIGHT(CONCATENATE("00",DAY(Hoja2!D1502)),2),"/",RIGHT(CONCATENATE("00",MONTH(Hoja2!D1502)),2),"/",RIGHT(CONCATENATE("00",YEAR(Hoja2!D1502)),2))</f>
        <v>13/02/13</v>
      </c>
      <c r="J1502" t="str">
        <f>IF(LEN(Hoja2!J1502)&gt;150,LEN(Hoja2!J1502),"")</f>
        <v/>
      </c>
      <c r="K1502" t="str">
        <f>IF(Hoja2!A1502&lt;&gt;"", IF(Hoja2!B1502&lt;&gt;"", IF(Hoja2!C1502&lt;&gt;"", IF(Hoja2!D1502&lt;&gt;"", IF(Hoja2!E1502&lt;&gt;"", IF(Hoja2!F1502&lt;&gt;"", IF(Hoja2!J1502&lt;&gt;"","ok",""),""),""),""),""),""),"")</f>
        <v>ok</v>
      </c>
      <c r="L1502" t="str">
        <f>IF(Hoja2!A1502="'S/F'","--","")</f>
        <v/>
      </c>
      <c r="M1502" t="str">
        <f>IF(LEN(Hoja2!C1502)&gt;30,Hoja2!C1502,"")</f>
        <v/>
      </c>
      <c r="O1502" t="str">
        <f>IF(LEN(Hoja2!F1502)&gt;110,LEN(Hoja2!F1502),"")</f>
        <v/>
      </c>
      <c r="Q1502" t="str">
        <f>IF(K1502="ok",CONCATENATE(IF(Hoja2!A1502="'S/F'","--",""),N1502,"INSERT INTO seguimiento_oficios_recepcion_oficio(fecha_captura, folio_interno, no_oficio, dependencia_envia, firma, fecha_oficio, asunto, anexo, captura_id, estatus_id) VALUES ('",CONCATENATE(RIGHT(CONCATENATE("00",DAY(Hoja2!B1502)),2),"/",RIGHT(CONCATENATE("00",MONTH(Hoja2!B1502)),2),"/",RIGHT(CONCATENATE("00",YEAR(Hoja2!B1502)),2)),"',",Hoja2!A1502,",'",Hoja2!C1502,"','",Hoja2!F1502,"','",Hoja2!E1502,"','",CONCATENATE(RIGHT(CONCATENATE("00",DAY(Hoja2!D1502)),2),"/",RIGHT(CONCATENATE("00",MONTH(Hoja2!D1502)),2),"/",RIGHT(CONCATENATE("00",YEAR(Hoja2!D1502)),2)),"','",Hoja2!J1502,"',","FALSE, 1,8);"), "")</f>
        <v>INSERT INTO seguimiento_oficios_recepcion_oficio(fecha_captura, folio_interno, no_oficio, dependencia_envia, firma, fecha_oficio, asunto, anexo, captura_id, estatus_id) VALUES ('13/02/13',1576,'S/N','PRODUCCIONES MEXICANAS','EDUARDO RAFAEL NOVELO PARRA','13/02/13','SOL. TEATREO AL AIRE LIBRE EL 09 DE MARZO',FALSE, 1,8);</v>
      </c>
    </row>
    <row r="1503" spans="6:17">
      <c r="F1503" t="str">
        <f>RIGHT(CONCATENATE("00",DAY(Hoja2!B1503)),2)</f>
        <v>13</v>
      </c>
      <c r="G1503" t="str">
        <f>CONCATENATE(RIGHT(CONCATENATE("00",DAY(Hoja2!B1503)),2),"/",RIGHT(CONCATENATE("00",MONTH(Hoja2!B1503)),2),"/",RIGHT(CONCATENATE("00",YEAR(Hoja2!B1503)),2))</f>
        <v>13/02/13</v>
      </c>
      <c r="H1503" t="str">
        <f>RIGHT(CONCATENATE("00",DAY(Hoja2!D1503)),2)</f>
        <v>31</v>
      </c>
      <c r="I1503" t="str">
        <f>CONCATENATE(RIGHT(CONCATENATE("00",DAY(Hoja2!D1503)),2),"/",RIGHT(CONCATENATE("00",MONTH(Hoja2!D1503)),2),"/",RIGHT(CONCATENATE("00",YEAR(Hoja2!D1503)),2))</f>
        <v>31/01/13</v>
      </c>
      <c r="J1503" t="str">
        <f>IF(LEN(Hoja2!J1503)&gt;150,LEN(Hoja2!J1503),"")</f>
        <v/>
      </c>
      <c r="K1503" t="str">
        <f>IF(Hoja2!A1503&lt;&gt;"", IF(Hoja2!B1503&lt;&gt;"", IF(Hoja2!C1503&lt;&gt;"", IF(Hoja2!D1503&lt;&gt;"", IF(Hoja2!E1503&lt;&gt;"", IF(Hoja2!F1503&lt;&gt;"", IF(Hoja2!J1503&lt;&gt;"","ok",""),""),""),""),""),""),"")</f>
        <v>ok</v>
      </c>
      <c r="L1503" t="str">
        <f>IF(Hoja2!A1503="'S/F'","--","")</f>
        <v/>
      </c>
      <c r="M1503" t="str">
        <f>IF(LEN(Hoja2!C1503)&gt;30,Hoja2!C1503,"")</f>
        <v/>
      </c>
      <c r="O1503" t="str">
        <f>IF(LEN(Hoja2!F1503)&gt;110,LEN(Hoja2!F1503),"")</f>
        <v/>
      </c>
      <c r="Q1503" t="str">
        <f>IF(K1503="ok",CONCATENATE(IF(Hoja2!A1503="'S/F'","--",""),N1503,"INSERT INTO seguimiento_oficios_recepcion_oficio(fecha_captura, folio_interno, no_oficio, dependencia_envia, firma, fecha_oficio, asunto, anexo, captura_id, estatus_id) VALUES ('",CONCATENATE(RIGHT(CONCATENATE("00",DAY(Hoja2!B1503)),2),"/",RIGHT(CONCATENATE("00",MONTH(Hoja2!B1503)),2),"/",RIGHT(CONCATENATE("00",YEAR(Hoja2!B1503)),2)),"',",Hoja2!A1503,",'",Hoja2!C1503,"','",Hoja2!F1503,"','",Hoja2!E1503,"','",CONCATENATE(RIGHT(CONCATENATE("00",DAY(Hoja2!D1503)),2),"/",RIGHT(CONCATENATE("00",MONTH(Hoja2!D1503)),2),"/",RIGHT(CONCATENATE("00",YEAR(Hoja2!D1503)),2)),"','",Hoja2!J1503,"',","FALSE, 1,8);"), "")</f>
        <v>INSERT INTO seguimiento_oficios_recepcion_oficio(fecha_captura, folio_interno, no_oficio, dependencia_envia, firma, fecha_oficio, asunto, anexo, captura_id, estatus_id) VALUES ('13/02/13',1577,'623','SSP','AUDOMARO MARTINEZ ZAPATA','31/01/13','SOLICITUD DE AUTORIZACION PARA CONTRATACION DE FORMA DIRECTA DE LOS SERVCIOS DE FOTOCOPIADO',FALSE, 1,8);</v>
      </c>
    </row>
    <row r="1504" spans="6:17">
      <c r="F1504" t="str">
        <f>RIGHT(CONCATENATE("00",DAY(Hoja2!B1504)),2)</f>
        <v>13</v>
      </c>
      <c r="G1504" t="str">
        <f>CONCATENATE(RIGHT(CONCATENATE("00",DAY(Hoja2!B1504)),2),"/",RIGHT(CONCATENATE("00",MONTH(Hoja2!B1504)),2),"/",RIGHT(CONCATENATE("00",YEAR(Hoja2!B1504)),2))</f>
        <v>13/02/13</v>
      </c>
      <c r="H1504" t="str">
        <f>RIGHT(CONCATENATE("00",DAY(Hoja2!D1504)),2)</f>
        <v>12</v>
      </c>
      <c r="I1504" t="str">
        <f>CONCATENATE(RIGHT(CONCATENATE("00",DAY(Hoja2!D1504)),2),"/",RIGHT(CONCATENATE("00",MONTH(Hoja2!D1504)),2),"/",RIGHT(CONCATENATE("00",YEAR(Hoja2!D1504)),2))</f>
        <v>12/02/13</v>
      </c>
      <c r="J1504" t="str">
        <f>IF(LEN(Hoja2!J1504)&gt;150,LEN(Hoja2!J1504),"")</f>
        <v/>
      </c>
      <c r="K1504" t="str">
        <f>IF(Hoja2!A1504&lt;&gt;"", IF(Hoja2!B1504&lt;&gt;"", IF(Hoja2!C1504&lt;&gt;"", IF(Hoja2!D1504&lt;&gt;"", IF(Hoja2!E1504&lt;&gt;"", IF(Hoja2!F1504&lt;&gt;"", IF(Hoja2!J1504&lt;&gt;"","ok",""),""),""),""),""),""),"")</f>
        <v>ok</v>
      </c>
      <c r="L1504" t="str">
        <f>IF(Hoja2!A1504="'S/F'","--","")</f>
        <v/>
      </c>
      <c r="M1504" t="str">
        <f>IF(LEN(Hoja2!C1504)&gt;30,Hoja2!C1504,"")</f>
        <v/>
      </c>
      <c r="O1504" t="str">
        <f>IF(LEN(Hoja2!F1504)&gt;110,LEN(Hoja2!F1504),"")</f>
        <v/>
      </c>
      <c r="Q1504" t="str">
        <f>IF(K1504="ok",CONCATENATE(IF(Hoja2!A1504="'S/F'","--",""),N1504,"INSERT INTO seguimiento_oficios_recepcion_oficio(fecha_captura, folio_interno, no_oficio, dependencia_envia, firma, fecha_oficio, asunto, anexo, captura_id, estatus_id) VALUES ('",CONCATENATE(RIGHT(CONCATENATE("00",DAY(Hoja2!B1504)),2),"/",RIGHT(CONCATENATE("00",MONTH(Hoja2!B1504)),2),"/",RIGHT(CONCATENATE("00",YEAR(Hoja2!B1504)),2)),"',",Hoja2!A1504,",'",Hoja2!C1504,"','",Hoja2!F1504,"','",Hoja2!E1504,"','",CONCATENATE(RIGHT(CONCATENATE("00",DAY(Hoja2!D1504)),2),"/",RIGHT(CONCATENATE("00",MONTH(Hoja2!D1504)),2),"/",RIGHT(CONCATENATE("00",YEAR(Hoja2!D1504)),2)),"','",Hoja2!J1504,"',","FALSE, 1,8);"), "")</f>
        <v>INSERT INTO seguimiento_oficios_recepcion_oficio(fecha_captura, folio_interno, no_oficio, dependencia_envia, firma, fecha_oficio, asunto, anexo, captura_id, estatus_id) VALUES ('13/02/13',1578,'643','SRIA. DE CONT.','MARTHA PATRICIA JIMENEZ OROPEZA','12/02/13','RECORDATORIO INSTALACION DE SUBCOMITE DE COPRAS',FALSE, 1,8);</v>
      </c>
    </row>
    <row r="1505" spans="6:17">
      <c r="F1505" t="str">
        <f>RIGHT(CONCATENATE("00",DAY(Hoja2!B1505)),2)</f>
        <v>13</v>
      </c>
      <c r="G1505" t="str">
        <f>CONCATENATE(RIGHT(CONCATENATE("00",DAY(Hoja2!B1505)),2),"/",RIGHT(CONCATENATE("00",MONTH(Hoja2!B1505)),2),"/",RIGHT(CONCATENATE("00",YEAR(Hoja2!B1505)),2))</f>
        <v>13/02/13</v>
      </c>
      <c r="H1505" t="str">
        <f>RIGHT(CONCATENATE("00",DAY(Hoja2!D1505)),2)</f>
        <v>12</v>
      </c>
      <c r="I1505" t="str">
        <f>CONCATENATE(RIGHT(CONCATENATE("00",DAY(Hoja2!D1505)),2),"/",RIGHT(CONCATENATE("00",MONTH(Hoja2!D1505)),2),"/",RIGHT(CONCATENATE("00",YEAR(Hoja2!D1505)),2))</f>
        <v>12/02/13</v>
      </c>
      <c r="J1505" t="str">
        <f>IF(LEN(Hoja2!J1505)&gt;150,LEN(Hoja2!J1505),"")</f>
        <v/>
      </c>
      <c r="K1505" t="str">
        <f>IF(Hoja2!A1505&lt;&gt;"", IF(Hoja2!B1505&lt;&gt;"", IF(Hoja2!C1505&lt;&gt;"", IF(Hoja2!D1505&lt;&gt;"", IF(Hoja2!E1505&lt;&gt;"", IF(Hoja2!F1505&lt;&gt;"", IF(Hoja2!J1505&lt;&gt;"","ok",""),""),""),""),""),""),"")</f>
        <v>ok</v>
      </c>
      <c r="L1505" t="str">
        <f>IF(Hoja2!A1505="'S/F'","--","")</f>
        <v/>
      </c>
      <c r="M1505" t="str">
        <f>IF(LEN(Hoja2!C1505)&gt;30,Hoja2!C1505,"")</f>
        <v/>
      </c>
      <c r="O1505" t="str">
        <f>IF(LEN(Hoja2!F1505)&gt;110,LEN(Hoja2!F1505),"")</f>
        <v/>
      </c>
      <c r="Q1505" t="str">
        <f>IF(K1505="ok",CONCATENATE(IF(Hoja2!A1505="'S/F'","--",""),N1505,"INSERT INTO seguimiento_oficios_recepcion_oficio(fecha_captura, folio_interno, no_oficio, dependencia_envia, firma, fecha_oficio, asunto, anexo, captura_id, estatus_id) VALUES ('",CONCATENATE(RIGHT(CONCATENATE("00",DAY(Hoja2!B1505)),2),"/",RIGHT(CONCATENATE("00",MONTH(Hoja2!B1505)),2),"/",RIGHT(CONCATENATE("00",YEAR(Hoja2!B1505)),2)),"',",Hoja2!A1505,",'",Hoja2!C1505,"','",Hoja2!F1505,"','",Hoja2!E1505,"','",CONCATENATE(RIGHT(CONCATENATE("00",DAY(Hoja2!D1505)),2),"/",RIGHT(CONCATENATE("00",MONTH(Hoja2!D1505)),2),"/",RIGHT(CONCATENATE("00",YEAR(Hoja2!D1505)),2)),"','",Hoja2!J1505,"',","FALSE, 1,8);"), "")</f>
        <v>INSERT INTO seguimiento_oficios_recepcion_oficio(fecha_captura, folio_interno, no_oficio, dependencia_envia, firma, fecha_oficio, asunto, anexo, captura_id, estatus_id) VALUES ('13/02/13',1579,'632','SRIA. DE CONT.','MARTHA PATRICIA JIMENEZ OROPEZA','12/02/13','SOL. ASIGNAR PERSONAL DE SERVICIOS GENERALES PARA LEVANTAR LA ALFOMBRA QUE SE ENCUENTRA EN EL DESPACHO DE PREFERENCIA UN DOMINGO',FALSE, 1,8);</v>
      </c>
    </row>
    <row r="1506" spans="6:17">
      <c r="F1506" t="str">
        <f>RIGHT(CONCATENATE("00",DAY(Hoja2!B1506)),2)</f>
        <v>13</v>
      </c>
      <c r="G1506" t="str">
        <f>CONCATENATE(RIGHT(CONCATENATE("00",DAY(Hoja2!B1506)),2),"/",RIGHT(CONCATENATE("00",MONTH(Hoja2!B1506)),2),"/",RIGHT(CONCATENATE("00",YEAR(Hoja2!B1506)),2))</f>
        <v>13/02/13</v>
      </c>
      <c r="H1506" t="str">
        <f>RIGHT(CONCATENATE("00",DAY(Hoja2!D1506)),2)</f>
        <v>12</v>
      </c>
      <c r="I1506" t="str">
        <f>CONCATENATE(RIGHT(CONCATENATE("00",DAY(Hoja2!D1506)),2),"/",RIGHT(CONCATENATE("00",MONTH(Hoja2!D1506)),2),"/",RIGHT(CONCATENATE("00",YEAR(Hoja2!D1506)),2))</f>
        <v>12/02/13</v>
      </c>
      <c r="J1506" t="str">
        <f>IF(LEN(Hoja2!J1506)&gt;150,LEN(Hoja2!J1506),"")</f>
        <v/>
      </c>
      <c r="K1506" t="str">
        <f>IF(Hoja2!A1506&lt;&gt;"", IF(Hoja2!B1506&lt;&gt;"", IF(Hoja2!C1506&lt;&gt;"", IF(Hoja2!D1506&lt;&gt;"", IF(Hoja2!E1506&lt;&gt;"", IF(Hoja2!F1506&lt;&gt;"", IF(Hoja2!J1506&lt;&gt;"","ok",""),""),""),""),""),""),"")</f>
        <v>ok</v>
      </c>
      <c r="L1506" t="str">
        <f>IF(Hoja2!A1506="'S/F'","--","")</f>
        <v/>
      </c>
      <c r="M1506" t="str">
        <f>IF(LEN(Hoja2!C1506)&gt;30,Hoja2!C1506,"")</f>
        <v/>
      </c>
      <c r="O1506" t="str">
        <f>IF(LEN(Hoja2!F1506)&gt;110,LEN(Hoja2!F1506),"")</f>
        <v/>
      </c>
      <c r="Q1506" t="str">
        <f>IF(K1506="ok",CONCATENATE(IF(Hoja2!A1506="'S/F'","--",""),N1506,"INSERT INTO seguimiento_oficios_recepcion_oficio(fecha_captura, folio_interno, no_oficio, dependencia_envia, firma, fecha_oficio, asunto, anexo, captura_id, estatus_id) VALUES ('",CONCATENATE(RIGHT(CONCATENATE("00",DAY(Hoja2!B1506)),2),"/",RIGHT(CONCATENATE("00",MONTH(Hoja2!B1506)),2),"/",RIGHT(CONCATENATE("00",YEAR(Hoja2!B1506)),2)),"',",Hoja2!A1506,",'",Hoja2!C1506,"','",Hoja2!F1506,"','",Hoja2!E1506,"','",CONCATENATE(RIGHT(CONCATENATE("00",DAY(Hoja2!D1506)),2),"/",RIGHT(CONCATENATE("00",MONTH(Hoja2!D1506)),2),"/",RIGHT(CONCATENATE("00",YEAR(Hoja2!D1506)),2)),"','",Hoja2!J1506,"',","FALSE, 1,8);"), "")</f>
        <v>INSERT INTO seguimiento_oficios_recepcion_oficio(fecha_captura, folio_interno, no_oficio, dependencia_envia, firma, fecha_oficio, asunto, anexo, captura_id, estatus_id) VALUES ('13/02/13',1580,'631','SRIA. DE CONT.','MARTHA PATRICIA JIMENEZ OROPEZA','12/02/13','SOL. INFORMACION DE LA DIRECCION DODE SE ENCUENTRA UBICADA LA BODEGA PARA RESGUARDO DE LAS CAJAS DE ARCHIVO',FALSE, 1,8);</v>
      </c>
    </row>
    <row r="1507" spans="6:17">
      <c r="F1507" t="str">
        <f>RIGHT(CONCATENATE("00",DAY(Hoja2!B1507)),2)</f>
        <v>13</v>
      </c>
      <c r="G1507" t="str">
        <f>CONCATENATE(RIGHT(CONCATENATE("00",DAY(Hoja2!B1507)),2),"/",RIGHT(CONCATENATE("00",MONTH(Hoja2!B1507)),2),"/",RIGHT(CONCATENATE("00",YEAR(Hoja2!B1507)),2))</f>
        <v>13/02/13</v>
      </c>
      <c r="H1507" t="str">
        <f>RIGHT(CONCATENATE("00",DAY(Hoja2!D1507)),2)</f>
        <v>13</v>
      </c>
      <c r="I1507" t="str">
        <f>CONCATENATE(RIGHT(CONCATENATE("00",DAY(Hoja2!D1507)),2),"/",RIGHT(CONCATENATE("00",MONTH(Hoja2!D1507)),2),"/",RIGHT(CONCATENATE("00",YEAR(Hoja2!D1507)),2))</f>
        <v>13/02/13</v>
      </c>
      <c r="J1507" t="str">
        <f>IF(LEN(Hoja2!J1507)&gt;150,LEN(Hoja2!J1507),"")</f>
        <v/>
      </c>
      <c r="K1507" t="str">
        <f>IF(Hoja2!A1507&lt;&gt;"", IF(Hoja2!B1507&lt;&gt;"", IF(Hoja2!C1507&lt;&gt;"", IF(Hoja2!D1507&lt;&gt;"", IF(Hoja2!E1507&lt;&gt;"", IF(Hoja2!F1507&lt;&gt;"", IF(Hoja2!J1507&lt;&gt;"","ok",""),""),""),""),""),""),"")</f>
        <v>ok</v>
      </c>
      <c r="L1507" t="str">
        <f>IF(Hoja2!A1507="'S/F'","--","")</f>
        <v/>
      </c>
      <c r="M1507" t="str">
        <f>IF(LEN(Hoja2!C1507)&gt;30,Hoja2!C1507,"")</f>
        <v/>
      </c>
      <c r="O1507" t="str">
        <f>IF(LEN(Hoja2!F1507)&gt;110,LEN(Hoja2!F1507),"")</f>
        <v/>
      </c>
      <c r="Q1507" t="str">
        <f>IF(K1507="ok",CONCATENATE(IF(Hoja2!A1507="'S/F'","--",""),N1507,"INSERT INTO seguimiento_oficios_recepcion_oficio(fecha_captura, folio_interno, no_oficio, dependencia_envia, firma, fecha_oficio, asunto, anexo, captura_id, estatus_id) VALUES ('",CONCATENATE(RIGHT(CONCATENATE("00",DAY(Hoja2!B1507)),2),"/",RIGHT(CONCATENATE("00",MONTH(Hoja2!B1507)),2),"/",RIGHT(CONCATENATE("00",YEAR(Hoja2!B1507)),2)),"',",Hoja2!A1507,",'",Hoja2!C1507,"','",Hoja2!F1507,"','",Hoja2!E1507,"','",CONCATENATE(RIGHT(CONCATENATE("00",DAY(Hoja2!D1507)),2),"/",RIGHT(CONCATENATE("00",MONTH(Hoja2!D1507)),2),"/",RIGHT(CONCATENATE("00",YEAR(Hoja2!D1507)),2)),"','",Hoja2!J1507,"',","FALSE, 1,8);"), "")</f>
        <v>INSERT INTO seguimiento_oficios_recepcion_oficio(fecha_captura, folio_interno, no_oficio, dependencia_envia, firma, fecha_oficio, asunto, anexo, captura_id, estatus_id) VALUES ('13/02/13',1581,'559','SRIA. DE CONT.','MARTHA PATRICIA JIMENEZ OROPEZA','13/02/13','SOL. SE DIRIGA TODA LA CORRESPONDENCIA A LA SECRETARIA Y GIRAR COPIAS A LA DIRECCION QUE CORRESPONDA EL ASUNTO',FALSE, 1,8);</v>
      </c>
    </row>
    <row r="1508" spans="6:17">
      <c r="F1508" t="str">
        <f>RIGHT(CONCATENATE("00",DAY(Hoja2!B1508)),2)</f>
        <v>13</v>
      </c>
      <c r="G1508" t="str">
        <f>CONCATENATE(RIGHT(CONCATENATE("00",DAY(Hoja2!B1508)),2),"/",RIGHT(CONCATENATE("00",MONTH(Hoja2!B1508)),2),"/",RIGHT(CONCATENATE("00",YEAR(Hoja2!B1508)),2))</f>
        <v>13/02/13</v>
      </c>
      <c r="H1508" t="str">
        <f>RIGHT(CONCATENATE("00",DAY(Hoja2!D1508)),2)</f>
        <v>12</v>
      </c>
      <c r="I1508" t="str">
        <f>CONCATENATE(RIGHT(CONCATENATE("00",DAY(Hoja2!D1508)),2),"/",RIGHT(CONCATENATE("00",MONTH(Hoja2!D1508)),2),"/",RIGHT(CONCATENATE("00",YEAR(Hoja2!D1508)),2))</f>
        <v>12/02/13</v>
      </c>
      <c r="J1508" t="str">
        <f>IF(LEN(Hoja2!J1508)&gt;150,LEN(Hoja2!J1508),"")</f>
        <v/>
      </c>
      <c r="K1508" t="str">
        <f>IF(Hoja2!A1508&lt;&gt;"", IF(Hoja2!B1508&lt;&gt;"", IF(Hoja2!C1508&lt;&gt;"", IF(Hoja2!D1508&lt;&gt;"", IF(Hoja2!E1508&lt;&gt;"", IF(Hoja2!F1508&lt;&gt;"", IF(Hoja2!J1508&lt;&gt;"","ok",""),""),""),""),""),""),"")</f>
        <v>ok</v>
      </c>
      <c r="L1508" t="str">
        <f>IF(Hoja2!A1508="'S/F'","--","")</f>
        <v/>
      </c>
      <c r="M1508" t="str">
        <f>IF(LEN(Hoja2!C1508)&gt;30,Hoja2!C1508,"")</f>
        <v/>
      </c>
      <c r="O1508" t="str">
        <f>IF(LEN(Hoja2!F1508)&gt;110,LEN(Hoja2!F1508),"")</f>
        <v/>
      </c>
      <c r="Q1508" t="str">
        <f>IF(K1508="ok",CONCATENATE(IF(Hoja2!A1508="'S/F'","--",""),N1508,"INSERT INTO seguimiento_oficios_recepcion_oficio(fecha_captura, folio_interno, no_oficio, dependencia_envia, firma, fecha_oficio, asunto, anexo, captura_id, estatus_id) VALUES ('",CONCATENATE(RIGHT(CONCATENATE("00",DAY(Hoja2!B1508)),2),"/",RIGHT(CONCATENATE("00",MONTH(Hoja2!B1508)),2),"/",RIGHT(CONCATENATE("00",YEAR(Hoja2!B1508)),2)),"',",Hoja2!A1508,",'",Hoja2!C1508,"','",Hoja2!F1508,"','",Hoja2!E1508,"','",CONCATENATE(RIGHT(CONCATENATE("00",DAY(Hoja2!D1508)),2),"/",RIGHT(CONCATENATE("00",MONTH(Hoja2!D1508)),2),"/",RIGHT(CONCATENATE("00",YEAR(Hoja2!D1508)),2)),"','",Hoja2!J1508,"',","FALSE, 1,8);"), "")</f>
        <v>INSERT INTO seguimiento_oficios_recepcion_oficio(fecha_captura, folio_interno, no_oficio, dependencia_envia, firma, fecha_oficio, asunto, anexo, captura_id, estatus_id) VALUES ('13/02/13',1582,'640','SRIA. DE CONT.','MARTHA PATRICIA JIMENEZ OROPEZA','12/02/13','ENVIO DE NOMINAS VALIDADA',FALSE, 1,8);</v>
      </c>
    </row>
    <row r="1509" spans="6:17">
      <c r="F1509" t="str">
        <f>RIGHT(CONCATENATE("00",DAY(Hoja2!B1509)),2)</f>
        <v>13</v>
      </c>
      <c r="G1509" t="str">
        <f>CONCATENATE(RIGHT(CONCATENATE("00",DAY(Hoja2!B1509)),2),"/",RIGHT(CONCATENATE("00",MONTH(Hoja2!B1509)),2),"/",RIGHT(CONCATENATE("00",YEAR(Hoja2!B1509)),2))</f>
        <v>13/02/13</v>
      </c>
      <c r="H1509" t="str">
        <f>RIGHT(CONCATENATE("00",DAY(Hoja2!D1509)),2)</f>
        <v>13</v>
      </c>
      <c r="I1509" t="str">
        <f>CONCATENATE(RIGHT(CONCATENATE("00",DAY(Hoja2!D1509)),2),"/",RIGHT(CONCATENATE("00",MONTH(Hoja2!D1509)),2),"/",RIGHT(CONCATENATE("00",YEAR(Hoja2!D1509)),2))</f>
        <v>13/02/13</v>
      </c>
      <c r="J1509" t="str">
        <f>IF(LEN(Hoja2!J1509)&gt;150,LEN(Hoja2!J1509),"")</f>
        <v/>
      </c>
      <c r="K1509" t="str">
        <f>IF(Hoja2!A1509&lt;&gt;"", IF(Hoja2!B1509&lt;&gt;"", IF(Hoja2!C1509&lt;&gt;"", IF(Hoja2!D1509&lt;&gt;"", IF(Hoja2!E1509&lt;&gt;"", IF(Hoja2!F1509&lt;&gt;"", IF(Hoja2!J1509&lt;&gt;"","ok",""),""),""),""),""),""),"")</f>
        <v>ok</v>
      </c>
      <c r="L1509" t="str">
        <f>IF(Hoja2!A1509="'S/F'","--","")</f>
        <v/>
      </c>
      <c r="M1509" t="str">
        <f>IF(LEN(Hoja2!C1509)&gt;30,Hoja2!C1509,"")</f>
        <v/>
      </c>
      <c r="O1509" t="str">
        <f>IF(LEN(Hoja2!F1509)&gt;110,LEN(Hoja2!F1509),"")</f>
        <v/>
      </c>
      <c r="Q1509" t="str">
        <f>IF(K1509="ok",CONCATENATE(IF(Hoja2!A1509="'S/F'","--",""),N1509,"INSERT INTO seguimiento_oficios_recepcion_oficio(fecha_captura, folio_interno, no_oficio, dependencia_envia, firma, fecha_oficio, asunto, anexo, captura_id, estatus_id) VALUES ('",CONCATENATE(RIGHT(CONCATENATE("00",DAY(Hoja2!B1509)),2),"/",RIGHT(CONCATENATE("00",MONTH(Hoja2!B1509)),2),"/",RIGHT(CONCATENATE("00",YEAR(Hoja2!B1509)),2)),"',",Hoja2!A1509,",'",Hoja2!C1509,"','",Hoja2!F1509,"','",Hoja2!E1509,"','",CONCATENATE(RIGHT(CONCATENATE("00",DAY(Hoja2!D1509)),2),"/",RIGHT(CONCATENATE("00",MONTH(Hoja2!D1509)),2),"/",RIGHT(CONCATENATE("00",YEAR(Hoja2!D1509)),2)),"','",Hoja2!J1509,"',","FALSE, 1,8);"), "")</f>
        <v>INSERT INTO seguimiento_oficios_recepcion_oficio(fecha_captura, folio_interno, no_oficio, dependencia_envia, firma, fecha_oficio, asunto, anexo, captura_id, estatus_id) VALUES ('13/02/13',1583,'017','SA/DGRM','ELIA MAGDALENA DE LA CRUZ LEON','13/02/13','ENVIA CONSTANCIA MEDICA PARA JUSTIFICACION DE ENTRADA DEL DIA 13 DE FEBRERO A LA C. MARIA CONCEPCION FLORES GONZALEZ',FALSE, 1,8);</v>
      </c>
    </row>
    <row r="1510" spans="6:17">
      <c r="F1510" t="str">
        <f>RIGHT(CONCATENATE("00",DAY(Hoja2!B1510)),2)</f>
        <v>13</v>
      </c>
      <c r="G1510" t="str">
        <f>CONCATENATE(RIGHT(CONCATENATE("00",DAY(Hoja2!B1510)),2),"/",RIGHT(CONCATENATE("00",MONTH(Hoja2!B1510)),2),"/",RIGHT(CONCATENATE("00",YEAR(Hoja2!B1510)),2))</f>
        <v>13/02/13</v>
      </c>
      <c r="H1510" t="str">
        <f>RIGHT(CONCATENATE("00",DAY(Hoja2!D1510)),2)</f>
        <v>11</v>
      </c>
      <c r="I1510" t="str">
        <f>CONCATENATE(RIGHT(CONCATENATE("00",DAY(Hoja2!D1510)),2),"/",RIGHT(CONCATENATE("00",MONTH(Hoja2!D1510)),2),"/",RIGHT(CONCATENATE("00",YEAR(Hoja2!D1510)),2))</f>
        <v>11/02/13</v>
      </c>
      <c r="J1510" t="str">
        <f>IF(LEN(Hoja2!J1510)&gt;150,LEN(Hoja2!J1510),"")</f>
        <v/>
      </c>
      <c r="K1510" t="str">
        <f>IF(Hoja2!A1510&lt;&gt;"", IF(Hoja2!B1510&lt;&gt;"", IF(Hoja2!C1510&lt;&gt;"", IF(Hoja2!D1510&lt;&gt;"", IF(Hoja2!E1510&lt;&gt;"", IF(Hoja2!F1510&lt;&gt;"", IF(Hoja2!J1510&lt;&gt;"","ok",""),""),""),""),""),""),"")</f>
        <v>ok</v>
      </c>
      <c r="L1510" t="str">
        <f>IF(Hoja2!A1510="'S/F'","--","")</f>
        <v/>
      </c>
      <c r="M1510" t="str">
        <f>IF(LEN(Hoja2!C1510)&gt;30,Hoja2!C1510,"")</f>
        <v/>
      </c>
      <c r="O1510" t="str">
        <f>IF(LEN(Hoja2!F1510)&gt;110,LEN(Hoja2!F1510),"")</f>
        <v/>
      </c>
      <c r="Q1510" t="str">
        <f>IF(K1510="ok",CONCATENATE(IF(Hoja2!A1510="'S/F'","--",""),N1510,"INSERT INTO seguimiento_oficios_recepcion_oficio(fecha_captura, folio_interno, no_oficio, dependencia_envia, firma, fecha_oficio, asunto, anexo, captura_id, estatus_id) VALUES ('",CONCATENATE(RIGHT(CONCATENATE("00",DAY(Hoja2!B1510)),2),"/",RIGHT(CONCATENATE("00",MONTH(Hoja2!B1510)),2),"/",RIGHT(CONCATENATE("00",YEAR(Hoja2!B1510)),2)),"',",Hoja2!A1510,",'",Hoja2!C1510,"','",Hoja2!F1510,"','",Hoja2!E1510,"','",CONCATENATE(RIGHT(CONCATENATE("00",DAY(Hoja2!D1510)),2),"/",RIGHT(CONCATENATE("00",MONTH(Hoja2!D1510)),2),"/",RIGHT(CONCATENATE("00",YEAR(Hoja2!D1510)),2)),"','",Hoja2!J1510,"',","FALSE, 1,8);"), "")</f>
        <v>INSERT INTO seguimiento_oficios_recepcion_oficio(fecha_captura, folio_interno, no_oficio, dependencia_envia, firma, fecha_oficio, asunto, anexo, captura_id, estatus_id) VALUES ('13/02/13',1584,'156','IEC','GABRIELA MARI VAZQUEZ','11/02/13','SOL. CAMBIO DE NOMBRE DEL C. EUSEBIO MURILLO NAVARRO COMO ESTA ESCRITO EN SU ACTA',FALSE, 1,8);</v>
      </c>
    </row>
    <row r="1511" spans="6:17">
      <c r="F1511" t="str">
        <f>RIGHT(CONCATENATE("00",DAY(Hoja2!B1511)),2)</f>
        <v>13</v>
      </c>
      <c r="G1511" t="str">
        <f>CONCATENATE(RIGHT(CONCATENATE("00",DAY(Hoja2!B1511)),2),"/",RIGHT(CONCATENATE("00",MONTH(Hoja2!B1511)),2),"/",RIGHT(CONCATENATE("00",YEAR(Hoja2!B1511)),2))</f>
        <v>13/02/13</v>
      </c>
      <c r="H1511" t="str">
        <f>RIGHT(CONCATENATE("00",DAY(Hoja2!D1511)),2)</f>
        <v>11</v>
      </c>
      <c r="I1511" t="str">
        <f>CONCATENATE(RIGHT(CONCATENATE("00",DAY(Hoja2!D1511)),2),"/",RIGHT(CONCATENATE("00",MONTH(Hoja2!D1511)),2),"/",RIGHT(CONCATENATE("00",YEAR(Hoja2!D1511)),2))</f>
        <v>11/02/13</v>
      </c>
      <c r="J1511" t="str">
        <f>IF(LEN(Hoja2!J1511)&gt;150,LEN(Hoja2!J1511),"")</f>
        <v/>
      </c>
      <c r="K1511" t="str">
        <f>IF(Hoja2!A1511&lt;&gt;"", IF(Hoja2!B1511&lt;&gt;"", IF(Hoja2!C1511&lt;&gt;"", IF(Hoja2!D1511&lt;&gt;"", IF(Hoja2!E1511&lt;&gt;"", IF(Hoja2!F1511&lt;&gt;"", IF(Hoja2!J1511&lt;&gt;"","ok",""),""),""),""),""),""),"")</f>
        <v>ok</v>
      </c>
      <c r="L1511" t="str">
        <f>IF(Hoja2!A1511="'S/F'","--","")</f>
        <v/>
      </c>
      <c r="M1511" t="str">
        <f>IF(LEN(Hoja2!C1511)&gt;30,Hoja2!C1511,"")</f>
        <v/>
      </c>
      <c r="O1511" t="str">
        <f>IF(LEN(Hoja2!F1511)&gt;110,LEN(Hoja2!F1511),"")</f>
        <v/>
      </c>
      <c r="Q1511" t="str">
        <f>IF(K1511="ok",CONCATENATE(IF(Hoja2!A1511="'S/F'","--",""),N1511,"INSERT INTO seguimiento_oficios_recepcion_oficio(fecha_captura, folio_interno, no_oficio, dependencia_envia, firma, fecha_oficio, asunto, anexo, captura_id, estatus_id) VALUES ('",CONCATENATE(RIGHT(CONCATENATE("00",DAY(Hoja2!B1511)),2),"/",RIGHT(CONCATENATE("00",MONTH(Hoja2!B1511)),2),"/",RIGHT(CONCATENATE("00",YEAR(Hoja2!B1511)),2)),"',",Hoja2!A1511,",'",Hoja2!C1511,"','",Hoja2!F1511,"','",Hoja2!E1511,"','",CONCATENATE(RIGHT(CONCATENATE("00",DAY(Hoja2!D1511)),2),"/",RIGHT(CONCATENATE("00",MONTH(Hoja2!D1511)),2),"/",RIGHT(CONCATENATE("00",YEAR(Hoja2!D1511)),2)),"','",Hoja2!J1511,"',","FALSE, 1,8);"), "")</f>
        <v>INSERT INTO seguimiento_oficios_recepcion_oficio(fecha_captura, folio_interno, no_oficio, dependencia_envia, firma, fecha_oficio, asunto, anexo, captura_id, estatus_id) VALUES ('13/02/13',1585,'250','IEC','RAFAEL CABAL CRUZ','11/02/13','ENVIAN RELACION Y CONTRATO DE CUENTAS BANCARIAS DE JUANA LANDERO DE LA CRUZ Y HEIDI FERNANDA SERRANO FLORES',FALSE, 1,8);</v>
      </c>
    </row>
    <row r="1512" spans="6:17">
      <c r="F1512" t="str">
        <f>RIGHT(CONCATENATE("00",DAY(Hoja2!B1512)),2)</f>
        <v>13</v>
      </c>
      <c r="G1512" t="str">
        <f>CONCATENATE(RIGHT(CONCATENATE("00",DAY(Hoja2!B1512)),2),"/",RIGHT(CONCATENATE("00",MONTH(Hoja2!B1512)),2),"/",RIGHT(CONCATENATE("00",YEAR(Hoja2!B1512)),2))</f>
        <v>13/02/13</v>
      </c>
      <c r="H1512" t="str">
        <f>RIGHT(CONCATENATE("00",DAY(Hoja2!D1512)),2)</f>
        <v>12</v>
      </c>
      <c r="I1512" t="str">
        <f>CONCATENATE(RIGHT(CONCATENATE("00",DAY(Hoja2!D1512)),2),"/",RIGHT(CONCATENATE("00",MONTH(Hoja2!D1512)),2),"/",RIGHT(CONCATENATE("00",YEAR(Hoja2!D1512)),2))</f>
        <v>12/02/13</v>
      </c>
      <c r="J1512" t="str">
        <f>IF(LEN(Hoja2!J1512)&gt;150,LEN(Hoja2!J1512),"")</f>
        <v/>
      </c>
      <c r="K1512" t="str">
        <f>IF(Hoja2!A1512&lt;&gt;"", IF(Hoja2!B1512&lt;&gt;"", IF(Hoja2!C1512&lt;&gt;"", IF(Hoja2!D1512&lt;&gt;"", IF(Hoja2!E1512&lt;&gt;"", IF(Hoja2!F1512&lt;&gt;"", IF(Hoja2!J1512&lt;&gt;"","ok",""),""),""),""),""),""),"")</f>
        <v>ok</v>
      </c>
      <c r="L1512" t="str">
        <f>IF(Hoja2!A1512="'S/F'","--","")</f>
        <v/>
      </c>
      <c r="M1512" t="str">
        <f>IF(LEN(Hoja2!C1512)&gt;30,Hoja2!C1512,"")</f>
        <v/>
      </c>
      <c r="O1512" t="str">
        <f>IF(LEN(Hoja2!F1512)&gt;110,LEN(Hoja2!F1512),"")</f>
        <v/>
      </c>
      <c r="Q1512" t="str">
        <f>IF(K1512="ok",CONCATENATE(IF(Hoja2!A1512="'S/F'","--",""),N1512,"INSERT INTO seguimiento_oficios_recepcion_oficio(fecha_captura, folio_interno, no_oficio, dependencia_envia, firma, fecha_oficio, asunto, anexo, captura_id, estatus_id) VALUES ('",CONCATENATE(RIGHT(CONCATENATE("00",DAY(Hoja2!B1512)),2),"/",RIGHT(CONCATENATE("00",MONTH(Hoja2!B1512)),2),"/",RIGHT(CONCATENATE("00",YEAR(Hoja2!B1512)),2)),"',",Hoja2!A1512,",'",Hoja2!C1512,"','",Hoja2!F1512,"','",Hoja2!E1512,"','",CONCATENATE(RIGHT(CONCATENATE("00",DAY(Hoja2!D1512)),2),"/",RIGHT(CONCATENATE("00",MONTH(Hoja2!D1512)),2),"/",RIGHT(CONCATENATE("00",YEAR(Hoja2!D1512)),2)),"','",Hoja2!J1512,"',","FALSE, 1,8);"), "")</f>
        <v>INSERT INTO seguimiento_oficios_recepcion_oficio(fecha_captura, folio_interno, no_oficio, dependencia_envia, firma, fecha_oficio, asunto, anexo, captura_id, estatus_id) VALUES ('13/02/13',1586,'013','CMAIG','ANDRES PERALTA RIVERA','12/02/13','ENVIAN FACTURAS',FALSE, 1,8);</v>
      </c>
    </row>
    <row r="1513" spans="6:17">
      <c r="F1513" t="str">
        <f>RIGHT(CONCATENATE("00",DAY(Hoja2!B1513)),2)</f>
        <v>13</v>
      </c>
      <c r="G1513" t="str">
        <f>CONCATENATE(RIGHT(CONCATENATE("00",DAY(Hoja2!B1513)),2),"/",RIGHT(CONCATENATE("00",MONTH(Hoja2!B1513)),2),"/",RIGHT(CONCATENATE("00",YEAR(Hoja2!B1513)),2))</f>
        <v>13/02/13</v>
      </c>
      <c r="H1513" t="str">
        <f>RIGHT(CONCATENATE("00",DAY(Hoja2!D1513)),2)</f>
        <v>12</v>
      </c>
      <c r="I1513" t="str">
        <f>CONCATENATE(RIGHT(CONCATENATE("00",DAY(Hoja2!D1513)),2),"/",RIGHT(CONCATENATE("00",MONTH(Hoja2!D1513)),2),"/",RIGHT(CONCATENATE("00",YEAR(Hoja2!D1513)),2))</f>
        <v>12/02/13</v>
      </c>
      <c r="J1513" t="str">
        <f>IF(LEN(Hoja2!J1513)&gt;150,LEN(Hoja2!J1513),"")</f>
        <v/>
      </c>
      <c r="K1513" t="str">
        <f>IF(Hoja2!A1513&lt;&gt;"", IF(Hoja2!B1513&lt;&gt;"", IF(Hoja2!C1513&lt;&gt;"", IF(Hoja2!D1513&lt;&gt;"", IF(Hoja2!E1513&lt;&gt;"", IF(Hoja2!F1513&lt;&gt;"", IF(Hoja2!J1513&lt;&gt;"","ok",""),""),""),""),""),""),"")</f>
        <v>ok</v>
      </c>
      <c r="L1513" t="str">
        <f>IF(Hoja2!A1513="'S/F'","--","")</f>
        <v/>
      </c>
      <c r="M1513" t="str">
        <f>IF(LEN(Hoja2!C1513)&gt;30,Hoja2!C1513,"")</f>
        <v/>
      </c>
      <c r="O1513" t="str">
        <f>IF(LEN(Hoja2!F1513)&gt;110,LEN(Hoja2!F1513),"")</f>
        <v/>
      </c>
      <c r="Q1513" t="str">
        <f>IF(K1513="ok",CONCATENATE(IF(Hoja2!A1513="'S/F'","--",""),N1513,"INSERT INTO seguimiento_oficios_recepcion_oficio(fecha_captura, folio_interno, no_oficio, dependencia_envia, firma, fecha_oficio, asunto, anexo, captura_id, estatus_id) VALUES ('",CONCATENATE(RIGHT(CONCATENATE("00",DAY(Hoja2!B1513)),2),"/",RIGHT(CONCATENATE("00",MONTH(Hoja2!B1513)),2),"/",RIGHT(CONCATENATE("00",YEAR(Hoja2!B1513)),2)),"',",Hoja2!A1513,",'",Hoja2!C1513,"','",Hoja2!F1513,"','",Hoja2!E1513,"','",CONCATENATE(RIGHT(CONCATENATE("00",DAY(Hoja2!D1513)),2),"/",RIGHT(CONCATENATE("00",MONTH(Hoja2!D1513)),2),"/",RIGHT(CONCATENATE("00",YEAR(Hoja2!D1513)),2)),"','",Hoja2!J1513,"',","FALSE, 1,8);"), "")</f>
        <v>INSERT INTO seguimiento_oficios_recepcion_oficio(fecha_captura, folio_interno, no_oficio, dependencia_envia, firma, fecha_oficio, asunto, anexo, captura_id, estatus_id) VALUES ('13/02/13',1587,'003','H. CONGRESO','LETICIA TARACENA GORDILLO ','12/02/13','SOL. INFORMES DE TERRENO DENTRO DE LA RESERVA TERRITORIAL DE LA CIUDAD',FALSE, 1,8);</v>
      </c>
    </row>
    <row r="1514" spans="6:17">
      <c r="F1514" t="str">
        <f>RIGHT(CONCATENATE("00",DAY(Hoja2!B1514)),2)</f>
        <v>13</v>
      </c>
      <c r="G1514" t="str">
        <f>CONCATENATE(RIGHT(CONCATENATE("00",DAY(Hoja2!B1514)),2),"/",RIGHT(CONCATENATE("00",MONTH(Hoja2!B1514)),2),"/",RIGHT(CONCATENATE("00",YEAR(Hoja2!B1514)),2))</f>
        <v>13/02/13</v>
      </c>
      <c r="H1514" t="str">
        <f>RIGHT(CONCATENATE("00",DAY(Hoja2!D1514)),2)</f>
        <v>13</v>
      </c>
      <c r="I1514" t="str">
        <f>CONCATENATE(RIGHT(CONCATENATE("00",DAY(Hoja2!D1514)),2),"/",RIGHT(CONCATENATE("00",MONTH(Hoja2!D1514)),2),"/",RIGHT(CONCATENATE("00",YEAR(Hoja2!D1514)),2))</f>
        <v>13/02/13</v>
      </c>
      <c r="J1514" t="str">
        <f>IF(LEN(Hoja2!J1514)&gt;150,LEN(Hoja2!J1514),"")</f>
        <v/>
      </c>
      <c r="K1514" t="str">
        <f>IF(Hoja2!A1514&lt;&gt;"", IF(Hoja2!B1514&lt;&gt;"", IF(Hoja2!C1514&lt;&gt;"", IF(Hoja2!D1514&lt;&gt;"", IF(Hoja2!E1514&lt;&gt;"", IF(Hoja2!F1514&lt;&gt;"", IF(Hoja2!J1514&lt;&gt;"","ok",""),""),""),""),""),""),"")</f>
        <v>ok</v>
      </c>
      <c r="L1514" t="str">
        <f>IF(Hoja2!A1514="'S/F'","--","")</f>
        <v/>
      </c>
      <c r="M1514" t="str">
        <f>IF(LEN(Hoja2!C1514)&gt;30,Hoja2!C1514,"")</f>
        <v/>
      </c>
      <c r="O1514" t="str">
        <f>IF(LEN(Hoja2!F1514)&gt;110,LEN(Hoja2!F1514),"")</f>
        <v/>
      </c>
      <c r="Q1514" t="str">
        <f>IF(K1514="ok",CONCATENATE(IF(Hoja2!A1514="'S/F'","--",""),N1514,"INSERT INTO seguimiento_oficios_recepcion_oficio(fecha_captura, folio_interno, no_oficio, dependencia_envia, firma, fecha_oficio, asunto, anexo, captura_id, estatus_id) VALUES ('",CONCATENATE(RIGHT(CONCATENATE("00",DAY(Hoja2!B1514)),2),"/",RIGHT(CONCATENATE("00",MONTH(Hoja2!B1514)),2),"/",RIGHT(CONCATENATE("00",YEAR(Hoja2!B1514)),2)),"',",Hoja2!A1514,",'",Hoja2!C1514,"','",Hoja2!F1514,"','",Hoja2!E1514,"','",CONCATENATE(RIGHT(CONCATENATE("00",DAY(Hoja2!D1514)),2),"/",RIGHT(CONCATENATE("00",MONTH(Hoja2!D1514)),2),"/",RIGHT(CONCATENATE("00",YEAR(Hoja2!D1514)),2)),"','",Hoja2!J1514,"',","FALSE, 1,8);"), "")</f>
        <v>INSERT INTO seguimiento_oficios_recepcion_oficio(fecha_captura, folio_interno, no_oficio, dependencia_envia, firma, fecha_oficio, asunto, anexo, captura_id, estatus_id) VALUES ('13/02/13',1588,'170','SDET','JOSE DE LA CRUZ RUEDA HERNANDEZ','13/02/13','SOL FORRADO DE 5 MODULOS DE PRESIDIUM EN PAÑO COLOR VERDE',FALSE, 1,8);</v>
      </c>
    </row>
    <row r="1515" spans="6:17">
      <c r="F1515" t="str">
        <f>RIGHT(CONCATENATE("00",DAY(Hoja2!B1515)),2)</f>
        <v>13</v>
      </c>
      <c r="G1515" t="str">
        <f>CONCATENATE(RIGHT(CONCATENATE("00",DAY(Hoja2!B1515)),2),"/",RIGHT(CONCATENATE("00",MONTH(Hoja2!B1515)),2),"/",RIGHT(CONCATENATE("00",YEAR(Hoja2!B1515)),2))</f>
        <v>13/02/13</v>
      </c>
      <c r="H1515" t="str">
        <f>RIGHT(CONCATENATE("00",DAY(Hoja2!D1515)),2)</f>
        <v>11</v>
      </c>
      <c r="I1515" t="str">
        <f>CONCATENATE(RIGHT(CONCATENATE("00",DAY(Hoja2!D1515)),2),"/",RIGHT(CONCATENATE("00",MONTH(Hoja2!D1515)),2),"/",RIGHT(CONCATENATE("00",YEAR(Hoja2!D1515)),2))</f>
        <v>11/02/13</v>
      </c>
      <c r="J1515" t="str">
        <f>IF(LEN(Hoja2!J1515)&gt;150,LEN(Hoja2!J1515),"")</f>
        <v/>
      </c>
      <c r="K1515" t="str">
        <f>IF(Hoja2!A1515&lt;&gt;"", IF(Hoja2!B1515&lt;&gt;"", IF(Hoja2!C1515&lt;&gt;"", IF(Hoja2!D1515&lt;&gt;"", IF(Hoja2!E1515&lt;&gt;"", IF(Hoja2!F1515&lt;&gt;"", IF(Hoja2!J1515&lt;&gt;"","ok",""),""),""),""),""),""),"")</f>
        <v>ok</v>
      </c>
      <c r="L1515" t="str">
        <f>IF(Hoja2!A1515="'S/F'","--","")</f>
        <v/>
      </c>
      <c r="M1515" t="str">
        <f>IF(LEN(Hoja2!C1515)&gt;30,Hoja2!C1515,"")</f>
        <v/>
      </c>
      <c r="O1515" t="str">
        <f>IF(LEN(Hoja2!F1515)&gt;110,LEN(Hoja2!F1515),"")</f>
        <v/>
      </c>
      <c r="Q1515" t="str">
        <f>IF(K1515="ok",CONCATENATE(IF(Hoja2!A1515="'S/F'","--",""),N1515,"INSERT INTO seguimiento_oficios_recepcion_oficio(fecha_captura, folio_interno, no_oficio, dependencia_envia, firma, fecha_oficio, asunto, anexo, captura_id, estatus_id) VALUES ('",CONCATENATE(RIGHT(CONCATENATE("00",DAY(Hoja2!B1515)),2),"/",RIGHT(CONCATENATE("00",MONTH(Hoja2!B1515)),2),"/",RIGHT(CONCATENATE("00",YEAR(Hoja2!B1515)),2)),"',",Hoja2!A1515,",'",Hoja2!C1515,"','",Hoja2!F1515,"','",Hoja2!E1515,"','",CONCATENATE(RIGHT(CONCATENATE("00",DAY(Hoja2!D1515)),2),"/",RIGHT(CONCATENATE("00",MONTH(Hoja2!D1515)),2),"/",RIGHT(CONCATENATE("00",YEAR(Hoja2!D1515)),2)),"','",Hoja2!J1515,"',","FALSE, 1,8);"), "")</f>
        <v>INSERT INTO seguimiento_oficios_recepcion_oficio(fecha_captura, folio_interno, no_oficio, dependencia_envia, firma, fecha_oficio, asunto, anexo, captura_id, estatus_id) VALUES ('13/02/13',1590,'686','SEGOB','JORGE A. CORNELIO MALDONADO','11/02/13','PARA PUBLICACION EN EL PERIODICO OFICIAL',FALSE, 1,8);</v>
      </c>
    </row>
    <row r="1516" spans="6:17">
      <c r="F1516" t="str">
        <f>RIGHT(CONCATENATE("00",DAY(Hoja2!B1516)),2)</f>
        <v>13</v>
      </c>
      <c r="G1516" t="str">
        <f>CONCATENATE(RIGHT(CONCATENATE("00",DAY(Hoja2!B1516)),2),"/",RIGHT(CONCATENATE("00",MONTH(Hoja2!B1516)),2),"/",RIGHT(CONCATENATE("00",YEAR(Hoja2!B1516)),2))</f>
        <v>13/02/13</v>
      </c>
      <c r="H1516" t="str">
        <f>RIGHT(CONCATENATE("00",DAY(Hoja2!D1516)),2)</f>
        <v>11</v>
      </c>
      <c r="I1516" t="str">
        <f>CONCATENATE(RIGHT(CONCATENATE("00",DAY(Hoja2!D1516)),2),"/",RIGHT(CONCATENATE("00",MONTH(Hoja2!D1516)),2),"/",RIGHT(CONCATENATE("00",YEAR(Hoja2!D1516)),2))</f>
        <v>11/02/13</v>
      </c>
      <c r="J1516" t="str">
        <f>IF(LEN(Hoja2!J1516)&gt;150,LEN(Hoja2!J1516),"")</f>
        <v/>
      </c>
      <c r="K1516" t="str">
        <f>IF(Hoja2!A1516&lt;&gt;"", IF(Hoja2!B1516&lt;&gt;"", IF(Hoja2!C1516&lt;&gt;"", IF(Hoja2!D1516&lt;&gt;"", IF(Hoja2!E1516&lt;&gt;"", IF(Hoja2!F1516&lt;&gt;"", IF(Hoja2!J1516&lt;&gt;"","ok",""),""),""),""),""),""),"")</f>
        <v>ok</v>
      </c>
      <c r="L1516" t="str">
        <f>IF(Hoja2!A1516="'S/F'","--","")</f>
        <v/>
      </c>
      <c r="M1516" t="str">
        <f>IF(LEN(Hoja2!C1516)&gt;30,Hoja2!C1516,"")</f>
        <v/>
      </c>
      <c r="O1516" t="str">
        <f>IF(LEN(Hoja2!F1516)&gt;110,LEN(Hoja2!F1516),"")</f>
        <v/>
      </c>
      <c r="Q1516" t="str">
        <f>IF(K1516="ok",CONCATENATE(IF(Hoja2!A1516="'S/F'","--",""),N1516,"INSERT INTO seguimiento_oficios_recepcion_oficio(fecha_captura, folio_interno, no_oficio, dependencia_envia, firma, fecha_oficio, asunto, anexo, captura_id, estatus_id) VALUES ('",CONCATENATE(RIGHT(CONCATENATE("00",DAY(Hoja2!B1516)),2),"/",RIGHT(CONCATENATE("00",MONTH(Hoja2!B1516)),2),"/",RIGHT(CONCATENATE("00",YEAR(Hoja2!B1516)),2)),"',",Hoja2!A1516,",'",Hoja2!C1516,"','",Hoja2!F1516,"','",Hoja2!E1516,"','",CONCATENATE(RIGHT(CONCATENATE("00",DAY(Hoja2!D1516)),2),"/",RIGHT(CONCATENATE("00",MONTH(Hoja2!D1516)),2),"/",RIGHT(CONCATENATE("00",YEAR(Hoja2!D1516)),2)),"','",Hoja2!J1516,"',","FALSE, 1,8);"), "")</f>
        <v>INSERT INTO seguimiento_oficios_recepcion_oficio(fecha_captura, folio_interno, no_oficio, dependencia_envia, firma, fecha_oficio, asunto, anexo, captura_id, estatus_id) VALUES ('13/02/13',1591,'652','SEGOB','JORGE A. CORNELIO MALDONADO','11/02/13','PARA PUBLICACION EN EL PERIODICO OFICIAL',FALSE, 1,8);</v>
      </c>
    </row>
    <row r="1517" spans="6:17">
      <c r="F1517" t="str">
        <f>RIGHT(CONCATENATE("00",DAY(Hoja2!B1517)),2)</f>
        <v>13</v>
      </c>
      <c r="G1517" t="str">
        <f>CONCATENATE(RIGHT(CONCATENATE("00",DAY(Hoja2!B1517)),2),"/",RIGHT(CONCATENATE("00",MONTH(Hoja2!B1517)),2),"/",RIGHT(CONCATENATE("00",YEAR(Hoja2!B1517)),2))</f>
        <v>13/02/13</v>
      </c>
      <c r="H1517" t="str">
        <f>RIGHT(CONCATENATE("00",DAY(Hoja2!D1517)),2)</f>
        <v>11</v>
      </c>
      <c r="I1517" t="str">
        <f>CONCATENATE(RIGHT(CONCATENATE("00",DAY(Hoja2!D1517)),2),"/",RIGHT(CONCATENATE("00",MONTH(Hoja2!D1517)),2),"/",RIGHT(CONCATENATE("00",YEAR(Hoja2!D1517)),2))</f>
        <v>11/02/13</v>
      </c>
      <c r="J1517" t="str">
        <f>IF(LEN(Hoja2!J1517)&gt;150,LEN(Hoja2!J1517),"")</f>
        <v/>
      </c>
      <c r="K1517" t="str">
        <f>IF(Hoja2!A1517&lt;&gt;"", IF(Hoja2!B1517&lt;&gt;"", IF(Hoja2!C1517&lt;&gt;"", IF(Hoja2!D1517&lt;&gt;"", IF(Hoja2!E1517&lt;&gt;"", IF(Hoja2!F1517&lt;&gt;"", IF(Hoja2!J1517&lt;&gt;"","ok",""),""),""),""),""),""),"")</f>
        <v>ok</v>
      </c>
      <c r="L1517" t="str">
        <f>IF(Hoja2!A1517="'S/F'","--","")</f>
        <v/>
      </c>
      <c r="M1517" t="str">
        <f>IF(LEN(Hoja2!C1517)&gt;30,Hoja2!C1517,"")</f>
        <v/>
      </c>
      <c r="O1517" t="str">
        <f>IF(LEN(Hoja2!F1517)&gt;110,LEN(Hoja2!F1517),"")</f>
        <v/>
      </c>
      <c r="Q1517" t="str">
        <f>IF(K1517="ok",CONCATENATE(IF(Hoja2!A1517="'S/F'","--",""),N1517,"INSERT INTO seguimiento_oficios_recepcion_oficio(fecha_captura, folio_interno, no_oficio, dependencia_envia, firma, fecha_oficio, asunto, anexo, captura_id, estatus_id) VALUES ('",CONCATENATE(RIGHT(CONCATENATE("00",DAY(Hoja2!B1517)),2),"/",RIGHT(CONCATENATE("00",MONTH(Hoja2!B1517)),2),"/",RIGHT(CONCATENATE("00",YEAR(Hoja2!B1517)),2)),"',",Hoja2!A1517,",'",Hoja2!C1517,"','",Hoja2!F1517,"','",Hoja2!E1517,"','",CONCATENATE(RIGHT(CONCATENATE("00",DAY(Hoja2!D1517)),2),"/",RIGHT(CONCATENATE("00",MONTH(Hoja2!D1517)),2),"/",RIGHT(CONCATENATE("00",YEAR(Hoja2!D1517)),2)),"','",Hoja2!J1517,"',","FALSE, 1,8);"), "")</f>
        <v>INSERT INTO seguimiento_oficios_recepcion_oficio(fecha_captura, folio_interno, no_oficio, dependencia_envia, firma, fecha_oficio, asunto, anexo, captura_id, estatus_id) VALUES ('13/02/13',1592,'571','SEGOB','JORGE A. CORNELIO MALDONADO','11/02/13','PARA PUBLICACION EN EL PERIODICO OFICIAL',FALSE, 1,8);</v>
      </c>
    </row>
    <row r="1518" spans="6:17">
      <c r="F1518" t="str">
        <f>RIGHT(CONCATENATE("00",DAY(Hoja2!B1518)),2)</f>
        <v>13</v>
      </c>
      <c r="G1518" t="str">
        <f>CONCATENATE(RIGHT(CONCATENATE("00",DAY(Hoja2!B1518)),2),"/",RIGHT(CONCATENATE("00",MONTH(Hoja2!B1518)),2),"/",RIGHT(CONCATENATE("00",YEAR(Hoja2!B1518)),2))</f>
        <v>13/02/13</v>
      </c>
      <c r="H1518" t="str">
        <f>RIGHT(CONCATENATE("00",DAY(Hoja2!D1518)),2)</f>
        <v>11</v>
      </c>
      <c r="I1518" t="str">
        <f>CONCATENATE(RIGHT(CONCATENATE("00",DAY(Hoja2!D1518)),2),"/",RIGHT(CONCATENATE("00",MONTH(Hoja2!D1518)),2),"/",RIGHT(CONCATENATE("00",YEAR(Hoja2!D1518)),2))</f>
        <v>11/02/13</v>
      </c>
      <c r="J1518" t="str">
        <f>IF(LEN(Hoja2!J1518)&gt;150,LEN(Hoja2!J1518),"")</f>
        <v/>
      </c>
      <c r="K1518" t="str">
        <f>IF(Hoja2!A1518&lt;&gt;"", IF(Hoja2!B1518&lt;&gt;"", IF(Hoja2!C1518&lt;&gt;"", IF(Hoja2!D1518&lt;&gt;"", IF(Hoja2!E1518&lt;&gt;"", IF(Hoja2!F1518&lt;&gt;"", IF(Hoja2!J1518&lt;&gt;"","ok",""),""),""),""),""),""),"")</f>
        <v>ok</v>
      </c>
      <c r="L1518" t="str">
        <f>IF(Hoja2!A1518="'S/F'","--","")</f>
        <v/>
      </c>
      <c r="M1518" t="str">
        <f>IF(LEN(Hoja2!C1518)&gt;30,Hoja2!C1518,"")</f>
        <v/>
      </c>
      <c r="O1518" t="str">
        <f>IF(LEN(Hoja2!F1518)&gt;110,LEN(Hoja2!F1518),"")</f>
        <v/>
      </c>
      <c r="Q1518" t="str">
        <f>IF(K1518="ok",CONCATENATE(IF(Hoja2!A1518="'S/F'","--",""),N1518,"INSERT INTO seguimiento_oficios_recepcion_oficio(fecha_captura, folio_interno, no_oficio, dependencia_envia, firma, fecha_oficio, asunto, anexo, captura_id, estatus_id) VALUES ('",CONCATENATE(RIGHT(CONCATENATE("00",DAY(Hoja2!B1518)),2),"/",RIGHT(CONCATENATE("00",MONTH(Hoja2!B1518)),2),"/",RIGHT(CONCATENATE("00",YEAR(Hoja2!B1518)),2)),"',",Hoja2!A1518,",'",Hoja2!C1518,"','",Hoja2!F1518,"','",Hoja2!E1518,"','",CONCATENATE(RIGHT(CONCATENATE("00",DAY(Hoja2!D1518)),2),"/",RIGHT(CONCATENATE("00",MONTH(Hoja2!D1518)),2),"/",RIGHT(CONCATENATE("00",YEAR(Hoja2!D1518)),2)),"','",Hoja2!J1518,"',","FALSE, 1,8);"), "")</f>
        <v>INSERT INTO seguimiento_oficios_recepcion_oficio(fecha_captura, folio_interno, no_oficio, dependencia_envia, firma, fecha_oficio, asunto, anexo, captura_id, estatus_id) VALUES ('13/02/13',1593,'647','SEGOB','JORGE A. CORNELIO MALDONADO','11/02/13','PARA PUBLICACION EN EL PERIODICO OFICIAL',FALSE, 1,8);</v>
      </c>
    </row>
    <row r="1519" spans="6:17">
      <c r="F1519" t="str">
        <f>RIGHT(CONCATENATE("00",DAY(Hoja2!B1519)),2)</f>
        <v>13</v>
      </c>
      <c r="G1519" t="str">
        <f>CONCATENATE(RIGHT(CONCATENATE("00",DAY(Hoja2!B1519)),2),"/",RIGHT(CONCATENATE("00",MONTH(Hoja2!B1519)),2),"/",RIGHT(CONCATENATE("00",YEAR(Hoja2!B1519)),2))</f>
        <v>13/02/13</v>
      </c>
      <c r="H1519" t="str">
        <f>RIGHT(CONCATENATE("00",DAY(Hoja2!D1519)),2)</f>
        <v>11</v>
      </c>
      <c r="I1519" t="str">
        <f>CONCATENATE(RIGHT(CONCATENATE("00",DAY(Hoja2!D1519)),2),"/",RIGHT(CONCATENATE("00",MONTH(Hoja2!D1519)),2),"/",RIGHT(CONCATENATE("00",YEAR(Hoja2!D1519)),2))</f>
        <v>11/02/13</v>
      </c>
      <c r="J1519" t="str">
        <f>IF(LEN(Hoja2!J1519)&gt;150,LEN(Hoja2!J1519),"")</f>
        <v/>
      </c>
      <c r="K1519" t="str">
        <f>IF(Hoja2!A1519&lt;&gt;"", IF(Hoja2!B1519&lt;&gt;"", IF(Hoja2!C1519&lt;&gt;"", IF(Hoja2!D1519&lt;&gt;"", IF(Hoja2!E1519&lt;&gt;"", IF(Hoja2!F1519&lt;&gt;"", IF(Hoja2!J1519&lt;&gt;"","ok",""),""),""),""),""),""),"")</f>
        <v>ok</v>
      </c>
      <c r="L1519" t="str">
        <f>IF(Hoja2!A1519="'S/F'","--","")</f>
        <v/>
      </c>
      <c r="M1519" t="str">
        <f>IF(LEN(Hoja2!C1519)&gt;30,Hoja2!C1519,"")</f>
        <v/>
      </c>
      <c r="O1519" t="str">
        <f>IF(LEN(Hoja2!F1519)&gt;110,LEN(Hoja2!F1519),"")</f>
        <v/>
      </c>
      <c r="Q1519" t="str">
        <f>IF(K1519="ok",CONCATENATE(IF(Hoja2!A1519="'S/F'","--",""),N1519,"INSERT INTO seguimiento_oficios_recepcion_oficio(fecha_captura, folio_interno, no_oficio, dependencia_envia, firma, fecha_oficio, asunto, anexo, captura_id, estatus_id) VALUES ('",CONCATENATE(RIGHT(CONCATENATE("00",DAY(Hoja2!B1519)),2),"/",RIGHT(CONCATENATE("00",MONTH(Hoja2!B1519)),2),"/",RIGHT(CONCATENATE("00",YEAR(Hoja2!B1519)),2)),"',",Hoja2!A1519,",'",Hoja2!C1519,"','",Hoja2!F1519,"','",Hoja2!E1519,"','",CONCATENATE(RIGHT(CONCATENATE("00",DAY(Hoja2!D1519)),2),"/",RIGHT(CONCATENATE("00",MONTH(Hoja2!D1519)),2),"/",RIGHT(CONCATENATE("00",YEAR(Hoja2!D1519)),2)),"','",Hoja2!J1519,"',","FALSE, 1,8);"), "")</f>
        <v>INSERT INTO seguimiento_oficios_recepcion_oficio(fecha_captura, folio_interno, no_oficio, dependencia_envia, firma, fecha_oficio, asunto, anexo, captura_id, estatus_id) VALUES ('13/02/13',1594,'646','SEGOB','JORGE A. CORNELIO MALDONADO','11/02/13','PARA PUBLICACION EN EL PERIODICO OFICIAL',FALSE, 1,8);</v>
      </c>
    </row>
    <row r="1520" spans="6:17">
      <c r="F1520" t="str">
        <f>RIGHT(CONCATENATE("00",DAY(Hoja2!B1520)),2)</f>
        <v>13</v>
      </c>
      <c r="G1520" t="str">
        <f>CONCATENATE(RIGHT(CONCATENATE("00",DAY(Hoja2!B1520)),2),"/",RIGHT(CONCATENATE("00",MONTH(Hoja2!B1520)),2),"/",RIGHT(CONCATENATE("00",YEAR(Hoja2!B1520)),2))</f>
        <v>13/02/13</v>
      </c>
      <c r="H1520" t="str">
        <f>RIGHT(CONCATENATE("00",DAY(Hoja2!D1520)),2)</f>
        <v>11</v>
      </c>
      <c r="I1520" t="str">
        <f>CONCATENATE(RIGHT(CONCATENATE("00",DAY(Hoja2!D1520)),2),"/",RIGHT(CONCATENATE("00",MONTH(Hoja2!D1520)),2),"/",RIGHT(CONCATENATE("00",YEAR(Hoja2!D1520)),2))</f>
        <v>11/02/13</v>
      </c>
      <c r="J1520" t="str">
        <f>IF(LEN(Hoja2!J1520)&gt;150,LEN(Hoja2!J1520),"")</f>
        <v/>
      </c>
      <c r="K1520" t="str">
        <f>IF(Hoja2!A1520&lt;&gt;"", IF(Hoja2!B1520&lt;&gt;"", IF(Hoja2!C1520&lt;&gt;"", IF(Hoja2!D1520&lt;&gt;"", IF(Hoja2!E1520&lt;&gt;"", IF(Hoja2!F1520&lt;&gt;"", IF(Hoja2!J1520&lt;&gt;"","ok",""),""),""),""),""),""),"")</f>
        <v>ok</v>
      </c>
      <c r="L1520" t="str">
        <f>IF(Hoja2!A1520="'S/F'","--","")</f>
        <v/>
      </c>
      <c r="M1520" t="str">
        <f>IF(LEN(Hoja2!C1520)&gt;30,Hoja2!C1520,"")</f>
        <v/>
      </c>
      <c r="O1520" t="str">
        <f>IF(LEN(Hoja2!F1520)&gt;110,LEN(Hoja2!F1520),"")</f>
        <v/>
      </c>
      <c r="Q1520" t="str">
        <f>IF(K1520="ok",CONCATENATE(IF(Hoja2!A1520="'S/F'","--",""),N1520,"INSERT INTO seguimiento_oficios_recepcion_oficio(fecha_captura, folio_interno, no_oficio, dependencia_envia, firma, fecha_oficio, asunto, anexo, captura_id, estatus_id) VALUES ('",CONCATENATE(RIGHT(CONCATENATE("00",DAY(Hoja2!B1520)),2),"/",RIGHT(CONCATENATE("00",MONTH(Hoja2!B1520)),2),"/",RIGHT(CONCATENATE("00",YEAR(Hoja2!B1520)),2)),"',",Hoja2!A1520,",'",Hoja2!C1520,"','",Hoja2!F1520,"','",Hoja2!E1520,"','",CONCATENATE(RIGHT(CONCATENATE("00",DAY(Hoja2!D1520)),2),"/",RIGHT(CONCATENATE("00",MONTH(Hoja2!D1520)),2),"/",RIGHT(CONCATENATE("00",YEAR(Hoja2!D1520)),2)),"','",Hoja2!J1520,"',","FALSE, 1,8);"), "")</f>
        <v>INSERT INTO seguimiento_oficios_recepcion_oficio(fecha_captura, folio_interno, no_oficio, dependencia_envia, firma, fecha_oficio, asunto, anexo, captura_id, estatus_id) VALUES ('13/02/13',1595,'383','SEGOB','JORGE A. CORNELIO MALDONADO','11/02/13','PARA PUBLICACION EN EL PERIODICO OFICIAL',FALSE, 1,8);</v>
      </c>
    </row>
    <row r="1521" spans="6:17">
      <c r="F1521" t="str">
        <f>RIGHT(CONCATENATE("00",DAY(Hoja2!B1521)),2)</f>
        <v>13</v>
      </c>
      <c r="G1521" t="str">
        <f>CONCATENATE(RIGHT(CONCATENATE("00",DAY(Hoja2!B1521)),2),"/",RIGHT(CONCATENATE("00",MONTH(Hoja2!B1521)),2),"/",RIGHT(CONCATENATE("00",YEAR(Hoja2!B1521)),2))</f>
        <v>13/02/13</v>
      </c>
      <c r="H1521" t="str">
        <f>RIGHT(CONCATENATE("00",DAY(Hoja2!D1521)),2)</f>
        <v>12</v>
      </c>
      <c r="I1521" t="str">
        <f>CONCATENATE(RIGHT(CONCATENATE("00",DAY(Hoja2!D1521)),2),"/",RIGHT(CONCATENATE("00",MONTH(Hoja2!D1521)),2),"/",RIGHT(CONCATENATE("00",YEAR(Hoja2!D1521)),2))</f>
        <v>12/02/13</v>
      </c>
      <c r="J1521" t="str">
        <f>IF(LEN(Hoja2!J1521)&gt;150,LEN(Hoja2!J1521),"")</f>
        <v/>
      </c>
      <c r="K1521" t="str">
        <f>IF(Hoja2!A1521&lt;&gt;"", IF(Hoja2!B1521&lt;&gt;"", IF(Hoja2!C1521&lt;&gt;"", IF(Hoja2!D1521&lt;&gt;"", IF(Hoja2!E1521&lt;&gt;"", IF(Hoja2!F1521&lt;&gt;"", IF(Hoja2!J1521&lt;&gt;"","ok",""),""),""),""),""),""),"")</f>
        <v>ok</v>
      </c>
      <c r="L1521" t="str">
        <f>IF(Hoja2!A1521="'S/F'","--","")</f>
        <v/>
      </c>
      <c r="M1521" t="str">
        <f>IF(LEN(Hoja2!C1521)&gt;30,Hoja2!C1521,"")</f>
        <v/>
      </c>
      <c r="O1521" t="str">
        <f>IF(LEN(Hoja2!F1521)&gt;110,LEN(Hoja2!F1521),"")</f>
        <v/>
      </c>
      <c r="Q1521" t="str">
        <f>IF(K1521="ok",CONCATENATE(IF(Hoja2!A1521="'S/F'","--",""),N1521,"INSERT INTO seguimiento_oficios_recepcion_oficio(fecha_captura, folio_interno, no_oficio, dependencia_envia, firma, fecha_oficio, asunto, anexo, captura_id, estatus_id) VALUES ('",CONCATENATE(RIGHT(CONCATENATE("00",DAY(Hoja2!B1521)),2),"/",RIGHT(CONCATENATE("00",MONTH(Hoja2!B1521)),2),"/",RIGHT(CONCATENATE("00",YEAR(Hoja2!B1521)),2)),"',",Hoja2!A1521,",'",Hoja2!C1521,"','",Hoja2!F1521,"','",Hoja2!E1521,"','",CONCATENATE(RIGHT(CONCATENATE("00",DAY(Hoja2!D1521)),2),"/",RIGHT(CONCATENATE("00",MONTH(Hoja2!D1521)),2),"/",RIGHT(CONCATENATE("00",YEAR(Hoja2!D1521)),2)),"','",Hoja2!J1521,"',","FALSE, 1,8);"), "")</f>
        <v>INSERT INTO seguimiento_oficios_recepcion_oficio(fecha_captura, folio_interno, no_oficio, dependencia_envia, firma, fecha_oficio, asunto, anexo, captura_id, estatus_id) VALUES ('13/02/13',1596,'172','DIF-TABASCO','MARIA ELVIA FERNANDEZ FERNANDEZ','12/02/13','SOLICITA CORRECCION DE ALTA DE PERSONAL EN LISTA DE RAYA',FALSE, 1,8);</v>
      </c>
    </row>
    <row r="1522" spans="6:17">
      <c r="F1522" t="str">
        <f>RIGHT(CONCATENATE("00",DAY(Hoja2!B1522)),2)</f>
        <v>13</v>
      </c>
      <c r="G1522" t="str">
        <f>CONCATENATE(RIGHT(CONCATENATE("00",DAY(Hoja2!B1522)),2),"/",RIGHT(CONCATENATE("00",MONTH(Hoja2!B1522)),2),"/",RIGHT(CONCATENATE("00",YEAR(Hoja2!B1522)),2))</f>
        <v>13/02/13</v>
      </c>
      <c r="H1522" t="str">
        <f>RIGHT(CONCATENATE("00",DAY(Hoja2!D1522)),2)</f>
        <v>13</v>
      </c>
      <c r="I1522" t="str">
        <f>CONCATENATE(RIGHT(CONCATENATE("00",DAY(Hoja2!D1522)),2),"/",RIGHT(CONCATENATE("00",MONTH(Hoja2!D1522)),2),"/",RIGHT(CONCATENATE("00",YEAR(Hoja2!D1522)),2))</f>
        <v>13/02/03</v>
      </c>
      <c r="J1522" t="str">
        <f>IF(LEN(Hoja2!J1522)&gt;150,LEN(Hoja2!J1522),"")</f>
        <v/>
      </c>
      <c r="K1522" t="str">
        <f>IF(Hoja2!A1522&lt;&gt;"", IF(Hoja2!B1522&lt;&gt;"", IF(Hoja2!C1522&lt;&gt;"", IF(Hoja2!D1522&lt;&gt;"", IF(Hoja2!E1522&lt;&gt;"", IF(Hoja2!F1522&lt;&gt;"", IF(Hoja2!J1522&lt;&gt;"","ok",""),""),""),""),""),""),"")</f>
        <v>ok</v>
      </c>
      <c r="L1522" t="str">
        <f>IF(Hoja2!A1522="'S/F'","--","")</f>
        <v/>
      </c>
      <c r="M1522" t="str">
        <f>IF(LEN(Hoja2!C1522)&gt;30,Hoja2!C1522,"")</f>
        <v/>
      </c>
      <c r="O1522" t="str">
        <f>IF(LEN(Hoja2!F1522)&gt;110,LEN(Hoja2!F1522),"")</f>
        <v/>
      </c>
      <c r="Q1522" t="str">
        <f>IF(K1522="ok",CONCATENATE(IF(Hoja2!A1522="'S/F'","--",""),N1522,"INSERT INTO seguimiento_oficios_recepcion_oficio(fecha_captura, folio_interno, no_oficio, dependencia_envia, firma, fecha_oficio, asunto, anexo, captura_id, estatus_id) VALUES ('",CONCATENATE(RIGHT(CONCATENATE("00",DAY(Hoja2!B1522)),2),"/",RIGHT(CONCATENATE("00",MONTH(Hoja2!B1522)),2),"/",RIGHT(CONCATENATE("00",YEAR(Hoja2!B1522)),2)),"',",Hoja2!A1522,",'",Hoja2!C1522,"','",Hoja2!F1522,"','",Hoja2!E1522,"','",CONCATENATE(RIGHT(CONCATENATE("00",DAY(Hoja2!D1522)),2),"/",RIGHT(CONCATENATE("00",MONTH(Hoja2!D1522)),2),"/",RIGHT(CONCATENATE("00",YEAR(Hoja2!D1522)),2)),"','",Hoja2!J1522,"',","FALSE, 1,8);"), "")</f>
        <v>INSERT INTO seguimiento_oficios_recepcion_oficio(fecha_captura, folio_interno, no_oficio, dependencia_envia, firma, fecha_oficio, asunto, anexo, captura_id, estatus_id) VALUES ('13/02/13',1599,'002','SA/JURIDICO','DORIS LILIANA AZCUAGA GONZALEZ','13/02/03','SOL. DESIGNAR ENLACE ',FALSE, 1,8);</v>
      </c>
    </row>
    <row r="1523" spans="6:17">
      <c r="F1523" t="str">
        <f>RIGHT(CONCATENATE("00",DAY(Hoja2!B1523)),2)</f>
        <v>13</v>
      </c>
      <c r="G1523" t="str">
        <f>CONCATENATE(RIGHT(CONCATENATE("00",DAY(Hoja2!B1523)),2),"/",RIGHT(CONCATENATE("00",MONTH(Hoja2!B1523)),2),"/",RIGHT(CONCATENATE("00",YEAR(Hoja2!B1523)),2))</f>
        <v>13/02/13</v>
      </c>
      <c r="H1523" t="str">
        <f>RIGHT(CONCATENATE("00",DAY(Hoja2!D1523)),2)</f>
        <v>13</v>
      </c>
      <c r="I1523" t="str">
        <f>CONCATENATE(RIGHT(CONCATENATE("00",DAY(Hoja2!D1523)),2),"/",RIGHT(CONCATENATE("00",MONTH(Hoja2!D1523)),2),"/",RIGHT(CONCATENATE("00",YEAR(Hoja2!D1523)),2))</f>
        <v>13/02/13</v>
      </c>
      <c r="J1523" t="str">
        <f>IF(LEN(Hoja2!J1523)&gt;150,LEN(Hoja2!J1523),"")</f>
        <v/>
      </c>
      <c r="K1523" t="str">
        <f>IF(Hoja2!A1523&lt;&gt;"", IF(Hoja2!B1523&lt;&gt;"", IF(Hoja2!C1523&lt;&gt;"", IF(Hoja2!D1523&lt;&gt;"", IF(Hoja2!E1523&lt;&gt;"", IF(Hoja2!F1523&lt;&gt;"", IF(Hoja2!J1523&lt;&gt;"","ok",""),""),""),""),""),""),"")</f>
        <v>ok</v>
      </c>
      <c r="L1523" t="str">
        <f>IF(Hoja2!A1523="'S/F'","--","")</f>
        <v/>
      </c>
      <c r="M1523" t="str">
        <f>IF(LEN(Hoja2!C1523)&gt;30,Hoja2!C1523,"")</f>
        <v/>
      </c>
      <c r="O1523" t="str">
        <f>IF(LEN(Hoja2!F1523)&gt;110,LEN(Hoja2!F1523),"")</f>
        <v/>
      </c>
      <c r="Q1523" t="str">
        <f>IF(K1523="ok",CONCATENATE(IF(Hoja2!A1523="'S/F'","--",""),N1523,"INSERT INTO seguimiento_oficios_recepcion_oficio(fecha_captura, folio_interno, no_oficio, dependencia_envia, firma, fecha_oficio, asunto, anexo, captura_id, estatus_id) VALUES ('",CONCATENATE(RIGHT(CONCATENATE("00",DAY(Hoja2!B1523)),2),"/",RIGHT(CONCATENATE("00",MONTH(Hoja2!B1523)),2),"/",RIGHT(CONCATENATE("00",YEAR(Hoja2!B1523)),2)),"',",Hoja2!A1523,",'",Hoja2!C1523,"','",Hoja2!F1523,"','",Hoja2!E1523,"','",CONCATENATE(RIGHT(CONCATENATE("00",DAY(Hoja2!D1523)),2),"/",RIGHT(CONCATENATE("00",MONTH(Hoja2!D1523)),2),"/",RIGHT(CONCATENATE("00",YEAR(Hoja2!D1523)),2)),"','",Hoja2!J1523,"',","FALSE, 1,8);"), "")</f>
        <v>INSERT INTO seguimiento_oficios_recepcion_oficio(fecha_captura, folio_interno, no_oficio, dependencia_envia, firma, fecha_oficio, asunto, anexo, captura_id, estatus_id) VALUES ('13/02/13',1600,'135','IEAT','MARTHA OSORIO BROCA','13/02/13','SOL. TOLDO PARA EL 21 DE FEBRERO',FALSE, 1,8);</v>
      </c>
    </row>
    <row r="1524" spans="6:17">
      <c r="F1524" t="str">
        <f>RIGHT(CONCATENATE("00",DAY(Hoja2!B1524)),2)</f>
        <v>13</v>
      </c>
      <c r="G1524" t="str">
        <f>CONCATENATE(RIGHT(CONCATENATE("00",DAY(Hoja2!B1524)),2),"/",RIGHT(CONCATENATE("00",MONTH(Hoja2!B1524)),2),"/",RIGHT(CONCATENATE("00",YEAR(Hoja2!B1524)),2))</f>
        <v>13/02/13</v>
      </c>
      <c r="H1524" t="str">
        <f>RIGHT(CONCATENATE("00",DAY(Hoja2!D1524)),2)</f>
        <v>13</v>
      </c>
      <c r="I1524" t="str">
        <f>CONCATENATE(RIGHT(CONCATENATE("00",DAY(Hoja2!D1524)),2),"/",RIGHT(CONCATENATE("00",MONTH(Hoja2!D1524)),2),"/",RIGHT(CONCATENATE("00",YEAR(Hoja2!D1524)),2))</f>
        <v>13/02/13</v>
      </c>
      <c r="J1524" t="str">
        <f>IF(LEN(Hoja2!J1524)&gt;150,LEN(Hoja2!J1524),"")</f>
        <v/>
      </c>
      <c r="K1524" t="str">
        <f>IF(Hoja2!A1524&lt;&gt;"", IF(Hoja2!B1524&lt;&gt;"", IF(Hoja2!C1524&lt;&gt;"", IF(Hoja2!D1524&lt;&gt;"", IF(Hoja2!E1524&lt;&gt;"", IF(Hoja2!F1524&lt;&gt;"", IF(Hoja2!J1524&lt;&gt;"","ok",""),""),""),""),""),""),"")</f>
        <v>ok</v>
      </c>
      <c r="L1524" t="str">
        <f>IF(Hoja2!A1524="'S/F'","--","")</f>
        <v/>
      </c>
      <c r="M1524" t="str">
        <f>IF(LEN(Hoja2!C1524)&gt;30,Hoja2!C1524,"")</f>
        <v/>
      </c>
      <c r="O1524" t="str">
        <f>IF(LEN(Hoja2!F1524)&gt;110,LEN(Hoja2!F1524),"")</f>
        <v/>
      </c>
      <c r="Q1524" t="str">
        <f>IF(K1524="ok",CONCATENATE(IF(Hoja2!A1524="'S/F'","--",""),N1524,"INSERT INTO seguimiento_oficios_recepcion_oficio(fecha_captura, folio_interno, no_oficio, dependencia_envia, firma, fecha_oficio, asunto, anexo, captura_id, estatus_id) VALUES ('",CONCATENATE(RIGHT(CONCATENATE("00",DAY(Hoja2!B1524)),2),"/",RIGHT(CONCATENATE("00",MONTH(Hoja2!B1524)),2),"/",RIGHT(CONCATENATE("00",YEAR(Hoja2!B1524)),2)),"',",Hoja2!A1524,",'",Hoja2!C1524,"','",Hoja2!F1524,"','",Hoja2!E1524,"','",CONCATENATE(RIGHT(CONCATENATE("00",DAY(Hoja2!D1524)),2),"/",RIGHT(CONCATENATE("00",MONTH(Hoja2!D1524)),2),"/",RIGHT(CONCATENATE("00",YEAR(Hoja2!D1524)),2)),"','",Hoja2!J1524,"',","FALSE, 1,8);"), "")</f>
        <v>INSERT INTO seguimiento_oficios_recepcion_oficio(fecha_captura, folio_interno, no_oficio, dependencia_envia, firma, fecha_oficio, asunto, anexo, captura_id, estatus_id) VALUES ('13/02/13',1601,'383','EDUCACION','AURORA DEL CARMEN LOPEZ CAMACHO','13/02/13','SOLICITAN APLICACIÓN DE DESCUENTOS VARIOS',FALSE, 1,8);</v>
      </c>
    </row>
    <row r="1525" spans="6:17">
      <c r="F1525" t="str">
        <f>RIGHT(CONCATENATE("00",DAY(Hoja2!B1525)),2)</f>
        <v>13</v>
      </c>
      <c r="G1525" t="str">
        <f>CONCATENATE(RIGHT(CONCATENATE("00",DAY(Hoja2!B1525)),2),"/",RIGHT(CONCATENATE("00",MONTH(Hoja2!B1525)),2),"/",RIGHT(CONCATENATE("00",YEAR(Hoja2!B1525)),2))</f>
        <v>13/02/13</v>
      </c>
      <c r="H1525" t="str">
        <f>RIGHT(CONCATENATE("00",DAY(Hoja2!D1525)),2)</f>
        <v>12</v>
      </c>
      <c r="I1525" t="str">
        <f>CONCATENATE(RIGHT(CONCATENATE("00",DAY(Hoja2!D1525)),2),"/",RIGHT(CONCATENATE("00",MONTH(Hoja2!D1525)),2),"/",RIGHT(CONCATENATE("00",YEAR(Hoja2!D1525)),2))</f>
        <v>12/02/13</v>
      </c>
      <c r="J1525" t="str">
        <f>IF(LEN(Hoja2!J1525)&gt;150,LEN(Hoja2!J1525),"")</f>
        <v/>
      </c>
      <c r="K1525" t="str">
        <f>IF(Hoja2!A1525&lt;&gt;"", IF(Hoja2!B1525&lt;&gt;"", IF(Hoja2!C1525&lt;&gt;"", IF(Hoja2!D1525&lt;&gt;"", IF(Hoja2!E1525&lt;&gt;"", IF(Hoja2!F1525&lt;&gt;"", IF(Hoja2!J1525&lt;&gt;"","ok",""),""),""),""),""),""),"")</f>
        <v>ok</v>
      </c>
      <c r="L1525" t="str">
        <f>IF(Hoja2!A1525="'S/F'","--","")</f>
        <v/>
      </c>
      <c r="M1525" t="str">
        <f>IF(LEN(Hoja2!C1525)&gt;30,Hoja2!C1525,"")</f>
        <v/>
      </c>
      <c r="O1525" t="str">
        <f>IF(LEN(Hoja2!F1525)&gt;110,LEN(Hoja2!F1525),"")</f>
        <v/>
      </c>
      <c r="Q1525" t="str">
        <f>IF(K1525="ok",CONCATENATE(IF(Hoja2!A1525="'S/F'","--",""),N1525,"INSERT INTO seguimiento_oficios_recepcion_oficio(fecha_captura, folio_interno, no_oficio, dependencia_envia, firma, fecha_oficio, asunto, anexo, captura_id, estatus_id) VALUES ('",CONCATENATE(RIGHT(CONCATENATE("00",DAY(Hoja2!B1525)),2),"/",RIGHT(CONCATENATE("00",MONTH(Hoja2!B1525)),2),"/",RIGHT(CONCATENATE("00",YEAR(Hoja2!B1525)),2)),"',",Hoja2!A1525,",'",Hoja2!C1525,"','",Hoja2!F1525,"','",Hoja2!E1525,"','",CONCATENATE(RIGHT(CONCATENATE("00",DAY(Hoja2!D1525)),2),"/",RIGHT(CONCATENATE("00",MONTH(Hoja2!D1525)),2),"/",RIGHT(CONCATENATE("00",YEAR(Hoja2!D1525)),2)),"','",Hoja2!J1525,"',","FALSE, 1,8);"), "")</f>
        <v>INSERT INTO seguimiento_oficios_recepcion_oficio(fecha_captura, folio_interno, no_oficio, dependencia_envia, firma, fecha_oficio, asunto, anexo, captura_id, estatus_id) VALUES ('13/02/13',1602,'369','EDUCACION','AURORA DEL CARMEN LOPEZ CAMACHO','12/02/13','BASE DE DATOS CURP',FALSE, 1,8);</v>
      </c>
    </row>
    <row r="1526" spans="6:17">
      <c r="F1526" t="str">
        <f>RIGHT(CONCATENATE("00",DAY(Hoja2!B1526)),2)</f>
        <v>13</v>
      </c>
      <c r="G1526" t="str">
        <f>CONCATENATE(RIGHT(CONCATENATE("00",DAY(Hoja2!B1526)),2),"/",RIGHT(CONCATENATE("00",MONTH(Hoja2!B1526)),2),"/",RIGHT(CONCATENATE("00",YEAR(Hoja2!B1526)),2))</f>
        <v>13/02/13</v>
      </c>
      <c r="H1526" t="str">
        <f>RIGHT(CONCATENATE("00",DAY(Hoja2!D1526)),2)</f>
        <v>08</v>
      </c>
      <c r="I1526" t="str">
        <f>CONCATENATE(RIGHT(CONCATENATE("00",DAY(Hoja2!D1526)),2),"/",RIGHT(CONCATENATE("00",MONTH(Hoja2!D1526)),2),"/",RIGHT(CONCATENATE("00",YEAR(Hoja2!D1526)),2))</f>
        <v>08/02/13</v>
      </c>
      <c r="J1526" t="str">
        <f>IF(LEN(Hoja2!J1526)&gt;150,LEN(Hoja2!J1526),"")</f>
        <v/>
      </c>
      <c r="K1526" t="str">
        <f>IF(Hoja2!A1526&lt;&gt;"", IF(Hoja2!B1526&lt;&gt;"", IF(Hoja2!C1526&lt;&gt;"", IF(Hoja2!D1526&lt;&gt;"", IF(Hoja2!E1526&lt;&gt;"", IF(Hoja2!F1526&lt;&gt;"", IF(Hoja2!J1526&lt;&gt;"","ok",""),""),""),""),""),""),"")</f>
        <v>ok</v>
      </c>
      <c r="L1526" t="str">
        <f>IF(Hoja2!A1526="'S/F'","--","")</f>
        <v/>
      </c>
      <c r="M1526" t="str">
        <f>IF(LEN(Hoja2!C1526)&gt;30,Hoja2!C1526,"")</f>
        <v/>
      </c>
      <c r="O1526" t="str">
        <f>IF(LEN(Hoja2!F1526)&gt;110,LEN(Hoja2!F1526),"")</f>
        <v/>
      </c>
      <c r="Q1526" t="str">
        <f>IF(K1526="ok",CONCATENATE(IF(Hoja2!A1526="'S/F'","--",""),N1526,"INSERT INTO seguimiento_oficios_recepcion_oficio(fecha_captura, folio_interno, no_oficio, dependencia_envia, firma, fecha_oficio, asunto, anexo, captura_id, estatus_id) VALUES ('",CONCATENATE(RIGHT(CONCATENATE("00",DAY(Hoja2!B1526)),2),"/",RIGHT(CONCATENATE("00",MONTH(Hoja2!B1526)),2),"/",RIGHT(CONCATENATE("00",YEAR(Hoja2!B1526)),2)),"',",Hoja2!A1526,",'",Hoja2!C1526,"','",Hoja2!F1526,"','",Hoja2!E1526,"','",CONCATENATE(RIGHT(CONCATENATE("00",DAY(Hoja2!D1526)),2),"/",RIGHT(CONCATENATE("00",MONTH(Hoja2!D1526)),2),"/",RIGHT(CONCATENATE("00",YEAR(Hoja2!D1526)),2)),"','",Hoja2!J1526,"',","FALSE, 1,8);"), "")</f>
        <v>INSERT INTO seguimiento_oficios_recepcion_oficio(fecha_captura, folio_interno, no_oficio, dependencia_envia, firma, fecha_oficio, asunto, anexo, captura_id, estatus_id) VALUES ('13/02/13',1603,'334','EDUCACION','AURORA DEL CARMEN LOPEZ CAMACHO','08/02/13','SOLICITA ELABORACION DE CONSTANCIAS ISR',FALSE, 1,8);</v>
      </c>
    </row>
    <row r="1527" spans="6:17">
      <c r="F1527" t="str">
        <f>RIGHT(CONCATENATE("00",DAY(Hoja2!B1527)),2)</f>
        <v>13</v>
      </c>
      <c r="G1527" t="str">
        <f>CONCATENATE(RIGHT(CONCATENATE("00",DAY(Hoja2!B1527)),2),"/",RIGHT(CONCATENATE("00",MONTH(Hoja2!B1527)),2),"/",RIGHT(CONCATENATE("00",YEAR(Hoja2!B1527)),2))</f>
        <v>13/02/13</v>
      </c>
      <c r="H1527" t="str">
        <f>RIGHT(CONCATENATE("00",DAY(Hoja2!D1527)),2)</f>
        <v>07</v>
      </c>
      <c r="I1527" t="str">
        <f>CONCATENATE(RIGHT(CONCATENATE("00",DAY(Hoja2!D1527)),2),"/",RIGHT(CONCATENATE("00",MONTH(Hoja2!D1527)),2),"/",RIGHT(CONCATENATE("00",YEAR(Hoja2!D1527)),2))</f>
        <v>07/02/13</v>
      </c>
      <c r="J1527" t="str">
        <f>IF(LEN(Hoja2!J1527)&gt;150,LEN(Hoja2!J1527),"")</f>
        <v/>
      </c>
      <c r="K1527" t="str">
        <f>IF(Hoja2!A1527&lt;&gt;"", IF(Hoja2!B1527&lt;&gt;"", IF(Hoja2!C1527&lt;&gt;"", IF(Hoja2!D1527&lt;&gt;"", IF(Hoja2!E1527&lt;&gt;"", IF(Hoja2!F1527&lt;&gt;"", IF(Hoja2!J1527&lt;&gt;"","ok",""),""),""),""),""),""),"")</f>
        <v>ok</v>
      </c>
      <c r="L1527" t="str">
        <f>IF(Hoja2!A1527="'S/F'","--","")</f>
        <v/>
      </c>
      <c r="M1527" t="str">
        <f>IF(LEN(Hoja2!C1527)&gt;30,Hoja2!C1527,"")</f>
        <v/>
      </c>
      <c r="O1527" t="str">
        <f>IF(LEN(Hoja2!F1527)&gt;110,LEN(Hoja2!F1527),"")</f>
        <v/>
      </c>
      <c r="Q1527" t="str">
        <f>IF(K1527="ok",CONCATENATE(IF(Hoja2!A1527="'S/F'","--",""),N1527,"INSERT INTO seguimiento_oficios_recepcion_oficio(fecha_captura, folio_interno, no_oficio, dependencia_envia, firma, fecha_oficio, asunto, anexo, captura_id, estatus_id) VALUES ('",CONCATENATE(RIGHT(CONCATENATE("00",DAY(Hoja2!B1527)),2),"/",RIGHT(CONCATENATE("00",MONTH(Hoja2!B1527)),2),"/",RIGHT(CONCATENATE("00",YEAR(Hoja2!B1527)),2)),"',",Hoja2!A1527,",'",Hoja2!C1527,"','",Hoja2!F1527,"','",Hoja2!E1527,"','",CONCATENATE(RIGHT(CONCATENATE("00",DAY(Hoja2!D1527)),2),"/",RIGHT(CONCATENATE("00",MONTH(Hoja2!D1527)),2),"/",RIGHT(CONCATENATE("00",YEAR(Hoja2!D1527)),2)),"','",Hoja2!J1527,"',","FALSE, 1,8);"), "")</f>
        <v>INSERT INTO seguimiento_oficios_recepcion_oficio(fecha_captura, folio_interno, no_oficio, dependencia_envia, firma, fecha_oficio, asunto, anexo, captura_id, estatus_id) VALUES ('13/02/13',1604,'336','EDUCACION','AURORA DEL CARMEN LOPEZ CAMACHO','07/02/13','SOLICITA ELABORACION DE CONSTANCIAS ISR',FALSE, 1,8);</v>
      </c>
    </row>
    <row r="1528" spans="6:17">
      <c r="F1528" t="str">
        <f>RIGHT(CONCATENATE("00",DAY(Hoja2!B1528)),2)</f>
        <v>13</v>
      </c>
      <c r="G1528" t="str">
        <f>CONCATENATE(RIGHT(CONCATENATE("00",DAY(Hoja2!B1528)),2),"/",RIGHT(CONCATENATE("00",MONTH(Hoja2!B1528)),2),"/",RIGHT(CONCATENATE("00",YEAR(Hoja2!B1528)),2))</f>
        <v>13/02/13</v>
      </c>
      <c r="H1528" t="str">
        <f>RIGHT(CONCATENATE("00",DAY(Hoja2!D1528)),2)</f>
        <v>12</v>
      </c>
      <c r="I1528" t="str">
        <f>CONCATENATE(RIGHT(CONCATENATE("00",DAY(Hoja2!D1528)),2),"/",RIGHT(CONCATENATE("00",MONTH(Hoja2!D1528)),2),"/",RIGHT(CONCATENATE("00",YEAR(Hoja2!D1528)),2))</f>
        <v>12/02/13</v>
      </c>
      <c r="J1528" t="str">
        <f>IF(LEN(Hoja2!J1528)&gt;150,LEN(Hoja2!J1528),"")</f>
        <v/>
      </c>
      <c r="K1528" t="str">
        <f>IF(Hoja2!A1528&lt;&gt;"", IF(Hoja2!B1528&lt;&gt;"", IF(Hoja2!C1528&lt;&gt;"", IF(Hoja2!D1528&lt;&gt;"", IF(Hoja2!E1528&lt;&gt;"", IF(Hoja2!F1528&lt;&gt;"", IF(Hoja2!J1528&lt;&gt;"","ok",""),""),""),""),""),""),"")</f>
        <v>ok</v>
      </c>
      <c r="L1528" t="str">
        <f>IF(Hoja2!A1528="'S/F'","--","")</f>
        <v/>
      </c>
      <c r="M1528" t="str">
        <f>IF(LEN(Hoja2!C1528)&gt;30,Hoja2!C1528,"")</f>
        <v/>
      </c>
      <c r="O1528" t="str">
        <f>IF(LEN(Hoja2!F1528)&gt;110,LEN(Hoja2!F1528),"")</f>
        <v/>
      </c>
      <c r="Q1528" t="str">
        <f>IF(K1528="ok",CONCATENATE(IF(Hoja2!A1528="'S/F'","--",""),N1528,"INSERT INTO seguimiento_oficios_recepcion_oficio(fecha_captura, folio_interno, no_oficio, dependencia_envia, firma, fecha_oficio, asunto, anexo, captura_id, estatus_id) VALUES ('",CONCATENATE(RIGHT(CONCATENATE("00",DAY(Hoja2!B1528)),2),"/",RIGHT(CONCATENATE("00",MONTH(Hoja2!B1528)),2),"/",RIGHT(CONCATENATE("00",YEAR(Hoja2!B1528)),2)),"',",Hoja2!A1528,",'",Hoja2!C1528,"','",Hoja2!F1528,"','",Hoja2!E1528,"','",CONCATENATE(RIGHT(CONCATENATE("00",DAY(Hoja2!D1528)),2),"/",RIGHT(CONCATENATE("00",MONTH(Hoja2!D1528)),2),"/",RIGHT(CONCATENATE("00",YEAR(Hoja2!D1528)),2)),"','",Hoja2!J1528,"',","FALSE, 1,8);"), "")</f>
        <v>INSERT INTO seguimiento_oficios_recepcion_oficio(fecha_captura, folio_interno, no_oficio, dependencia_envia, firma, fecha_oficio, asunto, anexo, captura_id, estatus_id) VALUES ('13/02/13',1605,'063','CMT','CAYETANO PITALUA GONGORA','12/02/13','SOL. LA CORRECCION DEL RFC JUAN COLORADO PEREZ',FALSE, 1,8);</v>
      </c>
    </row>
    <row r="1529" spans="6:17">
      <c r="F1529" t="str">
        <f>RIGHT(CONCATENATE("00",DAY(Hoja2!B1529)),2)</f>
        <v>13</v>
      </c>
      <c r="G1529" t="str">
        <f>CONCATENATE(RIGHT(CONCATENATE("00",DAY(Hoja2!B1529)),2),"/",RIGHT(CONCATENATE("00",MONTH(Hoja2!B1529)),2),"/",RIGHT(CONCATENATE("00",YEAR(Hoja2!B1529)),2))</f>
        <v>13/02/13</v>
      </c>
      <c r="H1529" t="str">
        <f>RIGHT(CONCATENATE("00",DAY(Hoja2!D1529)),2)</f>
        <v>06</v>
      </c>
      <c r="I1529" t="str">
        <f>CONCATENATE(RIGHT(CONCATENATE("00",DAY(Hoja2!D1529)),2),"/",RIGHT(CONCATENATE("00",MONTH(Hoja2!D1529)),2),"/",RIGHT(CONCATENATE("00",YEAR(Hoja2!D1529)),2))</f>
        <v>06/02/13</v>
      </c>
      <c r="J1529" t="str">
        <f>IF(LEN(Hoja2!J1529)&gt;150,LEN(Hoja2!J1529),"")</f>
        <v/>
      </c>
      <c r="K1529" t="str">
        <f>IF(Hoja2!A1529&lt;&gt;"", IF(Hoja2!B1529&lt;&gt;"", IF(Hoja2!C1529&lt;&gt;"", IF(Hoja2!D1529&lt;&gt;"", IF(Hoja2!E1529&lt;&gt;"", IF(Hoja2!F1529&lt;&gt;"", IF(Hoja2!J1529&lt;&gt;"","ok",""),""),""),""),""),""),"")</f>
        <v>ok</v>
      </c>
      <c r="L1529" t="str">
        <f>IF(Hoja2!A1529="'S/F'","--","")</f>
        <v/>
      </c>
      <c r="M1529" t="str">
        <f>IF(LEN(Hoja2!C1529)&gt;30,Hoja2!C1529,"")</f>
        <v/>
      </c>
      <c r="O1529" t="str">
        <f>IF(LEN(Hoja2!F1529)&gt;110,LEN(Hoja2!F1529),"")</f>
        <v/>
      </c>
      <c r="Q1529" t="str">
        <f>IF(K1529="ok",CONCATENATE(IF(Hoja2!A1529="'S/F'","--",""),N1529,"INSERT INTO seguimiento_oficios_recepcion_oficio(fecha_captura, folio_interno, no_oficio, dependencia_envia, firma, fecha_oficio, asunto, anexo, captura_id, estatus_id) VALUES ('",CONCATENATE(RIGHT(CONCATENATE("00",DAY(Hoja2!B1529)),2),"/",RIGHT(CONCATENATE("00",MONTH(Hoja2!B1529)),2),"/",RIGHT(CONCATENATE("00",YEAR(Hoja2!B1529)),2)),"',",Hoja2!A1529,",'",Hoja2!C1529,"','",Hoja2!F1529,"','",Hoja2!E1529,"','",CONCATENATE(RIGHT(CONCATENATE("00",DAY(Hoja2!D1529)),2),"/",RIGHT(CONCATENATE("00",MONTH(Hoja2!D1529)),2),"/",RIGHT(CONCATENATE("00",YEAR(Hoja2!D1529)),2)),"','",Hoja2!J1529,"',","FALSE, 1,8);"), "")</f>
        <v>INSERT INTO seguimiento_oficios_recepcion_oficio(fecha_captura, folio_interno, no_oficio, dependencia_envia, firma, fecha_oficio, asunto, anexo, captura_id, estatus_id) VALUES ('13/02/13',1608,'1624','PGJ/DGA','JAIME LORENZO BIBILONI RAMOS','06/02/13','NOMINA DE COMPENSACION DE FEBRERO',FALSE, 1,8);</v>
      </c>
    </row>
    <row r="1530" spans="6:17">
      <c r="F1530" t="str">
        <f>RIGHT(CONCATENATE("00",DAY(Hoja2!B1530)),2)</f>
        <v>14</v>
      </c>
      <c r="G1530" t="str">
        <f>CONCATENATE(RIGHT(CONCATENATE("00",DAY(Hoja2!B1530)),2),"/",RIGHT(CONCATENATE("00",MONTH(Hoja2!B1530)),2),"/",RIGHT(CONCATENATE("00",YEAR(Hoja2!B1530)),2))</f>
        <v>14/02/13</v>
      </c>
      <c r="H1530" t="str">
        <f>RIGHT(CONCATENATE("00",DAY(Hoja2!D1530)),2)</f>
        <v>12</v>
      </c>
      <c r="I1530" t="str">
        <f>CONCATENATE(RIGHT(CONCATENATE("00",DAY(Hoja2!D1530)),2),"/",RIGHT(CONCATENATE("00",MONTH(Hoja2!D1530)),2),"/",RIGHT(CONCATENATE("00",YEAR(Hoja2!D1530)),2))</f>
        <v>12/02/13</v>
      </c>
      <c r="J1530" t="str">
        <f>IF(LEN(Hoja2!J1530)&gt;150,LEN(Hoja2!J1530),"")</f>
        <v/>
      </c>
      <c r="K1530" t="str">
        <f>IF(Hoja2!A1530&lt;&gt;"", IF(Hoja2!B1530&lt;&gt;"", IF(Hoja2!C1530&lt;&gt;"", IF(Hoja2!D1530&lt;&gt;"", IF(Hoja2!E1530&lt;&gt;"", IF(Hoja2!F1530&lt;&gt;"", IF(Hoja2!J1530&lt;&gt;"","ok",""),""),""),""),""),""),"")</f>
        <v>ok</v>
      </c>
      <c r="L1530" t="str">
        <f>IF(Hoja2!A1530="'S/F'","--","")</f>
        <v/>
      </c>
      <c r="M1530" t="str">
        <f>IF(LEN(Hoja2!C1530)&gt;30,Hoja2!C1530,"")</f>
        <v/>
      </c>
      <c r="O1530" t="str">
        <f>IF(LEN(Hoja2!F1530)&gt;110,LEN(Hoja2!F1530),"")</f>
        <v/>
      </c>
      <c r="Q1530" t="str">
        <f>IF(K1530="ok",CONCATENATE(IF(Hoja2!A1530="'S/F'","--",""),N1530,"INSERT INTO seguimiento_oficios_recepcion_oficio(fecha_captura, folio_interno, no_oficio, dependencia_envia, firma, fecha_oficio, asunto, anexo, captura_id, estatus_id) VALUES ('",CONCATENATE(RIGHT(CONCATENATE("00",DAY(Hoja2!B1530)),2),"/",RIGHT(CONCATENATE("00",MONTH(Hoja2!B1530)),2),"/",RIGHT(CONCATENATE("00",YEAR(Hoja2!B1530)),2)),"',",Hoja2!A1530,",'",Hoja2!C1530,"','",Hoja2!F1530,"','",Hoja2!E1530,"','",CONCATENATE(RIGHT(CONCATENATE("00",DAY(Hoja2!D1530)),2),"/",RIGHT(CONCATENATE("00",MONTH(Hoja2!D1530)),2),"/",RIGHT(CONCATENATE("00",YEAR(Hoja2!D1530)),2)),"','",Hoja2!J1530,"',","FALSE, 1,8);"), "")</f>
        <v>INSERT INTO seguimiento_oficios_recepcion_oficio(fecha_captura, folio_interno, no_oficio, dependencia_envia, firma, fecha_oficio, asunto, anexo, captura_id, estatus_id) VALUES ('14/02/13',1609,'150113','CENTRO DE PRODUCTOS MEDICOS','MANUEL LOPEZ FUENTES','12/02/13','SOL. TRAMITE DE PAGO DE FACTURAS',FALSE, 1,8);</v>
      </c>
    </row>
    <row r="1531" spans="6:17">
      <c r="F1531" t="str">
        <f>RIGHT(CONCATENATE("00",DAY(Hoja2!B1531)),2)</f>
        <v>14</v>
      </c>
      <c r="G1531" t="str">
        <f>CONCATENATE(RIGHT(CONCATENATE("00",DAY(Hoja2!B1531)),2),"/",RIGHT(CONCATENATE("00",MONTH(Hoja2!B1531)),2),"/",RIGHT(CONCATENATE("00",YEAR(Hoja2!B1531)),2))</f>
        <v>14/02/13</v>
      </c>
      <c r="H1531" t="str">
        <f>RIGHT(CONCATENATE("00",DAY(Hoja2!D1531)),2)</f>
        <v>13</v>
      </c>
      <c r="I1531" t="str">
        <f>CONCATENATE(RIGHT(CONCATENATE("00",DAY(Hoja2!D1531)),2),"/",RIGHT(CONCATENATE("00",MONTH(Hoja2!D1531)),2),"/",RIGHT(CONCATENATE("00",YEAR(Hoja2!D1531)),2))</f>
        <v>13/02/13</v>
      </c>
      <c r="J1531" t="str">
        <f>IF(LEN(Hoja2!J1531)&gt;150,LEN(Hoja2!J1531),"")</f>
        <v/>
      </c>
      <c r="K1531" t="str">
        <f>IF(Hoja2!A1531&lt;&gt;"", IF(Hoja2!B1531&lt;&gt;"", IF(Hoja2!C1531&lt;&gt;"", IF(Hoja2!D1531&lt;&gt;"", IF(Hoja2!E1531&lt;&gt;"", IF(Hoja2!F1531&lt;&gt;"", IF(Hoja2!J1531&lt;&gt;"","ok",""),""),""),""),""),""),"")</f>
        <v>ok</v>
      </c>
      <c r="L1531" t="str">
        <f>IF(Hoja2!A1531="'S/F'","--","")</f>
        <v/>
      </c>
      <c r="M1531" t="str">
        <f>IF(LEN(Hoja2!C1531)&gt;30,Hoja2!C1531,"")</f>
        <v/>
      </c>
      <c r="O1531" t="str">
        <f>IF(LEN(Hoja2!F1531)&gt;110,LEN(Hoja2!F1531),"")</f>
        <v/>
      </c>
      <c r="Q1531" t="str">
        <f>IF(K1531="ok",CONCATENATE(IF(Hoja2!A1531="'S/F'","--",""),N1531,"INSERT INTO seguimiento_oficios_recepcion_oficio(fecha_captura, folio_interno, no_oficio, dependencia_envia, firma, fecha_oficio, asunto, anexo, captura_id, estatus_id) VALUES ('",CONCATENATE(RIGHT(CONCATENATE("00",DAY(Hoja2!B1531)),2),"/",RIGHT(CONCATENATE("00",MONTH(Hoja2!B1531)),2),"/",RIGHT(CONCATENATE("00",YEAR(Hoja2!B1531)),2)),"',",Hoja2!A1531,",'",Hoja2!C1531,"','",Hoja2!F1531,"','",Hoja2!E1531,"','",CONCATENATE(RIGHT(CONCATENATE("00",DAY(Hoja2!D1531)),2),"/",RIGHT(CONCATENATE("00",MONTH(Hoja2!D1531)),2),"/",RIGHT(CONCATENATE("00",YEAR(Hoja2!D1531)),2)),"','",Hoja2!J1531,"',","FALSE, 1,8);"), "")</f>
        <v>INSERT INTO seguimiento_oficios_recepcion_oficio(fecha_captura, folio_interno, no_oficio, dependencia_envia, firma, fecha_oficio, asunto, anexo, captura_id, estatus_id) VALUES ('14/02/13',1610,'060','CADEM','ENRIQUE BELLIZZIA ROSIQUE','13/02/13','SOL. RENOVACION DE CONTRATO DE ARRENDAMIENTO DONDE ESTAN LAS OFICINAS ADMINISTRATIVAS',FALSE, 1,8);</v>
      </c>
    </row>
    <row r="1532" spans="6:17">
      <c r="F1532" t="str">
        <f>RIGHT(CONCATENATE("00",DAY(Hoja2!B1532)),2)</f>
        <v>14</v>
      </c>
      <c r="G1532" t="str">
        <f>CONCATENATE(RIGHT(CONCATENATE("00",DAY(Hoja2!B1532)),2),"/",RIGHT(CONCATENATE("00",MONTH(Hoja2!B1532)),2),"/",RIGHT(CONCATENATE("00",YEAR(Hoja2!B1532)),2))</f>
        <v>14/02/13</v>
      </c>
      <c r="H1532" t="str">
        <f>RIGHT(CONCATENATE("00",DAY(Hoja2!D1532)),2)</f>
        <v>12</v>
      </c>
      <c r="I1532" t="str">
        <f>CONCATENATE(RIGHT(CONCATENATE("00",DAY(Hoja2!D1532)),2),"/",RIGHT(CONCATENATE("00",MONTH(Hoja2!D1532)),2),"/",RIGHT(CONCATENATE("00",YEAR(Hoja2!D1532)),2))</f>
        <v>12/02/13</v>
      </c>
      <c r="J1532" t="str">
        <f>IF(LEN(Hoja2!J1532)&gt;150,LEN(Hoja2!J1532),"")</f>
        <v/>
      </c>
      <c r="K1532" t="str">
        <f>IF(Hoja2!A1532&lt;&gt;"", IF(Hoja2!B1532&lt;&gt;"", IF(Hoja2!C1532&lt;&gt;"", IF(Hoja2!D1532&lt;&gt;"", IF(Hoja2!E1532&lt;&gt;"", IF(Hoja2!F1532&lt;&gt;"", IF(Hoja2!J1532&lt;&gt;"","ok",""),""),""),""),""),""),"")</f>
        <v>ok</v>
      </c>
      <c r="L1532" t="str">
        <f>IF(Hoja2!A1532="'S/F'","--","")</f>
        <v/>
      </c>
      <c r="M1532" t="str">
        <f>IF(LEN(Hoja2!C1532)&gt;30,Hoja2!C1532,"")</f>
        <v/>
      </c>
      <c r="O1532" t="str">
        <f>IF(LEN(Hoja2!F1532)&gt;110,LEN(Hoja2!F1532),"")</f>
        <v/>
      </c>
      <c r="Q1532" t="str">
        <f>IF(K1532="ok",CONCATENATE(IF(Hoja2!A1532="'S/F'","--",""),N1532,"INSERT INTO seguimiento_oficios_recepcion_oficio(fecha_captura, folio_interno, no_oficio, dependencia_envia, firma, fecha_oficio, asunto, anexo, captura_id, estatus_id) VALUES ('",CONCATENATE(RIGHT(CONCATENATE("00",DAY(Hoja2!B1532)),2),"/",RIGHT(CONCATENATE("00",MONTH(Hoja2!B1532)),2),"/",RIGHT(CONCATENATE("00",YEAR(Hoja2!B1532)),2)),"',",Hoja2!A1532,",'",Hoja2!C1532,"','",Hoja2!F1532,"','",Hoja2!E1532,"','",CONCATENATE(RIGHT(CONCATENATE("00",DAY(Hoja2!D1532)),2),"/",RIGHT(CONCATENATE("00",MONTH(Hoja2!D1532)),2),"/",RIGHT(CONCATENATE("00",YEAR(Hoja2!D1532)),2)),"','",Hoja2!J1532,"',","FALSE, 1,8);"), "")</f>
        <v>INSERT INTO seguimiento_oficios_recepcion_oficio(fecha_captura, folio_interno, no_oficio, dependencia_envia, firma, fecha_oficio, asunto, anexo, captura_id, estatus_id) VALUES ('14/02/13',1611,'634','SRIA. DE CONT.','MARTHA PATRICIA JIMENEZ OROPEZA','12/02/13','SOLICITUD DE COMBUSTIBLE DE FEBRERO A DICIEMBRE',FALSE, 1,8);</v>
      </c>
    </row>
    <row r="1533" spans="6:17">
      <c r="F1533" t="str">
        <f>RIGHT(CONCATENATE("00",DAY(Hoja2!B1533)),2)</f>
        <v>14</v>
      </c>
      <c r="G1533" t="str">
        <f>CONCATENATE(RIGHT(CONCATENATE("00",DAY(Hoja2!B1533)),2),"/",RIGHT(CONCATENATE("00",MONTH(Hoja2!B1533)),2),"/",RIGHT(CONCATENATE("00",YEAR(Hoja2!B1533)),2))</f>
        <v>14/02/13</v>
      </c>
      <c r="H1533" t="str">
        <f>RIGHT(CONCATENATE("00",DAY(Hoja2!D1533)),2)</f>
        <v>12</v>
      </c>
      <c r="I1533" t="str">
        <f>CONCATENATE(RIGHT(CONCATENATE("00",DAY(Hoja2!D1533)),2),"/",RIGHT(CONCATENATE("00",MONTH(Hoja2!D1533)),2),"/",RIGHT(CONCATENATE("00",YEAR(Hoja2!D1533)),2))</f>
        <v>12/02/13</v>
      </c>
      <c r="J1533" t="str">
        <f>IF(LEN(Hoja2!J1533)&gt;150,LEN(Hoja2!J1533),"")</f>
        <v/>
      </c>
      <c r="K1533" t="str">
        <f>IF(Hoja2!A1533&lt;&gt;"", IF(Hoja2!B1533&lt;&gt;"", IF(Hoja2!C1533&lt;&gt;"", IF(Hoja2!D1533&lt;&gt;"", IF(Hoja2!E1533&lt;&gt;"", IF(Hoja2!F1533&lt;&gt;"", IF(Hoja2!J1533&lt;&gt;"","ok",""),""),""),""),""),""),"")</f>
        <v>ok</v>
      </c>
      <c r="L1533" t="str">
        <f>IF(Hoja2!A1533="'S/F'","--","")</f>
        <v/>
      </c>
      <c r="M1533" t="str">
        <f>IF(LEN(Hoja2!C1533)&gt;30,Hoja2!C1533,"")</f>
        <v/>
      </c>
      <c r="O1533" t="str">
        <f>IF(LEN(Hoja2!F1533)&gt;110,LEN(Hoja2!F1533),"")</f>
        <v/>
      </c>
      <c r="Q1533" t="str">
        <f>IF(K1533="ok",CONCATENATE(IF(Hoja2!A1533="'S/F'","--",""),N1533,"INSERT INTO seguimiento_oficios_recepcion_oficio(fecha_captura, folio_interno, no_oficio, dependencia_envia, firma, fecha_oficio, asunto, anexo, captura_id, estatus_id) VALUES ('",CONCATENATE(RIGHT(CONCATENATE("00",DAY(Hoja2!B1533)),2),"/",RIGHT(CONCATENATE("00",MONTH(Hoja2!B1533)),2),"/",RIGHT(CONCATENATE("00",YEAR(Hoja2!B1533)),2)),"',",Hoja2!A1533,",'",Hoja2!C1533,"','",Hoja2!F1533,"','",Hoja2!E1533,"','",CONCATENATE(RIGHT(CONCATENATE("00",DAY(Hoja2!D1533)),2),"/",RIGHT(CONCATENATE("00",MONTH(Hoja2!D1533)),2),"/",RIGHT(CONCATENATE("00",YEAR(Hoja2!D1533)),2)),"','",Hoja2!J1533,"',","FALSE, 1,8);"), "")</f>
        <v>INSERT INTO seguimiento_oficios_recepcion_oficio(fecha_captura, folio_interno, no_oficio, dependencia_envia, firma, fecha_oficio, asunto, anexo, captura_id, estatus_id) VALUES ('14/02/13',1612,'098','SUTSET','RENE OVANDO OLAN','12/02/13','SOL. INFORMACION DE CATALOGO INSTITUCIONAL D EPUESTOS ACTUALIZADOS SECTOR ADMINISTRATIVO, SECTOR SALUD, TABULADOR DE SUELDOS VIGENETE',FALSE, 1,8);</v>
      </c>
    </row>
    <row r="1534" spans="6:17">
      <c r="F1534" t="str">
        <f>RIGHT(CONCATENATE("00",DAY(Hoja2!B1534)),2)</f>
        <v>14</v>
      </c>
      <c r="G1534" t="str">
        <f>CONCATENATE(RIGHT(CONCATENATE("00",DAY(Hoja2!B1534)),2),"/",RIGHT(CONCATENATE("00",MONTH(Hoja2!B1534)),2),"/",RIGHT(CONCATENATE("00",YEAR(Hoja2!B1534)),2))</f>
        <v>14/02/13</v>
      </c>
      <c r="H1534" t="str">
        <f>RIGHT(CONCATENATE("00",DAY(Hoja2!D1534)),2)</f>
        <v>11</v>
      </c>
      <c r="I1534" t="str">
        <f>CONCATENATE(RIGHT(CONCATENATE("00",DAY(Hoja2!D1534)),2),"/",RIGHT(CONCATENATE("00",MONTH(Hoja2!D1534)),2),"/",RIGHT(CONCATENATE("00",YEAR(Hoja2!D1534)),2))</f>
        <v>11/02/13</v>
      </c>
      <c r="J1534" t="str">
        <f>IF(LEN(Hoja2!J1534)&gt;150,LEN(Hoja2!J1534),"")</f>
        <v/>
      </c>
      <c r="K1534" t="str">
        <f>IF(Hoja2!A1534&lt;&gt;"", IF(Hoja2!B1534&lt;&gt;"", IF(Hoja2!C1534&lt;&gt;"", IF(Hoja2!D1534&lt;&gt;"", IF(Hoja2!E1534&lt;&gt;"", IF(Hoja2!F1534&lt;&gt;"", IF(Hoja2!J1534&lt;&gt;"","ok",""),""),""),""),""),""),"")</f>
        <v>ok</v>
      </c>
      <c r="L1534" t="str">
        <f>IF(Hoja2!A1534="'S/F'","--","")</f>
        <v/>
      </c>
      <c r="M1534" t="str">
        <f>IF(LEN(Hoja2!C1534)&gt;30,Hoja2!C1534,"")</f>
        <v/>
      </c>
      <c r="O1534" t="str">
        <f>IF(LEN(Hoja2!F1534)&gt;110,LEN(Hoja2!F1534),"")</f>
        <v/>
      </c>
      <c r="Q1534" t="str">
        <f>IF(K1534="ok",CONCATENATE(IF(Hoja2!A1534="'S/F'","--",""),N1534,"INSERT INTO seguimiento_oficios_recepcion_oficio(fecha_captura, folio_interno, no_oficio, dependencia_envia, firma, fecha_oficio, asunto, anexo, captura_id, estatus_id) VALUES ('",CONCATENATE(RIGHT(CONCATENATE("00",DAY(Hoja2!B1534)),2),"/",RIGHT(CONCATENATE("00",MONTH(Hoja2!B1534)),2),"/",RIGHT(CONCATENATE("00",YEAR(Hoja2!B1534)),2)),"',",Hoja2!A1534,",'",Hoja2!C1534,"','",Hoja2!F1534,"','",Hoja2!E1534,"','",CONCATENATE(RIGHT(CONCATENATE("00",DAY(Hoja2!D1534)),2),"/",RIGHT(CONCATENATE("00",MONTH(Hoja2!D1534)),2),"/",RIGHT(CONCATENATE("00",YEAR(Hoja2!D1534)),2)),"','",Hoja2!J1534,"',","FALSE, 1,8);"), "")</f>
        <v>INSERT INTO seguimiento_oficios_recepcion_oficio(fecha_captura, folio_interno, no_oficio, dependencia_envia, firma, fecha_oficio, asunto, anexo, captura_id, estatus_id) VALUES ('14/02/13',1613,'47','SA/SSRH','LISSET CAMPOS LEZAMA','11/02/13','SOL. MANTENIMIENTO PARA VEHICULO TSURU WNA5200',FALSE, 1,8);</v>
      </c>
    </row>
    <row r="1535" spans="6:17">
      <c r="F1535" t="str">
        <f>RIGHT(CONCATENATE("00",DAY(Hoja2!B1535)),2)</f>
        <v>14</v>
      </c>
      <c r="G1535" t="str">
        <f>CONCATENATE(RIGHT(CONCATENATE("00",DAY(Hoja2!B1535)),2),"/",RIGHT(CONCATENATE("00",MONTH(Hoja2!B1535)),2),"/",RIGHT(CONCATENATE("00",YEAR(Hoja2!B1535)),2))</f>
        <v>14/02/13</v>
      </c>
      <c r="H1535" t="str">
        <f>RIGHT(CONCATENATE("00",DAY(Hoja2!D1535)),2)</f>
        <v>07</v>
      </c>
      <c r="I1535" t="str">
        <f>CONCATENATE(RIGHT(CONCATENATE("00",DAY(Hoja2!D1535)),2),"/",RIGHT(CONCATENATE("00",MONTH(Hoja2!D1535)),2),"/",RIGHT(CONCATENATE("00",YEAR(Hoja2!D1535)),2))</f>
        <v>07/02/13</v>
      </c>
      <c r="J1535" t="str">
        <f>IF(LEN(Hoja2!J1535)&gt;150,LEN(Hoja2!J1535),"")</f>
        <v/>
      </c>
      <c r="K1535" t="str">
        <f>IF(Hoja2!A1535&lt;&gt;"", IF(Hoja2!B1535&lt;&gt;"", IF(Hoja2!C1535&lt;&gt;"", IF(Hoja2!D1535&lt;&gt;"", IF(Hoja2!E1535&lt;&gt;"", IF(Hoja2!F1535&lt;&gt;"", IF(Hoja2!J1535&lt;&gt;"","ok",""),""),""),""),""),""),"")</f>
        <v>ok</v>
      </c>
      <c r="L1535" t="str">
        <f>IF(Hoja2!A1535="'S/F'","--","")</f>
        <v/>
      </c>
      <c r="M1535" t="str">
        <f>IF(LEN(Hoja2!C1535)&gt;30,Hoja2!C1535,"")</f>
        <v/>
      </c>
      <c r="O1535" t="str">
        <f>IF(LEN(Hoja2!F1535)&gt;110,LEN(Hoja2!F1535),"")</f>
        <v/>
      </c>
      <c r="Q1535" t="str">
        <f>IF(K1535="ok",CONCATENATE(IF(Hoja2!A1535="'S/F'","--",""),N1535,"INSERT INTO seguimiento_oficios_recepcion_oficio(fecha_captura, folio_interno, no_oficio, dependencia_envia, firma, fecha_oficio, asunto, anexo, captura_id, estatus_id) VALUES ('",CONCATENATE(RIGHT(CONCATENATE("00",DAY(Hoja2!B1535)),2),"/",RIGHT(CONCATENATE("00",MONTH(Hoja2!B1535)),2),"/",RIGHT(CONCATENATE("00",YEAR(Hoja2!B1535)),2)),"',",Hoja2!A1535,",'",Hoja2!C1535,"','",Hoja2!F1535,"','",Hoja2!E1535,"','",CONCATENATE(RIGHT(CONCATENATE("00",DAY(Hoja2!D1535)),2),"/",RIGHT(CONCATENATE("00",MONTH(Hoja2!D1535)),2),"/",RIGHT(CONCATENATE("00",YEAR(Hoja2!D1535)),2)),"','",Hoja2!J1535,"',","FALSE, 1,8);"), "")</f>
        <v>INSERT INTO seguimiento_oficios_recepcion_oficio(fecha_captura, folio_interno, no_oficio, dependencia_envia, firma, fecha_oficio, asunto, anexo, captura_id, estatus_id) VALUES ('14/02/13',1614,'126','SUTSET','RENE OVANDO OLAN','07/02/13','ENVIAN RECIBO ORIGINAL NUM. 016',FALSE, 1,8);</v>
      </c>
    </row>
    <row r="1536" spans="6:17">
      <c r="F1536" t="str">
        <f>RIGHT(CONCATENATE("00",DAY(Hoja2!B1536)),2)</f>
        <v>14</v>
      </c>
      <c r="G1536" t="str">
        <f>CONCATENATE(RIGHT(CONCATENATE("00",DAY(Hoja2!B1536)),2),"/",RIGHT(CONCATENATE("00",MONTH(Hoja2!B1536)),2),"/",RIGHT(CONCATENATE("00",YEAR(Hoja2!B1536)),2))</f>
        <v>14/02/13</v>
      </c>
      <c r="H1536" t="str">
        <f>RIGHT(CONCATENATE("00",DAY(Hoja2!D1536)),2)</f>
        <v>07</v>
      </c>
      <c r="I1536" t="str">
        <f>CONCATENATE(RIGHT(CONCATENATE("00",DAY(Hoja2!D1536)),2),"/",RIGHT(CONCATENATE("00",MONTH(Hoja2!D1536)),2),"/",RIGHT(CONCATENATE("00",YEAR(Hoja2!D1536)),2))</f>
        <v>07/02/13</v>
      </c>
      <c r="J1536" t="str">
        <f>IF(LEN(Hoja2!J1536)&gt;150,LEN(Hoja2!J1536),"")</f>
        <v/>
      </c>
      <c r="K1536" t="str">
        <f>IF(Hoja2!A1536&lt;&gt;"", IF(Hoja2!B1536&lt;&gt;"", IF(Hoja2!C1536&lt;&gt;"", IF(Hoja2!D1536&lt;&gt;"", IF(Hoja2!E1536&lt;&gt;"", IF(Hoja2!F1536&lt;&gt;"", IF(Hoja2!J1536&lt;&gt;"","ok",""),""),""),""),""),""),"")</f>
        <v>ok</v>
      </c>
      <c r="L1536" t="str">
        <f>IF(Hoja2!A1536="'S/F'","--","")</f>
        <v/>
      </c>
      <c r="M1536" t="str">
        <f>IF(LEN(Hoja2!C1536)&gt;30,Hoja2!C1536,"")</f>
        <v/>
      </c>
      <c r="O1536" t="str">
        <f>IF(LEN(Hoja2!F1536)&gt;110,LEN(Hoja2!F1536),"")</f>
        <v/>
      </c>
      <c r="Q1536" t="str">
        <f>IF(K1536="ok",CONCATENATE(IF(Hoja2!A1536="'S/F'","--",""),N1536,"INSERT INTO seguimiento_oficios_recepcion_oficio(fecha_captura, folio_interno, no_oficio, dependencia_envia, firma, fecha_oficio, asunto, anexo, captura_id, estatus_id) VALUES ('",CONCATENATE(RIGHT(CONCATENATE("00",DAY(Hoja2!B1536)),2),"/",RIGHT(CONCATENATE("00",MONTH(Hoja2!B1536)),2),"/",RIGHT(CONCATENATE("00",YEAR(Hoja2!B1536)),2)),"',",Hoja2!A1536,",'",Hoja2!C1536,"','",Hoja2!F1536,"','",Hoja2!E1536,"','",CONCATENATE(RIGHT(CONCATENATE("00",DAY(Hoja2!D1536)),2),"/",RIGHT(CONCATENATE("00",MONTH(Hoja2!D1536)),2),"/",RIGHT(CONCATENATE("00",YEAR(Hoja2!D1536)),2)),"','",Hoja2!J1536,"',","FALSE, 1,8);"), "")</f>
        <v>INSERT INTO seguimiento_oficios_recepcion_oficio(fecha_captura, folio_interno, no_oficio, dependencia_envia, firma, fecha_oficio, asunto, anexo, captura_id, estatus_id) VALUES ('14/02/13',1615,'127','SUTSET','RENE OVANDO OLAN','07/02/13','ENVIAN 14 RECIBOS ORIGINALES PARA DESCUENTO',FALSE, 1,8);</v>
      </c>
    </row>
    <row r="1537" spans="6:17">
      <c r="F1537" t="str">
        <f>RIGHT(CONCATENATE("00",DAY(Hoja2!B1537)),2)</f>
        <v>14</v>
      </c>
      <c r="G1537" t="str">
        <f>CONCATENATE(RIGHT(CONCATENATE("00",DAY(Hoja2!B1537)),2),"/",RIGHT(CONCATENATE("00",MONTH(Hoja2!B1537)),2),"/",RIGHT(CONCATENATE("00",YEAR(Hoja2!B1537)),2))</f>
        <v>14/02/13</v>
      </c>
      <c r="H1537" t="str">
        <f>RIGHT(CONCATENATE("00",DAY(Hoja2!D1537)),2)</f>
        <v>07</v>
      </c>
      <c r="I1537" t="str">
        <f>CONCATENATE(RIGHT(CONCATENATE("00",DAY(Hoja2!D1537)),2),"/",RIGHT(CONCATENATE("00",MONTH(Hoja2!D1537)),2),"/",RIGHT(CONCATENATE("00",YEAR(Hoja2!D1537)),2))</f>
        <v>07/02/13</v>
      </c>
      <c r="J1537" t="str">
        <f>IF(LEN(Hoja2!J1537)&gt;150,LEN(Hoja2!J1537),"")</f>
        <v/>
      </c>
      <c r="K1537" t="str">
        <f>IF(Hoja2!A1537&lt;&gt;"", IF(Hoja2!B1537&lt;&gt;"", IF(Hoja2!C1537&lt;&gt;"", IF(Hoja2!D1537&lt;&gt;"", IF(Hoja2!E1537&lt;&gt;"", IF(Hoja2!F1537&lt;&gt;"", IF(Hoja2!J1537&lt;&gt;"","ok",""),""),""),""),""),""),"")</f>
        <v>ok</v>
      </c>
      <c r="L1537" t="str">
        <f>IF(Hoja2!A1537="'S/F'","--","")</f>
        <v/>
      </c>
      <c r="M1537" t="str">
        <f>IF(LEN(Hoja2!C1537)&gt;30,Hoja2!C1537,"")</f>
        <v/>
      </c>
      <c r="O1537" t="str">
        <f>IF(LEN(Hoja2!F1537)&gt;110,LEN(Hoja2!F1537),"")</f>
        <v/>
      </c>
      <c r="Q1537" t="str">
        <f>IF(K1537="ok",CONCATENATE(IF(Hoja2!A1537="'S/F'","--",""),N1537,"INSERT INTO seguimiento_oficios_recepcion_oficio(fecha_captura, folio_interno, no_oficio, dependencia_envia, firma, fecha_oficio, asunto, anexo, captura_id, estatus_id) VALUES ('",CONCATENATE(RIGHT(CONCATENATE("00",DAY(Hoja2!B1537)),2),"/",RIGHT(CONCATENATE("00",MONTH(Hoja2!B1537)),2),"/",RIGHT(CONCATENATE("00",YEAR(Hoja2!B1537)),2)),"',",Hoja2!A1537,",'",Hoja2!C1537,"','",Hoja2!F1537,"','",Hoja2!E1537,"','",CONCATENATE(RIGHT(CONCATENATE("00",DAY(Hoja2!D1537)),2),"/",RIGHT(CONCATENATE("00",MONTH(Hoja2!D1537)),2),"/",RIGHT(CONCATENATE("00",YEAR(Hoja2!D1537)),2)),"','",Hoja2!J1537,"',","FALSE, 1,8);"), "")</f>
        <v>INSERT INTO seguimiento_oficios_recepcion_oficio(fecha_captura, folio_interno, no_oficio, dependencia_envia, firma, fecha_oficio, asunto, anexo, captura_id, estatus_id) VALUES ('14/02/13',1616,'128','SUTSET','RENE OVANDO OLAN','07/02/13','ENVIAN RECIBO ORIGINAL NUMERO 011',FALSE, 1,8);</v>
      </c>
    </row>
    <row r="1538" spans="6:17">
      <c r="F1538" t="str">
        <f>RIGHT(CONCATENATE("00",DAY(Hoja2!B1538)),2)</f>
        <v>14</v>
      </c>
      <c r="G1538" t="str">
        <f>CONCATENATE(RIGHT(CONCATENATE("00",DAY(Hoja2!B1538)),2),"/",RIGHT(CONCATENATE("00",MONTH(Hoja2!B1538)),2),"/",RIGHT(CONCATENATE("00",YEAR(Hoja2!B1538)),2))</f>
        <v>14/02/13</v>
      </c>
      <c r="H1538" t="str">
        <f>RIGHT(CONCATENATE("00",DAY(Hoja2!D1538)),2)</f>
        <v>07</v>
      </c>
      <c r="I1538" t="str">
        <f>CONCATENATE(RIGHT(CONCATENATE("00",DAY(Hoja2!D1538)),2),"/",RIGHT(CONCATENATE("00",MONTH(Hoja2!D1538)),2),"/",RIGHT(CONCATENATE("00",YEAR(Hoja2!D1538)),2))</f>
        <v>07/02/13</v>
      </c>
      <c r="J1538" t="str">
        <f>IF(LEN(Hoja2!J1538)&gt;150,LEN(Hoja2!J1538),"")</f>
        <v/>
      </c>
      <c r="K1538" t="str">
        <f>IF(Hoja2!A1538&lt;&gt;"", IF(Hoja2!B1538&lt;&gt;"", IF(Hoja2!C1538&lt;&gt;"", IF(Hoja2!D1538&lt;&gt;"", IF(Hoja2!E1538&lt;&gt;"", IF(Hoja2!F1538&lt;&gt;"", IF(Hoja2!J1538&lt;&gt;"","ok",""),""),""),""),""),""),"")</f>
        <v>ok</v>
      </c>
      <c r="L1538" t="str">
        <f>IF(Hoja2!A1538="'S/F'","--","")</f>
        <v/>
      </c>
      <c r="M1538" t="str">
        <f>IF(LEN(Hoja2!C1538)&gt;30,Hoja2!C1538,"")</f>
        <v/>
      </c>
      <c r="O1538" t="str">
        <f>IF(LEN(Hoja2!F1538)&gt;110,LEN(Hoja2!F1538),"")</f>
        <v/>
      </c>
      <c r="Q1538" t="str">
        <f>IF(K1538="ok",CONCATENATE(IF(Hoja2!A1538="'S/F'","--",""),N1538,"INSERT INTO seguimiento_oficios_recepcion_oficio(fecha_captura, folio_interno, no_oficio, dependencia_envia, firma, fecha_oficio, asunto, anexo, captura_id, estatus_id) VALUES ('",CONCATENATE(RIGHT(CONCATENATE("00",DAY(Hoja2!B1538)),2),"/",RIGHT(CONCATENATE("00",MONTH(Hoja2!B1538)),2),"/",RIGHT(CONCATENATE("00",YEAR(Hoja2!B1538)),2)),"',",Hoja2!A1538,",'",Hoja2!C1538,"','",Hoja2!F1538,"','",Hoja2!E1538,"','",CONCATENATE(RIGHT(CONCATENATE("00",DAY(Hoja2!D1538)),2),"/",RIGHT(CONCATENATE("00",MONTH(Hoja2!D1538)),2),"/",RIGHT(CONCATENATE("00",YEAR(Hoja2!D1538)),2)),"','",Hoja2!J1538,"',","FALSE, 1,8);"), "")</f>
        <v>INSERT INTO seguimiento_oficios_recepcion_oficio(fecha_captura, folio_interno, no_oficio, dependencia_envia, firma, fecha_oficio, asunto, anexo, captura_id, estatus_id) VALUES ('14/02/13',1617,'129','SUTSET','RENE OVANDO OLAN','07/02/13','ENVIAN 9 RECIBOS ORIGINALES',FALSE, 1,8);</v>
      </c>
    </row>
    <row r="1539" spans="6:17">
      <c r="F1539" t="str">
        <f>RIGHT(CONCATENATE("00",DAY(Hoja2!B1539)),2)</f>
        <v>14</v>
      </c>
      <c r="G1539" t="str">
        <f>CONCATENATE(RIGHT(CONCATENATE("00",DAY(Hoja2!B1539)),2),"/",RIGHT(CONCATENATE("00",MONTH(Hoja2!B1539)),2),"/",RIGHT(CONCATENATE("00",YEAR(Hoja2!B1539)),2))</f>
        <v>14/02/13</v>
      </c>
      <c r="H1539" t="str">
        <f>RIGHT(CONCATENATE("00",DAY(Hoja2!D1539)),2)</f>
        <v>15</v>
      </c>
      <c r="I1539" t="str">
        <f>CONCATENATE(RIGHT(CONCATENATE("00",DAY(Hoja2!D1539)),2),"/",RIGHT(CONCATENATE("00",MONTH(Hoja2!D1539)),2),"/",RIGHT(CONCATENATE("00",YEAR(Hoja2!D1539)),2))</f>
        <v>15/02/13</v>
      </c>
      <c r="J1539" t="str">
        <f>IF(LEN(Hoja2!J1539)&gt;150,LEN(Hoja2!J1539),"")</f>
        <v/>
      </c>
      <c r="K1539" t="str">
        <f>IF(Hoja2!A1539&lt;&gt;"", IF(Hoja2!B1539&lt;&gt;"", IF(Hoja2!C1539&lt;&gt;"", IF(Hoja2!D1539&lt;&gt;"", IF(Hoja2!E1539&lt;&gt;"", IF(Hoja2!F1539&lt;&gt;"", IF(Hoja2!J1539&lt;&gt;"","ok",""),""),""),""),""),""),"")</f>
        <v>ok</v>
      </c>
      <c r="L1539" t="str">
        <f>IF(Hoja2!A1539="'S/F'","--","")</f>
        <v/>
      </c>
      <c r="M1539" t="str">
        <f>IF(LEN(Hoja2!C1539)&gt;30,Hoja2!C1539,"")</f>
        <v/>
      </c>
      <c r="O1539" t="str">
        <f>IF(LEN(Hoja2!F1539)&gt;110,LEN(Hoja2!F1539),"")</f>
        <v/>
      </c>
      <c r="Q1539" t="str">
        <f>IF(K1539="ok",CONCATENATE(IF(Hoja2!A1539="'S/F'","--",""),N1539,"INSERT INTO seguimiento_oficios_recepcion_oficio(fecha_captura, folio_interno, no_oficio, dependencia_envia, firma, fecha_oficio, asunto, anexo, captura_id, estatus_id) VALUES ('",CONCATENATE(RIGHT(CONCATENATE("00",DAY(Hoja2!B1539)),2),"/",RIGHT(CONCATENATE("00",MONTH(Hoja2!B1539)),2),"/",RIGHT(CONCATENATE("00",YEAR(Hoja2!B1539)),2)),"',",Hoja2!A1539,",'",Hoja2!C1539,"','",Hoja2!F1539,"','",Hoja2!E1539,"','",CONCATENATE(RIGHT(CONCATENATE("00",DAY(Hoja2!D1539)),2),"/",RIGHT(CONCATENATE("00",MONTH(Hoja2!D1539)),2),"/",RIGHT(CONCATENATE("00",YEAR(Hoja2!D1539)),2)),"','",Hoja2!J1539,"',","FALSE, 1,8);"), "")</f>
        <v>INSERT INTO seguimiento_oficios_recepcion_oficio(fecha_captura, folio_interno, no_oficio, dependencia_envia, firma, fecha_oficio, asunto, anexo, captura_id, estatus_id) VALUES ('14/02/13',1618,'173','SALUD','JORGE IGNACIO RIVERA PIZA','15/02/13','ENVIAN REPORTE DE CREDITOS PARA DESCUENTO',FALSE, 1,8);</v>
      </c>
    </row>
    <row r="1540" spans="6:17">
      <c r="F1540" t="str">
        <f>RIGHT(CONCATENATE("00",DAY(Hoja2!B1540)),2)</f>
        <v>14</v>
      </c>
      <c r="G1540" t="str">
        <f>CONCATENATE(RIGHT(CONCATENATE("00",DAY(Hoja2!B1540)),2),"/",RIGHT(CONCATENATE("00",MONTH(Hoja2!B1540)),2),"/",RIGHT(CONCATENATE("00",YEAR(Hoja2!B1540)),2))</f>
        <v>14/02/13</v>
      </c>
      <c r="H1540" t="str">
        <f>RIGHT(CONCATENATE("00",DAY(Hoja2!D1540)),2)</f>
        <v>14</v>
      </c>
      <c r="I1540" t="str">
        <f>CONCATENATE(RIGHT(CONCATENATE("00",DAY(Hoja2!D1540)),2),"/",RIGHT(CONCATENATE("00",MONTH(Hoja2!D1540)),2),"/",RIGHT(CONCATENATE("00",YEAR(Hoja2!D1540)),2))</f>
        <v>14/02/13</v>
      </c>
      <c r="J1540" t="str">
        <f>IF(LEN(Hoja2!J1540)&gt;150,LEN(Hoja2!J1540),"")</f>
        <v/>
      </c>
      <c r="K1540" t="str">
        <f>IF(Hoja2!A1540&lt;&gt;"", IF(Hoja2!B1540&lt;&gt;"", IF(Hoja2!C1540&lt;&gt;"", IF(Hoja2!D1540&lt;&gt;"", IF(Hoja2!E1540&lt;&gt;"", IF(Hoja2!F1540&lt;&gt;"", IF(Hoja2!J1540&lt;&gt;"","ok",""),""),""),""),""),""),"")</f>
        <v>ok</v>
      </c>
      <c r="L1540" t="str">
        <f>IF(Hoja2!A1540="'S/F'","--","")</f>
        <v/>
      </c>
      <c r="M1540" t="str">
        <f>IF(LEN(Hoja2!C1540)&gt;30,Hoja2!C1540,"")</f>
        <v/>
      </c>
      <c r="O1540" t="str">
        <f>IF(LEN(Hoja2!F1540)&gt;110,LEN(Hoja2!F1540),"")</f>
        <v/>
      </c>
      <c r="Q1540" t="str">
        <f>IF(K1540="ok",CONCATENATE(IF(Hoja2!A1540="'S/F'","--",""),N1540,"INSERT INTO seguimiento_oficios_recepcion_oficio(fecha_captura, folio_interno, no_oficio, dependencia_envia, firma, fecha_oficio, asunto, anexo, captura_id, estatus_id) VALUES ('",CONCATENATE(RIGHT(CONCATENATE("00",DAY(Hoja2!B1540)),2),"/",RIGHT(CONCATENATE("00",MONTH(Hoja2!B1540)),2),"/",RIGHT(CONCATENATE("00",YEAR(Hoja2!B1540)),2)),"',",Hoja2!A1540,",'",Hoja2!C1540,"','",Hoja2!F1540,"','",Hoja2!E1540,"','",CONCATENATE(RIGHT(CONCATENATE("00",DAY(Hoja2!D1540)),2),"/",RIGHT(CONCATENATE("00",MONTH(Hoja2!D1540)),2),"/",RIGHT(CONCATENATE("00",YEAR(Hoja2!D1540)),2)),"','",Hoja2!J1540,"',","FALSE, 1,8);"), "")</f>
        <v>INSERT INTO seguimiento_oficios_recepcion_oficio(fecha_captura, folio_interno, no_oficio, dependencia_envia, firma, fecha_oficio, asunto, anexo, captura_id, estatus_id) VALUES ('14/02/13',1619,'S/N','SEGUROS ATLAS','JORGE MACIP ANAYA','14/02/13','ENVIAN REPORTE DE CREDITO PARA DESCUENTO',FALSE, 1,8);</v>
      </c>
    </row>
    <row r="1541" spans="6:17">
      <c r="F1541" t="str">
        <f>RIGHT(CONCATENATE("00",DAY(Hoja2!B1541)),2)</f>
        <v>14</v>
      </c>
      <c r="G1541" t="str">
        <f>CONCATENATE(RIGHT(CONCATENATE("00",DAY(Hoja2!B1541)),2),"/",RIGHT(CONCATENATE("00",MONTH(Hoja2!B1541)),2),"/",RIGHT(CONCATENATE("00",YEAR(Hoja2!B1541)),2))</f>
        <v>14/02/13</v>
      </c>
      <c r="H1541" t="str">
        <f>RIGHT(CONCATENATE("00",DAY(Hoja2!D1541)),2)</f>
        <v>11</v>
      </c>
      <c r="I1541" t="str">
        <f>CONCATENATE(RIGHT(CONCATENATE("00",DAY(Hoja2!D1541)),2),"/",RIGHT(CONCATENATE("00",MONTH(Hoja2!D1541)),2),"/",RIGHT(CONCATENATE("00",YEAR(Hoja2!D1541)),2))</f>
        <v>11/02/13</v>
      </c>
      <c r="J1541" t="str">
        <f>IF(LEN(Hoja2!J1541)&gt;150,LEN(Hoja2!J1541),"")</f>
        <v/>
      </c>
      <c r="K1541" t="str">
        <f>IF(Hoja2!A1541&lt;&gt;"", IF(Hoja2!B1541&lt;&gt;"", IF(Hoja2!C1541&lt;&gt;"", IF(Hoja2!D1541&lt;&gt;"", IF(Hoja2!E1541&lt;&gt;"", IF(Hoja2!F1541&lt;&gt;"", IF(Hoja2!J1541&lt;&gt;"","ok",""),""),""),""),""),""),"")</f>
        <v>ok</v>
      </c>
      <c r="L1541" t="str">
        <f>IF(Hoja2!A1541="'S/F'","--","")</f>
        <v/>
      </c>
      <c r="M1541" t="str">
        <f>IF(LEN(Hoja2!C1541)&gt;30,Hoja2!C1541,"")</f>
        <v/>
      </c>
      <c r="O1541" t="str">
        <f>IF(LEN(Hoja2!F1541)&gt;110,LEN(Hoja2!F1541),"")</f>
        <v/>
      </c>
      <c r="Q1541" t="str">
        <f>IF(K1541="ok",CONCATENATE(IF(Hoja2!A1541="'S/F'","--",""),N1541,"INSERT INTO seguimiento_oficios_recepcion_oficio(fecha_captura, folio_interno, no_oficio, dependencia_envia, firma, fecha_oficio, asunto, anexo, captura_id, estatus_id) VALUES ('",CONCATENATE(RIGHT(CONCATENATE("00",DAY(Hoja2!B1541)),2),"/",RIGHT(CONCATENATE("00",MONTH(Hoja2!B1541)),2),"/",RIGHT(CONCATENATE("00",YEAR(Hoja2!B1541)),2)),"',",Hoja2!A1541,",'",Hoja2!C1541,"','",Hoja2!F1541,"','",Hoja2!E1541,"','",CONCATENATE(RIGHT(CONCATENATE("00",DAY(Hoja2!D1541)),2),"/",RIGHT(CONCATENATE("00",MONTH(Hoja2!D1541)),2),"/",RIGHT(CONCATENATE("00",YEAR(Hoja2!D1541)),2)),"','",Hoja2!J1541,"',","FALSE, 1,8);"), "")</f>
        <v>INSERT INTO seguimiento_oficios_recepcion_oficio(fecha_captura, folio_interno, no_oficio, dependencia_envia, firma, fecha_oficio, asunto, anexo, captura_id, estatus_id) VALUES ('14/02/13',1620,'S/N','SEGUROS ATLAS','CARLOS FEDERICO PACHECO GONZALEZ','11/02/13','ENVIAN REPORTE DE CREDITO PARA DESCUENTO',FALSE, 1,8);</v>
      </c>
    </row>
    <row r="1542" spans="6:17">
      <c r="F1542" t="str">
        <f>RIGHT(CONCATENATE("00",DAY(Hoja2!B1542)),2)</f>
        <v>14</v>
      </c>
      <c r="G1542" t="str">
        <f>CONCATENATE(RIGHT(CONCATENATE("00",DAY(Hoja2!B1542)),2),"/",RIGHT(CONCATENATE("00",MONTH(Hoja2!B1542)),2),"/",RIGHT(CONCATENATE("00",YEAR(Hoja2!B1542)),2))</f>
        <v>14/02/13</v>
      </c>
      <c r="H1542" t="str">
        <f>RIGHT(CONCATENATE("00",DAY(Hoja2!D1542)),2)</f>
        <v>12</v>
      </c>
      <c r="I1542" t="str">
        <f>CONCATENATE(RIGHT(CONCATENATE("00",DAY(Hoja2!D1542)),2),"/",RIGHT(CONCATENATE("00",MONTH(Hoja2!D1542)),2),"/",RIGHT(CONCATENATE("00",YEAR(Hoja2!D1542)),2))</f>
        <v>12/02/13</v>
      </c>
      <c r="J1542" t="str">
        <f>IF(LEN(Hoja2!J1542)&gt;150,LEN(Hoja2!J1542),"")</f>
        <v/>
      </c>
      <c r="K1542" t="str">
        <f>IF(Hoja2!A1542&lt;&gt;"", IF(Hoja2!B1542&lt;&gt;"", IF(Hoja2!C1542&lt;&gt;"", IF(Hoja2!D1542&lt;&gt;"", IF(Hoja2!E1542&lt;&gt;"", IF(Hoja2!F1542&lt;&gt;"", IF(Hoja2!J1542&lt;&gt;"","ok",""),""),""),""),""),""),"")</f>
        <v>ok</v>
      </c>
      <c r="L1542" t="str">
        <f>IF(Hoja2!A1542="'S/F'","--","")</f>
        <v/>
      </c>
      <c r="M1542" t="str">
        <f>IF(LEN(Hoja2!C1542)&gt;30,Hoja2!C1542,"")</f>
        <v/>
      </c>
      <c r="O1542" t="str">
        <f>IF(LEN(Hoja2!F1542)&gt;110,LEN(Hoja2!F1542),"")</f>
        <v/>
      </c>
      <c r="Q1542" t="str">
        <f>IF(K1542="ok",CONCATENATE(IF(Hoja2!A1542="'S/F'","--",""),N1542,"INSERT INTO seguimiento_oficios_recepcion_oficio(fecha_captura, folio_interno, no_oficio, dependencia_envia, firma, fecha_oficio, asunto, anexo, captura_id, estatus_id) VALUES ('",CONCATENATE(RIGHT(CONCATENATE("00",DAY(Hoja2!B1542)),2),"/",RIGHT(CONCATENATE("00",MONTH(Hoja2!B1542)),2),"/",RIGHT(CONCATENATE("00",YEAR(Hoja2!B1542)),2)),"',",Hoja2!A1542,",'",Hoja2!C1542,"','",Hoja2!F1542,"','",Hoja2!E1542,"','",CONCATENATE(RIGHT(CONCATENATE("00",DAY(Hoja2!D1542)),2),"/",RIGHT(CONCATENATE("00",MONTH(Hoja2!D1542)),2),"/",RIGHT(CONCATENATE("00",YEAR(Hoja2!D1542)),2)),"','",Hoja2!J1542,"',","FALSE, 1,8);"), "")</f>
        <v>INSERT INTO seguimiento_oficios_recepcion_oficio(fecha_captura, folio_interno, no_oficio, dependencia_envia, firma, fecha_oficio, asunto, anexo, captura_id, estatus_id) VALUES ('14/02/13',1621,'001','PGJ','FERNANDO VALENZUELA PERNAS ','12/02/13','SOL. AUTORIZACION PAR ASUSCRIBIR CONTRATOS DE ARRENDAMIENTOS DE INMUEBLES',FALSE, 1,8);</v>
      </c>
    </row>
    <row r="1543" spans="6:17">
      <c r="F1543" t="str">
        <f>RIGHT(CONCATENATE("00",DAY(Hoja2!B1543)),2)</f>
        <v>14</v>
      </c>
      <c r="G1543" t="str">
        <f>CONCATENATE(RIGHT(CONCATENATE("00",DAY(Hoja2!B1543)),2),"/",RIGHT(CONCATENATE("00",MONTH(Hoja2!B1543)),2),"/",RIGHT(CONCATENATE("00",YEAR(Hoja2!B1543)),2))</f>
        <v>14/02/13</v>
      </c>
      <c r="H1543" t="str">
        <f>RIGHT(CONCATENATE("00",DAY(Hoja2!D1543)),2)</f>
        <v>12</v>
      </c>
      <c r="I1543" t="str">
        <f>CONCATENATE(RIGHT(CONCATENATE("00",DAY(Hoja2!D1543)),2),"/",RIGHT(CONCATENATE("00",MONTH(Hoja2!D1543)),2),"/",RIGHT(CONCATENATE("00",YEAR(Hoja2!D1543)),2))</f>
        <v>12/02/13</v>
      </c>
      <c r="J1543" t="str">
        <f>IF(LEN(Hoja2!J1543)&gt;150,LEN(Hoja2!J1543),"")</f>
        <v/>
      </c>
      <c r="K1543" t="str">
        <f>IF(Hoja2!A1543&lt;&gt;"", IF(Hoja2!B1543&lt;&gt;"", IF(Hoja2!C1543&lt;&gt;"", IF(Hoja2!D1543&lt;&gt;"", IF(Hoja2!E1543&lt;&gt;"", IF(Hoja2!F1543&lt;&gt;"", IF(Hoja2!J1543&lt;&gt;"","ok",""),""),""),""),""),""),"")</f>
        <v>ok</v>
      </c>
      <c r="L1543" t="str">
        <f>IF(Hoja2!A1543="'S/F'","--","")</f>
        <v/>
      </c>
      <c r="M1543" t="str">
        <f>IF(LEN(Hoja2!C1543)&gt;30,Hoja2!C1543,"")</f>
        <v/>
      </c>
      <c r="O1543" t="str">
        <f>IF(LEN(Hoja2!F1543)&gt;110,LEN(Hoja2!F1543),"")</f>
        <v/>
      </c>
      <c r="Q1543" t="str">
        <f>IF(K1543="ok",CONCATENATE(IF(Hoja2!A1543="'S/F'","--",""),N1543,"INSERT INTO seguimiento_oficios_recepcion_oficio(fecha_captura, folio_interno, no_oficio, dependencia_envia, firma, fecha_oficio, asunto, anexo, captura_id, estatus_id) VALUES ('",CONCATENATE(RIGHT(CONCATENATE("00",DAY(Hoja2!B1543)),2),"/",RIGHT(CONCATENATE("00",MONTH(Hoja2!B1543)),2),"/",RIGHT(CONCATENATE("00",YEAR(Hoja2!B1543)),2)),"',",Hoja2!A1543,",'",Hoja2!C1543,"','",Hoja2!F1543,"','",Hoja2!E1543,"','",CONCATENATE(RIGHT(CONCATENATE("00",DAY(Hoja2!D1543)),2),"/",RIGHT(CONCATENATE("00",MONTH(Hoja2!D1543)),2),"/",RIGHT(CONCATENATE("00",YEAR(Hoja2!D1543)),2)),"','",Hoja2!J1543,"',","FALSE, 1,8);"), "")</f>
        <v>INSERT INTO seguimiento_oficios_recepcion_oficio(fecha_captura, folio_interno, no_oficio, dependencia_envia, firma, fecha_oficio, asunto, anexo, captura_id, estatus_id) VALUES ('14/02/13',1622,'103','PROTECCION FUTURA','GLADYS GUERRERI AGUIAR','12/02/13','ENVIAN REPORTE PARA DESCUENTO',FALSE, 1,8);</v>
      </c>
    </row>
    <row r="1544" spans="6:17">
      <c r="F1544" t="str">
        <f>RIGHT(CONCATENATE("00",DAY(Hoja2!B1544)),2)</f>
        <v>14</v>
      </c>
      <c r="G1544" t="str">
        <f>CONCATENATE(RIGHT(CONCATENATE("00",DAY(Hoja2!B1544)),2),"/",RIGHT(CONCATENATE("00",MONTH(Hoja2!B1544)),2),"/",RIGHT(CONCATENATE("00",YEAR(Hoja2!B1544)),2))</f>
        <v>14/02/13</v>
      </c>
      <c r="H1544" t="str">
        <f>RIGHT(CONCATENATE("00",DAY(Hoja2!D1544)),2)</f>
        <v>11</v>
      </c>
      <c r="I1544" t="str">
        <f>CONCATENATE(RIGHT(CONCATENATE("00",DAY(Hoja2!D1544)),2),"/",RIGHT(CONCATENATE("00",MONTH(Hoja2!D1544)),2),"/",RIGHT(CONCATENATE("00",YEAR(Hoja2!D1544)),2))</f>
        <v>11/02/13</v>
      </c>
      <c r="J1544" t="str">
        <f>IF(LEN(Hoja2!J1544)&gt;150,LEN(Hoja2!J1544),"")</f>
        <v/>
      </c>
      <c r="K1544" t="str">
        <f>IF(Hoja2!A1544&lt;&gt;"", IF(Hoja2!B1544&lt;&gt;"", IF(Hoja2!C1544&lt;&gt;"", IF(Hoja2!D1544&lt;&gt;"", IF(Hoja2!E1544&lt;&gt;"", IF(Hoja2!F1544&lt;&gt;"", IF(Hoja2!J1544&lt;&gt;"","ok",""),""),""),""),""),""),"")</f>
        <v>ok</v>
      </c>
      <c r="L1544" t="str">
        <f>IF(Hoja2!A1544="'S/F'","--","")</f>
        <v/>
      </c>
      <c r="M1544" t="str">
        <f>IF(LEN(Hoja2!C1544)&gt;30,Hoja2!C1544,"")</f>
        <v/>
      </c>
      <c r="O1544" t="str">
        <f>IF(LEN(Hoja2!F1544)&gt;110,LEN(Hoja2!F1544),"")</f>
        <v/>
      </c>
      <c r="Q1544" t="str">
        <f>IF(K1544="ok",CONCATENATE(IF(Hoja2!A1544="'S/F'","--",""),N1544,"INSERT INTO seguimiento_oficios_recepcion_oficio(fecha_captura, folio_interno, no_oficio, dependencia_envia, firma, fecha_oficio, asunto, anexo, captura_id, estatus_id) VALUES ('",CONCATENATE(RIGHT(CONCATENATE("00",DAY(Hoja2!B1544)),2),"/",RIGHT(CONCATENATE("00",MONTH(Hoja2!B1544)),2),"/",RIGHT(CONCATENATE("00",YEAR(Hoja2!B1544)),2)),"',",Hoja2!A1544,",'",Hoja2!C1544,"','",Hoja2!F1544,"','",Hoja2!E1544,"','",CONCATENATE(RIGHT(CONCATENATE("00",DAY(Hoja2!D1544)),2),"/",RIGHT(CONCATENATE("00",MONTH(Hoja2!D1544)),2),"/",RIGHT(CONCATENATE("00",YEAR(Hoja2!D1544)),2)),"','",Hoja2!J1544,"',","FALSE, 1,8);"), "")</f>
        <v>INSERT INTO seguimiento_oficios_recepcion_oficio(fecha_captura, folio_interno, no_oficio, dependencia_envia, firma, fecha_oficio, asunto, anexo, captura_id, estatus_id) VALUES ('14/02/13',1623,'545','SEGOB','JORGE A. CORNELIO MALDONADO','11/02/13','PARA PUBLICACION PERIODICO OFICIAL',FALSE, 1,8);</v>
      </c>
    </row>
    <row r="1545" spans="6:17">
      <c r="F1545" t="str">
        <f>RIGHT(CONCATENATE("00",DAY(Hoja2!B1545)),2)</f>
        <v>14</v>
      </c>
      <c r="G1545" t="str">
        <f>CONCATENATE(RIGHT(CONCATENATE("00",DAY(Hoja2!B1545)),2),"/",RIGHT(CONCATENATE("00",MONTH(Hoja2!B1545)),2),"/",RIGHT(CONCATENATE("00",YEAR(Hoja2!B1545)),2))</f>
        <v>14/02/13</v>
      </c>
      <c r="H1545" t="str">
        <f>RIGHT(CONCATENATE("00",DAY(Hoja2!D1545)),2)</f>
        <v>01</v>
      </c>
      <c r="I1545" t="str">
        <f>CONCATENATE(RIGHT(CONCATENATE("00",DAY(Hoja2!D1545)),2),"/",RIGHT(CONCATENATE("00",MONTH(Hoja2!D1545)),2),"/",RIGHT(CONCATENATE("00",YEAR(Hoja2!D1545)),2))</f>
        <v>01/02/13</v>
      </c>
      <c r="J1545" t="str">
        <f>IF(LEN(Hoja2!J1545)&gt;150,LEN(Hoja2!J1545),"")</f>
        <v/>
      </c>
      <c r="K1545" t="str">
        <f>IF(Hoja2!A1545&lt;&gt;"", IF(Hoja2!B1545&lt;&gt;"", IF(Hoja2!C1545&lt;&gt;"", IF(Hoja2!D1545&lt;&gt;"", IF(Hoja2!E1545&lt;&gt;"", IF(Hoja2!F1545&lt;&gt;"", IF(Hoja2!J1545&lt;&gt;"","ok",""),""),""),""),""),""),"")</f>
        <v>ok</v>
      </c>
      <c r="L1545" t="str">
        <f>IF(Hoja2!A1545="'S/F'","--","")</f>
        <v/>
      </c>
      <c r="M1545" t="str">
        <f>IF(LEN(Hoja2!C1545)&gt;30,Hoja2!C1545,"")</f>
        <v/>
      </c>
      <c r="O1545" t="str">
        <f>IF(LEN(Hoja2!F1545)&gt;110,LEN(Hoja2!F1545),"")</f>
        <v/>
      </c>
      <c r="Q1545" t="str">
        <f>IF(K1545="ok",CONCATENATE(IF(Hoja2!A1545="'S/F'","--",""),N1545,"INSERT INTO seguimiento_oficios_recepcion_oficio(fecha_captura, folio_interno, no_oficio, dependencia_envia, firma, fecha_oficio, asunto, anexo, captura_id, estatus_id) VALUES ('",CONCATENATE(RIGHT(CONCATENATE("00",DAY(Hoja2!B1545)),2),"/",RIGHT(CONCATENATE("00",MONTH(Hoja2!B1545)),2),"/",RIGHT(CONCATENATE("00",YEAR(Hoja2!B1545)),2)),"',",Hoja2!A1545,",'",Hoja2!C1545,"','",Hoja2!F1545,"','",Hoja2!E1545,"','",CONCATENATE(RIGHT(CONCATENATE("00",DAY(Hoja2!D1545)),2),"/",RIGHT(CONCATENATE("00",MONTH(Hoja2!D1545)),2),"/",RIGHT(CONCATENATE("00",YEAR(Hoja2!D1545)),2)),"','",Hoja2!J1545,"',","FALSE, 1,8);"), "")</f>
        <v>INSERT INTO seguimiento_oficios_recepcion_oficio(fecha_captura, folio_interno, no_oficio, dependencia_envia, firma, fecha_oficio, asunto, anexo, captura_id, estatus_id) VALUES ('14/02/13',1624,'701','SEGOB','JORGE A. CORNELIO MALDONADO','01/02/13','PARA PUBLICACION PERIODICO OFICIAL',FALSE, 1,8);</v>
      </c>
    </row>
    <row r="1546" spans="6:17">
      <c r="F1546" t="str">
        <f>RIGHT(CONCATENATE("00",DAY(Hoja2!B1546)),2)</f>
        <v>14</v>
      </c>
      <c r="G1546" t="str">
        <f>CONCATENATE(RIGHT(CONCATENATE("00",DAY(Hoja2!B1546)),2),"/",RIGHT(CONCATENATE("00",MONTH(Hoja2!B1546)),2),"/",RIGHT(CONCATENATE("00",YEAR(Hoja2!B1546)),2))</f>
        <v>14/02/13</v>
      </c>
      <c r="H1546" t="str">
        <f>RIGHT(CONCATENATE("00",DAY(Hoja2!D1546)),2)</f>
        <v>13</v>
      </c>
      <c r="I1546" t="str">
        <f>CONCATENATE(RIGHT(CONCATENATE("00",DAY(Hoja2!D1546)),2),"/",RIGHT(CONCATENATE("00",MONTH(Hoja2!D1546)),2),"/",RIGHT(CONCATENATE("00",YEAR(Hoja2!D1546)),2))</f>
        <v>13/02/13</v>
      </c>
      <c r="J1546" t="str">
        <f>IF(LEN(Hoja2!J1546)&gt;150,LEN(Hoja2!J1546),"")</f>
        <v/>
      </c>
      <c r="K1546" t="str">
        <f>IF(Hoja2!A1546&lt;&gt;"", IF(Hoja2!B1546&lt;&gt;"", IF(Hoja2!C1546&lt;&gt;"", IF(Hoja2!D1546&lt;&gt;"", IF(Hoja2!E1546&lt;&gt;"", IF(Hoja2!F1546&lt;&gt;"", IF(Hoja2!J1546&lt;&gt;"","ok",""),""),""),""),""),""),"")</f>
        <v>ok</v>
      </c>
      <c r="L1546" t="str">
        <f>IF(Hoja2!A1546="'S/F'","--","")</f>
        <v/>
      </c>
      <c r="M1546" t="str">
        <f>IF(LEN(Hoja2!C1546)&gt;30,Hoja2!C1546,"")</f>
        <v/>
      </c>
      <c r="O1546" t="str">
        <f>IF(LEN(Hoja2!F1546)&gt;110,LEN(Hoja2!F1546),"")</f>
        <v/>
      </c>
      <c r="Q1546" t="str">
        <f>IF(K1546="ok",CONCATENATE(IF(Hoja2!A1546="'S/F'","--",""),N1546,"INSERT INTO seguimiento_oficios_recepcion_oficio(fecha_captura, folio_interno, no_oficio, dependencia_envia, firma, fecha_oficio, asunto, anexo, captura_id, estatus_id) VALUES ('",CONCATENATE(RIGHT(CONCATENATE("00",DAY(Hoja2!B1546)),2),"/",RIGHT(CONCATENATE("00",MONTH(Hoja2!B1546)),2),"/",RIGHT(CONCATENATE("00",YEAR(Hoja2!B1546)),2)),"',",Hoja2!A1546,",'",Hoja2!C1546,"','",Hoja2!F1546,"','",Hoja2!E1546,"','",CONCATENATE(RIGHT(CONCATENATE("00",DAY(Hoja2!D1546)),2),"/",RIGHT(CONCATENATE("00",MONTH(Hoja2!D1546)),2),"/",RIGHT(CONCATENATE("00",YEAR(Hoja2!D1546)),2)),"','",Hoja2!J1546,"',","FALSE, 1,8);"), "")</f>
        <v>INSERT INTO seguimiento_oficios_recepcion_oficio(fecha_captura, folio_interno, no_oficio, dependencia_envia, firma, fecha_oficio, asunto, anexo, captura_id, estatus_id) VALUES ('14/02/13',1625,'760','SEGOB','JORGE A. CORNELIO MALDONADO','13/02/13','PARA PUBLICACION PERIODICO OFICIAL',FALSE, 1,8);</v>
      </c>
    </row>
    <row r="1547" spans="6:17">
      <c r="F1547" t="str">
        <f>RIGHT(CONCATENATE("00",DAY(Hoja2!B1547)),2)</f>
        <v>14</v>
      </c>
      <c r="G1547" t="str">
        <f>CONCATENATE(RIGHT(CONCATENATE("00",DAY(Hoja2!B1547)),2),"/",RIGHT(CONCATENATE("00",MONTH(Hoja2!B1547)),2),"/",RIGHT(CONCATENATE("00",YEAR(Hoja2!B1547)),2))</f>
        <v>14/02/13</v>
      </c>
      <c r="H1547" t="str">
        <f>RIGHT(CONCATENATE("00",DAY(Hoja2!D1547)),2)</f>
        <v>13</v>
      </c>
      <c r="I1547" t="str">
        <f>CONCATENATE(RIGHT(CONCATENATE("00",DAY(Hoja2!D1547)),2),"/",RIGHT(CONCATENATE("00",MONTH(Hoja2!D1547)),2),"/",RIGHT(CONCATENATE("00",YEAR(Hoja2!D1547)),2))</f>
        <v>13/02/13</v>
      </c>
      <c r="J1547" t="str">
        <f>IF(LEN(Hoja2!J1547)&gt;150,LEN(Hoja2!J1547),"")</f>
        <v/>
      </c>
      <c r="K1547" t="str">
        <f>IF(Hoja2!A1547&lt;&gt;"", IF(Hoja2!B1547&lt;&gt;"", IF(Hoja2!C1547&lt;&gt;"", IF(Hoja2!D1547&lt;&gt;"", IF(Hoja2!E1547&lt;&gt;"", IF(Hoja2!F1547&lt;&gt;"", IF(Hoja2!J1547&lt;&gt;"","ok",""),""),""),""),""),""),"")</f>
        <v>ok</v>
      </c>
      <c r="L1547" t="str">
        <f>IF(Hoja2!A1547="'S/F'","--","")</f>
        <v/>
      </c>
      <c r="M1547" t="str">
        <f>IF(LEN(Hoja2!C1547)&gt;30,Hoja2!C1547,"")</f>
        <v/>
      </c>
      <c r="O1547" t="str">
        <f>IF(LEN(Hoja2!F1547)&gt;110,LEN(Hoja2!F1547),"")</f>
        <v/>
      </c>
      <c r="Q1547" t="str">
        <f>IF(K1547="ok",CONCATENATE(IF(Hoja2!A1547="'S/F'","--",""),N1547,"INSERT INTO seguimiento_oficios_recepcion_oficio(fecha_captura, folio_interno, no_oficio, dependencia_envia, firma, fecha_oficio, asunto, anexo, captura_id, estatus_id) VALUES ('",CONCATENATE(RIGHT(CONCATENATE("00",DAY(Hoja2!B1547)),2),"/",RIGHT(CONCATENATE("00",MONTH(Hoja2!B1547)),2),"/",RIGHT(CONCATENATE("00",YEAR(Hoja2!B1547)),2)),"',",Hoja2!A1547,",'",Hoja2!C1547,"','",Hoja2!F1547,"','",Hoja2!E1547,"','",CONCATENATE(RIGHT(CONCATENATE("00",DAY(Hoja2!D1547)),2),"/",RIGHT(CONCATENATE("00",MONTH(Hoja2!D1547)),2),"/",RIGHT(CONCATENATE("00",YEAR(Hoja2!D1547)),2)),"','",Hoja2!J1547,"',","FALSE, 1,8);"), "")</f>
        <v>INSERT INTO seguimiento_oficios_recepcion_oficio(fecha_captura, folio_interno, no_oficio, dependencia_envia, firma, fecha_oficio, asunto, anexo, captura_id, estatus_id) VALUES ('14/02/13',1626,'775','SEGOB','JORGE A. CORNELIO MALDONADO','13/02/13','PARA PUBLICACION PERIODICO OFICIAL',FALSE, 1,8);</v>
      </c>
    </row>
    <row r="1548" spans="6:17">
      <c r="F1548" t="str">
        <f>RIGHT(CONCATENATE("00",DAY(Hoja2!B1548)),2)</f>
        <v>14</v>
      </c>
      <c r="G1548" t="str">
        <f>CONCATENATE(RIGHT(CONCATENATE("00",DAY(Hoja2!B1548)),2),"/",RIGHT(CONCATENATE("00",MONTH(Hoja2!B1548)),2),"/",RIGHT(CONCATENATE("00",YEAR(Hoja2!B1548)),2))</f>
        <v>14/02/13</v>
      </c>
      <c r="H1548" t="str">
        <f>RIGHT(CONCATENATE("00",DAY(Hoja2!D1548)),2)</f>
        <v>14</v>
      </c>
      <c r="I1548" t="str">
        <f>CONCATENATE(RIGHT(CONCATENATE("00",DAY(Hoja2!D1548)),2),"/",RIGHT(CONCATENATE("00",MONTH(Hoja2!D1548)),2),"/",RIGHT(CONCATENATE("00",YEAR(Hoja2!D1548)),2))</f>
        <v>14/02/13</v>
      </c>
      <c r="J1548" t="str">
        <f>IF(LEN(Hoja2!J1548)&gt;150,LEN(Hoja2!J1548),"")</f>
        <v/>
      </c>
      <c r="K1548" t="str">
        <f>IF(Hoja2!A1548&lt;&gt;"", IF(Hoja2!B1548&lt;&gt;"", IF(Hoja2!C1548&lt;&gt;"", IF(Hoja2!D1548&lt;&gt;"", IF(Hoja2!E1548&lt;&gt;"", IF(Hoja2!F1548&lt;&gt;"", IF(Hoja2!J1548&lt;&gt;"","ok",""),""),""),""),""),""),"")</f>
        <v>ok</v>
      </c>
      <c r="L1548" t="str">
        <f>IF(Hoja2!A1548="'S/F'","--","")</f>
        <v/>
      </c>
      <c r="M1548" t="str">
        <f>IF(LEN(Hoja2!C1548)&gt;30,Hoja2!C1548,"")</f>
        <v/>
      </c>
      <c r="O1548" t="str">
        <f>IF(LEN(Hoja2!F1548)&gt;110,LEN(Hoja2!F1548),"")</f>
        <v/>
      </c>
      <c r="Q1548" t="str">
        <f>IF(K1548="ok",CONCATENATE(IF(Hoja2!A1548="'S/F'","--",""),N1548,"INSERT INTO seguimiento_oficios_recepcion_oficio(fecha_captura, folio_interno, no_oficio, dependencia_envia, firma, fecha_oficio, asunto, anexo, captura_id, estatus_id) VALUES ('",CONCATENATE(RIGHT(CONCATENATE("00",DAY(Hoja2!B1548)),2),"/",RIGHT(CONCATENATE("00",MONTH(Hoja2!B1548)),2),"/",RIGHT(CONCATENATE("00",YEAR(Hoja2!B1548)),2)),"',",Hoja2!A1548,",'",Hoja2!C1548,"','",Hoja2!F1548,"','",Hoja2!E1548,"','",CONCATENATE(RIGHT(CONCATENATE("00",DAY(Hoja2!D1548)),2),"/",RIGHT(CONCATENATE("00",MONTH(Hoja2!D1548)),2),"/",RIGHT(CONCATENATE("00",YEAR(Hoja2!D1548)),2)),"','",Hoja2!J1548,"',","FALSE, 1,8);"), "")</f>
        <v>INSERT INTO seguimiento_oficios_recepcion_oficio(fecha_captura, folio_interno, no_oficio, dependencia_envia, firma, fecha_oficio, asunto, anexo, captura_id, estatus_id) VALUES ('14/02/13',1627,'160','INVITAB','SALVADOR BARRON BELMONTES','14/02/13','INTEGRACION DEL SUBCOMITE DE COMPRAS',FALSE, 1,8);</v>
      </c>
    </row>
    <row r="1549" spans="6:17">
      <c r="F1549" t="str">
        <f>RIGHT(CONCATENATE("00",DAY(Hoja2!B1549)),2)</f>
        <v>14</v>
      </c>
      <c r="G1549" t="str">
        <f>CONCATENATE(RIGHT(CONCATENATE("00",DAY(Hoja2!B1549)),2),"/",RIGHT(CONCATENATE("00",MONTH(Hoja2!B1549)),2),"/",RIGHT(CONCATENATE("00",YEAR(Hoja2!B1549)),2))</f>
        <v>14/02/13</v>
      </c>
      <c r="H1549" t="str">
        <f>RIGHT(CONCATENATE("00",DAY(Hoja2!D1549)),2)</f>
        <v>11</v>
      </c>
      <c r="I1549" t="str">
        <f>CONCATENATE(RIGHT(CONCATENATE("00",DAY(Hoja2!D1549)),2),"/",RIGHT(CONCATENATE("00",MONTH(Hoja2!D1549)),2),"/",RIGHT(CONCATENATE("00",YEAR(Hoja2!D1549)),2))</f>
        <v>11/02/13</v>
      </c>
      <c r="J1549" t="str">
        <f>IF(LEN(Hoja2!J1549)&gt;150,LEN(Hoja2!J1549),"")</f>
        <v/>
      </c>
      <c r="K1549" t="str">
        <f>IF(Hoja2!A1549&lt;&gt;"", IF(Hoja2!B1549&lt;&gt;"", IF(Hoja2!C1549&lt;&gt;"", IF(Hoja2!D1549&lt;&gt;"", IF(Hoja2!E1549&lt;&gt;"", IF(Hoja2!F1549&lt;&gt;"", IF(Hoja2!J1549&lt;&gt;"","ok",""),""),""),""),""),""),"")</f>
        <v>ok</v>
      </c>
      <c r="L1549" t="str">
        <f>IF(Hoja2!A1549="'S/F'","--","")</f>
        <v/>
      </c>
      <c r="M1549" t="str">
        <f>IF(LEN(Hoja2!C1549)&gt;30,Hoja2!C1549,"")</f>
        <v/>
      </c>
      <c r="O1549" t="str">
        <f>IF(LEN(Hoja2!F1549)&gt;110,LEN(Hoja2!F1549),"")</f>
        <v/>
      </c>
      <c r="Q1549" t="str">
        <f>IF(K1549="ok",CONCATENATE(IF(Hoja2!A1549="'S/F'","--",""),N1549,"INSERT INTO seguimiento_oficios_recepcion_oficio(fecha_captura, folio_interno, no_oficio, dependencia_envia, firma, fecha_oficio, asunto, anexo, captura_id, estatus_id) VALUES ('",CONCATENATE(RIGHT(CONCATENATE("00",DAY(Hoja2!B1549)),2),"/",RIGHT(CONCATENATE("00",MONTH(Hoja2!B1549)),2),"/",RIGHT(CONCATENATE("00",YEAR(Hoja2!B1549)),2)),"',",Hoja2!A1549,",'",Hoja2!C1549,"','",Hoja2!F1549,"','",Hoja2!E1549,"','",CONCATENATE(RIGHT(CONCATENATE("00",DAY(Hoja2!D1549)),2),"/",RIGHT(CONCATENATE("00",MONTH(Hoja2!D1549)),2),"/",RIGHT(CONCATENATE("00",YEAR(Hoja2!D1549)),2)),"','",Hoja2!J1549,"',","FALSE, 1,8);"), "")</f>
        <v>INSERT INTO seguimiento_oficios_recepcion_oficio(fecha_captura, folio_interno, no_oficio, dependencia_envia, firma, fecha_oficio, asunto, anexo, captura_id, estatus_id) VALUES ('14/02/13',1628,'211','CENTRO DE PRODUCTOS MEDICOS','MARIA ELENA MACIAS VALADEZ TREVIÑO','11/02/13','SOL. BANDA DE MUSICA TODOS LOS DOMINGOS EN PLAZA DE ARMAS DE 18:00 A 20:00 HRS.',FALSE, 1,8);</v>
      </c>
    </row>
    <row r="1550" spans="6:17">
      <c r="F1550" t="str">
        <f>RIGHT(CONCATENATE("00",DAY(Hoja2!B1550)),2)</f>
        <v>14</v>
      </c>
      <c r="G1550" t="str">
        <f>CONCATENATE(RIGHT(CONCATENATE("00",DAY(Hoja2!B1550)),2),"/",RIGHT(CONCATENATE("00",MONTH(Hoja2!B1550)),2),"/",RIGHT(CONCATENATE("00",YEAR(Hoja2!B1550)),2))</f>
        <v>14/02/13</v>
      </c>
      <c r="H1550" t="str">
        <f>RIGHT(CONCATENATE("00",DAY(Hoja2!D1550)),2)</f>
        <v>08</v>
      </c>
      <c r="I1550" t="str">
        <f>CONCATENATE(RIGHT(CONCATENATE("00",DAY(Hoja2!D1550)),2),"/",RIGHT(CONCATENATE("00",MONTH(Hoja2!D1550)),2),"/",RIGHT(CONCATENATE("00",YEAR(Hoja2!D1550)),2))</f>
        <v>08/02/13</v>
      </c>
      <c r="J1550" t="str">
        <f>IF(LEN(Hoja2!J1550)&gt;150,LEN(Hoja2!J1550),"")</f>
        <v/>
      </c>
      <c r="K1550" t="str">
        <f>IF(Hoja2!A1550&lt;&gt;"", IF(Hoja2!B1550&lt;&gt;"", IF(Hoja2!C1550&lt;&gt;"", IF(Hoja2!D1550&lt;&gt;"", IF(Hoja2!E1550&lt;&gt;"", IF(Hoja2!F1550&lt;&gt;"", IF(Hoja2!J1550&lt;&gt;"","ok",""),""),""),""),""),""),"")</f>
        <v>ok</v>
      </c>
      <c r="L1550" t="str">
        <f>IF(Hoja2!A1550="'S/F'","--","")</f>
        <v/>
      </c>
      <c r="M1550" t="str">
        <f>IF(LEN(Hoja2!C1550)&gt;30,Hoja2!C1550,"")</f>
        <v/>
      </c>
      <c r="O1550" t="str">
        <f>IF(LEN(Hoja2!F1550)&gt;110,LEN(Hoja2!F1550),"")</f>
        <v/>
      </c>
      <c r="Q1550" t="str">
        <f>IF(K1550="ok",CONCATENATE(IF(Hoja2!A1550="'S/F'","--",""),N1550,"INSERT INTO seguimiento_oficios_recepcion_oficio(fecha_captura, folio_interno, no_oficio, dependencia_envia, firma, fecha_oficio, asunto, anexo, captura_id, estatus_id) VALUES ('",CONCATENATE(RIGHT(CONCATENATE("00",DAY(Hoja2!B1550)),2),"/",RIGHT(CONCATENATE("00",MONTH(Hoja2!B1550)),2),"/",RIGHT(CONCATENATE("00",YEAR(Hoja2!B1550)),2)),"',",Hoja2!A1550,",'",Hoja2!C1550,"','",Hoja2!F1550,"','",Hoja2!E1550,"','",CONCATENATE(RIGHT(CONCATENATE("00",DAY(Hoja2!D1550)),2),"/",RIGHT(CONCATENATE("00",MONTH(Hoja2!D1550)),2),"/",RIGHT(CONCATENATE("00",YEAR(Hoja2!D1550)),2)),"','",Hoja2!J1550,"',","FALSE, 1,8);"), "")</f>
        <v>INSERT INTO seguimiento_oficios_recepcion_oficio(fecha_captura, folio_interno, no_oficio, dependencia_envia, firma, fecha_oficio, asunto, anexo, captura_id, estatus_id) VALUES ('14/02/13',1629,'253','SERNAPAM','MARIA ISABEL PADRON BALCAZAR','08/02/13','SOL. EXPEDICION DE CONSTANCIAS DE PERCEPCIONES Y RETENCIONES',FALSE, 1,8);</v>
      </c>
    </row>
    <row r="1551" spans="6:17">
      <c r="F1551" t="str">
        <f>RIGHT(CONCATENATE("00",DAY(Hoja2!B1551)),2)</f>
        <v>14</v>
      </c>
      <c r="G1551" t="str">
        <f>CONCATENATE(RIGHT(CONCATENATE("00",DAY(Hoja2!B1551)),2),"/",RIGHT(CONCATENATE("00",MONTH(Hoja2!B1551)),2),"/",RIGHT(CONCATENATE("00",YEAR(Hoja2!B1551)),2))</f>
        <v>14/02/13</v>
      </c>
      <c r="H1551" t="str">
        <f>RIGHT(CONCATENATE("00",DAY(Hoja2!D1551)),2)</f>
        <v>14</v>
      </c>
      <c r="I1551" t="str">
        <f>CONCATENATE(RIGHT(CONCATENATE("00",DAY(Hoja2!D1551)),2),"/",RIGHT(CONCATENATE("00",MONTH(Hoja2!D1551)),2),"/",RIGHT(CONCATENATE("00",YEAR(Hoja2!D1551)),2))</f>
        <v>14/02/13</v>
      </c>
      <c r="J1551" t="str">
        <f>IF(LEN(Hoja2!J1551)&gt;150,LEN(Hoja2!J1551),"")</f>
        <v/>
      </c>
      <c r="K1551" t="str">
        <f>IF(Hoja2!A1551&lt;&gt;"", IF(Hoja2!B1551&lt;&gt;"", IF(Hoja2!C1551&lt;&gt;"", IF(Hoja2!D1551&lt;&gt;"", IF(Hoja2!E1551&lt;&gt;"", IF(Hoja2!F1551&lt;&gt;"", IF(Hoja2!J1551&lt;&gt;"","ok",""),""),""),""),""),""),"")</f>
        <v>ok</v>
      </c>
      <c r="L1551" t="str">
        <f>IF(Hoja2!A1551="'S/F'","--","")</f>
        <v/>
      </c>
      <c r="M1551" t="str">
        <f>IF(LEN(Hoja2!C1551)&gt;30,Hoja2!C1551,"")</f>
        <v/>
      </c>
      <c r="O1551" t="str">
        <f>IF(LEN(Hoja2!F1551)&gt;110,LEN(Hoja2!F1551),"")</f>
        <v/>
      </c>
      <c r="Q1551" t="str">
        <f>IF(K1551="ok",CONCATENATE(IF(Hoja2!A1551="'S/F'","--",""),N1551,"INSERT INTO seguimiento_oficios_recepcion_oficio(fecha_captura, folio_interno, no_oficio, dependencia_envia, firma, fecha_oficio, asunto, anexo, captura_id, estatus_id) VALUES ('",CONCATENATE(RIGHT(CONCATENATE("00",DAY(Hoja2!B1551)),2),"/",RIGHT(CONCATENATE("00",MONTH(Hoja2!B1551)),2),"/",RIGHT(CONCATENATE("00",YEAR(Hoja2!B1551)),2)),"',",Hoja2!A1551,",'",Hoja2!C1551,"','",Hoja2!F1551,"','",Hoja2!E1551,"','",CONCATENATE(RIGHT(CONCATENATE("00",DAY(Hoja2!D1551)),2),"/",RIGHT(CONCATENATE("00",MONTH(Hoja2!D1551)),2),"/",RIGHT(CONCATENATE("00",YEAR(Hoja2!D1551)),2)),"','",Hoja2!J1551,"',","FALSE, 1,8);"), "")</f>
        <v>INSERT INTO seguimiento_oficios_recepcion_oficio(fecha_captura, folio_interno, no_oficio, dependencia_envia, firma, fecha_oficio, asunto, anexo, captura_id, estatus_id) VALUES ('14/02/13',1630,'S/N','COMA','JORGE ERIC DZIB VIVAS','14/02/13','SOL. EN RENTA LA NAVE 1 21 Y 22  DE JUNIO',FALSE, 1,8);</v>
      </c>
    </row>
    <row r="1552" spans="6:17">
      <c r="F1552" t="str">
        <f>RIGHT(CONCATENATE("00",DAY(Hoja2!B1552)),2)</f>
        <v>14</v>
      </c>
      <c r="G1552" t="str">
        <f>CONCATENATE(RIGHT(CONCATENATE("00",DAY(Hoja2!B1552)),2),"/",RIGHT(CONCATENATE("00",MONTH(Hoja2!B1552)),2),"/",RIGHT(CONCATENATE("00",YEAR(Hoja2!B1552)),2))</f>
        <v>14/02/13</v>
      </c>
      <c r="H1552" t="str">
        <f>RIGHT(CONCATENATE("00",DAY(Hoja2!D1552)),2)</f>
        <v>11</v>
      </c>
      <c r="I1552" t="str">
        <f>CONCATENATE(RIGHT(CONCATENATE("00",DAY(Hoja2!D1552)),2),"/",RIGHT(CONCATENATE("00",MONTH(Hoja2!D1552)),2),"/",RIGHT(CONCATENATE("00",YEAR(Hoja2!D1552)),2))</f>
        <v>11/02/13</v>
      </c>
      <c r="J1552" t="str">
        <f>IF(LEN(Hoja2!J1552)&gt;150,LEN(Hoja2!J1552),"")</f>
        <v/>
      </c>
      <c r="K1552" t="str">
        <f>IF(Hoja2!A1552&lt;&gt;"", IF(Hoja2!B1552&lt;&gt;"", IF(Hoja2!C1552&lt;&gt;"", IF(Hoja2!D1552&lt;&gt;"", IF(Hoja2!E1552&lt;&gt;"", IF(Hoja2!F1552&lt;&gt;"", IF(Hoja2!J1552&lt;&gt;"","ok",""),""),""),""),""),""),"")</f>
        <v>ok</v>
      </c>
      <c r="L1552" t="str">
        <f>IF(Hoja2!A1552="'S/F'","--","")</f>
        <v/>
      </c>
      <c r="M1552" t="str">
        <f>IF(LEN(Hoja2!C1552)&gt;30,Hoja2!C1552,"")</f>
        <v/>
      </c>
      <c r="O1552" t="str">
        <f>IF(LEN(Hoja2!F1552)&gt;110,LEN(Hoja2!F1552),"")</f>
        <v/>
      </c>
      <c r="Q1552" t="str">
        <f>IF(K1552="ok",CONCATENATE(IF(Hoja2!A1552="'S/F'","--",""),N1552,"INSERT INTO seguimiento_oficios_recepcion_oficio(fecha_captura, folio_interno, no_oficio, dependencia_envia, firma, fecha_oficio, asunto, anexo, captura_id, estatus_id) VALUES ('",CONCATENATE(RIGHT(CONCATENATE("00",DAY(Hoja2!B1552)),2),"/",RIGHT(CONCATENATE("00",MONTH(Hoja2!B1552)),2),"/",RIGHT(CONCATENATE("00",YEAR(Hoja2!B1552)),2)),"',",Hoja2!A1552,",'",Hoja2!C1552,"','",Hoja2!F1552,"','",Hoja2!E1552,"','",CONCATENATE(RIGHT(CONCATENATE("00",DAY(Hoja2!D1552)),2),"/",RIGHT(CONCATENATE("00",MONTH(Hoja2!D1552)),2),"/",RIGHT(CONCATENATE("00",YEAR(Hoja2!D1552)),2)),"','",Hoja2!J1552,"',","FALSE, 1,8);"), "")</f>
        <v>INSERT INTO seguimiento_oficios_recepcion_oficio(fecha_captura, folio_interno, no_oficio, dependencia_envia, firma, fecha_oficio, asunto, anexo, captura_id, estatus_id) VALUES ('14/02/13',1631,'134','SEDAFOP','PEDRO JIMENEZ LEON','11/02/13','ENVIA RELACION DE BIENES INMUEBLES REGISTRADOS EN LA CONTABILIDAD DE ESTA SECRETARIA',FALSE, 1,8);</v>
      </c>
    </row>
    <row r="1553" spans="6:17">
      <c r="F1553" t="str">
        <f>RIGHT(CONCATENATE("00",DAY(Hoja2!B1553)),2)</f>
        <v>14</v>
      </c>
      <c r="G1553" t="str">
        <f>CONCATENATE(RIGHT(CONCATENATE("00",DAY(Hoja2!B1553)),2),"/",RIGHT(CONCATENATE("00",MONTH(Hoja2!B1553)),2),"/",RIGHT(CONCATENATE("00",YEAR(Hoja2!B1553)),2))</f>
        <v>14/02/13</v>
      </c>
      <c r="H1553" t="str">
        <f>RIGHT(CONCATENATE("00",DAY(Hoja2!D1553)),2)</f>
        <v>14</v>
      </c>
      <c r="I1553" t="str">
        <f>CONCATENATE(RIGHT(CONCATENATE("00",DAY(Hoja2!D1553)),2),"/",RIGHT(CONCATENATE("00",MONTH(Hoja2!D1553)),2),"/",RIGHT(CONCATENATE("00",YEAR(Hoja2!D1553)),2))</f>
        <v>14/02/13</v>
      </c>
      <c r="J1553" t="str">
        <f>IF(LEN(Hoja2!J1553)&gt;150,LEN(Hoja2!J1553),"")</f>
        <v/>
      </c>
      <c r="K1553" t="str">
        <f>IF(Hoja2!A1553&lt;&gt;"", IF(Hoja2!B1553&lt;&gt;"", IF(Hoja2!C1553&lt;&gt;"", IF(Hoja2!D1553&lt;&gt;"", IF(Hoja2!E1553&lt;&gt;"", IF(Hoja2!F1553&lt;&gt;"", IF(Hoja2!J1553&lt;&gt;"","ok",""),""),""),""),""),""),"")</f>
        <v>ok</v>
      </c>
      <c r="L1553" t="str">
        <f>IF(Hoja2!A1553="'S/F'","--","")</f>
        <v/>
      </c>
      <c r="M1553" t="str">
        <f>IF(LEN(Hoja2!C1553)&gt;30,Hoja2!C1553,"")</f>
        <v/>
      </c>
      <c r="O1553" t="str">
        <f>IF(LEN(Hoja2!F1553)&gt;110,LEN(Hoja2!F1553),"")</f>
        <v/>
      </c>
      <c r="Q1553" t="str">
        <f>IF(K1553="ok",CONCATENATE(IF(Hoja2!A1553="'S/F'","--",""),N1553,"INSERT INTO seguimiento_oficios_recepcion_oficio(fecha_captura, folio_interno, no_oficio, dependencia_envia, firma, fecha_oficio, asunto, anexo, captura_id, estatus_id) VALUES ('",CONCATENATE(RIGHT(CONCATENATE("00",DAY(Hoja2!B1553)),2),"/",RIGHT(CONCATENATE("00",MONTH(Hoja2!B1553)),2),"/",RIGHT(CONCATENATE("00",YEAR(Hoja2!B1553)),2)),"',",Hoja2!A1553,",'",Hoja2!C1553,"','",Hoja2!F1553,"','",Hoja2!E1553,"','",CONCATENATE(RIGHT(CONCATENATE("00",DAY(Hoja2!D1553)),2),"/",RIGHT(CONCATENATE("00",MONTH(Hoja2!D1553)),2),"/",RIGHT(CONCATENATE("00",YEAR(Hoja2!D1553)),2)),"','",Hoja2!J1553,"',","FALSE, 1,8);"), "")</f>
        <v>INSERT INTO seguimiento_oficios_recepcion_oficio(fecha_captura, folio_interno, no_oficio, dependencia_envia, firma, fecha_oficio, asunto, anexo, captura_id, estatus_id) VALUES ('14/02/13',1632,'14','FINANCIERA PARA EL AHORRO DE LOS AGREMIADOS DEL SITET','IGNACIO ROMAN TAPIA','14/02/13','ENVIAN RECIBO ORIGINAL 001/2013',FALSE, 1,8);</v>
      </c>
    </row>
    <row r="1554" spans="6:17">
      <c r="F1554" t="str">
        <f>RIGHT(CONCATENATE("00",DAY(Hoja2!B1554)),2)</f>
        <v>14</v>
      </c>
      <c r="G1554" t="str">
        <f>CONCATENATE(RIGHT(CONCATENATE("00",DAY(Hoja2!B1554)),2),"/",RIGHT(CONCATENATE("00",MONTH(Hoja2!B1554)),2),"/",RIGHT(CONCATENATE("00",YEAR(Hoja2!B1554)),2))</f>
        <v>14/02/13</v>
      </c>
      <c r="H1554" t="str">
        <f>RIGHT(CONCATENATE("00",DAY(Hoja2!D1554)),2)</f>
        <v>13</v>
      </c>
      <c r="I1554" t="str">
        <f>CONCATENATE(RIGHT(CONCATENATE("00",DAY(Hoja2!D1554)),2),"/",RIGHT(CONCATENATE("00",MONTH(Hoja2!D1554)),2),"/",RIGHT(CONCATENATE("00",YEAR(Hoja2!D1554)),2))</f>
        <v>13/02/13</v>
      </c>
      <c r="J1554" t="str">
        <f>IF(LEN(Hoja2!J1554)&gt;150,LEN(Hoja2!J1554),"")</f>
        <v/>
      </c>
      <c r="K1554" t="str">
        <f>IF(Hoja2!A1554&lt;&gt;"", IF(Hoja2!B1554&lt;&gt;"", IF(Hoja2!C1554&lt;&gt;"", IF(Hoja2!D1554&lt;&gt;"", IF(Hoja2!E1554&lt;&gt;"", IF(Hoja2!F1554&lt;&gt;"", IF(Hoja2!J1554&lt;&gt;"","ok",""),""),""),""),""),""),"")</f>
        <v>ok</v>
      </c>
      <c r="L1554" t="str">
        <f>IF(Hoja2!A1554="'S/F'","--","")</f>
        <v/>
      </c>
      <c r="M1554" t="str">
        <f>IF(LEN(Hoja2!C1554)&gt;30,Hoja2!C1554,"")</f>
        <v/>
      </c>
      <c r="O1554" t="str">
        <f>IF(LEN(Hoja2!F1554)&gt;110,LEN(Hoja2!F1554),"")</f>
        <v/>
      </c>
      <c r="Q1554" t="str">
        <f>IF(K1554="ok",CONCATENATE(IF(Hoja2!A1554="'S/F'","--",""),N1554,"INSERT INTO seguimiento_oficios_recepcion_oficio(fecha_captura, folio_interno, no_oficio, dependencia_envia, firma, fecha_oficio, asunto, anexo, captura_id, estatus_id) VALUES ('",CONCATENATE(RIGHT(CONCATENATE("00",DAY(Hoja2!B1554)),2),"/",RIGHT(CONCATENATE("00",MONTH(Hoja2!B1554)),2),"/",RIGHT(CONCATENATE("00",YEAR(Hoja2!B1554)),2)),"',",Hoja2!A1554,",'",Hoja2!C1554,"','",Hoja2!F1554,"','",Hoja2!E1554,"','",CONCATENATE(RIGHT(CONCATENATE("00",DAY(Hoja2!D1554)),2),"/",RIGHT(CONCATENATE("00",MONTH(Hoja2!D1554)),2),"/",RIGHT(CONCATENATE("00",YEAR(Hoja2!D1554)),2)),"','",Hoja2!J1554,"',","FALSE, 1,8);"), "")</f>
        <v>INSERT INTO seguimiento_oficios_recepcion_oficio(fecha_captura, folio_interno, no_oficio, dependencia_envia, firma, fecha_oficio, asunto, anexo, captura_id, estatus_id) VALUES ('14/02/13',1633,'061','CERRTT','ERIK JESUS ASCENCIO MARTINEZ','13/02/13','NSTALACION DEL SUBCOMITE',FALSE, 1,8);</v>
      </c>
    </row>
    <row r="1555" spans="6:17">
      <c r="F1555" t="str">
        <f>RIGHT(CONCATENATE("00",DAY(Hoja2!B1555)),2)</f>
        <v>14</v>
      </c>
      <c r="G1555" t="str">
        <f>CONCATENATE(RIGHT(CONCATENATE("00",DAY(Hoja2!B1555)),2),"/",RIGHT(CONCATENATE("00",MONTH(Hoja2!B1555)),2),"/",RIGHT(CONCATENATE("00",YEAR(Hoja2!B1555)),2))</f>
        <v>14/02/13</v>
      </c>
      <c r="H1555" t="str">
        <f>RIGHT(CONCATENATE("00",DAY(Hoja2!D1555)),2)</f>
        <v>11</v>
      </c>
      <c r="I1555" t="str">
        <f>CONCATENATE(RIGHT(CONCATENATE("00",DAY(Hoja2!D1555)),2),"/",RIGHT(CONCATENATE("00",MONTH(Hoja2!D1555)),2),"/",RIGHT(CONCATENATE("00",YEAR(Hoja2!D1555)),2))</f>
        <v>11/02/13</v>
      </c>
      <c r="J1555" t="str">
        <f>IF(LEN(Hoja2!J1555)&gt;150,LEN(Hoja2!J1555),"")</f>
        <v/>
      </c>
      <c r="K1555" t="str">
        <f>IF(Hoja2!A1555&lt;&gt;"", IF(Hoja2!B1555&lt;&gt;"", IF(Hoja2!C1555&lt;&gt;"", IF(Hoja2!D1555&lt;&gt;"", IF(Hoja2!E1555&lt;&gt;"", IF(Hoja2!F1555&lt;&gt;"", IF(Hoja2!J1555&lt;&gt;"","ok",""),""),""),""),""),""),"")</f>
        <v>ok</v>
      </c>
      <c r="L1555" t="str">
        <f>IF(Hoja2!A1555="'S/F'","--","")</f>
        <v/>
      </c>
      <c r="M1555" t="str">
        <f>IF(LEN(Hoja2!C1555)&gt;30,Hoja2!C1555,"")</f>
        <v/>
      </c>
      <c r="O1555" t="str">
        <f>IF(LEN(Hoja2!F1555)&gt;110,LEN(Hoja2!F1555),"")</f>
        <v/>
      </c>
      <c r="Q1555" t="str">
        <f>IF(K1555="ok",CONCATENATE(IF(Hoja2!A1555="'S/F'","--",""),N1555,"INSERT INTO seguimiento_oficios_recepcion_oficio(fecha_captura, folio_interno, no_oficio, dependencia_envia, firma, fecha_oficio, asunto, anexo, captura_id, estatus_id) VALUES ('",CONCATENATE(RIGHT(CONCATENATE("00",DAY(Hoja2!B1555)),2),"/",RIGHT(CONCATENATE("00",MONTH(Hoja2!B1555)),2),"/",RIGHT(CONCATENATE("00",YEAR(Hoja2!B1555)),2)),"',",Hoja2!A1555,",'",Hoja2!C1555,"','",Hoja2!F1555,"','",Hoja2!E1555,"','",CONCATENATE(RIGHT(CONCATENATE("00",DAY(Hoja2!D1555)),2),"/",RIGHT(CONCATENATE("00",MONTH(Hoja2!D1555)),2),"/",RIGHT(CONCATENATE("00",YEAR(Hoja2!D1555)),2)),"','",Hoja2!J1555,"',","FALSE, 1,8);"), "")</f>
        <v>INSERT INTO seguimiento_oficios_recepcion_oficio(fecha_captura, folio_interno, no_oficio, dependencia_envia, firma, fecha_oficio, asunto, anexo, captura_id, estatus_id) VALUES ('14/02/13',1634,'413','SPF','VICTOR MANUEL LAMOYI BOCANEGRA','11/02/13','REDUCCION DE PENSION ALIMENTICIA ',FALSE, 1,8);</v>
      </c>
    </row>
    <row r="1556" spans="6:17">
      <c r="F1556" t="str">
        <f>RIGHT(CONCATENATE("00",DAY(Hoja2!B1556)),2)</f>
        <v>14</v>
      </c>
      <c r="G1556" t="str">
        <f>CONCATENATE(RIGHT(CONCATENATE("00",DAY(Hoja2!B1556)),2),"/",RIGHT(CONCATENATE("00",MONTH(Hoja2!B1556)),2),"/",RIGHT(CONCATENATE("00",YEAR(Hoja2!B1556)),2))</f>
        <v>14/02/13</v>
      </c>
      <c r="H1556" t="str">
        <f>RIGHT(CONCATENATE("00",DAY(Hoja2!D1556)),2)</f>
        <v>08</v>
      </c>
      <c r="I1556" t="str">
        <f>CONCATENATE(RIGHT(CONCATENATE("00",DAY(Hoja2!D1556)),2),"/",RIGHT(CONCATENATE("00",MONTH(Hoja2!D1556)),2),"/",RIGHT(CONCATENATE("00",YEAR(Hoja2!D1556)),2))</f>
        <v>08/02/13</v>
      </c>
      <c r="J1556" t="str">
        <f>IF(LEN(Hoja2!J1556)&gt;150,LEN(Hoja2!J1556),"")</f>
        <v/>
      </c>
      <c r="K1556" t="str">
        <f>IF(Hoja2!A1556&lt;&gt;"", IF(Hoja2!B1556&lt;&gt;"", IF(Hoja2!C1556&lt;&gt;"", IF(Hoja2!D1556&lt;&gt;"", IF(Hoja2!E1556&lt;&gt;"", IF(Hoja2!F1556&lt;&gt;"", IF(Hoja2!J1556&lt;&gt;"","ok",""),""),""),""),""),""),"")</f>
        <v>ok</v>
      </c>
      <c r="L1556" t="str">
        <f>IF(Hoja2!A1556="'S/F'","--","")</f>
        <v/>
      </c>
      <c r="M1556" t="str">
        <f>IF(LEN(Hoja2!C1556)&gt;30,Hoja2!C1556,"")</f>
        <v/>
      </c>
      <c r="O1556" t="str">
        <f>IF(LEN(Hoja2!F1556)&gt;110,LEN(Hoja2!F1556),"")</f>
        <v/>
      </c>
      <c r="Q1556" t="str">
        <f>IF(K1556="ok",CONCATENATE(IF(Hoja2!A1556="'S/F'","--",""),N1556,"INSERT INTO seguimiento_oficios_recepcion_oficio(fecha_captura, folio_interno, no_oficio, dependencia_envia, firma, fecha_oficio, asunto, anexo, captura_id, estatus_id) VALUES ('",CONCATENATE(RIGHT(CONCATENATE("00",DAY(Hoja2!B1556)),2),"/",RIGHT(CONCATENATE("00",MONTH(Hoja2!B1556)),2),"/",RIGHT(CONCATENATE("00",YEAR(Hoja2!B1556)),2)),"',",Hoja2!A1556,",'",Hoja2!C1556,"','",Hoja2!F1556,"','",Hoja2!E1556,"','",CONCATENATE(RIGHT(CONCATENATE("00",DAY(Hoja2!D1556)),2),"/",RIGHT(CONCATENATE("00",MONTH(Hoja2!D1556)),2),"/",RIGHT(CONCATENATE("00",YEAR(Hoja2!D1556)),2)),"','",Hoja2!J1556,"',","FALSE, 1,8);"), "")</f>
        <v>INSERT INTO seguimiento_oficios_recepcion_oficio(fecha_captura, folio_interno, no_oficio, dependencia_envia, firma, fecha_oficio, asunto, anexo, captura_id, estatus_id) VALUES ('14/02/13',1635,'375','SPF','VICTOR MANUEL LAMOYI BOCANEGRA','08/02/13','SOL. CAMBIO DE PAGADOR',FALSE, 1,8);</v>
      </c>
    </row>
    <row r="1557" spans="6:17">
      <c r="F1557" t="str">
        <f>RIGHT(CONCATENATE("00",DAY(Hoja2!B1557)),2)</f>
        <v>14</v>
      </c>
      <c r="G1557" t="str">
        <f>CONCATENATE(RIGHT(CONCATENATE("00",DAY(Hoja2!B1557)),2),"/",RIGHT(CONCATENATE("00",MONTH(Hoja2!B1557)),2),"/",RIGHT(CONCATENATE("00",YEAR(Hoja2!B1557)),2))</f>
        <v>14/02/13</v>
      </c>
      <c r="H1557" t="str">
        <f>RIGHT(CONCATENATE("00",DAY(Hoja2!D1557)),2)</f>
        <v>11</v>
      </c>
      <c r="I1557" t="str">
        <f>CONCATENATE(RIGHT(CONCATENATE("00",DAY(Hoja2!D1557)),2),"/",RIGHT(CONCATENATE("00",MONTH(Hoja2!D1557)),2),"/",RIGHT(CONCATENATE("00",YEAR(Hoja2!D1557)),2))</f>
        <v>11/02/13</v>
      </c>
      <c r="J1557" t="str">
        <f>IF(LEN(Hoja2!J1557)&gt;150,LEN(Hoja2!J1557),"")</f>
        <v/>
      </c>
      <c r="K1557" t="str">
        <f>IF(Hoja2!A1557&lt;&gt;"", IF(Hoja2!B1557&lt;&gt;"", IF(Hoja2!C1557&lt;&gt;"", IF(Hoja2!D1557&lt;&gt;"", IF(Hoja2!E1557&lt;&gt;"", IF(Hoja2!F1557&lt;&gt;"", IF(Hoja2!J1557&lt;&gt;"","ok",""),""),""),""),""),""),"")</f>
        <v>ok</v>
      </c>
      <c r="L1557" t="str">
        <f>IF(Hoja2!A1557="'S/F'","--","")</f>
        <v/>
      </c>
      <c r="M1557" t="str">
        <f>IF(LEN(Hoja2!C1557)&gt;30,Hoja2!C1557,"")</f>
        <v/>
      </c>
      <c r="O1557" t="str">
        <f>IF(LEN(Hoja2!F1557)&gt;110,LEN(Hoja2!F1557),"")</f>
        <v/>
      </c>
      <c r="Q1557" t="str">
        <f>IF(K1557="ok",CONCATENATE(IF(Hoja2!A1557="'S/F'","--",""),N1557,"INSERT INTO seguimiento_oficios_recepcion_oficio(fecha_captura, folio_interno, no_oficio, dependencia_envia, firma, fecha_oficio, asunto, anexo, captura_id, estatus_id) VALUES ('",CONCATENATE(RIGHT(CONCATENATE("00",DAY(Hoja2!B1557)),2),"/",RIGHT(CONCATENATE("00",MONTH(Hoja2!B1557)),2),"/",RIGHT(CONCATENATE("00",YEAR(Hoja2!B1557)),2)),"',",Hoja2!A1557,",'",Hoja2!C1557,"','",Hoja2!F1557,"','",Hoja2!E1557,"','",CONCATENATE(RIGHT(CONCATENATE("00",DAY(Hoja2!D1557)),2),"/",RIGHT(CONCATENATE("00",MONTH(Hoja2!D1557)),2),"/",RIGHT(CONCATENATE("00",YEAR(Hoja2!D1557)),2)),"','",Hoja2!J1557,"',","FALSE, 1,8);"), "")</f>
        <v>INSERT INTO seguimiento_oficios_recepcion_oficio(fecha_captura, folio_interno, no_oficio, dependencia_envia, firma, fecha_oficio, asunto, anexo, captura_id, estatus_id) VALUES ('14/02/13',1636,'412','SPF','VICTOR MANUEL LAMOYI BOCANEGRA','11/02/13','SOL. DE ALTA EN NOMINA EJECUTIVA',FALSE, 1,8);</v>
      </c>
    </row>
    <row r="1558" spans="6:17">
      <c r="F1558" t="str">
        <f>RIGHT(CONCATENATE("00",DAY(Hoja2!B1558)),2)</f>
        <v>14</v>
      </c>
      <c r="G1558" t="str">
        <f>CONCATENATE(RIGHT(CONCATENATE("00",DAY(Hoja2!B1558)),2),"/",RIGHT(CONCATENATE("00",MONTH(Hoja2!B1558)),2),"/",RIGHT(CONCATENATE("00",YEAR(Hoja2!B1558)),2))</f>
        <v>14/02/13</v>
      </c>
      <c r="H1558" t="str">
        <f>RIGHT(CONCATENATE("00",DAY(Hoja2!D1558)),2)</f>
        <v>07</v>
      </c>
      <c r="I1558" t="str">
        <f>CONCATENATE(RIGHT(CONCATENATE("00",DAY(Hoja2!D1558)),2),"/",RIGHT(CONCATENATE("00",MONTH(Hoja2!D1558)),2),"/",RIGHT(CONCATENATE("00",YEAR(Hoja2!D1558)),2))</f>
        <v>07/02/13</v>
      </c>
      <c r="J1558" t="str">
        <f>IF(LEN(Hoja2!J1558)&gt;150,LEN(Hoja2!J1558),"")</f>
        <v/>
      </c>
      <c r="K1558" t="str">
        <f>IF(Hoja2!A1558&lt;&gt;"", IF(Hoja2!B1558&lt;&gt;"", IF(Hoja2!C1558&lt;&gt;"", IF(Hoja2!D1558&lt;&gt;"", IF(Hoja2!E1558&lt;&gt;"", IF(Hoja2!F1558&lt;&gt;"", IF(Hoja2!J1558&lt;&gt;"","ok",""),""),""),""),""),""),"")</f>
        <v>ok</v>
      </c>
      <c r="L1558" t="str">
        <f>IF(Hoja2!A1558="'S/F'","--","")</f>
        <v/>
      </c>
      <c r="M1558" t="str">
        <f>IF(LEN(Hoja2!C1558)&gt;30,Hoja2!C1558,"")</f>
        <v/>
      </c>
      <c r="O1558" t="str">
        <f>IF(LEN(Hoja2!F1558)&gt;110,LEN(Hoja2!F1558),"")</f>
        <v/>
      </c>
      <c r="Q1558" t="str">
        <f>IF(K1558="ok",CONCATENATE(IF(Hoja2!A1558="'S/F'","--",""),N1558,"INSERT INTO seguimiento_oficios_recepcion_oficio(fecha_captura, folio_interno, no_oficio, dependencia_envia, firma, fecha_oficio, asunto, anexo, captura_id, estatus_id) VALUES ('",CONCATENATE(RIGHT(CONCATENATE("00",DAY(Hoja2!B1558)),2),"/",RIGHT(CONCATENATE("00",MONTH(Hoja2!B1558)),2),"/",RIGHT(CONCATENATE("00",YEAR(Hoja2!B1558)),2)),"',",Hoja2!A1558,",'",Hoja2!C1558,"','",Hoja2!F1558,"','",Hoja2!E1558,"','",CONCATENATE(RIGHT(CONCATENATE("00",DAY(Hoja2!D1558)),2),"/",RIGHT(CONCATENATE("00",MONTH(Hoja2!D1558)),2),"/",RIGHT(CONCATENATE("00",YEAR(Hoja2!D1558)),2)),"','",Hoja2!J1558,"',","FALSE, 1,8);"), "")</f>
        <v>INSERT INTO seguimiento_oficios_recepcion_oficio(fecha_captura, folio_interno, no_oficio, dependencia_envia, firma, fecha_oficio, asunto, anexo, captura_id, estatus_id) VALUES ('14/02/13',1637,'396','SPF','VICTOR MANUEL LAMOYI BOCANEGRA','07/02/13','LICENCIA MEDICA DEL C. PEDRO CASTRO LOPEZ',FALSE, 1,8);</v>
      </c>
    </row>
    <row r="1559" spans="6:17">
      <c r="F1559" t="str">
        <f>RIGHT(CONCATENATE("00",DAY(Hoja2!B1559)),2)</f>
        <v>14</v>
      </c>
      <c r="G1559" t="str">
        <f>CONCATENATE(RIGHT(CONCATENATE("00",DAY(Hoja2!B1559)),2),"/",RIGHT(CONCATENATE("00",MONTH(Hoja2!B1559)),2),"/",RIGHT(CONCATENATE("00",YEAR(Hoja2!B1559)),2))</f>
        <v>14/02/13</v>
      </c>
      <c r="H1559" t="str">
        <f>RIGHT(CONCATENATE("00",DAY(Hoja2!D1559)),2)</f>
        <v>14</v>
      </c>
      <c r="I1559" t="str">
        <f>CONCATENATE(RIGHT(CONCATENATE("00",DAY(Hoja2!D1559)),2),"/",RIGHT(CONCATENATE("00",MONTH(Hoja2!D1559)),2),"/",RIGHT(CONCATENATE("00",YEAR(Hoja2!D1559)),2))</f>
        <v>14/02/13</v>
      </c>
      <c r="J1559" t="str">
        <f>IF(LEN(Hoja2!J1559)&gt;150,LEN(Hoja2!J1559),"")</f>
        <v/>
      </c>
      <c r="K1559" t="str">
        <f>IF(Hoja2!A1559&lt;&gt;"", IF(Hoja2!B1559&lt;&gt;"", IF(Hoja2!C1559&lt;&gt;"", IF(Hoja2!D1559&lt;&gt;"", IF(Hoja2!E1559&lt;&gt;"", IF(Hoja2!F1559&lt;&gt;"", IF(Hoja2!J1559&lt;&gt;"","ok",""),""),""),""),""),""),"")</f>
        <v>ok</v>
      </c>
      <c r="L1559" t="str">
        <f>IF(Hoja2!A1559="'S/F'","--","")</f>
        <v/>
      </c>
      <c r="M1559" t="str">
        <f>IF(LEN(Hoja2!C1559)&gt;30,Hoja2!C1559,"")</f>
        <v/>
      </c>
      <c r="O1559" t="str">
        <f>IF(LEN(Hoja2!F1559)&gt;110,LEN(Hoja2!F1559),"")</f>
        <v/>
      </c>
      <c r="Q1559" t="str">
        <f>IF(K1559="ok",CONCATENATE(IF(Hoja2!A1559="'S/F'","--",""),N1559,"INSERT INTO seguimiento_oficios_recepcion_oficio(fecha_captura, folio_interno, no_oficio, dependencia_envia, firma, fecha_oficio, asunto, anexo, captura_id, estatus_id) VALUES ('",CONCATENATE(RIGHT(CONCATENATE("00",DAY(Hoja2!B1559)),2),"/",RIGHT(CONCATENATE("00",MONTH(Hoja2!B1559)),2),"/",RIGHT(CONCATENATE("00",YEAR(Hoja2!B1559)),2)),"',",Hoja2!A1559,",'",Hoja2!C1559,"','",Hoja2!F1559,"','",Hoja2!E1559,"','",CONCATENATE(RIGHT(CONCATENATE("00",DAY(Hoja2!D1559)),2),"/",RIGHT(CONCATENATE("00",MONTH(Hoja2!D1559)),2),"/",RIGHT(CONCATENATE("00",YEAR(Hoja2!D1559)),2)),"','",Hoja2!J1559,"',","FALSE, 1,8);"), "")</f>
        <v>INSERT INTO seguimiento_oficios_recepcion_oficio(fecha_captura, folio_interno, no_oficio, dependencia_envia, firma, fecha_oficio, asunto, anexo, captura_id, estatus_id) VALUES ('14/02/13',1638,'S/N','PART.','LESLY ANAHEL AGUILERA MUÑOZ','14/02/13','SOL. AUTORIZACION PARA VENTA DE ALIMENTOS',FALSE, 1,8);</v>
      </c>
    </row>
    <row r="1560" spans="6:17">
      <c r="F1560" t="str">
        <f>RIGHT(CONCATENATE("00",DAY(Hoja2!B1560)),2)</f>
        <v>14</v>
      </c>
      <c r="G1560" t="str">
        <f>CONCATENATE(RIGHT(CONCATENATE("00",DAY(Hoja2!B1560)),2),"/",RIGHT(CONCATENATE("00",MONTH(Hoja2!B1560)),2),"/",RIGHT(CONCATENATE("00",YEAR(Hoja2!B1560)),2))</f>
        <v>14/02/13</v>
      </c>
      <c r="H1560" t="str">
        <f>RIGHT(CONCATENATE("00",DAY(Hoja2!D1560)),2)</f>
        <v>31</v>
      </c>
      <c r="I1560" t="str">
        <f>CONCATENATE(RIGHT(CONCATENATE("00",DAY(Hoja2!D1560)),2),"/",RIGHT(CONCATENATE("00",MONTH(Hoja2!D1560)),2),"/",RIGHT(CONCATENATE("00",YEAR(Hoja2!D1560)),2))</f>
        <v>31/01/13</v>
      </c>
      <c r="J1560" t="str">
        <f>IF(LEN(Hoja2!J1560)&gt;150,LEN(Hoja2!J1560),"")</f>
        <v/>
      </c>
      <c r="K1560" t="str">
        <f>IF(Hoja2!A1560&lt;&gt;"", IF(Hoja2!B1560&lt;&gt;"", IF(Hoja2!C1560&lt;&gt;"", IF(Hoja2!D1560&lt;&gt;"", IF(Hoja2!E1560&lt;&gt;"", IF(Hoja2!F1560&lt;&gt;"", IF(Hoja2!J1560&lt;&gt;"","ok",""),""),""),""),""),""),"")</f>
        <v>ok</v>
      </c>
      <c r="L1560" t="str">
        <f>IF(Hoja2!A1560="'S/F'","--","")</f>
        <v/>
      </c>
      <c r="M1560" t="str">
        <f>IF(LEN(Hoja2!C1560)&gt;30,Hoja2!C1560,"")</f>
        <v/>
      </c>
      <c r="O1560" t="str">
        <f>IF(LEN(Hoja2!F1560)&gt;110,LEN(Hoja2!F1560),"")</f>
        <v/>
      </c>
      <c r="Q1560" t="str">
        <f>IF(K1560="ok",CONCATENATE(IF(Hoja2!A1560="'S/F'","--",""),N1560,"INSERT INTO seguimiento_oficios_recepcion_oficio(fecha_captura, folio_interno, no_oficio, dependencia_envia, firma, fecha_oficio, asunto, anexo, captura_id, estatus_id) VALUES ('",CONCATENATE(RIGHT(CONCATENATE("00",DAY(Hoja2!B1560)),2),"/",RIGHT(CONCATENATE("00",MONTH(Hoja2!B1560)),2),"/",RIGHT(CONCATENATE("00",YEAR(Hoja2!B1560)),2)),"',",Hoja2!A1560,",'",Hoja2!C1560,"','",Hoja2!F1560,"','",Hoja2!E1560,"','",CONCATENATE(RIGHT(CONCATENATE("00",DAY(Hoja2!D1560)),2),"/",RIGHT(CONCATENATE("00",MONTH(Hoja2!D1560)),2),"/",RIGHT(CONCATENATE("00",YEAR(Hoja2!D1560)),2)),"','",Hoja2!J1560,"',","FALSE, 1,8);"), "")</f>
        <v>INSERT INTO seguimiento_oficios_recepcion_oficio(fecha_captura, folio_interno, no_oficio, dependencia_envia, firma, fecha_oficio, asunto, anexo, captura_id, estatus_id) VALUES ('14/02/13',1639,'046','SALUD','JORGE IGNACIO RIVERA PIZA','31/01/13','SOL. AUTORIZACION PARA ENVIAR 40 CONTRATOS DE HONORARIOS ESTATALES',FALSE, 1,8);</v>
      </c>
    </row>
    <row r="1561" spans="6:17">
      <c r="F1561" t="str">
        <f>RIGHT(CONCATENATE("00",DAY(Hoja2!B1561)),2)</f>
        <v>14</v>
      </c>
      <c r="G1561" t="str">
        <f>CONCATENATE(RIGHT(CONCATENATE("00",DAY(Hoja2!B1561)),2),"/",RIGHT(CONCATENATE("00",MONTH(Hoja2!B1561)),2),"/",RIGHT(CONCATENATE("00",YEAR(Hoja2!B1561)),2))</f>
        <v>14/02/13</v>
      </c>
      <c r="H1561" t="str">
        <f>RIGHT(CONCATENATE("00",DAY(Hoja2!D1561)),2)</f>
        <v>14</v>
      </c>
      <c r="I1561" t="str">
        <f>CONCATENATE(RIGHT(CONCATENATE("00",DAY(Hoja2!D1561)),2),"/",RIGHT(CONCATENATE("00",MONTH(Hoja2!D1561)),2),"/",RIGHT(CONCATENATE("00",YEAR(Hoja2!D1561)),2))</f>
        <v>14/02/13</v>
      </c>
      <c r="J1561" t="str">
        <f>IF(LEN(Hoja2!J1561)&gt;150,LEN(Hoja2!J1561),"")</f>
        <v/>
      </c>
      <c r="K1561" t="str">
        <f>IF(Hoja2!A1561&lt;&gt;"", IF(Hoja2!B1561&lt;&gt;"", IF(Hoja2!C1561&lt;&gt;"", IF(Hoja2!D1561&lt;&gt;"", IF(Hoja2!E1561&lt;&gt;"", IF(Hoja2!F1561&lt;&gt;"", IF(Hoja2!J1561&lt;&gt;"","ok",""),""),""),""),""),""),"")</f>
        <v>ok</v>
      </c>
      <c r="L1561" t="str">
        <f>IF(Hoja2!A1561="'S/F'","--","")</f>
        <v/>
      </c>
      <c r="M1561" t="str">
        <f>IF(LEN(Hoja2!C1561)&gt;30,Hoja2!C1561,"")</f>
        <v/>
      </c>
      <c r="O1561" t="str">
        <f>IF(LEN(Hoja2!F1561)&gt;110,LEN(Hoja2!F1561),"")</f>
        <v/>
      </c>
      <c r="Q1561" t="str">
        <f>IF(K1561="ok",CONCATENATE(IF(Hoja2!A1561="'S/F'","--",""),N1561,"INSERT INTO seguimiento_oficios_recepcion_oficio(fecha_captura, folio_interno, no_oficio, dependencia_envia, firma, fecha_oficio, asunto, anexo, captura_id, estatus_id) VALUES ('",CONCATENATE(RIGHT(CONCATENATE("00",DAY(Hoja2!B1561)),2),"/",RIGHT(CONCATENATE("00",MONTH(Hoja2!B1561)),2),"/",RIGHT(CONCATENATE("00",YEAR(Hoja2!B1561)),2)),"',",Hoja2!A1561,",'",Hoja2!C1561,"','",Hoja2!F1561,"','",Hoja2!E1561,"','",CONCATENATE(RIGHT(CONCATENATE("00",DAY(Hoja2!D1561)),2),"/",RIGHT(CONCATENATE("00",MONTH(Hoja2!D1561)),2),"/",RIGHT(CONCATENATE("00",YEAR(Hoja2!D1561)),2)),"','",Hoja2!J1561,"',","FALSE, 1,8);"), "")</f>
        <v>INSERT INTO seguimiento_oficios_recepcion_oficio(fecha_captura, folio_interno, no_oficio, dependencia_envia, firma, fecha_oficio, asunto, anexo, captura_id, estatus_id) VALUES ('14/02/13',1640,'303','SALUD','MIGUEL RODRIGUEZ LOPEZ','14/02/13','ENVIAN LISTADO DE BIENES INMUEBLES',FALSE, 1,8);</v>
      </c>
    </row>
    <row r="1562" spans="6:17">
      <c r="F1562" t="str">
        <f>RIGHT(CONCATENATE("00",DAY(Hoja2!B1562)),2)</f>
        <v>14</v>
      </c>
      <c r="G1562" t="str">
        <f>CONCATENATE(RIGHT(CONCATENATE("00",DAY(Hoja2!B1562)),2),"/",RIGHT(CONCATENATE("00",MONTH(Hoja2!B1562)),2),"/",RIGHT(CONCATENATE("00",YEAR(Hoja2!B1562)),2))</f>
        <v>14/02/13</v>
      </c>
      <c r="H1562" t="str">
        <f>RIGHT(CONCATENATE("00",DAY(Hoja2!D1562)),2)</f>
        <v>18</v>
      </c>
      <c r="I1562" t="str">
        <f>CONCATENATE(RIGHT(CONCATENATE("00",DAY(Hoja2!D1562)),2),"/",RIGHT(CONCATENATE("00",MONTH(Hoja2!D1562)),2),"/",RIGHT(CONCATENATE("00",YEAR(Hoja2!D1562)),2))</f>
        <v>18/02/13</v>
      </c>
      <c r="J1562" t="str">
        <f>IF(LEN(Hoja2!J1562)&gt;150,LEN(Hoja2!J1562),"")</f>
        <v/>
      </c>
      <c r="K1562" t="str">
        <f>IF(Hoja2!A1562&lt;&gt;"", IF(Hoja2!B1562&lt;&gt;"", IF(Hoja2!C1562&lt;&gt;"", IF(Hoja2!D1562&lt;&gt;"", IF(Hoja2!E1562&lt;&gt;"", IF(Hoja2!F1562&lt;&gt;"", IF(Hoja2!J1562&lt;&gt;"","ok",""),""),""),""),""),""),"")</f>
        <v>ok</v>
      </c>
      <c r="L1562" t="str">
        <f>IF(Hoja2!A1562="'S/F'","--","")</f>
        <v/>
      </c>
      <c r="M1562" t="str">
        <f>IF(LEN(Hoja2!C1562)&gt;30,Hoja2!C1562,"")</f>
        <v/>
      </c>
      <c r="O1562" t="str">
        <f>IF(LEN(Hoja2!F1562)&gt;110,LEN(Hoja2!F1562),"")</f>
        <v/>
      </c>
      <c r="Q1562" t="str">
        <f>IF(K1562="ok",CONCATENATE(IF(Hoja2!A1562="'S/F'","--",""),N1562,"INSERT INTO seguimiento_oficios_recepcion_oficio(fecha_captura, folio_interno, no_oficio, dependencia_envia, firma, fecha_oficio, asunto, anexo, captura_id, estatus_id) VALUES ('",CONCATENATE(RIGHT(CONCATENATE("00",DAY(Hoja2!B1562)),2),"/",RIGHT(CONCATENATE("00",MONTH(Hoja2!B1562)),2),"/",RIGHT(CONCATENATE("00",YEAR(Hoja2!B1562)),2)),"',",Hoja2!A1562,",'",Hoja2!C1562,"','",Hoja2!F1562,"','",Hoja2!E1562,"','",CONCATENATE(RIGHT(CONCATENATE("00",DAY(Hoja2!D1562)),2),"/",RIGHT(CONCATENATE("00",MONTH(Hoja2!D1562)),2),"/",RIGHT(CONCATENATE("00",YEAR(Hoja2!D1562)),2)),"','",Hoja2!J1562,"',","FALSE, 1,8);"), "")</f>
        <v>INSERT INTO seguimiento_oficios_recepcion_oficio(fecha_captura, folio_interno, no_oficio, dependencia_envia, firma, fecha_oficio, asunto, anexo, captura_id, estatus_id) VALUES ('14/02/13',1641,'062','CADEN','ENRIQUE LORENZO BELLIZIA ROSIQUE','18/02/13','ENVIAN ACTA DE INSTALACION DEL SUBCOMITE DE COMPRAS',FALSE, 1,8);</v>
      </c>
    </row>
    <row r="1563" spans="6:17">
      <c r="F1563" t="str">
        <f>RIGHT(CONCATENATE("00",DAY(Hoja2!B1563)),2)</f>
        <v>14</v>
      </c>
      <c r="G1563" t="str">
        <f>CONCATENATE(RIGHT(CONCATENATE("00",DAY(Hoja2!B1563)),2),"/",RIGHT(CONCATENATE("00",MONTH(Hoja2!B1563)),2),"/",RIGHT(CONCATENATE("00",YEAR(Hoja2!B1563)),2))</f>
        <v>14/02/13</v>
      </c>
      <c r="H1563" t="str">
        <f>RIGHT(CONCATENATE("00",DAY(Hoja2!D1563)),2)</f>
        <v>13</v>
      </c>
      <c r="I1563" t="str">
        <f>CONCATENATE(RIGHT(CONCATENATE("00",DAY(Hoja2!D1563)),2),"/",RIGHT(CONCATENATE("00",MONTH(Hoja2!D1563)),2),"/",RIGHT(CONCATENATE("00",YEAR(Hoja2!D1563)),2))</f>
        <v>13/02/13</v>
      </c>
      <c r="J1563" t="str">
        <f>IF(LEN(Hoja2!J1563)&gt;150,LEN(Hoja2!J1563),"")</f>
        <v/>
      </c>
      <c r="K1563" t="str">
        <f>IF(Hoja2!A1563&lt;&gt;"", IF(Hoja2!B1563&lt;&gt;"", IF(Hoja2!C1563&lt;&gt;"", IF(Hoja2!D1563&lt;&gt;"", IF(Hoja2!E1563&lt;&gt;"", IF(Hoja2!F1563&lt;&gt;"", IF(Hoja2!J1563&lt;&gt;"","ok",""),""),""),""),""),""),"")</f>
        <v>ok</v>
      </c>
      <c r="L1563" t="str">
        <f>IF(Hoja2!A1563="'S/F'","--","")</f>
        <v/>
      </c>
      <c r="M1563" t="str">
        <f>IF(LEN(Hoja2!C1563)&gt;30,Hoja2!C1563,"")</f>
        <v/>
      </c>
      <c r="O1563" t="str">
        <f>IF(LEN(Hoja2!F1563)&gt;110,LEN(Hoja2!F1563),"")</f>
        <v/>
      </c>
      <c r="Q1563" t="str">
        <f>IF(K1563="ok",CONCATENATE(IF(Hoja2!A1563="'S/F'","--",""),N1563,"INSERT INTO seguimiento_oficios_recepcion_oficio(fecha_captura, folio_interno, no_oficio, dependencia_envia, firma, fecha_oficio, asunto, anexo, captura_id, estatus_id) VALUES ('",CONCATENATE(RIGHT(CONCATENATE("00",DAY(Hoja2!B1563)),2),"/",RIGHT(CONCATENATE("00",MONTH(Hoja2!B1563)),2),"/",RIGHT(CONCATENATE("00",YEAR(Hoja2!B1563)),2)),"',",Hoja2!A1563,",'",Hoja2!C1563,"','",Hoja2!F1563,"','",Hoja2!E1563,"','",CONCATENATE(RIGHT(CONCATENATE("00",DAY(Hoja2!D1563)),2),"/",RIGHT(CONCATENATE("00",MONTH(Hoja2!D1563)),2),"/",RIGHT(CONCATENATE("00",YEAR(Hoja2!D1563)),2)),"','",Hoja2!J1563,"',","FALSE, 1,8);"), "")</f>
        <v>INSERT INTO seguimiento_oficios_recepcion_oficio(fecha_captura, folio_interno, no_oficio, dependencia_envia, firma, fecha_oficio, asunto, anexo, captura_id, estatus_id) VALUES ('14/02/13',1642,'328','SALUD','YANET PEREZ MENDEN','13/02/13','ENVIAN INFORME DE PRIMA DOMINICAL',FALSE, 1,8);</v>
      </c>
    </row>
    <row r="1564" spans="6:17">
      <c r="F1564" t="str">
        <f>RIGHT(CONCATENATE("00",DAY(Hoja2!B1564)),2)</f>
        <v>14</v>
      </c>
      <c r="G1564" t="str">
        <f>CONCATENATE(RIGHT(CONCATENATE("00",DAY(Hoja2!B1564)),2),"/",RIGHT(CONCATENATE("00",MONTH(Hoja2!B1564)),2),"/",RIGHT(CONCATENATE("00",YEAR(Hoja2!B1564)),2))</f>
        <v>14/02/13</v>
      </c>
      <c r="H1564" t="str">
        <f>RIGHT(CONCATENATE("00",DAY(Hoja2!D1564)),2)</f>
        <v>14</v>
      </c>
      <c r="I1564" t="str">
        <f>CONCATENATE(RIGHT(CONCATENATE("00",DAY(Hoja2!D1564)),2),"/",RIGHT(CONCATENATE("00",MONTH(Hoja2!D1564)),2),"/",RIGHT(CONCATENATE("00",YEAR(Hoja2!D1564)),2))</f>
        <v>14/02/13</v>
      </c>
      <c r="J1564" t="str">
        <f>IF(LEN(Hoja2!J1564)&gt;150,LEN(Hoja2!J1564),"")</f>
        <v/>
      </c>
      <c r="K1564" t="str">
        <f>IF(Hoja2!A1564&lt;&gt;"", IF(Hoja2!B1564&lt;&gt;"", IF(Hoja2!C1564&lt;&gt;"", IF(Hoja2!D1564&lt;&gt;"", IF(Hoja2!E1564&lt;&gt;"", IF(Hoja2!F1564&lt;&gt;"", IF(Hoja2!J1564&lt;&gt;"","ok",""),""),""),""),""),""),"")</f>
        <v>ok</v>
      </c>
      <c r="L1564" t="str">
        <f>IF(Hoja2!A1564="'S/F'","--","")</f>
        <v/>
      </c>
      <c r="M1564" t="str">
        <f>IF(LEN(Hoja2!C1564)&gt;30,Hoja2!C1564,"")</f>
        <v/>
      </c>
      <c r="O1564" t="str">
        <f>IF(LEN(Hoja2!F1564)&gt;110,LEN(Hoja2!F1564),"")</f>
        <v/>
      </c>
      <c r="Q1564" t="str">
        <f>IF(K1564="ok",CONCATENATE(IF(Hoja2!A1564="'S/F'","--",""),N1564,"INSERT INTO seguimiento_oficios_recepcion_oficio(fecha_captura, folio_interno, no_oficio, dependencia_envia, firma, fecha_oficio, asunto, anexo, captura_id, estatus_id) VALUES ('",CONCATENATE(RIGHT(CONCATENATE("00",DAY(Hoja2!B1564)),2),"/",RIGHT(CONCATENATE("00",MONTH(Hoja2!B1564)),2),"/",RIGHT(CONCATENATE("00",YEAR(Hoja2!B1564)),2)),"',",Hoja2!A1564,",'",Hoja2!C1564,"','",Hoja2!F1564,"','",Hoja2!E1564,"','",CONCATENATE(RIGHT(CONCATENATE("00",DAY(Hoja2!D1564)),2),"/",RIGHT(CONCATENATE("00",MONTH(Hoja2!D1564)),2),"/",RIGHT(CONCATENATE("00",YEAR(Hoja2!D1564)),2)),"','",Hoja2!J1564,"',","FALSE, 1,8);"), "")</f>
        <v>INSERT INTO seguimiento_oficios_recepcion_oficio(fecha_captura, folio_interno, no_oficio, dependencia_envia, firma, fecha_oficio, asunto, anexo, captura_id, estatus_id) VALUES ('14/02/13',1643,'261','CEAS','GUILLERMO CORTAZAR GUTIERREZ','14/02/13','COMPENSACION POR DESEMPEÑO',FALSE, 1,8);</v>
      </c>
    </row>
    <row r="1565" spans="6:17">
      <c r="F1565" t="str">
        <f>RIGHT(CONCATENATE("00",DAY(Hoja2!B1565)),2)</f>
        <v>14</v>
      </c>
      <c r="G1565" t="str">
        <f>CONCATENATE(RIGHT(CONCATENATE("00",DAY(Hoja2!B1565)),2),"/",RIGHT(CONCATENATE("00",MONTH(Hoja2!B1565)),2),"/",RIGHT(CONCATENATE("00",YEAR(Hoja2!B1565)),2))</f>
        <v>14/02/13</v>
      </c>
      <c r="H1565" t="str">
        <f>RIGHT(CONCATENATE("00",DAY(Hoja2!D1565)),2)</f>
        <v>12</v>
      </c>
      <c r="I1565" t="str">
        <f>CONCATENATE(RIGHT(CONCATENATE("00",DAY(Hoja2!D1565)),2),"/",RIGHT(CONCATENATE("00",MONTH(Hoja2!D1565)),2),"/",RIGHT(CONCATENATE("00",YEAR(Hoja2!D1565)),2))</f>
        <v>12/02/13</v>
      </c>
      <c r="J1565" t="str">
        <f>IF(LEN(Hoja2!J1565)&gt;150,LEN(Hoja2!J1565),"")</f>
        <v/>
      </c>
      <c r="K1565" t="str">
        <f>IF(Hoja2!A1565&lt;&gt;"", IF(Hoja2!B1565&lt;&gt;"", IF(Hoja2!C1565&lt;&gt;"", IF(Hoja2!D1565&lt;&gt;"", IF(Hoja2!E1565&lt;&gt;"", IF(Hoja2!F1565&lt;&gt;"", IF(Hoja2!J1565&lt;&gt;"","ok",""),""),""),""),""),""),"")</f>
        <v>ok</v>
      </c>
      <c r="L1565" t="str">
        <f>IF(Hoja2!A1565="'S/F'","--","")</f>
        <v/>
      </c>
      <c r="M1565" t="str">
        <f>IF(LEN(Hoja2!C1565)&gt;30,Hoja2!C1565,"")</f>
        <v/>
      </c>
      <c r="O1565" t="str">
        <f>IF(LEN(Hoja2!F1565)&gt;110,LEN(Hoja2!F1565),"")</f>
        <v/>
      </c>
      <c r="Q1565" t="str">
        <f>IF(K1565="ok",CONCATENATE(IF(Hoja2!A1565="'S/F'","--",""),N1565,"INSERT INTO seguimiento_oficios_recepcion_oficio(fecha_captura, folio_interno, no_oficio, dependencia_envia, firma, fecha_oficio, asunto, anexo, captura_id, estatus_id) VALUES ('",CONCATENATE(RIGHT(CONCATENATE("00",DAY(Hoja2!B1565)),2),"/",RIGHT(CONCATENATE("00",MONTH(Hoja2!B1565)),2),"/",RIGHT(CONCATENATE("00",YEAR(Hoja2!B1565)),2)),"',",Hoja2!A1565,",'",Hoja2!C1565,"','",Hoja2!F1565,"','",Hoja2!E1565,"','",CONCATENATE(RIGHT(CONCATENATE("00",DAY(Hoja2!D1565)),2),"/",RIGHT(CONCATENATE("00",MONTH(Hoja2!D1565)),2),"/",RIGHT(CONCATENATE("00",YEAR(Hoja2!D1565)),2)),"','",Hoja2!J1565,"',","FALSE, 1,8);"), "")</f>
        <v>INSERT INTO seguimiento_oficios_recepcion_oficio(fecha_captura, folio_interno, no_oficio, dependencia_envia, firma, fecha_oficio, asunto, anexo, captura_id, estatus_id) VALUES ('14/02/13',1645,'379','ATENCION CIUDADANA','ERNESTO BENITEZ LOPEZ','12/02/13','ENVIA CURRICULUM',FALSE, 1,8);</v>
      </c>
    </row>
    <row r="1566" spans="6:17">
      <c r="F1566" t="str">
        <f>RIGHT(CONCATENATE("00",DAY(Hoja2!B1566)),2)</f>
        <v>14</v>
      </c>
      <c r="G1566" t="str">
        <f>CONCATENATE(RIGHT(CONCATENATE("00",DAY(Hoja2!B1566)),2),"/",RIGHT(CONCATENATE("00",MONTH(Hoja2!B1566)),2),"/",RIGHT(CONCATENATE("00",YEAR(Hoja2!B1566)),2))</f>
        <v>14/02/13</v>
      </c>
      <c r="H1566" t="str">
        <f>RIGHT(CONCATENATE("00",DAY(Hoja2!D1566)),2)</f>
        <v>14</v>
      </c>
      <c r="I1566" t="str">
        <f>CONCATENATE(RIGHT(CONCATENATE("00",DAY(Hoja2!D1566)),2),"/",RIGHT(CONCATENATE("00",MONTH(Hoja2!D1566)),2),"/",RIGHT(CONCATENATE("00",YEAR(Hoja2!D1566)),2))</f>
        <v>14/02/13</v>
      </c>
      <c r="J1566" t="str">
        <f>IF(LEN(Hoja2!J1566)&gt;150,LEN(Hoja2!J1566),"")</f>
        <v/>
      </c>
      <c r="K1566" t="str">
        <f>IF(Hoja2!A1566&lt;&gt;"", IF(Hoja2!B1566&lt;&gt;"", IF(Hoja2!C1566&lt;&gt;"", IF(Hoja2!D1566&lt;&gt;"", IF(Hoja2!E1566&lt;&gt;"", IF(Hoja2!F1566&lt;&gt;"", IF(Hoja2!J1566&lt;&gt;"","ok",""),""),""),""),""),""),"")</f>
        <v>ok</v>
      </c>
      <c r="L1566" t="str">
        <f>IF(Hoja2!A1566="'S/F'","--","")</f>
        <v/>
      </c>
      <c r="M1566" t="str">
        <f>IF(LEN(Hoja2!C1566)&gt;30,Hoja2!C1566,"")</f>
        <v/>
      </c>
      <c r="O1566" t="str">
        <f>IF(LEN(Hoja2!F1566)&gt;110,LEN(Hoja2!F1566),"")</f>
        <v/>
      </c>
      <c r="Q1566" t="str">
        <f>IF(K1566="ok",CONCATENATE(IF(Hoja2!A1566="'S/F'","--",""),N1566,"INSERT INTO seguimiento_oficios_recepcion_oficio(fecha_captura, folio_interno, no_oficio, dependencia_envia, firma, fecha_oficio, asunto, anexo, captura_id, estatus_id) VALUES ('",CONCATENATE(RIGHT(CONCATENATE("00",DAY(Hoja2!B1566)),2),"/",RIGHT(CONCATENATE("00",MONTH(Hoja2!B1566)),2),"/",RIGHT(CONCATENATE("00",YEAR(Hoja2!B1566)),2)),"',",Hoja2!A1566,",'",Hoja2!C1566,"','",Hoja2!F1566,"','",Hoja2!E1566,"','",CONCATENATE(RIGHT(CONCATENATE("00",DAY(Hoja2!D1566)),2),"/",RIGHT(CONCATENATE("00",MONTH(Hoja2!D1566)),2),"/",RIGHT(CONCATENATE("00",YEAR(Hoja2!D1566)),2)),"','",Hoja2!J1566,"',","FALSE, 1,8);"), "")</f>
        <v>INSERT INTO seguimiento_oficios_recepcion_oficio(fecha_captura, folio_interno, no_oficio, dependencia_envia, firma, fecha_oficio, asunto, anexo, captura_id, estatus_id) VALUES ('14/02/13',1647,'014','CMAIG','ANDRES PERALTA RIVERA','14/02/13','ENTREGA RECEPCION EL 07 DE FEBRERO',FALSE, 1,8);</v>
      </c>
    </row>
    <row r="1567" spans="6:17">
      <c r="F1567" t="str">
        <f>RIGHT(CONCATENATE("00",DAY(Hoja2!B1567)),2)</f>
        <v>14</v>
      </c>
      <c r="G1567" t="str">
        <f>CONCATENATE(RIGHT(CONCATENATE("00",DAY(Hoja2!B1567)),2),"/",RIGHT(CONCATENATE("00",MONTH(Hoja2!B1567)),2),"/",RIGHT(CONCATENATE("00",YEAR(Hoja2!B1567)),2))</f>
        <v>14/02/13</v>
      </c>
      <c r="H1567" t="str">
        <f>RIGHT(CONCATENATE("00",DAY(Hoja2!D1567)),2)</f>
        <v>12</v>
      </c>
      <c r="I1567" t="str">
        <f>CONCATENATE(RIGHT(CONCATENATE("00",DAY(Hoja2!D1567)),2),"/",RIGHT(CONCATENATE("00",MONTH(Hoja2!D1567)),2),"/",RIGHT(CONCATENATE("00",YEAR(Hoja2!D1567)),2))</f>
        <v>12/02/13</v>
      </c>
      <c r="J1567" t="str">
        <f>IF(LEN(Hoja2!J1567)&gt;150,LEN(Hoja2!J1567),"")</f>
        <v/>
      </c>
      <c r="K1567" t="str">
        <f>IF(Hoja2!A1567&lt;&gt;"", IF(Hoja2!B1567&lt;&gt;"", IF(Hoja2!C1567&lt;&gt;"", IF(Hoja2!D1567&lt;&gt;"", IF(Hoja2!E1567&lt;&gt;"", IF(Hoja2!F1567&lt;&gt;"", IF(Hoja2!J1567&lt;&gt;"","ok",""),""),""),""),""),""),"")</f>
        <v>ok</v>
      </c>
      <c r="L1567" t="str">
        <f>IF(Hoja2!A1567="'S/F'","--","")</f>
        <v/>
      </c>
      <c r="M1567" t="str">
        <f>IF(LEN(Hoja2!C1567)&gt;30,Hoja2!C1567,"")</f>
        <v/>
      </c>
      <c r="O1567" t="str">
        <f>IF(LEN(Hoja2!F1567)&gt;110,LEN(Hoja2!F1567),"")</f>
        <v/>
      </c>
      <c r="Q1567" t="str">
        <f>IF(K1567="ok",CONCATENATE(IF(Hoja2!A1567="'S/F'","--",""),N1567,"INSERT INTO seguimiento_oficios_recepcion_oficio(fecha_captura, folio_interno, no_oficio, dependencia_envia, firma, fecha_oficio, asunto, anexo, captura_id, estatus_id) VALUES ('",CONCATENATE(RIGHT(CONCATENATE("00",DAY(Hoja2!B1567)),2),"/",RIGHT(CONCATENATE("00",MONTH(Hoja2!B1567)),2),"/",RIGHT(CONCATENATE("00",YEAR(Hoja2!B1567)),2)),"',",Hoja2!A1567,",'",Hoja2!C1567,"','",Hoja2!F1567,"','",Hoja2!E1567,"','",CONCATENATE(RIGHT(CONCATENATE("00",DAY(Hoja2!D1567)),2),"/",RIGHT(CONCATENATE("00",MONTH(Hoja2!D1567)),2),"/",RIGHT(CONCATENATE("00",YEAR(Hoja2!D1567)),2)),"','",Hoja2!J1567,"',","FALSE, 1,8);"), "")</f>
        <v>INSERT INTO seguimiento_oficios_recepcion_oficio(fecha_captura, folio_interno, no_oficio, dependencia_envia, firma, fecha_oficio, asunto, anexo, captura_id, estatus_id) VALUES ('14/02/13',1648,'44','INSTITUTO ESTATAL DE LA MUJERES','DOMINGO LEON PERALTA','12/02/13','COMPENSACION POR DESEMPEÑO',FALSE, 1,8);</v>
      </c>
    </row>
    <row r="1568" spans="6:17">
      <c r="F1568" t="str">
        <f>RIGHT(CONCATENATE("00",DAY(Hoja2!B1568)),2)</f>
        <v>14</v>
      </c>
      <c r="G1568" t="str">
        <f>CONCATENATE(RIGHT(CONCATENATE("00",DAY(Hoja2!B1568)),2),"/",RIGHT(CONCATENATE("00",MONTH(Hoja2!B1568)),2),"/",RIGHT(CONCATENATE("00",YEAR(Hoja2!B1568)),2))</f>
        <v>14/02/13</v>
      </c>
      <c r="H1568" t="str">
        <f>RIGHT(CONCATENATE("00",DAY(Hoja2!D1568)),2)</f>
        <v>12</v>
      </c>
      <c r="I1568" t="str">
        <f>CONCATENATE(RIGHT(CONCATENATE("00",DAY(Hoja2!D1568)),2),"/",RIGHT(CONCATENATE("00",MONTH(Hoja2!D1568)),2),"/",RIGHT(CONCATENATE("00",YEAR(Hoja2!D1568)),2))</f>
        <v>12/02/13</v>
      </c>
      <c r="J1568" t="str">
        <f>IF(LEN(Hoja2!J1568)&gt;150,LEN(Hoja2!J1568),"")</f>
        <v/>
      </c>
      <c r="K1568" t="str">
        <f>IF(Hoja2!A1568&lt;&gt;"", IF(Hoja2!B1568&lt;&gt;"", IF(Hoja2!C1568&lt;&gt;"", IF(Hoja2!D1568&lt;&gt;"", IF(Hoja2!E1568&lt;&gt;"", IF(Hoja2!F1568&lt;&gt;"", IF(Hoja2!J1568&lt;&gt;"","ok",""),""),""),""),""),""),"")</f>
        <v>ok</v>
      </c>
      <c r="L1568" t="str">
        <f>IF(Hoja2!A1568="'S/F'","--","")</f>
        <v/>
      </c>
      <c r="M1568" t="str">
        <f>IF(LEN(Hoja2!C1568)&gt;30,Hoja2!C1568,"")</f>
        <v/>
      </c>
      <c r="O1568" t="str">
        <f>IF(LEN(Hoja2!F1568)&gt;110,LEN(Hoja2!F1568),"")</f>
        <v/>
      </c>
      <c r="Q1568" t="str">
        <f>IF(K1568="ok",CONCATENATE(IF(Hoja2!A1568="'S/F'","--",""),N1568,"INSERT INTO seguimiento_oficios_recepcion_oficio(fecha_captura, folio_interno, no_oficio, dependencia_envia, firma, fecha_oficio, asunto, anexo, captura_id, estatus_id) VALUES ('",CONCATENATE(RIGHT(CONCATENATE("00",DAY(Hoja2!B1568)),2),"/",RIGHT(CONCATENATE("00",MONTH(Hoja2!B1568)),2),"/",RIGHT(CONCATENATE("00",YEAR(Hoja2!B1568)),2)),"',",Hoja2!A1568,",'",Hoja2!C1568,"','",Hoja2!F1568,"','",Hoja2!E1568,"','",CONCATENATE(RIGHT(CONCATENATE("00",DAY(Hoja2!D1568)),2),"/",RIGHT(CONCATENATE("00",MONTH(Hoja2!D1568)),2),"/",RIGHT(CONCATENATE("00",YEAR(Hoja2!D1568)),2)),"','",Hoja2!J1568,"',","FALSE, 1,8);"), "")</f>
        <v>INSERT INTO seguimiento_oficios_recepcion_oficio(fecha_captura, folio_interno, no_oficio, dependencia_envia, firma, fecha_oficio, asunto, anexo, captura_id, estatus_id) VALUES ('14/02/13',1649,'115','JEC','ENRIQUE MARTINEZ HERRERA','12/02/13','COMPENSACION POR DESEMPEÑO',FALSE, 1,8);</v>
      </c>
    </row>
    <row r="1569" spans="6:17">
      <c r="F1569" t="str">
        <f>RIGHT(CONCATENATE("00",DAY(Hoja2!B1569)),2)</f>
        <v>14</v>
      </c>
      <c r="G1569" t="str">
        <f>CONCATENATE(RIGHT(CONCATENATE("00",DAY(Hoja2!B1569)),2),"/",RIGHT(CONCATENATE("00",MONTH(Hoja2!B1569)),2),"/",RIGHT(CONCATENATE("00",YEAR(Hoja2!B1569)),2))</f>
        <v>14/02/13</v>
      </c>
      <c r="H1569" t="str">
        <f>RIGHT(CONCATENATE("00",DAY(Hoja2!D1569)),2)</f>
        <v>13</v>
      </c>
      <c r="I1569" t="str">
        <f>CONCATENATE(RIGHT(CONCATENATE("00",DAY(Hoja2!D1569)),2),"/",RIGHT(CONCATENATE("00",MONTH(Hoja2!D1569)),2),"/",RIGHT(CONCATENATE("00",YEAR(Hoja2!D1569)),2))</f>
        <v>13/02/13</v>
      </c>
      <c r="J1569" t="str">
        <f>IF(LEN(Hoja2!J1569)&gt;150,LEN(Hoja2!J1569),"")</f>
        <v/>
      </c>
      <c r="K1569" t="str">
        <f>IF(Hoja2!A1569&lt;&gt;"", IF(Hoja2!B1569&lt;&gt;"", IF(Hoja2!C1569&lt;&gt;"", IF(Hoja2!D1569&lt;&gt;"", IF(Hoja2!E1569&lt;&gt;"", IF(Hoja2!F1569&lt;&gt;"", IF(Hoja2!J1569&lt;&gt;"","ok",""),""),""),""),""),""),"")</f>
        <v>ok</v>
      </c>
      <c r="L1569" t="str">
        <f>IF(Hoja2!A1569="'S/F'","--","")</f>
        <v/>
      </c>
      <c r="M1569" t="str">
        <f>IF(LEN(Hoja2!C1569)&gt;30,Hoja2!C1569,"")</f>
        <v/>
      </c>
      <c r="O1569" t="str">
        <f>IF(LEN(Hoja2!F1569)&gt;110,LEN(Hoja2!F1569),"")</f>
        <v/>
      </c>
      <c r="Q1569" t="str">
        <f>IF(K1569="ok",CONCATENATE(IF(Hoja2!A1569="'S/F'","--",""),N1569,"INSERT INTO seguimiento_oficios_recepcion_oficio(fecha_captura, folio_interno, no_oficio, dependencia_envia, firma, fecha_oficio, asunto, anexo, captura_id, estatus_id) VALUES ('",CONCATENATE(RIGHT(CONCATENATE("00",DAY(Hoja2!B1569)),2),"/",RIGHT(CONCATENATE("00",MONTH(Hoja2!B1569)),2),"/",RIGHT(CONCATENATE("00",YEAR(Hoja2!B1569)),2)),"',",Hoja2!A1569,",'",Hoja2!C1569,"','",Hoja2!F1569,"','",Hoja2!E1569,"','",CONCATENATE(RIGHT(CONCATENATE("00",DAY(Hoja2!D1569)),2),"/",RIGHT(CONCATENATE("00",MONTH(Hoja2!D1569)),2),"/",RIGHT(CONCATENATE("00",YEAR(Hoja2!D1569)),2)),"','",Hoja2!J1569,"',","FALSE, 1,8);"), "")</f>
        <v>INSERT INTO seguimiento_oficios_recepcion_oficio(fecha_captura, folio_interno, no_oficio, dependencia_envia, firma, fecha_oficio, asunto, anexo, captura_id, estatus_id) VALUES ('14/02/13',1650,'121','CORAT','LESVIA TRINIDAD MEDINA CANO','13/02/13','INFORMA QUE NO HAY LICENCIA SIN GOCE DE SUELDO DE TRABAJADORES DE BASE CON PLAZA ESTATAL',FALSE, 1,8);</v>
      </c>
    </row>
    <row r="1570" spans="6:17">
      <c r="F1570" t="str">
        <f>RIGHT(CONCATENATE("00",DAY(Hoja2!B1570)),2)</f>
        <v>14</v>
      </c>
      <c r="G1570" t="str">
        <f>CONCATENATE(RIGHT(CONCATENATE("00",DAY(Hoja2!B1570)),2),"/",RIGHT(CONCATENATE("00",MONTH(Hoja2!B1570)),2),"/",RIGHT(CONCATENATE("00",YEAR(Hoja2!B1570)),2))</f>
        <v>14/02/13</v>
      </c>
      <c r="H1570" t="str">
        <f>RIGHT(CONCATENATE("00",DAY(Hoja2!D1570)),2)</f>
        <v>14</v>
      </c>
      <c r="I1570" t="str">
        <f>CONCATENATE(RIGHT(CONCATENATE("00",DAY(Hoja2!D1570)),2),"/",RIGHT(CONCATENATE("00",MONTH(Hoja2!D1570)),2),"/",RIGHT(CONCATENATE("00",YEAR(Hoja2!D1570)),2))</f>
        <v>14/02/13</v>
      </c>
      <c r="J1570" t="str">
        <f>IF(LEN(Hoja2!J1570)&gt;150,LEN(Hoja2!J1570),"")</f>
        <v/>
      </c>
      <c r="K1570" t="str">
        <f>IF(Hoja2!A1570&lt;&gt;"", IF(Hoja2!B1570&lt;&gt;"", IF(Hoja2!C1570&lt;&gt;"", IF(Hoja2!D1570&lt;&gt;"", IF(Hoja2!E1570&lt;&gt;"", IF(Hoja2!F1570&lt;&gt;"", IF(Hoja2!J1570&lt;&gt;"","ok",""),""),""),""),""),""),"")</f>
        <v>ok</v>
      </c>
      <c r="L1570" t="str">
        <f>IF(Hoja2!A1570="'S/F'","--","")</f>
        <v/>
      </c>
      <c r="M1570" t="str">
        <f>IF(LEN(Hoja2!C1570)&gt;30,Hoja2!C1570,"")</f>
        <v/>
      </c>
      <c r="O1570" t="str">
        <f>IF(LEN(Hoja2!F1570)&gt;110,LEN(Hoja2!F1570),"")</f>
        <v/>
      </c>
      <c r="Q1570" t="str">
        <f>IF(K1570="ok",CONCATENATE(IF(Hoja2!A1570="'S/F'","--",""),N1570,"INSERT INTO seguimiento_oficios_recepcion_oficio(fecha_captura, folio_interno, no_oficio, dependencia_envia, firma, fecha_oficio, asunto, anexo, captura_id, estatus_id) VALUES ('",CONCATENATE(RIGHT(CONCATENATE("00",DAY(Hoja2!B1570)),2),"/",RIGHT(CONCATENATE("00",MONTH(Hoja2!B1570)),2),"/",RIGHT(CONCATENATE("00",YEAR(Hoja2!B1570)),2)),"',",Hoja2!A1570,",'",Hoja2!C1570,"','",Hoja2!F1570,"','",Hoja2!E1570,"','",CONCATENATE(RIGHT(CONCATENATE("00",DAY(Hoja2!D1570)),2),"/",RIGHT(CONCATENATE("00",MONTH(Hoja2!D1570)),2),"/",RIGHT(CONCATENATE("00",YEAR(Hoja2!D1570)),2)),"','",Hoja2!J1570,"',","FALSE, 1,8);"), "")</f>
        <v>INSERT INTO seguimiento_oficios_recepcion_oficio(fecha_captura, folio_interno, no_oficio, dependencia_envia, firma, fecha_oficio, asunto, anexo, captura_id, estatus_id) VALUES ('14/02/13',1651,'043','TRANSPORTES AEREOS','MIGUEL E. DOMINGUEZ OZEDA','14/02/13','ENVIAN FACTURAS ORIGINALEA',FALSE, 1,8);</v>
      </c>
    </row>
    <row r="1571" spans="6:17">
      <c r="F1571" t="str">
        <f>RIGHT(CONCATENATE("00",DAY(Hoja2!B1571)),2)</f>
        <v>14</v>
      </c>
      <c r="G1571" t="str">
        <f>CONCATENATE(RIGHT(CONCATENATE("00",DAY(Hoja2!B1571)),2),"/",RIGHT(CONCATENATE("00",MONTH(Hoja2!B1571)),2),"/",RIGHT(CONCATENATE("00",YEAR(Hoja2!B1571)),2))</f>
        <v>14/02/13</v>
      </c>
      <c r="H1571" t="str">
        <f>RIGHT(CONCATENATE("00",DAY(Hoja2!D1571)),2)</f>
        <v>13</v>
      </c>
      <c r="I1571" t="str">
        <f>CONCATENATE(RIGHT(CONCATENATE("00",DAY(Hoja2!D1571)),2),"/",RIGHT(CONCATENATE("00",MONTH(Hoja2!D1571)),2),"/",RIGHT(CONCATENATE("00",YEAR(Hoja2!D1571)),2))</f>
        <v>13/02/13</v>
      </c>
      <c r="J1571" t="str">
        <f>IF(LEN(Hoja2!J1571)&gt;150,LEN(Hoja2!J1571),"")</f>
        <v/>
      </c>
      <c r="K1571" t="str">
        <f>IF(Hoja2!A1571&lt;&gt;"", IF(Hoja2!B1571&lt;&gt;"", IF(Hoja2!C1571&lt;&gt;"", IF(Hoja2!D1571&lt;&gt;"", IF(Hoja2!E1571&lt;&gt;"", IF(Hoja2!F1571&lt;&gt;"", IF(Hoja2!J1571&lt;&gt;"","ok",""),""),""),""),""),""),"")</f>
        <v>ok</v>
      </c>
      <c r="L1571" t="str">
        <f>IF(Hoja2!A1571="'S/F'","--","")</f>
        <v/>
      </c>
      <c r="M1571" t="str">
        <f>IF(LEN(Hoja2!C1571)&gt;30,Hoja2!C1571,"")</f>
        <v/>
      </c>
      <c r="O1571" t="str">
        <f>IF(LEN(Hoja2!F1571)&gt;110,LEN(Hoja2!F1571),"")</f>
        <v/>
      </c>
      <c r="Q1571" t="str">
        <f>IF(K1571="ok",CONCATENATE(IF(Hoja2!A1571="'S/F'","--",""),N1571,"INSERT INTO seguimiento_oficios_recepcion_oficio(fecha_captura, folio_interno, no_oficio, dependencia_envia, firma, fecha_oficio, asunto, anexo, captura_id, estatus_id) VALUES ('",CONCATENATE(RIGHT(CONCATENATE("00",DAY(Hoja2!B1571)),2),"/",RIGHT(CONCATENATE("00",MONTH(Hoja2!B1571)),2),"/",RIGHT(CONCATENATE("00",YEAR(Hoja2!B1571)),2)),"',",Hoja2!A1571,",'",Hoja2!C1571,"','",Hoja2!F1571,"','",Hoja2!E1571,"','",CONCATENATE(RIGHT(CONCATENATE("00",DAY(Hoja2!D1571)),2),"/",RIGHT(CONCATENATE("00",MONTH(Hoja2!D1571)),2),"/",RIGHT(CONCATENATE("00",YEAR(Hoja2!D1571)),2)),"','",Hoja2!J1571,"',","FALSE, 1,8);"), "")</f>
        <v>INSERT INTO seguimiento_oficios_recepcion_oficio(fecha_captura, folio_interno, no_oficio, dependencia_envia, firma, fecha_oficio, asunto, anexo, captura_id, estatus_id) VALUES ('14/02/13',1652,'199','SEDAFOP','ANA LAURA FLORES HERNANDEZ','13/02/13','SOLICITAN PADR DE PROVEEDORES VIGENTES',FALSE, 1,8);</v>
      </c>
    </row>
    <row r="1572" spans="6:17">
      <c r="F1572" t="str">
        <f>RIGHT(CONCATENATE("00",DAY(Hoja2!B1572)),2)</f>
        <v>14</v>
      </c>
      <c r="G1572" t="str">
        <f>CONCATENATE(RIGHT(CONCATENATE("00",DAY(Hoja2!B1572)),2),"/",RIGHT(CONCATENATE("00",MONTH(Hoja2!B1572)),2),"/",RIGHT(CONCATENATE("00",YEAR(Hoja2!B1572)),2))</f>
        <v>14/02/13</v>
      </c>
      <c r="H1572" t="str">
        <f>RIGHT(CONCATENATE("00",DAY(Hoja2!D1572)),2)</f>
        <v>12</v>
      </c>
      <c r="I1572" t="str">
        <f>CONCATENATE(RIGHT(CONCATENATE("00",DAY(Hoja2!D1572)),2),"/",RIGHT(CONCATENATE("00",MONTH(Hoja2!D1572)),2),"/",RIGHT(CONCATENATE("00",YEAR(Hoja2!D1572)),2))</f>
        <v>12/02/13</v>
      </c>
      <c r="J1572" t="str">
        <f>IF(LEN(Hoja2!J1572)&gt;150,LEN(Hoja2!J1572),"")</f>
        <v/>
      </c>
      <c r="K1572" t="str">
        <f>IF(Hoja2!A1572&lt;&gt;"", IF(Hoja2!B1572&lt;&gt;"", IF(Hoja2!C1572&lt;&gt;"", IF(Hoja2!D1572&lt;&gt;"", IF(Hoja2!E1572&lt;&gt;"", IF(Hoja2!F1572&lt;&gt;"", IF(Hoja2!J1572&lt;&gt;"","ok",""),""),""),""),""),""),"")</f>
        <v>ok</v>
      </c>
      <c r="L1572" t="str">
        <f>IF(Hoja2!A1572="'S/F'","--","")</f>
        <v/>
      </c>
      <c r="M1572" t="str">
        <f>IF(LEN(Hoja2!C1572)&gt;30,Hoja2!C1572,"")</f>
        <v/>
      </c>
      <c r="O1572" t="str">
        <f>IF(LEN(Hoja2!F1572)&gt;110,LEN(Hoja2!F1572),"")</f>
        <v/>
      </c>
      <c r="Q1572" t="str">
        <f>IF(K1572="ok",CONCATENATE(IF(Hoja2!A1572="'S/F'","--",""),N1572,"INSERT INTO seguimiento_oficios_recepcion_oficio(fecha_captura, folio_interno, no_oficio, dependencia_envia, firma, fecha_oficio, asunto, anexo, captura_id, estatus_id) VALUES ('",CONCATENATE(RIGHT(CONCATENATE("00",DAY(Hoja2!B1572)),2),"/",RIGHT(CONCATENATE("00",MONTH(Hoja2!B1572)),2),"/",RIGHT(CONCATENATE("00",YEAR(Hoja2!B1572)),2)),"',",Hoja2!A1572,",'",Hoja2!C1572,"','",Hoja2!F1572,"','",Hoja2!E1572,"','",CONCATENATE(RIGHT(CONCATENATE("00",DAY(Hoja2!D1572)),2),"/",RIGHT(CONCATENATE("00",MONTH(Hoja2!D1572)),2),"/",RIGHT(CONCATENATE("00",YEAR(Hoja2!D1572)),2)),"','",Hoja2!J1572,"',","FALSE, 1,8);"), "")</f>
        <v>INSERT INTO seguimiento_oficios_recepcion_oficio(fecha_captura, folio_interno, no_oficio, dependencia_envia, firma, fecha_oficio, asunto, anexo, captura_id, estatus_id) VALUES ('14/02/13',1653,'055','CMT','JUAN COLORADO PEREZ','12/02/13','ENVIAN ORDENES DE PAGO 040, Y 041 NOMINA EJECUTIVA',FALSE, 1,8);</v>
      </c>
    </row>
    <row r="1573" spans="6:17">
      <c r="F1573" t="str">
        <f>RIGHT(CONCATENATE("00",DAY(Hoja2!B1573)),2)</f>
        <v>14</v>
      </c>
      <c r="G1573" t="str">
        <f>CONCATENATE(RIGHT(CONCATENATE("00",DAY(Hoja2!B1573)),2),"/",RIGHT(CONCATENATE("00",MONTH(Hoja2!B1573)),2),"/",RIGHT(CONCATENATE("00",YEAR(Hoja2!B1573)),2))</f>
        <v>14/02/13</v>
      </c>
      <c r="H1573" t="str">
        <f>RIGHT(CONCATENATE("00",DAY(Hoja2!D1573)),2)</f>
        <v>11</v>
      </c>
      <c r="I1573" t="str">
        <f>CONCATENATE(RIGHT(CONCATENATE("00",DAY(Hoja2!D1573)),2),"/",RIGHT(CONCATENATE("00",MONTH(Hoja2!D1573)),2),"/",RIGHT(CONCATENATE("00",YEAR(Hoja2!D1573)),2))</f>
        <v>11/02/13</v>
      </c>
      <c r="J1573" t="str">
        <f>IF(LEN(Hoja2!J1573)&gt;150,LEN(Hoja2!J1573),"")</f>
        <v/>
      </c>
      <c r="K1573" t="str">
        <f>IF(Hoja2!A1573&lt;&gt;"", IF(Hoja2!B1573&lt;&gt;"", IF(Hoja2!C1573&lt;&gt;"", IF(Hoja2!D1573&lt;&gt;"", IF(Hoja2!E1573&lt;&gt;"", IF(Hoja2!F1573&lt;&gt;"", IF(Hoja2!J1573&lt;&gt;"","ok",""),""),""),""),""),""),"")</f>
        <v>ok</v>
      </c>
      <c r="L1573" t="str">
        <f>IF(Hoja2!A1573="'S/F'","--","")</f>
        <v/>
      </c>
      <c r="M1573" t="str">
        <f>IF(LEN(Hoja2!C1573)&gt;30,Hoja2!C1573,"")</f>
        <v/>
      </c>
      <c r="O1573" t="str">
        <f>IF(LEN(Hoja2!F1573)&gt;110,LEN(Hoja2!F1573),"")</f>
        <v/>
      </c>
      <c r="Q1573" t="str">
        <f>IF(K1573="ok",CONCATENATE(IF(Hoja2!A1573="'S/F'","--",""),N1573,"INSERT INTO seguimiento_oficios_recepcion_oficio(fecha_captura, folio_interno, no_oficio, dependencia_envia, firma, fecha_oficio, asunto, anexo, captura_id, estatus_id) VALUES ('",CONCATENATE(RIGHT(CONCATENATE("00",DAY(Hoja2!B1573)),2),"/",RIGHT(CONCATENATE("00",MONTH(Hoja2!B1573)),2),"/",RIGHT(CONCATENATE("00",YEAR(Hoja2!B1573)),2)),"',",Hoja2!A1573,",'",Hoja2!C1573,"','",Hoja2!F1573,"','",Hoja2!E1573,"','",CONCATENATE(RIGHT(CONCATENATE("00",DAY(Hoja2!D1573)),2),"/",RIGHT(CONCATENATE("00",MONTH(Hoja2!D1573)),2),"/",RIGHT(CONCATENATE("00",YEAR(Hoja2!D1573)),2)),"','",Hoja2!J1573,"',","FALSE, 1,8);"), "")</f>
        <v>INSERT INTO seguimiento_oficios_recepcion_oficio(fecha_captura, folio_interno, no_oficio, dependencia_envia, firma, fecha_oficio, asunto, anexo, captura_id, estatus_id) VALUES ('14/02/13',1654,'1641','PGJ/DGA','JAIME LORENZO BIBILONI RAMON','11/02/13','SOL. CORRECCION EN EL SOBRE DE PAGO DE ABRAHAM HERNANDEZ BOLAINA',FALSE, 1,8);</v>
      </c>
    </row>
    <row r="1574" spans="6:17">
      <c r="F1574" t="str">
        <f>RIGHT(CONCATENATE("00",DAY(Hoja2!B1574)),2)</f>
        <v>14</v>
      </c>
      <c r="G1574" t="str">
        <f>CONCATENATE(RIGHT(CONCATENATE("00",DAY(Hoja2!B1574)),2),"/",RIGHT(CONCATENATE("00",MONTH(Hoja2!B1574)),2),"/",RIGHT(CONCATENATE("00",YEAR(Hoja2!B1574)),2))</f>
        <v>14/02/13</v>
      </c>
      <c r="H1574" t="str">
        <f>RIGHT(CONCATENATE("00",DAY(Hoja2!D1574)),2)</f>
        <v>13</v>
      </c>
      <c r="I1574" t="str">
        <f>CONCATENATE(RIGHT(CONCATENATE("00",DAY(Hoja2!D1574)),2),"/",RIGHT(CONCATENATE("00",MONTH(Hoja2!D1574)),2),"/",RIGHT(CONCATENATE("00",YEAR(Hoja2!D1574)),2))</f>
        <v>13/02/13</v>
      </c>
      <c r="J1574" t="str">
        <f>IF(LEN(Hoja2!J1574)&gt;150,LEN(Hoja2!J1574),"")</f>
        <v/>
      </c>
      <c r="K1574" t="str">
        <f>IF(Hoja2!A1574&lt;&gt;"", IF(Hoja2!B1574&lt;&gt;"", IF(Hoja2!C1574&lt;&gt;"", IF(Hoja2!D1574&lt;&gt;"", IF(Hoja2!E1574&lt;&gt;"", IF(Hoja2!F1574&lt;&gt;"", IF(Hoja2!J1574&lt;&gt;"","ok",""),""),""),""),""),""),"")</f>
        <v>ok</v>
      </c>
      <c r="L1574" t="str">
        <f>IF(Hoja2!A1574="'S/F'","--","")</f>
        <v/>
      </c>
      <c r="M1574" t="str">
        <f>IF(LEN(Hoja2!C1574)&gt;30,Hoja2!C1574,"")</f>
        <v/>
      </c>
      <c r="O1574" t="str">
        <f>IF(LEN(Hoja2!F1574)&gt;110,LEN(Hoja2!F1574),"")</f>
        <v/>
      </c>
      <c r="Q1574" t="str">
        <f>IF(K1574="ok",CONCATENATE(IF(Hoja2!A1574="'S/F'","--",""),N1574,"INSERT INTO seguimiento_oficios_recepcion_oficio(fecha_captura, folio_interno, no_oficio, dependencia_envia, firma, fecha_oficio, asunto, anexo, captura_id, estatus_id) VALUES ('",CONCATENATE(RIGHT(CONCATENATE("00",DAY(Hoja2!B1574)),2),"/",RIGHT(CONCATENATE("00",MONTH(Hoja2!B1574)),2),"/",RIGHT(CONCATENATE("00",YEAR(Hoja2!B1574)),2)),"',",Hoja2!A1574,",'",Hoja2!C1574,"','",Hoja2!F1574,"','",Hoja2!E1574,"','",CONCATENATE(RIGHT(CONCATENATE("00",DAY(Hoja2!D1574)),2),"/",RIGHT(CONCATENATE("00",MONTH(Hoja2!D1574)),2),"/",RIGHT(CONCATENATE("00",YEAR(Hoja2!D1574)),2)),"','",Hoja2!J1574,"',","FALSE, 1,8);"), "")</f>
        <v>INSERT INTO seguimiento_oficios_recepcion_oficio(fecha_captura, folio_interno, no_oficio, dependencia_envia, firma, fecha_oficio, asunto, anexo, captura_id, estatus_id) VALUES ('14/02/13',1655,'1690','PGJ/DGA','JAIME LORENZO BIBILONI RAMON','13/02/13','PENSION ALIMENTICIA DEL C. ISMAEL AGUIRRE MORALES',FALSE, 1,8);</v>
      </c>
    </row>
    <row r="1575" spans="6:17">
      <c r="F1575" t="str">
        <f>RIGHT(CONCATENATE("00",DAY(Hoja2!B1575)),2)</f>
        <v>14</v>
      </c>
      <c r="G1575" t="str">
        <f>CONCATENATE(RIGHT(CONCATENATE("00",DAY(Hoja2!B1575)),2),"/",RIGHT(CONCATENATE("00",MONTH(Hoja2!B1575)),2),"/",RIGHT(CONCATENATE("00",YEAR(Hoja2!B1575)),2))</f>
        <v>14/02/13</v>
      </c>
      <c r="H1575" t="str">
        <f>RIGHT(CONCATENATE("00",DAY(Hoja2!D1575)),2)</f>
        <v>12</v>
      </c>
      <c r="I1575" t="str">
        <f>CONCATENATE(RIGHT(CONCATENATE("00",DAY(Hoja2!D1575)),2),"/",RIGHT(CONCATENATE("00",MONTH(Hoja2!D1575)),2),"/",RIGHT(CONCATENATE("00",YEAR(Hoja2!D1575)),2))</f>
        <v>12/02/13</v>
      </c>
      <c r="J1575" t="str">
        <f>IF(LEN(Hoja2!J1575)&gt;150,LEN(Hoja2!J1575),"")</f>
        <v/>
      </c>
      <c r="K1575" t="str">
        <f>IF(Hoja2!A1575&lt;&gt;"", IF(Hoja2!B1575&lt;&gt;"", IF(Hoja2!C1575&lt;&gt;"", IF(Hoja2!D1575&lt;&gt;"", IF(Hoja2!E1575&lt;&gt;"", IF(Hoja2!F1575&lt;&gt;"", IF(Hoja2!J1575&lt;&gt;"","ok",""),""),""),""),""),""),"")</f>
        <v>ok</v>
      </c>
      <c r="L1575" t="str">
        <f>IF(Hoja2!A1575="'S/F'","--","")</f>
        <v/>
      </c>
      <c r="M1575" t="str">
        <f>IF(LEN(Hoja2!C1575)&gt;30,Hoja2!C1575,"")</f>
        <v/>
      </c>
      <c r="O1575" t="str">
        <f>IF(LEN(Hoja2!F1575)&gt;110,LEN(Hoja2!F1575),"")</f>
        <v/>
      </c>
      <c r="Q1575" t="str">
        <f>IF(K1575="ok",CONCATENATE(IF(Hoja2!A1575="'S/F'","--",""),N1575,"INSERT INTO seguimiento_oficios_recepcion_oficio(fecha_captura, folio_interno, no_oficio, dependencia_envia, firma, fecha_oficio, asunto, anexo, captura_id, estatus_id) VALUES ('",CONCATENATE(RIGHT(CONCATENATE("00",DAY(Hoja2!B1575)),2),"/",RIGHT(CONCATENATE("00",MONTH(Hoja2!B1575)),2),"/",RIGHT(CONCATENATE("00",YEAR(Hoja2!B1575)),2)),"',",Hoja2!A1575,",'",Hoja2!C1575,"','",Hoja2!F1575,"','",Hoja2!E1575,"','",CONCATENATE(RIGHT(CONCATENATE("00",DAY(Hoja2!D1575)),2),"/",RIGHT(CONCATENATE("00",MONTH(Hoja2!D1575)),2),"/",RIGHT(CONCATENATE("00",YEAR(Hoja2!D1575)),2)),"','",Hoja2!J1575,"',","FALSE, 1,8);"), "")</f>
        <v>INSERT INTO seguimiento_oficios_recepcion_oficio(fecha_captura, folio_interno, no_oficio, dependencia_envia, firma, fecha_oficio, asunto, anexo, captura_id, estatus_id) VALUES ('14/02/13',1656,'044','ACCION CIVICA Y CULTURAL','LAUREANO NARANJO COBIAN','12/02/13','SOL. APOYO PARA EL 24 DE FEBRERO ACTO CIVICO',FALSE, 1,8);</v>
      </c>
    </row>
    <row r="1576" spans="6:17">
      <c r="F1576" t="str">
        <f>RIGHT(CONCATENATE("00",DAY(Hoja2!B1576)),2)</f>
        <v>14</v>
      </c>
      <c r="G1576" t="str">
        <f>CONCATENATE(RIGHT(CONCATENATE("00",DAY(Hoja2!B1576)),2),"/",RIGHT(CONCATENATE("00",MONTH(Hoja2!B1576)),2),"/",RIGHT(CONCATENATE("00",YEAR(Hoja2!B1576)),2))</f>
        <v>14/02/13</v>
      </c>
      <c r="H1576" t="str">
        <f>RIGHT(CONCATENATE("00",DAY(Hoja2!D1576)),2)</f>
        <v>12</v>
      </c>
      <c r="I1576" t="str">
        <f>CONCATENATE(RIGHT(CONCATENATE("00",DAY(Hoja2!D1576)),2),"/",RIGHT(CONCATENATE("00",MONTH(Hoja2!D1576)),2),"/",RIGHT(CONCATENATE("00",YEAR(Hoja2!D1576)),2))</f>
        <v>12/02/13</v>
      </c>
      <c r="J1576" t="str">
        <f>IF(LEN(Hoja2!J1576)&gt;150,LEN(Hoja2!J1576),"")</f>
        <v/>
      </c>
      <c r="K1576" t="str">
        <f>IF(Hoja2!A1576&lt;&gt;"", IF(Hoja2!B1576&lt;&gt;"", IF(Hoja2!C1576&lt;&gt;"", IF(Hoja2!D1576&lt;&gt;"", IF(Hoja2!E1576&lt;&gt;"", IF(Hoja2!F1576&lt;&gt;"", IF(Hoja2!J1576&lt;&gt;"","ok",""),""),""),""),""),""),"")</f>
        <v>ok</v>
      </c>
      <c r="L1576" t="str">
        <f>IF(Hoja2!A1576="'S/F'","--","")</f>
        <v/>
      </c>
      <c r="M1576" t="str">
        <f>IF(LEN(Hoja2!C1576)&gt;30,Hoja2!C1576,"")</f>
        <v/>
      </c>
      <c r="O1576" t="str">
        <f>IF(LEN(Hoja2!F1576)&gt;110,LEN(Hoja2!F1576),"")</f>
        <v/>
      </c>
      <c r="Q1576" t="str">
        <f>IF(K1576="ok",CONCATENATE(IF(Hoja2!A1576="'S/F'","--",""),N1576,"INSERT INTO seguimiento_oficios_recepcion_oficio(fecha_captura, folio_interno, no_oficio, dependencia_envia, firma, fecha_oficio, asunto, anexo, captura_id, estatus_id) VALUES ('",CONCATENATE(RIGHT(CONCATENATE("00",DAY(Hoja2!B1576)),2),"/",RIGHT(CONCATENATE("00",MONTH(Hoja2!B1576)),2),"/",RIGHT(CONCATENATE("00",YEAR(Hoja2!B1576)),2)),"',",Hoja2!A1576,",'",Hoja2!C1576,"','",Hoja2!F1576,"','",Hoja2!E1576,"','",CONCATENATE(RIGHT(CONCATENATE("00",DAY(Hoja2!D1576)),2),"/",RIGHT(CONCATENATE("00",MONTH(Hoja2!D1576)),2),"/",RIGHT(CONCATENATE("00",YEAR(Hoja2!D1576)),2)),"','",Hoja2!J1576,"',","FALSE, 1,8);"), "")</f>
        <v>INSERT INTO seguimiento_oficios_recepcion_oficio(fecha_captura, folio_interno, no_oficio, dependencia_envia, firma, fecha_oficio, asunto, anexo, captura_id, estatus_id) VALUES ('14/02/13',1657,'044','ACCION CIVICA Y CULTURAL','LAUREANO NARANJO COBIAN','12/02/13','SOL. APOYO PARA EL 22 DE FEBRERO ACTO CIVICO',FALSE, 1,8);</v>
      </c>
    </row>
    <row r="1577" spans="6:17">
      <c r="F1577" t="str">
        <f>RIGHT(CONCATENATE("00",DAY(Hoja2!B1577)),2)</f>
        <v>14</v>
      </c>
      <c r="G1577" t="str">
        <f>CONCATENATE(RIGHT(CONCATENATE("00",DAY(Hoja2!B1577)),2),"/",RIGHT(CONCATENATE("00",MONTH(Hoja2!B1577)),2),"/",RIGHT(CONCATENATE("00",YEAR(Hoja2!B1577)),2))</f>
        <v>14/02/13</v>
      </c>
      <c r="H1577" t="str">
        <f>RIGHT(CONCATENATE("00",DAY(Hoja2!D1577)),2)</f>
        <v>13</v>
      </c>
      <c r="I1577" t="str">
        <f>CONCATENATE(RIGHT(CONCATENATE("00",DAY(Hoja2!D1577)),2),"/",RIGHT(CONCATENATE("00",MONTH(Hoja2!D1577)),2),"/",RIGHT(CONCATENATE("00",YEAR(Hoja2!D1577)),2))</f>
        <v>13/02/13</v>
      </c>
      <c r="J1577" t="str">
        <f>IF(LEN(Hoja2!J1577)&gt;150,LEN(Hoja2!J1577),"")</f>
        <v/>
      </c>
      <c r="K1577" t="str">
        <f>IF(Hoja2!A1577&lt;&gt;"", IF(Hoja2!B1577&lt;&gt;"", IF(Hoja2!C1577&lt;&gt;"", IF(Hoja2!D1577&lt;&gt;"", IF(Hoja2!E1577&lt;&gt;"", IF(Hoja2!F1577&lt;&gt;"", IF(Hoja2!J1577&lt;&gt;"","ok",""),""),""),""),""),""),"")</f>
        <v>ok</v>
      </c>
      <c r="L1577" t="str">
        <f>IF(Hoja2!A1577="'S/F'","--","")</f>
        <v/>
      </c>
      <c r="M1577" t="str">
        <f>IF(LEN(Hoja2!C1577)&gt;30,Hoja2!C1577,"")</f>
        <v/>
      </c>
      <c r="O1577" t="str">
        <f>IF(LEN(Hoja2!F1577)&gt;110,LEN(Hoja2!F1577),"")</f>
        <v/>
      </c>
      <c r="Q1577" t="str">
        <f>IF(K1577="ok",CONCATENATE(IF(Hoja2!A1577="'S/F'","--",""),N1577,"INSERT INTO seguimiento_oficios_recepcion_oficio(fecha_captura, folio_interno, no_oficio, dependencia_envia, firma, fecha_oficio, asunto, anexo, captura_id, estatus_id) VALUES ('",CONCATENATE(RIGHT(CONCATENATE("00",DAY(Hoja2!B1577)),2),"/",RIGHT(CONCATENATE("00",MONTH(Hoja2!B1577)),2),"/",RIGHT(CONCATENATE("00",YEAR(Hoja2!B1577)),2)),"',",Hoja2!A1577,",'",Hoja2!C1577,"','",Hoja2!F1577,"','",Hoja2!E1577,"','",CONCATENATE(RIGHT(CONCATENATE("00",DAY(Hoja2!D1577)),2),"/",RIGHT(CONCATENATE("00",MONTH(Hoja2!D1577)),2),"/",RIGHT(CONCATENATE("00",YEAR(Hoja2!D1577)),2)),"','",Hoja2!J1577,"',","FALSE, 1,8);"), "")</f>
        <v>INSERT INTO seguimiento_oficios_recepcion_oficio(fecha_captura, folio_interno, no_oficio, dependencia_envia, firma, fecha_oficio, asunto, anexo, captura_id, estatus_id) VALUES ('14/02/13',1658,'425','SPF','VICTOR MANUEL LAMOYI BOCANEGRA','13/02/13','DEVOLUCION DE DOCUMENTACION QUE SE ENCONTRABA BAJO RESGUARDO POR CUMPLIMIENTO DE RESOLUCIONES DEL ITAP',FALSE, 1,8);</v>
      </c>
    </row>
    <row r="1578" spans="6:17">
      <c r="F1578" t="str">
        <f>RIGHT(CONCATENATE("00",DAY(Hoja2!B1578)),2)</f>
        <v>14</v>
      </c>
      <c r="G1578" t="str">
        <f>CONCATENATE(RIGHT(CONCATENATE("00",DAY(Hoja2!B1578)),2),"/",RIGHT(CONCATENATE("00",MONTH(Hoja2!B1578)),2),"/",RIGHT(CONCATENATE("00",YEAR(Hoja2!B1578)),2))</f>
        <v>14/02/13</v>
      </c>
      <c r="H1578" t="str">
        <f>RIGHT(CONCATENATE("00",DAY(Hoja2!D1578)),2)</f>
        <v>11</v>
      </c>
      <c r="I1578" t="str">
        <f>CONCATENATE(RIGHT(CONCATENATE("00",DAY(Hoja2!D1578)),2),"/",RIGHT(CONCATENATE("00",MONTH(Hoja2!D1578)),2),"/",RIGHT(CONCATENATE("00",YEAR(Hoja2!D1578)),2))</f>
        <v>11/02/13</v>
      </c>
      <c r="J1578" t="str">
        <f>IF(LEN(Hoja2!J1578)&gt;150,LEN(Hoja2!J1578),"")</f>
        <v/>
      </c>
      <c r="K1578" t="str">
        <f>IF(Hoja2!A1578&lt;&gt;"", IF(Hoja2!B1578&lt;&gt;"", IF(Hoja2!C1578&lt;&gt;"", IF(Hoja2!D1578&lt;&gt;"", IF(Hoja2!E1578&lt;&gt;"", IF(Hoja2!F1578&lt;&gt;"", IF(Hoja2!J1578&lt;&gt;"","ok",""),""),""),""),""),""),"")</f>
        <v>ok</v>
      </c>
      <c r="L1578" t="str">
        <f>IF(Hoja2!A1578="'S/F'","--","")</f>
        <v/>
      </c>
      <c r="M1578" t="str">
        <f>IF(LEN(Hoja2!C1578)&gt;30,Hoja2!C1578,"")</f>
        <v/>
      </c>
      <c r="O1578" t="str">
        <f>IF(LEN(Hoja2!F1578)&gt;110,LEN(Hoja2!F1578),"")</f>
        <v/>
      </c>
      <c r="Q1578" t="str">
        <f>IF(K1578="ok",CONCATENATE(IF(Hoja2!A1578="'S/F'","--",""),N1578,"INSERT INTO seguimiento_oficios_recepcion_oficio(fecha_captura, folio_interno, no_oficio, dependencia_envia, firma, fecha_oficio, asunto, anexo, captura_id, estatus_id) VALUES ('",CONCATENATE(RIGHT(CONCATENATE("00",DAY(Hoja2!B1578)),2),"/",RIGHT(CONCATENATE("00",MONTH(Hoja2!B1578)),2),"/",RIGHT(CONCATENATE("00",YEAR(Hoja2!B1578)),2)),"',",Hoja2!A1578,",'",Hoja2!C1578,"','",Hoja2!F1578,"','",Hoja2!E1578,"','",CONCATENATE(RIGHT(CONCATENATE("00",DAY(Hoja2!D1578)),2),"/",RIGHT(CONCATENATE("00",MONTH(Hoja2!D1578)),2),"/",RIGHT(CONCATENATE("00",YEAR(Hoja2!D1578)),2)),"','",Hoja2!J1578,"',","FALSE, 1,8);"), "")</f>
        <v>INSERT INTO seguimiento_oficios_recepcion_oficio(fecha_captura, folio_interno, no_oficio, dependencia_envia, firma, fecha_oficio, asunto, anexo, captura_id, estatus_id) VALUES ('14/02/13',1659,'066','SCT','JOSE ANTONIO DE LA VEGA ASMITIA','11/02/13','SOLICITUD DE ACTUALIZACION DEL SISTEMA INFORMATICO',FALSE, 1,8);</v>
      </c>
    </row>
    <row r="1579" spans="6:17">
      <c r="F1579" t="str">
        <f>RIGHT(CONCATENATE("00",DAY(Hoja2!B1579)),2)</f>
        <v>14</v>
      </c>
      <c r="G1579" t="str">
        <f>CONCATENATE(RIGHT(CONCATENATE("00",DAY(Hoja2!B1579)),2),"/",RIGHT(CONCATENATE("00",MONTH(Hoja2!B1579)),2),"/",RIGHT(CONCATENATE("00",YEAR(Hoja2!B1579)),2))</f>
        <v>14/02/13</v>
      </c>
      <c r="H1579" t="str">
        <f>RIGHT(CONCATENATE("00",DAY(Hoja2!D1579)),2)</f>
        <v>14</v>
      </c>
      <c r="I1579" t="str">
        <f>CONCATENATE(RIGHT(CONCATENATE("00",DAY(Hoja2!D1579)),2),"/",RIGHT(CONCATENATE("00",MONTH(Hoja2!D1579)),2),"/",RIGHT(CONCATENATE("00",YEAR(Hoja2!D1579)),2))</f>
        <v>14/02/13</v>
      </c>
      <c r="J1579" t="str">
        <f>IF(LEN(Hoja2!J1579)&gt;150,LEN(Hoja2!J1579),"")</f>
        <v/>
      </c>
      <c r="K1579" t="str">
        <f>IF(Hoja2!A1579&lt;&gt;"", IF(Hoja2!B1579&lt;&gt;"", IF(Hoja2!C1579&lt;&gt;"", IF(Hoja2!D1579&lt;&gt;"", IF(Hoja2!E1579&lt;&gt;"", IF(Hoja2!F1579&lt;&gt;"", IF(Hoja2!J1579&lt;&gt;"","ok",""),""),""),""),""),""),"")</f>
        <v>ok</v>
      </c>
      <c r="L1579" t="str">
        <f>IF(Hoja2!A1579="'S/F'","--","")</f>
        <v/>
      </c>
      <c r="M1579" t="str">
        <f>IF(LEN(Hoja2!C1579)&gt;30,Hoja2!C1579,"")</f>
        <v/>
      </c>
      <c r="O1579" t="str">
        <f>IF(LEN(Hoja2!F1579)&gt;110,LEN(Hoja2!F1579),"")</f>
        <v/>
      </c>
      <c r="Q1579" t="str">
        <f>IF(K1579="ok",CONCATENATE(IF(Hoja2!A1579="'S/F'","--",""),N1579,"INSERT INTO seguimiento_oficios_recepcion_oficio(fecha_captura, folio_interno, no_oficio, dependencia_envia, firma, fecha_oficio, asunto, anexo, captura_id, estatus_id) VALUES ('",CONCATENATE(RIGHT(CONCATENATE("00",DAY(Hoja2!B1579)),2),"/",RIGHT(CONCATENATE("00",MONTH(Hoja2!B1579)),2),"/",RIGHT(CONCATENATE("00",YEAR(Hoja2!B1579)),2)),"',",Hoja2!A1579,",'",Hoja2!C1579,"','",Hoja2!F1579,"','",Hoja2!E1579,"','",CONCATENATE(RIGHT(CONCATENATE("00",DAY(Hoja2!D1579)),2),"/",RIGHT(CONCATENATE("00",MONTH(Hoja2!D1579)),2),"/",RIGHT(CONCATENATE("00",YEAR(Hoja2!D1579)),2)),"','",Hoja2!J1579,"',","FALSE, 1,8);"), "")</f>
        <v>INSERT INTO seguimiento_oficios_recepcion_oficio(fecha_captura, folio_interno, no_oficio, dependencia_envia, firma, fecha_oficio, asunto, anexo, captura_id, estatus_id) VALUES ('14/02/13',1660,'5478','30/A. ZONA MILITAR','LUIS CRESCENCIO SANDOVAL GONZALEZ','14/02/13','SOL. 20 MESEROS PARA LA CELEBRACION DEL MESERO EL 19 DE FEBRERO',FALSE, 1,8);</v>
      </c>
    </row>
    <row r="1580" spans="6:17">
      <c r="F1580" t="str">
        <f>RIGHT(CONCATENATE("00",DAY(Hoja2!B1580)),2)</f>
        <v>14</v>
      </c>
      <c r="G1580" t="str">
        <f>CONCATENATE(RIGHT(CONCATENATE("00",DAY(Hoja2!B1580)),2),"/",RIGHT(CONCATENATE("00",MONTH(Hoja2!B1580)),2),"/",RIGHT(CONCATENATE("00",YEAR(Hoja2!B1580)),2))</f>
        <v>14/02/13</v>
      </c>
      <c r="H1580" t="str">
        <f>RIGHT(CONCATENATE("00",DAY(Hoja2!D1580)),2)</f>
        <v>14</v>
      </c>
      <c r="I1580" t="str">
        <f>CONCATENATE(RIGHT(CONCATENATE("00",DAY(Hoja2!D1580)),2),"/",RIGHT(CONCATENATE("00",MONTH(Hoja2!D1580)),2),"/",RIGHT(CONCATENATE("00",YEAR(Hoja2!D1580)),2))</f>
        <v>14/02/13</v>
      </c>
      <c r="J1580" t="str">
        <f>IF(LEN(Hoja2!J1580)&gt;150,LEN(Hoja2!J1580),"")</f>
        <v/>
      </c>
      <c r="K1580" t="str">
        <f>IF(Hoja2!A1580&lt;&gt;"", IF(Hoja2!B1580&lt;&gt;"", IF(Hoja2!C1580&lt;&gt;"", IF(Hoja2!D1580&lt;&gt;"", IF(Hoja2!E1580&lt;&gt;"", IF(Hoja2!F1580&lt;&gt;"", IF(Hoja2!J1580&lt;&gt;"","ok",""),""),""),""),""),""),"")</f>
        <v>ok</v>
      </c>
      <c r="L1580" t="str">
        <f>IF(Hoja2!A1580="'S/F'","--","")</f>
        <v/>
      </c>
      <c r="M1580" t="str">
        <f>IF(LEN(Hoja2!C1580)&gt;30,Hoja2!C1580,"")</f>
        <v/>
      </c>
      <c r="O1580" t="str">
        <f>IF(LEN(Hoja2!F1580)&gt;110,LEN(Hoja2!F1580),"")</f>
        <v/>
      </c>
      <c r="Q1580" t="str">
        <f>IF(K1580="ok",CONCATENATE(IF(Hoja2!A1580="'S/F'","--",""),N1580,"INSERT INTO seguimiento_oficios_recepcion_oficio(fecha_captura, folio_interno, no_oficio, dependencia_envia, firma, fecha_oficio, asunto, anexo, captura_id, estatus_id) VALUES ('",CONCATENATE(RIGHT(CONCATENATE("00",DAY(Hoja2!B1580)),2),"/",RIGHT(CONCATENATE("00",MONTH(Hoja2!B1580)),2),"/",RIGHT(CONCATENATE("00",YEAR(Hoja2!B1580)),2)),"',",Hoja2!A1580,",'",Hoja2!C1580,"','",Hoja2!F1580,"','",Hoja2!E1580,"','",CONCATENATE(RIGHT(CONCATENATE("00",DAY(Hoja2!D1580)),2),"/",RIGHT(CONCATENATE("00",MONTH(Hoja2!D1580)),2),"/",RIGHT(CONCATENATE("00",YEAR(Hoja2!D1580)),2)),"','",Hoja2!J1580,"',","FALSE, 1,8);"), "")</f>
        <v>INSERT INTO seguimiento_oficios_recepcion_oficio(fecha_captura, folio_interno, no_oficio, dependencia_envia, firma, fecha_oficio, asunto, anexo, captura_id, estatus_id) VALUES ('14/02/13',1661,'153','GUBERNATURA ','HILDA DEL S. LOPEZ DEL AGUILA','14/02/13','INFORMAN DE INCONVENIENTE PARA CONCLUIR EL INVENTARIO Y SOLICITAN PRORROGA',FALSE, 1,8);</v>
      </c>
    </row>
    <row r="1581" spans="6:17">
      <c r="F1581" t="str">
        <f>RIGHT(CONCATENATE("00",DAY(Hoja2!B1581)),2)</f>
        <v>14</v>
      </c>
      <c r="G1581" t="str">
        <f>CONCATENATE(RIGHT(CONCATENATE("00",DAY(Hoja2!B1581)),2),"/",RIGHT(CONCATENATE("00",MONTH(Hoja2!B1581)),2),"/",RIGHT(CONCATENATE("00",YEAR(Hoja2!B1581)),2))</f>
        <v>14/02/13</v>
      </c>
      <c r="H1581" t="str">
        <f>RIGHT(CONCATENATE("00",DAY(Hoja2!D1581)),2)</f>
        <v>14</v>
      </c>
      <c r="I1581" t="str">
        <f>CONCATENATE(RIGHT(CONCATENATE("00",DAY(Hoja2!D1581)),2),"/",RIGHT(CONCATENATE("00",MONTH(Hoja2!D1581)),2),"/",RIGHT(CONCATENATE("00",YEAR(Hoja2!D1581)),2))</f>
        <v>14/02/13</v>
      </c>
      <c r="J1581" t="str">
        <f>IF(LEN(Hoja2!J1581)&gt;150,LEN(Hoja2!J1581),"")</f>
        <v/>
      </c>
      <c r="K1581" t="str">
        <f>IF(Hoja2!A1581&lt;&gt;"", IF(Hoja2!B1581&lt;&gt;"", IF(Hoja2!C1581&lt;&gt;"", IF(Hoja2!D1581&lt;&gt;"", IF(Hoja2!E1581&lt;&gt;"", IF(Hoja2!F1581&lt;&gt;"", IF(Hoja2!J1581&lt;&gt;"","ok",""),""),""),""),""),""),"")</f>
        <v>ok</v>
      </c>
      <c r="L1581" t="str">
        <f>IF(Hoja2!A1581="'S/F'","--","")</f>
        <v/>
      </c>
      <c r="M1581" t="str">
        <f>IF(LEN(Hoja2!C1581)&gt;30,Hoja2!C1581,"")</f>
        <v/>
      </c>
      <c r="O1581" t="str">
        <f>IF(LEN(Hoja2!F1581)&gt;110,LEN(Hoja2!F1581),"")</f>
        <v/>
      </c>
      <c r="Q1581" t="str">
        <f>IF(K1581="ok",CONCATENATE(IF(Hoja2!A1581="'S/F'","--",""),N1581,"INSERT INTO seguimiento_oficios_recepcion_oficio(fecha_captura, folio_interno, no_oficio, dependencia_envia, firma, fecha_oficio, asunto, anexo, captura_id, estatus_id) VALUES ('",CONCATENATE(RIGHT(CONCATENATE("00",DAY(Hoja2!B1581)),2),"/",RIGHT(CONCATENATE("00",MONTH(Hoja2!B1581)),2),"/",RIGHT(CONCATENATE("00",YEAR(Hoja2!B1581)),2)),"',",Hoja2!A1581,",'",Hoja2!C1581,"','",Hoja2!F1581,"','",Hoja2!E1581,"','",CONCATENATE(RIGHT(CONCATENATE("00",DAY(Hoja2!D1581)),2),"/",RIGHT(CONCATENATE("00",MONTH(Hoja2!D1581)),2),"/",RIGHT(CONCATENATE("00",YEAR(Hoja2!D1581)),2)),"','",Hoja2!J1581,"',","FALSE, 1,8);"), "")</f>
        <v>INSERT INTO seguimiento_oficios_recepcion_oficio(fecha_captura, folio_interno, no_oficio, dependencia_envia, firma, fecha_oficio, asunto, anexo, captura_id, estatus_id) VALUES ('14/02/13',1662,'030','CONALEP','DANIEL MURIAS CASTILLO','14/02/13','INSTALACION DEL SUBCOMITE DE COMPRAS',FALSE, 1,8);</v>
      </c>
    </row>
    <row r="1582" spans="6:17">
      <c r="F1582" t="str">
        <f>RIGHT(CONCATENATE("00",DAY(Hoja2!B1582)),2)</f>
        <v>15</v>
      </c>
      <c r="G1582" t="str">
        <f>CONCATENATE(RIGHT(CONCATENATE("00",DAY(Hoja2!B1582)),2),"/",RIGHT(CONCATENATE("00",MONTH(Hoja2!B1582)),2),"/",RIGHT(CONCATENATE("00",YEAR(Hoja2!B1582)),2))</f>
        <v>15/02/13</v>
      </c>
      <c r="H1582" t="str">
        <f>RIGHT(CONCATENATE("00",DAY(Hoja2!D1582)),2)</f>
        <v>12</v>
      </c>
      <c r="I1582" t="str">
        <f>CONCATENATE(RIGHT(CONCATENATE("00",DAY(Hoja2!D1582)),2),"/",RIGHT(CONCATENATE("00",MONTH(Hoja2!D1582)),2),"/",RIGHT(CONCATENATE("00",YEAR(Hoja2!D1582)),2))</f>
        <v>12/02/13</v>
      </c>
      <c r="J1582" t="str">
        <f>IF(LEN(Hoja2!J1582)&gt;150,LEN(Hoja2!J1582),"")</f>
        <v/>
      </c>
      <c r="K1582" t="str">
        <f>IF(Hoja2!A1582&lt;&gt;"", IF(Hoja2!B1582&lt;&gt;"", IF(Hoja2!C1582&lt;&gt;"", IF(Hoja2!D1582&lt;&gt;"", IF(Hoja2!E1582&lt;&gt;"", IF(Hoja2!F1582&lt;&gt;"", IF(Hoja2!J1582&lt;&gt;"","ok",""),""),""),""),""),""),"")</f>
        <v>ok</v>
      </c>
      <c r="L1582" t="str">
        <f>IF(Hoja2!A1582="'S/F'","--","")</f>
        <v/>
      </c>
      <c r="M1582" t="str">
        <f>IF(LEN(Hoja2!C1582)&gt;30,Hoja2!C1582,"")</f>
        <v/>
      </c>
      <c r="O1582" t="str">
        <f>IF(LEN(Hoja2!F1582)&gt;110,LEN(Hoja2!F1582),"")</f>
        <v/>
      </c>
      <c r="Q1582" t="str">
        <f>IF(K1582="ok",CONCATENATE(IF(Hoja2!A1582="'S/F'","--",""),N1582,"INSERT INTO seguimiento_oficios_recepcion_oficio(fecha_captura, folio_interno, no_oficio, dependencia_envia, firma, fecha_oficio, asunto, anexo, captura_id, estatus_id) VALUES ('",CONCATENATE(RIGHT(CONCATENATE("00",DAY(Hoja2!B1582)),2),"/",RIGHT(CONCATENATE("00",MONTH(Hoja2!B1582)),2),"/",RIGHT(CONCATENATE("00",YEAR(Hoja2!B1582)),2)),"',",Hoja2!A1582,",'",Hoja2!C1582,"','",Hoja2!F1582,"','",Hoja2!E1582,"','",CONCATENATE(RIGHT(CONCATENATE("00",DAY(Hoja2!D1582)),2),"/",RIGHT(CONCATENATE("00",MONTH(Hoja2!D1582)),2),"/",RIGHT(CONCATENATE("00",YEAR(Hoja2!D1582)),2)),"','",Hoja2!J1582,"',","FALSE, 1,8);"), "")</f>
        <v>INSERT INTO seguimiento_oficios_recepcion_oficio(fecha_captura, folio_interno, no_oficio, dependencia_envia, firma, fecha_oficio, asunto, anexo, captura_id, estatus_id) VALUES ('15/02/13',1665,'057','CADEM','ENRIQUE L. BELLIZIA ROSIQUE','12/02/13','ENVIAN LISTADO DE BIENES MUEBLES',FALSE, 1,8);</v>
      </c>
    </row>
    <row r="1583" spans="6:17">
      <c r="F1583" t="str">
        <f>RIGHT(CONCATENATE("00",DAY(Hoja2!B1583)),2)</f>
        <v>15</v>
      </c>
      <c r="G1583" t="str">
        <f>CONCATENATE(RIGHT(CONCATENATE("00",DAY(Hoja2!B1583)),2),"/",RIGHT(CONCATENATE("00",MONTH(Hoja2!B1583)),2),"/",RIGHT(CONCATENATE("00",YEAR(Hoja2!B1583)),2))</f>
        <v>15/02/13</v>
      </c>
      <c r="H1583" t="str">
        <f>RIGHT(CONCATENATE("00",DAY(Hoja2!D1583)),2)</f>
        <v>15</v>
      </c>
      <c r="I1583" t="str">
        <f>CONCATENATE(RIGHT(CONCATENATE("00",DAY(Hoja2!D1583)),2),"/",RIGHT(CONCATENATE("00",MONTH(Hoja2!D1583)),2),"/",RIGHT(CONCATENATE("00",YEAR(Hoja2!D1583)),2))</f>
        <v>15/02/13</v>
      </c>
      <c r="J1583" t="str">
        <f>IF(LEN(Hoja2!J1583)&gt;150,LEN(Hoja2!J1583),"")</f>
        <v/>
      </c>
      <c r="K1583" t="str">
        <f>IF(Hoja2!A1583&lt;&gt;"", IF(Hoja2!B1583&lt;&gt;"", IF(Hoja2!C1583&lt;&gt;"", IF(Hoja2!D1583&lt;&gt;"", IF(Hoja2!E1583&lt;&gt;"", IF(Hoja2!F1583&lt;&gt;"", IF(Hoja2!J1583&lt;&gt;"","ok",""),""),""),""),""),""),"")</f>
        <v>ok</v>
      </c>
      <c r="L1583" t="str">
        <f>IF(Hoja2!A1583="'S/F'","--","")</f>
        <v/>
      </c>
      <c r="M1583" t="str">
        <f>IF(LEN(Hoja2!C1583)&gt;30,Hoja2!C1583,"")</f>
        <v/>
      </c>
      <c r="O1583" t="str">
        <f>IF(LEN(Hoja2!F1583)&gt;110,LEN(Hoja2!F1583),"")</f>
        <v/>
      </c>
      <c r="Q1583" t="str">
        <f>IF(K1583="ok",CONCATENATE(IF(Hoja2!A1583="'S/F'","--",""),N1583,"INSERT INTO seguimiento_oficios_recepcion_oficio(fecha_captura, folio_interno, no_oficio, dependencia_envia, firma, fecha_oficio, asunto, anexo, captura_id, estatus_id) VALUES ('",CONCATENATE(RIGHT(CONCATENATE("00",DAY(Hoja2!B1583)),2),"/",RIGHT(CONCATENATE("00",MONTH(Hoja2!B1583)),2),"/",RIGHT(CONCATENATE("00",YEAR(Hoja2!B1583)),2)),"',",Hoja2!A1583,",'",Hoja2!C1583,"','",Hoja2!F1583,"','",Hoja2!E1583,"','",CONCATENATE(RIGHT(CONCATENATE("00",DAY(Hoja2!D1583)),2),"/",RIGHT(CONCATENATE("00",MONTH(Hoja2!D1583)),2),"/",RIGHT(CONCATENATE("00",YEAR(Hoja2!D1583)),2)),"','",Hoja2!J1583,"',","FALSE, 1,8);"), "")</f>
        <v>INSERT INTO seguimiento_oficios_recepcion_oficio(fecha_captura, folio_interno, no_oficio, dependencia_envia, firma, fecha_oficio, asunto, anexo, captura_id, estatus_id) VALUES ('15/02/13',1666,'046','SA/TRANSPORTE AEREO','MIGUEL E. DOMINGUEZ OZEDA','15/02/13','GASTOS A COMPROBAR Y SOLICITA BOLETO DE AVION PARA EL 15 DE FEBRERO 2013',FALSE, 1,8);</v>
      </c>
    </row>
    <row r="1584" spans="6:17">
      <c r="F1584" t="str">
        <f>RIGHT(CONCATENATE("00",DAY(Hoja2!B1584)),2)</f>
        <v>15</v>
      </c>
      <c r="G1584" t="str">
        <f>CONCATENATE(RIGHT(CONCATENATE("00",DAY(Hoja2!B1584)),2),"/",RIGHT(CONCATENATE("00",MONTH(Hoja2!B1584)),2),"/",RIGHT(CONCATENATE("00",YEAR(Hoja2!B1584)),2))</f>
        <v>15/02/13</v>
      </c>
      <c r="H1584" t="str">
        <f>RIGHT(CONCATENATE("00",DAY(Hoja2!D1584)),2)</f>
        <v>14</v>
      </c>
      <c r="I1584" t="str">
        <f>CONCATENATE(RIGHT(CONCATENATE("00",DAY(Hoja2!D1584)),2),"/",RIGHT(CONCATENATE("00",MONTH(Hoja2!D1584)),2),"/",RIGHT(CONCATENATE("00",YEAR(Hoja2!D1584)),2))</f>
        <v>14/02/13</v>
      </c>
      <c r="J1584" t="str">
        <f>IF(LEN(Hoja2!J1584)&gt;150,LEN(Hoja2!J1584),"")</f>
        <v/>
      </c>
      <c r="K1584" t="str">
        <f>IF(Hoja2!A1584&lt;&gt;"", IF(Hoja2!B1584&lt;&gt;"", IF(Hoja2!C1584&lt;&gt;"", IF(Hoja2!D1584&lt;&gt;"", IF(Hoja2!E1584&lt;&gt;"", IF(Hoja2!F1584&lt;&gt;"", IF(Hoja2!J1584&lt;&gt;"","ok",""),""),""),""),""),""),"")</f>
        <v>ok</v>
      </c>
      <c r="L1584" t="str">
        <f>IF(Hoja2!A1584="'S/F'","--","")</f>
        <v/>
      </c>
      <c r="M1584" t="str">
        <f>IF(LEN(Hoja2!C1584)&gt;30,Hoja2!C1584,"")</f>
        <v/>
      </c>
      <c r="O1584" t="str">
        <f>IF(LEN(Hoja2!F1584)&gt;110,LEN(Hoja2!F1584),"")</f>
        <v/>
      </c>
      <c r="Q1584" t="str">
        <f>IF(K1584="ok",CONCATENATE(IF(Hoja2!A1584="'S/F'","--",""),N1584,"INSERT INTO seguimiento_oficios_recepcion_oficio(fecha_captura, folio_interno, no_oficio, dependencia_envia, firma, fecha_oficio, asunto, anexo, captura_id, estatus_id) VALUES ('",CONCATENATE(RIGHT(CONCATENATE("00",DAY(Hoja2!B1584)),2),"/",RIGHT(CONCATENATE("00",MONTH(Hoja2!B1584)),2),"/",RIGHT(CONCATENATE("00",YEAR(Hoja2!B1584)),2)),"',",Hoja2!A1584,",'",Hoja2!C1584,"','",Hoja2!F1584,"','",Hoja2!E1584,"','",CONCATENATE(RIGHT(CONCATENATE("00",DAY(Hoja2!D1584)),2),"/",RIGHT(CONCATENATE("00",MONTH(Hoja2!D1584)),2),"/",RIGHT(CONCATENATE("00",YEAR(Hoja2!D1584)),2)),"','",Hoja2!J1584,"',","FALSE, 1,8);"), "")</f>
        <v>INSERT INTO seguimiento_oficios_recepcion_oficio(fecha_captura, folio_interno, no_oficio, dependencia_envia, firma, fecha_oficio, asunto, anexo, captura_id, estatus_id) VALUES ('15/02/13',1667,'042','SA/TRANSPORTE AEREO','MIGUEL E. DOMINGUEZ OZEDA','14/02/13','ENVIAN DOS FACTURAS FVSA3663 Y DEANVSA2464',FALSE, 1,8);</v>
      </c>
    </row>
    <row r="1585" spans="6:17">
      <c r="F1585" t="str">
        <f>RIGHT(CONCATENATE("00",DAY(Hoja2!B1585)),2)</f>
        <v>15</v>
      </c>
      <c r="G1585" t="str">
        <f>CONCATENATE(RIGHT(CONCATENATE("00",DAY(Hoja2!B1585)),2),"/",RIGHT(CONCATENATE("00",MONTH(Hoja2!B1585)),2),"/",RIGHT(CONCATENATE("00",YEAR(Hoja2!B1585)),2))</f>
        <v>15/02/13</v>
      </c>
      <c r="H1585" t="str">
        <f>RIGHT(CONCATENATE("00",DAY(Hoja2!D1585)),2)</f>
        <v>14</v>
      </c>
      <c r="I1585" t="str">
        <f>CONCATENATE(RIGHT(CONCATENATE("00",DAY(Hoja2!D1585)),2),"/",RIGHT(CONCATENATE("00",MONTH(Hoja2!D1585)),2),"/",RIGHT(CONCATENATE("00",YEAR(Hoja2!D1585)),2))</f>
        <v>14/02/13</v>
      </c>
      <c r="J1585" t="str">
        <f>IF(LEN(Hoja2!J1585)&gt;150,LEN(Hoja2!J1585),"")</f>
        <v/>
      </c>
      <c r="K1585" t="str">
        <f>IF(Hoja2!A1585&lt;&gt;"", IF(Hoja2!B1585&lt;&gt;"", IF(Hoja2!C1585&lt;&gt;"", IF(Hoja2!D1585&lt;&gt;"", IF(Hoja2!E1585&lt;&gt;"", IF(Hoja2!F1585&lt;&gt;"", IF(Hoja2!J1585&lt;&gt;"","ok",""),""),""),""),""),""),"")</f>
        <v>ok</v>
      </c>
      <c r="L1585" t="str">
        <f>IF(Hoja2!A1585="'S/F'","--","")</f>
        <v/>
      </c>
      <c r="M1585" t="str">
        <f>IF(LEN(Hoja2!C1585)&gt;30,Hoja2!C1585,"")</f>
        <v/>
      </c>
      <c r="O1585" t="str">
        <f>IF(LEN(Hoja2!F1585)&gt;110,LEN(Hoja2!F1585),"")</f>
        <v/>
      </c>
      <c r="Q1585" t="str">
        <f>IF(K1585="ok",CONCATENATE(IF(Hoja2!A1585="'S/F'","--",""),N1585,"INSERT INTO seguimiento_oficios_recepcion_oficio(fecha_captura, folio_interno, no_oficio, dependencia_envia, firma, fecha_oficio, asunto, anexo, captura_id, estatus_id) VALUES ('",CONCATENATE(RIGHT(CONCATENATE("00",DAY(Hoja2!B1585)),2),"/",RIGHT(CONCATENATE("00",MONTH(Hoja2!B1585)),2),"/",RIGHT(CONCATENATE("00",YEAR(Hoja2!B1585)),2)),"',",Hoja2!A1585,",'",Hoja2!C1585,"','",Hoja2!F1585,"','",Hoja2!E1585,"','",CONCATENATE(RIGHT(CONCATENATE("00",DAY(Hoja2!D1585)),2),"/",RIGHT(CONCATENATE("00",MONTH(Hoja2!D1585)),2),"/",RIGHT(CONCATENATE("00",YEAR(Hoja2!D1585)),2)),"','",Hoja2!J1585,"',","FALSE, 1,8);"), "")</f>
        <v>INSERT INTO seguimiento_oficios_recepcion_oficio(fecha_captura, folio_interno, no_oficio, dependencia_envia, firma, fecha_oficio, asunto, anexo, captura_id, estatus_id) VALUES ('15/02/13',1668,'085','INFORMAN QUE NO CUENTA CON BIENES INMUEBLES PROPIEDAD DEL GOBIERNO','MARIA DEL ROSARIO FRIAS RUIZ','14/02/13','INFORMAN QUE NO CUENTA CON BIENES INMUEBLES PROPIEDAD DEL GOBIERNO',FALSE, 1,8);</v>
      </c>
    </row>
    <row r="1586" spans="6:17">
      <c r="F1586" t="str">
        <f>RIGHT(CONCATENATE("00",DAY(Hoja2!B1586)),2)</f>
        <v>15</v>
      </c>
      <c r="G1586" t="str">
        <f>CONCATENATE(RIGHT(CONCATENATE("00",DAY(Hoja2!B1586)),2),"/",RIGHT(CONCATENATE("00",MONTH(Hoja2!B1586)),2),"/",RIGHT(CONCATENATE("00",YEAR(Hoja2!B1586)),2))</f>
        <v>15/02/13</v>
      </c>
      <c r="H1586" t="str">
        <f>RIGHT(CONCATENATE("00",DAY(Hoja2!D1586)),2)</f>
        <v>14</v>
      </c>
      <c r="I1586" t="str">
        <f>CONCATENATE(RIGHT(CONCATENATE("00",DAY(Hoja2!D1586)),2),"/",RIGHT(CONCATENATE("00",MONTH(Hoja2!D1586)),2),"/",RIGHT(CONCATENATE("00",YEAR(Hoja2!D1586)),2))</f>
        <v>14/02/13</v>
      </c>
      <c r="J1586" t="str">
        <f>IF(LEN(Hoja2!J1586)&gt;150,LEN(Hoja2!J1586),"")</f>
        <v/>
      </c>
      <c r="K1586" t="str">
        <f>IF(Hoja2!A1586&lt;&gt;"", IF(Hoja2!B1586&lt;&gt;"", IF(Hoja2!C1586&lt;&gt;"", IF(Hoja2!D1586&lt;&gt;"", IF(Hoja2!E1586&lt;&gt;"", IF(Hoja2!F1586&lt;&gt;"", IF(Hoja2!J1586&lt;&gt;"","ok",""),""),""),""),""),""),"")</f>
        <v>ok</v>
      </c>
      <c r="L1586" t="str">
        <f>IF(Hoja2!A1586="'S/F'","--","")</f>
        <v/>
      </c>
      <c r="M1586" t="str">
        <f>IF(LEN(Hoja2!C1586)&gt;30,Hoja2!C1586,"")</f>
        <v/>
      </c>
      <c r="O1586" t="str">
        <f>IF(LEN(Hoja2!F1586)&gt;110,LEN(Hoja2!F1586),"")</f>
        <v/>
      </c>
      <c r="Q1586" t="str">
        <f>IF(K1586="ok",CONCATENATE(IF(Hoja2!A1586="'S/F'","--",""),N1586,"INSERT INTO seguimiento_oficios_recepcion_oficio(fecha_captura, folio_interno, no_oficio, dependencia_envia, firma, fecha_oficio, asunto, anexo, captura_id, estatus_id) VALUES ('",CONCATENATE(RIGHT(CONCATENATE("00",DAY(Hoja2!B1586)),2),"/",RIGHT(CONCATENATE("00",MONTH(Hoja2!B1586)),2),"/",RIGHT(CONCATENATE("00",YEAR(Hoja2!B1586)),2)),"',",Hoja2!A1586,",'",Hoja2!C1586,"','",Hoja2!F1586,"','",Hoja2!E1586,"','",CONCATENATE(RIGHT(CONCATENATE("00",DAY(Hoja2!D1586)),2),"/",RIGHT(CONCATENATE("00",MONTH(Hoja2!D1586)),2),"/",RIGHT(CONCATENATE("00",YEAR(Hoja2!D1586)),2)),"','",Hoja2!J1586,"',","FALSE, 1,8);"), "")</f>
        <v>INSERT INTO seguimiento_oficios_recepcion_oficio(fecha_captura, folio_interno, no_oficio, dependencia_envia, firma, fecha_oficio, asunto, anexo, captura_id, estatus_id) VALUES ('15/02/13',1669,'045','SA/SSG','FRANCISCO RAFAEL FUENTES GUTIERREZ','14/02/13','ENVIAN PRENOMINA DEL PERSONAL DE LISTA DE RAYA DEL 09 AL 15 DE FEBRERO',FALSE, 1,8);</v>
      </c>
    </row>
    <row r="1587" spans="6:17">
      <c r="F1587" t="str">
        <f>RIGHT(CONCATENATE("00",DAY(Hoja2!B1587)),2)</f>
        <v>15</v>
      </c>
      <c r="G1587" t="str">
        <f>CONCATENATE(RIGHT(CONCATENATE("00",DAY(Hoja2!B1587)),2),"/",RIGHT(CONCATENATE("00",MONTH(Hoja2!B1587)),2),"/",RIGHT(CONCATENATE("00",YEAR(Hoja2!B1587)),2))</f>
        <v>15/02/13</v>
      </c>
      <c r="H1587" t="str">
        <f>RIGHT(CONCATENATE("00",DAY(Hoja2!D1587)),2)</f>
        <v>13</v>
      </c>
      <c r="I1587" t="str">
        <f>CONCATENATE(RIGHT(CONCATENATE("00",DAY(Hoja2!D1587)),2),"/",RIGHT(CONCATENATE("00",MONTH(Hoja2!D1587)),2),"/",RIGHT(CONCATENATE("00",YEAR(Hoja2!D1587)),2))</f>
        <v>13/02/13</v>
      </c>
      <c r="J1587" t="str">
        <f>IF(LEN(Hoja2!J1587)&gt;150,LEN(Hoja2!J1587),"")</f>
        <v/>
      </c>
      <c r="K1587" t="str">
        <f>IF(Hoja2!A1587&lt;&gt;"", IF(Hoja2!B1587&lt;&gt;"", IF(Hoja2!C1587&lt;&gt;"", IF(Hoja2!D1587&lt;&gt;"", IF(Hoja2!E1587&lt;&gt;"", IF(Hoja2!F1587&lt;&gt;"", IF(Hoja2!J1587&lt;&gt;"","ok",""),""),""),""),""),""),"")</f>
        <v>ok</v>
      </c>
      <c r="L1587" t="str">
        <f>IF(Hoja2!A1587="'S/F'","--","")</f>
        <v/>
      </c>
      <c r="M1587" t="str">
        <f>IF(LEN(Hoja2!C1587)&gt;30,Hoja2!C1587,"")</f>
        <v/>
      </c>
      <c r="O1587" t="str">
        <f>IF(LEN(Hoja2!F1587)&gt;110,LEN(Hoja2!F1587),"")</f>
        <v/>
      </c>
      <c r="Q1587" t="str">
        <f>IF(K1587="ok",CONCATENATE(IF(Hoja2!A1587="'S/F'","--",""),N1587,"INSERT INTO seguimiento_oficios_recepcion_oficio(fecha_captura, folio_interno, no_oficio, dependencia_envia, firma, fecha_oficio, asunto, anexo, captura_id, estatus_id) VALUES ('",CONCATENATE(RIGHT(CONCATENATE("00",DAY(Hoja2!B1587)),2),"/",RIGHT(CONCATENATE("00",MONTH(Hoja2!B1587)),2),"/",RIGHT(CONCATENATE("00",YEAR(Hoja2!B1587)),2)),"',",Hoja2!A1587,",'",Hoja2!C1587,"','",Hoja2!F1587,"','",Hoja2!E1587,"','",CONCATENATE(RIGHT(CONCATENATE("00",DAY(Hoja2!D1587)),2),"/",RIGHT(CONCATENATE("00",MONTH(Hoja2!D1587)),2),"/",RIGHT(CONCATENATE("00",YEAR(Hoja2!D1587)),2)),"','",Hoja2!J1587,"',","FALSE, 1,8);"), "")</f>
        <v>INSERT INTO seguimiento_oficios_recepcion_oficio(fecha_captura, folio_interno, no_oficio, dependencia_envia, firma, fecha_oficio, asunto, anexo, captura_id, estatus_id) VALUES ('15/02/13',1670,'176','DIF-TABASCO','MARIA ELVIA FERNANDEZ FERNANDEZ','13/02/13','ENVIAN ORDEN DE PAGO 024 AJUSTE DE SUELDO MES DE FEBRERO',FALSE, 1,8);</v>
      </c>
    </row>
    <row r="1588" spans="6:17">
      <c r="F1588" t="str">
        <f>RIGHT(CONCATENATE("00",DAY(Hoja2!B1588)),2)</f>
        <v>15</v>
      </c>
      <c r="G1588" t="str">
        <f>CONCATENATE(RIGHT(CONCATENATE("00",DAY(Hoja2!B1588)),2),"/",RIGHT(CONCATENATE("00",MONTH(Hoja2!B1588)),2),"/",RIGHT(CONCATENATE("00",YEAR(Hoja2!B1588)),2))</f>
        <v>15/02/13</v>
      </c>
      <c r="H1588" t="str">
        <f>RIGHT(CONCATENATE("00",DAY(Hoja2!D1588)),2)</f>
        <v>13</v>
      </c>
      <c r="I1588" t="str">
        <f>CONCATENATE(RIGHT(CONCATENATE("00",DAY(Hoja2!D1588)),2),"/",RIGHT(CONCATENATE("00",MONTH(Hoja2!D1588)),2),"/",RIGHT(CONCATENATE("00",YEAR(Hoja2!D1588)),2))</f>
        <v>13/02/13</v>
      </c>
      <c r="J1588" t="str">
        <f>IF(LEN(Hoja2!J1588)&gt;150,LEN(Hoja2!J1588),"")</f>
        <v/>
      </c>
      <c r="K1588" t="str">
        <f>IF(Hoja2!A1588&lt;&gt;"", IF(Hoja2!B1588&lt;&gt;"", IF(Hoja2!C1588&lt;&gt;"", IF(Hoja2!D1588&lt;&gt;"", IF(Hoja2!E1588&lt;&gt;"", IF(Hoja2!F1588&lt;&gt;"", IF(Hoja2!J1588&lt;&gt;"","ok",""),""),""),""),""),""),"")</f>
        <v>ok</v>
      </c>
      <c r="L1588" t="str">
        <f>IF(Hoja2!A1588="'S/F'","--","")</f>
        <v/>
      </c>
      <c r="M1588" t="str">
        <f>IF(LEN(Hoja2!C1588)&gt;30,Hoja2!C1588,"")</f>
        <v/>
      </c>
      <c r="O1588" t="str">
        <f>IF(LEN(Hoja2!F1588)&gt;110,LEN(Hoja2!F1588),"")</f>
        <v/>
      </c>
      <c r="Q1588" t="str">
        <f>IF(K1588="ok",CONCATENATE(IF(Hoja2!A1588="'S/F'","--",""),N1588,"INSERT INTO seguimiento_oficios_recepcion_oficio(fecha_captura, folio_interno, no_oficio, dependencia_envia, firma, fecha_oficio, asunto, anexo, captura_id, estatus_id) VALUES ('",CONCATENATE(RIGHT(CONCATENATE("00",DAY(Hoja2!B1588)),2),"/",RIGHT(CONCATENATE("00",MONTH(Hoja2!B1588)),2),"/",RIGHT(CONCATENATE("00",YEAR(Hoja2!B1588)),2)),"',",Hoja2!A1588,",'",Hoja2!C1588,"','",Hoja2!F1588,"','",Hoja2!E1588,"','",CONCATENATE(RIGHT(CONCATENATE("00",DAY(Hoja2!D1588)),2),"/",RIGHT(CONCATENATE("00",MONTH(Hoja2!D1588)),2),"/",RIGHT(CONCATENATE("00",YEAR(Hoja2!D1588)),2)),"','",Hoja2!J1588,"',","FALSE, 1,8);"), "")</f>
        <v>INSERT INTO seguimiento_oficios_recepcion_oficio(fecha_captura, folio_interno, no_oficio, dependencia_envia, firma, fecha_oficio, asunto, anexo, captura_id, estatus_id) VALUES ('15/02/13',1671,'175','DIF-TABASCO','MARIA ELVIA FERNANDEZ FERNANDEZ','13/02/13','ENVIAN ORDEN DE PAGO NUMERO 023 AJUSTE DE SUELDO MES DE ENERO',FALSE, 1,8);</v>
      </c>
    </row>
    <row r="1589" spans="6:17">
      <c r="F1589" t="str">
        <f>RIGHT(CONCATENATE("00",DAY(Hoja2!B1589)),2)</f>
        <v>15</v>
      </c>
      <c r="G1589" t="str">
        <f>CONCATENATE(RIGHT(CONCATENATE("00",DAY(Hoja2!B1589)),2),"/",RIGHT(CONCATENATE("00",MONTH(Hoja2!B1589)),2),"/",RIGHT(CONCATENATE("00",YEAR(Hoja2!B1589)),2))</f>
        <v>15/02/13</v>
      </c>
      <c r="H1589" t="str">
        <f>RIGHT(CONCATENATE("00",DAY(Hoja2!D1589)),2)</f>
        <v>14</v>
      </c>
      <c r="I1589" t="str">
        <f>CONCATENATE(RIGHT(CONCATENATE("00",DAY(Hoja2!D1589)),2),"/",RIGHT(CONCATENATE("00",MONTH(Hoja2!D1589)),2),"/",RIGHT(CONCATENATE("00",YEAR(Hoja2!D1589)),2))</f>
        <v>14/02/13</v>
      </c>
      <c r="J1589" t="str">
        <f>IF(LEN(Hoja2!J1589)&gt;150,LEN(Hoja2!J1589),"")</f>
        <v/>
      </c>
      <c r="K1589" t="str">
        <f>IF(Hoja2!A1589&lt;&gt;"", IF(Hoja2!B1589&lt;&gt;"", IF(Hoja2!C1589&lt;&gt;"", IF(Hoja2!D1589&lt;&gt;"", IF(Hoja2!E1589&lt;&gt;"", IF(Hoja2!F1589&lt;&gt;"", IF(Hoja2!J1589&lt;&gt;"","ok",""),""),""),""),""),""),"")</f>
        <v>ok</v>
      </c>
      <c r="L1589" t="str">
        <f>IF(Hoja2!A1589="'S/F'","--","")</f>
        <v/>
      </c>
      <c r="M1589" t="str">
        <f>IF(LEN(Hoja2!C1589)&gt;30,Hoja2!C1589,"")</f>
        <v/>
      </c>
      <c r="O1589" t="str">
        <f>IF(LEN(Hoja2!F1589)&gt;110,LEN(Hoja2!F1589),"")</f>
        <v/>
      </c>
      <c r="Q1589" t="str">
        <f>IF(K1589="ok",CONCATENATE(IF(Hoja2!A1589="'S/F'","--",""),N1589,"INSERT INTO seguimiento_oficios_recepcion_oficio(fecha_captura, folio_interno, no_oficio, dependencia_envia, firma, fecha_oficio, asunto, anexo, captura_id, estatus_id) VALUES ('",CONCATENATE(RIGHT(CONCATENATE("00",DAY(Hoja2!B1589)),2),"/",RIGHT(CONCATENATE("00",MONTH(Hoja2!B1589)),2),"/",RIGHT(CONCATENATE("00",YEAR(Hoja2!B1589)),2)),"',",Hoja2!A1589,",'",Hoja2!C1589,"','",Hoja2!F1589,"','",Hoja2!E1589,"','",CONCATENATE(RIGHT(CONCATENATE("00",DAY(Hoja2!D1589)),2),"/",RIGHT(CONCATENATE("00",MONTH(Hoja2!D1589)),2),"/",RIGHT(CONCATENATE("00",YEAR(Hoja2!D1589)),2)),"','",Hoja2!J1589,"',","FALSE, 1,8);"), "")</f>
        <v>INSERT INTO seguimiento_oficios_recepcion_oficio(fecha_captura, folio_interno, no_oficio, dependencia_envia, firma, fecha_oficio, asunto, anexo, captura_id, estatus_id) VALUES ('15/02/13',1672,'182','DIF-TABASCO','MARIA ELVIA FERNANDEZ FERNANDEZ','14/02/13','SOL. ALTA DE PERSONAL POR HONORARIOS',FALSE, 1,8);</v>
      </c>
    </row>
    <row r="1590" spans="6:17">
      <c r="F1590" t="str">
        <f>RIGHT(CONCATENATE("00",DAY(Hoja2!B1590)),2)</f>
        <v>15</v>
      </c>
      <c r="G1590" t="str">
        <f>CONCATENATE(RIGHT(CONCATENATE("00",DAY(Hoja2!B1590)),2),"/",RIGHT(CONCATENATE("00",MONTH(Hoja2!B1590)),2),"/",RIGHT(CONCATENATE("00",YEAR(Hoja2!B1590)),2))</f>
        <v>15/02/13</v>
      </c>
      <c r="H1590" t="str">
        <f>RIGHT(CONCATENATE("00",DAY(Hoja2!D1590)),2)</f>
        <v>14</v>
      </c>
      <c r="I1590" t="str">
        <f>CONCATENATE(RIGHT(CONCATENATE("00",DAY(Hoja2!D1590)),2),"/",RIGHT(CONCATENATE("00",MONTH(Hoja2!D1590)),2),"/",RIGHT(CONCATENATE("00",YEAR(Hoja2!D1590)),2))</f>
        <v>14/02/13</v>
      </c>
      <c r="J1590" t="str">
        <f>IF(LEN(Hoja2!J1590)&gt;150,LEN(Hoja2!J1590),"")</f>
        <v/>
      </c>
      <c r="K1590" t="str">
        <f>IF(Hoja2!A1590&lt;&gt;"", IF(Hoja2!B1590&lt;&gt;"", IF(Hoja2!C1590&lt;&gt;"", IF(Hoja2!D1590&lt;&gt;"", IF(Hoja2!E1590&lt;&gt;"", IF(Hoja2!F1590&lt;&gt;"", IF(Hoja2!J1590&lt;&gt;"","ok",""),""),""),""),""),""),"")</f>
        <v>ok</v>
      </c>
      <c r="L1590" t="str">
        <f>IF(Hoja2!A1590="'S/F'","--","")</f>
        <v/>
      </c>
      <c r="M1590" t="str">
        <f>IF(LEN(Hoja2!C1590)&gt;30,Hoja2!C1590,"")</f>
        <v/>
      </c>
      <c r="O1590" t="str">
        <f>IF(LEN(Hoja2!F1590)&gt;110,LEN(Hoja2!F1590),"")</f>
        <v/>
      </c>
      <c r="Q1590" t="str">
        <f>IF(K1590="ok",CONCATENATE(IF(Hoja2!A1590="'S/F'","--",""),N1590,"INSERT INTO seguimiento_oficios_recepcion_oficio(fecha_captura, folio_interno, no_oficio, dependencia_envia, firma, fecha_oficio, asunto, anexo, captura_id, estatus_id) VALUES ('",CONCATENATE(RIGHT(CONCATENATE("00",DAY(Hoja2!B1590)),2),"/",RIGHT(CONCATENATE("00",MONTH(Hoja2!B1590)),2),"/",RIGHT(CONCATENATE("00",YEAR(Hoja2!B1590)),2)),"',",Hoja2!A1590,",'",Hoja2!C1590,"','",Hoja2!F1590,"','",Hoja2!E1590,"','",CONCATENATE(RIGHT(CONCATENATE("00",DAY(Hoja2!D1590)),2),"/",RIGHT(CONCATENATE("00",MONTH(Hoja2!D1590)),2),"/",RIGHT(CONCATENATE("00",YEAR(Hoja2!D1590)),2)),"','",Hoja2!J1590,"',","FALSE, 1,8);"), "")</f>
        <v>INSERT INTO seguimiento_oficios_recepcion_oficio(fecha_captura, folio_interno, no_oficio, dependencia_envia, firma, fecha_oficio, asunto, anexo, captura_id, estatus_id) VALUES ('15/02/13',1673,'495','COORDINACION DE ATENCION CIUDADANA','ERNESTO BENITEZ LOPEZ','14/02/13','REMITEN SOLICITUD DE LA C. LETICIA MARTINEZ ANGLES',FALSE, 1,8);</v>
      </c>
    </row>
    <row r="1591" spans="6:17">
      <c r="F1591" t="str">
        <f>RIGHT(CONCATENATE("00",DAY(Hoja2!B1591)),2)</f>
        <v>15</v>
      </c>
      <c r="G1591" t="str">
        <f>CONCATENATE(RIGHT(CONCATENATE("00",DAY(Hoja2!B1591)),2),"/",RIGHT(CONCATENATE("00",MONTH(Hoja2!B1591)),2),"/",RIGHT(CONCATENATE("00",YEAR(Hoja2!B1591)),2))</f>
        <v>15/02/13</v>
      </c>
      <c r="H1591" t="str">
        <f>RIGHT(CONCATENATE("00",DAY(Hoja2!D1591)),2)</f>
        <v>15</v>
      </c>
      <c r="I1591" t="str">
        <f>CONCATENATE(RIGHT(CONCATENATE("00",DAY(Hoja2!D1591)),2),"/",RIGHT(CONCATENATE("00",MONTH(Hoja2!D1591)),2),"/",RIGHT(CONCATENATE("00",YEAR(Hoja2!D1591)),2))</f>
        <v>15/02/13</v>
      </c>
      <c r="J1591" t="str">
        <f>IF(LEN(Hoja2!J1591)&gt;150,LEN(Hoja2!J1591),"")</f>
        <v/>
      </c>
      <c r="K1591" t="str">
        <f>IF(Hoja2!A1591&lt;&gt;"", IF(Hoja2!B1591&lt;&gt;"", IF(Hoja2!C1591&lt;&gt;"", IF(Hoja2!D1591&lt;&gt;"", IF(Hoja2!E1591&lt;&gt;"", IF(Hoja2!F1591&lt;&gt;"", IF(Hoja2!J1591&lt;&gt;"","ok",""),""),""),""),""),""),"")</f>
        <v>ok</v>
      </c>
      <c r="L1591" t="str">
        <f>IF(Hoja2!A1591="'S/F'","--","")</f>
        <v/>
      </c>
      <c r="M1591" t="str">
        <f>IF(LEN(Hoja2!C1591)&gt;30,Hoja2!C1591,"")</f>
        <v/>
      </c>
      <c r="O1591" t="str">
        <f>IF(LEN(Hoja2!F1591)&gt;110,LEN(Hoja2!F1591),"")</f>
        <v/>
      </c>
      <c r="Q1591" t="str">
        <f>IF(K1591="ok",CONCATENATE(IF(Hoja2!A1591="'S/F'","--",""),N1591,"INSERT INTO seguimiento_oficios_recepcion_oficio(fecha_captura, folio_interno, no_oficio, dependencia_envia, firma, fecha_oficio, asunto, anexo, captura_id, estatus_id) VALUES ('",CONCATENATE(RIGHT(CONCATENATE("00",DAY(Hoja2!B1591)),2),"/",RIGHT(CONCATENATE("00",MONTH(Hoja2!B1591)),2),"/",RIGHT(CONCATENATE("00",YEAR(Hoja2!B1591)),2)),"',",Hoja2!A1591,",'",Hoja2!C1591,"','",Hoja2!F1591,"','",Hoja2!E1591,"','",CONCATENATE(RIGHT(CONCATENATE("00",DAY(Hoja2!D1591)),2),"/",RIGHT(CONCATENATE("00",MONTH(Hoja2!D1591)),2),"/",RIGHT(CONCATENATE("00",YEAR(Hoja2!D1591)),2)),"','",Hoja2!J1591,"',","FALSE, 1,8);"), "")</f>
        <v>INSERT INTO seguimiento_oficios_recepcion_oficio(fecha_captura, folio_interno, no_oficio, dependencia_envia, firma, fecha_oficio, asunto, anexo, captura_id, estatus_id) VALUES ('15/02/13',1674,'406','COORDINACION DE ATENCION CIUDADANA','ERNESTO BENITEZ LOPEZ','15/02/13','REMITEN SOLICITUD ',FALSE, 1,8);</v>
      </c>
    </row>
    <row r="1592" spans="6:17">
      <c r="F1592" t="str">
        <f>RIGHT(CONCATENATE("00",DAY(Hoja2!B1592)),2)</f>
        <v>15</v>
      </c>
      <c r="G1592" t="str">
        <f>CONCATENATE(RIGHT(CONCATENATE("00",DAY(Hoja2!B1592)),2),"/",RIGHT(CONCATENATE("00",MONTH(Hoja2!B1592)),2),"/",RIGHT(CONCATENATE("00",YEAR(Hoja2!B1592)),2))</f>
        <v>15/02/13</v>
      </c>
      <c r="H1592" t="str">
        <f>RIGHT(CONCATENATE("00",DAY(Hoja2!D1592)),2)</f>
        <v>14</v>
      </c>
      <c r="I1592" t="str">
        <f>CONCATENATE(RIGHT(CONCATENATE("00",DAY(Hoja2!D1592)),2),"/",RIGHT(CONCATENATE("00",MONTH(Hoja2!D1592)),2),"/",RIGHT(CONCATENATE("00",YEAR(Hoja2!D1592)),2))</f>
        <v>14/02/13</v>
      </c>
      <c r="J1592" t="str">
        <f>IF(LEN(Hoja2!J1592)&gt;150,LEN(Hoja2!J1592),"")</f>
        <v/>
      </c>
      <c r="K1592" t="str">
        <f>IF(Hoja2!A1592&lt;&gt;"", IF(Hoja2!B1592&lt;&gt;"", IF(Hoja2!C1592&lt;&gt;"", IF(Hoja2!D1592&lt;&gt;"", IF(Hoja2!E1592&lt;&gt;"", IF(Hoja2!F1592&lt;&gt;"", IF(Hoja2!J1592&lt;&gt;"","ok",""),""),""),""),""),""),"")</f>
        <v>ok</v>
      </c>
      <c r="L1592" t="str">
        <f>IF(Hoja2!A1592="'S/F'","--","")</f>
        <v/>
      </c>
      <c r="M1592" t="str">
        <f>IF(LEN(Hoja2!C1592)&gt;30,Hoja2!C1592,"")</f>
        <v/>
      </c>
      <c r="O1592" t="str">
        <f>IF(LEN(Hoja2!F1592)&gt;110,LEN(Hoja2!F1592),"")</f>
        <v/>
      </c>
      <c r="Q1592" t="str">
        <f>IF(K1592="ok",CONCATENATE(IF(Hoja2!A1592="'S/F'","--",""),N1592,"INSERT INTO seguimiento_oficios_recepcion_oficio(fecha_captura, folio_interno, no_oficio, dependencia_envia, firma, fecha_oficio, asunto, anexo, captura_id, estatus_id) VALUES ('",CONCATENATE(RIGHT(CONCATENATE("00",DAY(Hoja2!B1592)),2),"/",RIGHT(CONCATENATE("00",MONTH(Hoja2!B1592)),2),"/",RIGHT(CONCATENATE("00",YEAR(Hoja2!B1592)),2)),"',",Hoja2!A1592,",'",Hoja2!C1592,"','",Hoja2!F1592,"','",Hoja2!E1592,"','",CONCATENATE(RIGHT(CONCATENATE("00",DAY(Hoja2!D1592)),2),"/",RIGHT(CONCATENATE("00",MONTH(Hoja2!D1592)),2),"/",RIGHT(CONCATENATE("00",YEAR(Hoja2!D1592)),2)),"','",Hoja2!J1592,"',","FALSE, 1,8);"), "")</f>
        <v>INSERT INTO seguimiento_oficios_recepcion_oficio(fecha_captura, folio_interno, no_oficio, dependencia_envia, firma, fecha_oficio, asunto, anexo, captura_id, estatus_id) VALUES ('15/02/13',1675,'S/N','SA/DES. DE PERSONAL','JUAN CARLOS RICARDEZ DE LA ROSA','14/02/13','QUEJA',FALSE, 1,8);</v>
      </c>
    </row>
    <row r="1593" spans="6:17">
      <c r="F1593" t="str">
        <f>RIGHT(CONCATENATE("00",DAY(Hoja2!B1593)),2)</f>
        <v>15</v>
      </c>
      <c r="G1593" t="str">
        <f>CONCATENATE(RIGHT(CONCATENATE("00",DAY(Hoja2!B1593)),2),"/",RIGHT(CONCATENATE("00",MONTH(Hoja2!B1593)),2),"/",RIGHT(CONCATENATE("00",YEAR(Hoja2!B1593)),2))</f>
        <v>15/02/13</v>
      </c>
      <c r="H1593" t="str">
        <f>RIGHT(CONCATENATE("00",DAY(Hoja2!D1593)),2)</f>
        <v>15</v>
      </c>
      <c r="I1593" t="str">
        <f>CONCATENATE(RIGHT(CONCATENATE("00",DAY(Hoja2!D1593)),2),"/",RIGHT(CONCATENATE("00",MONTH(Hoja2!D1593)),2),"/",RIGHT(CONCATENATE("00",YEAR(Hoja2!D1593)),2))</f>
        <v>15/02/13</v>
      </c>
      <c r="J1593" t="str">
        <f>IF(LEN(Hoja2!J1593)&gt;150,LEN(Hoja2!J1593),"")</f>
        <v/>
      </c>
      <c r="K1593" t="str">
        <f>IF(Hoja2!A1593&lt;&gt;"", IF(Hoja2!B1593&lt;&gt;"", IF(Hoja2!C1593&lt;&gt;"", IF(Hoja2!D1593&lt;&gt;"", IF(Hoja2!E1593&lt;&gt;"", IF(Hoja2!F1593&lt;&gt;"", IF(Hoja2!J1593&lt;&gt;"","ok",""),""),""),""),""),""),"")</f>
        <v>ok</v>
      </c>
      <c r="L1593" t="str">
        <f>IF(Hoja2!A1593="'S/F'","--","")</f>
        <v/>
      </c>
      <c r="M1593" t="str">
        <f>IF(LEN(Hoja2!C1593)&gt;30,Hoja2!C1593,"")</f>
        <v/>
      </c>
      <c r="O1593" t="str">
        <f>IF(LEN(Hoja2!F1593)&gt;110,LEN(Hoja2!F1593),"")</f>
        <v/>
      </c>
      <c r="Q1593" t="str">
        <f>IF(K1593="ok",CONCATENATE(IF(Hoja2!A1593="'S/F'","--",""),N1593,"INSERT INTO seguimiento_oficios_recepcion_oficio(fecha_captura, folio_interno, no_oficio, dependencia_envia, firma, fecha_oficio, asunto, anexo, captura_id, estatus_id) VALUES ('",CONCATENATE(RIGHT(CONCATENATE("00",DAY(Hoja2!B1593)),2),"/",RIGHT(CONCATENATE("00",MONTH(Hoja2!B1593)),2),"/",RIGHT(CONCATENATE("00",YEAR(Hoja2!B1593)),2)),"',",Hoja2!A1593,",'",Hoja2!C1593,"','",Hoja2!F1593,"','",Hoja2!E1593,"','",CONCATENATE(RIGHT(CONCATENATE("00",DAY(Hoja2!D1593)),2),"/",RIGHT(CONCATENATE("00",MONTH(Hoja2!D1593)),2),"/",RIGHT(CONCATENATE("00",YEAR(Hoja2!D1593)),2)),"','",Hoja2!J1593,"',","FALSE, 1,8);"), "")</f>
        <v>INSERT INTO seguimiento_oficios_recepcion_oficio(fecha_captura, folio_interno, no_oficio, dependencia_envia, firma, fecha_oficio, asunto, anexo, captura_id, estatus_id) VALUES ('15/02/13',1676,'S/N','SA/DES. DE PERSONAL','ENRIQUETA RUIZ DIAZ','15/02/13','QUEJA',FALSE, 1,8);</v>
      </c>
    </row>
    <row r="1594" spans="6:17">
      <c r="F1594" t="str">
        <f>RIGHT(CONCATENATE("00",DAY(Hoja2!B1594)),2)</f>
        <v>15</v>
      </c>
      <c r="G1594" t="str">
        <f>CONCATENATE(RIGHT(CONCATENATE("00",DAY(Hoja2!B1594)),2),"/",RIGHT(CONCATENATE("00",MONTH(Hoja2!B1594)),2),"/",RIGHT(CONCATENATE("00",YEAR(Hoja2!B1594)),2))</f>
        <v>15/02/13</v>
      </c>
      <c r="H1594" t="str">
        <f>RIGHT(CONCATENATE("00",DAY(Hoja2!D1594)),2)</f>
        <v>15</v>
      </c>
      <c r="I1594" t="str">
        <f>CONCATENATE(RIGHT(CONCATENATE("00",DAY(Hoja2!D1594)),2),"/",RIGHT(CONCATENATE("00",MONTH(Hoja2!D1594)),2),"/",RIGHT(CONCATENATE("00",YEAR(Hoja2!D1594)),2))</f>
        <v>15/02/13</v>
      </c>
      <c r="J1594" t="str">
        <f>IF(LEN(Hoja2!J1594)&gt;150,LEN(Hoja2!J1594),"")</f>
        <v/>
      </c>
      <c r="K1594" t="str">
        <f>IF(Hoja2!A1594&lt;&gt;"", IF(Hoja2!B1594&lt;&gt;"", IF(Hoja2!C1594&lt;&gt;"", IF(Hoja2!D1594&lt;&gt;"", IF(Hoja2!E1594&lt;&gt;"", IF(Hoja2!F1594&lt;&gt;"", IF(Hoja2!J1594&lt;&gt;"","ok",""),""),""),""),""),""),"")</f>
        <v>ok</v>
      </c>
      <c r="L1594" t="str">
        <f>IF(Hoja2!A1594="'S/F'","--","")</f>
        <v/>
      </c>
      <c r="M1594" t="str">
        <f>IF(LEN(Hoja2!C1594)&gt;30,Hoja2!C1594,"")</f>
        <v/>
      </c>
      <c r="O1594" t="str">
        <f>IF(LEN(Hoja2!F1594)&gt;110,LEN(Hoja2!F1594),"")</f>
        <v/>
      </c>
      <c r="Q1594" t="str">
        <f>IF(K1594="ok",CONCATENATE(IF(Hoja2!A1594="'S/F'","--",""),N1594,"INSERT INTO seguimiento_oficios_recepcion_oficio(fecha_captura, folio_interno, no_oficio, dependencia_envia, firma, fecha_oficio, asunto, anexo, captura_id, estatus_id) VALUES ('",CONCATENATE(RIGHT(CONCATENATE("00",DAY(Hoja2!B1594)),2),"/",RIGHT(CONCATENATE("00",MONTH(Hoja2!B1594)),2),"/",RIGHT(CONCATENATE("00",YEAR(Hoja2!B1594)),2)),"',",Hoja2!A1594,",'",Hoja2!C1594,"','",Hoja2!F1594,"','",Hoja2!E1594,"','",CONCATENATE(RIGHT(CONCATENATE("00",DAY(Hoja2!D1594)),2),"/",RIGHT(CONCATENATE("00",MONTH(Hoja2!D1594)),2),"/",RIGHT(CONCATENATE("00",YEAR(Hoja2!D1594)),2)),"','",Hoja2!J1594,"',","FALSE, 1,8);"), "")</f>
        <v>INSERT INTO seguimiento_oficios_recepcion_oficio(fecha_captura, folio_interno, no_oficio, dependencia_envia, firma, fecha_oficio, asunto, anexo, captura_id, estatus_id) VALUES ('15/02/13',1677,'S/N','QUINTA GRIJALVA','LUVIA DE LA O CUPIL','15/02/13','ENVIAN DISCO MAGNETICO DEL ISSET QUINCENA DE FEBRERO',FALSE, 1,8);</v>
      </c>
    </row>
    <row r="1595" spans="6:17">
      <c r="F1595" t="str">
        <f>RIGHT(CONCATENATE("00",DAY(Hoja2!B1595)),2)</f>
        <v>15</v>
      </c>
      <c r="G1595" t="str">
        <f>CONCATENATE(RIGHT(CONCATENATE("00",DAY(Hoja2!B1595)),2),"/",RIGHT(CONCATENATE("00",MONTH(Hoja2!B1595)),2),"/",RIGHT(CONCATENATE("00",YEAR(Hoja2!B1595)),2))</f>
        <v>15/02/13</v>
      </c>
      <c r="H1595" t="str">
        <f>RIGHT(CONCATENATE("00",DAY(Hoja2!D1595)),2)</f>
        <v>15</v>
      </c>
      <c r="I1595" t="str">
        <f>CONCATENATE(RIGHT(CONCATENATE("00",DAY(Hoja2!D1595)),2),"/",RIGHT(CONCATENATE("00",MONTH(Hoja2!D1595)),2),"/",RIGHT(CONCATENATE("00",YEAR(Hoja2!D1595)),2))</f>
        <v>15/02/13</v>
      </c>
      <c r="J1595" t="str">
        <f>IF(LEN(Hoja2!J1595)&gt;150,LEN(Hoja2!J1595),"")</f>
        <v/>
      </c>
      <c r="K1595" t="str">
        <f>IF(Hoja2!A1595&lt;&gt;"", IF(Hoja2!B1595&lt;&gt;"", IF(Hoja2!C1595&lt;&gt;"", IF(Hoja2!D1595&lt;&gt;"", IF(Hoja2!E1595&lt;&gt;"", IF(Hoja2!F1595&lt;&gt;"", IF(Hoja2!J1595&lt;&gt;"","ok",""),""),""),""),""),""),"")</f>
        <v>ok</v>
      </c>
      <c r="L1595" t="str">
        <f>IF(Hoja2!A1595="'S/F'","--","")</f>
        <v/>
      </c>
      <c r="M1595" t="str">
        <f>IF(LEN(Hoja2!C1595)&gt;30,Hoja2!C1595,"")</f>
        <v/>
      </c>
      <c r="O1595" t="str">
        <f>IF(LEN(Hoja2!F1595)&gt;110,LEN(Hoja2!F1595),"")</f>
        <v/>
      </c>
      <c r="Q1595" t="str">
        <f>IF(K1595="ok",CONCATENATE(IF(Hoja2!A1595="'S/F'","--",""),N1595,"INSERT INTO seguimiento_oficios_recepcion_oficio(fecha_captura, folio_interno, no_oficio, dependencia_envia, firma, fecha_oficio, asunto, anexo, captura_id, estatus_id) VALUES ('",CONCATENATE(RIGHT(CONCATENATE("00",DAY(Hoja2!B1595)),2),"/",RIGHT(CONCATENATE("00",MONTH(Hoja2!B1595)),2),"/",RIGHT(CONCATENATE("00",YEAR(Hoja2!B1595)),2)),"',",Hoja2!A1595,",'",Hoja2!C1595,"','",Hoja2!F1595,"','",Hoja2!E1595,"','",CONCATENATE(RIGHT(CONCATENATE("00",DAY(Hoja2!D1595)),2),"/",RIGHT(CONCATENATE("00",MONTH(Hoja2!D1595)),2),"/",RIGHT(CONCATENATE("00",YEAR(Hoja2!D1595)),2)),"','",Hoja2!J1595,"',","FALSE, 1,8);"), "")</f>
        <v>INSERT INTO seguimiento_oficios_recepcion_oficio(fecha_captura, folio_interno, no_oficio, dependencia_envia, firma, fecha_oficio, asunto, anexo, captura_id, estatus_id) VALUES ('15/02/13',1678,'088','IRET','MARIA DEL ROSARIO FRIAS RUIZ','15/02/13','ENVIAN RELACION DE ALTAS Y BAJAS DEL PERSONAÑ',FALSE, 1,8);</v>
      </c>
    </row>
    <row r="1596" spans="6:17">
      <c r="F1596" t="str">
        <f>RIGHT(CONCATENATE("00",DAY(Hoja2!B1596)),2)</f>
        <v>15</v>
      </c>
      <c r="G1596" t="str">
        <f>CONCATENATE(RIGHT(CONCATENATE("00",DAY(Hoja2!B1596)),2),"/",RIGHT(CONCATENATE("00",MONTH(Hoja2!B1596)),2),"/",RIGHT(CONCATENATE("00",YEAR(Hoja2!B1596)),2))</f>
        <v>15/02/13</v>
      </c>
      <c r="H1596" t="str">
        <f>RIGHT(CONCATENATE("00",DAY(Hoja2!D1596)),2)</f>
        <v>13</v>
      </c>
      <c r="I1596" t="str">
        <f>CONCATENATE(RIGHT(CONCATENATE("00",DAY(Hoja2!D1596)),2),"/",RIGHT(CONCATENATE("00",MONTH(Hoja2!D1596)),2),"/",RIGHT(CONCATENATE("00",YEAR(Hoja2!D1596)),2))</f>
        <v>13/02/13</v>
      </c>
      <c r="J1596" t="str">
        <f>IF(LEN(Hoja2!J1596)&gt;150,LEN(Hoja2!J1596),"")</f>
        <v/>
      </c>
      <c r="K1596" t="str">
        <f>IF(Hoja2!A1596&lt;&gt;"", IF(Hoja2!B1596&lt;&gt;"", IF(Hoja2!C1596&lt;&gt;"", IF(Hoja2!D1596&lt;&gt;"", IF(Hoja2!E1596&lt;&gt;"", IF(Hoja2!F1596&lt;&gt;"", IF(Hoja2!J1596&lt;&gt;"","ok",""),""),""),""),""),""),"")</f>
        <v>ok</v>
      </c>
      <c r="L1596" t="str">
        <f>IF(Hoja2!A1596="'S/F'","--","")</f>
        <v/>
      </c>
      <c r="M1596" t="str">
        <f>IF(LEN(Hoja2!C1596)&gt;30,Hoja2!C1596,"")</f>
        <v/>
      </c>
      <c r="O1596" t="str">
        <f>IF(LEN(Hoja2!F1596)&gt;110,LEN(Hoja2!F1596),"")</f>
        <v/>
      </c>
      <c r="Q1596" t="str">
        <f>IF(K1596="ok",CONCATENATE(IF(Hoja2!A1596="'S/F'","--",""),N1596,"INSERT INTO seguimiento_oficios_recepcion_oficio(fecha_captura, folio_interno, no_oficio, dependencia_envia, firma, fecha_oficio, asunto, anexo, captura_id, estatus_id) VALUES ('",CONCATENATE(RIGHT(CONCATENATE("00",DAY(Hoja2!B1596)),2),"/",RIGHT(CONCATENATE("00",MONTH(Hoja2!B1596)),2),"/",RIGHT(CONCATENATE("00",YEAR(Hoja2!B1596)),2)),"',",Hoja2!A1596,",'",Hoja2!C1596,"','",Hoja2!F1596,"','",Hoja2!E1596,"','",CONCATENATE(RIGHT(CONCATENATE("00",DAY(Hoja2!D1596)),2),"/",RIGHT(CONCATENATE("00",MONTH(Hoja2!D1596)),2),"/",RIGHT(CONCATENATE("00",YEAR(Hoja2!D1596)),2)),"','",Hoja2!J1596,"',","FALSE, 1,8);"), "")</f>
        <v>INSERT INTO seguimiento_oficios_recepcion_oficio(fecha_captura, folio_interno, no_oficio, dependencia_envia, firma, fecha_oficio, asunto, anexo, captura_id, estatus_id) VALUES ('15/02/13',1679,'411','SPF','VICTOR MANUEL LAMOYI BOCANEGRA','13/02/13','ENVIAN REPORTE DE FALTAS SEGUNDA QUINCNEA DE ENERO',FALSE, 1,8);</v>
      </c>
    </row>
    <row r="1597" spans="6:17">
      <c r="F1597" t="str">
        <f>RIGHT(CONCATENATE("00",DAY(Hoja2!B1597)),2)</f>
        <v>15</v>
      </c>
      <c r="G1597" t="str">
        <f>CONCATENATE(RIGHT(CONCATENATE("00",DAY(Hoja2!B1597)),2),"/",RIGHT(CONCATENATE("00",MONTH(Hoja2!B1597)),2),"/",RIGHT(CONCATENATE("00",YEAR(Hoja2!B1597)),2))</f>
        <v>15/02/13</v>
      </c>
      <c r="H1597" t="str">
        <f>RIGHT(CONCATENATE("00",DAY(Hoja2!D1597)),2)</f>
        <v>14</v>
      </c>
      <c r="I1597" t="str">
        <f>CONCATENATE(RIGHT(CONCATENATE("00",DAY(Hoja2!D1597)),2),"/",RIGHT(CONCATENATE("00",MONTH(Hoja2!D1597)),2),"/",RIGHT(CONCATENATE("00",YEAR(Hoja2!D1597)),2))</f>
        <v>14/02/13</v>
      </c>
      <c r="J1597" t="str">
        <f>IF(LEN(Hoja2!J1597)&gt;150,LEN(Hoja2!J1597),"")</f>
        <v/>
      </c>
      <c r="K1597" t="str">
        <f>IF(Hoja2!A1597&lt;&gt;"", IF(Hoja2!B1597&lt;&gt;"", IF(Hoja2!C1597&lt;&gt;"", IF(Hoja2!D1597&lt;&gt;"", IF(Hoja2!E1597&lt;&gt;"", IF(Hoja2!F1597&lt;&gt;"", IF(Hoja2!J1597&lt;&gt;"","ok",""),""),""),""),""),""),"")</f>
        <v>ok</v>
      </c>
      <c r="L1597" t="str">
        <f>IF(Hoja2!A1597="'S/F'","--","")</f>
        <v/>
      </c>
      <c r="M1597" t="str">
        <f>IF(LEN(Hoja2!C1597)&gt;30,Hoja2!C1597,"")</f>
        <v/>
      </c>
      <c r="O1597" t="str">
        <f>IF(LEN(Hoja2!F1597)&gt;110,LEN(Hoja2!F1597),"")</f>
        <v/>
      </c>
      <c r="Q1597" t="str">
        <f>IF(K1597="ok",CONCATENATE(IF(Hoja2!A1597="'S/F'","--",""),N1597,"INSERT INTO seguimiento_oficios_recepcion_oficio(fecha_captura, folio_interno, no_oficio, dependencia_envia, firma, fecha_oficio, asunto, anexo, captura_id, estatus_id) VALUES ('",CONCATENATE(RIGHT(CONCATENATE("00",DAY(Hoja2!B1597)),2),"/",RIGHT(CONCATENATE("00",MONTH(Hoja2!B1597)),2),"/",RIGHT(CONCATENATE("00",YEAR(Hoja2!B1597)),2)),"',",Hoja2!A1597,",'",Hoja2!C1597,"','",Hoja2!F1597,"','",Hoja2!E1597,"','",CONCATENATE(RIGHT(CONCATENATE("00",DAY(Hoja2!D1597)),2),"/",RIGHT(CONCATENATE("00",MONTH(Hoja2!D1597)),2),"/",RIGHT(CONCATENATE("00",YEAR(Hoja2!D1597)),2)),"','",Hoja2!J1597,"',","FALSE, 1,8);"), "")</f>
        <v>INSERT INTO seguimiento_oficios_recepcion_oficio(fecha_captura, folio_interno, no_oficio, dependencia_envia, firma, fecha_oficio, asunto, anexo, captura_id, estatus_id) VALUES ('15/02/13',1680,'018','CMAIG','ANDRES PERALTA RIVERA','14/02/13','ENVIA REPORTE DE AJUSTE COMPLENTARIO',FALSE, 1,8);</v>
      </c>
    </row>
    <row r="1598" spans="6:17">
      <c r="F1598" t="str">
        <f>RIGHT(CONCATENATE("00",DAY(Hoja2!B1598)),2)</f>
        <v>15</v>
      </c>
      <c r="G1598" t="str">
        <f>CONCATENATE(RIGHT(CONCATENATE("00",DAY(Hoja2!B1598)),2),"/",RIGHT(CONCATENATE("00",MONTH(Hoja2!B1598)),2),"/",RIGHT(CONCATENATE("00",YEAR(Hoja2!B1598)),2))</f>
        <v>15/02/13</v>
      </c>
      <c r="H1598" t="str">
        <f>RIGHT(CONCATENATE("00",DAY(Hoja2!D1598)),2)</f>
        <v>14</v>
      </c>
      <c r="I1598" t="str">
        <f>CONCATENATE(RIGHT(CONCATENATE("00",DAY(Hoja2!D1598)),2),"/",RIGHT(CONCATENATE("00",MONTH(Hoja2!D1598)),2),"/",RIGHT(CONCATENATE("00",YEAR(Hoja2!D1598)),2))</f>
        <v>14/02/13</v>
      </c>
      <c r="J1598" t="str">
        <f>IF(LEN(Hoja2!J1598)&gt;150,LEN(Hoja2!J1598),"")</f>
        <v/>
      </c>
      <c r="K1598" t="str">
        <f>IF(Hoja2!A1598&lt;&gt;"", IF(Hoja2!B1598&lt;&gt;"", IF(Hoja2!C1598&lt;&gt;"", IF(Hoja2!D1598&lt;&gt;"", IF(Hoja2!E1598&lt;&gt;"", IF(Hoja2!F1598&lt;&gt;"", IF(Hoja2!J1598&lt;&gt;"","ok",""),""),""),""),""),""),"")</f>
        <v>ok</v>
      </c>
      <c r="L1598" t="str">
        <f>IF(Hoja2!A1598="'S/F'","--","")</f>
        <v/>
      </c>
      <c r="M1598" t="str">
        <f>IF(LEN(Hoja2!C1598)&gt;30,Hoja2!C1598,"")</f>
        <v/>
      </c>
      <c r="O1598" t="str">
        <f>IF(LEN(Hoja2!F1598)&gt;110,LEN(Hoja2!F1598),"")</f>
        <v/>
      </c>
      <c r="Q1598" t="str">
        <f>IF(K1598="ok",CONCATENATE(IF(Hoja2!A1598="'S/F'","--",""),N1598,"INSERT INTO seguimiento_oficios_recepcion_oficio(fecha_captura, folio_interno, no_oficio, dependencia_envia, firma, fecha_oficio, asunto, anexo, captura_id, estatus_id) VALUES ('",CONCATENATE(RIGHT(CONCATENATE("00",DAY(Hoja2!B1598)),2),"/",RIGHT(CONCATENATE("00",MONTH(Hoja2!B1598)),2),"/",RIGHT(CONCATENATE("00",YEAR(Hoja2!B1598)),2)),"',",Hoja2!A1598,",'",Hoja2!C1598,"','",Hoja2!F1598,"','",Hoja2!E1598,"','",CONCATENATE(RIGHT(CONCATENATE("00",DAY(Hoja2!D1598)),2),"/",RIGHT(CONCATENATE("00",MONTH(Hoja2!D1598)),2),"/",RIGHT(CONCATENATE("00",YEAR(Hoja2!D1598)),2)),"','",Hoja2!J1598,"',","FALSE, 1,8);"), "")</f>
        <v>INSERT INTO seguimiento_oficios_recepcion_oficio(fecha_captura, folio_interno, no_oficio, dependencia_envia, firma, fecha_oficio, asunto, anexo, captura_id, estatus_id) VALUES ('15/02/13',1681,'272','CEAS','GUILLERMO CORTAZAR GUTIERREZ','14/02/13','ENVIAN COPIAS FOTOSTATICAS DE FACTURAS',FALSE, 1,8);</v>
      </c>
    </row>
    <row r="1599" spans="6:17">
      <c r="F1599" t="str">
        <f>RIGHT(CONCATENATE("00",DAY(Hoja2!B1599)),2)</f>
        <v>15</v>
      </c>
      <c r="G1599" t="str">
        <f>CONCATENATE(RIGHT(CONCATENATE("00",DAY(Hoja2!B1599)),2),"/",RIGHT(CONCATENATE("00",MONTH(Hoja2!B1599)),2),"/",RIGHT(CONCATENATE("00",YEAR(Hoja2!B1599)),2))</f>
        <v>15/02/13</v>
      </c>
      <c r="H1599" t="str">
        <f>RIGHT(CONCATENATE("00",DAY(Hoja2!D1599)),2)</f>
        <v>14</v>
      </c>
      <c r="I1599" t="str">
        <f>CONCATENATE(RIGHT(CONCATENATE("00",DAY(Hoja2!D1599)),2),"/",RIGHT(CONCATENATE("00",MONTH(Hoja2!D1599)),2),"/",RIGHT(CONCATENATE("00",YEAR(Hoja2!D1599)),2))</f>
        <v>14/02/13</v>
      </c>
      <c r="J1599" t="str">
        <f>IF(LEN(Hoja2!J1599)&gt;150,LEN(Hoja2!J1599),"")</f>
        <v/>
      </c>
      <c r="K1599" t="str">
        <f>IF(Hoja2!A1599&lt;&gt;"", IF(Hoja2!B1599&lt;&gt;"", IF(Hoja2!C1599&lt;&gt;"", IF(Hoja2!D1599&lt;&gt;"", IF(Hoja2!E1599&lt;&gt;"", IF(Hoja2!F1599&lt;&gt;"", IF(Hoja2!J1599&lt;&gt;"","ok",""),""),""),""),""),""),"")</f>
        <v>ok</v>
      </c>
      <c r="L1599" t="str">
        <f>IF(Hoja2!A1599="'S/F'","--","")</f>
        <v/>
      </c>
      <c r="M1599" t="str">
        <f>IF(LEN(Hoja2!C1599)&gt;30,Hoja2!C1599,"")</f>
        <v/>
      </c>
      <c r="O1599" t="str">
        <f>IF(LEN(Hoja2!F1599)&gt;110,LEN(Hoja2!F1599),"")</f>
        <v/>
      </c>
      <c r="Q1599" t="str">
        <f>IF(K1599="ok",CONCATENATE(IF(Hoja2!A1599="'S/F'","--",""),N1599,"INSERT INTO seguimiento_oficios_recepcion_oficio(fecha_captura, folio_interno, no_oficio, dependencia_envia, firma, fecha_oficio, asunto, anexo, captura_id, estatus_id) VALUES ('",CONCATENATE(RIGHT(CONCATENATE("00",DAY(Hoja2!B1599)),2),"/",RIGHT(CONCATENATE("00",MONTH(Hoja2!B1599)),2),"/",RIGHT(CONCATENATE("00",YEAR(Hoja2!B1599)),2)),"',",Hoja2!A1599,",'",Hoja2!C1599,"','",Hoja2!F1599,"','",Hoja2!E1599,"','",CONCATENATE(RIGHT(CONCATENATE("00",DAY(Hoja2!D1599)),2),"/",RIGHT(CONCATENATE("00",MONTH(Hoja2!D1599)),2),"/",RIGHT(CONCATENATE("00",YEAR(Hoja2!D1599)),2)),"','",Hoja2!J1599,"',","FALSE, 1,8);"), "")</f>
        <v>INSERT INTO seguimiento_oficios_recepcion_oficio(fecha_captura, folio_interno, no_oficio, dependencia_envia, firma, fecha_oficio, asunto, anexo, captura_id, estatus_id) VALUES ('15/02/13',1682,'092','IEC','PAULINA LEON DE LA PEÑA IZUNDEGUI','14/02/13','INVITACION A EX`POSISCION FOTOGRAFICA MARCHA DE LA LEALTAD Y CREACION DEL EJECITO MEXICANO PARA EL 19 DE FEBRERO',FALSE, 1,8);</v>
      </c>
    </row>
    <row r="1600" spans="6:17">
      <c r="F1600" t="str">
        <f>RIGHT(CONCATENATE("00",DAY(Hoja2!B1600)),2)</f>
        <v>15</v>
      </c>
      <c r="G1600" t="str">
        <f>CONCATENATE(RIGHT(CONCATENATE("00",DAY(Hoja2!B1600)),2),"/",RIGHT(CONCATENATE("00",MONTH(Hoja2!B1600)),2),"/",RIGHT(CONCATENATE("00",YEAR(Hoja2!B1600)),2))</f>
        <v>15/02/13</v>
      </c>
      <c r="H1600" t="str">
        <f>RIGHT(CONCATENATE("00",DAY(Hoja2!D1600)),2)</f>
        <v>05</v>
      </c>
      <c r="I1600" t="str">
        <f>CONCATENATE(RIGHT(CONCATENATE("00",DAY(Hoja2!D1600)),2),"/",RIGHT(CONCATENATE("00",MONTH(Hoja2!D1600)),2),"/",RIGHT(CONCATENATE("00",YEAR(Hoja2!D1600)),2))</f>
        <v>05/02/13</v>
      </c>
      <c r="J1600" t="str">
        <f>IF(LEN(Hoja2!J1600)&gt;150,LEN(Hoja2!J1600),"")</f>
        <v/>
      </c>
      <c r="K1600" t="str">
        <f>IF(Hoja2!A1600&lt;&gt;"", IF(Hoja2!B1600&lt;&gt;"", IF(Hoja2!C1600&lt;&gt;"", IF(Hoja2!D1600&lt;&gt;"", IF(Hoja2!E1600&lt;&gt;"", IF(Hoja2!F1600&lt;&gt;"", IF(Hoja2!J1600&lt;&gt;"","ok",""),""),""),""),""),""),"")</f>
        <v>ok</v>
      </c>
      <c r="L1600" t="str">
        <f>IF(Hoja2!A1600="'S/F'","--","")</f>
        <v/>
      </c>
      <c r="M1600" t="str">
        <f>IF(LEN(Hoja2!C1600)&gt;30,Hoja2!C1600,"")</f>
        <v/>
      </c>
      <c r="O1600" t="str">
        <f>IF(LEN(Hoja2!F1600)&gt;110,LEN(Hoja2!F1600),"")</f>
        <v/>
      </c>
      <c r="Q1600" t="str">
        <f>IF(K1600="ok",CONCATENATE(IF(Hoja2!A1600="'S/F'","--",""),N1600,"INSERT INTO seguimiento_oficios_recepcion_oficio(fecha_captura, folio_interno, no_oficio, dependencia_envia, firma, fecha_oficio, asunto, anexo, captura_id, estatus_id) VALUES ('",CONCATENATE(RIGHT(CONCATENATE("00",DAY(Hoja2!B1600)),2),"/",RIGHT(CONCATENATE("00",MONTH(Hoja2!B1600)),2),"/",RIGHT(CONCATENATE("00",YEAR(Hoja2!B1600)),2)),"',",Hoja2!A1600,",'",Hoja2!C1600,"','",Hoja2!F1600,"','",Hoja2!E1600,"','",CONCATENATE(RIGHT(CONCATENATE("00",DAY(Hoja2!D1600)),2),"/",RIGHT(CONCATENATE("00",MONTH(Hoja2!D1600)),2),"/",RIGHT(CONCATENATE("00",YEAR(Hoja2!D1600)),2)),"','",Hoja2!J1600,"',","FALSE, 1,8);"), "")</f>
        <v>INSERT INTO seguimiento_oficios_recepcion_oficio(fecha_captura, folio_interno, no_oficio, dependencia_envia, firma, fecha_oficio, asunto, anexo, captura_id, estatus_id) VALUES ('15/02/13',1683,'276','TRIBUNAL DE CONCILIACION Y ARBITRAJE','JAVIER SANTIAGO VARGAS RAMON','05/02/13','SOL. INFORMES PUESTO DE MUSICO',FALSE, 1,8);</v>
      </c>
    </row>
    <row r="1601" spans="6:17">
      <c r="F1601" t="str">
        <f>RIGHT(CONCATENATE("00",DAY(Hoja2!B1601)),2)</f>
        <v>15</v>
      </c>
      <c r="G1601" t="str">
        <f>CONCATENATE(RIGHT(CONCATENATE("00",DAY(Hoja2!B1601)),2),"/",RIGHT(CONCATENATE("00",MONTH(Hoja2!B1601)),2),"/",RIGHT(CONCATENATE("00",YEAR(Hoja2!B1601)),2))</f>
        <v>15/02/13</v>
      </c>
      <c r="H1601" t="str">
        <f>RIGHT(CONCATENATE("00",DAY(Hoja2!D1601)),2)</f>
        <v>05</v>
      </c>
      <c r="I1601" t="str">
        <f>CONCATENATE(RIGHT(CONCATENATE("00",DAY(Hoja2!D1601)),2),"/",RIGHT(CONCATENATE("00",MONTH(Hoja2!D1601)),2),"/",RIGHT(CONCATENATE("00",YEAR(Hoja2!D1601)),2))</f>
        <v>05/02/13</v>
      </c>
      <c r="J1601" t="str">
        <f>IF(LEN(Hoja2!J1601)&gt;150,LEN(Hoja2!J1601),"")</f>
        <v/>
      </c>
      <c r="K1601" t="str">
        <f>IF(Hoja2!A1601&lt;&gt;"", IF(Hoja2!B1601&lt;&gt;"", IF(Hoja2!C1601&lt;&gt;"", IF(Hoja2!D1601&lt;&gt;"", IF(Hoja2!E1601&lt;&gt;"", IF(Hoja2!F1601&lt;&gt;"", IF(Hoja2!J1601&lt;&gt;"","ok",""),""),""),""),""),""),"")</f>
        <v>ok</v>
      </c>
      <c r="L1601" t="str">
        <f>IF(Hoja2!A1601="'S/F'","--","")</f>
        <v/>
      </c>
      <c r="M1601" t="str">
        <f>IF(LEN(Hoja2!C1601)&gt;30,Hoja2!C1601,"")</f>
        <v/>
      </c>
      <c r="O1601" t="str">
        <f>IF(LEN(Hoja2!F1601)&gt;110,LEN(Hoja2!F1601),"")</f>
        <v/>
      </c>
      <c r="Q1601" t="str">
        <f>IF(K1601="ok",CONCATENATE(IF(Hoja2!A1601="'S/F'","--",""),N1601,"INSERT INTO seguimiento_oficios_recepcion_oficio(fecha_captura, folio_interno, no_oficio, dependencia_envia, firma, fecha_oficio, asunto, anexo, captura_id, estatus_id) VALUES ('",CONCATENATE(RIGHT(CONCATENATE("00",DAY(Hoja2!B1601)),2),"/",RIGHT(CONCATENATE("00",MONTH(Hoja2!B1601)),2),"/",RIGHT(CONCATENATE("00",YEAR(Hoja2!B1601)),2)),"',",Hoja2!A1601,",'",Hoja2!C1601,"','",Hoja2!F1601,"','",Hoja2!E1601,"','",CONCATENATE(RIGHT(CONCATENATE("00",DAY(Hoja2!D1601)),2),"/",RIGHT(CONCATENATE("00",MONTH(Hoja2!D1601)),2),"/",RIGHT(CONCATENATE("00",YEAR(Hoja2!D1601)),2)),"','",Hoja2!J1601,"',","FALSE, 1,8);"), "")</f>
        <v>INSERT INTO seguimiento_oficios_recepcion_oficio(fecha_captura, folio_interno, no_oficio, dependencia_envia, firma, fecha_oficio, asunto, anexo, captura_id, estatus_id) VALUES ('15/02/13',1684,'295','TCA','JOSE IRVIN MADRIGAL MANDUJANO','05/02/13','SOLICITAN INFORMES',FALSE, 1,8);</v>
      </c>
    </row>
    <row r="1602" spans="6:17">
      <c r="F1602" t="str">
        <f>RIGHT(CONCATENATE("00",DAY(Hoja2!B1602)),2)</f>
        <v>15</v>
      </c>
      <c r="G1602" t="str">
        <f>CONCATENATE(RIGHT(CONCATENATE("00",DAY(Hoja2!B1602)),2),"/",RIGHT(CONCATENATE("00",MONTH(Hoja2!B1602)),2),"/",RIGHT(CONCATENATE("00",YEAR(Hoja2!B1602)),2))</f>
        <v>15/02/13</v>
      </c>
      <c r="H1602" t="str">
        <f>RIGHT(CONCATENATE("00",DAY(Hoja2!D1602)),2)</f>
        <v>07</v>
      </c>
      <c r="I1602" t="str">
        <f>CONCATENATE(RIGHT(CONCATENATE("00",DAY(Hoja2!D1602)),2),"/",RIGHT(CONCATENATE("00",MONTH(Hoja2!D1602)),2),"/",RIGHT(CONCATENATE("00",YEAR(Hoja2!D1602)),2))</f>
        <v>07/02/13</v>
      </c>
      <c r="J1602" t="str">
        <f>IF(LEN(Hoja2!J1602)&gt;150,LEN(Hoja2!J1602),"")</f>
        <v/>
      </c>
      <c r="K1602" t="str">
        <f>IF(Hoja2!A1602&lt;&gt;"", IF(Hoja2!B1602&lt;&gt;"", IF(Hoja2!C1602&lt;&gt;"", IF(Hoja2!D1602&lt;&gt;"", IF(Hoja2!E1602&lt;&gt;"", IF(Hoja2!F1602&lt;&gt;"", IF(Hoja2!J1602&lt;&gt;"","ok",""),""),""),""),""),""),"")</f>
        <v>ok</v>
      </c>
      <c r="L1602" t="str">
        <f>IF(Hoja2!A1602="'S/F'","--","")</f>
        <v/>
      </c>
      <c r="M1602" t="str">
        <f>IF(LEN(Hoja2!C1602)&gt;30,Hoja2!C1602,"")</f>
        <v/>
      </c>
      <c r="O1602" t="str">
        <f>IF(LEN(Hoja2!F1602)&gt;110,LEN(Hoja2!F1602),"")</f>
        <v/>
      </c>
      <c r="Q1602" t="str">
        <f>IF(K1602="ok",CONCATENATE(IF(Hoja2!A1602="'S/F'","--",""),N1602,"INSERT INTO seguimiento_oficios_recepcion_oficio(fecha_captura, folio_interno, no_oficio, dependencia_envia, firma, fecha_oficio, asunto, anexo, captura_id, estatus_id) VALUES ('",CONCATENATE(RIGHT(CONCATENATE("00",DAY(Hoja2!B1602)),2),"/",RIGHT(CONCATENATE("00",MONTH(Hoja2!B1602)),2),"/",RIGHT(CONCATENATE("00",YEAR(Hoja2!B1602)),2)),"',",Hoja2!A1602,",'",Hoja2!C1602,"','",Hoja2!F1602,"','",Hoja2!E1602,"','",CONCATENATE(RIGHT(CONCATENATE("00",DAY(Hoja2!D1602)),2),"/",RIGHT(CONCATENATE("00",MONTH(Hoja2!D1602)),2),"/",RIGHT(CONCATENATE("00",YEAR(Hoja2!D1602)),2)),"','",Hoja2!J1602,"',","FALSE, 1,8);"), "")</f>
        <v>INSERT INTO seguimiento_oficios_recepcion_oficio(fecha_captura, folio_interno, no_oficio, dependencia_envia, firma, fecha_oficio, asunto, anexo, captura_id, estatus_id) VALUES ('15/02/13',1685,'318','SPF','VICTOR MANUEL LAMOYI BOCANEGRA','07/02/13','ENVIAN REPORTE DE TIEMPO EXTRA',FALSE, 1,8);</v>
      </c>
    </row>
    <row r="1603" spans="6:17">
      <c r="F1603" t="str">
        <f>RIGHT(CONCATENATE("00",DAY(Hoja2!B1603)),2)</f>
        <v>15</v>
      </c>
      <c r="G1603" t="str">
        <f>CONCATENATE(RIGHT(CONCATENATE("00",DAY(Hoja2!B1603)),2),"/",RIGHT(CONCATENATE("00",MONTH(Hoja2!B1603)),2),"/",RIGHT(CONCATENATE("00",YEAR(Hoja2!B1603)),2))</f>
        <v>15/02/13</v>
      </c>
      <c r="H1603" t="str">
        <f>RIGHT(CONCATENATE("00",DAY(Hoja2!D1603)),2)</f>
        <v>15</v>
      </c>
      <c r="I1603" t="str">
        <f>CONCATENATE(RIGHT(CONCATENATE("00",DAY(Hoja2!D1603)),2),"/",RIGHT(CONCATENATE("00",MONTH(Hoja2!D1603)),2),"/",RIGHT(CONCATENATE("00",YEAR(Hoja2!D1603)),2))</f>
        <v>15/02/13</v>
      </c>
      <c r="J1603" t="str">
        <f>IF(LEN(Hoja2!J1603)&gt;150,LEN(Hoja2!J1603),"")</f>
        <v/>
      </c>
      <c r="K1603" t="str">
        <f>IF(Hoja2!A1603&lt;&gt;"", IF(Hoja2!B1603&lt;&gt;"", IF(Hoja2!C1603&lt;&gt;"", IF(Hoja2!D1603&lt;&gt;"", IF(Hoja2!E1603&lt;&gt;"", IF(Hoja2!F1603&lt;&gt;"", IF(Hoja2!J1603&lt;&gt;"","ok",""),""),""),""),""),""),"")</f>
        <v/>
      </c>
      <c r="L1603" t="str">
        <f>IF(Hoja2!A1603="'S/F'","--","")</f>
        <v/>
      </c>
      <c r="M1603" t="str">
        <f>IF(LEN(Hoja2!C1603)&gt;30,Hoja2!C1603,"")</f>
        <v/>
      </c>
      <c r="O1603" t="str">
        <f>IF(LEN(Hoja2!F1603)&gt;110,LEN(Hoja2!F1603),"")</f>
        <v/>
      </c>
      <c r="Q1603" t="str">
        <f>IF(K1603="ok",CONCATENATE(IF(Hoja2!A1603="'S/F'","--",""),N1603,"INSERT INTO seguimiento_oficios_recepcion_oficio(fecha_captura, folio_interno, no_oficio, dependencia_envia, firma, fecha_oficio, asunto, anexo, captura_id, estatus_id) VALUES ('",CONCATENATE(RIGHT(CONCATENATE("00",DAY(Hoja2!B1603)),2),"/",RIGHT(CONCATENATE("00",MONTH(Hoja2!B1603)),2),"/",RIGHT(CONCATENATE("00",YEAR(Hoja2!B1603)),2)),"',",Hoja2!A1603,",'",Hoja2!C1603,"','",Hoja2!F1603,"','",Hoja2!E1603,"','",CONCATENATE(RIGHT(CONCATENATE("00",DAY(Hoja2!D1603)),2),"/",RIGHT(CONCATENATE("00",MONTH(Hoja2!D1603)),2),"/",RIGHT(CONCATENATE("00",YEAR(Hoja2!D1603)),2)),"','",Hoja2!J1603,"',","FALSE, 1,8);"), "")</f>
        <v/>
      </c>
    </row>
    <row r="1604" spans="6:17">
      <c r="F1604" t="str">
        <f>RIGHT(CONCATENATE("00",DAY(Hoja2!B1604)),2)</f>
        <v>15</v>
      </c>
      <c r="G1604" t="str">
        <f>CONCATENATE(RIGHT(CONCATENATE("00",DAY(Hoja2!B1604)),2),"/",RIGHT(CONCATENATE("00",MONTH(Hoja2!B1604)),2),"/",RIGHT(CONCATENATE("00",YEAR(Hoja2!B1604)),2))</f>
        <v>15/02/13</v>
      </c>
      <c r="H1604" t="str">
        <f>RIGHT(CONCATENATE("00",DAY(Hoja2!D1604)),2)</f>
        <v>15</v>
      </c>
      <c r="I1604" t="str">
        <f>CONCATENATE(RIGHT(CONCATENATE("00",DAY(Hoja2!D1604)),2),"/",RIGHT(CONCATENATE("00",MONTH(Hoja2!D1604)),2),"/",RIGHT(CONCATENATE("00",YEAR(Hoja2!D1604)),2))</f>
        <v>15/02/13</v>
      </c>
      <c r="J1604" t="str">
        <f>IF(LEN(Hoja2!J1604)&gt;150,LEN(Hoja2!J1604),"")</f>
        <v/>
      </c>
      <c r="K1604" t="str">
        <f>IF(Hoja2!A1604&lt;&gt;"", IF(Hoja2!B1604&lt;&gt;"", IF(Hoja2!C1604&lt;&gt;"", IF(Hoja2!D1604&lt;&gt;"", IF(Hoja2!E1604&lt;&gt;"", IF(Hoja2!F1604&lt;&gt;"", IF(Hoja2!J1604&lt;&gt;"","ok",""),""),""),""),""),""),"")</f>
        <v>ok</v>
      </c>
      <c r="L1604" t="str">
        <f>IF(Hoja2!A1604="'S/F'","--","")</f>
        <v/>
      </c>
      <c r="M1604" t="str">
        <f>IF(LEN(Hoja2!C1604)&gt;30,Hoja2!C1604,"")</f>
        <v/>
      </c>
      <c r="O1604" t="str">
        <f>IF(LEN(Hoja2!F1604)&gt;110,LEN(Hoja2!F1604),"")</f>
        <v/>
      </c>
      <c r="Q1604" t="str">
        <f>IF(K1604="ok",CONCATENATE(IF(Hoja2!A1604="'S/F'","--",""),N1604,"INSERT INTO seguimiento_oficios_recepcion_oficio(fecha_captura, folio_interno, no_oficio, dependencia_envia, firma, fecha_oficio, asunto, anexo, captura_id, estatus_id) VALUES ('",CONCATENATE(RIGHT(CONCATENATE("00",DAY(Hoja2!B1604)),2),"/",RIGHT(CONCATENATE("00",MONTH(Hoja2!B1604)),2),"/",RIGHT(CONCATENATE("00",YEAR(Hoja2!B1604)),2)),"',",Hoja2!A1604,",'",Hoja2!C1604,"','",Hoja2!F1604,"','",Hoja2!E1604,"','",CONCATENATE(RIGHT(CONCATENATE("00",DAY(Hoja2!D1604)),2),"/",RIGHT(CONCATENATE("00",MONTH(Hoja2!D1604)),2),"/",RIGHT(CONCATENATE("00",YEAR(Hoja2!D1604)),2)),"','",Hoja2!J1604,"',","FALSE, 1,8);"), "")</f>
        <v>INSERT INTO seguimiento_oficios_recepcion_oficio(fecha_captura, folio_interno, no_oficio, dependencia_envia, firma, fecha_oficio, asunto, anexo, captura_id, estatus_id) VALUES ('15/02/13',1687,'1708','PGJ/DGA','JAIME LORENZO BIBILONI RAMON','15/02/13','AJUSTE COMPLEMETARIO',FALSE, 1,8);</v>
      </c>
    </row>
    <row r="1605" spans="6:17">
      <c r="F1605" t="str">
        <f>RIGHT(CONCATENATE("00",DAY(Hoja2!B1605)),2)</f>
        <v>15</v>
      </c>
      <c r="G1605" t="str">
        <f>CONCATENATE(RIGHT(CONCATENATE("00",DAY(Hoja2!B1605)),2),"/",RIGHT(CONCATENATE("00",MONTH(Hoja2!B1605)),2),"/",RIGHT(CONCATENATE("00",YEAR(Hoja2!B1605)),2))</f>
        <v>15/02/13</v>
      </c>
      <c r="H1605" t="str">
        <f>RIGHT(CONCATENATE("00",DAY(Hoja2!D1605)),2)</f>
        <v>15</v>
      </c>
      <c r="I1605" t="str">
        <f>CONCATENATE(RIGHT(CONCATENATE("00",DAY(Hoja2!D1605)),2),"/",RIGHT(CONCATENATE("00",MONTH(Hoja2!D1605)),2),"/",RIGHT(CONCATENATE("00",YEAR(Hoja2!D1605)),2))</f>
        <v>15/02/13</v>
      </c>
      <c r="J1605" t="str">
        <f>IF(LEN(Hoja2!J1605)&gt;150,LEN(Hoja2!J1605),"")</f>
        <v/>
      </c>
      <c r="K1605" t="str">
        <f>IF(Hoja2!A1605&lt;&gt;"", IF(Hoja2!B1605&lt;&gt;"", IF(Hoja2!C1605&lt;&gt;"", IF(Hoja2!D1605&lt;&gt;"", IF(Hoja2!E1605&lt;&gt;"", IF(Hoja2!F1605&lt;&gt;"", IF(Hoja2!J1605&lt;&gt;"","ok",""),""),""),""),""),""),"")</f>
        <v>ok</v>
      </c>
      <c r="L1605" t="str">
        <f>IF(Hoja2!A1605="'S/F'","--","")</f>
        <v/>
      </c>
      <c r="M1605" t="str">
        <f>IF(LEN(Hoja2!C1605)&gt;30,Hoja2!C1605,"")</f>
        <v/>
      </c>
      <c r="O1605" t="str">
        <f>IF(LEN(Hoja2!F1605)&gt;110,LEN(Hoja2!F1605),"")</f>
        <v/>
      </c>
      <c r="Q1605" t="str">
        <f>IF(K1605="ok",CONCATENATE(IF(Hoja2!A1605="'S/F'","--",""),N1605,"INSERT INTO seguimiento_oficios_recepcion_oficio(fecha_captura, folio_interno, no_oficio, dependencia_envia, firma, fecha_oficio, asunto, anexo, captura_id, estatus_id) VALUES ('",CONCATENATE(RIGHT(CONCATENATE("00",DAY(Hoja2!B1605)),2),"/",RIGHT(CONCATENATE("00",MONTH(Hoja2!B1605)),2),"/",RIGHT(CONCATENATE("00",YEAR(Hoja2!B1605)),2)),"',",Hoja2!A1605,",'",Hoja2!C1605,"','",Hoja2!F1605,"','",Hoja2!E1605,"','",CONCATENATE(RIGHT(CONCATENATE("00",DAY(Hoja2!D1605)),2),"/",RIGHT(CONCATENATE("00",MONTH(Hoja2!D1605)),2),"/",RIGHT(CONCATENATE("00",YEAR(Hoja2!D1605)),2)),"','",Hoja2!J1605,"',","FALSE, 1,8);"), "")</f>
        <v>INSERT INTO seguimiento_oficios_recepcion_oficio(fecha_captura, folio_interno, no_oficio, dependencia_envia, firma, fecha_oficio, asunto, anexo, captura_id, estatus_id) VALUES ('15/02/13',1688,'1707','PGJ/DGA','JAIME LORENZO BIBILONI RAMON','15/02/13','AJUSTE COMPLEMENTARIO',FALSE, 1,8);</v>
      </c>
    </row>
    <row r="1606" spans="6:17">
      <c r="F1606" t="str">
        <f>RIGHT(CONCATENATE("00",DAY(Hoja2!B1606)),2)</f>
        <v>15</v>
      </c>
      <c r="G1606" t="str">
        <f>CONCATENATE(RIGHT(CONCATENATE("00",DAY(Hoja2!B1606)),2),"/",RIGHT(CONCATENATE("00",MONTH(Hoja2!B1606)),2),"/",RIGHT(CONCATENATE("00",YEAR(Hoja2!B1606)),2))</f>
        <v>15/02/13</v>
      </c>
      <c r="H1606" t="str">
        <f>RIGHT(CONCATENATE("00",DAY(Hoja2!D1606)),2)</f>
        <v>12</v>
      </c>
      <c r="I1606" t="str">
        <f>CONCATENATE(RIGHT(CONCATENATE("00",DAY(Hoja2!D1606)),2),"/",RIGHT(CONCATENATE("00",MONTH(Hoja2!D1606)),2),"/",RIGHT(CONCATENATE("00",YEAR(Hoja2!D1606)),2))</f>
        <v>12/02/13</v>
      </c>
      <c r="J1606" t="str">
        <f>IF(LEN(Hoja2!J1606)&gt;150,LEN(Hoja2!J1606),"")</f>
        <v/>
      </c>
      <c r="K1606" t="str">
        <f>IF(Hoja2!A1606&lt;&gt;"", IF(Hoja2!B1606&lt;&gt;"", IF(Hoja2!C1606&lt;&gt;"", IF(Hoja2!D1606&lt;&gt;"", IF(Hoja2!E1606&lt;&gt;"", IF(Hoja2!F1606&lt;&gt;"", IF(Hoja2!J1606&lt;&gt;"","ok",""),""),""),""),""),""),"")</f>
        <v>ok</v>
      </c>
      <c r="L1606" t="str">
        <f>IF(Hoja2!A1606="'S/F'","--","")</f>
        <v/>
      </c>
      <c r="M1606" t="str">
        <f>IF(LEN(Hoja2!C1606)&gt;30,Hoja2!C1606,"")</f>
        <v/>
      </c>
      <c r="O1606" t="str">
        <f>IF(LEN(Hoja2!F1606)&gt;110,LEN(Hoja2!F1606),"")</f>
        <v/>
      </c>
      <c r="Q1606" t="str">
        <f>IF(K1606="ok",CONCATENATE(IF(Hoja2!A1606="'S/F'","--",""),N1606,"INSERT INTO seguimiento_oficios_recepcion_oficio(fecha_captura, folio_interno, no_oficio, dependencia_envia, firma, fecha_oficio, asunto, anexo, captura_id, estatus_id) VALUES ('",CONCATENATE(RIGHT(CONCATENATE("00",DAY(Hoja2!B1606)),2),"/",RIGHT(CONCATENATE("00",MONTH(Hoja2!B1606)),2),"/",RIGHT(CONCATENATE("00",YEAR(Hoja2!B1606)),2)),"',",Hoja2!A1606,",'",Hoja2!C1606,"','",Hoja2!F1606,"','",Hoja2!E1606,"','",CONCATENATE(RIGHT(CONCATENATE("00",DAY(Hoja2!D1606)),2),"/",RIGHT(CONCATENATE("00",MONTH(Hoja2!D1606)),2),"/",RIGHT(CONCATENATE("00",YEAR(Hoja2!D1606)),2)),"','",Hoja2!J1606,"',","FALSE, 1,8);"), "")</f>
        <v>INSERT INTO seguimiento_oficios_recepcion_oficio(fecha_captura, folio_interno, no_oficio, dependencia_envia, firma, fecha_oficio, asunto, anexo, captura_id, estatus_id) VALUES ('15/02/13',1689,'045','SEDESOL','MARIA ESTHER GARCIA PINTO','12/02/13','VALIDACION DE NOMINA',FALSE, 1,8);</v>
      </c>
    </row>
    <row r="1607" spans="6:17">
      <c r="F1607" t="str">
        <f>RIGHT(CONCATENATE("00",DAY(Hoja2!B1607)),2)</f>
        <v>15</v>
      </c>
      <c r="G1607" t="str">
        <f>CONCATENATE(RIGHT(CONCATENATE("00",DAY(Hoja2!B1607)),2),"/",RIGHT(CONCATENATE("00",MONTH(Hoja2!B1607)),2),"/",RIGHT(CONCATENATE("00",YEAR(Hoja2!B1607)),2))</f>
        <v>15/02/13</v>
      </c>
      <c r="H1607" t="str">
        <f>RIGHT(CONCATENATE("00",DAY(Hoja2!D1607)),2)</f>
        <v>14</v>
      </c>
      <c r="I1607" t="str">
        <f>CONCATENATE(RIGHT(CONCATENATE("00",DAY(Hoja2!D1607)),2),"/",RIGHT(CONCATENATE("00",MONTH(Hoja2!D1607)),2),"/",RIGHT(CONCATENATE("00",YEAR(Hoja2!D1607)),2))</f>
        <v>14/02/13</v>
      </c>
      <c r="J1607" t="str">
        <f>IF(LEN(Hoja2!J1607)&gt;150,LEN(Hoja2!J1607),"")</f>
        <v/>
      </c>
      <c r="K1607" t="str">
        <f>IF(Hoja2!A1607&lt;&gt;"", IF(Hoja2!B1607&lt;&gt;"", IF(Hoja2!C1607&lt;&gt;"", IF(Hoja2!D1607&lt;&gt;"", IF(Hoja2!E1607&lt;&gt;"", IF(Hoja2!F1607&lt;&gt;"", IF(Hoja2!J1607&lt;&gt;"","ok",""),""),""),""),""),""),"")</f>
        <v>ok</v>
      </c>
      <c r="L1607" t="str">
        <f>IF(Hoja2!A1607="'S/F'","--","")</f>
        <v/>
      </c>
      <c r="M1607" t="str">
        <f>IF(LEN(Hoja2!C1607)&gt;30,Hoja2!C1607,"")</f>
        <v/>
      </c>
      <c r="O1607" t="str">
        <f>IF(LEN(Hoja2!F1607)&gt;110,LEN(Hoja2!F1607),"")</f>
        <v/>
      </c>
      <c r="Q1607" t="str">
        <f>IF(K1607="ok",CONCATENATE(IF(Hoja2!A1607="'S/F'","--",""),N1607,"INSERT INTO seguimiento_oficios_recepcion_oficio(fecha_captura, folio_interno, no_oficio, dependencia_envia, firma, fecha_oficio, asunto, anexo, captura_id, estatus_id) VALUES ('",CONCATENATE(RIGHT(CONCATENATE("00",DAY(Hoja2!B1607)),2),"/",RIGHT(CONCATENATE("00",MONTH(Hoja2!B1607)),2),"/",RIGHT(CONCATENATE("00",YEAR(Hoja2!B1607)),2)),"',",Hoja2!A1607,",'",Hoja2!C1607,"','",Hoja2!F1607,"','",Hoja2!E1607,"','",CONCATENATE(RIGHT(CONCATENATE("00",DAY(Hoja2!D1607)),2),"/",RIGHT(CONCATENATE("00",MONTH(Hoja2!D1607)),2),"/",RIGHT(CONCATENATE("00",YEAR(Hoja2!D1607)),2)),"','",Hoja2!J1607,"',","FALSE, 1,8);"), "")</f>
        <v>INSERT INTO seguimiento_oficios_recepcion_oficio(fecha_captura, folio_interno, no_oficio, dependencia_envia, firma, fecha_oficio, asunto, anexo, captura_id, estatus_id) VALUES ('15/02/13',1691,'380','SSP','YOLANDA ROMERO RODRIGUEZ','14/02/13','CONTRATO DE HONORARIOS',FALSE, 1,8);</v>
      </c>
    </row>
    <row r="1608" spans="6:17">
      <c r="F1608" t="str">
        <f>RIGHT(CONCATENATE("00",DAY(Hoja2!B1608)),2)</f>
        <v>15</v>
      </c>
      <c r="G1608" t="str">
        <f>CONCATENATE(RIGHT(CONCATENATE("00",DAY(Hoja2!B1608)),2),"/",RIGHT(CONCATENATE("00",MONTH(Hoja2!B1608)),2),"/",RIGHT(CONCATENATE("00",YEAR(Hoja2!B1608)),2))</f>
        <v>15/02/13</v>
      </c>
      <c r="H1608" t="str">
        <f>RIGHT(CONCATENATE("00",DAY(Hoja2!D1608)),2)</f>
        <v>14</v>
      </c>
      <c r="I1608" t="str">
        <f>CONCATENATE(RIGHT(CONCATENATE("00",DAY(Hoja2!D1608)),2),"/",RIGHT(CONCATENATE("00",MONTH(Hoja2!D1608)),2),"/",RIGHT(CONCATENATE("00",YEAR(Hoja2!D1608)),2))</f>
        <v>14/02/13</v>
      </c>
      <c r="J1608" t="str">
        <f>IF(LEN(Hoja2!J1608)&gt;150,LEN(Hoja2!J1608),"")</f>
        <v/>
      </c>
      <c r="K1608" t="str">
        <f>IF(Hoja2!A1608&lt;&gt;"", IF(Hoja2!B1608&lt;&gt;"", IF(Hoja2!C1608&lt;&gt;"", IF(Hoja2!D1608&lt;&gt;"", IF(Hoja2!E1608&lt;&gt;"", IF(Hoja2!F1608&lt;&gt;"", IF(Hoja2!J1608&lt;&gt;"","ok",""),""),""),""),""),""),"")</f>
        <v>ok</v>
      </c>
      <c r="L1608" t="str">
        <f>IF(Hoja2!A1608="'S/F'","--","")</f>
        <v/>
      </c>
      <c r="M1608" t="str">
        <f>IF(LEN(Hoja2!C1608)&gt;30,Hoja2!C1608,"")</f>
        <v/>
      </c>
      <c r="O1608" t="str">
        <f>IF(LEN(Hoja2!F1608)&gt;110,LEN(Hoja2!F1608),"")</f>
        <v/>
      </c>
      <c r="Q1608" t="str">
        <f>IF(K1608="ok",CONCATENATE(IF(Hoja2!A1608="'S/F'","--",""),N1608,"INSERT INTO seguimiento_oficios_recepcion_oficio(fecha_captura, folio_interno, no_oficio, dependencia_envia, firma, fecha_oficio, asunto, anexo, captura_id, estatus_id) VALUES ('",CONCATENATE(RIGHT(CONCATENATE("00",DAY(Hoja2!B1608)),2),"/",RIGHT(CONCATENATE("00",MONTH(Hoja2!B1608)),2),"/",RIGHT(CONCATENATE("00",YEAR(Hoja2!B1608)),2)),"',",Hoja2!A1608,",'",Hoja2!C1608,"','",Hoja2!F1608,"','",Hoja2!E1608,"','",CONCATENATE(RIGHT(CONCATENATE("00",DAY(Hoja2!D1608)),2),"/",RIGHT(CONCATENATE("00",MONTH(Hoja2!D1608)),2),"/",RIGHT(CONCATENATE("00",YEAR(Hoja2!D1608)),2)),"','",Hoja2!J1608,"',","FALSE, 1,8);"), "")</f>
        <v>INSERT INTO seguimiento_oficios_recepcion_oficio(fecha_captura, folio_interno, no_oficio, dependencia_envia, firma, fecha_oficio, asunto, anexo, captura_id, estatus_id) VALUES ('15/02/13',1692,'381','SSP','YOLANDA ROMERO RODRIGUEZ','14/02/13','CONTRATO DE HONORARIOS',FALSE, 1,8);</v>
      </c>
    </row>
    <row r="1609" spans="6:17">
      <c r="F1609" t="str">
        <f>RIGHT(CONCATENATE("00",DAY(Hoja2!B1609)),2)</f>
        <v>15</v>
      </c>
      <c r="G1609" t="str">
        <f>CONCATENATE(RIGHT(CONCATENATE("00",DAY(Hoja2!B1609)),2),"/",RIGHT(CONCATENATE("00",MONTH(Hoja2!B1609)),2),"/",RIGHT(CONCATENATE("00",YEAR(Hoja2!B1609)),2))</f>
        <v>15/02/13</v>
      </c>
      <c r="H1609" t="str">
        <f>RIGHT(CONCATENATE("00",DAY(Hoja2!D1609)),2)</f>
        <v>12</v>
      </c>
      <c r="I1609" t="str">
        <f>CONCATENATE(RIGHT(CONCATENATE("00",DAY(Hoja2!D1609)),2),"/",RIGHT(CONCATENATE("00",MONTH(Hoja2!D1609)),2),"/",RIGHT(CONCATENATE("00",YEAR(Hoja2!D1609)),2))</f>
        <v>12/02/13</v>
      </c>
      <c r="J1609" t="str">
        <f>IF(LEN(Hoja2!J1609)&gt;150,LEN(Hoja2!J1609),"")</f>
        <v/>
      </c>
      <c r="K1609" t="str">
        <f>IF(Hoja2!A1609&lt;&gt;"", IF(Hoja2!B1609&lt;&gt;"", IF(Hoja2!C1609&lt;&gt;"", IF(Hoja2!D1609&lt;&gt;"", IF(Hoja2!E1609&lt;&gt;"", IF(Hoja2!F1609&lt;&gt;"", IF(Hoja2!J1609&lt;&gt;"","ok",""),""),""),""),""),""),"")</f>
        <v>ok</v>
      </c>
      <c r="L1609" t="str">
        <f>IF(Hoja2!A1609="'S/F'","--","")</f>
        <v/>
      </c>
      <c r="M1609" t="str">
        <f>IF(LEN(Hoja2!C1609)&gt;30,Hoja2!C1609,"")</f>
        <v/>
      </c>
      <c r="O1609" t="str">
        <f>IF(LEN(Hoja2!F1609)&gt;110,LEN(Hoja2!F1609),"")</f>
        <v/>
      </c>
      <c r="Q1609" t="str">
        <f>IF(K1609="ok",CONCATENATE(IF(Hoja2!A1609="'S/F'","--",""),N1609,"INSERT INTO seguimiento_oficios_recepcion_oficio(fecha_captura, folio_interno, no_oficio, dependencia_envia, firma, fecha_oficio, asunto, anexo, captura_id, estatus_id) VALUES ('",CONCATENATE(RIGHT(CONCATENATE("00",DAY(Hoja2!B1609)),2),"/",RIGHT(CONCATENATE("00",MONTH(Hoja2!B1609)),2),"/",RIGHT(CONCATENATE("00",YEAR(Hoja2!B1609)),2)),"',",Hoja2!A1609,",'",Hoja2!C1609,"','",Hoja2!F1609,"','",Hoja2!E1609,"','",CONCATENATE(RIGHT(CONCATENATE("00",DAY(Hoja2!D1609)),2),"/",RIGHT(CONCATENATE("00",MONTH(Hoja2!D1609)),2),"/",RIGHT(CONCATENATE("00",YEAR(Hoja2!D1609)),2)),"','",Hoja2!J1609,"',","FALSE, 1,8);"), "")</f>
        <v>INSERT INTO seguimiento_oficios_recepcion_oficio(fecha_captura, folio_interno, no_oficio, dependencia_envia, firma, fecha_oficio, asunto, anexo, captura_id, estatus_id) VALUES ('15/02/13',1693,'065','ITAIP','MARTIN BERDEJA RIVAS','12/02/13','INFORMA DE ASISTENCIA DE LA TITULAR DE LA UNIDAD DE ACCESO  A LA INFORMACION ',FALSE, 1,8);</v>
      </c>
    </row>
    <row r="1610" spans="6:17">
      <c r="F1610" t="str">
        <f>RIGHT(CONCATENATE("00",DAY(Hoja2!B1610)),2)</f>
        <v>15</v>
      </c>
      <c r="G1610" t="str">
        <f>CONCATENATE(RIGHT(CONCATENATE("00",DAY(Hoja2!B1610)),2),"/",RIGHT(CONCATENATE("00",MONTH(Hoja2!B1610)),2),"/",RIGHT(CONCATENATE("00",YEAR(Hoja2!B1610)),2))</f>
        <v>15/02/13</v>
      </c>
      <c r="H1610" t="str">
        <f>RIGHT(CONCATENATE("00",DAY(Hoja2!D1610)),2)</f>
        <v>13</v>
      </c>
      <c r="I1610" t="str">
        <f>CONCATENATE(RIGHT(CONCATENATE("00",DAY(Hoja2!D1610)),2),"/",RIGHT(CONCATENATE("00",MONTH(Hoja2!D1610)),2),"/",RIGHT(CONCATENATE("00",YEAR(Hoja2!D1610)),2))</f>
        <v>13/02/13</v>
      </c>
      <c r="J1610" t="str">
        <f>IF(LEN(Hoja2!J1610)&gt;150,LEN(Hoja2!J1610),"")</f>
        <v/>
      </c>
      <c r="K1610" t="str">
        <f>IF(Hoja2!A1610&lt;&gt;"", IF(Hoja2!B1610&lt;&gt;"", IF(Hoja2!C1610&lt;&gt;"", IF(Hoja2!D1610&lt;&gt;"", IF(Hoja2!E1610&lt;&gt;"", IF(Hoja2!F1610&lt;&gt;"", IF(Hoja2!J1610&lt;&gt;"","ok",""),""),""),""),""),""),"")</f>
        <v>ok</v>
      </c>
      <c r="L1610" t="str">
        <f>IF(Hoja2!A1610="'S/F'","--","")</f>
        <v/>
      </c>
      <c r="M1610" t="str">
        <f>IF(LEN(Hoja2!C1610)&gt;30,Hoja2!C1610,"")</f>
        <v/>
      </c>
      <c r="O1610" t="str">
        <f>IF(LEN(Hoja2!F1610)&gt;110,LEN(Hoja2!F1610),"")</f>
        <v/>
      </c>
      <c r="Q1610" t="str">
        <f>IF(K1610="ok",CONCATENATE(IF(Hoja2!A1610="'S/F'","--",""),N1610,"INSERT INTO seguimiento_oficios_recepcion_oficio(fecha_captura, folio_interno, no_oficio, dependencia_envia, firma, fecha_oficio, asunto, anexo, captura_id, estatus_id) VALUES ('",CONCATENATE(RIGHT(CONCATENATE("00",DAY(Hoja2!B1610)),2),"/",RIGHT(CONCATENATE("00",MONTH(Hoja2!B1610)),2),"/",RIGHT(CONCATENATE("00",YEAR(Hoja2!B1610)),2)),"',",Hoja2!A1610,",'",Hoja2!C1610,"','",Hoja2!F1610,"','",Hoja2!E1610,"','",CONCATENATE(RIGHT(CONCATENATE("00",DAY(Hoja2!D1610)),2),"/",RIGHT(CONCATENATE("00",MONTH(Hoja2!D1610)),2),"/",RIGHT(CONCATENATE("00",YEAR(Hoja2!D1610)),2)),"','",Hoja2!J1610,"',","FALSE, 1,8);"), "")</f>
        <v>INSERT INTO seguimiento_oficios_recepcion_oficio(fecha_captura, folio_interno, no_oficio, dependencia_envia, firma, fecha_oficio, asunto, anexo, captura_id, estatus_id) VALUES ('15/02/13',1694,'116','INVITAB','JUAN ANTONIO FILIGRANA CASTRO','13/02/13','VALIDACION DE NOMINA',FALSE, 1,8);</v>
      </c>
    </row>
    <row r="1611" spans="6:17">
      <c r="F1611" t="str">
        <f>RIGHT(CONCATENATE("00",DAY(Hoja2!B1611)),2)</f>
        <v>15</v>
      </c>
      <c r="G1611" t="str">
        <f>CONCATENATE(RIGHT(CONCATENATE("00",DAY(Hoja2!B1611)),2),"/",RIGHT(CONCATENATE("00",MONTH(Hoja2!B1611)),2),"/",RIGHT(CONCATENATE("00",YEAR(Hoja2!B1611)),2))</f>
        <v>15/02/13</v>
      </c>
      <c r="H1611" t="str">
        <f>RIGHT(CONCATENATE("00",DAY(Hoja2!D1611)),2)</f>
        <v>07</v>
      </c>
      <c r="I1611" t="str">
        <f>CONCATENATE(RIGHT(CONCATENATE("00",DAY(Hoja2!D1611)),2),"/",RIGHT(CONCATENATE("00",MONTH(Hoja2!D1611)),2),"/",RIGHT(CONCATENATE("00",YEAR(Hoja2!D1611)),2))</f>
        <v>07/02/13</v>
      </c>
      <c r="J1611" t="str">
        <f>IF(LEN(Hoja2!J1611)&gt;150,LEN(Hoja2!J1611),"")</f>
        <v/>
      </c>
      <c r="K1611" t="str">
        <f>IF(Hoja2!A1611&lt;&gt;"", IF(Hoja2!B1611&lt;&gt;"", IF(Hoja2!C1611&lt;&gt;"", IF(Hoja2!D1611&lt;&gt;"", IF(Hoja2!E1611&lt;&gt;"", IF(Hoja2!F1611&lt;&gt;"", IF(Hoja2!J1611&lt;&gt;"","ok",""),""),""),""),""),""),"")</f>
        <v>ok</v>
      </c>
      <c r="L1611" t="str">
        <f>IF(Hoja2!A1611="'S/F'","--","")</f>
        <v/>
      </c>
      <c r="M1611" t="str">
        <f>IF(LEN(Hoja2!C1611)&gt;30,Hoja2!C1611,"")</f>
        <v/>
      </c>
      <c r="O1611" t="str">
        <f>IF(LEN(Hoja2!F1611)&gt;110,LEN(Hoja2!F1611),"")</f>
        <v/>
      </c>
      <c r="Q1611" t="str">
        <f>IF(K1611="ok",CONCATENATE(IF(Hoja2!A1611="'S/F'","--",""),N1611,"INSERT INTO seguimiento_oficios_recepcion_oficio(fecha_captura, folio_interno, no_oficio, dependencia_envia, firma, fecha_oficio, asunto, anexo, captura_id, estatus_id) VALUES ('",CONCATENATE(RIGHT(CONCATENATE("00",DAY(Hoja2!B1611)),2),"/",RIGHT(CONCATENATE("00",MONTH(Hoja2!B1611)),2),"/",RIGHT(CONCATENATE("00",YEAR(Hoja2!B1611)),2)),"',",Hoja2!A1611,",'",Hoja2!C1611,"','",Hoja2!F1611,"','",Hoja2!E1611,"','",CONCATENATE(RIGHT(CONCATENATE("00",DAY(Hoja2!D1611)),2),"/",RIGHT(CONCATENATE("00",MONTH(Hoja2!D1611)),2),"/",RIGHT(CONCATENATE("00",YEAR(Hoja2!D1611)),2)),"','",Hoja2!J1611,"',","FALSE, 1,8);"), "")</f>
        <v>INSERT INTO seguimiento_oficios_recepcion_oficio(fecha_captura, folio_interno, no_oficio, dependencia_envia, firma, fecha_oficio, asunto, anexo, captura_id, estatus_id) VALUES ('15/02/13',1695,'108','INVITAB','JUAN ANTONIO FILIGRANA CASTRO','07/02/13','FENVIAN FORMATO DRH DE CARLOS PULIDO DE LA FUENTE',FALSE, 1,8);</v>
      </c>
    </row>
    <row r="1612" spans="6:17">
      <c r="F1612" t="str">
        <f>RIGHT(CONCATENATE("00",DAY(Hoja2!B1612)),2)</f>
        <v>15</v>
      </c>
      <c r="G1612" t="str">
        <f>CONCATENATE(RIGHT(CONCATENATE("00",DAY(Hoja2!B1612)),2),"/",RIGHT(CONCATENATE("00",MONTH(Hoja2!B1612)),2),"/",RIGHT(CONCATENATE("00",YEAR(Hoja2!B1612)),2))</f>
        <v>15/02/13</v>
      </c>
      <c r="H1612" t="str">
        <f>RIGHT(CONCATENATE("00",DAY(Hoja2!D1612)),2)</f>
        <v>14</v>
      </c>
      <c r="I1612" t="str">
        <f>CONCATENATE(RIGHT(CONCATENATE("00",DAY(Hoja2!D1612)),2),"/",RIGHT(CONCATENATE("00",MONTH(Hoja2!D1612)),2),"/",RIGHT(CONCATENATE("00",YEAR(Hoja2!D1612)),2))</f>
        <v>14/02/13</v>
      </c>
      <c r="J1612" t="str">
        <f>IF(LEN(Hoja2!J1612)&gt;150,LEN(Hoja2!J1612),"")</f>
        <v/>
      </c>
      <c r="K1612" t="str">
        <f>IF(Hoja2!A1612&lt;&gt;"", IF(Hoja2!B1612&lt;&gt;"", IF(Hoja2!C1612&lt;&gt;"", IF(Hoja2!D1612&lt;&gt;"", IF(Hoja2!E1612&lt;&gt;"", IF(Hoja2!F1612&lt;&gt;"", IF(Hoja2!J1612&lt;&gt;"","ok",""),""),""),""),""),""),"")</f>
        <v>ok</v>
      </c>
      <c r="L1612" t="str">
        <f>IF(Hoja2!A1612="'S/F'","--","")</f>
        <v/>
      </c>
      <c r="M1612" t="str">
        <f>IF(LEN(Hoja2!C1612)&gt;30,Hoja2!C1612,"")</f>
        <v/>
      </c>
      <c r="O1612" t="str">
        <f>IF(LEN(Hoja2!F1612)&gt;110,LEN(Hoja2!F1612),"")</f>
        <v/>
      </c>
      <c r="Q1612" t="str">
        <f>IF(K1612="ok",CONCATENATE(IF(Hoja2!A1612="'S/F'","--",""),N1612,"INSERT INTO seguimiento_oficios_recepcion_oficio(fecha_captura, folio_interno, no_oficio, dependencia_envia, firma, fecha_oficio, asunto, anexo, captura_id, estatus_id) VALUES ('",CONCATENATE(RIGHT(CONCATENATE("00",DAY(Hoja2!B1612)),2),"/",RIGHT(CONCATENATE("00",MONTH(Hoja2!B1612)),2),"/",RIGHT(CONCATENATE("00",YEAR(Hoja2!B1612)),2)),"',",Hoja2!A1612,",'",Hoja2!C1612,"','",Hoja2!F1612,"','",Hoja2!E1612,"','",CONCATENATE(RIGHT(CONCATENATE("00",DAY(Hoja2!D1612)),2),"/",RIGHT(CONCATENATE("00",MONTH(Hoja2!D1612)),2),"/",RIGHT(CONCATENATE("00",YEAR(Hoja2!D1612)),2)),"','",Hoja2!J1612,"',","FALSE, 1,8);"), "")</f>
        <v>INSERT INTO seguimiento_oficios_recepcion_oficio(fecha_captura, folio_interno, no_oficio, dependencia_envia, firma, fecha_oficio, asunto, anexo, captura_id, estatus_id) VALUES ('15/02/13',1696,'028','PEMEX','ROMAN EXAL CALVO GORDILLO','14/02/13','SOL. GESTIONAR LA REPARACION O DESMANTELAMIENTO DE LA TORRE BUNGEE EN EL PARQUE TABASCO',FALSE, 1,8);</v>
      </c>
    </row>
    <row r="1613" spans="6:17">
      <c r="F1613" t="str">
        <f>RIGHT(CONCATENATE("00",DAY(Hoja2!B1613)),2)</f>
        <v>15</v>
      </c>
      <c r="G1613" t="str">
        <f>CONCATENATE(RIGHT(CONCATENATE("00",DAY(Hoja2!B1613)),2),"/",RIGHT(CONCATENATE("00",MONTH(Hoja2!B1613)),2),"/",RIGHT(CONCATENATE("00",YEAR(Hoja2!B1613)),2))</f>
        <v>15/02/13</v>
      </c>
      <c r="H1613" t="str">
        <f>RIGHT(CONCATENATE("00",DAY(Hoja2!D1613)),2)</f>
        <v>11</v>
      </c>
      <c r="I1613" t="str">
        <f>CONCATENATE(RIGHT(CONCATENATE("00",DAY(Hoja2!D1613)),2),"/",RIGHT(CONCATENATE("00",MONTH(Hoja2!D1613)),2),"/",RIGHT(CONCATENATE("00",YEAR(Hoja2!D1613)),2))</f>
        <v>11/02/13</v>
      </c>
      <c r="J1613" t="str">
        <f>IF(LEN(Hoja2!J1613)&gt;150,LEN(Hoja2!J1613),"")</f>
        <v/>
      </c>
      <c r="K1613" t="str">
        <f>IF(Hoja2!A1613&lt;&gt;"", IF(Hoja2!B1613&lt;&gt;"", IF(Hoja2!C1613&lt;&gt;"", IF(Hoja2!D1613&lt;&gt;"", IF(Hoja2!E1613&lt;&gt;"", IF(Hoja2!F1613&lt;&gt;"", IF(Hoja2!J1613&lt;&gt;"","ok",""),""),""),""),""),""),"")</f>
        <v>ok</v>
      </c>
      <c r="L1613" t="str">
        <f>IF(Hoja2!A1613="'S/F'","--","")</f>
        <v/>
      </c>
      <c r="M1613" t="str">
        <f>IF(LEN(Hoja2!C1613)&gt;30,Hoja2!C1613,"")</f>
        <v/>
      </c>
      <c r="O1613" t="str">
        <f>IF(LEN(Hoja2!F1613)&gt;110,LEN(Hoja2!F1613),"")</f>
        <v/>
      </c>
      <c r="Q1613" t="str">
        <f>IF(K1613="ok",CONCATENATE(IF(Hoja2!A1613="'S/F'","--",""),N1613,"INSERT INTO seguimiento_oficios_recepcion_oficio(fecha_captura, folio_interno, no_oficio, dependencia_envia, firma, fecha_oficio, asunto, anexo, captura_id, estatus_id) VALUES ('",CONCATENATE(RIGHT(CONCATENATE("00",DAY(Hoja2!B1613)),2),"/",RIGHT(CONCATENATE("00",MONTH(Hoja2!B1613)),2),"/",RIGHT(CONCATENATE("00",YEAR(Hoja2!B1613)),2)),"',",Hoja2!A1613,",'",Hoja2!C1613,"','",Hoja2!F1613,"','",Hoja2!E1613,"','",CONCATENATE(RIGHT(CONCATENATE("00",DAY(Hoja2!D1613)),2),"/",RIGHT(CONCATENATE("00",MONTH(Hoja2!D1613)),2),"/",RIGHT(CONCATENATE("00",YEAR(Hoja2!D1613)),2)),"','",Hoja2!J1613,"',","FALSE, 1,8);"), "")</f>
        <v>INSERT INTO seguimiento_oficios_recepcion_oficio(fecha_captura, folio_interno, no_oficio, dependencia_envia, firma, fecha_oficio, asunto, anexo, captura_id, estatus_id) VALUES ('15/02/13',1697,'029','PEMEX','ROMAN EXAL CALVO GORDILLO','11/02/13','SOL. FACILIDADES PARA ACCESO PARQUE TABASCO',FALSE, 1,8);</v>
      </c>
    </row>
    <row r="1614" spans="6:17">
      <c r="F1614" t="str">
        <f>RIGHT(CONCATENATE("00",DAY(Hoja2!B1614)),2)</f>
        <v>15</v>
      </c>
      <c r="G1614" t="str">
        <f>CONCATENATE(RIGHT(CONCATENATE("00",DAY(Hoja2!B1614)),2),"/",RIGHT(CONCATENATE("00",MONTH(Hoja2!B1614)),2),"/",RIGHT(CONCATENATE("00",YEAR(Hoja2!B1614)),2))</f>
        <v>15/02/13</v>
      </c>
      <c r="H1614" t="str">
        <f>RIGHT(CONCATENATE("00",DAY(Hoja2!D1614)),2)</f>
        <v>06</v>
      </c>
      <c r="I1614" t="str">
        <f>CONCATENATE(RIGHT(CONCATENATE("00",DAY(Hoja2!D1614)),2),"/",RIGHT(CONCATENATE("00",MONTH(Hoja2!D1614)),2),"/",RIGHT(CONCATENATE("00",YEAR(Hoja2!D1614)),2))</f>
        <v>06/02/13</v>
      </c>
      <c r="J1614" t="str">
        <f>IF(LEN(Hoja2!J1614)&gt;150,LEN(Hoja2!J1614),"")</f>
        <v/>
      </c>
      <c r="K1614" t="str">
        <f>IF(Hoja2!A1614&lt;&gt;"", IF(Hoja2!B1614&lt;&gt;"", IF(Hoja2!C1614&lt;&gt;"", IF(Hoja2!D1614&lt;&gt;"", IF(Hoja2!E1614&lt;&gt;"", IF(Hoja2!F1614&lt;&gt;"", IF(Hoja2!J1614&lt;&gt;"","ok",""),""),""),""),""),""),"")</f>
        <v>ok</v>
      </c>
      <c r="L1614" t="str">
        <f>IF(Hoja2!A1614="'S/F'","--","")</f>
        <v/>
      </c>
      <c r="M1614" t="str">
        <f>IF(LEN(Hoja2!C1614)&gt;30,Hoja2!C1614,"")</f>
        <v/>
      </c>
      <c r="O1614" t="str">
        <f>IF(LEN(Hoja2!F1614)&gt;110,LEN(Hoja2!F1614),"")</f>
        <v/>
      </c>
      <c r="Q1614" t="str">
        <f>IF(K1614="ok",CONCATENATE(IF(Hoja2!A1614="'S/F'","--",""),N1614,"INSERT INTO seguimiento_oficios_recepcion_oficio(fecha_captura, folio_interno, no_oficio, dependencia_envia, firma, fecha_oficio, asunto, anexo, captura_id, estatus_id) VALUES ('",CONCATENATE(RIGHT(CONCATENATE("00",DAY(Hoja2!B1614)),2),"/",RIGHT(CONCATENATE("00",MONTH(Hoja2!B1614)),2),"/",RIGHT(CONCATENATE("00",YEAR(Hoja2!B1614)),2)),"',",Hoja2!A1614,",'",Hoja2!C1614,"','",Hoja2!F1614,"','",Hoja2!E1614,"','",CONCATENATE(RIGHT(CONCATENATE("00",DAY(Hoja2!D1614)),2),"/",RIGHT(CONCATENATE("00",MONTH(Hoja2!D1614)),2),"/",RIGHT(CONCATENATE("00",YEAR(Hoja2!D1614)),2)),"','",Hoja2!J1614,"',","FALSE, 1,8);"), "")</f>
        <v>INSERT INTO seguimiento_oficios_recepcion_oficio(fecha_captura, folio_interno, no_oficio, dependencia_envia, firma, fecha_oficio, asunto, anexo, captura_id, estatus_id) VALUES ('15/02/13',1698,'S/N','EDILAR','ANA LILIA ESTRELLA MONTOYA','06/02/13','INFORMAN DE LA PERSONA AUTORIZADA PARA SOLICITAR Y ENTREGAR INFORMACION EL C. JORGE LANZ ENCALADA',FALSE, 1,8);</v>
      </c>
    </row>
    <row r="1615" spans="6:17">
      <c r="F1615" t="str">
        <f>RIGHT(CONCATENATE("00",DAY(Hoja2!B1615)),2)</f>
        <v>15</v>
      </c>
      <c r="G1615" t="str">
        <f>CONCATENATE(RIGHT(CONCATENATE("00",DAY(Hoja2!B1615)),2),"/",RIGHT(CONCATENATE("00",MONTH(Hoja2!B1615)),2),"/",RIGHT(CONCATENATE("00",YEAR(Hoja2!B1615)),2))</f>
        <v>15/02/13</v>
      </c>
      <c r="H1615" t="str">
        <f>RIGHT(CONCATENATE("00",DAY(Hoja2!D1615)),2)</f>
        <v>14</v>
      </c>
      <c r="I1615" t="str">
        <f>CONCATENATE(RIGHT(CONCATENATE("00",DAY(Hoja2!D1615)),2),"/",RIGHT(CONCATENATE("00",MONTH(Hoja2!D1615)),2),"/",RIGHT(CONCATENATE("00",YEAR(Hoja2!D1615)),2))</f>
        <v>14/02/13</v>
      </c>
      <c r="J1615" t="str">
        <f>IF(LEN(Hoja2!J1615)&gt;150,LEN(Hoja2!J1615),"")</f>
        <v/>
      </c>
      <c r="K1615" t="str">
        <f>IF(Hoja2!A1615&lt;&gt;"", IF(Hoja2!B1615&lt;&gt;"", IF(Hoja2!C1615&lt;&gt;"", IF(Hoja2!D1615&lt;&gt;"", IF(Hoja2!E1615&lt;&gt;"", IF(Hoja2!F1615&lt;&gt;"", IF(Hoja2!J1615&lt;&gt;"","ok",""),""),""),""),""),""),"")</f>
        <v>ok</v>
      </c>
      <c r="L1615" t="str">
        <f>IF(Hoja2!A1615="'S/F'","--","")</f>
        <v/>
      </c>
      <c r="M1615" t="str">
        <f>IF(LEN(Hoja2!C1615)&gt;30,Hoja2!C1615,"")</f>
        <v/>
      </c>
      <c r="O1615" t="str">
        <f>IF(LEN(Hoja2!F1615)&gt;110,LEN(Hoja2!F1615),"")</f>
        <v/>
      </c>
      <c r="Q1615" t="str">
        <f>IF(K1615="ok",CONCATENATE(IF(Hoja2!A1615="'S/F'","--",""),N1615,"INSERT INTO seguimiento_oficios_recepcion_oficio(fecha_captura, folio_interno, no_oficio, dependencia_envia, firma, fecha_oficio, asunto, anexo, captura_id, estatus_id) VALUES ('",CONCATENATE(RIGHT(CONCATENATE("00",DAY(Hoja2!B1615)),2),"/",RIGHT(CONCATENATE("00",MONTH(Hoja2!B1615)),2),"/",RIGHT(CONCATENATE("00",YEAR(Hoja2!B1615)),2)),"',",Hoja2!A1615,",'",Hoja2!C1615,"','",Hoja2!F1615,"','",Hoja2!E1615,"','",CONCATENATE(RIGHT(CONCATENATE("00",DAY(Hoja2!D1615)),2),"/",RIGHT(CONCATENATE("00",MONTH(Hoja2!D1615)),2),"/",RIGHT(CONCATENATE("00",YEAR(Hoja2!D1615)),2)),"','",Hoja2!J1615,"',","FALSE, 1,8);"), "")</f>
        <v>INSERT INTO seguimiento_oficios_recepcion_oficio(fecha_captura, folio_interno, no_oficio, dependencia_envia, firma, fecha_oficio, asunto, anexo, captura_id, estatus_id) VALUES ('15/02/13',1699,'107','METLIFE','RAUL GUEVARA CARDEÑA','14/02/13','ENVIAN 12 RECIBOS',FALSE, 1,8);</v>
      </c>
    </row>
    <row r="1616" spans="6:17">
      <c r="F1616" t="str">
        <f>RIGHT(CONCATENATE("00",DAY(Hoja2!B1616)),2)</f>
        <v>15</v>
      </c>
      <c r="G1616" t="str">
        <f>CONCATENATE(RIGHT(CONCATENATE("00",DAY(Hoja2!B1616)),2),"/",RIGHT(CONCATENATE("00",MONTH(Hoja2!B1616)),2),"/",RIGHT(CONCATENATE("00",YEAR(Hoja2!B1616)),2))</f>
        <v>15/02/13</v>
      </c>
      <c r="H1616" t="str">
        <f>RIGHT(CONCATENATE("00",DAY(Hoja2!D1616)),2)</f>
        <v>31</v>
      </c>
      <c r="I1616" t="str">
        <f>CONCATENATE(RIGHT(CONCATENATE("00",DAY(Hoja2!D1616)),2),"/",RIGHT(CONCATENATE("00",MONTH(Hoja2!D1616)),2),"/",RIGHT(CONCATENATE("00",YEAR(Hoja2!D1616)),2))</f>
        <v>31/01/13</v>
      </c>
      <c r="J1616" t="str">
        <f>IF(LEN(Hoja2!J1616)&gt;150,LEN(Hoja2!J1616),"")</f>
        <v/>
      </c>
      <c r="K1616" t="str">
        <f>IF(Hoja2!A1616&lt;&gt;"", IF(Hoja2!B1616&lt;&gt;"", IF(Hoja2!C1616&lt;&gt;"", IF(Hoja2!D1616&lt;&gt;"", IF(Hoja2!E1616&lt;&gt;"", IF(Hoja2!F1616&lt;&gt;"", IF(Hoja2!J1616&lt;&gt;"","ok",""),""),""),""),""),""),"")</f>
        <v>ok</v>
      </c>
      <c r="L1616" t="str">
        <f>IF(Hoja2!A1616="'S/F'","--","")</f>
        <v/>
      </c>
      <c r="M1616" t="str">
        <f>IF(LEN(Hoja2!C1616)&gt;30,Hoja2!C1616,"")</f>
        <v/>
      </c>
      <c r="O1616" t="str">
        <f>IF(LEN(Hoja2!F1616)&gt;110,LEN(Hoja2!F1616),"")</f>
        <v/>
      </c>
      <c r="Q1616" t="str">
        <f>IF(K1616="ok",CONCATENATE(IF(Hoja2!A1616="'S/F'","--",""),N1616,"INSERT INTO seguimiento_oficios_recepcion_oficio(fecha_captura, folio_interno, no_oficio, dependencia_envia, firma, fecha_oficio, asunto, anexo, captura_id, estatus_id) VALUES ('",CONCATENATE(RIGHT(CONCATENATE("00",DAY(Hoja2!B1616)),2),"/",RIGHT(CONCATENATE("00",MONTH(Hoja2!B1616)),2),"/",RIGHT(CONCATENATE("00",YEAR(Hoja2!B1616)),2)),"',",Hoja2!A1616,",'",Hoja2!C1616,"','",Hoja2!F1616,"','",Hoja2!E1616,"','",CONCATENATE(RIGHT(CONCATENATE("00",DAY(Hoja2!D1616)),2),"/",RIGHT(CONCATENATE("00",MONTH(Hoja2!D1616)),2),"/",RIGHT(CONCATENATE("00",YEAR(Hoja2!D1616)),2)),"','",Hoja2!J1616,"',","FALSE, 1,8);"), "")</f>
        <v>INSERT INTO seguimiento_oficios_recepcion_oficio(fecha_captura, folio_interno, no_oficio, dependencia_envia, firma, fecha_oficio, asunto, anexo, captura_id, estatus_id) VALUES ('15/02/13',1700,'135','SEDAFOP','ANA LAURA FLORES HERNANDEZ','31/01/13','INFORMAN QUE NO CUENTAN CON PERSONAL DE BASE SINDICALIZADO QUE GOCE DE ALGUNA LICENCIA SIN GOCE DE SUELDO',FALSE, 1,8);</v>
      </c>
    </row>
    <row r="1617" spans="6:17">
      <c r="F1617" t="str">
        <f>RIGHT(CONCATENATE("00",DAY(Hoja2!B1617)),2)</f>
        <v>15</v>
      </c>
      <c r="G1617" t="str">
        <f>CONCATENATE(RIGHT(CONCATENATE("00",DAY(Hoja2!B1617)),2),"/",RIGHT(CONCATENATE("00",MONTH(Hoja2!B1617)),2),"/",RIGHT(CONCATENATE("00",YEAR(Hoja2!B1617)),2))</f>
        <v>15/02/13</v>
      </c>
      <c r="H1617" t="str">
        <f>RIGHT(CONCATENATE("00",DAY(Hoja2!D1617)),2)</f>
        <v>14</v>
      </c>
      <c r="I1617" t="str">
        <f>CONCATENATE(RIGHT(CONCATENATE("00",DAY(Hoja2!D1617)),2),"/",RIGHT(CONCATENATE("00",MONTH(Hoja2!D1617)),2),"/",RIGHT(CONCATENATE("00",YEAR(Hoja2!D1617)),2))</f>
        <v>14/02/13</v>
      </c>
      <c r="J1617" t="str">
        <f>IF(LEN(Hoja2!J1617)&gt;150,LEN(Hoja2!J1617),"")</f>
        <v/>
      </c>
      <c r="K1617" t="str">
        <f>IF(Hoja2!A1617&lt;&gt;"", IF(Hoja2!B1617&lt;&gt;"", IF(Hoja2!C1617&lt;&gt;"", IF(Hoja2!D1617&lt;&gt;"", IF(Hoja2!E1617&lt;&gt;"", IF(Hoja2!F1617&lt;&gt;"", IF(Hoja2!J1617&lt;&gt;"","ok",""),""),""),""),""),""),"")</f>
        <v>ok</v>
      </c>
      <c r="L1617" t="str">
        <f>IF(Hoja2!A1617="'S/F'","--","")</f>
        <v/>
      </c>
      <c r="M1617" t="str">
        <f>IF(LEN(Hoja2!C1617)&gt;30,Hoja2!C1617,"")</f>
        <v/>
      </c>
      <c r="O1617" t="str">
        <f>IF(LEN(Hoja2!F1617)&gt;110,LEN(Hoja2!F1617),"")</f>
        <v/>
      </c>
      <c r="Q1617" t="str">
        <f>IF(K1617="ok",CONCATENATE(IF(Hoja2!A1617="'S/F'","--",""),N1617,"INSERT INTO seguimiento_oficios_recepcion_oficio(fecha_captura, folio_interno, no_oficio, dependencia_envia, firma, fecha_oficio, asunto, anexo, captura_id, estatus_id) VALUES ('",CONCATENATE(RIGHT(CONCATENATE("00",DAY(Hoja2!B1617)),2),"/",RIGHT(CONCATENATE("00",MONTH(Hoja2!B1617)),2),"/",RIGHT(CONCATENATE("00",YEAR(Hoja2!B1617)),2)),"',",Hoja2!A1617,",'",Hoja2!C1617,"','",Hoja2!F1617,"','",Hoja2!E1617,"','",CONCATENATE(RIGHT(CONCATENATE("00",DAY(Hoja2!D1617)),2),"/",RIGHT(CONCATENATE("00",MONTH(Hoja2!D1617)),2),"/",RIGHT(CONCATENATE("00",YEAR(Hoja2!D1617)),2)),"','",Hoja2!J1617,"',","FALSE, 1,8);"), "")</f>
        <v>INSERT INTO seguimiento_oficios_recepcion_oficio(fecha_captura, folio_interno, no_oficio, dependencia_envia, firma, fecha_oficio, asunto, anexo, captura_id, estatus_id) VALUES ('15/02/13',1701,'S/N','OPCIPRES','ERNESTO RAMIREZ DE LA CRUZ','14/02/13','ENVIAN RECIBO ORIGINAL NUMERO 01/2013',FALSE, 1,8);</v>
      </c>
    </row>
    <row r="1618" spans="6:17">
      <c r="F1618" t="str">
        <f>RIGHT(CONCATENATE("00",DAY(Hoja2!B1618)),2)</f>
        <v>15</v>
      </c>
      <c r="G1618" t="str">
        <f>CONCATENATE(RIGHT(CONCATENATE("00",DAY(Hoja2!B1618)),2),"/",RIGHT(CONCATENATE("00",MONTH(Hoja2!B1618)),2),"/",RIGHT(CONCATENATE("00",YEAR(Hoja2!B1618)),2))</f>
        <v>15/02/13</v>
      </c>
      <c r="H1618" t="str">
        <f>RIGHT(CONCATENATE("00",DAY(Hoja2!D1618)),2)</f>
        <v>14</v>
      </c>
      <c r="I1618" t="str">
        <f>CONCATENATE(RIGHT(CONCATENATE("00",DAY(Hoja2!D1618)),2),"/",RIGHT(CONCATENATE("00",MONTH(Hoja2!D1618)),2),"/",RIGHT(CONCATENATE("00",YEAR(Hoja2!D1618)),2))</f>
        <v>14/02/13</v>
      </c>
      <c r="J1618" t="str">
        <f>IF(LEN(Hoja2!J1618)&gt;150,LEN(Hoja2!J1618),"")</f>
        <v/>
      </c>
      <c r="K1618" t="str">
        <f>IF(Hoja2!A1618&lt;&gt;"", IF(Hoja2!B1618&lt;&gt;"", IF(Hoja2!C1618&lt;&gt;"", IF(Hoja2!D1618&lt;&gt;"", IF(Hoja2!E1618&lt;&gt;"", IF(Hoja2!F1618&lt;&gt;"", IF(Hoja2!J1618&lt;&gt;"","ok",""),""),""),""),""),""),"")</f>
        <v>ok</v>
      </c>
      <c r="L1618" t="str">
        <f>IF(Hoja2!A1618="'S/F'","--","")</f>
        <v/>
      </c>
      <c r="M1618" t="str">
        <f>IF(LEN(Hoja2!C1618)&gt;30,Hoja2!C1618,"")</f>
        <v/>
      </c>
      <c r="O1618" t="str">
        <f>IF(LEN(Hoja2!F1618)&gt;110,LEN(Hoja2!F1618),"")</f>
        <v/>
      </c>
      <c r="Q1618" t="str">
        <f>IF(K1618="ok",CONCATENATE(IF(Hoja2!A1618="'S/F'","--",""),N1618,"INSERT INTO seguimiento_oficios_recepcion_oficio(fecha_captura, folio_interno, no_oficio, dependencia_envia, firma, fecha_oficio, asunto, anexo, captura_id, estatus_id) VALUES ('",CONCATENATE(RIGHT(CONCATENATE("00",DAY(Hoja2!B1618)),2),"/",RIGHT(CONCATENATE("00",MONTH(Hoja2!B1618)),2),"/",RIGHT(CONCATENATE("00",YEAR(Hoja2!B1618)),2)),"',",Hoja2!A1618,",'",Hoja2!C1618,"','",Hoja2!F1618,"','",Hoja2!E1618,"','",CONCATENATE(RIGHT(CONCATENATE("00",DAY(Hoja2!D1618)),2),"/",RIGHT(CONCATENATE("00",MONTH(Hoja2!D1618)),2),"/",RIGHT(CONCATENATE("00",YEAR(Hoja2!D1618)),2)),"','",Hoja2!J1618,"',","FALSE, 1,8);"), "")</f>
        <v>INSERT INTO seguimiento_oficios_recepcion_oficio(fecha_captura, folio_interno, no_oficio, dependencia_envia, firma, fecha_oficio, asunto, anexo, captura_id, estatus_id) VALUES ('15/02/13',1702,'S/N','OPCIPRES','ERNESTO RAMIREZ DE LA CRUZ','14/02/13','ENVIAN RECIBO NUMERO 002/2013',FALSE, 1,8);</v>
      </c>
    </row>
    <row r="1619" spans="6:17">
      <c r="F1619" t="str">
        <f>RIGHT(CONCATENATE("00",DAY(Hoja2!B1619)),2)</f>
        <v>15</v>
      </c>
      <c r="G1619" t="str">
        <f>CONCATENATE(RIGHT(CONCATENATE("00",DAY(Hoja2!B1619)),2),"/",RIGHT(CONCATENATE("00",MONTH(Hoja2!B1619)),2),"/",RIGHT(CONCATENATE("00",YEAR(Hoja2!B1619)),2))</f>
        <v>15/02/13</v>
      </c>
      <c r="H1619" t="str">
        <f>RIGHT(CONCATENATE("00",DAY(Hoja2!D1619)),2)</f>
        <v>14</v>
      </c>
      <c r="I1619" t="str">
        <f>CONCATENATE(RIGHT(CONCATENATE("00",DAY(Hoja2!D1619)),2),"/",RIGHT(CONCATENATE("00",MONTH(Hoja2!D1619)),2),"/",RIGHT(CONCATENATE("00",YEAR(Hoja2!D1619)),2))</f>
        <v>14/02/13</v>
      </c>
      <c r="J1619" t="str">
        <f>IF(LEN(Hoja2!J1619)&gt;150,LEN(Hoja2!J1619),"")</f>
        <v/>
      </c>
      <c r="K1619" t="str">
        <f>IF(Hoja2!A1619&lt;&gt;"", IF(Hoja2!B1619&lt;&gt;"", IF(Hoja2!C1619&lt;&gt;"", IF(Hoja2!D1619&lt;&gt;"", IF(Hoja2!E1619&lt;&gt;"", IF(Hoja2!F1619&lt;&gt;"", IF(Hoja2!J1619&lt;&gt;"","ok",""),""),""),""),""),""),"")</f>
        <v>ok</v>
      </c>
      <c r="L1619" t="str">
        <f>IF(Hoja2!A1619="'S/F'","--","")</f>
        <v/>
      </c>
      <c r="M1619" t="str">
        <f>IF(LEN(Hoja2!C1619)&gt;30,Hoja2!C1619,"")</f>
        <v/>
      </c>
      <c r="O1619" t="str">
        <f>IF(LEN(Hoja2!F1619)&gt;110,LEN(Hoja2!F1619),"")</f>
        <v/>
      </c>
      <c r="Q1619" t="str">
        <f>IF(K1619="ok",CONCATENATE(IF(Hoja2!A1619="'S/F'","--",""),N1619,"INSERT INTO seguimiento_oficios_recepcion_oficio(fecha_captura, folio_interno, no_oficio, dependencia_envia, firma, fecha_oficio, asunto, anexo, captura_id, estatus_id) VALUES ('",CONCATENATE(RIGHT(CONCATENATE("00",DAY(Hoja2!B1619)),2),"/",RIGHT(CONCATENATE("00",MONTH(Hoja2!B1619)),2),"/",RIGHT(CONCATENATE("00",YEAR(Hoja2!B1619)),2)),"',",Hoja2!A1619,",'",Hoja2!C1619,"','",Hoja2!F1619,"','",Hoja2!E1619,"','",CONCATENATE(RIGHT(CONCATENATE("00",DAY(Hoja2!D1619)),2),"/",RIGHT(CONCATENATE("00",MONTH(Hoja2!D1619)),2),"/",RIGHT(CONCATENATE("00",YEAR(Hoja2!D1619)),2)),"','",Hoja2!J1619,"',","FALSE, 1,8);"), "")</f>
        <v>INSERT INTO seguimiento_oficios_recepcion_oficio(fecha_captura, folio_interno, no_oficio, dependencia_envia, firma, fecha_oficio, asunto, anexo, captura_id, estatus_id) VALUES ('15/02/13',1703,'S/N','CSP','ERNESTO RAMIREZ DE LA CRUZ','14/02/13','ENVIAN RECIBO NUMERO 002/2013',FALSE, 1,8);</v>
      </c>
    </row>
    <row r="1620" spans="6:17">
      <c r="F1620" t="str">
        <f>RIGHT(CONCATENATE("00",DAY(Hoja2!B1620)),2)</f>
        <v>15</v>
      </c>
      <c r="G1620" t="str">
        <f>CONCATENATE(RIGHT(CONCATENATE("00",DAY(Hoja2!B1620)),2),"/",RIGHT(CONCATENATE("00",MONTH(Hoja2!B1620)),2),"/",RIGHT(CONCATENATE("00",YEAR(Hoja2!B1620)),2))</f>
        <v>15/02/13</v>
      </c>
      <c r="H1620" t="str">
        <f>RIGHT(CONCATENATE("00",DAY(Hoja2!D1620)),2)</f>
        <v>14</v>
      </c>
      <c r="I1620" t="str">
        <f>CONCATENATE(RIGHT(CONCATENATE("00",DAY(Hoja2!D1620)),2),"/",RIGHT(CONCATENATE("00",MONTH(Hoja2!D1620)),2),"/",RIGHT(CONCATENATE("00",YEAR(Hoja2!D1620)),2))</f>
        <v>14/02/13</v>
      </c>
      <c r="J1620" t="str">
        <f>IF(LEN(Hoja2!J1620)&gt;150,LEN(Hoja2!J1620),"")</f>
        <v/>
      </c>
      <c r="K1620" t="str">
        <f>IF(Hoja2!A1620&lt;&gt;"", IF(Hoja2!B1620&lt;&gt;"", IF(Hoja2!C1620&lt;&gt;"", IF(Hoja2!D1620&lt;&gt;"", IF(Hoja2!E1620&lt;&gt;"", IF(Hoja2!F1620&lt;&gt;"", IF(Hoja2!J1620&lt;&gt;"","ok",""),""),""),""),""),""),"")</f>
        <v>ok</v>
      </c>
      <c r="L1620" t="str">
        <f>IF(Hoja2!A1620="'S/F'","--","")</f>
        <v/>
      </c>
      <c r="M1620" t="str">
        <f>IF(LEN(Hoja2!C1620)&gt;30,Hoja2!C1620,"")</f>
        <v/>
      </c>
      <c r="O1620" t="str">
        <f>IF(LEN(Hoja2!F1620)&gt;110,LEN(Hoja2!F1620),"")</f>
        <v/>
      </c>
      <c r="Q1620" t="str">
        <f>IF(K1620="ok",CONCATENATE(IF(Hoja2!A1620="'S/F'","--",""),N1620,"INSERT INTO seguimiento_oficios_recepcion_oficio(fecha_captura, folio_interno, no_oficio, dependencia_envia, firma, fecha_oficio, asunto, anexo, captura_id, estatus_id) VALUES ('",CONCATENATE(RIGHT(CONCATENATE("00",DAY(Hoja2!B1620)),2),"/",RIGHT(CONCATENATE("00",MONTH(Hoja2!B1620)),2),"/",RIGHT(CONCATENATE("00",YEAR(Hoja2!B1620)),2)),"',",Hoja2!A1620,",'",Hoja2!C1620,"','",Hoja2!F1620,"','",Hoja2!E1620,"','",CONCATENATE(RIGHT(CONCATENATE("00",DAY(Hoja2!D1620)),2),"/",RIGHT(CONCATENATE("00",MONTH(Hoja2!D1620)),2),"/",RIGHT(CONCATENATE("00",YEAR(Hoja2!D1620)),2)),"','",Hoja2!J1620,"',","FALSE, 1,8);"), "")</f>
        <v>INSERT INTO seguimiento_oficios_recepcion_oficio(fecha_captura, folio_interno, no_oficio, dependencia_envia, firma, fecha_oficio, asunto, anexo, captura_id, estatus_id) VALUES ('15/02/13',1704,'S/N','CSP','ERNESTO RAMIREZ DE LA CRUZ','14/02/13','ENVIAN RECIBO NUMERO 001/2013',FALSE, 1,8);</v>
      </c>
    </row>
    <row r="1621" spans="6:17">
      <c r="F1621" t="str">
        <f>RIGHT(CONCATENATE("00",DAY(Hoja2!B1621)),2)</f>
        <v>15</v>
      </c>
      <c r="G1621" t="str">
        <f>CONCATENATE(RIGHT(CONCATENATE("00",DAY(Hoja2!B1621)),2),"/",RIGHT(CONCATENATE("00",MONTH(Hoja2!B1621)),2),"/",RIGHT(CONCATENATE("00",YEAR(Hoja2!B1621)),2))</f>
        <v>15/02/13</v>
      </c>
      <c r="H1621" t="str">
        <f>RIGHT(CONCATENATE("00",DAY(Hoja2!D1621)),2)</f>
        <v>15</v>
      </c>
      <c r="I1621" t="str">
        <f>CONCATENATE(RIGHT(CONCATENATE("00",DAY(Hoja2!D1621)),2),"/",RIGHT(CONCATENATE("00",MONTH(Hoja2!D1621)),2),"/",RIGHT(CONCATENATE("00",YEAR(Hoja2!D1621)),2))</f>
        <v>15/02/13</v>
      </c>
      <c r="J1621" t="str">
        <f>IF(LEN(Hoja2!J1621)&gt;150,LEN(Hoja2!J1621),"")</f>
        <v/>
      </c>
      <c r="K1621" t="str">
        <f>IF(Hoja2!A1621&lt;&gt;"", IF(Hoja2!B1621&lt;&gt;"", IF(Hoja2!C1621&lt;&gt;"", IF(Hoja2!D1621&lt;&gt;"", IF(Hoja2!E1621&lt;&gt;"", IF(Hoja2!F1621&lt;&gt;"", IF(Hoja2!J1621&lt;&gt;"","ok",""),""),""),""),""),""),"")</f>
        <v>ok</v>
      </c>
      <c r="L1621" t="str">
        <f>IF(Hoja2!A1621="'S/F'","--","")</f>
        <v/>
      </c>
      <c r="M1621" t="str">
        <f>IF(LEN(Hoja2!C1621)&gt;30,Hoja2!C1621,"")</f>
        <v/>
      </c>
      <c r="O1621" t="str">
        <f>IF(LEN(Hoja2!F1621)&gt;110,LEN(Hoja2!F1621),"")</f>
        <v/>
      </c>
      <c r="Q1621" t="str">
        <f>IF(K1621="ok",CONCATENATE(IF(Hoja2!A1621="'S/F'","--",""),N1621,"INSERT INTO seguimiento_oficios_recepcion_oficio(fecha_captura, folio_interno, no_oficio, dependencia_envia, firma, fecha_oficio, asunto, anexo, captura_id, estatus_id) VALUES ('",CONCATENATE(RIGHT(CONCATENATE("00",DAY(Hoja2!B1621)),2),"/",RIGHT(CONCATENATE("00",MONTH(Hoja2!B1621)),2),"/",RIGHT(CONCATENATE("00",YEAR(Hoja2!B1621)),2)),"',",Hoja2!A1621,",'",Hoja2!C1621,"','",Hoja2!F1621,"','",Hoja2!E1621,"','",CONCATENATE(RIGHT(CONCATENATE("00",DAY(Hoja2!D1621)),2),"/",RIGHT(CONCATENATE("00",MONTH(Hoja2!D1621)),2),"/",RIGHT(CONCATENATE("00",YEAR(Hoja2!D1621)),2)),"','",Hoja2!J1621,"',","FALSE, 1,8);"), "")</f>
        <v>INSERT INTO seguimiento_oficios_recepcion_oficio(fecha_captura, folio_interno, no_oficio, dependencia_envia, firma, fecha_oficio, asunto, anexo, captura_id, estatus_id) VALUES ('15/02/13',1705,'658','LABORATORIO DE SALUD PUBLICA','JOSE RAMON JIMENEZ','15/02/13','INSTALACION DEL SUBCOMITE DE COMPRAS',FALSE, 1,8);</v>
      </c>
    </row>
    <row r="1622" spans="6:17">
      <c r="F1622" t="str">
        <f>RIGHT(CONCATENATE("00",DAY(Hoja2!B1622)),2)</f>
        <v>15</v>
      </c>
      <c r="G1622" t="str">
        <f>CONCATENATE(RIGHT(CONCATENATE("00",DAY(Hoja2!B1622)),2),"/",RIGHT(CONCATENATE("00",MONTH(Hoja2!B1622)),2),"/",RIGHT(CONCATENATE("00",YEAR(Hoja2!B1622)),2))</f>
        <v>15/02/13</v>
      </c>
      <c r="H1622" t="str">
        <f>RIGHT(CONCATENATE("00",DAY(Hoja2!D1622)),2)</f>
        <v>11</v>
      </c>
      <c r="I1622" t="str">
        <f>CONCATENATE(RIGHT(CONCATENATE("00",DAY(Hoja2!D1622)),2),"/",RIGHT(CONCATENATE("00",MONTH(Hoja2!D1622)),2),"/",RIGHT(CONCATENATE("00",YEAR(Hoja2!D1622)),2))</f>
        <v>11/02/13</v>
      </c>
      <c r="J1622" t="str">
        <f>IF(LEN(Hoja2!J1622)&gt;150,LEN(Hoja2!J1622),"")</f>
        <v/>
      </c>
      <c r="K1622" t="str">
        <f>IF(Hoja2!A1622&lt;&gt;"", IF(Hoja2!B1622&lt;&gt;"", IF(Hoja2!C1622&lt;&gt;"", IF(Hoja2!D1622&lt;&gt;"", IF(Hoja2!E1622&lt;&gt;"", IF(Hoja2!F1622&lt;&gt;"", IF(Hoja2!J1622&lt;&gt;"","ok",""),""),""),""),""),""),"")</f>
        <v>ok</v>
      </c>
      <c r="L1622" t="str">
        <f>IF(Hoja2!A1622="'S/F'","--","")</f>
        <v/>
      </c>
      <c r="M1622" t="str">
        <f>IF(LEN(Hoja2!C1622)&gt;30,Hoja2!C1622,"")</f>
        <v/>
      </c>
      <c r="O1622" t="str">
        <f>IF(LEN(Hoja2!F1622)&gt;110,LEN(Hoja2!F1622),"")</f>
        <v/>
      </c>
      <c r="Q1622" t="str">
        <f>IF(K1622="ok",CONCATENATE(IF(Hoja2!A1622="'S/F'","--",""),N1622,"INSERT INTO seguimiento_oficios_recepcion_oficio(fecha_captura, folio_interno, no_oficio, dependencia_envia, firma, fecha_oficio, asunto, anexo, captura_id, estatus_id) VALUES ('",CONCATENATE(RIGHT(CONCATENATE("00",DAY(Hoja2!B1622)),2),"/",RIGHT(CONCATENATE("00",MONTH(Hoja2!B1622)),2),"/",RIGHT(CONCATENATE("00",YEAR(Hoja2!B1622)),2)),"',",Hoja2!A1622,",'",Hoja2!C1622,"','",Hoja2!F1622,"','",Hoja2!E1622,"','",CONCATENATE(RIGHT(CONCATENATE("00",DAY(Hoja2!D1622)),2),"/",RIGHT(CONCATENATE("00",MONTH(Hoja2!D1622)),2),"/",RIGHT(CONCATENATE("00",YEAR(Hoja2!D1622)),2)),"','",Hoja2!J1622,"',","FALSE, 1,8);"), "")</f>
        <v>INSERT INTO seguimiento_oficios_recepcion_oficio(fecha_captura, folio_interno, no_oficio, dependencia_envia, firma, fecha_oficio, asunto, anexo, captura_id, estatus_id) VALUES ('15/02/13',1706,'084','SA/DI','PABLO EDUARDO IBAÑEZ LOPEZ','11/02/13','ACLARACION',FALSE, 1,8);</v>
      </c>
    </row>
    <row r="1623" spans="6:17">
      <c r="F1623" t="str">
        <f>RIGHT(CONCATENATE("00",DAY(Hoja2!B1623)),2)</f>
        <v>15</v>
      </c>
      <c r="G1623" t="str">
        <f>CONCATENATE(RIGHT(CONCATENATE("00",DAY(Hoja2!B1623)),2),"/",RIGHT(CONCATENATE("00",MONTH(Hoja2!B1623)),2),"/",RIGHT(CONCATENATE("00",YEAR(Hoja2!B1623)),2))</f>
        <v>15/02/13</v>
      </c>
      <c r="H1623" t="str">
        <f>RIGHT(CONCATENATE("00",DAY(Hoja2!D1623)),2)</f>
        <v>14</v>
      </c>
      <c r="I1623" t="str">
        <f>CONCATENATE(RIGHT(CONCATENATE("00",DAY(Hoja2!D1623)),2),"/",RIGHT(CONCATENATE("00",MONTH(Hoja2!D1623)),2),"/",RIGHT(CONCATENATE("00",YEAR(Hoja2!D1623)),2))</f>
        <v>14/02/13</v>
      </c>
      <c r="J1623" t="str">
        <f>IF(LEN(Hoja2!J1623)&gt;150,LEN(Hoja2!J1623),"")</f>
        <v/>
      </c>
      <c r="K1623" t="str">
        <f>IF(Hoja2!A1623&lt;&gt;"", IF(Hoja2!B1623&lt;&gt;"", IF(Hoja2!C1623&lt;&gt;"", IF(Hoja2!D1623&lt;&gt;"", IF(Hoja2!E1623&lt;&gt;"", IF(Hoja2!F1623&lt;&gt;"", IF(Hoja2!J1623&lt;&gt;"","ok",""),""),""),""),""),""),"")</f>
        <v>ok</v>
      </c>
      <c r="L1623" t="str">
        <f>IF(Hoja2!A1623="'S/F'","--","")</f>
        <v/>
      </c>
      <c r="M1623" t="str">
        <f>IF(LEN(Hoja2!C1623)&gt;30,Hoja2!C1623,"")</f>
        <v/>
      </c>
      <c r="O1623" t="str">
        <f>IF(LEN(Hoja2!F1623)&gt;110,LEN(Hoja2!F1623),"")</f>
        <v/>
      </c>
      <c r="Q1623" t="str">
        <f>IF(K1623="ok",CONCATENATE(IF(Hoja2!A1623="'S/F'","--",""),N1623,"INSERT INTO seguimiento_oficios_recepcion_oficio(fecha_captura, folio_interno, no_oficio, dependencia_envia, firma, fecha_oficio, asunto, anexo, captura_id, estatus_id) VALUES ('",CONCATENATE(RIGHT(CONCATENATE("00",DAY(Hoja2!B1623)),2),"/",RIGHT(CONCATENATE("00",MONTH(Hoja2!B1623)),2),"/",RIGHT(CONCATENATE("00",YEAR(Hoja2!B1623)),2)),"',",Hoja2!A1623,",'",Hoja2!C1623,"','",Hoja2!F1623,"','",Hoja2!E1623,"','",CONCATENATE(RIGHT(CONCATENATE("00",DAY(Hoja2!D1623)),2),"/",RIGHT(CONCATENATE("00",MONTH(Hoja2!D1623)),2),"/",RIGHT(CONCATENATE("00",YEAR(Hoja2!D1623)),2)),"','",Hoja2!J1623,"',","FALSE, 1,8);"), "")</f>
        <v>INSERT INTO seguimiento_oficios_recepcion_oficio(fecha_captura, folio_interno, no_oficio, dependencia_envia, firma, fecha_oficio, asunto, anexo, captura_id, estatus_id) VALUES ('15/02/13',1707,'067','SOTOP','CLAUDIA SELENE PEREZ PEREZ','14/02/13','ENVIAN CARTA DE ACEPTACION PARA COBRAR ABONO EN CUENTA',FALSE, 1,8);</v>
      </c>
    </row>
    <row r="1624" spans="6:17">
      <c r="F1624" t="str">
        <f>RIGHT(CONCATENATE("00",DAY(Hoja2!B1624)),2)</f>
        <v>15</v>
      </c>
      <c r="G1624" t="str">
        <f>CONCATENATE(RIGHT(CONCATENATE("00",DAY(Hoja2!B1624)),2),"/",RIGHT(CONCATENATE("00",MONTH(Hoja2!B1624)),2),"/",RIGHT(CONCATENATE("00",YEAR(Hoja2!B1624)),2))</f>
        <v>15/02/13</v>
      </c>
      <c r="H1624" t="str">
        <f>RIGHT(CONCATENATE("00",DAY(Hoja2!D1624)),2)</f>
        <v>08</v>
      </c>
      <c r="I1624" t="str">
        <f>CONCATENATE(RIGHT(CONCATENATE("00",DAY(Hoja2!D1624)),2),"/",RIGHT(CONCATENATE("00",MONTH(Hoja2!D1624)),2),"/",RIGHT(CONCATENATE("00",YEAR(Hoja2!D1624)),2))</f>
        <v>08/02/13</v>
      </c>
      <c r="J1624" t="str">
        <f>IF(LEN(Hoja2!J1624)&gt;150,LEN(Hoja2!J1624),"")</f>
        <v/>
      </c>
      <c r="K1624" t="str">
        <f>IF(Hoja2!A1624&lt;&gt;"", IF(Hoja2!B1624&lt;&gt;"", IF(Hoja2!C1624&lt;&gt;"", IF(Hoja2!D1624&lt;&gt;"", IF(Hoja2!E1624&lt;&gt;"", IF(Hoja2!F1624&lt;&gt;"", IF(Hoja2!J1624&lt;&gt;"","ok",""),""),""),""),""),""),"")</f>
        <v>ok</v>
      </c>
      <c r="L1624" t="str">
        <f>IF(Hoja2!A1624="'S/F'","--","")</f>
        <v/>
      </c>
      <c r="M1624" t="str">
        <f>IF(LEN(Hoja2!C1624)&gt;30,Hoja2!C1624,"")</f>
        <v/>
      </c>
      <c r="O1624" t="str">
        <f>IF(LEN(Hoja2!F1624)&gt;110,LEN(Hoja2!F1624),"")</f>
        <v/>
      </c>
      <c r="Q1624" t="str">
        <f>IF(K1624="ok",CONCATENATE(IF(Hoja2!A1624="'S/F'","--",""),N1624,"INSERT INTO seguimiento_oficios_recepcion_oficio(fecha_captura, folio_interno, no_oficio, dependencia_envia, firma, fecha_oficio, asunto, anexo, captura_id, estatus_id) VALUES ('",CONCATENATE(RIGHT(CONCATENATE("00",DAY(Hoja2!B1624)),2),"/",RIGHT(CONCATENATE("00",MONTH(Hoja2!B1624)),2),"/",RIGHT(CONCATENATE("00",YEAR(Hoja2!B1624)),2)),"',",Hoja2!A1624,",'",Hoja2!C1624,"','",Hoja2!F1624,"','",Hoja2!E1624,"','",CONCATENATE(RIGHT(CONCATENATE("00",DAY(Hoja2!D1624)),2),"/",RIGHT(CONCATENATE("00",MONTH(Hoja2!D1624)),2),"/",RIGHT(CONCATENATE("00",YEAR(Hoja2!D1624)),2)),"','",Hoja2!J1624,"',","FALSE, 1,8);"), "")</f>
        <v>INSERT INTO seguimiento_oficios_recepcion_oficio(fecha_captura, folio_interno, no_oficio, dependencia_envia, firma, fecha_oficio, asunto, anexo, captura_id, estatus_id) VALUES ('15/02/13',1708,'140','GUBERNATURA ','HILDA LOPEZ DEL AGUILA','08/02/13','SOL. REPARACION DE VEHICULO CHEVROLET PLACAS VM30603',FALSE, 1,8);</v>
      </c>
    </row>
    <row r="1625" spans="6:17">
      <c r="F1625" t="str">
        <f>RIGHT(CONCATENATE("00",DAY(Hoja2!B1625)),2)</f>
        <v>15</v>
      </c>
      <c r="G1625" t="str">
        <f>CONCATENATE(RIGHT(CONCATENATE("00",DAY(Hoja2!B1625)),2),"/",RIGHT(CONCATENATE("00",MONTH(Hoja2!B1625)),2),"/",RIGHT(CONCATENATE("00",YEAR(Hoja2!B1625)),2))</f>
        <v>15/02/13</v>
      </c>
      <c r="H1625" t="str">
        <f>RIGHT(CONCATENATE("00",DAY(Hoja2!D1625)),2)</f>
        <v>08</v>
      </c>
      <c r="I1625" t="str">
        <f>CONCATENATE(RIGHT(CONCATENATE("00",DAY(Hoja2!D1625)),2),"/",RIGHT(CONCATENATE("00",MONTH(Hoja2!D1625)),2),"/",RIGHT(CONCATENATE("00",YEAR(Hoja2!D1625)),2))</f>
        <v>08/02/13</v>
      </c>
      <c r="J1625" t="str">
        <f>IF(LEN(Hoja2!J1625)&gt;150,LEN(Hoja2!J1625),"")</f>
        <v/>
      </c>
      <c r="K1625" t="str">
        <f>IF(Hoja2!A1625&lt;&gt;"", IF(Hoja2!B1625&lt;&gt;"", IF(Hoja2!C1625&lt;&gt;"", IF(Hoja2!D1625&lt;&gt;"", IF(Hoja2!E1625&lt;&gt;"", IF(Hoja2!F1625&lt;&gt;"", IF(Hoja2!J1625&lt;&gt;"","ok",""),""),""),""),""),""),"")</f>
        <v>ok</v>
      </c>
      <c r="L1625" t="str">
        <f>IF(Hoja2!A1625="'S/F'","--","")</f>
        <v/>
      </c>
      <c r="M1625" t="str">
        <f>IF(LEN(Hoja2!C1625)&gt;30,Hoja2!C1625,"")</f>
        <v/>
      </c>
      <c r="O1625" t="str">
        <f>IF(LEN(Hoja2!F1625)&gt;110,LEN(Hoja2!F1625),"")</f>
        <v/>
      </c>
      <c r="Q1625" t="str">
        <f>IF(K1625="ok",CONCATENATE(IF(Hoja2!A1625="'S/F'","--",""),N1625,"INSERT INTO seguimiento_oficios_recepcion_oficio(fecha_captura, folio_interno, no_oficio, dependencia_envia, firma, fecha_oficio, asunto, anexo, captura_id, estatus_id) VALUES ('",CONCATENATE(RIGHT(CONCATENATE("00",DAY(Hoja2!B1625)),2),"/",RIGHT(CONCATENATE("00",MONTH(Hoja2!B1625)),2),"/",RIGHT(CONCATENATE("00",YEAR(Hoja2!B1625)),2)),"',",Hoja2!A1625,",'",Hoja2!C1625,"','",Hoja2!F1625,"','",Hoja2!E1625,"','",CONCATENATE(RIGHT(CONCATENATE("00",DAY(Hoja2!D1625)),2),"/",RIGHT(CONCATENATE("00",MONTH(Hoja2!D1625)),2),"/",RIGHT(CONCATENATE("00",YEAR(Hoja2!D1625)),2)),"','",Hoja2!J1625,"',","FALSE, 1,8);"), "")</f>
        <v>INSERT INTO seguimiento_oficios_recepcion_oficio(fecha_captura, folio_interno, no_oficio, dependencia_envia, firma, fecha_oficio, asunto, anexo, captura_id, estatus_id) VALUES ('15/02/13',1709,'149','GUBERNATURA ','HILDA LOPEZ DEL AGUILA','08/02/13','SOL. REPARACIOAN VEHICULO TSURUR WNA 5744',FALSE, 1,8);</v>
      </c>
    </row>
    <row r="1626" spans="6:17">
      <c r="F1626" t="str">
        <f>RIGHT(CONCATENATE("00",DAY(Hoja2!B1626)),2)</f>
        <v>15</v>
      </c>
      <c r="G1626" t="str">
        <f>CONCATENATE(RIGHT(CONCATENATE("00",DAY(Hoja2!B1626)),2),"/",RIGHT(CONCATENATE("00",MONTH(Hoja2!B1626)),2),"/",RIGHT(CONCATENATE("00",YEAR(Hoja2!B1626)),2))</f>
        <v>15/02/13</v>
      </c>
      <c r="H1626" t="str">
        <f>RIGHT(CONCATENATE("00",DAY(Hoja2!D1626)),2)</f>
        <v>08</v>
      </c>
      <c r="I1626" t="str">
        <f>CONCATENATE(RIGHT(CONCATENATE("00",DAY(Hoja2!D1626)),2),"/",RIGHT(CONCATENATE("00",MONTH(Hoja2!D1626)),2),"/",RIGHT(CONCATENATE("00",YEAR(Hoja2!D1626)),2))</f>
        <v>08/02/13</v>
      </c>
      <c r="J1626" t="str">
        <f>IF(LEN(Hoja2!J1626)&gt;150,LEN(Hoja2!J1626),"")</f>
        <v/>
      </c>
      <c r="K1626" t="str">
        <f>IF(Hoja2!A1626&lt;&gt;"", IF(Hoja2!B1626&lt;&gt;"", IF(Hoja2!C1626&lt;&gt;"", IF(Hoja2!D1626&lt;&gt;"", IF(Hoja2!E1626&lt;&gt;"", IF(Hoja2!F1626&lt;&gt;"", IF(Hoja2!J1626&lt;&gt;"","ok",""),""),""),""),""),""),"")</f>
        <v>ok</v>
      </c>
      <c r="L1626" t="str">
        <f>IF(Hoja2!A1626="'S/F'","--","")</f>
        <v/>
      </c>
      <c r="M1626" t="str">
        <f>IF(LEN(Hoja2!C1626)&gt;30,Hoja2!C1626,"")</f>
        <v/>
      </c>
      <c r="O1626" t="str">
        <f>IF(LEN(Hoja2!F1626)&gt;110,LEN(Hoja2!F1626),"")</f>
        <v/>
      </c>
      <c r="Q1626" t="str">
        <f>IF(K1626="ok",CONCATENATE(IF(Hoja2!A1626="'S/F'","--",""),N1626,"INSERT INTO seguimiento_oficios_recepcion_oficio(fecha_captura, folio_interno, no_oficio, dependencia_envia, firma, fecha_oficio, asunto, anexo, captura_id, estatus_id) VALUES ('",CONCATENATE(RIGHT(CONCATENATE("00",DAY(Hoja2!B1626)),2),"/",RIGHT(CONCATENATE("00",MONTH(Hoja2!B1626)),2),"/",RIGHT(CONCATENATE("00",YEAR(Hoja2!B1626)),2)),"',",Hoja2!A1626,",'",Hoja2!C1626,"','",Hoja2!F1626,"','",Hoja2!E1626,"','",CONCATENATE(RIGHT(CONCATENATE("00",DAY(Hoja2!D1626)),2),"/",RIGHT(CONCATENATE("00",MONTH(Hoja2!D1626)),2),"/",RIGHT(CONCATENATE("00",YEAR(Hoja2!D1626)),2)),"','",Hoja2!J1626,"',","FALSE, 1,8);"), "")</f>
        <v>INSERT INTO seguimiento_oficios_recepcion_oficio(fecha_captura, folio_interno, no_oficio, dependencia_envia, firma, fecha_oficio, asunto, anexo, captura_id, estatus_id) VALUES ('15/02/13',1710,'150','GUBERNATURA ','HILDA LOPEZ DEL AGUILA','08/02/13','REPARACION VEHICULO ESTRATUS PLACAS WNA-5717',FALSE, 1,8);</v>
      </c>
    </row>
    <row r="1627" spans="6:17">
      <c r="F1627" t="str">
        <f>RIGHT(CONCATENATE("00",DAY(Hoja2!B1627)),2)</f>
        <v>15</v>
      </c>
      <c r="G1627" t="str">
        <f>CONCATENATE(RIGHT(CONCATENATE("00",DAY(Hoja2!B1627)),2),"/",RIGHT(CONCATENATE("00",MONTH(Hoja2!B1627)),2),"/",RIGHT(CONCATENATE("00",YEAR(Hoja2!B1627)),2))</f>
        <v>15/02/13</v>
      </c>
      <c r="H1627" t="str">
        <f>RIGHT(CONCATENATE("00",DAY(Hoja2!D1627)),2)</f>
        <v>08</v>
      </c>
      <c r="I1627" t="str">
        <f>CONCATENATE(RIGHT(CONCATENATE("00",DAY(Hoja2!D1627)),2),"/",RIGHT(CONCATENATE("00",MONTH(Hoja2!D1627)),2),"/",RIGHT(CONCATENATE("00",YEAR(Hoja2!D1627)),2))</f>
        <v>08/02/13</v>
      </c>
      <c r="J1627" t="str">
        <f>IF(LEN(Hoja2!J1627)&gt;150,LEN(Hoja2!J1627),"")</f>
        <v/>
      </c>
      <c r="K1627" t="str">
        <f>IF(Hoja2!A1627&lt;&gt;"", IF(Hoja2!B1627&lt;&gt;"", IF(Hoja2!C1627&lt;&gt;"", IF(Hoja2!D1627&lt;&gt;"", IF(Hoja2!E1627&lt;&gt;"", IF(Hoja2!F1627&lt;&gt;"", IF(Hoja2!J1627&lt;&gt;"","ok",""),""),""),""),""),""),"")</f>
        <v>ok</v>
      </c>
      <c r="L1627" t="str">
        <f>IF(Hoja2!A1627="'S/F'","--","")</f>
        <v/>
      </c>
      <c r="M1627" t="str">
        <f>IF(LEN(Hoja2!C1627)&gt;30,Hoja2!C1627,"")</f>
        <v/>
      </c>
      <c r="O1627" t="str">
        <f>IF(LEN(Hoja2!F1627)&gt;110,LEN(Hoja2!F1627),"")</f>
        <v/>
      </c>
      <c r="Q1627" t="str">
        <f>IF(K1627="ok",CONCATENATE(IF(Hoja2!A1627="'S/F'","--",""),N1627,"INSERT INTO seguimiento_oficios_recepcion_oficio(fecha_captura, folio_interno, no_oficio, dependencia_envia, firma, fecha_oficio, asunto, anexo, captura_id, estatus_id) VALUES ('",CONCATENATE(RIGHT(CONCATENATE("00",DAY(Hoja2!B1627)),2),"/",RIGHT(CONCATENATE("00",MONTH(Hoja2!B1627)),2),"/",RIGHT(CONCATENATE("00",YEAR(Hoja2!B1627)),2)),"',",Hoja2!A1627,",'",Hoja2!C1627,"','",Hoja2!F1627,"','",Hoja2!E1627,"','",CONCATENATE(RIGHT(CONCATENATE("00",DAY(Hoja2!D1627)),2),"/",RIGHT(CONCATENATE("00",MONTH(Hoja2!D1627)),2),"/",RIGHT(CONCATENATE("00",YEAR(Hoja2!D1627)),2)),"','",Hoja2!J1627,"',","FALSE, 1,8);"), "")</f>
        <v>INSERT INTO seguimiento_oficios_recepcion_oficio(fecha_captura, folio_interno, no_oficio, dependencia_envia, firma, fecha_oficio, asunto, anexo, captura_id, estatus_id) VALUES ('15/02/13',1711,'151','GUBERNATURA ','HILDA LOPEZ DEL AGUILA','08/02/13','REPARACION VEHICULO CHEVROLET PLACAS VM-30608',FALSE, 1,8);</v>
      </c>
    </row>
    <row r="1628" spans="6:17">
      <c r="F1628" t="str">
        <f>RIGHT(CONCATENATE("00",DAY(Hoja2!B1628)),2)</f>
        <v>15</v>
      </c>
      <c r="G1628" t="str">
        <f>CONCATENATE(RIGHT(CONCATENATE("00",DAY(Hoja2!B1628)),2),"/",RIGHT(CONCATENATE("00",MONTH(Hoja2!B1628)),2),"/",RIGHT(CONCATENATE("00",YEAR(Hoja2!B1628)),2))</f>
        <v>15/02/13</v>
      </c>
      <c r="H1628" t="str">
        <f>RIGHT(CONCATENATE("00",DAY(Hoja2!D1628)),2)</f>
        <v>08</v>
      </c>
      <c r="I1628" t="str">
        <f>CONCATENATE(RIGHT(CONCATENATE("00",DAY(Hoja2!D1628)),2),"/",RIGHT(CONCATENATE("00",MONTH(Hoja2!D1628)),2),"/",RIGHT(CONCATENATE("00",YEAR(Hoja2!D1628)),2))</f>
        <v>08/02/13</v>
      </c>
      <c r="J1628" t="str">
        <f>IF(LEN(Hoja2!J1628)&gt;150,LEN(Hoja2!J1628),"")</f>
        <v/>
      </c>
      <c r="K1628" t="str">
        <f>IF(Hoja2!A1628&lt;&gt;"", IF(Hoja2!B1628&lt;&gt;"", IF(Hoja2!C1628&lt;&gt;"", IF(Hoja2!D1628&lt;&gt;"", IF(Hoja2!E1628&lt;&gt;"", IF(Hoja2!F1628&lt;&gt;"", IF(Hoja2!J1628&lt;&gt;"","ok",""),""),""),""),""),""),"")</f>
        <v>ok</v>
      </c>
      <c r="L1628" t="str">
        <f>IF(Hoja2!A1628="'S/F'","--","")</f>
        <v/>
      </c>
      <c r="M1628" t="str">
        <f>IF(LEN(Hoja2!C1628)&gt;30,Hoja2!C1628,"")</f>
        <v/>
      </c>
      <c r="O1628" t="str">
        <f>IF(LEN(Hoja2!F1628)&gt;110,LEN(Hoja2!F1628),"")</f>
        <v/>
      </c>
      <c r="Q1628" t="str">
        <f>IF(K1628="ok",CONCATENATE(IF(Hoja2!A1628="'S/F'","--",""),N1628,"INSERT INTO seguimiento_oficios_recepcion_oficio(fecha_captura, folio_interno, no_oficio, dependencia_envia, firma, fecha_oficio, asunto, anexo, captura_id, estatus_id) VALUES ('",CONCATENATE(RIGHT(CONCATENATE("00",DAY(Hoja2!B1628)),2),"/",RIGHT(CONCATENATE("00",MONTH(Hoja2!B1628)),2),"/",RIGHT(CONCATENATE("00",YEAR(Hoja2!B1628)),2)),"',",Hoja2!A1628,",'",Hoja2!C1628,"','",Hoja2!F1628,"','",Hoja2!E1628,"','",CONCATENATE(RIGHT(CONCATENATE("00",DAY(Hoja2!D1628)),2),"/",RIGHT(CONCATENATE("00",MONTH(Hoja2!D1628)),2),"/",RIGHT(CONCATENATE("00",YEAR(Hoja2!D1628)),2)),"','",Hoja2!J1628,"',","FALSE, 1,8);"), "")</f>
        <v>INSERT INTO seguimiento_oficios_recepcion_oficio(fecha_captura, folio_interno, no_oficio, dependencia_envia, firma, fecha_oficio, asunto, anexo, captura_id, estatus_id) VALUES ('15/02/13',1712,'152','GUBERNATURA ','HILDA LOPEZ DEL AGUILA','08/02/13','REPARACION VEHICULO CHEVROLET PLACAS VM-30602',FALSE, 1,8);</v>
      </c>
    </row>
    <row r="1629" spans="6:17">
      <c r="F1629" t="str">
        <f>RIGHT(CONCATENATE("00",DAY(Hoja2!B1629)),2)</f>
        <v>15</v>
      </c>
      <c r="G1629" t="str">
        <f>CONCATENATE(RIGHT(CONCATENATE("00",DAY(Hoja2!B1629)),2),"/",RIGHT(CONCATENATE("00",MONTH(Hoja2!B1629)),2),"/",RIGHT(CONCATENATE("00",YEAR(Hoja2!B1629)),2))</f>
        <v>15/02/13</v>
      </c>
      <c r="H1629" t="str">
        <f>RIGHT(CONCATENATE("00",DAY(Hoja2!D1629)),2)</f>
        <v>14</v>
      </c>
      <c r="I1629" t="str">
        <f>CONCATENATE(RIGHT(CONCATENATE("00",DAY(Hoja2!D1629)),2),"/",RIGHT(CONCATENATE("00",MONTH(Hoja2!D1629)),2),"/",RIGHT(CONCATENATE("00",YEAR(Hoja2!D1629)),2))</f>
        <v>14/02/13</v>
      </c>
      <c r="J1629" t="str">
        <f>IF(LEN(Hoja2!J1629)&gt;150,LEN(Hoja2!J1629),"")</f>
        <v/>
      </c>
      <c r="K1629" t="str">
        <f>IF(Hoja2!A1629&lt;&gt;"", IF(Hoja2!B1629&lt;&gt;"", IF(Hoja2!C1629&lt;&gt;"", IF(Hoja2!D1629&lt;&gt;"", IF(Hoja2!E1629&lt;&gt;"", IF(Hoja2!F1629&lt;&gt;"", IF(Hoja2!J1629&lt;&gt;"","ok",""),""),""),""),""),""),"")</f>
        <v>ok</v>
      </c>
      <c r="L1629" t="str">
        <f>IF(Hoja2!A1629="'S/F'","--","")</f>
        <v/>
      </c>
      <c r="M1629" t="str">
        <f>IF(LEN(Hoja2!C1629)&gt;30,Hoja2!C1629,"")</f>
        <v/>
      </c>
      <c r="O1629" t="str">
        <f>IF(LEN(Hoja2!F1629)&gt;110,LEN(Hoja2!F1629),"")</f>
        <v/>
      </c>
      <c r="Q1629" t="str">
        <f>IF(K1629="ok",CONCATENATE(IF(Hoja2!A1629="'S/F'","--",""),N1629,"INSERT INTO seguimiento_oficios_recepcion_oficio(fecha_captura, folio_interno, no_oficio, dependencia_envia, firma, fecha_oficio, asunto, anexo, captura_id, estatus_id) VALUES ('",CONCATENATE(RIGHT(CONCATENATE("00",DAY(Hoja2!B1629)),2),"/",RIGHT(CONCATENATE("00",MONTH(Hoja2!B1629)),2),"/",RIGHT(CONCATENATE("00",YEAR(Hoja2!B1629)),2)),"',",Hoja2!A1629,",'",Hoja2!C1629,"','",Hoja2!F1629,"','",Hoja2!E1629,"','",CONCATENATE(RIGHT(CONCATENATE("00",DAY(Hoja2!D1629)),2),"/",RIGHT(CONCATENATE("00",MONTH(Hoja2!D1629)),2),"/",RIGHT(CONCATENATE("00",YEAR(Hoja2!D1629)),2)),"','",Hoja2!J1629,"',","FALSE, 1,8);"), "")</f>
        <v>INSERT INTO seguimiento_oficios_recepcion_oficio(fecha_captura, folio_interno, no_oficio, dependencia_envia, firma, fecha_oficio, asunto, anexo, captura_id, estatus_id) VALUES ('15/02/13',1713,'1700','PGJ/DGA','JAIME LORENZO BIBILONI RAMON','14/02/13','SOL. DE AUTORIZACION  PARA EJERCER RECURSOS PROYECTO PG002 CAP. 1000',FALSE, 1,8);</v>
      </c>
    </row>
    <row r="1630" spans="6:17">
      <c r="F1630" t="str">
        <f>RIGHT(CONCATENATE("00",DAY(Hoja2!B1630)),2)</f>
        <v>15</v>
      </c>
      <c r="G1630" t="str">
        <f>CONCATENATE(RIGHT(CONCATENATE("00",DAY(Hoja2!B1630)),2),"/",RIGHT(CONCATENATE("00",MONTH(Hoja2!B1630)),2),"/",RIGHT(CONCATENATE("00",YEAR(Hoja2!B1630)),2))</f>
        <v>15/02/13</v>
      </c>
      <c r="H1630" t="str">
        <f>RIGHT(CONCATENATE("00",DAY(Hoja2!D1630)),2)</f>
        <v>15</v>
      </c>
      <c r="I1630" t="str">
        <f>CONCATENATE(RIGHT(CONCATENATE("00",DAY(Hoja2!D1630)),2),"/",RIGHT(CONCATENATE("00",MONTH(Hoja2!D1630)),2),"/",RIGHT(CONCATENATE("00",YEAR(Hoja2!D1630)),2))</f>
        <v>15/02/13</v>
      </c>
      <c r="J1630" t="str">
        <f>IF(LEN(Hoja2!J1630)&gt;150,LEN(Hoja2!J1630),"")</f>
        <v/>
      </c>
      <c r="K1630" t="str">
        <f>IF(Hoja2!A1630&lt;&gt;"", IF(Hoja2!B1630&lt;&gt;"", IF(Hoja2!C1630&lt;&gt;"", IF(Hoja2!D1630&lt;&gt;"", IF(Hoja2!E1630&lt;&gt;"", IF(Hoja2!F1630&lt;&gt;"", IF(Hoja2!J1630&lt;&gt;"","ok",""),""),""),""),""),""),"")</f>
        <v>ok</v>
      </c>
      <c r="L1630" t="str">
        <f>IF(Hoja2!A1630="'S/F'","--","")</f>
        <v/>
      </c>
      <c r="M1630" t="str">
        <f>IF(LEN(Hoja2!C1630)&gt;30,Hoja2!C1630,"")</f>
        <v/>
      </c>
      <c r="O1630" t="str">
        <f>IF(LEN(Hoja2!F1630)&gt;110,LEN(Hoja2!F1630),"")</f>
        <v/>
      </c>
      <c r="Q1630" t="str">
        <f>IF(K1630="ok",CONCATENATE(IF(Hoja2!A1630="'S/F'","--",""),N1630,"INSERT INTO seguimiento_oficios_recepcion_oficio(fecha_captura, folio_interno, no_oficio, dependencia_envia, firma, fecha_oficio, asunto, anexo, captura_id, estatus_id) VALUES ('",CONCATENATE(RIGHT(CONCATENATE("00",DAY(Hoja2!B1630)),2),"/",RIGHT(CONCATENATE("00",MONTH(Hoja2!B1630)),2),"/",RIGHT(CONCATENATE("00",YEAR(Hoja2!B1630)),2)),"',",Hoja2!A1630,",'",Hoja2!C1630,"','",Hoja2!F1630,"','",Hoja2!E1630,"','",CONCATENATE(RIGHT(CONCATENATE("00",DAY(Hoja2!D1630)),2),"/",RIGHT(CONCATENATE("00",MONTH(Hoja2!D1630)),2),"/",RIGHT(CONCATENATE("00",YEAR(Hoja2!D1630)),2)),"','",Hoja2!J1630,"',","FALSE, 1,8);"), "")</f>
        <v>INSERT INTO seguimiento_oficios_recepcion_oficio(fecha_captura, folio_interno, no_oficio, dependencia_envia, firma, fecha_oficio, asunto, anexo, captura_id, estatus_id) VALUES ('15/02/13',1714,'049','TRANSPORTES AEREOS','MIGUEL E. DOMINGUEZ OZEDA','15/02/13','ENVIAN FACTURAS',FALSE, 1,8);</v>
      </c>
    </row>
    <row r="1631" spans="6:17">
      <c r="F1631" t="str">
        <f>RIGHT(CONCATENATE("00",DAY(Hoja2!B1631)),2)</f>
        <v>15</v>
      </c>
      <c r="G1631" t="str">
        <f>CONCATENATE(RIGHT(CONCATENATE("00",DAY(Hoja2!B1631)),2),"/",RIGHT(CONCATENATE("00",MONTH(Hoja2!B1631)),2),"/",RIGHT(CONCATENATE("00",YEAR(Hoja2!B1631)),2))</f>
        <v>15/02/13</v>
      </c>
      <c r="H1631" t="str">
        <f>RIGHT(CONCATENATE("00",DAY(Hoja2!D1631)),2)</f>
        <v>11</v>
      </c>
      <c r="I1631" t="str">
        <f>CONCATENATE(RIGHT(CONCATENATE("00",DAY(Hoja2!D1631)),2),"/",RIGHT(CONCATENATE("00",MONTH(Hoja2!D1631)),2),"/",RIGHT(CONCATENATE("00",YEAR(Hoja2!D1631)),2))</f>
        <v>11/02/13</v>
      </c>
      <c r="J1631" t="str">
        <f>IF(LEN(Hoja2!J1631)&gt;150,LEN(Hoja2!J1631),"")</f>
        <v/>
      </c>
      <c r="K1631" t="str">
        <f>IF(Hoja2!A1631&lt;&gt;"", IF(Hoja2!B1631&lt;&gt;"", IF(Hoja2!C1631&lt;&gt;"", IF(Hoja2!D1631&lt;&gt;"", IF(Hoja2!E1631&lt;&gt;"", IF(Hoja2!F1631&lt;&gt;"", IF(Hoja2!J1631&lt;&gt;"","ok",""),""),""),""),""),""),"")</f>
        <v>ok</v>
      </c>
      <c r="L1631" t="str">
        <f>IF(Hoja2!A1631="'S/F'","--","")</f>
        <v/>
      </c>
      <c r="M1631" t="str">
        <f>IF(LEN(Hoja2!C1631)&gt;30,Hoja2!C1631,"")</f>
        <v/>
      </c>
      <c r="O1631" t="str">
        <f>IF(LEN(Hoja2!F1631)&gt;110,LEN(Hoja2!F1631),"")</f>
        <v/>
      </c>
      <c r="Q1631" t="str">
        <f>IF(K1631="ok",CONCATENATE(IF(Hoja2!A1631="'S/F'","--",""),N1631,"INSERT INTO seguimiento_oficios_recepcion_oficio(fecha_captura, folio_interno, no_oficio, dependencia_envia, firma, fecha_oficio, asunto, anexo, captura_id, estatus_id) VALUES ('",CONCATENATE(RIGHT(CONCATENATE("00",DAY(Hoja2!B1631)),2),"/",RIGHT(CONCATENATE("00",MONTH(Hoja2!B1631)),2),"/",RIGHT(CONCATENATE("00",YEAR(Hoja2!B1631)),2)),"',",Hoja2!A1631,",'",Hoja2!C1631,"','",Hoja2!F1631,"','",Hoja2!E1631,"','",CONCATENATE(RIGHT(CONCATENATE("00",DAY(Hoja2!D1631)),2),"/",RIGHT(CONCATENATE("00",MONTH(Hoja2!D1631)),2),"/",RIGHT(CONCATENATE("00",YEAR(Hoja2!D1631)),2)),"','",Hoja2!J1631,"',","FALSE, 1,8);"), "")</f>
        <v>INSERT INTO seguimiento_oficios_recepcion_oficio(fecha_captura, folio_interno, no_oficio, dependencia_envia, firma, fecha_oficio, asunto, anexo, captura_id, estatus_id) VALUES ('15/02/13',1715,'123','GUBERNATURA ','HILDA DEL S. LOPEZ DEL AGUILA','11/02/13','INFORMA DE PERSONAS AUTORIZADAS PARA RECOGER NOMINAS',FALSE, 1,8);</v>
      </c>
    </row>
    <row r="1632" spans="6:17">
      <c r="F1632" t="str">
        <f>RIGHT(CONCATENATE("00",DAY(Hoja2!B1632)),2)</f>
        <v>15</v>
      </c>
      <c r="G1632" t="str">
        <f>CONCATENATE(RIGHT(CONCATENATE("00",DAY(Hoja2!B1632)),2),"/",RIGHT(CONCATENATE("00",MONTH(Hoja2!B1632)),2),"/",RIGHT(CONCATENATE("00",YEAR(Hoja2!B1632)),2))</f>
        <v>15/02/13</v>
      </c>
      <c r="H1632" t="str">
        <f>RIGHT(CONCATENATE("00",DAY(Hoja2!D1632)),2)</f>
        <v>15</v>
      </c>
      <c r="I1632" t="str">
        <f>CONCATENATE(RIGHT(CONCATENATE("00",DAY(Hoja2!D1632)),2),"/",RIGHT(CONCATENATE("00",MONTH(Hoja2!D1632)),2),"/",RIGHT(CONCATENATE("00",YEAR(Hoja2!D1632)),2))</f>
        <v>15/02/13</v>
      </c>
      <c r="J1632" t="str">
        <f>IF(LEN(Hoja2!J1632)&gt;150,LEN(Hoja2!J1632),"")</f>
        <v/>
      </c>
      <c r="K1632" t="str">
        <f>IF(Hoja2!A1632&lt;&gt;"", IF(Hoja2!B1632&lt;&gt;"", IF(Hoja2!C1632&lt;&gt;"", IF(Hoja2!D1632&lt;&gt;"", IF(Hoja2!E1632&lt;&gt;"", IF(Hoja2!F1632&lt;&gt;"", IF(Hoja2!J1632&lt;&gt;"","ok",""),""),""),""),""),""),"")</f>
        <v>ok</v>
      </c>
      <c r="L1632" t="str">
        <f>IF(Hoja2!A1632="'S/F'","--","")</f>
        <v/>
      </c>
      <c r="M1632" t="str">
        <f>IF(LEN(Hoja2!C1632)&gt;30,Hoja2!C1632,"")</f>
        <v/>
      </c>
      <c r="O1632" t="str">
        <f>IF(LEN(Hoja2!F1632)&gt;110,LEN(Hoja2!F1632),"")</f>
        <v/>
      </c>
      <c r="Q1632" t="str">
        <f>IF(K1632="ok",CONCATENATE(IF(Hoja2!A1632="'S/F'","--",""),N1632,"INSERT INTO seguimiento_oficios_recepcion_oficio(fecha_captura, folio_interno, no_oficio, dependencia_envia, firma, fecha_oficio, asunto, anexo, captura_id, estatus_id) VALUES ('",CONCATENATE(RIGHT(CONCATENATE("00",DAY(Hoja2!B1632)),2),"/",RIGHT(CONCATENATE("00",MONTH(Hoja2!B1632)),2),"/",RIGHT(CONCATENATE("00",YEAR(Hoja2!B1632)),2)),"',",Hoja2!A1632,",'",Hoja2!C1632,"','",Hoja2!F1632,"','",Hoja2!E1632,"','",CONCATENATE(RIGHT(CONCATENATE("00",DAY(Hoja2!D1632)),2),"/",RIGHT(CONCATENATE("00",MONTH(Hoja2!D1632)),2),"/",RIGHT(CONCATENATE("00",YEAR(Hoja2!D1632)),2)),"','",Hoja2!J1632,"',","FALSE, 1,8);"), "")</f>
        <v>INSERT INTO seguimiento_oficios_recepcion_oficio(fecha_captura, folio_interno, no_oficio, dependencia_envia, firma, fecha_oficio, asunto, anexo, captura_id, estatus_id) VALUES ('15/02/13',1716,'031','SA/CMAIG','ANDRES PERALTA RIVERA','15/02/13','ENVIA COPIAS DE CONTRATOS DE PRESTACION DE SERVICIOS',FALSE, 1,8);</v>
      </c>
    </row>
    <row r="1633" spans="6:17">
      <c r="F1633" t="str">
        <f>RIGHT(CONCATENATE("00",DAY(Hoja2!B1633)),2)</f>
        <v>15</v>
      </c>
      <c r="G1633" t="str">
        <f>CONCATENATE(RIGHT(CONCATENATE("00",DAY(Hoja2!B1633)),2),"/",RIGHT(CONCATENATE("00",MONTH(Hoja2!B1633)),2),"/",RIGHT(CONCATENATE("00",YEAR(Hoja2!B1633)),2))</f>
        <v>15/02/13</v>
      </c>
      <c r="H1633" t="str">
        <f>RIGHT(CONCATENATE("00",DAY(Hoja2!D1633)),2)</f>
        <v>15</v>
      </c>
      <c r="I1633" t="str">
        <f>CONCATENATE(RIGHT(CONCATENATE("00",DAY(Hoja2!D1633)),2),"/",RIGHT(CONCATENATE("00",MONTH(Hoja2!D1633)),2),"/",RIGHT(CONCATENATE("00",YEAR(Hoja2!D1633)),2))</f>
        <v>15/02/13</v>
      </c>
      <c r="J1633" t="str">
        <f>IF(LEN(Hoja2!J1633)&gt;150,LEN(Hoja2!J1633),"")</f>
        <v/>
      </c>
      <c r="K1633" t="str">
        <f>IF(Hoja2!A1633&lt;&gt;"", IF(Hoja2!B1633&lt;&gt;"", IF(Hoja2!C1633&lt;&gt;"", IF(Hoja2!D1633&lt;&gt;"", IF(Hoja2!E1633&lt;&gt;"", IF(Hoja2!F1633&lt;&gt;"", IF(Hoja2!J1633&lt;&gt;"","ok",""),""),""),""),""),""),"")</f>
        <v>ok</v>
      </c>
      <c r="L1633" t="str">
        <f>IF(Hoja2!A1633="'S/F'","--","")</f>
        <v/>
      </c>
      <c r="M1633" t="str">
        <f>IF(LEN(Hoja2!C1633)&gt;30,Hoja2!C1633,"")</f>
        <v/>
      </c>
      <c r="O1633" t="str">
        <f>IF(LEN(Hoja2!F1633)&gt;110,LEN(Hoja2!F1633),"")</f>
        <v/>
      </c>
      <c r="Q1633" t="str">
        <f>IF(K1633="ok",CONCATENATE(IF(Hoja2!A1633="'S/F'","--",""),N1633,"INSERT INTO seguimiento_oficios_recepcion_oficio(fecha_captura, folio_interno, no_oficio, dependencia_envia, firma, fecha_oficio, asunto, anexo, captura_id, estatus_id) VALUES ('",CONCATENATE(RIGHT(CONCATENATE("00",DAY(Hoja2!B1633)),2),"/",RIGHT(CONCATENATE("00",MONTH(Hoja2!B1633)),2),"/",RIGHT(CONCATENATE("00",YEAR(Hoja2!B1633)),2)),"',",Hoja2!A1633,",'",Hoja2!C1633,"','",Hoja2!F1633,"','",Hoja2!E1633,"','",CONCATENATE(RIGHT(CONCATENATE("00",DAY(Hoja2!D1633)),2),"/",RIGHT(CONCATENATE("00",MONTH(Hoja2!D1633)),2),"/",RIGHT(CONCATENATE("00",YEAR(Hoja2!D1633)),2)),"','",Hoja2!J1633,"',","FALSE, 1,8);"), "")</f>
        <v>INSERT INTO seguimiento_oficios_recepcion_oficio(fecha_captura, folio_interno, no_oficio, dependencia_envia, firma, fecha_oficio, asunto, anexo, captura_id, estatus_id) VALUES ('15/02/13',1717,'008','INSTITUTO TECNOLOGICO DE COMALCALCO','NELI GOMEZ GALLEGOS','15/02/13','REGISTRO DE FIRMAS DEL SUBCOMITE',FALSE, 1,8);</v>
      </c>
    </row>
    <row r="1634" spans="6:17">
      <c r="F1634" t="str">
        <f>RIGHT(CONCATENATE("00",DAY(Hoja2!B1634)),2)</f>
        <v>15</v>
      </c>
      <c r="G1634" t="str">
        <f>CONCATENATE(RIGHT(CONCATENATE("00",DAY(Hoja2!B1634)),2),"/",RIGHT(CONCATENATE("00",MONTH(Hoja2!B1634)),2),"/",RIGHT(CONCATENATE("00",YEAR(Hoja2!B1634)),2))</f>
        <v>15/02/13</v>
      </c>
      <c r="H1634" t="str">
        <f>RIGHT(CONCATENATE("00",DAY(Hoja2!D1634)),2)</f>
        <v>12</v>
      </c>
      <c r="I1634" t="str">
        <f>CONCATENATE(RIGHT(CONCATENATE("00",DAY(Hoja2!D1634)),2),"/",RIGHT(CONCATENATE("00",MONTH(Hoja2!D1634)),2),"/",RIGHT(CONCATENATE("00",YEAR(Hoja2!D1634)),2))</f>
        <v>12/02/13</v>
      </c>
      <c r="J1634" t="str">
        <f>IF(LEN(Hoja2!J1634)&gt;150,LEN(Hoja2!J1634),"")</f>
        <v/>
      </c>
      <c r="K1634" t="str">
        <f>IF(Hoja2!A1634&lt;&gt;"", IF(Hoja2!B1634&lt;&gt;"", IF(Hoja2!C1634&lt;&gt;"", IF(Hoja2!D1634&lt;&gt;"", IF(Hoja2!E1634&lt;&gt;"", IF(Hoja2!F1634&lt;&gt;"", IF(Hoja2!J1634&lt;&gt;"","ok",""),""),""),""),""),""),"")</f>
        <v>ok</v>
      </c>
      <c r="L1634" t="str">
        <f>IF(Hoja2!A1634="'S/F'","--","")</f>
        <v/>
      </c>
      <c r="M1634" t="str">
        <f>IF(LEN(Hoja2!C1634)&gt;30,Hoja2!C1634,"")</f>
        <v/>
      </c>
      <c r="O1634" t="str">
        <f>IF(LEN(Hoja2!F1634)&gt;110,LEN(Hoja2!F1634),"")</f>
        <v/>
      </c>
      <c r="Q1634" t="str">
        <f>IF(K1634="ok",CONCATENATE(IF(Hoja2!A1634="'S/F'","--",""),N1634,"INSERT INTO seguimiento_oficios_recepcion_oficio(fecha_captura, folio_interno, no_oficio, dependencia_envia, firma, fecha_oficio, asunto, anexo, captura_id, estatus_id) VALUES ('",CONCATENATE(RIGHT(CONCATENATE("00",DAY(Hoja2!B1634)),2),"/",RIGHT(CONCATENATE("00",MONTH(Hoja2!B1634)),2),"/",RIGHT(CONCATENATE("00",YEAR(Hoja2!B1634)),2)),"',",Hoja2!A1634,",'",Hoja2!C1634,"','",Hoja2!F1634,"','",Hoja2!E1634,"','",CONCATENATE(RIGHT(CONCATENATE("00",DAY(Hoja2!D1634)),2),"/",RIGHT(CONCATENATE("00",MONTH(Hoja2!D1634)),2),"/",RIGHT(CONCATENATE("00",YEAR(Hoja2!D1634)),2)),"','",Hoja2!J1634,"',","FALSE, 1,8);"), "")</f>
        <v>INSERT INTO seguimiento_oficios_recepcion_oficio(fecha_captura, folio_interno, no_oficio, dependencia_envia, firma, fecha_oficio, asunto, anexo, captura_id, estatus_id) VALUES ('15/02/13',1718,'085','INJUDET','CARLOS JOSE DAGDUG NAZUR','12/02/13','SOLICITAN AUTORIZACION PARA EJERCER DE MANERA DIRECTA PARTIDAS',FALSE, 1,8);</v>
      </c>
    </row>
    <row r="1635" spans="6:17">
      <c r="F1635" t="str">
        <f>RIGHT(CONCATENATE("00",DAY(Hoja2!B1635)),2)</f>
        <v>15</v>
      </c>
      <c r="G1635" t="str">
        <f>CONCATENATE(RIGHT(CONCATENATE("00",DAY(Hoja2!B1635)),2),"/",RIGHT(CONCATENATE("00",MONTH(Hoja2!B1635)),2),"/",RIGHT(CONCATENATE("00",YEAR(Hoja2!B1635)),2))</f>
        <v>15/02/13</v>
      </c>
      <c r="H1635" t="str">
        <f>RIGHT(CONCATENATE("00",DAY(Hoja2!D1635)),2)</f>
        <v>15</v>
      </c>
      <c r="I1635" t="str">
        <f>CONCATENATE(RIGHT(CONCATENATE("00",DAY(Hoja2!D1635)),2),"/",RIGHT(CONCATENATE("00",MONTH(Hoja2!D1635)),2),"/",RIGHT(CONCATENATE("00",YEAR(Hoja2!D1635)),2))</f>
        <v>15/02/13</v>
      </c>
      <c r="J1635" t="str">
        <f>IF(LEN(Hoja2!J1635)&gt;150,LEN(Hoja2!J1635),"")</f>
        <v/>
      </c>
      <c r="K1635" t="str">
        <f>IF(Hoja2!A1635&lt;&gt;"", IF(Hoja2!B1635&lt;&gt;"", IF(Hoja2!C1635&lt;&gt;"", IF(Hoja2!D1635&lt;&gt;"", IF(Hoja2!E1635&lt;&gt;"", IF(Hoja2!F1635&lt;&gt;"", IF(Hoja2!J1635&lt;&gt;"","ok",""),""),""),""),""),""),"")</f>
        <v>ok</v>
      </c>
      <c r="L1635" t="str">
        <f>IF(Hoja2!A1635="'S/F'","--","")</f>
        <v/>
      </c>
      <c r="M1635" t="str">
        <f>IF(LEN(Hoja2!C1635)&gt;30,Hoja2!C1635,"")</f>
        <v/>
      </c>
      <c r="O1635" t="str">
        <f>IF(LEN(Hoja2!F1635)&gt;110,LEN(Hoja2!F1635),"")</f>
        <v/>
      </c>
      <c r="Q1635" t="str">
        <f>IF(K1635="ok",CONCATENATE(IF(Hoja2!A1635="'S/F'","--",""),N1635,"INSERT INTO seguimiento_oficios_recepcion_oficio(fecha_captura, folio_interno, no_oficio, dependencia_envia, firma, fecha_oficio, asunto, anexo, captura_id, estatus_id) VALUES ('",CONCATENATE(RIGHT(CONCATENATE("00",DAY(Hoja2!B1635)),2),"/",RIGHT(CONCATENATE("00",MONTH(Hoja2!B1635)),2),"/",RIGHT(CONCATENATE("00",YEAR(Hoja2!B1635)),2)),"',",Hoja2!A1635,",'",Hoja2!C1635,"','",Hoja2!F1635,"','",Hoja2!E1635,"','",CONCATENATE(RIGHT(CONCATENATE("00",DAY(Hoja2!D1635)),2),"/",RIGHT(CONCATENATE("00",MONTH(Hoja2!D1635)),2),"/",RIGHT(CONCATENATE("00",YEAR(Hoja2!D1635)),2)),"','",Hoja2!J1635,"',","FALSE, 1,8);"), "")</f>
        <v>INSERT INTO seguimiento_oficios_recepcion_oficio(fecha_captura, folio_interno, no_oficio, dependencia_envia, firma, fecha_oficio, asunto, anexo, captura_id, estatus_id) VALUES ('15/02/13',1719,'133','SERNAPAM','MARIA ISABEL PADRON BALCAZAR','15/02/13','SOLICITUD DE AUTORIZACION DE LICITACION PUBLICA',FALSE, 1,8);</v>
      </c>
    </row>
    <row r="1636" spans="6:17">
      <c r="F1636" t="str">
        <f>RIGHT(CONCATENATE("00",DAY(Hoja2!B1636)),2)</f>
        <v>15</v>
      </c>
      <c r="G1636" t="str">
        <f>CONCATENATE(RIGHT(CONCATENATE("00",DAY(Hoja2!B1636)),2),"/",RIGHT(CONCATENATE("00",MONTH(Hoja2!B1636)),2),"/",RIGHT(CONCATENATE("00",YEAR(Hoja2!B1636)),2))</f>
        <v>15/02/13</v>
      </c>
      <c r="H1636" t="str">
        <f>RIGHT(CONCATENATE("00",DAY(Hoja2!D1636)),2)</f>
        <v>14</v>
      </c>
      <c r="I1636" t="str">
        <f>CONCATENATE(RIGHT(CONCATENATE("00",DAY(Hoja2!D1636)),2),"/",RIGHT(CONCATENATE("00",MONTH(Hoja2!D1636)),2),"/",RIGHT(CONCATENATE("00",YEAR(Hoja2!D1636)),2))</f>
        <v>14/02/13</v>
      </c>
      <c r="J1636" t="str">
        <f>IF(LEN(Hoja2!J1636)&gt;150,LEN(Hoja2!J1636),"")</f>
        <v/>
      </c>
      <c r="K1636" t="str">
        <f>IF(Hoja2!A1636&lt;&gt;"", IF(Hoja2!B1636&lt;&gt;"", IF(Hoja2!C1636&lt;&gt;"", IF(Hoja2!D1636&lt;&gt;"", IF(Hoja2!E1636&lt;&gt;"", IF(Hoja2!F1636&lt;&gt;"", IF(Hoja2!J1636&lt;&gt;"","ok",""),""),""),""),""),""),"")</f>
        <v>ok</v>
      </c>
      <c r="L1636" t="str">
        <f>IF(Hoja2!A1636="'S/F'","--","")</f>
        <v/>
      </c>
      <c r="M1636" t="str">
        <f>IF(LEN(Hoja2!C1636)&gt;30,Hoja2!C1636,"")</f>
        <v/>
      </c>
      <c r="O1636" t="str">
        <f>IF(LEN(Hoja2!F1636)&gt;110,LEN(Hoja2!F1636),"")</f>
        <v/>
      </c>
      <c r="Q1636" t="str">
        <f>IF(K1636="ok",CONCATENATE(IF(Hoja2!A1636="'S/F'","--",""),N1636,"INSERT INTO seguimiento_oficios_recepcion_oficio(fecha_captura, folio_interno, no_oficio, dependencia_envia, firma, fecha_oficio, asunto, anexo, captura_id, estatus_id) VALUES ('",CONCATENATE(RIGHT(CONCATENATE("00",DAY(Hoja2!B1636)),2),"/",RIGHT(CONCATENATE("00",MONTH(Hoja2!B1636)),2),"/",RIGHT(CONCATENATE("00",YEAR(Hoja2!B1636)),2)),"',",Hoja2!A1636,",'",Hoja2!C1636,"','",Hoja2!F1636,"','",Hoja2!E1636,"','",CONCATENATE(RIGHT(CONCATENATE("00",DAY(Hoja2!D1636)),2),"/",RIGHT(CONCATENATE("00",MONTH(Hoja2!D1636)),2),"/",RIGHT(CONCATENATE("00",YEAR(Hoja2!D1636)),2)),"','",Hoja2!J1636,"',","FALSE, 1,8);"), "")</f>
        <v>INSERT INTO seguimiento_oficios_recepcion_oficio(fecha_captura, folio_interno, no_oficio, dependencia_envia, firma, fecha_oficio, asunto, anexo, captura_id, estatus_id) VALUES ('15/02/13',1720,'830','SEGOB','JORGE A. CORNELIO MALDONADO','14/02/13','PARA PUBLICACION',FALSE, 1,8);</v>
      </c>
    </row>
    <row r="1637" spans="6:17">
      <c r="F1637" t="str">
        <f>RIGHT(CONCATENATE("00",DAY(Hoja2!B1637)),2)</f>
        <v>15</v>
      </c>
      <c r="G1637" t="str">
        <f>CONCATENATE(RIGHT(CONCATENATE("00",DAY(Hoja2!B1637)),2),"/",RIGHT(CONCATENATE("00",MONTH(Hoja2!B1637)),2),"/",RIGHT(CONCATENATE("00",YEAR(Hoja2!B1637)),2))</f>
        <v>15/02/13</v>
      </c>
      <c r="H1637" t="str">
        <f>RIGHT(CONCATENATE("00",DAY(Hoja2!D1637)),2)</f>
        <v>14</v>
      </c>
      <c r="I1637" t="str">
        <f>CONCATENATE(RIGHT(CONCATENATE("00",DAY(Hoja2!D1637)),2),"/",RIGHT(CONCATENATE("00",MONTH(Hoja2!D1637)),2),"/",RIGHT(CONCATENATE("00",YEAR(Hoja2!D1637)),2))</f>
        <v>14/02/13</v>
      </c>
      <c r="J1637" t="str">
        <f>IF(LEN(Hoja2!J1637)&gt;150,LEN(Hoja2!J1637),"")</f>
        <v/>
      </c>
      <c r="K1637" t="str">
        <f>IF(Hoja2!A1637&lt;&gt;"", IF(Hoja2!B1637&lt;&gt;"", IF(Hoja2!C1637&lt;&gt;"", IF(Hoja2!D1637&lt;&gt;"", IF(Hoja2!E1637&lt;&gt;"", IF(Hoja2!F1637&lt;&gt;"", IF(Hoja2!J1637&lt;&gt;"","ok",""),""),""),""),""),""),"")</f>
        <v>ok</v>
      </c>
      <c r="L1637" t="str">
        <f>IF(Hoja2!A1637="'S/F'","--","")</f>
        <v/>
      </c>
      <c r="M1637" t="str">
        <f>IF(LEN(Hoja2!C1637)&gt;30,Hoja2!C1637,"")</f>
        <v/>
      </c>
      <c r="O1637" t="str">
        <f>IF(LEN(Hoja2!F1637)&gt;110,LEN(Hoja2!F1637),"")</f>
        <v/>
      </c>
      <c r="Q1637" t="str">
        <f>IF(K1637="ok",CONCATENATE(IF(Hoja2!A1637="'S/F'","--",""),N1637,"INSERT INTO seguimiento_oficios_recepcion_oficio(fecha_captura, folio_interno, no_oficio, dependencia_envia, firma, fecha_oficio, asunto, anexo, captura_id, estatus_id) VALUES ('",CONCATENATE(RIGHT(CONCATENATE("00",DAY(Hoja2!B1637)),2),"/",RIGHT(CONCATENATE("00",MONTH(Hoja2!B1637)),2),"/",RIGHT(CONCATENATE("00",YEAR(Hoja2!B1637)),2)),"',",Hoja2!A1637,",'",Hoja2!C1637,"','",Hoja2!F1637,"','",Hoja2!E1637,"','",CONCATENATE(RIGHT(CONCATENATE("00",DAY(Hoja2!D1637)),2),"/",RIGHT(CONCATENATE("00",MONTH(Hoja2!D1637)),2),"/",RIGHT(CONCATENATE("00",YEAR(Hoja2!D1637)),2)),"','",Hoja2!J1637,"',","FALSE, 1,8);"), "")</f>
        <v>INSERT INTO seguimiento_oficios_recepcion_oficio(fecha_captura, folio_interno, no_oficio, dependencia_envia, firma, fecha_oficio, asunto, anexo, captura_id, estatus_id) VALUES ('15/02/13',1721,'830','SEGOB','JORGE A. CORNELIO MALDONADO','14/02/13','PARA PUBLICACION',FALSE, 1,8);</v>
      </c>
    </row>
    <row r="1638" spans="6:17">
      <c r="F1638" t="str">
        <f>RIGHT(CONCATENATE("00",DAY(Hoja2!B1638)),2)</f>
        <v>15</v>
      </c>
      <c r="G1638" t="str">
        <f>CONCATENATE(RIGHT(CONCATENATE("00",DAY(Hoja2!B1638)),2),"/",RIGHT(CONCATENATE("00",MONTH(Hoja2!B1638)),2),"/",RIGHT(CONCATENATE("00",YEAR(Hoja2!B1638)),2))</f>
        <v>15/02/13</v>
      </c>
      <c r="H1638" t="str">
        <f>RIGHT(CONCATENATE("00",DAY(Hoja2!D1638)),2)</f>
        <v>14</v>
      </c>
      <c r="I1638" t="str">
        <f>CONCATENATE(RIGHT(CONCATENATE("00",DAY(Hoja2!D1638)),2),"/",RIGHT(CONCATENATE("00",MONTH(Hoja2!D1638)),2),"/",RIGHT(CONCATENATE("00",YEAR(Hoja2!D1638)),2))</f>
        <v>14/02/13</v>
      </c>
      <c r="J1638" t="str">
        <f>IF(LEN(Hoja2!J1638)&gt;150,LEN(Hoja2!J1638),"")</f>
        <v/>
      </c>
      <c r="K1638" t="str">
        <f>IF(Hoja2!A1638&lt;&gt;"", IF(Hoja2!B1638&lt;&gt;"", IF(Hoja2!C1638&lt;&gt;"", IF(Hoja2!D1638&lt;&gt;"", IF(Hoja2!E1638&lt;&gt;"", IF(Hoja2!F1638&lt;&gt;"", IF(Hoja2!J1638&lt;&gt;"","ok",""),""),""),""),""),""),"")</f>
        <v>ok</v>
      </c>
      <c r="L1638" t="str">
        <f>IF(Hoja2!A1638="'S/F'","--","")</f>
        <v/>
      </c>
      <c r="M1638" t="str">
        <f>IF(LEN(Hoja2!C1638)&gt;30,Hoja2!C1638,"")</f>
        <v/>
      </c>
      <c r="O1638" t="str">
        <f>IF(LEN(Hoja2!F1638)&gt;110,LEN(Hoja2!F1638),"")</f>
        <v/>
      </c>
      <c r="Q1638" t="str">
        <f>IF(K1638="ok",CONCATENATE(IF(Hoja2!A1638="'S/F'","--",""),N1638,"INSERT INTO seguimiento_oficios_recepcion_oficio(fecha_captura, folio_interno, no_oficio, dependencia_envia, firma, fecha_oficio, asunto, anexo, captura_id, estatus_id) VALUES ('",CONCATENATE(RIGHT(CONCATENATE("00",DAY(Hoja2!B1638)),2),"/",RIGHT(CONCATENATE("00",MONTH(Hoja2!B1638)),2),"/",RIGHT(CONCATENATE("00",YEAR(Hoja2!B1638)),2)),"',",Hoja2!A1638,",'",Hoja2!C1638,"','",Hoja2!F1638,"','",Hoja2!E1638,"','",CONCATENATE(RIGHT(CONCATENATE("00",DAY(Hoja2!D1638)),2),"/",RIGHT(CONCATENATE("00",MONTH(Hoja2!D1638)),2),"/",RIGHT(CONCATENATE("00",YEAR(Hoja2!D1638)),2)),"','",Hoja2!J1638,"',","FALSE, 1,8);"), "")</f>
        <v>INSERT INTO seguimiento_oficios_recepcion_oficio(fecha_captura, folio_interno, no_oficio, dependencia_envia, firma, fecha_oficio, asunto, anexo, captura_id, estatus_id) VALUES ('15/02/13',1722,'829','SEGOB','JORGE A. CORNELIO MALDONADO','14/02/13','PARA PUBLICACION',FALSE, 1,8);</v>
      </c>
    </row>
    <row r="1639" spans="6:17">
      <c r="F1639" t="str">
        <f>RIGHT(CONCATENATE("00",DAY(Hoja2!B1639)),2)</f>
        <v>15</v>
      </c>
      <c r="G1639" t="str">
        <f>CONCATENATE(RIGHT(CONCATENATE("00",DAY(Hoja2!B1639)),2),"/",RIGHT(CONCATENATE("00",MONTH(Hoja2!B1639)),2),"/",RIGHT(CONCATENATE("00",YEAR(Hoja2!B1639)),2))</f>
        <v>15/02/13</v>
      </c>
      <c r="H1639" t="str">
        <f>RIGHT(CONCATENATE("00",DAY(Hoja2!D1639)),2)</f>
        <v>14</v>
      </c>
      <c r="I1639" t="str">
        <f>CONCATENATE(RIGHT(CONCATENATE("00",DAY(Hoja2!D1639)),2),"/",RIGHT(CONCATENATE("00",MONTH(Hoja2!D1639)),2),"/",RIGHT(CONCATENATE("00",YEAR(Hoja2!D1639)),2))</f>
        <v>14/02/13</v>
      </c>
      <c r="J1639" t="str">
        <f>IF(LEN(Hoja2!J1639)&gt;150,LEN(Hoja2!J1639),"")</f>
        <v/>
      </c>
      <c r="K1639" t="str">
        <f>IF(Hoja2!A1639&lt;&gt;"", IF(Hoja2!B1639&lt;&gt;"", IF(Hoja2!C1639&lt;&gt;"", IF(Hoja2!D1639&lt;&gt;"", IF(Hoja2!E1639&lt;&gt;"", IF(Hoja2!F1639&lt;&gt;"", IF(Hoja2!J1639&lt;&gt;"","ok",""),""),""),""),""),""),"")</f>
        <v>ok</v>
      </c>
      <c r="L1639" t="str">
        <f>IF(Hoja2!A1639="'S/F'","--","")</f>
        <v/>
      </c>
      <c r="M1639" t="str">
        <f>IF(LEN(Hoja2!C1639)&gt;30,Hoja2!C1639,"")</f>
        <v/>
      </c>
      <c r="O1639" t="str">
        <f>IF(LEN(Hoja2!F1639)&gt;110,LEN(Hoja2!F1639),"")</f>
        <v/>
      </c>
      <c r="Q1639" t="str">
        <f>IF(K1639="ok",CONCATENATE(IF(Hoja2!A1639="'S/F'","--",""),N1639,"INSERT INTO seguimiento_oficios_recepcion_oficio(fecha_captura, folio_interno, no_oficio, dependencia_envia, firma, fecha_oficio, asunto, anexo, captura_id, estatus_id) VALUES ('",CONCATENATE(RIGHT(CONCATENATE("00",DAY(Hoja2!B1639)),2),"/",RIGHT(CONCATENATE("00",MONTH(Hoja2!B1639)),2),"/",RIGHT(CONCATENATE("00",YEAR(Hoja2!B1639)),2)),"',",Hoja2!A1639,",'",Hoja2!C1639,"','",Hoja2!F1639,"','",Hoja2!E1639,"','",CONCATENATE(RIGHT(CONCATENATE("00",DAY(Hoja2!D1639)),2),"/",RIGHT(CONCATENATE("00",MONTH(Hoja2!D1639)),2),"/",RIGHT(CONCATENATE("00",YEAR(Hoja2!D1639)),2)),"','",Hoja2!J1639,"',","FALSE, 1,8);"), "")</f>
        <v>INSERT INTO seguimiento_oficios_recepcion_oficio(fecha_captura, folio_interno, no_oficio, dependencia_envia, firma, fecha_oficio, asunto, anexo, captura_id, estatus_id) VALUES ('15/02/13',1723,'547','SEGOB','JORGE A. CORNELIO MALDONADO','14/02/13','PARA PUBLICACION',FALSE, 1,8);</v>
      </c>
    </row>
    <row r="1640" spans="6:17">
      <c r="F1640" t="str">
        <f>RIGHT(CONCATENATE("00",DAY(Hoja2!B1640)),2)</f>
        <v>15</v>
      </c>
      <c r="G1640" t="str">
        <f>CONCATENATE(RIGHT(CONCATENATE("00",DAY(Hoja2!B1640)),2),"/",RIGHT(CONCATENATE("00",MONTH(Hoja2!B1640)),2),"/",RIGHT(CONCATENATE("00",YEAR(Hoja2!B1640)),2))</f>
        <v>15/02/13</v>
      </c>
      <c r="H1640" t="str">
        <f>RIGHT(CONCATENATE("00",DAY(Hoja2!D1640)),2)</f>
        <v>14</v>
      </c>
      <c r="I1640" t="str">
        <f>CONCATENATE(RIGHT(CONCATENATE("00",DAY(Hoja2!D1640)),2),"/",RIGHT(CONCATENATE("00",MONTH(Hoja2!D1640)),2),"/",RIGHT(CONCATENATE("00",YEAR(Hoja2!D1640)),2))</f>
        <v>14/02/13</v>
      </c>
      <c r="J1640" t="str">
        <f>IF(LEN(Hoja2!J1640)&gt;150,LEN(Hoja2!J1640),"")</f>
        <v/>
      </c>
      <c r="K1640" t="str">
        <f>IF(Hoja2!A1640&lt;&gt;"", IF(Hoja2!B1640&lt;&gt;"", IF(Hoja2!C1640&lt;&gt;"", IF(Hoja2!D1640&lt;&gt;"", IF(Hoja2!E1640&lt;&gt;"", IF(Hoja2!F1640&lt;&gt;"", IF(Hoja2!J1640&lt;&gt;"","ok",""),""),""),""),""),""),"")</f>
        <v>ok</v>
      </c>
      <c r="L1640" t="str">
        <f>IF(Hoja2!A1640="'S/F'","--","")</f>
        <v/>
      </c>
      <c r="M1640" t="str">
        <f>IF(LEN(Hoja2!C1640)&gt;30,Hoja2!C1640,"")</f>
        <v/>
      </c>
      <c r="O1640" t="str">
        <f>IF(LEN(Hoja2!F1640)&gt;110,LEN(Hoja2!F1640),"")</f>
        <v/>
      </c>
      <c r="Q1640" t="str">
        <f>IF(K1640="ok",CONCATENATE(IF(Hoja2!A1640="'S/F'","--",""),N1640,"INSERT INTO seguimiento_oficios_recepcion_oficio(fecha_captura, folio_interno, no_oficio, dependencia_envia, firma, fecha_oficio, asunto, anexo, captura_id, estatus_id) VALUES ('",CONCATENATE(RIGHT(CONCATENATE("00",DAY(Hoja2!B1640)),2),"/",RIGHT(CONCATENATE("00",MONTH(Hoja2!B1640)),2),"/",RIGHT(CONCATENATE("00",YEAR(Hoja2!B1640)),2)),"',",Hoja2!A1640,",'",Hoja2!C1640,"','",Hoja2!F1640,"','",Hoja2!E1640,"','",CONCATENATE(RIGHT(CONCATENATE("00",DAY(Hoja2!D1640)),2),"/",RIGHT(CONCATENATE("00",MONTH(Hoja2!D1640)),2),"/",RIGHT(CONCATENATE("00",YEAR(Hoja2!D1640)),2)),"','",Hoja2!J1640,"',","FALSE, 1,8);"), "")</f>
        <v>INSERT INTO seguimiento_oficios_recepcion_oficio(fecha_captura, folio_interno, no_oficio, dependencia_envia, firma, fecha_oficio, asunto, anexo, captura_id, estatus_id) VALUES ('15/02/13',1724,'548','SEGOB','JORGE A. CORNELIO MALDONADO','14/02/13','PARA PUBLICACION',FALSE, 1,8);</v>
      </c>
    </row>
    <row r="1641" spans="6:17">
      <c r="F1641" t="str">
        <f>RIGHT(CONCATENATE("00",DAY(Hoja2!B1641)),2)</f>
        <v>15</v>
      </c>
      <c r="G1641" t="str">
        <f>CONCATENATE(RIGHT(CONCATENATE("00",DAY(Hoja2!B1641)),2),"/",RIGHT(CONCATENATE("00",MONTH(Hoja2!B1641)),2),"/",RIGHT(CONCATENATE("00",YEAR(Hoja2!B1641)),2))</f>
        <v>15/02/13</v>
      </c>
      <c r="H1641" t="str">
        <f>RIGHT(CONCATENATE("00",DAY(Hoja2!D1641)),2)</f>
        <v>14</v>
      </c>
      <c r="I1641" t="str">
        <f>CONCATENATE(RIGHT(CONCATENATE("00",DAY(Hoja2!D1641)),2),"/",RIGHT(CONCATENATE("00",MONTH(Hoja2!D1641)),2),"/",RIGHT(CONCATENATE("00",YEAR(Hoja2!D1641)),2))</f>
        <v>14/02/13</v>
      </c>
      <c r="J1641" t="str">
        <f>IF(LEN(Hoja2!J1641)&gt;150,LEN(Hoja2!J1641),"")</f>
        <v/>
      </c>
      <c r="K1641" t="str">
        <f>IF(Hoja2!A1641&lt;&gt;"", IF(Hoja2!B1641&lt;&gt;"", IF(Hoja2!C1641&lt;&gt;"", IF(Hoja2!D1641&lt;&gt;"", IF(Hoja2!E1641&lt;&gt;"", IF(Hoja2!F1641&lt;&gt;"", IF(Hoja2!J1641&lt;&gt;"","ok",""),""),""),""),""),""),"")</f>
        <v>ok</v>
      </c>
      <c r="L1641" t="str">
        <f>IF(Hoja2!A1641="'S/F'","--","")</f>
        <v/>
      </c>
      <c r="M1641" t="str">
        <f>IF(LEN(Hoja2!C1641)&gt;30,Hoja2!C1641,"")</f>
        <v/>
      </c>
      <c r="O1641" t="str">
        <f>IF(LEN(Hoja2!F1641)&gt;110,LEN(Hoja2!F1641),"")</f>
        <v/>
      </c>
      <c r="Q1641" t="str">
        <f>IF(K1641="ok",CONCATENATE(IF(Hoja2!A1641="'S/F'","--",""),N1641,"INSERT INTO seguimiento_oficios_recepcion_oficio(fecha_captura, folio_interno, no_oficio, dependencia_envia, firma, fecha_oficio, asunto, anexo, captura_id, estatus_id) VALUES ('",CONCATENATE(RIGHT(CONCATENATE("00",DAY(Hoja2!B1641)),2),"/",RIGHT(CONCATENATE("00",MONTH(Hoja2!B1641)),2),"/",RIGHT(CONCATENATE("00",YEAR(Hoja2!B1641)),2)),"',",Hoja2!A1641,",'",Hoja2!C1641,"','",Hoja2!F1641,"','",Hoja2!E1641,"','",CONCATENATE(RIGHT(CONCATENATE("00",DAY(Hoja2!D1641)),2),"/",RIGHT(CONCATENATE("00",MONTH(Hoja2!D1641)),2),"/",RIGHT(CONCATENATE("00",YEAR(Hoja2!D1641)),2)),"','",Hoja2!J1641,"',","FALSE, 1,8);"), "")</f>
        <v>INSERT INTO seguimiento_oficios_recepcion_oficio(fecha_captura, folio_interno, no_oficio, dependencia_envia, firma, fecha_oficio, asunto, anexo, captura_id, estatus_id) VALUES ('15/02/13',1725,'549','SEGOB','JORGE A. CORNELIO MALDONADO','14/02/13','PARA PUBLICACION',FALSE, 1,8);</v>
      </c>
    </row>
    <row r="1642" spans="6:17">
      <c r="F1642" t="str">
        <f>RIGHT(CONCATENATE("00",DAY(Hoja2!B1642)),2)</f>
        <v>15</v>
      </c>
      <c r="G1642" t="str">
        <f>CONCATENATE(RIGHT(CONCATENATE("00",DAY(Hoja2!B1642)),2),"/",RIGHT(CONCATENATE("00",MONTH(Hoja2!B1642)),2),"/",RIGHT(CONCATENATE("00",YEAR(Hoja2!B1642)),2))</f>
        <v>15/02/13</v>
      </c>
      <c r="H1642" t="str">
        <f>RIGHT(CONCATENATE("00",DAY(Hoja2!D1642)),2)</f>
        <v>13</v>
      </c>
      <c r="I1642" t="str">
        <f>CONCATENATE(RIGHT(CONCATENATE("00",DAY(Hoja2!D1642)),2),"/",RIGHT(CONCATENATE("00",MONTH(Hoja2!D1642)),2),"/",RIGHT(CONCATENATE("00",YEAR(Hoja2!D1642)),2))</f>
        <v>13/02/13</v>
      </c>
      <c r="J1642" t="str">
        <f>IF(LEN(Hoja2!J1642)&gt;150,LEN(Hoja2!J1642),"")</f>
        <v/>
      </c>
      <c r="K1642" t="str">
        <f>IF(Hoja2!A1642&lt;&gt;"", IF(Hoja2!B1642&lt;&gt;"", IF(Hoja2!C1642&lt;&gt;"", IF(Hoja2!D1642&lt;&gt;"", IF(Hoja2!E1642&lt;&gt;"", IF(Hoja2!F1642&lt;&gt;"", IF(Hoja2!J1642&lt;&gt;"","ok",""),""),""),""),""),""),"")</f>
        <v>ok</v>
      </c>
      <c r="L1642" t="str">
        <f>IF(Hoja2!A1642="'S/F'","--","")</f>
        <v/>
      </c>
      <c r="M1642" t="str">
        <f>IF(LEN(Hoja2!C1642)&gt;30,Hoja2!C1642,"")</f>
        <v/>
      </c>
      <c r="O1642" t="str">
        <f>IF(LEN(Hoja2!F1642)&gt;110,LEN(Hoja2!F1642),"")</f>
        <v/>
      </c>
      <c r="Q1642" t="str">
        <f>IF(K1642="ok",CONCATENATE(IF(Hoja2!A1642="'S/F'","--",""),N1642,"INSERT INTO seguimiento_oficios_recepcion_oficio(fecha_captura, folio_interno, no_oficio, dependencia_envia, firma, fecha_oficio, asunto, anexo, captura_id, estatus_id) VALUES ('",CONCATENATE(RIGHT(CONCATENATE("00",DAY(Hoja2!B1642)),2),"/",RIGHT(CONCATENATE("00",MONTH(Hoja2!B1642)),2),"/",RIGHT(CONCATENATE("00",YEAR(Hoja2!B1642)),2)),"',",Hoja2!A1642,",'",Hoja2!C1642,"','",Hoja2!F1642,"','",Hoja2!E1642,"','",CONCATENATE(RIGHT(CONCATENATE("00",DAY(Hoja2!D1642)),2),"/",RIGHT(CONCATENATE("00",MONTH(Hoja2!D1642)),2),"/",RIGHT(CONCATENATE("00",YEAR(Hoja2!D1642)),2)),"','",Hoja2!J1642,"',","FALSE, 1,8);"), "")</f>
        <v>INSERT INTO seguimiento_oficios_recepcion_oficio(fecha_captura, folio_interno, no_oficio, dependencia_envia, firma, fecha_oficio, asunto, anexo, captura_id, estatus_id) VALUES ('15/02/13',1727,'1697','PGJ','JAIME LORENZO BIBILONI RAMON','13/02/13','ENVIAN 2 CONTRATOS DE PERSONAL',FALSE, 1,8);</v>
      </c>
    </row>
    <row r="1643" spans="6:17">
      <c r="F1643" t="str">
        <f>RIGHT(CONCATENATE("00",DAY(Hoja2!B1643)),2)</f>
        <v>15</v>
      </c>
      <c r="G1643" t="str">
        <f>CONCATENATE(RIGHT(CONCATENATE("00",DAY(Hoja2!B1643)),2),"/",RIGHT(CONCATENATE("00",MONTH(Hoja2!B1643)),2),"/",RIGHT(CONCATENATE("00",YEAR(Hoja2!B1643)),2))</f>
        <v>15/02/13</v>
      </c>
      <c r="H1643" t="str">
        <f>RIGHT(CONCATENATE("00",DAY(Hoja2!D1643)),2)</f>
        <v>14</v>
      </c>
      <c r="I1643" t="str">
        <f>CONCATENATE(RIGHT(CONCATENATE("00",DAY(Hoja2!D1643)),2),"/",RIGHT(CONCATENATE("00",MONTH(Hoja2!D1643)),2),"/",RIGHT(CONCATENATE("00",YEAR(Hoja2!D1643)),2))</f>
        <v>14/02/13</v>
      </c>
      <c r="J1643" t="str">
        <f>IF(LEN(Hoja2!J1643)&gt;150,LEN(Hoja2!J1643),"")</f>
        <v/>
      </c>
      <c r="K1643" t="str">
        <f>IF(Hoja2!A1643&lt;&gt;"", IF(Hoja2!B1643&lt;&gt;"", IF(Hoja2!C1643&lt;&gt;"", IF(Hoja2!D1643&lt;&gt;"", IF(Hoja2!E1643&lt;&gt;"", IF(Hoja2!F1643&lt;&gt;"", IF(Hoja2!J1643&lt;&gt;"","ok",""),""),""),""),""),""),"")</f>
        <v>ok</v>
      </c>
      <c r="L1643" t="str">
        <f>IF(Hoja2!A1643="'S/F'","--","")</f>
        <v/>
      </c>
      <c r="M1643" t="str">
        <f>IF(LEN(Hoja2!C1643)&gt;30,Hoja2!C1643,"")</f>
        <v/>
      </c>
      <c r="O1643" t="str">
        <f>IF(LEN(Hoja2!F1643)&gt;110,LEN(Hoja2!F1643),"")</f>
        <v/>
      </c>
      <c r="Q1643" t="str">
        <f>IF(K1643="ok",CONCATENATE(IF(Hoja2!A1643="'S/F'","--",""),N1643,"INSERT INTO seguimiento_oficios_recepcion_oficio(fecha_captura, folio_interno, no_oficio, dependencia_envia, firma, fecha_oficio, asunto, anexo, captura_id, estatus_id) VALUES ('",CONCATENATE(RIGHT(CONCATENATE("00",DAY(Hoja2!B1643)),2),"/",RIGHT(CONCATENATE("00",MONTH(Hoja2!B1643)),2),"/",RIGHT(CONCATENATE("00",YEAR(Hoja2!B1643)),2)),"',",Hoja2!A1643,",'",Hoja2!C1643,"','",Hoja2!F1643,"','",Hoja2!E1643,"','",CONCATENATE(RIGHT(CONCATENATE("00",DAY(Hoja2!D1643)),2),"/",RIGHT(CONCATENATE("00",MONTH(Hoja2!D1643)),2),"/",RIGHT(CONCATENATE("00",YEAR(Hoja2!D1643)),2)),"','",Hoja2!J1643,"',","FALSE, 1,8);"), "")</f>
        <v>INSERT INTO seguimiento_oficios_recepcion_oficio(fecha_captura, folio_interno, no_oficio, dependencia_envia, firma, fecha_oficio, asunto, anexo, captura_id, estatus_id) VALUES ('15/02/13',1728,'083','SCT','JUAN MANUEL CERVANTES CANTON','14/02/13','COMPENSACION DE DESEMPEÑO',FALSE, 1,8);</v>
      </c>
    </row>
    <row r="1644" spans="6:17">
      <c r="F1644" t="str">
        <f>RIGHT(CONCATENATE("00",DAY(Hoja2!B1644)),2)</f>
        <v>15</v>
      </c>
      <c r="G1644" t="str">
        <f>CONCATENATE(RIGHT(CONCATENATE("00",DAY(Hoja2!B1644)),2),"/",RIGHT(CONCATENATE("00",MONTH(Hoja2!B1644)),2),"/",RIGHT(CONCATENATE("00",YEAR(Hoja2!B1644)),2))</f>
        <v>15/02/13</v>
      </c>
      <c r="H1644" t="str">
        <f>RIGHT(CONCATENATE("00",DAY(Hoja2!D1644)),2)</f>
        <v>15</v>
      </c>
      <c r="I1644" t="str">
        <f>CONCATENATE(RIGHT(CONCATENATE("00",DAY(Hoja2!D1644)),2),"/",RIGHT(CONCATENATE("00",MONTH(Hoja2!D1644)),2),"/",RIGHT(CONCATENATE("00",YEAR(Hoja2!D1644)),2))</f>
        <v>15/02/13</v>
      </c>
      <c r="J1644" t="str">
        <f>IF(LEN(Hoja2!J1644)&gt;150,LEN(Hoja2!J1644),"")</f>
        <v/>
      </c>
      <c r="K1644" t="str">
        <f>IF(Hoja2!A1644&lt;&gt;"", IF(Hoja2!B1644&lt;&gt;"", IF(Hoja2!C1644&lt;&gt;"", IF(Hoja2!D1644&lt;&gt;"", IF(Hoja2!E1644&lt;&gt;"", IF(Hoja2!F1644&lt;&gt;"", IF(Hoja2!J1644&lt;&gt;"","ok",""),""),""),""),""),""),"")</f>
        <v>ok</v>
      </c>
      <c r="L1644" t="str">
        <f>IF(Hoja2!A1644="'S/F'","--","")</f>
        <v/>
      </c>
      <c r="M1644" t="str">
        <f>IF(LEN(Hoja2!C1644)&gt;30,Hoja2!C1644,"")</f>
        <v/>
      </c>
      <c r="O1644" t="str">
        <f>IF(LEN(Hoja2!F1644)&gt;110,LEN(Hoja2!F1644),"")</f>
        <v/>
      </c>
      <c r="Q1644" t="str">
        <f>IF(K1644="ok",CONCATENATE(IF(Hoja2!A1644="'S/F'","--",""),N1644,"INSERT INTO seguimiento_oficios_recepcion_oficio(fecha_captura, folio_interno, no_oficio, dependencia_envia, firma, fecha_oficio, asunto, anexo, captura_id, estatus_id) VALUES ('",CONCATENATE(RIGHT(CONCATENATE("00",DAY(Hoja2!B1644)),2),"/",RIGHT(CONCATENATE("00",MONTH(Hoja2!B1644)),2),"/",RIGHT(CONCATENATE("00",YEAR(Hoja2!B1644)),2)),"',",Hoja2!A1644,",'",Hoja2!C1644,"','",Hoja2!F1644,"','",Hoja2!E1644,"','",CONCATENATE(RIGHT(CONCATENATE("00",DAY(Hoja2!D1644)),2),"/",RIGHT(CONCATENATE("00",MONTH(Hoja2!D1644)),2),"/",RIGHT(CONCATENATE("00",YEAR(Hoja2!D1644)),2)),"','",Hoja2!J1644,"',","FALSE, 1,8);"), "")</f>
        <v>INSERT INTO seguimiento_oficios_recepcion_oficio(fecha_captura, folio_interno, no_oficio, dependencia_envia, firma, fecha_oficio, asunto, anexo, captura_id, estatus_id) VALUES ('15/02/13',1729,'348','SG','ALEJANDRO MANUEL BARRAGAN LANZ','15/02/13','COMPENSACION POR DESEMPEÑO',FALSE, 1,8);</v>
      </c>
    </row>
    <row r="1645" spans="6:17">
      <c r="F1645" t="str">
        <f>RIGHT(CONCATENATE("00",DAY(Hoja2!B1645)),2)</f>
        <v>00</v>
      </c>
      <c r="G1645" t="str">
        <f>CONCATENATE(RIGHT(CONCATENATE("00",DAY(Hoja2!B1645)),2),"/",RIGHT(CONCATENATE("00",MONTH(Hoja2!B1645)),2),"/",RIGHT(CONCATENATE("00",YEAR(Hoja2!B1645)),2))</f>
        <v>00/01/00</v>
      </c>
      <c r="H1645" t="str">
        <f>RIGHT(CONCATENATE("00",DAY(Hoja2!D1645)),2)</f>
        <v>00</v>
      </c>
      <c r="I1645" t="str">
        <f>CONCATENATE(RIGHT(CONCATENATE("00",DAY(Hoja2!D1645)),2),"/",RIGHT(CONCATENATE("00",MONTH(Hoja2!D1645)),2),"/",RIGHT(CONCATENATE("00",YEAR(Hoja2!D1645)),2))</f>
        <v>00/01/00</v>
      </c>
      <c r="J1645" t="str">
        <f>IF(LEN(Hoja2!J1645)&gt;150,LEN(Hoja2!J1645),"")</f>
        <v/>
      </c>
      <c r="K1645" t="str">
        <f>IF(Hoja2!A1645&lt;&gt;"", IF(Hoja2!B1645&lt;&gt;"", IF(Hoja2!C1645&lt;&gt;"", IF(Hoja2!D1645&lt;&gt;"", IF(Hoja2!E1645&lt;&gt;"", IF(Hoja2!F1645&lt;&gt;"", IF(Hoja2!J1645&lt;&gt;"","ok",""),""),""),""),""),""),"")</f>
        <v/>
      </c>
      <c r="L1645" t="str">
        <f>IF(Hoja2!A1645="'S/F'","--","")</f>
        <v/>
      </c>
      <c r="M1645" t="str">
        <f>IF(LEN(Hoja2!C1645)&gt;30,Hoja2!C1645,"")</f>
        <v/>
      </c>
      <c r="O1645" t="str">
        <f>IF(LEN(Hoja2!F1645)&gt;110,LEN(Hoja2!F1645),"")</f>
        <v/>
      </c>
      <c r="Q1645" t="str">
        <f>IF(K1645="ok",CONCATENATE(IF(Hoja2!A1645="'S/F'","--",""),N1645,"INSERT INTO seguimiento_oficios_recepcion_oficio(fecha_captura, folio_interno, no_oficio, dependencia_envia, firma, fecha_oficio, asunto, anexo, captura_id, estatus_id) VALUES ('",CONCATENATE(RIGHT(CONCATENATE("00",DAY(Hoja2!B1645)),2),"/",RIGHT(CONCATENATE("00",MONTH(Hoja2!B1645)),2),"/",RIGHT(CONCATENATE("00",YEAR(Hoja2!B1645)),2)),"',",Hoja2!A1645,",'",Hoja2!C1645,"','",Hoja2!F1645,"','",Hoja2!E1645,"','",CONCATENATE(RIGHT(CONCATENATE("00",DAY(Hoja2!D1645)),2),"/",RIGHT(CONCATENATE("00",MONTH(Hoja2!D1645)),2),"/",RIGHT(CONCATENATE("00",YEAR(Hoja2!D1645)),2)),"','",Hoja2!J1645,"',","FALSE, 1,8);"), "")</f>
        <v/>
      </c>
    </row>
    <row r="1646" spans="6:17">
      <c r="F1646" t="str">
        <f>RIGHT(CONCATENATE("00",DAY(Hoja2!B1646)),2)</f>
        <v>00</v>
      </c>
      <c r="G1646" t="str">
        <f>CONCATENATE(RIGHT(CONCATENATE("00",DAY(Hoja2!B1646)),2),"/",RIGHT(CONCATENATE("00",MONTH(Hoja2!B1646)),2),"/",RIGHT(CONCATENATE("00",YEAR(Hoja2!B1646)),2))</f>
        <v>00/01/00</v>
      </c>
      <c r="H1646" t="str">
        <f>RIGHT(CONCATENATE("00",DAY(Hoja2!D1646)),2)</f>
        <v>00</v>
      </c>
      <c r="I1646" t="str">
        <f>CONCATENATE(RIGHT(CONCATENATE("00",DAY(Hoja2!D1646)),2),"/",RIGHT(CONCATENATE("00",MONTH(Hoja2!D1646)),2),"/",RIGHT(CONCATENATE("00",YEAR(Hoja2!D1646)),2))</f>
        <v>00/01/00</v>
      </c>
      <c r="J1646" t="str">
        <f>IF(LEN(Hoja2!J1646)&gt;150,LEN(Hoja2!J1646),"")</f>
        <v/>
      </c>
      <c r="K1646" t="str">
        <f>IF(Hoja2!A1646&lt;&gt;"", IF(Hoja2!B1646&lt;&gt;"", IF(Hoja2!C1646&lt;&gt;"", IF(Hoja2!D1646&lt;&gt;"", IF(Hoja2!E1646&lt;&gt;"", IF(Hoja2!F1646&lt;&gt;"", IF(Hoja2!J1646&lt;&gt;"","ok",""),""),""),""),""),""),"")</f>
        <v/>
      </c>
      <c r="L1646" t="str">
        <f>IF(Hoja2!A1646="'S/F'","--","")</f>
        <v/>
      </c>
      <c r="M1646" t="str">
        <f>IF(LEN(Hoja2!C1646)&gt;30,Hoja2!C1646,"")</f>
        <v/>
      </c>
      <c r="O1646" t="str">
        <f>IF(LEN(Hoja2!F1646)&gt;110,LEN(Hoja2!F1646),"")</f>
        <v/>
      </c>
      <c r="Q1646" t="str">
        <f>IF(K1646="ok",CONCATENATE(IF(Hoja2!A1646="'S/F'","--",""),N1646,"INSERT INTO seguimiento_oficios_recepcion_oficio(fecha_captura, folio_interno, no_oficio, dependencia_envia, firma, fecha_oficio, asunto, anexo, captura_id, estatus_id) VALUES ('",CONCATENATE(RIGHT(CONCATENATE("00",DAY(Hoja2!B1646)),2),"/",RIGHT(CONCATENATE("00",MONTH(Hoja2!B1646)),2),"/",RIGHT(CONCATENATE("00",YEAR(Hoja2!B1646)),2)),"',",Hoja2!A1646,",'",Hoja2!C1646,"','",Hoja2!F1646,"','",Hoja2!E1646,"','",CONCATENATE(RIGHT(CONCATENATE("00",DAY(Hoja2!D1646)),2),"/",RIGHT(CONCATENATE("00",MONTH(Hoja2!D1646)),2),"/",RIGHT(CONCATENATE("00",YEAR(Hoja2!D1646)),2)),"','",Hoja2!J1646,"',","FALSE, 1,8);"), "")</f>
        <v/>
      </c>
    </row>
    <row r="1647" spans="6:17">
      <c r="F1647" t="str">
        <f>RIGHT(CONCATENATE("00",DAY(Hoja2!B1647)),2)</f>
        <v>00</v>
      </c>
      <c r="G1647" t="str">
        <f>CONCATENATE(RIGHT(CONCATENATE("00",DAY(Hoja2!B1647)),2),"/",RIGHT(CONCATENATE("00",MONTH(Hoja2!B1647)),2),"/",RIGHT(CONCATENATE("00",YEAR(Hoja2!B1647)),2))</f>
        <v>00/01/00</v>
      </c>
      <c r="H1647" t="str">
        <f>RIGHT(CONCATENATE("00",DAY(Hoja2!D1647)),2)</f>
        <v>00</v>
      </c>
      <c r="I1647" t="str">
        <f>CONCATENATE(RIGHT(CONCATENATE("00",DAY(Hoja2!D1647)),2),"/",RIGHT(CONCATENATE("00",MONTH(Hoja2!D1647)),2),"/",RIGHT(CONCATENATE("00",YEAR(Hoja2!D1647)),2))</f>
        <v>00/01/00</v>
      </c>
      <c r="J1647" t="str">
        <f>IF(LEN(Hoja2!J1647)&gt;150,LEN(Hoja2!J1647),"")</f>
        <v/>
      </c>
      <c r="K1647" t="str">
        <f>IF(Hoja2!A1647&lt;&gt;"", IF(Hoja2!B1647&lt;&gt;"", IF(Hoja2!C1647&lt;&gt;"", IF(Hoja2!D1647&lt;&gt;"", IF(Hoja2!E1647&lt;&gt;"", IF(Hoja2!F1647&lt;&gt;"", IF(Hoja2!J1647&lt;&gt;"","ok",""),""),""),""),""),""),"")</f>
        <v/>
      </c>
      <c r="L1647" t="str">
        <f>IF(Hoja2!A1647="'S/F'","--","")</f>
        <v/>
      </c>
      <c r="M1647" t="str">
        <f>IF(LEN(Hoja2!C1647)&gt;30,Hoja2!C1647,"")</f>
        <v/>
      </c>
      <c r="O1647" t="str">
        <f>IF(LEN(Hoja2!F1647)&gt;110,LEN(Hoja2!F1647),"")</f>
        <v/>
      </c>
      <c r="Q1647" t="str">
        <f>IF(K1647="ok",CONCATENATE(IF(Hoja2!A1647="'S/F'","--",""),N1647,"INSERT INTO seguimiento_oficios_recepcion_oficio(fecha_captura, folio_interno, no_oficio, dependencia_envia, firma, fecha_oficio, asunto, anexo, captura_id, estatus_id) VALUES ('",CONCATENATE(RIGHT(CONCATENATE("00",DAY(Hoja2!B1647)),2),"/",RIGHT(CONCATENATE("00",MONTH(Hoja2!B1647)),2),"/",RIGHT(CONCATENATE("00",YEAR(Hoja2!B1647)),2)),"',",Hoja2!A1647,",'",Hoja2!C1647,"','",Hoja2!F1647,"','",Hoja2!E1647,"','",CONCATENATE(RIGHT(CONCATENATE("00",DAY(Hoja2!D1647)),2),"/",RIGHT(CONCATENATE("00",MONTH(Hoja2!D1647)),2),"/",RIGHT(CONCATENATE("00",YEAR(Hoja2!D1647)),2)),"','",Hoja2!J1647,"',","FALSE, 1,8);"), "")</f>
        <v/>
      </c>
    </row>
    <row r="1648" spans="6:17">
      <c r="F1648" t="str">
        <f>RIGHT(CONCATENATE("00",DAY(Hoja2!B1648)),2)</f>
        <v>15</v>
      </c>
      <c r="G1648" t="str">
        <f>CONCATENATE(RIGHT(CONCATENATE("00",DAY(Hoja2!B1648)),2),"/",RIGHT(CONCATENATE("00",MONTH(Hoja2!B1648)),2),"/",RIGHT(CONCATENATE("00",YEAR(Hoja2!B1648)),2))</f>
        <v>15/02/13</v>
      </c>
      <c r="H1648" t="str">
        <f>RIGHT(CONCATENATE("00",DAY(Hoja2!D1648)),2)</f>
        <v>00</v>
      </c>
      <c r="I1648" t="str">
        <f>CONCATENATE(RIGHT(CONCATENATE("00",DAY(Hoja2!D1648)),2),"/",RIGHT(CONCATENATE("00",MONTH(Hoja2!D1648)),2),"/",RIGHT(CONCATENATE("00",YEAR(Hoja2!D1648)),2))</f>
        <v>00/01/00</v>
      </c>
      <c r="J1648" t="str">
        <f>IF(LEN(Hoja2!J1648)&gt;150,LEN(Hoja2!J1648),"")</f>
        <v/>
      </c>
      <c r="K1648" t="str">
        <f>IF(Hoja2!A1648&lt;&gt;"", IF(Hoja2!B1648&lt;&gt;"", IF(Hoja2!C1648&lt;&gt;"", IF(Hoja2!D1648&lt;&gt;"", IF(Hoja2!E1648&lt;&gt;"", IF(Hoja2!F1648&lt;&gt;"", IF(Hoja2!J1648&lt;&gt;"","ok",""),""),""),""),""),""),"")</f>
        <v/>
      </c>
      <c r="L1648" t="str">
        <f>IF(Hoja2!A1648="'S/F'","--","")</f>
        <v/>
      </c>
      <c r="M1648" t="str">
        <f>IF(LEN(Hoja2!C1648)&gt;30,Hoja2!C1648,"")</f>
        <v/>
      </c>
      <c r="O1648" t="str">
        <f>IF(LEN(Hoja2!F1648)&gt;110,LEN(Hoja2!F1648),"")</f>
        <v/>
      </c>
      <c r="Q1648" t="str">
        <f>IF(K1648="ok",CONCATENATE(IF(Hoja2!A1648="'S/F'","--",""),N1648,"INSERT INTO seguimiento_oficios_recepcion_oficio(fecha_captura, folio_interno, no_oficio, dependencia_envia, firma, fecha_oficio, asunto, anexo, captura_id, estatus_id) VALUES ('",CONCATENATE(RIGHT(CONCATENATE("00",DAY(Hoja2!B1648)),2),"/",RIGHT(CONCATENATE("00",MONTH(Hoja2!B1648)),2),"/",RIGHT(CONCATENATE("00",YEAR(Hoja2!B1648)),2)),"',",Hoja2!A1648,",'",Hoja2!C1648,"','",Hoja2!F1648,"','",Hoja2!E1648,"','",CONCATENATE(RIGHT(CONCATENATE("00",DAY(Hoja2!D1648)),2),"/",RIGHT(CONCATENATE("00",MONTH(Hoja2!D1648)),2),"/",RIGHT(CONCATENATE("00",YEAR(Hoja2!D1648)),2)),"','",Hoja2!J1648,"',","FALSE, 1,8);"), "")</f>
        <v/>
      </c>
    </row>
    <row r="1649" spans="6:17">
      <c r="F1649" t="str">
        <f>RIGHT(CONCATENATE("00",DAY(Hoja2!B1649)),2)</f>
        <v>15</v>
      </c>
      <c r="G1649" t="str">
        <f>CONCATENATE(RIGHT(CONCATENATE("00",DAY(Hoja2!B1649)),2),"/",RIGHT(CONCATENATE("00",MONTH(Hoja2!B1649)),2),"/",RIGHT(CONCATENATE("00",YEAR(Hoja2!B1649)),2))</f>
        <v>15/02/13</v>
      </c>
      <c r="H1649" t="str">
        <f>RIGHT(CONCATENATE("00",DAY(Hoja2!D1649)),2)</f>
        <v>13</v>
      </c>
      <c r="I1649" t="str">
        <f>CONCATENATE(RIGHT(CONCATENATE("00",DAY(Hoja2!D1649)),2),"/",RIGHT(CONCATENATE("00",MONTH(Hoja2!D1649)),2),"/",RIGHT(CONCATENATE("00",YEAR(Hoja2!D1649)),2))</f>
        <v>13/02/13</v>
      </c>
      <c r="J1649" t="str">
        <f>IF(LEN(Hoja2!J1649)&gt;150,LEN(Hoja2!J1649),"")</f>
        <v/>
      </c>
      <c r="K1649" t="str">
        <f>IF(Hoja2!A1649&lt;&gt;"", IF(Hoja2!B1649&lt;&gt;"", IF(Hoja2!C1649&lt;&gt;"", IF(Hoja2!D1649&lt;&gt;"", IF(Hoja2!E1649&lt;&gt;"", IF(Hoja2!F1649&lt;&gt;"", IF(Hoja2!J1649&lt;&gt;"","ok",""),""),""),""),""),""),"")</f>
        <v>ok</v>
      </c>
      <c r="L1649" t="str">
        <f>IF(Hoja2!A1649="'S/F'","--","")</f>
        <v/>
      </c>
      <c r="M1649" t="str">
        <f>IF(LEN(Hoja2!C1649)&gt;30,Hoja2!C1649,"")</f>
        <v/>
      </c>
      <c r="O1649" t="str">
        <f>IF(LEN(Hoja2!F1649)&gt;110,LEN(Hoja2!F1649),"")</f>
        <v/>
      </c>
      <c r="Q1649" t="str">
        <f>IF(K1649="ok",CONCATENATE(IF(Hoja2!A1649="'S/F'","--",""),N1649,"INSERT INTO seguimiento_oficios_recepcion_oficio(fecha_captura, folio_interno, no_oficio, dependencia_envia, firma, fecha_oficio, asunto, anexo, captura_id, estatus_id) VALUES ('",CONCATENATE(RIGHT(CONCATENATE("00",DAY(Hoja2!B1649)),2),"/",RIGHT(CONCATENATE("00",MONTH(Hoja2!B1649)),2),"/",RIGHT(CONCATENATE("00",YEAR(Hoja2!B1649)),2)),"',",Hoja2!A1649,",'",Hoja2!C1649,"','",Hoja2!F1649,"','",Hoja2!E1649,"','",CONCATENATE(RIGHT(CONCATENATE("00",DAY(Hoja2!D1649)),2),"/",RIGHT(CONCATENATE("00",MONTH(Hoja2!D1649)),2),"/",RIGHT(CONCATENATE("00",YEAR(Hoja2!D1649)),2)),"','",Hoja2!J1649,"',","FALSE, 1,8);"), "")</f>
        <v>INSERT INTO seguimiento_oficios_recepcion_oficio(fecha_captura, folio_interno, no_oficio, dependencia_envia, firma, fecha_oficio, asunto, anexo, captura_id, estatus_id) VALUES ('15/02/13',1726,'1698','PGJ','JAIME LORENZO BIBILONI RAMON','13/02/13','ENVIAN 30 CONTRATOS DE PRESTACION DE SERVICIOS DE HONORARIOS',FALSE, 1,8);</v>
      </c>
    </row>
    <row r="1650" spans="6:17">
      <c r="F1650" t="str">
        <f>RIGHT(CONCATENATE("00",DAY(Hoja2!B1650)),2)</f>
        <v>18</v>
      </c>
      <c r="G1650" t="str">
        <f>CONCATENATE(RIGHT(CONCATENATE("00",DAY(Hoja2!B1650)),2),"/",RIGHT(CONCATENATE("00",MONTH(Hoja2!B1650)),2),"/",RIGHT(CONCATENATE("00",YEAR(Hoja2!B1650)),2))</f>
        <v>18/02/13</v>
      </c>
      <c r="H1650" t="str">
        <f>RIGHT(CONCATENATE("00",DAY(Hoja2!D1650)),2)</f>
        <v>13</v>
      </c>
      <c r="I1650" t="str">
        <f>CONCATENATE(RIGHT(CONCATENATE("00",DAY(Hoja2!D1650)),2),"/",RIGHT(CONCATENATE("00",MONTH(Hoja2!D1650)),2),"/",RIGHT(CONCATENATE("00",YEAR(Hoja2!D1650)),2))</f>
        <v>13/02/13</v>
      </c>
      <c r="J1650" t="str">
        <f>IF(LEN(Hoja2!J1650)&gt;150,LEN(Hoja2!J1650),"")</f>
        <v/>
      </c>
      <c r="K1650" t="str">
        <f>IF(Hoja2!A1650&lt;&gt;"", IF(Hoja2!B1650&lt;&gt;"", IF(Hoja2!C1650&lt;&gt;"", IF(Hoja2!D1650&lt;&gt;"", IF(Hoja2!E1650&lt;&gt;"", IF(Hoja2!F1650&lt;&gt;"", IF(Hoja2!J1650&lt;&gt;"","ok",""),""),""),""),""),""),"")</f>
        <v>ok</v>
      </c>
      <c r="L1650" t="str">
        <f>IF(Hoja2!A1650="'S/F'","--","")</f>
        <v/>
      </c>
      <c r="M1650" t="str">
        <f>IF(LEN(Hoja2!C1650)&gt;30,Hoja2!C1650,"")</f>
        <v/>
      </c>
      <c r="O1650" t="str">
        <f>IF(LEN(Hoja2!F1650)&gt;110,LEN(Hoja2!F1650),"")</f>
        <v/>
      </c>
      <c r="Q1650" t="str">
        <f>IF(K1650="ok",CONCATENATE(IF(Hoja2!A1650="'S/F'","--",""),N1650,"INSERT INTO seguimiento_oficios_recepcion_oficio(fecha_captura, folio_interno, no_oficio, dependencia_envia, firma, fecha_oficio, asunto, anexo, captura_id, estatus_id) VALUES ('",CONCATENATE(RIGHT(CONCATENATE("00",DAY(Hoja2!B1650)),2),"/",RIGHT(CONCATENATE("00",MONTH(Hoja2!B1650)),2),"/",RIGHT(CONCATENATE("00",YEAR(Hoja2!B1650)),2)),"',",Hoja2!A1650,",'",Hoja2!C1650,"','",Hoja2!F1650,"','",Hoja2!E1650,"','",CONCATENATE(RIGHT(CONCATENATE("00",DAY(Hoja2!D1650)),2),"/",RIGHT(CONCATENATE("00",MONTH(Hoja2!D1650)),2),"/",RIGHT(CONCATENATE("00",YEAR(Hoja2!D1650)),2)),"','",Hoja2!J1650,"',","FALSE, 1,8);"), "")</f>
        <v>INSERT INTO seguimiento_oficios_recepcion_oficio(fecha_captura, folio_interno, no_oficio, dependencia_envia, firma, fecha_oficio, asunto, anexo, captura_id, estatus_id) VALUES ('18/02/13',1730,'174','SALUD','MARIA TERESA FERANDNEZ TORRANO','13/02/13','RINDE INFORME PORMENORIZADO',FALSE, 1,8);</v>
      </c>
    </row>
    <row r="1651" spans="6:17">
      <c r="F1651" t="str">
        <f>RIGHT(CONCATENATE("00",DAY(Hoja2!B1651)),2)</f>
        <v>18</v>
      </c>
      <c r="G1651" t="str">
        <f>CONCATENATE(RIGHT(CONCATENATE("00",DAY(Hoja2!B1651)),2),"/",RIGHT(CONCATENATE("00",MONTH(Hoja2!B1651)),2),"/",RIGHT(CONCATENATE("00",YEAR(Hoja2!B1651)),2))</f>
        <v>18/02/13</v>
      </c>
      <c r="H1651" t="str">
        <f>RIGHT(CONCATENATE("00",DAY(Hoja2!D1651)),2)</f>
        <v>13</v>
      </c>
      <c r="I1651" t="str">
        <f>CONCATENATE(RIGHT(CONCATENATE("00",DAY(Hoja2!D1651)),2),"/",RIGHT(CONCATENATE("00",MONTH(Hoja2!D1651)),2),"/",RIGHT(CONCATENATE("00",YEAR(Hoja2!D1651)),2))</f>
        <v>13/02/13</v>
      </c>
      <c r="J1651" t="str">
        <f>IF(LEN(Hoja2!J1651)&gt;150,LEN(Hoja2!J1651),"")</f>
        <v/>
      </c>
      <c r="K1651" t="str">
        <f>IF(Hoja2!A1651&lt;&gt;"", IF(Hoja2!B1651&lt;&gt;"", IF(Hoja2!C1651&lt;&gt;"", IF(Hoja2!D1651&lt;&gt;"", IF(Hoja2!E1651&lt;&gt;"", IF(Hoja2!F1651&lt;&gt;"", IF(Hoja2!J1651&lt;&gt;"","ok",""),""),""),""),""),""),"")</f>
        <v>ok</v>
      </c>
      <c r="L1651" t="str">
        <f>IF(Hoja2!A1651="'S/F'","--","")</f>
        <v/>
      </c>
      <c r="M1651" t="str">
        <f>IF(LEN(Hoja2!C1651)&gt;30,Hoja2!C1651,"")</f>
        <v/>
      </c>
      <c r="O1651" t="str">
        <f>IF(LEN(Hoja2!F1651)&gt;110,LEN(Hoja2!F1651),"")</f>
        <v/>
      </c>
      <c r="Q1651" t="str">
        <f>IF(K1651="ok",CONCATENATE(IF(Hoja2!A1651="'S/F'","--",""),N1651,"INSERT INTO seguimiento_oficios_recepcion_oficio(fecha_captura, folio_interno, no_oficio, dependencia_envia, firma, fecha_oficio, asunto, anexo, captura_id, estatus_id) VALUES ('",CONCATENATE(RIGHT(CONCATENATE("00",DAY(Hoja2!B1651)),2),"/",RIGHT(CONCATENATE("00",MONTH(Hoja2!B1651)),2),"/",RIGHT(CONCATENATE("00",YEAR(Hoja2!B1651)),2)),"',",Hoja2!A1651,",'",Hoja2!C1651,"','",Hoja2!F1651,"','",Hoja2!E1651,"','",CONCATENATE(RIGHT(CONCATENATE("00",DAY(Hoja2!D1651)),2),"/",RIGHT(CONCATENATE("00",MONTH(Hoja2!D1651)),2),"/",RIGHT(CONCATENATE("00",YEAR(Hoja2!D1651)),2)),"','",Hoja2!J1651,"',","FALSE, 1,8);"), "")</f>
        <v>INSERT INTO seguimiento_oficios_recepcion_oficio(fecha_captura, folio_interno, no_oficio, dependencia_envia, firma, fecha_oficio, asunto, anexo, captura_id, estatus_id) VALUES ('18/02/13',1731,'175','SALUD','MARIA TERESA FERANDNEZ TORRANO','13/02/13','PENSION ALIMENTICIA PROVISIONAL AL C. REYES ARMANO CORTES PEREZ',FALSE, 1,8);</v>
      </c>
    </row>
    <row r="1652" spans="6:17">
      <c r="F1652" t="str">
        <f>RIGHT(CONCATENATE("00",DAY(Hoja2!B1652)),2)</f>
        <v>18</v>
      </c>
      <c r="G1652" t="str">
        <f>CONCATENATE(RIGHT(CONCATENATE("00",DAY(Hoja2!B1652)),2),"/",RIGHT(CONCATENATE("00",MONTH(Hoja2!B1652)),2),"/",RIGHT(CONCATENATE("00",YEAR(Hoja2!B1652)),2))</f>
        <v>18/02/13</v>
      </c>
      <c r="H1652" t="str">
        <f>RIGHT(CONCATENATE("00",DAY(Hoja2!D1652)),2)</f>
        <v>13</v>
      </c>
      <c r="I1652" t="str">
        <f>CONCATENATE(RIGHT(CONCATENATE("00",DAY(Hoja2!D1652)),2),"/",RIGHT(CONCATENATE("00",MONTH(Hoja2!D1652)),2),"/",RIGHT(CONCATENATE("00",YEAR(Hoja2!D1652)),2))</f>
        <v>13/02/13</v>
      </c>
      <c r="J1652" t="str">
        <f>IF(LEN(Hoja2!J1652)&gt;150,LEN(Hoja2!J1652),"")</f>
        <v/>
      </c>
      <c r="K1652" t="str">
        <f>IF(Hoja2!A1652&lt;&gt;"", IF(Hoja2!B1652&lt;&gt;"", IF(Hoja2!C1652&lt;&gt;"", IF(Hoja2!D1652&lt;&gt;"", IF(Hoja2!E1652&lt;&gt;"", IF(Hoja2!F1652&lt;&gt;"", IF(Hoja2!J1652&lt;&gt;"","ok",""),""),""),""),""),""),"")</f>
        <v>ok</v>
      </c>
      <c r="L1652" t="str">
        <f>IF(Hoja2!A1652="'S/F'","--","")</f>
        <v/>
      </c>
      <c r="M1652" t="str">
        <f>IF(LEN(Hoja2!C1652)&gt;30,Hoja2!C1652,"")</f>
        <v/>
      </c>
      <c r="O1652" t="str">
        <f>IF(LEN(Hoja2!F1652)&gt;110,LEN(Hoja2!F1652),"")</f>
        <v/>
      </c>
      <c r="Q1652" t="str">
        <f>IF(K1652="ok",CONCATENATE(IF(Hoja2!A1652="'S/F'","--",""),N1652,"INSERT INTO seguimiento_oficios_recepcion_oficio(fecha_captura, folio_interno, no_oficio, dependencia_envia, firma, fecha_oficio, asunto, anexo, captura_id, estatus_id) VALUES ('",CONCATENATE(RIGHT(CONCATENATE("00",DAY(Hoja2!B1652)),2),"/",RIGHT(CONCATENATE("00",MONTH(Hoja2!B1652)),2),"/",RIGHT(CONCATENATE("00",YEAR(Hoja2!B1652)),2)),"',",Hoja2!A1652,",'",Hoja2!C1652,"','",Hoja2!F1652,"','",Hoja2!E1652,"','",CONCATENATE(RIGHT(CONCATENATE("00",DAY(Hoja2!D1652)),2),"/",RIGHT(CONCATENATE("00",MONTH(Hoja2!D1652)),2),"/",RIGHT(CONCATENATE("00",YEAR(Hoja2!D1652)),2)),"','",Hoja2!J1652,"',","FALSE, 1,8);"), "")</f>
        <v>INSERT INTO seguimiento_oficios_recepcion_oficio(fecha_captura, folio_interno, no_oficio, dependencia_envia, firma, fecha_oficio, asunto, anexo, captura_id, estatus_id) VALUES ('18/02/13',1732,'177','SALUD','MARIA TERESA FERANDNEZ TORRANO','13/02/13','PENSION ALIMENTICIA PROVISIONAL ALC. JOEL GALLEGOS HERANNDEZ',FALSE, 1,8);</v>
      </c>
    </row>
    <row r="1653" spans="6:17">
      <c r="F1653" t="str">
        <f>RIGHT(CONCATENATE("00",DAY(Hoja2!B1653)),2)</f>
        <v>18</v>
      </c>
      <c r="G1653" t="str">
        <f>CONCATENATE(RIGHT(CONCATENATE("00",DAY(Hoja2!B1653)),2),"/",RIGHT(CONCATENATE("00",MONTH(Hoja2!B1653)),2),"/",RIGHT(CONCATENATE("00",YEAR(Hoja2!B1653)),2))</f>
        <v>18/02/13</v>
      </c>
      <c r="H1653" t="str">
        <f>RIGHT(CONCATENATE("00",DAY(Hoja2!D1653)),2)</f>
        <v>15</v>
      </c>
      <c r="I1653" t="str">
        <f>CONCATENATE(RIGHT(CONCATENATE("00",DAY(Hoja2!D1653)),2),"/",RIGHT(CONCATENATE("00",MONTH(Hoja2!D1653)),2),"/",RIGHT(CONCATENATE("00",YEAR(Hoja2!D1653)),2))</f>
        <v>15/02/13</v>
      </c>
      <c r="J1653" t="str">
        <f>IF(LEN(Hoja2!J1653)&gt;150,LEN(Hoja2!J1653),"")</f>
        <v/>
      </c>
      <c r="K1653" t="str">
        <f>IF(Hoja2!A1653&lt;&gt;"", IF(Hoja2!B1653&lt;&gt;"", IF(Hoja2!C1653&lt;&gt;"", IF(Hoja2!D1653&lt;&gt;"", IF(Hoja2!E1653&lt;&gt;"", IF(Hoja2!F1653&lt;&gt;"", IF(Hoja2!J1653&lt;&gt;"","ok",""),""),""),""),""),""),"")</f>
        <v>ok</v>
      </c>
      <c r="L1653" t="str">
        <f>IF(Hoja2!A1653="'S/F'","--","")</f>
        <v/>
      </c>
      <c r="M1653" t="str">
        <f>IF(LEN(Hoja2!C1653)&gt;30,Hoja2!C1653,"")</f>
        <v/>
      </c>
      <c r="O1653" t="str">
        <f>IF(LEN(Hoja2!F1653)&gt;110,LEN(Hoja2!F1653),"")</f>
        <v/>
      </c>
      <c r="Q1653" t="str">
        <f>IF(K1653="ok",CONCATENATE(IF(Hoja2!A1653="'S/F'","--",""),N1653,"INSERT INTO seguimiento_oficios_recepcion_oficio(fecha_captura, folio_interno, no_oficio, dependencia_envia, firma, fecha_oficio, asunto, anexo, captura_id, estatus_id) VALUES ('",CONCATENATE(RIGHT(CONCATENATE("00",DAY(Hoja2!B1653)),2),"/",RIGHT(CONCATENATE("00",MONTH(Hoja2!B1653)),2),"/",RIGHT(CONCATENATE("00",YEAR(Hoja2!B1653)),2)),"',",Hoja2!A1653,",'",Hoja2!C1653,"','",Hoja2!F1653,"','",Hoja2!E1653,"','",CONCATENATE(RIGHT(CONCATENATE("00",DAY(Hoja2!D1653)),2),"/",RIGHT(CONCATENATE("00",MONTH(Hoja2!D1653)),2),"/",RIGHT(CONCATENATE("00",YEAR(Hoja2!D1653)),2)),"','",Hoja2!J1653,"',","FALSE, 1,8);"), "")</f>
        <v>INSERT INTO seguimiento_oficios_recepcion_oficio(fecha_captura, folio_interno, no_oficio, dependencia_envia, firma, fecha_oficio, asunto, anexo, captura_id, estatus_id) VALUES ('18/02/13',1733,'035','IEC','PERLA DEL C. MACOSSAY MORENO','15/02/13','SOL. RENUNCIAS ORIGINALES  DE NORMA LILI CARDENAS ZURITA, SOLIA GARCIA LOPEZ, Y RODOLFO ENRIQUE BELLIZIA SUAREZ',FALSE, 1,8);</v>
      </c>
    </row>
    <row r="1654" spans="6:17">
      <c r="F1654" t="str">
        <f>RIGHT(CONCATENATE("00",DAY(Hoja2!B1654)),2)</f>
        <v>18</v>
      </c>
      <c r="G1654" t="str">
        <f>CONCATENATE(RIGHT(CONCATENATE("00",DAY(Hoja2!B1654)),2),"/",RIGHT(CONCATENATE("00",MONTH(Hoja2!B1654)),2),"/",RIGHT(CONCATENATE("00",YEAR(Hoja2!B1654)),2))</f>
        <v>18/02/13</v>
      </c>
      <c r="H1654" t="str">
        <f>RIGHT(CONCATENATE("00",DAY(Hoja2!D1654)),2)</f>
        <v>30</v>
      </c>
      <c r="I1654" t="str">
        <f>CONCATENATE(RIGHT(CONCATENATE("00",DAY(Hoja2!D1654)),2),"/",RIGHT(CONCATENATE("00",MONTH(Hoja2!D1654)),2),"/",RIGHT(CONCATENATE("00",YEAR(Hoja2!D1654)),2))</f>
        <v>30/01/13</v>
      </c>
      <c r="J1654" t="str">
        <f>IF(LEN(Hoja2!J1654)&gt;150,LEN(Hoja2!J1654),"")</f>
        <v/>
      </c>
      <c r="K1654" t="str">
        <f>IF(Hoja2!A1654&lt;&gt;"", IF(Hoja2!B1654&lt;&gt;"", IF(Hoja2!C1654&lt;&gt;"", IF(Hoja2!D1654&lt;&gt;"", IF(Hoja2!E1654&lt;&gt;"", IF(Hoja2!F1654&lt;&gt;"", IF(Hoja2!J1654&lt;&gt;"","ok",""),""),""),""),""),""),"")</f>
        <v>ok</v>
      </c>
      <c r="L1654" t="str">
        <f>IF(Hoja2!A1654="'S/F'","--","")</f>
        <v/>
      </c>
      <c r="M1654" t="str">
        <f>IF(LEN(Hoja2!C1654)&gt;30,Hoja2!C1654,"")</f>
        <v/>
      </c>
      <c r="O1654" t="str">
        <f>IF(LEN(Hoja2!F1654)&gt;110,LEN(Hoja2!F1654),"")</f>
        <v/>
      </c>
      <c r="Q1654" t="str">
        <f>IF(K1654="ok",CONCATENATE(IF(Hoja2!A1654="'S/F'","--",""),N1654,"INSERT INTO seguimiento_oficios_recepcion_oficio(fecha_captura, folio_interno, no_oficio, dependencia_envia, firma, fecha_oficio, asunto, anexo, captura_id, estatus_id) VALUES ('",CONCATENATE(RIGHT(CONCATENATE("00",DAY(Hoja2!B1654)),2),"/",RIGHT(CONCATENATE("00",MONTH(Hoja2!B1654)),2),"/",RIGHT(CONCATENATE("00",YEAR(Hoja2!B1654)),2)),"',",Hoja2!A1654,",'",Hoja2!C1654,"','",Hoja2!F1654,"','",Hoja2!E1654,"','",CONCATENATE(RIGHT(CONCATENATE("00",DAY(Hoja2!D1654)),2),"/",RIGHT(CONCATENATE("00",MONTH(Hoja2!D1654)),2),"/",RIGHT(CONCATENATE("00",YEAR(Hoja2!D1654)),2)),"','",Hoja2!J1654,"',","FALSE, 1,8);"), "")</f>
        <v>INSERT INTO seguimiento_oficios_recepcion_oficio(fecha_captura, folio_interno, no_oficio, dependencia_envia, firma, fecha_oficio, asunto, anexo, captura_id, estatus_id) VALUES ('18/02/13',1734,'S/N','SA/SP','PEDRO JESUS MONTENEGRO GARCIA','30/01/13','RENUNCIA ORIGINAL',FALSE, 1,8);</v>
      </c>
    </row>
    <row r="1655" spans="6:17">
      <c r="F1655" t="str">
        <f>RIGHT(CONCATENATE("00",DAY(Hoja2!B1655)),2)</f>
        <v>18</v>
      </c>
      <c r="G1655" t="str">
        <f>CONCATENATE(RIGHT(CONCATENATE("00",DAY(Hoja2!B1655)),2),"/",RIGHT(CONCATENATE("00",MONTH(Hoja2!B1655)),2),"/",RIGHT(CONCATENATE("00",YEAR(Hoja2!B1655)),2))</f>
        <v>18/02/13</v>
      </c>
      <c r="H1655" t="str">
        <f>RIGHT(CONCATENATE("00",DAY(Hoja2!D1655)),2)</f>
        <v>15</v>
      </c>
      <c r="I1655" t="str">
        <f>CONCATENATE(RIGHT(CONCATENATE("00",DAY(Hoja2!D1655)),2),"/",RIGHT(CONCATENATE("00",MONTH(Hoja2!D1655)),2),"/",RIGHT(CONCATENATE("00",YEAR(Hoja2!D1655)),2))</f>
        <v>15/02/13</v>
      </c>
      <c r="J1655" t="str">
        <f>IF(LEN(Hoja2!J1655)&gt;150,LEN(Hoja2!J1655),"")</f>
        <v/>
      </c>
      <c r="K1655" t="str">
        <f>IF(Hoja2!A1655&lt;&gt;"", IF(Hoja2!B1655&lt;&gt;"", IF(Hoja2!C1655&lt;&gt;"", IF(Hoja2!D1655&lt;&gt;"", IF(Hoja2!E1655&lt;&gt;"", IF(Hoja2!F1655&lt;&gt;"", IF(Hoja2!J1655&lt;&gt;"","ok",""),""),""),""),""),""),"")</f>
        <v>ok</v>
      </c>
      <c r="L1655" t="str">
        <f>IF(Hoja2!A1655="'S/F'","--","")</f>
        <v/>
      </c>
      <c r="M1655" t="str">
        <f>IF(LEN(Hoja2!C1655)&gt;30,Hoja2!C1655,"")</f>
        <v/>
      </c>
      <c r="O1655" t="str">
        <f>IF(LEN(Hoja2!F1655)&gt;110,LEN(Hoja2!F1655),"")</f>
        <v/>
      </c>
      <c r="Q1655" t="str">
        <f>IF(K1655="ok",CONCATENATE(IF(Hoja2!A1655="'S/F'","--",""),N1655,"INSERT INTO seguimiento_oficios_recepcion_oficio(fecha_captura, folio_interno, no_oficio, dependencia_envia, firma, fecha_oficio, asunto, anexo, captura_id, estatus_id) VALUES ('",CONCATENATE(RIGHT(CONCATENATE("00",DAY(Hoja2!B1655)),2),"/",RIGHT(CONCATENATE("00",MONTH(Hoja2!B1655)),2),"/",RIGHT(CONCATENATE("00",YEAR(Hoja2!B1655)),2)),"',",Hoja2!A1655,",'",Hoja2!C1655,"','",Hoja2!F1655,"','",Hoja2!E1655,"','",CONCATENATE(RIGHT(CONCATENATE("00",DAY(Hoja2!D1655)),2),"/",RIGHT(CONCATENATE("00",MONTH(Hoja2!D1655)),2),"/",RIGHT(CONCATENATE("00",YEAR(Hoja2!D1655)),2)),"','",Hoja2!J1655,"',","FALSE, 1,8);"), "")</f>
        <v>INSERT INTO seguimiento_oficios_recepcion_oficio(fecha_captura, folio_interno, no_oficio, dependencia_envia, firma, fecha_oficio, asunto, anexo, captura_id, estatus_id) VALUES ('18/02/13',1735,'050','SA/SSG','FRANCISCO RAFAEL FUENTES GUTIERREZ','15/02/13','ENVIA REPORTE DE CONCENTRADO DE ASISTENCIA, HORAS EXTRAS',FALSE, 1,8);</v>
      </c>
    </row>
    <row r="1656" spans="6:17">
      <c r="F1656" t="str">
        <f>RIGHT(CONCATENATE("00",DAY(Hoja2!B1656)),2)</f>
        <v>18</v>
      </c>
      <c r="G1656" t="str">
        <f>CONCATENATE(RIGHT(CONCATENATE("00",DAY(Hoja2!B1656)),2),"/",RIGHT(CONCATENATE("00",MONTH(Hoja2!B1656)),2),"/",RIGHT(CONCATENATE("00",YEAR(Hoja2!B1656)),2))</f>
        <v>18/02/13</v>
      </c>
      <c r="H1656" t="str">
        <f>RIGHT(CONCATENATE("00",DAY(Hoja2!D1656)),2)</f>
        <v>15</v>
      </c>
      <c r="I1656" t="str">
        <f>CONCATENATE(RIGHT(CONCATENATE("00",DAY(Hoja2!D1656)),2),"/",RIGHT(CONCATENATE("00",MONTH(Hoja2!D1656)),2),"/",RIGHT(CONCATENATE("00",YEAR(Hoja2!D1656)),2))</f>
        <v>15/02/13</v>
      </c>
      <c r="J1656" t="str">
        <f>IF(LEN(Hoja2!J1656)&gt;150,LEN(Hoja2!J1656),"")</f>
        <v/>
      </c>
      <c r="K1656" t="str">
        <f>IF(Hoja2!A1656&lt;&gt;"", IF(Hoja2!B1656&lt;&gt;"", IF(Hoja2!C1656&lt;&gt;"", IF(Hoja2!D1656&lt;&gt;"", IF(Hoja2!E1656&lt;&gt;"", IF(Hoja2!F1656&lt;&gt;"", IF(Hoja2!J1656&lt;&gt;"","ok",""),""),""),""),""),""),"")</f>
        <v>ok</v>
      </c>
      <c r="L1656" t="str">
        <f>IF(Hoja2!A1656="'S/F'","--","")</f>
        <v/>
      </c>
      <c r="M1656" t="str">
        <f>IF(LEN(Hoja2!C1656)&gt;30,Hoja2!C1656,"")</f>
        <v/>
      </c>
      <c r="O1656" t="str">
        <f>IF(LEN(Hoja2!F1656)&gt;110,LEN(Hoja2!F1656),"")</f>
        <v/>
      </c>
      <c r="Q1656" t="str">
        <f>IF(K1656="ok",CONCATENATE(IF(Hoja2!A1656="'S/F'","--",""),N1656,"INSERT INTO seguimiento_oficios_recepcion_oficio(fecha_captura, folio_interno, no_oficio, dependencia_envia, firma, fecha_oficio, asunto, anexo, captura_id, estatus_id) VALUES ('",CONCATENATE(RIGHT(CONCATENATE("00",DAY(Hoja2!B1656)),2),"/",RIGHT(CONCATENATE("00",MONTH(Hoja2!B1656)),2),"/",RIGHT(CONCATENATE("00",YEAR(Hoja2!B1656)),2)),"',",Hoja2!A1656,",'",Hoja2!C1656,"','",Hoja2!F1656,"','",Hoja2!E1656,"','",CONCATENATE(RIGHT(CONCATENATE("00",DAY(Hoja2!D1656)),2),"/",RIGHT(CONCATENATE("00",MONTH(Hoja2!D1656)),2),"/",RIGHT(CONCATENATE("00",YEAR(Hoja2!D1656)),2)),"','",Hoja2!J1656,"',","FALSE, 1,8);"), "")</f>
        <v>INSERT INTO seguimiento_oficios_recepcion_oficio(fecha_captura, folio_interno, no_oficio, dependencia_envia, firma, fecha_oficio, asunto, anexo, captura_id, estatus_id) VALUES ('18/02/13',1736,'021','SA/DRM','ELIA MAGDALENA DE LA CRUZ LEON','15/02/13','SOL. JUSTIFICACION DE FALTA DE LA C.ISABEL VELARDE MORALES EL 15 DE ENERO',FALSE, 1,8);</v>
      </c>
    </row>
    <row r="1657" spans="6:17">
      <c r="F1657" t="str">
        <f>RIGHT(CONCATENATE("00",DAY(Hoja2!B1657)),2)</f>
        <v>18</v>
      </c>
      <c r="G1657" t="str">
        <f>CONCATENATE(RIGHT(CONCATENATE("00",DAY(Hoja2!B1657)),2),"/",RIGHT(CONCATENATE("00",MONTH(Hoja2!B1657)),2),"/",RIGHT(CONCATENATE("00",YEAR(Hoja2!B1657)),2))</f>
        <v>18/02/13</v>
      </c>
      <c r="H1657" t="str">
        <f>RIGHT(CONCATENATE("00",DAY(Hoja2!D1657)),2)</f>
        <v>15</v>
      </c>
      <c r="I1657" t="str">
        <f>CONCATENATE(RIGHT(CONCATENATE("00",DAY(Hoja2!D1657)),2),"/",RIGHT(CONCATENATE("00",MONTH(Hoja2!D1657)),2),"/",RIGHT(CONCATENATE("00",YEAR(Hoja2!D1657)),2))</f>
        <v>15/02/13</v>
      </c>
      <c r="J1657" t="str">
        <f>IF(LEN(Hoja2!J1657)&gt;150,LEN(Hoja2!J1657),"")</f>
        <v/>
      </c>
      <c r="K1657" t="str">
        <f>IF(Hoja2!A1657&lt;&gt;"", IF(Hoja2!B1657&lt;&gt;"", IF(Hoja2!C1657&lt;&gt;"", IF(Hoja2!D1657&lt;&gt;"", IF(Hoja2!E1657&lt;&gt;"", IF(Hoja2!F1657&lt;&gt;"", IF(Hoja2!J1657&lt;&gt;"","ok",""),""),""),""),""),""),"")</f>
        <v>ok</v>
      </c>
      <c r="L1657" t="str">
        <f>IF(Hoja2!A1657="'S/F'","--","")</f>
        <v/>
      </c>
      <c r="M1657" t="str">
        <f>IF(LEN(Hoja2!C1657)&gt;30,Hoja2!C1657,"")</f>
        <v/>
      </c>
      <c r="O1657" t="str">
        <f>IF(LEN(Hoja2!F1657)&gt;110,LEN(Hoja2!F1657),"")</f>
        <v/>
      </c>
      <c r="Q1657" t="str">
        <f>IF(K1657="ok",CONCATENATE(IF(Hoja2!A1657="'S/F'","--",""),N1657,"INSERT INTO seguimiento_oficios_recepcion_oficio(fecha_captura, folio_interno, no_oficio, dependencia_envia, firma, fecha_oficio, asunto, anexo, captura_id, estatus_id) VALUES ('",CONCATENATE(RIGHT(CONCATENATE("00",DAY(Hoja2!B1657)),2),"/",RIGHT(CONCATENATE("00",MONTH(Hoja2!B1657)),2),"/",RIGHT(CONCATENATE("00",YEAR(Hoja2!B1657)),2)),"',",Hoja2!A1657,",'",Hoja2!C1657,"','",Hoja2!F1657,"','",Hoja2!E1657,"','",CONCATENATE(RIGHT(CONCATENATE("00",DAY(Hoja2!D1657)),2),"/",RIGHT(CONCATENATE("00",MONTH(Hoja2!D1657)),2),"/",RIGHT(CONCATENATE("00",YEAR(Hoja2!D1657)),2)),"','",Hoja2!J1657,"',","FALSE, 1,8);"), "")</f>
        <v>INSERT INTO seguimiento_oficios_recepcion_oficio(fecha_captura, folio_interno, no_oficio, dependencia_envia, firma, fecha_oficio, asunto, anexo, captura_id, estatus_id) VALUES ('18/02/13',1737,'023','SA/DRM','ELIA MAGDALENA DE LA CRUZ LEON','15/02/13','SOL. RECURSOS PARA ADQUIRIR EQUIPO DE COMUNICACIÓN Y TELERADIO COMUNICACIÓN',FALSE, 1,8);</v>
      </c>
    </row>
    <row r="1658" spans="6:17">
      <c r="F1658" t="str">
        <f>RIGHT(CONCATENATE("00",DAY(Hoja2!B1658)),2)</f>
        <v>18</v>
      </c>
      <c r="G1658" t="str">
        <f>CONCATENATE(RIGHT(CONCATENATE("00",DAY(Hoja2!B1658)),2),"/",RIGHT(CONCATENATE("00",MONTH(Hoja2!B1658)),2),"/",RIGHT(CONCATENATE("00",YEAR(Hoja2!B1658)),2))</f>
        <v>18/02/13</v>
      </c>
      <c r="H1658" t="str">
        <f>RIGHT(CONCATENATE("00",DAY(Hoja2!D1658)),2)</f>
        <v>18</v>
      </c>
      <c r="I1658" t="str">
        <f>CONCATENATE(RIGHT(CONCATENATE("00",DAY(Hoja2!D1658)),2),"/",RIGHT(CONCATENATE("00",MONTH(Hoja2!D1658)),2),"/",RIGHT(CONCATENATE("00",YEAR(Hoja2!D1658)),2))</f>
        <v>18/02/13</v>
      </c>
      <c r="J1658" t="str">
        <f>IF(LEN(Hoja2!J1658)&gt;150,LEN(Hoja2!J1658),"")</f>
        <v/>
      </c>
      <c r="K1658" t="str">
        <f>IF(Hoja2!A1658&lt;&gt;"", IF(Hoja2!B1658&lt;&gt;"", IF(Hoja2!C1658&lt;&gt;"", IF(Hoja2!D1658&lt;&gt;"", IF(Hoja2!E1658&lt;&gt;"", IF(Hoja2!F1658&lt;&gt;"", IF(Hoja2!J1658&lt;&gt;"","ok",""),""),""),""),""),""),"")</f>
        <v/>
      </c>
      <c r="L1658" t="str">
        <f>IF(Hoja2!A1658="'S/F'","--","")</f>
        <v/>
      </c>
      <c r="M1658" t="str">
        <f>IF(LEN(Hoja2!C1658)&gt;30,Hoja2!C1658,"")</f>
        <v/>
      </c>
      <c r="O1658" t="str">
        <f>IF(LEN(Hoja2!F1658)&gt;110,LEN(Hoja2!F1658),"")</f>
        <v/>
      </c>
      <c r="Q1658" t="str">
        <f>IF(K1658="ok",CONCATENATE(IF(Hoja2!A1658="'S/F'","--",""),N1658,"INSERT INTO seguimiento_oficios_recepcion_oficio(fecha_captura, folio_interno, no_oficio, dependencia_envia, firma, fecha_oficio, asunto, anexo, captura_id, estatus_id) VALUES ('",CONCATENATE(RIGHT(CONCATENATE("00",DAY(Hoja2!B1658)),2),"/",RIGHT(CONCATENATE("00",MONTH(Hoja2!B1658)),2),"/",RIGHT(CONCATENATE("00",YEAR(Hoja2!B1658)),2)),"',",Hoja2!A1658,",'",Hoja2!C1658,"','",Hoja2!F1658,"','",Hoja2!E1658,"','",CONCATENATE(RIGHT(CONCATENATE("00",DAY(Hoja2!D1658)),2),"/",RIGHT(CONCATENATE("00",MONTH(Hoja2!D1658)),2),"/",RIGHT(CONCATENATE("00",YEAR(Hoja2!D1658)),2)),"','",Hoja2!J1658,"',","FALSE, 1,8);"), "")</f>
        <v/>
      </c>
    </row>
    <row r="1659" spans="6:17">
      <c r="F1659" t="str">
        <f>RIGHT(CONCATENATE("00",DAY(Hoja2!B1659)),2)</f>
        <v>18</v>
      </c>
      <c r="G1659" t="str">
        <f>CONCATENATE(RIGHT(CONCATENATE("00",DAY(Hoja2!B1659)),2),"/",RIGHT(CONCATENATE("00",MONTH(Hoja2!B1659)),2),"/",RIGHT(CONCATENATE("00",YEAR(Hoja2!B1659)),2))</f>
        <v>18/02/13</v>
      </c>
      <c r="H1659" t="str">
        <f>RIGHT(CONCATENATE("00",DAY(Hoja2!D1659)),2)</f>
        <v>14</v>
      </c>
      <c r="I1659" t="str">
        <f>CONCATENATE(RIGHT(CONCATENATE("00",DAY(Hoja2!D1659)),2),"/",RIGHT(CONCATENATE("00",MONTH(Hoja2!D1659)),2),"/",RIGHT(CONCATENATE("00",YEAR(Hoja2!D1659)),2))</f>
        <v>14/02/13</v>
      </c>
      <c r="J1659" t="str">
        <f>IF(LEN(Hoja2!J1659)&gt;150,LEN(Hoja2!J1659),"")</f>
        <v/>
      </c>
      <c r="K1659" t="str">
        <f>IF(Hoja2!A1659&lt;&gt;"", IF(Hoja2!B1659&lt;&gt;"", IF(Hoja2!C1659&lt;&gt;"", IF(Hoja2!D1659&lt;&gt;"", IF(Hoja2!E1659&lt;&gt;"", IF(Hoja2!F1659&lt;&gt;"", IF(Hoja2!J1659&lt;&gt;"","ok",""),""),""),""),""),""),"")</f>
        <v>ok</v>
      </c>
      <c r="L1659" t="str">
        <f>IF(Hoja2!A1659="'S/F'","--","")</f>
        <v/>
      </c>
      <c r="M1659" t="str">
        <f>IF(LEN(Hoja2!C1659)&gt;30,Hoja2!C1659,"")</f>
        <v/>
      </c>
      <c r="O1659" t="str">
        <f>IF(LEN(Hoja2!F1659)&gt;110,LEN(Hoja2!F1659),"")</f>
        <v/>
      </c>
      <c r="Q1659" t="str">
        <f>IF(K1659="ok",CONCATENATE(IF(Hoja2!A1659="'S/F'","--",""),N1659,"INSERT INTO seguimiento_oficios_recepcion_oficio(fecha_captura, folio_interno, no_oficio, dependencia_envia, firma, fecha_oficio, asunto, anexo, captura_id, estatus_id) VALUES ('",CONCATENATE(RIGHT(CONCATENATE("00",DAY(Hoja2!B1659)),2),"/",RIGHT(CONCATENATE("00",MONTH(Hoja2!B1659)),2),"/",RIGHT(CONCATENATE("00",YEAR(Hoja2!B1659)),2)),"',",Hoja2!A1659,",'",Hoja2!C1659,"','",Hoja2!F1659,"','",Hoja2!E1659,"','",CONCATENATE(RIGHT(CONCATENATE("00",DAY(Hoja2!D1659)),2),"/",RIGHT(CONCATENATE("00",MONTH(Hoja2!D1659)),2),"/",RIGHT(CONCATENATE("00",YEAR(Hoja2!D1659)),2)),"','",Hoja2!J1659,"',","FALSE, 1,8);"), "")</f>
        <v>INSERT INTO seguimiento_oficios_recepcion_oficio(fecha_captura, folio_interno, no_oficio, dependencia_envia, firma, fecha_oficio, asunto, anexo, captura_id, estatus_id) VALUES ('18/02/13',1740,'104','SEET','VIRGINIA CAMPERO CALDERON GUTIERREX','14/02/13','INSTALACION DEL SUBCOMITE DE COMPRAS',FALSE, 1,8);</v>
      </c>
    </row>
    <row r="1660" spans="6:17">
      <c r="F1660" t="str">
        <f>RIGHT(CONCATENATE("00",DAY(Hoja2!B1660)),2)</f>
        <v>18</v>
      </c>
      <c r="G1660" t="str">
        <f>CONCATENATE(RIGHT(CONCATENATE("00",DAY(Hoja2!B1660)),2),"/",RIGHT(CONCATENATE("00",MONTH(Hoja2!B1660)),2),"/",RIGHT(CONCATENATE("00",YEAR(Hoja2!B1660)),2))</f>
        <v>18/02/13</v>
      </c>
      <c r="H1660" t="str">
        <f>RIGHT(CONCATENATE("00",DAY(Hoja2!D1660)),2)</f>
        <v>18</v>
      </c>
      <c r="I1660" t="str">
        <f>CONCATENATE(RIGHT(CONCATENATE("00",DAY(Hoja2!D1660)),2),"/",RIGHT(CONCATENATE("00",MONTH(Hoja2!D1660)),2),"/",RIGHT(CONCATENATE("00",YEAR(Hoja2!D1660)),2))</f>
        <v>18/02/13</v>
      </c>
      <c r="J1660" t="str">
        <f>IF(LEN(Hoja2!J1660)&gt;150,LEN(Hoja2!J1660),"")</f>
        <v/>
      </c>
      <c r="K1660" t="str">
        <f>IF(Hoja2!A1660&lt;&gt;"", IF(Hoja2!B1660&lt;&gt;"", IF(Hoja2!C1660&lt;&gt;"", IF(Hoja2!D1660&lt;&gt;"", IF(Hoja2!E1660&lt;&gt;"", IF(Hoja2!F1660&lt;&gt;"", IF(Hoja2!J1660&lt;&gt;"","ok",""),""),""),""),""),""),"")</f>
        <v>ok</v>
      </c>
      <c r="L1660" t="str">
        <f>IF(Hoja2!A1660="'S/F'","--","")</f>
        <v/>
      </c>
      <c r="M1660" t="str">
        <f>IF(LEN(Hoja2!C1660)&gt;30,Hoja2!C1660,"")</f>
        <v/>
      </c>
      <c r="O1660" t="str">
        <f>IF(LEN(Hoja2!F1660)&gt;110,LEN(Hoja2!F1660),"")</f>
        <v/>
      </c>
      <c r="Q1660" t="str">
        <f>IF(K1660="ok",CONCATENATE(IF(Hoja2!A1660="'S/F'","--",""),N1660,"INSERT INTO seguimiento_oficios_recepcion_oficio(fecha_captura, folio_interno, no_oficio, dependencia_envia, firma, fecha_oficio, asunto, anexo, captura_id, estatus_id) VALUES ('",CONCATENATE(RIGHT(CONCATENATE("00",DAY(Hoja2!B1660)),2),"/",RIGHT(CONCATENATE("00",MONTH(Hoja2!B1660)),2),"/",RIGHT(CONCATENATE("00",YEAR(Hoja2!B1660)),2)),"',",Hoja2!A1660,",'",Hoja2!C1660,"','",Hoja2!F1660,"','",Hoja2!E1660,"','",CONCATENATE(RIGHT(CONCATENATE("00",DAY(Hoja2!D1660)),2),"/",RIGHT(CONCATENATE("00",MONTH(Hoja2!D1660)),2),"/",RIGHT(CONCATENATE("00",YEAR(Hoja2!D1660)),2)),"','",Hoja2!J1660,"',","FALSE, 1,8);"), "")</f>
        <v>INSERT INTO seguimiento_oficios_recepcion_oficio(fecha_captura, folio_interno, no_oficio, dependencia_envia, firma, fecha_oficio, asunto, anexo, captura_id, estatus_id) VALUES ('18/02/13',1741,'006','HOSPITAL DEL NIÑO','OCTAVIO MANUEL ESPERON FAUSTO','18/02/13','PROGRAMACION ANUAL DE ADQUISICIONES 2013',FALSE, 1,8);</v>
      </c>
    </row>
    <row r="1661" spans="6:17">
      <c r="F1661" t="str">
        <f>RIGHT(CONCATENATE("00",DAY(Hoja2!B1661)),2)</f>
        <v>18</v>
      </c>
      <c r="G1661" t="str">
        <f>CONCATENATE(RIGHT(CONCATENATE("00",DAY(Hoja2!B1661)),2),"/",RIGHT(CONCATENATE("00",MONTH(Hoja2!B1661)),2),"/",RIGHT(CONCATENATE("00",YEAR(Hoja2!B1661)),2))</f>
        <v>18/02/13</v>
      </c>
      <c r="H1661" t="str">
        <f>RIGHT(CONCATENATE("00",DAY(Hoja2!D1661)),2)</f>
        <v>15</v>
      </c>
      <c r="I1661" t="str">
        <f>CONCATENATE(RIGHT(CONCATENATE("00",DAY(Hoja2!D1661)),2),"/",RIGHT(CONCATENATE("00",MONTH(Hoja2!D1661)),2),"/",RIGHT(CONCATENATE("00",YEAR(Hoja2!D1661)),2))</f>
        <v>15/02/13</v>
      </c>
      <c r="J1661" t="str">
        <f>IF(LEN(Hoja2!J1661)&gt;150,LEN(Hoja2!J1661),"")</f>
        <v/>
      </c>
      <c r="K1661" t="str">
        <f>IF(Hoja2!A1661&lt;&gt;"", IF(Hoja2!B1661&lt;&gt;"", IF(Hoja2!C1661&lt;&gt;"", IF(Hoja2!D1661&lt;&gt;"", IF(Hoja2!E1661&lt;&gt;"", IF(Hoja2!F1661&lt;&gt;"", IF(Hoja2!J1661&lt;&gt;"","ok",""),""),""),""),""),""),"")</f>
        <v>ok</v>
      </c>
      <c r="L1661" t="str">
        <f>IF(Hoja2!A1661="'S/F'","--","")</f>
        <v/>
      </c>
      <c r="M1661" t="str">
        <f>IF(LEN(Hoja2!C1661)&gt;30,Hoja2!C1661,"")</f>
        <v/>
      </c>
      <c r="O1661" t="str">
        <f>IF(LEN(Hoja2!F1661)&gt;110,LEN(Hoja2!F1661),"")</f>
        <v/>
      </c>
      <c r="Q1661" t="str">
        <f>IF(K1661="ok",CONCATENATE(IF(Hoja2!A1661="'S/F'","--",""),N1661,"INSERT INTO seguimiento_oficios_recepcion_oficio(fecha_captura, folio_interno, no_oficio, dependencia_envia, firma, fecha_oficio, asunto, anexo, captura_id, estatus_id) VALUES ('",CONCATENATE(RIGHT(CONCATENATE("00",DAY(Hoja2!B1661)),2),"/",RIGHT(CONCATENATE("00",MONTH(Hoja2!B1661)),2),"/",RIGHT(CONCATENATE("00",YEAR(Hoja2!B1661)),2)),"',",Hoja2!A1661,",'",Hoja2!C1661,"','",Hoja2!F1661,"','",Hoja2!E1661,"','",CONCATENATE(RIGHT(CONCATENATE("00",DAY(Hoja2!D1661)),2),"/",RIGHT(CONCATENATE("00",MONTH(Hoja2!D1661)),2),"/",RIGHT(CONCATENATE("00",YEAR(Hoja2!D1661)),2)),"','",Hoja2!J1661,"',","FALSE, 1,8);"), "")</f>
        <v>INSERT INTO seguimiento_oficios_recepcion_oficio(fecha_captura, folio_interno, no_oficio, dependencia_envia, firma, fecha_oficio, asunto, anexo, captura_id, estatus_id) VALUES ('18/02/13',1742,'S/N','DIF-TABASCO','MARIA ELVIA FERANNDEZ FERNANDEZ','15/02/13','ENVIAN ORDEN DE PAGO COMPENSACION DE DESEMPEÑO',FALSE, 1,8);</v>
      </c>
    </row>
    <row r="1662" spans="6:17">
      <c r="F1662" t="str">
        <f>RIGHT(CONCATENATE("00",DAY(Hoja2!B1662)),2)</f>
        <v>18</v>
      </c>
      <c r="G1662" t="str">
        <f>CONCATENATE(RIGHT(CONCATENATE("00",DAY(Hoja2!B1662)),2),"/",RIGHT(CONCATENATE("00",MONTH(Hoja2!B1662)),2),"/",RIGHT(CONCATENATE("00",YEAR(Hoja2!B1662)),2))</f>
        <v>18/02/13</v>
      </c>
      <c r="H1662" t="str">
        <f>RIGHT(CONCATENATE("00",DAY(Hoja2!D1662)),2)</f>
        <v>15</v>
      </c>
      <c r="I1662" t="str">
        <f>CONCATENATE(RIGHT(CONCATENATE("00",DAY(Hoja2!D1662)),2),"/",RIGHT(CONCATENATE("00",MONTH(Hoja2!D1662)),2),"/",RIGHT(CONCATENATE("00",YEAR(Hoja2!D1662)),2))</f>
        <v>15/02/13</v>
      </c>
      <c r="J1662" t="str">
        <f>IF(LEN(Hoja2!J1662)&gt;150,LEN(Hoja2!J1662),"")</f>
        <v/>
      </c>
      <c r="K1662" t="str">
        <f>IF(Hoja2!A1662&lt;&gt;"", IF(Hoja2!B1662&lt;&gt;"", IF(Hoja2!C1662&lt;&gt;"", IF(Hoja2!D1662&lt;&gt;"", IF(Hoja2!E1662&lt;&gt;"", IF(Hoja2!F1662&lt;&gt;"", IF(Hoja2!J1662&lt;&gt;"","ok",""),""),""),""),""),""),"")</f>
        <v>ok</v>
      </c>
      <c r="L1662" t="str">
        <f>IF(Hoja2!A1662="'S/F'","--","")</f>
        <v/>
      </c>
      <c r="M1662" t="str">
        <f>IF(LEN(Hoja2!C1662)&gt;30,Hoja2!C1662,"")</f>
        <v/>
      </c>
      <c r="O1662" t="str">
        <f>IF(LEN(Hoja2!F1662)&gt;110,LEN(Hoja2!F1662),"")</f>
        <v/>
      </c>
      <c r="Q1662" t="str">
        <f>IF(K1662="ok",CONCATENATE(IF(Hoja2!A1662="'S/F'","--",""),N1662,"INSERT INTO seguimiento_oficios_recepcion_oficio(fecha_captura, folio_interno, no_oficio, dependencia_envia, firma, fecha_oficio, asunto, anexo, captura_id, estatus_id) VALUES ('",CONCATENATE(RIGHT(CONCATENATE("00",DAY(Hoja2!B1662)),2),"/",RIGHT(CONCATENATE("00",MONTH(Hoja2!B1662)),2),"/",RIGHT(CONCATENATE("00",YEAR(Hoja2!B1662)),2)),"',",Hoja2!A1662,",'",Hoja2!C1662,"','",Hoja2!F1662,"','",Hoja2!E1662,"','",CONCATENATE(RIGHT(CONCATENATE("00",DAY(Hoja2!D1662)),2),"/",RIGHT(CONCATENATE("00",MONTH(Hoja2!D1662)),2),"/",RIGHT(CONCATENATE("00",YEAR(Hoja2!D1662)),2)),"','",Hoja2!J1662,"',","FALSE, 1,8);"), "")</f>
        <v>INSERT INTO seguimiento_oficios_recepcion_oficio(fecha_captura, folio_interno, no_oficio, dependencia_envia, firma, fecha_oficio, asunto, anexo, captura_id, estatus_id) VALUES ('18/02/13',1743,'360','DIF-TABASCO','MARISOL PEREZ LEON','15/02/13','ENVIAN REPORTE PARA DESCUENTO DEL PERSONAL',FALSE, 1,8);</v>
      </c>
    </row>
    <row r="1663" spans="6:17">
      <c r="F1663" t="str">
        <f>RIGHT(CONCATENATE("00",DAY(Hoja2!B1663)),2)</f>
        <v>18</v>
      </c>
      <c r="G1663" t="str">
        <f>CONCATENATE(RIGHT(CONCATENATE("00",DAY(Hoja2!B1663)),2),"/",RIGHT(CONCATENATE("00",MONTH(Hoja2!B1663)),2),"/",RIGHT(CONCATENATE("00",YEAR(Hoja2!B1663)),2))</f>
        <v>18/02/13</v>
      </c>
      <c r="H1663" t="str">
        <f>RIGHT(CONCATENATE("00",DAY(Hoja2!D1663)),2)</f>
        <v>15</v>
      </c>
      <c r="I1663" t="str">
        <f>CONCATENATE(RIGHT(CONCATENATE("00",DAY(Hoja2!D1663)),2),"/",RIGHT(CONCATENATE("00",MONTH(Hoja2!D1663)),2),"/",RIGHT(CONCATENATE("00",YEAR(Hoja2!D1663)),2))</f>
        <v>15/02/13</v>
      </c>
      <c r="J1663" t="str">
        <f>IF(LEN(Hoja2!J1663)&gt;150,LEN(Hoja2!J1663),"")</f>
        <v/>
      </c>
      <c r="K1663" t="str">
        <f>IF(Hoja2!A1663&lt;&gt;"", IF(Hoja2!B1663&lt;&gt;"", IF(Hoja2!C1663&lt;&gt;"", IF(Hoja2!D1663&lt;&gt;"", IF(Hoja2!E1663&lt;&gt;"", IF(Hoja2!F1663&lt;&gt;"", IF(Hoja2!J1663&lt;&gt;"","ok",""),""),""),""),""),""),"")</f>
        <v>ok</v>
      </c>
      <c r="L1663" t="str">
        <f>IF(Hoja2!A1663="'S/F'","--","")</f>
        <v/>
      </c>
      <c r="M1663" t="str">
        <f>IF(LEN(Hoja2!C1663)&gt;30,Hoja2!C1663,"")</f>
        <v/>
      </c>
      <c r="O1663" t="str">
        <f>IF(LEN(Hoja2!F1663)&gt;110,LEN(Hoja2!F1663),"")</f>
        <v/>
      </c>
      <c r="Q1663" t="str">
        <f>IF(K1663="ok",CONCATENATE(IF(Hoja2!A1663="'S/F'","--",""),N1663,"INSERT INTO seguimiento_oficios_recepcion_oficio(fecha_captura, folio_interno, no_oficio, dependencia_envia, firma, fecha_oficio, asunto, anexo, captura_id, estatus_id) VALUES ('",CONCATENATE(RIGHT(CONCATENATE("00",DAY(Hoja2!B1663)),2),"/",RIGHT(CONCATENATE("00",MONTH(Hoja2!B1663)),2),"/",RIGHT(CONCATENATE("00",YEAR(Hoja2!B1663)),2)),"',",Hoja2!A1663,",'",Hoja2!C1663,"','",Hoja2!F1663,"','",Hoja2!E1663,"','",CONCATENATE(RIGHT(CONCATENATE("00",DAY(Hoja2!D1663)),2),"/",RIGHT(CONCATENATE("00",MONTH(Hoja2!D1663)),2),"/",RIGHT(CONCATENATE("00",YEAR(Hoja2!D1663)),2)),"','",Hoja2!J1663,"',","FALSE, 1,8);"), "")</f>
        <v>INSERT INTO seguimiento_oficios_recepcion_oficio(fecha_captura, folio_interno, no_oficio, dependencia_envia, firma, fecha_oficio, asunto, anexo, captura_id, estatus_id) VALUES ('18/02/13',1744,'343','DIF-TABASCO','MARISOL PEREZ LEON','15/02/13','ENVIAN RELACION PARA DESCUENTO DEL PERSONAL',FALSE, 1,8);</v>
      </c>
    </row>
    <row r="1664" spans="6:17">
      <c r="F1664" t="str">
        <f>RIGHT(CONCATENATE("00",DAY(Hoja2!B1664)),2)</f>
        <v>18</v>
      </c>
      <c r="G1664" t="str">
        <f>CONCATENATE(RIGHT(CONCATENATE("00",DAY(Hoja2!B1664)),2),"/",RIGHT(CONCATENATE("00",MONTH(Hoja2!B1664)),2),"/",RIGHT(CONCATENATE("00",YEAR(Hoja2!B1664)),2))</f>
        <v>18/02/13</v>
      </c>
      <c r="H1664" t="str">
        <f>RIGHT(CONCATENATE("00",DAY(Hoja2!D1664)),2)</f>
        <v>18</v>
      </c>
      <c r="I1664" t="str">
        <f>CONCATENATE(RIGHT(CONCATENATE("00",DAY(Hoja2!D1664)),2),"/",RIGHT(CONCATENATE("00",MONTH(Hoja2!D1664)),2),"/",RIGHT(CONCATENATE("00",YEAR(Hoja2!D1664)),2))</f>
        <v>18/02/13</v>
      </c>
      <c r="J1664" t="str">
        <f>IF(LEN(Hoja2!J1664)&gt;150,LEN(Hoja2!J1664),"")</f>
        <v/>
      </c>
      <c r="K1664" t="str">
        <f>IF(Hoja2!A1664&lt;&gt;"", IF(Hoja2!B1664&lt;&gt;"", IF(Hoja2!C1664&lt;&gt;"", IF(Hoja2!D1664&lt;&gt;"", IF(Hoja2!E1664&lt;&gt;"", IF(Hoja2!F1664&lt;&gt;"", IF(Hoja2!J1664&lt;&gt;"","ok",""),""),""),""),""),""),"")</f>
        <v>ok</v>
      </c>
      <c r="L1664" t="str">
        <f>IF(Hoja2!A1664="'S/F'","--","")</f>
        <v/>
      </c>
      <c r="M1664" t="str">
        <f>IF(LEN(Hoja2!C1664)&gt;30,Hoja2!C1664,"")</f>
        <v/>
      </c>
      <c r="O1664" t="str">
        <f>IF(LEN(Hoja2!F1664)&gt;110,LEN(Hoja2!F1664),"")</f>
        <v/>
      </c>
      <c r="Q1664" t="str">
        <f>IF(K1664="ok",CONCATENATE(IF(Hoja2!A1664="'S/F'","--",""),N1664,"INSERT INTO seguimiento_oficios_recepcion_oficio(fecha_captura, folio_interno, no_oficio, dependencia_envia, firma, fecha_oficio, asunto, anexo, captura_id, estatus_id) VALUES ('",CONCATENATE(RIGHT(CONCATENATE("00",DAY(Hoja2!B1664)),2),"/",RIGHT(CONCATENATE("00",MONTH(Hoja2!B1664)),2),"/",RIGHT(CONCATENATE("00",YEAR(Hoja2!B1664)),2)),"',",Hoja2!A1664,",'",Hoja2!C1664,"','",Hoja2!F1664,"','",Hoja2!E1664,"','",CONCATENATE(RIGHT(CONCATENATE("00",DAY(Hoja2!D1664)),2),"/",RIGHT(CONCATENATE("00",MONTH(Hoja2!D1664)),2),"/",RIGHT(CONCATENATE("00",YEAR(Hoja2!D1664)),2)),"','",Hoja2!J1664,"',","FALSE, 1,8);"), "")</f>
        <v>INSERT INTO seguimiento_oficios_recepcion_oficio(fecha_captura, folio_interno, no_oficio, dependencia_envia, firma, fecha_oficio, asunto, anexo, captura_id, estatus_id) VALUES ('18/02/13',1745,'140','SOTOP','JOSE RAMON CALZADA FALCON','18/02/13','SOLICITA NOMINA DEL RECURSO ESTATAL DE PERCEPCIONES EXTRAORDINARIAS DE OCT. NOV, DIC, 2012',FALSE, 1,8);</v>
      </c>
    </row>
    <row r="1665" spans="6:17">
      <c r="F1665" t="str">
        <f>RIGHT(CONCATENATE("00",DAY(Hoja2!B1665)),2)</f>
        <v>18</v>
      </c>
      <c r="G1665" t="str">
        <f>CONCATENATE(RIGHT(CONCATENATE("00",DAY(Hoja2!B1665)),2),"/",RIGHT(CONCATENATE("00",MONTH(Hoja2!B1665)),2),"/",RIGHT(CONCATENATE("00",YEAR(Hoja2!B1665)),2))</f>
        <v>18/02/13</v>
      </c>
      <c r="H1665" t="str">
        <f>RIGHT(CONCATENATE("00",DAY(Hoja2!D1665)),2)</f>
        <v>14</v>
      </c>
      <c r="I1665" t="str">
        <f>CONCATENATE(RIGHT(CONCATENATE("00",DAY(Hoja2!D1665)),2),"/",RIGHT(CONCATENATE("00",MONTH(Hoja2!D1665)),2),"/",RIGHT(CONCATENATE("00",YEAR(Hoja2!D1665)),2))</f>
        <v>14/02/13</v>
      </c>
      <c r="J1665" t="str">
        <f>IF(LEN(Hoja2!J1665)&gt;150,LEN(Hoja2!J1665),"")</f>
        <v/>
      </c>
      <c r="K1665" t="str">
        <f>IF(Hoja2!A1665&lt;&gt;"", IF(Hoja2!B1665&lt;&gt;"", IF(Hoja2!C1665&lt;&gt;"", IF(Hoja2!D1665&lt;&gt;"", IF(Hoja2!E1665&lt;&gt;"", IF(Hoja2!F1665&lt;&gt;"", IF(Hoja2!J1665&lt;&gt;"","ok",""),""),""),""),""),""),"")</f>
        <v>ok</v>
      </c>
      <c r="L1665" t="str">
        <f>IF(Hoja2!A1665="'S/F'","--","")</f>
        <v/>
      </c>
      <c r="M1665" t="str">
        <f>IF(LEN(Hoja2!C1665)&gt;30,Hoja2!C1665,"")</f>
        <v/>
      </c>
      <c r="O1665" t="str">
        <f>IF(LEN(Hoja2!F1665)&gt;110,LEN(Hoja2!F1665),"")</f>
        <v/>
      </c>
      <c r="Q1665" t="str">
        <f>IF(K1665="ok",CONCATENATE(IF(Hoja2!A1665="'S/F'","--",""),N1665,"INSERT INTO seguimiento_oficios_recepcion_oficio(fecha_captura, folio_interno, no_oficio, dependencia_envia, firma, fecha_oficio, asunto, anexo, captura_id, estatus_id) VALUES ('",CONCATENATE(RIGHT(CONCATENATE("00",DAY(Hoja2!B1665)),2),"/",RIGHT(CONCATENATE("00",MONTH(Hoja2!B1665)),2),"/",RIGHT(CONCATENATE("00",YEAR(Hoja2!B1665)),2)),"',",Hoja2!A1665,",'",Hoja2!C1665,"','",Hoja2!F1665,"','",Hoja2!E1665,"','",CONCATENATE(RIGHT(CONCATENATE("00",DAY(Hoja2!D1665)),2),"/",RIGHT(CONCATENATE("00",MONTH(Hoja2!D1665)),2),"/",RIGHT(CONCATENATE("00",YEAR(Hoja2!D1665)),2)),"','",Hoja2!J1665,"',","FALSE, 1,8);"), "")</f>
        <v>INSERT INTO seguimiento_oficios_recepcion_oficio(fecha_captura, folio_interno, no_oficio, dependencia_envia, firma, fecha_oficio, asunto, anexo, captura_id, estatus_id) VALUES ('18/02/13',1746,'218','SEDAFOP','ANA LAURA FLORES HERNANDEZ','14/02/13','ENVIAN REPORTE PARA DESCUENTOS',FALSE, 1,8);</v>
      </c>
    </row>
    <row r="1666" spans="6:17">
      <c r="F1666" t="str">
        <f>RIGHT(CONCATENATE("00",DAY(Hoja2!B1666)),2)</f>
        <v>18</v>
      </c>
      <c r="G1666" t="str">
        <f>CONCATENATE(RIGHT(CONCATENATE("00",DAY(Hoja2!B1666)),2),"/",RIGHT(CONCATENATE("00",MONTH(Hoja2!B1666)),2),"/",RIGHT(CONCATENATE("00",YEAR(Hoja2!B1666)),2))</f>
        <v>18/02/13</v>
      </c>
      <c r="H1666" t="str">
        <f>RIGHT(CONCATENATE("00",DAY(Hoja2!D1666)),2)</f>
        <v>15</v>
      </c>
      <c r="I1666" t="str">
        <f>CONCATENATE(RIGHT(CONCATENATE("00",DAY(Hoja2!D1666)),2),"/",RIGHT(CONCATENATE("00",MONTH(Hoja2!D1666)),2),"/",RIGHT(CONCATENATE("00",YEAR(Hoja2!D1666)),2))</f>
        <v>15/02/13</v>
      </c>
      <c r="J1666" t="str">
        <f>IF(LEN(Hoja2!J1666)&gt;150,LEN(Hoja2!J1666),"")</f>
        <v/>
      </c>
      <c r="K1666" t="str">
        <f>IF(Hoja2!A1666&lt;&gt;"", IF(Hoja2!B1666&lt;&gt;"", IF(Hoja2!C1666&lt;&gt;"", IF(Hoja2!D1666&lt;&gt;"", IF(Hoja2!E1666&lt;&gt;"", IF(Hoja2!F1666&lt;&gt;"", IF(Hoja2!J1666&lt;&gt;"","ok",""),""),""),""),""),""),"")</f>
        <v>ok</v>
      </c>
      <c r="L1666" t="str">
        <f>IF(Hoja2!A1666="'S/F'","--","")</f>
        <v/>
      </c>
      <c r="M1666" t="str">
        <f>IF(LEN(Hoja2!C1666)&gt;30,Hoja2!C1666,"")</f>
        <v/>
      </c>
      <c r="O1666" t="str">
        <f>IF(LEN(Hoja2!F1666)&gt;110,LEN(Hoja2!F1666),"")</f>
        <v/>
      </c>
      <c r="Q1666" t="str">
        <f>IF(K1666="ok",CONCATENATE(IF(Hoja2!A1666="'S/F'","--",""),N1666,"INSERT INTO seguimiento_oficios_recepcion_oficio(fecha_captura, folio_interno, no_oficio, dependencia_envia, firma, fecha_oficio, asunto, anexo, captura_id, estatus_id) VALUES ('",CONCATENATE(RIGHT(CONCATENATE("00",DAY(Hoja2!B1666)),2),"/",RIGHT(CONCATENATE("00",MONTH(Hoja2!B1666)),2),"/",RIGHT(CONCATENATE("00",YEAR(Hoja2!B1666)),2)),"',",Hoja2!A1666,",'",Hoja2!C1666,"','",Hoja2!F1666,"','",Hoja2!E1666,"','",CONCATENATE(RIGHT(CONCATENATE("00",DAY(Hoja2!D1666)),2),"/",RIGHT(CONCATENATE("00",MONTH(Hoja2!D1666)),2),"/",RIGHT(CONCATENATE("00",YEAR(Hoja2!D1666)),2)),"','",Hoja2!J1666,"',","FALSE, 1,8);"), "")</f>
        <v>INSERT INTO seguimiento_oficios_recepcion_oficio(fecha_captura, folio_interno, no_oficio, dependencia_envia, firma, fecha_oficio, asunto, anexo, captura_id, estatus_id) VALUES ('18/02/13',1747,'187','SALUD','MARIA TERESA FERNANDEZ TORRANO','15/02/13','ENVIAN REPORTE PARA DESCUENTO',FALSE, 1,8);</v>
      </c>
    </row>
    <row r="1667" spans="6:17">
      <c r="F1667" t="str">
        <f>RIGHT(CONCATENATE("00",DAY(Hoja2!B1667)),2)</f>
        <v>18</v>
      </c>
      <c r="G1667" t="str">
        <f>CONCATENATE(RIGHT(CONCATENATE("00",DAY(Hoja2!B1667)),2),"/",RIGHT(CONCATENATE("00",MONTH(Hoja2!B1667)),2),"/",RIGHT(CONCATENATE("00",YEAR(Hoja2!B1667)),2))</f>
        <v>18/02/13</v>
      </c>
      <c r="H1667" t="str">
        <f>RIGHT(CONCATENATE("00",DAY(Hoja2!D1667)),2)</f>
        <v>15</v>
      </c>
      <c r="I1667" t="str">
        <f>CONCATENATE(RIGHT(CONCATENATE("00",DAY(Hoja2!D1667)),2),"/",RIGHT(CONCATENATE("00",MONTH(Hoja2!D1667)),2),"/",RIGHT(CONCATENATE("00",YEAR(Hoja2!D1667)),2))</f>
        <v>15/02/13</v>
      </c>
      <c r="J1667" t="str">
        <f>IF(LEN(Hoja2!J1667)&gt;150,LEN(Hoja2!J1667),"")</f>
        <v/>
      </c>
      <c r="K1667" t="str">
        <f>IF(Hoja2!A1667&lt;&gt;"", IF(Hoja2!B1667&lt;&gt;"", IF(Hoja2!C1667&lt;&gt;"", IF(Hoja2!D1667&lt;&gt;"", IF(Hoja2!E1667&lt;&gt;"", IF(Hoja2!F1667&lt;&gt;"", IF(Hoja2!J1667&lt;&gt;"","ok",""),""),""),""),""),""),"")</f>
        <v>ok</v>
      </c>
      <c r="L1667" t="str">
        <f>IF(Hoja2!A1667="'S/F'","--","")</f>
        <v/>
      </c>
      <c r="M1667" t="str">
        <f>IF(LEN(Hoja2!C1667)&gt;30,Hoja2!C1667,"")</f>
        <v/>
      </c>
      <c r="O1667" t="str">
        <f>IF(LEN(Hoja2!F1667)&gt;110,LEN(Hoja2!F1667),"")</f>
        <v/>
      </c>
      <c r="Q1667" t="str">
        <f>IF(K1667="ok",CONCATENATE(IF(Hoja2!A1667="'S/F'","--",""),N1667,"INSERT INTO seguimiento_oficios_recepcion_oficio(fecha_captura, folio_interno, no_oficio, dependencia_envia, firma, fecha_oficio, asunto, anexo, captura_id, estatus_id) VALUES ('",CONCATENATE(RIGHT(CONCATENATE("00",DAY(Hoja2!B1667)),2),"/",RIGHT(CONCATENATE("00",MONTH(Hoja2!B1667)),2),"/",RIGHT(CONCATENATE("00",YEAR(Hoja2!B1667)),2)),"',",Hoja2!A1667,",'",Hoja2!C1667,"','",Hoja2!F1667,"','",Hoja2!E1667,"','",CONCATENATE(RIGHT(CONCATENATE("00",DAY(Hoja2!D1667)),2),"/",RIGHT(CONCATENATE("00",MONTH(Hoja2!D1667)),2),"/",RIGHT(CONCATENATE("00",YEAR(Hoja2!D1667)),2)),"','",Hoja2!J1667,"',","FALSE, 1,8);"), "")</f>
        <v>INSERT INTO seguimiento_oficios_recepcion_oficio(fecha_captura, folio_interno, no_oficio, dependencia_envia, firma, fecha_oficio, asunto, anexo, captura_id, estatus_id) VALUES ('18/02/13',1748,'730','SC','MARTHA PATRICIA JIMENEZ OROPEZA','15/02/13','ENVIAN REPORTE DE INCIDENCIAS ',FALSE, 1,8);</v>
      </c>
    </row>
    <row r="1668" spans="6:17">
      <c r="F1668" t="str">
        <f>RIGHT(CONCATENATE("00",DAY(Hoja2!B1668)),2)</f>
        <v>18</v>
      </c>
      <c r="G1668" t="str">
        <f>CONCATENATE(RIGHT(CONCATENATE("00",DAY(Hoja2!B1668)),2),"/",RIGHT(CONCATENATE("00",MONTH(Hoja2!B1668)),2),"/",RIGHT(CONCATENATE("00",YEAR(Hoja2!B1668)),2))</f>
        <v>18/02/13</v>
      </c>
      <c r="H1668" t="str">
        <f>RIGHT(CONCATENATE("00",DAY(Hoja2!D1668)),2)</f>
        <v>18</v>
      </c>
      <c r="I1668" t="str">
        <f>CONCATENATE(RIGHT(CONCATENATE("00",DAY(Hoja2!D1668)),2),"/",RIGHT(CONCATENATE("00",MONTH(Hoja2!D1668)),2),"/",RIGHT(CONCATENATE("00",YEAR(Hoja2!D1668)),2))</f>
        <v>18/02/13</v>
      </c>
      <c r="J1668" t="str">
        <f>IF(LEN(Hoja2!J1668)&gt;150,LEN(Hoja2!J1668),"")</f>
        <v/>
      </c>
      <c r="K1668" t="str">
        <f>IF(Hoja2!A1668&lt;&gt;"", IF(Hoja2!B1668&lt;&gt;"", IF(Hoja2!C1668&lt;&gt;"", IF(Hoja2!D1668&lt;&gt;"", IF(Hoja2!E1668&lt;&gt;"", IF(Hoja2!F1668&lt;&gt;"", IF(Hoja2!J1668&lt;&gt;"","ok",""),""),""),""),""),""),"")</f>
        <v>ok</v>
      </c>
      <c r="L1668" t="str">
        <f>IF(Hoja2!A1668="'S/F'","--","")</f>
        <v/>
      </c>
      <c r="M1668" t="str">
        <f>IF(LEN(Hoja2!C1668)&gt;30,Hoja2!C1668,"")</f>
        <v/>
      </c>
      <c r="O1668" t="str">
        <f>IF(LEN(Hoja2!F1668)&gt;110,LEN(Hoja2!F1668),"")</f>
        <v/>
      </c>
      <c r="Q1668" t="str">
        <f>IF(K1668="ok",CONCATENATE(IF(Hoja2!A1668="'S/F'","--",""),N1668,"INSERT INTO seguimiento_oficios_recepcion_oficio(fecha_captura, folio_interno, no_oficio, dependencia_envia, firma, fecha_oficio, asunto, anexo, captura_id, estatus_id) VALUES ('",CONCATENATE(RIGHT(CONCATENATE("00",DAY(Hoja2!B1668)),2),"/",RIGHT(CONCATENATE("00",MONTH(Hoja2!B1668)),2),"/",RIGHT(CONCATENATE("00",YEAR(Hoja2!B1668)),2)),"',",Hoja2!A1668,",'",Hoja2!C1668,"','",Hoja2!F1668,"','",Hoja2!E1668,"','",CONCATENATE(RIGHT(CONCATENATE("00",DAY(Hoja2!D1668)),2),"/",RIGHT(CONCATENATE("00",MONTH(Hoja2!D1668)),2),"/",RIGHT(CONCATENATE("00",YEAR(Hoja2!D1668)),2)),"','",Hoja2!J1668,"',","FALSE, 1,8);"), "")</f>
        <v>INSERT INTO seguimiento_oficios_recepcion_oficio(fecha_captura, folio_interno, no_oficio, dependencia_envia, firma, fecha_oficio, asunto, anexo, captura_id, estatus_id) VALUES ('18/02/13',1749,'124','CORAT','LESVIA TRINIDAD MEDINA CANO','18/02/13','ENVIAN REPORTE DE INCIDENCIAS ',FALSE, 1,8);</v>
      </c>
    </row>
    <row r="1669" spans="6:17">
      <c r="F1669" t="str">
        <f>RIGHT(CONCATENATE("00",DAY(Hoja2!B1669)),2)</f>
        <v>18</v>
      </c>
      <c r="G1669" t="str">
        <f>CONCATENATE(RIGHT(CONCATENATE("00",DAY(Hoja2!B1669)),2),"/",RIGHT(CONCATENATE("00",MONTH(Hoja2!B1669)),2),"/",RIGHT(CONCATENATE("00",YEAR(Hoja2!B1669)),2))</f>
        <v>18/02/13</v>
      </c>
      <c r="H1669" t="str">
        <f>RIGHT(CONCATENATE("00",DAY(Hoja2!D1669)),2)</f>
        <v>18</v>
      </c>
      <c r="I1669" t="str">
        <f>CONCATENATE(RIGHT(CONCATENATE("00",DAY(Hoja2!D1669)),2),"/",RIGHT(CONCATENATE("00",MONTH(Hoja2!D1669)),2),"/",RIGHT(CONCATENATE("00",YEAR(Hoja2!D1669)),2))</f>
        <v>18/03/12</v>
      </c>
      <c r="J1669" t="str">
        <f>IF(LEN(Hoja2!J1669)&gt;150,LEN(Hoja2!J1669),"")</f>
        <v/>
      </c>
      <c r="K1669" t="str">
        <f>IF(Hoja2!A1669&lt;&gt;"", IF(Hoja2!B1669&lt;&gt;"", IF(Hoja2!C1669&lt;&gt;"", IF(Hoja2!D1669&lt;&gt;"", IF(Hoja2!E1669&lt;&gt;"", IF(Hoja2!F1669&lt;&gt;"", IF(Hoja2!J1669&lt;&gt;"","ok",""),""),""),""),""),""),"")</f>
        <v>ok</v>
      </c>
      <c r="L1669" t="str">
        <f>IF(Hoja2!A1669="'S/F'","--","")</f>
        <v/>
      </c>
      <c r="M1669" t="str">
        <f>IF(LEN(Hoja2!C1669)&gt;30,Hoja2!C1669,"")</f>
        <v/>
      </c>
      <c r="O1669" t="str">
        <f>IF(LEN(Hoja2!F1669)&gt;110,LEN(Hoja2!F1669),"")</f>
        <v/>
      </c>
      <c r="Q1669" t="str">
        <f>IF(K1669="ok",CONCATENATE(IF(Hoja2!A1669="'S/F'","--",""),N1669,"INSERT INTO seguimiento_oficios_recepcion_oficio(fecha_captura, folio_interno, no_oficio, dependencia_envia, firma, fecha_oficio, asunto, anexo, captura_id, estatus_id) VALUES ('",CONCATENATE(RIGHT(CONCATENATE("00",DAY(Hoja2!B1669)),2),"/",RIGHT(CONCATENATE("00",MONTH(Hoja2!B1669)),2),"/",RIGHT(CONCATENATE("00",YEAR(Hoja2!B1669)),2)),"',",Hoja2!A1669,",'",Hoja2!C1669,"','",Hoja2!F1669,"','",Hoja2!E1669,"','",CONCATENATE(RIGHT(CONCATENATE("00",DAY(Hoja2!D1669)),2),"/",RIGHT(CONCATENATE("00",MONTH(Hoja2!D1669)),2),"/",RIGHT(CONCATENATE("00",YEAR(Hoja2!D1669)),2)),"','",Hoja2!J1669,"',","FALSE, 1,8);"), "")</f>
        <v>INSERT INTO seguimiento_oficios_recepcion_oficio(fecha_captura, folio_interno, no_oficio, dependencia_envia, firma, fecha_oficio, asunto, anexo, captura_id, estatus_id) VALUES ('18/02/13',1750,'037','INJUDET','JESUS GILDARDO MARTINEZ DECLE','18/03/12','ENVIAN NOMINA PRIMERA QUINCENA',FALSE, 1,8);</v>
      </c>
    </row>
    <row r="1670" spans="6:17">
      <c r="F1670" t="str">
        <f>RIGHT(CONCATENATE("00",DAY(Hoja2!B1670)),2)</f>
        <v>18</v>
      </c>
      <c r="G1670" t="str">
        <f>CONCATENATE(RIGHT(CONCATENATE("00",DAY(Hoja2!B1670)),2),"/",RIGHT(CONCATENATE("00",MONTH(Hoja2!B1670)),2),"/",RIGHT(CONCATENATE("00",YEAR(Hoja2!B1670)),2))</f>
        <v>18/02/13</v>
      </c>
      <c r="H1670" t="str">
        <f>RIGHT(CONCATENATE("00",DAY(Hoja2!D1670)),2)</f>
        <v>18</v>
      </c>
      <c r="I1670" t="str">
        <f>CONCATENATE(RIGHT(CONCATENATE("00",DAY(Hoja2!D1670)),2),"/",RIGHT(CONCATENATE("00",MONTH(Hoja2!D1670)),2),"/",RIGHT(CONCATENATE("00",YEAR(Hoja2!D1670)),2))</f>
        <v>18/02/13</v>
      </c>
      <c r="J1670" t="str">
        <f>IF(LEN(Hoja2!J1670)&gt;150,LEN(Hoja2!J1670),"")</f>
        <v/>
      </c>
      <c r="K1670" t="str">
        <f>IF(Hoja2!A1670&lt;&gt;"", IF(Hoja2!B1670&lt;&gt;"", IF(Hoja2!C1670&lt;&gt;"", IF(Hoja2!D1670&lt;&gt;"", IF(Hoja2!E1670&lt;&gt;"", IF(Hoja2!F1670&lt;&gt;"", IF(Hoja2!J1670&lt;&gt;"","ok",""),""),""),""),""),""),"")</f>
        <v>ok</v>
      </c>
      <c r="L1670" t="str">
        <f>IF(Hoja2!A1670="'S/F'","--","")</f>
        <v/>
      </c>
      <c r="M1670" t="str">
        <f>IF(LEN(Hoja2!C1670)&gt;30,Hoja2!C1670,"")</f>
        <v/>
      </c>
      <c r="O1670" t="str">
        <f>IF(LEN(Hoja2!F1670)&gt;110,LEN(Hoja2!F1670),"")</f>
        <v/>
      </c>
      <c r="Q1670" t="str">
        <f>IF(K1670="ok",CONCATENATE(IF(Hoja2!A1670="'S/F'","--",""),N1670,"INSERT INTO seguimiento_oficios_recepcion_oficio(fecha_captura, folio_interno, no_oficio, dependencia_envia, firma, fecha_oficio, asunto, anexo, captura_id, estatus_id) VALUES ('",CONCATENATE(RIGHT(CONCATENATE("00",DAY(Hoja2!B1670)),2),"/",RIGHT(CONCATENATE("00",MONTH(Hoja2!B1670)),2),"/",RIGHT(CONCATENATE("00",YEAR(Hoja2!B1670)),2)),"',",Hoja2!A1670,",'",Hoja2!C1670,"','",Hoja2!F1670,"','",Hoja2!E1670,"','",CONCATENATE(RIGHT(CONCATENATE("00",DAY(Hoja2!D1670)),2),"/",RIGHT(CONCATENATE("00",MONTH(Hoja2!D1670)),2),"/",RIGHT(CONCATENATE("00",YEAR(Hoja2!D1670)),2)),"','",Hoja2!J1670,"',","FALSE, 1,8);"), "")</f>
        <v>INSERT INTO seguimiento_oficios_recepcion_oficio(fecha_captura, folio_interno, no_oficio, dependencia_envia, firma, fecha_oficio, asunto, anexo, captura_id, estatus_id) VALUES ('18/02/13',1751,'066','CADEM','ENRIQUE BELLIZIA ROSIQUE','18/02/13','SOL. CREACION DE CUENTAS DE CORREO ELECTRONICO INSTITUCIONAL',FALSE, 1,8);</v>
      </c>
    </row>
    <row r="1671" spans="6:17">
      <c r="F1671" t="str">
        <f>RIGHT(CONCATENATE("00",DAY(Hoja2!B1671)),2)</f>
        <v>18</v>
      </c>
      <c r="G1671" t="str">
        <f>CONCATENATE(RIGHT(CONCATENATE("00",DAY(Hoja2!B1671)),2),"/",RIGHT(CONCATENATE("00",MONTH(Hoja2!B1671)),2),"/",RIGHT(CONCATENATE("00",YEAR(Hoja2!B1671)),2))</f>
        <v>18/02/13</v>
      </c>
      <c r="H1671" t="str">
        <f>RIGHT(CONCATENATE("00",DAY(Hoja2!D1671)),2)</f>
        <v>11</v>
      </c>
      <c r="I1671" t="str">
        <f>CONCATENATE(RIGHT(CONCATENATE("00",DAY(Hoja2!D1671)),2),"/",RIGHT(CONCATENATE("00",MONTH(Hoja2!D1671)),2),"/",RIGHT(CONCATENATE("00",YEAR(Hoja2!D1671)),2))</f>
        <v>11/02/13</v>
      </c>
      <c r="J1671" t="str">
        <f>IF(LEN(Hoja2!J1671)&gt;150,LEN(Hoja2!J1671),"")</f>
        <v/>
      </c>
      <c r="K1671" t="str">
        <f>IF(Hoja2!A1671&lt;&gt;"", IF(Hoja2!B1671&lt;&gt;"", IF(Hoja2!C1671&lt;&gt;"", IF(Hoja2!D1671&lt;&gt;"", IF(Hoja2!E1671&lt;&gt;"", IF(Hoja2!F1671&lt;&gt;"", IF(Hoja2!J1671&lt;&gt;"","ok",""),""),""),""),""),""),"")</f>
        <v>ok</v>
      </c>
      <c r="L1671" t="str">
        <f>IF(Hoja2!A1671="'S/F'","--","")</f>
        <v/>
      </c>
      <c r="M1671" t="str">
        <f>IF(LEN(Hoja2!C1671)&gt;30,Hoja2!C1671,"")</f>
        <v/>
      </c>
      <c r="O1671" t="str">
        <f>IF(LEN(Hoja2!F1671)&gt;110,LEN(Hoja2!F1671),"")</f>
        <v/>
      </c>
      <c r="Q1671" t="str">
        <f>IF(K1671="ok",CONCATENATE(IF(Hoja2!A1671="'S/F'","--",""),N1671,"INSERT INTO seguimiento_oficios_recepcion_oficio(fecha_captura, folio_interno, no_oficio, dependencia_envia, firma, fecha_oficio, asunto, anexo, captura_id, estatus_id) VALUES ('",CONCATENATE(RIGHT(CONCATENATE("00",DAY(Hoja2!B1671)),2),"/",RIGHT(CONCATENATE("00",MONTH(Hoja2!B1671)),2),"/",RIGHT(CONCATENATE("00",YEAR(Hoja2!B1671)),2)),"',",Hoja2!A1671,",'",Hoja2!C1671,"','",Hoja2!F1671,"','",Hoja2!E1671,"','",CONCATENATE(RIGHT(CONCATENATE("00",DAY(Hoja2!D1671)),2),"/",RIGHT(CONCATENATE("00",MONTH(Hoja2!D1671)),2),"/",RIGHT(CONCATENATE("00",YEAR(Hoja2!D1671)),2)),"','",Hoja2!J1671,"',","FALSE, 1,8);"), "")</f>
        <v>INSERT INTO seguimiento_oficios_recepcion_oficio(fecha_captura, folio_interno, no_oficio, dependencia_envia, firma, fecha_oficio, asunto, anexo, captura_id, estatus_id) VALUES ('18/02/13',1752,'045','CADEM','ENRIQUE BELLIZIA ROSIQUE','11/02/13','ENVIA LISTADO DE LOS BIENES EN MALE STADO',FALSE, 1,8);</v>
      </c>
    </row>
    <row r="1672" spans="6:17">
      <c r="F1672" t="str">
        <f>RIGHT(CONCATENATE("00",DAY(Hoja2!B1672)),2)</f>
        <v>18</v>
      </c>
      <c r="G1672" t="str">
        <f>CONCATENATE(RIGHT(CONCATENATE("00",DAY(Hoja2!B1672)),2),"/",RIGHT(CONCATENATE("00",MONTH(Hoja2!B1672)),2),"/",RIGHT(CONCATENATE("00",YEAR(Hoja2!B1672)),2))</f>
        <v>18/02/13</v>
      </c>
      <c r="H1672" t="str">
        <f>RIGHT(CONCATENATE("00",DAY(Hoja2!D1672)),2)</f>
        <v>13</v>
      </c>
      <c r="I1672" t="str">
        <f>CONCATENATE(RIGHT(CONCATENATE("00",DAY(Hoja2!D1672)),2),"/",RIGHT(CONCATENATE("00",MONTH(Hoja2!D1672)),2),"/",RIGHT(CONCATENATE("00",YEAR(Hoja2!D1672)),2))</f>
        <v>13/02/13</v>
      </c>
      <c r="J1672" t="str">
        <f>IF(LEN(Hoja2!J1672)&gt;150,LEN(Hoja2!J1672),"")</f>
        <v/>
      </c>
      <c r="K1672" t="str">
        <f>IF(Hoja2!A1672&lt;&gt;"", IF(Hoja2!B1672&lt;&gt;"", IF(Hoja2!C1672&lt;&gt;"", IF(Hoja2!D1672&lt;&gt;"", IF(Hoja2!E1672&lt;&gt;"", IF(Hoja2!F1672&lt;&gt;"", IF(Hoja2!J1672&lt;&gt;"","ok",""),""),""),""),""),""),"")</f>
        <v>ok</v>
      </c>
      <c r="L1672" t="str">
        <f>IF(Hoja2!A1672="'S/F'","--","")</f>
        <v/>
      </c>
      <c r="M1672" t="str">
        <f>IF(LEN(Hoja2!C1672)&gt;30,Hoja2!C1672,"")</f>
        <v/>
      </c>
      <c r="O1672" t="str">
        <f>IF(LEN(Hoja2!F1672)&gt;110,LEN(Hoja2!F1672),"")</f>
        <v/>
      </c>
      <c r="Q1672" t="str">
        <f>IF(K1672="ok",CONCATENATE(IF(Hoja2!A1672="'S/F'","--",""),N1672,"INSERT INTO seguimiento_oficios_recepcion_oficio(fecha_captura, folio_interno, no_oficio, dependencia_envia, firma, fecha_oficio, asunto, anexo, captura_id, estatus_id) VALUES ('",CONCATENATE(RIGHT(CONCATENATE("00",DAY(Hoja2!B1672)),2),"/",RIGHT(CONCATENATE("00",MONTH(Hoja2!B1672)),2),"/",RIGHT(CONCATENATE("00",YEAR(Hoja2!B1672)),2)),"',",Hoja2!A1672,",'",Hoja2!C1672,"','",Hoja2!F1672,"','",Hoja2!E1672,"','",CONCATENATE(RIGHT(CONCATENATE("00",DAY(Hoja2!D1672)),2),"/",RIGHT(CONCATENATE("00",MONTH(Hoja2!D1672)),2),"/",RIGHT(CONCATENATE("00",YEAR(Hoja2!D1672)),2)),"','",Hoja2!J1672,"',","FALSE, 1,8);"), "")</f>
        <v>INSERT INTO seguimiento_oficios_recepcion_oficio(fecha_captura, folio_interno, no_oficio, dependencia_envia, firma, fecha_oficio, asunto, anexo, captura_id, estatus_id) VALUES ('18/02/13',1753,'630','SRIA. DE CONT.','MARTHA PATRICIA JIMENEZ OROPEZA','13/02/13','INFORMA DE DAÑO EN EL AREA DE ALMACEN DE BIENES CONSUMIBLES',FALSE, 1,8);</v>
      </c>
    </row>
    <row r="1673" spans="6:17">
      <c r="F1673" t="str">
        <f>RIGHT(CONCATENATE("00",DAY(Hoja2!B1673)),2)</f>
        <v>18</v>
      </c>
      <c r="G1673" t="str">
        <f>CONCATENATE(RIGHT(CONCATENATE("00",DAY(Hoja2!B1673)),2),"/",RIGHT(CONCATENATE("00",MONTH(Hoja2!B1673)),2),"/",RIGHT(CONCATENATE("00",YEAR(Hoja2!B1673)),2))</f>
        <v>18/02/13</v>
      </c>
      <c r="H1673" t="str">
        <f>RIGHT(CONCATENATE("00",DAY(Hoja2!D1673)),2)</f>
        <v>18</v>
      </c>
      <c r="I1673" t="str">
        <f>CONCATENATE(RIGHT(CONCATENATE("00",DAY(Hoja2!D1673)),2),"/",RIGHT(CONCATENATE("00",MONTH(Hoja2!D1673)),2),"/",RIGHT(CONCATENATE("00",YEAR(Hoja2!D1673)),2))</f>
        <v>18/02/13</v>
      </c>
      <c r="J1673" t="str">
        <f>IF(LEN(Hoja2!J1673)&gt;150,LEN(Hoja2!J1673),"")</f>
        <v/>
      </c>
      <c r="K1673" t="str">
        <f>IF(Hoja2!A1673&lt;&gt;"", IF(Hoja2!B1673&lt;&gt;"", IF(Hoja2!C1673&lt;&gt;"", IF(Hoja2!D1673&lt;&gt;"", IF(Hoja2!E1673&lt;&gt;"", IF(Hoja2!F1673&lt;&gt;"", IF(Hoja2!J1673&lt;&gt;"","ok",""),""),""),""),""),""),"")</f>
        <v>ok</v>
      </c>
      <c r="L1673" t="str">
        <f>IF(Hoja2!A1673="'S/F'","--","")</f>
        <v/>
      </c>
      <c r="M1673" t="str">
        <f>IF(LEN(Hoja2!C1673)&gt;30,Hoja2!C1673,"")</f>
        <v/>
      </c>
      <c r="O1673" t="str">
        <f>IF(LEN(Hoja2!F1673)&gt;110,LEN(Hoja2!F1673),"")</f>
        <v/>
      </c>
      <c r="Q1673" t="str">
        <f>IF(K1673="ok",CONCATENATE(IF(Hoja2!A1673="'S/F'","--",""),N1673,"INSERT INTO seguimiento_oficios_recepcion_oficio(fecha_captura, folio_interno, no_oficio, dependencia_envia, firma, fecha_oficio, asunto, anexo, captura_id, estatus_id) VALUES ('",CONCATENATE(RIGHT(CONCATENATE("00",DAY(Hoja2!B1673)),2),"/",RIGHT(CONCATENATE("00",MONTH(Hoja2!B1673)),2),"/",RIGHT(CONCATENATE("00",YEAR(Hoja2!B1673)),2)),"',",Hoja2!A1673,",'",Hoja2!C1673,"','",Hoja2!F1673,"','",Hoja2!E1673,"','",CONCATENATE(RIGHT(CONCATENATE("00",DAY(Hoja2!D1673)),2),"/",RIGHT(CONCATENATE("00",MONTH(Hoja2!D1673)),2),"/",RIGHT(CONCATENATE("00",YEAR(Hoja2!D1673)),2)),"','",Hoja2!J1673,"',","FALSE, 1,8);"), "")</f>
        <v>INSERT INTO seguimiento_oficios_recepcion_oficio(fecha_captura, folio_interno, no_oficio, dependencia_envia, firma, fecha_oficio, asunto, anexo, captura_id, estatus_id) VALUES ('18/02/13',1754,'040','CGAJ','FABIOLA MARIA LARA SOSA','18/02/13','REPORTE DE INCIDENCIAS',FALSE, 1,8);</v>
      </c>
    </row>
    <row r="1674" spans="6:17">
      <c r="F1674" t="str">
        <f>RIGHT(CONCATENATE("00",DAY(Hoja2!B1674)),2)</f>
        <v>18</v>
      </c>
      <c r="G1674" t="str">
        <f>CONCATENATE(RIGHT(CONCATENATE("00",DAY(Hoja2!B1674)),2),"/",RIGHT(CONCATENATE("00",MONTH(Hoja2!B1674)),2),"/",RIGHT(CONCATENATE("00",YEAR(Hoja2!B1674)),2))</f>
        <v>18/02/13</v>
      </c>
      <c r="H1674" t="str">
        <f>RIGHT(CONCATENATE("00",DAY(Hoja2!D1674)),2)</f>
        <v>15</v>
      </c>
      <c r="I1674" t="str">
        <f>CONCATENATE(RIGHT(CONCATENATE("00",DAY(Hoja2!D1674)),2),"/",RIGHT(CONCATENATE("00",MONTH(Hoja2!D1674)),2),"/",RIGHT(CONCATENATE("00",YEAR(Hoja2!D1674)),2))</f>
        <v>15/02/13</v>
      </c>
      <c r="J1674" t="str">
        <f>IF(LEN(Hoja2!J1674)&gt;150,LEN(Hoja2!J1674),"")</f>
        <v/>
      </c>
      <c r="K1674" t="str">
        <f>IF(Hoja2!A1674&lt;&gt;"", IF(Hoja2!B1674&lt;&gt;"", IF(Hoja2!C1674&lt;&gt;"", IF(Hoja2!D1674&lt;&gt;"", IF(Hoja2!E1674&lt;&gt;"", IF(Hoja2!F1674&lt;&gt;"", IF(Hoja2!J1674&lt;&gt;"","ok",""),""),""),""),""),""),"")</f>
        <v>ok</v>
      </c>
      <c r="L1674" t="str">
        <f>IF(Hoja2!A1674="'S/F'","--","")</f>
        <v/>
      </c>
      <c r="M1674" t="str">
        <f>IF(LEN(Hoja2!C1674)&gt;30,Hoja2!C1674,"")</f>
        <v/>
      </c>
      <c r="O1674" t="str">
        <f>IF(LEN(Hoja2!F1674)&gt;110,LEN(Hoja2!F1674),"")</f>
        <v/>
      </c>
      <c r="Q1674" t="str">
        <f>IF(K1674="ok",CONCATENATE(IF(Hoja2!A1674="'S/F'","--",""),N1674,"INSERT INTO seguimiento_oficios_recepcion_oficio(fecha_captura, folio_interno, no_oficio, dependencia_envia, firma, fecha_oficio, asunto, anexo, captura_id, estatus_id) VALUES ('",CONCATENATE(RIGHT(CONCATENATE("00",DAY(Hoja2!B1674)),2),"/",RIGHT(CONCATENATE("00",MONTH(Hoja2!B1674)),2),"/",RIGHT(CONCATENATE("00",YEAR(Hoja2!B1674)),2)),"',",Hoja2!A1674,",'",Hoja2!C1674,"','",Hoja2!F1674,"','",Hoja2!E1674,"','",CONCATENATE(RIGHT(CONCATENATE("00",DAY(Hoja2!D1674)),2),"/",RIGHT(CONCATENATE("00",MONTH(Hoja2!D1674)),2),"/",RIGHT(CONCATENATE("00",YEAR(Hoja2!D1674)),2)),"','",Hoja2!J1674,"',","FALSE, 1,8);"), "")</f>
        <v>INSERT INTO seguimiento_oficios_recepcion_oficio(fecha_captura, folio_interno, no_oficio, dependencia_envia, firma, fecha_oficio, asunto, anexo, captura_id, estatus_id) VALUES ('18/02/13',1755,'1663','PGJ/DSGA','JAIME LORENZO BIBILONI RAMON','15/02/13','SOLICITUD DE ADQUISICIONES D PARTIDAS CENTRALIZADAS',FALSE, 1,8);</v>
      </c>
    </row>
    <row r="1675" spans="6:17">
      <c r="F1675" t="str">
        <f>RIGHT(CONCATENATE("00",DAY(Hoja2!B1675)),2)</f>
        <v>18</v>
      </c>
      <c r="G1675" t="str">
        <f>CONCATENATE(RIGHT(CONCATENATE("00",DAY(Hoja2!B1675)),2),"/",RIGHT(CONCATENATE("00",MONTH(Hoja2!B1675)),2),"/",RIGHT(CONCATENATE("00",YEAR(Hoja2!B1675)),2))</f>
        <v>18/02/13</v>
      </c>
      <c r="H1675" t="str">
        <f>RIGHT(CONCATENATE("00",DAY(Hoja2!D1675)),2)</f>
        <v>15</v>
      </c>
      <c r="I1675" t="str">
        <f>CONCATENATE(RIGHT(CONCATENATE("00",DAY(Hoja2!D1675)),2),"/",RIGHT(CONCATENATE("00",MONTH(Hoja2!D1675)),2),"/",RIGHT(CONCATENATE("00",YEAR(Hoja2!D1675)),2))</f>
        <v>15/02/13</v>
      </c>
      <c r="J1675" t="str">
        <f>IF(LEN(Hoja2!J1675)&gt;150,LEN(Hoja2!J1675),"")</f>
        <v/>
      </c>
      <c r="K1675" t="str">
        <f>IF(Hoja2!A1675&lt;&gt;"", IF(Hoja2!B1675&lt;&gt;"", IF(Hoja2!C1675&lt;&gt;"", IF(Hoja2!D1675&lt;&gt;"", IF(Hoja2!E1675&lt;&gt;"", IF(Hoja2!F1675&lt;&gt;"", IF(Hoja2!J1675&lt;&gt;"","ok",""),""),""),""),""),""),"")</f>
        <v>ok</v>
      </c>
      <c r="L1675" t="str">
        <f>IF(Hoja2!A1675="'S/F'","--","")</f>
        <v/>
      </c>
      <c r="M1675" t="str">
        <f>IF(LEN(Hoja2!C1675)&gt;30,Hoja2!C1675,"")</f>
        <v/>
      </c>
      <c r="O1675" t="str">
        <f>IF(LEN(Hoja2!F1675)&gt;110,LEN(Hoja2!F1675),"")</f>
        <v/>
      </c>
      <c r="Q1675" t="str">
        <f>IF(K1675="ok",CONCATENATE(IF(Hoja2!A1675="'S/F'","--",""),N1675,"INSERT INTO seguimiento_oficios_recepcion_oficio(fecha_captura, folio_interno, no_oficio, dependencia_envia, firma, fecha_oficio, asunto, anexo, captura_id, estatus_id) VALUES ('",CONCATENATE(RIGHT(CONCATENATE("00",DAY(Hoja2!B1675)),2),"/",RIGHT(CONCATENATE("00",MONTH(Hoja2!B1675)),2),"/",RIGHT(CONCATENATE("00",YEAR(Hoja2!B1675)),2)),"',",Hoja2!A1675,",'",Hoja2!C1675,"','",Hoja2!F1675,"','",Hoja2!E1675,"','",CONCATENATE(RIGHT(CONCATENATE("00",DAY(Hoja2!D1675)),2),"/",RIGHT(CONCATENATE("00",MONTH(Hoja2!D1675)),2),"/",RIGHT(CONCATENATE("00",YEAR(Hoja2!D1675)),2)),"','",Hoja2!J1675,"',","FALSE, 1,8);"), "")</f>
        <v>INSERT INTO seguimiento_oficios_recepcion_oficio(fecha_captura, folio_interno, no_oficio, dependencia_envia, firma, fecha_oficio, asunto, anexo, captura_id, estatus_id) VALUES ('18/02/13',1756,'297','SD','MONICA FERNANDEZ BALBOA','15/02/13','ENVIAN REPORTE DE DESCUENTOS VARIOS',FALSE, 1,8);</v>
      </c>
    </row>
    <row r="1676" spans="6:17">
      <c r="F1676" t="str">
        <f>RIGHT(CONCATENATE("00",DAY(Hoja2!B1676)),2)</f>
        <v>18</v>
      </c>
      <c r="G1676" t="str">
        <f>CONCATENATE(RIGHT(CONCATENATE("00",DAY(Hoja2!B1676)),2),"/",RIGHT(CONCATENATE("00",MONTH(Hoja2!B1676)),2),"/",RIGHT(CONCATENATE("00",YEAR(Hoja2!B1676)),2))</f>
        <v>18/02/13</v>
      </c>
      <c r="H1676" t="str">
        <f>RIGHT(CONCATENATE("00",DAY(Hoja2!D1676)),2)</f>
        <v>15</v>
      </c>
      <c r="I1676" t="str">
        <f>CONCATENATE(RIGHT(CONCATENATE("00",DAY(Hoja2!D1676)),2),"/",RIGHT(CONCATENATE("00",MONTH(Hoja2!D1676)),2),"/",RIGHT(CONCATENATE("00",YEAR(Hoja2!D1676)),2))</f>
        <v>15/02/13</v>
      </c>
      <c r="J1676" t="str">
        <f>IF(LEN(Hoja2!J1676)&gt;150,LEN(Hoja2!J1676),"")</f>
        <v/>
      </c>
      <c r="K1676" t="str">
        <f>IF(Hoja2!A1676&lt;&gt;"", IF(Hoja2!B1676&lt;&gt;"", IF(Hoja2!C1676&lt;&gt;"", IF(Hoja2!D1676&lt;&gt;"", IF(Hoja2!E1676&lt;&gt;"", IF(Hoja2!F1676&lt;&gt;"", IF(Hoja2!J1676&lt;&gt;"","ok",""),""),""),""),""),""),"")</f>
        <v>ok</v>
      </c>
      <c r="L1676" t="str">
        <f>IF(Hoja2!A1676="'S/F'","--","")</f>
        <v/>
      </c>
      <c r="M1676" t="str">
        <f>IF(LEN(Hoja2!C1676)&gt;30,Hoja2!C1676,"")</f>
        <v/>
      </c>
      <c r="O1676" t="str">
        <f>IF(LEN(Hoja2!F1676)&gt;110,LEN(Hoja2!F1676),"")</f>
        <v/>
      </c>
      <c r="Q1676" t="str">
        <f>IF(K1676="ok",CONCATENATE(IF(Hoja2!A1676="'S/F'","--",""),N1676,"INSERT INTO seguimiento_oficios_recepcion_oficio(fecha_captura, folio_interno, no_oficio, dependencia_envia, firma, fecha_oficio, asunto, anexo, captura_id, estatus_id) VALUES ('",CONCATENATE(RIGHT(CONCATENATE("00",DAY(Hoja2!B1676)),2),"/",RIGHT(CONCATENATE("00",MONTH(Hoja2!B1676)),2),"/",RIGHT(CONCATENATE("00",YEAR(Hoja2!B1676)),2)),"',",Hoja2!A1676,",'",Hoja2!C1676,"','",Hoja2!F1676,"','",Hoja2!E1676,"','",CONCATENATE(RIGHT(CONCATENATE("00",DAY(Hoja2!D1676)),2),"/",RIGHT(CONCATENATE("00",MONTH(Hoja2!D1676)),2),"/",RIGHT(CONCATENATE("00",YEAR(Hoja2!D1676)),2)),"','",Hoja2!J1676,"',","FALSE, 1,8);"), "")</f>
        <v>INSERT INTO seguimiento_oficios_recepcion_oficio(fecha_captura, folio_interno, no_oficio, dependencia_envia, firma, fecha_oficio, asunto, anexo, captura_id, estatus_id) VALUES ('18/02/13',1757,'047','SA/SSG','FRANCISCO RAFAEL FUENTES GUTIERREZ','15/02/13','AUTORIZAN UN DIA DE VACACIONES AL C. JOSE DEL CARMEN HERNANDEZ',FALSE, 1,8);</v>
      </c>
    </row>
    <row r="1677" spans="6:17">
      <c r="F1677" t="str">
        <f>RIGHT(CONCATENATE("00",DAY(Hoja2!B1677)),2)</f>
        <v>18</v>
      </c>
      <c r="G1677" t="str">
        <f>CONCATENATE(RIGHT(CONCATENATE("00",DAY(Hoja2!B1677)),2),"/",RIGHT(CONCATENATE("00",MONTH(Hoja2!B1677)),2),"/",RIGHT(CONCATENATE("00",YEAR(Hoja2!B1677)),2))</f>
        <v>18/02/13</v>
      </c>
      <c r="H1677" t="str">
        <f>RIGHT(CONCATENATE("00",DAY(Hoja2!D1677)),2)</f>
        <v>13</v>
      </c>
      <c r="I1677" t="str">
        <f>CONCATENATE(RIGHT(CONCATENATE("00",DAY(Hoja2!D1677)),2),"/",RIGHT(CONCATENATE("00",MONTH(Hoja2!D1677)),2),"/",RIGHT(CONCATENATE("00",YEAR(Hoja2!D1677)),2))</f>
        <v>13/02/13</v>
      </c>
      <c r="J1677" t="str">
        <f>IF(LEN(Hoja2!J1677)&gt;150,LEN(Hoja2!J1677),"")</f>
        <v/>
      </c>
      <c r="K1677" t="str">
        <f>IF(Hoja2!A1677&lt;&gt;"", IF(Hoja2!B1677&lt;&gt;"", IF(Hoja2!C1677&lt;&gt;"", IF(Hoja2!D1677&lt;&gt;"", IF(Hoja2!E1677&lt;&gt;"", IF(Hoja2!F1677&lt;&gt;"", IF(Hoja2!J1677&lt;&gt;"","ok",""),""),""),""),""),""),"")</f>
        <v>ok</v>
      </c>
      <c r="L1677" t="str">
        <f>IF(Hoja2!A1677="'S/F'","--","")</f>
        <v/>
      </c>
      <c r="M1677" t="str">
        <f>IF(LEN(Hoja2!C1677)&gt;30,Hoja2!C1677,"")</f>
        <v/>
      </c>
      <c r="O1677" t="str">
        <f>IF(LEN(Hoja2!F1677)&gt;110,LEN(Hoja2!F1677),"")</f>
        <v/>
      </c>
      <c r="Q1677" t="str">
        <f>IF(K1677="ok",CONCATENATE(IF(Hoja2!A1677="'S/F'","--",""),N1677,"INSERT INTO seguimiento_oficios_recepcion_oficio(fecha_captura, folio_interno, no_oficio, dependencia_envia, firma, fecha_oficio, asunto, anexo, captura_id, estatus_id) VALUES ('",CONCATENATE(RIGHT(CONCATENATE("00",DAY(Hoja2!B1677)),2),"/",RIGHT(CONCATENATE("00",MONTH(Hoja2!B1677)),2),"/",RIGHT(CONCATENATE("00",YEAR(Hoja2!B1677)),2)),"',",Hoja2!A1677,",'",Hoja2!C1677,"','",Hoja2!F1677,"','",Hoja2!E1677,"','",CONCATENATE(RIGHT(CONCATENATE("00",DAY(Hoja2!D1677)),2),"/",RIGHT(CONCATENATE("00",MONTH(Hoja2!D1677)),2),"/",RIGHT(CONCATENATE("00",YEAR(Hoja2!D1677)),2)),"','",Hoja2!J1677,"',","FALSE, 1,8);"), "")</f>
        <v>INSERT INTO seguimiento_oficios_recepcion_oficio(fecha_captura, folio_interno, no_oficio, dependencia_envia, firma, fecha_oficio, asunto, anexo, captura_id, estatus_id) VALUES ('18/02/13',1758,'042','SA/SSG','FRANCISCO RAFAEL FUENTES GUTIERREZ','13/02/13','AUTORIZACION DE DIAS ECONOMICOS AL C. MARVIN ACOSTA MORALES',FALSE, 1,8);</v>
      </c>
    </row>
    <row r="1678" spans="6:17">
      <c r="F1678" t="str">
        <f>RIGHT(CONCATENATE("00",DAY(Hoja2!B1678)),2)</f>
        <v>18</v>
      </c>
      <c r="G1678" t="str">
        <f>CONCATENATE(RIGHT(CONCATENATE("00",DAY(Hoja2!B1678)),2),"/",RIGHT(CONCATENATE("00",MONTH(Hoja2!B1678)),2),"/",RIGHT(CONCATENATE("00",YEAR(Hoja2!B1678)),2))</f>
        <v>18/02/13</v>
      </c>
      <c r="H1678" t="str">
        <f>RIGHT(CONCATENATE("00",DAY(Hoja2!D1678)),2)</f>
        <v>13</v>
      </c>
      <c r="I1678" t="str">
        <f>CONCATENATE(RIGHT(CONCATENATE("00",DAY(Hoja2!D1678)),2),"/",RIGHT(CONCATENATE("00",MONTH(Hoja2!D1678)),2),"/",RIGHT(CONCATENATE("00",YEAR(Hoja2!D1678)),2))</f>
        <v>13/02/13</v>
      </c>
      <c r="J1678" t="str">
        <f>IF(LEN(Hoja2!J1678)&gt;150,LEN(Hoja2!J1678),"")</f>
        <v/>
      </c>
      <c r="K1678" t="str">
        <f>IF(Hoja2!A1678&lt;&gt;"", IF(Hoja2!B1678&lt;&gt;"", IF(Hoja2!C1678&lt;&gt;"", IF(Hoja2!D1678&lt;&gt;"", IF(Hoja2!E1678&lt;&gt;"", IF(Hoja2!F1678&lt;&gt;"", IF(Hoja2!J1678&lt;&gt;"","ok",""),""),""),""),""),""),"")</f>
        <v>ok</v>
      </c>
      <c r="L1678" t="str">
        <f>IF(Hoja2!A1678="'S/F'","--","")</f>
        <v/>
      </c>
      <c r="M1678" t="str">
        <f>IF(LEN(Hoja2!C1678)&gt;30,Hoja2!C1678,"")</f>
        <v/>
      </c>
      <c r="O1678" t="str">
        <f>IF(LEN(Hoja2!F1678)&gt;110,LEN(Hoja2!F1678),"")</f>
        <v/>
      </c>
      <c r="Q1678" t="str">
        <f>IF(K1678="ok",CONCATENATE(IF(Hoja2!A1678="'S/F'","--",""),N1678,"INSERT INTO seguimiento_oficios_recepcion_oficio(fecha_captura, folio_interno, no_oficio, dependencia_envia, firma, fecha_oficio, asunto, anexo, captura_id, estatus_id) VALUES ('",CONCATENATE(RIGHT(CONCATENATE("00",DAY(Hoja2!B1678)),2),"/",RIGHT(CONCATENATE("00",MONTH(Hoja2!B1678)),2),"/",RIGHT(CONCATENATE("00",YEAR(Hoja2!B1678)),2)),"',",Hoja2!A1678,",'",Hoja2!C1678,"','",Hoja2!F1678,"','",Hoja2!E1678,"','",CONCATENATE(RIGHT(CONCATENATE("00",DAY(Hoja2!D1678)),2),"/",RIGHT(CONCATENATE("00",MONTH(Hoja2!D1678)),2),"/",RIGHT(CONCATENATE("00",YEAR(Hoja2!D1678)),2)),"','",Hoja2!J1678,"',","FALSE, 1,8);"), "")</f>
        <v>INSERT INTO seguimiento_oficios_recepcion_oficio(fecha_captura, folio_interno, no_oficio, dependencia_envia, firma, fecha_oficio, asunto, anexo, captura_id, estatus_id) VALUES ('18/02/13',1759,'044','SA/SSG','FRANCISCO RAFAEL FUENTES GUTIERREZ','13/02/13','AUTORIZACION DE CUATRO DIAS COMO VACACIONES EXTRAORDINARIAS AL C. JOSE LUIS REYES RIQUE',FALSE, 1,8);</v>
      </c>
    </row>
    <row r="1679" spans="6:17">
      <c r="F1679" t="str">
        <f>RIGHT(CONCATENATE("00",DAY(Hoja2!B1679)),2)</f>
        <v>18</v>
      </c>
      <c r="G1679" t="str">
        <f>CONCATENATE(RIGHT(CONCATENATE("00",DAY(Hoja2!B1679)),2),"/",RIGHT(CONCATENATE("00",MONTH(Hoja2!B1679)),2),"/",RIGHT(CONCATENATE("00",YEAR(Hoja2!B1679)),2))</f>
        <v>18/02/13</v>
      </c>
      <c r="H1679" t="str">
        <f>RIGHT(CONCATENATE("00",DAY(Hoja2!D1679)),2)</f>
        <v>14</v>
      </c>
      <c r="I1679" t="str">
        <f>CONCATENATE(RIGHT(CONCATENATE("00",DAY(Hoja2!D1679)),2),"/",RIGHT(CONCATENATE("00",MONTH(Hoja2!D1679)),2),"/",RIGHT(CONCATENATE("00",YEAR(Hoja2!D1679)),2))</f>
        <v>14/02/13</v>
      </c>
      <c r="J1679" t="str">
        <f>IF(LEN(Hoja2!J1679)&gt;150,LEN(Hoja2!J1679),"")</f>
        <v/>
      </c>
      <c r="K1679" t="str">
        <f>IF(Hoja2!A1679&lt;&gt;"", IF(Hoja2!B1679&lt;&gt;"", IF(Hoja2!C1679&lt;&gt;"", IF(Hoja2!D1679&lt;&gt;"", IF(Hoja2!E1679&lt;&gt;"", IF(Hoja2!F1679&lt;&gt;"", IF(Hoja2!J1679&lt;&gt;"","ok",""),""),""),""),""),""),"")</f>
        <v>ok</v>
      </c>
      <c r="L1679" t="str">
        <f>IF(Hoja2!A1679="'S/F'","--","")</f>
        <v/>
      </c>
      <c r="M1679" t="str">
        <f>IF(LEN(Hoja2!C1679)&gt;30,Hoja2!C1679,"")</f>
        <v/>
      </c>
      <c r="O1679" t="str">
        <f>IF(LEN(Hoja2!F1679)&gt;110,LEN(Hoja2!F1679),"")</f>
        <v/>
      </c>
      <c r="Q1679" t="str">
        <f>IF(K1679="ok",CONCATENATE(IF(Hoja2!A1679="'S/F'","--",""),N1679,"INSERT INTO seguimiento_oficios_recepcion_oficio(fecha_captura, folio_interno, no_oficio, dependencia_envia, firma, fecha_oficio, asunto, anexo, captura_id, estatus_id) VALUES ('",CONCATENATE(RIGHT(CONCATENATE("00",DAY(Hoja2!B1679)),2),"/",RIGHT(CONCATENATE("00",MONTH(Hoja2!B1679)),2),"/",RIGHT(CONCATENATE("00",YEAR(Hoja2!B1679)),2)),"',",Hoja2!A1679,",'",Hoja2!C1679,"','",Hoja2!F1679,"','",Hoja2!E1679,"','",CONCATENATE(RIGHT(CONCATENATE("00",DAY(Hoja2!D1679)),2),"/",RIGHT(CONCATENATE("00",MONTH(Hoja2!D1679)),2),"/",RIGHT(CONCATENATE("00",YEAR(Hoja2!D1679)),2)),"','",Hoja2!J1679,"',","FALSE, 1,8);"), "")</f>
        <v>INSERT INTO seguimiento_oficios_recepcion_oficio(fecha_captura, folio_interno, no_oficio, dependencia_envia, firma, fecha_oficio, asunto, anexo, captura_id, estatus_id) VALUES ('18/02/13',1760,'046','SA/SSG','FRANCISCO RAFAEL FUENTES GUTIERREZ','14/02/13','AUTORIZAN UN DIA DE VACACIONES EXTRAORDINARIAS AL C. JUAN JOSE GARCIA HERNANDEZ',FALSE, 1,8);</v>
      </c>
    </row>
    <row r="1680" spans="6:17">
      <c r="F1680" t="str">
        <f>RIGHT(CONCATENATE("00",DAY(Hoja2!B1680)),2)</f>
        <v>18</v>
      </c>
      <c r="G1680" t="str">
        <f>CONCATENATE(RIGHT(CONCATENATE("00",DAY(Hoja2!B1680)),2),"/",RIGHT(CONCATENATE("00",MONTH(Hoja2!B1680)),2),"/",RIGHT(CONCATENATE("00",YEAR(Hoja2!B1680)),2))</f>
        <v>18/02/13</v>
      </c>
      <c r="H1680" t="str">
        <f>RIGHT(CONCATENATE("00",DAY(Hoja2!D1680)),2)</f>
        <v>15</v>
      </c>
      <c r="I1680" t="str">
        <f>CONCATENATE(RIGHT(CONCATENATE("00",DAY(Hoja2!D1680)),2),"/",RIGHT(CONCATENATE("00",MONTH(Hoja2!D1680)),2),"/",RIGHT(CONCATENATE("00",YEAR(Hoja2!D1680)),2))</f>
        <v>15/02/13</v>
      </c>
      <c r="J1680" t="str">
        <f>IF(LEN(Hoja2!J1680)&gt;150,LEN(Hoja2!J1680),"")</f>
        <v/>
      </c>
      <c r="K1680" t="str">
        <f>IF(Hoja2!A1680&lt;&gt;"", IF(Hoja2!B1680&lt;&gt;"", IF(Hoja2!C1680&lt;&gt;"", IF(Hoja2!D1680&lt;&gt;"", IF(Hoja2!E1680&lt;&gt;"", IF(Hoja2!F1680&lt;&gt;"", IF(Hoja2!J1680&lt;&gt;"","ok",""),""),""),""),""),""),"")</f>
        <v>ok</v>
      </c>
      <c r="L1680" t="str">
        <f>IF(Hoja2!A1680="'S/F'","--","")</f>
        <v/>
      </c>
      <c r="M1680" t="str">
        <f>IF(LEN(Hoja2!C1680)&gt;30,Hoja2!C1680,"")</f>
        <v/>
      </c>
      <c r="O1680" t="str">
        <f>IF(LEN(Hoja2!F1680)&gt;110,LEN(Hoja2!F1680),"")</f>
        <v/>
      </c>
      <c r="Q1680" t="str">
        <f>IF(K1680="ok",CONCATENATE(IF(Hoja2!A1680="'S/F'","--",""),N1680,"INSERT INTO seguimiento_oficios_recepcion_oficio(fecha_captura, folio_interno, no_oficio, dependencia_envia, firma, fecha_oficio, asunto, anexo, captura_id, estatus_id) VALUES ('",CONCATENATE(RIGHT(CONCATENATE("00",DAY(Hoja2!B1680)),2),"/",RIGHT(CONCATENATE("00",MONTH(Hoja2!B1680)),2),"/",RIGHT(CONCATENATE("00",YEAR(Hoja2!B1680)),2)),"',",Hoja2!A1680,",'",Hoja2!C1680,"','",Hoja2!F1680,"','",Hoja2!E1680,"','",CONCATENATE(RIGHT(CONCATENATE("00",DAY(Hoja2!D1680)),2),"/",RIGHT(CONCATENATE("00",MONTH(Hoja2!D1680)),2),"/",RIGHT(CONCATENATE("00",YEAR(Hoja2!D1680)),2)),"','",Hoja2!J1680,"',","FALSE, 1,8);"), "")</f>
        <v>INSERT INTO seguimiento_oficios_recepcion_oficio(fecha_captura, folio_interno, no_oficio, dependencia_envia, firma, fecha_oficio, asunto, anexo, captura_id, estatus_id) VALUES ('18/02/13',1761,'051','SA/SSG','FRANCISCO RAFAEL FUENTES GUTIERREZ','15/02/13','INFORMAN DE 9 FALTAS INJUSTIFICADAS DEL C. HENRY DE LA CRUZ AGUILAR',FALSE, 1,8);</v>
      </c>
    </row>
    <row r="1681" spans="6:17">
      <c r="F1681" t="str">
        <f>RIGHT(CONCATENATE("00",DAY(Hoja2!B1681)),2)</f>
        <v>18</v>
      </c>
      <c r="G1681" t="str">
        <f>CONCATENATE(RIGHT(CONCATENATE("00",DAY(Hoja2!B1681)),2),"/",RIGHT(CONCATENATE("00",MONTH(Hoja2!B1681)),2),"/",RIGHT(CONCATENATE("00",YEAR(Hoja2!B1681)),2))</f>
        <v>18/02/13</v>
      </c>
      <c r="H1681" t="str">
        <f>RIGHT(CONCATENATE("00",DAY(Hoja2!D1681)),2)</f>
        <v>18</v>
      </c>
      <c r="I1681" t="str">
        <f>CONCATENATE(RIGHT(CONCATENATE("00",DAY(Hoja2!D1681)),2),"/",RIGHT(CONCATENATE("00",MONTH(Hoja2!D1681)),2),"/",RIGHT(CONCATENATE("00",YEAR(Hoja2!D1681)),2))</f>
        <v>18/02/13</v>
      </c>
      <c r="J1681" t="str">
        <f>IF(LEN(Hoja2!J1681)&gt;150,LEN(Hoja2!J1681),"")</f>
        <v/>
      </c>
      <c r="K1681" t="str">
        <f>IF(Hoja2!A1681&lt;&gt;"", IF(Hoja2!B1681&lt;&gt;"", IF(Hoja2!C1681&lt;&gt;"", IF(Hoja2!D1681&lt;&gt;"", IF(Hoja2!E1681&lt;&gt;"", IF(Hoja2!F1681&lt;&gt;"", IF(Hoja2!J1681&lt;&gt;"","ok",""),""),""),""),""),""),"")</f>
        <v>ok</v>
      </c>
      <c r="L1681" t="str">
        <f>IF(Hoja2!A1681="'S/F'","--","")</f>
        <v/>
      </c>
      <c r="M1681" t="str">
        <f>IF(LEN(Hoja2!C1681)&gt;30,Hoja2!C1681,"")</f>
        <v/>
      </c>
      <c r="O1681" t="str">
        <f>IF(LEN(Hoja2!F1681)&gt;110,LEN(Hoja2!F1681),"")</f>
        <v/>
      </c>
      <c r="Q1681" t="str">
        <f>IF(K1681="ok",CONCATENATE(IF(Hoja2!A1681="'S/F'","--",""),N1681,"INSERT INTO seguimiento_oficios_recepcion_oficio(fecha_captura, folio_interno, no_oficio, dependencia_envia, firma, fecha_oficio, asunto, anexo, captura_id, estatus_id) VALUES ('",CONCATENATE(RIGHT(CONCATENATE("00",DAY(Hoja2!B1681)),2),"/",RIGHT(CONCATENATE("00",MONTH(Hoja2!B1681)),2),"/",RIGHT(CONCATENATE("00",YEAR(Hoja2!B1681)),2)),"',",Hoja2!A1681,",'",Hoja2!C1681,"','",Hoja2!F1681,"','",Hoja2!E1681,"','",CONCATENATE(RIGHT(CONCATENATE("00",DAY(Hoja2!D1681)),2),"/",RIGHT(CONCATENATE("00",MONTH(Hoja2!D1681)),2),"/",RIGHT(CONCATENATE("00",YEAR(Hoja2!D1681)),2)),"','",Hoja2!J1681,"',","FALSE, 1,8);"), "")</f>
        <v>INSERT INTO seguimiento_oficios_recepcion_oficio(fecha_captura, folio_interno, no_oficio, dependencia_envia, firma, fecha_oficio, asunto, anexo, captura_id, estatus_id) VALUES ('18/02/13',1762,'057','SA/SSG','FRANCISCO RAFAEL FUENTES GUTIERREZ','18/02/13','AUTORIZACION DE CUATRO DIAS COMO VACACIONES EXTRAORDINARIAS AL C. VICTOR CONTRERAS CALDERON',FALSE, 1,8);</v>
      </c>
    </row>
    <row r="1682" spans="6:17">
      <c r="F1682" t="str">
        <f>RIGHT(CONCATENATE("00",DAY(Hoja2!B1682)),2)</f>
        <v>18</v>
      </c>
      <c r="G1682" t="str">
        <f>CONCATENATE(RIGHT(CONCATENATE("00",DAY(Hoja2!B1682)),2),"/",RIGHT(CONCATENATE("00",MONTH(Hoja2!B1682)),2),"/",RIGHT(CONCATENATE("00",YEAR(Hoja2!B1682)),2))</f>
        <v>18/02/13</v>
      </c>
      <c r="H1682" t="str">
        <f>RIGHT(CONCATENATE("00",DAY(Hoja2!D1682)),2)</f>
        <v>15</v>
      </c>
      <c r="I1682" t="str">
        <f>CONCATENATE(RIGHT(CONCATENATE("00",DAY(Hoja2!D1682)),2),"/",RIGHT(CONCATENATE("00",MONTH(Hoja2!D1682)),2),"/",RIGHT(CONCATENATE("00",YEAR(Hoja2!D1682)),2))</f>
        <v>15/02/13</v>
      </c>
      <c r="J1682" t="str">
        <f>IF(LEN(Hoja2!J1682)&gt;150,LEN(Hoja2!J1682),"")</f>
        <v/>
      </c>
      <c r="K1682" t="str">
        <f>IF(Hoja2!A1682&lt;&gt;"", IF(Hoja2!B1682&lt;&gt;"", IF(Hoja2!C1682&lt;&gt;"", IF(Hoja2!D1682&lt;&gt;"", IF(Hoja2!E1682&lt;&gt;"", IF(Hoja2!F1682&lt;&gt;"", IF(Hoja2!J1682&lt;&gt;"","ok",""),""),""),""),""),""),"")</f>
        <v>ok</v>
      </c>
      <c r="L1682" t="str">
        <f>IF(Hoja2!A1682="'S/F'","--","")</f>
        <v/>
      </c>
      <c r="M1682" t="str">
        <f>IF(LEN(Hoja2!C1682)&gt;30,Hoja2!C1682,"")</f>
        <v/>
      </c>
      <c r="O1682" t="str">
        <f>IF(LEN(Hoja2!F1682)&gt;110,LEN(Hoja2!F1682),"")</f>
        <v/>
      </c>
      <c r="Q1682" t="str">
        <f>IF(K1682="ok",CONCATENATE(IF(Hoja2!A1682="'S/F'","--",""),N1682,"INSERT INTO seguimiento_oficios_recepcion_oficio(fecha_captura, folio_interno, no_oficio, dependencia_envia, firma, fecha_oficio, asunto, anexo, captura_id, estatus_id) VALUES ('",CONCATENATE(RIGHT(CONCATENATE("00",DAY(Hoja2!B1682)),2),"/",RIGHT(CONCATENATE("00",MONTH(Hoja2!B1682)),2),"/",RIGHT(CONCATENATE("00",YEAR(Hoja2!B1682)),2)),"',",Hoja2!A1682,",'",Hoja2!C1682,"','",Hoja2!F1682,"','",Hoja2!E1682,"','",CONCATENATE(RIGHT(CONCATENATE("00",DAY(Hoja2!D1682)),2),"/",RIGHT(CONCATENATE("00",MONTH(Hoja2!D1682)),2),"/",RIGHT(CONCATENATE("00",YEAR(Hoja2!D1682)),2)),"','",Hoja2!J1682,"',","FALSE, 1,8);"), "")</f>
        <v>INSERT INTO seguimiento_oficios_recepcion_oficio(fecha_captura, folio_interno, no_oficio, dependencia_envia, firma, fecha_oficio, asunto, anexo, captura_id, estatus_id) VALUES ('18/02/13',1763,'048','SA/SSG','FRANCISCO RAFAEL FUENTES GUTIERREZ','15/02/13','ENVIAN LICENCIA MEDICA ORIGINALDEL C. MIGUEL DE LOS ANGELES DE LA CRZ',FALSE, 1,8);</v>
      </c>
    </row>
    <row r="1683" spans="6:17">
      <c r="F1683" t="str">
        <f>RIGHT(CONCATENATE("00",DAY(Hoja2!B1683)),2)</f>
        <v>18</v>
      </c>
      <c r="G1683" t="str">
        <f>CONCATENATE(RIGHT(CONCATENATE("00",DAY(Hoja2!B1683)),2),"/",RIGHT(CONCATENATE("00",MONTH(Hoja2!B1683)),2),"/",RIGHT(CONCATENATE("00",YEAR(Hoja2!B1683)),2))</f>
        <v>18/02/13</v>
      </c>
      <c r="H1683" t="str">
        <f>RIGHT(CONCATENATE("00",DAY(Hoja2!D1683)),2)</f>
        <v>15</v>
      </c>
      <c r="I1683" t="str">
        <f>CONCATENATE(RIGHT(CONCATENATE("00",DAY(Hoja2!D1683)),2),"/",RIGHT(CONCATENATE("00",MONTH(Hoja2!D1683)),2),"/",RIGHT(CONCATENATE("00",YEAR(Hoja2!D1683)),2))</f>
        <v>15/02/13</v>
      </c>
      <c r="J1683" t="str">
        <f>IF(LEN(Hoja2!J1683)&gt;150,LEN(Hoja2!J1683),"")</f>
        <v/>
      </c>
      <c r="K1683" t="str">
        <f>IF(Hoja2!A1683&lt;&gt;"", IF(Hoja2!B1683&lt;&gt;"", IF(Hoja2!C1683&lt;&gt;"", IF(Hoja2!D1683&lt;&gt;"", IF(Hoja2!E1683&lt;&gt;"", IF(Hoja2!F1683&lt;&gt;"", IF(Hoja2!J1683&lt;&gt;"","ok",""),""),""),""),""),""),"")</f>
        <v>ok</v>
      </c>
      <c r="L1683" t="str">
        <f>IF(Hoja2!A1683="'S/F'","--","")</f>
        <v/>
      </c>
      <c r="M1683" t="str">
        <f>IF(LEN(Hoja2!C1683)&gt;30,Hoja2!C1683,"")</f>
        <v/>
      </c>
      <c r="O1683" t="str">
        <f>IF(LEN(Hoja2!F1683)&gt;110,LEN(Hoja2!F1683),"")</f>
        <v/>
      </c>
      <c r="Q1683" t="str">
        <f>IF(K1683="ok",CONCATENATE(IF(Hoja2!A1683="'S/F'","--",""),N1683,"INSERT INTO seguimiento_oficios_recepcion_oficio(fecha_captura, folio_interno, no_oficio, dependencia_envia, firma, fecha_oficio, asunto, anexo, captura_id, estatus_id) VALUES ('",CONCATENATE(RIGHT(CONCATENATE("00",DAY(Hoja2!B1683)),2),"/",RIGHT(CONCATENATE("00",MONTH(Hoja2!B1683)),2),"/",RIGHT(CONCATENATE("00",YEAR(Hoja2!B1683)),2)),"',",Hoja2!A1683,",'",Hoja2!C1683,"','",Hoja2!F1683,"','",Hoja2!E1683,"','",CONCATENATE(RIGHT(CONCATENATE("00",DAY(Hoja2!D1683)),2),"/",RIGHT(CONCATENATE("00",MONTH(Hoja2!D1683)),2),"/",RIGHT(CONCATENATE("00",YEAR(Hoja2!D1683)),2)),"','",Hoja2!J1683,"',","FALSE, 1,8);"), "")</f>
        <v>INSERT INTO seguimiento_oficios_recepcion_oficio(fecha_captura, folio_interno, no_oficio, dependencia_envia, firma, fecha_oficio, asunto, anexo, captura_id, estatus_id) VALUES ('18/02/13',1764,'049','SA/SSG','FRANCISCO RAFAEL FUENTES GUTIERREZ','15/02/13','ENVIAN LICENCIA MEDICA ORIGINAL DEL C. TRINIDAD MARTINEZ DIAZ',FALSE, 1,8);</v>
      </c>
    </row>
    <row r="1684" spans="6:17">
      <c r="F1684" t="str">
        <f>RIGHT(CONCATENATE("00",DAY(Hoja2!B1684)),2)</f>
        <v>18</v>
      </c>
      <c r="G1684" t="str">
        <f>CONCATENATE(RIGHT(CONCATENATE("00",DAY(Hoja2!B1684)),2),"/",RIGHT(CONCATENATE("00",MONTH(Hoja2!B1684)),2),"/",RIGHT(CONCATENATE("00",YEAR(Hoja2!B1684)),2))</f>
        <v>18/02/13</v>
      </c>
      <c r="H1684" t="str">
        <f>RIGHT(CONCATENATE("00",DAY(Hoja2!D1684)),2)</f>
        <v>18</v>
      </c>
      <c r="I1684" t="str">
        <f>CONCATENATE(RIGHT(CONCATENATE("00",DAY(Hoja2!D1684)),2),"/",RIGHT(CONCATENATE("00",MONTH(Hoja2!D1684)),2),"/",RIGHT(CONCATENATE("00",YEAR(Hoja2!D1684)),2))</f>
        <v>18/02/13</v>
      </c>
      <c r="J1684" t="str">
        <f>IF(LEN(Hoja2!J1684)&gt;150,LEN(Hoja2!J1684),"")</f>
        <v/>
      </c>
      <c r="K1684" t="str">
        <f>IF(Hoja2!A1684&lt;&gt;"", IF(Hoja2!B1684&lt;&gt;"", IF(Hoja2!C1684&lt;&gt;"", IF(Hoja2!D1684&lt;&gt;"", IF(Hoja2!E1684&lt;&gt;"", IF(Hoja2!F1684&lt;&gt;"", IF(Hoja2!J1684&lt;&gt;"","ok",""),""),""),""),""),""),"")</f>
        <v>ok</v>
      </c>
      <c r="L1684" t="str">
        <f>IF(Hoja2!A1684="'S/F'","--","")</f>
        <v/>
      </c>
      <c r="M1684" t="str">
        <f>IF(LEN(Hoja2!C1684)&gt;30,Hoja2!C1684,"")</f>
        <v/>
      </c>
      <c r="O1684" t="str">
        <f>IF(LEN(Hoja2!F1684)&gt;110,LEN(Hoja2!F1684),"")</f>
        <v/>
      </c>
      <c r="Q1684" t="str">
        <f>IF(K1684="ok",CONCATENATE(IF(Hoja2!A1684="'S/F'","--",""),N1684,"INSERT INTO seguimiento_oficios_recepcion_oficio(fecha_captura, folio_interno, no_oficio, dependencia_envia, firma, fecha_oficio, asunto, anexo, captura_id, estatus_id) VALUES ('",CONCATENATE(RIGHT(CONCATENATE("00",DAY(Hoja2!B1684)),2),"/",RIGHT(CONCATENATE("00",MONTH(Hoja2!B1684)),2),"/",RIGHT(CONCATENATE("00",YEAR(Hoja2!B1684)),2)),"',",Hoja2!A1684,",'",Hoja2!C1684,"','",Hoja2!F1684,"','",Hoja2!E1684,"','",CONCATENATE(RIGHT(CONCATENATE("00",DAY(Hoja2!D1684)),2),"/",RIGHT(CONCATENATE("00",MONTH(Hoja2!D1684)),2),"/",RIGHT(CONCATENATE("00",YEAR(Hoja2!D1684)),2)),"','",Hoja2!J1684,"',","FALSE, 1,8);"), "")</f>
        <v>INSERT INTO seguimiento_oficios_recepcion_oficio(fecha_captura, folio_interno, no_oficio, dependencia_envia, firma, fecha_oficio, asunto, anexo, captura_id, estatus_id) VALUES ('18/02/13',1765,'062','COMESFOR','GUSTAVO WINZING NEGRIN','18/02/13','ENVIAN REPORTE DE DESCUENTOS VARIOS',FALSE, 1,8);</v>
      </c>
    </row>
    <row r="1685" spans="6:17">
      <c r="F1685" t="str">
        <f>RIGHT(CONCATENATE("00",DAY(Hoja2!B1685)),2)</f>
        <v>18</v>
      </c>
      <c r="G1685" t="str">
        <f>CONCATENATE(RIGHT(CONCATENATE("00",DAY(Hoja2!B1685)),2),"/",RIGHT(CONCATENATE("00",MONTH(Hoja2!B1685)),2),"/",RIGHT(CONCATENATE("00",YEAR(Hoja2!B1685)),2))</f>
        <v>18/02/13</v>
      </c>
      <c r="H1685" t="str">
        <f>RIGHT(CONCATENATE("00",DAY(Hoja2!D1685)),2)</f>
        <v>11</v>
      </c>
      <c r="I1685" t="str">
        <f>CONCATENATE(RIGHT(CONCATENATE("00",DAY(Hoja2!D1685)),2),"/",RIGHT(CONCATENATE("00",MONTH(Hoja2!D1685)),2),"/",RIGHT(CONCATENATE("00",YEAR(Hoja2!D1685)),2))</f>
        <v>11/02/13</v>
      </c>
      <c r="J1685" t="str">
        <f>IF(LEN(Hoja2!J1685)&gt;150,LEN(Hoja2!J1685),"")</f>
        <v/>
      </c>
      <c r="K1685" t="str">
        <f>IF(Hoja2!A1685&lt;&gt;"", IF(Hoja2!B1685&lt;&gt;"", IF(Hoja2!C1685&lt;&gt;"", IF(Hoja2!D1685&lt;&gt;"", IF(Hoja2!E1685&lt;&gt;"", IF(Hoja2!F1685&lt;&gt;"", IF(Hoja2!J1685&lt;&gt;"","ok",""),""),""),""),""),""),"")</f>
        <v>ok</v>
      </c>
      <c r="L1685" t="str">
        <f>IF(Hoja2!A1685="'S/F'","--","")</f>
        <v/>
      </c>
      <c r="M1685" t="str">
        <f>IF(LEN(Hoja2!C1685)&gt;30,Hoja2!C1685,"")</f>
        <v/>
      </c>
      <c r="O1685" t="str">
        <f>IF(LEN(Hoja2!F1685)&gt;110,LEN(Hoja2!F1685),"")</f>
        <v/>
      </c>
      <c r="Q1685" t="str">
        <f>IF(K1685="ok",CONCATENATE(IF(Hoja2!A1685="'S/F'","--",""),N1685,"INSERT INTO seguimiento_oficios_recepcion_oficio(fecha_captura, folio_interno, no_oficio, dependencia_envia, firma, fecha_oficio, asunto, anexo, captura_id, estatus_id) VALUES ('",CONCATENATE(RIGHT(CONCATENATE("00",DAY(Hoja2!B1685)),2),"/",RIGHT(CONCATENATE("00",MONTH(Hoja2!B1685)),2),"/",RIGHT(CONCATENATE("00",YEAR(Hoja2!B1685)),2)),"',",Hoja2!A1685,",'",Hoja2!C1685,"','",Hoja2!F1685,"','",Hoja2!E1685,"','",CONCATENATE(RIGHT(CONCATENATE("00",DAY(Hoja2!D1685)),2),"/",RIGHT(CONCATENATE("00",MONTH(Hoja2!D1685)),2),"/",RIGHT(CONCATENATE("00",YEAR(Hoja2!D1685)),2)),"','",Hoja2!J1685,"',","FALSE, 1,8);"), "")</f>
        <v>INSERT INTO seguimiento_oficios_recepcion_oficio(fecha_captura, folio_interno, no_oficio, dependencia_envia, firma, fecha_oficio, asunto, anexo, captura_id, estatus_id) VALUES ('18/02/13',1766,'042','SECOTAB','MARTHA PATRICIA JIMENEZ OROPEZA','11/02/13','SOLICITUD DE PADRON DE PROVEEDORES',FALSE, 1,8);</v>
      </c>
    </row>
    <row r="1686" spans="6:17">
      <c r="F1686" t="str">
        <f>RIGHT(CONCATENATE("00",DAY(Hoja2!B1686)),2)</f>
        <v>18</v>
      </c>
      <c r="G1686" t="str">
        <f>CONCATENATE(RIGHT(CONCATENATE("00",DAY(Hoja2!B1686)),2),"/",RIGHT(CONCATENATE("00",MONTH(Hoja2!B1686)),2),"/",RIGHT(CONCATENATE("00",YEAR(Hoja2!B1686)),2))</f>
        <v>18/02/13</v>
      </c>
      <c r="H1686" t="str">
        <f>RIGHT(CONCATENATE("00",DAY(Hoja2!D1686)),2)</f>
        <v>11</v>
      </c>
      <c r="I1686" t="str">
        <f>CONCATENATE(RIGHT(CONCATENATE("00",DAY(Hoja2!D1686)),2),"/",RIGHT(CONCATENATE("00",MONTH(Hoja2!D1686)),2),"/",RIGHT(CONCATENATE("00",YEAR(Hoja2!D1686)),2))</f>
        <v>11/02/13</v>
      </c>
      <c r="J1686" t="str">
        <f>IF(LEN(Hoja2!J1686)&gt;150,LEN(Hoja2!J1686),"")</f>
        <v/>
      </c>
      <c r="K1686" t="str">
        <f>IF(Hoja2!A1686&lt;&gt;"", IF(Hoja2!B1686&lt;&gt;"", IF(Hoja2!C1686&lt;&gt;"", IF(Hoja2!D1686&lt;&gt;"", IF(Hoja2!E1686&lt;&gt;"", IF(Hoja2!F1686&lt;&gt;"", IF(Hoja2!J1686&lt;&gt;"","ok",""),""),""),""),""),""),"")</f>
        <v>ok</v>
      </c>
      <c r="L1686" t="str">
        <f>IF(Hoja2!A1686="'S/F'","--","")</f>
        <v/>
      </c>
      <c r="M1686" t="str">
        <f>IF(LEN(Hoja2!C1686)&gt;30,Hoja2!C1686,"")</f>
        <v/>
      </c>
      <c r="O1686" t="str">
        <f>IF(LEN(Hoja2!F1686)&gt;110,LEN(Hoja2!F1686),"")</f>
        <v/>
      </c>
      <c r="Q1686" t="str">
        <f>IF(K1686="ok",CONCATENATE(IF(Hoja2!A1686="'S/F'","--",""),N1686,"INSERT INTO seguimiento_oficios_recepcion_oficio(fecha_captura, folio_interno, no_oficio, dependencia_envia, firma, fecha_oficio, asunto, anexo, captura_id, estatus_id) VALUES ('",CONCATENATE(RIGHT(CONCATENATE("00",DAY(Hoja2!B1686)),2),"/",RIGHT(CONCATENATE("00",MONTH(Hoja2!B1686)),2),"/",RIGHT(CONCATENATE("00",YEAR(Hoja2!B1686)),2)),"',",Hoja2!A1686,",'",Hoja2!C1686,"','",Hoja2!F1686,"','",Hoja2!E1686,"','",CONCATENATE(RIGHT(CONCATENATE("00",DAY(Hoja2!D1686)),2),"/",RIGHT(CONCATENATE("00",MONTH(Hoja2!D1686)),2),"/",RIGHT(CONCATENATE("00",YEAR(Hoja2!D1686)),2)),"','",Hoja2!J1686,"',","FALSE, 1,8);"), "")</f>
        <v>INSERT INTO seguimiento_oficios_recepcion_oficio(fecha_captura, folio_interno, no_oficio, dependencia_envia, firma, fecha_oficio, asunto, anexo, captura_id, estatus_id) VALUES ('18/02/13',1767,'S/N','COMISION PERMANENTE DE SEGURIDAD E HIGIENE','MARICELA HERNANDEZ DIAZ','11/02/13','ENVIA ACTA DE INSTALACION DE LA COMISION PERMANENTE DE SEGURIDAD E HIGIENE',FALSE, 1,8);</v>
      </c>
    </row>
    <row r="1687" spans="6:17">
      <c r="F1687" t="str">
        <f>RIGHT(CONCATENATE("00",DAY(Hoja2!B1687)),2)</f>
        <v>18</v>
      </c>
      <c r="G1687" t="str">
        <f>CONCATENATE(RIGHT(CONCATENATE("00",DAY(Hoja2!B1687)),2),"/",RIGHT(CONCATENATE("00",MONTH(Hoja2!B1687)),2),"/",RIGHT(CONCATENATE("00",YEAR(Hoja2!B1687)),2))</f>
        <v>18/02/13</v>
      </c>
      <c r="H1687" t="str">
        <f>RIGHT(CONCATENATE("00",DAY(Hoja2!D1687)),2)</f>
        <v>13</v>
      </c>
      <c r="I1687" t="str">
        <f>CONCATENATE(RIGHT(CONCATENATE("00",DAY(Hoja2!D1687)),2),"/",RIGHT(CONCATENATE("00",MONTH(Hoja2!D1687)),2),"/",RIGHT(CONCATENATE("00",YEAR(Hoja2!D1687)),2))</f>
        <v>13/02/13</v>
      </c>
      <c r="J1687">
        <f>IF(LEN(Hoja2!J1687)&gt;150,LEN(Hoja2!J1687),"")</f>
        <v>154</v>
      </c>
      <c r="K1687" t="str">
        <f>IF(Hoja2!A1687&lt;&gt;"", IF(Hoja2!B1687&lt;&gt;"", IF(Hoja2!C1687&lt;&gt;"", IF(Hoja2!D1687&lt;&gt;"", IF(Hoja2!E1687&lt;&gt;"", IF(Hoja2!F1687&lt;&gt;"", IF(Hoja2!J1687&lt;&gt;"","ok",""),""),""),""),""),""),"")</f>
        <v>ok</v>
      </c>
      <c r="L1687" t="str">
        <f>IF(Hoja2!A1687="'S/F'","--","")</f>
        <v/>
      </c>
      <c r="M1687" t="str">
        <f>IF(LEN(Hoja2!C1687)&gt;30,Hoja2!C1687,"")</f>
        <v/>
      </c>
      <c r="O1687" t="str">
        <f>IF(LEN(Hoja2!F1687)&gt;110,LEN(Hoja2!F1687),"")</f>
        <v/>
      </c>
      <c r="Q1687" t="str">
        <f>IF(K1687="ok",CONCATENATE(IF(Hoja2!A1687="'S/F'","--",""),N1687,"INSERT INTO seguimiento_oficios_recepcion_oficio(fecha_captura, folio_interno, no_oficio, dependencia_envia, firma, fecha_oficio, asunto, anexo, captura_id, estatus_id) VALUES ('",CONCATENATE(RIGHT(CONCATENATE("00",DAY(Hoja2!B1687)),2),"/",RIGHT(CONCATENATE("00",MONTH(Hoja2!B1687)),2),"/",RIGHT(CONCATENATE("00",YEAR(Hoja2!B1687)),2)),"',",Hoja2!A1687,",'",Hoja2!C1687,"','",Hoja2!F1687,"','",Hoja2!E1687,"','",CONCATENATE(RIGHT(CONCATENATE("00",DAY(Hoja2!D1687)),2),"/",RIGHT(CONCATENATE("00",MONTH(Hoja2!D1687)),2),"/",RIGHT(CONCATENATE("00",YEAR(Hoja2!D1687)),2)),"','",Hoja2!J1687,"',","FALSE, 1,8);"), "")</f>
        <v>INSERT INTO seguimiento_oficios_recepcion_oficio(fecha_captura, folio_interno, no_oficio, dependencia_envia, firma, fecha_oficio, asunto, anexo, captura_id, estatus_id) VALUES ('18/02/13',1768,'032','REPRESENTACION DEL GOBIERNO EN EL D.F.','OSCAR ACANTON ZETINA','13/02/13','SOL SE ASIGNE VEHICULOS AL PADRON DE LA REPRESENTACION E INFORMAR DE LOS TRAMITES A SEGUIR PARA LA REGULARIZACION DE LOS PAGOS VENCIDOS DE ESTOS VEHICULOS',FALSE, 1,8);</v>
      </c>
    </row>
    <row r="1688" spans="6:17">
      <c r="F1688" t="str">
        <f>RIGHT(CONCATENATE("00",DAY(Hoja2!B1688)),2)</f>
        <v>18</v>
      </c>
      <c r="G1688" t="str">
        <f>CONCATENATE(RIGHT(CONCATENATE("00",DAY(Hoja2!B1688)),2),"/",RIGHT(CONCATENATE("00",MONTH(Hoja2!B1688)),2),"/",RIGHT(CONCATENATE("00",YEAR(Hoja2!B1688)),2))</f>
        <v>18/02/13</v>
      </c>
      <c r="H1688" t="str">
        <f>RIGHT(CONCATENATE("00",DAY(Hoja2!D1688)),2)</f>
        <v>14</v>
      </c>
      <c r="I1688" t="str">
        <f>CONCATENATE(RIGHT(CONCATENATE("00",DAY(Hoja2!D1688)),2),"/",RIGHT(CONCATENATE("00",MONTH(Hoja2!D1688)),2),"/",RIGHT(CONCATENATE("00",YEAR(Hoja2!D1688)),2))</f>
        <v>14/02/13</v>
      </c>
      <c r="J1688" t="str">
        <f>IF(LEN(Hoja2!J1688)&gt;150,LEN(Hoja2!J1688),"")</f>
        <v/>
      </c>
      <c r="K1688" t="str">
        <f>IF(Hoja2!A1688&lt;&gt;"", IF(Hoja2!B1688&lt;&gt;"", IF(Hoja2!C1688&lt;&gt;"", IF(Hoja2!D1688&lt;&gt;"", IF(Hoja2!E1688&lt;&gt;"", IF(Hoja2!F1688&lt;&gt;"", IF(Hoja2!J1688&lt;&gt;"","ok",""),""),""),""),""),""),"")</f>
        <v>ok</v>
      </c>
      <c r="L1688" t="str">
        <f>IF(Hoja2!A1688="'S/F'","--","")</f>
        <v/>
      </c>
      <c r="M1688" t="str">
        <f>IF(LEN(Hoja2!C1688)&gt;30,Hoja2!C1688,"")</f>
        <v/>
      </c>
      <c r="O1688" t="str">
        <f>IF(LEN(Hoja2!F1688)&gt;110,LEN(Hoja2!F1688),"")</f>
        <v/>
      </c>
      <c r="Q1688" t="str">
        <f>IF(K1688="ok",CONCATENATE(IF(Hoja2!A1688="'S/F'","--",""),N1688,"INSERT INTO seguimiento_oficios_recepcion_oficio(fecha_captura, folio_interno, no_oficio, dependencia_envia, firma, fecha_oficio, asunto, anexo, captura_id, estatus_id) VALUES ('",CONCATENATE(RIGHT(CONCATENATE("00",DAY(Hoja2!B1688)),2),"/",RIGHT(CONCATENATE("00",MONTH(Hoja2!B1688)),2),"/",RIGHT(CONCATENATE("00",YEAR(Hoja2!B1688)),2)),"',",Hoja2!A1688,",'",Hoja2!C1688,"','",Hoja2!F1688,"','",Hoja2!E1688,"','",CONCATENATE(RIGHT(CONCATENATE("00",DAY(Hoja2!D1688)),2),"/",RIGHT(CONCATENATE("00",MONTH(Hoja2!D1688)),2),"/",RIGHT(CONCATENATE("00",YEAR(Hoja2!D1688)),2)),"','",Hoja2!J1688,"',","FALSE, 1,8);"), "")</f>
        <v>INSERT INTO seguimiento_oficios_recepcion_oficio(fecha_captura, folio_interno, no_oficio, dependencia_envia, firma, fecha_oficio, asunto, anexo, captura_id, estatus_id) VALUES ('18/02/13',1769,'341','SEGOB','ALEJANDRO MANUEL BARRAGAN LANZ','14/02/13','ENVIAN REPORTE DE DESCUENTO FONACOT',FALSE, 1,8);</v>
      </c>
    </row>
    <row r="1689" spans="6:17">
      <c r="F1689" t="str">
        <f>RIGHT(CONCATENATE("00",DAY(Hoja2!B1689)),2)</f>
        <v>18</v>
      </c>
      <c r="G1689" t="str">
        <f>CONCATENATE(RIGHT(CONCATENATE("00",DAY(Hoja2!B1689)),2),"/",RIGHT(CONCATENATE("00",MONTH(Hoja2!B1689)),2),"/",RIGHT(CONCATENATE("00",YEAR(Hoja2!B1689)),2))</f>
        <v>18/02/13</v>
      </c>
      <c r="H1689" t="str">
        <f>RIGHT(CONCATENATE("00",DAY(Hoja2!D1689)),2)</f>
        <v>14</v>
      </c>
      <c r="I1689" t="str">
        <f>CONCATENATE(RIGHT(CONCATENATE("00",DAY(Hoja2!D1689)),2),"/",RIGHT(CONCATENATE("00",MONTH(Hoja2!D1689)),2),"/",RIGHT(CONCATENATE("00",YEAR(Hoja2!D1689)),2))</f>
        <v>14/02/13</v>
      </c>
      <c r="J1689" t="str">
        <f>IF(LEN(Hoja2!J1689)&gt;150,LEN(Hoja2!J1689),"")</f>
        <v/>
      </c>
      <c r="K1689" t="str">
        <f>IF(Hoja2!A1689&lt;&gt;"", IF(Hoja2!B1689&lt;&gt;"", IF(Hoja2!C1689&lt;&gt;"", IF(Hoja2!D1689&lt;&gt;"", IF(Hoja2!E1689&lt;&gt;"", IF(Hoja2!F1689&lt;&gt;"", IF(Hoja2!J1689&lt;&gt;"","ok",""),""),""),""),""),""),"")</f>
        <v>ok</v>
      </c>
      <c r="L1689" t="str">
        <f>IF(Hoja2!A1689="'S/F'","--","")</f>
        <v/>
      </c>
      <c r="M1689" t="str">
        <f>IF(LEN(Hoja2!C1689)&gt;30,Hoja2!C1689,"")</f>
        <v/>
      </c>
      <c r="O1689" t="str">
        <f>IF(LEN(Hoja2!F1689)&gt;110,LEN(Hoja2!F1689),"")</f>
        <v/>
      </c>
      <c r="Q1689" t="str">
        <f>IF(K1689="ok",CONCATENATE(IF(Hoja2!A1689="'S/F'","--",""),N1689,"INSERT INTO seguimiento_oficios_recepcion_oficio(fecha_captura, folio_interno, no_oficio, dependencia_envia, firma, fecha_oficio, asunto, anexo, captura_id, estatus_id) VALUES ('",CONCATENATE(RIGHT(CONCATENATE("00",DAY(Hoja2!B1689)),2),"/",RIGHT(CONCATENATE("00",MONTH(Hoja2!B1689)),2),"/",RIGHT(CONCATENATE("00",YEAR(Hoja2!B1689)),2)),"',",Hoja2!A1689,",'",Hoja2!C1689,"','",Hoja2!F1689,"','",Hoja2!E1689,"','",CONCATENATE(RIGHT(CONCATENATE("00",DAY(Hoja2!D1689)),2),"/",RIGHT(CONCATENATE("00",MONTH(Hoja2!D1689)),2),"/",RIGHT(CONCATENATE("00",YEAR(Hoja2!D1689)),2)),"','",Hoja2!J1689,"',","FALSE, 1,8);"), "")</f>
        <v>INSERT INTO seguimiento_oficios_recepcion_oficio(fecha_captura, folio_interno, no_oficio, dependencia_envia, firma, fecha_oficio, asunto, anexo, captura_id, estatus_id) VALUES ('18/02/13',1770,'342','SEGOB','ALEJANDRO MANUEL BARRAGAN LANZ','14/02/13','ENVIAN REPORTE D EINCIDENCIAS',FALSE, 1,8);</v>
      </c>
    </row>
    <row r="1690" spans="6:17">
      <c r="F1690" t="str">
        <f>RIGHT(CONCATENATE("00",DAY(Hoja2!B1690)),2)</f>
        <v>18</v>
      </c>
      <c r="G1690" t="str">
        <f>CONCATENATE(RIGHT(CONCATENATE("00",DAY(Hoja2!B1690)),2),"/",RIGHT(CONCATENATE("00",MONTH(Hoja2!B1690)),2),"/",RIGHT(CONCATENATE("00",YEAR(Hoja2!B1690)),2))</f>
        <v>18/02/13</v>
      </c>
      <c r="H1690" t="str">
        <f>RIGHT(CONCATENATE("00",DAY(Hoja2!D1690)),2)</f>
        <v>14</v>
      </c>
      <c r="I1690" t="str">
        <f>CONCATENATE(RIGHT(CONCATENATE("00",DAY(Hoja2!D1690)),2),"/",RIGHT(CONCATENATE("00",MONTH(Hoja2!D1690)),2),"/",RIGHT(CONCATENATE("00",YEAR(Hoja2!D1690)),2))</f>
        <v>14/02/13</v>
      </c>
      <c r="J1690" t="str">
        <f>IF(LEN(Hoja2!J1690)&gt;150,LEN(Hoja2!J1690),"")</f>
        <v/>
      </c>
      <c r="K1690" t="str">
        <f>IF(Hoja2!A1690&lt;&gt;"", IF(Hoja2!B1690&lt;&gt;"", IF(Hoja2!C1690&lt;&gt;"", IF(Hoja2!D1690&lt;&gt;"", IF(Hoja2!E1690&lt;&gt;"", IF(Hoja2!F1690&lt;&gt;"", IF(Hoja2!J1690&lt;&gt;"","ok",""),""),""),""),""),""),"")</f>
        <v>ok</v>
      </c>
      <c r="L1690" t="str">
        <f>IF(Hoja2!A1690="'S/F'","--","")</f>
        <v/>
      </c>
      <c r="M1690" t="str">
        <f>IF(LEN(Hoja2!C1690)&gt;30,Hoja2!C1690,"")</f>
        <v/>
      </c>
      <c r="O1690" t="str">
        <f>IF(LEN(Hoja2!F1690)&gt;110,LEN(Hoja2!F1690),"")</f>
        <v/>
      </c>
      <c r="Q1690" t="str">
        <f>IF(K1690="ok",CONCATENATE(IF(Hoja2!A1690="'S/F'","--",""),N1690,"INSERT INTO seguimiento_oficios_recepcion_oficio(fecha_captura, folio_interno, no_oficio, dependencia_envia, firma, fecha_oficio, asunto, anexo, captura_id, estatus_id) VALUES ('",CONCATENATE(RIGHT(CONCATENATE("00",DAY(Hoja2!B1690)),2),"/",RIGHT(CONCATENATE("00",MONTH(Hoja2!B1690)),2),"/",RIGHT(CONCATENATE("00",YEAR(Hoja2!B1690)),2)),"',",Hoja2!A1690,",'",Hoja2!C1690,"','",Hoja2!F1690,"','",Hoja2!E1690,"','",CONCATENATE(RIGHT(CONCATENATE("00",DAY(Hoja2!D1690)),2),"/",RIGHT(CONCATENATE("00",MONTH(Hoja2!D1690)),2),"/",RIGHT(CONCATENATE("00",YEAR(Hoja2!D1690)),2)),"','",Hoja2!J1690,"',","FALSE, 1,8);"), "")</f>
        <v>INSERT INTO seguimiento_oficios_recepcion_oficio(fecha_captura, folio_interno, no_oficio, dependencia_envia, firma, fecha_oficio, asunto, anexo, captura_id, estatus_id) VALUES ('18/02/13',1771,'318','SEGOB','ALEJANDRO MANUEL BARRAGAN LANZ','14/02/13','ENVIAN REPORTE DE DESCUENTOS VARIOS',FALSE, 1,8);</v>
      </c>
    </row>
    <row r="1691" spans="6:17">
      <c r="F1691" t="str">
        <f>RIGHT(CONCATENATE("00",DAY(Hoja2!B1691)),2)</f>
        <v>18</v>
      </c>
      <c r="G1691" t="str">
        <f>CONCATENATE(RIGHT(CONCATENATE("00",DAY(Hoja2!B1691)),2),"/",RIGHT(CONCATENATE("00",MONTH(Hoja2!B1691)),2),"/",RIGHT(CONCATENATE("00",YEAR(Hoja2!B1691)),2))</f>
        <v>18/02/13</v>
      </c>
      <c r="H1691" t="str">
        <f>RIGHT(CONCATENATE("00",DAY(Hoja2!D1691)),2)</f>
        <v>18</v>
      </c>
      <c r="I1691" t="str">
        <f>CONCATENATE(RIGHT(CONCATENATE("00",DAY(Hoja2!D1691)),2),"/",RIGHT(CONCATENATE("00",MONTH(Hoja2!D1691)),2),"/",RIGHT(CONCATENATE("00",YEAR(Hoja2!D1691)),2))</f>
        <v>18/02/13</v>
      </c>
      <c r="J1691" t="str">
        <f>IF(LEN(Hoja2!J1691)&gt;150,LEN(Hoja2!J1691),"")</f>
        <v/>
      </c>
      <c r="K1691" t="str">
        <f>IF(Hoja2!A1691&lt;&gt;"", IF(Hoja2!B1691&lt;&gt;"", IF(Hoja2!C1691&lt;&gt;"", IF(Hoja2!D1691&lt;&gt;"", IF(Hoja2!E1691&lt;&gt;"", IF(Hoja2!F1691&lt;&gt;"", IF(Hoja2!J1691&lt;&gt;"","ok",""),""),""),""),""),""),"")</f>
        <v>ok</v>
      </c>
      <c r="L1691" t="str">
        <f>IF(Hoja2!A1691="'S/F'","--","")</f>
        <v/>
      </c>
      <c r="M1691" t="str">
        <f>IF(LEN(Hoja2!C1691)&gt;30,Hoja2!C1691,"")</f>
        <v/>
      </c>
      <c r="O1691" t="str">
        <f>IF(LEN(Hoja2!F1691)&gt;110,LEN(Hoja2!F1691),"")</f>
        <v/>
      </c>
      <c r="Q1691" t="str">
        <f>IF(K1691="ok",CONCATENATE(IF(Hoja2!A1691="'S/F'","--",""),N1691,"INSERT INTO seguimiento_oficios_recepcion_oficio(fecha_captura, folio_interno, no_oficio, dependencia_envia, firma, fecha_oficio, asunto, anexo, captura_id, estatus_id) VALUES ('",CONCATENATE(RIGHT(CONCATENATE("00",DAY(Hoja2!B1691)),2),"/",RIGHT(CONCATENATE("00",MONTH(Hoja2!B1691)),2),"/",RIGHT(CONCATENATE("00",YEAR(Hoja2!B1691)),2)),"',",Hoja2!A1691,",'",Hoja2!C1691,"','",Hoja2!F1691,"','",Hoja2!E1691,"','",CONCATENATE(RIGHT(CONCATENATE("00",DAY(Hoja2!D1691)),2),"/",RIGHT(CONCATENATE("00",MONTH(Hoja2!D1691)),2),"/",RIGHT(CONCATENATE("00",YEAR(Hoja2!D1691)),2)),"','",Hoja2!J1691,"',","FALSE, 1,8);"), "")</f>
        <v>INSERT INTO seguimiento_oficios_recepcion_oficio(fecha_captura, folio_interno, no_oficio, dependencia_envia, firma, fecha_oficio, asunto, anexo, captura_id, estatus_id) VALUES ('18/02/13',1772,'S/N','COORDINADOR DE GIRAS','JANCEN MARQUEZ HERNANDEZ','18/02/13','SUGERENCIA PARA QUE SEAN TOMADOS EN CUENTA NUEVOS PROVEEDORES IDENTIFICADOS CON LA LUCHA HISTORICA',FALSE, 1,8);</v>
      </c>
    </row>
    <row r="1692" spans="6:17">
      <c r="F1692" t="str">
        <f>RIGHT(CONCATENATE("00",DAY(Hoja2!B1692)),2)</f>
        <v>18</v>
      </c>
      <c r="G1692" t="str">
        <f>CONCATENATE(RIGHT(CONCATENATE("00",DAY(Hoja2!B1692)),2),"/",RIGHT(CONCATENATE("00",MONTH(Hoja2!B1692)),2),"/",RIGHT(CONCATENATE("00",YEAR(Hoja2!B1692)),2))</f>
        <v>18/02/13</v>
      </c>
      <c r="H1692" t="str">
        <f>RIGHT(CONCATENATE("00",DAY(Hoja2!D1692)),2)</f>
        <v>14</v>
      </c>
      <c r="I1692" t="str">
        <f>CONCATENATE(RIGHT(CONCATENATE("00",DAY(Hoja2!D1692)),2),"/",RIGHT(CONCATENATE("00",MONTH(Hoja2!D1692)),2),"/",RIGHT(CONCATENATE("00",YEAR(Hoja2!D1692)),2))</f>
        <v>14/02/13</v>
      </c>
      <c r="J1692" t="str">
        <f>IF(LEN(Hoja2!J1692)&gt;150,LEN(Hoja2!J1692),"")</f>
        <v/>
      </c>
      <c r="K1692" t="str">
        <f>IF(Hoja2!A1692&lt;&gt;"", IF(Hoja2!B1692&lt;&gt;"", IF(Hoja2!C1692&lt;&gt;"", IF(Hoja2!D1692&lt;&gt;"", IF(Hoja2!E1692&lt;&gt;"", IF(Hoja2!F1692&lt;&gt;"", IF(Hoja2!J1692&lt;&gt;"","ok",""),""),""),""),""),""),"")</f>
        <v>ok</v>
      </c>
      <c r="L1692" t="str">
        <f>IF(Hoja2!A1692="'S/F'","--","")</f>
        <v/>
      </c>
      <c r="M1692" t="str">
        <f>IF(LEN(Hoja2!C1692)&gt;30,Hoja2!C1692,"")</f>
        <v/>
      </c>
      <c r="O1692" t="str">
        <f>IF(LEN(Hoja2!F1692)&gt;110,LEN(Hoja2!F1692),"")</f>
        <v/>
      </c>
      <c r="Q1692" t="str">
        <f>IF(K1692="ok",CONCATENATE(IF(Hoja2!A1692="'S/F'","--",""),N1692,"INSERT INTO seguimiento_oficios_recepcion_oficio(fecha_captura, folio_interno, no_oficio, dependencia_envia, firma, fecha_oficio, asunto, anexo, captura_id, estatus_id) VALUES ('",CONCATENATE(RIGHT(CONCATENATE("00",DAY(Hoja2!B1692)),2),"/",RIGHT(CONCATENATE("00",MONTH(Hoja2!B1692)),2),"/",RIGHT(CONCATENATE("00",YEAR(Hoja2!B1692)),2)),"',",Hoja2!A1692,",'",Hoja2!C1692,"','",Hoja2!F1692,"','",Hoja2!E1692,"','",CONCATENATE(RIGHT(CONCATENATE("00",DAY(Hoja2!D1692)),2),"/",RIGHT(CONCATENATE("00",MONTH(Hoja2!D1692)),2),"/",RIGHT(CONCATENATE("00",YEAR(Hoja2!D1692)),2)),"','",Hoja2!J1692,"',","FALSE, 1,8);"), "")</f>
        <v>INSERT INTO seguimiento_oficios_recepcion_oficio(fecha_captura, folio_interno, no_oficio, dependencia_envia, firma, fecha_oficio, asunto, anexo, captura_id, estatus_id) VALUES ('18/02/13',1773,'125','JUNTA ESTATAL DE CAMINOS','ENRIQUE MARTINEZ HERRERA','14/02/13','ENVIAN REPORTE D EINCIDENCIAS',FALSE, 1,8);</v>
      </c>
    </row>
    <row r="1693" spans="6:17">
      <c r="F1693" t="str">
        <f>RIGHT(CONCATENATE("00",DAY(Hoja2!B1693)),2)</f>
        <v>18</v>
      </c>
      <c r="G1693" t="str">
        <f>CONCATENATE(RIGHT(CONCATENATE("00",DAY(Hoja2!B1693)),2),"/",RIGHT(CONCATENATE("00",MONTH(Hoja2!B1693)),2),"/",RIGHT(CONCATENATE("00",YEAR(Hoja2!B1693)),2))</f>
        <v>18/02/13</v>
      </c>
      <c r="H1693" t="str">
        <f>RIGHT(CONCATENATE("00",DAY(Hoja2!D1693)),2)</f>
        <v>14</v>
      </c>
      <c r="I1693" t="str">
        <f>CONCATENATE(RIGHT(CONCATENATE("00",DAY(Hoja2!D1693)),2),"/",RIGHT(CONCATENATE("00",MONTH(Hoja2!D1693)),2),"/",RIGHT(CONCATENATE("00",YEAR(Hoja2!D1693)),2))</f>
        <v>14/02/13</v>
      </c>
      <c r="J1693" t="str">
        <f>IF(LEN(Hoja2!J1693)&gt;150,LEN(Hoja2!J1693),"")</f>
        <v/>
      </c>
      <c r="K1693" t="str">
        <f>IF(Hoja2!A1693&lt;&gt;"", IF(Hoja2!B1693&lt;&gt;"", IF(Hoja2!C1693&lt;&gt;"", IF(Hoja2!D1693&lt;&gt;"", IF(Hoja2!E1693&lt;&gt;"", IF(Hoja2!F1693&lt;&gt;"", IF(Hoja2!J1693&lt;&gt;"","ok",""),""),""),""),""),""),"")</f>
        <v>ok</v>
      </c>
      <c r="L1693" t="str">
        <f>IF(Hoja2!A1693="'S/F'","--","")</f>
        <v/>
      </c>
      <c r="M1693" t="str">
        <f>IF(LEN(Hoja2!C1693)&gt;30,Hoja2!C1693,"")</f>
        <v/>
      </c>
      <c r="O1693" t="str">
        <f>IF(LEN(Hoja2!F1693)&gt;110,LEN(Hoja2!F1693),"")</f>
        <v/>
      </c>
      <c r="Q1693" t="str">
        <f>IF(K1693="ok",CONCATENATE(IF(Hoja2!A1693="'S/F'","--",""),N1693,"INSERT INTO seguimiento_oficios_recepcion_oficio(fecha_captura, folio_interno, no_oficio, dependencia_envia, firma, fecha_oficio, asunto, anexo, captura_id, estatus_id) VALUES ('",CONCATENATE(RIGHT(CONCATENATE("00",DAY(Hoja2!B1693)),2),"/",RIGHT(CONCATENATE("00",MONTH(Hoja2!B1693)),2),"/",RIGHT(CONCATENATE("00",YEAR(Hoja2!B1693)),2)),"',",Hoja2!A1693,",'",Hoja2!C1693,"','",Hoja2!F1693,"','",Hoja2!E1693,"','",CONCATENATE(RIGHT(CONCATENATE("00",DAY(Hoja2!D1693)),2),"/",RIGHT(CONCATENATE("00",MONTH(Hoja2!D1693)),2),"/",RIGHT(CONCATENATE("00",YEAR(Hoja2!D1693)),2)),"','",Hoja2!J1693,"',","FALSE, 1,8);"), "")</f>
        <v>INSERT INTO seguimiento_oficios_recepcion_oficio(fecha_captura, folio_interno, no_oficio, dependencia_envia, firma, fecha_oficio, asunto, anexo, captura_id, estatus_id) VALUES ('18/02/13',1774,'126','JUNTA ESTATAL DE CAMINOS','ENRIQUE MARTINEZ HERRERA','14/02/13','ENVIAN REPORTE DE INCIDENCIAS ',FALSE, 1,8);</v>
      </c>
    </row>
    <row r="1694" spans="6:17">
      <c r="F1694" t="str">
        <f>RIGHT(CONCATENATE("00",DAY(Hoja2!B1694)),2)</f>
        <v>18</v>
      </c>
      <c r="G1694" t="str">
        <f>CONCATENATE(RIGHT(CONCATENATE("00",DAY(Hoja2!B1694)),2),"/",RIGHT(CONCATENATE("00",MONTH(Hoja2!B1694)),2),"/",RIGHT(CONCATENATE("00",YEAR(Hoja2!B1694)),2))</f>
        <v>18/02/13</v>
      </c>
      <c r="H1694" t="str">
        <f>RIGHT(CONCATENATE("00",DAY(Hoja2!D1694)),2)</f>
        <v>15</v>
      </c>
      <c r="I1694" t="str">
        <f>CONCATENATE(RIGHT(CONCATENATE("00",DAY(Hoja2!D1694)),2),"/",RIGHT(CONCATENATE("00",MONTH(Hoja2!D1694)),2),"/",RIGHT(CONCATENATE("00",YEAR(Hoja2!D1694)),2))</f>
        <v>15/02/13</v>
      </c>
      <c r="J1694" t="str">
        <f>IF(LEN(Hoja2!J1694)&gt;150,LEN(Hoja2!J1694),"")</f>
        <v/>
      </c>
      <c r="K1694" t="str">
        <f>IF(Hoja2!A1694&lt;&gt;"", IF(Hoja2!B1694&lt;&gt;"", IF(Hoja2!C1694&lt;&gt;"", IF(Hoja2!D1694&lt;&gt;"", IF(Hoja2!E1694&lt;&gt;"", IF(Hoja2!F1694&lt;&gt;"", IF(Hoja2!J1694&lt;&gt;"","ok",""),""),""),""),""),""),"")</f>
        <v>ok</v>
      </c>
      <c r="L1694" t="str">
        <f>IF(Hoja2!A1694="'S/F'","--","")</f>
        <v/>
      </c>
      <c r="M1694" t="str">
        <f>IF(LEN(Hoja2!C1694)&gt;30,Hoja2!C1694,"")</f>
        <v/>
      </c>
      <c r="O1694" t="str">
        <f>IF(LEN(Hoja2!F1694)&gt;110,LEN(Hoja2!F1694),"")</f>
        <v/>
      </c>
      <c r="Q1694" t="str">
        <f>IF(K1694="ok",CONCATENATE(IF(Hoja2!A1694="'S/F'","--",""),N1694,"INSERT INTO seguimiento_oficios_recepcion_oficio(fecha_captura, folio_interno, no_oficio, dependencia_envia, firma, fecha_oficio, asunto, anexo, captura_id, estatus_id) VALUES ('",CONCATENATE(RIGHT(CONCATENATE("00",DAY(Hoja2!B1694)),2),"/",RIGHT(CONCATENATE("00",MONTH(Hoja2!B1694)),2),"/",RIGHT(CONCATENATE("00",YEAR(Hoja2!B1694)),2)),"',",Hoja2!A1694,",'",Hoja2!C1694,"','",Hoja2!F1694,"','",Hoja2!E1694,"','",CONCATENATE(RIGHT(CONCATENATE("00",DAY(Hoja2!D1694)),2),"/",RIGHT(CONCATENATE("00",MONTH(Hoja2!D1694)),2),"/",RIGHT(CONCATENATE("00",YEAR(Hoja2!D1694)),2)),"','",Hoja2!J1694,"',","FALSE, 1,8);"), "")</f>
        <v>INSERT INTO seguimiento_oficios_recepcion_oficio(fecha_captura, folio_interno, no_oficio, dependencia_envia, firma, fecha_oficio, asunto, anexo, captura_id, estatus_id) VALUES ('18/02/13',1775,'134','JUNTA ESTATAL DE CAMINOS','ENRIQUE MARTINEZ HERRERA','15/02/13','ALTA SISTEMA DE NOMINA ELECTRONICA',FALSE, 1,8);</v>
      </c>
    </row>
    <row r="1695" spans="6:17">
      <c r="F1695" t="str">
        <f>RIGHT(CONCATENATE("00",DAY(Hoja2!B1695)),2)</f>
        <v>18</v>
      </c>
      <c r="G1695" t="str">
        <f>CONCATENATE(RIGHT(CONCATENATE("00",DAY(Hoja2!B1695)),2),"/",RIGHT(CONCATENATE("00",MONTH(Hoja2!B1695)),2),"/",RIGHT(CONCATENATE("00",YEAR(Hoja2!B1695)),2))</f>
        <v>18/02/13</v>
      </c>
      <c r="H1695" t="str">
        <f>RIGHT(CONCATENATE("00",DAY(Hoja2!D1695)),2)</f>
        <v>18</v>
      </c>
      <c r="I1695" t="str">
        <f>CONCATENATE(RIGHT(CONCATENATE("00",DAY(Hoja2!D1695)),2),"/",RIGHT(CONCATENATE("00",MONTH(Hoja2!D1695)),2),"/",RIGHT(CONCATENATE("00",YEAR(Hoja2!D1695)),2))</f>
        <v>18/02/13</v>
      </c>
      <c r="J1695" t="str">
        <f>IF(LEN(Hoja2!J1695)&gt;150,LEN(Hoja2!J1695),"")</f>
        <v/>
      </c>
      <c r="K1695" t="str">
        <f>IF(Hoja2!A1695&lt;&gt;"", IF(Hoja2!B1695&lt;&gt;"", IF(Hoja2!C1695&lt;&gt;"", IF(Hoja2!D1695&lt;&gt;"", IF(Hoja2!E1695&lt;&gt;"", IF(Hoja2!F1695&lt;&gt;"", IF(Hoja2!J1695&lt;&gt;"","ok",""),""),""),""),""),""),"")</f>
        <v/>
      </c>
      <c r="L1695" t="str">
        <f>IF(Hoja2!A1695="'S/F'","--","")</f>
        <v/>
      </c>
      <c r="M1695" t="str">
        <f>IF(LEN(Hoja2!C1695)&gt;30,Hoja2!C1695,"")</f>
        <v/>
      </c>
      <c r="O1695" t="str">
        <f>IF(LEN(Hoja2!F1695)&gt;110,LEN(Hoja2!F1695),"")</f>
        <v/>
      </c>
      <c r="Q1695" t="str">
        <f>IF(K1695="ok",CONCATENATE(IF(Hoja2!A1695="'S/F'","--",""),N1695,"INSERT INTO seguimiento_oficios_recepcion_oficio(fecha_captura, folio_interno, no_oficio, dependencia_envia, firma, fecha_oficio, asunto, anexo, captura_id, estatus_id) VALUES ('",CONCATENATE(RIGHT(CONCATENATE("00",DAY(Hoja2!B1695)),2),"/",RIGHT(CONCATENATE("00",MONTH(Hoja2!B1695)),2),"/",RIGHT(CONCATENATE("00",YEAR(Hoja2!B1695)),2)),"',",Hoja2!A1695,",'",Hoja2!C1695,"','",Hoja2!F1695,"','",Hoja2!E1695,"','",CONCATENATE(RIGHT(CONCATENATE("00",DAY(Hoja2!D1695)),2),"/",RIGHT(CONCATENATE("00",MONTH(Hoja2!D1695)),2),"/",RIGHT(CONCATENATE("00",YEAR(Hoja2!D1695)),2)),"','",Hoja2!J1695,"',","FALSE, 1,8);"), "")</f>
        <v/>
      </c>
    </row>
    <row r="1696" spans="6:17">
      <c r="F1696" t="str">
        <f>RIGHT(CONCATENATE("00",DAY(Hoja2!B1696)),2)</f>
        <v>18</v>
      </c>
      <c r="G1696" t="str">
        <f>CONCATENATE(RIGHT(CONCATENATE("00",DAY(Hoja2!B1696)),2),"/",RIGHT(CONCATENATE("00",MONTH(Hoja2!B1696)),2),"/",RIGHT(CONCATENATE("00",YEAR(Hoja2!B1696)),2))</f>
        <v>18/02/13</v>
      </c>
      <c r="H1696" t="str">
        <f>RIGHT(CONCATENATE("00",DAY(Hoja2!D1696)),2)</f>
        <v>18</v>
      </c>
      <c r="I1696" t="str">
        <f>CONCATENATE(RIGHT(CONCATENATE("00",DAY(Hoja2!D1696)),2),"/",RIGHT(CONCATENATE("00",MONTH(Hoja2!D1696)),2),"/",RIGHT(CONCATENATE("00",YEAR(Hoja2!D1696)),2))</f>
        <v>18/02/13</v>
      </c>
      <c r="J1696" t="str">
        <f>IF(LEN(Hoja2!J1696)&gt;150,LEN(Hoja2!J1696),"")</f>
        <v/>
      </c>
      <c r="K1696" t="str">
        <f>IF(Hoja2!A1696&lt;&gt;"", IF(Hoja2!B1696&lt;&gt;"", IF(Hoja2!C1696&lt;&gt;"", IF(Hoja2!D1696&lt;&gt;"", IF(Hoja2!E1696&lt;&gt;"", IF(Hoja2!F1696&lt;&gt;"", IF(Hoja2!J1696&lt;&gt;"","ok",""),""),""),""),""),""),"")</f>
        <v>ok</v>
      </c>
      <c r="L1696" t="str">
        <f>IF(Hoja2!A1696="'S/F'","--","")</f>
        <v/>
      </c>
      <c r="M1696" t="str">
        <f>IF(LEN(Hoja2!C1696)&gt;30,Hoja2!C1696,"")</f>
        <v/>
      </c>
      <c r="O1696" t="str">
        <f>IF(LEN(Hoja2!F1696)&gt;110,LEN(Hoja2!F1696),"")</f>
        <v/>
      </c>
      <c r="Q1696" t="str">
        <f>IF(K1696="ok",CONCATENATE(IF(Hoja2!A1696="'S/F'","--",""),N1696,"INSERT INTO seguimiento_oficios_recepcion_oficio(fecha_captura, folio_interno, no_oficio, dependencia_envia, firma, fecha_oficio, asunto, anexo, captura_id, estatus_id) VALUES ('",CONCATENATE(RIGHT(CONCATENATE("00",DAY(Hoja2!B1696)),2),"/",RIGHT(CONCATENATE("00",MONTH(Hoja2!B1696)),2),"/",RIGHT(CONCATENATE("00",YEAR(Hoja2!B1696)),2)),"',",Hoja2!A1696,",'",Hoja2!C1696,"','",Hoja2!F1696,"','",Hoja2!E1696,"','",CONCATENATE(RIGHT(CONCATENATE("00",DAY(Hoja2!D1696)),2),"/",RIGHT(CONCATENATE("00",MONTH(Hoja2!D1696)),2),"/",RIGHT(CONCATENATE("00",YEAR(Hoja2!D1696)),2)),"','",Hoja2!J1696,"',","FALSE, 1,8);"), "")</f>
        <v>INSERT INTO seguimiento_oficios_recepcion_oficio(fecha_captura, folio_interno, no_oficio, dependencia_envia, firma, fecha_oficio, asunto, anexo, captura_id, estatus_id) VALUES ('18/02/13',1777,'090','IRET','MARIA DEL ROSARIO FRIAS RUIZ','18/02/13','INCIDENCIAS',FALSE, 1,8);</v>
      </c>
    </row>
    <row r="1697" spans="6:17">
      <c r="F1697" t="str">
        <f>RIGHT(CONCATENATE("00",DAY(Hoja2!B1697)),2)</f>
        <v>18</v>
      </c>
      <c r="G1697" t="str">
        <f>CONCATENATE(RIGHT(CONCATENATE("00",DAY(Hoja2!B1697)),2),"/",RIGHT(CONCATENATE("00",MONTH(Hoja2!B1697)),2),"/",RIGHT(CONCATENATE("00",YEAR(Hoja2!B1697)),2))</f>
        <v>18/02/13</v>
      </c>
      <c r="H1697" t="str">
        <f>RIGHT(CONCATENATE("00",DAY(Hoja2!D1697)),2)</f>
        <v>15</v>
      </c>
      <c r="I1697" t="str">
        <f>CONCATENATE(RIGHT(CONCATENATE("00",DAY(Hoja2!D1697)),2),"/",RIGHT(CONCATENATE("00",MONTH(Hoja2!D1697)),2),"/",RIGHT(CONCATENATE("00",YEAR(Hoja2!D1697)),2))</f>
        <v>15/02/13</v>
      </c>
      <c r="J1697" t="str">
        <f>IF(LEN(Hoja2!J1697)&gt;150,LEN(Hoja2!J1697),"")</f>
        <v/>
      </c>
      <c r="K1697" t="str">
        <f>IF(Hoja2!A1697&lt;&gt;"", IF(Hoja2!B1697&lt;&gt;"", IF(Hoja2!C1697&lt;&gt;"", IF(Hoja2!D1697&lt;&gt;"", IF(Hoja2!E1697&lt;&gt;"", IF(Hoja2!F1697&lt;&gt;"", IF(Hoja2!J1697&lt;&gt;"","ok",""),""),""),""),""),""),"")</f>
        <v>ok</v>
      </c>
      <c r="L1697" t="str">
        <f>IF(Hoja2!A1697="'S/F'","--","")</f>
        <v/>
      </c>
      <c r="M1697" t="str">
        <f>IF(LEN(Hoja2!C1697)&gt;30,Hoja2!C1697,"")</f>
        <v/>
      </c>
      <c r="O1697" t="str">
        <f>IF(LEN(Hoja2!F1697)&gt;110,LEN(Hoja2!F1697),"")</f>
        <v/>
      </c>
      <c r="Q1697" t="str">
        <f>IF(K1697="ok",CONCATENATE(IF(Hoja2!A1697="'S/F'","--",""),N1697,"INSERT INTO seguimiento_oficios_recepcion_oficio(fecha_captura, folio_interno, no_oficio, dependencia_envia, firma, fecha_oficio, asunto, anexo, captura_id, estatus_id) VALUES ('",CONCATENATE(RIGHT(CONCATENATE("00",DAY(Hoja2!B1697)),2),"/",RIGHT(CONCATENATE("00",MONTH(Hoja2!B1697)),2),"/",RIGHT(CONCATENATE("00",YEAR(Hoja2!B1697)),2)),"',",Hoja2!A1697,",'",Hoja2!C1697,"','",Hoja2!F1697,"','",Hoja2!E1697,"','",CONCATENATE(RIGHT(CONCATENATE("00",DAY(Hoja2!D1697)),2),"/",RIGHT(CONCATENATE("00",MONTH(Hoja2!D1697)),2),"/",RIGHT(CONCATENATE("00",YEAR(Hoja2!D1697)),2)),"','",Hoja2!J1697,"',","FALSE, 1,8);"), "")</f>
        <v>INSERT INTO seguimiento_oficios_recepcion_oficio(fecha_captura, folio_interno, no_oficio, dependencia_envia, firma, fecha_oficio, asunto, anexo, captura_id, estatus_id) VALUES ('18/02/13',1778,'053','SA/SSG','FRANCISCO RAFAEL FUENTES GUTIERREZ','15/02/13','ENVIAN REPORTE DE TIEMPO EXTRAORDINARIOS',FALSE, 1,8);</v>
      </c>
    </row>
    <row r="1698" spans="6:17">
      <c r="F1698" t="str">
        <f>RIGHT(CONCATENATE("00",DAY(Hoja2!B1698)),2)</f>
        <v>18</v>
      </c>
      <c r="G1698" t="str">
        <f>CONCATENATE(RIGHT(CONCATENATE("00",DAY(Hoja2!B1698)),2),"/",RIGHT(CONCATENATE("00",MONTH(Hoja2!B1698)),2),"/",RIGHT(CONCATENATE("00",YEAR(Hoja2!B1698)),2))</f>
        <v>18/02/13</v>
      </c>
      <c r="H1698" t="str">
        <f>RIGHT(CONCATENATE("00",DAY(Hoja2!D1698)),2)</f>
        <v>18</v>
      </c>
      <c r="I1698" t="str">
        <f>CONCATENATE(RIGHT(CONCATENATE("00",DAY(Hoja2!D1698)),2),"/",RIGHT(CONCATENATE("00",MONTH(Hoja2!D1698)),2),"/",RIGHT(CONCATENATE("00",YEAR(Hoja2!D1698)),2))</f>
        <v>18/02/13</v>
      </c>
      <c r="J1698" t="str">
        <f>IF(LEN(Hoja2!J1698)&gt;150,LEN(Hoja2!J1698),"")</f>
        <v/>
      </c>
      <c r="K1698" t="str">
        <f>IF(Hoja2!A1698&lt;&gt;"", IF(Hoja2!B1698&lt;&gt;"", IF(Hoja2!C1698&lt;&gt;"", IF(Hoja2!D1698&lt;&gt;"", IF(Hoja2!E1698&lt;&gt;"", IF(Hoja2!F1698&lt;&gt;"", IF(Hoja2!J1698&lt;&gt;"","ok",""),""),""),""),""),""),"")</f>
        <v>ok</v>
      </c>
      <c r="L1698" t="str">
        <f>IF(Hoja2!A1698="'S/F'","--","")</f>
        <v/>
      </c>
      <c r="M1698" t="str">
        <f>IF(LEN(Hoja2!C1698)&gt;30,Hoja2!C1698,"")</f>
        <v/>
      </c>
      <c r="O1698" t="str">
        <f>IF(LEN(Hoja2!F1698)&gt;110,LEN(Hoja2!F1698),"")</f>
        <v/>
      </c>
      <c r="Q1698" t="str">
        <f>IF(K1698="ok",CONCATENATE(IF(Hoja2!A1698="'S/F'","--",""),N1698,"INSERT INTO seguimiento_oficios_recepcion_oficio(fecha_captura, folio_interno, no_oficio, dependencia_envia, firma, fecha_oficio, asunto, anexo, captura_id, estatus_id) VALUES ('",CONCATENATE(RIGHT(CONCATENATE("00",DAY(Hoja2!B1698)),2),"/",RIGHT(CONCATENATE("00",MONTH(Hoja2!B1698)),2),"/",RIGHT(CONCATENATE("00",YEAR(Hoja2!B1698)),2)),"',",Hoja2!A1698,",'",Hoja2!C1698,"','",Hoja2!F1698,"','",Hoja2!E1698,"','",CONCATENATE(RIGHT(CONCATENATE("00",DAY(Hoja2!D1698)),2),"/",RIGHT(CONCATENATE("00",MONTH(Hoja2!D1698)),2),"/",RIGHT(CONCATENATE("00",YEAR(Hoja2!D1698)),2)),"','",Hoja2!J1698,"',","FALSE, 1,8);"), "")</f>
        <v>INSERT INTO seguimiento_oficios_recepcion_oficio(fecha_captura, folio_interno, no_oficio, dependencia_envia, firma, fecha_oficio, asunto, anexo, captura_id, estatus_id) VALUES ('18/02/13',1779,'035','COORD. DE MODERNIZACION ADMINISTRATIVA E INNOVACION GUBERNAMENTAL','ANDRES PERALTA RIVERA ','18/02/13','ENVIAN COPIAS DE MINUTAS DE PLAZAS',FALSE, 1,8);</v>
      </c>
    </row>
    <row r="1699" spans="6:17">
      <c r="F1699" t="str">
        <f>RIGHT(CONCATENATE("00",DAY(Hoja2!B1699)),2)</f>
        <v>18</v>
      </c>
      <c r="G1699" t="str">
        <f>CONCATENATE(RIGHT(CONCATENATE("00",DAY(Hoja2!B1699)),2),"/",RIGHT(CONCATENATE("00",MONTH(Hoja2!B1699)),2),"/",RIGHT(CONCATENATE("00",YEAR(Hoja2!B1699)),2))</f>
        <v>18/02/13</v>
      </c>
      <c r="H1699" t="str">
        <f>RIGHT(CONCATENATE("00",DAY(Hoja2!D1699)),2)</f>
        <v>12</v>
      </c>
      <c r="I1699" t="str">
        <f>CONCATENATE(RIGHT(CONCATENATE("00",DAY(Hoja2!D1699)),2),"/",RIGHT(CONCATENATE("00",MONTH(Hoja2!D1699)),2),"/",RIGHT(CONCATENATE("00",YEAR(Hoja2!D1699)),2))</f>
        <v>12/02/13</v>
      </c>
      <c r="J1699" t="str">
        <f>IF(LEN(Hoja2!J1699)&gt;150,LEN(Hoja2!J1699),"")</f>
        <v/>
      </c>
      <c r="K1699" t="str">
        <f>IF(Hoja2!A1699&lt;&gt;"", IF(Hoja2!B1699&lt;&gt;"", IF(Hoja2!C1699&lt;&gt;"", IF(Hoja2!D1699&lt;&gt;"", IF(Hoja2!E1699&lt;&gt;"", IF(Hoja2!F1699&lt;&gt;"", IF(Hoja2!J1699&lt;&gt;"","ok",""),""),""),""),""),""),"")</f>
        <v>ok</v>
      </c>
      <c r="L1699" t="str">
        <f>IF(Hoja2!A1699="'S/F'","--","")</f>
        <v/>
      </c>
      <c r="M1699" t="str">
        <f>IF(LEN(Hoja2!C1699)&gt;30,Hoja2!C1699,"")</f>
        <v/>
      </c>
      <c r="O1699" t="str">
        <f>IF(LEN(Hoja2!F1699)&gt;110,LEN(Hoja2!F1699),"")</f>
        <v/>
      </c>
      <c r="Q1699" t="str">
        <f>IF(K1699="ok",CONCATENATE(IF(Hoja2!A1699="'S/F'","--",""),N1699,"INSERT INTO seguimiento_oficios_recepcion_oficio(fecha_captura, folio_interno, no_oficio, dependencia_envia, firma, fecha_oficio, asunto, anexo, captura_id, estatus_id) VALUES ('",CONCATENATE(RIGHT(CONCATENATE("00",DAY(Hoja2!B1699)),2),"/",RIGHT(CONCATENATE("00",MONTH(Hoja2!B1699)),2),"/",RIGHT(CONCATENATE("00",YEAR(Hoja2!B1699)),2)),"',",Hoja2!A1699,",'",Hoja2!C1699,"','",Hoja2!F1699,"','",Hoja2!E1699,"','",CONCATENATE(RIGHT(CONCATENATE("00",DAY(Hoja2!D1699)),2),"/",RIGHT(CONCATENATE("00",MONTH(Hoja2!D1699)),2),"/",RIGHT(CONCATENATE("00",YEAR(Hoja2!D1699)),2)),"','",Hoja2!J1699,"',","FALSE, 1,8);"), "")</f>
        <v>INSERT INTO seguimiento_oficios_recepcion_oficio(fecha_captura, folio_interno, no_oficio, dependencia_envia, firma, fecha_oficio, asunto, anexo, captura_id, estatus_id) VALUES ('18/02/13',1780,'170','DIF-TABASCO','ALICIA MANZANILLA FOJACO','12/02/13','PADRON DE BIENES INMUEBLES',FALSE, 1,8);</v>
      </c>
    </row>
    <row r="1700" spans="6:17">
      <c r="F1700" t="str">
        <f>RIGHT(CONCATENATE("00",DAY(Hoja2!B1700)),2)</f>
        <v>18</v>
      </c>
      <c r="G1700" t="str">
        <f>CONCATENATE(RIGHT(CONCATENATE("00",DAY(Hoja2!B1700)),2),"/",RIGHT(CONCATENATE("00",MONTH(Hoja2!B1700)),2),"/",RIGHT(CONCATENATE("00",YEAR(Hoja2!B1700)),2))</f>
        <v>18/02/13</v>
      </c>
      <c r="H1700" t="str">
        <f>RIGHT(CONCATENATE("00",DAY(Hoja2!D1700)),2)</f>
        <v>18</v>
      </c>
      <c r="I1700" t="str">
        <f>CONCATENATE(RIGHT(CONCATENATE("00",DAY(Hoja2!D1700)),2),"/",RIGHT(CONCATENATE("00",MONTH(Hoja2!D1700)),2),"/",RIGHT(CONCATENATE("00",YEAR(Hoja2!D1700)),2))</f>
        <v>18/02/13</v>
      </c>
      <c r="J1700" t="str">
        <f>IF(LEN(Hoja2!J1700)&gt;150,LEN(Hoja2!J1700),"")</f>
        <v/>
      </c>
      <c r="K1700" t="str">
        <f>IF(Hoja2!A1700&lt;&gt;"", IF(Hoja2!B1700&lt;&gt;"", IF(Hoja2!C1700&lt;&gt;"", IF(Hoja2!D1700&lt;&gt;"", IF(Hoja2!E1700&lt;&gt;"", IF(Hoja2!F1700&lt;&gt;"", IF(Hoja2!J1700&lt;&gt;"","ok",""),""),""),""),""),""),"")</f>
        <v>ok</v>
      </c>
      <c r="L1700" t="str">
        <f>IF(Hoja2!A1700="'S/F'","--","")</f>
        <v/>
      </c>
      <c r="M1700" t="str">
        <f>IF(LEN(Hoja2!C1700)&gt;30,Hoja2!C1700,"")</f>
        <v/>
      </c>
      <c r="O1700" t="str">
        <f>IF(LEN(Hoja2!F1700)&gt;110,LEN(Hoja2!F1700),"")</f>
        <v/>
      </c>
      <c r="Q1700" t="str">
        <f>IF(K1700="ok",CONCATENATE(IF(Hoja2!A1700="'S/F'","--",""),N1700,"INSERT INTO seguimiento_oficios_recepcion_oficio(fecha_captura, folio_interno, no_oficio, dependencia_envia, firma, fecha_oficio, asunto, anexo, captura_id, estatus_id) VALUES ('",CONCATENATE(RIGHT(CONCATENATE("00",DAY(Hoja2!B1700)),2),"/",RIGHT(CONCATENATE("00",MONTH(Hoja2!B1700)),2),"/",RIGHT(CONCATENATE("00",YEAR(Hoja2!B1700)),2)),"',",Hoja2!A1700,",'",Hoja2!C1700,"','",Hoja2!F1700,"','",Hoja2!E1700,"','",CONCATENATE(RIGHT(CONCATENATE("00",DAY(Hoja2!D1700)),2),"/",RIGHT(CONCATENATE("00",MONTH(Hoja2!D1700)),2),"/",RIGHT(CONCATENATE("00",YEAR(Hoja2!D1700)),2)),"','",Hoja2!J1700,"',","FALSE, 1,8);"), "")</f>
        <v>INSERT INTO seguimiento_oficios_recepcion_oficio(fecha_captura, folio_interno, no_oficio, dependencia_envia, firma, fecha_oficio, asunto, anexo, captura_id, estatus_id) VALUES ('18/02/13',1781,'067','CADEM','ENRIQUE LORENZO BELLIZIA ROSIQUE','18/02/13','ENVIAN REPORTE DE DESCUENTOS VARIOS',FALSE, 1,8);</v>
      </c>
    </row>
    <row r="1701" spans="6:17">
      <c r="F1701" t="str">
        <f>RIGHT(CONCATENATE("00",DAY(Hoja2!B1701)),2)</f>
        <v>18</v>
      </c>
      <c r="G1701" t="str">
        <f>CONCATENATE(RIGHT(CONCATENATE("00",DAY(Hoja2!B1701)),2),"/",RIGHT(CONCATENATE("00",MONTH(Hoja2!B1701)),2),"/",RIGHT(CONCATENATE("00",YEAR(Hoja2!B1701)),2))</f>
        <v>18/02/13</v>
      </c>
      <c r="H1701" t="str">
        <f>RIGHT(CONCATENATE("00",DAY(Hoja2!D1701)),2)</f>
        <v>14</v>
      </c>
      <c r="I1701" t="str">
        <f>CONCATENATE(RIGHT(CONCATENATE("00",DAY(Hoja2!D1701)),2),"/",RIGHT(CONCATENATE("00",MONTH(Hoja2!D1701)),2),"/",RIGHT(CONCATENATE("00",YEAR(Hoja2!D1701)),2))</f>
        <v>14/02/13</v>
      </c>
      <c r="J1701" t="str">
        <f>IF(LEN(Hoja2!J1701)&gt;150,LEN(Hoja2!J1701),"")</f>
        <v/>
      </c>
      <c r="K1701" t="str">
        <f>IF(Hoja2!A1701&lt;&gt;"", IF(Hoja2!B1701&lt;&gt;"", IF(Hoja2!C1701&lt;&gt;"", IF(Hoja2!D1701&lt;&gt;"", IF(Hoja2!E1701&lt;&gt;"", IF(Hoja2!F1701&lt;&gt;"", IF(Hoja2!J1701&lt;&gt;"","ok",""),""),""),""),""),""),"")</f>
        <v>ok</v>
      </c>
      <c r="L1701" t="str">
        <f>IF(Hoja2!A1701="'S/F'","--","")</f>
        <v/>
      </c>
      <c r="M1701" t="str">
        <f>IF(LEN(Hoja2!C1701)&gt;30,Hoja2!C1701,"")</f>
        <v/>
      </c>
      <c r="O1701" t="str">
        <f>IF(LEN(Hoja2!F1701)&gt;110,LEN(Hoja2!F1701),"")</f>
        <v/>
      </c>
      <c r="Q1701" t="str">
        <f>IF(K1701="ok",CONCATENATE(IF(Hoja2!A1701="'S/F'","--",""),N1701,"INSERT INTO seguimiento_oficios_recepcion_oficio(fecha_captura, folio_interno, no_oficio, dependencia_envia, firma, fecha_oficio, asunto, anexo, captura_id, estatus_id) VALUES ('",CONCATENATE(RIGHT(CONCATENATE("00",DAY(Hoja2!B1701)),2),"/",RIGHT(CONCATENATE("00",MONTH(Hoja2!B1701)),2),"/",RIGHT(CONCATENATE("00",YEAR(Hoja2!B1701)),2)),"',",Hoja2!A1701,",'",Hoja2!C1701,"','",Hoja2!F1701,"','",Hoja2!E1701,"','",CONCATENATE(RIGHT(CONCATENATE("00",DAY(Hoja2!D1701)),2),"/",RIGHT(CONCATENATE("00",MONTH(Hoja2!D1701)),2),"/",RIGHT(CONCATENATE("00",YEAR(Hoja2!D1701)),2)),"','",Hoja2!J1701,"',","FALSE, 1,8);"), "")</f>
        <v>INSERT INTO seguimiento_oficios_recepcion_oficio(fecha_captura, folio_interno, no_oficio, dependencia_envia, firma, fecha_oficio, asunto, anexo, captura_id, estatus_id) VALUES ('18/02/13',1782,'71','ARTESANIAS DE TABASCO','KAREN PAOLA PINEDA RUIZ','14/02/13','ENVIAN 3 CONTRATOS DE HONORARIOS',FALSE, 1,8);</v>
      </c>
    </row>
    <row r="1702" spans="6:17">
      <c r="F1702" t="str">
        <f>RIGHT(CONCATENATE("00",DAY(Hoja2!B1702)),2)</f>
        <v>18</v>
      </c>
      <c r="G1702" t="str">
        <f>CONCATENATE(RIGHT(CONCATENATE("00",DAY(Hoja2!B1702)),2),"/",RIGHT(CONCATENATE("00",MONTH(Hoja2!B1702)),2),"/",RIGHT(CONCATENATE("00",YEAR(Hoja2!B1702)),2))</f>
        <v>18/02/13</v>
      </c>
      <c r="H1702" t="str">
        <f>RIGHT(CONCATENATE("00",DAY(Hoja2!D1702)),2)</f>
        <v>14</v>
      </c>
      <c r="I1702" t="str">
        <f>CONCATENATE(RIGHT(CONCATENATE("00",DAY(Hoja2!D1702)),2),"/",RIGHT(CONCATENATE("00",MONTH(Hoja2!D1702)),2),"/",RIGHT(CONCATENATE("00",YEAR(Hoja2!D1702)),2))</f>
        <v>14/02/13</v>
      </c>
      <c r="J1702" t="str">
        <f>IF(LEN(Hoja2!J1702)&gt;150,LEN(Hoja2!J1702),"")</f>
        <v/>
      </c>
      <c r="K1702" t="str">
        <f>IF(Hoja2!A1702&lt;&gt;"", IF(Hoja2!B1702&lt;&gt;"", IF(Hoja2!C1702&lt;&gt;"", IF(Hoja2!D1702&lt;&gt;"", IF(Hoja2!E1702&lt;&gt;"", IF(Hoja2!F1702&lt;&gt;"", IF(Hoja2!J1702&lt;&gt;"","ok",""),""),""),""),""),""),"")</f>
        <v>ok</v>
      </c>
      <c r="L1702" t="str">
        <f>IF(Hoja2!A1702="'S/F'","--","")</f>
        <v/>
      </c>
      <c r="M1702" t="str">
        <f>IF(LEN(Hoja2!C1702)&gt;30,Hoja2!C1702,"")</f>
        <v/>
      </c>
      <c r="O1702" t="str">
        <f>IF(LEN(Hoja2!F1702)&gt;110,LEN(Hoja2!F1702),"")</f>
        <v/>
      </c>
      <c r="Q1702" t="str">
        <f>IF(K1702="ok",CONCATENATE(IF(Hoja2!A1702="'S/F'","--",""),N1702,"INSERT INTO seguimiento_oficios_recepcion_oficio(fecha_captura, folio_interno, no_oficio, dependencia_envia, firma, fecha_oficio, asunto, anexo, captura_id, estatus_id) VALUES ('",CONCATENATE(RIGHT(CONCATENATE("00",DAY(Hoja2!B1702)),2),"/",RIGHT(CONCATENATE("00",MONTH(Hoja2!B1702)),2),"/",RIGHT(CONCATENATE("00",YEAR(Hoja2!B1702)),2)),"',",Hoja2!A1702,",'",Hoja2!C1702,"','",Hoja2!F1702,"','",Hoja2!E1702,"','",CONCATENATE(RIGHT(CONCATENATE("00",DAY(Hoja2!D1702)),2),"/",RIGHT(CONCATENATE("00",MONTH(Hoja2!D1702)),2),"/",RIGHT(CONCATENATE("00",YEAR(Hoja2!D1702)),2)),"','",Hoja2!J1702,"',","FALSE, 1,8);"), "")</f>
        <v>INSERT INTO seguimiento_oficios_recepcion_oficio(fecha_captura, folio_interno, no_oficio, dependencia_envia, firma, fecha_oficio, asunto, anexo, captura_id, estatus_id) VALUES ('18/02/13',1783,'72','ARTESANIAS DE TABASCO','KAREN PAOLA PINEDA RUIZ','14/02/13','CONTRATOS DE HONORARIOS',FALSE, 1,8);</v>
      </c>
    </row>
    <row r="1703" spans="6:17">
      <c r="F1703" t="str">
        <f>RIGHT(CONCATENATE("00",DAY(Hoja2!B1703)),2)</f>
        <v>18</v>
      </c>
      <c r="G1703" t="str">
        <f>CONCATENATE(RIGHT(CONCATENATE("00",DAY(Hoja2!B1703)),2),"/",RIGHT(CONCATENATE("00",MONTH(Hoja2!B1703)),2),"/",RIGHT(CONCATENATE("00",YEAR(Hoja2!B1703)),2))</f>
        <v>18/02/13</v>
      </c>
      <c r="H1703" t="str">
        <f>RIGHT(CONCATENATE("00",DAY(Hoja2!D1703)),2)</f>
        <v>14</v>
      </c>
      <c r="I1703" t="str">
        <f>CONCATENATE(RIGHT(CONCATENATE("00",DAY(Hoja2!D1703)),2),"/",RIGHT(CONCATENATE("00",MONTH(Hoja2!D1703)),2),"/",RIGHT(CONCATENATE("00",YEAR(Hoja2!D1703)),2))</f>
        <v>14/02/13</v>
      </c>
      <c r="J1703" t="str">
        <f>IF(LEN(Hoja2!J1703)&gt;150,LEN(Hoja2!J1703),"")</f>
        <v/>
      </c>
      <c r="K1703" t="str">
        <f>IF(Hoja2!A1703&lt;&gt;"", IF(Hoja2!B1703&lt;&gt;"", IF(Hoja2!C1703&lt;&gt;"", IF(Hoja2!D1703&lt;&gt;"", IF(Hoja2!E1703&lt;&gt;"", IF(Hoja2!F1703&lt;&gt;"", IF(Hoja2!J1703&lt;&gt;"","ok",""),""),""),""),""),""),"")</f>
        <v>ok</v>
      </c>
      <c r="L1703" t="str">
        <f>IF(Hoja2!A1703="'S/F'","--","")</f>
        <v/>
      </c>
      <c r="M1703" t="str">
        <f>IF(LEN(Hoja2!C1703)&gt;30,Hoja2!C1703,"")</f>
        <v/>
      </c>
      <c r="O1703" t="str">
        <f>IF(LEN(Hoja2!F1703)&gt;110,LEN(Hoja2!F1703),"")</f>
        <v/>
      </c>
      <c r="Q1703" t="str">
        <f>IF(K1703="ok",CONCATENATE(IF(Hoja2!A1703="'S/F'","--",""),N1703,"INSERT INTO seguimiento_oficios_recepcion_oficio(fecha_captura, folio_interno, no_oficio, dependencia_envia, firma, fecha_oficio, asunto, anexo, captura_id, estatus_id) VALUES ('",CONCATENATE(RIGHT(CONCATENATE("00",DAY(Hoja2!B1703)),2),"/",RIGHT(CONCATENATE("00",MONTH(Hoja2!B1703)),2),"/",RIGHT(CONCATENATE("00",YEAR(Hoja2!B1703)),2)),"',",Hoja2!A1703,",'",Hoja2!C1703,"','",Hoja2!F1703,"','",Hoja2!E1703,"','",CONCATENATE(RIGHT(CONCATENATE("00",DAY(Hoja2!D1703)),2),"/",RIGHT(CONCATENATE("00",MONTH(Hoja2!D1703)),2),"/",RIGHT(CONCATENATE("00",YEAR(Hoja2!D1703)),2)),"','",Hoja2!J1703,"',","FALSE, 1,8);"), "")</f>
        <v>INSERT INTO seguimiento_oficios_recepcion_oficio(fecha_captura, folio_interno, no_oficio, dependencia_envia, firma, fecha_oficio, asunto, anexo, captura_id, estatus_id) VALUES ('18/02/13',1784,'74','ARTESANIAS DE TABASCO','KAREN PAOLA PINEDA RUIZ','14/02/13','CONTRATOS DE HONORARIOS',FALSE, 1,8);</v>
      </c>
    </row>
    <row r="1704" spans="6:17">
      <c r="F1704" t="str">
        <f>RIGHT(CONCATENATE("00",DAY(Hoja2!B1704)),2)</f>
        <v>18</v>
      </c>
      <c r="G1704" t="str">
        <f>CONCATENATE(RIGHT(CONCATENATE("00",DAY(Hoja2!B1704)),2),"/",RIGHT(CONCATENATE("00",MONTH(Hoja2!B1704)),2),"/",RIGHT(CONCATENATE("00",YEAR(Hoja2!B1704)),2))</f>
        <v>18/02/13</v>
      </c>
      <c r="H1704" t="str">
        <f>RIGHT(CONCATENATE("00",DAY(Hoja2!D1704)),2)</f>
        <v>16</v>
      </c>
      <c r="I1704" t="str">
        <f>CONCATENATE(RIGHT(CONCATENATE("00",DAY(Hoja2!D1704)),2),"/",RIGHT(CONCATENATE("00",MONTH(Hoja2!D1704)),2),"/",RIGHT(CONCATENATE("00",YEAR(Hoja2!D1704)),2))</f>
        <v>16/02/13</v>
      </c>
      <c r="J1704" t="str">
        <f>IF(LEN(Hoja2!J1704)&gt;150,LEN(Hoja2!J1704),"")</f>
        <v/>
      </c>
      <c r="K1704" t="str">
        <f>IF(Hoja2!A1704&lt;&gt;"", IF(Hoja2!B1704&lt;&gt;"", IF(Hoja2!C1704&lt;&gt;"", IF(Hoja2!D1704&lt;&gt;"", IF(Hoja2!E1704&lt;&gt;"", IF(Hoja2!F1704&lt;&gt;"", IF(Hoja2!J1704&lt;&gt;"","ok",""),""),""),""),""),""),"")</f>
        <v>ok</v>
      </c>
      <c r="L1704" t="str">
        <f>IF(Hoja2!A1704="'S/F'","--","")</f>
        <v/>
      </c>
      <c r="M1704" t="str">
        <f>IF(LEN(Hoja2!C1704)&gt;30,Hoja2!C1704,"")</f>
        <v/>
      </c>
      <c r="O1704" t="str">
        <f>IF(LEN(Hoja2!F1704)&gt;110,LEN(Hoja2!F1704),"")</f>
        <v/>
      </c>
      <c r="Q1704" t="str">
        <f>IF(K1704="ok",CONCATENATE(IF(Hoja2!A1704="'S/F'","--",""),N1704,"INSERT INTO seguimiento_oficios_recepcion_oficio(fecha_captura, folio_interno, no_oficio, dependencia_envia, firma, fecha_oficio, asunto, anexo, captura_id, estatus_id) VALUES ('",CONCATENATE(RIGHT(CONCATENATE("00",DAY(Hoja2!B1704)),2),"/",RIGHT(CONCATENATE("00",MONTH(Hoja2!B1704)),2),"/",RIGHT(CONCATENATE("00",YEAR(Hoja2!B1704)),2)),"',",Hoja2!A1704,",'",Hoja2!C1704,"','",Hoja2!F1704,"','",Hoja2!E1704,"','",CONCATENATE(RIGHT(CONCATENATE("00",DAY(Hoja2!D1704)),2),"/",RIGHT(CONCATENATE("00",MONTH(Hoja2!D1704)),2),"/",RIGHT(CONCATENATE("00",YEAR(Hoja2!D1704)),2)),"','",Hoja2!J1704,"',","FALSE, 1,8);"), "")</f>
        <v>INSERT INTO seguimiento_oficios_recepcion_oficio(fecha_captura, folio_interno, no_oficio, dependencia_envia, firma, fecha_oficio, asunto, anexo, captura_id, estatus_id) VALUES ('18/02/13',1784,'1759','PGJ','JAIME LORENZO BIBILONI RAMON','16/02/13','ENVIAN CONTRATO DE PRESTACION DE SERVIICOS ',FALSE, 1,8);</v>
      </c>
    </row>
    <row r="1705" spans="6:17">
      <c r="F1705" t="str">
        <f>RIGHT(CONCATENATE("00",DAY(Hoja2!B1705)),2)</f>
        <v>18</v>
      </c>
      <c r="G1705" t="str">
        <f>CONCATENATE(RIGHT(CONCATENATE("00",DAY(Hoja2!B1705)),2),"/",RIGHT(CONCATENATE("00",MONTH(Hoja2!B1705)),2),"/",RIGHT(CONCATENATE("00",YEAR(Hoja2!B1705)),2))</f>
        <v>18/02/13</v>
      </c>
      <c r="H1705" t="str">
        <f>RIGHT(CONCATENATE("00",DAY(Hoja2!D1705)),2)</f>
        <v>15</v>
      </c>
      <c r="I1705" t="str">
        <f>CONCATENATE(RIGHT(CONCATENATE("00",DAY(Hoja2!D1705)),2),"/",RIGHT(CONCATENATE("00",MONTH(Hoja2!D1705)),2),"/",RIGHT(CONCATENATE("00",YEAR(Hoja2!D1705)),2))</f>
        <v>15/02/13</v>
      </c>
      <c r="J1705" t="str">
        <f>IF(LEN(Hoja2!J1705)&gt;150,LEN(Hoja2!J1705),"")</f>
        <v/>
      </c>
      <c r="K1705" t="str">
        <f>IF(Hoja2!A1705&lt;&gt;"", IF(Hoja2!B1705&lt;&gt;"", IF(Hoja2!C1705&lt;&gt;"", IF(Hoja2!D1705&lt;&gt;"", IF(Hoja2!E1705&lt;&gt;"", IF(Hoja2!F1705&lt;&gt;"", IF(Hoja2!J1705&lt;&gt;"","ok",""),""),""),""),""),""),"")</f>
        <v>ok</v>
      </c>
      <c r="L1705" t="str">
        <f>IF(Hoja2!A1705="'S/F'","--","")</f>
        <v/>
      </c>
      <c r="M1705" t="str">
        <f>IF(LEN(Hoja2!C1705)&gt;30,Hoja2!C1705,"")</f>
        <v/>
      </c>
      <c r="O1705" t="str">
        <f>IF(LEN(Hoja2!F1705)&gt;110,LEN(Hoja2!F1705),"")</f>
        <v/>
      </c>
      <c r="Q1705" t="str">
        <f>IF(K1705="ok",CONCATENATE(IF(Hoja2!A1705="'S/F'","--",""),N1705,"INSERT INTO seguimiento_oficios_recepcion_oficio(fecha_captura, folio_interno, no_oficio, dependencia_envia, firma, fecha_oficio, asunto, anexo, captura_id, estatus_id) VALUES ('",CONCATENATE(RIGHT(CONCATENATE("00",DAY(Hoja2!B1705)),2),"/",RIGHT(CONCATENATE("00",MONTH(Hoja2!B1705)),2),"/",RIGHT(CONCATENATE("00",YEAR(Hoja2!B1705)),2)),"',",Hoja2!A1705,",'",Hoja2!C1705,"','",Hoja2!F1705,"','",Hoja2!E1705,"','",CONCATENATE(RIGHT(CONCATENATE("00",DAY(Hoja2!D1705)),2),"/",RIGHT(CONCATENATE("00",MONTH(Hoja2!D1705)),2),"/",RIGHT(CONCATENATE("00",YEAR(Hoja2!D1705)),2)),"','",Hoja2!J1705,"',","FALSE, 1,8);"), "")</f>
        <v>INSERT INTO seguimiento_oficios_recepcion_oficio(fecha_captura, folio_interno, no_oficio, dependencia_envia, firma, fecha_oficio, asunto, anexo, captura_id, estatus_id) VALUES ('18/02/13',1786,'S/N','OMSSA','JORGE A. PALACIOS PALMEROS','15/02/13','ENVIAN REPORTE PARA DESCUENTO',FALSE, 1,8);</v>
      </c>
    </row>
    <row r="1706" spans="6:17">
      <c r="F1706" t="str">
        <f>RIGHT(CONCATENATE("00",DAY(Hoja2!B1706)),2)</f>
        <v>18</v>
      </c>
      <c r="G1706" t="str">
        <f>CONCATENATE(RIGHT(CONCATENATE("00",DAY(Hoja2!B1706)),2),"/",RIGHT(CONCATENATE("00",MONTH(Hoja2!B1706)),2),"/",RIGHT(CONCATENATE("00",YEAR(Hoja2!B1706)),2))</f>
        <v>18/02/13</v>
      </c>
      <c r="H1706" t="str">
        <f>RIGHT(CONCATENATE("00",DAY(Hoja2!D1706)),2)</f>
        <v>14</v>
      </c>
      <c r="I1706" t="str">
        <f>CONCATENATE(RIGHT(CONCATENATE("00",DAY(Hoja2!D1706)),2),"/",RIGHT(CONCATENATE("00",MONTH(Hoja2!D1706)),2),"/",RIGHT(CONCATENATE("00",YEAR(Hoja2!D1706)),2))</f>
        <v>14/02/13</v>
      </c>
      <c r="J1706" t="str">
        <f>IF(LEN(Hoja2!J1706)&gt;150,LEN(Hoja2!J1706),"")</f>
        <v/>
      </c>
      <c r="K1706" t="str">
        <f>IF(Hoja2!A1706&lt;&gt;"", IF(Hoja2!B1706&lt;&gt;"", IF(Hoja2!C1706&lt;&gt;"", IF(Hoja2!D1706&lt;&gt;"", IF(Hoja2!E1706&lt;&gt;"", IF(Hoja2!F1706&lt;&gt;"", IF(Hoja2!J1706&lt;&gt;"","ok",""),""),""),""),""),""),"")</f>
        <v>ok</v>
      </c>
      <c r="L1706" t="str">
        <f>IF(Hoja2!A1706="'S/F'","--","")</f>
        <v/>
      </c>
      <c r="M1706" t="str">
        <f>IF(LEN(Hoja2!C1706)&gt;30,Hoja2!C1706,"")</f>
        <v/>
      </c>
      <c r="O1706" t="str">
        <f>IF(LEN(Hoja2!F1706)&gt;110,LEN(Hoja2!F1706),"")</f>
        <v/>
      </c>
      <c r="Q1706" t="str">
        <f>IF(K1706="ok",CONCATENATE(IF(Hoja2!A1706="'S/F'","--",""),N1706,"INSERT INTO seguimiento_oficios_recepcion_oficio(fecha_captura, folio_interno, no_oficio, dependencia_envia, firma, fecha_oficio, asunto, anexo, captura_id, estatus_id) VALUES ('",CONCATENATE(RIGHT(CONCATENATE("00",DAY(Hoja2!B1706)),2),"/",RIGHT(CONCATENATE("00",MONTH(Hoja2!B1706)),2),"/",RIGHT(CONCATENATE("00",YEAR(Hoja2!B1706)),2)),"',",Hoja2!A1706,",'",Hoja2!C1706,"','",Hoja2!F1706,"','",Hoja2!E1706,"','",CONCATENATE(RIGHT(CONCATENATE("00",DAY(Hoja2!D1706)),2),"/",RIGHT(CONCATENATE("00",MONTH(Hoja2!D1706)),2),"/",RIGHT(CONCATENATE("00",YEAR(Hoja2!D1706)),2)),"','",Hoja2!J1706,"',","FALSE, 1,8);"), "")</f>
        <v>INSERT INTO seguimiento_oficios_recepcion_oficio(fecha_captura, folio_interno, no_oficio, dependencia_envia, firma, fecha_oficio, asunto, anexo, captura_id, estatus_id) VALUES ('18/02/13',1787,'S/N','PART.','LUIS ALONSO LOPEZ JIMENENZ','14/02/13','SOL. COPIA DEL RECIBO DE PAGO DE LA QUINCENA DEL 16 AL 29 FEB. 2012',FALSE, 1,8);</v>
      </c>
    </row>
    <row r="1707" spans="6:17">
      <c r="F1707" t="str">
        <f>RIGHT(CONCATENATE("00",DAY(Hoja2!B1707)),2)</f>
        <v>18</v>
      </c>
      <c r="G1707" t="str">
        <f>CONCATENATE(RIGHT(CONCATENATE("00",DAY(Hoja2!B1707)),2),"/",RIGHT(CONCATENATE("00",MONTH(Hoja2!B1707)),2),"/",RIGHT(CONCATENATE("00",YEAR(Hoja2!B1707)),2))</f>
        <v>18/02/13</v>
      </c>
      <c r="H1707" t="str">
        <f>RIGHT(CONCATENATE("00",DAY(Hoja2!D1707)),2)</f>
        <v>18</v>
      </c>
      <c r="I1707" t="str">
        <f>CONCATENATE(RIGHT(CONCATENATE("00",DAY(Hoja2!D1707)),2),"/",RIGHT(CONCATENATE("00",MONTH(Hoja2!D1707)),2),"/",RIGHT(CONCATENATE("00",YEAR(Hoja2!D1707)),2))</f>
        <v>18/02/13</v>
      </c>
      <c r="J1707" t="str">
        <f>IF(LEN(Hoja2!J1707)&gt;150,LEN(Hoja2!J1707),"")</f>
        <v/>
      </c>
      <c r="K1707" t="str">
        <f>IF(Hoja2!A1707&lt;&gt;"", IF(Hoja2!B1707&lt;&gt;"", IF(Hoja2!C1707&lt;&gt;"", IF(Hoja2!D1707&lt;&gt;"", IF(Hoja2!E1707&lt;&gt;"", IF(Hoja2!F1707&lt;&gt;"", IF(Hoja2!J1707&lt;&gt;"","ok",""),""),""),""),""),""),"")</f>
        <v>ok</v>
      </c>
      <c r="L1707" t="str">
        <f>IF(Hoja2!A1707="'S/F'","--","")</f>
        <v/>
      </c>
      <c r="M1707" t="str">
        <f>IF(LEN(Hoja2!C1707)&gt;30,Hoja2!C1707,"")</f>
        <v/>
      </c>
      <c r="O1707" t="str">
        <f>IF(LEN(Hoja2!F1707)&gt;110,LEN(Hoja2!F1707),"")</f>
        <v/>
      </c>
      <c r="Q1707" t="str">
        <f>IF(K1707="ok",CONCATENATE(IF(Hoja2!A1707="'S/F'","--",""),N1707,"INSERT INTO seguimiento_oficios_recepcion_oficio(fecha_captura, folio_interno, no_oficio, dependencia_envia, firma, fecha_oficio, asunto, anexo, captura_id, estatus_id) VALUES ('",CONCATENATE(RIGHT(CONCATENATE("00",DAY(Hoja2!B1707)),2),"/",RIGHT(CONCATENATE("00",MONTH(Hoja2!B1707)),2),"/",RIGHT(CONCATENATE("00",YEAR(Hoja2!B1707)),2)),"',",Hoja2!A1707,",'",Hoja2!C1707,"','",Hoja2!F1707,"','",Hoja2!E1707,"','",CONCATENATE(RIGHT(CONCATENATE("00",DAY(Hoja2!D1707)),2),"/",RIGHT(CONCATENATE("00",MONTH(Hoja2!D1707)),2),"/",RIGHT(CONCATENATE("00",YEAR(Hoja2!D1707)),2)),"','",Hoja2!J1707,"',","FALSE, 1,8);"), "")</f>
        <v>INSERT INTO seguimiento_oficios_recepcion_oficio(fecha_captura, folio_interno, no_oficio, dependencia_envia, firma, fecha_oficio, asunto, anexo, captura_id, estatus_id) VALUES ('18/02/13',1788,'050','QUINTA GRIJALVA','LUVIA DE LA O CUPIL','18/02/13','REPOSICION DE FONDO REVOLVENTE',FALSE, 1,8);</v>
      </c>
    </row>
    <row r="1708" spans="6:17">
      <c r="F1708" t="str">
        <f>RIGHT(CONCATENATE("00",DAY(Hoja2!B1708)),2)</f>
        <v>18</v>
      </c>
      <c r="G1708" t="str">
        <f>CONCATENATE(RIGHT(CONCATENATE("00",DAY(Hoja2!B1708)),2),"/",RIGHT(CONCATENATE("00",MONTH(Hoja2!B1708)),2),"/",RIGHT(CONCATENATE("00",YEAR(Hoja2!B1708)),2))</f>
        <v>18/02/13</v>
      </c>
      <c r="H1708" t="str">
        <f>RIGHT(CONCATENATE("00",DAY(Hoja2!D1708)),2)</f>
        <v>12</v>
      </c>
      <c r="I1708" t="str">
        <f>CONCATENATE(RIGHT(CONCATENATE("00",DAY(Hoja2!D1708)),2),"/",RIGHT(CONCATENATE("00",MONTH(Hoja2!D1708)),2),"/",RIGHT(CONCATENATE("00",YEAR(Hoja2!D1708)),2))</f>
        <v>12/02/13</v>
      </c>
      <c r="J1708" t="str">
        <f>IF(LEN(Hoja2!J1708)&gt;150,LEN(Hoja2!J1708),"")</f>
        <v/>
      </c>
      <c r="K1708" t="str">
        <f>IF(Hoja2!A1708&lt;&gt;"", IF(Hoja2!B1708&lt;&gt;"", IF(Hoja2!C1708&lt;&gt;"", IF(Hoja2!D1708&lt;&gt;"", IF(Hoja2!E1708&lt;&gt;"", IF(Hoja2!F1708&lt;&gt;"", IF(Hoja2!J1708&lt;&gt;"","ok",""),""),""),""),""),""),"")</f>
        <v>ok</v>
      </c>
      <c r="L1708" t="str">
        <f>IF(Hoja2!A1708="'S/F'","--","")</f>
        <v/>
      </c>
      <c r="M1708" t="str">
        <f>IF(LEN(Hoja2!C1708)&gt;30,Hoja2!C1708,"")</f>
        <v/>
      </c>
      <c r="O1708" t="str">
        <f>IF(LEN(Hoja2!F1708)&gt;110,LEN(Hoja2!F1708),"")</f>
        <v/>
      </c>
      <c r="Q1708" t="str">
        <f>IF(K1708="ok",CONCATENATE(IF(Hoja2!A1708="'S/F'","--",""),N1708,"INSERT INTO seguimiento_oficios_recepcion_oficio(fecha_captura, folio_interno, no_oficio, dependencia_envia, firma, fecha_oficio, asunto, anexo, captura_id, estatus_id) VALUES ('",CONCATENATE(RIGHT(CONCATENATE("00",DAY(Hoja2!B1708)),2),"/",RIGHT(CONCATENATE("00",MONTH(Hoja2!B1708)),2),"/",RIGHT(CONCATENATE("00",YEAR(Hoja2!B1708)),2)),"',",Hoja2!A1708,",'",Hoja2!C1708,"','",Hoja2!F1708,"','",Hoja2!E1708,"','",CONCATENATE(RIGHT(CONCATENATE("00",DAY(Hoja2!D1708)),2),"/",RIGHT(CONCATENATE("00",MONTH(Hoja2!D1708)),2),"/",RIGHT(CONCATENATE("00",YEAR(Hoja2!D1708)),2)),"','",Hoja2!J1708,"',","FALSE, 1,8);"), "")</f>
        <v>INSERT INTO seguimiento_oficios_recepcion_oficio(fecha_captura, folio_interno, no_oficio, dependencia_envia, firma, fecha_oficio, asunto, anexo, captura_id, estatus_id) VALUES ('18/02/13',1789,'043','QUINTA GRIJALVA','LUVIA DE LA O CUPIL','12/02/13','SOL. COMPRA DE 14 TAZAS PARA BAÑO',FALSE, 1,8);</v>
      </c>
    </row>
    <row r="1709" spans="6:17">
      <c r="F1709" t="str">
        <f>RIGHT(CONCATENATE("00",DAY(Hoja2!B1709)),2)</f>
        <v>18</v>
      </c>
      <c r="G1709" t="str">
        <f>CONCATENATE(RIGHT(CONCATENATE("00",DAY(Hoja2!B1709)),2),"/",RIGHT(CONCATENATE("00",MONTH(Hoja2!B1709)),2),"/",RIGHT(CONCATENATE("00",YEAR(Hoja2!B1709)),2))</f>
        <v>18/02/13</v>
      </c>
      <c r="H1709" t="str">
        <f>RIGHT(CONCATENATE("00",DAY(Hoja2!D1709)),2)</f>
        <v>18</v>
      </c>
      <c r="I1709" t="str">
        <f>CONCATENATE(RIGHT(CONCATENATE("00",DAY(Hoja2!D1709)),2),"/",RIGHT(CONCATENATE("00",MONTH(Hoja2!D1709)),2),"/",RIGHT(CONCATENATE("00",YEAR(Hoja2!D1709)),2))</f>
        <v>18/02/13</v>
      </c>
      <c r="J1709" t="str">
        <f>IF(LEN(Hoja2!J1709)&gt;150,LEN(Hoja2!J1709),"")</f>
        <v/>
      </c>
      <c r="K1709" t="str">
        <f>IF(Hoja2!A1709&lt;&gt;"", IF(Hoja2!B1709&lt;&gt;"", IF(Hoja2!C1709&lt;&gt;"", IF(Hoja2!D1709&lt;&gt;"", IF(Hoja2!E1709&lt;&gt;"", IF(Hoja2!F1709&lt;&gt;"", IF(Hoja2!J1709&lt;&gt;"","ok",""),""),""),""),""),""),"")</f>
        <v>ok</v>
      </c>
      <c r="L1709" t="str">
        <f>IF(Hoja2!A1709="'S/F'","--","")</f>
        <v/>
      </c>
      <c r="M1709" t="str">
        <f>IF(LEN(Hoja2!C1709)&gt;30,Hoja2!C1709,"")</f>
        <v/>
      </c>
      <c r="O1709" t="str">
        <f>IF(LEN(Hoja2!F1709)&gt;110,LEN(Hoja2!F1709),"")</f>
        <v/>
      </c>
      <c r="Q1709" t="str">
        <f>IF(K1709="ok",CONCATENATE(IF(Hoja2!A1709="'S/F'","--",""),N1709,"INSERT INTO seguimiento_oficios_recepcion_oficio(fecha_captura, folio_interno, no_oficio, dependencia_envia, firma, fecha_oficio, asunto, anexo, captura_id, estatus_id) VALUES ('",CONCATENATE(RIGHT(CONCATENATE("00",DAY(Hoja2!B1709)),2),"/",RIGHT(CONCATENATE("00",MONTH(Hoja2!B1709)),2),"/",RIGHT(CONCATENATE("00",YEAR(Hoja2!B1709)),2)),"',",Hoja2!A1709,",'",Hoja2!C1709,"','",Hoja2!F1709,"','",Hoja2!E1709,"','",CONCATENATE(RIGHT(CONCATENATE("00",DAY(Hoja2!D1709)),2),"/",RIGHT(CONCATENATE("00",MONTH(Hoja2!D1709)),2),"/",RIGHT(CONCATENATE("00",YEAR(Hoja2!D1709)),2)),"','",Hoja2!J1709,"',","FALSE, 1,8);"), "")</f>
        <v>INSERT INTO seguimiento_oficios_recepcion_oficio(fecha_captura, folio_interno, no_oficio, dependencia_envia, firma, fecha_oficio, asunto, anexo, captura_id, estatus_id) VALUES ('18/02/13',1790,'051','QUINTA GRIJALVA','LUVIA DE LA O CUPIL','18/02/13','ENVIA LISTA DE RAYA QUINTA GRIJALVA',FALSE, 1,8);</v>
      </c>
    </row>
    <row r="1710" spans="6:17">
      <c r="F1710" t="str">
        <f>RIGHT(CONCATENATE("00",DAY(Hoja2!B1710)),2)</f>
        <v>18</v>
      </c>
      <c r="G1710" t="str">
        <f>CONCATENATE(RIGHT(CONCATENATE("00",DAY(Hoja2!B1710)),2),"/",RIGHT(CONCATENATE("00",MONTH(Hoja2!B1710)),2),"/",RIGHT(CONCATENATE("00",YEAR(Hoja2!B1710)),2))</f>
        <v>18/02/13</v>
      </c>
      <c r="H1710" t="str">
        <f>RIGHT(CONCATENATE("00",DAY(Hoja2!D1710)),2)</f>
        <v>14</v>
      </c>
      <c r="I1710" t="str">
        <f>CONCATENATE(RIGHT(CONCATENATE("00",DAY(Hoja2!D1710)),2),"/",RIGHT(CONCATENATE("00",MONTH(Hoja2!D1710)),2),"/",RIGHT(CONCATENATE("00",YEAR(Hoja2!D1710)),2))</f>
        <v>14/02/13</v>
      </c>
      <c r="J1710" t="str">
        <f>IF(LEN(Hoja2!J1710)&gt;150,LEN(Hoja2!J1710),"")</f>
        <v/>
      </c>
      <c r="K1710" t="str">
        <f>IF(Hoja2!A1710&lt;&gt;"", IF(Hoja2!B1710&lt;&gt;"", IF(Hoja2!C1710&lt;&gt;"", IF(Hoja2!D1710&lt;&gt;"", IF(Hoja2!E1710&lt;&gt;"", IF(Hoja2!F1710&lt;&gt;"", IF(Hoja2!J1710&lt;&gt;"","ok",""),""),""),""),""),""),"")</f>
        <v>ok</v>
      </c>
      <c r="L1710" t="str">
        <f>IF(Hoja2!A1710="'S/F'","--","")</f>
        <v/>
      </c>
      <c r="M1710" t="str">
        <f>IF(LEN(Hoja2!C1710)&gt;30,Hoja2!C1710,"")</f>
        <v/>
      </c>
      <c r="O1710" t="str">
        <f>IF(LEN(Hoja2!F1710)&gt;110,LEN(Hoja2!F1710),"")</f>
        <v/>
      </c>
      <c r="Q1710" t="str">
        <f>IF(K1710="ok",CONCATENATE(IF(Hoja2!A1710="'S/F'","--",""),N1710,"INSERT INTO seguimiento_oficios_recepcion_oficio(fecha_captura, folio_interno, no_oficio, dependencia_envia, firma, fecha_oficio, asunto, anexo, captura_id, estatus_id) VALUES ('",CONCATENATE(RIGHT(CONCATENATE("00",DAY(Hoja2!B1710)),2),"/",RIGHT(CONCATENATE("00",MONTH(Hoja2!B1710)),2),"/",RIGHT(CONCATENATE("00",YEAR(Hoja2!B1710)),2)),"',",Hoja2!A1710,",'",Hoja2!C1710,"','",Hoja2!F1710,"','",Hoja2!E1710,"','",CONCATENATE(RIGHT(CONCATENATE("00",DAY(Hoja2!D1710)),2),"/",RIGHT(CONCATENATE("00",MONTH(Hoja2!D1710)),2),"/",RIGHT(CONCATENATE("00",YEAR(Hoja2!D1710)),2)),"','",Hoja2!J1710,"',","FALSE, 1,8);"), "")</f>
        <v>INSERT INTO seguimiento_oficios_recepcion_oficio(fecha_captura, folio_interno, no_oficio, dependencia_envia, firma, fecha_oficio, asunto, anexo, captura_id, estatus_id) VALUES ('18/02/13',1791,'135','IEC','EMA GRISELDA SOSA GOMEZ','14/02/13','ENVIA REPORTE PARA DESCUENTOS VARIOS',FALSE, 1,8);</v>
      </c>
    </row>
    <row r="1711" spans="6:17">
      <c r="F1711" t="str">
        <f>RIGHT(CONCATENATE("00",DAY(Hoja2!B1711)),2)</f>
        <v>18</v>
      </c>
      <c r="G1711" t="str">
        <f>CONCATENATE(RIGHT(CONCATENATE("00",DAY(Hoja2!B1711)),2),"/",RIGHT(CONCATENATE("00",MONTH(Hoja2!B1711)),2),"/",RIGHT(CONCATENATE("00",YEAR(Hoja2!B1711)),2))</f>
        <v>18/02/13</v>
      </c>
      <c r="H1711" t="str">
        <f>RIGHT(CONCATENATE("00",DAY(Hoja2!D1711)),2)</f>
        <v>18</v>
      </c>
      <c r="I1711" t="str">
        <f>CONCATENATE(RIGHT(CONCATENATE("00",DAY(Hoja2!D1711)),2),"/",RIGHT(CONCATENATE("00",MONTH(Hoja2!D1711)),2),"/",RIGHT(CONCATENATE("00",YEAR(Hoja2!D1711)),2))</f>
        <v>18/02/13</v>
      </c>
      <c r="J1711" t="str">
        <f>IF(LEN(Hoja2!J1711)&gt;150,LEN(Hoja2!J1711),"")</f>
        <v/>
      </c>
      <c r="K1711" t="str">
        <f>IF(Hoja2!A1711&lt;&gt;"", IF(Hoja2!B1711&lt;&gt;"", IF(Hoja2!C1711&lt;&gt;"", IF(Hoja2!D1711&lt;&gt;"", IF(Hoja2!E1711&lt;&gt;"", IF(Hoja2!F1711&lt;&gt;"", IF(Hoja2!J1711&lt;&gt;"","ok",""),""),""),""),""),""),"")</f>
        <v>ok</v>
      </c>
      <c r="L1711" t="str">
        <f>IF(Hoja2!A1711="'S/F'","--","")</f>
        <v/>
      </c>
      <c r="M1711" t="str">
        <f>IF(LEN(Hoja2!C1711)&gt;30,Hoja2!C1711,"")</f>
        <v/>
      </c>
      <c r="O1711" t="str">
        <f>IF(LEN(Hoja2!F1711)&gt;110,LEN(Hoja2!F1711),"")</f>
        <v/>
      </c>
      <c r="Q1711" t="str">
        <f>IF(K1711="ok",CONCATENATE(IF(Hoja2!A1711="'S/F'","--",""),N1711,"INSERT INTO seguimiento_oficios_recepcion_oficio(fecha_captura, folio_interno, no_oficio, dependencia_envia, firma, fecha_oficio, asunto, anexo, captura_id, estatus_id) VALUES ('",CONCATENATE(RIGHT(CONCATENATE("00",DAY(Hoja2!B1711)),2),"/",RIGHT(CONCATENATE("00",MONTH(Hoja2!B1711)),2),"/",RIGHT(CONCATENATE("00",YEAR(Hoja2!B1711)),2)),"',",Hoja2!A1711,",'",Hoja2!C1711,"','",Hoja2!F1711,"','",Hoja2!E1711,"','",CONCATENATE(RIGHT(CONCATENATE("00",DAY(Hoja2!D1711)),2),"/",RIGHT(CONCATENATE("00",MONTH(Hoja2!D1711)),2),"/",RIGHT(CONCATENATE("00",YEAR(Hoja2!D1711)),2)),"','",Hoja2!J1711,"',","FALSE, 1,8);"), "")</f>
        <v>INSERT INTO seguimiento_oficios_recepcion_oficio(fecha_captura, folio_interno, no_oficio, dependencia_envia, firma, fecha_oficio, asunto, anexo, captura_id, estatus_id) VALUES ('18/02/13',1792,'879','SEGOB','JORGE A CORNELIO MALDONADO','18/02/13','PARA PUBLICACION DIARIO OFICIAL',FALSE, 1,8);</v>
      </c>
    </row>
    <row r="1712" spans="6:17">
      <c r="F1712" t="str">
        <f>RIGHT(CONCATENATE("00",DAY(Hoja2!B1712)),2)</f>
        <v>18</v>
      </c>
      <c r="G1712" t="str">
        <f>CONCATENATE(RIGHT(CONCATENATE("00",DAY(Hoja2!B1712)),2),"/",RIGHT(CONCATENATE("00",MONTH(Hoja2!B1712)),2),"/",RIGHT(CONCATENATE("00",YEAR(Hoja2!B1712)),2))</f>
        <v>18/02/13</v>
      </c>
      <c r="H1712" t="str">
        <f>RIGHT(CONCATENATE("00",DAY(Hoja2!D1712)),2)</f>
        <v>15</v>
      </c>
      <c r="I1712" t="str">
        <f>CONCATENATE(RIGHT(CONCATENATE("00",DAY(Hoja2!D1712)),2),"/",RIGHT(CONCATENATE("00",MONTH(Hoja2!D1712)),2),"/",RIGHT(CONCATENATE("00",YEAR(Hoja2!D1712)),2))</f>
        <v>15/02/13</v>
      </c>
      <c r="J1712" t="str">
        <f>IF(LEN(Hoja2!J1712)&gt;150,LEN(Hoja2!J1712),"")</f>
        <v/>
      </c>
      <c r="K1712" t="str">
        <f>IF(Hoja2!A1712&lt;&gt;"", IF(Hoja2!B1712&lt;&gt;"", IF(Hoja2!C1712&lt;&gt;"", IF(Hoja2!D1712&lt;&gt;"", IF(Hoja2!E1712&lt;&gt;"", IF(Hoja2!F1712&lt;&gt;"", IF(Hoja2!J1712&lt;&gt;"","ok",""),""),""),""),""),""),"")</f>
        <v>ok</v>
      </c>
      <c r="L1712" t="str">
        <f>IF(Hoja2!A1712="'S/F'","--","")</f>
        <v/>
      </c>
      <c r="M1712" t="str">
        <f>IF(LEN(Hoja2!C1712)&gt;30,Hoja2!C1712,"")</f>
        <v/>
      </c>
      <c r="O1712" t="str">
        <f>IF(LEN(Hoja2!F1712)&gt;110,LEN(Hoja2!F1712),"")</f>
        <v/>
      </c>
      <c r="Q1712" t="str">
        <f>IF(K1712="ok",CONCATENATE(IF(Hoja2!A1712="'S/F'","--",""),N1712,"INSERT INTO seguimiento_oficios_recepcion_oficio(fecha_captura, folio_interno, no_oficio, dependencia_envia, firma, fecha_oficio, asunto, anexo, captura_id, estatus_id) VALUES ('",CONCATENATE(RIGHT(CONCATENATE("00",DAY(Hoja2!B1712)),2),"/",RIGHT(CONCATENATE("00",MONTH(Hoja2!B1712)),2),"/",RIGHT(CONCATENATE("00",YEAR(Hoja2!B1712)),2)),"',",Hoja2!A1712,",'",Hoja2!C1712,"','",Hoja2!F1712,"','",Hoja2!E1712,"','",CONCATENATE(RIGHT(CONCATENATE("00",DAY(Hoja2!D1712)),2),"/",RIGHT(CONCATENATE("00",MONTH(Hoja2!D1712)),2),"/",RIGHT(CONCATENATE("00",YEAR(Hoja2!D1712)),2)),"','",Hoja2!J1712,"',","FALSE, 1,8);"), "")</f>
        <v>INSERT INTO seguimiento_oficios_recepcion_oficio(fecha_captura, folio_interno, no_oficio, dependencia_envia, firma, fecha_oficio, asunto, anexo, captura_id, estatus_id) VALUES ('18/02/13',1793,'505','SEGOB','JORGE A CORNELIO MALDONADO','15/02/13','PARA PUBLICACION DIARIO OFICIAL',FALSE, 1,8);</v>
      </c>
    </row>
    <row r="1713" spans="6:17">
      <c r="F1713" t="str">
        <f>RIGHT(CONCATENATE("00",DAY(Hoja2!B1713)),2)</f>
        <v>18</v>
      </c>
      <c r="G1713" t="str">
        <f>CONCATENATE(RIGHT(CONCATENATE("00",DAY(Hoja2!B1713)),2),"/",RIGHT(CONCATENATE("00",MONTH(Hoja2!B1713)),2),"/",RIGHT(CONCATENATE("00",YEAR(Hoja2!B1713)),2))</f>
        <v>18/02/13</v>
      </c>
      <c r="H1713" t="str">
        <f>RIGHT(CONCATENATE("00",DAY(Hoja2!D1713)),2)</f>
        <v>18</v>
      </c>
      <c r="I1713" t="str">
        <f>CONCATENATE(RIGHT(CONCATENATE("00",DAY(Hoja2!D1713)),2),"/",RIGHT(CONCATENATE("00",MONTH(Hoja2!D1713)),2),"/",RIGHT(CONCATENATE("00",YEAR(Hoja2!D1713)),2))</f>
        <v>18/02/13</v>
      </c>
      <c r="J1713" t="str">
        <f>IF(LEN(Hoja2!J1713)&gt;150,LEN(Hoja2!J1713),"")</f>
        <v/>
      </c>
      <c r="K1713" t="str">
        <f>IF(Hoja2!A1713&lt;&gt;"", IF(Hoja2!B1713&lt;&gt;"", IF(Hoja2!C1713&lt;&gt;"", IF(Hoja2!D1713&lt;&gt;"", IF(Hoja2!E1713&lt;&gt;"", IF(Hoja2!F1713&lt;&gt;"", IF(Hoja2!J1713&lt;&gt;"","ok",""),""),""),""),""),""),"")</f>
        <v>ok</v>
      </c>
      <c r="L1713" t="str">
        <f>IF(Hoja2!A1713="'S/F'","--","")</f>
        <v/>
      </c>
      <c r="M1713" t="str">
        <f>IF(LEN(Hoja2!C1713)&gt;30,Hoja2!C1713,"")</f>
        <v/>
      </c>
      <c r="O1713" t="str">
        <f>IF(LEN(Hoja2!F1713)&gt;110,LEN(Hoja2!F1713),"")</f>
        <v/>
      </c>
      <c r="Q1713" t="str">
        <f>IF(K1713="ok",CONCATENATE(IF(Hoja2!A1713="'S/F'","--",""),N1713,"INSERT INTO seguimiento_oficios_recepcion_oficio(fecha_captura, folio_interno, no_oficio, dependencia_envia, firma, fecha_oficio, asunto, anexo, captura_id, estatus_id) VALUES ('",CONCATENATE(RIGHT(CONCATENATE("00",DAY(Hoja2!B1713)),2),"/",RIGHT(CONCATENATE("00",MONTH(Hoja2!B1713)),2),"/",RIGHT(CONCATENATE("00",YEAR(Hoja2!B1713)),2)),"',",Hoja2!A1713,",'",Hoja2!C1713,"','",Hoja2!F1713,"','",Hoja2!E1713,"','",CONCATENATE(RIGHT(CONCATENATE("00",DAY(Hoja2!D1713)),2),"/",RIGHT(CONCATENATE("00",MONTH(Hoja2!D1713)),2),"/",RIGHT(CONCATENATE("00",YEAR(Hoja2!D1713)),2)),"','",Hoja2!J1713,"',","FALSE, 1,8);"), "")</f>
        <v>INSERT INTO seguimiento_oficios_recepcion_oficio(fecha_captura, folio_interno, no_oficio, dependencia_envia, firma, fecha_oficio, asunto, anexo, captura_id, estatus_id) VALUES ('18/02/13',1794,'874','SEGOB','JORGE A CORNELIO MALDONADO','18/02/13','PARA PUBLICACION DIARIO OFICIAL',FALSE, 1,8);</v>
      </c>
    </row>
    <row r="1714" spans="6:17">
      <c r="F1714" t="str">
        <f>RIGHT(CONCATENATE("00",DAY(Hoja2!B1714)),2)</f>
        <v>18</v>
      </c>
      <c r="G1714" t="str">
        <f>CONCATENATE(RIGHT(CONCATENATE("00",DAY(Hoja2!B1714)),2),"/",RIGHT(CONCATENATE("00",MONTH(Hoja2!B1714)),2),"/",RIGHT(CONCATENATE("00",YEAR(Hoja2!B1714)),2))</f>
        <v>18/02/13</v>
      </c>
      <c r="H1714" t="str">
        <f>RIGHT(CONCATENATE("00",DAY(Hoja2!D1714)),2)</f>
        <v>18</v>
      </c>
      <c r="I1714" t="str">
        <f>CONCATENATE(RIGHT(CONCATENATE("00",DAY(Hoja2!D1714)),2),"/",RIGHT(CONCATENATE("00",MONTH(Hoja2!D1714)),2),"/",RIGHT(CONCATENATE("00",YEAR(Hoja2!D1714)),2))</f>
        <v>18/02/13</v>
      </c>
      <c r="J1714" t="str">
        <f>IF(LEN(Hoja2!J1714)&gt;150,LEN(Hoja2!J1714),"")</f>
        <v/>
      </c>
      <c r="K1714" t="str">
        <f>IF(Hoja2!A1714&lt;&gt;"", IF(Hoja2!B1714&lt;&gt;"", IF(Hoja2!C1714&lt;&gt;"", IF(Hoja2!D1714&lt;&gt;"", IF(Hoja2!E1714&lt;&gt;"", IF(Hoja2!F1714&lt;&gt;"", IF(Hoja2!J1714&lt;&gt;"","ok",""),""),""),""),""),""),"")</f>
        <v>ok</v>
      </c>
      <c r="L1714" t="str">
        <f>IF(Hoja2!A1714="'S/F'","--","")</f>
        <v/>
      </c>
      <c r="M1714" t="str">
        <f>IF(LEN(Hoja2!C1714)&gt;30,Hoja2!C1714,"")</f>
        <v/>
      </c>
      <c r="O1714" t="str">
        <f>IF(LEN(Hoja2!F1714)&gt;110,LEN(Hoja2!F1714),"")</f>
        <v/>
      </c>
      <c r="Q1714" t="str">
        <f>IF(K1714="ok",CONCATENATE(IF(Hoja2!A1714="'S/F'","--",""),N1714,"INSERT INTO seguimiento_oficios_recepcion_oficio(fecha_captura, folio_interno, no_oficio, dependencia_envia, firma, fecha_oficio, asunto, anexo, captura_id, estatus_id) VALUES ('",CONCATENATE(RIGHT(CONCATENATE("00",DAY(Hoja2!B1714)),2),"/",RIGHT(CONCATENATE("00",MONTH(Hoja2!B1714)),2),"/",RIGHT(CONCATENATE("00",YEAR(Hoja2!B1714)),2)),"',",Hoja2!A1714,",'",Hoja2!C1714,"','",Hoja2!F1714,"','",Hoja2!E1714,"','",CONCATENATE(RIGHT(CONCATENATE("00",DAY(Hoja2!D1714)),2),"/",RIGHT(CONCATENATE("00",MONTH(Hoja2!D1714)),2),"/",RIGHT(CONCATENATE("00",YEAR(Hoja2!D1714)),2)),"','",Hoja2!J1714,"',","FALSE, 1,8);"), "")</f>
        <v>INSERT INTO seguimiento_oficios_recepcion_oficio(fecha_captura, folio_interno, no_oficio, dependencia_envia, firma, fecha_oficio, asunto, anexo, captura_id, estatus_id) VALUES ('18/02/13',1795,'873','SEGOB','JORGE A CORNELIO MALDONADO','18/02/13','PARA PUBLICACION DIARIO OFICIAL',FALSE, 1,8);</v>
      </c>
    </row>
    <row r="1715" spans="6:17">
      <c r="F1715" t="str">
        <f>RIGHT(CONCATENATE("00",DAY(Hoja2!B1715)),2)</f>
        <v>18</v>
      </c>
      <c r="G1715" t="str">
        <f>CONCATENATE(RIGHT(CONCATENATE("00",DAY(Hoja2!B1715)),2),"/",RIGHT(CONCATENATE("00",MONTH(Hoja2!B1715)),2),"/",RIGHT(CONCATENATE("00",YEAR(Hoja2!B1715)),2))</f>
        <v>18/02/13</v>
      </c>
      <c r="H1715" t="str">
        <f>RIGHT(CONCATENATE("00",DAY(Hoja2!D1715)),2)</f>
        <v>18</v>
      </c>
      <c r="I1715" t="str">
        <f>CONCATENATE(RIGHT(CONCATENATE("00",DAY(Hoja2!D1715)),2),"/",RIGHT(CONCATENATE("00",MONTH(Hoja2!D1715)),2),"/",RIGHT(CONCATENATE("00",YEAR(Hoja2!D1715)),2))</f>
        <v>18/02/13</v>
      </c>
      <c r="J1715" t="str">
        <f>IF(LEN(Hoja2!J1715)&gt;150,LEN(Hoja2!J1715),"")</f>
        <v/>
      </c>
      <c r="K1715" t="str">
        <f>IF(Hoja2!A1715&lt;&gt;"", IF(Hoja2!B1715&lt;&gt;"", IF(Hoja2!C1715&lt;&gt;"", IF(Hoja2!D1715&lt;&gt;"", IF(Hoja2!E1715&lt;&gt;"", IF(Hoja2!F1715&lt;&gt;"", IF(Hoja2!J1715&lt;&gt;"","ok",""),""),""),""),""),""),"")</f>
        <v>ok</v>
      </c>
      <c r="L1715" t="str">
        <f>IF(Hoja2!A1715="'S/F'","--","")</f>
        <v/>
      </c>
      <c r="M1715" t="str">
        <f>IF(LEN(Hoja2!C1715)&gt;30,Hoja2!C1715,"")</f>
        <v/>
      </c>
      <c r="O1715" t="str">
        <f>IF(LEN(Hoja2!F1715)&gt;110,LEN(Hoja2!F1715),"")</f>
        <v/>
      </c>
      <c r="Q1715" t="str">
        <f>IF(K1715="ok",CONCATENATE(IF(Hoja2!A1715="'S/F'","--",""),N1715,"INSERT INTO seguimiento_oficios_recepcion_oficio(fecha_captura, folio_interno, no_oficio, dependencia_envia, firma, fecha_oficio, asunto, anexo, captura_id, estatus_id) VALUES ('",CONCATENATE(RIGHT(CONCATENATE("00",DAY(Hoja2!B1715)),2),"/",RIGHT(CONCATENATE("00",MONTH(Hoja2!B1715)),2),"/",RIGHT(CONCATENATE("00",YEAR(Hoja2!B1715)),2)),"',",Hoja2!A1715,",'",Hoja2!C1715,"','",Hoja2!F1715,"','",Hoja2!E1715,"','",CONCATENATE(RIGHT(CONCATENATE("00",DAY(Hoja2!D1715)),2),"/",RIGHT(CONCATENATE("00",MONTH(Hoja2!D1715)),2),"/",RIGHT(CONCATENATE("00",YEAR(Hoja2!D1715)),2)),"','",Hoja2!J1715,"',","FALSE, 1,8);"), "")</f>
        <v>INSERT INTO seguimiento_oficios_recepcion_oficio(fecha_captura, folio_interno, no_oficio, dependencia_envia, firma, fecha_oficio, asunto, anexo, captura_id, estatus_id) VALUES ('18/02/13',1796,'877','SEGOB','JORGE A CORNELIO MALDONADO','18/02/13','PARA PUBLICACION DIARIO OFICIAL',FALSE, 1,8);</v>
      </c>
    </row>
    <row r="1716" spans="6:17">
      <c r="F1716" t="str">
        <f>RIGHT(CONCATENATE("00",DAY(Hoja2!B1716)),2)</f>
        <v>15</v>
      </c>
      <c r="G1716" t="str">
        <f>CONCATENATE(RIGHT(CONCATENATE("00",DAY(Hoja2!B1716)),2),"/",RIGHT(CONCATENATE("00",MONTH(Hoja2!B1716)),2),"/",RIGHT(CONCATENATE("00",YEAR(Hoja2!B1716)),2))</f>
        <v>15/02/13</v>
      </c>
      <c r="H1716" t="str">
        <f>RIGHT(CONCATENATE("00",DAY(Hoja2!D1716)),2)</f>
        <v>15</v>
      </c>
      <c r="I1716" t="str">
        <f>CONCATENATE(RIGHT(CONCATENATE("00",DAY(Hoja2!D1716)),2),"/",RIGHT(CONCATENATE("00",MONTH(Hoja2!D1716)),2),"/",RIGHT(CONCATENATE("00",YEAR(Hoja2!D1716)),2))</f>
        <v>15/02/13</v>
      </c>
      <c r="J1716" t="str">
        <f>IF(LEN(Hoja2!J1716)&gt;150,LEN(Hoja2!J1716),"")</f>
        <v/>
      </c>
      <c r="K1716" t="str">
        <f>IF(Hoja2!A1716&lt;&gt;"", IF(Hoja2!B1716&lt;&gt;"", IF(Hoja2!C1716&lt;&gt;"", IF(Hoja2!D1716&lt;&gt;"", IF(Hoja2!E1716&lt;&gt;"", IF(Hoja2!F1716&lt;&gt;"", IF(Hoja2!J1716&lt;&gt;"","ok",""),""),""),""),""),""),"")</f>
        <v>ok</v>
      </c>
      <c r="L1716" t="str">
        <f>IF(Hoja2!A1716="'S/F'","--","")</f>
        <v/>
      </c>
      <c r="M1716" t="str">
        <f>IF(LEN(Hoja2!C1716)&gt;30,Hoja2!C1716,"")</f>
        <v/>
      </c>
      <c r="O1716" t="str">
        <f>IF(LEN(Hoja2!F1716)&gt;110,LEN(Hoja2!F1716),"")</f>
        <v/>
      </c>
      <c r="Q1716" t="str">
        <f>IF(K1716="ok",CONCATENATE(IF(Hoja2!A1716="'S/F'","--",""),N1716,"INSERT INTO seguimiento_oficios_recepcion_oficio(fecha_captura, folio_interno, no_oficio, dependencia_envia, firma, fecha_oficio, asunto, anexo, captura_id, estatus_id) VALUES ('",CONCATENATE(RIGHT(CONCATENATE("00",DAY(Hoja2!B1716)),2),"/",RIGHT(CONCATENATE("00",MONTH(Hoja2!B1716)),2),"/",RIGHT(CONCATENATE("00",YEAR(Hoja2!B1716)),2)),"',",Hoja2!A1716,",'",Hoja2!C1716,"','",Hoja2!F1716,"','",Hoja2!E1716,"','",CONCATENATE(RIGHT(CONCATENATE("00",DAY(Hoja2!D1716)),2),"/",RIGHT(CONCATENATE("00",MONTH(Hoja2!D1716)),2),"/",RIGHT(CONCATENATE("00",YEAR(Hoja2!D1716)),2)),"','",Hoja2!J1716,"',","FALSE, 1,8);"), "")</f>
        <v>INSERT INTO seguimiento_oficios_recepcion_oficio(fecha_captura, folio_interno, no_oficio, dependencia_envia, firma, fecha_oficio, asunto, anexo, captura_id, estatus_id) VALUES ('15/02/13',1797,'018','CECAME','GABRIEL SUAREZ ZAPTA','15/02/13','SOLICITAN VALIDACION DE ORDEN DE PAGO',FALSE, 1,8);</v>
      </c>
    </row>
    <row r="1717" spans="6:17">
      <c r="F1717" t="str">
        <f>RIGHT(CONCATENATE("00",DAY(Hoja2!B1717)),2)</f>
        <v>18</v>
      </c>
      <c r="G1717" t="str">
        <f>CONCATENATE(RIGHT(CONCATENATE("00",DAY(Hoja2!B1717)),2),"/",RIGHT(CONCATENATE("00",MONTH(Hoja2!B1717)),2),"/",RIGHT(CONCATENATE("00",YEAR(Hoja2!B1717)),2))</f>
        <v>18/02/13</v>
      </c>
      <c r="H1717" t="str">
        <f>RIGHT(CONCATENATE("00",DAY(Hoja2!D1717)),2)</f>
        <v>18</v>
      </c>
      <c r="I1717" t="str">
        <f>CONCATENATE(RIGHT(CONCATENATE("00",DAY(Hoja2!D1717)),2),"/",RIGHT(CONCATENATE("00",MONTH(Hoja2!D1717)),2),"/",RIGHT(CONCATENATE("00",YEAR(Hoja2!D1717)),2))</f>
        <v>18/02/13</v>
      </c>
      <c r="J1717" t="str">
        <f>IF(LEN(Hoja2!J1717)&gt;150,LEN(Hoja2!J1717),"")</f>
        <v/>
      </c>
      <c r="K1717" t="str">
        <f>IF(Hoja2!A1717&lt;&gt;"", IF(Hoja2!B1717&lt;&gt;"", IF(Hoja2!C1717&lt;&gt;"", IF(Hoja2!D1717&lt;&gt;"", IF(Hoja2!E1717&lt;&gt;"", IF(Hoja2!F1717&lt;&gt;"", IF(Hoja2!J1717&lt;&gt;"","ok",""),""),""),""),""),""),"")</f>
        <v>ok</v>
      </c>
      <c r="L1717" t="str">
        <f>IF(Hoja2!A1717="'S/F'","--","")</f>
        <v/>
      </c>
      <c r="M1717" t="str">
        <f>IF(LEN(Hoja2!C1717)&gt;30,Hoja2!C1717,"")</f>
        <v/>
      </c>
      <c r="O1717" t="str">
        <f>IF(LEN(Hoja2!F1717)&gt;110,LEN(Hoja2!F1717),"")</f>
        <v/>
      </c>
      <c r="Q1717" t="str">
        <f>IF(K1717="ok",CONCATENATE(IF(Hoja2!A1717="'S/F'","--",""),N1717,"INSERT INTO seguimiento_oficios_recepcion_oficio(fecha_captura, folio_interno, no_oficio, dependencia_envia, firma, fecha_oficio, asunto, anexo, captura_id, estatus_id) VALUES ('",CONCATENATE(RIGHT(CONCATENATE("00",DAY(Hoja2!B1717)),2),"/",RIGHT(CONCATENATE("00",MONTH(Hoja2!B1717)),2),"/",RIGHT(CONCATENATE("00",YEAR(Hoja2!B1717)),2)),"',",Hoja2!A1717,",'",Hoja2!C1717,"','",Hoja2!F1717,"','",Hoja2!E1717,"','",CONCATENATE(RIGHT(CONCATENATE("00",DAY(Hoja2!D1717)),2),"/",RIGHT(CONCATENATE("00",MONTH(Hoja2!D1717)),2),"/",RIGHT(CONCATENATE("00",YEAR(Hoja2!D1717)),2)),"','",Hoja2!J1717,"',","FALSE, 1,8);"), "")</f>
        <v>INSERT INTO seguimiento_oficios_recepcion_oficio(fecha_captura, folio_interno, no_oficio, dependencia_envia, firma, fecha_oficio, asunto, anexo, captura_id, estatus_id) VALUES ('18/02/13',1798,'043','SA/DUA','JUAN CARLOS IZUNDEGUI TARACENA','18/02/13','ENVIAN DOCUMENTACION DEL C. RAFAEL NARVAEZ BENITEZ',FALSE, 1,8);</v>
      </c>
    </row>
    <row r="1718" spans="6:17">
      <c r="F1718" t="str">
        <f>RIGHT(CONCATENATE("00",DAY(Hoja2!B1718)),2)</f>
        <v>13</v>
      </c>
      <c r="G1718" t="str">
        <f>CONCATENATE(RIGHT(CONCATENATE("00",DAY(Hoja2!B1718)),2),"/",RIGHT(CONCATENATE("00",MONTH(Hoja2!B1718)),2),"/",RIGHT(CONCATENATE("00",YEAR(Hoja2!B1718)),2))</f>
        <v>13/02/13</v>
      </c>
      <c r="H1718" t="str">
        <f>RIGHT(CONCATENATE("00",DAY(Hoja2!D1718)),2)</f>
        <v>13</v>
      </c>
      <c r="I1718" t="str">
        <f>CONCATENATE(RIGHT(CONCATENATE("00",DAY(Hoja2!D1718)),2),"/",RIGHT(CONCATENATE("00",MONTH(Hoja2!D1718)),2),"/",RIGHT(CONCATENATE("00",YEAR(Hoja2!D1718)),2))</f>
        <v>13/02/13</v>
      </c>
      <c r="J1718" t="str">
        <f>IF(LEN(Hoja2!J1718)&gt;150,LEN(Hoja2!J1718),"")</f>
        <v/>
      </c>
      <c r="K1718" t="str">
        <f>IF(Hoja2!A1718&lt;&gt;"", IF(Hoja2!B1718&lt;&gt;"", IF(Hoja2!C1718&lt;&gt;"", IF(Hoja2!D1718&lt;&gt;"", IF(Hoja2!E1718&lt;&gt;"", IF(Hoja2!F1718&lt;&gt;"", IF(Hoja2!J1718&lt;&gt;"","ok",""),""),""),""),""),""),"")</f>
        <v>ok</v>
      </c>
      <c r="L1718" t="str">
        <f>IF(Hoja2!A1718="'S/F'","--","")</f>
        <v/>
      </c>
      <c r="M1718" t="str">
        <f>IF(LEN(Hoja2!C1718)&gt;30,Hoja2!C1718,"")</f>
        <v/>
      </c>
      <c r="O1718" t="str">
        <f>IF(LEN(Hoja2!F1718)&gt;110,LEN(Hoja2!F1718),"")</f>
        <v/>
      </c>
      <c r="Q1718" t="str">
        <f>IF(K1718="ok",CONCATENATE(IF(Hoja2!A1718="'S/F'","--",""),N1718,"INSERT INTO seguimiento_oficios_recepcion_oficio(fecha_captura, folio_interno, no_oficio, dependencia_envia, firma, fecha_oficio, asunto, anexo, captura_id, estatus_id) VALUES ('",CONCATENATE(RIGHT(CONCATENATE("00",DAY(Hoja2!B1718)),2),"/",RIGHT(CONCATENATE("00",MONTH(Hoja2!B1718)),2),"/",RIGHT(CONCATENATE("00",YEAR(Hoja2!B1718)),2)),"',",Hoja2!A1718,",'",Hoja2!C1718,"','",Hoja2!F1718,"','",Hoja2!E1718,"','",CONCATENATE(RIGHT(CONCATENATE("00",DAY(Hoja2!D1718)),2),"/",RIGHT(CONCATENATE("00",MONTH(Hoja2!D1718)),2),"/",RIGHT(CONCATENATE("00",YEAR(Hoja2!D1718)),2)),"','",Hoja2!J1718,"',","FALSE, 1,8);"), "")</f>
        <v>INSERT INTO seguimiento_oficios_recepcion_oficio(fecha_captura, folio_interno, no_oficio, dependencia_envia, firma, fecha_oficio, asunto, anexo, captura_id, estatus_id) VALUES ('13/02/13',1799,'388','EDUCACION','AURORA DEL CARMEN LOPEZ CAMACHO','13/02/13','DESCUENTO DE PENSION SARRACINO OLAN ANTONIO',FALSE, 1,8);</v>
      </c>
    </row>
    <row r="1719" spans="6:17">
      <c r="F1719" t="str">
        <f>RIGHT(CONCATENATE("00",DAY(Hoja2!B1719)),2)</f>
        <v>18</v>
      </c>
      <c r="G1719" t="str">
        <f>CONCATENATE(RIGHT(CONCATENATE("00",DAY(Hoja2!B1719)),2),"/",RIGHT(CONCATENATE("00",MONTH(Hoja2!B1719)),2),"/",RIGHT(CONCATENATE("00",YEAR(Hoja2!B1719)),2))</f>
        <v>18/02/13</v>
      </c>
      <c r="H1719" t="str">
        <f>RIGHT(CONCATENATE("00",DAY(Hoja2!D1719)),2)</f>
        <v>13</v>
      </c>
      <c r="I1719" t="str">
        <f>CONCATENATE(RIGHT(CONCATENATE("00",DAY(Hoja2!D1719)),2),"/",RIGHT(CONCATENATE("00",MONTH(Hoja2!D1719)),2),"/",RIGHT(CONCATENATE("00",YEAR(Hoja2!D1719)),2))</f>
        <v>13/02/13</v>
      </c>
      <c r="J1719" t="str">
        <f>IF(LEN(Hoja2!J1719)&gt;150,LEN(Hoja2!J1719),"")</f>
        <v/>
      </c>
      <c r="K1719" t="str">
        <f>IF(Hoja2!A1719&lt;&gt;"", IF(Hoja2!B1719&lt;&gt;"", IF(Hoja2!C1719&lt;&gt;"", IF(Hoja2!D1719&lt;&gt;"", IF(Hoja2!E1719&lt;&gt;"", IF(Hoja2!F1719&lt;&gt;"", IF(Hoja2!J1719&lt;&gt;"","ok",""),""),""),""),""),""),"")</f>
        <v>ok</v>
      </c>
      <c r="L1719" t="str">
        <f>IF(Hoja2!A1719="'S/F'","--","")</f>
        <v/>
      </c>
      <c r="M1719" t="str">
        <f>IF(LEN(Hoja2!C1719)&gt;30,Hoja2!C1719,"")</f>
        <v/>
      </c>
      <c r="O1719" t="str">
        <f>IF(LEN(Hoja2!F1719)&gt;110,LEN(Hoja2!F1719),"")</f>
        <v/>
      </c>
      <c r="Q1719" t="str">
        <f>IF(K1719="ok",CONCATENATE(IF(Hoja2!A1719="'S/F'","--",""),N1719,"INSERT INTO seguimiento_oficios_recepcion_oficio(fecha_captura, folio_interno, no_oficio, dependencia_envia, firma, fecha_oficio, asunto, anexo, captura_id, estatus_id) VALUES ('",CONCATENATE(RIGHT(CONCATENATE("00",DAY(Hoja2!B1719)),2),"/",RIGHT(CONCATENATE("00",MONTH(Hoja2!B1719)),2),"/",RIGHT(CONCATENATE("00",YEAR(Hoja2!B1719)),2)),"',",Hoja2!A1719,",'",Hoja2!C1719,"','",Hoja2!F1719,"','",Hoja2!E1719,"','",CONCATENATE(RIGHT(CONCATENATE("00",DAY(Hoja2!D1719)),2),"/",RIGHT(CONCATENATE("00",MONTH(Hoja2!D1719)),2),"/",RIGHT(CONCATENATE("00",YEAR(Hoja2!D1719)),2)),"','",Hoja2!J1719,"',","FALSE, 1,8);"), "")</f>
        <v>INSERT INTO seguimiento_oficios_recepcion_oficio(fecha_captura, folio_interno, no_oficio, dependencia_envia, firma, fecha_oficio, asunto, anexo, captura_id, estatus_id) VALUES ('18/02/13',1800,'389','EDUCACION','AURORA DEL CARMEN LOPEZ CAMACHO','13/02/13','DESCUENTO DE PENSION ALIMENTICIA DEL C. REYES MENDEZ RAMON',FALSE, 1,8);</v>
      </c>
    </row>
    <row r="1720" spans="6:17">
      <c r="F1720" t="str">
        <f>RIGHT(CONCATENATE("00",DAY(Hoja2!B1720)),2)</f>
        <v>18</v>
      </c>
      <c r="G1720" t="str">
        <f>CONCATENATE(RIGHT(CONCATENATE("00",DAY(Hoja2!B1720)),2),"/",RIGHT(CONCATENATE("00",MONTH(Hoja2!B1720)),2),"/",RIGHT(CONCATENATE("00",YEAR(Hoja2!B1720)),2))</f>
        <v>18/02/13</v>
      </c>
      <c r="H1720" t="str">
        <f>RIGHT(CONCATENATE("00",DAY(Hoja2!D1720)),2)</f>
        <v>16</v>
      </c>
      <c r="I1720" t="str">
        <f>CONCATENATE(RIGHT(CONCATENATE("00",DAY(Hoja2!D1720)),2),"/",RIGHT(CONCATENATE("00",MONTH(Hoja2!D1720)),2),"/",RIGHT(CONCATENATE("00",YEAR(Hoja2!D1720)),2))</f>
        <v>16/02/13</v>
      </c>
      <c r="J1720" t="str">
        <f>IF(LEN(Hoja2!J1720)&gt;150,LEN(Hoja2!J1720),"")</f>
        <v/>
      </c>
      <c r="K1720" t="str">
        <f>IF(Hoja2!A1720&lt;&gt;"", IF(Hoja2!B1720&lt;&gt;"", IF(Hoja2!C1720&lt;&gt;"", IF(Hoja2!D1720&lt;&gt;"", IF(Hoja2!E1720&lt;&gt;"", IF(Hoja2!F1720&lt;&gt;"", IF(Hoja2!J1720&lt;&gt;"","ok",""),""),""),""),""),""),"")</f>
        <v>ok</v>
      </c>
      <c r="L1720" t="str">
        <f>IF(Hoja2!A1720="'S/F'","--","")</f>
        <v/>
      </c>
      <c r="M1720" t="str">
        <f>IF(LEN(Hoja2!C1720)&gt;30,Hoja2!C1720,"")</f>
        <v/>
      </c>
      <c r="O1720" t="str">
        <f>IF(LEN(Hoja2!F1720)&gt;110,LEN(Hoja2!F1720),"")</f>
        <v/>
      </c>
      <c r="Q1720" t="str">
        <f>IF(K1720="ok",CONCATENATE(IF(Hoja2!A1720="'S/F'","--",""),N1720,"INSERT INTO seguimiento_oficios_recepcion_oficio(fecha_captura, folio_interno, no_oficio, dependencia_envia, firma, fecha_oficio, asunto, anexo, captura_id, estatus_id) VALUES ('",CONCATENATE(RIGHT(CONCATENATE("00",DAY(Hoja2!B1720)),2),"/",RIGHT(CONCATENATE("00",MONTH(Hoja2!B1720)),2),"/",RIGHT(CONCATENATE("00",YEAR(Hoja2!B1720)),2)),"',",Hoja2!A1720,",'",Hoja2!C1720,"','",Hoja2!F1720,"','",Hoja2!E1720,"','",CONCATENATE(RIGHT(CONCATENATE("00",DAY(Hoja2!D1720)),2),"/",RIGHT(CONCATENATE("00",MONTH(Hoja2!D1720)),2),"/",RIGHT(CONCATENATE("00",YEAR(Hoja2!D1720)),2)),"','",Hoja2!J1720,"',","FALSE, 1,8);"), "")</f>
        <v>INSERT INTO seguimiento_oficios_recepcion_oficio(fecha_captura, folio_interno, no_oficio, dependencia_envia, firma, fecha_oficio, asunto, anexo, captura_id, estatus_id) VALUES ('18/02/13',1801,'1771','PGJ/DGA','JAIME LORENZO BIBILONI RAMON','16/02/13','VALIDACION DE OP 16',FALSE, 1,8);</v>
      </c>
    </row>
    <row r="1721" spans="6:17">
      <c r="F1721" t="str">
        <f>RIGHT(CONCATENATE("00",DAY(Hoja2!B1721)),2)</f>
        <v>18</v>
      </c>
      <c r="G1721" t="str">
        <f>CONCATENATE(RIGHT(CONCATENATE("00",DAY(Hoja2!B1721)),2),"/",RIGHT(CONCATENATE("00",MONTH(Hoja2!B1721)),2),"/",RIGHT(CONCATENATE("00",YEAR(Hoja2!B1721)),2))</f>
        <v>18/02/13</v>
      </c>
      <c r="H1721" t="str">
        <f>RIGHT(CONCATENATE("00",DAY(Hoja2!D1721)),2)</f>
        <v>16</v>
      </c>
      <c r="I1721" t="str">
        <f>CONCATENATE(RIGHT(CONCATENATE("00",DAY(Hoja2!D1721)),2),"/",RIGHT(CONCATENATE("00",MONTH(Hoja2!D1721)),2),"/",RIGHT(CONCATENATE("00",YEAR(Hoja2!D1721)),2))</f>
        <v>16/02/13</v>
      </c>
      <c r="J1721" t="str">
        <f>IF(LEN(Hoja2!J1721)&gt;150,LEN(Hoja2!J1721),"")</f>
        <v/>
      </c>
      <c r="K1721" t="str">
        <f>IF(Hoja2!A1721&lt;&gt;"", IF(Hoja2!B1721&lt;&gt;"", IF(Hoja2!C1721&lt;&gt;"", IF(Hoja2!D1721&lt;&gt;"", IF(Hoja2!E1721&lt;&gt;"", IF(Hoja2!F1721&lt;&gt;"", IF(Hoja2!J1721&lt;&gt;"","ok",""),""),""),""),""),""),"")</f>
        <v>ok</v>
      </c>
      <c r="L1721" t="str">
        <f>IF(Hoja2!A1721="'S/F'","--","")</f>
        <v/>
      </c>
      <c r="M1721" t="str">
        <f>IF(LEN(Hoja2!C1721)&gt;30,Hoja2!C1721,"")</f>
        <v/>
      </c>
      <c r="O1721" t="str">
        <f>IF(LEN(Hoja2!F1721)&gt;110,LEN(Hoja2!F1721),"")</f>
        <v/>
      </c>
      <c r="Q1721" t="str">
        <f>IF(K1721="ok",CONCATENATE(IF(Hoja2!A1721="'S/F'","--",""),N1721,"INSERT INTO seguimiento_oficios_recepcion_oficio(fecha_captura, folio_interno, no_oficio, dependencia_envia, firma, fecha_oficio, asunto, anexo, captura_id, estatus_id) VALUES ('",CONCATENATE(RIGHT(CONCATENATE("00",DAY(Hoja2!B1721)),2),"/",RIGHT(CONCATENATE("00",MONTH(Hoja2!B1721)),2),"/",RIGHT(CONCATENATE("00",YEAR(Hoja2!B1721)),2)),"',",Hoja2!A1721,",'",Hoja2!C1721,"','",Hoja2!F1721,"','",Hoja2!E1721,"','",CONCATENATE(RIGHT(CONCATENATE("00",DAY(Hoja2!D1721)),2),"/",RIGHT(CONCATENATE("00",MONTH(Hoja2!D1721)),2),"/",RIGHT(CONCATENATE("00",YEAR(Hoja2!D1721)),2)),"','",Hoja2!J1721,"',","FALSE, 1,8);"), "")</f>
        <v>INSERT INTO seguimiento_oficios_recepcion_oficio(fecha_captura, folio_interno, no_oficio, dependencia_envia, firma, fecha_oficio, asunto, anexo, captura_id, estatus_id) VALUES ('18/02/13',1802,'1770','PGJ/DGA','JAIME LORENZO BIBILONI RAMON','16/02/13','VALIDACION DE OP. 10',FALSE, 1,8);</v>
      </c>
    </row>
    <row r="1722" spans="6:17">
      <c r="F1722" t="str">
        <f>RIGHT(CONCATENATE("00",DAY(Hoja2!B1722)),2)</f>
        <v>18</v>
      </c>
      <c r="G1722" t="str">
        <f>CONCATENATE(RIGHT(CONCATENATE("00",DAY(Hoja2!B1722)),2),"/",RIGHT(CONCATENATE("00",MONTH(Hoja2!B1722)),2),"/",RIGHT(CONCATENATE("00",YEAR(Hoja2!B1722)),2))</f>
        <v>18/02/13</v>
      </c>
      <c r="H1722" t="str">
        <f>RIGHT(CONCATENATE("00",DAY(Hoja2!D1722)),2)</f>
        <v>18</v>
      </c>
      <c r="I1722" t="str">
        <f>CONCATENATE(RIGHT(CONCATENATE("00",DAY(Hoja2!D1722)),2),"/",RIGHT(CONCATENATE("00",MONTH(Hoja2!D1722)),2),"/",RIGHT(CONCATENATE("00",YEAR(Hoja2!D1722)),2))</f>
        <v>18/02/13</v>
      </c>
      <c r="J1722" t="str">
        <f>IF(LEN(Hoja2!J1722)&gt;150,LEN(Hoja2!J1722),"")</f>
        <v/>
      </c>
      <c r="K1722" t="str">
        <f>IF(Hoja2!A1722&lt;&gt;"", IF(Hoja2!B1722&lt;&gt;"", IF(Hoja2!C1722&lt;&gt;"", IF(Hoja2!D1722&lt;&gt;"", IF(Hoja2!E1722&lt;&gt;"", IF(Hoja2!F1722&lt;&gt;"", IF(Hoja2!J1722&lt;&gt;"","ok",""),""),""),""),""),""),"")</f>
        <v>ok</v>
      </c>
      <c r="L1722" t="str">
        <f>IF(Hoja2!A1722="'S/F'","--","")</f>
        <v/>
      </c>
      <c r="M1722" t="str">
        <f>IF(LEN(Hoja2!C1722)&gt;30,Hoja2!C1722,"")</f>
        <v/>
      </c>
      <c r="O1722" t="str">
        <f>IF(LEN(Hoja2!F1722)&gt;110,LEN(Hoja2!F1722),"")</f>
        <v/>
      </c>
      <c r="Q1722" t="str">
        <f>IF(K1722="ok",CONCATENATE(IF(Hoja2!A1722="'S/F'","--",""),N1722,"INSERT INTO seguimiento_oficios_recepcion_oficio(fecha_captura, folio_interno, no_oficio, dependencia_envia, firma, fecha_oficio, asunto, anexo, captura_id, estatus_id) VALUES ('",CONCATENATE(RIGHT(CONCATENATE("00",DAY(Hoja2!B1722)),2),"/",RIGHT(CONCATENATE("00",MONTH(Hoja2!B1722)),2),"/",RIGHT(CONCATENATE("00",YEAR(Hoja2!B1722)),2)),"',",Hoja2!A1722,",'",Hoja2!C1722,"','",Hoja2!F1722,"','",Hoja2!E1722,"','",CONCATENATE(RIGHT(CONCATENATE("00",DAY(Hoja2!D1722)),2),"/",RIGHT(CONCATENATE("00",MONTH(Hoja2!D1722)),2),"/",RIGHT(CONCATENATE("00",YEAR(Hoja2!D1722)),2)),"','",Hoja2!J1722,"',","FALSE, 1,8);"), "")</f>
        <v>INSERT INTO seguimiento_oficios_recepcion_oficio(fecha_captura, folio_interno, no_oficio, dependencia_envia, firma, fecha_oficio, asunto, anexo, captura_id, estatus_id) VALUES ('18/02/13',1803,'064','CMT','JUAN COLORADO PEREZ','18/02/13','ENVIAN REPORTE DE DESCUENTOS VARIOS',FALSE, 1,8);</v>
      </c>
    </row>
    <row r="1723" spans="6:17">
      <c r="F1723" t="str">
        <f>RIGHT(CONCATENATE("00",DAY(Hoja2!B1723)),2)</f>
        <v>18</v>
      </c>
      <c r="G1723" t="str">
        <f>CONCATENATE(RIGHT(CONCATENATE("00",DAY(Hoja2!B1723)),2),"/",RIGHT(CONCATENATE("00",MONTH(Hoja2!B1723)),2),"/",RIGHT(CONCATENATE("00",YEAR(Hoja2!B1723)),2))</f>
        <v>18/02/13</v>
      </c>
      <c r="H1723" t="str">
        <f>RIGHT(CONCATENATE("00",DAY(Hoja2!D1723)),2)</f>
        <v>14</v>
      </c>
      <c r="I1723" t="str">
        <f>CONCATENATE(RIGHT(CONCATENATE("00",DAY(Hoja2!D1723)),2),"/",RIGHT(CONCATENATE("00",MONTH(Hoja2!D1723)),2),"/",RIGHT(CONCATENATE("00",YEAR(Hoja2!D1723)),2))</f>
        <v>14/02/13</v>
      </c>
      <c r="J1723" t="str">
        <f>IF(LEN(Hoja2!J1723)&gt;150,LEN(Hoja2!J1723),"")</f>
        <v/>
      </c>
      <c r="K1723" t="str">
        <f>IF(Hoja2!A1723&lt;&gt;"", IF(Hoja2!B1723&lt;&gt;"", IF(Hoja2!C1723&lt;&gt;"", IF(Hoja2!D1723&lt;&gt;"", IF(Hoja2!E1723&lt;&gt;"", IF(Hoja2!F1723&lt;&gt;"", IF(Hoja2!J1723&lt;&gt;"","ok",""),""),""),""),""),""),"")</f>
        <v>ok</v>
      </c>
      <c r="L1723" t="str">
        <f>IF(Hoja2!A1723="'S/F'","--","")</f>
        <v/>
      </c>
      <c r="M1723" t="str">
        <f>IF(LEN(Hoja2!C1723)&gt;30,Hoja2!C1723,"")</f>
        <v/>
      </c>
      <c r="O1723" t="str">
        <f>IF(LEN(Hoja2!F1723)&gt;110,LEN(Hoja2!F1723),"")</f>
        <v/>
      </c>
      <c r="Q1723" t="str">
        <f>IF(K1723="ok",CONCATENATE(IF(Hoja2!A1723="'S/F'","--",""),N1723,"INSERT INTO seguimiento_oficios_recepcion_oficio(fecha_captura, folio_interno, no_oficio, dependencia_envia, firma, fecha_oficio, asunto, anexo, captura_id, estatus_id) VALUES ('",CONCATENATE(RIGHT(CONCATENATE("00",DAY(Hoja2!B1723)),2),"/",RIGHT(CONCATENATE("00",MONTH(Hoja2!B1723)),2),"/",RIGHT(CONCATENATE("00",YEAR(Hoja2!B1723)),2)),"',",Hoja2!A1723,",'",Hoja2!C1723,"','",Hoja2!F1723,"','",Hoja2!E1723,"','",CONCATENATE(RIGHT(CONCATENATE("00",DAY(Hoja2!D1723)),2),"/",RIGHT(CONCATENATE("00",MONTH(Hoja2!D1723)),2),"/",RIGHT(CONCATENATE("00",YEAR(Hoja2!D1723)),2)),"','",Hoja2!J1723,"',","FALSE, 1,8);"), "")</f>
        <v>INSERT INTO seguimiento_oficios_recepcion_oficio(fecha_captura, folio_interno, no_oficio, dependencia_envia, firma, fecha_oficio, asunto, anexo, captura_id, estatus_id) VALUES ('18/02/13',1804,'044','SDET','SILVIA DEL CARMEN GUZMAN MAYO','14/02/13','REPORTE DE INCIDENCIAS',FALSE, 1,8);</v>
      </c>
    </row>
    <row r="1724" spans="6:17">
      <c r="F1724" t="str">
        <f>RIGHT(CONCATENATE("00",DAY(Hoja2!B1724)),2)</f>
        <v>18</v>
      </c>
      <c r="G1724" t="str">
        <f>CONCATENATE(RIGHT(CONCATENATE("00",DAY(Hoja2!B1724)),2),"/",RIGHT(CONCATENATE("00",MONTH(Hoja2!B1724)),2),"/",RIGHT(CONCATENATE("00",YEAR(Hoja2!B1724)),2))</f>
        <v>18/02/13</v>
      </c>
      <c r="H1724" t="str">
        <f>RIGHT(CONCATENATE("00",DAY(Hoja2!D1724)),2)</f>
        <v>18</v>
      </c>
      <c r="I1724" t="str">
        <f>CONCATENATE(RIGHT(CONCATENATE("00",DAY(Hoja2!D1724)),2),"/",RIGHT(CONCATENATE("00",MONTH(Hoja2!D1724)),2),"/",RIGHT(CONCATENATE("00",YEAR(Hoja2!D1724)),2))</f>
        <v>18/02/13</v>
      </c>
      <c r="J1724" t="str">
        <f>IF(LEN(Hoja2!J1724)&gt;150,LEN(Hoja2!J1724),"")</f>
        <v/>
      </c>
      <c r="K1724" t="str">
        <f>IF(Hoja2!A1724&lt;&gt;"", IF(Hoja2!B1724&lt;&gt;"", IF(Hoja2!C1724&lt;&gt;"", IF(Hoja2!D1724&lt;&gt;"", IF(Hoja2!E1724&lt;&gt;"", IF(Hoja2!F1724&lt;&gt;"", IF(Hoja2!J1724&lt;&gt;"","ok",""),""),""),""),""),""),"")</f>
        <v>ok</v>
      </c>
      <c r="L1724" t="str">
        <f>IF(Hoja2!A1724="'S/F'","--","")</f>
        <v/>
      </c>
      <c r="M1724" t="str">
        <f>IF(LEN(Hoja2!C1724)&gt;30,Hoja2!C1724,"")</f>
        <v/>
      </c>
      <c r="O1724" t="str">
        <f>IF(LEN(Hoja2!F1724)&gt;110,LEN(Hoja2!F1724),"")</f>
        <v/>
      </c>
      <c r="Q1724" t="str">
        <f>IF(K1724="ok",CONCATENATE(IF(Hoja2!A1724="'S/F'","--",""),N1724,"INSERT INTO seguimiento_oficios_recepcion_oficio(fecha_captura, folio_interno, no_oficio, dependencia_envia, firma, fecha_oficio, asunto, anexo, captura_id, estatus_id) VALUES ('",CONCATENATE(RIGHT(CONCATENATE("00",DAY(Hoja2!B1724)),2),"/",RIGHT(CONCATENATE("00",MONTH(Hoja2!B1724)),2),"/",RIGHT(CONCATENATE("00",YEAR(Hoja2!B1724)),2)),"',",Hoja2!A1724,",'",Hoja2!C1724,"','",Hoja2!F1724,"','",Hoja2!E1724,"','",CONCATENATE(RIGHT(CONCATENATE("00",DAY(Hoja2!D1724)),2),"/",RIGHT(CONCATENATE("00",MONTH(Hoja2!D1724)),2),"/",RIGHT(CONCATENATE("00",YEAR(Hoja2!D1724)),2)),"','",Hoja2!J1724,"',","FALSE, 1,8);"), "")</f>
        <v>INSERT INTO seguimiento_oficios_recepcion_oficio(fecha_captura, folio_interno, no_oficio, dependencia_envia, firma, fecha_oficio, asunto, anexo, captura_id, estatus_id) VALUES ('18/02/13',1805,'062','CMT','JUAN COLORADO PEREZ','18/02/13','ENVIAN ORDEN DE PAGO COMPENSACION DE DESEMPEÑO',FALSE, 1,8);</v>
      </c>
    </row>
    <row r="1725" spans="6:17">
      <c r="F1725" t="str">
        <f>RIGHT(CONCATENATE("00",DAY(Hoja2!B1725)),2)</f>
        <v>18</v>
      </c>
      <c r="G1725" t="str">
        <f>CONCATENATE(RIGHT(CONCATENATE("00",DAY(Hoja2!B1725)),2),"/",RIGHT(CONCATENATE("00",MONTH(Hoja2!B1725)),2),"/",RIGHT(CONCATENATE("00",YEAR(Hoja2!B1725)),2))</f>
        <v>18/02/13</v>
      </c>
      <c r="H1725" t="str">
        <f>RIGHT(CONCATENATE("00",DAY(Hoja2!D1725)),2)</f>
        <v>18</v>
      </c>
      <c r="I1725" t="str">
        <f>CONCATENATE(RIGHT(CONCATENATE("00",DAY(Hoja2!D1725)),2),"/",RIGHT(CONCATENATE("00",MONTH(Hoja2!D1725)),2),"/",RIGHT(CONCATENATE("00",YEAR(Hoja2!D1725)),2))</f>
        <v>18/02/13</v>
      </c>
      <c r="J1725" t="str">
        <f>IF(LEN(Hoja2!J1725)&gt;150,LEN(Hoja2!J1725),"")</f>
        <v/>
      </c>
      <c r="K1725" t="str">
        <f>IF(Hoja2!A1725&lt;&gt;"", IF(Hoja2!B1725&lt;&gt;"", IF(Hoja2!C1725&lt;&gt;"", IF(Hoja2!D1725&lt;&gt;"", IF(Hoja2!E1725&lt;&gt;"", IF(Hoja2!F1725&lt;&gt;"", IF(Hoja2!J1725&lt;&gt;"","ok",""),""),""),""),""),""),"")</f>
        <v>ok</v>
      </c>
      <c r="L1725" t="str">
        <f>IF(Hoja2!A1725="'S/F'","--","")</f>
        <v/>
      </c>
      <c r="M1725" t="str">
        <f>IF(LEN(Hoja2!C1725)&gt;30,Hoja2!C1725,"")</f>
        <v/>
      </c>
      <c r="O1725" t="str">
        <f>IF(LEN(Hoja2!F1725)&gt;110,LEN(Hoja2!F1725),"")</f>
        <v/>
      </c>
      <c r="Q1725" t="str">
        <f>IF(K1725="ok",CONCATENATE(IF(Hoja2!A1725="'S/F'","--",""),N1725,"INSERT INTO seguimiento_oficios_recepcion_oficio(fecha_captura, folio_interno, no_oficio, dependencia_envia, firma, fecha_oficio, asunto, anexo, captura_id, estatus_id) VALUES ('",CONCATENATE(RIGHT(CONCATENATE("00",DAY(Hoja2!B1725)),2),"/",RIGHT(CONCATENATE("00",MONTH(Hoja2!B1725)),2),"/",RIGHT(CONCATENATE("00",YEAR(Hoja2!B1725)),2)),"',",Hoja2!A1725,",'",Hoja2!C1725,"','",Hoja2!F1725,"','",Hoja2!E1725,"','",CONCATENATE(RIGHT(CONCATENATE("00",DAY(Hoja2!D1725)),2),"/",RIGHT(CONCATENATE("00",MONTH(Hoja2!D1725)),2),"/",RIGHT(CONCATENATE("00",YEAR(Hoja2!D1725)),2)),"','",Hoja2!J1725,"',","FALSE, 1,8);"), "")</f>
        <v>INSERT INTO seguimiento_oficios_recepcion_oficio(fecha_captura, folio_interno, no_oficio, dependencia_envia, firma, fecha_oficio, asunto, anexo, captura_id, estatus_id) VALUES ('18/02/13',1806,'198','SEDAFOP','ANA LAURA FLORES HERANNDEZ','18/02/13','SOLICITAN TABULADOR DE SUELDOS',FALSE, 1,8);</v>
      </c>
    </row>
    <row r="1726" spans="6:17">
      <c r="F1726" t="str">
        <f>RIGHT(CONCATENATE("00",DAY(Hoja2!B1726)),2)</f>
        <v>18</v>
      </c>
      <c r="G1726" t="str">
        <f>CONCATENATE(RIGHT(CONCATENATE("00",DAY(Hoja2!B1726)),2),"/",RIGHT(CONCATENATE("00",MONTH(Hoja2!B1726)),2),"/",RIGHT(CONCATENATE("00",YEAR(Hoja2!B1726)),2))</f>
        <v>18/02/13</v>
      </c>
      <c r="H1726" t="str">
        <f>RIGHT(CONCATENATE("00",DAY(Hoja2!D1726)),2)</f>
        <v>14</v>
      </c>
      <c r="I1726" t="str">
        <f>CONCATENATE(RIGHT(CONCATENATE("00",DAY(Hoja2!D1726)),2),"/",RIGHT(CONCATENATE("00",MONTH(Hoja2!D1726)),2),"/",RIGHT(CONCATENATE("00",YEAR(Hoja2!D1726)),2))</f>
        <v>14/02/13</v>
      </c>
      <c r="J1726" t="str">
        <f>IF(LEN(Hoja2!J1726)&gt;150,LEN(Hoja2!J1726),"")</f>
        <v/>
      </c>
      <c r="K1726" t="str">
        <f>IF(Hoja2!A1726&lt;&gt;"", IF(Hoja2!B1726&lt;&gt;"", IF(Hoja2!C1726&lt;&gt;"", IF(Hoja2!D1726&lt;&gt;"", IF(Hoja2!E1726&lt;&gt;"", IF(Hoja2!F1726&lt;&gt;"", IF(Hoja2!J1726&lt;&gt;"","ok",""),""),""),""),""),""),"")</f>
        <v>ok</v>
      </c>
      <c r="L1726" t="str">
        <f>IF(Hoja2!A1726="'S/F'","--","")</f>
        <v/>
      </c>
      <c r="M1726" t="str">
        <f>IF(LEN(Hoja2!C1726)&gt;30,Hoja2!C1726,"")</f>
        <v/>
      </c>
      <c r="O1726" t="str">
        <f>IF(LEN(Hoja2!F1726)&gt;110,LEN(Hoja2!F1726),"")</f>
        <v/>
      </c>
      <c r="Q1726" t="str">
        <f>IF(K1726="ok",CONCATENATE(IF(Hoja2!A1726="'S/F'","--",""),N1726,"INSERT INTO seguimiento_oficios_recepcion_oficio(fecha_captura, folio_interno, no_oficio, dependencia_envia, firma, fecha_oficio, asunto, anexo, captura_id, estatus_id) VALUES ('",CONCATENATE(RIGHT(CONCATENATE("00",DAY(Hoja2!B1726)),2),"/",RIGHT(CONCATENATE("00",MONTH(Hoja2!B1726)),2),"/",RIGHT(CONCATENATE("00",YEAR(Hoja2!B1726)),2)),"',",Hoja2!A1726,",'",Hoja2!C1726,"','",Hoja2!F1726,"','",Hoja2!E1726,"','",CONCATENATE(RIGHT(CONCATENATE("00",DAY(Hoja2!D1726)),2),"/",RIGHT(CONCATENATE("00",MONTH(Hoja2!D1726)),2),"/",RIGHT(CONCATENATE("00",YEAR(Hoja2!D1726)),2)),"','",Hoja2!J1726,"',","FALSE, 1,8);"), "")</f>
        <v>INSERT INTO seguimiento_oficios_recepcion_oficio(fecha_captura, folio_interno, no_oficio, dependencia_envia, firma, fecha_oficio, asunto, anexo, captura_id, estatus_id) VALUES ('18/02/13',1807,'379','SSP','YOLANDA ROMERO RODRIGUEZ','14/02/13','ENVIA COPIAS FOTOSTATICAS DE DOS VEHICULOS QUE FUERON SINIESTRADOS E INDEMNIADOS POR EL SEGURO CORRESPONDIENTE',FALSE, 1,8);</v>
      </c>
    </row>
    <row r="1727" spans="6:17">
      <c r="F1727" t="str">
        <f>RIGHT(CONCATENATE("00",DAY(Hoja2!B1727)),2)</f>
        <v>18</v>
      </c>
      <c r="G1727" t="str">
        <f>CONCATENATE(RIGHT(CONCATENATE("00",DAY(Hoja2!B1727)),2),"/",RIGHT(CONCATENATE("00",MONTH(Hoja2!B1727)),2),"/",RIGHT(CONCATENATE("00",YEAR(Hoja2!B1727)),2))</f>
        <v>18/02/13</v>
      </c>
      <c r="H1727" t="str">
        <f>RIGHT(CONCATENATE("00",DAY(Hoja2!D1727)),2)</f>
        <v>13</v>
      </c>
      <c r="I1727" t="str">
        <f>CONCATENATE(RIGHT(CONCATENATE("00",DAY(Hoja2!D1727)),2),"/",RIGHT(CONCATENATE("00",MONTH(Hoja2!D1727)),2),"/",RIGHT(CONCATENATE("00",YEAR(Hoja2!D1727)),2))</f>
        <v>13/02/13</v>
      </c>
      <c r="J1727" t="str">
        <f>IF(LEN(Hoja2!J1727)&gt;150,LEN(Hoja2!J1727),"")</f>
        <v/>
      </c>
      <c r="K1727" t="str">
        <f>IF(Hoja2!A1727&lt;&gt;"", IF(Hoja2!B1727&lt;&gt;"", IF(Hoja2!C1727&lt;&gt;"", IF(Hoja2!D1727&lt;&gt;"", IF(Hoja2!E1727&lt;&gt;"", IF(Hoja2!F1727&lt;&gt;"", IF(Hoja2!J1727&lt;&gt;"","ok",""),""),""),""),""),""),"")</f>
        <v>ok</v>
      </c>
      <c r="L1727" t="str">
        <f>IF(Hoja2!A1727="'S/F'","--","")</f>
        <v/>
      </c>
      <c r="M1727" t="str">
        <f>IF(LEN(Hoja2!C1727)&gt;30,Hoja2!C1727,"")</f>
        <v/>
      </c>
      <c r="O1727" t="str">
        <f>IF(LEN(Hoja2!F1727)&gt;110,LEN(Hoja2!F1727),"")</f>
        <v/>
      </c>
      <c r="Q1727" t="str">
        <f>IF(K1727="ok",CONCATENATE(IF(Hoja2!A1727="'S/F'","--",""),N1727,"INSERT INTO seguimiento_oficios_recepcion_oficio(fecha_captura, folio_interno, no_oficio, dependencia_envia, firma, fecha_oficio, asunto, anexo, captura_id, estatus_id) VALUES ('",CONCATENATE(RIGHT(CONCATENATE("00",DAY(Hoja2!B1727)),2),"/",RIGHT(CONCATENATE("00",MONTH(Hoja2!B1727)),2),"/",RIGHT(CONCATENATE("00",YEAR(Hoja2!B1727)),2)),"',",Hoja2!A1727,",'",Hoja2!C1727,"','",Hoja2!F1727,"','",Hoja2!E1727,"','",CONCATENATE(RIGHT(CONCATENATE("00",DAY(Hoja2!D1727)),2),"/",RIGHT(CONCATENATE("00",MONTH(Hoja2!D1727)),2),"/",RIGHT(CONCATENATE("00",YEAR(Hoja2!D1727)),2)),"','",Hoja2!J1727,"',","FALSE, 1,8);"), "")</f>
        <v>INSERT INTO seguimiento_oficios_recepcion_oficio(fecha_captura, folio_interno, no_oficio, dependencia_envia, firma, fecha_oficio, asunto, anexo, captura_id, estatus_id) VALUES ('18/02/13',1808,'373','SSP','YOLANDA ROMERO RODRIGUEZ','13/02/13','SOL. REGISTRO Y ASIGNACION DE NUMERO DE INVENTARIOS DE FACTURAS',FALSE, 1,8);</v>
      </c>
    </row>
    <row r="1728" spans="6:17">
      <c r="F1728" t="str">
        <f>RIGHT(CONCATENATE("00",DAY(Hoja2!B1728)),2)</f>
        <v>18</v>
      </c>
      <c r="G1728" t="str">
        <f>CONCATENATE(RIGHT(CONCATENATE("00",DAY(Hoja2!B1728)),2),"/",RIGHT(CONCATENATE("00",MONTH(Hoja2!B1728)),2),"/",RIGHT(CONCATENATE("00",YEAR(Hoja2!B1728)),2))</f>
        <v>18/02/13</v>
      </c>
      <c r="H1728" t="str">
        <f>RIGHT(CONCATENATE("00",DAY(Hoja2!D1728)),2)</f>
        <v>15</v>
      </c>
      <c r="I1728" t="str">
        <f>CONCATENATE(RIGHT(CONCATENATE("00",DAY(Hoja2!D1728)),2),"/",RIGHT(CONCATENATE("00",MONTH(Hoja2!D1728)),2),"/",RIGHT(CONCATENATE("00",YEAR(Hoja2!D1728)),2))</f>
        <v>15/02/13</v>
      </c>
      <c r="J1728" t="str">
        <f>IF(LEN(Hoja2!J1728)&gt;150,LEN(Hoja2!J1728),"")</f>
        <v/>
      </c>
      <c r="K1728" t="str">
        <f>IF(Hoja2!A1728&lt;&gt;"", IF(Hoja2!B1728&lt;&gt;"", IF(Hoja2!C1728&lt;&gt;"", IF(Hoja2!D1728&lt;&gt;"", IF(Hoja2!E1728&lt;&gt;"", IF(Hoja2!F1728&lt;&gt;"", IF(Hoja2!J1728&lt;&gt;"","ok",""),""),""),""),""),""),"")</f>
        <v>ok</v>
      </c>
      <c r="L1728" t="str">
        <f>IF(Hoja2!A1728="'S/F'","--","")</f>
        <v/>
      </c>
      <c r="M1728" t="str">
        <f>IF(LEN(Hoja2!C1728)&gt;30,Hoja2!C1728,"")</f>
        <v/>
      </c>
      <c r="O1728" t="str">
        <f>IF(LEN(Hoja2!F1728)&gt;110,LEN(Hoja2!F1728),"")</f>
        <v/>
      </c>
      <c r="Q1728" t="str">
        <f>IF(K1728="ok",CONCATENATE(IF(Hoja2!A1728="'S/F'","--",""),N1728,"INSERT INTO seguimiento_oficios_recepcion_oficio(fecha_captura, folio_interno, no_oficio, dependencia_envia, firma, fecha_oficio, asunto, anexo, captura_id, estatus_id) VALUES ('",CONCATENATE(RIGHT(CONCATENATE("00",DAY(Hoja2!B1728)),2),"/",RIGHT(CONCATENATE("00",MONTH(Hoja2!B1728)),2),"/",RIGHT(CONCATENATE("00",YEAR(Hoja2!B1728)),2)),"',",Hoja2!A1728,",'",Hoja2!C1728,"','",Hoja2!F1728,"','",Hoja2!E1728,"','",CONCATENATE(RIGHT(CONCATENATE("00",DAY(Hoja2!D1728)),2),"/",RIGHT(CONCATENATE("00",MONTH(Hoja2!D1728)),2),"/",RIGHT(CONCATENATE("00",YEAR(Hoja2!D1728)),2)),"','",Hoja2!J1728,"',","FALSE, 1,8);"), "")</f>
        <v>INSERT INTO seguimiento_oficios_recepcion_oficio(fecha_captura, folio_interno, no_oficio, dependencia_envia, firma, fecha_oficio, asunto, anexo, captura_id, estatus_id) VALUES ('18/02/13',1809,'043','SA/SSG','FRANCISCO RAFAEL FUENTES GUTIERREZ','15/02/13','NOMINA BASE',FALSE, 1,8);</v>
      </c>
    </row>
    <row r="1729" spans="6:17">
      <c r="F1729" t="str">
        <f>RIGHT(CONCATENATE("00",DAY(Hoja2!B1729)),2)</f>
        <v>18</v>
      </c>
      <c r="G1729" t="str">
        <f>CONCATENATE(RIGHT(CONCATENATE("00",DAY(Hoja2!B1729)),2),"/",RIGHT(CONCATENATE("00",MONTH(Hoja2!B1729)),2),"/",RIGHT(CONCATENATE("00",YEAR(Hoja2!B1729)),2))</f>
        <v>18/02/13</v>
      </c>
      <c r="H1729" t="str">
        <f>RIGHT(CONCATENATE("00",DAY(Hoja2!D1729)),2)</f>
        <v>18</v>
      </c>
      <c r="I1729" t="str">
        <f>CONCATENATE(RIGHT(CONCATENATE("00",DAY(Hoja2!D1729)),2),"/",RIGHT(CONCATENATE("00",MONTH(Hoja2!D1729)),2),"/",RIGHT(CONCATENATE("00",YEAR(Hoja2!D1729)),2))</f>
        <v>18/02/13</v>
      </c>
      <c r="J1729" t="str">
        <f>IF(LEN(Hoja2!J1729)&gt;150,LEN(Hoja2!J1729),"")</f>
        <v/>
      </c>
      <c r="K1729" t="str">
        <f>IF(Hoja2!A1729&lt;&gt;"", IF(Hoja2!B1729&lt;&gt;"", IF(Hoja2!C1729&lt;&gt;"", IF(Hoja2!D1729&lt;&gt;"", IF(Hoja2!E1729&lt;&gt;"", IF(Hoja2!F1729&lt;&gt;"", IF(Hoja2!J1729&lt;&gt;"","ok",""),""),""),""),""),""),"")</f>
        <v>ok</v>
      </c>
      <c r="L1729" t="str">
        <f>IF(Hoja2!A1729="'S/F'","--","")</f>
        <v/>
      </c>
      <c r="M1729" t="str">
        <f>IF(LEN(Hoja2!C1729)&gt;30,Hoja2!C1729,"")</f>
        <v/>
      </c>
      <c r="O1729" t="str">
        <f>IF(LEN(Hoja2!F1729)&gt;110,LEN(Hoja2!F1729),"")</f>
        <v/>
      </c>
      <c r="Q1729" t="str">
        <f>IF(K1729="ok",CONCATENATE(IF(Hoja2!A1729="'S/F'","--",""),N1729,"INSERT INTO seguimiento_oficios_recepcion_oficio(fecha_captura, folio_interno, no_oficio, dependencia_envia, firma, fecha_oficio, asunto, anexo, captura_id, estatus_id) VALUES ('",CONCATENATE(RIGHT(CONCATENATE("00",DAY(Hoja2!B1729)),2),"/",RIGHT(CONCATENATE("00",MONTH(Hoja2!B1729)),2),"/",RIGHT(CONCATENATE("00",YEAR(Hoja2!B1729)),2)),"',",Hoja2!A1729,",'",Hoja2!C1729,"','",Hoja2!F1729,"','",Hoja2!E1729,"','",CONCATENATE(RIGHT(CONCATENATE("00",DAY(Hoja2!D1729)),2),"/",RIGHT(CONCATENATE("00",MONTH(Hoja2!D1729)),2),"/",RIGHT(CONCATENATE("00",YEAR(Hoja2!D1729)),2)),"','",Hoja2!J1729,"',","FALSE, 1,8);"), "")</f>
        <v>INSERT INTO seguimiento_oficios_recepcion_oficio(fecha_captura, folio_interno, no_oficio, dependencia_envia, firma, fecha_oficio, asunto, anexo, captura_id, estatus_id) VALUES ('18/02/13',1810,'227','SEDAFOP','ANA LAURA FLORES HERNANDEZ','18/02/13','ÈNVIAN REPORTE DE INCIDENCIAS',FALSE, 1,8);</v>
      </c>
    </row>
    <row r="1730" spans="6:17">
      <c r="F1730" t="str">
        <f>RIGHT(CONCATENATE("00",DAY(Hoja2!B1730)),2)</f>
        <v>18</v>
      </c>
      <c r="G1730" t="str">
        <f>CONCATENATE(RIGHT(CONCATENATE("00",DAY(Hoja2!B1730)),2),"/",RIGHT(CONCATENATE("00",MONTH(Hoja2!B1730)),2),"/",RIGHT(CONCATENATE("00",YEAR(Hoja2!B1730)),2))</f>
        <v>18/02/13</v>
      </c>
      <c r="H1730" t="str">
        <f>RIGHT(CONCATENATE("00",DAY(Hoja2!D1730)),2)</f>
        <v>15</v>
      </c>
      <c r="I1730" t="str">
        <f>CONCATENATE(RIGHT(CONCATENATE("00",DAY(Hoja2!D1730)),2),"/",RIGHT(CONCATENATE("00",MONTH(Hoja2!D1730)),2),"/",RIGHT(CONCATENATE("00",YEAR(Hoja2!D1730)),2))</f>
        <v>15/02/13</v>
      </c>
      <c r="J1730" t="str">
        <f>IF(LEN(Hoja2!J1730)&gt;150,LEN(Hoja2!J1730),"")</f>
        <v/>
      </c>
      <c r="K1730" t="str">
        <f>IF(Hoja2!A1730&lt;&gt;"", IF(Hoja2!B1730&lt;&gt;"", IF(Hoja2!C1730&lt;&gt;"", IF(Hoja2!D1730&lt;&gt;"", IF(Hoja2!E1730&lt;&gt;"", IF(Hoja2!F1730&lt;&gt;"", IF(Hoja2!J1730&lt;&gt;"","ok",""),""),""),""),""),""),"")</f>
        <v>ok</v>
      </c>
      <c r="L1730" t="str">
        <f>IF(Hoja2!A1730="'S/F'","--","")</f>
        <v/>
      </c>
      <c r="M1730" t="str">
        <f>IF(LEN(Hoja2!C1730)&gt;30,Hoja2!C1730,"")</f>
        <v/>
      </c>
      <c r="O1730" t="str">
        <f>IF(LEN(Hoja2!F1730)&gt;110,LEN(Hoja2!F1730),"")</f>
        <v/>
      </c>
      <c r="Q1730" t="str">
        <f>IF(K1730="ok",CONCATENATE(IF(Hoja2!A1730="'S/F'","--",""),N1730,"INSERT INTO seguimiento_oficios_recepcion_oficio(fecha_captura, folio_interno, no_oficio, dependencia_envia, firma, fecha_oficio, asunto, anexo, captura_id, estatus_id) VALUES ('",CONCATENATE(RIGHT(CONCATENATE("00",DAY(Hoja2!B1730)),2),"/",RIGHT(CONCATENATE("00",MONTH(Hoja2!B1730)),2),"/",RIGHT(CONCATENATE("00",YEAR(Hoja2!B1730)),2)),"',",Hoja2!A1730,",'",Hoja2!C1730,"','",Hoja2!F1730,"','",Hoja2!E1730,"','",CONCATENATE(RIGHT(CONCATENATE("00",DAY(Hoja2!D1730)),2),"/",RIGHT(CONCATENATE("00",MONTH(Hoja2!D1730)),2),"/",RIGHT(CONCATENATE("00",YEAR(Hoja2!D1730)),2)),"','",Hoja2!J1730,"',","FALSE, 1,8);"), "")</f>
        <v>INSERT INTO seguimiento_oficios_recepcion_oficio(fecha_captura, folio_interno, no_oficio, dependencia_envia, firma, fecha_oficio, asunto, anexo, captura_id, estatus_id) VALUES ('18/02/13',1811,'107','SDET','CARLOS FRANCISCO RODRIGUEZ ZAPATA','15/02/13','COMPENSACION POR DESEMPEÑO',FALSE, 1,8);</v>
      </c>
    </row>
    <row r="1731" spans="6:17">
      <c r="F1731" t="str">
        <f>RIGHT(CONCATENATE("00",DAY(Hoja2!B1731)),2)</f>
        <v>18</v>
      </c>
      <c r="G1731" t="str">
        <f>CONCATENATE(RIGHT(CONCATENATE("00",DAY(Hoja2!B1731)),2),"/",RIGHT(CONCATENATE("00",MONTH(Hoja2!B1731)),2),"/",RIGHT(CONCATENATE("00",YEAR(Hoja2!B1731)),2))</f>
        <v>18/02/13</v>
      </c>
      <c r="H1731" t="str">
        <f>RIGHT(CONCATENATE("00",DAY(Hoja2!D1731)),2)</f>
        <v>15</v>
      </c>
      <c r="I1731" t="str">
        <f>CONCATENATE(RIGHT(CONCATENATE("00",DAY(Hoja2!D1731)),2),"/",RIGHT(CONCATENATE("00",MONTH(Hoja2!D1731)),2),"/",RIGHT(CONCATENATE("00",YEAR(Hoja2!D1731)),2))</f>
        <v>15/02/13</v>
      </c>
      <c r="J1731" t="str">
        <f>IF(LEN(Hoja2!J1731)&gt;150,LEN(Hoja2!J1731),"")</f>
        <v/>
      </c>
      <c r="K1731" t="str">
        <f>IF(Hoja2!A1731&lt;&gt;"", IF(Hoja2!B1731&lt;&gt;"", IF(Hoja2!C1731&lt;&gt;"", IF(Hoja2!D1731&lt;&gt;"", IF(Hoja2!E1731&lt;&gt;"", IF(Hoja2!F1731&lt;&gt;"", IF(Hoja2!J1731&lt;&gt;"","ok",""),""),""),""),""),""),"")</f>
        <v>ok</v>
      </c>
      <c r="L1731" t="str">
        <f>IF(Hoja2!A1731="'S/F'","--","")</f>
        <v/>
      </c>
      <c r="M1731" t="str">
        <f>IF(LEN(Hoja2!C1731)&gt;30,Hoja2!C1731,"")</f>
        <v/>
      </c>
      <c r="O1731" t="str">
        <f>IF(LEN(Hoja2!F1731)&gt;110,LEN(Hoja2!F1731),"")</f>
        <v/>
      </c>
      <c r="Q1731" t="str">
        <f>IF(K1731="ok",CONCATENATE(IF(Hoja2!A1731="'S/F'","--",""),N1731,"INSERT INTO seguimiento_oficios_recepcion_oficio(fecha_captura, folio_interno, no_oficio, dependencia_envia, firma, fecha_oficio, asunto, anexo, captura_id, estatus_id) VALUES ('",CONCATENATE(RIGHT(CONCATENATE("00",DAY(Hoja2!B1731)),2),"/",RIGHT(CONCATENATE("00",MONTH(Hoja2!B1731)),2),"/",RIGHT(CONCATENATE("00",YEAR(Hoja2!B1731)),2)),"',",Hoja2!A1731,",'",Hoja2!C1731,"','",Hoja2!F1731,"','",Hoja2!E1731,"','",CONCATENATE(RIGHT(CONCATENATE("00",DAY(Hoja2!D1731)),2),"/",RIGHT(CONCATENATE("00",MONTH(Hoja2!D1731)),2),"/",RIGHT(CONCATENATE("00",YEAR(Hoja2!D1731)),2)),"','",Hoja2!J1731,"',","FALSE, 1,8);"), "")</f>
        <v>INSERT INTO seguimiento_oficios_recepcion_oficio(fecha_captura, folio_interno, no_oficio, dependencia_envia, firma, fecha_oficio, asunto, anexo, captura_id, estatus_id) VALUES ('18/02/13',1812,'1723','PGJ','JAIME LORENZO BIBILONI RAMON','15/02/13','ENVIAN REPORTE PARA DESCUENTOS VARIOS',FALSE, 1,8);</v>
      </c>
    </row>
    <row r="1732" spans="6:17">
      <c r="F1732" t="str">
        <f>RIGHT(CONCATENATE("00",DAY(Hoja2!B1732)),2)</f>
        <v>18</v>
      </c>
      <c r="G1732" t="str">
        <f>CONCATENATE(RIGHT(CONCATENATE("00",DAY(Hoja2!B1732)),2),"/",RIGHT(CONCATENATE("00",MONTH(Hoja2!B1732)),2),"/",RIGHT(CONCATENATE("00",YEAR(Hoja2!B1732)),2))</f>
        <v>18/02/13</v>
      </c>
      <c r="H1732" t="str">
        <f>RIGHT(CONCATENATE("00",DAY(Hoja2!D1732)),2)</f>
        <v>18</v>
      </c>
      <c r="I1732" t="str">
        <f>CONCATENATE(RIGHT(CONCATENATE("00",DAY(Hoja2!D1732)),2),"/",RIGHT(CONCATENATE("00",MONTH(Hoja2!D1732)),2),"/",RIGHT(CONCATENATE("00",YEAR(Hoja2!D1732)),2))</f>
        <v>18/02/13</v>
      </c>
      <c r="J1732" t="str">
        <f>IF(LEN(Hoja2!J1732)&gt;150,LEN(Hoja2!J1732),"")</f>
        <v/>
      </c>
      <c r="K1732" t="str">
        <f>IF(Hoja2!A1732&lt;&gt;"", IF(Hoja2!B1732&lt;&gt;"", IF(Hoja2!C1732&lt;&gt;"", IF(Hoja2!D1732&lt;&gt;"", IF(Hoja2!E1732&lt;&gt;"", IF(Hoja2!F1732&lt;&gt;"", IF(Hoja2!J1732&lt;&gt;"","ok",""),""),""),""),""),""),"")</f>
        <v>ok</v>
      </c>
      <c r="L1732" t="str">
        <f>IF(Hoja2!A1732="'S/F'","--","")</f>
        <v/>
      </c>
      <c r="M1732" t="str">
        <f>IF(LEN(Hoja2!C1732)&gt;30,Hoja2!C1732,"")</f>
        <v/>
      </c>
      <c r="O1732" t="str">
        <f>IF(LEN(Hoja2!F1732)&gt;110,LEN(Hoja2!F1732),"")</f>
        <v/>
      </c>
      <c r="Q1732" t="str">
        <f>IF(K1732="ok",CONCATENATE(IF(Hoja2!A1732="'S/F'","--",""),N1732,"INSERT INTO seguimiento_oficios_recepcion_oficio(fecha_captura, folio_interno, no_oficio, dependencia_envia, firma, fecha_oficio, asunto, anexo, captura_id, estatus_id) VALUES ('",CONCATENATE(RIGHT(CONCATENATE("00",DAY(Hoja2!B1732)),2),"/",RIGHT(CONCATENATE("00",MONTH(Hoja2!B1732)),2),"/",RIGHT(CONCATENATE("00",YEAR(Hoja2!B1732)),2)),"',",Hoja2!A1732,",'",Hoja2!C1732,"','",Hoja2!F1732,"','",Hoja2!E1732,"','",CONCATENATE(RIGHT(CONCATENATE("00",DAY(Hoja2!D1732)),2),"/",RIGHT(CONCATENATE("00",MONTH(Hoja2!D1732)),2),"/",RIGHT(CONCATENATE("00",YEAR(Hoja2!D1732)),2)),"','",Hoja2!J1732,"',","FALSE, 1,8);"), "")</f>
        <v>INSERT INTO seguimiento_oficios_recepcion_oficio(fecha_captura, folio_interno, no_oficio, dependencia_envia, firma, fecha_oficio, asunto, anexo, captura_id, estatus_id) VALUES ('18/02/13',1813,'096','SA/UAJ','DORIS LILIANA AZCAUGA GONZALEZ','18/02/13','ENVIAN INCAPACIDAD MEDICA DEL LIC. FRANCISCO D ELA CRUZ GONZALEZ',FALSE, 1,8);</v>
      </c>
    </row>
    <row r="1733" spans="6:17">
      <c r="F1733" t="str">
        <f>RIGHT(CONCATENATE("00",DAY(Hoja2!B1733)),2)</f>
        <v>18</v>
      </c>
      <c r="G1733" t="str">
        <f>CONCATENATE(RIGHT(CONCATENATE("00",DAY(Hoja2!B1733)),2),"/",RIGHT(CONCATENATE("00",MONTH(Hoja2!B1733)),2),"/",RIGHT(CONCATENATE("00",YEAR(Hoja2!B1733)),2))</f>
        <v>18/02/13</v>
      </c>
      <c r="H1733" t="str">
        <f>RIGHT(CONCATENATE("00",DAY(Hoja2!D1733)),2)</f>
        <v>18</v>
      </c>
      <c r="I1733" t="str">
        <f>CONCATENATE(RIGHT(CONCATENATE("00",DAY(Hoja2!D1733)),2),"/",RIGHT(CONCATENATE("00",MONTH(Hoja2!D1733)),2),"/",RIGHT(CONCATENATE("00",YEAR(Hoja2!D1733)),2))</f>
        <v>18/02/13</v>
      </c>
      <c r="J1733" t="str">
        <f>IF(LEN(Hoja2!J1733)&gt;150,LEN(Hoja2!J1733),"")</f>
        <v/>
      </c>
      <c r="K1733" t="str">
        <f>IF(Hoja2!A1733&lt;&gt;"", IF(Hoja2!B1733&lt;&gt;"", IF(Hoja2!C1733&lt;&gt;"", IF(Hoja2!D1733&lt;&gt;"", IF(Hoja2!E1733&lt;&gt;"", IF(Hoja2!F1733&lt;&gt;"", IF(Hoja2!J1733&lt;&gt;"","ok",""),""),""),""),""),""),"")</f>
        <v>ok</v>
      </c>
      <c r="L1733" t="str">
        <f>IF(Hoja2!A1733="'S/F'","--","")</f>
        <v/>
      </c>
      <c r="M1733" t="str">
        <f>IF(LEN(Hoja2!C1733)&gt;30,Hoja2!C1733,"")</f>
        <v/>
      </c>
      <c r="O1733" t="str">
        <f>IF(LEN(Hoja2!F1733)&gt;110,LEN(Hoja2!F1733),"")</f>
        <v/>
      </c>
      <c r="Q1733" t="str">
        <f>IF(K1733="ok",CONCATENATE(IF(Hoja2!A1733="'S/F'","--",""),N1733,"INSERT INTO seguimiento_oficios_recepcion_oficio(fecha_captura, folio_interno, no_oficio, dependencia_envia, firma, fecha_oficio, asunto, anexo, captura_id, estatus_id) VALUES ('",CONCATENATE(RIGHT(CONCATENATE("00",DAY(Hoja2!B1733)),2),"/",RIGHT(CONCATENATE("00",MONTH(Hoja2!B1733)),2),"/",RIGHT(CONCATENATE("00",YEAR(Hoja2!B1733)),2)),"',",Hoja2!A1733,",'",Hoja2!C1733,"','",Hoja2!F1733,"','",Hoja2!E1733,"','",CONCATENATE(RIGHT(CONCATENATE("00",DAY(Hoja2!D1733)),2),"/",RIGHT(CONCATENATE("00",MONTH(Hoja2!D1733)),2),"/",RIGHT(CONCATENATE("00",YEAR(Hoja2!D1733)),2)),"','",Hoja2!J1733,"',","FALSE, 1,8);"), "")</f>
        <v>INSERT INTO seguimiento_oficios_recepcion_oficio(fecha_captura, folio_interno, no_oficio, dependencia_envia, firma, fecha_oficio, asunto, anexo, captura_id, estatus_id) VALUES ('18/02/13',1814,'071','SOTOP','CLAUDIA SELENE PEREZ PEREZ','18/02/13','ENVIAN REPORTE DE INCIDENCIAS ',FALSE, 1,8);</v>
      </c>
    </row>
    <row r="1734" spans="6:17">
      <c r="F1734" t="str">
        <f>RIGHT(CONCATENATE("00",DAY(Hoja2!B1734)),2)</f>
        <v>18</v>
      </c>
      <c r="G1734" t="str">
        <f>CONCATENATE(RIGHT(CONCATENATE("00",DAY(Hoja2!B1734)),2),"/",RIGHT(CONCATENATE("00",MONTH(Hoja2!B1734)),2),"/",RIGHT(CONCATENATE("00",YEAR(Hoja2!B1734)),2))</f>
        <v>18/02/13</v>
      </c>
      <c r="H1734" t="str">
        <f>RIGHT(CONCATENATE("00",DAY(Hoja2!D1734)),2)</f>
        <v>15</v>
      </c>
      <c r="I1734" t="str">
        <f>CONCATENATE(RIGHT(CONCATENATE("00",DAY(Hoja2!D1734)),2),"/",RIGHT(CONCATENATE("00",MONTH(Hoja2!D1734)),2),"/",RIGHT(CONCATENATE("00",YEAR(Hoja2!D1734)),2))</f>
        <v>15/02/13</v>
      </c>
      <c r="J1734" t="str">
        <f>IF(LEN(Hoja2!J1734)&gt;150,LEN(Hoja2!J1734),"")</f>
        <v/>
      </c>
      <c r="K1734" t="str">
        <f>IF(Hoja2!A1734&lt;&gt;"", IF(Hoja2!B1734&lt;&gt;"", IF(Hoja2!C1734&lt;&gt;"", IF(Hoja2!D1734&lt;&gt;"", IF(Hoja2!E1734&lt;&gt;"", IF(Hoja2!F1734&lt;&gt;"", IF(Hoja2!J1734&lt;&gt;"","ok",""),""),""),""),""),""),"")</f>
        <v>ok</v>
      </c>
      <c r="L1734" t="str">
        <f>IF(Hoja2!A1734="'S/F'","--","")</f>
        <v/>
      </c>
      <c r="M1734" t="str">
        <f>IF(LEN(Hoja2!C1734)&gt;30,Hoja2!C1734,"")</f>
        <v/>
      </c>
      <c r="O1734" t="str">
        <f>IF(LEN(Hoja2!F1734)&gt;110,LEN(Hoja2!F1734),"")</f>
        <v/>
      </c>
      <c r="Q1734" t="str">
        <f>IF(K1734="ok",CONCATENATE(IF(Hoja2!A1734="'S/F'","--",""),N1734,"INSERT INTO seguimiento_oficios_recepcion_oficio(fecha_captura, folio_interno, no_oficio, dependencia_envia, firma, fecha_oficio, asunto, anexo, captura_id, estatus_id) VALUES ('",CONCATENATE(RIGHT(CONCATENATE("00",DAY(Hoja2!B1734)),2),"/",RIGHT(CONCATENATE("00",MONTH(Hoja2!B1734)),2),"/",RIGHT(CONCATENATE("00",YEAR(Hoja2!B1734)),2)),"',",Hoja2!A1734,",'",Hoja2!C1734,"','",Hoja2!F1734,"','",Hoja2!E1734,"','",CONCATENATE(RIGHT(CONCATENATE("00",DAY(Hoja2!D1734)),2),"/",RIGHT(CONCATENATE("00",MONTH(Hoja2!D1734)),2),"/",RIGHT(CONCATENATE("00",YEAR(Hoja2!D1734)),2)),"','",Hoja2!J1734,"',","FALSE, 1,8);"), "")</f>
        <v>INSERT INTO seguimiento_oficios_recepcion_oficio(fecha_captura, folio_interno, no_oficio, dependencia_envia, firma, fecha_oficio, asunto, anexo, captura_id, estatus_id) VALUES ('18/02/13',1815,'719','SRIA. DE CONT.','MARTHA PATRICIA JIMENEZ OROPEZA','15/02/13','ENVIAN REPORTE DE DESCUENTOS VARIOS',FALSE, 1,8);</v>
      </c>
    </row>
    <row r="1735" spans="6:17">
      <c r="F1735" t="str">
        <f>RIGHT(CONCATENATE("00",DAY(Hoja2!B1735)),2)</f>
        <v>18</v>
      </c>
      <c r="G1735" t="str">
        <f>CONCATENATE(RIGHT(CONCATENATE("00",DAY(Hoja2!B1735)),2),"/",RIGHT(CONCATENATE("00",MONTH(Hoja2!B1735)),2),"/",RIGHT(CONCATENATE("00",YEAR(Hoja2!B1735)),2))</f>
        <v>18/02/13</v>
      </c>
      <c r="H1735" t="str">
        <f>RIGHT(CONCATENATE("00",DAY(Hoja2!D1735)),2)</f>
        <v>15</v>
      </c>
      <c r="I1735" t="str">
        <f>CONCATENATE(RIGHT(CONCATENATE("00",DAY(Hoja2!D1735)),2),"/",RIGHT(CONCATENATE("00",MONTH(Hoja2!D1735)),2),"/",RIGHT(CONCATENATE("00",YEAR(Hoja2!D1735)),2))</f>
        <v>15/02/13</v>
      </c>
      <c r="J1735" t="str">
        <f>IF(LEN(Hoja2!J1735)&gt;150,LEN(Hoja2!J1735),"")</f>
        <v/>
      </c>
      <c r="K1735" t="str">
        <f>IF(Hoja2!A1735&lt;&gt;"", IF(Hoja2!B1735&lt;&gt;"", IF(Hoja2!C1735&lt;&gt;"", IF(Hoja2!D1735&lt;&gt;"", IF(Hoja2!E1735&lt;&gt;"", IF(Hoja2!F1735&lt;&gt;"", IF(Hoja2!J1735&lt;&gt;"","ok",""),""),""),""),""),""),"")</f>
        <v>ok</v>
      </c>
      <c r="L1735" t="str">
        <f>IF(Hoja2!A1735="'S/F'","--","")</f>
        <v/>
      </c>
      <c r="M1735" t="str">
        <f>IF(LEN(Hoja2!C1735)&gt;30,Hoja2!C1735,"")</f>
        <v/>
      </c>
      <c r="O1735" t="str">
        <f>IF(LEN(Hoja2!F1735)&gt;110,LEN(Hoja2!F1735),"")</f>
        <v/>
      </c>
      <c r="Q1735" t="str">
        <f>IF(K1735="ok",CONCATENATE(IF(Hoja2!A1735="'S/F'","--",""),N1735,"INSERT INTO seguimiento_oficios_recepcion_oficio(fecha_captura, folio_interno, no_oficio, dependencia_envia, firma, fecha_oficio, asunto, anexo, captura_id, estatus_id) VALUES ('",CONCATENATE(RIGHT(CONCATENATE("00",DAY(Hoja2!B1735)),2),"/",RIGHT(CONCATENATE("00",MONTH(Hoja2!B1735)),2),"/",RIGHT(CONCATENATE("00",YEAR(Hoja2!B1735)),2)),"',",Hoja2!A1735,",'",Hoja2!C1735,"','",Hoja2!F1735,"','",Hoja2!E1735,"','",CONCATENATE(RIGHT(CONCATENATE("00",DAY(Hoja2!D1735)),2),"/",RIGHT(CONCATENATE("00",MONTH(Hoja2!D1735)),2),"/",RIGHT(CONCATENATE("00",YEAR(Hoja2!D1735)),2)),"','",Hoja2!J1735,"',","FALSE, 1,8);"), "")</f>
        <v>INSERT INTO seguimiento_oficios_recepcion_oficio(fecha_captura, folio_interno, no_oficio, dependencia_envia, firma, fecha_oficio, asunto, anexo, captura_id, estatus_id) VALUES ('18/02/13',1816,'276','CEAS','GUILLERMO CORTAZAR GUTIERREZ','15/02/13','ENVIAN PROYECTO DE PRESUPEUSTO 2013',FALSE, 1,8);</v>
      </c>
    </row>
    <row r="1736" spans="6:17">
      <c r="F1736" t="str">
        <f>RIGHT(CONCATENATE("00",DAY(Hoja2!B1736)),2)</f>
        <v>18</v>
      </c>
      <c r="G1736" t="str">
        <f>CONCATENATE(RIGHT(CONCATENATE("00",DAY(Hoja2!B1736)),2),"/",RIGHT(CONCATENATE("00",MONTH(Hoja2!B1736)),2),"/",RIGHT(CONCATENATE("00",YEAR(Hoja2!B1736)),2))</f>
        <v>18/02/13</v>
      </c>
      <c r="H1736" t="str">
        <f>RIGHT(CONCATENATE("00",DAY(Hoja2!D1736)),2)</f>
        <v>18</v>
      </c>
      <c r="I1736" t="str">
        <f>CONCATENATE(RIGHT(CONCATENATE("00",DAY(Hoja2!D1736)),2),"/",RIGHT(CONCATENATE("00",MONTH(Hoja2!D1736)),2),"/",RIGHT(CONCATENATE("00",YEAR(Hoja2!D1736)),2))</f>
        <v>18/02/13</v>
      </c>
      <c r="J1736" t="str">
        <f>IF(LEN(Hoja2!J1736)&gt;150,LEN(Hoja2!J1736),"")</f>
        <v/>
      </c>
      <c r="K1736" t="str">
        <f>IF(Hoja2!A1736&lt;&gt;"", IF(Hoja2!B1736&lt;&gt;"", IF(Hoja2!C1736&lt;&gt;"", IF(Hoja2!D1736&lt;&gt;"", IF(Hoja2!E1736&lt;&gt;"", IF(Hoja2!F1736&lt;&gt;"", IF(Hoja2!J1736&lt;&gt;"","ok",""),""),""),""),""),""),"")</f>
        <v>ok</v>
      </c>
      <c r="L1736" t="str">
        <f>IF(Hoja2!A1736="'S/F'","--","")</f>
        <v/>
      </c>
      <c r="M1736" t="str">
        <f>IF(LEN(Hoja2!C1736)&gt;30,Hoja2!C1736,"")</f>
        <v/>
      </c>
      <c r="O1736" t="str">
        <f>IF(LEN(Hoja2!F1736)&gt;110,LEN(Hoja2!F1736),"")</f>
        <v/>
      </c>
      <c r="Q1736" t="str">
        <f>IF(K1736="ok",CONCATENATE(IF(Hoja2!A1736="'S/F'","--",""),N1736,"INSERT INTO seguimiento_oficios_recepcion_oficio(fecha_captura, folio_interno, no_oficio, dependencia_envia, firma, fecha_oficio, asunto, anexo, captura_id, estatus_id) VALUES ('",CONCATENATE(RIGHT(CONCATENATE("00",DAY(Hoja2!B1736)),2),"/",RIGHT(CONCATENATE("00",MONTH(Hoja2!B1736)),2),"/",RIGHT(CONCATENATE("00",YEAR(Hoja2!B1736)),2)),"',",Hoja2!A1736,",'",Hoja2!C1736,"','",Hoja2!F1736,"','",Hoja2!E1736,"','",CONCATENATE(RIGHT(CONCATENATE("00",DAY(Hoja2!D1736)),2),"/",RIGHT(CONCATENATE("00",MONTH(Hoja2!D1736)),2),"/",RIGHT(CONCATENATE("00",YEAR(Hoja2!D1736)),2)),"','",Hoja2!J1736,"',","FALSE, 1,8);"), "")</f>
        <v>INSERT INTO seguimiento_oficios_recepcion_oficio(fecha_captura, folio_interno, no_oficio, dependencia_envia, firma, fecha_oficio, asunto, anexo, captura_id, estatus_id) VALUES ('18/02/13',1817,'034','ITIFE','ADA BATRIZ OCAMPO GONZALEZ','18/02/13','SOLICITUD DE DESCUENTO EN NOMINA DE PRESTAMOS EN EFECTIVO',FALSE, 1,8);</v>
      </c>
    </row>
    <row r="1737" spans="6:17">
      <c r="F1737" t="str">
        <f>RIGHT(CONCATENATE("00",DAY(Hoja2!B1737)),2)</f>
        <v>18</v>
      </c>
      <c r="G1737" t="str">
        <f>CONCATENATE(RIGHT(CONCATENATE("00",DAY(Hoja2!B1737)),2),"/",RIGHT(CONCATENATE("00",MONTH(Hoja2!B1737)),2),"/",RIGHT(CONCATENATE("00",YEAR(Hoja2!B1737)),2))</f>
        <v>18/02/13</v>
      </c>
      <c r="H1737" t="str">
        <f>RIGHT(CONCATENATE("00",DAY(Hoja2!D1737)),2)</f>
        <v>13</v>
      </c>
      <c r="I1737" t="str">
        <f>CONCATENATE(RIGHT(CONCATENATE("00",DAY(Hoja2!D1737)),2),"/",RIGHT(CONCATENATE("00",MONTH(Hoja2!D1737)),2),"/",RIGHT(CONCATENATE("00",YEAR(Hoja2!D1737)),2))</f>
        <v>13/02/13</v>
      </c>
      <c r="J1737" t="str">
        <f>IF(LEN(Hoja2!J1737)&gt;150,LEN(Hoja2!J1737),"")</f>
        <v/>
      </c>
      <c r="K1737" t="str">
        <f>IF(Hoja2!A1737&lt;&gt;"", IF(Hoja2!B1737&lt;&gt;"", IF(Hoja2!C1737&lt;&gt;"", IF(Hoja2!D1737&lt;&gt;"", IF(Hoja2!E1737&lt;&gt;"", IF(Hoja2!F1737&lt;&gt;"", IF(Hoja2!J1737&lt;&gt;"","ok",""),""),""),""),""),""),"")</f>
        <v>ok</v>
      </c>
      <c r="L1737" t="str">
        <f>IF(Hoja2!A1737="'S/F'","--","")</f>
        <v/>
      </c>
      <c r="M1737" t="str">
        <f>IF(LEN(Hoja2!C1737)&gt;30,Hoja2!C1737,"")</f>
        <v/>
      </c>
      <c r="O1737" t="str">
        <f>IF(LEN(Hoja2!F1737)&gt;110,LEN(Hoja2!F1737),"")</f>
        <v/>
      </c>
      <c r="Q1737" t="str">
        <f>IF(K1737="ok",CONCATENATE(IF(Hoja2!A1737="'S/F'","--",""),N1737,"INSERT INTO seguimiento_oficios_recepcion_oficio(fecha_captura, folio_interno, no_oficio, dependencia_envia, firma, fecha_oficio, asunto, anexo, captura_id, estatus_id) VALUES ('",CONCATENATE(RIGHT(CONCATENATE("00",DAY(Hoja2!B1737)),2),"/",RIGHT(CONCATENATE("00",MONTH(Hoja2!B1737)),2),"/",RIGHT(CONCATENATE("00",YEAR(Hoja2!B1737)),2)),"',",Hoja2!A1737,",'",Hoja2!C1737,"','",Hoja2!F1737,"','",Hoja2!E1737,"','",CONCATENATE(RIGHT(CONCATENATE("00",DAY(Hoja2!D1737)),2),"/",RIGHT(CONCATENATE("00",MONTH(Hoja2!D1737)),2),"/",RIGHT(CONCATENATE("00",YEAR(Hoja2!D1737)),2)),"','",Hoja2!J1737,"',","FALSE, 1,8);"), "")</f>
        <v>INSERT INTO seguimiento_oficios_recepcion_oficio(fecha_captura, folio_interno, no_oficio, dependencia_envia, firma, fecha_oficio, asunto, anexo, captura_id, estatus_id) VALUES ('18/02/13',1818,'146','GUBERNATURA ','HILDA DEL S. LOPEZ DEL AGUILA','13/02/13','SOL. TRABAJOS DE MANTENIMIENTO, REPARACION Y CAMBIO DE TAPIZ DEL MOBILIARIO',FALSE, 1,8);</v>
      </c>
    </row>
    <row r="1738" spans="6:17">
      <c r="F1738" t="str">
        <f>RIGHT(CONCATENATE("00",DAY(Hoja2!B1738)),2)</f>
        <v>18</v>
      </c>
      <c r="G1738" t="str">
        <f>CONCATENATE(RIGHT(CONCATENATE("00",DAY(Hoja2!B1738)),2),"/",RIGHT(CONCATENATE("00",MONTH(Hoja2!B1738)),2),"/",RIGHT(CONCATENATE("00",YEAR(Hoja2!B1738)),2))</f>
        <v>18/02/13</v>
      </c>
      <c r="H1738" t="str">
        <f>RIGHT(CONCATENATE("00",DAY(Hoja2!D1738)),2)</f>
        <v>15</v>
      </c>
      <c r="I1738" t="str">
        <f>CONCATENATE(RIGHT(CONCATENATE("00",DAY(Hoja2!D1738)),2),"/",RIGHT(CONCATENATE("00",MONTH(Hoja2!D1738)),2),"/",RIGHT(CONCATENATE("00",YEAR(Hoja2!D1738)),2))</f>
        <v>15/02/13</v>
      </c>
      <c r="J1738" t="str">
        <f>IF(LEN(Hoja2!J1738)&gt;150,LEN(Hoja2!J1738),"")</f>
        <v/>
      </c>
      <c r="K1738" t="str">
        <f>IF(Hoja2!A1738&lt;&gt;"", IF(Hoja2!B1738&lt;&gt;"", IF(Hoja2!C1738&lt;&gt;"", IF(Hoja2!D1738&lt;&gt;"", IF(Hoja2!E1738&lt;&gt;"", IF(Hoja2!F1738&lt;&gt;"", IF(Hoja2!J1738&lt;&gt;"","ok",""),""),""),""),""),""),"")</f>
        <v>ok</v>
      </c>
      <c r="L1738" t="str">
        <f>IF(Hoja2!A1738="'S/F'","--","")</f>
        <v/>
      </c>
      <c r="M1738" t="str">
        <f>IF(LEN(Hoja2!C1738)&gt;30,Hoja2!C1738,"")</f>
        <v/>
      </c>
      <c r="O1738" t="str">
        <f>IF(LEN(Hoja2!F1738)&gt;110,LEN(Hoja2!F1738),"")</f>
        <v/>
      </c>
      <c r="Q1738" t="str">
        <f>IF(K1738="ok",CONCATENATE(IF(Hoja2!A1738="'S/F'","--",""),N1738,"INSERT INTO seguimiento_oficios_recepcion_oficio(fecha_captura, folio_interno, no_oficio, dependencia_envia, firma, fecha_oficio, asunto, anexo, captura_id, estatus_id) VALUES ('",CONCATENATE(RIGHT(CONCATENATE("00",DAY(Hoja2!B1738)),2),"/",RIGHT(CONCATENATE("00",MONTH(Hoja2!B1738)),2),"/",RIGHT(CONCATENATE("00",YEAR(Hoja2!B1738)),2)),"',",Hoja2!A1738,",'",Hoja2!C1738,"','",Hoja2!F1738,"','",Hoja2!E1738,"','",CONCATENATE(RIGHT(CONCATENATE("00",DAY(Hoja2!D1738)),2),"/",RIGHT(CONCATENATE("00",MONTH(Hoja2!D1738)),2),"/",RIGHT(CONCATENATE("00",YEAR(Hoja2!D1738)),2)),"','",Hoja2!J1738,"',","FALSE, 1,8);"), "")</f>
        <v>INSERT INTO seguimiento_oficios_recepcion_oficio(fecha_captura, folio_interno, no_oficio, dependencia_envia, firma, fecha_oficio, asunto, anexo, captura_id, estatus_id) VALUES ('18/02/13',1819,'131','SERNAPAM','MARIA ISABEL PADRON BALCAZAR','15/02/13','COMPENSACION POR DESEMPEÑO',FALSE, 1,8);</v>
      </c>
    </row>
    <row r="1739" spans="6:17">
      <c r="F1739" t="str">
        <f>RIGHT(CONCATENATE("00",DAY(Hoja2!B1739)),2)</f>
        <v>18</v>
      </c>
      <c r="G1739" t="str">
        <f>CONCATENATE(RIGHT(CONCATENATE("00",DAY(Hoja2!B1739)),2),"/",RIGHT(CONCATENATE("00",MONTH(Hoja2!B1739)),2),"/",RIGHT(CONCATENATE("00",YEAR(Hoja2!B1739)),2))</f>
        <v>18/02/13</v>
      </c>
      <c r="H1739" t="str">
        <f>RIGHT(CONCATENATE("00",DAY(Hoja2!D1739)),2)</f>
        <v>15</v>
      </c>
      <c r="I1739" t="str">
        <f>CONCATENATE(RIGHT(CONCATENATE("00",DAY(Hoja2!D1739)),2),"/",RIGHT(CONCATENATE("00",MONTH(Hoja2!D1739)),2),"/",RIGHT(CONCATENATE("00",YEAR(Hoja2!D1739)),2))</f>
        <v>15/02/13</v>
      </c>
      <c r="J1739" t="str">
        <f>IF(LEN(Hoja2!J1739)&gt;150,LEN(Hoja2!J1739),"")</f>
        <v/>
      </c>
      <c r="K1739" t="str">
        <f>IF(Hoja2!A1739&lt;&gt;"", IF(Hoja2!B1739&lt;&gt;"", IF(Hoja2!C1739&lt;&gt;"", IF(Hoja2!D1739&lt;&gt;"", IF(Hoja2!E1739&lt;&gt;"", IF(Hoja2!F1739&lt;&gt;"", IF(Hoja2!J1739&lt;&gt;"","ok",""),""),""),""),""),""),"")</f>
        <v>ok</v>
      </c>
      <c r="L1739" t="str">
        <f>IF(Hoja2!A1739="'S/F'","--","")</f>
        <v/>
      </c>
      <c r="M1739" t="str">
        <f>IF(LEN(Hoja2!C1739)&gt;30,Hoja2!C1739,"")</f>
        <v/>
      </c>
      <c r="O1739" t="str">
        <f>IF(LEN(Hoja2!F1739)&gt;110,LEN(Hoja2!F1739),"")</f>
        <v/>
      </c>
      <c r="Q1739" t="str">
        <f>IF(K1739="ok",CONCATENATE(IF(Hoja2!A1739="'S/F'","--",""),N1739,"INSERT INTO seguimiento_oficios_recepcion_oficio(fecha_captura, folio_interno, no_oficio, dependencia_envia, firma, fecha_oficio, asunto, anexo, captura_id, estatus_id) VALUES ('",CONCATENATE(RIGHT(CONCATENATE("00",DAY(Hoja2!B1739)),2),"/",RIGHT(CONCATENATE("00",MONTH(Hoja2!B1739)),2),"/",RIGHT(CONCATENATE("00",YEAR(Hoja2!B1739)),2)),"',",Hoja2!A1739,",'",Hoja2!C1739,"','",Hoja2!F1739,"','",Hoja2!E1739,"','",CONCATENATE(RIGHT(CONCATENATE("00",DAY(Hoja2!D1739)),2),"/",RIGHT(CONCATENATE("00",MONTH(Hoja2!D1739)),2),"/",RIGHT(CONCATENATE("00",YEAR(Hoja2!D1739)),2)),"','",Hoja2!J1739,"',","FALSE, 1,8);"), "")</f>
        <v>INSERT INTO seguimiento_oficios_recepcion_oficio(fecha_captura, folio_interno, no_oficio, dependencia_envia, firma, fecha_oficio, asunto, anexo, captura_id, estatus_id) VALUES ('18/02/13',1820,'282','CEAS','GUILLERMO CORTAZAR GUTIERREZ','15/02/13','ENVIAN REPORTE DE DESCUENTOS INFONACOT',FALSE, 1,8);</v>
      </c>
    </row>
    <row r="1740" spans="6:17">
      <c r="F1740" t="str">
        <f>RIGHT(CONCATENATE("00",DAY(Hoja2!B1740)),2)</f>
        <v>18</v>
      </c>
      <c r="G1740" t="str">
        <f>CONCATENATE(RIGHT(CONCATENATE("00",DAY(Hoja2!B1740)),2),"/",RIGHT(CONCATENATE("00",MONTH(Hoja2!B1740)),2),"/",RIGHT(CONCATENATE("00",YEAR(Hoja2!B1740)),2))</f>
        <v>18/02/13</v>
      </c>
      <c r="H1740" t="str">
        <f>RIGHT(CONCATENATE("00",DAY(Hoja2!D1740)),2)</f>
        <v>18</v>
      </c>
      <c r="I1740" t="str">
        <f>CONCATENATE(RIGHT(CONCATENATE("00",DAY(Hoja2!D1740)),2),"/",RIGHT(CONCATENATE("00",MONTH(Hoja2!D1740)),2),"/",RIGHT(CONCATENATE("00",YEAR(Hoja2!D1740)),2))</f>
        <v>18/02/13</v>
      </c>
      <c r="J1740" t="str">
        <f>IF(LEN(Hoja2!J1740)&gt;150,LEN(Hoja2!J1740),"")</f>
        <v/>
      </c>
      <c r="K1740" t="str">
        <f>IF(Hoja2!A1740&lt;&gt;"", IF(Hoja2!B1740&lt;&gt;"", IF(Hoja2!C1740&lt;&gt;"", IF(Hoja2!D1740&lt;&gt;"", IF(Hoja2!E1740&lt;&gt;"", IF(Hoja2!F1740&lt;&gt;"", IF(Hoja2!J1740&lt;&gt;"","ok",""),""),""),""),""),""),"")</f>
        <v>ok</v>
      </c>
      <c r="L1740" t="str">
        <f>IF(Hoja2!A1740="'S/F'","--","")</f>
        <v/>
      </c>
      <c r="M1740" t="str">
        <f>IF(LEN(Hoja2!C1740)&gt;30,Hoja2!C1740,"")</f>
        <v/>
      </c>
      <c r="O1740" t="str">
        <f>IF(LEN(Hoja2!F1740)&gt;110,LEN(Hoja2!F1740),"")</f>
        <v/>
      </c>
      <c r="Q1740" t="str">
        <f>IF(K1740="ok",CONCATENATE(IF(Hoja2!A1740="'S/F'","--",""),N1740,"INSERT INTO seguimiento_oficios_recepcion_oficio(fecha_captura, folio_interno, no_oficio, dependencia_envia, firma, fecha_oficio, asunto, anexo, captura_id, estatus_id) VALUES ('",CONCATENATE(RIGHT(CONCATENATE("00",DAY(Hoja2!B1740)),2),"/",RIGHT(CONCATENATE("00",MONTH(Hoja2!B1740)),2),"/",RIGHT(CONCATENATE("00",YEAR(Hoja2!B1740)),2)),"',",Hoja2!A1740,",'",Hoja2!C1740,"','",Hoja2!F1740,"','",Hoja2!E1740,"','",CONCATENATE(RIGHT(CONCATENATE("00",DAY(Hoja2!D1740)),2),"/",RIGHT(CONCATENATE("00",MONTH(Hoja2!D1740)),2),"/",RIGHT(CONCATENATE("00",YEAR(Hoja2!D1740)),2)),"','",Hoja2!J1740,"',","FALSE, 1,8);"), "")</f>
        <v>INSERT INTO seguimiento_oficios_recepcion_oficio(fecha_captura, folio_interno, no_oficio, dependencia_envia, firma, fecha_oficio, asunto, anexo, captura_id, estatus_id) VALUES ('18/02/13',1821,'298','CEAS','GUILLERMO CORTAZAR GUTIERREZ','18/02/13','ENVIAN TIEMPO EXTRA Y FALTAS',FALSE, 1,8);</v>
      </c>
    </row>
    <row r="1741" spans="6:17">
      <c r="F1741" t="str">
        <f>RIGHT(CONCATENATE("00",DAY(Hoja2!B1741)),2)</f>
        <v>18</v>
      </c>
      <c r="G1741" t="str">
        <f>CONCATENATE(RIGHT(CONCATENATE("00",DAY(Hoja2!B1741)),2),"/",RIGHT(CONCATENATE("00",MONTH(Hoja2!B1741)),2),"/",RIGHT(CONCATENATE("00",YEAR(Hoja2!B1741)),2))</f>
        <v>18/02/13</v>
      </c>
      <c r="H1741" t="str">
        <f>RIGHT(CONCATENATE("00",DAY(Hoja2!D1741)),2)</f>
        <v>15</v>
      </c>
      <c r="I1741" t="str">
        <f>CONCATENATE(RIGHT(CONCATENATE("00",DAY(Hoja2!D1741)),2),"/",RIGHT(CONCATENATE("00",MONTH(Hoja2!D1741)),2),"/",RIGHT(CONCATENATE("00",YEAR(Hoja2!D1741)),2))</f>
        <v>15/02/13</v>
      </c>
      <c r="J1741" t="str">
        <f>IF(LEN(Hoja2!J1741)&gt;150,LEN(Hoja2!J1741),"")</f>
        <v/>
      </c>
      <c r="K1741" t="str">
        <f>IF(Hoja2!A1741&lt;&gt;"", IF(Hoja2!B1741&lt;&gt;"", IF(Hoja2!C1741&lt;&gt;"", IF(Hoja2!D1741&lt;&gt;"", IF(Hoja2!E1741&lt;&gt;"", IF(Hoja2!F1741&lt;&gt;"", IF(Hoja2!J1741&lt;&gt;"","ok",""),""),""),""),""),""),"")</f>
        <v>ok</v>
      </c>
      <c r="L1741" t="str">
        <f>IF(Hoja2!A1741="'S/F'","--","")</f>
        <v/>
      </c>
      <c r="M1741" t="str">
        <f>IF(LEN(Hoja2!C1741)&gt;30,Hoja2!C1741,"")</f>
        <v/>
      </c>
      <c r="O1741" t="str">
        <f>IF(LEN(Hoja2!F1741)&gt;110,LEN(Hoja2!F1741),"")</f>
        <v/>
      </c>
      <c r="Q1741" t="str">
        <f>IF(K1741="ok",CONCATENATE(IF(Hoja2!A1741="'S/F'","--",""),N1741,"INSERT INTO seguimiento_oficios_recepcion_oficio(fecha_captura, folio_interno, no_oficio, dependencia_envia, firma, fecha_oficio, asunto, anexo, captura_id, estatus_id) VALUES ('",CONCATENATE(RIGHT(CONCATENATE("00",DAY(Hoja2!B1741)),2),"/",RIGHT(CONCATENATE("00",MONTH(Hoja2!B1741)),2),"/",RIGHT(CONCATENATE("00",YEAR(Hoja2!B1741)),2)),"',",Hoja2!A1741,",'",Hoja2!C1741,"','",Hoja2!F1741,"','",Hoja2!E1741,"','",CONCATENATE(RIGHT(CONCATENATE("00",DAY(Hoja2!D1741)),2),"/",RIGHT(CONCATENATE("00",MONTH(Hoja2!D1741)),2),"/",RIGHT(CONCATENATE("00",YEAR(Hoja2!D1741)),2)),"','",Hoja2!J1741,"',","FALSE, 1,8);"), "")</f>
        <v>INSERT INTO seguimiento_oficios_recepcion_oficio(fecha_captura, folio_interno, no_oficio, dependencia_envia, firma, fecha_oficio, asunto, anexo, captura_id, estatus_id) VALUES ('18/02/13',1822,'278','CEAS','GUILLERMO CORTAZAR GUTIERREZ','15/02/13','ENVIAN AREPORTE DE DESCUENTOS VARIOS',FALSE, 1,8);</v>
      </c>
    </row>
    <row r="1742" spans="6:17">
      <c r="F1742" t="str">
        <f>RIGHT(CONCATENATE("00",DAY(Hoja2!B1742)),2)</f>
        <v>18</v>
      </c>
      <c r="G1742" t="str">
        <f>CONCATENATE(RIGHT(CONCATENATE("00",DAY(Hoja2!B1742)),2),"/",RIGHT(CONCATENATE("00",MONTH(Hoja2!B1742)),2),"/",RIGHT(CONCATENATE("00",YEAR(Hoja2!B1742)),2))</f>
        <v>18/02/13</v>
      </c>
      <c r="H1742" t="str">
        <f>RIGHT(CONCATENATE("00",DAY(Hoja2!D1742)),2)</f>
        <v>15</v>
      </c>
      <c r="I1742" t="str">
        <f>CONCATENATE(RIGHT(CONCATENATE("00",DAY(Hoja2!D1742)),2),"/",RIGHT(CONCATENATE("00",MONTH(Hoja2!D1742)),2),"/",RIGHT(CONCATENATE("00",YEAR(Hoja2!D1742)),2))</f>
        <v>15/02/13</v>
      </c>
      <c r="J1742" t="str">
        <f>IF(LEN(Hoja2!J1742)&gt;150,LEN(Hoja2!J1742),"")</f>
        <v/>
      </c>
      <c r="K1742" t="str">
        <f>IF(Hoja2!A1742&lt;&gt;"", IF(Hoja2!B1742&lt;&gt;"", IF(Hoja2!C1742&lt;&gt;"", IF(Hoja2!D1742&lt;&gt;"", IF(Hoja2!E1742&lt;&gt;"", IF(Hoja2!F1742&lt;&gt;"", IF(Hoja2!J1742&lt;&gt;"","ok",""),""),""),""),""),""),"")</f>
        <v>ok</v>
      </c>
      <c r="L1742" t="str">
        <f>IF(Hoja2!A1742="'S/F'","--","")</f>
        <v/>
      </c>
      <c r="M1742" t="str">
        <f>IF(LEN(Hoja2!C1742)&gt;30,Hoja2!C1742,"")</f>
        <v/>
      </c>
      <c r="O1742" t="str">
        <f>IF(LEN(Hoja2!F1742)&gt;110,LEN(Hoja2!F1742),"")</f>
        <v/>
      </c>
      <c r="Q1742" t="str">
        <f>IF(K1742="ok",CONCATENATE(IF(Hoja2!A1742="'S/F'","--",""),N1742,"INSERT INTO seguimiento_oficios_recepcion_oficio(fecha_captura, folio_interno, no_oficio, dependencia_envia, firma, fecha_oficio, asunto, anexo, captura_id, estatus_id) VALUES ('",CONCATENATE(RIGHT(CONCATENATE("00",DAY(Hoja2!B1742)),2),"/",RIGHT(CONCATENATE("00",MONTH(Hoja2!B1742)),2),"/",RIGHT(CONCATENATE("00",YEAR(Hoja2!B1742)),2)),"',",Hoja2!A1742,",'",Hoja2!C1742,"','",Hoja2!F1742,"','",Hoja2!E1742,"','",CONCATENATE(RIGHT(CONCATENATE("00",DAY(Hoja2!D1742)),2),"/",RIGHT(CONCATENATE("00",MONTH(Hoja2!D1742)),2),"/",RIGHT(CONCATENATE("00",YEAR(Hoja2!D1742)),2)),"','",Hoja2!J1742,"',","FALSE, 1,8);"), "")</f>
        <v>INSERT INTO seguimiento_oficios_recepcion_oficio(fecha_captura, folio_interno, no_oficio, dependencia_envia, firma, fecha_oficio, asunto, anexo, captura_id, estatus_id) VALUES ('18/02/13',1823,'276','CEAS','GUILLERMO CORTAZAR GUTIERREZ','15/02/13','CAMBIO DE CUENTAS BANCARIAS',FALSE, 1,8);</v>
      </c>
    </row>
    <row r="1743" spans="6:17">
      <c r="F1743" t="str">
        <f>RIGHT(CONCATENATE("00",DAY(Hoja2!B1743)),2)</f>
        <v>18</v>
      </c>
      <c r="G1743" t="str">
        <f>CONCATENATE(RIGHT(CONCATENATE("00",DAY(Hoja2!B1743)),2),"/",RIGHT(CONCATENATE("00",MONTH(Hoja2!B1743)),2),"/",RIGHT(CONCATENATE("00",YEAR(Hoja2!B1743)),2))</f>
        <v>18/02/13</v>
      </c>
      <c r="H1743" t="str">
        <f>RIGHT(CONCATENATE("00",DAY(Hoja2!D1743)),2)</f>
        <v>13</v>
      </c>
      <c r="I1743" t="str">
        <f>CONCATENATE(RIGHT(CONCATENATE("00",DAY(Hoja2!D1743)),2),"/",RIGHT(CONCATENATE("00",MONTH(Hoja2!D1743)),2),"/",RIGHT(CONCATENATE("00",YEAR(Hoja2!D1743)),2))</f>
        <v>13/02/13</v>
      </c>
      <c r="J1743" t="str">
        <f>IF(LEN(Hoja2!J1743)&gt;150,LEN(Hoja2!J1743),"")</f>
        <v/>
      </c>
      <c r="K1743" t="str">
        <f>IF(Hoja2!A1743&lt;&gt;"", IF(Hoja2!B1743&lt;&gt;"", IF(Hoja2!C1743&lt;&gt;"", IF(Hoja2!D1743&lt;&gt;"", IF(Hoja2!E1743&lt;&gt;"", IF(Hoja2!F1743&lt;&gt;"", IF(Hoja2!J1743&lt;&gt;"","ok",""),""),""),""),""),""),"")</f>
        <v>ok</v>
      </c>
      <c r="L1743" t="str">
        <f>IF(Hoja2!A1743="'S/F'","--","")</f>
        <v/>
      </c>
      <c r="M1743" t="str">
        <f>IF(LEN(Hoja2!C1743)&gt;30,Hoja2!C1743,"")</f>
        <v/>
      </c>
      <c r="O1743" t="str">
        <f>IF(LEN(Hoja2!F1743)&gt;110,LEN(Hoja2!F1743),"")</f>
        <v/>
      </c>
      <c r="Q1743" t="str">
        <f>IF(K1743="ok",CONCATENATE(IF(Hoja2!A1743="'S/F'","--",""),N1743,"INSERT INTO seguimiento_oficios_recepcion_oficio(fecha_captura, folio_interno, no_oficio, dependencia_envia, firma, fecha_oficio, asunto, anexo, captura_id, estatus_id) VALUES ('",CONCATENATE(RIGHT(CONCATENATE("00",DAY(Hoja2!B1743)),2),"/",RIGHT(CONCATENATE("00",MONTH(Hoja2!B1743)),2),"/",RIGHT(CONCATENATE("00",YEAR(Hoja2!B1743)),2)),"',",Hoja2!A1743,",'",Hoja2!C1743,"','",Hoja2!F1743,"','",Hoja2!E1743,"','",CONCATENATE(RIGHT(CONCATENATE("00",DAY(Hoja2!D1743)),2),"/",RIGHT(CONCATENATE("00",MONTH(Hoja2!D1743)),2),"/",RIGHT(CONCATENATE("00",YEAR(Hoja2!D1743)),2)),"','",Hoja2!J1743,"',","FALSE, 1,8);"), "")</f>
        <v>INSERT INTO seguimiento_oficios_recepcion_oficio(fecha_captura, folio_interno, no_oficio, dependencia_envia, firma, fecha_oficio, asunto, anexo, captura_id, estatus_id) VALUES ('18/02/13',1824,'011','UNIVERSIDAD INTERCULTURAL','ROBERTO AMOS VARGAS CRUZ','13/02/13','SOL. DE AUTORIZACION DEL SUBCOMITE DE COMPRAS',FALSE, 1,8);</v>
      </c>
    </row>
    <row r="1744" spans="6:17">
      <c r="F1744" t="str">
        <f>RIGHT(CONCATENATE("00",DAY(Hoja2!B1744)),2)</f>
        <v>18</v>
      </c>
      <c r="G1744" t="str">
        <f>CONCATENATE(RIGHT(CONCATENATE("00",DAY(Hoja2!B1744)),2),"/",RIGHT(CONCATENATE("00",MONTH(Hoja2!B1744)),2),"/",RIGHT(CONCATENATE("00",YEAR(Hoja2!B1744)),2))</f>
        <v>18/02/13</v>
      </c>
      <c r="H1744" t="str">
        <f>RIGHT(CONCATENATE("00",DAY(Hoja2!D1744)),2)</f>
        <v>18</v>
      </c>
      <c r="I1744" t="str">
        <f>CONCATENATE(RIGHT(CONCATENATE("00",DAY(Hoja2!D1744)),2),"/",RIGHT(CONCATENATE("00",MONTH(Hoja2!D1744)),2),"/",RIGHT(CONCATENATE("00",YEAR(Hoja2!D1744)),2))</f>
        <v>18/02/13</v>
      </c>
      <c r="J1744" t="str">
        <f>IF(LEN(Hoja2!J1744)&gt;150,LEN(Hoja2!J1744),"")</f>
        <v/>
      </c>
      <c r="K1744" t="str">
        <f>IF(Hoja2!A1744&lt;&gt;"", IF(Hoja2!B1744&lt;&gt;"", IF(Hoja2!C1744&lt;&gt;"", IF(Hoja2!D1744&lt;&gt;"", IF(Hoja2!E1744&lt;&gt;"", IF(Hoja2!F1744&lt;&gt;"", IF(Hoja2!J1744&lt;&gt;"","ok",""),""),""),""),""),""),"")</f>
        <v>ok</v>
      </c>
      <c r="L1744" t="str">
        <f>IF(Hoja2!A1744="'S/F'","--","")</f>
        <v/>
      </c>
      <c r="M1744" t="str">
        <f>IF(LEN(Hoja2!C1744)&gt;30,Hoja2!C1744,"")</f>
        <v/>
      </c>
      <c r="O1744" t="str">
        <f>IF(LEN(Hoja2!F1744)&gt;110,LEN(Hoja2!F1744),"")</f>
        <v/>
      </c>
      <c r="Q1744" t="str">
        <f>IF(K1744="ok",CONCATENATE(IF(Hoja2!A1744="'S/F'","--",""),N1744,"INSERT INTO seguimiento_oficios_recepcion_oficio(fecha_captura, folio_interno, no_oficio, dependencia_envia, firma, fecha_oficio, asunto, anexo, captura_id, estatus_id) VALUES ('",CONCATENATE(RIGHT(CONCATENATE("00",DAY(Hoja2!B1744)),2),"/",RIGHT(CONCATENATE("00",MONTH(Hoja2!B1744)),2),"/",RIGHT(CONCATENATE("00",YEAR(Hoja2!B1744)),2)),"',",Hoja2!A1744,",'",Hoja2!C1744,"','",Hoja2!F1744,"','",Hoja2!E1744,"','",CONCATENATE(RIGHT(CONCATENATE("00",DAY(Hoja2!D1744)),2),"/",RIGHT(CONCATENATE("00",MONTH(Hoja2!D1744)),2),"/",RIGHT(CONCATENATE("00",YEAR(Hoja2!D1744)),2)),"','",Hoja2!J1744,"',","FALSE, 1,8);"), "")</f>
        <v>INSERT INTO seguimiento_oficios_recepcion_oficio(fecha_captura, folio_interno, no_oficio, dependencia_envia, firma, fecha_oficio, asunto, anexo, captura_id, estatus_id) VALUES ('18/02/13',1825,'135','CGCSRP','DELIA RODRIGUEZ GARCIA','18/02/13','ENVIAN REPORTE PARA DESCUENTOS VARIOS',FALSE, 1,8);</v>
      </c>
    </row>
    <row r="1745" spans="6:17">
      <c r="F1745" t="str">
        <f>RIGHT(CONCATENATE("00",DAY(Hoja2!B1745)),2)</f>
        <v>18</v>
      </c>
      <c r="G1745" t="str">
        <f>CONCATENATE(RIGHT(CONCATENATE("00",DAY(Hoja2!B1745)),2),"/",RIGHT(CONCATENATE("00",MONTH(Hoja2!B1745)),2),"/",RIGHT(CONCATENATE("00",YEAR(Hoja2!B1745)),2))</f>
        <v>18/02/13</v>
      </c>
      <c r="H1745" t="str">
        <f>RIGHT(CONCATENATE("00",DAY(Hoja2!D1745)),2)</f>
        <v>18</v>
      </c>
      <c r="I1745" t="str">
        <f>CONCATENATE(RIGHT(CONCATENATE("00",DAY(Hoja2!D1745)),2),"/",RIGHT(CONCATENATE("00",MONTH(Hoja2!D1745)),2),"/",RIGHT(CONCATENATE("00",YEAR(Hoja2!D1745)),2))</f>
        <v>18/02/13</v>
      </c>
      <c r="J1745" t="str">
        <f>IF(LEN(Hoja2!J1745)&gt;150,LEN(Hoja2!J1745),"")</f>
        <v/>
      </c>
      <c r="K1745" t="str">
        <f>IF(Hoja2!A1745&lt;&gt;"", IF(Hoja2!B1745&lt;&gt;"", IF(Hoja2!C1745&lt;&gt;"", IF(Hoja2!D1745&lt;&gt;"", IF(Hoja2!E1745&lt;&gt;"", IF(Hoja2!F1745&lt;&gt;"", IF(Hoja2!J1745&lt;&gt;"","ok",""),""),""),""),""),""),"")</f>
        <v>ok</v>
      </c>
      <c r="L1745" t="str">
        <f>IF(Hoja2!A1745="'S/F'","--","")</f>
        <v/>
      </c>
      <c r="M1745" t="str">
        <f>IF(LEN(Hoja2!C1745)&gt;30,Hoja2!C1745,"")</f>
        <v/>
      </c>
      <c r="O1745" t="str">
        <f>IF(LEN(Hoja2!F1745)&gt;110,LEN(Hoja2!F1745),"")</f>
        <v/>
      </c>
      <c r="Q1745" t="str">
        <f>IF(K1745="ok",CONCATENATE(IF(Hoja2!A1745="'S/F'","--",""),N1745,"INSERT INTO seguimiento_oficios_recepcion_oficio(fecha_captura, folio_interno, no_oficio, dependencia_envia, firma, fecha_oficio, asunto, anexo, captura_id, estatus_id) VALUES ('",CONCATENATE(RIGHT(CONCATENATE("00",DAY(Hoja2!B1745)),2),"/",RIGHT(CONCATENATE("00",MONTH(Hoja2!B1745)),2),"/",RIGHT(CONCATENATE("00",YEAR(Hoja2!B1745)),2)),"',",Hoja2!A1745,",'",Hoja2!C1745,"','",Hoja2!F1745,"','",Hoja2!E1745,"','",CONCATENATE(RIGHT(CONCATENATE("00",DAY(Hoja2!D1745)),2),"/",RIGHT(CONCATENATE("00",MONTH(Hoja2!D1745)),2),"/",RIGHT(CONCATENATE("00",YEAR(Hoja2!D1745)),2)),"','",Hoja2!J1745,"',","FALSE, 1,8);"), "")</f>
        <v>INSERT INTO seguimiento_oficios_recepcion_oficio(fecha_captura, folio_interno, no_oficio, dependencia_envia, firma, fecha_oficio, asunto, anexo, captura_id, estatus_id) VALUES ('18/02/13',1826,'117','STPS','CARLOS FRANCISCO RODRIGUEZ ZAPATA','18/02/13','REPORTE DE INCIDENCIAS',FALSE, 1,8);</v>
      </c>
    </row>
    <row r="1746" spans="6:17">
      <c r="F1746" t="str">
        <f>RIGHT(CONCATENATE("00",DAY(Hoja2!B1746)),2)</f>
        <v>18</v>
      </c>
      <c r="G1746" t="str">
        <f>CONCATENATE(RIGHT(CONCATENATE("00",DAY(Hoja2!B1746)),2),"/",RIGHT(CONCATENATE("00",MONTH(Hoja2!B1746)),2),"/",RIGHT(CONCATENATE("00",YEAR(Hoja2!B1746)),2))</f>
        <v>18/02/13</v>
      </c>
      <c r="H1746" t="str">
        <f>RIGHT(CONCATENATE("00",DAY(Hoja2!D1746)),2)</f>
        <v>14</v>
      </c>
      <c r="I1746" t="str">
        <f>CONCATENATE(RIGHT(CONCATENATE("00",DAY(Hoja2!D1746)),2),"/",RIGHT(CONCATENATE("00",MONTH(Hoja2!D1746)),2),"/",RIGHT(CONCATENATE("00",YEAR(Hoja2!D1746)),2))</f>
        <v>14/02/13</v>
      </c>
      <c r="J1746" t="str">
        <f>IF(LEN(Hoja2!J1746)&gt;150,LEN(Hoja2!J1746),"")</f>
        <v/>
      </c>
      <c r="K1746" t="str">
        <f>IF(Hoja2!A1746&lt;&gt;"", IF(Hoja2!B1746&lt;&gt;"", IF(Hoja2!C1746&lt;&gt;"", IF(Hoja2!D1746&lt;&gt;"", IF(Hoja2!E1746&lt;&gt;"", IF(Hoja2!F1746&lt;&gt;"", IF(Hoja2!J1746&lt;&gt;"","ok",""),""),""),""),""),""),"")</f>
        <v>ok</v>
      </c>
      <c r="L1746" t="str">
        <f>IF(Hoja2!A1746="'S/F'","--","")</f>
        <v/>
      </c>
      <c r="M1746" t="str">
        <f>IF(LEN(Hoja2!C1746)&gt;30,Hoja2!C1746,"")</f>
        <v/>
      </c>
      <c r="O1746" t="str">
        <f>IF(LEN(Hoja2!F1746)&gt;110,LEN(Hoja2!F1746),"")</f>
        <v/>
      </c>
      <c r="Q1746" t="str">
        <f>IF(K1746="ok",CONCATENATE(IF(Hoja2!A1746="'S/F'","--",""),N1746,"INSERT INTO seguimiento_oficios_recepcion_oficio(fecha_captura, folio_interno, no_oficio, dependencia_envia, firma, fecha_oficio, asunto, anexo, captura_id, estatus_id) VALUES ('",CONCATENATE(RIGHT(CONCATENATE("00",DAY(Hoja2!B1746)),2),"/",RIGHT(CONCATENATE("00",MONTH(Hoja2!B1746)),2),"/",RIGHT(CONCATENATE("00",YEAR(Hoja2!B1746)),2)),"',",Hoja2!A1746,",'",Hoja2!C1746,"','",Hoja2!F1746,"','",Hoja2!E1746,"','",CONCATENATE(RIGHT(CONCATENATE("00",DAY(Hoja2!D1746)),2),"/",RIGHT(CONCATENATE("00",MONTH(Hoja2!D1746)),2),"/",RIGHT(CONCATENATE("00",YEAR(Hoja2!D1746)),2)),"','",Hoja2!J1746,"',","FALSE, 1,8);"), "")</f>
        <v>INSERT INTO seguimiento_oficios_recepcion_oficio(fecha_captura, folio_interno, no_oficio, dependencia_envia, firma, fecha_oficio, asunto, anexo, captura_id, estatus_id) VALUES ('18/02/13',1827,'118','INVITAB','JUAN ANTONIO FILIGRANA CASTRO','14/02/13','SOLICITUD DE MODIFICACION DE DATOS',FALSE, 1,8);</v>
      </c>
    </row>
    <row r="1747" spans="6:17">
      <c r="F1747" t="str">
        <f>RIGHT(CONCATENATE("00",DAY(Hoja2!B1747)),2)</f>
        <v>18</v>
      </c>
      <c r="G1747" t="str">
        <f>CONCATENATE(RIGHT(CONCATENATE("00",DAY(Hoja2!B1747)),2),"/",RIGHT(CONCATENATE("00",MONTH(Hoja2!B1747)),2),"/",RIGHT(CONCATENATE("00",YEAR(Hoja2!B1747)),2))</f>
        <v>18/02/13</v>
      </c>
      <c r="H1747" t="str">
        <f>RIGHT(CONCATENATE("00",DAY(Hoja2!D1747)),2)</f>
        <v>18</v>
      </c>
      <c r="I1747" t="str">
        <f>CONCATENATE(RIGHT(CONCATENATE("00",DAY(Hoja2!D1747)),2),"/",RIGHT(CONCATENATE("00",MONTH(Hoja2!D1747)),2),"/",RIGHT(CONCATENATE("00",YEAR(Hoja2!D1747)),2))</f>
        <v>18/02/13</v>
      </c>
      <c r="J1747" t="str">
        <f>IF(LEN(Hoja2!J1747)&gt;150,LEN(Hoja2!J1747),"")</f>
        <v/>
      </c>
      <c r="K1747" t="str">
        <f>IF(Hoja2!A1747&lt;&gt;"", IF(Hoja2!B1747&lt;&gt;"", IF(Hoja2!C1747&lt;&gt;"", IF(Hoja2!D1747&lt;&gt;"", IF(Hoja2!E1747&lt;&gt;"", IF(Hoja2!F1747&lt;&gt;"", IF(Hoja2!J1747&lt;&gt;"","ok",""),""),""),""),""),""),"")</f>
        <v>ok</v>
      </c>
      <c r="L1747" t="str">
        <f>IF(Hoja2!A1747="'S/F'","--","")</f>
        <v/>
      </c>
      <c r="M1747" t="str">
        <f>IF(LEN(Hoja2!C1747)&gt;30,Hoja2!C1747,"")</f>
        <v/>
      </c>
      <c r="O1747" t="str">
        <f>IF(LEN(Hoja2!F1747)&gt;110,LEN(Hoja2!F1747),"")</f>
        <v/>
      </c>
      <c r="Q1747" t="str">
        <f>IF(K1747="ok",CONCATENATE(IF(Hoja2!A1747="'S/F'","--",""),N1747,"INSERT INTO seguimiento_oficios_recepcion_oficio(fecha_captura, folio_interno, no_oficio, dependencia_envia, firma, fecha_oficio, asunto, anexo, captura_id, estatus_id) VALUES ('",CONCATENATE(RIGHT(CONCATENATE("00",DAY(Hoja2!B1747)),2),"/",RIGHT(CONCATENATE("00",MONTH(Hoja2!B1747)),2),"/",RIGHT(CONCATENATE("00",YEAR(Hoja2!B1747)),2)),"',",Hoja2!A1747,",'",Hoja2!C1747,"','",Hoja2!F1747,"','",Hoja2!E1747,"','",CONCATENATE(RIGHT(CONCATENATE("00",DAY(Hoja2!D1747)),2),"/",RIGHT(CONCATENATE("00",MONTH(Hoja2!D1747)),2),"/",RIGHT(CONCATENATE("00",YEAR(Hoja2!D1747)),2)),"','",Hoja2!J1747,"',","FALSE, 1,8);"), "")</f>
        <v>INSERT INTO seguimiento_oficios_recepcion_oficio(fecha_captura, folio_interno, no_oficio, dependencia_envia, firma, fecha_oficio, asunto, anexo, captura_id, estatus_id) VALUES ('18/02/13',1828,'122','SDET','DAVID GUSTAVO RODRIGUEZ ROSARIO','18/02/13','SOL. RESERVACION DEL SALON DE LAS FLORES LOS DIAS 25 Y 26 DE FEBRERO',FALSE, 1,8);</v>
      </c>
    </row>
    <row r="1748" spans="6:17">
      <c r="F1748" t="str">
        <f>RIGHT(CONCATENATE("00",DAY(Hoja2!B1748)),2)</f>
        <v>18</v>
      </c>
      <c r="G1748" t="str">
        <f>CONCATENATE(RIGHT(CONCATENATE("00",DAY(Hoja2!B1748)),2),"/",RIGHT(CONCATENATE("00",MONTH(Hoja2!B1748)),2),"/",RIGHT(CONCATENATE("00",YEAR(Hoja2!B1748)),2))</f>
        <v>18/02/13</v>
      </c>
      <c r="H1748" t="str">
        <f>RIGHT(CONCATENATE("00",DAY(Hoja2!D1748)),2)</f>
        <v>18</v>
      </c>
      <c r="I1748" t="str">
        <f>CONCATENATE(RIGHT(CONCATENATE("00",DAY(Hoja2!D1748)),2),"/",RIGHT(CONCATENATE("00",MONTH(Hoja2!D1748)),2),"/",RIGHT(CONCATENATE("00",YEAR(Hoja2!D1748)),2))</f>
        <v>18/02/13</v>
      </c>
      <c r="J1748" t="str">
        <f>IF(LEN(Hoja2!J1748)&gt;150,LEN(Hoja2!J1748),"")</f>
        <v/>
      </c>
      <c r="K1748" t="str">
        <f>IF(Hoja2!A1748&lt;&gt;"", IF(Hoja2!B1748&lt;&gt;"", IF(Hoja2!C1748&lt;&gt;"", IF(Hoja2!D1748&lt;&gt;"", IF(Hoja2!E1748&lt;&gt;"", IF(Hoja2!F1748&lt;&gt;"", IF(Hoja2!J1748&lt;&gt;"","ok",""),""),""),""),""),""),"")</f>
        <v>ok</v>
      </c>
      <c r="L1748" t="str">
        <f>IF(Hoja2!A1748="'S/F'","--","")</f>
        <v/>
      </c>
      <c r="M1748" t="str">
        <f>IF(LEN(Hoja2!C1748)&gt;30,Hoja2!C1748,"")</f>
        <v/>
      </c>
      <c r="O1748" t="str">
        <f>IF(LEN(Hoja2!F1748)&gt;110,LEN(Hoja2!F1748),"")</f>
        <v/>
      </c>
      <c r="Q1748" t="str">
        <f>IF(K1748="ok",CONCATENATE(IF(Hoja2!A1748="'S/F'","--",""),N1748,"INSERT INTO seguimiento_oficios_recepcion_oficio(fecha_captura, folio_interno, no_oficio, dependencia_envia, firma, fecha_oficio, asunto, anexo, captura_id, estatus_id) VALUES ('",CONCATENATE(RIGHT(CONCATENATE("00",DAY(Hoja2!B1748)),2),"/",RIGHT(CONCATENATE("00",MONTH(Hoja2!B1748)),2),"/",RIGHT(CONCATENATE("00",YEAR(Hoja2!B1748)),2)),"',",Hoja2!A1748,",'",Hoja2!C1748,"','",Hoja2!F1748,"','",Hoja2!E1748,"','",CONCATENATE(RIGHT(CONCATENATE("00",DAY(Hoja2!D1748)),2),"/",RIGHT(CONCATENATE("00",MONTH(Hoja2!D1748)),2),"/",RIGHT(CONCATENATE("00",YEAR(Hoja2!D1748)),2)),"','",Hoja2!J1748,"',","FALSE, 1,8);"), "")</f>
        <v>INSERT INTO seguimiento_oficios_recepcion_oficio(fecha_captura, folio_interno, no_oficio, dependencia_envia, firma, fecha_oficio, asunto, anexo, captura_id, estatus_id) VALUES ('18/02/13',1829,'037','CMAIG','ANDRES PERALTA RIVERA','18/02/13','ENVIAN REPORTE DE DESCUENTOS VARIOS',FALSE, 1,8);</v>
      </c>
    </row>
    <row r="1749" spans="6:17">
      <c r="F1749" t="str">
        <f>RIGHT(CONCATENATE("00",DAY(Hoja2!B1749)),2)</f>
        <v>18</v>
      </c>
      <c r="G1749" t="str">
        <f>CONCATENATE(RIGHT(CONCATENATE("00",DAY(Hoja2!B1749)),2),"/",RIGHT(CONCATENATE("00",MONTH(Hoja2!B1749)),2),"/",RIGHT(CONCATENATE("00",YEAR(Hoja2!B1749)),2))</f>
        <v>18/02/13</v>
      </c>
      <c r="H1749" t="str">
        <f>RIGHT(CONCATENATE("00",DAY(Hoja2!D1749)),2)</f>
        <v>18</v>
      </c>
      <c r="I1749" t="str">
        <f>CONCATENATE(RIGHT(CONCATENATE("00",DAY(Hoja2!D1749)),2),"/",RIGHT(CONCATENATE("00",MONTH(Hoja2!D1749)),2),"/",RIGHT(CONCATENATE("00",YEAR(Hoja2!D1749)),2))</f>
        <v>18/02/13</v>
      </c>
      <c r="J1749" t="str">
        <f>IF(LEN(Hoja2!J1749)&gt;150,LEN(Hoja2!J1749),"")</f>
        <v/>
      </c>
      <c r="K1749" t="str">
        <f>IF(Hoja2!A1749&lt;&gt;"", IF(Hoja2!B1749&lt;&gt;"", IF(Hoja2!C1749&lt;&gt;"", IF(Hoja2!D1749&lt;&gt;"", IF(Hoja2!E1749&lt;&gt;"", IF(Hoja2!F1749&lt;&gt;"", IF(Hoja2!J1749&lt;&gt;"","ok",""),""),""),""),""),""),"")</f>
        <v>ok</v>
      </c>
      <c r="L1749" t="str">
        <f>IF(Hoja2!A1749="'S/F'","--","")</f>
        <v/>
      </c>
      <c r="M1749" t="str">
        <f>IF(LEN(Hoja2!C1749)&gt;30,Hoja2!C1749,"")</f>
        <v/>
      </c>
      <c r="O1749" t="str">
        <f>IF(LEN(Hoja2!F1749)&gt;110,LEN(Hoja2!F1749),"")</f>
        <v/>
      </c>
      <c r="Q1749" t="str">
        <f>IF(K1749="ok",CONCATENATE(IF(Hoja2!A1749="'S/F'","--",""),N1749,"INSERT INTO seguimiento_oficios_recepcion_oficio(fecha_captura, folio_interno, no_oficio, dependencia_envia, firma, fecha_oficio, asunto, anexo, captura_id, estatus_id) VALUES ('",CONCATENATE(RIGHT(CONCATENATE("00",DAY(Hoja2!B1749)),2),"/",RIGHT(CONCATENATE("00",MONTH(Hoja2!B1749)),2),"/",RIGHT(CONCATENATE("00",YEAR(Hoja2!B1749)),2)),"',",Hoja2!A1749,",'",Hoja2!C1749,"','",Hoja2!F1749,"','",Hoja2!E1749,"','",CONCATENATE(RIGHT(CONCATENATE("00",DAY(Hoja2!D1749)),2),"/",RIGHT(CONCATENATE("00",MONTH(Hoja2!D1749)),2),"/",RIGHT(CONCATENATE("00",YEAR(Hoja2!D1749)),2)),"','",Hoja2!J1749,"',","FALSE, 1,8);"), "")</f>
        <v>INSERT INTO seguimiento_oficios_recepcion_oficio(fecha_captura, folio_interno, no_oficio, dependencia_envia, firma, fecha_oficio, asunto, anexo, captura_id, estatus_id) VALUES ('18/02/13',1830,'189','SALUD','MARIA TERESA FERNANDEZ TORRANO','18/02/13','ENVIAN ARCHIVO DE PRIMAS DOMINICALES',FALSE, 1,8);</v>
      </c>
    </row>
    <row r="1750" spans="6:17">
      <c r="F1750" t="str">
        <f>RIGHT(CONCATENATE("00",DAY(Hoja2!B1750)),2)</f>
        <v>18</v>
      </c>
      <c r="G1750" t="str">
        <f>CONCATENATE(RIGHT(CONCATENATE("00",DAY(Hoja2!B1750)),2),"/",RIGHT(CONCATENATE("00",MONTH(Hoja2!B1750)),2),"/",RIGHT(CONCATENATE("00",YEAR(Hoja2!B1750)),2))</f>
        <v>18/02/13</v>
      </c>
      <c r="H1750" t="str">
        <f>RIGHT(CONCATENATE("00",DAY(Hoja2!D1750)),2)</f>
        <v>18</v>
      </c>
      <c r="I1750" t="str">
        <f>CONCATENATE(RIGHT(CONCATENATE("00",DAY(Hoja2!D1750)),2),"/",RIGHT(CONCATENATE("00",MONTH(Hoja2!D1750)),2),"/",RIGHT(CONCATENATE("00",YEAR(Hoja2!D1750)),2))</f>
        <v>18/02/13</v>
      </c>
      <c r="J1750" t="str">
        <f>IF(LEN(Hoja2!J1750)&gt;150,LEN(Hoja2!J1750),"")</f>
        <v/>
      </c>
      <c r="K1750" t="str">
        <f>IF(Hoja2!A1750&lt;&gt;"", IF(Hoja2!B1750&lt;&gt;"", IF(Hoja2!C1750&lt;&gt;"", IF(Hoja2!D1750&lt;&gt;"", IF(Hoja2!E1750&lt;&gt;"", IF(Hoja2!F1750&lt;&gt;"", IF(Hoja2!J1750&lt;&gt;"","ok",""),""),""),""),""),""),"")</f>
        <v>ok</v>
      </c>
      <c r="L1750" t="str">
        <f>IF(Hoja2!A1750="'S/F'","--","")</f>
        <v/>
      </c>
      <c r="M1750" t="str">
        <f>IF(LEN(Hoja2!C1750)&gt;30,Hoja2!C1750,"")</f>
        <v/>
      </c>
      <c r="O1750" t="str">
        <f>IF(LEN(Hoja2!F1750)&gt;110,LEN(Hoja2!F1750),"")</f>
        <v/>
      </c>
      <c r="Q1750" t="str">
        <f>IF(K1750="ok",CONCATENATE(IF(Hoja2!A1750="'S/F'","--",""),N1750,"INSERT INTO seguimiento_oficios_recepcion_oficio(fecha_captura, folio_interno, no_oficio, dependencia_envia, firma, fecha_oficio, asunto, anexo, captura_id, estatus_id) VALUES ('",CONCATENATE(RIGHT(CONCATENATE("00",DAY(Hoja2!B1750)),2),"/",RIGHT(CONCATENATE("00",MONTH(Hoja2!B1750)),2),"/",RIGHT(CONCATENATE("00",YEAR(Hoja2!B1750)),2)),"',",Hoja2!A1750,",'",Hoja2!C1750,"','",Hoja2!F1750,"','",Hoja2!E1750,"','",CONCATENATE(RIGHT(CONCATENATE("00",DAY(Hoja2!D1750)),2),"/",RIGHT(CONCATENATE("00",MONTH(Hoja2!D1750)),2),"/",RIGHT(CONCATENATE("00",YEAR(Hoja2!D1750)),2)),"','",Hoja2!J1750,"',","FALSE, 1,8);"), "")</f>
        <v>INSERT INTO seguimiento_oficios_recepcion_oficio(fecha_captura, folio_interno, no_oficio, dependencia_envia, firma, fecha_oficio, asunto, anexo, captura_id, estatus_id) VALUES ('18/02/13',1831,'188','SALUD','MARIA TERESA FERNANDEZ TORRANO','18/02/13','ENVIAN REPORTE DE INCIDENCIAS ',FALSE, 1,8);</v>
      </c>
    </row>
    <row r="1751" spans="6:17">
      <c r="F1751" t="str">
        <f>RIGHT(CONCATENATE("00",DAY(Hoja2!B1751)),2)</f>
        <v>18</v>
      </c>
      <c r="G1751" t="str">
        <f>CONCATENATE(RIGHT(CONCATENATE("00",DAY(Hoja2!B1751)),2),"/",RIGHT(CONCATENATE("00",MONTH(Hoja2!B1751)),2),"/",RIGHT(CONCATENATE("00",YEAR(Hoja2!B1751)),2))</f>
        <v>18/02/13</v>
      </c>
      <c r="H1751" t="str">
        <f>RIGHT(CONCATENATE("00",DAY(Hoja2!D1751)),2)</f>
        <v>18</v>
      </c>
      <c r="I1751" t="str">
        <f>CONCATENATE(RIGHT(CONCATENATE("00",DAY(Hoja2!D1751)),2),"/",RIGHT(CONCATENATE("00",MONTH(Hoja2!D1751)),2),"/",RIGHT(CONCATENATE("00",YEAR(Hoja2!D1751)),2))</f>
        <v>18/02/13</v>
      </c>
      <c r="J1751" t="str">
        <f>IF(LEN(Hoja2!J1751)&gt;150,LEN(Hoja2!J1751),"")</f>
        <v/>
      </c>
      <c r="K1751" t="str">
        <f>IF(Hoja2!A1751&lt;&gt;"", IF(Hoja2!B1751&lt;&gt;"", IF(Hoja2!C1751&lt;&gt;"", IF(Hoja2!D1751&lt;&gt;"", IF(Hoja2!E1751&lt;&gt;"", IF(Hoja2!F1751&lt;&gt;"", IF(Hoja2!J1751&lt;&gt;"","ok",""),""),""),""),""),""),"")</f>
        <v>ok</v>
      </c>
      <c r="L1751" t="str">
        <f>IF(Hoja2!A1751="'S/F'","--","")</f>
        <v/>
      </c>
      <c r="M1751" t="str">
        <f>IF(LEN(Hoja2!C1751)&gt;30,Hoja2!C1751,"")</f>
        <v/>
      </c>
      <c r="O1751" t="str">
        <f>IF(LEN(Hoja2!F1751)&gt;110,LEN(Hoja2!F1751),"")</f>
        <v/>
      </c>
      <c r="Q1751" t="str">
        <f>IF(K1751="ok",CONCATENATE(IF(Hoja2!A1751="'S/F'","--",""),N1751,"INSERT INTO seguimiento_oficios_recepcion_oficio(fecha_captura, folio_interno, no_oficio, dependencia_envia, firma, fecha_oficio, asunto, anexo, captura_id, estatus_id) VALUES ('",CONCATENATE(RIGHT(CONCATENATE("00",DAY(Hoja2!B1751)),2),"/",RIGHT(CONCATENATE("00",MONTH(Hoja2!B1751)),2),"/",RIGHT(CONCATENATE("00",YEAR(Hoja2!B1751)),2)),"',",Hoja2!A1751,",'",Hoja2!C1751,"','",Hoja2!F1751,"','",Hoja2!E1751,"','",CONCATENATE(RIGHT(CONCATENATE("00",DAY(Hoja2!D1751)),2),"/",RIGHT(CONCATENATE("00",MONTH(Hoja2!D1751)),2),"/",RIGHT(CONCATENATE("00",YEAR(Hoja2!D1751)),2)),"','",Hoja2!J1751,"',","FALSE, 1,8);"), "")</f>
        <v>INSERT INTO seguimiento_oficios_recepcion_oficio(fecha_captura, folio_interno, no_oficio, dependencia_envia, firma, fecha_oficio, asunto, anexo, captura_id, estatus_id) VALUES ('18/02/13',1832,'190','SALUD','MARIA TERESA FERNANDEZ TORRANO','18/02/13','ENVIAN REPORTE DE FALTAS DE LISTA DE RAYA',FALSE, 1,8);</v>
      </c>
    </row>
    <row r="1752" spans="6:17">
      <c r="F1752" t="str">
        <f>RIGHT(CONCATENATE("00",DAY(Hoja2!B1752)),2)</f>
        <v>18</v>
      </c>
      <c r="G1752" t="str">
        <f>CONCATENATE(RIGHT(CONCATENATE("00",DAY(Hoja2!B1752)),2),"/",RIGHT(CONCATENATE("00",MONTH(Hoja2!B1752)),2),"/",RIGHT(CONCATENATE("00",YEAR(Hoja2!B1752)),2))</f>
        <v>18/02/13</v>
      </c>
      <c r="H1752" t="str">
        <f>RIGHT(CONCATENATE("00",DAY(Hoja2!D1752)),2)</f>
        <v>12</v>
      </c>
      <c r="I1752" t="str">
        <f>CONCATENATE(RIGHT(CONCATENATE("00",DAY(Hoja2!D1752)),2),"/",RIGHT(CONCATENATE("00",MONTH(Hoja2!D1752)),2),"/",RIGHT(CONCATENATE("00",YEAR(Hoja2!D1752)),2))</f>
        <v>12/02/13</v>
      </c>
      <c r="J1752" t="str">
        <f>IF(LEN(Hoja2!J1752)&gt;150,LEN(Hoja2!J1752),"")</f>
        <v/>
      </c>
      <c r="K1752" t="str">
        <f>IF(Hoja2!A1752&lt;&gt;"", IF(Hoja2!B1752&lt;&gt;"", IF(Hoja2!C1752&lt;&gt;"", IF(Hoja2!D1752&lt;&gt;"", IF(Hoja2!E1752&lt;&gt;"", IF(Hoja2!F1752&lt;&gt;"", IF(Hoja2!J1752&lt;&gt;"","ok",""),""),""),""),""),""),"")</f>
        <v>ok</v>
      </c>
      <c r="L1752" t="str">
        <f>IF(Hoja2!A1752="'S/F'","--","")</f>
        <v/>
      </c>
      <c r="M1752" t="str">
        <f>IF(LEN(Hoja2!C1752)&gt;30,Hoja2!C1752,"")</f>
        <v/>
      </c>
      <c r="O1752" t="str">
        <f>IF(LEN(Hoja2!F1752)&gt;110,LEN(Hoja2!F1752),"")</f>
        <v/>
      </c>
      <c r="Q1752" t="str">
        <f>IF(K1752="ok",CONCATENATE(IF(Hoja2!A1752="'S/F'","--",""),N1752,"INSERT INTO seguimiento_oficios_recepcion_oficio(fecha_captura, folio_interno, no_oficio, dependencia_envia, firma, fecha_oficio, asunto, anexo, captura_id, estatus_id) VALUES ('",CONCATENATE(RIGHT(CONCATENATE("00",DAY(Hoja2!B1752)),2),"/",RIGHT(CONCATENATE("00",MONTH(Hoja2!B1752)),2),"/",RIGHT(CONCATENATE("00",YEAR(Hoja2!B1752)),2)),"',",Hoja2!A1752,",'",Hoja2!C1752,"','",Hoja2!F1752,"','",Hoja2!E1752,"','",CONCATENATE(RIGHT(CONCATENATE("00",DAY(Hoja2!D1752)),2),"/",RIGHT(CONCATENATE("00",MONTH(Hoja2!D1752)),2),"/",RIGHT(CONCATENATE("00",YEAR(Hoja2!D1752)),2)),"','",Hoja2!J1752,"',","FALSE, 1,8);"), "")</f>
        <v>INSERT INTO seguimiento_oficios_recepcion_oficio(fecha_captura, folio_interno, no_oficio, dependencia_envia, firma, fecha_oficio, asunto, anexo, captura_id, estatus_id) VALUES ('18/02/13',1833,'158','SSP','LUIS ENRIQUE RUIZ GONZALEZ','12/02/13','ENVIAN ORIGINAL DE PENSION ALIMENTICIA PROVISIONAL AL C. JOSE DEL CARMEN HERNANDEZ GARCIA',FALSE, 1,8);</v>
      </c>
    </row>
    <row r="1753" spans="6:17">
      <c r="F1753" t="str">
        <f>RIGHT(CONCATENATE("00",DAY(Hoja2!B1753)),2)</f>
        <v>18</v>
      </c>
      <c r="G1753" t="str">
        <f>CONCATENATE(RIGHT(CONCATENATE("00",DAY(Hoja2!B1753)),2),"/",RIGHT(CONCATENATE("00",MONTH(Hoja2!B1753)),2),"/",RIGHT(CONCATENATE("00",YEAR(Hoja2!B1753)),2))</f>
        <v>18/02/13</v>
      </c>
      <c r="H1753" t="str">
        <f>RIGHT(CONCATENATE("00",DAY(Hoja2!D1753)),2)</f>
        <v>15</v>
      </c>
      <c r="I1753" t="str">
        <f>CONCATENATE(RIGHT(CONCATENATE("00",DAY(Hoja2!D1753)),2),"/",RIGHT(CONCATENATE("00",MONTH(Hoja2!D1753)),2),"/",RIGHT(CONCATENATE("00",YEAR(Hoja2!D1753)),2))</f>
        <v>15/02/13</v>
      </c>
      <c r="J1753" t="str">
        <f>IF(LEN(Hoja2!J1753)&gt;150,LEN(Hoja2!J1753),"")</f>
        <v/>
      </c>
      <c r="K1753" t="str">
        <f>IF(Hoja2!A1753&lt;&gt;"", IF(Hoja2!B1753&lt;&gt;"", IF(Hoja2!C1753&lt;&gt;"", IF(Hoja2!D1753&lt;&gt;"", IF(Hoja2!E1753&lt;&gt;"", IF(Hoja2!F1753&lt;&gt;"", IF(Hoja2!J1753&lt;&gt;"","ok",""),""),""),""),""),""),"")</f>
        <v>ok</v>
      </c>
      <c r="L1753" t="str">
        <f>IF(Hoja2!A1753="'S/F'","--","")</f>
        <v/>
      </c>
      <c r="M1753" t="str">
        <f>IF(LEN(Hoja2!C1753)&gt;30,Hoja2!C1753,"")</f>
        <v/>
      </c>
      <c r="O1753" t="str">
        <f>IF(LEN(Hoja2!F1753)&gt;110,LEN(Hoja2!F1753),"")</f>
        <v/>
      </c>
      <c r="Q1753" t="str">
        <f>IF(K1753="ok",CONCATENATE(IF(Hoja2!A1753="'S/F'","--",""),N1753,"INSERT INTO seguimiento_oficios_recepcion_oficio(fecha_captura, folio_interno, no_oficio, dependencia_envia, firma, fecha_oficio, asunto, anexo, captura_id, estatus_id) VALUES ('",CONCATENATE(RIGHT(CONCATENATE("00",DAY(Hoja2!B1753)),2),"/",RIGHT(CONCATENATE("00",MONTH(Hoja2!B1753)),2),"/",RIGHT(CONCATENATE("00",YEAR(Hoja2!B1753)),2)),"',",Hoja2!A1753,",'",Hoja2!C1753,"','",Hoja2!F1753,"','",Hoja2!E1753,"','",CONCATENATE(RIGHT(CONCATENATE("00",DAY(Hoja2!D1753)),2),"/",RIGHT(CONCATENATE("00",MONTH(Hoja2!D1753)),2),"/",RIGHT(CONCATENATE("00",YEAR(Hoja2!D1753)),2)),"','",Hoja2!J1753,"',","FALSE, 1,8);"), "")</f>
        <v>INSERT INTO seguimiento_oficios_recepcion_oficio(fecha_captura, folio_interno, no_oficio, dependencia_envia, firma, fecha_oficio, asunto, anexo, captura_id, estatus_id) VALUES ('18/02/13',1834,'053','INST. ESTATAL DE LAS MUJERES','DOMINGO LEON PERALTA','15/02/13','ENVIAN REPORTE PARA DESCUENTOS PROMOBIEN',FALSE, 1,8);</v>
      </c>
    </row>
    <row r="1754" spans="6:17">
      <c r="F1754" t="str">
        <f>RIGHT(CONCATENATE("00",DAY(Hoja2!B1754)),2)</f>
        <v>18</v>
      </c>
      <c r="G1754" t="str">
        <f>CONCATENATE(RIGHT(CONCATENATE("00",DAY(Hoja2!B1754)),2),"/",RIGHT(CONCATENATE("00",MONTH(Hoja2!B1754)),2),"/",RIGHT(CONCATENATE("00",YEAR(Hoja2!B1754)),2))</f>
        <v>18/02/13</v>
      </c>
      <c r="H1754" t="str">
        <f>RIGHT(CONCATENATE("00",DAY(Hoja2!D1754)),2)</f>
        <v>18</v>
      </c>
      <c r="I1754" t="str">
        <f>CONCATENATE(RIGHT(CONCATENATE("00",DAY(Hoja2!D1754)),2),"/",RIGHT(CONCATENATE("00",MONTH(Hoja2!D1754)),2),"/",RIGHT(CONCATENATE("00",YEAR(Hoja2!D1754)),2))</f>
        <v>18/02/13</v>
      </c>
      <c r="J1754" t="str">
        <f>IF(LEN(Hoja2!J1754)&gt;150,LEN(Hoja2!J1754),"")</f>
        <v/>
      </c>
      <c r="K1754" t="str">
        <f>IF(Hoja2!A1754&lt;&gt;"", IF(Hoja2!B1754&lt;&gt;"", IF(Hoja2!C1754&lt;&gt;"", IF(Hoja2!D1754&lt;&gt;"", IF(Hoja2!E1754&lt;&gt;"", IF(Hoja2!F1754&lt;&gt;"", IF(Hoja2!J1754&lt;&gt;"","ok",""),""),""),""),""),""),"")</f>
        <v>ok</v>
      </c>
      <c r="L1754" t="str">
        <f>IF(Hoja2!A1754="'S/F'","--","")</f>
        <v/>
      </c>
      <c r="M1754" t="str">
        <f>IF(LEN(Hoja2!C1754)&gt;30,Hoja2!C1754,"")</f>
        <v/>
      </c>
      <c r="O1754" t="str">
        <f>IF(LEN(Hoja2!F1754)&gt;110,LEN(Hoja2!F1754),"")</f>
        <v/>
      </c>
      <c r="Q1754" t="str">
        <f>IF(K1754="ok",CONCATENATE(IF(Hoja2!A1754="'S/F'","--",""),N1754,"INSERT INTO seguimiento_oficios_recepcion_oficio(fecha_captura, folio_interno, no_oficio, dependencia_envia, firma, fecha_oficio, asunto, anexo, captura_id, estatus_id) VALUES ('",CONCATENATE(RIGHT(CONCATENATE("00",DAY(Hoja2!B1754)),2),"/",RIGHT(CONCATENATE("00",MONTH(Hoja2!B1754)),2),"/",RIGHT(CONCATENATE("00",YEAR(Hoja2!B1754)),2)),"',",Hoja2!A1754,",'",Hoja2!C1754,"','",Hoja2!F1754,"','",Hoja2!E1754,"','",CONCATENATE(RIGHT(CONCATENATE("00",DAY(Hoja2!D1754)),2),"/",RIGHT(CONCATENATE("00",MONTH(Hoja2!D1754)),2),"/",RIGHT(CONCATENATE("00",YEAR(Hoja2!D1754)),2)),"','",Hoja2!J1754,"',","FALSE, 1,8);"), "")</f>
        <v>INSERT INTO seguimiento_oficios_recepcion_oficio(fecha_captura, folio_interno, no_oficio, dependencia_envia, firma, fecha_oficio, asunto, anexo, captura_id, estatus_id) VALUES ('18/02/13',1835,'145','SALUD','JORGE IGNACIO RIVERA PIZA','18/02/13','ENVIAN CARTAS DE AUTORIZACION DE SEGUROS HIDALGO METLIFE PARA DESCUENTO EN NOMINA',FALSE, 1,8);</v>
      </c>
    </row>
    <row r="1755" spans="6:17">
      <c r="F1755" t="str">
        <f>RIGHT(CONCATENATE("00",DAY(Hoja2!B1755)),2)</f>
        <v>18</v>
      </c>
      <c r="G1755" t="str">
        <f>CONCATENATE(RIGHT(CONCATENATE("00",DAY(Hoja2!B1755)),2),"/",RIGHT(CONCATENATE("00",MONTH(Hoja2!B1755)),2),"/",RIGHT(CONCATENATE("00",YEAR(Hoja2!B1755)),2))</f>
        <v>18/02/13</v>
      </c>
      <c r="H1755" t="str">
        <f>RIGHT(CONCATENATE("00",DAY(Hoja2!D1755)),2)</f>
        <v>18</v>
      </c>
      <c r="I1755" t="str">
        <f>CONCATENATE(RIGHT(CONCATENATE("00",DAY(Hoja2!D1755)),2),"/",RIGHT(CONCATENATE("00",MONTH(Hoja2!D1755)),2),"/",RIGHT(CONCATENATE("00",YEAR(Hoja2!D1755)),2))</f>
        <v>18/02/13</v>
      </c>
      <c r="J1755" t="str">
        <f>IF(LEN(Hoja2!J1755)&gt;150,LEN(Hoja2!J1755),"")</f>
        <v/>
      </c>
      <c r="K1755" t="str">
        <f>IF(Hoja2!A1755&lt;&gt;"", IF(Hoja2!B1755&lt;&gt;"", IF(Hoja2!C1755&lt;&gt;"", IF(Hoja2!D1755&lt;&gt;"", IF(Hoja2!E1755&lt;&gt;"", IF(Hoja2!F1755&lt;&gt;"", IF(Hoja2!J1755&lt;&gt;"","ok",""),""),""),""),""),""),"")</f>
        <v>ok</v>
      </c>
      <c r="L1755" t="str">
        <f>IF(Hoja2!A1755="'S/F'","--","")</f>
        <v/>
      </c>
      <c r="M1755" t="str">
        <f>IF(LEN(Hoja2!C1755)&gt;30,Hoja2!C1755,"")</f>
        <v/>
      </c>
      <c r="O1755" t="str">
        <f>IF(LEN(Hoja2!F1755)&gt;110,LEN(Hoja2!F1755),"")</f>
        <v/>
      </c>
      <c r="Q1755" t="str">
        <f>IF(K1755="ok",CONCATENATE(IF(Hoja2!A1755="'S/F'","--",""),N1755,"INSERT INTO seguimiento_oficios_recepcion_oficio(fecha_captura, folio_interno, no_oficio, dependencia_envia, firma, fecha_oficio, asunto, anexo, captura_id, estatus_id) VALUES ('",CONCATENATE(RIGHT(CONCATENATE("00",DAY(Hoja2!B1755)),2),"/",RIGHT(CONCATENATE("00",MONTH(Hoja2!B1755)),2),"/",RIGHT(CONCATENATE("00",YEAR(Hoja2!B1755)),2)),"',",Hoja2!A1755,",'",Hoja2!C1755,"','",Hoja2!F1755,"','",Hoja2!E1755,"','",CONCATENATE(RIGHT(CONCATENATE("00",DAY(Hoja2!D1755)),2),"/",RIGHT(CONCATENATE("00",MONTH(Hoja2!D1755)),2),"/",RIGHT(CONCATENATE("00",YEAR(Hoja2!D1755)),2)),"','",Hoja2!J1755,"',","FALSE, 1,8);"), "")</f>
        <v>INSERT INTO seguimiento_oficios_recepcion_oficio(fecha_captura, folio_interno, no_oficio, dependencia_envia, firma, fecha_oficio, asunto, anexo, captura_id, estatus_id) VALUES ('18/02/13',1836,'144','SALUD','MARIA TERESA FERNANDEZ TORRANO','18/02/13','ENVIAN REPORTE DE DESCUENTOS DE SEGUROS',FALSE, 1,8);</v>
      </c>
    </row>
    <row r="1756" spans="6:17">
      <c r="F1756" t="str">
        <f>RIGHT(CONCATENATE("00",DAY(Hoja2!B1756)),2)</f>
        <v>18</v>
      </c>
      <c r="G1756" t="str">
        <f>CONCATENATE(RIGHT(CONCATENATE("00",DAY(Hoja2!B1756)),2),"/",RIGHT(CONCATENATE("00",MONTH(Hoja2!B1756)),2),"/",RIGHT(CONCATENATE("00",YEAR(Hoja2!B1756)),2))</f>
        <v>18/02/13</v>
      </c>
      <c r="H1756" t="str">
        <f>RIGHT(CONCATENATE("00",DAY(Hoja2!D1756)),2)</f>
        <v>18</v>
      </c>
      <c r="I1756" t="str">
        <f>CONCATENATE(RIGHT(CONCATENATE("00",DAY(Hoja2!D1756)),2),"/",RIGHT(CONCATENATE("00",MONTH(Hoja2!D1756)),2),"/",RIGHT(CONCATENATE("00",YEAR(Hoja2!D1756)),2))</f>
        <v>18/02/13</v>
      </c>
      <c r="J1756" t="str">
        <f>IF(LEN(Hoja2!J1756)&gt;150,LEN(Hoja2!J1756),"")</f>
        <v/>
      </c>
      <c r="K1756" t="str">
        <f>IF(Hoja2!A1756&lt;&gt;"", IF(Hoja2!B1756&lt;&gt;"", IF(Hoja2!C1756&lt;&gt;"", IF(Hoja2!D1756&lt;&gt;"", IF(Hoja2!E1756&lt;&gt;"", IF(Hoja2!F1756&lt;&gt;"", IF(Hoja2!J1756&lt;&gt;"","ok",""),""),""),""),""),""),"")</f>
        <v>ok</v>
      </c>
      <c r="L1756" t="str">
        <f>IF(Hoja2!A1756="'S/F'","--","")</f>
        <v/>
      </c>
      <c r="M1756" t="str">
        <f>IF(LEN(Hoja2!C1756)&gt;30,Hoja2!C1756,"")</f>
        <v/>
      </c>
      <c r="O1756" t="str">
        <f>IF(LEN(Hoja2!F1756)&gt;110,LEN(Hoja2!F1756),"")</f>
        <v/>
      </c>
      <c r="Q1756" t="str">
        <f>IF(K1756="ok",CONCATENATE(IF(Hoja2!A1756="'S/F'","--",""),N1756,"INSERT INTO seguimiento_oficios_recepcion_oficio(fecha_captura, folio_interno, no_oficio, dependencia_envia, firma, fecha_oficio, asunto, anexo, captura_id, estatus_id) VALUES ('",CONCATENATE(RIGHT(CONCATENATE("00",DAY(Hoja2!B1756)),2),"/",RIGHT(CONCATENATE("00",MONTH(Hoja2!B1756)),2),"/",RIGHT(CONCATENATE("00",YEAR(Hoja2!B1756)),2)),"',",Hoja2!A1756,",'",Hoja2!C1756,"','",Hoja2!F1756,"','",Hoja2!E1756,"','",CONCATENATE(RIGHT(CONCATENATE("00",DAY(Hoja2!D1756)),2),"/",RIGHT(CONCATENATE("00",MONTH(Hoja2!D1756)),2),"/",RIGHT(CONCATENATE("00",YEAR(Hoja2!D1756)),2)),"','",Hoja2!J1756,"',","FALSE, 1,8);"), "")</f>
        <v>INSERT INTO seguimiento_oficios_recepcion_oficio(fecha_captura, folio_interno, no_oficio, dependencia_envia, firma, fecha_oficio, asunto, anexo, captura_id, estatus_id) VALUES ('18/02/13',1837,'058','INSTITUTO ESTATAL DE LAS MUJERES','LETICIA DEL CARMEN ROMERO RODRIGUEZ','18/02/13','INFORMAN MONTO POR CATEGORIA REDUCIDAS EN UN 25 % COMPENSACION POR DESEMPEÑO',FALSE, 1,8);</v>
      </c>
    </row>
    <row r="1757" spans="6:17">
      <c r="F1757" t="str">
        <f>RIGHT(CONCATENATE("00",DAY(Hoja2!B1757)),2)</f>
        <v>18</v>
      </c>
      <c r="G1757" t="str">
        <f>CONCATENATE(RIGHT(CONCATENATE("00",DAY(Hoja2!B1757)),2),"/",RIGHT(CONCATENATE("00",MONTH(Hoja2!B1757)),2),"/",RIGHT(CONCATENATE("00",YEAR(Hoja2!B1757)),2))</f>
        <v>18/02/13</v>
      </c>
      <c r="H1757" t="str">
        <f>RIGHT(CONCATENATE("00",DAY(Hoja2!D1757)),2)</f>
        <v>15</v>
      </c>
      <c r="I1757" t="str">
        <f>CONCATENATE(RIGHT(CONCATENATE("00",DAY(Hoja2!D1757)),2),"/",RIGHT(CONCATENATE("00",MONTH(Hoja2!D1757)),2),"/",RIGHT(CONCATENATE("00",YEAR(Hoja2!D1757)),2))</f>
        <v>15/02/13</v>
      </c>
      <c r="J1757" t="str">
        <f>IF(LEN(Hoja2!J1757)&gt;150,LEN(Hoja2!J1757),"")</f>
        <v/>
      </c>
      <c r="K1757" t="str">
        <f>IF(Hoja2!A1757&lt;&gt;"", IF(Hoja2!B1757&lt;&gt;"", IF(Hoja2!C1757&lt;&gt;"", IF(Hoja2!D1757&lt;&gt;"", IF(Hoja2!E1757&lt;&gt;"", IF(Hoja2!F1757&lt;&gt;"", IF(Hoja2!J1757&lt;&gt;"","ok",""),""),""),""),""),""),"")</f>
        <v>ok</v>
      </c>
      <c r="L1757" t="str">
        <f>IF(Hoja2!A1757="'S/F'","--","")</f>
        <v/>
      </c>
      <c r="M1757" t="str">
        <f>IF(LEN(Hoja2!C1757)&gt;30,Hoja2!C1757,"")</f>
        <v/>
      </c>
      <c r="O1757" t="str">
        <f>IF(LEN(Hoja2!F1757)&gt;110,LEN(Hoja2!F1757),"")</f>
        <v/>
      </c>
      <c r="Q1757" t="str">
        <f>IF(K1757="ok",CONCATENATE(IF(Hoja2!A1757="'S/F'","--",""),N1757,"INSERT INTO seguimiento_oficios_recepcion_oficio(fecha_captura, folio_interno, no_oficio, dependencia_envia, firma, fecha_oficio, asunto, anexo, captura_id, estatus_id) VALUES ('",CONCATENATE(RIGHT(CONCATENATE("00",DAY(Hoja2!B1757)),2),"/",RIGHT(CONCATENATE("00",MONTH(Hoja2!B1757)),2),"/",RIGHT(CONCATENATE("00",YEAR(Hoja2!B1757)),2)),"',",Hoja2!A1757,",'",Hoja2!C1757,"','",Hoja2!F1757,"','",Hoja2!E1757,"','",CONCATENATE(RIGHT(CONCATENATE("00",DAY(Hoja2!D1757)),2),"/",RIGHT(CONCATENATE("00",MONTH(Hoja2!D1757)),2),"/",RIGHT(CONCATENATE("00",YEAR(Hoja2!D1757)),2)),"','",Hoja2!J1757,"',","FALSE, 1,8);"), "")</f>
        <v>INSERT INTO seguimiento_oficios_recepcion_oficio(fecha_captura, folio_interno, no_oficio, dependencia_envia, firma, fecha_oficio, asunto, anexo, captura_id, estatus_id) VALUES ('18/02/13',1838,'391','SSP','YOLANDA ROMERO RODRIGUEZ','15/02/13','ENVIAN LISTADO Y DISKETTE PARA DESCUENTOS FONACOT',FALSE, 1,8);</v>
      </c>
    </row>
    <row r="1758" spans="6:17">
      <c r="F1758" t="str">
        <f>RIGHT(CONCATENATE("00",DAY(Hoja2!B1758)),2)</f>
        <v>18</v>
      </c>
      <c r="G1758" t="str">
        <f>CONCATENATE(RIGHT(CONCATENATE("00",DAY(Hoja2!B1758)),2),"/",RIGHT(CONCATENATE("00",MONTH(Hoja2!B1758)),2),"/",RIGHT(CONCATENATE("00",YEAR(Hoja2!B1758)),2))</f>
        <v>18/02/13</v>
      </c>
      <c r="H1758" t="str">
        <f>RIGHT(CONCATENATE("00",DAY(Hoja2!D1758)),2)</f>
        <v>18</v>
      </c>
      <c r="I1758" t="str">
        <f>CONCATENATE(RIGHT(CONCATENATE("00",DAY(Hoja2!D1758)),2),"/",RIGHT(CONCATENATE("00",MONTH(Hoja2!D1758)),2),"/",RIGHT(CONCATENATE("00",YEAR(Hoja2!D1758)),2))</f>
        <v>18/02/13</v>
      </c>
      <c r="J1758" t="str">
        <f>IF(LEN(Hoja2!J1758)&gt;150,LEN(Hoja2!J1758),"")</f>
        <v/>
      </c>
      <c r="K1758" t="str">
        <f>IF(Hoja2!A1758&lt;&gt;"", IF(Hoja2!B1758&lt;&gt;"", IF(Hoja2!C1758&lt;&gt;"", IF(Hoja2!D1758&lt;&gt;"", IF(Hoja2!E1758&lt;&gt;"", IF(Hoja2!F1758&lt;&gt;"", IF(Hoja2!J1758&lt;&gt;"","ok",""),""),""),""),""),""),"")</f>
        <v>ok</v>
      </c>
      <c r="L1758" t="str">
        <f>IF(Hoja2!A1758="'S/F'","--","")</f>
        <v/>
      </c>
      <c r="M1758" t="str">
        <f>IF(LEN(Hoja2!C1758)&gt;30,Hoja2!C1758,"")</f>
        <v/>
      </c>
      <c r="O1758" t="str">
        <f>IF(LEN(Hoja2!F1758)&gt;110,LEN(Hoja2!F1758),"")</f>
        <v/>
      </c>
      <c r="Q1758" t="str">
        <f>IF(K1758="ok",CONCATENATE(IF(Hoja2!A1758="'S/F'","--",""),N1758,"INSERT INTO seguimiento_oficios_recepcion_oficio(fecha_captura, folio_interno, no_oficio, dependencia_envia, firma, fecha_oficio, asunto, anexo, captura_id, estatus_id) VALUES ('",CONCATENATE(RIGHT(CONCATENATE("00",DAY(Hoja2!B1758)),2),"/",RIGHT(CONCATENATE("00",MONTH(Hoja2!B1758)),2),"/",RIGHT(CONCATENATE("00",YEAR(Hoja2!B1758)),2)),"',",Hoja2!A1758,",'",Hoja2!C1758,"','",Hoja2!F1758,"','",Hoja2!E1758,"','",CONCATENATE(RIGHT(CONCATENATE("00",DAY(Hoja2!D1758)),2),"/",RIGHT(CONCATENATE("00",MONTH(Hoja2!D1758)),2),"/",RIGHT(CONCATENATE("00",YEAR(Hoja2!D1758)),2)),"','",Hoja2!J1758,"',","FALSE, 1,8);"), "")</f>
        <v>INSERT INTO seguimiento_oficios_recepcion_oficio(fecha_captura, folio_interno, no_oficio, dependencia_envia, firma, fecha_oficio, asunto, anexo, captura_id, estatus_id) VALUES ('18/02/13',1839,'S/N','SERNAPAM','MARIA ISABEL PADRON BALCAZAR','18/02/13','ENVIAN REPORTE PARA DESCUENTOS VARIOS',FALSE, 1,8);</v>
      </c>
    </row>
    <row r="1759" spans="6:17">
      <c r="F1759" t="str">
        <f>RIGHT(CONCATENATE("00",DAY(Hoja2!B1759)),2)</f>
        <v>18</v>
      </c>
      <c r="G1759" t="str">
        <f>CONCATENATE(RIGHT(CONCATENATE("00",DAY(Hoja2!B1759)),2),"/",RIGHT(CONCATENATE("00",MONTH(Hoja2!B1759)),2),"/",RIGHT(CONCATENATE("00",YEAR(Hoja2!B1759)),2))</f>
        <v>18/02/13</v>
      </c>
      <c r="H1759" t="str">
        <f>RIGHT(CONCATENATE("00",DAY(Hoja2!D1759)),2)</f>
        <v>18</v>
      </c>
      <c r="I1759" t="str">
        <f>CONCATENATE(RIGHT(CONCATENATE("00",DAY(Hoja2!D1759)),2),"/",RIGHT(CONCATENATE("00",MONTH(Hoja2!D1759)),2),"/",RIGHT(CONCATENATE("00",YEAR(Hoja2!D1759)),2))</f>
        <v>18/02/13</v>
      </c>
      <c r="J1759" t="str">
        <f>IF(LEN(Hoja2!J1759)&gt;150,LEN(Hoja2!J1759),"")</f>
        <v/>
      </c>
      <c r="K1759" t="str">
        <f>IF(Hoja2!A1759&lt;&gt;"", IF(Hoja2!B1759&lt;&gt;"", IF(Hoja2!C1759&lt;&gt;"", IF(Hoja2!D1759&lt;&gt;"", IF(Hoja2!E1759&lt;&gt;"", IF(Hoja2!F1759&lt;&gt;"", IF(Hoja2!J1759&lt;&gt;"","ok",""),""),""),""),""),""),"")</f>
        <v>ok</v>
      </c>
      <c r="L1759" t="str">
        <f>IF(Hoja2!A1759="'S/F'","--","")</f>
        <v/>
      </c>
      <c r="M1759" t="str">
        <f>IF(LEN(Hoja2!C1759)&gt;30,Hoja2!C1759,"")</f>
        <v/>
      </c>
      <c r="O1759" t="str">
        <f>IF(LEN(Hoja2!F1759)&gt;110,LEN(Hoja2!F1759),"")</f>
        <v/>
      </c>
      <c r="Q1759" t="str">
        <f>IF(K1759="ok",CONCATENATE(IF(Hoja2!A1759="'S/F'","--",""),N1759,"INSERT INTO seguimiento_oficios_recepcion_oficio(fecha_captura, folio_interno, no_oficio, dependencia_envia, firma, fecha_oficio, asunto, anexo, captura_id, estatus_id) VALUES ('",CONCATENATE(RIGHT(CONCATENATE("00",DAY(Hoja2!B1759)),2),"/",RIGHT(CONCATENATE("00",MONTH(Hoja2!B1759)),2),"/",RIGHT(CONCATENATE("00",YEAR(Hoja2!B1759)),2)),"',",Hoja2!A1759,",'",Hoja2!C1759,"','",Hoja2!F1759,"','",Hoja2!E1759,"','",CONCATENATE(RIGHT(CONCATENATE("00",DAY(Hoja2!D1759)),2),"/",RIGHT(CONCATENATE("00",MONTH(Hoja2!D1759)),2),"/",RIGHT(CONCATENATE("00",YEAR(Hoja2!D1759)),2)),"','",Hoja2!J1759,"',","FALSE, 1,8);"), "")</f>
        <v>INSERT INTO seguimiento_oficios_recepcion_oficio(fecha_captura, folio_interno, no_oficio, dependencia_envia, firma, fecha_oficio, asunto, anexo, captura_id, estatus_id) VALUES ('18/02/13',1840,'058','SA/SSG','FRANCISCO RAFAEL FUENTES GUTIERREZ','18/02/13','ENVIAN REPORTE DE TIEMPO EXTRAORDINARIOS',FALSE, 1,8);</v>
      </c>
    </row>
    <row r="1760" spans="6:17">
      <c r="F1760" t="str">
        <f>RIGHT(CONCATENATE("00",DAY(Hoja2!B1760)),2)</f>
        <v>18</v>
      </c>
      <c r="G1760" t="str">
        <f>CONCATENATE(RIGHT(CONCATENATE("00",DAY(Hoja2!B1760)),2),"/",RIGHT(CONCATENATE("00",MONTH(Hoja2!B1760)),2),"/",RIGHT(CONCATENATE("00",YEAR(Hoja2!B1760)),2))</f>
        <v>18/02/13</v>
      </c>
      <c r="H1760" t="str">
        <f>RIGHT(CONCATENATE("00",DAY(Hoja2!D1760)),2)</f>
        <v>18</v>
      </c>
      <c r="I1760" t="str">
        <f>CONCATENATE(RIGHT(CONCATENATE("00",DAY(Hoja2!D1760)),2),"/",RIGHT(CONCATENATE("00",MONTH(Hoja2!D1760)),2),"/",RIGHT(CONCATENATE("00",YEAR(Hoja2!D1760)),2))</f>
        <v>18/02/13</v>
      </c>
      <c r="J1760" t="str">
        <f>IF(LEN(Hoja2!J1760)&gt;150,LEN(Hoja2!J1760),"")</f>
        <v/>
      </c>
      <c r="K1760" t="str">
        <f>IF(Hoja2!A1760&lt;&gt;"", IF(Hoja2!B1760&lt;&gt;"", IF(Hoja2!C1760&lt;&gt;"", IF(Hoja2!D1760&lt;&gt;"", IF(Hoja2!E1760&lt;&gt;"", IF(Hoja2!F1760&lt;&gt;"", IF(Hoja2!J1760&lt;&gt;"","ok",""),""),""),""),""),""),"")</f>
        <v>ok</v>
      </c>
      <c r="L1760" t="str">
        <f>IF(Hoja2!A1760="'S/F'","--","")</f>
        <v/>
      </c>
      <c r="M1760" t="str">
        <f>IF(LEN(Hoja2!C1760)&gt;30,Hoja2!C1760,"")</f>
        <v/>
      </c>
      <c r="O1760" t="str">
        <f>IF(LEN(Hoja2!F1760)&gt;110,LEN(Hoja2!F1760),"")</f>
        <v/>
      </c>
      <c r="Q1760" t="str">
        <f>IF(K1760="ok",CONCATENATE(IF(Hoja2!A1760="'S/F'","--",""),N1760,"INSERT INTO seguimiento_oficios_recepcion_oficio(fecha_captura, folio_interno, no_oficio, dependencia_envia, firma, fecha_oficio, asunto, anexo, captura_id, estatus_id) VALUES ('",CONCATENATE(RIGHT(CONCATENATE("00",DAY(Hoja2!B1760)),2),"/",RIGHT(CONCATENATE("00",MONTH(Hoja2!B1760)),2),"/",RIGHT(CONCATENATE("00",YEAR(Hoja2!B1760)),2)),"',",Hoja2!A1760,",'",Hoja2!C1760,"','",Hoja2!F1760,"','",Hoja2!E1760,"','",CONCATENATE(RIGHT(CONCATENATE("00",DAY(Hoja2!D1760)),2),"/",RIGHT(CONCATENATE("00",MONTH(Hoja2!D1760)),2),"/",RIGHT(CONCATENATE("00",YEAR(Hoja2!D1760)),2)),"','",Hoja2!J1760,"',","FALSE, 1,8);"), "")</f>
        <v>INSERT INTO seguimiento_oficios_recepcion_oficio(fecha_captura, folio_interno, no_oficio, dependencia_envia, firma, fecha_oficio, asunto, anexo, captura_id, estatus_id) VALUES ('18/02/13',1841,'078','ASUNTOS RELIGIOSOS','JORGE COLORADO LANESTOSA','18/02/13','SOL. ELECTRICISTA, PLOMERO Y HERRERO PARA MANTENIMIENTO EN ESA DEPENDENCIA',FALSE, 1,8);</v>
      </c>
    </row>
    <row r="1761" spans="6:17">
      <c r="F1761" t="str">
        <f>RIGHT(CONCATENATE("00",DAY(Hoja2!B1761)),2)</f>
        <v>18</v>
      </c>
      <c r="G1761" t="str">
        <f>CONCATENATE(RIGHT(CONCATENATE("00",DAY(Hoja2!B1761)),2),"/",RIGHT(CONCATENATE("00",MONTH(Hoja2!B1761)),2),"/",RIGHT(CONCATENATE("00",YEAR(Hoja2!B1761)),2))</f>
        <v>18/02/13</v>
      </c>
      <c r="H1761" t="str">
        <f>RIGHT(CONCATENATE("00",DAY(Hoja2!D1761)),2)</f>
        <v>18</v>
      </c>
      <c r="I1761" t="str">
        <f>CONCATENATE(RIGHT(CONCATENATE("00",DAY(Hoja2!D1761)),2),"/",RIGHT(CONCATENATE("00",MONTH(Hoja2!D1761)),2),"/",RIGHT(CONCATENATE("00",YEAR(Hoja2!D1761)),2))</f>
        <v>18/02/13</v>
      </c>
      <c r="J1761" t="str">
        <f>IF(LEN(Hoja2!J1761)&gt;150,LEN(Hoja2!J1761),"")</f>
        <v/>
      </c>
      <c r="K1761" t="str">
        <f>IF(Hoja2!A1761&lt;&gt;"", IF(Hoja2!B1761&lt;&gt;"", IF(Hoja2!C1761&lt;&gt;"", IF(Hoja2!D1761&lt;&gt;"", IF(Hoja2!E1761&lt;&gt;"", IF(Hoja2!F1761&lt;&gt;"", IF(Hoja2!J1761&lt;&gt;"","ok",""),""),""),""),""),""),"")</f>
        <v>ok</v>
      </c>
      <c r="L1761" t="str">
        <f>IF(Hoja2!A1761="'S/F'","--","")</f>
        <v/>
      </c>
      <c r="M1761" t="str">
        <f>IF(LEN(Hoja2!C1761)&gt;30,Hoja2!C1761,"")</f>
        <v/>
      </c>
      <c r="O1761" t="str">
        <f>IF(LEN(Hoja2!F1761)&gt;110,LEN(Hoja2!F1761),"")</f>
        <v/>
      </c>
      <c r="Q1761" t="str">
        <f>IF(K1761="ok",CONCATENATE(IF(Hoja2!A1761="'S/F'","--",""),N1761,"INSERT INTO seguimiento_oficios_recepcion_oficio(fecha_captura, folio_interno, no_oficio, dependencia_envia, firma, fecha_oficio, asunto, anexo, captura_id, estatus_id) VALUES ('",CONCATENATE(RIGHT(CONCATENATE("00",DAY(Hoja2!B1761)),2),"/",RIGHT(CONCATENATE("00",MONTH(Hoja2!B1761)),2),"/",RIGHT(CONCATENATE("00",YEAR(Hoja2!B1761)),2)),"',",Hoja2!A1761,",'",Hoja2!C1761,"','",Hoja2!F1761,"','",Hoja2!E1761,"','",CONCATENATE(RIGHT(CONCATENATE("00",DAY(Hoja2!D1761)),2),"/",RIGHT(CONCATENATE("00",MONTH(Hoja2!D1761)),2),"/",RIGHT(CONCATENATE("00",YEAR(Hoja2!D1761)),2)),"','",Hoja2!J1761,"',","FALSE, 1,8);"), "")</f>
        <v>INSERT INTO seguimiento_oficios_recepcion_oficio(fecha_captura, folio_interno, no_oficio, dependencia_envia, firma, fecha_oficio, asunto, anexo, captura_id, estatus_id) VALUES ('18/02/13',1842,'077','ASUNTOS RELIGIOSOS','JORGE COLORADO LANESTOSA','18/02/13','SOL. MATERIALES Y ARTICULOS DE OFICINA, DE IMPRESIÓN, DE LIMPIEZA Y DE COMPUTO PARA EL USO DE ESA DEPENDENCIA',FALSE, 1,8);</v>
      </c>
    </row>
    <row r="1762" spans="6:17">
      <c r="F1762" t="str">
        <f>RIGHT(CONCATENATE("00",DAY(Hoja2!B1762)),2)</f>
        <v>18</v>
      </c>
      <c r="G1762" t="str">
        <f>CONCATENATE(RIGHT(CONCATENATE("00",DAY(Hoja2!B1762)),2),"/",RIGHT(CONCATENATE("00",MONTH(Hoja2!B1762)),2),"/",RIGHT(CONCATENATE("00",YEAR(Hoja2!B1762)),2))</f>
        <v>18/02/13</v>
      </c>
      <c r="H1762" t="str">
        <f>RIGHT(CONCATENATE("00",DAY(Hoja2!D1762)),2)</f>
        <v>13</v>
      </c>
      <c r="I1762" t="str">
        <f>CONCATENATE(RIGHT(CONCATENATE("00",DAY(Hoja2!D1762)),2),"/",RIGHT(CONCATENATE("00",MONTH(Hoja2!D1762)),2),"/",RIGHT(CONCATENATE("00",YEAR(Hoja2!D1762)),2))</f>
        <v>13/02/13</v>
      </c>
      <c r="J1762" t="str">
        <f>IF(LEN(Hoja2!J1762)&gt;150,LEN(Hoja2!J1762),"")</f>
        <v/>
      </c>
      <c r="K1762" t="str">
        <f>IF(Hoja2!A1762&lt;&gt;"", IF(Hoja2!B1762&lt;&gt;"", IF(Hoja2!C1762&lt;&gt;"", IF(Hoja2!D1762&lt;&gt;"", IF(Hoja2!E1762&lt;&gt;"", IF(Hoja2!F1762&lt;&gt;"", IF(Hoja2!J1762&lt;&gt;"","ok",""),""),""),""),""),""),"")</f>
        <v>ok</v>
      </c>
      <c r="L1762" t="str">
        <f>IF(Hoja2!A1762="'S/F'","--","")</f>
        <v/>
      </c>
      <c r="M1762" t="str">
        <f>IF(LEN(Hoja2!C1762)&gt;30,Hoja2!C1762,"")</f>
        <v/>
      </c>
      <c r="O1762" t="str">
        <f>IF(LEN(Hoja2!F1762)&gt;110,LEN(Hoja2!F1762),"")</f>
        <v/>
      </c>
      <c r="Q1762" t="str">
        <f>IF(K1762="ok",CONCATENATE(IF(Hoja2!A1762="'S/F'","--",""),N1762,"INSERT INTO seguimiento_oficios_recepcion_oficio(fecha_captura, folio_interno, no_oficio, dependencia_envia, firma, fecha_oficio, asunto, anexo, captura_id, estatus_id) VALUES ('",CONCATENATE(RIGHT(CONCATENATE("00",DAY(Hoja2!B1762)),2),"/",RIGHT(CONCATENATE("00",MONTH(Hoja2!B1762)),2),"/",RIGHT(CONCATENATE("00",YEAR(Hoja2!B1762)),2)),"',",Hoja2!A1762,",'",Hoja2!C1762,"','",Hoja2!F1762,"','",Hoja2!E1762,"','",CONCATENATE(RIGHT(CONCATENATE("00",DAY(Hoja2!D1762)),2),"/",RIGHT(CONCATENATE("00",MONTH(Hoja2!D1762)),2),"/",RIGHT(CONCATENATE("00",YEAR(Hoja2!D1762)),2)),"','",Hoja2!J1762,"',","FALSE, 1,8);"), "")</f>
        <v>INSERT INTO seguimiento_oficios_recepcion_oficio(fecha_captura, folio_interno, no_oficio, dependencia_envia, firma, fecha_oficio, asunto, anexo, captura_id, estatus_id) VALUES ('18/02/13',1843,'815 Y 814','SSP','AUDOMARO MARTINEZ ZAPATA','13/02/13','PERSONAL A DISPOSICION C ISNAR CHABLE CASTRO Y JOSE ANGEL ANDRADE CARDENAS',FALSE, 1,8);</v>
      </c>
    </row>
    <row r="1763" spans="6:17">
      <c r="F1763" t="str">
        <f>RIGHT(CONCATENATE("00",DAY(Hoja2!B1763)),2)</f>
        <v>18</v>
      </c>
      <c r="G1763" t="str">
        <f>CONCATENATE(RIGHT(CONCATENATE("00",DAY(Hoja2!B1763)),2),"/",RIGHT(CONCATENATE("00",MONTH(Hoja2!B1763)),2),"/",RIGHT(CONCATENATE("00",YEAR(Hoja2!B1763)),2))</f>
        <v>18/02/13</v>
      </c>
      <c r="H1763" t="str">
        <f>RIGHT(CONCATENATE("00",DAY(Hoja2!D1763)),2)</f>
        <v>18</v>
      </c>
      <c r="I1763" t="str">
        <f>CONCATENATE(RIGHT(CONCATENATE("00",DAY(Hoja2!D1763)),2),"/",RIGHT(CONCATENATE("00",MONTH(Hoja2!D1763)),2),"/",RIGHT(CONCATENATE("00",YEAR(Hoja2!D1763)),2))</f>
        <v>18/02/13</v>
      </c>
      <c r="J1763" t="str">
        <f>IF(LEN(Hoja2!J1763)&gt;150,LEN(Hoja2!J1763),"")</f>
        <v/>
      </c>
      <c r="K1763" t="str">
        <f>IF(Hoja2!A1763&lt;&gt;"", IF(Hoja2!B1763&lt;&gt;"", IF(Hoja2!C1763&lt;&gt;"", IF(Hoja2!D1763&lt;&gt;"", IF(Hoja2!E1763&lt;&gt;"", IF(Hoja2!F1763&lt;&gt;"", IF(Hoja2!J1763&lt;&gt;"","ok",""),""),""),""),""),""),"")</f>
        <v>ok</v>
      </c>
      <c r="L1763" t="str">
        <f>IF(Hoja2!A1763="'S/F'","--","")</f>
        <v/>
      </c>
      <c r="M1763" t="str">
        <f>IF(LEN(Hoja2!C1763)&gt;30,Hoja2!C1763,"")</f>
        <v/>
      </c>
      <c r="O1763" t="str">
        <f>IF(LEN(Hoja2!F1763)&gt;110,LEN(Hoja2!F1763),"")</f>
        <v/>
      </c>
      <c r="Q1763" t="str">
        <f>IF(K1763="ok",CONCATENATE(IF(Hoja2!A1763="'S/F'","--",""),N1763,"INSERT INTO seguimiento_oficios_recepcion_oficio(fecha_captura, folio_interno, no_oficio, dependencia_envia, firma, fecha_oficio, asunto, anexo, captura_id, estatus_id) VALUES ('",CONCATENATE(RIGHT(CONCATENATE("00",DAY(Hoja2!B1763)),2),"/",RIGHT(CONCATENATE("00",MONTH(Hoja2!B1763)),2),"/",RIGHT(CONCATENATE("00",YEAR(Hoja2!B1763)),2)),"',",Hoja2!A1763,",'",Hoja2!C1763,"','",Hoja2!F1763,"','",Hoja2!E1763,"','",CONCATENATE(RIGHT(CONCATENATE("00",DAY(Hoja2!D1763)),2),"/",RIGHT(CONCATENATE("00",MONTH(Hoja2!D1763)),2),"/",RIGHT(CONCATENATE("00",YEAR(Hoja2!D1763)),2)),"','",Hoja2!J1763,"',","FALSE, 1,8);"), "")</f>
        <v>INSERT INTO seguimiento_oficios_recepcion_oficio(fecha_captura, folio_interno, no_oficio, dependencia_envia, firma, fecha_oficio, asunto, anexo, captura_id, estatus_id) VALUES ('18/02/13',1844,'184','SSP','LUIS ENRIQUE RUIZ GONZALEZ','18/02/13','ENVIAN REPORTE PARA DESCUENTOS EN NOMIAN',FALSE, 1,8);</v>
      </c>
    </row>
    <row r="1764" spans="6:17">
      <c r="F1764" t="str">
        <f>RIGHT(CONCATENATE("00",DAY(Hoja2!B1764)),2)</f>
        <v>18</v>
      </c>
      <c r="G1764" t="str">
        <f>CONCATENATE(RIGHT(CONCATENATE("00",DAY(Hoja2!B1764)),2),"/",RIGHT(CONCATENATE("00",MONTH(Hoja2!B1764)),2),"/",RIGHT(CONCATENATE("00",YEAR(Hoja2!B1764)),2))</f>
        <v>18/02/13</v>
      </c>
      <c r="H1764" t="str">
        <f>RIGHT(CONCATENATE("00",DAY(Hoja2!D1764)),2)</f>
        <v>18</v>
      </c>
      <c r="I1764" t="str">
        <f>CONCATENATE(RIGHT(CONCATENATE("00",DAY(Hoja2!D1764)),2),"/",RIGHT(CONCATENATE("00",MONTH(Hoja2!D1764)),2),"/",RIGHT(CONCATENATE("00",YEAR(Hoja2!D1764)),2))</f>
        <v>18/02/13</v>
      </c>
      <c r="J1764" t="str">
        <f>IF(LEN(Hoja2!J1764)&gt;150,LEN(Hoja2!J1764),"")</f>
        <v/>
      </c>
      <c r="K1764" t="str">
        <f>IF(Hoja2!A1764&lt;&gt;"", IF(Hoja2!B1764&lt;&gt;"", IF(Hoja2!C1764&lt;&gt;"", IF(Hoja2!D1764&lt;&gt;"", IF(Hoja2!E1764&lt;&gt;"", IF(Hoja2!F1764&lt;&gt;"", IF(Hoja2!J1764&lt;&gt;"","ok",""),""),""),""),""),""),"")</f>
        <v>ok</v>
      </c>
      <c r="L1764" t="str">
        <f>IF(Hoja2!A1764="'S/F'","--","")</f>
        <v/>
      </c>
      <c r="M1764" t="str">
        <f>IF(LEN(Hoja2!C1764)&gt;30,Hoja2!C1764,"")</f>
        <v/>
      </c>
      <c r="O1764" t="str">
        <f>IF(LEN(Hoja2!F1764)&gt;110,LEN(Hoja2!F1764),"")</f>
        <v/>
      </c>
      <c r="Q1764" t="str">
        <f>IF(K1764="ok",CONCATENATE(IF(Hoja2!A1764="'S/F'","--",""),N1764,"INSERT INTO seguimiento_oficios_recepcion_oficio(fecha_captura, folio_interno, no_oficio, dependencia_envia, firma, fecha_oficio, asunto, anexo, captura_id, estatus_id) VALUES ('",CONCATENATE(RIGHT(CONCATENATE("00",DAY(Hoja2!B1764)),2),"/",RIGHT(CONCATENATE("00",MONTH(Hoja2!B1764)),2),"/",RIGHT(CONCATENATE("00",YEAR(Hoja2!B1764)),2)),"',",Hoja2!A1764,",'",Hoja2!C1764,"','",Hoja2!F1764,"','",Hoja2!E1764,"','",CONCATENATE(RIGHT(CONCATENATE("00",DAY(Hoja2!D1764)),2),"/",RIGHT(CONCATENATE("00",MONTH(Hoja2!D1764)),2),"/",RIGHT(CONCATENATE("00",YEAR(Hoja2!D1764)),2)),"','",Hoja2!J1764,"',","FALSE, 1,8);"), "")</f>
        <v>INSERT INTO seguimiento_oficios_recepcion_oficio(fecha_captura, folio_interno, no_oficio, dependencia_envia, firma, fecha_oficio, asunto, anexo, captura_id, estatus_id) VALUES ('18/02/13',1845,'003','SA/UJ','DORIS LILIANA AZCAUGA GONZALEZ','18/02/13','SOL. DE MODULO DE ACCESO A LA INFORMACION Y EQUIPAMIENTOS DE LA UNIDAD DE ACCESO A LA INFORMACION',FALSE, 1,8);</v>
      </c>
    </row>
    <row r="1765" spans="6:17">
      <c r="F1765" t="str">
        <f>RIGHT(CONCATENATE("00",DAY(Hoja2!B1765)),2)</f>
        <v>18</v>
      </c>
      <c r="G1765" t="str">
        <f>CONCATENATE(RIGHT(CONCATENATE("00",DAY(Hoja2!B1765)),2),"/",RIGHT(CONCATENATE("00",MONTH(Hoja2!B1765)),2),"/",RIGHT(CONCATENATE("00",YEAR(Hoja2!B1765)),2))</f>
        <v>18/02/13</v>
      </c>
      <c r="H1765" t="str">
        <f>RIGHT(CONCATENATE("00",DAY(Hoja2!D1765)),2)</f>
        <v>18</v>
      </c>
      <c r="I1765" t="str">
        <f>CONCATENATE(RIGHT(CONCATENATE("00",DAY(Hoja2!D1765)),2),"/",RIGHT(CONCATENATE("00",MONTH(Hoja2!D1765)),2),"/",RIGHT(CONCATENATE("00",YEAR(Hoja2!D1765)),2))</f>
        <v>18/02/13</v>
      </c>
      <c r="J1765" t="str">
        <f>IF(LEN(Hoja2!J1765)&gt;150,LEN(Hoja2!J1765),"")</f>
        <v/>
      </c>
      <c r="K1765" t="str">
        <f>IF(Hoja2!A1765&lt;&gt;"", IF(Hoja2!B1765&lt;&gt;"", IF(Hoja2!C1765&lt;&gt;"", IF(Hoja2!D1765&lt;&gt;"", IF(Hoja2!E1765&lt;&gt;"", IF(Hoja2!F1765&lt;&gt;"", IF(Hoja2!J1765&lt;&gt;"","ok",""),""),""),""),""),""),"")</f>
        <v>ok</v>
      </c>
      <c r="L1765" t="str">
        <f>IF(Hoja2!A1765="'S/F'","--","")</f>
        <v/>
      </c>
      <c r="M1765" t="str">
        <f>IF(LEN(Hoja2!C1765)&gt;30,Hoja2!C1765,"")</f>
        <v/>
      </c>
      <c r="O1765" t="str">
        <f>IF(LEN(Hoja2!F1765)&gt;110,LEN(Hoja2!F1765),"")</f>
        <v/>
      </c>
      <c r="Q1765" t="str">
        <f>IF(K1765="ok",CONCATENATE(IF(Hoja2!A1765="'S/F'","--",""),N1765,"INSERT INTO seguimiento_oficios_recepcion_oficio(fecha_captura, folio_interno, no_oficio, dependencia_envia, firma, fecha_oficio, asunto, anexo, captura_id, estatus_id) VALUES ('",CONCATENATE(RIGHT(CONCATENATE("00",DAY(Hoja2!B1765)),2),"/",RIGHT(CONCATENATE("00",MONTH(Hoja2!B1765)),2),"/",RIGHT(CONCATENATE("00",YEAR(Hoja2!B1765)),2)),"',",Hoja2!A1765,",'",Hoja2!C1765,"','",Hoja2!F1765,"','",Hoja2!E1765,"','",CONCATENATE(RIGHT(CONCATENATE("00",DAY(Hoja2!D1765)),2),"/",RIGHT(CONCATENATE("00",MONTH(Hoja2!D1765)),2),"/",RIGHT(CONCATENATE("00",YEAR(Hoja2!D1765)),2)),"','",Hoja2!J1765,"',","FALSE, 1,8);"), "")</f>
        <v>INSERT INTO seguimiento_oficios_recepcion_oficio(fecha_captura, folio_interno, no_oficio, dependencia_envia, firma, fecha_oficio, asunto, anexo, captura_id, estatus_id) VALUES ('18/02/13',1846,'067','SDET','AVENAMAR LEYVA GOMEZ','18/02/13','ENVIAN REPORTE PARA DESCUENTOS VARIOS',FALSE, 1,8);</v>
      </c>
    </row>
    <row r="1766" spans="6:17">
      <c r="F1766" t="str">
        <f>RIGHT(CONCATENATE("00",DAY(Hoja2!B1766)),2)</f>
        <v>18</v>
      </c>
      <c r="G1766" t="str">
        <f>CONCATENATE(RIGHT(CONCATENATE("00",DAY(Hoja2!B1766)),2),"/",RIGHT(CONCATENATE("00",MONTH(Hoja2!B1766)),2),"/",RIGHT(CONCATENATE("00",YEAR(Hoja2!B1766)),2))</f>
        <v>18/02/13</v>
      </c>
      <c r="H1766" t="str">
        <f>RIGHT(CONCATENATE("00",DAY(Hoja2!D1766)),2)</f>
        <v>18</v>
      </c>
      <c r="I1766" t="str">
        <f>CONCATENATE(RIGHT(CONCATENATE("00",DAY(Hoja2!D1766)),2),"/",RIGHT(CONCATENATE("00",MONTH(Hoja2!D1766)),2),"/",RIGHT(CONCATENATE("00",YEAR(Hoja2!D1766)),2))</f>
        <v>18/02/13</v>
      </c>
      <c r="J1766" t="str">
        <f>IF(LEN(Hoja2!J1766)&gt;150,LEN(Hoja2!J1766),"")</f>
        <v/>
      </c>
      <c r="K1766" t="str">
        <f>IF(Hoja2!A1766&lt;&gt;"", IF(Hoja2!B1766&lt;&gt;"", IF(Hoja2!C1766&lt;&gt;"", IF(Hoja2!D1766&lt;&gt;"", IF(Hoja2!E1766&lt;&gt;"", IF(Hoja2!F1766&lt;&gt;"", IF(Hoja2!J1766&lt;&gt;"","ok",""),""),""),""),""),""),"")</f>
        <v>ok</v>
      </c>
      <c r="L1766" t="str">
        <f>IF(Hoja2!A1766="'S/F'","--","")</f>
        <v/>
      </c>
      <c r="M1766" t="str">
        <f>IF(LEN(Hoja2!C1766)&gt;30,Hoja2!C1766,"")</f>
        <v/>
      </c>
      <c r="O1766" t="str">
        <f>IF(LEN(Hoja2!F1766)&gt;110,LEN(Hoja2!F1766),"")</f>
        <v/>
      </c>
      <c r="Q1766" t="str">
        <f>IF(K1766="ok",CONCATENATE(IF(Hoja2!A1766="'S/F'","--",""),N1766,"INSERT INTO seguimiento_oficios_recepcion_oficio(fecha_captura, folio_interno, no_oficio, dependencia_envia, firma, fecha_oficio, asunto, anexo, captura_id, estatus_id) VALUES ('",CONCATENATE(RIGHT(CONCATENATE("00",DAY(Hoja2!B1766)),2),"/",RIGHT(CONCATENATE("00",MONTH(Hoja2!B1766)),2),"/",RIGHT(CONCATENATE("00",YEAR(Hoja2!B1766)),2)),"',",Hoja2!A1766,",'",Hoja2!C1766,"','",Hoja2!F1766,"','",Hoja2!E1766,"','",CONCATENATE(RIGHT(CONCATENATE("00",DAY(Hoja2!D1766)),2),"/",RIGHT(CONCATENATE("00",MONTH(Hoja2!D1766)),2),"/",RIGHT(CONCATENATE("00",YEAR(Hoja2!D1766)),2)),"','",Hoja2!J1766,"',","FALSE, 1,8);"), "")</f>
        <v>INSERT INTO seguimiento_oficios_recepcion_oficio(fecha_captura, folio_interno, no_oficio, dependencia_envia, firma, fecha_oficio, asunto, anexo, captura_id, estatus_id) VALUES ('18/02/13',1847,'733','SRIA. DE CONT.','MARTHA PATRICIA JIMENEZ OROPEZA','18/02/13','SOL. MANTENIMIENTO PARA VEHICULOS ASIGNADOS A ESA SECRETARIA',FALSE, 1,8);</v>
      </c>
    </row>
    <row r="1767" spans="6:17">
      <c r="F1767" t="str">
        <f>RIGHT(CONCATENATE("00",DAY(Hoja2!B1767)),2)</f>
        <v>18</v>
      </c>
      <c r="G1767" t="str">
        <f>CONCATENATE(RIGHT(CONCATENATE("00",DAY(Hoja2!B1767)),2),"/",RIGHT(CONCATENATE("00",MONTH(Hoja2!B1767)),2),"/",RIGHT(CONCATENATE("00",YEAR(Hoja2!B1767)),2))</f>
        <v>18/02/13</v>
      </c>
      <c r="H1767" t="str">
        <f>RIGHT(CONCATENATE("00",DAY(Hoja2!D1767)),2)</f>
        <v>14</v>
      </c>
      <c r="I1767" t="str">
        <f>CONCATENATE(RIGHT(CONCATENATE("00",DAY(Hoja2!D1767)),2),"/",RIGHT(CONCATENATE("00",MONTH(Hoja2!D1767)),2),"/",RIGHT(CONCATENATE("00",YEAR(Hoja2!D1767)),2))</f>
        <v>14/02/13</v>
      </c>
      <c r="J1767" t="str">
        <f>IF(LEN(Hoja2!J1767)&gt;150,LEN(Hoja2!J1767),"")</f>
        <v/>
      </c>
      <c r="K1767" t="str">
        <f>IF(Hoja2!A1767&lt;&gt;"", IF(Hoja2!B1767&lt;&gt;"", IF(Hoja2!C1767&lt;&gt;"", IF(Hoja2!D1767&lt;&gt;"", IF(Hoja2!E1767&lt;&gt;"", IF(Hoja2!F1767&lt;&gt;"", IF(Hoja2!J1767&lt;&gt;"","ok",""),""),""),""),""),""),"")</f>
        <v>ok</v>
      </c>
      <c r="L1767" t="str">
        <f>IF(Hoja2!A1767="'S/F'","--","")</f>
        <v/>
      </c>
      <c r="M1767" t="str">
        <f>IF(LEN(Hoja2!C1767)&gt;30,Hoja2!C1767,"")</f>
        <v/>
      </c>
      <c r="O1767" t="str">
        <f>IF(LEN(Hoja2!F1767)&gt;110,LEN(Hoja2!F1767),"")</f>
        <v/>
      </c>
      <c r="Q1767" t="str">
        <f>IF(K1767="ok",CONCATENATE(IF(Hoja2!A1767="'S/F'","--",""),N1767,"INSERT INTO seguimiento_oficios_recepcion_oficio(fecha_captura, folio_interno, no_oficio, dependencia_envia, firma, fecha_oficio, asunto, anexo, captura_id, estatus_id) VALUES ('",CONCATENATE(RIGHT(CONCATENATE("00",DAY(Hoja2!B1767)),2),"/",RIGHT(CONCATENATE("00",MONTH(Hoja2!B1767)),2),"/",RIGHT(CONCATENATE("00",YEAR(Hoja2!B1767)),2)),"',",Hoja2!A1767,",'",Hoja2!C1767,"','",Hoja2!F1767,"','",Hoja2!E1767,"','",CONCATENATE(RIGHT(CONCATENATE("00",DAY(Hoja2!D1767)),2),"/",RIGHT(CONCATENATE("00",MONTH(Hoja2!D1767)),2),"/",RIGHT(CONCATENATE("00",YEAR(Hoja2!D1767)),2)),"','",Hoja2!J1767,"',","FALSE, 1,8);"), "")</f>
        <v>INSERT INTO seguimiento_oficios_recepcion_oficio(fecha_captura, folio_interno, no_oficio, dependencia_envia, firma, fecha_oficio, asunto, anexo, captura_id, estatus_id) VALUES ('18/02/13',1848,'260','CEAS','ALEJANDRO DE LA FUENTE GODINEZ','14/02/13','INFORMAN QUE NO CUENTA CON LAS FACTURAS ORIGINALES DE LA DONACION DE UNIDADES ',FALSE, 1,8);</v>
      </c>
    </row>
    <row r="1768" spans="6:17">
      <c r="F1768" t="str">
        <f>RIGHT(CONCATENATE("00",DAY(Hoja2!B1768)),2)</f>
        <v>18</v>
      </c>
      <c r="G1768" t="str">
        <f>CONCATENATE(RIGHT(CONCATENATE("00",DAY(Hoja2!B1768)),2),"/",RIGHT(CONCATENATE("00",MONTH(Hoja2!B1768)),2),"/",RIGHT(CONCATENATE("00",YEAR(Hoja2!B1768)),2))</f>
        <v>18/02/13</v>
      </c>
      <c r="H1768" t="str">
        <f>RIGHT(CONCATENATE("00",DAY(Hoja2!D1768)),2)</f>
        <v>14</v>
      </c>
      <c r="I1768" t="str">
        <f>CONCATENATE(RIGHT(CONCATENATE("00",DAY(Hoja2!D1768)),2),"/",RIGHT(CONCATENATE("00",MONTH(Hoja2!D1768)),2),"/",RIGHT(CONCATENATE("00",YEAR(Hoja2!D1768)),2))</f>
        <v>14/02/13</v>
      </c>
      <c r="J1768" t="str">
        <f>IF(LEN(Hoja2!J1768)&gt;150,LEN(Hoja2!J1768),"")</f>
        <v/>
      </c>
      <c r="K1768" t="str">
        <f>IF(Hoja2!A1768&lt;&gt;"", IF(Hoja2!B1768&lt;&gt;"", IF(Hoja2!C1768&lt;&gt;"", IF(Hoja2!D1768&lt;&gt;"", IF(Hoja2!E1768&lt;&gt;"", IF(Hoja2!F1768&lt;&gt;"", IF(Hoja2!J1768&lt;&gt;"","ok",""),""),""),""),""),""),"")</f>
        <v>ok</v>
      </c>
      <c r="L1768" t="str">
        <f>IF(Hoja2!A1768="'S/F'","--","")</f>
        <v/>
      </c>
      <c r="M1768" t="str">
        <f>IF(LEN(Hoja2!C1768)&gt;30,Hoja2!C1768,"")</f>
        <v/>
      </c>
      <c r="O1768" t="str">
        <f>IF(LEN(Hoja2!F1768)&gt;110,LEN(Hoja2!F1768),"")</f>
        <v/>
      </c>
      <c r="Q1768" t="str">
        <f>IF(K1768="ok",CONCATENATE(IF(Hoja2!A1768="'S/F'","--",""),N1768,"INSERT INTO seguimiento_oficios_recepcion_oficio(fecha_captura, folio_interno, no_oficio, dependencia_envia, firma, fecha_oficio, asunto, anexo, captura_id, estatus_id) VALUES ('",CONCATENATE(RIGHT(CONCATENATE("00",DAY(Hoja2!B1768)),2),"/",RIGHT(CONCATENATE("00",MONTH(Hoja2!B1768)),2),"/",RIGHT(CONCATENATE("00",YEAR(Hoja2!B1768)),2)),"',",Hoja2!A1768,",'",Hoja2!C1768,"','",Hoja2!F1768,"','",Hoja2!E1768,"','",CONCATENATE(RIGHT(CONCATENATE("00",DAY(Hoja2!D1768)),2),"/",RIGHT(CONCATENATE("00",MONTH(Hoja2!D1768)),2),"/",RIGHT(CONCATENATE("00",YEAR(Hoja2!D1768)),2)),"','",Hoja2!J1768,"',","FALSE, 1,8);"), "")</f>
        <v>INSERT INTO seguimiento_oficios_recepcion_oficio(fecha_captura, folio_interno, no_oficio, dependencia_envia, firma, fecha_oficio, asunto, anexo, captura_id, estatus_id) VALUES ('18/02/13',1849,'261','CEAS','ALEJANDRO DE LA FUENTE GODINEZ','14/02/13','ENVIAN COPIAS FOTOSTATICAS DE PAGOS DE TENENCIA',FALSE, 1,8);</v>
      </c>
    </row>
    <row r="1769" spans="6:17">
      <c r="F1769" t="str">
        <f>RIGHT(CONCATENATE("00",DAY(Hoja2!B1769)),2)</f>
        <v>18</v>
      </c>
      <c r="G1769" t="str">
        <f>CONCATENATE(RIGHT(CONCATENATE("00",DAY(Hoja2!B1769)),2),"/",RIGHT(CONCATENATE("00",MONTH(Hoja2!B1769)),2),"/",RIGHT(CONCATENATE("00",YEAR(Hoja2!B1769)),2))</f>
        <v>18/02/13</v>
      </c>
      <c r="H1769" t="str">
        <f>RIGHT(CONCATENATE("00",DAY(Hoja2!D1769)),2)</f>
        <v>18</v>
      </c>
      <c r="I1769" t="str">
        <f>CONCATENATE(RIGHT(CONCATENATE("00",DAY(Hoja2!D1769)),2),"/",RIGHT(CONCATENATE("00",MONTH(Hoja2!D1769)),2),"/",RIGHT(CONCATENATE("00",YEAR(Hoja2!D1769)),2))</f>
        <v>18/02/13</v>
      </c>
      <c r="J1769" t="str">
        <f>IF(LEN(Hoja2!J1769)&gt;150,LEN(Hoja2!J1769),"")</f>
        <v/>
      </c>
      <c r="K1769" t="str">
        <f>IF(Hoja2!A1769&lt;&gt;"", IF(Hoja2!B1769&lt;&gt;"", IF(Hoja2!C1769&lt;&gt;"", IF(Hoja2!D1769&lt;&gt;"", IF(Hoja2!E1769&lt;&gt;"", IF(Hoja2!F1769&lt;&gt;"", IF(Hoja2!J1769&lt;&gt;"","ok",""),""),""),""),""),""),"")</f>
        <v>ok</v>
      </c>
      <c r="L1769" t="str">
        <f>IF(Hoja2!A1769="'S/F'","--","")</f>
        <v/>
      </c>
      <c r="M1769" t="str">
        <f>IF(LEN(Hoja2!C1769)&gt;30,Hoja2!C1769,"")</f>
        <v/>
      </c>
      <c r="O1769" t="str">
        <f>IF(LEN(Hoja2!F1769)&gt;110,LEN(Hoja2!F1769),"")</f>
        <v/>
      </c>
      <c r="Q1769" t="str">
        <f>IF(K1769="ok",CONCATENATE(IF(Hoja2!A1769="'S/F'","--",""),N1769,"INSERT INTO seguimiento_oficios_recepcion_oficio(fecha_captura, folio_interno, no_oficio, dependencia_envia, firma, fecha_oficio, asunto, anexo, captura_id, estatus_id) VALUES ('",CONCATENATE(RIGHT(CONCATENATE("00",DAY(Hoja2!B1769)),2),"/",RIGHT(CONCATENATE("00",MONTH(Hoja2!B1769)),2),"/",RIGHT(CONCATENATE("00",YEAR(Hoja2!B1769)),2)),"',",Hoja2!A1769,",'",Hoja2!C1769,"','",Hoja2!F1769,"','",Hoja2!E1769,"','",CONCATENATE(RIGHT(CONCATENATE("00",DAY(Hoja2!D1769)),2),"/",RIGHT(CONCATENATE("00",MONTH(Hoja2!D1769)),2),"/",RIGHT(CONCATENATE("00",YEAR(Hoja2!D1769)),2)),"','",Hoja2!J1769,"',","FALSE, 1,8);"), "")</f>
        <v>INSERT INTO seguimiento_oficios_recepcion_oficio(fecha_captura, folio_interno, no_oficio, dependencia_envia, firma, fecha_oficio, asunto, anexo, captura_id, estatus_id) VALUES ('18/02/13',1851,'S/N','CLUB OLMECAS','JUAN LUIS DAGDUG NAZUR','18/02/13','SOL. TRABAJOS DE LIMPIEZA EN LAS GRADAS',FALSE, 1,8);</v>
      </c>
    </row>
    <row r="1770" spans="6:17">
      <c r="F1770" t="str">
        <f>RIGHT(CONCATENATE("00",DAY(Hoja2!B1770)),2)</f>
        <v>19</v>
      </c>
      <c r="G1770" t="str">
        <f>CONCATENATE(RIGHT(CONCATENATE("00",DAY(Hoja2!B1770)),2),"/",RIGHT(CONCATENATE("00",MONTH(Hoja2!B1770)),2),"/",RIGHT(CONCATENATE("00",YEAR(Hoja2!B1770)),2))</f>
        <v>19/02/13</v>
      </c>
      <c r="H1770" t="str">
        <f>RIGHT(CONCATENATE("00",DAY(Hoja2!D1770)),2)</f>
        <v>18</v>
      </c>
      <c r="I1770" t="str">
        <f>CONCATENATE(RIGHT(CONCATENATE("00",DAY(Hoja2!D1770)),2),"/",RIGHT(CONCATENATE("00",MONTH(Hoja2!D1770)),2),"/",RIGHT(CONCATENATE("00",YEAR(Hoja2!D1770)),2))</f>
        <v>18/02/13</v>
      </c>
      <c r="J1770" t="str">
        <f>IF(LEN(Hoja2!J1770)&gt;150,LEN(Hoja2!J1770),"")</f>
        <v/>
      </c>
      <c r="K1770" t="str">
        <f>IF(Hoja2!A1770&lt;&gt;"", IF(Hoja2!B1770&lt;&gt;"", IF(Hoja2!C1770&lt;&gt;"", IF(Hoja2!D1770&lt;&gt;"", IF(Hoja2!E1770&lt;&gt;"", IF(Hoja2!F1770&lt;&gt;"", IF(Hoja2!J1770&lt;&gt;"","ok",""),""),""),""),""),""),"")</f>
        <v>ok</v>
      </c>
      <c r="L1770" t="str">
        <f>IF(Hoja2!A1770="'S/F'","--","")</f>
        <v/>
      </c>
      <c r="M1770" t="str">
        <f>IF(LEN(Hoja2!C1770)&gt;30,Hoja2!C1770,"")</f>
        <v/>
      </c>
      <c r="O1770" t="str">
        <f>IF(LEN(Hoja2!F1770)&gt;110,LEN(Hoja2!F1770),"")</f>
        <v/>
      </c>
      <c r="Q1770" t="str">
        <f>IF(K1770="ok",CONCATENATE(IF(Hoja2!A1770="'S/F'","--",""),N1770,"INSERT INTO seguimiento_oficios_recepcion_oficio(fecha_captura, folio_interno, no_oficio, dependencia_envia, firma, fecha_oficio, asunto, anexo, captura_id, estatus_id) VALUES ('",CONCATENATE(RIGHT(CONCATENATE("00",DAY(Hoja2!B1770)),2),"/",RIGHT(CONCATENATE("00",MONTH(Hoja2!B1770)),2),"/",RIGHT(CONCATENATE("00",YEAR(Hoja2!B1770)),2)),"',",Hoja2!A1770,",'",Hoja2!C1770,"','",Hoja2!F1770,"','",Hoja2!E1770,"','",CONCATENATE(RIGHT(CONCATENATE("00",DAY(Hoja2!D1770)),2),"/",RIGHT(CONCATENATE("00",MONTH(Hoja2!D1770)),2),"/",RIGHT(CONCATENATE("00",YEAR(Hoja2!D1770)),2)),"','",Hoja2!J1770,"',","FALSE, 1,8);"), "")</f>
        <v>INSERT INTO seguimiento_oficios_recepcion_oficio(fecha_captura, folio_interno, no_oficio, dependencia_envia, firma, fecha_oficio, asunto, anexo, captura_id, estatus_id) VALUES ('19/02/13',1852,'S/N','SA/SSRM','HECTOR PEREZ GODOY','18/02/13','LISTA DE RAYA 01 DE ENERO AL 22 DE FEBRERO',FALSE, 1,8);</v>
      </c>
    </row>
    <row r="1771" spans="6:17">
      <c r="F1771" t="str">
        <f>RIGHT(CONCATENATE("00",DAY(Hoja2!B1771)),2)</f>
        <v>19</v>
      </c>
      <c r="G1771" t="str">
        <f>CONCATENATE(RIGHT(CONCATENATE("00",DAY(Hoja2!B1771)),2),"/",RIGHT(CONCATENATE("00",MONTH(Hoja2!B1771)),2),"/",RIGHT(CONCATENATE("00",YEAR(Hoja2!B1771)),2))</f>
        <v>19/02/13</v>
      </c>
      <c r="H1771" t="str">
        <f>RIGHT(CONCATENATE("00",DAY(Hoja2!D1771)),2)</f>
        <v>14</v>
      </c>
      <c r="I1771" t="str">
        <f>CONCATENATE(RIGHT(CONCATENATE("00",DAY(Hoja2!D1771)),2),"/",RIGHT(CONCATENATE("00",MONTH(Hoja2!D1771)),2),"/",RIGHT(CONCATENATE("00",YEAR(Hoja2!D1771)),2))</f>
        <v>14/02/13</v>
      </c>
      <c r="J1771" t="str">
        <f>IF(LEN(Hoja2!J1771)&gt;150,LEN(Hoja2!J1771),"")</f>
        <v/>
      </c>
      <c r="K1771" t="str">
        <f>IF(Hoja2!A1771&lt;&gt;"", IF(Hoja2!B1771&lt;&gt;"", IF(Hoja2!C1771&lt;&gt;"", IF(Hoja2!D1771&lt;&gt;"", IF(Hoja2!E1771&lt;&gt;"", IF(Hoja2!F1771&lt;&gt;"", IF(Hoja2!J1771&lt;&gt;"","ok",""),""),""),""),""),""),"")</f>
        <v>ok</v>
      </c>
      <c r="L1771" t="str">
        <f>IF(Hoja2!A1771="'S/F'","--","")</f>
        <v/>
      </c>
      <c r="M1771" t="str">
        <f>IF(LEN(Hoja2!C1771)&gt;30,Hoja2!C1771,"")</f>
        <v/>
      </c>
      <c r="O1771" t="str">
        <f>IF(LEN(Hoja2!F1771)&gt;110,LEN(Hoja2!F1771),"")</f>
        <v/>
      </c>
      <c r="Q1771" t="str">
        <f>IF(K1771="ok",CONCATENATE(IF(Hoja2!A1771="'S/F'","--",""),N1771,"INSERT INTO seguimiento_oficios_recepcion_oficio(fecha_captura, folio_interno, no_oficio, dependencia_envia, firma, fecha_oficio, asunto, anexo, captura_id, estatus_id) VALUES ('",CONCATENATE(RIGHT(CONCATENATE("00",DAY(Hoja2!B1771)),2),"/",RIGHT(CONCATENATE("00",MONTH(Hoja2!B1771)),2),"/",RIGHT(CONCATENATE("00",YEAR(Hoja2!B1771)),2)),"',",Hoja2!A1771,",'",Hoja2!C1771,"','",Hoja2!F1771,"','",Hoja2!E1771,"','",CONCATENATE(RIGHT(CONCATENATE("00",DAY(Hoja2!D1771)),2),"/",RIGHT(CONCATENATE("00",MONTH(Hoja2!D1771)),2),"/",RIGHT(CONCATENATE("00",YEAR(Hoja2!D1771)),2)),"','",Hoja2!J1771,"',","FALSE, 1,8);"), "")</f>
        <v>INSERT INTO seguimiento_oficios_recepcion_oficio(fecha_captura, folio_interno, no_oficio, dependencia_envia, firma, fecha_oficio, asunto, anexo, captura_id, estatus_id) VALUES ('19/02/13',1853,'054','SA/SSG','FRANCISCO RAFAEL FUENTES GUTIERREZ','14/02/13','LISTA DE RAYA DEL 16 AL 22 DE FEBRERO',FALSE, 1,8);</v>
      </c>
    </row>
    <row r="1772" spans="6:17">
      <c r="F1772" t="str">
        <f>RIGHT(CONCATENATE("00",DAY(Hoja2!B1772)),2)</f>
        <v>19</v>
      </c>
      <c r="G1772" t="str">
        <f>CONCATENATE(RIGHT(CONCATENATE("00",DAY(Hoja2!B1772)),2),"/",RIGHT(CONCATENATE("00",MONTH(Hoja2!B1772)),2),"/",RIGHT(CONCATENATE("00",YEAR(Hoja2!B1772)),2))</f>
        <v>19/02/13</v>
      </c>
      <c r="H1772" t="str">
        <f>RIGHT(CONCATENATE("00",DAY(Hoja2!D1772)),2)</f>
        <v>14</v>
      </c>
      <c r="I1772" t="str">
        <f>CONCATENATE(RIGHT(CONCATENATE("00",DAY(Hoja2!D1772)),2),"/",RIGHT(CONCATENATE("00",MONTH(Hoja2!D1772)),2),"/",RIGHT(CONCATENATE("00",YEAR(Hoja2!D1772)),2))</f>
        <v>14/02/13</v>
      </c>
      <c r="J1772" t="str">
        <f>IF(LEN(Hoja2!J1772)&gt;150,LEN(Hoja2!J1772),"")</f>
        <v/>
      </c>
      <c r="K1772" t="str">
        <f>IF(Hoja2!A1772&lt;&gt;"", IF(Hoja2!B1772&lt;&gt;"", IF(Hoja2!C1772&lt;&gt;"", IF(Hoja2!D1772&lt;&gt;"", IF(Hoja2!E1772&lt;&gt;"", IF(Hoja2!F1772&lt;&gt;"", IF(Hoja2!J1772&lt;&gt;"","ok",""),""),""),""),""),""),"")</f>
        <v>ok</v>
      </c>
      <c r="L1772" t="str">
        <f>IF(Hoja2!A1772="'S/F'","--","")</f>
        <v/>
      </c>
      <c r="M1772" t="str">
        <f>IF(LEN(Hoja2!C1772)&gt;30,Hoja2!C1772,"")</f>
        <v/>
      </c>
      <c r="O1772" t="str">
        <f>IF(LEN(Hoja2!F1772)&gt;110,LEN(Hoja2!F1772),"")</f>
        <v/>
      </c>
      <c r="Q1772" t="str">
        <f>IF(K1772="ok",CONCATENATE(IF(Hoja2!A1772="'S/F'","--",""),N1772,"INSERT INTO seguimiento_oficios_recepcion_oficio(fecha_captura, folio_interno, no_oficio, dependencia_envia, firma, fecha_oficio, asunto, anexo, captura_id, estatus_id) VALUES ('",CONCATENATE(RIGHT(CONCATENATE("00",DAY(Hoja2!B1772)),2),"/",RIGHT(CONCATENATE("00",MONTH(Hoja2!B1772)),2),"/",RIGHT(CONCATENATE("00",YEAR(Hoja2!B1772)),2)),"',",Hoja2!A1772,",'",Hoja2!C1772,"','",Hoja2!F1772,"','",Hoja2!E1772,"','",CONCATENATE(RIGHT(CONCATENATE("00",DAY(Hoja2!D1772)),2),"/",RIGHT(CONCATENATE("00",MONTH(Hoja2!D1772)),2),"/",RIGHT(CONCATENATE("00",YEAR(Hoja2!D1772)),2)),"','",Hoja2!J1772,"',","FALSE, 1,8);"), "")</f>
        <v>INSERT INTO seguimiento_oficios_recepcion_oficio(fecha_captura, folio_interno, no_oficio, dependencia_envia, firma, fecha_oficio, asunto, anexo, captura_id, estatus_id) VALUES ('19/02/13',1854,'0120','SA/SSRM','HECTOR PEREZ GODOY','14/02/13','LISTA DE RAYA 0DEL 16 AL 22 DE FEBRERO',FALSE, 1,8);</v>
      </c>
    </row>
    <row r="1773" spans="6:17">
      <c r="F1773" t="str">
        <f>RIGHT(CONCATENATE("00",DAY(Hoja2!B1773)),2)</f>
        <v>19</v>
      </c>
      <c r="G1773" t="str">
        <f>CONCATENATE(RIGHT(CONCATENATE("00",DAY(Hoja2!B1773)),2),"/",RIGHT(CONCATENATE("00",MONTH(Hoja2!B1773)),2),"/",RIGHT(CONCATENATE("00",YEAR(Hoja2!B1773)),2))</f>
        <v>19/02/13</v>
      </c>
      <c r="H1773" t="str">
        <f>RIGHT(CONCATENATE("00",DAY(Hoja2!D1773)),2)</f>
        <v>18</v>
      </c>
      <c r="I1773" t="str">
        <f>CONCATENATE(RIGHT(CONCATENATE("00",DAY(Hoja2!D1773)),2),"/",RIGHT(CONCATENATE("00",MONTH(Hoja2!D1773)),2),"/",RIGHT(CONCATENATE("00",YEAR(Hoja2!D1773)),2))</f>
        <v>18/02/13</v>
      </c>
      <c r="J1773" t="str">
        <f>IF(LEN(Hoja2!J1773)&gt;150,LEN(Hoja2!J1773),"")</f>
        <v/>
      </c>
      <c r="K1773" t="str">
        <f>IF(Hoja2!A1773&lt;&gt;"", IF(Hoja2!B1773&lt;&gt;"", IF(Hoja2!C1773&lt;&gt;"", IF(Hoja2!D1773&lt;&gt;"", IF(Hoja2!E1773&lt;&gt;"", IF(Hoja2!F1773&lt;&gt;"", IF(Hoja2!J1773&lt;&gt;"","ok",""),""),""),""),""),""),"")</f>
        <v>ok</v>
      </c>
      <c r="L1773" t="str">
        <f>IF(Hoja2!A1773="'S/F'","--","")</f>
        <v/>
      </c>
      <c r="M1773" t="str">
        <f>IF(LEN(Hoja2!C1773)&gt;30,Hoja2!C1773,"")</f>
        <v/>
      </c>
      <c r="O1773" t="str">
        <f>IF(LEN(Hoja2!F1773)&gt;110,LEN(Hoja2!F1773),"")</f>
        <v/>
      </c>
      <c r="Q1773" t="str">
        <f>IF(K1773="ok",CONCATENATE(IF(Hoja2!A1773="'S/F'","--",""),N1773,"INSERT INTO seguimiento_oficios_recepcion_oficio(fecha_captura, folio_interno, no_oficio, dependencia_envia, firma, fecha_oficio, asunto, anexo, captura_id, estatus_id) VALUES ('",CONCATENATE(RIGHT(CONCATENATE("00",DAY(Hoja2!B1773)),2),"/",RIGHT(CONCATENATE("00",MONTH(Hoja2!B1773)),2),"/",RIGHT(CONCATENATE("00",YEAR(Hoja2!B1773)),2)),"',",Hoja2!A1773,",'",Hoja2!C1773,"','",Hoja2!F1773,"','",Hoja2!E1773,"','",CONCATENATE(RIGHT(CONCATENATE("00",DAY(Hoja2!D1773)),2),"/",RIGHT(CONCATENATE("00",MONTH(Hoja2!D1773)),2),"/",RIGHT(CONCATENATE("00",YEAR(Hoja2!D1773)),2)),"','",Hoja2!J1773,"',","FALSE, 1,8);"), "")</f>
        <v>INSERT INTO seguimiento_oficios_recepcion_oficio(fecha_captura, folio_interno, no_oficio, dependencia_envia, firma, fecha_oficio, asunto, anexo, captura_id, estatus_id) VALUES ('19/02/13',1855,'679','SALUD','JOSE RAMON JIMENEZ','18/02/13','COMPLEMENTO DE DOCUMENTACION DEL SUBCOMITE',FALSE, 1,8);</v>
      </c>
    </row>
    <row r="1774" spans="6:17">
      <c r="F1774" t="str">
        <f>RIGHT(CONCATENATE("00",DAY(Hoja2!B1774)),2)</f>
        <v>19</v>
      </c>
      <c r="G1774" t="str">
        <f>CONCATENATE(RIGHT(CONCATENATE("00",DAY(Hoja2!B1774)),2),"/",RIGHT(CONCATENATE("00",MONTH(Hoja2!B1774)),2),"/",RIGHT(CONCATENATE("00",YEAR(Hoja2!B1774)),2))</f>
        <v>19/02/13</v>
      </c>
      <c r="H1774" t="str">
        <f>RIGHT(CONCATENATE("00",DAY(Hoja2!D1774)),2)</f>
        <v>18</v>
      </c>
      <c r="I1774" t="str">
        <f>CONCATENATE(RIGHT(CONCATENATE("00",DAY(Hoja2!D1774)),2),"/",RIGHT(CONCATENATE("00",MONTH(Hoja2!D1774)),2),"/",RIGHT(CONCATENATE("00",YEAR(Hoja2!D1774)),2))</f>
        <v>18/02/13</v>
      </c>
      <c r="J1774" t="str">
        <f>IF(LEN(Hoja2!J1774)&gt;150,LEN(Hoja2!J1774),"")</f>
        <v/>
      </c>
      <c r="K1774" t="str">
        <f>IF(Hoja2!A1774&lt;&gt;"", IF(Hoja2!B1774&lt;&gt;"", IF(Hoja2!C1774&lt;&gt;"", IF(Hoja2!D1774&lt;&gt;"", IF(Hoja2!E1774&lt;&gt;"", IF(Hoja2!F1774&lt;&gt;"", IF(Hoja2!J1774&lt;&gt;"","ok",""),""),""),""),""),""),"")</f>
        <v>ok</v>
      </c>
      <c r="L1774" t="str">
        <f>IF(Hoja2!A1774="'S/F'","--","")</f>
        <v/>
      </c>
      <c r="M1774" t="str">
        <f>IF(LEN(Hoja2!C1774)&gt;30,Hoja2!C1774,"")</f>
        <v/>
      </c>
      <c r="O1774" t="str">
        <f>IF(LEN(Hoja2!F1774)&gt;110,LEN(Hoja2!F1774),"")</f>
        <v/>
      </c>
      <c r="Q1774" t="str">
        <f>IF(K1774="ok",CONCATENATE(IF(Hoja2!A1774="'S/F'","--",""),N1774,"INSERT INTO seguimiento_oficios_recepcion_oficio(fecha_captura, folio_interno, no_oficio, dependencia_envia, firma, fecha_oficio, asunto, anexo, captura_id, estatus_id) VALUES ('",CONCATENATE(RIGHT(CONCATENATE("00",DAY(Hoja2!B1774)),2),"/",RIGHT(CONCATENATE("00",MONTH(Hoja2!B1774)),2),"/",RIGHT(CONCATENATE("00",YEAR(Hoja2!B1774)),2)),"',",Hoja2!A1774,",'",Hoja2!C1774,"','",Hoja2!F1774,"','",Hoja2!E1774,"','",CONCATENATE(RIGHT(CONCATENATE("00",DAY(Hoja2!D1774)),2),"/",RIGHT(CONCATENATE("00",MONTH(Hoja2!D1774)),2),"/",RIGHT(CONCATENATE("00",YEAR(Hoja2!D1774)),2)),"','",Hoja2!J1774,"',","FALSE, 1,8);"), "")</f>
        <v>INSERT INTO seguimiento_oficios_recepcion_oficio(fecha_captura, folio_interno, no_oficio, dependencia_envia, firma, fecha_oficio, asunto, anexo, captura_id, estatus_id) VALUES ('19/02/13',1856,'142','CGCSRP','DELIA RODRIGUEZ GARCIA','18/02/13','ENVIAN ORDEN DE PAGO CS-21 PARA VALIDACION',FALSE, 1,8);</v>
      </c>
    </row>
    <row r="1775" spans="6:17">
      <c r="F1775" t="str">
        <f>RIGHT(CONCATENATE("00",DAY(Hoja2!B1775)),2)</f>
        <v>19</v>
      </c>
      <c r="G1775" t="str">
        <f>CONCATENATE(RIGHT(CONCATENATE("00",DAY(Hoja2!B1775)),2),"/",RIGHT(CONCATENATE("00",MONTH(Hoja2!B1775)),2),"/",RIGHT(CONCATENATE("00",YEAR(Hoja2!B1775)),2))</f>
        <v>19/02/13</v>
      </c>
      <c r="H1775" t="str">
        <f>RIGHT(CONCATENATE("00",DAY(Hoja2!D1775)),2)</f>
        <v>18</v>
      </c>
      <c r="I1775" t="str">
        <f>CONCATENATE(RIGHT(CONCATENATE("00",DAY(Hoja2!D1775)),2),"/",RIGHT(CONCATENATE("00",MONTH(Hoja2!D1775)),2),"/",RIGHT(CONCATENATE("00",YEAR(Hoja2!D1775)),2))</f>
        <v>18/02/13</v>
      </c>
      <c r="J1775" t="str">
        <f>IF(LEN(Hoja2!J1775)&gt;150,LEN(Hoja2!J1775),"")</f>
        <v/>
      </c>
      <c r="K1775" t="str">
        <f>IF(Hoja2!A1775&lt;&gt;"", IF(Hoja2!B1775&lt;&gt;"", IF(Hoja2!C1775&lt;&gt;"", IF(Hoja2!D1775&lt;&gt;"", IF(Hoja2!E1775&lt;&gt;"", IF(Hoja2!F1775&lt;&gt;"", IF(Hoja2!J1775&lt;&gt;"","ok",""),""),""),""),""),""),"")</f>
        <v>ok</v>
      </c>
      <c r="L1775" t="str">
        <f>IF(Hoja2!A1775="'S/F'","--","")</f>
        <v/>
      </c>
      <c r="M1775" t="str">
        <f>IF(LEN(Hoja2!C1775)&gt;30,Hoja2!C1775,"")</f>
        <v/>
      </c>
      <c r="O1775" t="str">
        <f>IF(LEN(Hoja2!F1775)&gt;110,LEN(Hoja2!F1775),"")</f>
        <v/>
      </c>
      <c r="Q1775" t="str">
        <f>IF(K1775="ok",CONCATENATE(IF(Hoja2!A1775="'S/F'","--",""),N1775,"INSERT INTO seguimiento_oficios_recepcion_oficio(fecha_captura, folio_interno, no_oficio, dependencia_envia, firma, fecha_oficio, asunto, anexo, captura_id, estatus_id) VALUES ('",CONCATENATE(RIGHT(CONCATENATE("00",DAY(Hoja2!B1775)),2),"/",RIGHT(CONCATENATE("00",MONTH(Hoja2!B1775)),2),"/",RIGHT(CONCATENATE("00",YEAR(Hoja2!B1775)),2)),"',",Hoja2!A1775,",'",Hoja2!C1775,"','",Hoja2!F1775,"','",Hoja2!E1775,"','",CONCATENATE(RIGHT(CONCATENATE("00",DAY(Hoja2!D1775)),2),"/",RIGHT(CONCATENATE("00",MONTH(Hoja2!D1775)),2),"/",RIGHT(CONCATENATE("00",YEAR(Hoja2!D1775)),2)),"','",Hoja2!J1775,"',","FALSE, 1,8);"), "")</f>
        <v>INSERT INTO seguimiento_oficios_recepcion_oficio(fecha_captura, folio_interno, no_oficio, dependencia_envia, firma, fecha_oficio, asunto, anexo, captura_id, estatus_id) VALUES ('19/02/13',1857,'141','CGCSRP','DELIA RODRIGUEZ GARCIA','18/02/13','ENVIAN ORDEN DE PAGO CS-20 PARA VALIDACION',FALSE, 1,8);</v>
      </c>
    </row>
    <row r="1776" spans="6:17">
      <c r="F1776" t="str">
        <f>RIGHT(CONCATENATE("00",DAY(Hoja2!B1776)),2)</f>
        <v>19</v>
      </c>
      <c r="G1776" t="str">
        <f>CONCATENATE(RIGHT(CONCATENATE("00",DAY(Hoja2!B1776)),2),"/",RIGHT(CONCATENATE("00",MONTH(Hoja2!B1776)),2),"/",RIGHT(CONCATENATE("00",YEAR(Hoja2!B1776)),2))</f>
        <v>19/02/13</v>
      </c>
      <c r="H1776" t="str">
        <f>RIGHT(CONCATENATE("00",DAY(Hoja2!D1776)),2)</f>
        <v>18</v>
      </c>
      <c r="I1776" t="str">
        <f>CONCATENATE(RIGHT(CONCATENATE("00",DAY(Hoja2!D1776)),2),"/",RIGHT(CONCATENATE("00",MONTH(Hoja2!D1776)),2),"/",RIGHT(CONCATENATE("00",YEAR(Hoja2!D1776)),2))</f>
        <v>18/02/13</v>
      </c>
      <c r="J1776" t="str">
        <f>IF(LEN(Hoja2!J1776)&gt;150,LEN(Hoja2!J1776),"")</f>
        <v/>
      </c>
      <c r="K1776" t="str">
        <f>IF(Hoja2!A1776&lt;&gt;"", IF(Hoja2!B1776&lt;&gt;"", IF(Hoja2!C1776&lt;&gt;"", IF(Hoja2!D1776&lt;&gt;"", IF(Hoja2!E1776&lt;&gt;"", IF(Hoja2!F1776&lt;&gt;"", IF(Hoja2!J1776&lt;&gt;"","ok",""),""),""),""),""),""),"")</f>
        <v>ok</v>
      </c>
      <c r="L1776" t="str">
        <f>IF(Hoja2!A1776="'S/F'","--","")</f>
        <v/>
      </c>
      <c r="M1776" t="str">
        <f>IF(LEN(Hoja2!C1776)&gt;30,Hoja2!C1776,"")</f>
        <v/>
      </c>
      <c r="O1776" t="str">
        <f>IF(LEN(Hoja2!F1776)&gt;110,LEN(Hoja2!F1776),"")</f>
        <v/>
      </c>
      <c r="Q1776" t="str">
        <f>IF(K1776="ok",CONCATENATE(IF(Hoja2!A1776="'S/F'","--",""),N1776,"INSERT INTO seguimiento_oficios_recepcion_oficio(fecha_captura, folio_interno, no_oficio, dependencia_envia, firma, fecha_oficio, asunto, anexo, captura_id, estatus_id) VALUES ('",CONCATENATE(RIGHT(CONCATENATE("00",DAY(Hoja2!B1776)),2),"/",RIGHT(CONCATENATE("00",MONTH(Hoja2!B1776)),2),"/",RIGHT(CONCATENATE("00",YEAR(Hoja2!B1776)),2)),"',",Hoja2!A1776,",'",Hoja2!C1776,"','",Hoja2!F1776,"','",Hoja2!E1776,"','",CONCATENATE(RIGHT(CONCATENATE("00",DAY(Hoja2!D1776)),2),"/",RIGHT(CONCATENATE("00",MONTH(Hoja2!D1776)),2),"/",RIGHT(CONCATENATE("00",YEAR(Hoja2!D1776)),2)),"','",Hoja2!J1776,"',","FALSE, 1,8);"), "")</f>
        <v>INSERT INTO seguimiento_oficios_recepcion_oficio(fecha_captura, folio_interno, no_oficio, dependencia_envia, firma, fecha_oficio, asunto, anexo, captura_id, estatus_id) VALUES ('19/02/13',1858,'124','INVITAB','JUAN ANTONIO FILIGRANA CASTRO','18/02/13','ENVIAN DFORMATO DRH PARA BAJA DE KRISTIAN RUDY LAMAS GARCIA',FALSE, 1,8);</v>
      </c>
    </row>
    <row r="1777" spans="6:17">
      <c r="F1777" t="str">
        <f>RIGHT(CONCATENATE("00",DAY(Hoja2!B1777)),2)</f>
        <v>19</v>
      </c>
      <c r="G1777" t="str">
        <f>CONCATENATE(RIGHT(CONCATENATE("00",DAY(Hoja2!B1777)),2),"/",RIGHT(CONCATENATE("00",MONTH(Hoja2!B1777)),2),"/",RIGHT(CONCATENATE("00",YEAR(Hoja2!B1777)),2))</f>
        <v>19/02/13</v>
      </c>
      <c r="H1777" t="str">
        <f>RIGHT(CONCATENATE("00",DAY(Hoja2!D1777)),2)</f>
        <v>06</v>
      </c>
      <c r="I1777" t="str">
        <f>CONCATENATE(RIGHT(CONCATENATE("00",DAY(Hoja2!D1777)),2),"/",RIGHT(CONCATENATE("00",MONTH(Hoja2!D1777)),2),"/",RIGHT(CONCATENATE("00",YEAR(Hoja2!D1777)),2))</f>
        <v>06/02/13</v>
      </c>
      <c r="J1777" t="str">
        <f>IF(LEN(Hoja2!J1777)&gt;150,LEN(Hoja2!J1777),"")</f>
        <v/>
      </c>
      <c r="K1777" t="str">
        <f>IF(Hoja2!A1777&lt;&gt;"", IF(Hoja2!B1777&lt;&gt;"", IF(Hoja2!C1777&lt;&gt;"", IF(Hoja2!D1777&lt;&gt;"", IF(Hoja2!E1777&lt;&gt;"", IF(Hoja2!F1777&lt;&gt;"", IF(Hoja2!J1777&lt;&gt;"","ok",""),""),""),""),""),""),"")</f>
        <v>ok</v>
      </c>
      <c r="L1777" t="str">
        <f>IF(Hoja2!A1777="'S/F'","--","")</f>
        <v/>
      </c>
      <c r="M1777" t="str">
        <f>IF(LEN(Hoja2!C1777)&gt;30,Hoja2!C1777,"")</f>
        <v/>
      </c>
      <c r="O1777" t="str">
        <f>IF(LEN(Hoja2!F1777)&gt;110,LEN(Hoja2!F1777),"")</f>
        <v/>
      </c>
      <c r="Q1777" t="str">
        <f>IF(K1777="ok",CONCATENATE(IF(Hoja2!A1777="'S/F'","--",""),N1777,"INSERT INTO seguimiento_oficios_recepcion_oficio(fecha_captura, folio_interno, no_oficio, dependencia_envia, firma, fecha_oficio, asunto, anexo, captura_id, estatus_id) VALUES ('",CONCATENATE(RIGHT(CONCATENATE("00",DAY(Hoja2!B1777)),2),"/",RIGHT(CONCATENATE("00",MONTH(Hoja2!B1777)),2),"/",RIGHT(CONCATENATE("00",YEAR(Hoja2!B1777)),2)),"',",Hoja2!A1777,",'",Hoja2!C1777,"','",Hoja2!F1777,"','",Hoja2!E1777,"','",CONCATENATE(RIGHT(CONCATENATE("00",DAY(Hoja2!D1777)),2),"/",RIGHT(CONCATENATE("00",MONTH(Hoja2!D1777)),2),"/",RIGHT(CONCATENATE("00",YEAR(Hoja2!D1777)),2)),"','",Hoja2!J1777,"',","FALSE, 1,8);"), "")</f>
        <v>INSERT INTO seguimiento_oficios_recepcion_oficio(fecha_captura, folio_interno, no_oficio, dependencia_envia, firma, fecha_oficio, asunto, anexo, captura_id, estatus_id) VALUES ('19/02/13',1859,'102','INVITAB','JUAN ANTONIO FILIGRANA CASTRO','06/02/13','ENVIAN FORMATO DRH PARA ALTA DE JOSE GARCIA RODRIGUEZ',FALSE, 1,8);</v>
      </c>
    </row>
    <row r="1778" spans="6:17">
      <c r="F1778" t="str">
        <f>RIGHT(CONCATENATE("00",DAY(Hoja2!B1778)),2)</f>
        <v>19</v>
      </c>
      <c r="G1778" t="str">
        <f>CONCATENATE(RIGHT(CONCATENATE("00",DAY(Hoja2!B1778)),2),"/",RIGHT(CONCATENATE("00",MONTH(Hoja2!B1778)),2),"/",RIGHT(CONCATENATE("00",YEAR(Hoja2!B1778)),2))</f>
        <v>19/02/13</v>
      </c>
      <c r="H1778" t="str">
        <f>RIGHT(CONCATENATE("00",DAY(Hoja2!D1778)),2)</f>
        <v>18</v>
      </c>
      <c r="I1778" t="str">
        <f>CONCATENATE(RIGHT(CONCATENATE("00",DAY(Hoja2!D1778)),2),"/",RIGHT(CONCATENATE("00",MONTH(Hoja2!D1778)),2),"/",RIGHT(CONCATENATE("00",YEAR(Hoja2!D1778)),2))</f>
        <v>18/02/13</v>
      </c>
      <c r="J1778" t="str">
        <f>IF(LEN(Hoja2!J1778)&gt;150,LEN(Hoja2!J1778),"")</f>
        <v/>
      </c>
      <c r="K1778" t="str">
        <f>IF(Hoja2!A1778&lt;&gt;"", IF(Hoja2!B1778&lt;&gt;"", IF(Hoja2!C1778&lt;&gt;"", IF(Hoja2!D1778&lt;&gt;"", IF(Hoja2!E1778&lt;&gt;"", IF(Hoja2!F1778&lt;&gt;"", IF(Hoja2!J1778&lt;&gt;"","ok",""),""),""),""),""),""),"")</f>
        <v>ok</v>
      </c>
      <c r="L1778" t="str">
        <f>IF(Hoja2!A1778="'S/F'","--","")</f>
        <v/>
      </c>
      <c r="M1778" t="str">
        <f>IF(LEN(Hoja2!C1778)&gt;30,Hoja2!C1778,"")</f>
        <v/>
      </c>
      <c r="O1778" t="str">
        <f>IF(LEN(Hoja2!F1778)&gt;110,LEN(Hoja2!F1778),"")</f>
        <v/>
      </c>
      <c r="Q1778" t="str">
        <f>IF(K1778="ok",CONCATENATE(IF(Hoja2!A1778="'S/F'","--",""),N1778,"INSERT INTO seguimiento_oficios_recepcion_oficio(fecha_captura, folio_interno, no_oficio, dependencia_envia, firma, fecha_oficio, asunto, anexo, captura_id, estatus_id) VALUES ('",CONCATENATE(RIGHT(CONCATENATE("00",DAY(Hoja2!B1778)),2),"/",RIGHT(CONCATENATE("00",MONTH(Hoja2!B1778)),2),"/",RIGHT(CONCATENATE("00",YEAR(Hoja2!B1778)),2)),"',",Hoja2!A1778,",'",Hoja2!C1778,"','",Hoja2!F1778,"','",Hoja2!E1778,"','",CONCATENATE(RIGHT(CONCATENATE("00",DAY(Hoja2!D1778)),2),"/",RIGHT(CONCATENATE("00",MONTH(Hoja2!D1778)),2),"/",RIGHT(CONCATENATE("00",YEAR(Hoja2!D1778)),2)),"','",Hoja2!J1778,"',","FALSE, 1,8);"), "")</f>
        <v>INSERT INTO seguimiento_oficios_recepcion_oficio(fecha_captura, folio_interno, no_oficio, dependencia_envia, firma, fecha_oficio, asunto, anexo, captura_id, estatus_id) VALUES ('19/02/13',1860,'061','COMESFOR','GUSTAVO WINZIG NEGRIN','18/02/13','ENVIAN FORMATO PARA PAGO DE COMPENSACION DE DESEMPEÑO',FALSE, 1,8);</v>
      </c>
    </row>
    <row r="1779" spans="6:17">
      <c r="F1779" t="str">
        <f>RIGHT(CONCATENATE("00",DAY(Hoja2!B1779)),2)</f>
        <v>19</v>
      </c>
      <c r="G1779" t="str">
        <f>CONCATENATE(RIGHT(CONCATENATE("00",DAY(Hoja2!B1779)),2),"/",RIGHT(CONCATENATE("00",MONTH(Hoja2!B1779)),2),"/",RIGHT(CONCATENATE("00",YEAR(Hoja2!B1779)),2))</f>
        <v>19/02/13</v>
      </c>
      <c r="H1779" t="str">
        <f>RIGHT(CONCATENATE("00",DAY(Hoja2!D1779)),2)</f>
        <v>18</v>
      </c>
      <c r="I1779" t="str">
        <f>CONCATENATE(RIGHT(CONCATENATE("00",DAY(Hoja2!D1779)),2),"/",RIGHT(CONCATENATE("00",MONTH(Hoja2!D1779)),2),"/",RIGHT(CONCATENATE("00",YEAR(Hoja2!D1779)),2))</f>
        <v>18/02/13</v>
      </c>
      <c r="J1779" t="str">
        <f>IF(LEN(Hoja2!J1779)&gt;150,LEN(Hoja2!J1779),"")</f>
        <v/>
      </c>
      <c r="K1779" t="str">
        <f>IF(Hoja2!A1779&lt;&gt;"", IF(Hoja2!B1779&lt;&gt;"", IF(Hoja2!C1779&lt;&gt;"", IF(Hoja2!D1779&lt;&gt;"", IF(Hoja2!E1779&lt;&gt;"", IF(Hoja2!F1779&lt;&gt;"", IF(Hoja2!J1779&lt;&gt;"","ok",""),""),""),""),""),""),"")</f>
        <v>ok</v>
      </c>
      <c r="L1779" t="str">
        <f>IF(Hoja2!A1779="'S/F'","--","")</f>
        <v/>
      </c>
      <c r="M1779" t="str">
        <f>IF(LEN(Hoja2!C1779)&gt;30,Hoja2!C1779,"")</f>
        <v/>
      </c>
      <c r="O1779" t="str">
        <f>IF(LEN(Hoja2!F1779)&gt;110,LEN(Hoja2!F1779),"")</f>
        <v/>
      </c>
      <c r="Q1779" t="str">
        <f>IF(K1779="ok",CONCATENATE(IF(Hoja2!A1779="'S/F'","--",""),N1779,"INSERT INTO seguimiento_oficios_recepcion_oficio(fecha_captura, folio_interno, no_oficio, dependencia_envia, firma, fecha_oficio, asunto, anexo, captura_id, estatus_id) VALUES ('",CONCATENATE(RIGHT(CONCATENATE("00",DAY(Hoja2!B1779)),2),"/",RIGHT(CONCATENATE("00",MONTH(Hoja2!B1779)),2),"/",RIGHT(CONCATENATE("00",YEAR(Hoja2!B1779)),2)),"',",Hoja2!A1779,",'",Hoja2!C1779,"','",Hoja2!F1779,"','",Hoja2!E1779,"','",CONCATENATE(RIGHT(CONCATENATE("00",DAY(Hoja2!D1779)),2),"/",RIGHT(CONCATENATE("00",MONTH(Hoja2!D1779)),2),"/",RIGHT(CONCATENATE("00",YEAR(Hoja2!D1779)),2)),"','",Hoja2!J1779,"',","FALSE, 1,8);"), "")</f>
        <v>INSERT INTO seguimiento_oficios_recepcion_oficio(fecha_captura, folio_interno, no_oficio, dependencia_envia, firma, fecha_oficio, asunto, anexo, captura_id, estatus_id) VALUES ('19/02/13',1861,'037','COORD. GRAL. DE DES. REGIONAL Y PROYECTOS ESTRATEGICOS','CARLOS HERNANDEZ VIDAL','18/02/13','CONSIDERACION DE PLAZAS',FALSE, 1,8);</v>
      </c>
    </row>
    <row r="1780" spans="6:17">
      <c r="F1780" t="str">
        <f>RIGHT(CONCATENATE("00",DAY(Hoja2!B1780)),2)</f>
        <v>19</v>
      </c>
      <c r="G1780" t="str">
        <f>CONCATENATE(RIGHT(CONCATENATE("00",DAY(Hoja2!B1780)),2),"/",RIGHT(CONCATENATE("00",MONTH(Hoja2!B1780)),2),"/",RIGHT(CONCATENATE("00",YEAR(Hoja2!B1780)),2))</f>
        <v>19/02/13</v>
      </c>
      <c r="H1780" t="str">
        <f>RIGHT(CONCATENATE("00",DAY(Hoja2!D1780)),2)</f>
        <v>18</v>
      </c>
      <c r="I1780" t="str">
        <f>CONCATENATE(RIGHT(CONCATENATE("00",DAY(Hoja2!D1780)),2),"/",RIGHT(CONCATENATE("00",MONTH(Hoja2!D1780)),2),"/",RIGHT(CONCATENATE("00",YEAR(Hoja2!D1780)),2))</f>
        <v>18/02/13</v>
      </c>
      <c r="J1780" t="str">
        <f>IF(LEN(Hoja2!J1780)&gt;150,LEN(Hoja2!J1780),"")</f>
        <v/>
      </c>
      <c r="K1780" t="str">
        <f>IF(Hoja2!A1780&lt;&gt;"", IF(Hoja2!B1780&lt;&gt;"", IF(Hoja2!C1780&lt;&gt;"", IF(Hoja2!D1780&lt;&gt;"", IF(Hoja2!E1780&lt;&gt;"", IF(Hoja2!F1780&lt;&gt;"", IF(Hoja2!J1780&lt;&gt;"","ok",""),""),""),""),""),""),"")</f>
        <v>ok</v>
      </c>
      <c r="L1780" t="str">
        <f>IF(Hoja2!A1780="'S/F'","--","")</f>
        <v/>
      </c>
      <c r="M1780" t="str">
        <f>IF(LEN(Hoja2!C1780)&gt;30,Hoja2!C1780,"")</f>
        <v/>
      </c>
      <c r="O1780" t="str">
        <f>IF(LEN(Hoja2!F1780)&gt;110,LEN(Hoja2!F1780),"")</f>
        <v/>
      </c>
      <c r="Q1780" t="str">
        <f>IF(K1780="ok",CONCATENATE(IF(Hoja2!A1780="'S/F'","--",""),N1780,"INSERT INTO seguimiento_oficios_recepcion_oficio(fecha_captura, folio_interno, no_oficio, dependencia_envia, firma, fecha_oficio, asunto, anexo, captura_id, estatus_id) VALUES ('",CONCATENATE(RIGHT(CONCATENATE("00",DAY(Hoja2!B1780)),2),"/",RIGHT(CONCATENATE("00",MONTH(Hoja2!B1780)),2),"/",RIGHT(CONCATENATE("00",YEAR(Hoja2!B1780)),2)),"',",Hoja2!A1780,",'",Hoja2!C1780,"','",Hoja2!F1780,"','",Hoja2!E1780,"','",CONCATENATE(RIGHT(CONCATENATE("00",DAY(Hoja2!D1780)),2),"/",RIGHT(CONCATENATE("00",MONTH(Hoja2!D1780)),2),"/",RIGHT(CONCATENATE("00",YEAR(Hoja2!D1780)),2)),"','",Hoja2!J1780,"',","FALSE, 1,8);"), "")</f>
        <v>INSERT INTO seguimiento_oficios_recepcion_oficio(fecha_captura, folio_interno, no_oficio, dependencia_envia, firma, fecha_oficio, asunto, anexo, captura_id, estatus_id) VALUES ('19/02/13',1862,'135','JEC','ENRIQUE MARTINEZ HERRERA','18/02/13','RELACION DE BIENES INMUEBLES',FALSE, 1,8);</v>
      </c>
    </row>
    <row r="1781" spans="6:17">
      <c r="F1781" t="str">
        <f>RIGHT(CONCATENATE("00",DAY(Hoja2!B1781)),2)</f>
        <v>19</v>
      </c>
      <c r="G1781" t="str">
        <f>CONCATENATE(RIGHT(CONCATENATE("00",DAY(Hoja2!B1781)),2),"/",RIGHT(CONCATENATE("00",MONTH(Hoja2!B1781)),2),"/",RIGHT(CONCATENATE("00",YEAR(Hoja2!B1781)),2))</f>
        <v>19/02/13</v>
      </c>
      <c r="H1781" t="str">
        <f>RIGHT(CONCATENATE("00",DAY(Hoja2!D1781)),2)</f>
        <v>18</v>
      </c>
      <c r="I1781" t="str">
        <f>CONCATENATE(RIGHT(CONCATENATE("00",DAY(Hoja2!D1781)),2),"/",RIGHT(CONCATENATE("00",MONTH(Hoja2!D1781)),2),"/",RIGHT(CONCATENATE("00",YEAR(Hoja2!D1781)),2))</f>
        <v>18/02/13</v>
      </c>
      <c r="J1781" t="str">
        <f>IF(LEN(Hoja2!J1781)&gt;150,LEN(Hoja2!J1781),"")</f>
        <v/>
      </c>
      <c r="K1781" t="str">
        <f>IF(Hoja2!A1781&lt;&gt;"", IF(Hoja2!B1781&lt;&gt;"", IF(Hoja2!C1781&lt;&gt;"", IF(Hoja2!D1781&lt;&gt;"", IF(Hoja2!E1781&lt;&gt;"", IF(Hoja2!F1781&lt;&gt;"", IF(Hoja2!J1781&lt;&gt;"","ok",""),""),""),""),""),""),"")</f>
        <v>ok</v>
      </c>
      <c r="L1781" t="str">
        <f>IF(Hoja2!A1781="'S/F'","--","")</f>
        <v/>
      </c>
      <c r="M1781" t="str">
        <f>IF(LEN(Hoja2!C1781)&gt;30,Hoja2!C1781,"")</f>
        <v/>
      </c>
      <c r="O1781" t="str">
        <f>IF(LEN(Hoja2!F1781)&gt;110,LEN(Hoja2!F1781),"")</f>
        <v/>
      </c>
      <c r="Q1781" t="str">
        <f>IF(K1781="ok",CONCATENATE(IF(Hoja2!A1781="'S/F'","--",""),N1781,"INSERT INTO seguimiento_oficios_recepcion_oficio(fecha_captura, folio_interno, no_oficio, dependencia_envia, firma, fecha_oficio, asunto, anexo, captura_id, estatus_id) VALUES ('",CONCATENATE(RIGHT(CONCATENATE("00",DAY(Hoja2!B1781)),2),"/",RIGHT(CONCATENATE("00",MONTH(Hoja2!B1781)),2),"/",RIGHT(CONCATENATE("00",YEAR(Hoja2!B1781)),2)),"',",Hoja2!A1781,",'",Hoja2!C1781,"','",Hoja2!F1781,"','",Hoja2!E1781,"','",CONCATENATE(RIGHT(CONCATENATE("00",DAY(Hoja2!D1781)),2),"/",RIGHT(CONCATENATE("00",MONTH(Hoja2!D1781)),2),"/",RIGHT(CONCATENATE("00",YEAR(Hoja2!D1781)),2)),"','",Hoja2!J1781,"',","FALSE, 1,8);"), "")</f>
        <v>INSERT INTO seguimiento_oficios_recepcion_oficio(fecha_captura, folio_interno, no_oficio, dependencia_envia, firma, fecha_oficio, asunto, anexo, captura_id, estatus_id) VALUES ('19/02/13',1863,'126','INVITAB','JUAN ANTONIO FILIGRANA CASTRO','18/02/13','ENVIAN REPORTE PARA DESCUENTOS VARIOS',FALSE, 1,8);</v>
      </c>
    </row>
    <row r="1782" spans="6:17">
      <c r="F1782" t="str">
        <f>RIGHT(CONCATENATE("00",DAY(Hoja2!B1782)),2)</f>
        <v>19</v>
      </c>
      <c r="G1782" t="str">
        <f>CONCATENATE(RIGHT(CONCATENATE("00",DAY(Hoja2!B1782)),2),"/",RIGHT(CONCATENATE("00",MONTH(Hoja2!B1782)),2),"/",RIGHT(CONCATENATE("00",YEAR(Hoja2!B1782)),2))</f>
        <v>19/02/13</v>
      </c>
      <c r="H1782" t="str">
        <f>RIGHT(CONCATENATE("00",DAY(Hoja2!D1782)),2)</f>
        <v>18</v>
      </c>
      <c r="I1782" t="str">
        <f>CONCATENATE(RIGHT(CONCATENATE("00",DAY(Hoja2!D1782)),2),"/",RIGHT(CONCATENATE("00",MONTH(Hoja2!D1782)),2),"/",RIGHT(CONCATENATE("00",YEAR(Hoja2!D1782)),2))</f>
        <v>18/02/13</v>
      </c>
      <c r="J1782" t="str">
        <f>IF(LEN(Hoja2!J1782)&gt;150,LEN(Hoja2!J1782),"")</f>
        <v/>
      </c>
      <c r="K1782" t="str">
        <f>IF(Hoja2!A1782&lt;&gt;"", IF(Hoja2!B1782&lt;&gt;"", IF(Hoja2!C1782&lt;&gt;"", IF(Hoja2!D1782&lt;&gt;"", IF(Hoja2!E1782&lt;&gt;"", IF(Hoja2!F1782&lt;&gt;"", IF(Hoja2!J1782&lt;&gt;"","ok",""),""),""),""),""),""),"")</f>
        <v>ok</v>
      </c>
      <c r="L1782" t="str">
        <f>IF(Hoja2!A1782="'S/F'","--","")</f>
        <v/>
      </c>
      <c r="M1782" t="str">
        <f>IF(LEN(Hoja2!C1782)&gt;30,Hoja2!C1782,"")</f>
        <v/>
      </c>
      <c r="O1782" t="str">
        <f>IF(LEN(Hoja2!F1782)&gt;110,LEN(Hoja2!F1782),"")</f>
        <v/>
      </c>
      <c r="Q1782" t="str">
        <f>IF(K1782="ok",CONCATENATE(IF(Hoja2!A1782="'S/F'","--",""),N1782,"INSERT INTO seguimiento_oficios_recepcion_oficio(fecha_captura, folio_interno, no_oficio, dependencia_envia, firma, fecha_oficio, asunto, anexo, captura_id, estatus_id) VALUES ('",CONCATENATE(RIGHT(CONCATENATE("00",DAY(Hoja2!B1782)),2),"/",RIGHT(CONCATENATE("00",MONTH(Hoja2!B1782)),2),"/",RIGHT(CONCATENATE("00",YEAR(Hoja2!B1782)),2)),"',",Hoja2!A1782,",'",Hoja2!C1782,"','",Hoja2!F1782,"','",Hoja2!E1782,"','",CONCATENATE(RIGHT(CONCATENATE("00",DAY(Hoja2!D1782)),2),"/",RIGHT(CONCATENATE("00",MONTH(Hoja2!D1782)),2),"/",RIGHT(CONCATENATE("00",YEAR(Hoja2!D1782)),2)),"','",Hoja2!J1782,"',","FALSE, 1,8);"), "")</f>
        <v>INSERT INTO seguimiento_oficios_recepcion_oficio(fecha_captura, folio_interno, no_oficio, dependencia_envia, firma, fecha_oficio, asunto, anexo, captura_id, estatus_id) VALUES ('19/02/13',1864,'125','INVITAB','JUAN ANTONIO FILIGRANA CASTRO','18/02/13','ENVIAN REPORTE DE INCIDENCIAS ',FALSE, 1,8);</v>
      </c>
    </row>
    <row r="1783" spans="6:17">
      <c r="F1783" t="str">
        <f>RIGHT(CONCATENATE("00",DAY(Hoja2!B1783)),2)</f>
        <v>19</v>
      </c>
      <c r="G1783" t="str">
        <f>CONCATENATE(RIGHT(CONCATENATE("00",DAY(Hoja2!B1783)),2),"/",RIGHT(CONCATENATE("00",MONTH(Hoja2!B1783)),2),"/",RIGHT(CONCATENATE("00",YEAR(Hoja2!B1783)),2))</f>
        <v>19/02/13</v>
      </c>
      <c r="H1783" t="str">
        <f>RIGHT(CONCATENATE("00",DAY(Hoja2!D1783)),2)</f>
        <v>13</v>
      </c>
      <c r="I1783" t="str">
        <f>CONCATENATE(RIGHT(CONCATENATE("00",DAY(Hoja2!D1783)),2),"/",RIGHT(CONCATENATE("00",MONTH(Hoja2!D1783)),2),"/",RIGHT(CONCATENATE("00",YEAR(Hoja2!D1783)),2))</f>
        <v>13/02/13</v>
      </c>
      <c r="J1783" t="str">
        <f>IF(LEN(Hoja2!J1783)&gt;150,LEN(Hoja2!J1783),"")</f>
        <v/>
      </c>
      <c r="K1783" t="str">
        <f>IF(Hoja2!A1783&lt;&gt;"", IF(Hoja2!B1783&lt;&gt;"", IF(Hoja2!C1783&lt;&gt;"", IF(Hoja2!D1783&lt;&gt;"", IF(Hoja2!E1783&lt;&gt;"", IF(Hoja2!F1783&lt;&gt;"", IF(Hoja2!J1783&lt;&gt;"","ok",""),""),""),""),""),""),"")</f>
        <v>ok</v>
      </c>
      <c r="L1783" t="str">
        <f>IF(Hoja2!A1783="'S/F'","--","")</f>
        <v/>
      </c>
      <c r="M1783" t="str">
        <f>IF(LEN(Hoja2!C1783)&gt;30,Hoja2!C1783,"")</f>
        <v/>
      </c>
      <c r="O1783" t="str">
        <f>IF(LEN(Hoja2!F1783)&gt;110,LEN(Hoja2!F1783),"")</f>
        <v/>
      </c>
      <c r="Q1783" t="str">
        <f>IF(K1783="ok",CONCATENATE(IF(Hoja2!A1783="'S/F'","--",""),N1783,"INSERT INTO seguimiento_oficios_recepcion_oficio(fecha_captura, folio_interno, no_oficio, dependencia_envia, firma, fecha_oficio, asunto, anexo, captura_id, estatus_id) VALUES ('",CONCATENATE(RIGHT(CONCATENATE("00",DAY(Hoja2!B1783)),2),"/",RIGHT(CONCATENATE("00",MONTH(Hoja2!B1783)),2),"/",RIGHT(CONCATENATE("00",YEAR(Hoja2!B1783)),2)),"',",Hoja2!A1783,",'",Hoja2!C1783,"','",Hoja2!F1783,"','",Hoja2!E1783,"','",CONCATENATE(RIGHT(CONCATENATE("00",DAY(Hoja2!D1783)),2),"/",RIGHT(CONCATENATE("00",MONTH(Hoja2!D1783)),2),"/",RIGHT(CONCATENATE("00",YEAR(Hoja2!D1783)),2)),"','",Hoja2!J1783,"',","FALSE, 1,8);"), "")</f>
        <v>INSERT INTO seguimiento_oficios_recepcion_oficio(fecha_captura, folio_interno, no_oficio, dependencia_envia, firma, fecha_oficio, asunto, anexo, captura_id, estatus_id) VALUES ('19/02/13',1865,'118','SALUD','MARIA TERESA FERNANDEZ TORRANO','13/02/13','ENVIAN COMPROBACION NAVIDEÑA',FALSE, 1,8);</v>
      </c>
    </row>
    <row r="1784" spans="6:17">
      <c r="F1784" t="str">
        <f>RIGHT(CONCATENATE("00",DAY(Hoja2!B1784)),2)</f>
        <v>19</v>
      </c>
      <c r="G1784" t="str">
        <f>CONCATENATE(RIGHT(CONCATENATE("00",DAY(Hoja2!B1784)),2),"/",RIGHT(CONCATENATE("00",MONTH(Hoja2!B1784)),2),"/",RIGHT(CONCATENATE("00",YEAR(Hoja2!B1784)),2))</f>
        <v>19/02/13</v>
      </c>
      <c r="H1784" t="str">
        <f>RIGHT(CONCATENATE("00",DAY(Hoja2!D1784)),2)</f>
        <v>18</v>
      </c>
      <c r="I1784" t="str">
        <f>CONCATENATE(RIGHT(CONCATENATE("00",DAY(Hoja2!D1784)),2),"/",RIGHT(CONCATENATE("00",MONTH(Hoja2!D1784)),2),"/",RIGHT(CONCATENATE("00",YEAR(Hoja2!D1784)),2))</f>
        <v>18/02/13</v>
      </c>
      <c r="J1784" t="str">
        <f>IF(LEN(Hoja2!J1784)&gt;150,LEN(Hoja2!J1784),"")</f>
        <v/>
      </c>
      <c r="K1784" t="str">
        <f>IF(Hoja2!A1784&lt;&gt;"", IF(Hoja2!B1784&lt;&gt;"", IF(Hoja2!C1784&lt;&gt;"", IF(Hoja2!D1784&lt;&gt;"", IF(Hoja2!E1784&lt;&gt;"", IF(Hoja2!F1784&lt;&gt;"", IF(Hoja2!J1784&lt;&gt;"","ok",""),""),""),""),""),""),"")</f>
        <v>ok</v>
      </c>
      <c r="L1784" t="str">
        <f>IF(Hoja2!A1784="'S/F'","--","")</f>
        <v/>
      </c>
      <c r="M1784" t="str">
        <f>IF(LEN(Hoja2!C1784)&gt;30,Hoja2!C1784,"")</f>
        <v/>
      </c>
      <c r="O1784" t="str">
        <f>IF(LEN(Hoja2!F1784)&gt;110,LEN(Hoja2!F1784),"")</f>
        <v/>
      </c>
      <c r="Q1784" t="str">
        <f>IF(K1784="ok",CONCATENATE(IF(Hoja2!A1784="'S/F'","--",""),N1784,"INSERT INTO seguimiento_oficios_recepcion_oficio(fecha_captura, folio_interno, no_oficio, dependencia_envia, firma, fecha_oficio, asunto, anexo, captura_id, estatus_id) VALUES ('",CONCATENATE(RIGHT(CONCATENATE("00",DAY(Hoja2!B1784)),2),"/",RIGHT(CONCATENATE("00",MONTH(Hoja2!B1784)),2),"/",RIGHT(CONCATENATE("00",YEAR(Hoja2!B1784)),2)),"',",Hoja2!A1784,",'",Hoja2!C1784,"','",Hoja2!F1784,"','",Hoja2!E1784,"','",CONCATENATE(RIGHT(CONCATENATE("00",DAY(Hoja2!D1784)),2),"/",RIGHT(CONCATENATE("00",MONTH(Hoja2!D1784)),2),"/",RIGHT(CONCATENATE("00",YEAR(Hoja2!D1784)),2)),"','",Hoja2!J1784,"',","FALSE, 1,8);"), "")</f>
        <v>INSERT INTO seguimiento_oficios_recepcion_oficio(fecha_captura, folio_interno, no_oficio, dependencia_envia, firma, fecha_oficio, asunto, anexo, captura_id, estatus_id) VALUES ('19/02/13',1866,'S/N','INTERCAMBIO Y DESARROLLO DE MERCADO DEL SURESTE','ARNULFO GARCIA RAMOS','18/02/13','ENVIAN RECIBO NO. 02/2013',FALSE, 1,8);</v>
      </c>
    </row>
    <row r="1785" spans="6:17">
      <c r="F1785" t="str">
        <f>RIGHT(CONCATENATE("00",DAY(Hoja2!B1785)),2)</f>
        <v>19</v>
      </c>
      <c r="G1785" t="str">
        <f>CONCATENATE(RIGHT(CONCATENATE("00",DAY(Hoja2!B1785)),2),"/",RIGHT(CONCATENATE("00",MONTH(Hoja2!B1785)),2),"/",RIGHT(CONCATENATE("00",YEAR(Hoja2!B1785)),2))</f>
        <v>19/02/13</v>
      </c>
      <c r="H1785" t="str">
        <f>RIGHT(CONCATENATE("00",DAY(Hoja2!D1785)),2)</f>
        <v>18</v>
      </c>
      <c r="I1785" t="str">
        <f>CONCATENATE(RIGHT(CONCATENATE("00",DAY(Hoja2!D1785)),2),"/",RIGHT(CONCATENATE("00",MONTH(Hoja2!D1785)),2),"/",RIGHT(CONCATENATE("00",YEAR(Hoja2!D1785)),2))</f>
        <v>18/02/13</v>
      </c>
      <c r="J1785" t="str">
        <f>IF(LEN(Hoja2!J1785)&gt;150,LEN(Hoja2!J1785),"")</f>
        <v/>
      </c>
      <c r="K1785" t="str">
        <f>IF(Hoja2!A1785&lt;&gt;"", IF(Hoja2!B1785&lt;&gt;"", IF(Hoja2!C1785&lt;&gt;"", IF(Hoja2!D1785&lt;&gt;"", IF(Hoja2!E1785&lt;&gt;"", IF(Hoja2!F1785&lt;&gt;"", IF(Hoja2!J1785&lt;&gt;"","ok",""),""),""),""),""),""),"")</f>
        <v>ok</v>
      </c>
      <c r="L1785" t="str">
        <f>IF(Hoja2!A1785="'S/F'","--","")</f>
        <v/>
      </c>
      <c r="M1785" t="str">
        <f>IF(LEN(Hoja2!C1785)&gt;30,Hoja2!C1785,"")</f>
        <v/>
      </c>
      <c r="O1785" t="str">
        <f>IF(LEN(Hoja2!F1785)&gt;110,LEN(Hoja2!F1785),"")</f>
        <v/>
      </c>
      <c r="Q1785" t="str">
        <f>IF(K1785="ok",CONCATENATE(IF(Hoja2!A1785="'S/F'","--",""),N1785,"INSERT INTO seguimiento_oficios_recepcion_oficio(fecha_captura, folio_interno, no_oficio, dependencia_envia, firma, fecha_oficio, asunto, anexo, captura_id, estatus_id) VALUES ('",CONCATENATE(RIGHT(CONCATENATE("00",DAY(Hoja2!B1785)),2),"/",RIGHT(CONCATENATE("00",MONTH(Hoja2!B1785)),2),"/",RIGHT(CONCATENATE("00",YEAR(Hoja2!B1785)),2)),"',",Hoja2!A1785,",'",Hoja2!C1785,"','",Hoja2!F1785,"','",Hoja2!E1785,"','",CONCATENATE(RIGHT(CONCATENATE("00",DAY(Hoja2!D1785)),2),"/",RIGHT(CONCATENATE("00",MONTH(Hoja2!D1785)),2),"/",RIGHT(CONCATENATE("00",YEAR(Hoja2!D1785)),2)),"','",Hoja2!J1785,"',","FALSE, 1,8);"), "")</f>
        <v>INSERT INTO seguimiento_oficios_recepcion_oficio(fecha_captura, folio_interno, no_oficio, dependencia_envia, firma, fecha_oficio, asunto, anexo, captura_id, estatus_id) VALUES ('19/02/13',1867,'159','GUBENATURA','HILDA DEL SOCORRO LOPEZ DEL AGUILA','18/02/13','ENVIAN REPORTE PARA DESCUENTOS VARIOS',FALSE, 1,8);</v>
      </c>
    </row>
    <row r="1786" spans="6:17">
      <c r="F1786" t="str">
        <f>RIGHT(CONCATENATE("00",DAY(Hoja2!B1786)),2)</f>
        <v>19</v>
      </c>
      <c r="G1786" t="str">
        <f>CONCATENATE(RIGHT(CONCATENATE("00",DAY(Hoja2!B1786)),2),"/",RIGHT(CONCATENATE("00",MONTH(Hoja2!B1786)),2),"/",RIGHT(CONCATENATE("00",YEAR(Hoja2!B1786)),2))</f>
        <v>19/02/13</v>
      </c>
      <c r="H1786" t="str">
        <f>RIGHT(CONCATENATE("00",DAY(Hoja2!D1786)),2)</f>
        <v>18</v>
      </c>
      <c r="I1786" t="str">
        <f>CONCATENATE(RIGHT(CONCATENATE("00",DAY(Hoja2!D1786)),2),"/",RIGHT(CONCATENATE("00",MONTH(Hoja2!D1786)),2),"/",RIGHT(CONCATENATE("00",YEAR(Hoja2!D1786)),2))</f>
        <v>18/02/13</v>
      </c>
      <c r="J1786" t="str">
        <f>IF(LEN(Hoja2!J1786)&gt;150,LEN(Hoja2!J1786),"")</f>
        <v/>
      </c>
      <c r="K1786" t="str">
        <f>IF(Hoja2!A1786&lt;&gt;"", IF(Hoja2!B1786&lt;&gt;"", IF(Hoja2!C1786&lt;&gt;"", IF(Hoja2!D1786&lt;&gt;"", IF(Hoja2!E1786&lt;&gt;"", IF(Hoja2!F1786&lt;&gt;"", IF(Hoja2!J1786&lt;&gt;"","ok",""),""),""),""),""),""),"")</f>
        <v>ok</v>
      </c>
      <c r="L1786" t="str">
        <f>IF(Hoja2!A1786="'S/F'","--","")</f>
        <v/>
      </c>
      <c r="M1786" t="str">
        <f>IF(LEN(Hoja2!C1786)&gt;30,Hoja2!C1786,"")</f>
        <v/>
      </c>
      <c r="O1786" t="str">
        <f>IF(LEN(Hoja2!F1786)&gt;110,LEN(Hoja2!F1786),"")</f>
        <v/>
      </c>
      <c r="Q1786" t="str">
        <f>IF(K1786="ok",CONCATENATE(IF(Hoja2!A1786="'S/F'","--",""),N1786,"INSERT INTO seguimiento_oficios_recepcion_oficio(fecha_captura, folio_interno, no_oficio, dependencia_envia, firma, fecha_oficio, asunto, anexo, captura_id, estatus_id) VALUES ('",CONCATENATE(RIGHT(CONCATENATE("00",DAY(Hoja2!B1786)),2),"/",RIGHT(CONCATENATE("00",MONTH(Hoja2!B1786)),2),"/",RIGHT(CONCATENATE("00",YEAR(Hoja2!B1786)),2)),"',",Hoja2!A1786,",'",Hoja2!C1786,"','",Hoja2!F1786,"','",Hoja2!E1786,"','",CONCATENATE(RIGHT(CONCATENATE("00",DAY(Hoja2!D1786)),2),"/",RIGHT(CONCATENATE("00",MONTH(Hoja2!D1786)),2),"/",RIGHT(CONCATENATE("00",YEAR(Hoja2!D1786)),2)),"','",Hoja2!J1786,"',","FALSE, 1,8);"), "")</f>
        <v>INSERT INTO seguimiento_oficios_recepcion_oficio(fecha_captura, folio_interno, no_oficio, dependencia_envia, firma, fecha_oficio, asunto, anexo, captura_id, estatus_id) VALUES ('19/02/13',1868,'148','GUBENATURA','HILDA DEL SOCORRO LOPEZ DEL AGUILA','18/02/13','INFORMA DE ALTA EN FORMA ECONOMICA AL C. CARLOS MARIO ORAMAS RODRIGUEZ Y SINDY MAYDOO CORTES LAZARO',FALSE, 1,8);</v>
      </c>
    </row>
    <row r="1787" spans="6:17">
      <c r="F1787" t="str">
        <f>RIGHT(CONCATENATE("00",DAY(Hoja2!B1787)),2)</f>
        <v>19</v>
      </c>
      <c r="G1787" t="str">
        <f>CONCATENATE(RIGHT(CONCATENATE("00",DAY(Hoja2!B1787)),2),"/",RIGHT(CONCATENATE("00",MONTH(Hoja2!B1787)),2),"/",RIGHT(CONCATENATE("00",YEAR(Hoja2!B1787)),2))</f>
        <v>19/02/13</v>
      </c>
      <c r="H1787" t="str">
        <f>RIGHT(CONCATENATE("00",DAY(Hoja2!D1787)),2)</f>
        <v>18</v>
      </c>
      <c r="I1787" t="str">
        <f>CONCATENATE(RIGHT(CONCATENATE("00",DAY(Hoja2!D1787)),2),"/",RIGHT(CONCATENATE("00",MONTH(Hoja2!D1787)),2),"/",RIGHT(CONCATENATE("00",YEAR(Hoja2!D1787)),2))</f>
        <v>18/02/13</v>
      </c>
      <c r="J1787" t="str">
        <f>IF(LEN(Hoja2!J1787)&gt;150,LEN(Hoja2!J1787),"")</f>
        <v/>
      </c>
      <c r="K1787" t="str">
        <f>IF(Hoja2!A1787&lt;&gt;"", IF(Hoja2!B1787&lt;&gt;"", IF(Hoja2!C1787&lt;&gt;"", IF(Hoja2!D1787&lt;&gt;"", IF(Hoja2!E1787&lt;&gt;"", IF(Hoja2!F1787&lt;&gt;"", IF(Hoja2!J1787&lt;&gt;"","ok",""),""),""),""),""),""),"")</f>
        <v>ok</v>
      </c>
      <c r="L1787" t="str">
        <f>IF(Hoja2!A1787="'S/F'","--","")</f>
        <v/>
      </c>
      <c r="M1787" t="str">
        <f>IF(LEN(Hoja2!C1787)&gt;30,Hoja2!C1787,"")</f>
        <v/>
      </c>
      <c r="O1787" t="str">
        <f>IF(LEN(Hoja2!F1787)&gt;110,LEN(Hoja2!F1787),"")</f>
        <v/>
      </c>
      <c r="Q1787" t="str">
        <f>IF(K1787="ok",CONCATENATE(IF(Hoja2!A1787="'S/F'","--",""),N1787,"INSERT INTO seguimiento_oficios_recepcion_oficio(fecha_captura, folio_interno, no_oficio, dependencia_envia, firma, fecha_oficio, asunto, anexo, captura_id, estatus_id) VALUES ('",CONCATENATE(RIGHT(CONCATENATE("00",DAY(Hoja2!B1787)),2),"/",RIGHT(CONCATENATE("00",MONTH(Hoja2!B1787)),2),"/",RIGHT(CONCATENATE("00",YEAR(Hoja2!B1787)),2)),"',",Hoja2!A1787,",'",Hoja2!C1787,"','",Hoja2!F1787,"','",Hoja2!E1787,"','",CONCATENATE(RIGHT(CONCATENATE("00",DAY(Hoja2!D1787)),2),"/",RIGHT(CONCATENATE("00",MONTH(Hoja2!D1787)),2),"/",RIGHT(CONCATENATE("00",YEAR(Hoja2!D1787)),2)),"','",Hoja2!J1787,"',","FALSE, 1,8);"), "")</f>
        <v>INSERT INTO seguimiento_oficios_recepcion_oficio(fecha_captura, folio_interno, no_oficio, dependencia_envia, firma, fecha_oficio, asunto, anexo, captura_id, estatus_id) VALUES ('19/02/13',1869,'142','SOTOP','JOSE RAMON CALZADA FALCON','18/02/13','SOLICITA COPIAS DE LAS ORDENES DE PAGO DE LA SEGUNDA QUINCENA DE ENERO Y PRIMERA DE FEBRERO',FALSE, 1,8);</v>
      </c>
    </row>
    <row r="1788" spans="6:17">
      <c r="F1788" t="str">
        <f>RIGHT(CONCATENATE("00",DAY(Hoja2!B1788)),2)</f>
        <v>19</v>
      </c>
      <c r="G1788" t="str">
        <f>CONCATENATE(RIGHT(CONCATENATE("00",DAY(Hoja2!B1788)),2),"/",RIGHT(CONCATENATE("00",MONTH(Hoja2!B1788)),2),"/",RIGHT(CONCATENATE("00",YEAR(Hoja2!B1788)),2))</f>
        <v>19/02/13</v>
      </c>
      <c r="H1788" t="str">
        <f>RIGHT(CONCATENATE("00",DAY(Hoja2!D1788)),2)</f>
        <v>18</v>
      </c>
      <c r="I1788" t="str">
        <f>CONCATENATE(RIGHT(CONCATENATE("00",DAY(Hoja2!D1788)),2),"/",RIGHT(CONCATENATE("00",MONTH(Hoja2!D1788)),2),"/",RIGHT(CONCATENATE("00",YEAR(Hoja2!D1788)),2))</f>
        <v>18/02/13</v>
      </c>
      <c r="J1788" t="str">
        <f>IF(LEN(Hoja2!J1788)&gt;150,LEN(Hoja2!J1788),"")</f>
        <v/>
      </c>
      <c r="K1788" t="str">
        <f>IF(Hoja2!A1788&lt;&gt;"", IF(Hoja2!B1788&lt;&gt;"", IF(Hoja2!C1788&lt;&gt;"", IF(Hoja2!D1788&lt;&gt;"", IF(Hoja2!E1788&lt;&gt;"", IF(Hoja2!F1788&lt;&gt;"", IF(Hoja2!J1788&lt;&gt;"","ok",""),""),""),""),""),""),"")</f>
        <v>ok</v>
      </c>
      <c r="L1788" t="str">
        <f>IF(Hoja2!A1788="'S/F'","--","")</f>
        <v/>
      </c>
      <c r="M1788" t="str">
        <f>IF(LEN(Hoja2!C1788)&gt;30,Hoja2!C1788,"")</f>
        <v/>
      </c>
      <c r="O1788" t="str">
        <f>IF(LEN(Hoja2!F1788)&gt;110,LEN(Hoja2!F1788),"")</f>
        <v/>
      </c>
      <c r="Q1788" t="str">
        <f>IF(K1788="ok",CONCATENATE(IF(Hoja2!A1788="'S/F'","--",""),N1788,"INSERT INTO seguimiento_oficios_recepcion_oficio(fecha_captura, folio_interno, no_oficio, dependencia_envia, firma, fecha_oficio, asunto, anexo, captura_id, estatus_id) VALUES ('",CONCATENATE(RIGHT(CONCATENATE("00",DAY(Hoja2!B1788)),2),"/",RIGHT(CONCATENATE("00",MONTH(Hoja2!B1788)),2),"/",RIGHT(CONCATENATE("00",YEAR(Hoja2!B1788)),2)),"',",Hoja2!A1788,",'",Hoja2!C1788,"','",Hoja2!F1788,"','",Hoja2!E1788,"','",CONCATENATE(RIGHT(CONCATENATE("00",DAY(Hoja2!D1788)),2),"/",RIGHT(CONCATENATE("00",MONTH(Hoja2!D1788)),2),"/",RIGHT(CONCATENATE("00",YEAR(Hoja2!D1788)),2)),"','",Hoja2!J1788,"',","FALSE, 1,8);"), "")</f>
        <v>INSERT INTO seguimiento_oficios_recepcion_oficio(fecha_captura, folio_interno, no_oficio, dependencia_envia, firma, fecha_oficio, asunto, anexo, captura_id, estatus_id) VALUES ('19/02/13',1870,'094','SCT','JUAN MANUEL CERVANTES CANTON','18/02/13','REPORTE DE INCIDENCIAS',FALSE, 1,8);</v>
      </c>
    </row>
    <row r="1789" spans="6:17">
      <c r="F1789" t="str">
        <f>RIGHT(CONCATENATE("00",DAY(Hoja2!B1789)),2)</f>
        <v>19</v>
      </c>
      <c r="G1789" t="str">
        <f>CONCATENATE(RIGHT(CONCATENATE("00",DAY(Hoja2!B1789)),2),"/",RIGHT(CONCATENATE("00",MONTH(Hoja2!B1789)),2),"/",RIGHT(CONCATENATE("00",YEAR(Hoja2!B1789)),2))</f>
        <v>19/02/13</v>
      </c>
      <c r="H1789" t="str">
        <f>RIGHT(CONCATENATE("00",DAY(Hoja2!D1789)),2)</f>
        <v>18</v>
      </c>
      <c r="I1789" t="str">
        <f>CONCATENATE(RIGHT(CONCATENATE("00",DAY(Hoja2!D1789)),2),"/",RIGHT(CONCATENATE("00",MONTH(Hoja2!D1789)),2),"/",RIGHT(CONCATENATE("00",YEAR(Hoja2!D1789)),2))</f>
        <v>18/02/13</v>
      </c>
      <c r="J1789" t="str">
        <f>IF(LEN(Hoja2!J1789)&gt;150,LEN(Hoja2!J1789),"")</f>
        <v/>
      </c>
      <c r="K1789" t="str">
        <f>IF(Hoja2!A1789&lt;&gt;"", IF(Hoja2!B1789&lt;&gt;"", IF(Hoja2!C1789&lt;&gt;"", IF(Hoja2!D1789&lt;&gt;"", IF(Hoja2!E1789&lt;&gt;"", IF(Hoja2!F1789&lt;&gt;"", IF(Hoja2!J1789&lt;&gt;"","ok",""),""),""),""),""),""),"")</f>
        <v>ok</v>
      </c>
      <c r="L1789" t="str">
        <f>IF(Hoja2!A1789="'S/F'","--","")</f>
        <v/>
      </c>
      <c r="M1789" t="str">
        <f>IF(LEN(Hoja2!C1789)&gt;30,Hoja2!C1789,"")</f>
        <v/>
      </c>
      <c r="O1789" t="str">
        <f>IF(LEN(Hoja2!F1789)&gt;110,LEN(Hoja2!F1789),"")</f>
        <v/>
      </c>
      <c r="Q1789" t="str">
        <f>IF(K1789="ok",CONCATENATE(IF(Hoja2!A1789="'S/F'","--",""),N1789,"INSERT INTO seguimiento_oficios_recepcion_oficio(fecha_captura, folio_interno, no_oficio, dependencia_envia, firma, fecha_oficio, asunto, anexo, captura_id, estatus_id) VALUES ('",CONCATENATE(RIGHT(CONCATENATE("00",DAY(Hoja2!B1789)),2),"/",RIGHT(CONCATENATE("00",MONTH(Hoja2!B1789)),2),"/",RIGHT(CONCATENATE("00",YEAR(Hoja2!B1789)),2)),"',",Hoja2!A1789,",'",Hoja2!C1789,"','",Hoja2!F1789,"','",Hoja2!E1789,"','",CONCATENATE(RIGHT(CONCATENATE("00",DAY(Hoja2!D1789)),2),"/",RIGHT(CONCATENATE("00",MONTH(Hoja2!D1789)),2),"/",RIGHT(CONCATENATE("00",YEAR(Hoja2!D1789)),2)),"','",Hoja2!J1789,"',","FALSE, 1,8);"), "")</f>
        <v>INSERT INTO seguimiento_oficios_recepcion_oficio(fecha_captura, folio_interno, no_oficio, dependencia_envia, firma, fecha_oficio, asunto, anexo, captura_id, estatus_id) VALUES ('19/02/13',1871,'093','SCT','JUAN MANUEL CERVANTES CANTON','18/02/13','ENVIAN REPORTE PARA DESCUENTOS VARIOS',FALSE, 1,8);</v>
      </c>
    </row>
    <row r="1790" spans="6:17">
      <c r="F1790" t="str">
        <f>RIGHT(CONCATENATE("00",DAY(Hoja2!B1790)),2)</f>
        <v>19</v>
      </c>
      <c r="G1790" t="str">
        <f>CONCATENATE(RIGHT(CONCATENATE("00",DAY(Hoja2!B1790)),2),"/",RIGHT(CONCATENATE("00",MONTH(Hoja2!B1790)),2),"/",RIGHT(CONCATENATE("00",YEAR(Hoja2!B1790)),2))</f>
        <v>19/02/13</v>
      </c>
      <c r="H1790" t="str">
        <f>RIGHT(CONCATENATE("00",DAY(Hoja2!D1790)),2)</f>
        <v>15</v>
      </c>
      <c r="I1790" t="str">
        <f>CONCATENATE(RIGHT(CONCATENATE("00",DAY(Hoja2!D1790)),2),"/",RIGHT(CONCATENATE("00",MONTH(Hoja2!D1790)),2),"/",RIGHT(CONCATENATE("00",YEAR(Hoja2!D1790)),2))</f>
        <v>15/02/13</v>
      </c>
      <c r="J1790" t="str">
        <f>IF(LEN(Hoja2!J1790)&gt;150,LEN(Hoja2!J1790),"")</f>
        <v/>
      </c>
      <c r="K1790" t="str">
        <f>IF(Hoja2!A1790&lt;&gt;"", IF(Hoja2!B1790&lt;&gt;"", IF(Hoja2!C1790&lt;&gt;"", IF(Hoja2!D1790&lt;&gt;"", IF(Hoja2!E1790&lt;&gt;"", IF(Hoja2!F1790&lt;&gt;"", IF(Hoja2!J1790&lt;&gt;"","ok",""),""),""),""),""),""),"")</f>
        <v>ok</v>
      </c>
      <c r="L1790" t="str">
        <f>IF(Hoja2!A1790="'S/F'","--","")</f>
        <v/>
      </c>
      <c r="M1790" t="str">
        <f>IF(LEN(Hoja2!C1790)&gt;30,Hoja2!C1790,"")</f>
        <v/>
      </c>
      <c r="O1790" t="str">
        <f>IF(LEN(Hoja2!F1790)&gt;110,LEN(Hoja2!F1790),"")</f>
        <v/>
      </c>
      <c r="Q1790" t="str">
        <f>IF(K1790="ok",CONCATENATE(IF(Hoja2!A1790="'S/F'","--",""),N1790,"INSERT INTO seguimiento_oficios_recepcion_oficio(fecha_captura, folio_interno, no_oficio, dependencia_envia, firma, fecha_oficio, asunto, anexo, captura_id, estatus_id) VALUES ('",CONCATENATE(RIGHT(CONCATENATE("00",DAY(Hoja2!B1790)),2),"/",RIGHT(CONCATENATE("00",MONTH(Hoja2!B1790)),2),"/",RIGHT(CONCATENATE("00",YEAR(Hoja2!B1790)),2)),"',",Hoja2!A1790,",'",Hoja2!C1790,"','",Hoja2!F1790,"','",Hoja2!E1790,"','",CONCATENATE(RIGHT(CONCATENATE("00",DAY(Hoja2!D1790)),2),"/",RIGHT(CONCATENATE("00",MONTH(Hoja2!D1790)),2),"/",RIGHT(CONCATENATE("00",YEAR(Hoja2!D1790)),2)),"','",Hoja2!J1790,"',","FALSE, 1,8);"), "")</f>
        <v>INSERT INTO seguimiento_oficios_recepcion_oficio(fecha_captura, folio_interno, no_oficio, dependencia_envia, firma, fecha_oficio, asunto, anexo, captura_id, estatus_id) VALUES ('19/02/13',1872,'035','SCT','JOSE ANTONIO DE LA VEGA ASMITIA','15/02/13','RESPUESTA EN ATENCION A CIRCULAR 007/2013',FALSE, 1,8);</v>
      </c>
    </row>
    <row r="1791" spans="6:17">
      <c r="F1791" t="str">
        <f>RIGHT(CONCATENATE("00",DAY(Hoja2!B1791)),2)</f>
        <v>19</v>
      </c>
      <c r="G1791" t="str">
        <f>CONCATENATE(RIGHT(CONCATENATE("00",DAY(Hoja2!B1791)),2),"/",RIGHT(CONCATENATE("00",MONTH(Hoja2!B1791)),2),"/",RIGHT(CONCATENATE("00",YEAR(Hoja2!B1791)),2))</f>
        <v>19/02/13</v>
      </c>
      <c r="H1791" t="str">
        <f>RIGHT(CONCATENATE("00",DAY(Hoja2!D1791)),2)</f>
        <v>18</v>
      </c>
      <c r="I1791" t="str">
        <f>CONCATENATE(RIGHT(CONCATENATE("00",DAY(Hoja2!D1791)),2),"/",RIGHT(CONCATENATE("00",MONTH(Hoja2!D1791)),2),"/",RIGHT(CONCATENATE("00",YEAR(Hoja2!D1791)),2))</f>
        <v>18/02/13</v>
      </c>
      <c r="J1791" t="str">
        <f>IF(LEN(Hoja2!J1791)&gt;150,LEN(Hoja2!J1791),"")</f>
        <v/>
      </c>
      <c r="K1791" t="str">
        <f>IF(Hoja2!A1791&lt;&gt;"", IF(Hoja2!B1791&lt;&gt;"", IF(Hoja2!C1791&lt;&gt;"", IF(Hoja2!D1791&lt;&gt;"", IF(Hoja2!E1791&lt;&gt;"", IF(Hoja2!F1791&lt;&gt;"", IF(Hoja2!J1791&lt;&gt;"","ok",""),""),""),""),""),""),"")</f>
        <v>ok</v>
      </c>
      <c r="L1791" t="str">
        <f>IF(Hoja2!A1791="'S/F'","--","")</f>
        <v/>
      </c>
      <c r="M1791" t="str">
        <f>IF(LEN(Hoja2!C1791)&gt;30,Hoja2!C1791,"")</f>
        <v/>
      </c>
      <c r="O1791" t="str">
        <f>IF(LEN(Hoja2!F1791)&gt;110,LEN(Hoja2!F1791),"")</f>
        <v/>
      </c>
      <c r="Q1791" t="str">
        <f>IF(K1791="ok",CONCATENATE(IF(Hoja2!A1791="'S/F'","--",""),N1791,"INSERT INTO seguimiento_oficios_recepcion_oficio(fecha_captura, folio_interno, no_oficio, dependencia_envia, firma, fecha_oficio, asunto, anexo, captura_id, estatus_id) VALUES ('",CONCATENATE(RIGHT(CONCATENATE("00",DAY(Hoja2!B1791)),2),"/",RIGHT(CONCATENATE("00",MONTH(Hoja2!B1791)),2),"/",RIGHT(CONCATENATE("00",YEAR(Hoja2!B1791)),2)),"',",Hoja2!A1791,",'",Hoja2!C1791,"','",Hoja2!F1791,"','",Hoja2!E1791,"','",CONCATENATE(RIGHT(CONCATENATE("00",DAY(Hoja2!D1791)),2),"/",RIGHT(CONCATENATE("00",MONTH(Hoja2!D1791)),2),"/",RIGHT(CONCATENATE("00",YEAR(Hoja2!D1791)),2)),"','",Hoja2!J1791,"',","FALSE, 1,8);"), "")</f>
        <v>INSERT INTO seguimiento_oficios_recepcion_oficio(fecha_captura, folio_interno, no_oficio, dependencia_envia, firma, fecha_oficio, asunto, anexo, captura_id, estatus_id) VALUES ('19/02/13',1873,'S/N','INJUTAB','YOANA CRISTEL SANCHEZ AGUIRRE','18/02/13','SOL. APOYO CON DOTACION DE VALES DE COMBUSTIBLE ',FALSE, 1,8);</v>
      </c>
    </row>
    <row r="1792" spans="6:17">
      <c r="F1792" t="str">
        <f>RIGHT(CONCATENATE("00",DAY(Hoja2!B1792)),2)</f>
        <v>19</v>
      </c>
      <c r="G1792" t="str">
        <f>CONCATENATE(RIGHT(CONCATENATE("00",DAY(Hoja2!B1792)),2),"/",RIGHT(CONCATENATE("00",MONTH(Hoja2!B1792)),2),"/",RIGHT(CONCATENATE("00",YEAR(Hoja2!B1792)),2))</f>
        <v>19/02/13</v>
      </c>
      <c r="H1792" t="str">
        <f>RIGHT(CONCATENATE("00",DAY(Hoja2!D1792)),2)</f>
        <v>19</v>
      </c>
      <c r="I1792" t="str">
        <f>CONCATENATE(RIGHT(CONCATENATE("00",DAY(Hoja2!D1792)),2),"/",RIGHT(CONCATENATE("00",MONTH(Hoja2!D1792)),2),"/",RIGHT(CONCATENATE("00",YEAR(Hoja2!D1792)),2))</f>
        <v>19/02/13</v>
      </c>
      <c r="J1792" t="str">
        <f>IF(LEN(Hoja2!J1792)&gt;150,LEN(Hoja2!J1792),"")</f>
        <v/>
      </c>
      <c r="K1792" t="str">
        <f>IF(Hoja2!A1792&lt;&gt;"", IF(Hoja2!B1792&lt;&gt;"", IF(Hoja2!C1792&lt;&gt;"", IF(Hoja2!D1792&lt;&gt;"", IF(Hoja2!E1792&lt;&gt;"", IF(Hoja2!F1792&lt;&gt;"", IF(Hoja2!J1792&lt;&gt;"","ok",""),""),""),""),""),""),"")</f>
        <v>ok</v>
      </c>
      <c r="L1792" t="str">
        <f>IF(Hoja2!A1792="'S/F'","--","")</f>
        <v/>
      </c>
      <c r="M1792" t="str">
        <f>IF(LEN(Hoja2!C1792)&gt;30,Hoja2!C1792,"")</f>
        <v/>
      </c>
      <c r="O1792" t="str">
        <f>IF(LEN(Hoja2!F1792)&gt;110,LEN(Hoja2!F1792),"")</f>
        <v/>
      </c>
      <c r="Q1792" t="str">
        <f>IF(K1792="ok",CONCATENATE(IF(Hoja2!A1792="'S/F'","--",""),N1792,"INSERT INTO seguimiento_oficios_recepcion_oficio(fecha_captura, folio_interno, no_oficio, dependencia_envia, firma, fecha_oficio, asunto, anexo, captura_id, estatus_id) VALUES ('",CONCATENATE(RIGHT(CONCATENATE("00",DAY(Hoja2!B1792)),2),"/",RIGHT(CONCATENATE("00",MONTH(Hoja2!B1792)),2),"/",RIGHT(CONCATENATE("00",YEAR(Hoja2!B1792)),2)),"',",Hoja2!A1792,",'",Hoja2!C1792,"','",Hoja2!F1792,"','",Hoja2!E1792,"','",CONCATENATE(RIGHT(CONCATENATE("00",DAY(Hoja2!D1792)),2),"/",RIGHT(CONCATENATE("00",MONTH(Hoja2!D1792)),2),"/",RIGHT(CONCATENATE("00",YEAR(Hoja2!D1792)),2)),"','",Hoja2!J1792,"',","FALSE, 1,8);"), "")</f>
        <v>INSERT INTO seguimiento_oficios_recepcion_oficio(fecha_captura, folio_interno, no_oficio, dependencia_envia, firma, fecha_oficio, asunto, anexo, captura_id, estatus_id) VALUES ('19/02/13',1874,'1774','PGJ','JAIME LORENZO BIBILONI RAMON','19/02/13','SOLICITA ASIGNACION DE NUMERO DE INVENTARIO EN EL PADRON DEL GOBIERNO',FALSE, 1,8);</v>
      </c>
    </row>
    <row r="1793" spans="6:17">
      <c r="F1793" t="str">
        <f>RIGHT(CONCATENATE("00",DAY(Hoja2!B1793)),2)</f>
        <v>19</v>
      </c>
      <c r="G1793" t="str">
        <f>CONCATENATE(RIGHT(CONCATENATE("00",DAY(Hoja2!B1793)),2),"/",RIGHT(CONCATENATE("00",MONTH(Hoja2!B1793)),2),"/",RIGHT(CONCATENATE("00",YEAR(Hoja2!B1793)),2))</f>
        <v>19/02/13</v>
      </c>
      <c r="H1793" t="str">
        <f>RIGHT(CONCATENATE("00",DAY(Hoja2!D1793)),2)</f>
        <v>18</v>
      </c>
      <c r="I1793" t="str">
        <f>CONCATENATE(RIGHT(CONCATENATE("00",DAY(Hoja2!D1793)),2),"/",RIGHT(CONCATENATE("00",MONTH(Hoja2!D1793)),2),"/",RIGHT(CONCATENATE("00",YEAR(Hoja2!D1793)),2))</f>
        <v>18/02/13</v>
      </c>
      <c r="J1793" t="str">
        <f>IF(LEN(Hoja2!J1793)&gt;150,LEN(Hoja2!J1793),"")</f>
        <v/>
      </c>
      <c r="K1793" t="str">
        <f>IF(Hoja2!A1793&lt;&gt;"", IF(Hoja2!B1793&lt;&gt;"", IF(Hoja2!C1793&lt;&gt;"", IF(Hoja2!D1793&lt;&gt;"", IF(Hoja2!E1793&lt;&gt;"", IF(Hoja2!F1793&lt;&gt;"", IF(Hoja2!J1793&lt;&gt;"","ok",""),""),""),""),""),""),"")</f>
        <v>ok</v>
      </c>
      <c r="L1793" t="str">
        <f>IF(Hoja2!A1793="'S/F'","--","")</f>
        <v/>
      </c>
      <c r="M1793" t="str">
        <f>IF(LEN(Hoja2!C1793)&gt;30,Hoja2!C1793,"")</f>
        <v/>
      </c>
      <c r="O1793" t="str">
        <f>IF(LEN(Hoja2!F1793)&gt;110,LEN(Hoja2!F1793),"")</f>
        <v/>
      </c>
      <c r="Q1793" t="str">
        <f>IF(K1793="ok",CONCATENATE(IF(Hoja2!A1793="'S/F'","--",""),N1793,"INSERT INTO seguimiento_oficios_recepcion_oficio(fecha_captura, folio_interno, no_oficio, dependencia_envia, firma, fecha_oficio, asunto, anexo, captura_id, estatus_id) VALUES ('",CONCATENATE(RIGHT(CONCATENATE("00",DAY(Hoja2!B1793)),2),"/",RIGHT(CONCATENATE("00",MONTH(Hoja2!B1793)),2),"/",RIGHT(CONCATENATE("00",YEAR(Hoja2!B1793)),2)),"',",Hoja2!A1793,",'",Hoja2!C1793,"','",Hoja2!F1793,"','",Hoja2!E1793,"','",CONCATENATE(RIGHT(CONCATENATE("00",DAY(Hoja2!D1793)),2),"/",RIGHT(CONCATENATE("00",MONTH(Hoja2!D1793)),2),"/",RIGHT(CONCATENATE("00",YEAR(Hoja2!D1793)),2)),"','",Hoja2!J1793,"',","FALSE, 1,8);"), "")</f>
        <v>INSERT INTO seguimiento_oficios_recepcion_oficio(fecha_captura, folio_interno, no_oficio, dependencia_envia, firma, fecha_oficio, asunto, anexo, captura_id, estatus_id) VALUES ('19/02/13',1875,'181','SDET','JOSE DE LA CRUZ RUEDA HERNANDEZ','18/02/13','REPORTE DE FALTAS',FALSE, 1,8);</v>
      </c>
    </row>
    <row r="1794" spans="6:17">
      <c r="F1794" t="str">
        <f>RIGHT(CONCATENATE("00",DAY(Hoja2!B1794)),2)</f>
        <v>19</v>
      </c>
      <c r="G1794" t="str">
        <f>CONCATENATE(RIGHT(CONCATENATE("00",DAY(Hoja2!B1794)),2),"/",RIGHT(CONCATENATE("00",MONTH(Hoja2!B1794)),2),"/",RIGHT(CONCATENATE("00",YEAR(Hoja2!B1794)),2))</f>
        <v>19/02/13</v>
      </c>
      <c r="H1794" t="str">
        <f>RIGHT(CONCATENATE("00",DAY(Hoja2!D1794)),2)</f>
        <v>18</v>
      </c>
      <c r="I1794" t="str">
        <f>CONCATENATE(RIGHT(CONCATENATE("00",DAY(Hoja2!D1794)),2),"/",RIGHT(CONCATENATE("00",MONTH(Hoja2!D1794)),2),"/",RIGHT(CONCATENATE("00",YEAR(Hoja2!D1794)),2))</f>
        <v>18/02/13</v>
      </c>
      <c r="J1794" t="str">
        <f>IF(LEN(Hoja2!J1794)&gt;150,LEN(Hoja2!J1794),"")</f>
        <v/>
      </c>
      <c r="K1794" t="str">
        <f>IF(Hoja2!A1794&lt;&gt;"", IF(Hoja2!B1794&lt;&gt;"", IF(Hoja2!C1794&lt;&gt;"", IF(Hoja2!D1794&lt;&gt;"", IF(Hoja2!E1794&lt;&gt;"", IF(Hoja2!F1794&lt;&gt;"", IF(Hoja2!J1794&lt;&gt;"","ok",""),""),""),""),""),""),"")</f>
        <v>ok</v>
      </c>
      <c r="L1794" t="str">
        <f>IF(Hoja2!A1794="'S/F'","--","")</f>
        <v/>
      </c>
      <c r="M1794" t="str">
        <f>IF(LEN(Hoja2!C1794)&gt;30,Hoja2!C1794,"")</f>
        <v/>
      </c>
      <c r="O1794" t="str">
        <f>IF(LEN(Hoja2!F1794)&gt;110,LEN(Hoja2!F1794),"")</f>
        <v/>
      </c>
      <c r="Q1794" t="str">
        <f>IF(K1794="ok",CONCATENATE(IF(Hoja2!A1794="'S/F'","--",""),N1794,"INSERT INTO seguimiento_oficios_recepcion_oficio(fecha_captura, folio_interno, no_oficio, dependencia_envia, firma, fecha_oficio, asunto, anexo, captura_id, estatus_id) VALUES ('",CONCATENATE(RIGHT(CONCATENATE("00",DAY(Hoja2!B1794)),2),"/",RIGHT(CONCATENATE("00",MONTH(Hoja2!B1794)),2),"/",RIGHT(CONCATENATE("00",YEAR(Hoja2!B1794)),2)),"',",Hoja2!A1794,",'",Hoja2!C1794,"','",Hoja2!F1794,"','",Hoja2!E1794,"','",CONCATENATE(RIGHT(CONCATENATE("00",DAY(Hoja2!D1794)),2),"/",RIGHT(CONCATENATE("00",MONTH(Hoja2!D1794)),2),"/",RIGHT(CONCATENATE("00",YEAR(Hoja2!D1794)),2)),"','",Hoja2!J1794,"',","FALSE, 1,8);"), "")</f>
        <v>INSERT INTO seguimiento_oficios_recepcion_oficio(fecha_captura, folio_interno, no_oficio, dependencia_envia, firma, fecha_oficio, asunto, anexo, captura_id, estatus_id) VALUES ('19/02/13',1876,'179','SDET','JOSE DE LA CRUZ RUEDA HERNANDEZ','18/02/13','REPORTE DE INCIDENCIAS',FALSE, 1,8);</v>
      </c>
    </row>
    <row r="1795" spans="6:17">
      <c r="F1795" t="str">
        <f>RIGHT(CONCATENATE("00",DAY(Hoja2!B1795)),2)</f>
        <v>19</v>
      </c>
      <c r="G1795" t="str">
        <f>CONCATENATE(RIGHT(CONCATENATE("00",DAY(Hoja2!B1795)),2),"/",RIGHT(CONCATENATE("00",MONTH(Hoja2!B1795)),2),"/",RIGHT(CONCATENATE("00",YEAR(Hoja2!B1795)),2))</f>
        <v>19/02/13</v>
      </c>
      <c r="H1795" t="str">
        <f>RIGHT(CONCATENATE("00",DAY(Hoja2!D1795)),2)</f>
        <v>15</v>
      </c>
      <c r="I1795" t="str">
        <f>CONCATENATE(RIGHT(CONCATENATE("00",DAY(Hoja2!D1795)),2),"/",RIGHT(CONCATENATE("00",MONTH(Hoja2!D1795)),2),"/",RIGHT(CONCATENATE("00",YEAR(Hoja2!D1795)),2))</f>
        <v>15/02/13</v>
      </c>
      <c r="J1795" t="str">
        <f>IF(LEN(Hoja2!J1795)&gt;150,LEN(Hoja2!J1795),"")</f>
        <v/>
      </c>
      <c r="K1795" t="str">
        <f>IF(Hoja2!A1795&lt;&gt;"", IF(Hoja2!B1795&lt;&gt;"", IF(Hoja2!C1795&lt;&gt;"", IF(Hoja2!D1795&lt;&gt;"", IF(Hoja2!E1795&lt;&gt;"", IF(Hoja2!F1795&lt;&gt;"", IF(Hoja2!J1795&lt;&gt;"","ok",""),""),""),""),""),""),"")</f>
        <v>ok</v>
      </c>
      <c r="L1795" t="str">
        <f>IF(Hoja2!A1795="'S/F'","--","")</f>
        <v/>
      </c>
      <c r="M1795" t="str">
        <f>IF(LEN(Hoja2!C1795)&gt;30,Hoja2!C1795,"")</f>
        <v/>
      </c>
      <c r="O1795" t="str">
        <f>IF(LEN(Hoja2!F1795)&gt;110,LEN(Hoja2!F1795),"")</f>
        <v/>
      </c>
      <c r="Q1795" t="str">
        <f>IF(K1795="ok",CONCATENATE(IF(Hoja2!A1795="'S/F'","--",""),N1795,"INSERT INTO seguimiento_oficios_recepcion_oficio(fecha_captura, folio_interno, no_oficio, dependencia_envia, firma, fecha_oficio, asunto, anexo, captura_id, estatus_id) VALUES ('",CONCATENATE(RIGHT(CONCATENATE("00",DAY(Hoja2!B1795)),2),"/",RIGHT(CONCATENATE("00",MONTH(Hoja2!B1795)),2),"/",RIGHT(CONCATENATE("00",YEAR(Hoja2!B1795)),2)),"',",Hoja2!A1795,",'",Hoja2!C1795,"','",Hoja2!F1795,"','",Hoja2!E1795,"','",CONCATENATE(RIGHT(CONCATENATE("00",DAY(Hoja2!D1795)),2),"/",RIGHT(CONCATENATE("00",MONTH(Hoja2!D1795)),2),"/",RIGHT(CONCATENATE("00",YEAR(Hoja2!D1795)),2)),"','",Hoja2!J1795,"',","FALSE, 1,8);"), "")</f>
        <v>INSERT INTO seguimiento_oficios_recepcion_oficio(fecha_captura, folio_interno, no_oficio, dependencia_envia, firma, fecha_oficio, asunto, anexo, captura_id, estatus_id) VALUES ('19/02/13',1877,'174','SDET','JOSE DE LA CRUZ RUEDA HERNANDEZ','15/02/13','INFORMACION DE PAGO DE COMPENSACION DE DESEMPEÑO',FALSE, 1,8);</v>
      </c>
    </row>
    <row r="1796" spans="6:17">
      <c r="F1796" t="str">
        <f>RIGHT(CONCATENATE("00",DAY(Hoja2!B1796)),2)</f>
        <v>19</v>
      </c>
      <c r="G1796" t="str">
        <f>CONCATENATE(RIGHT(CONCATENATE("00",DAY(Hoja2!B1796)),2),"/",RIGHT(CONCATENATE("00",MONTH(Hoja2!B1796)),2),"/",RIGHT(CONCATENATE("00",YEAR(Hoja2!B1796)),2))</f>
        <v>19/02/13</v>
      </c>
      <c r="H1796" t="str">
        <f>RIGHT(CONCATENATE("00",DAY(Hoja2!D1796)),2)</f>
        <v>18</v>
      </c>
      <c r="I1796" t="str">
        <f>CONCATENATE(RIGHT(CONCATENATE("00",DAY(Hoja2!D1796)),2),"/",RIGHT(CONCATENATE("00",MONTH(Hoja2!D1796)),2),"/",RIGHT(CONCATENATE("00",YEAR(Hoja2!D1796)),2))</f>
        <v>18/02/13</v>
      </c>
      <c r="J1796" t="str">
        <f>IF(LEN(Hoja2!J1796)&gt;150,LEN(Hoja2!J1796),"")</f>
        <v/>
      </c>
      <c r="K1796" t="str">
        <f>IF(Hoja2!A1796&lt;&gt;"", IF(Hoja2!B1796&lt;&gt;"", IF(Hoja2!C1796&lt;&gt;"", IF(Hoja2!D1796&lt;&gt;"", IF(Hoja2!E1796&lt;&gt;"", IF(Hoja2!F1796&lt;&gt;"", IF(Hoja2!J1796&lt;&gt;"","ok",""),""),""),""),""),""),"")</f>
        <v>ok</v>
      </c>
      <c r="L1796" t="str">
        <f>IF(Hoja2!A1796="'S/F'","--","")</f>
        <v/>
      </c>
      <c r="M1796" t="str">
        <f>IF(LEN(Hoja2!C1796)&gt;30,Hoja2!C1796,"")</f>
        <v/>
      </c>
      <c r="O1796" t="str">
        <f>IF(LEN(Hoja2!F1796)&gt;110,LEN(Hoja2!F1796),"")</f>
        <v/>
      </c>
      <c r="Q1796" t="str">
        <f>IF(K1796="ok",CONCATENATE(IF(Hoja2!A1796="'S/F'","--",""),N1796,"INSERT INTO seguimiento_oficios_recepcion_oficio(fecha_captura, folio_interno, no_oficio, dependencia_envia, firma, fecha_oficio, asunto, anexo, captura_id, estatus_id) VALUES ('",CONCATENATE(RIGHT(CONCATENATE("00",DAY(Hoja2!B1796)),2),"/",RIGHT(CONCATENATE("00",MONTH(Hoja2!B1796)),2),"/",RIGHT(CONCATENATE("00",YEAR(Hoja2!B1796)),2)),"',",Hoja2!A1796,",'",Hoja2!C1796,"','",Hoja2!F1796,"','",Hoja2!E1796,"','",CONCATENATE(RIGHT(CONCATENATE("00",DAY(Hoja2!D1796)),2),"/",RIGHT(CONCATENATE("00",MONTH(Hoja2!D1796)),2),"/",RIGHT(CONCATENATE("00",YEAR(Hoja2!D1796)),2)),"','",Hoja2!J1796,"',","FALSE, 1,8);"), "")</f>
        <v>INSERT INTO seguimiento_oficios_recepcion_oficio(fecha_captura, folio_interno, no_oficio, dependencia_envia, firma, fecha_oficio, asunto, anexo, captura_id, estatus_id) VALUES ('19/02/13',1878,'091','IRET','MARIA DEL ROSARIO FRIAS RUIZ','18/02/13','SOLICITA ADJUDICACION POR DONACION DE BIENES MUEBLES',FALSE, 1,8);</v>
      </c>
    </row>
    <row r="1797" spans="6:17">
      <c r="F1797" t="str">
        <f>RIGHT(CONCATENATE("00",DAY(Hoja2!B1797)),2)</f>
        <v>19</v>
      </c>
      <c r="G1797" t="str">
        <f>CONCATENATE(RIGHT(CONCATENATE("00",DAY(Hoja2!B1797)),2),"/",RIGHT(CONCATENATE("00",MONTH(Hoja2!B1797)),2),"/",RIGHT(CONCATENATE("00",YEAR(Hoja2!B1797)),2))</f>
        <v>19/02/13</v>
      </c>
      <c r="H1797" t="str">
        <f>RIGHT(CONCATENATE("00",DAY(Hoja2!D1797)),2)</f>
        <v>18</v>
      </c>
      <c r="I1797" t="str">
        <f>CONCATENATE(RIGHT(CONCATENATE("00",DAY(Hoja2!D1797)),2),"/",RIGHT(CONCATENATE("00",MONTH(Hoja2!D1797)),2),"/",RIGHT(CONCATENATE("00",YEAR(Hoja2!D1797)),2))</f>
        <v>18/02/13</v>
      </c>
      <c r="J1797" t="str">
        <f>IF(LEN(Hoja2!J1797)&gt;150,LEN(Hoja2!J1797),"")</f>
        <v/>
      </c>
      <c r="K1797" t="str">
        <f>IF(Hoja2!A1797&lt;&gt;"", IF(Hoja2!B1797&lt;&gt;"", IF(Hoja2!C1797&lt;&gt;"", IF(Hoja2!D1797&lt;&gt;"", IF(Hoja2!E1797&lt;&gt;"", IF(Hoja2!F1797&lt;&gt;"", IF(Hoja2!J1797&lt;&gt;"","ok",""),""),""),""),""),""),"")</f>
        <v>ok</v>
      </c>
      <c r="L1797" t="str">
        <f>IF(Hoja2!A1797="'S/F'","--","")</f>
        <v/>
      </c>
      <c r="M1797" t="str">
        <f>IF(LEN(Hoja2!C1797)&gt;30,Hoja2!C1797,"")</f>
        <v/>
      </c>
      <c r="O1797" t="str">
        <f>IF(LEN(Hoja2!F1797)&gt;110,LEN(Hoja2!F1797),"")</f>
        <v/>
      </c>
      <c r="Q1797" t="str">
        <f>IF(K1797="ok",CONCATENATE(IF(Hoja2!A1797="'S/F'","--",""),N1797,"INSERT INTO seguimiento_oficios_recepcion_oficio(fecha_captura, folio_interno, no_oficio, dependencia_envia, firma, fecha_oficio, asunto, anexo, captura_id, estatus_id) VALUES ('",CONCATENATE(RIGHT(CONCATENATE("00",DAY(Hoja2!B1797)),2),"/",RIGHT(CONCATENATE("00",MONTH(Hoja2!B1797)),2),"/",RIGHT(CONCATENATE("00",YEAR(Hoja2!B1797)),2)),"',",Hoja2!A1797,",'",Hoja2!C1797,"','",Hoja2!F1797,"','",Hoja2!E1797,"','",CONCATENATE(RIGHT(CONCATENATE("00",DAY(Hoja2!D1797)),2),"/",RIGHT(CONCATENATE("00",MONTH(Hoja2!D1797)),2),"/",RIGHT(CONCATENATE("00",YEAR(Hoja2!D1797)),2)),"','",Hoja2!J1797,"',","FALSE, 1,8);"), "")</f>
        <v>INSERT INTO seguimiento_oficios_recepcion_oficio(fecha_captura, folio_interno, no_oficio, dependencia_envia, firma, fecha_oficio, asunto, anexo, captura_id, estatus_id) VALUES ('19/02/13',1879,'032','CCYTET','MIRNA CECILIA VILLANUEVA GUEVARA','18/02/13','ENTREGA RECEPCION 20 DE FEBRERO',FALSE, 1,8);</v>
      </c>
    </row>
    <row r="1798" spans="6:17">
      <c r="F1798" t="str">
        <f>RIGHT(CONCATENATE("00",DAY(Hoja2!B1798)),2)</f>
        <v>19</v>
      </c>
      <c r="G1798" t="str">
        <f>CONCATENATE(RIGHT(CONCATENATE("00",DAY(Hoja2!B1798)),2),"/",RIGHT(CONCATENATE("00",MONTH(Hoja2!B1798)),2),"/",RIGHT(CONCATENATE("00",YEAR(Hoja2!B1798)),2))</f>
        <v>19/02/13</v>
      </c>
      <c r="H1798" t="str">
        <f>RIGHT(CONCATENATE("00",DAY(Hoja2!D1798)),2)</f>
        <v>18</v>
      </c>
      <c r="I1798" t="str">
        <f>CONCATENATE(RIGHT(CONCATENATE("00",DAY(Hoja2!D1798)),2),"/",RIGHT(CONCATENATE("00",MONTH(Hoja2!D1798)),2),"/",RIGHT(CONCATENATE("00",YEAR(Hoja2!D1798)),2))</f>
        <v>18/02/13</v>
      </c>
      <c r="J1798" t="str">
        <f>IF(LEN(Hoja2!J1798)&gt;150,LEN(Hoja2!J1798),"")</f>
        <v/>
      </c>
      <c r="K1798" t="str">
        <f>IF(Hoja2!A1798&lt;&gt;"", IF(Hoja2!B1798&lt;&gt;"", IF(Hoja2!C1798&lt;&gt;"", IF(Hoja2!D1798&lt;&gt;"", IF(Hoja2!E1798&lt;&gt;"", IF(Hoja2!F1798&lt;&gt;"", IF(Hoja2!J1798&lt;&gt;"","ok",""),""),""),""),""),""),"")</f>
        <v>ok</v>
      </c>
      <c r="L1798" t="str">
        <f>IF(Hoja2!A1798="'S/F'","--","")</f>
        <v/>
      </c>
      <c r="M1798" t="str">
        <f>IF(LEN(Hoja2!C1798)&gt;30,Hoja2!C1798,"")</f>
        <v/>
      </c>
      <c r="O1798" t="str">
        <f>IF(LEN(Hoja2!F1798)&gt;110,LEN(Hoja2!F1798),"")</f>
        <v/>
      </c>
      <c r="Q1798" t="str">
        <f>IF(K1798="ok",CONCATENATE(IF(Hoja2!A1798="'S/F'","--",""),N1798,"INSERT INTO seguimiento_oficios_recepcion_oficio(fecha_captura, folio_interno, no_oficio, dependencia_envia, firma, fecha_oficio, asunto, anexo, captura_id, estatus_id) VALUES ('",CONCATENATE(RIGHT(CONCATENATE("00",DAY(Hoja2!B1798)),2),"/",RIGHT(CONCATENATE("00",MONTH(Hoja2!B1798)),2),"/",RIGHT(CONCATENATE("00",YEAR(Hoja2!B1798)),2)),"',",Hoja2!A1798,",'",Hoja2!C1798,"','",Hoja2!F1798,"','",Hoja2!E1798,"','",CONCATENATE(RIGHT(CONCATENATE("00",DAY(Hoja2!D1798)),2),"/",RIGHT(CONCATENATE("00",MONTH(Hoja2!D1798)),2),"/",RIGHT(CONCATENATE("00",YEAR(Hoja2!D1798)),2)),"','",Hoja2!J1798,"',","FALSE, 1,8);"), "")</f>
        <v>INSERT INTO seguimiento_oficios_recepcion_oficio(fecha_captura, folio_interno, no_oficio, dependencia_envia, firma, fecha_oficio, asunto, anexo, captura_id, estatus_id) VALUES ('19/02/13',1880,'429','SSP','YOLANDA ROMERO RODRIGUE&lt;','18/02/13','SOLICITA VALIDACIOAN Y OCUANTIFICACION DE SUELDO Y PRESTACIONES DE 6 DE NOV. 2003 AL 15 DE MARZO PRESENTE AÑO AL C. MIGUEL GARCIA MORFIN',FALSE, 1,8);</v>
      </c>
    </row>
    <row r="1799" spans="6:17">
      <c r="F1799" t="str">
        <f>RIGHT(CONCATENATE("00",DAY(Hoja2!B1799)),2)</f>
        <v>19</v>
      </c>
      <c r="G1799" t="str">
        <f>CONCATENATE(RIGHT(CONCATENATE("00",DAY(Hoja2!B1799)),2),"/",RIGHT(CONCATENATE("00",MONTH(Hoja2!B1799)),2),"/",RIGHT(CONCATENATE("00",YEAR(Hoja2!B1799)),2))</f>
        <v>19/02/13</v>
      </c>
      <c r="H1799" t="str">
        <f>RIGHT(CONCATENATE("00",DAY(Hoja2!D1799)),2)</f>
        <v>12</v>
      </c>
      <c r="I1799" t="str">
        <f>CONCATENATE(RIGHT(CONCATENATE("00",DAY(Hoja2!D1799)),2),"/",RIGHT(CONCATENATE("00",MONTH(Hoja2!D1799)),2),"/",RIGHT(CONCATENATE("00",YEAR(Hoja2!D1799)),2))</f>
        <v>12/02/13</v>
      </c>
      <c r="J1799" t="str">
        <f>IF(LEN(Hoja2!J1799)&gt;150,LEN(Hoja2!J1799),"")</f>
        <v/>
      </c>
      <c r="K1799" t="str">
        <f>IF(Hoja2!A1799&lt;&gt;"", IF(Hoja2!B1799&lt;&gt;"", IF(Hoja2!C1799&lt;&gt;"", IF(Hoja2!D1799&lt;&gt;"", IF(Hoja2!E1799&lt;&gt;"", IF(Hoja2!F1799&lt;&gt;"", IF(Hoja2!J1799&lt;&gt;"","ok",""),""),""),""),""),""),"")</f>
        <v>ok</v>
      </c>
      <c r="L1799" t="str">
        <f>IF(Hoja2!A1799="'S/F'","--","")</f>
        <v/>
      </c>
      <c r="M1799" t="str">
        <f>IF(LEN(Hoja2!C1799)&gt;30,Hoja2!C1799,"")</f>
        <v/>
      </c>
      <c r="O1799" t="str">
        <f>IF(LEN(Hoja2!F1799)&gt;110,LEN(Hoja2!F1799),"")</f>
        <v/>
      </c>
      <c r="Q1799" t="str">
        <f>IF(K1799="ok",CONCATENATE(IF(Hoja2!A1799="'S/F'","--",""),N1799,"INSERT INTO seguimiento_oficios_recepcion_oficio(fecha_captura, folio_interno, no_oficio, dependencia_envia, firma, fecha_oficio, asunto, anexo, captura_id, estatus_id) VALUES ('",CONCATENATE(RIGHT(CONCATENATE("00",DAY(Hoja2!B1799)),2),"/",RIGHT(CONCATENATE("00",MONTH(Hoja2!B1799)),2),"/",RIGHT(CONCATENATE("00",YEAR(Hoja2!B1799)),2)),"',",Hoja2!A1799,",'",Hoja2!C1799,"','",Hoja2!F1799,"','",Hoja2!E1799,"','",CONCATENATE(RIGHT(CONCATENATE("00",DAY(Hoja2!D1799)),2),"/",RIGHT(CONCATENATE("00",MONTH(Hoja2!D1799)),2),"/",RIGHT(CONCATENATE("00",YEAR(Hoja2!D1799)),2)),"','",Hoja2!J1799,"',","FALSE, 1,8);"), "")</f>
        <v>INSERT INTO seguimiento_oficios_recepcion_oficio(fecha_captura, folio_interno, no_oficio, dependencia_envia, firma, fecha_oficio, asunto, anexo, captura_id, estatus_id) VALUES ('19/02/13',1881,'130','SOTOP','JOSE RAMON CALZADA FALCON','12/02/13','COMPENSACION POR DES EMPEÑO',FALSE, 1,8);</v>
      </c>
    </row>
    <row r="1800" spans="6:17">
      <c r="F1800" t="str">
        <f>RIGHT(CONCATENATE("00",DAY(Hoja2!B1800)),2)</f>
        <v>19</v>
      </c>
      <c r="G1800" t="str">
        <f>CONCATENATE(RIGHT(CONCATENATE("00",DAY(Hoja2!B1800)),2),"/",RIGHT(CONCATENATE("00",MONTH(Hoja2!B1800)),2),"/",RIGHT(CONCATENATE("00",YEAR(Hoja2!B1800)),2))</f>
        <v>19/02/13</v>
      </c>
      <c r="H1800" t="str">
        <f>RIGHT(CONCATENATE("00",DAY(Hoja2!D1800)),2)</f>
        <v>18</v>
      </c>
      <c r="I1800" t="str">
        <f>CONCATENATE(RIGHT(CONCATENATE("00",DAY(Hoja2!D1800)),2),"/",RIGHT(CONCATENATE("00",MONTH(Hoja2!D1800)),2),"/",RIGHT(CONCATENATE("00",YEAR(Hoja2!D1800)),2))</f>
        <v>18/02/13</v>
      </c>
      <c r="J1800" t="str">
        <f>IF(LEN(Hoja2!J1800)&gt;150,LEN(Hoja2!J1800),"")</f>
        <v/>
      </c>
      <c r="K1800" t="str">
        <f>IF(Hoja2!A1800&lt;&gt;"", IF(Hoja2!B1800&lt;&gt;"", IF(Hoja2!C1800&lt;&gt;"", IF(Hoja2!D1800&lt;&gt;"", IF(Hoja2!E1800&lt;&gt;"", IF(Hoja2!F1800&lt;&gt;"", IF(Hoja2!J1800&lt;&gt;"","ok",""),""),""),""),""),""),"")</f>
        <v>ok</v>
      </c>
      <c r="L1800" t="str">
        <f>IF(Hoja2!A1800="'S/F'","--","")</f>
        <v/>
      </c>
      <c r="M1800" t="str">
        <f>IF(LEN(Hoja2!C1800)&gt;30,Hoja2!C1800,"")</f>
        <v/>
      </c>
      <c r="O1800" t="str">
        <f>IF(LEN(Hoja2!F1800)&gt;110,LEN(Hoja2!F1800),"")</f>
        <v/>
      </c>
      <c r="Q1800" t="str">
        <f>IF(K1800="ok",CONCATENATE(IF(Hoja2!A1800="'S/F'","--",""),N1800,"INSERT INTO seguimiento_oficios_recepcion_oficio(fecha_captura, folio_interno, no_oficio, dependencia_envia, firma, fecha_oficio, asunto, anexo, captura_id, estatus_id) VALUES ('",CONCATENATE(RIGHT(CONCATENATE("00",DAY(Hoja2!B1800)),2),"/",RIGHT(CONCATENATE("00",MONTH(Hoja2!B1800)),2),"/",RIGHT(CONCATENATE("00",YEAR(Hoja2!B1800)),2)),"',",Hoja2!A1800,",'",Hoja2!C1800,"','",Hoja2!F1800,"','",Hoja2!E1800,"','",CONCATENATE(RIGHT(CONCATENATE("00",DAY(Hoja2!D1800)),2),"/",RIGHT(CONCATENATE("00",MONTH(Hoja2!D1800)),2),"/",RIGHT(CONCATENATE("00",YEAR(Hoja2!D1800)),2)),"','",Hoja2!J1800,"',","FALSE, 1,8);"), "")</f>
        <v>INSERT INTO seguimiento_oficios_recepcion_oficio(fecha_captura, folio_interno, no_oficio, dependencia_envia, firma, fecha_oficio, asunto, anexo, captura_id, estatus_id) VALUES ('19/02/13',1882,'038','CMAIG','ANDRES PERALTA  RIVERA','18/02/13','COMPENSACION POR DES EMPEÑO',FALSE, 1,8);</v>
      </c>
    </row>
    <row r="1801" spans="6:17">
      <c r="F1801" t="str">
        <f>RIGHT(CONCATENATE("00",DAY(Hoja2!B1801)),2)</f>
        <v>19</v>
      </c>
      <c r="G1801" t="str">
        <f>CONCATENATE(RIGHT(CONCATENATE("00",DAY(Hoja2!B1801)),2),"/",RIGHT(CONCATENATE("00",MONTH(Hoja2!B1801)),2),"/",RIGHT(CONCATENATE("00",YEAR(Hoja2!B1801)),2))</f>
        <v>19/02/13</v>
      </c>
      <c r="H1801" t="str">
        <f>RIGHT(CONCATENATE("00",DAY(Hoja2!D1801)),2)</f>
        <v>15</v>
      </c>
      <c r="I1801" t="str">
        <f>CONCATENATE(RIGHT(CONCATENATE("00",DAY(Hoja2!D1801)),2),"/",RIGHT(CONCATENATE("00",MONTH(Hoja2!D1801)),2),"/",RIGHT(CONCATENATE("00",YEAR(Hoja2!D1801)),2))</f>
        <v>15/02/13</v>
      </c>
      <c r="J1801" t="str">
        <f>IF(LEN(Hoja2!J1801)&gt;150,LEN(Hoja2!J1801),"")</f>
        <v/>
      </c>
      <c r="K1801" t="str">
        <f>IF(Hoja2!A1801&lt;&gt;"", IF(Hoja2!B1801&lt;&gt;"", IF(Hoja2!C1801&lt;&gt;"", IF(Hoja2!D1801&lt;&gt;"", IF(Hoja2!E1801&lt;&gt;"", IF(Hoja2!F1801&lt;&gt;"", IF(Hoja2!J1801&lt;&gt;"","ok",""),""),""),""),""),""),"")</f>
        <v>ok</v>
      </c>
      <c r="L1801" t="str">
        <f>IF(Hoja2!A1801="'S/F'","--","")</f>
        <v/>
      </c>
      <c r="M1801" t="str">
        <f>IF(LEN(Hoja2!C1801)&gt;30,Hoja2!C1801,"")</f>
        <v/>
      </c>
      <c r="O1801" t="str">
        <f>IF(LEN(Hoja2!F1801)&gt;110,LEN(Hoja2!F1801),"")</f>
        <v/>
      </c>
      <c r="Q1801" t="str">
        <f>IF(K1801="ok",CONCATENATE(IF(Hoja2!A1801="'S/F'","--",""),N1801,"INSERT INTO seguimiento_oficios_recepcion_oficio(fecha_captura, folio_interno, no_oficio, dependencia_envia, firma, fecha_oficio, asunto, anexo, captura_id, estatus_id) VALUES ('",CONCATENATE(RIGHT(CONCATENATE("00",DAY(Hoja2!B1801)),2),"/",RIGHT(CONCATENATE("00",MONTH(Hoja2!B1801)),2),"/",RIGHT(CONCATENATE("00",YEAR(Hoja2!B1801)),2)),"',",Hoja2!A1801,",'",Hoja2!C1801,"','",Hoja2!F1801,"','",Hoja2!E1801,"','",CONCATENATE(RIGHT(CONCATENATE("00",DAY(Hoja2!D1801)),2),"/",RIGHT(CONCATENATE("00",MONTH(Hoja2!D1801)),2),"/",RIGHT(CONCATENATE("00",YEAR(Hoja2!D1801)),2)),"','",Hoja2!J1801,"',","FALSE, 1,8);"), "")</f>
        <v>INSERT INTO seguimiento_oficios_recepcion_oficio(fecha_captura, folio_interno, no_oficio, dependencia_envia, firma, fecha_oficio, asunto, anexo, captura_id, estatus_id) VALUES ('19/02/13',1883,'115','SA/SSG','HECTOR PEREZ GODOY','15/02/13','ENVIAN TIEMPO EXTRAORDINARIO',FALSE, 1,8);</v>
      </c>
    </row>
    <row r="1802" spans="6:17">
      <c r="F1802" t="str">
        <f>RIGHT(CONCATENATE("00",DAY(Hoja2!B1802)),2)</f>
        <v>19</v>
      </c>
      <c r="G1802" t="str">
        <f>CONCATENATE(RIGHT(CONCATENATE("00",DAY(Hoja2!B1802)),2),"/",RIGHT(CONCATENATE("00",MONTH(Hoja2!B1802)),2),"/",RIGHT(CONCATENATE("00",YEAR(Hoja2!B1802)),2))</f>
        <v>19/02/13</v>
      </c>
      <c r="H1802" t="str">
        <f>RIGHT(CONCATENATE("00",DAY(Hoja2!D1802)),2)</f>
        <v>19</v>
      </c>
      <c r="I1802" t="str">
        <f>CONCATENATE(RIGHT(CONCATENATE("00",DAY(Hoja2!D1802)),2),"/",RIGHT(CONCATENATE("00",MONTH(Hoja2!D1802)),2),"/",RIGHT(CONCATENATE("00",YEAR(Hoja2!D1802)),2))</f>
        <v>19/02/13</v>
      </c>
      <c r="J1802" t="str">
        <f>IF(LEN(Hoja2!J1802)&gt;150,LEN(Hoja2!J1802),"")</f>
        <v/>
      </c>
      <c r="K1802" t="str">
        <f>IF(Hoja2!A1802&lt;&gt;"", IF(Hoja2!B1802&lt;&gt;"", IF(Hoja2!C1802&lt;&gt;"", IF(Hoja2!D1802&lt;&gt;"", IF(Hoja2!E1802&lt;&gt;"", IF(Hoja2!F1802&lt;&gt;"", IF(Hoja2!J1802&lt;&gt;"","ok",""),""),""),""),""),""),"")</f>
        <v>ok</v>
      </c>
      <c r="L1802" t="str">
        <f>IF(Hoja2!A1802="'S/F'","--","")</f>
        <v/>
      </c>
      <c r="M1802" t="str">
        <f>IF(LEN(Hoja2!C1802)&gt;30,Hoja2!C1802,"")</f>
        <v/>
      </c>
      <c r="O1802" t="str">
        <f>IF(LEN(Hoja2!F1802)&gt;110,LEN(Hoja2!F1802),"")</f>
        <v/>
      </c>
      <c r="Q1802" t="str">
        <f>IF(K1802="ok",CONCATENATE(IF(Hoja2!A1802="'S/F'","--",""),N1802,"INSERT INTO seguimiento_oficios_recepcion_oficio(fecha_captura, folio_interno, no_oficio, dependencia_envia, firma, fecha_oficio, asunto, anexo, captura_id, estatus_id) VALUES ('",CONCATENATE(RIGHT(CONCATENATE("00",DAY(Hoja2!B1802)),2),"/",RIGHT(CONCATENATE("00",MONTH(Hoja2!B1802)),2),"/",RIGHT(CONCATENATE("00",YEAR(Hoja2!B1802)),2)),"',",Hoja2!A1802,",'",Hoja2!C1802,"','",Hoja2!F1802,"','",Hoja2!E1802,"','",CONCATENATE(RIGHT(CONCATENATE("00",DAY(Hoja2!D1802)),2),"/",RIGHT(CONCATENATE("00",MONTH(Hoja2!D1802)),2),"/",RIGHT(CONCATENATE("00",YEAR(Hoja2!D1802)),2)),"','",Hoja2!J1802,"',","FALSE, 1,8);"), "")</f>
        <v>INSERT INTO seguimiento_oficios_recepcion_oficio(fecha_captura, folio_interno, no_oficio, dependencia_envia, firma, fecha_oficio, asunto, anexo, captura_id, estatus_id) VALUES ('19/02/13',1884,'139','SERNAPAM','MARIA ISABEL PADRON BALCAZAR','19/02/13','ENVIAN PROGRAMA ANUAL ADICIONAL Y MODIFICADO',FALSE, 1,8);</v>
      </c>
    </row>
    <row r="1803" spans="6:17">
      <c r="F1803" t="str">
        <f>RIGHT(CONCATENATE("00",DAY(Hoja2!B1803)),2)</f>
        <v>19</v>
      </c>
      <c r="G1803" t="str">
        <f>CONCATENATE(RIGHT(CONCATENATE("00",DAY(Hoja2!B1803)),2),"/",RIGHT(CONCATENATE("00",MONTH(Hoja2!B1803)),2),"/",RIGHT(CONCATENATE("00",YEAR(Hoja2!B1803)),2))</f>
        <v>19/02/13</v>
      </c>
      <c r="H1803" t="str">
        <f>RIGHT(CONCATENATE("00",DAY(Hoja2!D1803)),2)</f>
        <v>18</v>
      </c>
      <c r="I1803" t="str">
        <f>CONCATENATE(RIGHT(CONCATENATE("00",DAY(Hoja2!D1803)),2),"/",RIGHT(CONCATENATE("00",MONTH(Hoja2!D1803)),2),"/",RIGHT(CONCATENATE("00",YEAR(Hoja2!D1803)),2))</f>
        <v>18/02/13</v>
      </c>
      <c r="J1803" t="str">
        <f>IF(LEN(Hoja2!J1803)&gt;150,LEN(Hoja2!J1803),"")</f>
        <v/>
      </c>
      <c r="K1803" t="str">
        <f>IF(Hoja2!A1803&lt;&gt;"", IF(Hoja2!B1803&lt;&gt;"", IF(Hoja2!C1803&lt;&gt;"", IF(Hoja2!D1803&lt;&gt;"", IF(Hoja2!E1803&lt;&gt;"", IF(Hoja2!F1803&lt;&gt;"", IF(Hoja2!J1803&lt;&gt;"","ok",""),""),""),""),""),""),"")</f>
        <v>ok</v>
      </c>
      <c r="L1803" t="str">
        <f>IF(Hoja2!A1803="'S/F'","--","")</f>
        <v/>
      </c>
      <c r="M1803" t="str">
        <f>IF(LEN(Hoja2!C1803)&gt;30,Hoja2!C1803,"")</f>
        <v/>
      </c>
      <c r="O1803" t="str">
        <f>IF(LEN(Hoja2!F1803)&gt;110,LEN(Hoja2!F1803),"")</f>
        <v/>
      </c>
      <c r="Q1803" t="str">
        <f>IF(K1803="ok",CONCATENATE(IF(Hoja2!A1803="'S/F'","--",""),N1803,"INSERT INTO seguimiento_oficios_recepcion_oficio(fecha_captura, folio_interno, no_oficio, dependencia_envia, firma, fecha_oficio, asunto, anexo, captura_id, estatus_id) VALUES ('",CONCATENATE(RIGHT(CONCATENATE("00",DAY(Hoja2!B1803)),2),"/",RIGHT(CONCATENATE("00",MONTH(Hoja2!B1803)),2),"/",RIGHT(CONCATENATE("00",YEAR(Hoja2!B1803)),2)),"',",Hoja2!A1803,",'",Hoja2!C1803,"','",Hoja2!F1803,"','",Hoja2!E1803,"','",CONCATENATE(RIGHT(CONCATENATE("00",DAY(Hoja2!D1803)),2),"/",RIGHT(CONCATENATE("00",MONTH(Hoja2!D1803)),2),"/",RIGHT(CONCATENATE("00",YEAR(Hoja2!D1803)),2)),"','",Hoja2!J1803,"',","FALSE, 1,8);"), "")</f>
        <v>INSERT INTO seguimiento_oficios_recepcion_oficio(fecha_captura, folio_interno, no_oficio, dependencia_envia, firma, fecha_oficio, asunto, anexo, captura_id, estatus_id) VALUES ('19/02/13',1885,'704','SRIA. DE CONT.','MARTHA PATRICIA JIMENEZ OROPEZA','18/02/13','INFORMA QUE ESTA SECRETARIA NO CUENTA CON BIENES INMUEBLES',FALSE, 1,8);</v>
      </c>
    </row>
    <row r="1804" spans="6:17">
      <c r="F1804" t="str">
        <f>RIGHT(CONCATENATE("00",DAY(Hoja2!B1804)),2)</f>
        <v>19</v>
      </c>
      <c r="G1804" t="str">
        <f>CONCATENATE(RIGHT(CONCATENATE("00",DAY(Hoja2!B1804)),2),"/",RIGHT(CONCATENATE("00",MONTH(Hoja2!B1804)),2),"/",RIGHT(CONCATENATE("00",YEAR(Hoja2!B1804)),2))</f>
        <v>19/02/13</v>
      </c>
      <c r="H1804" t="str">
        <f>RIGHT(CONCATENATE("00",DAY(Hoja2!D1804)),2)</f>
        <v>12</v>
      </c>
      <c r="I1804" t="str">
        <f>CONCATENATE(RIGHT(CONCATENATE("00",DAY(Hoja2!D1804)),2),"/",RIGHT(CONCATENATE("00",MONTH(Hoja2!D1804)),2),"/",RIGHT(CONCATENATE("00",YEAR(Hoja2!D1804)),2))</f>
        <v>12/02/13</v>
      </c>
      <c r="J1804" t="str">
        <f>IF(LEN(Hoja2!J1804)&gt;150,LEN(Hoja2!J1804),"")</f>
        <v/>
      </c>
      <c r="K1804" t="str">
        <f>IF(Hoja2!A1804&lt;&gt;"", IF(Hoja2!B1804&lt;&gt;"", IF(Hoja2!C1804&lt;&gt;"", IF(Hoja2!D1804&lt;&gt;"", IF(Hoja2!E1804&lt;&gt;"", IF(Hoja2!F1804&lt;&gt;"", IF(Hoja2!J1804&lt;&gt;"","ok",""),""),""),""),""),""),"")</f>
        <v>ok</v>
      </c>
      <c r="L1804" t="str">
        <f>IF(Hoja2!A1804="'S/F'","--","")</f>
        <v/>
      </c>
      <c r="M1804" t="str">
        <f>IF(LEN(Hoja2!C1804)&gt;30,Hoja2!C1804,"")</f>
        <v/>
      </c>
      <c r="O1804" t="str">
        <f>IF(LEN(Hoja2!F1804)&gt;110,LEN(Hoja2!F1804),"")</f>
        <v/>
      </c>
      <c r="Q1804" t="str">
        <f>IF(K1804="ok",CONCATENATE(IF(Hoja2!A1804="'S/F'","--",""),N1804,"INSERT INTO seguimiento_oficios_recepcion_oficio(fecha_captura, folio_interno, no_oficio, dependencia_envia, firma, fecha_oficio, asunto, anexo, captura_id, estatus_id) VALUES ('",CONCATENATE(RIGHT(CONCATENATE("00",DAY(Hoja2!B1804)),2),"/",RIGHT(CONCATENATE("00",MONTH(Hoja2!B1804)),2),"/",RIGHT(CONCATENATE("00",YEAR(Hoja2!B1804)),2)),"',",Hoja2!A1804,",'",Hoja2!C1804,"','",Hoja2!F1804,"','",Hoja2!E1804,"','",CONCATENATE(RIGHT(CONCATENATE("00",DAY(Hoja2!D1804)),2),"/",RIGHT(CONCATENATE("00",MONTH(Hoja2!D1804)),2),"/",RIGHT(CONCATENATE("00",YEAR(Hoja2!D1804)),2)),"','",Hoja2!J1804,"',","FALSE, 1,8);"), "")</f>
        <v>INSERT INTO seguimiento_oficios_recepcion_oficio(fecha_captura, folio_interno, no_oficio, dependencia_envia, firma, fecha_oficio, asunto, anexo, captura_id, estatus_id) VALUES ('19/02/13',1887,'S/N','SUTSET','RENE OVANDO OLAN','12/02/13','ESOLICITAN JUSTIFICACION DEL DIA 02 DE FEBRERO A LA C. NINIVE RAMIREZ PEREZ',FALSE, 1,8);</v>
      </c>
    </row>
    <row r="1805" spans="6:17">
      <c r="F1805" t="str">
        <f>RIGHT(CONCATENATE("00",DAY(Hoja2!B1805)),2)</f>
        <v>19</v>
      </c>
      <c r="G1805" t="str">
        <f>CONCATENATE(RIGHT(CONCATENATE("00",DAY(Hoja2!B1805)),2),"/",RIGHT(CONCATENATE("00",MONTH(Hoja2!B1805)),2),"/",RIGHT(CONCATENATE("00",YEAR(Hoja2!B1805)),2))</f>
        <v>19/02/13</v>
      </c>
      <c r="H1805" t="str">
        <f>RIGHT(CONCATENATE("00",DAY(Hoja2!D1805)),2)</f>
        <v>12</v>
      </c>
      <c r="I1805" t="str">
        <f>CONCATENATE(RIGHT(CONCATENATE("00",DAY(Hoja2!D1805)),2),"/",RIGHT(CONCATENATE("00",MONTH(Hoja2!D1805)),2),"/",RIGHT(CONCATENATE("00",YEAR(Hoja2!D1805)),2))</f>
        <v>12/02/13</v>
      </c>
      <c r="J1805" t="str">
        <f>IF(LEN(Hoja2!J1805)&gt;150,LEN(Hoja2!J1805),"")</f>
        <v/>
      </c>
      <c r="K1805" t="str">
        <f>IF(Hoja2!A1805&lt;&gt;"", IF(Hoja2!B1805&lt;&gt;"", IF(Hoja2!C1805&lt;&gt;"", IF(Hoja2!D1805&lt;&gt;"", IF(Hoja2!E1805&lt;&gt;"", IF(Hoja2!F1805&lt;&gt;"", IF(Hoja2!J1805&lt;&gt;"","ok",""),""),""),""),""),""),"")</f>
        <v>ok</v>
      </c>
      <c r="L1805" t="str">
        <f>IF(Hoja2!A1805="'S/F'","--","")</f>
        <v/>
      </c>
      <c r="M1805" t="str">
        <f>IF(LEN(Hoja2!C1805)&gt;30,Hoja2!C1805,"")</f>
        <v/>
      </c>
      <c r="O1805" t="str">
        <f>IF(LEN(Hoja2!F1805)&gt;110,LEN(Hoja2!F1805),"")</f>
        <v/>
      </c>
      <c r="Q1805" t="str">
        <f>IF(K1805="ok",CONCATENATE(IF(Hoja2!A1805="'S/F'","--",""),N1805,"INSERT INTO seguimiento_oficios_recepcion_oficio(fecha_captura, folio_interno, no_oficio, dependencia_envia, firma, fecha_oficio, asunto, anexo, captura_id, estatus_id) VALUES ('",CONCATENATE(RIGHT(CONCATENATE("00",DAY(Hoja2!B1805)),2),"/",RIGHT(CONCATENATE("00",MONTH(Hoja2!B1805)),2),"/",RIGHT(CONCATENATE("00",YEAR(Hoja2!B1805)),2)),"',",Hoja2!A1805,",'",Hoja2!C1805,"','",Hoja2!F1805,"','",Hoja2!E1805,"','",CONCATENATE(RIGHT(CONCATENATE("00",DAY(Hoja2!D1805)),2),"/",RIGHT(CONCATENATE("00",MONTH(Hoja2!D1805)),2),"/",RIGHT(CONCATENATE("00",YEAR(Hoja2!D1805)),2)),"','",Hoja2!J1805,"',","FALSE, 1,8);"), "")</f>
        <v>INSERT INTO seguimiento_oficios_recepcion_oficio(fecha_captura, folio_interno, no_oficio, dependencia_envia, firma, fecha_oficio, asunto, anexo, captura_id, estatus_id) VALUES ('19/02/13',1888,'S/N','SUTSET','RENE OVANDO OLAN','12/02/13','SOL. JUSTIFICACION DEL DIA 12 DE FEBRERO A LA C. NINIVE RAMIREZ PEREZ',FALSE, 1,8);</v>
      </c>
    </row>
    <row r="1806" spans="6:17">
      <c r="F1806" t="str">
        <f>RIGHT(CONCATENATE("00",DAY(Hoja2!B1806)),2)</f>
        <v>19</v>
      </c>
      <c r="G1806" t="str">
        <f>CONCATENATE(RIGHT(CONCATENATE("00",DAY(Hoja2!B1806)),2),"/",RIGHT(CONCATENATE("00",MONTH(Hoja2!B1806)),2),"/",RIGHT(CONCATENATE("00",YEAR(Hoja2!B1806)),2))</f>
        <v>19/02/13</v>
      </c>
      <c r="H1806" t="str">
        <f>RIGHT(CONCATENATE("00",DAY(Hoja2!D1806)),2)</f>
        <v>19</v>
      </c>
      <c r="I1806" t="str">
        <f>CONCATENATE(RIGHT(CONCATENATE("00",DAY(Hoja2!D1806)),2),"/",RIGHT(CONCATENATE("00",MONTH(Hoja2!D1806)),2),"/",RIGHT(CONCATENATE("00",YEAR(Hoja2!D1806)),2))</f>
        <v>19/02/13</v>
      </c>
      <c r="J1806" t="str">
        <f>IF(LEN(Hoja2!J1806)&gt;150,LEN(Hoja2!J1806),"")</f>
        <v/>
      </c>
      <c r="K1806" t="str">
        <f>IF(Hoja2!A1806&lt;&gt;"", IF(Hoja2!B1806&lt;&gt;"", IF(Hoja2!C1806&lt;&gt;"", IF(Hoja2!D1806&lt;&gt;"", IF(Hoja2!E1806&lt;&gt;"", IF(Hoja2!F1806&lt;&gt;"", IF(Hoja2!J1806&lt;&gt;"","ok",""),""),""),""),""),""),"")</f>
        <v>ok</v>
      </c>
      <c r="L1806" t="str">
        <f>IF(Hoja2!A1806="'S/F'","--","")</f>
        <v/>
      </c>
      <c r="M1806" t="str">
        <f>IF(LEN(Hoja2!C1806)&gt;30,Hoja2!C1806,"")</f>
        <v/>
      </c>
      <c r="O1806" t="str">
        <f>IF(LEN(Hoja2!F1806)&gt;110,LEN(Hoja2!F1806),"")</f>
        <v/>
      </c>
      <c r="Q1806" t="str">
        <f>IF(K1806="ok",CONCATENATE(IF(Hoja2!A1806="'S/F'","--",""),N1806,"INSERT INTO seguimiento_oficios_recepcion_oficio(fecha_captura, folio_interno, no_oficio, dependencia_envia, firma, fecha_oficio, asunto, anexo, captura_id, estatus_id) VALUES ('",CONCATENATE(RIGHT(CONCATENATE("00",DAY(Hoja2!B1806)),2),"/",RIGHT(CONCATENATE("00",MONTH(Hoja2!B1806)),2),"/",RIGHT(CONCATENATE("00",YEAR(Hoja2!B1806)),2)),"',",Hoja2!A1806,",'",Hoja2!C1806,"','",Hoja2!F1806,"','",Hoja2!E1806,"','",CONCATENATE(RIGHT(CONCATENATE("00",DAY(Hoja2!D1806)),2),"/",RIGHT(CONCATENATE("00",MONTH(Hoja2!D1806)),2),"/",RIGHT(CONCATENATE("00",YEAR(Hoja2!D1806)),2)),"','",Hoja2!J1806,"',","FALSE, 1,8);"), "")</f>
        <v>INSERT INTO seguimiento_oficios_recepcion_oficio(fecha_captura, folio_interno, no_oficio, dependencia_envia, firma, fecha_oficio, asunto, anexo, captura_id, estatus_id) VALUES ('19/02/13',1889,'068','CADEM','ENRIQUE BELLIZIA ROSIQUE','19/02/13','INFORMA QUE EL EDIFICIO QUE OCUPA ESTA COORDINACION SON RENTADAS',FALSE, 1,8);</v>
      </c>
    </row>
    <row r="1807" spans="6:17">
      <c r="F1807" t="str">
        <f>RIGHT(CONCATENATE("00",DAY(Hoja2!B1807)),2)</f>
        <v>19</v>
      </c>
      <c r="G1807" t="str">
        <f>CONCATENATE(RIGHT(CONCATENATE("00",DAY(Hoja2!B1807)),2),"/",RIGHT(CONCATENATE("00",MONTH(Hoja2!B1807)),2),"/",RIGHT(CONCATENATE("00",YEAR(Hoja2!B1807)),2))</f>
        <v>19/02/13</v>
      </c>
      <c r="H1807" t="str">
        <f>RIGHT(CONCATENATE("00",DAY(Hoja2!D1807)),2)</f>
        <v>19</v>
      </c>
      <c r="I1807" t="str">
        <f>CONCATENATE(RIGHT(CONCATENATE("00",DAY(Hoja2!D1807)),2),"/",RIGHT(CONCATENATE("00",MONTH(Hoja2!D1807)),2),"/",RIGHT(CONCATENATE("00",YEAR(Hoja2!D1807)),2))</f>
        <v>19/02/13</v>
      </c>
      <c r="J1807" t="str">
        <f>IF(LEN(Hoja2!J1807)&gt;150,LEN(Hoja2!J1807),"")</f>
        <v/>
      </c>
      <c r="K1807" t="str">
        <f>IF(Hoja2!A1807&lt;&gt;"", IF(Hoja2!B1807&lt;&gt;"", IF(Hoja2!C1807&lt;&gt;"", IF(Hoja2!D1807&lt;&gt;"", IF(Hoja2!E1807&lt;&gt;"", IF(Hoja2!F1807&lt;&gt;"", IF(Hoja2!J1807&lt;&gt;"","ok",""),""),""),""),""),""),"")</f>
        <v>ok</v>
      </c>
      <c r="L1807" t="str">
        <f>IF(Hoja2!A1807="'S/F'","--","")</f>
        <v/>
      </c>
      <c r="M1807" t="str">
        <f>IF(LEN(Hoja2!C1807)&gt;30,Hoja2!C1807,"")</f>
        <v/>
      </c>
      <c r="O1807" t="str">
        <f>IF(LEN(Hoja2!F1807)&gt;110,LEN(Hoja2!F1807),"")</f>
        <v/>
      </c>
      <c r="Q1807" t="str">
        <f>IF(K1807="ok",CONCATENATE(IF(Hoja2!A1807="'S/F'","--",""),N1807,"INSERT INTO seguimiento_oficios_recepcion_oficio(fecha_captura, folio_interno, no_oficio, dependencia_envia, firma, fecha_oficio, asunto, anexo, captura_id, estatus_id) VALUES ('",CONCATENATE(RIGHT(CONCATENATE("00",DAY(Hoja2!B1807)),2),"/",RIGHT(CONCATENATE("00",MONTH(Hoja2!B1807)),2),"/",RIGHT(CONCATENATE("00",YEAR(Hoja2!B1807)),2)),"',",Hoja2!A1807,",'",Hoja2!C1807,"','",Hoja2!F1807,"','",Hoja2!E1807,"','",CONCATENATE(RIGHT(CONCATENATE("00",DAY(Hoja2!D1807)),2),"/",RIGHT(CONCATENATE("00",MONTH(Hoja2!D1807)),2),"/",RIGHT(CONCATENATE("00",YEAR(Hoja2!D1807)),2)),"','",Hoja2!J1807,"',","FALSE, 1,8);"), "")</f>
        <v>INSERT INTO seguimiento_oficios_recepcion_oficio(fecha_captura, folio_interno, no_oficio, dependencia_envia, firma, fecha_oficio, asunto, anexo, captura_id, estatus_id) VALUES ('19/02/13',1892,'061','SA/JUR','DORIS LILIANA AZCAUGA GONZALEZ','19/02/13','SOLICITA FACTURA ORIGINAL DEL VEHICULO MARCA FORD VAGONETA 2006 WNA 5572',FALSE, 1,8);</v>
      </c>
    </row>
    <row r="1808" spans="6:17">
      <c r="F1808" t="str">
        <f>RIGHT(CONCATENATE("00",DAY(Hoja2!B1808)),2)</f>
        <v>19</v>
      </c>
      <c r="G1808" t="str">
        <f>CONCATENATE(RIGHT(CONCATENATE("00",DAY(Hoja2!B1808)),2),"/",RIGHT(CONCATENATE("00",MONTH(Hoja2!B1808)),2),"/",RIGHT(CONCATENATE("00",YEAR(Hoja2!B1808)),2))</f>
        <v>19/02/13</v>
      </c>
      <c r="H1808" t="str">
        <f>RIGHT(CONCATENATE("00",DAY(Hoja2!D1808)),2)</f>
        <v>18</v>
      </c>
      <c r="I1808" t="str">
        <f>CONCATENATE(RIGHT(CONCATENATE("00",DAY(Hoja2!D1808)),2),"/",RIGHT(CONCATENATE("00",MONTH(Hoja2!D1808)),2),"/",RIGHT(CONCATENATE("00",YEAR(Hoja2!D1808)),2))</f>
        <v>18/02/13</v>
      </c>
      <c r="J1808" t="str">
        <f>IF(LEN(Hoja2!J1808)&gt;150,LEN(Hoja2!J1808),"")</f>
        <v/>
      </c>
      <c r="K1808" t="str">
        <f>IF(Hoja2!A1808&lt;&gt;"", IF(Hoja2!B1808&lt;&gt;"", IF(Hoja2!C1808&lt;&gt;"", IF(Hoja2!D1808&lt;&gt;"", IF(Hoja2!E1808&lt;&gt;"", IF(Hoja2!F1808&lt;&gt;"", IF(Hoja2!J1808&lt;&gt;"","ok",""),""),""),""),""),""),"")</f>
        <v>ok</v>
      </c>
      <c r="L1808" t="str">
        <f>IF(Hoja2!A1808="'S/F'","--","")</f>
        <v/>
      </c>
      <c r="M1808" t="str">
        <f>IF(LEN(Hoja2!C1808)&gt;30,Hoja2!C1808,"")</f>
        <v/>
      </c>
      <c r="O1808" t="str">
        <f>IF(LEN(Hoja2!F1808)&gt;110,LEN(Hoja2!F1808),"")</f>
        <v/>
      </c>
      <c r="Q1808" t="str">
        <f>IF(K1808="ok",CONCATENATE(IF(Hoja2!A1808="'S/F'","--",""),N1808,"INSERT INTO seguimiento_oficios_recepcion_oficio(fecha_captura, folio_interno, no_oficio, dependencia_envia, firma, fecha_oficio, asunto, anexo, captura_id, estatus_id) VALUES ('",CONCATENATE(RIGHT(CONCATENATE("00",DAY(Hoja2!B1808)),2),"/",RIGHT(CONCATENATE("00",MONTH(Hoja2!B1808)),2),"/",RIGHT(CONCATENATE("00",YEAR(Hoja2!B1808)),2)),"',",Hoja2!A1808,",'",Hoja2!C1808,"','",Hoja2!F1808,"','",Hoja2!E1808,"','",CONCATENATE(RIGHT(CONCATENATE("00",DAY(Hoja2!D1808)),2),"/",RIGHT(CONCATENATE("00",MONTH(Hoja2!D1808)),2),"/",RIGHT(CONCATENATE("00",YEAR(Hoja2!D1808)),2)),"','",Hoja2!J1808,"',","FALSE, 1,8);"), "")</f>
        <v>INSERT INTO seguimiento_oficios_recepcion_oficio(fecha_captura, folio_interno, no_oficio, dependencia_envia, firma, fecha_oficio, asunto, anexo, captura_id, estatus_id) VALUES ('19/02/13',1893,'119','CERTT','ERIK JESUS ASCENCIO MARTINEZ','18/02/13','ENVIAN REPORTE DE INCIDENCIAS ',FALSE, 1,8);</v>
      </c>
    </row>
    <row r="1809" spans="6:17">
      <c r="F1809" t="str">
        <f>RIGHT(CONCATENATE("00",DAY(Hoja2!B1809)),2)</f>
        <v>19</v>
      </c>
      <c r="G1809" t="str">
        <f>CONCATENATE(RIGHT(CONCATENATE("00",DAY(Hoja2!B1809)),2),"/",RIGHT(CONCATENATE("00",MONTH(Hoja2!B1809)),2),"/",RIGHT(CONCATENATE("00",YEAR(Hoja2!B1809)),2))</f>
        <v>19/02/13</v>
      </c>
      <c r="H1809" t="str">
        <f>RIGHT(CONCATENATE("00",DAY(Hoja2!D1809)),2)</f>
        <v>18</v>
      </c>
      <c r="I1809" t="str">
        <f>CONCATENATE(RIGHT(CONCATENATE("00",DAY(Hoja2!D1809)),2),"/",RIGHT(CONCATENATE("00",MONTH(Hoja2!D1809)),2),"/",RIGHT(CONCATENATE("00",YEAR(Hoja2!D1809)),2))</f>
        <v>18/02/13</v>
      </c>
      <c r="J1809" t="str">
        <f>IF(LEN(Hoja2!J1809)&gt;150,LEN(Hoja2!J1809),"")</f>
        <v/>
      </c>
      <c r="K1809" t="str">
        <f>IF(Hoja2!A1809&lt;&gt;"", IF(Hoja2!B1809&lt;&gt;"", IF(Hoja2!C1809&lt;&gt;"", IF(Hoja2!D1809&lt;&gt;"", IF(Hoja2!E1809&lt;&gt;"", IF(Hoja2!F1809&lt;&gt;"", IF(Hoja2!J1809&lt;&gt;"","ok",""),""),""),""),""),""),"")</f>
        <v>ok</v>
      </c>
      <c r="L1809" t="str">
        <f>IF(Hoja2!A1809="'S/F'","--","")</f>
        <v/>
      </c>
      <c r="M1809" t="str">
        <f>IF(LEN(Hoja2!C1809)&gt;30,Hoja2!C1809,"")</f>
        <v/>
      </c>
      <c r="O1809" t="str">
        <f>IF(LEN(Hoja2!F1809)&gt;110,LEN(Hoja2!F1809),"")</f>
        <v/>
      </c>
      <c r="Q1809" t="str">
        <f>IF(K1809="ok",CONCATENATE(IF(Hoja2!A1809="'S/F'","--",""),N1809,"INSERT INTO seguimiento_oficios_recepcion_oficio(fecha_captura, folio_interno, no_oficio, dependencia_envia, firma, fecha_oficio, asunto, anexo, captura_id, estatus_id) VALUES ('",CONCATENATE(RIGHT(CONCATENATE("00",DAY(Hoja2!B1809)),2),"/",RIGHT(CONCATENATE("00",MONTH(Hoja2!B1809)),2),"/",RIGHT(CONCATENATE("00",YEAR(Hoja2!B1809)),2)),"',",Hoja2!A1809,",'",Hoja2!C1809,"','",Hoja2!F1809,"','",Hoja2!E1809,"','",CONCATENATE(RIGHT(CONCATENATE("00",DAY(Hoja2!D1809)),2),"/",RIGHT(CONCATENATE("00",MONTH(Hoja2!D1809)),2),"/",RIGHT(CONCATENATE("00",YEAR(Hoja2!D1809)),2)),"','",Hoja2!J1809,"',","FALSE, 1,8);"), "")</f>
        <v>INSERT INTO seguimiento_oficios_recepcion_oficio(fecha_captura, folio_interno, no_oficio, dependencia_envia, firma, fecha_oficio, asunto, anexo, captura_id, estatus_id) VALUES ('19/02/13',1894,'036','MUSEO PAPAGAYO','MONICA RODRIGUEZ HIDALGO','18/02/13','ENVIAN REPORTE DE INCIDENCIAS ',FALSE, 1,8);</v>
      </c>
    </row>
    <row r="1810" spans="6:17">
      <c r="F1810" t="str">
        <f>RIGHT(CONCATENATE("00",DAY(Hoja2!B1810)),2)</f>
        <v>19</v>
      </c>
      <c r="G1810" t="str">
        <f>CONCATENATE(RIGHT(CONCATENATE("00",DAY(Hoja2!B1810)),2),"/",RIGHT(CONCATENATE("00",MONTH(Hoja2!B1810)),2),"/",RIGHT(CONCATENATE("00",YEAR(Hoja2!B1810)),2))</f>
        <v>19/02/13</v>
      </c>
      <c r="H1810" t="str">
        <f>RIGHT(CONCATENATE("00",DAY(Hoja2!D1810)),2)</f>
        <v>18</v>
      </c>
      <c r="I1810" t="str">
        <f>CONCATENATE(RIGHT(CONCATENATE("00",DAY(Hoja2!D1810)),2),"/",RIGHT(CONCATENATE("00",MONTH(Hoja2!D1810)),2),"/",RIGHT(CONCATENATE("00",YEAR(Hoja2!D1810)),2))</f>
        <v>18/02/13</v>
      </c>
      <c r="J1810" t="str">
        <f>IF(LEN(Hoja2!J1810)&gt;150,LEN(Hoja2!J1810),"")</f>
        <v/>
      </c>
      <c r="K1810" t="str">
        <f>IF(Hoja2!A1810&lt;&gt;"", IF(Hoja2!B1810&lt;&gt;"", IF(Hoja2!C1810&lt;&gt;"", IF(Hoja2!D1810&lt;&gt;"", IF(Hoja2!E1810&lt;&gt;"", IF(Hoja2!F1810&lt;&gt;"", IF(Hoja2!J1810&lt;&gt;"","ok",""),""),""),""),""),""),"")</f>
        <v>ok</v>
      </c>
      <c r="L1810" t="str">
        <f>IF(Hoja2!A1810="'S/F'","--","")</f>
        <v/>
      </c>
      <c r="M1810" t="str">
        <f>IF(LEN(Hoja2!C1810)&gt;30,Hoja2!C1810,"")</f>
        <v/>
      </c>
      <c r="O1810" t="str">
        <f>IF(LEN(Hoja2!F1810)&gt;110,LEN(Hoja2!F1810),"")</f>
        <v/>
      </c>
      <c r="Q1810" t="str">
        <f>IF(K1810="ok",CONCATENATE(IF(Hoja2!A1810="'S/F'","--",""),N1810,"INSERT INTO seguimiento_oficios_recepcion_oficio(fecha_captura, folio_interno, no_oficio, dependencia_envia, firma, fecha_oficio, asunto, anexo, captura_id, estatus_id) VALUES ('",CONCATENATE(RIGHT(CONCATENATE("00",DAY(Hoja2!B1810)),2),"/",RIGHT(CONCATENATE("00",MONTH(Hoja2!B1810)),2),"/",RIGHT(CONCATENATE("00",YEAR(Hoja2!B1810)),2)),"',",Hoja2!A1810,",'",Hoja2!C1810,"','",Hoja2!F1810,"','",Hoja2!E1810,"','",CONCATENATE(RIGHT(CONCATENATE("00",DAY(Hoja2!D1810)),2),"/",RIGHT(CONCATENATE("00",MONTH(Hoja2!D1810)),2),"/",RIGHT(CONCATENATE("00",YEAR(Hoja2!D1810)),2)),"','",Hoja2!J1810,"',","FALSE, 1,8);"), "")</f>
        <v>INSERT INTO seguimiento_oficios_recepcion_oficio(fecha_captura, folio_interno, no_oficio, dependencia_envia, firma, fecha_oficio, asunto, anexo, captura_id, estatus_id) VALUES ('19/02/13',1895,'037','MUSEO PAPAGAYO','MONICA RODRIGUEZ HIDALGO','18/02/13','PAGO DE PRIMA DOMINICAL DEL MES DE FEBRERO',FALSE, 1,8);</v>
      </c>
    </row>
    <row r="1811" spans="6:17">
      <c r="F1811" t="str">
        <f>RIGHT(CONCATENATE("00",DAY(Hoja2!B1811)),2)</f>
        <v>19</v>
      </c>
      <c r="G1811" t="str">
        <f>CONCATENATE(RIGHT(CONCATENATE("00",DAY(Hoja2!B1811)),2),"/",RIGHT(CONCATENATE("00",MONTH(Hoja2!B1811)),2),"/",RIGHT(CONCATENATE("00",YEAR(Hoja2!B1811)),2))</f>
        <v>19/02/13</v>
      </c>
      <c r="H1811" t="str">
        <f>RIGHT(CONCATENATE("00",DAY(Hoja2!D1811)),2)</f>
        <v>08</v>
      </c>
      <c r="I1811" t="str">
        <f>CONCATENATE(RIGHT(CONCATENATE("00",DAY(Hoja2!D1811)),2),"/",RIGHT(CONCATENATE("00",MONTH(Hoja2!D1811)),2),"/",RIGHT(CONCATENATE("00",YEAR(Hoja2!D1811)),2))</f>
        <v>08/02/13</v>
      </c>
      <c r="J1811" t="str">
        <f>IF(LEN(Hoja2!J1811)&gt;150,LEN(Hoja2!J1811),"")</f>
        <v/>
      </c>
      <c r="K1811" t="str">
        <f>IF(Hoja2!A1811&lt;&gt;"", IF(Hoja2!B1811&lt;&gt;"", IF(Hoja2!C1811&lt;&gt;"", IF(Hoja2!D1811&lt;&gt;"", IF(Hoja2!E1811&lt;&gt;"", IF(Hoja2!F1811&lt;&gt;"", IF(Hoja2!J1811&lt;&gt;"","ok",""),""),""),""),""),""),"")</f>
        <v>ok</v>
      </c>
      <c r="L1811" t="str">
        <f>IF(Hoja2!A1811="'S/F'","--","")</f>
        <v/>
      </c>
      <c r="M1811" t="str">
        <f>IF(LEN(Hoja2!C1811)&gt;30,Hoja2!C1811,"")</f>
        <v/>
      </c>
      <c r="O1811" t="str">
        <f>IF(LEN(Hoja2!F1811)&gt;110,LEN(Hoja2!F1811),"")</f>
        <v/>
      </c>
      <c r="Q1811" t="str">
        <f>IF(K1811="ok",CONCATENATE(IF(Hoja2!A1811="'S/F'","--",""),N1811,"INSERT INTO seguimiento_oficios_recepcion_oficio(fecha_captura, folio_interno, no_oficio, dependencia_envia, firma, fecha_oficio, asunto, anexo, captura_id, estatus_id) VALUES ('",CONCATENATE(RIGHT(CONCATENATE("00",DAY(Hoja2!B1811)),2),"/",RIGHT(CONCATENATE("00",MONTH(Hoja2!B1811)),2),"/",RIGHT(CONCATENATE("00",YEAR(Hoja2!B1811)),2)),"',",Hoja2!A1811,",'",Hoja2!C1811,"','",Hoja2!F1811,"','",Hoja2!E1811,"','",CONCATENATE(RIGHT(CONCATENATE("00",DAY(Hoja2!D1811)),2),"/",RIGHT(CONCATENATE("00",MONTH(Hoja2!D1811)),2),"/",RIGHT(CONCATENATE("00",YEAR(Hoja2!D1811)),2)),"','",Hoja2!J1811,"',","FALSE, 1,8);"), "")</f>
        <v>INSERT INTO seguimiento_oficios_recepcion_oficio(fecha_captura, folio_interno, no_oficio, dependencia_envia, firma, fecha_oficio, asunto, anexo, captura_id, estatus_id) VALUES ('19/02/13',1896,'S/N','INBURSA','MARGARITA HERNANDEZ HERNANDEZ','08/02/13','INFORMA DE PERWSONAS AUTORIZADAS PARA ENTREGA Y RECEPCION DE DOCUMENTACION',FALSE, 1,8);</v>
      </c>
    </row>
    <row r="1812" spans="6:17">
      <c r="F1812" t="str">
        <f>RIGHT(CONCATENATE("00",DAY(Hoja2!B1812)),2)</f>
        <v>19</v>
      </c>
      <c r="G1812" t="str">
        <f>CONCATENATE(RIGHT(CONCATENATE("00",DAY(Hoja2!B1812)),2),"/",RIGHT(CONCATENATE("00",MONTH(Hoja2!B1812)),2),"/",RIGHT(CONCATENATE("00",YEAR(Hoja2!B1812)),2))</f>
        <v>19/02/13</v>
      </c>
      <c r="H1812" t="str">
        <f>RIGHT(CONCATENATE("00",DAY(Hoja2!D1812)),2)</f>
        <v>18</v>
      </c>
      <c r="I1812" t="str">
        <f>CONCATENATE(RIGHT(CONCATENATE("00",DAY(Hoja2!D1812)),2),"/",RIGHT(CONCATENATE("00",MONTH(Hoja2!D1812)),2),"/",RIGHT(CONCATENATE("00",YEAR(Hoja2!D1812)),2))</f>
        <v>18/02/13</v>
      </c>
      <c r="J1812" t="str">
        <f>IF(LEN(Hoja2!J1812)&gt;150,LEN(Hoja2!J1812),"")</f>
        <v/>
      </c>
      <c r="K1812" t="str">
        <f>IF(Hoja2!A1812&lt;&gt;"", IF(Hoja2!B1812&lt;&gt;"", IF(Hoja2!C1812&lt;&gt;"", IF(Hoja2!D1812&lt;&gt;"", IF(Hoja2!E1812&lt;&gt;"", IF(Hoja2!F1812&lt;&gt;"", IF(Hoja2!J1812&lt;&gt;"","ok",""),""),""),""),""),""),"")</f>
        <v>ok</v>
      </c>
      <c r="L1812" t="str">
        <f>IF(Hoja2!A1812="'S/F'","--","")</f>
        <v/>
      </c>
      <c r="M1812" t="str">
        <f>IF(LEN(Hoja2!C1812)&gt;30,Hoja2!C1812,"")</f>
        <v/>
      </c>
      <c r="O1812" t="str">
        <f>IF(LEN(Hoja2!F1812)&gt;110,LEN(Hoja2!F1812),"")</f>
        <v/>
      </c>
      <c r="Q1812" t="str">
        <f>IF(K1812="ok",CONCATENATE(IF(Hoja2!A1812="'S/F'","--",""),N1812,"INSERT INTO seguimiento_oficios_recepcion_oficio(fecha_captura, folio_interno, no_oficio, dependencia_envia, firma, fecha_oficio, asunto, anexo, captura_id, estatus_id) VALUES ('",CONCATENATE(RIGHT(CONCATENATE("00",DAY(Hoja2!B1812)),2),"/",RIGHT(CONCATENATE("00",MONTH(Hoja2!B1812)),2),"/",RIGHT(CONCATENATE("00",YEAR(Hoja2!B1812)),2)),"',",Hoja2!A1812,",'",Hoja2!C1812,"','",Hoja2!F1812,"','",Hoja2!E1812,"','",CONCATENATE(RIGHT(CONCATENATE("00",DAY(Hoja2!D1812)),2),"/",RIGHT(CONCATENATE("00",MONTH(Hoja2!D1812)),2),"/",RIGHT(CONCATENATE("00",YEAR(Hoja2!D1812)),2)),"','",Hoja2!J1812,"',","FALSE, 1,8);"), "")</f>
        <v>INSERT INTO seguimiento_oficios_recepcion_oficio(fecha_captura, folio_interno, no_oficio, dependencia_envia, firma, fecha_oficio, asunto, anexo, captura_id, estatus_id) VALUES ('19/02/13',1897,'121','SITEM','DIEGO ANIMAS DELGADO','18/02/13','ENVIAN RECIBO ORIGINAL 003/2013',FALSE, 1,8);</v>
      </c>
    </row>
    <row r="1813" spans="6:17">
      <c r="F1813" t="str">
        <f>RIGHT(CONCATENATE("00",DAY(Hoja2!B1813)),2)</f>
        <v>19</v>
      </c>
      <c r="G1813" t="str">
        <f>CONCATENATE(RIGHT(CONCATENATE("00",DAY(Hoja2!B1813)),2),"/",RIGHT(CONCATENATE("00",MONTH(Hoja2!B1813)),2),"/",RIGHT(CONCATENATE("00",YEAR(Hoja2!B1813)),2))</f>
        <v>19/02/13</v>
      </c>
      <c r="H1813" t="str">
        <f>RIGHT(CONCATENATE("00",DAY(Hoja2!D1813)),2)</f>
        <v>18</v>
      </c>
      <c r="I1813" t="str">
        <f>CONCATENATE(RIGHT(CONCATENATE("00",DAY(Hoja2!D1813)),2),"/",RIGHT(CONCATENATE("00",MONTH(Hoja2!D1813)),2),"/",RIGHT(CONCATENATE("00",YEAR(Hoja2!D1813)),2))</f>
        <v>18/02/13</v>
      </c>
      <c r="J1813" t="str">
        <f>IF(LEN(Hoja2!J1813)&gt;150,LEN(Hoja2!J1813),"")</f>
        <v/>
      </c>
      <c r="K1813" t="str">
        <f>IF(Hoja2!A1813&lt;&gt;"", IF(Hoja2!B1813&lt;&gt;"", IF(Hoja2!C1813&lt;&gt;"", IF(Hoja2!D1813&lt;&gt;"", IF(Hoja2!E1813&lt;&gt;"", IF(Hoja2!F1813&lt;&gt;"", IF(Hoja2!J1813&lt;&gt;"","ok",""),""),""),""),""),""),"")</f>
        <v>ok</v>
      </c>
      <c r="L1813" t="str">
        <f>IF(Hoja2!A1813="'S/F'","--","")</f>
        <v/>
      </c>
      <c r="M1813" t="str">
        <f>IF(LEN(Hoja2!C1813)&gt;30,Hoja2!C1813,"")</f>
        <v/>
      </c>
      <c r="O1813" t="str">
        <f>IF(LEN(Hoja2!F1813)&gt;110,LEN(Hoja2!F1813),"")</f>
        <v/>
      </c>
      <c r="Q1813" t="str">
        <f>IF(K1813="ok",CONCATENATE(IF(Hoja2!A1813="'S/F'","--",""),N1813,"INSERT INTO seguimiento_oficios_recepcion_oficio(fecha_captura, folio_interno, no_oficio, dependencia_envia, firma, fecha_oficio, asunto, anexo, captura_id, estatus_id) VALUES ('",CONCATENATE(RIGHT(CONCATENATE("00",DAY(Hoja2!B1813)),2),"/",RIGHT(CONCATENATE("00",MONTH(Hoja2!B1813)),2),"/",RIGHT(CONCATENATE("00",YEAR(Hoja2!B1813)),2)),"',",Hoja2!A1813,",'",Hoja2!C1813,"','",Hoja2!F1813,"','",Hoja2!E1813,"','",CONCATENATE(RIGHT(CONCATENATE("00",DAY(Hoja2!D1813)),2),"/",RIGHT(CONCATENATE("00",MONTH(Hoja2!D1813)),2),"/",RIGHT(CONCATENATE("00",YEAR(Hoja2!D1813)),2)),"','",Hoja2!J1813,"',","FALSE, 1,8);"), "")</f>
        <v>INSERT INTO seguimiento_oficios_recepcion_oficio(fecha_captura, folio_interno, no_oficio, dependencia_envia, firma, fecha_oficio, asunto, anexo, captura_id, estatus_id) VALUES ('19/02/13',1898,'122','SITEM','DIEGO ANIMAS DELGADO','18/02/13','ENVIAN RECIBO ORIGINAL 004/2013',FALSE, 1,8);</v>
      </c>
    </row>
    <row r="1814" spans="6:17">
      <c r="F1814" t="str">
        <f>RIGHT(CONCATENATE("00",DAY(Hoja2!B1814)),2)</f>
        <v>19</v>
      </c>
      <c r="G1814" t="str">
        <f>CONCATENATE(RIGHT(CONCATENATE("00",DAY(Hoja2!B1814)),2),"/",RIGHT(CONCATENATE("00",MONTH(Hoja2!B1814)),2),"/",RIGHT(CONCATENATE("00",YEAR(Hoja2!B1814)),2))</f>
        <v>19/02/13</v>
      </c>
      <c r="H1814" t="str">
        <f>RIGHT(CONCATENATE("00",DAY(Hoja2!D1814)),2)</f>
        <v>18</v>
      </c>
      <c r="I1814" t="str">
        <f>CONCATENATE(RIGHT(CONCATENATE("00",DAY(Hoja2!D1814)),2),"/",RIGHT(CONCATENATE("00",MONTH(Hoja2!D1814)),2),"/",RIGHT(CONCATENATE("00",YEAR(Hoja2!D1814)),2))</f>
        <v>18/02/13</v>
      </c>
      <c r="J1814" t="str">
        <f>IF(LEN(Hoja2!J1814)&gt;150,LEN(Hoja2!J1814),"")</f>
        <v/>
      </c>
      <c r="K1814" t="str">
        <f>IF(Hoja2!A1814&lt;&gt;"", IF(Hoja2!B1814&lt;&gt;"", IF(Hoja2!C1814&lt;&gt;"", IF(Hoja2!D1814&lt;&gt;"", IF(Hoja2!E1814&lt;&gt;"", IF(Hoja2!F1814&lt;&gt;"", IF(Hoja2!J1814&lt;&gt;"","ok",""),""),""),""),""),""),"")</f>
        <v>ok</v>
      </c>
      <c r="L1814" t="str">
        <f>IF(Hoja2!A1814="'S/F'","--","")</f>
        <v/>
      </c>
      <c r="M1814" t="str">
        <f>IF(LEN(Hoja2!C1814)&gt;30,Hoja2!C1814,"")</f>
        <v/>
      </c>
      <c r="O1814" t="str">
        <f>IF(LEN(Hoja2!F1814)&gt;110,LEN(Hoja2!F1814),"")</f>
        <v/>
      </c>
      <c r="Q1814" t="str">
        <f>IF(K1814="ok",CONCATENATE(IF(Hoja2!A1814="'S/F'","--",""),N1814,"INSERT INTO seguimiento_oficios_recepcion_oficio(fecha_captura, folio_interno, no_oficio, dependencia_envia, firma, fecha_oficio, asunto, anexo, captura_id, estatus_id) VALUES ('",CONCATENATE(RIGHT(CONCATENATE("00",DAY(Hoja2!B1814)),2),"/",RIGHT(CONCATENATE("00",MONTH(Hoja2!B1814)),2),"/",RIGHT(CONCATENATE("00",YEAR(Hoja2!B1814)),2)),"',",Hoja2!A1814,",'",Hoja2!C1814,"','",Hoja2!F1814,"','",Hoja2!E1814,"','",CONCATENATE(RIGHT(CONCATENATE("00",DAY(Hoja2!D1814)),2),"/",RIGHT(CONCATENATE("00",MONTH(Hoja2!D1814)),2),"/",RIGHT(CONCATENATE("00",YEAR(Hoja2!D1814)),2)),"','",Hoja2!J1814,"',","FALSE, 1,8);"), "")</f>
        <v>INSERT INTO seguimiento_oficios_recepcion_oficio(fecha_captura, folio_interno, no_oficio, dependencia_envia, firma, fecha_oficio, asunto, anexo, captura_id, estatus_id) VALUES ('19/02/13',1900,'106','YUMKA','CRISTEL PEREZ AREVALO','18/02/13','DESIGNA AL C. RICARDO TORRES RIVERA ',FALSE, 1,8);</v>
      </c>
    </row>
    <row r="1815" spans="6:17">
      <c r="F1815" t="str">
        <f>RIGHT(CONCATENATE("00",DAY(Hoja2!B1815)),2)</f>
        <v>19</v>
      </c>
      <c r="G1815" t="str">
        <f>CONCATENATE(RIGHT(CONCATENATE("00",DAY(Hoja2!B1815)),2),"/",RIGHT(CONCATENATE("00",MONTH(Hoja2!B1815)),2),"/",RIGHT(CONCATENATE("00",YEAR(Hoja2!B1815)),2))</f>
        <v>19/02/13</v>
      </c>
      <c r="H1815" t="str">
        <f>RIGHT(CONCATENATE("00",DAY(Hoja2!D1815)),2)</f>
        <v>18</v>
      </c>
      <c r="I1815" t="str">
        <f>CONCATENATE(RIGHT(CONCATENATE("00",DAY(Hoja2!D1815)),2),"/",RIGHT(CONCATENATE("00",MONTH(Hoja2!D1815)),2),"/",RIGHT(CONCATENATE("00",YEAR(Hoja2!D1815)),2))</f>
        <v>18/02/13</v>
      </c>
      <c r="J1815" t="str">
        <f>IF(LEN(Hoja2!J1815)&gt;150,LEN(Hoja2!J1815),"")</f>
        <v/>
      </c>
      <c r="K1815" t="str">
        <f>IF(Hoja2!A1815&lt;&gt;"", IF(Hoja2!B1815&lt;&gt;"", IF(Hoja2!C1815&lt;&gt;"", IF(Hoja2!D1815&lt;&gt;"", IF(Hoja2!E1815&lt;&gt;"", IF(Hoja2!F1815&lt;&gt;"", IF(Hoja2!J1815&lt;&gt;"","ok",""),""),""),""),""),""),"")</f>
        <v>ok</v>
      </c>
      <c r="L1815" t="str">
        <f>IF(Hoja2!A1815="'S/F'","--","")</f>
        <v/>
      </c>
      <c r="M1815" t="str">
        <f>IF(LEN(Hoja2!C1815)&gt;30,Hoja2!C1815,"")</f>
        <v/>
      </c>
      <c r="O1815" t="str">
        <f>IF(LEN(Hoja2!F1815)&gt;110,LEN(Hoja2!F1815),"")</f>
        <v/>
      </c>
      <c r="Q1815" t="str">
        <f>IF(K1815="ok",CONCATENATE(IF(Hoja2!A1815="'S/F'","--",""),N1815,"INSERT INTO seguimiento_oficios_recepcion_oficio(fecha_captura, folio_interno, no_oficio, dependencia_envia, firma, fecha_oficio, asunto, anexo, captura_id, estatus_id) VALUES ('",CONCATENATE(RIGHT(CONCATENATE("00",DAY(Hoja2!B1815)),2),"/",RIGHT(CONCATENATE("00",MONTH(Hoja2!B1815)),2),"/",RIGHT(CONCATENATE("00",YEAR(Hoja2!B1815)),2)),"',",Hoja2!A1815,",'",Hoja2!C1815,"','",Hoja2!F1815,"','",Hoja2!E1815,"','",CONCATENATE(RIGHT(CONCATENATE("00",DAY(Hoja2!D1815)),2),"/",RIGHT(CONCATENATE("00",MONTH(Hoja2!D1815)),2),"/",RIGHT(CONCATENATE("00",YEAR(Hoja2!D1815)),2)),"','",Hoja2!J1815,"',","FALSE, 1,8);"), "")</f>
        <v>INSERT INTO seguimiento_oficios_recepcion_oficio(fecha_captura, folio_interno, no_oficio, dependencia_envia, firma, fecha_oficio, asunto, anexo, captura_id, estatus_id) VALUES ('19/02/13',1901,'104','YUMKA','CRISTEL PEREZ AREVALO','18/02/13',' LISTADO DE BIENES MUEBLES',FALSE, 1,8);</v>
      </c>
    </row>
    <row r="1816" spans="6:17">
      <c r="F1816" t="str">
        <f>RIGHT(CONCATENATE("00",DAY(Hoja2!B1816)),2)</f>
        <v>19</v>
      </c>
      <c r="G1816" t="str">
        <f>CONCATENATE(RIGHT(CONCATENATE("00",DAY(Hoja2!B1816)),2),"/",RIGHT(CONCATENATE("00",MONTH(Hoja2!B1816)),2),"/",RIGHT(CONCATENATE("00",YEAR(Hoja2!B1816)),2))</f>
        <v>19/02/13</v>
      </c>
      <c r="H1816" t="str">
        <f>RIGHT(CONCATENATE("00",DAY(Hoja2!D1816)),2)</f>
        <v>19</v>
      </c>
      <c r="I1816" t="str">
        <f>CONCATENATE(RIGHT(CONCATENATE("00",DAY(Hoja2!D1816)),2),"/",RIGHT(CONCATENATE("00",MONTH(Hoja2!D1816)),2),"/",RIGHT(CONCATENATE("00",YEAR(Hoja2!D1816)),2))</f>
        <v>19/02/13</v>
      </c>
      <c r="J1816" t="str">
        <f>IF(LEN(Hoja2!J1816)&gt;150,LEN(Hoja2!J1816),"")</f>
        <v/>
      </c>
      <c r="K1816" t="str">
        <f>IF(Hoja2!A1816&lt;&gt;"", IF(Hoja2!B1816&lt;&gt;"", IF(Hoja2!C1816&lt;&gt;"", IF(Hoja2!D1816&lt;&gt;"", IF(Hoja2!E1816&lt;&gt;"", IF(Hoja2!F1816&lt;&gt;"", IF(Hoja2!J1816&lt;&gt;"","ok",""),""),""),""),""),""),"")</f>
        <v>ok</v>
      </c>
      <c r="L1816" t="str">
        <f>IF(Hoja2!A1816="'S/F'","--","")</f>
        <v/>
      </c>
      <c r="M1816" t="str">
        <f>IF(LEN(Hoja2!C1816)&gt;30,Hoja2!C1816,"")</f>
        <v/>
      </c>
      <c r="O1816" t="str">
        <f>IF(LEN(Hoja2!F1816)&gt;110,LEN(Hoja2!F1816),"")</f>
        <v/>
      </c>
      <c r="Q1816" t="str">
        <f>IF(K1816="ok",CONCATENATE(IF(Hoja2!A1816="'S/F'","--",""),N1816,"INSERT INTO seguimiento_oficios_recepcion_oficio(fecha_captura, folio_interno, no_oficio, dependencia_envia, firma, fecha_oficio, asunto, anexo, captura_id, estatus_id) VALUES ('",CONCATENATE(RIGHT(CONCATENATE("00",DAY(Hoja2!B1816)),2),"/",RIGHT(CONCATENATE("00",MONTH(Hoja2!B1816)),2),"/",RIGHT(CONCATENATE("00",YEAR(Hoja2!B1816)),2)),"',",Hoja2!A1816,",'",Hoja2!C1816,"','",Hoja2!F1816,"','",Hoja2!E1816,"','",CONCATENATE(RIGHT(CONCATENATE("00",DAY(Hoja2!D1816)),2),"/",RIGHT(CONCATENATE("00",MONTH(Hoja2!D1816)),2),"/",RIGHT(CONCATENATE("00",YEAR(Hoja2!D1816)),2)),"','",Hoja2!J1816,"',","FALSE, 1,8);"), "")</f>
        <v>INSERT INTO seguimiento_oficios_recepcion_oficio(fecha_captura, folio_interno, no_oficio, dependencia_envia, firma, fecha_oficio, asunto, anexo, captura_id, estatus_id) VALUES ('19/02/13',1903,'S/N','SA/PATRIMONIO','JUAN PALMA JIMENEZ','19/02/13','SOL. INSTRUCCIONES SOBRE LA BAJA DE ',FALSE, 1,8);</v>
      </c>
    </row>
    <row r="1817" spans="6:17">
      <c r="F1817" t="str">
        <f>RIGHT(CONCATENATE("00",DAY(Hoja2!B1817)),2)</f>
        <v>19</v>
      </c>
      <c r="G1817" t="str">
        <f>CONCATENATE(RIGHT(CONCATENATE("00",DAY(Hoja2!B1817)),2),"/",RIGHT(CONCATENATE("00",MONTH(Hoja2!B1817)),2),"/",RIGHT(CONCATENATE("00",YEAR(Hoja2!B1817)),2))</f>
        <v>19/02/13</v>
      </c>
      <c r="H1817" t="str">
        <f>RIGHT(CONCATENATE("00",DAY(Hoja2!D1817)),2)</f>
        <v>08</v>
      </c>
      <c r="I1817" t="str">
        <f>CONCATENATE(RIGHT(CONCATENATE("00",DAY(Hoja2!D1817)),2),"/",RIGHT(CONCATENATE("00",MONTH(Hoja2!D1817)),2),"/",RIGHT(CONCATENATE("00",YEAR(Hoja2!D1817)),2))</f>
        <v>08/02/13</v>
      </c>
      <c r="J1817" t="str">
        <f>IF(LEN(Hoja2!J1817)&gt;150,LEN(Hoja2!J1817),"")</f>
        <v/>
      </c>
      <c r="K1817" t="str">
        <f>IF(Hoja2!A1817&lt;&gt;"", IF(Hoja2!B1817&lt;&gt;"", IF(Hoja2!C1817&lt;&gt;"", IF(Hoja2!D1817&lt;&gt;"", IF(Hoja2!E1817&lt;&gt;"", IF(Hoja2!F1817&lt;&gt;"", IF(Hoja2!J1817&lt;&gt;"","ok",""),""),""),""),""),""),"")</f>
        <v>ok</v>
      </c>
      <c r="L1817" t="str">
        <f>IF(Hoja2!A1817="'S/F'","--","")</f>
        <v/>
      </c>
      <c r="M1817" t="str">
        <f>IF(LEN(Hoja2!C1817)&gt;30,Hoja2!C1817,"")</f>
        <v/>
      </c>
      <c r="O1817" t="str">
        <f>IF(LEN(Hoja2!F1817)&gt;110,LEN(Hoja2!F1817),"")</f>
        <v/>
      </c>
      <c r="Q1817" t="str">
        <f>IF(K1817="ok",CONCATENATE(IF(Hoja2!A1817="'S/F'","--",""),N1817,"INSERT INTO seguimiento_oficios_recepcion_oficio(fecha_captura, folio_interno, no_oficio, dependencia_envia, firma, fecha_oficio, asunto, anexo, captura_id, estatus_id) VALUES ('",CONCATENATE(RIGHT(CONCATENATE("00",DAY(Hoja2!B1817)),2),"/",RIGHT(CONCATENATE("00",MONTH(Hoja2!B1817)),2),"/",RIGHT(CONCATENATE("00",YEAR(Hoja2!B1817)),2)),"',",Hoja2!A1817,",'",Hoja2!C1817,"','",Hoja2!F1817,"','",Hoja2!E1817,"','",CONCATENATE(RIGHT(CONCATENATE("00",DAY(Hoja2!D1817)),2),"/",RIGHT(CONCATENATE("00",MONTH(Hoja2!D1817)),2),"/",RIGHT(CONCATENATE("00",YEAR(Hoja2!D1817)),2)),"','",Hoja2!J1817,"',","FALSE, 1,8);"), "")</f>
        <v>INSERT INTO seguimiento_oficios_recepcion_oficio(fecha_captura, folio_interno, no_oficio, dependencia_envia, firma, fecha_oficio, asunto, anexo, captura_id, estatus_id) VALUES ('19/02/13',1904,'180','SALUD','MARIA TERESA FERNANDEZ TORRANO','08/02/13','SOL. CORRECCION AL NOMBRE DEL C. JIMENEZ VAZQUEZ MARIA',FALSE, 1,8);</v>
      </c>
    </row>
    <row r="1818" spans="6:17">
      <c r="F1818" t="str">
        <f>RIGHT(CONCATENATE("00",DAY(Hoja2!B1818)),2)</f>
        <v>19</v>
      </c>
      <c r="G1818" t="str">
        <f>CONCATENATE(RIGHT(CONCATENATE("00",DAY(Hoja2!B1818)),2),"/",RIGHT(CONCATENATE("00",MONTH(Hoja2!B1818)),2),"/",RIGHT(CONCATENATE("00",YEAR(Hoja2!B1818)),2))</f>
        <v>19/02/13</v>
      </c>
      <c r="H1818" t="str">
        <f>RIGHT(CONCATENATE("00",DAY(Hoja2!D1818)),2)</f>
        <v>08</v>
      </c>
      <c r="I1818" t="str">
        <f>CONCATENATE(RIGHT(CONCATENATE("00",DAY(Hoja2!D1818)),2),"/",RIGHT(CONCATENATE("00",MONTH(Hoja2!D1818)),2),"/",RIGHT(CONCATENATE("00",YEAR(Hoja2!D1818)),2))</f>
        <v>08/02/13</v>
      </c>
      <c r="J1818" t="str">
        <f>IF(LEN(Hoja2!J1818)&gt;150,LEN(Hoja2!J1818),"")</f>
        <v/>
      </c>
      <c r="K1818" t="str">
        <f>IF(Hoja2!A1818&lt;&gt;"", IF(Hoja2!B1818&lt;&gt;"", IF(Hoja2!C1818&lt;&gt;"", IF(Hoja2!D1818&lt;&gt;"", IF(Hoja2!E1818&lt;&gt;"", IF(Hoja2!F1818&lt;&gt;"", IF(Hoja2!J1818&lt;&gt;"","ok",""),""),""),""),""),""),"")</f>
        <v>ok</v>
      </c>
      <c r="L1818" t="str">
        <f>IF(Hoja2!A1818="'S/F'","--","")</f>
        <v/>
      </c>
      <c r="M1818" t="str">
        <f>IF(LEN(Hoja2!C1818)&gt;30,Hoja2!C1818,"")</f>
        <v/>
      </c>
      <c r="O1818" t="str">
        <f>IF(LEN(Hoja2!F1818)&gt;110,LEN(Hoja2!F1818),"")</f>
        <v/>
      </c>
      <c r="Q1818" t="str">
        <f>IF(K1818="ok",CONCATENATE(IF(Hoja2!A1818="'S/F'","--",""),N1818,"INSERT INTO seguimiento_oficios_recepcion_oficio(fecha_captura, folio_interno, no_oficio, dependencia_envia, firma, fecha_oficio, asunto, anexo, captura_id, estatus_id) VALUES ('",CONCATENATE(RIGHT(CONCATENATE("00",DAY(Hoja2!B1818)),2),"/",RIGHT(CONCATENATE("00",MONTH(Hoja2!B1818)),2),"/",RIGHT(CONCATENATE("00",YEAR(Hoja2!B1818)),2)),"',",Hoja2!A1818,",'",Hoja2!C1818,"','",Hoja2!F1818,"','",Hoja2!E1818,"','",CONCATENATE(RIGHT(CONCATENATE("00",DAY(Hoja2!D1818)),2),"/",RIGHT(CONCATENATE("00",MONTH(Hoja2!D1818)),2),"/",RIGHT(CONCATENATE("00",YEAR(Hoja2!D1818)),2)),"','",Hoja2!J1818,"',","FALSE, 1,8);"), "")</f>
        <v>INSERT INTO seguimiento_oficios_recepcion_oficio(fecha_captura, folio_interno, no_oficio, dependencia_envia, firma, fecha_oficio, asunto, anexo, captura_id, estatus_id) VALUES ('19/02/13',1905,'179','SALUD','MARIA TERESA FERNANDEZ TORRANO','08/02/13','SOL. CORRECCION DEL APELLIDO DEL C. HERNANDEZ G. YOLANDA',FALSE, 1,8);</v>
      </c>
    </row>
    <row r="1819" spans="6:17">
      <c r="F1819" t="str">
        <f>RIGHT(CONCATENATE("00",DAY(Hoja2!B1819)),2)</f>
        <v>19</v>
      </c>
      <c r="G1819" t="str">
        <f>CONCATENATE(RIGHT(CONCATENATE("00",DAY(Hoja2!B1819)),2),"/",RIGHT(CONCATENATE("00",MONTH(Hoja2!B1819)),2),"/",RIGHT(CONCATENATE("00",YEAR(Hoja2!B1819)),2))</f>
        <v>19/02/13</v>
      </c>
      <c r="H1819" t="str">
        <f>RIGHT(CONCATENATE("00",DAY(Hoja2!D1819)),2)</f>
        <v>18</v>
      </c>
      <c r="I1819" t="str">
        <f>CONCATENATE(RIGHT(CONCATENATE("00",DAY(Hoja2!D1819)),2),"/",RIGHT(CONCATENATE("00",MONTH(Hoja2!D1819)),2),"/",RIGHT(CONCATENATE("00",YEAR(Hoja2!D1819)),2))</f>
        <v>18/02/13</v>
      </c>
      <c r="J1819" t="str">
        <f>IF(LEN(Hoja2!J1819)&gt;150,LEN(Hoja2!J1819),"")</f>
        <v/>
      </c>
      <c r="K1819" t="str">
        <f>IF(Hoja2!A1819&lt;&gt;"", IF(Hoja2!B1819&lt;&gt;"", IF(Hoja2!C1819&lt;&gt;"", IF(Hoja2!D1819&lt;&gt;"", IF(Hoja2!E1819&lt;&gt;"", IF(Hoja2!F1819&lt;&gt;"", IF(Hoja2!J1819&lt;&gt;"","ok",""),""),""),""),""),""),"")</f>
        <v>ok</v>
      </c>
      <c r="L1819" t="str">
        <f>IF(Hoja2!A1819="'S/F'","--","")</f>
        <v/>
      </c>
      <c r="M1819" t="str">
        <f>IF(LEN(Hoja2!C1819)&gt;30,Hoja2!C1819,"")</f>
        <v/>
      </c>
      <c r="O1819" t="str">
        <f>IF(LEN(Hoja2!F1819)&gt;110,LEN(Hoja2!F1819),"")</f>
        <v/>
      </c>
      <c r="Q1819" t="str">
        <f>IF(K1819="ok",CONCATENATE(IF(Hoja2!A1819="'S/F'","--",""),N1819,"INSERT INTO seguimiento_oficios_recepcion_oficio(fecha_captura, folio_interno, no_oficio, dependencia_envia, firma, fecha_oficio, asunto, anexo, captura_id, estatus_id) VALUES ('",CONCATENATE(RIGHT(CONCATENATE("00",DAY(Hoja2!B1819)),2),"/",RIGHT(CONCATENATE("00",MONTH(Hoja2!B1819)),2),"/",RIGHT(CONCATENATE("00",YEAR(Hoja2!B1819)),2)),"',",Hoja2!A1819,",'",Hoja2!C1819,"','",Hoja2!F1819,"','",Hoja2!E1819,"','",CONCATENATE(RIGHT(CONCATENATE("00",DAY(Hoja2!D1819)),2),"/",RIGHT(CONCATENATE("00",MONTH(Hoja2!D1819)),2),"/",RIGHT(CONCATENATE("00",YEAR(Hoja2!D1819)),2)),"','",Hoja2!J1819,"',","FALSE, 1,8);"), "")</f>
        <v>INSERT INTO seguimiento_oficios_recepcion_oficio(fecha_captura, folio_interno, no_oficio, dependencia_envia, firma, fecha_oficio, asunto, anexo, captura_id, estatus_id) VALUES ('19/02/13',1906,'S/N','COBATAB','LAURA CABRERA VIDAL','18/02/13','SOLICITAN TARIAM CON MAMPARA, SONIDO, Y CONSOLA',FALSE, 1,8);</v>
      </c>
    </row>
    <row r="1820" spans="6:17">
      <c r="F1820" t="str">
        <f>RIGHT(CONCATENATE("00",DAY(Hoja2!B1820)),2)</f>
        <v>19</v>
      </c>
      <c r="G1820" t="str">
        <f>CONCATENATE(RIGHT(CONCATENATE("00",DAY(Hoja2!B1820)),2),"/",RIGHT(CONCATENATE("00",MONTH(Hoja2!B1820)),2),"/",RIGHT(CONCATENATE("00",YEAR(Hoja2!B1820)),2))</f>
        <v>19/02/13</v>
      </c>
      <c r="H1820" t="str">
        <f>RIGHT(CONCATENATE("00",DAY(Hoja2!D1820)),2)</f>
        <v>18</v>
      </c>
      <c r="I1820" t="str">
        <f>CONCATENATE(RIGHT(CONCATENATE("00",DAY(Hoja2!D1820)),2),"/",RIGHT(CONCATENATE("00",MONTH(Hoja2!D1820)),2),"/",RIGHT(CONCATENATE("00",YEAR(Hoja2!D1820)),2))</f>
        <v>18/02/13</v>
      </c>
      <c r="J1820" t="str">
        <f>IF(LEN(Hoja2!J1820)&gt;150,LEN(Hoja2!J1820),"")</f>
        <v/>
      </c>
      <c r="K1820" t="str">
        <f>IF(Hoja2!A1820&lt;&gt;"", IF(Hoja2!B1820&lt;&gt;"", IF(Hoja2!C1820&lt;&gt;"", IF(Hoja2!D1820&lt;&gt;"", IF(Hoja2!E1820&lt;&gt;"", IF(Hoja2!F1820&lt;&gt;"", IF(Hoja2!J1820&lt;&gt;"","ok",""),""),""),""),""),""),"")</f>
        <v>ok</v>
      </c>
      <c r="L1820" t="str">
        <f>IF(Hoja2!A1820="'S/F'","--","")</f>
        <v/>
      </c>
      <c r="M1820" t="str">
        <f>IF(LEN(Hoja2!C1820)&gt;30,Hoja2!C1820,"")</f>
        <v/>
      </c>
      <c r="O1820" t="str">
        <f>IF(LEN(Hoja2!F1820)&gt;110,LEN(Hoja2!F1820),"")</f>
        <v/>
      </c>
      <c r="Q1820" t="str">
        <f>IF(K1820="ok",CONCATENATE(IF(Hoja2!A1820="'S/F'","--",""),N1820,"INSERT INTO seguimiento_oficios_recepcion_oficio(fecha_captura, folio_interno, no_oficio, dependencia_envia, firma, fecha_oficio, asunto, anexo, captura_id, estatus_id) VALUES ('",CONCATENATE(RIGHT(CONCATENATE("00",DAY(Hoja2!B1820)),2),"/",RIGHT(CONCATENATE("00",MONTH(Hoja2!B1820)),2),"/",RIGHT(CONCATENATE("00",YEAR(Hoja2!B1820)),2)),"',",Hoja2!A1820,",'",Hoja2!C1820,"','",Hoja2!F1820,"','",Hoja2!E1820,"','",CONCATENATE(RIGHT(CONCATENATE("00",DAY(Hoja2!D1820)),2),"/",RIGHT(CONCATENATE("00",MONTH(Hoja2!D1820)),2),"/",RIGHT(CONCATENATE("00",YEAR(Hoja2!D1820)),2)),"','",Hoja2!J1820,"',","FALSE, 1,8);"), "")</f>
        <v>INSERT INTO seguimiento_oficios_recepcion_oficio(fecha_captura, folio_interno, no_oficio, dependencia_envia, firma, fecha_oficio, asunto, anexo, captura_id, estatus_id) VALUES ('19/02/13',1907,'753','SECOTAB','MARTHA PATRICIA JIMENEZ OROPEZA','18/02/13','ENVIAN ORDEN DE PAGO ',FALSE, 1,8);</v>
      </c>
    </row>
    <row r="1821" spans="6:17">
      <c r="F1821" t="str">
        <f>RIGHT(CONCATENATE("00",DAY(Hoja2!B1821)),2)</f>
        <v>19</v>
      </c>
      <c r="G1821" t="str">
        <f>CONCATENATE(RIGHT(CONCATENATE("00",DAY(Hoja2!B1821)),2),"/",RIGHT(CONCATENATE("00",MONTH(Hoja2!B1821)),2),"/",RIGHT(CONCATENATE("00",YEAR(Hoja2!B1821)),2))</f>
        <v>19/02/13</v>
      </c>
      <c r="H1821" t="str">
        <f>RIGHT(CONCATENATE("00",DAY(Hoja2!D1821)),2)</f>
        <v>18</v>
      </c>
      <c r="I1821" t="str">
        <f>CONCATENATE(RIGHT(CONCATENATE("00",DAY(Hoja2!D1821)),2),"/",RIGHT(CONCATENATE("00",MONTH(Hoja2!D1821)),2),"/",RIGHT(CONCATENATE("00",YEAR(Hoja2!D1821)),2))</f>
        <v>18/02/13</v>
      </c>
      <c r="J1821" t="str">
        <f>IF(LEN(Hoja2!J1821)&gt;150,LEN(Hoja2!J1821),"")</f>
        <v/>
      </c>
      <c r="K1821" t="str">
        <f>IF(Hoja2!A1821&lt;&gt;"", IF(Hoja2!B1821&lt;&gt;"", IF(Hoja2!C1821&lt;&gt;"", IF(Hoja2!D1821&lt;&gt;"", IF(Hoja2!E1821&lt;&gt;"", IF(Hoja2!F1821&lt;&gt;"", IF(Hoja2!J1821&lt;&gt;"","ok",""),""),""),""),""),""),"")</f>
        <v>ok</v>
      </c>
      <c r="L1821" t="str">
        <f>IF(Hoja2!A1821="'S/F'","--","")</f>
        <v/>
      </c>
      <c r="M1821" t="str">
        <f>IF(LEN(Hoja2!C1821)&gt;30,Hoja2!C1821,"")</f>
        <v/>
      </c>
      <c r="O1821" t="str">
        <f>IF(LEN(Hoja2!F1821)&gt;110,LEN(Hoja2!F1821),"")</f>
        <v/>
      </c>
      <c r="Q1821" t="str">
        <f>IF(K1821="ok",CONCATENATE(IF(Hoja2!A1821="'S/F'","--",""),N1821,"INSERT INTO seguimiento_oficios_recepcion_oficio(fecha_captura, folio_interno, no_oficio, dependencia_envia, firma, fecha_oficio, asunto, anexo, captura_id, estatus_id) VALUES ('",CONCATENATE(RIGHT(CONCATENATE("00",DAY(Hoja2!B1821)),2),"/",RIGHT(CONCATENATE("00",MONTH(Hoja2!B1821)),2),"/",RIGHT(CONCATENATE("00",YEAR(Hoja2!B1821)),2)),"',",Hoja2!A1821,",'",Hoja2!C1821,"','",Hoja2!F1821,"','",Hoja2!E1821,"','",CONCATENATE(RIGHT(CONCATENATE("00",DAY(Hoja2!D1821)),2),"/",RIGHT(CONCATENATE("00",MONTH(Hoja2!D1821)),2),"/",RIGHT(CONCATENATE("00",YEAR(Hoja2!D1821)),2)),"','",Hoja2!J1821,"',","FALSE, 1,8);"), "")</f>
        <v>INSERT INTO seguimiento_oficios_recepcion_oficio(fecha_captura, folio_interno, no_oficio, dependencia_envia, firma, fecha_oficio, asunto, anexo, captura_id, estatus_id) VALUES ('19/02/13',1908,'003','SA/ARCHIVO','AMANDA GALLEGOS VELAZQUEZ','18/02/13','REPORTE DE INCIDENCIAS',FALSE, 1,8);</v>
      </c>
    </row>
    <row r="1822" spans="6:17">
      <c r="F1822" t="str">
        <f>RIGHT(CONCATENATE("00",DAY(Hoja2!B1822)),2)</f>
        <v>19</v>
      </c>
      <c r="G1822" t="str">
        <f>CONCATENATE(RIGHT(CONCATENATE("00",DAY(Hoja2!B1822)),2),"/",RIGHT(CONCATENATE("00",MONTH(Hoja2!B1822)),2),"/",RIGHT(CONCATENATE("00",YEAR(Hoja2!B1822)),2))</f>
        <v>19/02/13</v>
      </c>
      <c r="H1822" t="str">
        <f>RIGHT(CONCATENATE("00",DAY(Hoja2!D1822)),2)</f>
        <v>15</v>
      </c>
      <c r="I1822" t="str">
        <f>CONCATENATE(RIGHT(CONCATENATE("00",DAY(Hoja2!D1822)),2),"/",RIGHT(CONCATENATE("00",MONTH(Hoja2!D1822)),2),"/",RIGHT(CONCATENATE("00",YEAR(Hoja2!D1822)),2))</f>
        <v>15/02/13</v>
      </c>
      <c r="J1822" t="str">
        <f>IF(LEN(Hoja2!J1822)&gt;150,LEN(Hoja2!J1822),"")</f>
        <v/>
      </c>
      <c r="K1822" t="str">
        <f>IF(Hoja2!A1822&lt;&gt;"", IF(Hoja2!B1822&lt;&gt;"", IF(Hoja2!C1822&lt;&gt;"", IF(Hoja2!D1822&lt;&gt;"", IF(Hoja2!E1822&lt;&gt;"", IF(Hoja2!F1822&lt;&gt;"", IF(Hoja2!J1822&lt;&gt;"","ok",""),""),""),""),""),""),"")</f>
        <v>ok</v>
      </c>
      <c r="L1822" t="str">
        <f>IF(Hoja2!A1822="'S/F'","--","")</f>
        <v/>
      </c>
      <c r="M1822" t="str">
        <f>IF(LEN(Hoja2!C1822)&gt;30,Hoja2!C1822,"")</f>
        <v/>
      </c>
      <c r="O1822" t="str">
        <f>IF(LEN(Hoja2!F1822)&gt;110,LEN(Hoja2!F1822),"")</f>
        <v/>
      </c>
      <c r="Q1822" t="str">
        <f>IF(K1822="ok",CONCATENATE(IF(Hoja2!A1822="'S/F'","--",""),N1822,"INSERT INTO seguimiento_oficios_recepcion_oficio(fecha_captura, folio_interno, no_oficio, dependencia_envia, firma, fecha_oficio, asunto, anexo, captura_id, estatus_id) VALUES ('",CONCATENATE(RIGHT(CONCATENATE("00",DAY(Hoja2!B1822)),2),"/",RIGHT(CONCATENATE("00",MONTH(Hoja2!B1822)),2),"/",RIGHT(CONCATENATE("00",YEAR(Hoja2!B1822)),2)),"',",Hoja2!A1822,",'",Hoja2!C1822,"','",Hoja2!F1822,"','",Hoja2!E1822,"','",CONCATENATE(RIGHT(CONCATENATE("00",DAY(Hoja2!D1822)),2),"/",RIGHT(CONCATENATE("00",MONTH(Hoja2!D1822)),2),"/",RIGHT(CONCATENATE("00",YEAR(Hoja2!D1822)),2)),"','",Hoja2!J1822,"',","FALSE, 1,8);"), "")</f>
        <v>INSERT INTO seguimiento_oficios_recepcion_oficio(fecha_captura, folio_interno, no_oficio, dependencia_envia, firma, fecha_oficio, asunto, anexo, captura_id, estatus_id) VALUES ('19/02/13',1909,'114','SA/SSRM','HECTOR PEREZ GODOY','15/02/13','CALENDARIO DE EVENTOS',FALSE, 1,8);</v>
      </c>
    </row>
    <row r="1823" spans="6:17">
      <c r="F1823" t="str">
        <f>RIGHT(CONCATENATE("00",DAY(Hoja2!B1823)),2)</f>
        <v>19</v>
      </c>
      <c r="G1823" t="str">
        <f>CONCATENATE(RIGHT(CONCATENATE("00",DAY(Hoja2!B1823)),2),"/",RIGHT(CONCATENATE("00",MONTH(Hoja2!B1823)),2),"/",RIGHT(CONCATENATE("00",YEAR(Hoja2!B1823)),2))</f>
        <v>19/02/13</v>
      </c>
      <c r="H1823" t="str">
        <f>RIGHT(CONCATENATE("00",DAY(Hoja2!D1823)),2)</f>
        <v>19</v>
      </c>
      <c r="I1823" t="str">
        <f>CONCATENATE(RIGHT(CONCATENATE("00",DAY(Hoja2!D1823)),2),"/",RIGHT(CONCATENATE("00",MONTH(Hoja2!D1823)),2),"/",RIGHT(CONCATENATE("00",YEAR(Hoja2!D1823)),2))</f>
        <v>19/02/13</v>
      </c>
      <c r="J1823" t="str">
        <f>IF(LEN(Hoja2!J1823)&gt;150,LEN(Hoja2!J1823),"")</f>
        <v/>
      </c>
      <c r="K1823" t="str">
        <f>IF(Hoja2!A1823&lt;&gt;"", IF(Hoja2!B1823&lt;&gt;"", IF(Hoja2!C1823&lt;&gt;"", IF(Hoja2!D1823&lt;&gt;"", IF(Hoja2!E1823&lt;&gt;"", IF(Hoja2!F1823&lt;&gt;"", IF(Hoja2!J1823&lt;&gt;"","ok",""),""),""),""),""),""),"")</f>
        <v>ok</v>
      </c>
      <c r="L1823" t="str">
        <f>IF(Hoja2!A1823="'S/F'","--","")</f>
        <v/>
      </c>
      <c r="M1823" t="str">
        <f>IF(LEN(Hoja2!C1823)&gt;30,Hoja2!C1823,"")</f>
        <v/>
      </c>
      <c r="O1823" t="str">
        <f>IF(LEN(Hoja2!F1823)&gt;110,LEN(Hoja2!F1823),"")</f>
        <v/>
      </c>
      <c r="Q1823" t="str">
        <f>IF(K1823="ok",CONCATENATE(IF(Hoja2!A1823="'S/F'","--",""),N1823,"INSERT INTO seguimiento_oficios_recepcion_oficio(fecha_captura, folio_interno, no_oficio, dependencia_envia, firma, fecha_oficio, asunto, anexo, captura_id, estatus_id) VALUES ('",CONCATENATE(RIGHT(CONCATENATE("00",DAY(Hoja2!B1823)),2),"/",RIGHT(CONCATENATE("00",MONTH(Hoja2!B1823)),2),"/",RIGHT(CONCATENATE("00",YEAR(Hoja2!B1823)),2)),"',",Hoja2!A1823,",'",Hoja2!C1823,"','",Hoja2!F1823,"','",Hoja2!E1823,"','",CONCATENATE(RIGHT(CONCATENATE("00",DAY(Hoja2!D1823)),2),"/",RIGHT(CONCATENATE("00",MONTH(Hoja2!D1823)),2),"/",RIGHT(CONCATENATE("00",YEAR(Hoja2!D1823)),2)),"','",Hoja2!J1823,"',","FALSE, 1,8);"), "")</f>
        <v>INSERT INTO seguimiento_oficios_recepcion_oficio(fecha_captura, folio_interno, no_oficio, dependencia_envia, firma, fecha_oficio, asunto, anexo, captura_id, estatus_id) VALUES ('19/02/13',1910,'27VSA10002/0036','ASUR','JUAN MARIO DOMINGUEZ CAMPUZANO','19/02/13','ENVIAN CONTRATO ORIGINAL DE ARRENDAMIENTO POR HANGAR',FALSE, 1,8);</v>
      </c>
    </row>
    <row r="1824" spans="6:17">
      <c r="F1824" t="str">
        <f>RIGHT(CONCATENATE("00",DAY(Hoja2!B1824)),2)</f>
        <v>19</v>
      </c>
      <c r="G1824" t="str">
        <f>CONCATENATE(RIGHT(CONCATENATE("00",DAY(Hoja2!B1824)),2),"/",RIGHT(CONCATENATE("00",MONTH(Hoja2!B1824)),2),"/",RIGHT(CONCATENATE("00",YEAR(Hoja2!B1824)),2))</f>
        <v>19/02/13</v>
      </c>
      <c r="H1824" t="str">
        <f>RIGHT(CONCATENATE("00",DAY(Hoja2!D1824)),2)</f>
        <v>13</v>
      </c>
      <c r="I1824" t="str">
        <f>CONCATENATE(RIGHT(CONCATENATE("00",DAY(Hoja2!D1824)),2),"/",RIGHT(CONCATENATE("00",MONTH(Hoja2!D1824)),2),"/",RIGHT(CONCATENATE("00",YEAR(Hoja2!D1824)),2))</f>
        <v>13/02/13</v>
      </c>
      <c r="J1824" t="str">
        <f>IF(LEN(Hoja2!J1824)&gt;150,LEN(Hoja2!J1824),"")</f>
        <v/>
      </c>
      <c r="K1824" t="str">
        <f>IF(Hoja2!A1824&lt;&gt;"", IF(Hoja2!B1824&lt;&gt;"", IF(Hoja2!C1824&lt;&gt;"", IF(Hoja2!D1824&lt;&gt;"", IF(Hoja2!E1824&lt;&gt;"", IF(Hoja2!F1824&lt;&gt;"", IF(Hoja2!J1824&lt;&gt;"","ok",""),""),""),""),""),""),"")</f>
        <v>ok</v>
      </c>
      <c r="L1824" t="str">
        <f>IF(Hoja2!A1824="'S/F'","--","")</f>
        <v/>
      </c>
      <c r="M1824" t="str">
        <f>IF(LEN(Hoja2!C1824)&gt;30,Hoja2!C1824,"")</f>
        <v/>
      </c>
      <c r="O1824" t="str">
        <f>IF(LEN(Hoja2!F1824)&gt;110,LEN(Hoja2!F1824),"")</f>
        <v/>
      </c>
      <c r="Q1824" t="str">
        <f>IF(K1824="ok",CONCATENATE(IF(Hoja2!A1824="'S/F'","--",""),N1824,"INSERT INTO seguimiento_oficios_recepcion_oficio(fecha_captura, folio_interno, no_oficio, dependencia_envia, firma, fecha_oficio, asunto, anexo, captura_id, estatus_id) VALUES ('",CONCATENATE(RIGHT(CONCATENATE("00",DAY(Hoja2!B1824)),2),"/",RIGHT(CONCATENATE("00",MONTH(Hoja2!B1824)),2),"/",RIGHT(CONCATENATE("00",YEAR(Hoja2!B1824)),2)),"',",Hoja2!A1824,",'",Hoja2!C1824,"','",Hoja2!F1824,"','",Hoja2!E1824,"','",CONCATENATE(RIGHT(CONCATENATE("00",DAY(Hoja2!D1824)),2),"/",RIGHT(CONCATENATE("00",MONTH(Hoja2!D1824)),2),"/",RIGHT(CONCATENATE("00",YEAR(Hoja2!D1824)),2)),"','",Hoja2!J1824,"',","FALSE, 1,8);"), "")</f>
        <v>INSERT INTO seguimiento_oficios_recepcion_oficio(fecha_captura, folio_interno, no_oficio, dependencia_envia, firma, fecha_oficio, asunto, anexo, captura_id, estatus_id) VALUES ('19/02/13',1911,'135','SALUD','JORGE IGNACIO RIVERA PIZA','13/02/13','INFORMAN SOBRE SITUACION DE PAGO POR ESTIMULO ECONOMICO POR ANTIGÜEDAD 2012',FALSE, 1,8);</v>
      </c>
    </row>
    <row r="1825" spans="6:17">
      <c r="F1825" t="str">
        <f>RIGHT(CONCATENATE("00",DAY(Hoja2!B1825)),2)</f>
        <v>19</v>
      </c>
      <c r="G1825" t="str">
        <f>CONCATENATE(RIGHT(CONCATENATE("00",DAY(Hoja2!B1825)),2),"/",RIGHT(CONCATENATE("00",MONTH(Hoja2!B1825)),2),"/",RIGHT(CONCATENATE("00",YEAR(Hoja2!B1825)),2))</f>
        <v>19/02/13</v>
      </c>
      <c r="H1825" t="str">
        <f>RIGHT(CONCATENATE("00",DAY(Hoja2!D1825)),2)</f>
        <v>19</v>
      </c>
      <c r="I1825" t="str">
        <f>CONCATENATE(RIGHT(CONCATENATE("00",DAY(Hoja2!D1825)),2),"/",RIGHT(CONCATENATE("00",MONTH(Hoja2!D1825)),2),"/",RIGHT(CONCATENATE("00",YEAR(Hoja2!D1825)),2))</f>
        <v>19/02/13</v>
      </c>
      <c r="J1825" t="str">
        <f>IF(LEN(Hoja2!J1825)&gt;150,LEN(Hoja2!J1825),"")</f>
        <v/>
      </c>
      <c r="K1825" t="str">
        <f>IF(Hoja2!A1825&lt;&gt;"", IF(Hoja2!B1825&lt;&gt;"", IF(Hoja2!C1825&lt;&gt;"", IF(Hoja2!D1825&lt;&gt;"", IF(Hoja2!E1825&lt;&gt;"", IF(Hoja2!F1825&lt;&gt;"", IF(Hoja2!J1825&lt;&gt;"","ok",""),""),""),""),""),""),"")</f>
        <v>ok</v>
      </c>
      <c r="L1825" t="str">
        <f>IF(Hoja2!A1825="'S/F'","--","")</f>
        <v/>
      </c>
      <c r="M1825" t="str">
        <f>IF(LEN(Hoja2!C1825)&gt;30,Hoja2!C1825,"")</f>
        <v/>
      </c>
      <c r="O1825" t="str">
        <f>IF(LEN(Hoja2!F1825)&gt;110,LEN(Hoja2!F1825),"")</f>
        <v/>
      </c>
      <c r="Q1825" t="str">
        <f>IF(K1825="ok",CONCATENATE(IF(Hoja2!A1825="'S/F'","--",""),N1825,"INSERT INTO seguimiento_oficios_recepcion_oficio(fecha_captura, folio_interno, no_oficio, dependencia_envia, firma, fecha_oficio, asunto, anexo, captura_id, estatus_id) VALUES ('",CONCATENATE(RIGHT(CONCATENATE("00",DAY(Hoja2!B1825)),2),"/",RIGHT(CONCATENATE("00",MONTH(Hoja2!B1825)),2),"/",RIGHT(CONCATENATE("00",YEAR(Hoja2!B1825)),2)),"',",Hoja2!A1825,",'",Hoja2!C1825,"','",Hoja2!F1825,"','",Hoja2!E1825,"','",CONCATENATE(RIGHT(CONCATENATE("00",DAY(Hoja2!D1825)),2),"/",RIGHT(CONCATENATE("00",MONTH(Hoja2!D1825)),2),"/",RIGHT(CONCATENATE("00",YEAR(Hoja2!D1825)),2)),"','",Hoja2!J1825,"',","FALSE, 1,8);"), "")</f>
        <v>INSERT INTO seguimiento_oficios_recepcion_oficio(fecha_captura, folio_interno, no_oficio, dependencia_envia, firma, fecha_oficio, asunto, anexo, captura_id, estatus_id) VALUES ('19/02/13',1912,'238','SEDAFOP','ANA LAURA FLORES HERNANDEZ','19/02/13','CANCELACION DE MOVIMIENTO DE BAJA DEL C. LUIS FELIPE MANZUR GARCIA',FALSE, 1,8);</v>
      </c>
    </row>
    <row r="1826" spans="6:17">
      <c r="F1826" t="str">
        <f>RIGHT(CONCATENATE("00",DAY(Hoja2!B1826)),2)</f>
        <v>19</v>
      </c>
      <c r="G1826" t="str">
        <f>CONCATENATE(RIGHT(CONCATENATE("00",DAY(Hoja2!B1826)),2),"/",RIGHT(CONCATENATE("00",MONTH(Hoja2!B1826)),2),"/",RIGHT(CONCATENATE("00",YEAR(Hoja2!B1826)),2))</f>
        <v>19/02/13</v>
      </c>
      <c r="H1826" t="str">
        <f>RIGHT(CONCATENATE("00",DAY(Hoja2!D1826)),2)</f>
        <v>19</v>
      </c>
      <c r="I1826" t="str">
        <f>CONCATENATE(RIGHT(CONCATENATE("00",DAY(Hoja2!D1826)),2),"/",RIGHT(CONCATENATE("00",MONTH(Hoja2!D1826)),2),"/",RIGHT(CONCATENATE("00",YEAR(Hoja2!D1826)),2))</f>
        <v>19/02/13</v>
      </c>
      <c r="J1826" t="str">
        <f>IF(LEN(Hoja2!J1826)&gt;150,LEN(Hoja2!J1826),"")</f>
        <v/>
      </c>
      <c r="K1826" t="str">
        <f>IF(Hoja2!A1826&lt;&gt;"", IF(Hoja2!B1826&lt;&gt;"", IF(Hoja2!C1826&lt;&gt;"", IF(Hoja2!D1826&lt;&gt;"", IF(Hoja2!E1826&lt;&gt;"", IF(Hoja2!F1826&lt;&gt;"", IF(Hoja2!J1826&lt;&gt;"","ok",""),""),""),""),""),""),"")</f>
        <v>ok</v>
      </c>
      <c r="L1826" t="str">
        <f>IF(Hoja2!A1826="'S/F'","--","")</f>
        <v/>
      </c>
      <c r="M1826" t="str">
        <f>IF(LEN(Hoja2!C1826)&gt;30,Hoja2!C1826,"")</f>
        <v/>
      </c>
      <c r="O1826" t="str">
        <f>IF(LEN(Hoja2!F1826)&gt;110,LEN(Hoja2!F1826),"")</f>
        <v/>
      </c>
      <c r="Q1826" t="str">
        <f>IF(K1826="ok",CONCATENATE(IF(Hoja2!A1826="'S/F'","--",""),N1826,"INSERT INTO seguimiento_oficios_recepcion_oficio(fecha_captura, folio_interno, no_oficio, dependencia_envia, firma, fecha_oficio, asunto, anexo, captura_id, estatus_id) VALUES ('",CONCATENATE(RIGHT(CONCATENATE("00",DAY(Hoja2!B1826)),2),"/",RIGHT(CONCATENATE("00",MONTH(Hoja2!B1826)),2),"/",RIGHT(CONCATENATE("00",YEAR(Hoja2!B1826)),2)),"',",Hoja2!A1826,",'",Hoja2!C1826,"','",Hoja2!F1826,"','",Hoja2!E1826,"','",CONCATENATE(RIGHT(CONCATENATE("00",DAY(Hoja2!D1826)),2),"/",RIGHT(CONCATENATE("00",MONTH(Hoja2!D1826)),2),"/",RIGHT(CONCATENATE("00",YEAR(Hoja2!D1826)),2)),"','",Hoja2!J1826,"',","FALSE, 1,8);"), "")</f>
        <v>INSERT INTO seguimiento_oficios_recepcion_oficio(fecha_captura, folio_interno, no_oficio, dependencia_envia, firma, fecha_oficio, asunto, anexo, captura_id, estatus_id) VALUES ('19/02/13',1913,'088 BIS','IRET','MARIA DEL ROSARIO FRIAS RUIZ','19/02/13','ENVIA RELACION DE ALTAS Y BAJAS',FALSE, 1,8);</v>
      </c>
    </row>
    <row r="1827" spans="6:17">
      <c r="F1827" t="str">
        <f>RIGHT(CONCATENATE("00",DAY(Hoja2!B1827)),2)</f>
        <v>19</v>
      </c>
      <c r="G1827" t="str">
        <f>CONCATENATE(RIGHT(CONCATENATE("00",DAY(Hoja2!B1827)),2),"/",RIGHT(CONCATENATE("00",MONTH(Hoja2!B1827)),2),"/",RIGHT(CONCATENATE("00",YEAR(Hoja2!B1827)),2))</f>
        <v>19/02/13</v>
      </c>
      <c r="H1827" t="str">
        <f>RIGHT(CONCATENATE("00",DAY(Hoja2!D1827)),2)</f>
        <v>13</v>
      </c>
      <c r="I1827" t="str">
        <f>CONCATENATE(RIGHT(CONCATENATE("00",DAY(Hoja2!D1827)),2),"/",RIGHT(CONCATENATE("00",MONTH(Hoja2!D1827)),2),"/",RIGHT(CONCATENATE("00",YEAR(Hoja2!D1827)),2))</f>
        <v>13/02/13</v>
      </c>
      <c r="J1827" t="str">
        <f>IF(LEN(Hoja2!J1827)&gt;150,LEN(Hoja2!J1827),"")</f>
        <v/>
      </c>
      <c r="K1827" t="str">
        <f>IF(Hoja2!A1827&lt;&gt;"", IF(Hoja2!B1827&lt;&gt;"", IF(Hoja2!C1827&lt;&gt;"", IF(Hoja2!D1827&lt;&gt;"", IF(Hoja2!E1827&lt;&gt;"", IF(Hoja2!F1827&lt;&gt;"", IF(Hoja2!J1827&lt;&gt;"","ok",""),""),""),""),""),""),"")</f>
        <v>ok</v>
      </c>
      <c r="L1827" t="str">
        <f>IF(Hoja2!A1827="'S/F'","--","")</f>
        <v/>
      </c>
      <c r="M1827" t="str">
        <f>IF(LEN(Hoja2!C1827)&gt;30,Hoja2!C1827,"")</f>
        <v/>
      </c>
      <c r="O1827" t="str">
        <f>IF(LEN(Hoja2!F1827)&gt;110,LEN(Hoja2!F1827),"")</f>
        <v/>
      </c>
      <c r="Q1827" t="str">
        <f>IF(K1827="ok",CONCATENATE(IF(Hoja2!A1827="'S/F'","--",""),N1827,"INSERT INTO seguimiento_oficios_recepcion_oficio(fecha_captura, folio_interno, no_oficio, dependencia_envia, firma, fecha_oficio, asunto, anexo, captura_id, estatus_id) VALUES ('",CONCATENATE(RIGHT(CONCATENATE("00",DAY(Hoja2!B1827)),2),"/",RIGHT(CONCATENATE("00",MONTH(Hoja2!B1827)),2),"/",RIGHT(CONCATENATE("00",YEAR(Hoja2!B1827)),2)),"',",Hoja2!A1827,",'",Hoja2!C1827,"','",Hoja2!F1827,"','",Hoja2!E1827,"','",CONCATENATE(RIGHT(CONCATENATE("00",DAY(Hoja2!D1827)),2),"/",RIGHT(CONCATENATE("00",MONTH(Hoja2!D1827)),2),"/",RIGHT(CONCATENATE("00",YEAR(Hoja2!D1827)),2)),"','",Hoja2!J1827,"',","FALSE, 1,8);"), "")</f>
        <v>INSERT INTO seguimiento_oficios_recepcion_oficio(fecha_captura, folio_interno, no_oficio, dependencia_envia, firma, fecha_oficio, asunto, anexo, captura_id, estatus_id) VALUES ('19/02/13',1914,'311','SG','ALEJANDRO MANUEL BARRAGAN LANZ','13/02/13','ENVIAN  RELACION PARA JUSTE COMPLEMENTARIO',FALSE, 1,8);</v>
      </c>
    </row>
    <row r="1828" spans="6:17">
      <c r="F1828" t="str">
        <f>RIGHT(CONCATENATE("00",DAY(Hoja2!B1828)),2)</f>
        <v>19</v>
      </c>
      <c r="G1828" t="str">
        <f>CONCATENATE(RIGHT(CONCATENATE("00",DAY(Hoja2!B1828)),2),"/",RIGHT(CONCATENATE("00",MONTH(Hoja2!B1828)),2),"/",RIGHT(CONCATENATE("00",YEAR(Hoja2!B1828)),2))</f>
        <v>19/02/13</v>
      </c>
      <c r="H1828" t="str">
        <f>RIGHT(CONCATENATE("00",DAY(Hoja2!D1828)),2)</f>
        <v>18</v>
      </c>
      <c r="I1828" t="str">
        <f>CONCATENATE(RIGHT(CONCATENATE("00",DAY(Hoja2!D1828)),2),"/",RIGHT(CONCATENATE("00",MONTH(Hoja2!D1828)),2),"/",RIGHT(CONCATENATE("00",YEAR(Hoja2!D1828)),2))</f>
        <v>18/02/13</v>
      </c>
      <c r="J1828" t="str">
        <f>IF(LEN(Hoja2!J1828)&gt;150,LEN(Hoja2!J1828),"")</f>
        <v/>
      </c>
      <c r="K1828" t="str">
        <f>IF(Hoja2!A1828&lt;&gt;"", IF(Hoja2!B1828&lt;&gt;"", IF(Hoja2!C1828&lt;&gt;"", IF(Hoja2!D1828&lt;&gt;"", IF(Hoja2!E1828&lt;&gt;"", IF(Hoja2!F1828&lt;&gt;"", IF(Hoja2!J1828&lt;&gt;"","ok",""),""),""),""),""),""),"")</f>
        <v>ok</v>
      </c>
      <c r="L1828" t="str">
        <f>IF(Hoja2!A1828="'S/F'","--","")</f>
        <v/>
      </c>
      <c r="M1828" t="str">
        <f>IF(LEN(Hoja2!C1828)&gt;30,Hoja2!C1828,"")</f>
        <v/>
      </c>
      <c r="O1828" t="str">
        <f>IF(LEN(Hoja2!F1828)&gt;110,LEN(Hoja2!F1828),"")</f>
        <v/>
      </c>
      <c r="Q1828" t="str">
        <f>IF(K1828="ok",CONCATENATE(IF(Hoja2!A1828="'S/F'","--",""),N1828,"INSERT INTO seguimiento_oficios_recepcion_oficio(fecha_captura, folio_interno, no_oficio, dependencia_envia, firma, fecha_oficio, asunto, anexo, captura_id, estatus_id) VALUES ('",CONCATENATE(RIGHT(CONCATENATE("00",DAY(Hoja2!B1828)),2),"/",RIGHT(CONCATENATE("00",MONTH(Hoja2!B1828)),2),"/",RIGHT(CONCATENATE("00",YEAR(Hoja2!B1828)),2)),"',",Hoja2!A1828,",'",Hoja2!C1828,"','",Hoja2!F1828,"','",Hoja2!E1828,"','",CONCATENATE(RIGHT(CONCATENATE("00",DAY(Hoja2!D1828)),2),"/",RIGHT(CONCATENATE("00",MONTH(Hoja2!D1828)),2),"/",RIGHT(CONCATENATE("00",YEAR(Hoja2!D1828)),2)),"','",Hoja2!J1828,"',","FALSE, 1,8);"), "")</f>
        <v>INSERT INTO seguimiento_oficios_recepcion_oficio(fecha_captura, folio_interno, no_oficio, dependencia_envia, firma, fecha_oficio, asunto, anexo, captura_id, estatus_id) VALUES ('19/02/13',1915,'147','SUTSET','RENE OVANDO OLAN','18/02/13','ENVIAN LISTA PARA DESCUENTO DEL FONDO DE AHORROS',FALSE, 1,8);</v>
      </c>
    </row>
    <row r="1829" spans="6:17">
      <c r="F1829" t="str">
        <f>RIGHT(CONCATENATE("00",DAY(Hoja2!B1829)),2)</f>
        <v>19</v>
      </c>
      <c r="G1829" t="str">
        <f>CONCATENATE(RIGHT(CONCATENATE("00",DAY(Hoja2!B1829)),2),"/",RIGHT(CONCATENATE("00",MONTH(Hoja2!B1829)),2),"/",RIGHT(CONCATENATE("00",YEAR(Hoja2!B1829)),2))</f>
        <v>19/02/13</v>
      </c>
      <c r="H1829" t="str">
        <f>RIGHT(CONCATENATE("00",DAY(Hoja2!D1829)),2)</f>
        <v>14</v>
      </c>
      <c r="I1829" t="str">
        <f>CONCATENATE(RIGHT(CONCATENATE("00",DAY(Hoja2!D1829)),2),"/",RIGHT(CONCATENATE("00",MONTH(Hoja2!D1829)),2),"/",RIGHT(CONCATENATE("00",YEAR(Hoja2!D1829)),2))</f>
        <v>14/02/13</v>
      </c>
      <c r="J1829" t="str">
        <f>IF(LEN(Hoja2!J1829)&gt;150,LEN(Hoja2!J1829),"")</f>
        <v/>
      </c>
      <c r="K1829" t="str">
        <f>IF(Hoja2!A1829&lt;&gt;"", IF(Hoja2!B1829&lt;&gt;"", IF(Hoja2!C1829&lt;&gt;"", IF(Hoja2!D1829&lt;&gt;"", IF(Hoja2!E1829&lt;&gt;"", IF(Hoja2!F1829&lt;&gt;"", IF(Hoja2!J1829&lt;&gt;"","ok",""),""),""),""),""),""),"")</f>
        <v>ok</v>
      </c>
      <c r="L1829" t="str">
        <f>IF(Hoja2!A1829="'S/F'","--","")</f>
        <v/>
      </c>
      <c r="M1829" t="str">
        <f>IF(LEN(Hoja2!C1829)&gt;30,Hoja2!C1829,"")</f>
        <v/>
      </c>
      <c r="O1829" t="str">
        <f>IF(LEN(Hoja2!F1829)&gt;110,LEN(Hoja2!F1829),"")</f>
        <v/>
      </c>
      <c r="Q1829" t="str">
        <f>IF(K1829="ok",CONCATENATE(IF(Hoja2!A1829="'S/F'","--",""),N1829,"INSERT INTO seguimiento_oficios_recepcion_oficio(fecha_captura, folio_interno, no_oficio, dependencia_envia, firma, fecha_oficio, asunto, anexo, captura_id, estatus_id) VALUES ('",CONCATENATE(RIGHT(CONCATENATE("00",DAY(Hoja2!B1829)),2),"/",RIGHT(CONCATENATE("00",MONTH(Hoja2!B1829)),2),"/",RIGHT(CONCATENATE("00",YEAR(Hoja2!B1829)),2)),"',",Hoja2!A1829,",'",Hoja2!C1829,"','",Hoja2!F1829,"','",Hoja2!E1829,"','",CONCATENATE(RIGHT(CONCATENATE("00",DAY(Hoja2!D1829)),2),"/",RIGHT(CONCATENATE("00",MONTH(Hoja2!D1829)),2),"/",RIGHT(CONCATENATE("00",YEAR(Hoja2!D1829)),2)),"','",Hoja2!J1829,"',","FALSE, 1,8);"), "")</f>
        <v>INSERT INTO seguimiento_oficios_recepcion_oficio(fecha_captura, folio_interno, no_oficio, dependencia_envia, firma, fecha_oficio, asunto, anexo, captura_id, estatus_id) VALUES ('19/02/13',1916,'368','EDUCACION','AURORA DEL CARMEN LOPEZ CAMACHO','14/02/13','SOL CORRECCION DEL RFC',FALSE, 1,8);</v>
      </c>
    </row>
    <row r="1830" spans="6:17">
      <c r="F1830" t="str">
        <f>RIGHT(CONCATENATE("00",DAY(Hoja2!B1830)),2)</f>
        <v>19</v>
      </c>
      <c r="G1830" t="str">
        <f>CONCATENATE(RIGHT(CONCATENATE("00",DAY(Hoja2!B1830)),2),"/",RIGHT(CONCATENATE("00",MONTH(Hoja2!B1830)),2),"/",RIGHT(CONCATENATE("00",YEAR(Hoja2!B1830)),2))</f>
        <v>19/02/13</v>
      </c>
      <c r="H1830" t="str">
        <f>RIGHT(CONCATENATE("00",DAY(Hoja2!D1830)),2)</f>
        <v>19</v>
      </c>
      <c r="I1830" t="str">
        <f>CONCATENATE(RIGHT(CONCATENATE("00",DAY(Hoja2!D1830)),2),"/",RIGHT(CONCATENATE("00",MONTH(Hoja2!D1830)),2),"/",RIGHT(CONCATENATE("00",YEAR(Hoja2!D1830)),2))</f>
        <v>19/02/13</v>
      </c>
      <c r="J1830" t="str">
        <f>IF(LEN(Hoja2!J1830)&gt;150,LEN(Hoja2!J1830),"")</f>
        <v/>
      </c>
      <c r="K1830" t="str">
        <f>IF(Hoja2!A1830&lt;&gt;"", IF(Hoja2!B1830&lt;&gt;"", IF(Hoja2!C1830&lt;&gt;"", IF(Hoja2!D1830&lt;&gt;"", IF(Hoja2!E1830&lt;&gt;"", IF(Hoja2!F1830&lt;&gt;"", IF(Hoja2!J1830&lt;&gt;"","ok",""),""),""),""),""),""),"")</f>
        <v>ok</v>
      </c>
      <c r="L1830" t="str">
        <f>IF(Hoja2!A1830="'S/F'","--","")</f>
        <v/>
      </c>
      <c r="M1830" t="str">
        <f>IF(LEN(Hoja2!C1830)&gt;30,Hoja2!C1830,"")</f>
        <v/>
      </c>
      <c r="O1830" t="str">
        <f>IF(LEN(Hoja2!F1830)&gt;110,LEN(Hoja2!F1830),"")</f>
        <v/>
      </c>
      <c r="Q1830" t="str">
        <f>IF(K1830="ok",CONCATENATE(IF(Hoja2!A1830="'S/F'","--",""),N1830,"INSERT INTO seguimiento_oficios_recepcion_oficio(fecha_captura, folio_interno, no_oficio, dependencia_envia, firma, fecha_oficio, asunto, anexo, captura_id, estatus_id) VALUES ('",CONCATENATE(RIGHT(CONCATENATE("00",DAY(Hoja2!B1830)),2),"/",RIGHT(CONCATENATE("00",MONTH(Hoja2!B1830)),2),"/",RIGHT(CONCATENATE("00",YEAR(Hoja2!B1830)),2)),"',",Hoja2!A1830,",'",Hoja2!C1830,"','",Hoja2!F1830,"','",Hoja2!E1830,"','",CONCATENATE(RIGHT(CONCATENATE("00",DAY(Hoja2!D1830)),2),"/",RIGHT(CONCATENATE("00",MONTH(Hoja2!D1830)),2),"/",RIGHT(CONCATENATE("00",YEAR(Hoja2!D1830)),2)),"','",Hoja2!J1830,"',","FALSE, 1,8);"), "")</f>
        <v>INSERT INTO seguimiento_oficios_recepcion_oficio(fecha_captura, folio_interno, no_oficio, dependencia_envia, firma, fecha_oficio, asunto, anexo, captura_id, estatus_id) VALUES ('19/02/13',1917,'046','IFORTAB','LESVIA DEL CARMEN LEON DE LA O','19/02/13','SOL. REVISION DE INMUEBLES PARA OFICINAS GRALES. DEL INFORTAB',FALSE, 1,8);</v>
      </c>
    </row>
    <row r="1831" spans="6:17">
      <c r="F1831" t="str">
        <f>RIGHT(CONCATENATE("00",DAY(Hoja2!B1831)),2)</f>
        <v>19</v>
      </c>
      <c r="G1831" t="str">
        <f>CONCATENATE(RIGHT(CONCATENATE("00",DAY(Hoja2!B1831)),2),"/",RIGHT(CONCATENATE("00",MONTH(Hoja2!B1831)),2),"/",RIGHT(CONCATENATE("00",YEAR(Hoja2!B1831)),2))</f>
        <v>19/02/13</v>
      </c>
      <c r="H1831" t="str">
        <f>RIGHT(CONCATENATE("00",DAY(Hoja2!D1831)),2)</f>
        <v>19</v>
      </c>
      <c r="I1831" t="str">
        <f>CONCATENATE(RIGHT(CONCATENATE("00",DAY(Hoja2!D1831)),2),"/",RIGHT(CONCATENATE("00",MONTH(Hoja2!D1831)),2),"/",RIGHT(CONCATENATE("00",YEAR(Hoja2!D1831)),2))</f>
        <v>19/02/13</v>
      </c>
      <c r="J1831" t="str">
        <f>IF(LEN(Hoja2!J1831)&gt;150,LEN(Hoja2!J1831),"")</f>
        <v/>
      </c>
      <c r="K1831" t="str">
        <f>IF(Hoja2!A1831&lt;&gt;"", IF(Hoja2!B1831&lt;&gt;"", IF(Hoja2!C1831&lt;&gt;"", IF(Hoja2!D1831&lt;&gt;"", IF(Hoja2!E1831&lt;&gt;"", IF(Hoja2!F1831&lt;&gt;"", IF(Hoja2!J1831&lt;&gt;"","ok",""),""),""),""),""),""),"")</f>
        <v/>
      </c>
      <c r="L1831" t="str">
        <f>IF(Hoja2!A1831="'S/F'","--","")</f>
        <v/>
      </c>
      <c r="M1831" t="str">
        <f>IF(LEN(Hoja2!C1831)&gt;30,Hoja2!C1831,"")</f>
        <v/>
      </c>
      <c r="O1831" t="str">
        <f>IF(LEN(Hoja2!F1831)&gt;110,LEN(Hoja2!F1831),"")</f>
        <v/>
      </c>
      <c r="Q1831" t="str">
        <f>IF(K1831="ok",CONCATENATE(IF(Hoja2!A1831="'S/F'","--",""),N1831,"INSERT INTO seguimiento_oficios_recepcion_oficio(fecha_captura, folio_interno, no_oficio, dependencia_envia, firma, fecha_oficio, asunto, anexo, captura_id, estatus_id) VALUES ('",CONCATENATE(RIGHT(CONCATENATE("00",DAY(Hoja2!B1831)),2),"/",RIGHT(CONCATENATE("00",MONTH(Hoja2!B1831)),2),"/",RIGHT(CONCATENATE("00",YEAR(Hoja2!B1831)),2)),"',",Hoja2!A1831,",'",Hoja2!C1831,"','",Hoja2!F1831,"','",Hoja2!E1831,"','",CONCATENATE(RIGHT(CONCATENATE("00",DAY(Hoja2!D1831)),2),"/",RIGHT(CONCATENATE("00",MONTH(Hoja2!D1831)),2),"/",RIGHT(CONCATENATE("00",YEAR(Hoja2!D1831)),2)),"','",Hoja2!J1831,"',","FALSE, 1,8);"), "")</f>
        <v/>
      </c>
    </row>
    <row r="1832" spans="6:17">
      <c r="F1832" t="str">
        <f>RIGHT(CONCATENATE("00",DAY(Hoja2!B1832)),2)</f>
        <v>19</v>
      </c>
      <c r="G1832" t="str">
        <f>CONCATENATE(RIGHT(CONCATENATE("00",DAY(Hoja2!B1832)),2),"/",RIGHT(CONCATENATE("00",MONTH(Hoja2!B1832)),2),"/",RIGHT(CONCATENATE("00",YEAR(Hoja2!B1832)),2))</f>
        <v>19/02/13</v>
      </c>
      <c r="H1832" t="str">
        <f>RIGHT(CONCATENATE("00",DAY(Hoja2!D1832)),2)</f>
        <v>18</v>
      </c>
      <c r="I1832" t="str">
        <f>CONCATENATE(RIGHT(CONCATENATE("00",DAY(Hoja2!D1832)),2),"/",RIGHT(CONCATENATE("00",MONTH(Hoja2!D1832)),2),"/",RIGHT(CONCATENATE("00",YEAR(Hoja2!D1832)),2))</f>
        <v>18/02/13</v>
      </c>
      <c r="J1832" t="str">
        <f>IF(LEN(Hoja2!J1832)&gt;150,LEN(Hoja2!J1832),"")</f>
        <v/>
      </c>
      <c r="K1832" t="str">
        <f>IF(Hoja2!A1832&lt;&gt;"", IF(Hoja2!B1832&lt;&gt;"", IF(Hoja2!C1832&lt;&gt;"", IF(Hoja2!D1832&lt;&gt;"", IF(Hoja2!E1832&lt;&gt;"", IF(Hoja2!F1832&lt;&gt;"", IF(Hoja2!J1832&lt;&gt;"","ok",""),""),""),""),""),""),"")</f>
        <v>ok</v>
      </c>
      <c r="L1832" t="str">
        <f>IF(Hoja2!A1832="'S/F'","--","")</f>
        <v/>
      </c>
      <c r="M1832" t="str">
        <f>IF(LEN(Hoja2!C1832)&gt;30,Hoja2!C1832,"")</f>
        <v/>
      </c>
      <c r="O1832" t="str">
        <f>IF(LEN(Hoja2!F1832)&gt;110,LEN(Hoja2!F1832),"")</f>
        <v/>
      </c>
      <c r="Q1832" t="str">
        <f>IF(K1832="ok",CONCATENATE(IF(Hoja2!A1832="'S/F'","--",""),N1832,"INSERT INTO seguimiento_oficios_recepcion_oficio(fecha_captura, folio_interno, no_oficio, dependencia_envia, firma, fecha_oficio, asunto, anexo, captura_id, estatus_id) VALUES ('",CONCATENATE(RIGHT(CONCATENATE("00",DAY(Hoja2!B1832)),2),"/",RIGHT(CONCATENATE("00",MONTH(Hoja2!B1832)),2),"/",RIGHT(CONCATENATE("00",YEAR(Hoja2!B1832)),2)),"',",Hoja2!A1832,",'",Hoja2!C1832,"','",Hoja2!F1832,"','",Hoja2!E1832,"','",CONCATENATE(RIGHT(CONCATENATE("00",DAY(Hoja2!D1832)),2),"/",RIGHT(CONCATENATE("00",MONTH(Hoja2!D1832)),2),"/",RIGHT(CONCATENATE("00",YEAR(Hoja2!D1832)),2)),"','",Hoja2!J1832,"',","FALSE, 1,8);"), "")</f>
        <v>INSERT INTO seguimiento_oficios_recepcion_oficio(fecha_captura, folio_interno, no_oficio, dependencia_envia, firma, fecha_oficio, asunto, anexo, captura_id, estatus_id) VALUES ('19/02/13',1919,'175','SDET','JOSE DE LA CRUZ RUEDA HERNANDEZ','18/02/13','SOL. CORRECCION DE DATOS',FALSE, 1,8);</v>
      </c>
    </row>
    <row r="1833" spans="6:17">
      <c r="F1833" t="str">
        <f>RIGHT(CONCATENATE("00",DAY(Hoja2!B1833)),2)</f>
        <v>19</v>
      </c>
      <c r="G1833" t="str">
        <f>CONCATENATE(RIGHT(CONCATENATE("00",DAY(Hoja2!B1833)),2),"/",RIGHT(CONCATENATE("00",MONTH(Hoja2!B1833)),2),"/",RIGHT(CONCATENATE("00",YEAR(Hoja2!B1833)),2))</f>
        <v>19/02/13</v>
      </c>
      <c r="H1833" t="str">
        <f>RIGHT(CONCATENATE("00",DAY(Hoja2!D1833)),2)</f>
        <v>18</v>
      </c>
      <c r="I1833" t="str">
        <f>CONCATENATE(RIGHT(CONCATENATE("00",DAY(Hoja2!D1833)),2),"/",RIGHT(CONCATENATE("00",MONTH(Hoja2!D1833)),2),"/",RIGHT(CONCATENATE("00",YEAR(Hoja2!D1833)),2))</f>
        <v>18/02/13</v>
      </c>
      <c r="J1833" t="str">
        <f>IF(LEN(Hoja2!J1833)&gt;150,LEN(Hoja2!J1833),"")</f>
        <v/>
      </c>
      <c r="K1833" t="str">
        <f>IF(Hoja2!A1833&lt;&gt;"", IF(Hoja2!B1833&lt;&gt;"", IF(Hoja2!C1833&lt;&gt;"", IF(Hoja2!D1833&lt;&gt;"", IF(Hoja2!E1833&lt;&gt;"", IF(Hoja2!F1833&lt;&gt;"", IF(Hoja2!J1833&lt;&gt;"","ok",""),""),""),""),""),""),"")</f>
        <v>ok</v>
      </c>
      <c r="L1833" t="str">
        <f>IF(Hoja2!A1833="'S/F'","--","")</f>
        <v/>
      </c>
      <c r="M1833" t="str">
        <f>IF(LEN(Hoja2!C1833)&gt;30,Hoja2!C1833,"")</f>
        <v/>
      </c>
      <c r="O1833" t="str">
        <f>IF(LEN(Hoja2!F1833)&gt;110,LEN(Hoja2!F1833),"")</f>
        <v/>
      </c>
      <c r="Q1833" t="str">
        <f>IF(K1833="ok",CONCATENATE(IF(Hoja2!A1833="'S/F'","--",""),N1833,"INSERT INTO seguimiento_oficios_recepcion_oficio(fecha_captura, folio_interno, no_oficio, dependencia_envia, firma, fecha_oficio, asunto, anexo, captura_id, estatus_id) VALUES ('",CONCATENATE(RIGHT(CONCATENATE("00",DAY(Hoja2!B1833)),2),"/",RIGHT(CONCATENATE("00",MONTH(Hoja2!B1833)),2),"/",RIGHT(CONCATENATE("00",YEAR(Hoja2!B1833)),2)),"',",Hoja2!A1833,",'",Hoja2!C1833,"','",Hoja2!F1833,"','",Hoja2!E1833,"','",CONCATENATE(RIGHT(CONCATENATE("00",DAY(Hoja2!D1833)),2),"/",RIGHT(CONCATENATE("00",MONTH(Hoja2!D1833)),2),"/",RIGHT(CONCATENATE("00",YEAR(Hoja2!D1833)),2)),"','",Hoja2!J1833,"',","FALSE, 1,8);"), "")</f>
        <v>INSERT INTO seguimiento_oficios_recepcion_oficio(fecha_captura, folio_interno, no_oficio, dependencia_envia, firma, fecha_oficio, asunto, anexo, captura_id, estatus_id) VALUES ('19/02/13',1920,'025','COORDINACION GENERAL DE LOGISTICA','LEONARDO A. RAMOS SUAREZ','18/02/13','SOL. DE MANTENIMIENTO DE VEHICULO',FALSE, 1,8);</v>
      </c>
    </row>
    <row r="1834" spans="6:17">
      <c r="F1834" t="str">
        <f>RIGHT(CONCATENATE("00",DAY(Hoja2!B1834)),2)</f>
        <v>19</v>
      </c>
      <c r="G1834" t="str">
        <f>CONCATENATE(RIGHT(CONCATENATE("00",DAY(Hoja2!B1834)),2),"/",RIGHT(CONCATENATE("00",MONTH(Hoja2!B1834)),2),"/",RIGHT(CONCATENATE("00",YEAR(Hoja2!B1834)),2))</f>
        <v>19/02/13</v>
      </c>
      <c r="H1834" t="str">
        <f>RIGHT(CONCATENATE("00",DAY(Hoja2!D1834)),2)</f>
        <v>18</v>
      </c>
      <c r="I1834" t="str">
        <f>CONCATENATE(RIGHT(CONCATENATE("00",DAY(Hoja2!D1834)),2),"/",RIGHT(CONCATENATE("00",MONTH(Hoja2!D1834)),2),"/",RIGHT(CONCATENATE("00",YEAR(Hoja2!D1834)),2))</f>
        <v>18/02/13</v>
      </c>
      <c r="J1834" t="str">
        <f>IF(LEN(Hoja2!J1834)&gt;150,LEN(Hoja2!J1834),"")</f>
        <v/>
      </c>
      <c r="K1834" t="str">
        <f>IF(Hoja2!A1834&lt;&gt;"", IF(Hoja2!B1834&lt;&gt;"", IF(Hoja2!C1834&lt;&gt;"", IF(Hoja2!D1834&lt;&gt;"", IF(Hoja2!E1834&lt;&gt;"", IF(Hoja2!F1834&lt;&gt;"", IF(Hoja2!J1834&lt;&gt;"","ok",""),""),""),""),""),""),"")</f>
        <v>ok</v>
      </c>
      <c r="L1834" t="str">
        <f>IF(Hoja2!A1834="'S/F'","--","")</f>
        <v/>
      </c>
      <c r="M1834" t="str">
        <f>IF(LEN(Hoja2!C1834)&gt;30,Hoja2!C1834,"")</f>
        <v/>
      </c>
      <c r="O1834" t="str">
        <f>IF(LEN(Hoja2!F1834)&gt;110,LEN(Hoja2!F1834),"")</f>
        <v/>
      </c>
      <c r="Q1834" t="str">
        <f>IF(K1834="ok",CONCATENATE(IF(Hoja2!A1834="'S/F'","--",""),N1834,"INSERT INTO seguimiento_oficios_recepcion_oficio(fecha_captura, folio_interno, no_oficio, dependencia_envia, firma, fecha_oficio, asunto, anexo, captura_id, estatus_id) VALUES ('",CONCATENATE(RIGHT(CONCATENATE("00",DAY(Hoja2!B1834)),2),"/",RIGHT(CONCATENATE("00",MONTH(Hoja2!B1834)),2),"/",RIGHT(CONCATENATE("00",YEAR(Hoja2!B1834)),2)),"',",Hoja2!A1834,",'",Hoja2!C1834,"','",Hoja2!F1834,"','",Hoja2!E1834,"','",CONCATENATE(RIGHT(CONCATENATE("00",DAY(Hoja2!D1834)),2),"/",RIGHT(CONCATENATE("00",MONTH(Hoja2!D1834)),2),"/",RIGHT(CONCATENATE("00",YEAR(Hoja2!D1834)),2)),"','",Hoja2!J1834,"',","FALSE, 1,8);"), "")</f>
        <v>INSERT INTO seguimiento_oficios_recepcion_oficio(fecha_captura, folio_interno, no_oficio, dependencia_envia, firma, fecha_oficio, asunto, anexo, captura_id, estatus_id) VALUES ('19/02/13',1921,'026','COORDINACION GENERAL DE LOGISTICA','LEONARDO A. RAMOS SUAREZ','18/02/13','SOL. DE MANTENIMIENTO DE VEHICULO',FALSE, 1,8);</v>
      </c>
    </row>
    <row r="1835" spans="6:17">
      <c r="F1835" t="str">
        <f>RIGHT(CONCATENATE("00",DAY(Hoja2!B1835)),2)</f>
        <v>19</v>
      </c>
      <c r="G1835" t="str">
        <f>CONCATENATE(RIGHT(CONCATENATE("00",DAY(Hoja2!B1835)),2),"/",RIGHT(CONCATENATE("00",MONTH(Hoja2!B1835)),2),"/",RIGHT(CONCATENATE("00",YEAR(Hoja2!B1835)),2))</f>
        <v>19/02/13</v>
      </c>
      <c r="H1835" t="str">
        <f>RIGHT(CONCATENATE("00",DAY(Hoja2!D1835)),2)</f>
        <v>18</v>
      </c>
      <c r="I1835" t="str">
        <f>CONCATENATE(RIGHT(CONCATENATE("00",DAY(Hoja2!D1835)),2),"/",RIGHT(CONCATENATE("00",MONTH(Hoja2!D1835)),2),"/",RIGHT(CONCATENATE("00",YEAR(Hoja2!D1835)),2))</f>
        <v>18/02/13</v>
      </c>
      <c r="J1835" t="str">
        <f>IF(LEN(Hoja2!J1835)&gt;150,LEN(Hoja2!J1835),"")</f>
        <v/>
      </c>
      <c r="K1835" t="str">
        <f>IF(Hoja2!A1835&lt;&gt;"", IF(Hoja2!B1835&lt;&gt;"", IF(Hoja2!C1835&lt;&gt;"", IF(Hoja2!D1835&lt;&gt;"", IF(Hoja2!E1835&lt;&gt;"", IF(Hoja2!F1835&lt;&gt;"", IF(Hoja2!J1835&lt;&gt;"","ok",""),""),""),""),""),""),"")</f>
        <v>ok</v>
      </c>
      <c r="L1835" t="str">
        <f>IF(Hoja2!A1835="'S/F'","--","")</f>
        <v/>
      </c>
      <c r="M1835" t="str">
        <f>IF(LEN(Hoja2!C1835)&gt;30,Hoja2!C1835,"")</f>
        <v/>
      </c>
      <c r="O1835" t="str">
        <f>IF(LEN(Hoja2!F1835)&gt;110,LEN(Hoja2!F1835),"")</f>
        <v/>
      </c>
      <c r="Q1835" t="str">
        <f>IF(K1835="ok",CONCATENATE(IF(Hoja2!A1835="'S/F'","--",""),N1835,"INSERT INTO seguimiento_oficios_recepcion_oficio(fecha_captura, folio_interno, no_oficio, dependencia_envia, firma, fecha_oficio, asunto, anexo, captura_id, estatus_id) VALUES ('",CONCATENATE(RIGHT(CONCATENATE("00",DAY(Hoja2!B1835)),2),"/",RIGHT(CONCATENATE("00",MONTH(Hoja2!B1835)),2),"/",RIGHT(CONCATENATE("00",YEAR(Hoja2!B1835)),2)),"',",Hoja2!A1835,",'",Hoja2!C1835,"','",Hoja2!F1835,"','",Hoja2!E1835,"','",CONCATENATE(RIGHT(CONCATENATE("00",DAY(Hoja2!D1835)),2),"/",RIGHT(CONCATENATE("00",MONTH(Hoja2!D1835)),2),"/",RIGHT(CONCATENATE("00",YEAR(Hoja2!D1835)),2)),"','",Hoja2!J1835,"',","FALSE, 1,8);"), "")</f>
        <v>INSERT INTO seguimiento_oficios_recepcion_oficio(fecha_captura, folio_interno, no_oficio, dependencia_envia, firma, fecha_oficio, asunto, anexo, captura_id, estatus_id) VALUES ('19/02/13',1922,'027','COORDINACION GENERAL DE LOGISTICA','LEONARDO A. RAMOS SUAREZ','18/02/13','SOL. DE MANTENIMIENTO DE VEHICULO',FALSE, 1,8);</v>
      </c>
    </row>
    <row r="1836" spans="6:17">
      <c r="F1836" t="str">
        <f>RIGHT(CONCATENATE("00",DAY(Hoja2!B1836)),2)</f>
        <v>19</v>
      </c>
      <c r="G1836" t="str">
        <f>CONCATENATE(RIGHT(CONCATENATE("00",DAY(Hoja2!B1836)),2),"/",RIGHT(CONCATENATE("00",MONTH(Hoja2!B1836)),2),"/",RIGHT(CONCATENATE("00",YEAR(Hoja2!B1836)),2))</f>
        <v>19/02/13</v>
      </c>
      <c r="H1836" t="str">
        <f>RIGHT(CONCATENATE("00",DAY(Hoja2!D1836)),2)</f>
        <v>18</v>
      </c>
      <c r="I1836" t="str">
        <f>CONCATENATE(RIGHT(CONCATENATE("00",DAY(Hoja2!D1836)),2),"/",RIGHT(CONCATENATE("00",MONTH(Hoja2!D1836)),2),"/",RIGHT(CONCATENATE("00",YEAR(Hoja2!D1836)),2))</f>
        <v>18/02/13</v>
      </c>
      <c r="J1836" t="str">
        <f>IF(LEN(Hoja2!J1836)&gt;150,LEN(Hoja2!J1836),"")</f>
        <v/>
      </c>
      <c r="K1836" t="str">
        <f>IF(Hoja2!A1836&lt;&gt;"", IF(Hoja2!B1836&lt;&gt;"", IF(Hoja2!C1836&lt;&gt;"", IF(Hoja2!D1836&lt;&gt;"", IF(Hoja2!E1836&lt;&gt;"", IF(Hoja2!F1836&lt;&gt;"", IF(Hoja2!J1836&lt;&gt;"","ok",""),""),""),""),""),""),"")</f>
        <v>ok</v>
      </c>
      <c r="L1836" t="str">
        <f>IF(Hoja2!A1836="'S/F'","--","")</f>
        <v/>
      </c>
      <c r="M1836" t="str">
        <f>IF(LEN(Hoja2!C1836)&gt;30,Hoja2!C1836,"")</f>
        <v/>
      </c>
      <c r="O1836" t="str">
        <f>IF(LEN(Hoja2!F1836)&gt;110,LEN(Hoja2!F1836),"")</f>
        <v/>
      </c>
      <c r="Q1836" t="str">
        <f>IF(K1836="ok",CONCATENATE(IF(Hoja2!A1836="'S/F'","--",""),N1836,"INSERT INTO seguimiento_oficios_recepcion_oficio(fecha_captura, folio_interno, no_oficio, dependencia_envia, firma, fecha_oficio, asunto, anexo, captura_id, estatus_id) VALUES ('",CONCATENATE(RIGHT(CONCATENATE("00",DAY(Hoja2!B1836)),2),"/",RIGHT(CONCATENATE("00",MONTH(Hoja2!B1836)),2),"/",RIGHT(CONCATENATE("00",YEAR(Hoja2!B1836)),2)),"',",Hoja2!A1836,",'",Hoja2!C1836,"','",Hoja2!F1836,"','",Hoja2!E1836,"','",CONCATENATE(RIGHT(CONCATENATE("00",DAY(Hoja2!D1836)),2),"/",RIGHT(CONCATENATE("00",MONTH(Hoja2!D1836)),2),"/",RIGHT(CONCATENATE("00",YEAR(Hoja2!D1836)),2)),"','",Hoja2!J1836,"',","FALSE, 1,8);"), "")</f>
        <v>INSERT INTO seguimiento_oficios_recepcion_oficio(fecha_captura, folio_interno, no_oficio, dependencia_envia, firma, fecha_oficio, asunto, anexo, captura_id, estatus_id) VALUES ('19/02/13',1923,'028','COORDINACION GENERAL DE LOGISTICA','LEONARDO A. RAMOS SUAREZ','18/02/13','SOL. DE MANTENIMIENTO DE VEHICULO',FALSE, 1,8);</v>
      </c>
    </row>
    <row r="1837" spans="6:17">
      <c r="F1837" t="str">
        <f>RIGHT(CONCATENATE("00",DAY(Hoja2!B1837)),2)</f>
        <v>19</v>
      </c>
      <c r="G1837" t="str">
        <f>CONCATENATE(RIGHT(CONCATENATE("00",DAY(Hoja2!B1837)),2),"/",RIGHT(CONCATENATE("00",MONTH(Hoja2!B1837)),2),"/",RIGHT(CONCATENATE("00",YEAR(Hoja2!B1837)),2))</f>
        <v>19/02/13</v>
      </c>
      <c r="H1837" t="str">
        <f>RIGHT(CONCATENATE("00",DAY(Hoja2!D1837)),2)</f>
        <v>18</v>
      </c>
      <c r="I1837" t="str">
        <f>CONCATENATE(RIGHT(CONCATENATE("00",DAY(Hoja2!D1837)),2),"/",RIGHT(CONCATENATE("00",MONTH(Hoja2!D1837)),2),"/",RIGHT(CONCATENATE("00",YEAR(Hoja2!D1837)),2))</f>
        <v>18/02/13</v>
      </c>
      <c r="J1837" t="str">
        <f>IF(LEN(Hoja2!J1837)&gt;150,LEN(Hoja2!J1837),"")</f>
        <v/>
      </c>
      <c r="K1837" t="str">
        <f>IF(Hoja2!A1837&lt;&gt;"", IF(Hoja2!B1837&lt;&gt;"", IF(Hoja2!C1837&lt;&gt;"", IF(Hoja2!D1837&lt;&gt;"", IF(Hoja2!E1837&lt;&gt;"", IF(Hoja2!F1837&lt;&gt;"", IF(Hoja2!J1837&lt;&gt;"","ok",""),""),""),""),""),""),"")</f>
        <v>ok</v>
      </c>
      <c r="L1837" t="str">
        <f>IF(Hoja2!A1837="'S/F'","--","")</f>
        <v/>
      </c>
      <c r="M1837" t="str">
        <f>IF(LEN(Hoja2!C1837)&gt;30,Hoja2!C1837,"")</f>
        <v/>
      </c>
      <c r="O1837" t="str">
        <f>IF(LEN(Hoja2!F1837)&gt;110,LEN(Hoja2!F1837),"")</f>
        <v/>
      </c>
      <c r="Q1837" t="str">
        <f>IF(K1837="ok",CONCATENATE(IF(Hoja2!A1837="'S/F'","--",""),N1837,"INSERT INTO seguimiento_oficios_recepcion_oficio(fecha_captura, folio_interno, no_oficio, dependencia_envia, firma, fecha_oficio, asunto, anexo, captura_id, estatus_id) VALUES ('",CONCATENATE(RIGHT(CONCATENATE("00",DAY(Hoja2!B1837)),2),"/",RIGHT(CONCATENATE("00",MONTH(Hoja2!B1837)),2),"/",RIGHT(CONCATENATE("00",YEAR(Hoja2!B1837)),2)),"',",Hoja2!A1837,",'",Hoja2!C1837,"','",Hoja2!F1837,"','",Hoja2!E1837,"','",CONCATENATE(RIGHT(CONCATENATE("00",DAY(Hoja2!D1837)),2),"/",RIGHT(CONCATENATE("00",MONTH(Hoja2!D1837)),2),"/",RIGHT(CONCATENATE("00",YEAR(Hoja2!D1837)),2)),"','",Hoja2!J1837,"',","FALSE, 1,8);"), "")</f>
        <v>INSERT INTO seguimiento_oficios_recepcion_oficio(fecha_captura, folio_interno, no_oficio, dependencia_envia, firma, fecha_oficio, asunto, anexo, captura_id, estatus_id) VALUES ('19/02/13',1924,'029','COORDINACION GENERAL DE LOGISTICA','LEONARDO A. RAMOS SUAREZ','18/02/13','SOL. DE MANTENIMIENTO DE VEHICULO',FALSE, 1,8);</v>
      </c>
    </row>
    <row r="1838" spans="6:17">
      <c r="F1838" t="str">
        <f>RIGHT(CONCATENATE("00",DAY(Hoja2!B1838)),2)</f>
        <v>19</v>
      </c>
      <c r="G1838" t="str">
        <f>CONCATENATE(RIGHT(CONCATENATE("00",DAY(Hoja2!B1838)),2),"/",RIGHT(CONCATENATE("00",MONTH(Hoja2!B1838)),2),"/",RIGHT(CONCATENATE("00",YEAR(Hoja2!B1838)),2))</f>
        <v>19/02/13</v>
      </c>
      <c r="H1838" t="str">
        <f>RIGHT(CONCATENATE("00",DAY(Hoja2!D1838)),2)</f>
        <v>18</v>
      </c>
      <c r="I1838" t="str">
        <f>CONCATENATE(RIGHT(CONCATENATE("00",DAY(Hoja2!D1838)),2),"/",RIGHT(CONCATENATE("00",MONTH(Hoja2!D1838)),2),"/",RIGHT(CONCATENATE("00",YEAR(Hoja2!D1838)),2))</f>
        <v>18/02/13</v>
      </c>
      <c r="J1838" t="str">
        <f>IF(LEN(Hoja2!J1838)&gt;150,LEN(Hoja2!J1838),"")</f>
        <v/>
      </c>
      <c r="K1838" t="str">
        <f>IF(Hoja2!A1838&lt;&gt;"", IF(Hoja2!B1838&lt;&gt;"", IF(Hoja2!C1838&lt;&gt;"", IF(Hoja2!D1838&lt;&gt;"", IF(Hoja2!E1838&lt;&gt;"", IF(Hoja2!F1838&lt;&gt;"", IF(Hoja2!J1838&lt;&gt;"","ok",""),""),""),""),""),""),"")</f>
        <v>ok</v>
      </c>
      <c r="L1838" t="str">
        <f>IF(Hoja2!A1838="'S/F'","--","")</f>
        <v/>
      </c>
      <c r="M1838" t="str">
        <f>IF(LEN(Hoja2!C1838)&gt;30,Hoja2!C1838,"")</f>
        <v/>
      </c>
      <c r="O1838" t="str">
        <f>IF(LEN(Hoja2!F1838)&gt;110,LEN(Hoja2!F1838),"")</f>
        <v/>
      </c>
      <c r="Q1838" t="str">
        <f>IF(K1838="ok",CONCATENATE(IF(Hoja2!A1838="'S/F'","--",""),N1838,"INSERT INTO seguimiento_oficios_recepcion_oficio(fecha_captura, folio_interno, no_oficio, dependencia_envia, firma, fecha_oficio, asunto, anexo, captura_id, estatus_id) VALUES ('",CONCATENATE(RIGHT(CONCATENATE("00",DAY(Hoja2!B1838)),2),"/",RIGHT(CONCATENATE("00",MONTH(Hoja2!B1838)),2),"/",RIGHT(CONCATENATE("00",YEAR(Hoja2!B1838)),2)),"',",Hoja2!A1838,",'",Hoja2!C1838,"','",Hoja2!F1838,"','",Hoja2!E1838,"','",CONCATENATE(RIGHT(CONCATENATE("00",DAY(Hoja2!D1838)),2),"/",RIGHT(CONCATENATE("00",MONTH(Hoja2!D1838)),2),"/",RIGHT(CONCATENATE("00",YEAR(Hoja2!D1838)),2)),"','",Hoja2!J1838,"',","FALSE, 1,8);"), "")</f>
        <v>INSERT INTO seguimiento_oficios_recepcion_oficio(fecha_captura, folio_interno, no_oficio, dependencia_envia, firma, fecha_oficio, asunto, anexo, captura_id, estatus_id) VALUES ('19/02/13',1925,'030','COORDINACION GENERAL DE LOGISTICA','LEONARDO A. RAMOS SUAREZ','18/02/13','SOL. DE MANTENIMIENTO DE VEHICULO',FALSE, 1,8);</v>
      </c>
    </row>
    <row r="1839" spans="6:17">
      <c r="F1839" t="str">
        <f>RIGHT(CONCATENATE("00",DAY(Hoja2!B1839)),2)</f>
        <v>19</v>
      </c>
      <c r="G1839" t="str">
        <f>CONCATENATE(RIGHT(CONCATENATE("00",DAY(Hoja2!B1839)),2),"/",RIGHT(CONCATENATE("00",MONTH(Hoja2!B1839)),2),"/",RIGHT(CONCATENATE("00",YEAR(Hoja2!B1839)),2))</f>
        <v>19/02/13</v>
      </c>
      <c r="H1839" t="str">
        <f>RIGHT(CONCATENATE("00",DAY(Hoja2!D1839)),2)</f>
        <v>18</v>
      </c>
      <c r="I1839" t="str">
        <f>CONCATENATE(RIGHT(CONCATENATE("00",DAY(Hoja2!D1839)),2),"/",RIGHT(CONCATENATE("00",MONTH(Hoja2!D1839)),2),"/",RIGHT(CONCATENATE("00",YEAR(Hoja2!D1839)),2))</f>
        <v>18/02/13</v>
      </c>
      <c r="J1839" t="str">
        <f>IF(LEN(Hoja2!J1839)&gt;150,LEN(Hoja2!J1839),"")</f>
        <v/>
      </c>
      <c r="K1839" t="str">
        <f>IF(Hoja2!A1839&lt;&gt;"", IF(Hoja2!B1839&lt;&gt;"", IF(Hoja2!C1839&lt;&gt;"", IF(Hoja2!D1839&lt;&gt;"", IF(Hoja2!E1839&lt;&gt;"", IF(Hoja2!F1839&lt;&gt;"", IF(Hoja2!J1839&lt;&gt;"","ok",""),""),""),""),""),""),"")</f>
        <v>ok</v>
      </c>
      <c r="L1839" t="str">
        <f>IF(Hoja2!A1839="'S/F'","--","")</f>
        <v/>
      </c>
      <c r="M1839" t="str">
        <f>IF(LEN(Hoja2!C1839)&gt;30,Hoja2!C1839,"")</f>
        <v/>
      </c>
      <c r="O1839" t="str">
        <f>IF(LEN(Hoja2!F1839)&gt;110,LEN(Hoja2!F1839),"")</f>
        <v/>
      </c>
      <c r="Q1839" t="str">
        <f>IF(K1839="ok",CONCATENATE(IF(Hoja2!A1839="'S/F'","--",""),N1839,"INSERT INTO seguimiento_oficios_recepcion_oficio(fecha_captura, folio_interno, no_oficio, dependencia_envia, firma, fecha_oficio, asunto, anexo, captura_id, estatus_id) VALUES ('",CONCATENATE(RIGHT(CONCATENATE("00",DAY(Hoja2!B1839)),2),"/",RIGHT(CONCATENATE("00",MONTH(Hoja2!B1839)),2),"/",RIGHT(CONCATENATE("00",YEAR(Hoja2!B1839)),2)),"',",Hoja2!A1839,",'",Hoja2!C1839,"','",Hoja2!F1839,"','",Hoja2!E1839,"','",CONCATENATE(RIGHT(CONCATENATE("00",DAY(Hoja2!D1839)),2),"/",RIGHT(CONCATENATE("00",MONTH(Hoja2!D1839)),2),"/",RIGHT(CONCATENATE("00",YEAR(Hoja2!D1839)),2)),"','",Hoja2!J1839,"',","FALSE, 1,8);"), "")</f>
        <v>INSERT INTO seguimiento_oficios_recepcion_oficio(fecha_captura, folio_interno, no_oficio, dependencia_envia, firma, fecha_oficio, asunto, anexo, captura_id, estatus_id) VALUES ('19/02/13',1926,'031','COORDINACION GENERAL DE LOGISTICA','LEONARDO A. RAMOS SUAREZ','18/02/13','SOL. DE MANTENIMIENTO DE VEHICULO',FALSE, 1,8);</v>
      </c>
    </row>
    <row r="1840" spans="6:17">
      <c r="F1840" t="str">
        <f>RIGHT(CONCATENATE("00",DAY(Hoja2!B1840)),2)</f>
        <v>19</v>
      </c>
      <c r="G1840" t="str">
        <f>CONCATENATE(RIGHT(CONCATENATE("00",DAY(Hoja2!B1840)),2),"/",RIGHT(CONCATENATE("00",MONTH(Hoja2!B1840)),2),"/",RIGHT(CONCATENATE("00",YEAR(Hoja2!B1840)),2))</f>
        <v>19/02/13</v>
      </c>
      <c r="H1840" t="str">
        <f>RIGHT(CONCATENATE("00",DAY(Hoja2!D1840)),2)</f>
        <v>18</v>
      </c>
      <c r="I1840" t="str">
        <f>CONCATENATE(RIGHT(CONCATENATE("00",DAY(Hoja2!D1840)),2),"/",RIGHT(CONCATENATE("00",MONTH(Hoja2!D1840)),2),"/",RIGHT(CONCATENATE("00",YEAR(Hoja2!D1840)),2))</f>
        <v>18/02/13</v>
      </c>
      <c r="J1840" t="str">
        <f>IF(LEN(Hoja2!J1840)&gt;150,LEN(Hoja2!J1840),"")</f>
        <v/>
      </c>
      <c r="K1840" t="str">
        <f>IF(Hoja2!A1840&lt;&gt;"", IF(Hoja2!B1840&lt;&gt;"", IF(Hoja2!C1840&lt;&gt;"", IF(Hoja2!D1840&lt;&gt;"", IF(Hoja2!E1840&lt;&gt;"", IF(Hoja2!F1840&lt;&gt;"", IF(Hoja2!J1840&lt;&gt;"","ok",""),""),""),""),""),""),"")</f>
        <v>ok</v>
      </c>
      <c r="L1840" t="str">
        <f>IF(Hoja2!A1840="'S/F'","--","")</f>
        <v/>
      </c>
      <c r="M1840" t="str">
        <f>IF(LEN(Hoja2!C1840)&gt;30,Hoja2!C1840,"")</f>
        <v/>
      </c>
      <c r="O1840" t="str">
        <f>IF(LEN(Hoja2!F1840)&gt;110,LEN(Hoja2!F1840),"")</f>
        <v/>
      </c>
      <c r="Q1840" t="str">
        <f>IF(K1840="ok",CONCATENATE(IF(Hoja2!A1840="'S/F'","--",""),N1840,"INSERT INTO seguimiento_oficios_recepcion_oficio(fecha_captura, folio_interno, no_oficio, dependencia_envia, firma, fecha_oficio, asunto, anexo, captura_id, estatus_id) VALUES ('",CONCATENATE(RIGHT(CONCATENATE("00",DAY(Hoja2!B1840)),2),"/",RIGHT(CONCATENATE("00",MONTH(Hoja2!B1840)),2),"/",RIGHT(CONCATENATE("00",YEAR(Hoja2!B1840)),2)),"',",Hoja2!A1840,",'",Hoja2!C1840,"','",Hoja2!F1840,"','",Hoja2!E1840,"','",CONCATENATE(RIGHT(CONCATENATE("00",DAY(Hoja2!D1840)),2),"/",RIGHT(CONCATENATE("00",MONTH(Hoja2!D1840)),2),"/",RIGHT(CONCATENATE("00",YEAR(Hoja2!D1840)),2)),"','",Hoja2!J1840,"',","FALSE, 1,8);"), "")</f>
        <v>INSERT INTO seguimiento_oficios_recepcion_oficio(fecha_captura, folio_interno, no_oficio, dependencia_envia, firma, fecha_oficio, asunto, anexo, captura_id, estatus_id) VALUES ('19/02/13',1927,'032','COORDINACION GENERAL DE LOGISTICA','LEONARDO A. RAMOS SUAREZ','18/02/13','SOL. DE MANTENIMIENTO DE VEHICULO',FALSE, 1,8);</v>
      </c>
    </row>
    <row r="1841" spans="6:17">
      <c r="F1841" t="str">
        <f>RIGHT(CONCATENATE("00",DAY(Hoja2!B1841)),2)</f>
        <v>19</v>
      </c>
      <c r="G1841" t="str">
        <f>CONCATENATE(RIGHT(CONCATENATE("00",DAY(Hoja2!B1841)),2),"/",RIGHT(CONCATENATE("00",MONTH(Hoja2!B1841)),2),"/",RIGHT(CONCATENATE("00",YEAR(Hoja2!B1841)),2))</f>
        <v>19/02/13</v>
      </c>
      <c r="H1841" t="str">
        <f>RIGHT(CONCATENATE("00",DAY(Hoja2!D1841)),2)</f>
        <v>18</v>
      </c>
      <c r="I1841" t="str">
        <f>CONCATENATE(RIGHT(CONCATENATE("00",DAY(Hoja2!D1841)),2),"/",RIGHT(CONCATENATE("00",MONTH(Hoja2!D1841)),2),"/",RIGHT(CONCATENATE("00",YEAR(Hoja2!D1841)),2))</f>
        <v>18/02/13</v>
      </c>
      <c r="J1841" t="str">
        <f>IF(LEN(Hoja2!J1841)&gt;150,LEN(Hoja2!J1841),"")</f>
        <v/>
      </c>
      <c r="K1841" t="str">
        <f>IF(Hoja2!A1841&lt;&gt;"", IF(Hoja2!B1841&lt;&gt;"", IF(Hoja2!C1841&lt;&gt;"", IF(Hoja2!D1841&lt;&gt;"", IF(Hoja2!E1841&lt;&gt;"", IF(Hoja2!F1841&lt;&gt;"", IF(Hoja2!J1841&lt;&gt;"","ok",""),""),""),""),""),""),"")</f>
        <v>ok</v>
      </c>
      <c r="L1841" t="str">
        <f>IF(Hoja2!A1841="'S/F'","--","")</f>
        <v/>
      </c>
      <c r="M1841" t="str">
        <f>IF(LEN(Hoja2!C1841)&gt;30,Hoja2!C1841,"")</f>
        <v/>
      </c>
      <c r="O1841" t="str">
        <f>IF(LEN(Hoja2!F1841)&gt;110,LEN(Hoja2!F1841),"")</f>
        <v/>
      </c>
      <c r="Q1841" t="str">
        <f>IF(K1841="ok",CONCATENATE(IF(Hoja2!A1841="'S/F'","--",""),N1841,"INSERT INTO seguimiento_oficios_recepcion_oficio(fecha_captura, folio_interno, no_oficio, dependencia_envia, firma, fecha_oficio, asunto, anexo, captura_id, estatus_id) VALUES ('",CONCATENATE(RIGHT(CONCATENATE("00",DAY(Hoja2!B1841)),2),"/",RIGHT(CONCATENATE("00",MONTH(Hoja2!B1841)),2),"/",RIGHT(CONCATENATE("00",YEAR(Hoja2!B1841)),2)),"',",Hoja2!A1841,",'",Hoja2!C1841,"','",Hoja2!F1841,"','",Hoja2!E1841,"','",CONCATENATE(RIGHT(CONCATENATE("00",DAY(Hoja2!D1841)),2),"/",RIGHT(CONCATENATE("00",MONTH(Hoja2!D1841)),2),"/",RIGHT(CONCATENATE("00",YEAR(Hoja2!D1841)),2)),"','",Hoja2!J1841,"',","FALSE, 1,8);"), "")</f>
        <v>INSERT INTO seguimiento_oficios_recepcion_oficio(fecha_captura, folio_interno, no_oficio, dependencia_envia, firma, fecha_oficio, asunto, anexo, captura_id, estatus_id) VALUES ('19/02/13',1928,'033','COORDINACION GENERAL DE LOGISTICA','LEONARDO A. RAMOS SUAREZ','18/02/13','SOL. DE MANTENIMIENTO DE VEHICULO',FALSE, 1,8);</v>
      </c>
    </row>
    <row r="1842" spans="6:17">
      <c r="F1842" t="str">
        <f>RIGHT(CONCATENATE("00",DAY(Hoja2!B1842)),2)</f>
        <v>19</v>
      </c>
      <c r="G1842" t="str">
        <f>CONCATENATE(RIGHT(CONCATENATE("00",DAY(Hoja2!B1842)),2),"/",RIGHT(CONCATENATE("00",MONTH(Hoja2!B1842)),2),"/",RIGHT(CONCATENATE("00",YEAR(Hoja2!B1842)),2))</f>
        <v>19/02/13</v>
      </c>
      <c r="H1842" t="str">
        <f>RIGHT(CONCATENATE("00",DAY(Hoja2!D1842)),2)</f>
        <v>18</v>
      </c>
      <c r="I1842" t="str">
        <f>CONCATENATE(RIGHT(CONCATENATE("00",DAY(Hoja2!D1842)),2),"/",RIGHT(CONCATENATE("00",MONTH(Hoja2!D1842)),2),"/",RIGHT(CONCATENATE("00",YEAR(Hoja2!D1842)),2))</f>
        <v>18/02/13</v>
      </c>
      <c r="J1842" t="str">
        <f>IF(LEN(Hoja2!J1842)&gt;150,LEN(Hoja2!J1842),"")</f>
        <v/>
      </c>
      <c r="K1842" t="str">
        <f>IF(Hoja2!A1842&lt;&gt;"", IF(Hoja2!B1842&lt;&gt;"", IF(Hoja2!C1842&lt;&gt;"", IF(Hoja2!D1842&lt;&gt;"", IF(Hoja2!E1842&lt;&gt;"", IF(Hoja2!F1842&lt;&gt;"", IF(Hoja2!J1842&lt;&gt;"","ok",""),""),""),""),""),""),"")</f>
        <v>ok</v>
      </c>
      <c r="L1842" t="str">
        <f>IF(Hoja2!A1842="'S/F'","--","")</f>
        <v/>
      </c>
      <c r="M1842" t="str">
        <f>IF(LEN(Hoja2!C1842)&gt;30,Hoja2!C1842,"")</f>
        <v/>
      </c>
      <c r="O1842" t="str">
        <f>IF(LEN(Hoja2!F1842)&gt;110,LEN(Hoja2!F1842),"")</f>
        <v/>
      </c>
      <c r="Q1842" t="str">
        <f>IF(K1842="ok",CONCATENATE(IF(Hoja2!A1842="'S/F'","--",""),N1842,"INSERT INTO seguimiento_oficios_recepcion_oficio(fecha_captura, folio_interno, no_oficio, dependencia_envia, firma, fecha_oficio, asunto, anexo, captura_id, estatus_id) VALUES ('",CONCATENATE(RIGHT(CONCATENATE("00",DAY(Hoja2!B1842)),2),"/",RIGHT(CONCATENATE("00",MONTH(Hoja2!B1842)),2),"/",RIGHT(CONCATENATE("00",YEAR(Hoja2!B1842)),2)),"',",Hoja2!A1842,",'",Hoja2!C1842,"','",Hoja2!F1842,"','",Hoja2!E1842,"','",CONCATENATE(RIGHT(CONCATENATE("00",DAY(Hoja2!D1842)),2),"/",RIGHT(CONCATENATE("00",MONTH(Hoja2!D1842)),2),"/",RIGHT(CONCATENATE("00",YEAR(Hoja2!D1842)),2)),"','",Hoja2!J1842,"',","FALSE, 1,8);"), "")</f>
        <v>INSERT INTO seguimiento_oficios_recepcion_oficio(fecha_captura, folio_interno, no_oficio, dependencia_envia, firma, fecha_oficio, asunto, anexo, captura_id, estatus_id) VALUES ('19/02/13',1929,'034','COORDINACION GENERAL DE LOGISTICA','LEONARDO A. RAMOS SUAREZ','18/02/13','SOL. DE MANTENIMIENTO DE VEHICULO',FALSE, 1,8);</v>
      </c>
    </row>
    <row r="1843" spans="6:17">
      <c r="F1843" t="str">
        <f>RIGHT(CONCATENATE("00",DAY(Hoja2!B1843)),2)</f>
        <v>19</v>
      </c>
      <c r="G1843" t="str">
        <f>CONCATENATE(RIGHT(CONCATENATE("00",DAY(Hoja2!B1843)),2),"/",RIGHT(CONCATENATE("00",MONTH(Hoja2!B1843)),2),"/",RIGHT(CONCATENATE("00",YEAR(Hoja2!B1843)),2))</f>
        <v>19/02/13</v>
      </c>
      <c r="H1843" t="str">
        <f>RIGHT(CONCATENATE("00",DAY(Hoja2!D1843)),2)</f>
        <v>18</v>
      </c>
      <c r="I1843" t="str">
        <f>CONCATENATE(RIGHT(CONCATENATE("00",DAY(Hoja2!D1843)),2),"/",RIGHT(CONCATENATE("00",MONTH(Hoja2!D1843)),2),"/",RIGHT(CONCATENATE("00",YEAR(Hoja2!D1843)),2))</f>
        <v>18/02/13</v>
      </c>
      <c r="J1843" t="str">
        <f>IF(LEN(Hoja2!J1843)&gt;150,LEN(Hoja2!J1843),"")</f>
        <v/>
      </c>
      <c r="K1843" t="str">
        <f>IF(Hoja2!A1843&lt;&gt;"", IF(Hoja2!B1843&lt;&gt;"", IF(Hoja2!C1843&lt;&gt;"", IF(Hoja2!D1843&lt;&gt;"", IF(Hoja2!E1843&lt;&gt;"", IF(Hoja2!F1843&lt;&gt;"", IF(Hoja2!J1843&lt;&gt;"","ok",""),""),""),""),""),""),"")</f>
        <v>ok</v>
      </c>
      <c r="L1843" t="str">
        <f>IF(Hoja2!A1843="'S/F'","--","")</f>
        <v/>
      </c>
      <c r="M1843" t="str">
        <f>IF(LEN(Hoja2!C1843)&gt;30,Hoja2!C1843,"")</f>
        <v/>
      </c>
      <c r="O1843" t="str">
        <f>IF(LEN(Hoja2!F1843)&gt;110,LEN(Hoja2!F1843),"")</f>
        <v/>
      </c>
      <c r="Q1843" t="str">
        <f>IF(K1843="ok",CONCATENATE(IF(Hoja2!A1843="'S/F'","--",""),N1843,"INSERT INTO seguimiento_oficios_recepcion_oficio(fecha_captura, folio_interno, no_oficio, dependencia_envia, firma, fecha_oficio, asunto, anexo, captura_id, estatus_id) VALUES ('",CONCATENATE(RIGHT(CONCATENATE("00",DAY(Hoja2!B1843)),2),"/",RIGHT(CONCATENATE("00",MONTH(Hoja2!B1843)),2),"/",RIGHT(CONCATENATE("00",YEAR(Hoja2!B1843)),2)),"',",Hoja2!A1843,",'",Hoja2!C1843,"','",Hoja2!F1843,"','",Hoja2!E1843,"','",CONCATENATE(RIGHT(CONCATENATE("00",DAY(Hoja2!D1843)),2),"/",RIGHT(CONCATENATE("00",MONTH(Hoja2!D1843)),2),"/",RIGHT(CONCATENATE("00",YEAR(Hoja2!D1843)),2)),"','",Hoja2!J1843,"',","FALSE, 1,8);"), "")</f>
        <v>INSERT INTO seguimiento_oficios_recepcion_oficio(fecha_captura, folio_interno, no_oficio, dependencia_envia, firma, fecha_oficio, asunto, anexo, captura_id, estatus_id) VALUES ('19/02/13',1930,'035','COORDINACION GENERAL DE LOGISTICA','LEONARDO A. RAMOS SUAREZ','18/02/13','SOL. DE MANTENIMIENTO DE VEHICULO',FALSE, 1,8);</v>
      </c>
    </row>
    <row r="1844" spans="6:17">
      <c r="F1844" t="str">
        <f>RIGHT(CONCATENATE("00",DAY(Hoja2!B1844)),2)</f>
        <v>19</v>
      </c>
      <c r="G1844" t="str">
        <f>CONCATENATE(RIGHT(CONCATENATE("00",DAY(Hoja2!B1844)),2),"/",RIGHT(CONCATENATE("00",MONTH(Hoja2!B1844)),2),"/",RIGHT(CONCATENATE("00",YEAR(Hoja2!B1844)),2))</f>
        <v>19/02/13</v>
      </c>
      <c r="H1844" t="str">
        <f>RIGHT(CONCATENATE("00",DAY(Hoja2!D1844)),2)</f>
        <v>18</v>
      </c>
      <c r="I1844" t="str">
        <f>CONCATENATE(RIGHT(CONCATENATE("00",DAY(Hoja2!D1844)),2),"/",RIGHT(CONCATENATE("00",MONTH(Hoja2!D1844)),2),"/",RIGHT(CONCATENATE("00",YEAR(Hoja2!D1844)),2))</f>
        <v>18/02/13</v>
      </c>
      <c r="J1844" t="str">
        <f>IF(LEN(Hoja2!J1844)&gt;150,LEN(Hoja2!J1844),"")</f>
        <v/>
      </c>
      <c r="K1844" t="str">
        <f>IF(Hoja2!A1844&lt;&gt;"", IF(Hoja2!B1844&lt;&gt;"", IF(Hoja2!C1844&lt;&gt;"", IF(Hoja2!D1844&lt;&gt;"", IF(Hoja2!E1844&lt;&gt;"", IF(Hoja2!F1844&lt;&gt;"", IF(Hoja2!J1844&lt;&gt;"","ok",""),""),""),""),""),""),"")</f>
        <v>ok</v>
      </c>
      <c r="L1844" t="str">
        <f>IF(Hoja2!A1844="'S/F'","--","")</f>
        <v/>
      </c>
      <c r="M1844" t="str">
        <f>IF(LEN(Hoja2!C1844)&gt;30,Hoja2!C1844,"")</f>
        <v/>
      </c>
      <c r="O1844" t="str">
        <f>IF(LEN(Hoja2!F1844)&gt;110,LEN(Hoja2!F1844),"")</f>
        <v/>
      </c>
      <c r="Q1844" t="str">
        <f>IF(K1844="ok",CONCATENATE(IF(Hoja2!A1844="'S/F'","--",""),N1844,"INSERT INTO seguimiento_oficios_recepcion_oficio(fecha_captura, folio_interno, no_oficio, dependencia_envia, firma, fecha_oficio, asunto, anexo, captura_id, estatus_id) VALUES ('",CONCATENATE(RIGHT(CONCATENATE("00",DAY(Hoja2!B1844)),2),"/",RIGHT(CONCATENATE("00",MONTH(Hoja2!B1844)),2),"/",RIGHT(CONCATENATE("00",YEAR(Hoja2!B1844)),2)),"',",Hoja2!A1844,",'",Hoja2!C1844,"','",Hoja2!F1844,"','",Hoja2!E1844,"','",CONCATENATE(RIGHT(CONCATENATE("00",DAY(Hoja2!D1844)),2),"/",RIGHT(CONCATENATE("00",MONTH(Hoja2!D1844)),2),"/",RIGHT(CONCATENATE("00",YEAR(Hoja2!D1844)),2)),"','",Hoja2!J1844,"',","FALSE, 1,8);"), "")</f>
        <v>INSERT INTO seguimiento_oficios_recepcion_oficio(fecha_captura, folio_interno, no_oficio, dependencia_envia, firma, fecha_oficio, asunto, anexo, captura_id, estatus_id) VALUES ('19/02/13',1931,'036','COORDINACION GENERAL DE LOGISTICA','LEONARDO A. RAMOS SUAREZ','18/02/13','SOL. DE MANTENIMIENTO DE VEHICULO',FALSE, 1,8);</v>
      </c>
    </row>
    <row r="1845" spans="6:17">
      <c r="F1845" t="str">
        <f>RIGHT(CONCATENATE("00",DAY(Hoja2!B1845)),2)</f>
        <v>19</v>
      </c>
      <c r="G1845" t="str">
        <f>CONCATENATE(RIGHT(CONCATENATE("00",DAY(Hoja2!B1845)),2),"/",RIGHT(CONCATENATE("00",MONTH(Hoja2!B1845)),2),"/",RIGHT(CONCATENATE("00",YEAR(Hoja2!B1845)),2))</f>
        <v>19/02/13</v>
      </c>
      <c r="H1845" t="str">
        <f>RIGHT(CONCATENATE("00",DAY(Hoja2!D1845)),2)</f>
        <v>18</v>
      </c>
      <c r="I1845" t="str">
        <f>CONCATENATE(RIGHT(CONCATENATE("00",DAY(Hoja2!D1845)),2),"/",RIGHT(CONCATENATE("00",MONTH(Hoja2!D1845)),2),"/",RIGHT(CONCATENATE("00",YEAR(Hoja2!D1845)),2))</f>
        <v>18/02/13</v>
      </c>
      <c r="J1845" t="str">
        <f>IF(LEN(Hoja2!J1845)&gt;150,LEN(Hoja2!J1845),"")</f>
        <v/>
      </c>
      <c r="K1845" t="str">
        <f>IF(Hoja2!A1845&lt;&gt;"", IF(Hoja2!B1845&lt;&gt;"", IF(Hoja2!C1845&lt;&gt;"", IF(Hoja2!D1845&lt;&gt;"", IF(Hoja2!E1845&lt;&gt;"", IF(Hoja2!F1845&lt;&gt;"", IF(Hoja2!J1845&lt;&gt;"","ok",""),""),""),""),""),""),"")</f>
        <v>ok</v>
      </c>
      <c r="L1845" t="str">
        <f>IF(Hoja2!A1845="'S/F'","--","")</f>
        <v/>
      </c>
      <c r="M1845" t="str">
        <f>IF(LEN(Hoja2!C1845)&gt;30,Hoja2!C1845,"")</f>
        <v/>
      </c>
      <c r="O1845" t="str">
        <f>IF(LEN(Hoja2!F1845)&gt;110,LEN(Hoja2!F1845),"")</f>
        <v/>
      </c>
      <c r="Q1845" t="str">
        <f>IF(K1845="ok",CONCATENATE(IF(Hoja2!A1845="'S/F'","--",""),N1845,"INSERT INTO seguimiento_oficios_recepcion_oficio(fecha_captura, folio_interno, no_oficio, dependencia_envia, firma, fecha_oficio, asunto, anexo, captura_id, estatus_id) VALUES ('",CONCATENATE(RIGHT(CONCATENATE("00",DAY(Hoja2!B1845)),2),"/",RIGHT(CONCATENATE("00",MONTH(Hoja2!B1845)),2),"/",RIGHT(CONCATENATE("00",YEAR(Hoja2!B1845)),2)),"',",Hoja2!A1845,",'",Hoja2!C1845,"','",Hoja2!F1845,"','",Hoja2!E1845,"','",CONCATENATE(RIGHT(CONCATENATE("00",DAY(Hoja2!D1845)),2),"/",RIGHT(CONCATENATE("00",MONTH(Hoja2!D1845)),2),"/",RIGHT(CONCATENATE("00",YEAR(Hoja2!D1845)),2)),"','",Hoja2!J1845,"',","FALSE, 1,8);"), "")</f>
        <v>INSERT INTO seguimiento_oficios_recepcion_oficio(fecha_captura, folio_interno, no_oficio, dependencia_envia, firma, fecha_oficio, asunto, anexo, captura_id, estatus_id) VALUES ('19/02/13',1932,'037','COORDINACION GENERAL DE LOGISTICA','LEONARDO A. RAMOS SUAREZ','18/02/13','SOL. DE MANTENIMIENTO DE VEHICULO',FALSE, 1,8);</v>
      </c>
    </row>
    <row r="1846" spans="6:17">
      <c r="F1846" t="str">
        <f>RIGHT(CONCATENATE("00",DAY(Hoja2!B1846)),2)</f>
        <v>19</v>
      </c>
      <c r="G1846" t="str">
        <f>CONCATENATE(RIGHT(CONCATENATE("00",DAY(Hoja2!B1846)),2),"/",RIGHT(CONCATENATE("00",MONTH(Hoja2!B1846)),2),"/",RIGHT(CONCATENATE("00",YEAR(Hoja2!B1846)),2))</f>
        <v>19/02/13</v>
      </c>
      <c r="H1846" t="str">
        <f>RIGHT(CONCATENATE("00",DAY(Hoja2!D1846)),2)</f>
        <v>18</v>
      </c>
      <c r="I1846" t="str">
        <f>CONCATENATE(RIGHT(CONCATENATE("00",DAY(Hoja2!D1846)),2),"/",RIGHT(CONCATENATE("00",MONTH(Hoja2!D1846)),2),"/",RIGHT(CONCATENATE("00",YEAR(Hoja2!D1846)),2))</f>
        <v>18/02/13</v>
      </c>
      <c r="J1846" t="str">
        <f>IF(LEN(Hoja2!J1846)&gt;150,LEN(Hoja2!J1846),"")</f>
        <v/>
      </c>
      <c r="K1846" t="str">
        <f>IF(Hoja2!A1846&lt;&gt;"", IF(Hoja2!B1846&lt;&gt;"", IF(Hoja2!C1846&lt;&gt;"", IF(Hoja2!D1846&lt;&gt;"", IF(Hoja2!E1846&lt;&gt;"", IF(Hoja2!F1846&lt;&gt;"", IF(Hoja2!J1846&lt;&gt;"","ok",""),""),""),""),""),""),"")</f>
        <v>ok</v>
      </c>
      <c r="L1846" t="str">
        <f>IF(Hoja2!A1846="'S/F'","--","")</f>
        <v/>
      </c>
      <c r="M1846" t="str">
        <f>IF(LEN(Hoja2!C1846)&gt;30,Hoja2!C1846,"")</f>
        <v/>
      </c>
      <c r="O1846" t="str">
        <f>IF(LEN(Hoja2!F1846)&gt;110,LEN(Hoja2!F1846),"")</f>
        <v/>
      </c>
      <c r="Q1846" t="str">
        <f>IF(K1846="ok",CONCATENATE(IF(Hoja2!A1846="'S/F'","--",""),N1846,"INSERT INTO seguimiento_oficios_recepcion_oficio(fecha_captura, folio_interno, no_oficio, dependencia_envia, firma, fecha_oficio, asunto, anexo, captura_id, estatus_id) VALUES ('",CONCATENATE(RIGHT(CONCATENATE("00",DAY(Hoja2!B1846)),2),"/",RIGHT(CONCATENATE("00",MONTH(Hoja2!B1846)),2),"/",RIGHT(CONCATENATE("00",YEAR(Hoja2!B1846)),2)),"',",Hoja2!A1846,",'",Hoja2!C1846,"','",Hoja2!F1846,"','",Hoja2!E1846,"','",CONCATENATE(RIGHT(CONCATENATE("00",DAY(Hoja2!D1846)),2),"/",RIGHT(CONCATENATE("00",MONTH(Hoja2!D1846)),2),"/",RIGHT(CONCATENATE("00",YEAR(Hoja2!D1846)),2)),"','",Hoja2!J1846,"',","FALSE, 1,8);"), "")</f>
        <v>INSERT INTO seguimiento_oficios_recepcion_oficio(fecha_captura, folio_interno, no_oficio, dependencia_envia, firma, fecha_oficio, asunto, anexo, captura_id, estatus_id) VALUES ('19/02/13',1933,'038','COORDINACION GENERAL DE LOGISTICA','LEONARDO A. RAMOS SUAREZ','18/02/13','SOL. DE MANTENIMIENTO DE VEHICULO',FALSE, 1,8);</v>
      </c>
    </row>
    <row r="1847" spans="6:17">
      <c r="F1847" t="str">
        <f>RIGHT(CONCATENATE("00",DAY(Hoja2!B1847)),2)</f>
        <v>19</v>
      </c>
      <c r="G1847" t="str">
        <f>CONCATENATE(RIGHT(CONCATENATE("00",DAY(Hoja2!B1847)),2),"/",RIGHT(CONCATENATE("00",MONTH(Hoja2!B1847)),2),"/",RIGHT(CONCATENATE("00",YEAR(Hoja2!B1847)),2))</f>
        <v>19/02/13</v>
      </c>
      <c r="H1847" t="str">
        <f>RIGHT(CONCATENATE("00",DAY(Hoja2!D1847)),2)</f>
        <v>18</v>
      </c>
      <c r="I1847" t="str">
        <f>CONCATENATE(RIGHT(CONCATENATE("00",DAY(Hoja2!D1847)),2),"/",RIGHT(CONCATENATE("00",MONTH(Hoja2!D1847)),2),"/",RIGHT(CONCATENATE("00",YEAR(Hoja2!D1847)),2))</f>
        <v>18/02/13</v>
      </c>
      <c r="J1847" t="str">
        <f>IF(LEN(Hoja2!J1847)&gt;150,LEN(Hoja2!J1847),"")</f>
        <v/>
      </c>
      <c r="K1847" t="str">
        <f>IF(Hoja2!A1847&lt;&gt;"", IF(Hoja2!B1847&lt;&gt;"", IF(Hoja2!C1847&lt;&gt;"", IF(Hoja2!D1847&lt;&gt;"", IF(Hoja2!E1847&lt;&gt;"", IF(Hoja2!F1847&lt;&gt;"", IF(Hoja2!J1847&lt;&gt;"","ok",""),""),""),""),""),""),"")</f>
        <v>ok</v>
      </c>
      <c r="L1847" t="str">
        <f>IF(Hoja2!A1847="'S/F'","--","")</f>
        <v/>
      </c>
      <c r="M1847" t="str">
        <f>IF(LEN(Hoja2!C1847)&gt;30,Hoja2!C1847,"")</f>
        <v/>
      </c>
      <c r="O1847" t="str">
        <f>IF(LEN(Hoja2!F1847)&gt;110,LEN(Hoja2!F1847),"")</f>
        <v/>
      </c>
      <c r="Q1847" t="str">
        <f>IF(K1847="ok",CONCATENATE(IF(Hoja2!A1847="'S/F'","--",""),N1847,"INSERT INTO seguimiento_oficios_recepcion_oficio(fecha_captura, folio_interno, no_oficio, dependencia_envia, firma, fecha_oficio, asunto, anexo, captura_id, estatus_id) VALUES ('",CONCATENATE(RIGHT(CONCATENATE("00",DAY(Hoja2!B1847)),2),"/",RIGHT(CONCATENATE("00",MONTH(Hoja2!B1847)),2),"/",RIGHT(CONCATENATE("00",YEAR(Hoja2!B1847)),2)),"',",Hoja2!A1847,",'",Hoja2!C1847,"','",Hoja2!F1847,"','",Hoja2!E1847,"','",CONCATENATE(RIGHT(CONCATENATE("00",DAY(Hoja2!D1847)),2),"/",RIGHT(CONCATENATE("00",MONTH(Hoja2!D1847)),2),"/",RIGHT(CONCATENATE("00",YEAR(Hoja2!D1847)),2)),"','",Hoja2!J1847,"',","FALSE, 1,8);"), "")</f>
        <v>INSERT INTO seguimiento_oficios_recepcion_oficio(fecha_captura, folio_interno, no_oficio, dependencia_envia, firma, fecha_oficio, asunto, anexo, captura_id, estatus_id) VALUES ('19/02/13',1934,'039','COORDINACION GENERAL DE LOGISTICA','LEONARDO A. RAMOS SUAREZ','18/02/13','SOL. DE MANTENIMIENTO DE VEHICULO',FALSE, 1,8);</v>
      </c>
    </row>
    <row r="1848" spans="6:17">
      <c r="F1848" t="str">
        <f>RIGHT(CONCATENATE("00",DAY(Hoja2!B1848)),2)</f>
        <v>19</v>
      </c>
      <c r="G1848" t="str">
        <f>CONCATENATE(RIGHT(CONCATENATE("00",DAY(Hoja2!B1848)),2),"/",RIGHT(CONCATENATE("00",MONTH(Hoja2!B1848)),2),"/",RIGHT(CONCATENATE("00",YEAR(Hoja2!B1848)),2))</f>
        <v>19/02/13</v>
      </c>
      <c r="H1848" t="str">
        <f>RIGHT(CONCATENATE("00",DAY(Hoja2!D1848)),2)</f>
        <v>18</v>
      </c>
      <c r="I1848" t="str">
        <f>CONCATENATE(RIGHT(CONCATENATE("00",DAY(Hoja2!D1848)),2),"/",RIGHT(CONCATENATE("00",MONTH(Hoja2!D1848)),2),"/",RIGHT(CONCATENATE("00",YEAR(Hoja2!D1848)),2))</f>
        <v>18/02/13</v>
      </c>
      <c r="J1848" t="str">
        <f>IF(LEN(Hoja2!J1848)&gt;150,LEN(Hoja2!J1848),"")</f>
        <v/>
      </c>
      <c r="K1848" t="str">
        <f>IF(Hoja2!A1848&lt;&gt;"", IF(Hoja2!B1848&lt;&gt;"", IF(Hoja2!C1848&lt;&gt;"", IF(Hoja2!D1848&lt;&gt;"", IF(Hoja2!E1848&lt;&gt;"", IF(Hoja2!F1848&lt;&gt;"", IF(Hoja2!J1848&lt;&gt;"","ok",""),""),""),""),""),""),"")</f>
        <v>ok</v>
      </c>
      <c r="L1848" t="str">
        <f>IF(Hoja2!A1848="'S/F'","--","")</f>
        <v/>
      </c>
      <c r="M1848" t="str">
        <f>IF(LEN(Hoja2!C1848)&gt;30,Hoja2!C1848,"")</f>
        <v/>
      </c>
      <c r="O1848" t="str">
        <f>IF(LEN(Hoja2!F1848)&gt;110,LEN(Hoja2!F1848),"")</f>
        <v/>
      </c>
      <c r="Q1848" t="str">
        <f>IF(K1848="ok",CONCATENATE(IF(Hoja2!A1848="'S/F'","--",""),N1848,"INSERT INTO seguimiento_oficios_recepcion_oficio(fecha_captura, folio_interno, no_oficio, dependencia_envia, firma, fecha_oficio, asunto, anexo, captura_id, estatus_id) VALUES ('",CONCATENATE(RIGHT(CONCATENATE("00",DAY(Hoja2!B1848)),2),"/",RIGHT(CONCATENATE("00",MONTH(Hoja2!B1848)),2),"/",RIGHT(CONCATENATE("00",YEAR(Hoja2!B1848)),2)),"',",Hoja2!A1848,",'",Hoja2!C1848,"','",Hoja2!F1848,"','",Hoja2!E1848,"','",CONCATENATE(RIGHT(CONCATENATE("00",DAY(Hoja2!D1848)),2),"/",RIGHT(CONCATENATE("00",MONTH(Hoja2!D1848)),2),"/",RIGHT(CONCATENATE("00",YEAR(Hoja2!D1848)),2)),"','",Hoja2!J1848,"',","FALSE, 1,8);"), "")</f>
        <v>INSERT INTO seguimiento_oficios_recepcion_oficio(fecha_captura, folio_interno, no_oficio, dependencia_envia, firma, fecha_oficio, asunto, anexo, captura_id, estatus_id) VALUES ('19/02/13',1935,'040','COORDINACION GENERAL DE LOGISTICA','LEONARDO A. RAMOS SUAREZ','18/02/13','SOL. DE MANTENIMIENTO DE VEHICULO',FALSE, 1,8);</v>
      </c>
    </row>
    <row r="1849" spans="6:17">
      <c r="F1849" t="str">
        <f>RIGHT(CONCATENATE("00",DAY(Hoja2!B1849)),2)</f>
        <v>19</v>
      </c>
      <c r="G1849" t="str">
        <f>CONCATENATE(RIGHT(CONCATENATE("00",DAY(Hoja2!B1849)),2),"/",RIGHT(CONCATENATE("00",MONTH(Hoja2!B1849)),2),"/",RIGHT(CONCATENATE("00",YEAR(Hoja2!B1849)),2))</f>
        <v>19/02/13</v>
      </c>
      <c r="H1849" t="str">
        <f>RIGHT(CONCATENATE("00",DAY(Hoja2!D1849)),2)</f>
        <v>18</v>
      </c>
      <c r="I1849" t="str">
        <f>CONCATENATE(RIGHT(CONCATENATE("00",DAY(Hoja2!D1849)),2),"/",RIGHT(CONCATENATE("00",MONTH(Hoja2!D1849)),2),"/",RIGHT(CONCATENATE("00",YEAR(Hoja2!D1849)),2))</f>
        <v>18/02/13</v>
      </c>
      <c r="J1849" t="str">
        <f>IF(LEN(Hoja2!J1849)&gt;150,LEN(Hoja2!J1849),"")</f>
        <v/>
      </c>
      <c r="K1849" t="str">
        <f>IF(Hoja2!A1849&lt;&gt;"", IF(Hoja2!B1849&lt;&gt;"", IF(Hoja2!C1849&lt;&gt;"", IF(Hoja2!D1849&lt;&gt;"", IF(Hoja2!E1849&lt;&gt;"", IF(Hoja2!F1849&lt;&gt;"", IF(Hoja2!J1849&lt;&gt;"","ok",""),""),""),""),""),""),"")</f>
        <v>ok</v>
      </c>
      <c r="L1849" t="str">
        <f>IF(Hoja2!A1849="'S/F'","--","")</f>
        <v/>
      </c>
      <c r="M1849" t="str">
        <f>IF(LEN(Hoja2!C1849)&gt;30,Hoja2!C1849,"")</f>
        <v/>
      </c>
      <c r="O1849" t="str">
        <f>IF(LEN(Hoja2!F1849)&gt;110,LEN(Hoja2!F1849),"")</f>
        <v/>
      </c>
      <c r="Q1849" t="str">
        <f>IF(K1849="ok",CONCATENATE(IF(Hoja2!A1849="'S/F'","--",""),N1849,"INSERT INTO seguimiento_oficios_recepcion_oficio(fecha_captura, folio_interno, no_oficio, dependencia_envia, firma, fecha_oficio, asunto, anexo, captura_id, estatus_id) VALUES ('",CONCATENATE(RIGHT(CONCATENATE("00",DAY(Hoja2!B1849)),2),"/",RIGHT(CONCATENATE("00",MONTH(Hoja2!B1849)),2),"/",RIGHT(CONCATENATE("00",YEAR(Hoja2!B1849)),2)),"',",Hoja2!A1849,",'",Hoja2!C1849,"','",Hoja2!F1849,"','",Hoja2!E1849,"','",CONCATENATE(RIGHT(CONCATENATE("00",DAY(Hoja2!D1849)),2),"/",RIGHT(CONCATENATE("00",MONTH(Hoja2!D1849)),2),"/",RIGHT(CONCATENATE("00",YEAR(Hoja2!D1849)),2)),"','",Hoja2!J1849,"',","FALSE, 1,8);"), "")</f>
        <v>INSERT INTO seguimiento_oficios_recepcion_oficio(fecha_captura, folio_interno, no_oficio, dependencia_envia, firma, fecha_oficio, asunto, anexo, captura_id, estatus_id) VALUES ('19/02/13',1936,'041','COORDINACION GENERAL DE LOGISTICA','LEONARDO A. RAMOS SUAREZ','18/02/13','SOL. DE MANTENIMIENTO DE VEHICULO',FALSE, 1,8);</v>
      </c>
    </row>
    <row r="1850" spans="6:17">
      <c r="F1850" t="str">
        <f>RIGHT(CONCATENATE("00",DAY(Hoja2!B1850)),2)</f>
        <v>19</v>
      </c>
      <c r="G1850" t="str">
        <f>CONCATENATE(RIGHT(CONCATENATE("00",DAY(Hoja2!B1850)),2),"/",RIGHT(CONCATENATE("00",MONTH(Hoja2!B1850)),2),"/",RIGHT(CONCATENATE("00",YEAR(Hoja2!B1850)),2))</f>
        <v>19/02/13</v>
      </c>
      <c r="H1850" t="str">
        <f>RIGHT(CONCATENATE("00",DAY(Hoja2!D1850)),2)</f>
        <v>18</v>
      </c>
      <c r="I1850" t="str">
        <f>CONCATENATE(RIGHT(CONCATENATE("00",DAY(Hoja2!D1850)),2),"/",RIGHT(CONCATENATE("00",MONTH(Hoja2!D1850)),2),"/",RIGHT(CONCATENATE("00",YEAR(Hoja2!D1850)),2))</f>
        <v>18/02/13</v>
      </c>
      <c r="J1850" t="str">
        <f>IF(LEN(Hoja2!J1850)&gt;150,LEN(Hoja2!J1850),"")</f>
        <v/>
      </c>
      <c r="K1850" t="str">
        <f>IF(Hoja2!A1850&lt;&gt;"", IF(Hoja2!B1850&lt;&gt;"", IF(Hoja2!C1850&lt;&gt;"", IF(Hoja2!D1850&lt;&gt;"", IF(Hoja2!E1850&lt;&gt;"", IF(Hoja2!F1850&lt;&gt;"", IF(Hoja2!J1850&lt;&gt;"","ok",""),""),""),""),""),""),"")</f>
        <v>ok</v>
      </c>
      <c r="L1850" t="str">
        <f>IF(Hoja2!A1850="'S/F'","--","")</f>
        <v/>
      </c>
      <c r="M1850" t="str">
        <f>IF(LEN(Hoja2!C1850)&gt;30,Hoja2!C1850,"")</f>
        <v/>
      </c>
      <c r="O1850" t="str">
        <f>IF(LEN(Hoja2!F1850)&gt;110,LEN(Hoja2!F1850),"")</f>
        <v/>
      </c>
      <c r="Q1850" t="str">
        <f>IF(K1850="ok",CONCATENATE(IF(Hoja2!A1850="'S/F'","--",""),N1850,"INSERT INTO seguimiento_oficios_recepcion_oficio(fecha_captura, folio_interno, no_oficio, dependencia_envia, firma, fecha_oficio, asunto, anexo, captura_id, estatus_id) VALUES ('",CONCATENATE(RIGHT(CONCATENATE("00",DAY(Hoja2!B1850)),2),"/",RIGHT(CONCATENATE("00",MONTH(Hoja2!B1850)),2),"/",RIGHT(CONCATENATE("00",YEAR(Hoja2!B1850)),2)),"',",Hoja2!A1850,",'",Hoja2!C1850,"','",Hoja2!F1850,"','",Hoja2!E1850,"','",CONCATENATE(RIGHT(CONCATENATE("00",DAY(Hoja2!D1850)),2),"/",RIGHT(CONCATENATE("00",MONTH(Hoja2!D1850)),2),"/",RIGHT(CONCATENATE("00",YEAR(Hoja2!D1850)),2)),"','",Hoja2!J1850,"',","FALSE, 1,8);"), "")</f>
        <v>INSERT INTO seguimiento_oficios_recepcion_oficio(fecha_captura, folio_interno, no_oficio, dependencia_envia, firma, fecha_oficio, asunto, anexo, captura_id, estatus_id) VALUES ('19/02/13',1937,'036','SISTEMA ESTATAL DE SEGURIDAD PUBLICA','MARIANO RAMOS GARDUZA','18/02/13','ENVIAN REPORTE DE INCIDENCIAS ',FALSE, 1,8);</v>
      </c>
    </row>
    <row r="1851" spans="6:17">
      <c r="F1851" t="str">
        <f>RIGHT(CONCATENATE("00",DAY(Hoja2!B1851)),2)</f>
        <v>19</v>
      </c>
      <c r="G1851" t="str">
        <f>CONCATENATE(RIGHT(CONCATENATE("00",DAY(Hoja2!B1851)),2),"/",RIGHT(CONCATENATE("00",MONTH(Hoja2!B1851)),2),"/",RIGHT(CONCATENATE("00",YEAR(Hoja2!B1851)),2))</f>
        <v>19/02/13</v>
      </c>
      <c r="H1851" t="str">
        <f>RIGHT(CONCATENATE("00",DAY(Hoja2!D1851)),2)</f>
        <v>18</v>
      </c>
      <c r="I1851" t="str">
        <f>CONCATENATE(RIGHT(CONCATENATE("00",DAY(Hoja2!D1851)),2),"/",RIGHT(CONCATENATE("00",MONTH(Hoja2!D1851)),2),"/",RIGHT(CONCATENATE("00",YEAR(Hoja2!D1851)),2))</f>
        <v>18/02/13</v>
      </c>
      <c r="J1851" t="str">
        <f>IF(LEN(Hoja2!J1851)&gt;150,LEN(Hoja2!J1851),"")</f>
        <v/>
      </c>
      <c r="K1851" t="str">
        <f>IF(Hoja2!A1851&lt;&gt;"", IF(Hoja2!B1851&lt;&gt;"", IF(Hoja2!C1851&lt;&gt;"", IF(Hoja2!D1851&lt;&gt;"", IF(Hoja2!E1851&lt;&gt;"", IF(Hoja2!F1851&lt;&gt;"", IF(Hoja2!J1851&lt;&gt;"","ok",""),""),""),""),""),""),"")</f>
        <v>ok</v>
      </c>
      <c r="L1851" t="str">
        <f>IF(Hoja2!A1851="'S/F'","--","")</f>
        <v/>
      </c>
      <c r="M1851" t="str">
        <f>IF(LEN(Hoja2!C1851)&gt;30,Hoja2!C1851,"")</f>
        <v/>
      </c>
      <c r="O1851" t="str">
        <f>IF(LEN(Hoja2!F1851)&gt;110,LEN(Hoja2!F1851),"")</f>
        <v/>
      </c>
      <c r="Q1851" t="str">
        <f>IF(K1851="ok",CONCATENATE(IF(Hoja2!A1851="'S/F'","--",""),N1851,"INSERT INTO seguimiento_oficios_recepcion_oficio(fecha_captura, folio_interno, no_oficio, dependencia_envia, firma, fecha_oficio, asunto, anexo, captura_id, estatus_id) VALUES ('",CONCATENATE(RIGHT(CONCATENATE("00",DAY(Hoja2!B1851)),2),"/",RIGHT(CONCATENATE("00",MONTH(Hoja2!B1851)),2),"/",RIGHT(CONCATENATE("00",YEAR(Hoja2!B1851)),2)),"',",Hoja2!A1851,",'",Hoja2!C1851,"','",Hoja2!F1851,"','",Hoja2!E1851,"','",CONCATENATE(RIGHT(CONCATENATE("00",DAY(Hoja2!D1851)),2),"/",RIGHT(CONCATENATE("00",MONTH(Hoja2!D1851)),2),"/",RIGHT(CONCATENATE("00",YEAR(Hoja2!D1851)),2)),"','",Hoja2!J1851,"',","FALSE, 1,8);"), "")</f>
        <v>INSERT INTO seguimiento_oficios_recepcion_oficio(fecha_captura, folio_interno, no_oficio, dependencia_envia, firma, fecha_oficio, asunto, anexo, captura_id, estatus_id) VALUES ('19/02/13',1938,'043','HOSPITAL ROVIROSA','OSWALDO SANCHEZ SIBAJA','18/02/13','SOL. COLOCACION DE LEYENDA Y LOGOTIPOS PARA EL 25 DE FEBRERO',FALSE, 1,8);</v>
      </c>
    </row>
    <row r="1852" spans="6:17">
      <c r="F1852" t="str">
        <f>RIGHT(CONCATENATE("00",DAY(Hoja2!B1852)),2)</f>
        <v>19</v>
      </c>
      <c r="G1852" t="str">
        <f>CONCATENATE(RIGHT(CONCATENATE("00",DAY(Hoja2!B1852)),2),"/",RIGHT(CONCATENATE("00",MONTH(Hoja2!B1852)),2),"/",RIGHT(CONCATENATE("00",YEAR(Hoja2!B1852)),2))</f>
        <v>19/02/13</v>
      </c>
      <c r="H1852" t="str">
        <f>RIGHT(CONCATENATE("00",DAY(Hoja2!D1852)),2)</f>
        <v>19</v>
      </c>
      <c r="I1852" t="str">
        <f>CONCATENATE(RIGHT(CONCATENATE("00",DAY(Hoja2!D1852)),2),"/",RIGHT(CONCATENATE("00",MONTH(Hoja2!D1852)),2),"/",RIGHT(CONCATENATE("00",YEAR(Hoja2!D1852)),2))</f>
        <v>19/02/13</v>
      </c>
      <c r="J1852" t="str">
        <f>IF(LEN(Hoja2!J1852)&gt;150,LEN(Hoja2!J1852),"")</f>
        <v/>
      </c>
      <c r="K1852" t="str">
        <f>IF(Hoja2!A1852&lt;&gt;"", IF(Hoja2!B1852&lt;&gt;"", IF(Hoja2!C1852&lt;&gt;"", IF(Hoja2!D1852&lt;&gt;"", IF(Hoja2!E1852&lt;&gt;"", IF(Hoja2!F1852&lt;&gt;"", IF(Hoja2!J1852&lt;&gt;"","ok",""),""),""),""),""),""),"")</f>
        <v>ok</v>
      </c>
      <c r="L1852" t="str">
        <f>IF(Hoja2!A1852="'S/F'","--","")</f>
        <v/>
      </c>
      <c r="M1852" t="str">
        <f>IF(LEN(Hoja2!C1852)&gt;30,Hoja2!C1852,"")</f>
        <v/>
      </c>
      <c r="O1852" t="str">
        <f>IF(LEN(Hoja2!F1852)&gt;110,LEN(Hoja2!F1852),"")</f>
        <v/>
      </c>
      <c r="Q1852" t="str">
        <f>IF(K1852="ok",CONCATENATE(IF(Hoja2!A1852="'S/F'","--",""),N1852,"INSERT INTO seguimiento_oficios_recepcion_oficio(fecha_captura, folio_interno, no_oficio, dependencia_envia, firma, fecha_oficio, asunto, anexo, captura_id, estatus_id) VALUES ('",CONCATENATE(RIGHT(CONCATENATE("00",DAY(Hoja2!B1852)),2),"/",RIGHT(CONCATENATE("00",MONTH(Hoja2!B1852)),2),"/",RIGHT(CONCATENATE("00",YEAR(Hoja2!B1852)),2)),"',",Hoja2!A1852,",'",Hoja2!C1852,"','",Hoja2!F1852,"','",Hoja2!E1852,"','",CONCATENATE(RIGHT(CONCATENATE("00",DAY(Hoja2!D1852)),2),"/",RIGHT(CONCATENATE("00",MONTH(Hoja2!D1852)),2),"/",RIGHT(CONCATENATE("00",YEAR(Hoja2!D1852)),2)),"','",Hoja2!J1852,"',","FALSE, 1,8);"), "")</f>
        <v>INSERT INTO seguimiento_oficios_recepcion_oficio(fecha_captura, folio_interno, no_oficio, dependencia_envia, firma, fecha_oficio, asunto, anexo, captura_id, estatus_id) VALUES ('19/02/13',1939,'005','SA/SSP','JOSE LUIS IZQUIERDO ALONSO','19/02/13','ENVIAN COPIA DE LICENCIA MEDICA ',FALSE, 1,8);</v>
      </c>
    </row>
    <row r="1853" spans="6:17">
      <c r="F1853" t="str">
        <f>RIGHT(CONCATENATE("00",DAY(Hoja2!B1853)),2)</f>
        <v>19</v>
      </c>
      <c r="G1853" t="str">
        <f>CONCATENATE(RIGHT(CONCATENATE("00",DAY(Hoja2!B1853)),2),"/",RIGHT(CONCATENATE("00",MONTH(Hoja2!B1853)),2),"/",RIGHT(CONCATENATE("00",YEAR(Hoja2!B1853)),2))</f>
        <v>19/02/13</v>
      </c>
      <c r="H1853" t="str">
        <f>RIGHT(CONCATENATE("00",DAY(Hoja2!D1853)),2)</f>
        <v>19</v>
      </c>
      <c r="I1853" t="str">
        <f>CONCATENATE(RIGHT(CONCATENATE("00",DAY(Hoja2!D1853)),2),"/",RIGHT(CONCATENATE("00",MONTH(Hoja2!D1853)),2),"/",RIGHT(CONCATENATE("00",YEAR(Hoja2!D1853)),2))</f>
        <v>19/02/13</v>
      </c>
      <c r="J1853" t="str">
        <f>IF(LEN(Hoja2!J1853)&gt;150,LEN(Hoja2!J1853),"")</f>
        <v/>
      </c>
      <c r="K1853" t="str">
        <f>IF(Hoja2!A1853&lt;&gt;"", IF(Hoja2!B1853&lt;&gt;"", IF(Hoja2!C1853&lt;&gt;"", IF(Hoja2!D1853&lt;&gt;"", IF(Hoja2!E1853&lt;&gt;"", IF(Hoja2!F1853&lt;&gt;"", IF(Hoja2!J1853&lt;&gt;"","ok",""),""),""),""),""),""),"")</f>
        <v>ok</v>
      </c>
      <c r="L1853" t="str">
        <f>IF(Hoja2!A1853="'S/F'","--","")</f>
        <v/>
      </c>
      <c r="M1853" t="str">
        <f>IF(LEN(Hoja2!C1853)&gt;30,Hoja2!C1853,"")</f>
        <v/>
      </c>
      <c r="O1853" t="str">
        <f>IF(LEN(Hoja2!F1853)&gt;110,LEN(Hoja2!F1853),"")</f>
        <v/>
      </c>
      <c r="Q1853" t="str">
        <f>IF(K1853="ok",CONCATENATE(IF(Hoja2!A1853="'S/F'","--",""),N1853,"INSERT INTO seguimiento_oficios_recepcion_oficio(fecha_captura, folio_interno, no_oficio, dependencia_envia, firma, fecha_oficio, asunto, anexo, captura_id, estatus_id) VALUES ('",CONCATENATE(RIGHT(CONCATENATE("00",DAY(Hoja2!B1853)),2),"/",RIGHT(CONCATENATE("00",MONTH(Hoja2!B1853)),2),"/",RIGHT(CONCATENATE("00",YEAR(Hoja2!B1853)),2)),"',",Hoja2!A1853,",'",Hoja2!C1853,"','",Hoja2!F1853,"','",Hoja2!E1853,"','",CONCATENATE(RIGHT(CONCATENATE("00",DAY(Hoja2!D1853)),2),"/",RIGHT(CONCATENATE("00",MONTH(Hoja2!D1853)),2),"/",RIGHT(CONCATENATE("00",YEAR(Hoja2!D1853)),2)),"','",Hoja2!J1853,"',","FALSE, 1,8);"), "")</f>
        <v>INSERT INTO seguimiento_oficios_recepcion_oficio(fecha_captura, folio_interno, no_oficio, dependencia_envia, firma, fecha_oficio, asunto, anexo, captura_id, estatus_id) VALUES ('19/02/13',1940,'S/N','DIF','AURA MEDINA CANO','19/02/13','SOL. REQUERIMIENTOS PARA EL 08 DE MARZO',FALSE, 1,8);</v>
      </c>
    </row>
    <row r="1854" spans="6:17">
      <c r="F1854" t="str">
        <f>RIGHT(CONCATENATE("00",DAY(Hoja2!B1854)),2)</f>
        <v>19</v>
      </c>
      <c r="G1854" t="str">
        <f>CONCATENATE(RIGHT(CONCATENATE("00",DAY(Hoja2!B1854)),2),"/",RIGHT(CONCATENATE("00",MONTH(Hoja2!B1854)),2),"/",RIGHT(CONCATENATE("00",YEAR(Hoja2!B1854)),2))</f>
        <v>19/02/13</v>
      </c>
      <c r="H1854" t="str">
        <f>RIGHT(CONCATENATE("00",DAY(Hoja2!D1854)),2)</f>
        <v>19</v>
      </c>
      <c r="I1854" t="str">
        <f>CONCATENATE(RIGHT(CONCATENATE("00",DAY(Hoja2!D1854)),2),"/",RIGHT(CONCATENATE("00",MONTH(Hoja2!D1854)),2),"/",RIGHT(CONCATENATE("00",YEAR(Hoja2!D1854)),2))</f>
        <v>19/02/13</v>
      </c>
      <c r="J1854" t="str">
        <f>IF(LEN(Hoja2!J1854)&gt;150,LEN(Hoja2!J1854),"")</f>
        <v/>
      </c>
      <c r="K1854" t="str">
        <f>IF(Hoja2!A1854&lt;&gt;"", IF(Hoja2!B1854&lt;&gt;"", IF(Hoja2!C1854&lt;&gt;"", IF(Hoja2!D1854&lt;&gt;"", IF(Hoja2!E1854&lt;&gt;"", IF(Hoja2!F1854&lt;&gt;"", IF(Hoja2!J1854&lt;&gt;"","ok",""),""),""),""),""),""),"")</f>
        <v>ok</v>
      </c>
      <c r="L1854" t="str">
        <f>IF(Hoja2!A1854="'S/F'","--","")</f>
        <v/>
      </c>
      <c r="M1854" t="str">
        <f>IF(LEN(Hoja2!C1854)&gt;30,Hoja2!C1854,"")</f>
        <v/>
      </c>
      <c r="O1854" t="str">
        <f>IF(LEN(Hoja2!F1854)&gt;110,LEN(Hoja2!F1854),"")</f>
        <v/>
      </c>
      <c r="Q1854" t="str">
        <f>IF(K1854="ok",CONCATENATE(IF(Hoja2!A1854="'S/F'","--",""),N1854,"INSERT INTO seguimiento_oficios_recepcion_oficio(fecha_captura, folio_interno, no_oficio, dependencia_envia, firma, fecha_oficio, asunto, anexo, captura_id, estatus_id) VALUES ('",CONCATENATE(RIGHT(CONCATENATE("00",DAY(Hoja2!B1854)),2),"/",RIGHT(CONCATENATE("00",MONTH(Hoja2!B1854)),2),"/",RIGHT(CONCATENATE("00",YEAR(Hoja2!B1854)),2)),"',",Hoja2!A1854,",'",Hoja2!C1854,"','",Hoja2!F1854,"','",Hoja2!E1854,"','",CONCATENATE(RIGHT(CONCATENATE("00",DAY(Hoja2!D1854)),2),"/",RIGHT(CONCATENATE("00",MONTH(Hoja2!D1854)),2),"/",RIGHT(CONCATENATE("00",YEAR(Hoja2!D1854)),2)),"','",Hoja2!J1854,"',","FALSE, 1,8);"), "")</f>
        <v>INSERT INTO seguimiento_oficios_recepcion_oficio(fecha_captura, folio_interno, no_oficio, dependencia_envia, firma, fecha_oficio, asunto, anexo, captura_id, estatus_id) VALUES ('19/02/13',1941,'095','SPF','WILVER MENDEZ MAGAÑA','19/02/13','SOL. INTERVENCION TEGA BIEN ATENDER LAS SOLICITUDES Y REQUERIMIENTOS DE APOYO TECNICO QUE PLANTEAN LAS SECRETARIAS Y DEPENDENCIAS',FALSE, 1,8);</v>
      </c>
    </row>
    <row r="1855" spans="6:17">
      <c r="F1855" t="str">
        <f>RIGHT(CONCATENATE("00",DAY(Hoja2!B1855)),2)</f>
        <v>19</v>
      </c>
      <c r="G1855" t="str">
        <f>CONCATENATE(RIGHT(CONCATENATE("00",DAY(Hoja2!B1855)),2),"/",RIGHT(CONCATENATE("00",MONTH(Hoja2!B1855)),2),"/",RIGHT(CONCATENATE("00",YEAR(Hoja2!B1855)),2))</f>
        <v>19/02/13</v>
      </c>
      <c r="H1855" t="str">
        <f>RIGHT(CONCATENATE("00",DAY(Hoja2!D1855)),2)</f>
        <v>19</v>
      </c>
      <c r="I1855" t="str">
        <f>CONCATENATE(RIGHT(CONCATENATE("00",DAY(Hoja2!D1855)),2),"/",RIGHT(CONCATENATE("00",MONTH(Hoja2!D1855)),2),"/",RIGHT(CONCATENATE("00",YEAR(Hoja2!D1855)),2))</f>
        <v>19/02/13</v>
      </c>
      <c r="J1855" t="str">
        <f>IF(LEN(Hoja2!J1855)&gt;150,LEN(Hoja2!J1855),"")</f>
        <v/>
      </c>
      <c r="K1855" t="str">
        <f>IF(Hoja2!A1855&lt;&gt;"", IF(Hoja2!B1855&lt;&gt;"", IF(Hoja2!C1855&lt;&gt;"", IF(Hoja2!D1855&lt;&gt;"", IF(Hoja2!E1855&lt;&gt;"", IF(Hoja2!F1855&lt;&gt;"", IF(Hoja2!J1855&lt;&gt;"","ok",""),""),""),""),""),""),"")</f>
        <v>ok</v>
      </c>
      <c r="L1855" t="str">
        <f>IF(Hoja2!A1855="'S/F'","--","")</f>
        <v/>
      </c>
      <c r="M1855" t="str">
        <f>IF(LEN(Hoja2!C1855)&gt;30,Hoja2!C1855,"")</f>
        <v/>
      </c>
      <c r="O1855" t="str">
        <f>IF(LEN(Hoja2!F1855)&gt;110,LEN(Hoja2!F1855),"")</f>
        <v/>
      </c>
      <c r="Q1855" t="str">
        <f>IF(K1855="ok",CONCATENATE(IF(Hoja2!A1855="'S/F'","--",""),N1855,"INSERT INTO seguimiento_oficios_recepcion_oficio(fecha_captura, folio_interno, no_oficio, dependencia_envia, firma, fecha_oficio, asunto, anexo, captura_id, estatus_id) VALUES ('",CONCATENATE(RIGHT(CONCATENATE("00",DAY(Hoja2!B1855)),2),"/",RIGHT(CONCATENATE("00",MONTH(Hoja2!B1855)),2),"/",RIGHT(CONCATENATE("00",YEAR(Hoja2!B1855)),2)),"',",Hoja2!A1855,",'",Hoja2!C1855,"','",Hoja2!F1855,"','",Hoja2!E1855,"','",CONCATENATE(RIGHT(CONCATENATE("00",DAY(Hoja2!D1855)),2),"/",RIGHT(CONCATENATE("00",MONTH(Hoja2!D1855)),2),"/",RIGHT(CONCATENATE("00",YEAR(Hoja2!D1855)),2)),"','",Hoja2!J1855,"',","FALSE, 1,8);"), "")</f>
        <v>INSERT INTO seguimiento_oficios_recepcion_oficio(fecha_captura, folio_interno, no_oficio, dependencia_envia, firma, fecha_oficio, asunto, anexo, captura_id, estatus_id) VALUES ('19/02/13',1942,'145','IEC','GABRIELA MARI VAZQUEZ','19/02/13','BONO DE DESEMPEÑO',FALSE, 1,8);</v>
      </c>
    </row>
    <row r="1856" spans="6:17">
      <c r="F1856" t="str">
        <f>RIGHT(CONCATENATE("00",DAY(Hoja2!B1856)),2)</f>
        <v>19</v>
      </c>
      <c r="G1856" t="str">
        <f>CONCATENATE(RIGHT(CONCATENATE("00",DAY(Hoja2!B1856)),2),"/",RIGHT(CONCATENATE("00",MONTH(Hoja2!B1856)),2),"/",RIGHT(CONCATENATE("00",YEAR(Hoja2!B1856)),2))</f>
        <v>19/02/13</v>
      </c>
      <c r="H1856" t="str">
        <f>RIGHT(CONCATENATE("00",DAY(Hoja2!D1856)),2)</f>
        <v>19</v>
      </c>
      <c r="I1856" t="str">
        <f>CONCATENATE(RIGHT(CONCATENATE("00",DAY(Hoja2!D1856)),2),"/",RIGHT(CONCATENATE("00",MONTH(Hoja2!D1856)),2),"/",RIGHT(CONCATENATE("00",YEAR(Hoja2!D1856)),2))</f>
        <v>19/02/13</v>
      </c>
      <c r="J1856" t="str">
        <f>IF(LEN(Hoja2!J1856)&gt;150,LEN(Hoja2!J1856),"")</f>
        <v/>
      </c>
      <c r="K1856" t="str">
        <f>IF(Hoja2!A1856&lt;&gt;"", IF(Hoja2!B1856&lt;&gt;"", IF(Hoja2!C1856&lt;&gt;"", IF(Hoja2!D1856&lt;&gt;"", IF(Hoja2!E1856&lt;&gt;"", IF(Hoja2!F1856&lt;&gt;"", IF(Hoja2!J1856&lt;&gt;"","ok",""),""),""),""),""),""),"")</f>
        <v>ok</v>
      </c>
      <c r="L1856" t="str">
        <f>IF(Hoja2!A1856="'S/F'","--","")</f>
        <v/>
      </c>
      <c r="M1856" t="str">
        <f>IF(LEN(Hoja2!C1856)&gt;30,Hoja2!C1856,"")</f>
        <v/>
      </c>
      <c r="O1856" t="str">
        <f>IF(LEN(Hoja2!F1856)&gt;110,LEN(Hoja2!F1856),"")</f>
        <v/>
      </c>
      <c r="Q1856" t="str">
        <f>IF(K1856="ok",CONCATENATE(IF(Hoja2!A1856="'S/F'","--",""),N1856,"INSERT INTO seguimiento_oficios_recepcion_oficio(fecha_captura, folio_interno, no_oficio, dependencia_envia, firma, fecha_oficio, asunto, anexo, captura_id, estatus_id) VALUES ('",CONCATENATE(RIGHT(CONCATENATE("00",DAY(Hoja2!B1856)),2),"/",RIGHT(CONCATENATE("00",MONTH(Hoja2!B1856)),2),"/",RIGHT(CONCATENATE("00",YEAR(Hoja2!B1856)),2)),"',",Hoja2!A1856,",'",Hoja2!C1856,"','",Hoja2!F1856,"','",Hoja2!E1856,"','",CONCATENATE(RIGHT(CONCATENATE("00",DAY(Hoja2!D1856)),2),"/",RIGHT(CONCATENATE("00",MONTH(Hoja2!D1856)),2),"/",RIGHT(CONCATENATE("00",YEAR(Hoja2!D1856)),2)),"','",Hoja2!J1856,"',","FALSE, 1,8);"), "")</f>
        <v>INSERT INTO seguimiento_oficios_recepcion_oficio(fecha_captura, folio_interno, no_oficio, dependencia_envia, firma, fecha_oficio, asunto, anexo, captura_id, estatus_id) VALUES ('19/02/13',1943,'084','ASUNTOS RELIGIOSOS','JORGE COLORADO LANESTOSA','19/02/13','ENVIA RELACION DE LOS VEHICULOS A CARGO DE LA COORDINACION PARA MANTENIMIENTO',FALSE, 1,8);</v>
      </c>
    </row>
    <row r="1857" spans="6:17">
      <c r="F1857" t="str">
        <f>RIGHT(CONCATENATE("00",DAY(Hoja2!B1857)),2)</f>
        <v>19</v>
      </c>
      <c r="G1857" t="str">
        <f>CONCATENATE(RIGHT(CONCATENATE("00",DAY(Hoja2!B1857)),2),"/",RIGHT(CONCATENATE("00",MONTH(Hoja2!B1857)),2),"/",RIGHT(CONCATENATE("00",YEAR(Hoja2!B1857)),2))</f>
        <v>19/02/13</v>
      </c>
      <c r="H1857" t="str">
        <f>RIGHT(CONCATENATE("00",DAY(Hoja2!D1857)),2)</f>
        <v>15</v>
      </c>
      <c r="I1857" t="str">
        <f>CONCATENATE(RIGHT(CONCATENATE("00",DAY(Hoja2!D1857)),2),"/",RIGHT(CONCATENATE("00",MONTH(Hoja2!D1857)),2),"/",RIGHT(CONCATENATE("00",YEAR(Hoja2!D1857)),2))</f>
        <v>15/02/13</v>
      </c>
      <c r="J1857" t="str">
        <f>IF(LEN(Hoja2!J1857)&gt;150,LEN(Hoja2!J1857),"")</f>
        <v/>
      </c>
      <c r="K1857" t="str">
        <f>IF(Hoja2!A1857&lt;&gt;"", IF(Hoja2!B1857&lt;&gt;"", IF(Hoja2!C1857&lt;&gt;"", IF(Hoja2!D1857&lt;&gt;"", IF(Hoja2!E1857&lt;&gt;"", IF(Hoja2!F1857&lt;&gt;"", IF(Hoja2!J1857&lt;&gt;"","ok",""),""),""),""),""),""),"")</f>
        <v>ok</v>
      </c>
      <c r="L1857" t="str">
        <f>IF(Hoja2!A1857="'S/F'","--","")</f>
        <v/>
      </c>
      <c r="M1857" t="str">
        <f>IF(LEN(Hoja2!C1857)&gt;30,Hoja2!C1857,"")</f>
        <v/>
      </c>
      <c r="O1857" t="str">
        <f>IF(LEN(Hoja2!F1857)&gt;110,LEN(Hoja2!F1857),"")</f>
        <v/>
      </c>
      <c r="Q1857" t="str">
        <f>IF(K1857="ok",CONCATENATE(IF(Hoja2!A1857="'S/F'","--",""),N1857,"INSERT INTO seguimiento_oficios_recepcion_oficio(fecha_captura, folio_interno, no_oficio, dependencia_envia, firma, fecha_oficio, asunto, anexo, captura_id, estatus_id) VALUES ('",CONCATENATE(RIGHT(CONCATENATE("00",DAY(Hoja2!B1857)),2),"/",RIGHT(CONCATENATE("00",MONTH(Hoja2!B1857)),2),"/",RIGHT(CONCATENATE("00",YEAR(Hoja2!B1857)),2)),"',",Hoja2!A1857,",'",Hoja2!C1857,"','",Hoja2!F1857,"','",Hoja2!E1857,"','",CONCATENATE(RIGHT(CONCATENATE("00",DAY(Hoja2!D1857)),2),"/",RIGHT(CONCATENATE("00",MONTH(Hoja2!D1857)),2),"/",RIGHT(CONCATENATE("00",YEAR(Hoja2!D1857)),2)),"','",Hoja2!J1857,"',","FALSE, 1,8);"), "")</f>
        <v>INSERT INTO seguimiento_oficios_recepcion_oficio(fecha_captura, folio_interno, no_oficio, dependencia_envia, firma, fecha_oficio, asunto, anexo, captura_id, estatus_id) VALUES ('19/02/13',1947,'361','DIF-TABASCO','MARISOL PEREZ LEON','15/02/13','SOLICITA ALTA DE PAGOMATICO',FALSE, 1,8);</v>
      </c>
    </row>
    <row r="1858" spans="6:17">
      <c r="F1858" t="str">
        <f>RIGHT(CONCATENATE("00",DAY(Hoja2!B1858)),2)</f>
        <v>19</v>
      </c>
      <c r="G1858" t="str">
        <f>CONCATENATE(RIGHT(CONCATENATE("00",DAY(Hoja2!B1858)),2),"/",RIGHT(CONCATENATE("00",MONTH(Hoja2!B1858)),2),"/",RIGHT(CONCATENATE("00",YEAR(Hoja2!B1858)),2))</f>
        <v>19/02/13</v>
      </c>
      <c r="H1858" t="str">
        <f>RIGHT(CONCATENATE("00",DAY(Hoja2!D1858)),2)</f>
        <v>15</v>
      </c>
      <c r="I1858" t="str">
        <f>CONCATENATE(RIGHT(CONCATENATE("00",DAY(Hoja2!D1858)),2),"/",RIGHT(CONCATENATE("00",MONTH(Hoja2!D1858)),2),"/",RIGHT(CONCATENATE("00",YEAR(Hoja2!D1858)),2))</f>
        <v>15/02/13</v>
      </c>
      <c r="J1858" t="str">
        <f>IF(LEN(Hoja2!J1858)&gt;150,LEN(Hoja2!J1858),"")</f>
        <v/>
      </c>
      <c r="K1858" t="str">
        <f>IF(Hoja2!A1858&lt;&gt;"", IF(Hoja2!B1858&lt;&gt;"", IF(Hoja2!C1858&lt;&gt;"", IF(Hoja2!D1858&lt;&gt;"", IF(Hoja2!E1858&lt;&gt;"", IF(Hoja2!F1858&lt;&gt;"", IF(Hoja2!J1858&lt;&gt;"","ok",""),""),""),""),""),""),"")</f>
        <v>ok</v>
      </c>
      <c r="L1858" t="str">
        <f>IF(Hoja2!A1858="'S/F'","--","")</f>
        <v/>
      </c>
      <c r="M1858" t="str">
        <f>IF(LEN(Hoja2!C1858)&gt;30,Hoja2!C1858,"")</f>
        <v/>
      </c>
      <c r="O1858" t="str">
        <f>IF(LEN(Hoja2!F1858)&gt;110,LEN(Hoja2!F1858),"")</f>
        <v/>
      </c>
      <c r="Q1858" t="str">
        <f>IF(K1858="ok",CONCATENATE(IF(Hoja2!A1858="'S/F'","--",""),N1858,"INSERT INTO seguimiento_oficios_recepcion_oficio(fecha_captura, folio_interno, no_oficio, dependencia_envia, firma, fecha_oficio, asunto, anexo, captura_id, estatus_id) VALUES ('",CONCATENATE(RIGHT(CONCATENATE("00",DAY(Hoja2!B1858)),2),"/",RIGHT(CONCATENATE("00",MONTH(Hoja2!B1858)),2),"/",RIGHT(CONCATENATE("00",YEAR(Hoja2!B1858)),2)),"',",Hoja2!A1858,",'",Hoja2!C1858,"','",Hoja2!F1858,"','",Hoja2!E1858,"','",CONCATENATE(RIGHT(CONCATENATE("00",DAY(Hoja2!D1858)),2),"/",RIGHT(CONCATENATE("00",MONTH(Hoja2!D1858)),2),"/",RIGHT(CONCATENATE("00",YEAR(Hoja2!D1858)),2)),"','",Hoja2!J1858,"',","FALSE, 1,8);"), "")</f>
        <v>INSERT INTO seguimiento_oficios_recepcion_oficio(fecha_captura, folio_interno, no_oficio, dependencia_envia, firma, fecha_oficio, asunto, anexo, captura_id, estatus_id) VALUES ('19/02/13',1949,'183','DIF-TABASCO','MARIA ELVIA FERNANDEZ FERNANDEZ','15/02/13','SOLICITA CORRECCION DE FECHA DE INGRESO EN LISTA DE RAYA ',FALSE, 1,8);</v>
      </c>
    </row>
    <row r="1859" spans="6:17">
      <c r="F1859" t="str">
        <f>RIGHT(CONCATENATE("00",DAY(Hoja2!B1859)),2)</f>
        <v>19</v>
      </c>
      <c r="G1859" t="str">
        <f>CONCATENATE(RIGHT(CONCATENATE("00",DAY(Hoja2!B1859)),2),"/",RIGHT(CONCATENATE("00",MONTH(Hoja2!B1859)),2),"/",RIGHT(CONCATENATE("00",YEAR(Hoja2!B1859)),2))</f>
        <v>19/02/13</v>
      </c>
      <c r="H1859" t="str">
        <f>RIGHT(CONCATENATE("00",DAY(Hoja2!D1859)),2)</f>
        <v>18</v>
      </c>
      <c r="I1859" t="str">
        <f>CONCATENATE(RIGHT(CONCATENATE("00",DAY(Hoja2!D1859)),2),"/",RIGHT(CONCATENATE("00",MONTH(Hoja2!D1859)),2),"/",RIGHT(CONCATENATE("00",YEAR(Hoja2!D1859)),2))</f>
        <v>18/02/13</v>
      </c>
      <c r="J1859" t="str">
        <f>IF(LEN(Hoja2!J1859)&gt;150,LEN(Hoja2!J1859),"")</f>
        <v/>
      </c>
      <c r="K1859" t="str">
        <f>IF(Hoja2!A1859&lt;&gt;"", IF(Hoja2!B1859&lt;&gt;"", IF(Hoja2!C1859&lt;&gt;"", IF(Hoja2!D1859&lt;&gt;"", IF(Hoja2!E1859&lt;&gt;"", IF(Hoja2!F1859&lt;&gt;"", IF(Hoja2!J1859&lt;&gt;"","ok",""),""),""),""),""),""),"")</f>
        <v>ok</v>
      </c>
      <c r="L1859" t="str">
        <f>IF(Hoja2!A1859="'S/F'","--","")</f>
        <v/>
      </c>
      <c r="M1859" t="str">
        <f>IF(LEN(Hoja2!C1859)&gt;30,Hoja2!C1859,"")</f>
        <v/>
      </c>
      <c r="O1859" t="str">
        <f>IF(LEN(Hoja2!F1859)&gt;110,LEN(Hoja2!F1859),"")</f>
        <v/>
      </c>
      <c r="Q1859" t="str">
        <f>IF(K1859="ok",CONCATENATE(IF(Hoja2!A1859="'S/F'","--",""),N1859,"INSERT INTO seguimiento_oficios_recepcion_oficio(fecha_captura, folio_interno, no_oficio, dependencia_envia, firma, fecha_oficio, asunto, anexo, captura_id, estatus_id) VALUES ('",CONCATENATE(RIGHT(CONCATENATE("00",DAY(Hoja2!B1859)),2),"/",RIGHT(CONCATENATE("00",MONTH(Hoja2!B1859)),2),"/",RIGHT(CONCATENATE("00",YEAR(Hoja2!B1859)),2)),"',",Hoja2!A1859,",'",Hoja2!C1859,"','",Hoja2!F1859,"','",Hoja2!E1859,"','",CONCATENATE(RIGHT(CONCATENATE("00",DAY(Hoja2!D1859)),2),"/",RIGHT(CONCATENATE("00",MONTH(Hoja2!D1859)),2),"/",RIGHT(CONCATENATE("00",YEAR(Hoja2!D1859)),2)),"','",Hoja2!J1859,"',","FALSE, 1,8);"), "")</f>
        <v>INSERT INTO seguimiento_oficios_recepcion_oficio(fecha_captura, folio_interno, no_oficio, dependencia_envia, firma, fecha_oficio, asunto, anexo, captura_id, estatus_id) VALUES ('19/02/13',1950,'752','SRIA. DE CONT.','MARTHA PATRICIA JIMENEZ OROPEZA','18/02/13','ENVIAN ORDEN DE PAGO PARA AUTORIZACION DE PAGO',FALSE, 1,8);</v>
      </c>
    </row>
    <row r="1860" spans="6:17">
      <c r="F1860" t="str">
        <f>RIGHT(CONCATENATE("00",DAY(Hoja2!B1860)),2)</f>
        <v>19</v>
      </c>
      <c r="G1860" t="str">
        <f>CONCATENATE(RIGHT(CONCATENATE("00",DAY(Hoja2!B1860)),2),"/",RIGHT(CONCATENATE("00",MONTH(Hoja2!B1860)),2),"/",RIGHT(CONCATENATE("00",YEAR(Hoja2!B1860)),2))</f>
        <v>19/02/13</v>
      </c>
      <c r="H1860" t="str">
        <f>RIGHT(CONCATENATE("00",DAY(Hoja2!D1860)),2)</f>
        <v>19</v>
      </c>
      <c r="I1860" t="str">
        <f>CONCATENATE(RIGHT(CONCATENATE("00",DAY(Hoja2!D1860)),2),"/",RIGHT(CONCATENATE("00",MONTH(Hoja2!D1860)),2),"/",RIGHT(CONCATENATE("00",YEAR(Hoja2!D1860)),2))</f>
        <v>19/02/13</v>
      </c>
      <c r="J1860" t="str">
        <f>IF(LEN(Hoja2!J1860)&gt;150,LEN(Hoja2!J1860),"")</f>
        <v/>
      </c>
      <c r="K1860" t="str">
        <f>IF(Hoja2!A1860&lt;&gt;"", IF(Hoja2!B1860&lt;&gt;"", IF(Hoja2!C1860&lt;&gt;"", IF(Hoja2!D1860&lt;&gt;"", IF(Hoja2!E1860&lt;&gt;"", IF(Hoja2!F1860&lt;&gt;"", IF(Hoja2!J1860&lt;&gt;"","ok",""),""),""),""),""),""),"")</f>
        <v>ok</v>
      </c>
      <c r="L1860" t="str">
        <f>IF(Hoja2!A1860="'S/F'","--","")</f>
        <v/>
      </c>
      <c r="M1860" t="str">
        <f>IF(LEN(Hoja2!C1860)&gt;30,Hoja2!C1860,"")</f>
        <v/>
      </c>
      <c r="O1860" t="str">
        <f>IF(LEN(Hoja2!F1860)&gt;110,LEN(Hoja2!F1860),"")</f>
        <v/>
      </c>
      <c r="Q1860" t="str">
        <f>IF(K1860="ok",CONCATENATE(IF(Hoja2!A1860="'S/F'","--",""),N1860,"INSERT INTO seguimiento_oficios_recepcion_oficio(fecha_captura, folio_interno, no_oficio, dependencia_envia, firma, fecha_oficio, asunto, anexo, captura_id, estatus_id) VALUES ('",CONCATENATE(RIGHT(CONCATENATE("00",DAY(Hoja2!B1860)),2),"/",RIGHT(CONCATENATE("00",MONTH(Hoja2!B1860)),2),"/",RIGHT(CONCATENATE("00",YEAR(Hoja2!B1860)),2)),"',",Hoja2!A1860,",'",Hoja2!C1860,"','",Hoja2!F1860,"','",Hoja2!E1860,"','",CONCATENATE(RIGHT(CONCATENATE("00",DAY(Hoja2!D1860)),2),"/",RIGHT(CONCATENATE("00",MONTH(Hoja2!D1860)),2),"/",RIGHT(CONCATENATE("00",YEAR(Hoja2!D1860)),2)),"','",Hoja2!J1860,"',","FALSE, 1,8);"), "")</f>
        <v>INSERT INTO seguimiento_oficios_recepcion_oficio(fecha_captura, folio_interno, no_oficio, dependencia_envia, firma, fecha_oficio, asunto, anexo, captura_id, estatus_id) VALUES ('19/02/13',1951,'128','SA/DGTIC','PABLO IDUARDO IBAÑEZ LOPEZ','19/02/13','INFORMAN  DE SOLICITUD DE INFORMACION DE RECURSOS HUMANOS Y DATOS PARA ANALIZAR COMPORTAMIENTO DEL GASTO EN EL CAPITILO 1000',FALSE, 1,8);</v>
      </c>
    </row>
    <row r="1861" spans="6:17">
      <c r="F1861" t="str">
        <f>RIGHT(CONCATENATE("00",DAY(Hoja2!B1861)),2)</f>
        <v>20</v>
      </c>
      <c r="G1861" t="str">
        <f>CONCATENATE(RIGHT(CONCATENATE("00",DAY(Hoja2!B1861)),2),"/",RIGHT(CONCATENATE("00",MONTH(Hoja2!B1861)),2),"/",RIGHT(CONCATENATE("00",YEAR(Hoja2!B1861)),2))</f>
        <v>20/02/13</v>
      </c>
      <c r="H1861" t="str">
        <f>RIGHT(CONCATENATE("00",DAY(Hoja2!D1861)),2)</f>
        <v>20</v>
      </c>
      <c r="I1861" t="str">
        <f>CONCATENATE(RIGHT(CONCATENATE("00",DAY(Hoja2!D1861)),2),"/",RIGHT(CONCATENATE("00",MONTH(Hoja2!D1861)),2),"/",RIGHT(CONCATENATE("00",YEAR(Hoja2!D1861)),2))</f>
        <v>20/02/13</v>
      </c>
      <c r="J1861" t="str">
        <f>IF(LEN(Hoja2!J1861)&gt;150,LEN(Hoja2!J1861),"")</f>
        <v/>
      </c>
      <c r="K1861" t="str">
        <f>IF(Hoja2!A1861&lt;&gt;"", IF(Hoja2!B1861&lt;&gt;"", IF(Hoja2!C1861&lt;&gt;"", IF(Hoja2!D1861&lt;&gt;"", IF(Hoja2!E1861&lt;&gt;"", IF(Hoja2!F1861&lt;&gt;"", IF(Hoja2!J1861&lt;&gt;"","ok",""),""),""),""),""),""),"")</f>
        <v/>
      </c>
      <c r="L1861" t="str">
        <f>IF(Hoja2!A1861="'S/F'","--","")</f>
        <v/>
      </c>
      <c r="M1861" t="str">
        <f>IF(LEN(Hoja2!C1861)&gt;30,Hoja2!C1861,"")</f>
        <v/>
      </c>
      <c r="O1861" t="str">
        <f>IF(LEN(Hoja2!F1861)&gt;110,LEN(Hoja2!F1861),"")</f>
        <v/>
      </c>
      <c r="Q1861" t="str">
        <f>IF(K1861="ok",CONCATENATE(IF(Hoja2!A1861="'S/F'","--",""),N1861,"INSERT INTO seguimiento_oficios_recepcion_oficio(fecha_captura, folio_interno, no_oficio, dependencia_envia, firma, fecha_oficio, asunto, anexo, captura_id, estatus_id) VALUES ('",CONCATENATE(RIGHT(CONCATENATE("00",DAY(Hoja2!B1861)),2),"/",RIGHT(CONCATENATE("00",MONTH(Hoja2!B1861)),2),"/",RIGHT(CONCATENATE("00",YEAR(Hoja2!B1861)),2)),"',",Hoja2!A1861,",'",Hoja2!C1861,"','",Hoja2!F1861,"','",Hoja2!E1861,"','",CONCATENATE(RIGHT(CONCATENATE("00",DAY(Hoja2!D1861)),2),"/",RIGHT(CONCATENATE("00",MONTH(Hoja2!D1861)),2),"/",RIGHT(CONCATENATE("00",YEAR(Hoja2!D1861)),2)),"','",Hoja2!J1861,"',","FALSE, 1,8);"), "")</f>
        <v/>
      </c>
    </row>
    <row r="1862" spans="6:17">
      <c r="F1862" t="str">
        <f>RIGHT(CONCATENATE("00",DAY(Hoja2!B1862)),2)</f>
        <v>20</v>
      </c>
      <c r="G1862" t="str">
        <f>CONCATENATE(RIGHT(CONCATENATE("00",DAY(Hoja2!B1862)),2),"/",RIGHT(CONCATENATE("00",MONTH(Hoja2!B1862)),2),"/",RIGHT(CONCATENATE("00",YEAR(Hoja2!B1862)),2))</f>
        <v>20/02/13</v>
      </c>
      <c r="H1862" t="str">
        <f>RIGHT(CONCATENATE("00",DAY(Hoja2!D1862)),2)</f>
        <v>19</v>
      </c>
      <c r="I1862" t="str">
        <f>CONCATENATE(RIGHT(CONCATENATE("00",DAY(Hoja2!D1862)),2),"/",RIGHT(CONCATENATE("00",MONTH(Hoja2!D1862)),2),"/",RIGHT(CONCATENATE("00",YEAR(Hoja2!D1862)),2))</f>
        <v>19/02/13</v>
      </c>
      <c r="J1862" t="str">
        <f>IF(LEN(Hoja2!J1862)&gt;150,LEN(Hoja2!J1862),"")</f>
        <v/>
      </c>
      <c r="K1862" t="str">
        <f>IF(Hoja2!A1862&lt;&gt;"", IF(Hoja2!B1862&lt;&gt;"", IF(Hoja2!C1862&lt;&gt;"", IF(Hoja2!D1862&lt;&gt;"", IF(Hoja2!E1862&lt;&gt;"", IF(Hoja2!F1862&lt;&gt;"", IF(Hoja2!J1862&lt;&gt;"","ok",""),""),""),""),""),""),"")</f>
        <v>ok</v>
      </c>
      <c r="L1862" t="str">
        <f>IF(Hoja2!A1862="'S/F'","--","")</f>
        <v/>
      </c>
      <c r="M1862" t="str">
        <f>IF(LEN(Hoja2!C1862)&gt;30,Hoja2!C1862,"")</f>
        <v/>
      </c>
      <c r="O1862" t="str">
        <f>IF(LEN(Hoja2!F1862)&gt;110,LEN(Hoja2!F1862),"")</f>
        <v/>
      </c>
      <c r="Q1862" t="str">
        <f>IF(K1862="ok",CONCATENATE(IF(Hoja2!A1862="'S/F'","--",""),N1862,"INSERT INTO seguimiento_oficios_recepcion_oficio(fecha_captura, folio_interno, no_oficio, dependencia_envia, firma, fecha_oficio, asunto, anexo, captura_id, estatus_id) VALUES ('",CONCATENATE(RIGHT(CONCATENATE("00",DAY(Hoja2!B1862)),2),"/",RIGHT(CONCATENATE("00",MONTH(Hoja2!B1862)),2),"/",RIGHT(CONCATENATE("00",YEAR(Hoja2!B1862)),2)),"',",Hoja2!A1862,",'",Hoja2!C1862,"','",Hoja2!F1862,"','",Hoja2!E1862,"','",CONCATENATE(RIGHT(CONCATENATE("00",DAY(Hoja2!D1862)),2),"/",RIGHT(CONCATENATE("00",MONTH(Hoja2!D1862)),2),"/",RIGHT(CONCATENATE("00",YEAR(Hoja2!D1862)),2)),"','",Hoja2!J1862,"',","FALSE, 1,8);"), "")</f>
        <v>INSERT INTO seguimiento_oficios_recepcion_oficio(fecha_captura, folio_interno, no_oficio, dependencia_envia, firma, fecha_oficio, asunto, anexo, captura_id, estatus_id) VALUES ('20/02/13',1953,'427','SSP','YOLANDA ROMERO RODRIGUEZ','19/02/13','ENVIAN NOMINA DE COMPENSACION POR DESEMPEÑO',FALSE, 1,8);</v>
      </c>
    </row>
    <row r="1863" spans="6:17">
      <c r="F1863" t="str">
        <f>RIGHT(CONCATENATE("00",DAY(Hoja2!B1863)),2)</f>
        <v>20</v>
      </c>
      <c r="G1863" t="str">
        <f>CONCATENATE(RIGHT(CONCATENATE("00",DAY(Hoja2!B1863)),2),"/",RIGHT(CONCATENATE("00",MONTH(Hoja2!B1863)),2),"/",RIGHT(CONCATENATE("00",YEAR(Hoja2!B1863)),2))</f>
        <v>20/02/13</v>
      </c>
      <c r="H1863" t="str">
        <f>RIGHT(CONCATENATE("00",DAY(Hoja2!D1863)),2)</f>
        <v>19</v>
      </c>
      <c r="I1863" t="str">
        <f>CONCATENATE(RIGHT(CONCATENATE("00",DAY(Hoja2!D1863)),2),"/",RIGHT(CONCATENATE("00",MONTH(Hoja2!D1863)),2),"/",RIGHT(CONCATENATE("00",YEAR(Hoja2!D1863)),2))</f>
        <v>19/02/13</v>
      </c>
      <c r="J1863" t="str">
        <f>IF(LEN(Hoja2!J1863)&gt;150,LEN(Hoja2!J1863),"")</f>
        <v/>
      </c>
      <c r="K1863" t="str">
        <f>IF(Hoja2!A1863&lt;&gt;"", IF(Hoja2!B1863&lt;&gt;"", IF(Hoja2!C1863&lt;&gt;"", IF(Hoja2!D1863&lt;&gt;"", IF(Hoja2!E1863&lt;&gt;"", IF(Hoja2!F1863&lt;&gt;"", IF(Hoja2!J1863&lt;&gt;"","ok",""),""),""),""),""),""),"")</f>
        <v>ok</v>
      </c>
      <c r="L1863" t="str">
        <f>IF(Hoja2!A1863="'S/F'","--","")</f>
        <v/>
      </c>
      <c r="M1863" t="str">
        <f>IF(LEN(Hoja2!C1863)&gt;30,Hoja2!C1863,"")</f>
        <v/>
      </c>
      <c r="O1863" t="str">
        <f>IF(LEN(Hoja2!F1863)&gt;110,LEN(Hoja2!F1863),"")</f>
        <v/>
      </c>
      <c r="Q1863" t="str">
        <f>IF(K1863="ok",CONCATENATE(IF(Hoja2!A1863="'S/F'","--",""),N1863,"INSERT INTO seguimiento_oficios_recepcion_oficio(fecha_captura, folio_interno, no_oficio, dependencia_envia, firma, fecha_oficio, asunto, anexo, captura_id, estatus_id) VALUES ('",CONCATENATE(RIGHT(CONCATENATE("00",DAY(Hoja2!B1863)),2),"/",RIGHT(CONCATENATE("00",MONTH(Hoja2!B1863)),2),"/",RIGHT(CONCATENATE("00",YEAR(Hoja2!B1863)),2)),"',",Hoja2!A1863,",'",Hoja2!C1863,"','",Hoja2!F1863,"','",Hoja2!E1863,"','",CONCATENATE(RIGHT(CONCATENATE("00",DAY(Hoja2!D1863)),2),"/",RIGHT(CONCATENATE("00",MONTH(Hoja2!D1863)),2),"/",RIGHT(CONCATENATE("00",YEAR(Hoja2!D1863)),2)),"','",Hoja2!J1863,"',","FALSE, 1,8);"), "")</f>
        <v>INSERT INTO seguimiento_oficios_recepcion_oficio(fecha_captura, folio_interno, no_oficio, dependencia_envia, firma, fecha_oficio, asunto, anexo, captura_id, estatus_id) VALUES ('20/02/13',1954,'341','COORD. GRAL. DE ASUNTOS JURIDICOS','JUAN JOSE PERALTA FOCIL','19/02/13','INFORMAN QUE NO HAN RECIBIDO PROYECTO DE REGLAMENTO ',FALSE, 1,8);</v>
      </c>
    </row>
    <row r="1864" spans="6:17">
      <c r="F1864" t="str">
        <f>RIGHT(CONCATENATE("00",DAY(Hoja2!B1864)),2)</f>
        <v>20</v>
      </c>
      <c r="G1864" t="str">
        <f>CONCATENATE(RIGHT(CONCATENATE("00",DAY(Hoja2!B1864)),2),"/",RIGHT(CONCATENATE("00",MONTH(Hoja2!B1864)),2),"/",RIGHT(CONCATENATE("00",YEAR(Hoja2!B1864)),2))</f>
        <v>20/02/13</v>
      </c>
      <c r="H1864" t="str">
        <f>RIGHT(CONCATENATE("00",DAY(Hoja2!D1864)),2)</f>
        <v>18</v>
      </c>
      <c r="I1864" t="str">
        <f>CONCATENATE(RIGHT(CONCATENATE("00",DAY(Hoja2!D1864)),2),"/",RIGHT(CONCATENATE("00",MONTH(Hoja2!D1864)),2),"/",RIGHT(CONCATENATE("00",YEAR(Hoja2!D1864)),2))</f>
        <v>18/02/13</v>
      </c>
      <c r="J1864" t="str">
        <f>IF(LEN(Hoja2!J1864)&gt;150,LEN(Hoja2!J1864),"")</f>
        <v/>
      </c>
      <c r="K1864" t="str">
        <f>IF(Hoja2!A1864&lt;&gt;"", IF(Hoja2!B1864&lt;&gt;"", IF(Hoja2!C1864&lt;&gt;"", IF(Hoja2!D1864&lt;&gt;"", IF(Hoja2!E1864&lt;&gt;"", IF(Hoja2!F1864&lt;&gt;"", IF(Hoja2!J1864&lt;&gt;"","ok",""),""),""),""),""),""),"")</f>
        <v>ok</v>
      </c>
      <c r="L1864" t="str">
        <f>IF(Hoja2!A1864="'S/F'","--","")</f>
        <v/>
      </c>
      <c r="M1864" t="str">
        <f>IF(LEN(Hoja2!C1864)&gt;30,Hoja2!C1864,"")</f>
        <v/>
      </c>
      <c r="O1864" t="str">
        <f>IF(LEN(Hoja2!F1864)&gt;110,LEN(Hoja2!F1864),"")</f>
        <v/>
      </c>
      <c r="Q1864" t="str">
        <f>IF(K1864="ok",CONCATENATE(IF(Hoja2!A1864="'S/F'","--",""),N1864,"INSERT INTO seguimiento_oficios_recepcion_oficio(fecha_captura, folio_interno, no_oficio, dependencia_envia, firma, fecha_oficio, asunto, anexo, captura_id, estatus_id) VALUES ('",CONCATENATE(RIGHT(CONCATENATE("00",DAY(Hoja2!B1864)),2),"/",RIGHT(CONCATENATE("00",MONTH(Hoja2!B1864)),2),"/",RIGHT(CONCATENATE("00",YEAR(Hoja2!B1864)),2)),"',",Hoja2!A1864,",'",Hoja2!C1864,"','",Hoja2!F1864,"','",Hoja2!E1864,"','",CONCATENATE(RIGHT(CONCATENATE("00",DAY(Hoja2!D1864)),2),"/",RIGHT(CONCATENATE("00",MONTH(Hoja2!D1864)),2),"/",RIGHT(CONCATENATE("00",YEAR(Hoja2!D1864)),2)),"','",Hoja2!J1864,"',","FALSE, 1,8);"), "")</f>
        <v>INSERT INTO seguimiento_oficios_recepcion_oficio(fecha_captura, folio_interno, no_oficio, dependencia_envia, firma, fecha_oficio, asunto, anexo, captura_id, estatus_id) VALUES ('20/02/13',1955,'186','SALUD','MARIA TERESA FERNANDEZ TORRANO','18/02/13','INFORMA DE ERROR EN EL REPORTE DE PAGADOR YA QUE LA C. IRMA VICTORIA HERNANDEZ LEON APARECE COMO NOMBRE DE BENEFICIARIA',FALSE, 1,8);</v>
      </c>
    </row>
    <row r="1865" spans="6:17">
      <c r="F1865" t="str">
        <f>RIGHT(CONCATENATE("00",DAY(Hoja2!B1865)),2)</f>
        <v>20</v>
      </c>
      <c r="G1865" t="str">
        <f>CONCATENATE(RIGHT(CONCATENATE("00",DAY(Hoja2!B1865)),2),"/",RIGHT(CONCATENATE("00",MONTH(Hoja2!B1865)),2),"/",RIGHT(CONCATENATE("00",YEAR(Hoja2!B1865)),2))</f>
        <v>20/02/13</v>
      </c>
      <c r="H1865" t="str">
        <f>RIGHT(CONCATENATE("00",DAY(Hoja2!D1865)),2)</f>
        <v>20</v>
      </c>
      <c r="I1865" t="str">
        <f>CONCATENATE(RIGHT(CONCATENATE("00",DAY(Hoja2!D1865)),2),"/",RIGHT(CONCATENATE("00",MONTH(Hoja2!D1865)),2),"/",RIGHT(CONCATENATE("00",YEAR(Hoja2!D1865)),2))</f>
        <v>20/02/13</v>
      </c>
      <c r="J1865" t="str">
        <f>IF(LEN(Hoja2!J1865)&gt;150,LEN(Hoja2!J1865),"")</f>
        <v/>
      </c>
      <c r="K1865" t="str">
        <f>IF(Hoja2!A1865&lt;&gt;"", IF(Hoja2!B1865&lt;&gt;"", IF(Hoja2!C1865&lt;&gt;"", IF(Hoja2!D1865&lt;&gt;"", IF(Hoja2!E1865&lt;&gt;"", IF(Hoja2!F1865&lt;&gt;"", IF(Hoja2!J1865&lt;&gt;"","ok",""),""),""),""),""),""),"")</f>
        <v>ok</v>
      </c>
      <c r="L1865" t="str">
        <f>IF(Hoja2!A1865="'S/F'","--","")</f>
        <v/>
      </c>
      <c r="M1865" t="str">
        <f>IF(LEN(Hoja2!C1865)&gt;30,Hoja2!C1865,"")</f>
        <v/>
      </c>
      <c r="O1865" t="str">
        <f>IF(LEN(Hoja2!F1865)&gt;110,LEN(Hoja2!F1865),"")</f>
        <v/>
      </c>
      <c r="Q1865" t="str">
        <f>IF(K1865="ok",CONCATENATE(IF(Hoja2!A1865="'S/F'","--",""),N1865,"INSERT INTO seguimiento_oficios_recepcion_oficio(fecha_captura, folio_interno, no_oficio, dependencia_envia, firma, fecha_oficio, asunto, anexo, captura_id, estatus_id) VALUES ('",CONCATENATE(RIGHT(CONCATENATE("00",DAY(Hoja2!B1865)),2),"/",RIGHT(CONCATENATE("00",MONTH(Hoja2!B1865)),2),"/",RIGHT(CONCATENATE("00",YEAR(Hoja2!B1865)),2)),"',",Hoja2!A1865,",'",Hoja2!C1865,"','",Hoja2!F1865,"','",Hoja2!E1865,"','",CONCATENATE(RIGHT(CONCATENATE("00",DAY(Hoja2!D1865)),2),"/",RIGHT(CONCATENATE("00",MONTH(Hoja2!D1865)),2),"/",RIGHT(CONCATENATE("00",YEAR(Hoja2!D1865)),2)),"','",Hoja2!J1865,"',","FALSE, 1,8);"), "")</f>
        <v>INSERT INTO seguimiento_oficios_recepcion_oficio(fecha_captura, folio_interno, no_oficio, dependencia_envia, firma, fecha_oficio, asunto, anexo, captura_id, estatus_id) VALUES ('20/02/13',1956,'249','SEDAFOP','ANA LAURA FLORES HERNANDEZ','20/02/13','SOL. CANCELACION DEL MOVIMIENTO DE BAJA DEL LIC. LUIS DIAZ FLORES',FALSE, 1,8);</v>
      </c>
    </row>
    <row r="1866" spans="6:17">
      <c r="F1866" t="str">
        <f>RIGHT(CONCATENATE("00",DAY(Hoja2!B1866)),2)</f>
        <v>20</v>
      </c>
      <c r="G1866" t="str">
        <f>CONCATENATE(RIGHT(CONCATENATE("00",DAY(Hoja2!B1866)),2),"/",RIGHT(CONCATENATE("00",MONTH(Hoja2!B1866)),2),"/",RIGHT(CONCATENATE("00",YEAR(Hoja2!B1866)),2))</f>
        <v>20/02/13</v>
      </c>
      <c r="H1866" t="str">
        <f>RIGHT(CONCATENATE("00",DAY(Hoja2!D1866)),2)</f>
        <v>19</v>
      </c>
      <c r="I1866" t="str">
        <f>CONCATENATE(RIGHT(CONCATENATE("00",DAY(Hoja2!D1866)),2),"/",RIGHT(CONCATENATE("00",MONTH(Hoja2!D1866)),2),"/",RIGHT(CONCATENATE("00",YEAR(Hoja2!D1866)),2))</f>
        <v>19/02/13</v>
      </c>
      <c r="J1866" t="str">
        <f>IF(LEN(Hoja2!J1866)&gt;150,LEN(Hoja2!J1866),"")</f>
        <v/>
      </c>
      <c r="K1866" t="str">
        <f>IF(Hoja2!A1866&lt;&gt;"", IF(Hoja2!B1866&lt;&gt;"", IF(Hoja2!C1866&lt;&gt;"", IF(Hoja2!D1866&lt;&gt;"", IF(Hoja2!E1866&lt;&gt;"", IF(Hoja2!F1866&lt;&gt;"", IF(Hoja2!J1866&lt;&gt;"","ok",""),""),""),""),""),""),"")</f>
        <v>ok</v>
      </c>
      <c r="L1866" t="str">
        <f>IF(Hoja2!A1866="'S/F'","--","")</f>
        <v/>
      </c>
      <c r="M1866" t="str">
        <f>IF(LEN(Hoja2!C1866)&gt;30,Hoja2!C1866,"")</f>
        <v/>
      </c>
      <c r="O1866" t="str">
        <f>IF(LEN(Hoja2!F1866)&gt;110,LEN(Hoja2!F1866),"")</f>
        <v/>
      </c>
      <c r="Q1866" t="str">
        <f>IF(K1866="ok",CONCATENATE(IF(Hoja2!A1866="'S/F'","--",""),N1866,"INSERT INTO seguimiento_oficios_recepcion_oficio(fecha_captura, folio_interno, no_oficio, dependencia_envia, firma, fecha_oficio, asunto, anexo, captura_id, estatus_id) VALUES ('",CONCATENATE(RIGHT(CONCATENATE("00",DAY(Hoja2!B1866)),2),"/",RIGHT(CONCATENATE("00",MONTH(Hoja2!B1866)),2),"/",RIGHT(CONCATENATE("00",YEAR(Hoja2!B1866)),2)),"',",Hoja2!A1866,",'",Hoja2!C1866,"','",Hoja2!F1866,"','",Hoja2!E1866,"','",CONCATENATE(RIGHT(CONCATENATE("00",DAY(Hoja2!D1866)),2),"/",RIGHT(CONCATENATE("00",MONTH(Hoja2!D1866)),2),"/",RIGHT(CONCATENATE("00",YEAR(Hoja2!D1866)),2)),"','",Hoja2!J1866,"',","FALSE, 1,8);"), "")</f>
        <v>INSERT INTO seguimiento_oficios_recepcion_oficio(fecha_captura, folio_interno, no_oficio, dependencia_envia, firma, fecha_oficio, asunto, anexo, captura_id, estatus_id) VALUES ('20/02/13',1957,'184','SDET','JOSE DE LA CRUZ RUEDA HERNANDEZ','19/02/13','SOL. DOS AUTOBUSES PARA EL 28 DE FEBRERO',FALSE, 1,8);</v>
      </c>
    </row>
    <row r="1867" spans="6:17">
      <c r="F1867" t="str">
        <f>RIGHT(CONCATENATE("00",DAY(Hoja2!B1867)),2)</f>
        <v>20</v>
      </c>
      <c r="G1867" t="str">
        <f>CONCATENATE(RIGHT(CONCATENATE("00",DAY(Hoja2!B1867)),2),"/",RIGHT(CONCATENATE("00",MONTH(Hoja2!B1867)),2),"/",RIGHT(CONCATENATE("00",YEAR(Hoja2!B1867)),2))</f>
        <v>20/02/13</v>
      </c>
      <c r="H1867" t="str">
        <f>RIGHT(CONCATENATE("00",DAY(Hoja2!D1867)),2)</f>
        <v>20</v>
      </c>
      <c r="I1867" t="str">
        <f>CONCATENATE(RIGHT(CONCATENATE("00",DAY(Hoja2!D1867)),2),"/",RIGHT(CONCATENATE("00",MONTH(Hoja2!D1867)),2),"/",RIGHT(CONCATENATE("00",YEAR(Hoja2!D1867)),2))</f>
        <v>20/02/13</v>
      </c>
      <c r="J1867" t="str">
        <f>IF(LEN(Hoja2!J1867)&gt;150,LEN(Hoja2!J1867),"")</f>
        <v/>
      </c>
      <c r="K1867" t="str">
        <f>IF(Hoja2!A1867&lt;&gt;"", IF(Hoja2!B1867&lt;&gt;"", IF(Hoja2!C1867&lt;&gt;"", IF(Hoja2!D1867&lt;&gt;"", IF(Hoja2!E1867&lt;&gt;"", IF(Hoja2!F1867&lt;&gt;"", IF(Hoja2!J1867&lt;&gt;"","ok",""),""),""),""),""),""),"")</f>
        <v>ok</v>
      </c>
      <c r="L1867" t="str">
        <f>IF(Hoja2!A1867="'S/F'","--","")</f>
        <v/>
      </c>
      <c r="M1867" t="str">
        <f>IF(LEN(Hoja2!C1867)&gt;30,Hoja2!C1867,"")</f>
        <v/>
      </c>
      <c r="O1867" t="str">
        <f>IF(LEN(Hoja2!F1867)&gt;110,LEN(Hoja2!F1867),"")</f>
        <v/>
      </c>
      <c r="Q1867" t="str">
        <f>IF(K1867="ok",CONCATENATE(IF(Hoja2!A1867="'S/F'","--",""),N1867,"INSERT INTO seguimiento_oficios_recepcion_oficio(fecha_captura, folio_interno, no_oficio, dependencia_envia, firma, fecha_oficio, asunto, anexo, captura_id, estatus_id) VALUES ('",CONCATENATE(RIGHT(CONCATENATE("00",DAY(Hoja2!B1867)),2),"/",RIGHT(CONCATENATE("00",MONTH(Hoja2!B1867)),2),"/",RIGHT(CONCATENATE("00",YEAR(Hoja2!B1867)),2)),"',",Hoja2!A1867,",'",Hoja2!C1867,"','",Hoja2!F1867,"','",Hoja2!E1867,"','",CONCATENATE(RIGHT(CONCATENATE("00",DAY(Hoja2!D1867)),2),"/",RIGHT(CONCATENATE("00",MONTH(Hoja2!D1867)),2),"/",RIGHT(CONCATENATE("00",YEAR(Hoja2!D1867)),2)),"','",Hoja2!J1867,"',","FALSE, 1,8);"), "")</f>
        <v>INSERT INTO seguimiento_oficios_recepcion_oficio(fecha_captura, folio_interno, no_oficio, dependencia_envia, firma, fecha_oficio, asunto, anexo, captura_id, estatus_id) VALUES ('20/02/13',1958,'S/N','PART.','ALFREDO CELORIO MARCIN','20/02/13','SOL. CONSTANCIA DE SUELDOS PERIODO DEL 01 DE ENERO AL 29 DE FEB. 2012',FALSE, 1,8);</v>
      </c>
    </row>
    <row r="1868" spans="6:17">
      <c r="F1868" t="str">
        <f>RIGHT(CONCATENATE("00",DAY(Hoja2!B1868)),2)</f>
        <v>20</v>
      </c>
      <c r="G1868" t="str">
        <f>CONCATENATE(RIGHT(CONCATENATE("00",DAY(Hoja2!B1868)),2),"/",RIGHT(CONCATENATE("00",MONTH(Hoja2!B1868)),2),"/",RIGHT(CONCATENATE("00",YEAR(Hoja2!B1868)),2))</f>
        <v>20/02/13</v>
      </c>
      <c r="H1868" t="str">
        <f>RIGHT(CONCATENATE("00",DAY(Hoja2!D1868)),2)</f>
        <v>20</v>
      </c>
      <c r="I1868" t="str">
        <f>CONCATENATE(RIGHT(CONCATENATE("00",DAY(Hoja2!D1868)),2),"/",RIGHT(CONCATENATE("00",MONTH(Hoja2!D1868)),2),"/",RIGHT(CONCATENATE("00",YEAR(Hoja2!D1868)),2))</f>
        <v>20/02/13</v>
      </c>
      <c r="J1868" t="str">
        <f>IF(LEN(Hoja2!J1868)&gt;150,LEN(Hoja2!J1868),"")</f>
        <v/>
      </c>
      <c r="K1868" t="str">
        <f>IF(Hoja2!A1868&lt;&gt;"", IF(Hoja2!B1868&lt;&gt;"", IF(Hoja2!C1868&lt;&gt;"", IF(Hoja2!D1868&lt;&gt;"", IF(Hoja2!E1868&lt;&gt;"", IF(Hoja2!F1868&lt;&gt;"", IF(Hoja2!J1868&lt;&gt;"","ok",""),""),""),""),""),""),"")</f>
        <v>ok</v>
      </c>
      <c r="L1868" t="str">
        <f>IF(Hoja2!A1868="'S/F'","--","")</f>
        <v/>
      </c>
      <c r="M1868" t="str">
        <f>IF(LEN(Hoja2!C1868)&gt;30,Hoja2!C1868,"")</f>
        <v/>
      </c>
      <c r="O1868" t="str">
        <f>IF(LEN(Hoja2!F1868)&gt;110,LEN(Hoja2!F1868),"")</f>
        <v/>
      </c>
      <c r="Q1868" t="str">
        <f>IF(K1868="ok",CONCATENATE(IF(Hoja2!A1868="'S/F'","--",""),N1868,"INSERT INTO seguimiento_oficios_recepcion_oficio(fecha_captura, folio_interno, no_oficio, dependencia_envia, firma, fecha_oficio, asunto, anexo, captura_id, estatus_id) VALUES ('",CONCATENATE(RIGHT(CONCATENATE("00",DAY(Hoja2!B1868)),2),"/",RIGHT(CONCATENATE("00",MONTH(Hoja2!B1868)),2),"/",RIGHT(CONCATENATE("00",YEAR(Hoja2!B1868)),2)),"',",Hoja2!A1868,",'",Hoja2!C1868,"','",Hoja2!F1868,"','",Hoja2!E1868,"','",CONCATENATE(RIGHT(CONCATENATE("00",DAY(Hoja2!D1868)),2),"/",RIGHT(CONCATENATE("00",MONTH(Hoja2!D1868)),2),"/",RIGHT(CONCATENATE("00",YEAR(Hoja2!D1868)),2)),"','",Hoja2!J1868,"',","FALSE, 1,8);"), "")</f>
        <v>INSERT INTO seguimiento_oficios_recepcion_oficio(fecha_captura, folio_interno, no_oficio, dependencia_envia, firma, fecha_oficio, asunto, anexo, captura_id, estatus_id) VALUES ('20/02/13',1959,'172','HOSPITAL JUAN GRAHAM CASASU','LORENZO PACHECO BAUTISTA','20/02/13','SOL. CORRECCION DE LA CLAVE UNICA DE REGISTRO DE POBLACION',FALSE, 1,8);</v>
      </c>
    </row>
    <row r="1869" spans="6:17">
      <c r="F1869" t="str">
        <f>RIGHT(CONCATENATE("00",DAY(Hoja2!B1869)),2)</f>
        <v>20</v>
      </c>
      <c r="G1869" t="str">
        <f>CONCATENATE(RIGHT(CONCATENATE("00",DAY(Hoja2!B1869)),2),"/",RIGHT(CONCATENATE("00",MONTH(Hoja2!B1869)),2),"/",RIGHT(CONCATENATE("00",YEAR(Hoja2!B1869)),2))</f>
        <v>20/02/13</v>
      </c>
      <c r="H1869" t="str">
        <f>RIGHT(CONCATENATE("00",DAY(Hoja2!D1869)),2)</f>
        <v>19</v>
      </c>
      <c r="I1869" t="str">
        <f>CONCATENATE(RIGHT(CONCATENATE("00",DAY(Hoja2!D1869)),2),"/",RIGHT(CONCATENATE("00",MONTH(Hoja2!D1869)),2),"/",RIGHT(CONCATENATE("00",YEAR(Hoja2!D1869)),2))</f>
        <v>19/02/13</v>
      </c>
      <c r="J1869" t="str">
        <f>IF(LEN(Hoja2!J1869)&gt;150,LEN(Hoja2!J1869),"")</f>
        <v/>
      </c>
      <c r="K1869" t="str">
        <f>IF(Hoja2!A1869&lt;&gt;"", IF(Hoja2!B1869&lt;&gt;"", IF(Hoja2!C1869&lt;&gt;"", IF(Hoja2!D1869&lt;&gt;"", IF(Hoja2!E1869&lt;&gt;"", IF(Hoja2!F1869&lt;&gt;"", IF(Hoja2!J1869&lt;&gt;"","ok",""),""),""),""),""),""),"")</f>
        <v>ok</v>
      </c>
      <c r="L1869" t="str">
        <f>IF(Hoja2!A1869="'S/F'","--","")</f>
        <v/>
      </c>
      <c r="M1869" t="str">
        <f>IF(LEN(Hoja2!C1869)&gt;30,Hoja2!C1869,"")</f>
        <v/>
      </c>
      <c r="O1869" t="str">
        <f>IF(LEN(Hoja2!F1869)&gt;110,LEN(Hoja2!F1869),"")</f>
        <v/>
      </c>
      <c r="Q1869" t="str">
        <f>IF(K1869="ok",CONCATENATE(IF(Hoja2!A1869="'S/F'","--",""),N1869,"INSERT INTO seguimiento_oficios_recepcion_oficio(fecha_captura, folio_interno, no_oficio, dependencia_envia, firma, fecha_oficio, asunto, anexo, captura_id, estatus_id) VALUES ('",CONCATENATE(RIGHT(CONCATENATE("00",DAY(Hoja2!B1869)),2),"/",RIGHT(CONCATENATE("00",MONTH(Hoja2!B1869)),2),"/",RIGHT(CONCATENATE("00",YEAR(Hoja2!B1869)),2)),"',",Hoja2!A1869,",'",Hoja2!C1869,"','",Hoja2!F1869,"','",Hoja2!E1869,"','",CONCATENATE(RIGHT(CONCATENATE("00",DAY(Hoja2!D1869)),2),"/",RIGHT(CONCATENATE("00",MONTH(Hoja2!D1869)),2),"/",RIGHT(CONCATENATE("00",YEAR(Hoja2!D1869)),2)),"','",Hoja2!J1869,"',","FALSE, 1,8);"), "")</f>
        <v>INSERT INTO seguimiento_oficios_recepcion_oficio(fecha_captura, folio_interno, no_oficio, dependencia_envia, firma, fecha_oficio, asunto, anexo, captura_id, estatus_id) VALUES ('20/02/13',1960,'134','CORAT','LESVIA TRINIDAD MEDICA CANO','19/02/13','AJUSTE COMPLEMENTARIO',FALSE, 1,8);</v>
      </c>
    </row>
    <row r="1870" spans="6:17">
      <c r="F1870" t="str">
        <f>RIGHT(CONCATENATE("00",DAY(Hoja2!B1870)),2)</f>
        <v>20</v>
      </c>
      <c r="G1870" t="str">
        <f>CONCATENATE(RIGHT(CONCATENATE("00",DAY(Hoja2!B1870)),2),"/",RIGHT(CONCATENATE("00",MONTH(Hoja2!B1870)),2),"/",RIGHT(CONCATENATE("00",YEAR(Hoja2!B1870)),2))</f>
        <v>20/02/13</v>
      </c>
      <c r="H1870" t="str">
        <f>RIGHT(CONCATENATE("00",DAY(Hoja2!D1870)),2)</f>
        <v>20</v>
      </c>
      <c r="I1870" t="str">
        <f>CONCATENATE(RIGHT(CONCATENATE("00",DAY(Hoja2!D1870)),2),"/",RIGHT(CONCATENATE("00",MONTH(Hoja2!D1870)),2),"/",RIGHT(CONCATENATE("00",YEAR(Hoja2!D1870)),2))</f>
        <v>20/02/13</v>
      </c>
      <c r="J1870" t="str">
        <f>IF(LEN(Hoja2!J1870)&gt;150,LEN(Hoja2!J1870),"")</f>
        <v/>
      </c>
      <c r="K1870" t="str">
        <f>IF(Hoja2!A1870&lt;&gt;"", IF(Hoja2!B1870&lt;&gt;"", IF(Hoja2!C1870&lt;&gt;"", IF(Hoja2!D1870&lt;&gt;"", IF(Hoja2!E1870&lt;&gt;"", IF(Hoja2!F1870&lt;&gt;"", IF(Hoja2!J1870&lt;&gt;"","ok",""),""),""),""),""),""),"")</f>
        <v>ok</v>
      </c>
      <c r="L1870" t="str">
        <f>IF(Hoja2!A1870="'S/F'","--","")</f>
        <v/>
      </c>
      <c r="M1870" t="str">
        <f>IF(LEN(Hoja2!C1870)&gt;30,Hoja2!C1870,"")</f>
        <v/>
      </c>
      <c r="O1870" t="str">
        <f>IF(LEN(Hoja2!F1870)&gt;110,LEN(Hoja2!F1870),"")</f>
        <v/>
      </c>
      <c r="Q1870" t="str">
        <f>IF(K1870="ok",CONCATENATE(IF(Hoja2!A1870="'S/F'","--",""),N1870,"INSERT INTO seguimiento_oficios_recepcion_oficio(fecha_captura, folio_interno, no_oficio, dependencia_envia, firma, fecha_oficio, asunto, anexo, captura_id, estatus_id) VALUES ('",CONCATENATE(RIGHT(CONCATENATE("00",DAY(Hoja2!B1870)),2),"/",RIGHT(CONCATENATE("00",MONTH(Hoja2!B1870)),2),"/",RIGHT(CONCATENATE("00",YEAR(Hoja2!B1870)),2)),"',",Hoja2!A1870,",'",Hoja2!C1870,"','",Hoja2!F1870,"','",Hoja2!E1870,"','",CONCATENATE(RIGHT(CONCATENATE("00",DAY(Hoja2!D1870)),2),"/",RIGHT(CONCATENATE("00",MONTH(Hoja2!D1870)),2),"/",RIGHT(CONCATENATE("00",YEAR(Hoja2!D1870)),2)),"','",Hoja2!J1870,"',","FALSE, 1,8);"), "")</f>
        <v>INSERT INTO seguimiento_oficios_recepcion_oficio(fecha_captura, folio_interno, no_oficio, dependencia_envia, firma, fecha_oficio, asunto, anexo, captura_id, estatus_id) VALUES ('20/02/13',1961,'101','CGPC','JOSE CARLOS CONTRERAS ESPINOSA','20/02/13','CAMBIO DE HORA DE INSTALACIOAN DEL COMITÉ TECNICO DEL FOCOTAB',FALSE, 1,8);</v>
      </c>
    </row>
    <row r="1871" spans="6:17">
      <c r="F1871" t="str">
        <f>RIGHT(CONCATENATE("00",DAY(Hoja2!B1871)),2)</f>
        <v>20</v>
      </c>
      <c r="G1871" t="str">
        <f>CONCATENATE(RIGHT(CONCATENATE("00",DAY(Hoja2!B1871)),2),"/",RIGHT(CONCATENATE("00",MONTH(Hoja2!B1871)),2),"/",RIGHT(CONCATENATE("00",YEAR(Hoja2!B1871)),2))</f>
        <v>20/02/13</v>
      </c>
      <c r="H1871" t="str">
        <f>RIGHT(CONCATENATE("00",DAY(Hoja2!D1871)),2)</f>
        <v>19</v>
      </c>
      <c r="I1871" t="str">
        <f>CONCATENATE(RIGHT(CONCATENATE("00",DAY(Hoja2!D1871)),2),"/",RIGHT(CONCATENATE("00",MONTH(Hoja2!D1871)),2),"/",RIGHT(CONCATENATE("00",YEAR(Hoja2!D1871)),2))</f>
        <v>19/02/13</v>
      </c>
      <c r="J1871" t="str">
        <f>IF(LEN(Hoja2!J1871)&gt;150,LEN(Hoja2!J1871),"")</f>
        <v/>
      </c>
      <c r="K1871" t="str">
        <f>IF(Hoja2!A1871&lt;&gt;"", IF(Hoja2!B1871&lt;&gt;"", IF(Hoja2!C1871&lt;&gt;"", IF(Hoja2!D1871&lt;&gt;"", IF(Hoja2!E1871&lt;&gt;"", IF(Hoja2!F1871&lt;&gt;"", IF(Hoja2!J1871&lt;&gt;"","ok",""),""),""),""),""),""),"")</f>
        <v>ok</v>
      </c>
      <c r="L1871" t="str">
        <f>IF(Hoja2!A1871="'S/F'","--","")</f>
        <v/>
      </c>
      <c r="M1871" t="str">
        <f>IF(LEN(Hoja2!C1871)&gt;30,Hoja2!C1871,"")</f>
        <v/>
      </c>
      <c r="O1871" t="str">
        <f>IF(LEN(Hoja2!F1871)&gt;110,LEN(Hoja2!F1871),"")</f>
        <v/>
      </c>
      <c r="Q1871" t="str">
        <f>IF(K1871="ok",CONCATENATE(IF(Hoja2!A1871="'S/F'","--",""),N1871,"INSERT INTO seguimiento_oficios_recepcion_oficio(fecha_captura, folio_interno, no_oficio, dependencia_envia, firma, fecha_oficio, asunto, anexo, captura_id, estatus_id) VALUES ('",CONCATENATE(RIGHT(CONCATENATE("00",DAY(Hoja2!B1871)),2),"/",RIGHT(CONCATENATE("00",MONTH(Hoja2!B1871)),2),"/",RIGHT(CONCATENATE("00",YEAR(Hoja2!B1871)),2)),"',",Hoja2!A1871,",'",Hoja2!C1871,"','",Hoja2!F1871,"','",Hoja2!E1871,"','",CONCATENATE(RIGHT(CONCATENATE("00",DAY(Hoja2!D1871)),2),"/",RIGHT(CONCATENATE("00",MONTH(Hoja2!D1871)),2),"/",RIGHT(CONCATENATE("00",YEAR(Hoja2!D1871)),2)),"','",Hoja2!J1871,"',","FALSE, 1,8);"), "")</f>
        <v>INSERT INTO seguimiento_oficios_recepcion_oficio(fecha_captura, folio_interno, no_oficio, dependencia_envia, firma, fecha_oficio, asunto, anexo, captura_id, estatus_id) VALUES ('20/02/13',1962,'758','SRIA. DE CONT.','MARTHA PATRICIA JIMENEZ OROPEZA','19/02/13','SOL. MANTENIMIENTO DE UNIDADES',FALSE, 1,8);</v>
      </c>
    </row>
    <row r="1872" spans="6:17">
      <c r="F1872" t="str">
        <f>RIGHT(CONCATENATE("00",DAY(Hoja2!B1872)),2)</f>
        <v>20</v>
      </c>
      <c r="G1872" t="str">
        <f>CONCATENATE(RIGHT(CONCATENATE("00",DAY(Hoja2!B1872)),2),"/",RIGHT(CONCATENATE("00",MONTH(Hoja2!B1872)),2),"/",RIGHT(CONCATENATE("00",YEAR(Hoja2!B1872)),2))</f>
        <v>20/02/13</v>
      </c>
      <c r="H1872" t="str">
        <f>RIGHT(CONCATENATE("00",DAY(Hoja2!D1872)),2)</f>
        <v>20</v>
      </c>
      <c r="I1872" t="str">
        <f>CONCATENATE(RIGHT(CONCATENATE("00",DAY(Hoja2!D1872)),2),"/",RIGHT(CONCATENATE("00",MONTH(Hoja2!D1872)),2),"/",RIGHT(CONCATENATE("00",YEAR(Hoja2!D1872)),2))</f>
        <v>20/02/13</v>
      </c>
      <c r="J1872" t="str">
        <f>IF(LEN(Hoja2!J1872)&gt;150,LEN(Hoja2!J1872),"")</f>
        <v/>
      </c>
      <c r="K1872" t="str">
        <f>IF(Hoja2!A1872&lt;&gt;"", IF(Hoja2!B1872&lt;&gt;"", IF(Hoja2!C1872&lt;&gt;"", IF(Hoja2!D1872&lt;&gt;"", IF(Hoja2!E1872&lt;&gt;"", IF(Hoja2!F1872&lt;&gt;"", IF(Hoja2!J1872&lt;&gt;"","ok",""),""),""),""),""),""),"")</f>
        <v>ok</v>
      </c>
      <c r="L1872" t="str">
        <f>IF(Hoja2!A1872="'S/F'","--","")</f>
        <v/>
      </c>
      <c r="M1872" t="str">
        <f>IF(LEN(Hoja2!C1872)&gt;30,Hoja2!C1872,"")</f>
        <v/>
      </c>
      <c r="O1872" t="str">
        <f>IF(LEN(Hoja2!F1872)&gt;110,LEN(Hoja2!F1872),"")</f>
        <v/>
      </c>
      <c r="Q1872" t="str">
        <f>IF(K1872="ok",CONCATENATE(IF(Hoja2!A1872="'S/F'","--",""),N1872,"INSERT INTO seguimiento_oficios_recepcion_oficio(fecha_captura, folio_interno, no_oficio, dependencia_envia, firma, fecha_oficio, asunto, anexo, captura_id, estatus_id) VALUES ('",CONCATENATE(RIGHT(CONCATENATE("00",DAY(Hoja2!B1872)),2),"/",RIGHT(CONCATENATE("00",MONTH(Hoja2!B1872)),2),"/",RIGHT(CONCATENATE("00",YEAR(Hoja2!B1872)),2)),"',",Hoja2!A1872,",'",Hoja2!C1872,"','",Hoja2!F1872,"','",Hoja2!E1872,"','",CONCATENATE(RIGHT(CONCATENATE("00",DAY(Hoja2!D1872)),2),"/",RIGHT(CONCATENATE("00",MONTH(Hoja2!D1872)),2),"/",RIGHT(CONCATENATE("00",YEAR(Hoja2!D1872)),2)),"','",Hoja2!J1872,"',","FALSE, 1,8);"), "")</f>
        <v>INSERT INTO seguimiento_oficios_recepcion_oficio(fecha_captura, folio_interno, no_oficio, dependencia_envia, firma, fecha_oficio, asunto, anexo, captura_id, estatus_id) VALUES ('20/02/13',1963,'125','SINDICATO DE TRABAJADORES PETROLEROS SECCION 48','LUIS ESCOBAR GALVEZ','20/02/13','SOL. NAVE 1 PARA EL 14 DE DICIEMBRE',FALSE, 1,8);</v>
      </c>
    </row>
    <row r="1873" spans="6:17">
      <c r="F1873" t="str">
        <f>RIGHT(CONCATENATE("00",DAY(Hoja2!B1873)),2)</f>
        <v>20</v>
      </c>
      <c r="G1873" t="str">
        <f>CONCATENATE(RIGHT(CONCATENATE("00",DAY(Hoja2!B1873)),2),"/",RIGHT(CONCATENATE("00",MONTH(Hoja2!B1873)),2),"/",RIGHT(CONCATENATE("00",YEAR(Hoja2!B1873)),2))</f>
        <v>20/02/13</v>
      </c>
      <c r="H1873" t="str">
        <f>RIGHT(CONCATENATE("00",DAY(Hoja2!D1873)),2)</f>
        <v>20</v>
      </c>
      <c r="I1873" t="str">
        <f>CONCATENATE(RIGHT(CONCATENATE("00",DAY(Hoja2!D1873)),2),"/",RIGHT(CONCATENATE("00",MONTH(Hoja2!D1873)),2),"/",RIGHT(CONCATENATE("00",YEAR(Hoja2!D1873)),2))</f>
        <v>20/02/13</v>
      </c>
      <c r="J1873" t="str">
        <f>IF(LEN(Hoja2!J1873)&gt;150,LEN(Hoja2!J1873),"")</f>
        <v/>
      </c>
      <c r="K1873" t="str">
        <f>IF(Hoja2!A1873&lt;&gt;"", IF(Hoja2!B1873&lt;&gt;"", IF(Hoja2!C1873&lt;&gt;"", IF(Hoja2!D1873&lt;&gt;"", IF(Hoja2!E1873&lt;&gt;"", IF(Hoja2!F1873&lt;&gt;"", IF(Hoja2!J1873&lt;&gt;"","ok",""),""),""),""),""),""),"")</f>
        <v>ok</v>
      </c>
      <c r="L1873" t="str">
        <f>IF(Hoja2!A1873="'S/F'","--","")</f>
        <v/>
      </c>
      <c r="M1873" t="str">
        <f>IF(LEN(Hoja2!C1873)&gt;30,Hoja2!C1873,"")</f>
        <v/>
      </c>
      <c r="O1873" t="str">
        <f>IF(LEN(Hoja2!F1873)&gt;110,LEN(Hoja2!F1873),"")</f>
        <v/>
      </c>
      <c r="Q1873" t="str">
        <f>IF(K1873="ok",CONCATENATE(IF(Hoja2!A1873="'S/F'","--",""),N1873,"INSERT INTO seguimiento_oficios_recepcion_oficio(fecha_captura, folio_interno, no_oficio, dependencia_envia, firma, fecha_oficio, asunto, anexo, captura_id, estatus_id) VALUES ('",CONCATENATE(RIGHT(CONCATENATE("00",DAY(Hoja2!B1873)),2),"/",RIGHT(CONCATENATE("00",MONTH(Hoja2!B1873)),2),"/",RIGHT(CONCATENATE("00",YEAR(Hoja2!B1873)),2)),"',",Hoja2!A1873,",'",Hoja2!C1873,"','",Hoja2!F1873,"','",Hoja2!E1873,"','",CONCATENATE(RIGHT(CONCATENATE("00",DAY(Hoja2!D1873)),2),"/",RIGHT(CONCATENATE("00",MONTH(Hoja2!D1873)),2),"/",RIGHT(CONCATENATE("00",YEAR(Hoja2!D1873)),2)),"','",Hoja2!J1873,"',","FALSE, 1,8);"), "")</f>
        <v>INSERT INTO seguimiento_oficios_recepcion_oficio(fecha_captura, folio_interno, no_oficio, dependencia_envia, firma, fecha_oficio, asunto, anexo, captura_id, estatus_id) VALUES ('20/02/13',1964,'126','SINDICATO DE TRABAJADORES PETROLEROS SECCION 48','LUIS ESCOBAR GALVEZ','20/02/13','SOL. SALON FRAMBOYANES PARA EL 08 DE MAYO',FALSE, 1,8);</v>
      </c>
    </row>
    <row r="1874" spans="6:17">
      <c r="F1874" t="str">
        <f>RIGHT(CONCATENATE("00",DAY(Hoja2!B1874)),2)</f>
        <v>20</v>
      </c>
      <c r="G1874" t="str">
        <f>CONCATENATE(RIGHT(CONCATENATE("00",DAY(Hoja2!B1874)),2),"/",RIGHT(CONCATENATE("00",MONTH(Hoja2!B1874)),2),"/",RIGHT(CONCATENATE("00",YEAR(Hoja2!B1874)),2))</f>
        <v>20/02/13</v>
      </c>
      <c r="H1874" t="str">
        <f>RIGHT(CONCATENATE("00",DAY(Hoja2!D1874)),2)</f>
        <v>20</v>
      </c>
      <c r="I1874" t="str">
        <f>CONCATENATE(RIGHT(CONCATENATE("00",DAY(Hoja2!D1874)),2),"/",RIGHT(CONCATENATE("00",MONTH(Hoja2!D1874)),2),"/",RIGHT(CONCATENATE("00",YEAR(Hoja2!D1874)),2))</f>
        <v>20/02/13</v>
      </c>
      <c r="J1874" t="str">
        <f>IF(LEN(Hoja2!J1874)&gt;150,LEN(Hoja2!J1874),"")</f>
        <v/>
      </c>
      <c r="K1874" t="str">
        <f>IF(Hoja2!A1874&lt;&gt;"", IF(Hoja2!B1874&lt;&gt;"", IF(Hoja2!C1874&lt;&gt;"", IF(Hoja2!D1874&lt;&gt;"", IF(Hoja2!E1874&lt;&gt;"", IF(Hoja2!F1874&lt;&gt;"", IF(Hoja2!J1874&lt;&gt;"","ok",""),""),""),""),""),""),"")</f>
        <v>ok</v>
      </c>
      <c r="L1874" t="str">
        <f>IF(Hoja2!A1874="'S/F'","--","")</f>
        <v/>
      </c>
      <c r="M1874" t="str">
        <f>IF(LEN(Hoja2!C1874)&gt;30,Hoja2!C1874,"")</f>
        <v/>
      </c>
      <c r="O1874" t="str">
        <f>IF(LEN(Hoja2!F1874)&gt;110,LEN(Hoja2!F1874),"")</f>
        <v/>
      </c>
      <c r="Q1874" t="str">
        <f>IF(K1874="ok",CONCATENATE(IF(Hoja2!A1874="'S/F'","--",""),N1874,"INSERT INTO seguimiento_oficios_recepcion_oficio(fecha_captura, folio_interno, no_oficio, dependencia_envia, firma, fecha_oficio, asunto, anexo, captura_id, estatus_id) VALUES ('",CONCATENATE(RIGHT(CONCATENATE("00",DAY(Hoja2!B1874)),2),"/",RIGHT(CONCATENATE("00",MONTH(Hoja2!B1874)),2),"/",RIGHT(CONCATENATE("00",YEAR(Hoja2!B1874)),2)),"',",Hoja2!A1874,",'",Hoja2!C1874,"','",Hoja2!F1874,"','",Hoja2!E1874,"','",CONCATENATE(RIGHT(CONCATENATE("00",DAY(Hoja2!D1874)),2),"/",RIGHT(CONCATENATE("00",MONTH(Hoja2!D1874)),2),"/",RIGHT(CONCATENATE("00",YEAR(Hoja2!D1874)),2)),"','",Hoja2!J1874,"',","FALSE, 1,8);"), "")</f>
        <v>INSERT INTO seguimiento_oficios_recepcion_oficio(fecha_captura, folio_interno, no_oficio, dependencia_envia, firma, fecha_oficio, asunto, anexo, captura_id, estatus_id) VALUES ('20/02/13',1965,'127','SINDICATO DE TRABAJADORES PETROLEROS SECCION 48','LUIS ESCOBAR GALVEZ','20/02/13','SOL. NAVE 3 PARA EL 14 DE JUNIO',FALSE, 1,8);</v>
      </c>
    </row>
    <row r="1875" spans="6:17">
      <c r="F1875" t="str">
        <f>RIGHT(CONCATENATE("00",DAY(Hoja2!B1875)),2)</f>
        <v>20</v>
      </c>
      <c r="G1875" t="str">
        <f>CONCATENATE(RIGHT(CONCATENATE("00",DAY(Hoja2!B1875)),2),"/",RIGHT(CONCATENATE("00",MONTH(Hoja2!B1875)),2),"/",RIGHT(CONCATENATE("00",YEAR(Hoja2!B1875)),2))</f>
        <v>20/02/13</v>
      </c>
      <c r="H1875" t="str">
        <f>RIGHT(CONCATENATE("00",DAY(Hoja2!D1875)),2)</f>
        <v>19</v>
      </c>
      <c r="I1875" t="str">
        <f>CONCATENATE(RIGHT(CONCATENATE("00",DAY(Hoja2!D1875)),2),"/",RIGHT(CONCATENATE("00",MONTH(Hoja2!D1875)),2),"/",RIGHT(CONCATENATE("00",YEAR(Hoja2!D1875)),2))</f>
        <v>19/02/13</v>
      </c>
      <c r="J1875" t="str">
        <f>IF(LEN(Hoja2!J1875)&gt;150,LEN(Hoja2!J1875),"")</f>
        <v/>
      </c>
      <c r="K1875" t="str">
        <f>IF(Hoja2!A1875&lt;&gt;"", IF(Hoja2!B1875&lt;&gt;"", IF(Hoja2!C1875&lt;&gt;"", IF(Hoja2!D1875&lt;&gt;"", IF(Hoja2!E1875&lt;&gt;"", IF(Hoja2!F1875&lt;&gt;"", IF(Hoja2!J1875&lt;&gt;"","ok",""),""),""),""),""),""),"")</f>
        <v>ok</v>
      </c>
      <c r="L1875" t="str">
        <f>IF(Hoja2!A1875="'S/F'","--","")</f>
        <v/>
      </c>
      <c r="M1875" t="str">
        <f>IF(LEN(Hoja2!C1875)&gt;30,Hoja2!C1875,"")</f>
        <v/>
      </c>
      <c r="O1875" t="str">
        <f>IF(LEN(Hoja2!F1875)&gt;110,LEN(Hoja2!F1875),"")</f>
        <v/>
      </c>
      <c r="Q1875" t="str">
        <f>IF(K1875="ok",CONCATENATE(IF(Hoja2!A1875="'S/F'","--",""),N1875,"INSERT INTO seguimiento_oficios_recepcion_oficio(fecha_captura, folio_interno, no_oficio, dependencia_envia, firma, fecha_oficio, asunto, anexo, captura_id, estatus_id) VALUES ('",CONCATENATE(RIGHT(CONCATENATE("00",DAY(Hoja2!B1875)),2),"/",RIGHT(CONCATENATE("00",MONTH(Hoja2!B1875)),2),"/",RIGHT(CONCATENATE("00",YEAR(Hoja2!B1875)),2)),"',",Hoja2!A1875,",'",Hoja2!C1875,"','",Hoja2!F1875,"','",Hoja2!E1875,"','",CONCATENATE(RIGHT(CONCATENATE("00",DAY(Hoja2!D1875)),2),"/",RIGHT(CONCATENATE("00",MONTH(Hoja2!D1875)),2),"/",RIGHT(CONCATENATE("00",YEAR(Hoja2!D1875)),2)),"','",Hoja2!J1875,"',","FALSE, 1,8);"), "")</f>
        <v>INSERT INTO seguimiento_oficios_recepcion_oficio(fecha_captura, folio_interno, no_oficio, dependencia_envia, firma, fecha_oficio, asunto, anexo, captura_id, estatus_id) VALUES ('20/02/13',1966,'018','SALUD','JORGE IGNACIO RIVERA PIZA','19/02/13','ENVIAN EN MEDIO MAGNETICO INFORMACION',FALSE, 1,8);</v>
      </c>
    </row>
    <row r="1876" spans="6:17">
      <c r="F1876" t="str">
        <f>RIGHT(CONCATENATE("00",DAY(Hoja2!B1876)),2)</f>
        <v>20</v>
      </c>
      <c r="G1876" t="str">
        <f>CONCATENATE(RIGHT(CONCATENATE("00",DAY(Hoja2!B1876)),2),"/",RIGHT(CONCATENATE("00",MONTH(Hoja2!B1876)),2),"/",RIGHT(CONCATENATE("00",YEAR(Hoja2!B1876)),2))</f>
        <v>20/02/13</v>
      </c>
      <c r="H1876" t="str">
        <f>RIGHT(CONCATENATE("00",DAY(Hoja2!D1876)),2)</f>
        <v>17</v>
      </c>
      <c r="I1876" t="str">
        <f>CONCATENATE(RIGHT(CONCATENATE("00",DAY(Hoja2!D1876)),2),"/",RIGHT(CONCATENATE("00",MONTH(Hoja2!D1876)),2),"/",RIGHT(CONCATENATE("00",YEAR(Hoja2!D1876)),2))</f>
        <v>17/02/13</v>
      </c>
      <c r="J1876" t="str">
        <f>IF(LEN(Hoja2!J1876)&gt;150,LEN(Hoja2!J1876),"")</f>
        <v/>
      </c>
      <c r="K1876" t="str">
        <f>IF(Hoja2!A1876&lt;&gt;"", IF(Hoja2!B1876&lt;&gt;"", IF(Hoja2!C1876&lt;&gt;"", IF(Hoja2!D1876&lt;&gt;"", IF(Hoja2!E1876&lt;&gt;"", IF(Hoja2!F1876&lt;&gt;"", IF(Hoja2!J1876&lt;&gt;"","ok",""),""),""),""),""),""),"")</f>
        <v>ok</v>
      </c>
      <c r="L1876" t="str">
        <f>IF(Hoja2!A1876="'S/F'","--","")</f>
        <v/>
      </c>
      <c r="M1876" t="str">
        <f>IF(LEN(Hoja2!C1876)&gt;30,Hoja2!C1876,"")</f>
        <v/>
      </c>
      <c r="O1876" t="str">
        <f>IF(LEN(Hoja2!F1876)&gt;110,LEN(Hoja2!F1876),"")</f>
        <v/>
      </c>
      <c r="Q1876" t="str">
        <f>IF(K1876="ok",CONCATENATE(IF(Hoja2!A1876="'S/F'","--",""),N1876,"INSERT INTO seguimiento_oficios_recepcion_oficio(fecha_captura, folio_interno, no_oficio, dependencia_envia, firma, fecha_oficio, asunto, anexo, captura_id, estatus_id) VALUES ('",CONCATENATE(RIGHT(CONCATENATE("00",DAY(Hoja2!B1876)),2),"/",RIGHT(CONCATENATE("00",MONTH(Hoja2!B1876)),2),"/",RIGHT(CONCATENATE("00",YEAR(Hoja2!B1876)),2)),"',",Hoja2!A1876,",'",Hoja2!C1876,"','",Hoja2!F1876,"','",Hoja2!E1876,"','",CONCATENATE(RIGHT(CONCATENATE("00",DAY(Hoja2!D1876)),2),"/",RIGHT(CONCATENATE("00",MONTH(Hoja2!D1876)),2),"/",RIGHT(CONCATENATE("00",YEAR(Hoja2!D1876)),2)),"','",Hoja2!J1876,"',","FALSE, 1,8);"), "")</f>
        <v>INSERT INTO seguimiento_oficios_recepcion_oficio(fecha_captura, folio_interno, no_oficio, dependencia_envia, firma, fecha_oficio, asunto, anexo, captura_id, estatus_id) VALUES ('20/02/13',1967,'S/N','PGJ','JAIME LORENZO BIBILONI RAMON','17/02/13','SOL. DEVOLUCION DE DOS DIAS DE DESCUENTO DE FALTAS DEL C. JOSE OSORIO LOPEZ ',FALSE, 1,8);</v>
      </c>
    </row>
    <row r="1877" spans="6:17">
      <c r="F1877" t="str">
        <f>RIGHT(CONCATENATE("00",DAY(Hoja2!B1877)),2)</f>
        <v>20</v>
      </c>
      <c r="G1877" t="str">
        <f>CONCATENATE(RIGHT(CONCATENATE("00",DAY(Hoja2!B1877)),2),"/",RIGHT(CONCATENATE("00",MONTH(Hoja2!B1877)),2),"/",RIGHT(CONCATENATE("00",YEAR(Hoja2!B1877)),2))</f>
        <v>20/02/13</v>
      </c>
      <c r="H1877" t="str">
        <f>RIGHT(CONCATENATE("00",DAY(Hoja2!D1877)),2)</f>
        <v>19</v>
      </c>
      <c r="I1877" t="str">
        <f>CONCATENATE(RIGHT(CONCATENATE("00",DAY(Hoja2!D1877)),2),"/",RIGHT(CONCATENATE("00",MONTH(Hoja2!D1877)),2),"/",RIGHT(CONCATENATE("00",YEAR(Hoja2!D1877)),2))</f>
        <v>19/02/13</v>
      </c>
      <c r="J1877" t="str">
        <f>IF(LEN(Hoja2!J1877)&gt;150,LEN(Hoja2!J1877),"")</f>
        <v/>
      </c>
      <c r="K1877" t="str">
        <f>IF(Hoja2!A1877&lt;&gt;"", IF(Hoja2!B1877&lt;&gt;"", IF(Hoja2!C1877&lt;&gt;"", IF(Hoja2!D1877&lt;&gt;"", IF(Hoja2!E1877&lt;&gt;"", IF(Hoja2!F1877&lt;&gt;"", IF(Hoja2!J1877&lt;&gt;"","ok",""),""),""),""),""),""),"")</f>
        <v>ok</v>
      </c>
      <c r="L1877" t="str">
        <f>IF(Hoja2!A1877="'S/F'","--","")</f>
        <v/>
      </c>
      <c r="M1877" t="str">
        <f>IF(LEN(Hoja2!C1877)&gt;30,Hoja2!C1877,"")</f>
        <v/>
      </c>
      <c r="O1877" t="str">
        <f>IF(LEN(Hoja2!F1877)&gt;110,LEN(Hoja2!F1877),"")</f>
        <v/>
      </c>
      <c r="Q1877" t="str">
        <f>IF(K1877="ok",CONCATENATE(IF(Hoja2!A1877="'S/F'","--",""),N1877,"INSERT INTO seguimiento_oficios_recepcion_oficio(fecha_captura, folio_interno, no_oficio, dependencia_envia, firma, fecha_oficio, asunto, anexo, captura_id, estatus_id) VALUES ('",CONCATENATE(RIGHT(CONCATENATE("00",DAY(Hoja2!B1877)),2),"/",RIGHT(CONCATENATE("00",MONTH(Hoja2!B1877)),2),"/",RIGHT(CONCATENATE("00",YEAR(Hoja2!B1877)),2)),"',",Hoja2!A1877,",'",Hoja2!C1877,"','",Hoja2!F1877,"','",Hoja2!E1877,"','",CONCATENATE(RIGHT(CONCATENATE("00",DAY(Hoja2!D1877)),2),"/",RIGHT(CONCATENATE("00",MONTH(Hoja2!D1877)),2),"/",RIGHT(CONCATENATE("00",YEAR(Hoja2!D1877)),2)),"','",Hoja2!J1877,"',","FALSE, 1,8);"), "")</f>
        <v>INSERT INTO seguimiento_oficios_recepcion_oficio(fecha_captura, folio_interno, no_oficio, dependencia_envia, firma, fecha_oficio, asunto, anexo, captura_id, estatus_id) VALUES ('20/02/13',1968,'1784','PGJ','JAIME LORENZO BIBILONI RAMON','19/02/13','DESCUENTO PROVISIONAL DE PENSION ALIMENTICIA AL C. NORBERTO PEREZ AGUILAR',FALSE, 1,8);</v>
      </c>
    </row>
    <row r="1878" spans="6:17">
      <c r="F1878" t="str">
        <f>RIGHT(CONCATENATE("00",DAY(Hoja2!B1878)),2)</f>
        <v>20</v>
      </c>
      <c r="G1878" t="str">
        <f>CONCATENATE(RIGHT(CONCATENATE("00",DAY(Hoja2!B1878)),2),"/",RIGHT(CONCATENATE("00",MONTH(Hoja2!B1878)),2),"/",RIGHT(CONCATENATE("00",YEAR(Hoja2!B1878)),2))</f>
        <v>20/02/13</v>
      </c>
      <c r="H1878" t="str">
        <f>RIGHT(CONCATENATE("00",DAY(Hoja2!D1878)),2)</f>
        <v>12</v>
      </c>
      <c r="I1878" t="str">
        <f>CONCATENATE(RIGHT(CONCATENATE("00",DAY(Hoja2!D1878)),2),"/",RIGHT(CONCATENATE("00",MONTH(Hoja2!D1878)),2),"/",RIGHT(CONCATENATE("00",YEAR(Hoja2!D1878)),2))</f>
        <v>12/02/13</v>
      </c>
      <c r="J1878" t="str">
        <f>IF(LEN(Hoja2!J1878)&gt;150,LEN(Hoja2!J1878),"")</f>
        <v/>
      </c>
      <c r="K1878" t="str">
        <f>IF(Hoja2!A1878&lt;&gt;"", IF(Hoja2!B1878&lt;&gt;"", IF(Hoja2!C1878&lt;&gt;"", IF(Hoja2!D1878&lt;&gt;"", IF(Hoja2!E1878&lt;&gt;"", IF(Hoja2!F1878&lt;&gt;"", IF(Hoja2!J1878&lt;&gt;"","ok",""),""),""),""),""),""),"")</f>
        <v>ok</v>
      </c>
      <c r="L1878" t="str">
        <f>IF(Hoja2!A1878="'S/F'","--","")</f>
        <v/>
      </c>
      <c r="M1878" t="str">
        <f>IF(LEN(Hoja2!C1878)&gt;30,Hoja2!C1878,"")</f>
        <v/>
      </c>
      <c r="O1878" t="str">
        <f>IF(LEN(Hoja2!F1878)&gt;110,LEN(Hoja2!F1878),"")</f>
        <v/>
      </c>
      <c r="Q1878" t="str">
        <f>IF(K1878="ok",CONCATENATE(IF(Hoja2!A1878="'S/F'","--",""),N1878,"INSERT INTO seguimiento_oficios_recepcion_oficio(fecha_captura, folio_interno, no_oficio, dependencia_envia, firma, fecha_oficio, asunto, anexo, captura_id, estatus_id) VALUES ('",CONCATENATE(RIGHT(CONCATENATE("00",DAY(Hoja2!B1878)),2),"/",RIGHT(CONCATENATE("00",MONTH(Hoja2!B1878)),2),"/",RIGHT(CONCATENATE("00",YEAR(Hoja2!B1878)),2)),"',",Hoja2!A1878,",'",Hoja2!C1878,"','",Hoja2!F1878,"','",Hoja2!E1878,"','",CONCATENATE(RIGHT(CONCATENATE("00",DAY(Hoja2!D1878)),2),"/",RIGHT(CONCATENATE("00",MONTH(Hoja2!D1878)),2),"/",RIGHT(CONCATENATE("00",YEAR(Hoja2!D1878)),2)),"','",Hoja2!J1878,"',","FALSE, 1,8);"), "")</f>
        <v>INSERT INTO seguimiento_oficios_recepcion_oficio(fecha_captura, folio_interno, no_oficio, dependencia_envia, firma, fecha_oficio, asunto, anexo, captura_id, estatus_id) VALUES ('20/02/13',1969,'124','SALUD','JORGE IGNACIO ROVARA PIZA','12/02/13','ENVIAN ORDEN DE PAGO 001 AJUSTE COMPLEMENTARIO',FALSE, 1,8);</v>
      </c>
    </row>
    <row r="1879" spans="6:17">
      <c r="F1879" t="str">
        <f>RIGHT(CONCATENATE("00",DAY(Hoja2!B1879)),2)</f>
        <v>20</v>
      </c>
      <c r="G1879" t="str">
        <f>CONCATENATE(RIGHT(CONCATENATE("00",DAY(Hoja2!B1879)),2),"/",RIGHT(CONCATENATE("00",MONTH(Hoja2!B1879)),2),"/",RIGHT(CONCATENATE("00",YEAR(Hoja2!B1879)),2))</f>
        <v>20/02/13</v>
      </c>
      <c r="H1879" t="str">
        <f>RIGHT(CONCATENATE("00",DAY(Hoja2!D1879)),2)</f>
        <v>19</v>
      </c>
      <c r="I1879" t="str">
        <f>CONCATENATE(RIGHT(CONCATENATE("00",DAY(Hoja2!D1879)),2),"/",RIGHT(CONCATENATE("00",MONTH(Hoja2!D1879)),2),"/",RIGHT(CONCATENATE("00",YEAR(Hoja2!D1879)),2))</f>
        <v>19/02/13</v>
      </c>
      <c r="J1879" t="str">
        <f>IF(LEN(Hoja2!J1879)&gt;150,LEN(Hoja2!J1879),"")</f>
        <v/>
      </c>
      <c r="K1879" t="str">
        <f>IF(Hoja2!A1879&lt;&gt;"", IF(Hoja2!B1879&lt;&gt;"", IF(Hoja2!C1879&lt;&gt;"", IF(Hoja2!D1879&lt;&gt;"", IF(Hoja2!E1879&lt;&gt;"", IF(Hoja2!F1879&lt;&gt;"", IF(Hoja2!J1879&lt;&gt;"","ok",""),""),""),""),""),""),"")</f>
        <v>ok</v>
      </c>
      <c r="L1879" t="str">
        <f>IF(Hoja2!A1879="'S/F'","--","")</f>
        <v/>
      </c>
      <c r="M1879" t="str">
        <f>IF(LEN(Hoja2!C1879)&gt;30,Hoja2!C1879,"")</f>
        <v/>
      </c>
      <c r="O1879" t="str">
        <f>IF(LEN(Hoja2!F1879)&gt;110,LEN(Hoja2!F1879),"")</f>
        <v/>
      </c>
      <c r="Q1879" t="str">
        <f>IF(K1879="ok",CONCATENATE(IF(Hoja2!A1879="'S/F'","--",""),N1879,"INSERT INTO seguimiento_oficios_recepcion_oficio(fecha_captura, folio_interno, no_oficio, dependencia_envia, firma, fecha_oficio, asunto, anexo, captura_id, estatus_id) VALUES ('",CONCATENATE(RIGHT(CONCATENATE("00",DAY(Hoja2!B1879)),2),"/",RIGHT(CONCATENATE("00",MONTH(Hoja2!B1879)),2),"/",RIGHT(CONCATENATE("00",YEAR(Hoja2!B1879)),2)),"',",Hoja2!A1879,",'",Hoja2!C1879,"','",Hoja2!F1879,"','",Hoja2!E1879,"','",CONCATENATE(RIGHT(CONCATENATE("00",DAY(Hoja2!D1879)),2),"/",RIGHT(CONCATENATE("00",MONTH(Hoja2!D1879)),2),"/",RIGHT(CONCATENATE("00",YEAR(Hoja2!D1879)),2)),"','",Hoja2!J1879,"',","FALSE, 1,8);"), "")</f>
        <v>INSERT INTO seguimiento_oficios_recepcion_oficio(fecha_captura, folio_interno, no_oficio, dependencia_envia, firma, fecha_oficio, asunto, anexo, captura_id, estatus_id) VALUES ('20/02/13',1970,'725','ATENCION CIUDADANA','ERNESTO BENITEZ LOPEZ','19/02/13','ENVIAN CURRICULUM',FALSE, 1,8);</v>
      </c>
    </row>
    <row r="1880" spans="6:17">
      <c r="F1880" t="str">
        <f>RIGHT(CONCATENATE("00",DAY(Hoja2!B1880)),2)</f>
        <v>20</v>
      </c>
      <c r="G1880" t="str">
        <f>CONCATENATE(RIGHT(CONCATENATE("00",DAY(Hoja2!B1880)),2),"/",RIGHT(CONCATENATE("00",MONTH(Hoja2!B1880)),2),"/",RIGHT(CONCATENATE("00",YEAR(Hoja2!B1880)),2))</f>
        <v>20/02/13</v>
      </c>
      <c r="H1880" t="str">
        <f>RIGHT(CONCATENATE("00",DAY(Hoja2!D1880)),2)</f>
        <v>19</v>
      </c>
      <c r="I1880" t="str">
        <f>CONCATENATE(RIGHT(CONCATENATE("00",DAY(Hoja2!D1880)),2),"/",RIGHT(CONCATENATE("00",MONTH(Hoja2!D1880)),2),"/",RIGHT(CONCATENATE("00",YEAR(Hoja2!D1880)),2))</f>
        <v>19/02/13</v>
      </c>
      <c r="J1880" t="str">
        <f>IF(LEN(Hoja2!J1880)&gt;150,LEN(Hoja2!J1880),"")</f>
        <v/>
      </c>
      <c r="K1880" t="str">
        <f>IF(Hoja2!A1880&lt;&gt;"", IF(Hoja2!B1880&lt;&gt;"", IF(Hoja2!C1880&lt;&gt;"", IF(Hoja2!D1880&lt;&gt;"", IF(Hoja2!E1880&lt;&gt;"", IF(Hoja2!F1880&lt;&gt;"", IF(Hoja2!J1880&lt;&gt;"","ok",""),""),""),""),""),""),"")</f>
        <v>ok</v>
      </c>
      <c r="L1880" t="str">
        <f>IF(Hoja2!A1880="'S/F'","--","")</f>
        <v/>
      </c>
      <c r="M1880" t="str">
        <f>IF(LEN(Hoja2!C1880)&gt;30,Hoja2!C1880,"")</f>
        <v/>
      </c>
      <c r="O1880" t="str">
        <f>IF(LEN(Hoja2!F1880)&gt;110,LEN(Hoja2!F1880),"")</f>
        <v/>
      </c>
      <c r="Q1880" t="str">
        <f>IF(K1880="ok",CONCATENATE(IF(Hoja2!A1880="'S/F'","--",""),N1880,"INSERT INTO seguimiento_oficios_recepcion_oficio(fecha_captura, folio_interno, no_oficio, dependencia_envia, firma, fecha_oficio, asunto, anexo, captura_id, estatus_id) VALUES ('",CONCATENATE(RIGHT(CONCATENATE("00",DAY(Hoja2!B1880)),2),"/",RIGHT(CONCATENATE("00",MONTH(Hoja2!B1880)),2),"/",RIGHT(CONCATENATE("00",YEAR(Hoja2!B1880)),2)),"',",Hoja2!A1880,",'",Hoja2!C1880,"','",Hoja2!F1880,"','",Hoja2!E1880,"','",CONCATENATE(RIGHT(CONCATENATE("00",DAY(Hoja2!D1880)),2),"/",RIGHT(CONCATENATE("00",MONTH(Hoja2!D1880)),2),"/",RIGHT(CONCATENATE("00",YEAR(Hoja2!D1880)),2)),"','",Hoja2!J1880,"',","FALSE, 1,8);"), "")</f>
        <v>INSERT INTO seguimiento_oficios_recepcion_oficio(fecha_captura, folio_interno, no_oficio, dependencia_envia, firma, fecha_oficio, asunto, anexo, captura_id, estatus_id) VALUES ('20/02/13',1971,'507','EDUCACION','VICTOR MANUEL LOPEZ CRUZ','19/02/13','ENVIA LISTADO DEL PADRON DE BIENES INMUEBLES',FALSE, 1,8);</v>
      </c>
    </row>
    <row r="1881" spans="6:17">
      <c r="F1881" t="str">
        <f>RIGHT(CONCATENATE("00",DAY(Hoja2!B1881)),2)</f>
        <v>20</v>
      </c>
      <c r="G1881" t="str">
        <f>CONCATENATE(RIGHT(CONCATENATE("00",DAY(Hoja2!B1881)),2),"/",RIGHT(CONCATENATE("00",MONTH(Hoja2!B1881)),2),"/",RIGHT(CONCATENATE("00",YEAR(Hoja2!B1881)),2))</f>
        <v>20/02/13</v>
      </c>
      <c r="H1881" t="str">
        <f>RIGHT(CONCATENATE("00",DAY(Hoja2!D1881)),2)</f>
        <v>15</v>
      </c>
      <c r="I1881" t="str">
        <f>CONCATENATE(RIGHT(CONCATENATE("00",DAY(Hoja2!D1881)),2),"/",RIGHT(CONCATENATE("00",MONTH(Hoja2!D1881)),2),"/",RIGHT(CONCATENATE("00",YEAR(Hoja2!D1881)),2))</f>
        <v>15/02/13</v>
      </c>
      <c r="J1881" t="str">
        <f>IF(LEN(Hoja2!J1881)&gt;150,LEN(Hoja2!J1881),"")</f>
        <v/>
      </c>
      <c r="K1881" t="str">
        <f>IF(Hoja2!A1881&lt;&gt;"", IF(Hoja2!B1881&lt;&gt;"", IF(Hoja2!C1881&lt;&gt;"", IF(Hoja2!D1881&lt;&gt;"", IF(Hoja2!E1881&lt;&gt;"", IF(Hoja2!F1881&lt;&gt;"", IF(Hoja2!J1881&lt;&gt;"","ok",""),""),""),""),""),""),"")</f>
        <v>ok</v>
      </c>
      <c r="L1881" t="str">
        <f>IF(Hoja2!A1881="'S/F'","--","")</f>
        <v/>
      </c>
      <c r="M1881" t="str">
        <f>IF(LEN(Hoja2!C1881)&gt;30,Hoja2!C1881,"")</f>
        <v/>
      </c>
      <c r="O1881" t="str">
        <f>IF(LEN(Hoja2!F1881)&gt;110,LEN(Hoja2!F1881),"")</f>
        <v/>
      </c>
      <c r="Q1881" t="str">
        <f>IF(K1881="ok",CONCATENATE(IF(Hoja2!A1881="'S/F'","--",""),N1881,"INSERT INTO seguimiento_oficios_recepcion_oficio(fecha_captura, folio_interno, no_oficio, dependencia_envia, firma, fecha_oficio, asunto, anexo, captura_id, estatus_id) VALUES ('",CONCATENATE(RIGHT(CONCATENATE("00",DAY(Hoja2!B1881)),2),"/",RIGHT(CONCATENATE("00",MONTH(Hoja2!B1881)),2),"/",RIGHT(CONCATENATE("00",YEAR(Hoja2!B1881)),2)),"',",Hoja2!A1881,",'",Hoja2!C1881,"','",Hoja2!F1881,"','",Hoja2!E1881,"','",CONCATENATE(RIGHT(CONCATENATE("00",DAY(Hoja2!D1881)),2),"/",RIGHT(CONCATENATE("00",MONTH(Hoja2!D1881)),2),"/",RIGHT(CONCATENATE("00",YEAR(Hoja2!D1881)),2)),"','",Hoja2!J1881,"',","FALSE, 1,8);"), "")</f>
        <v>INSERT INTO seguimiento_oficios_recepcion_oficio(fecha_captura, folio_interno, no_oficio, dependencia_envia, firma, fecha_oficio, asunto, anexo, captura_id, estatus_id) VALUES ('20/02/13',1972,'055','SA/SSG','FRANCISCO RAFAEL FUENTES GUTIERREZ','15/02/13','ENVIA LICENCIA MEDICA DEL C. MARCO FREDY GONZALEZ JIMENEZ',FALSE, 1,8);</v>
      </c>
    </row>
    <row r="1882" spans="6:17">
      <c r="F1882" t="str">
        <f>RIGHT(CONCATENATE("00",DAY(Hoja2!B1882)),2)</f>
        <v>20</v>
      </c>
      <c r="G1882" t="str">
        <f>CONCATENATE(RIGHT(CONCATENATE("00",DAY(Hoja2!B1882)),2),"/",RIGHT(CONCATENATE("00",MONTH(Hoja2!B1882)),2),"/",RIGHT(CONCATENATE("00",YEAR(Hoja2!B1882)),2))</f>
        <v>20/02/13</v>
      </c>
      <c r="H1882" t="str">
        <f>RIGHT(CONCATENATE("00",DAY(Hoja2!D1882)),2)</f>
        <v>19</v>
      </c>
      <c r="I1882" t="str">
        <f>CONCATENATE(RIGHT(CONCATENATE("00",DAY(Hoja2!D1882)),2),"/",RIGHT(CONCATENATE("00",MONTH(Hoja2!D1882)),2),"/",RIGHT(CONCATENATE("00",YEAR(Hoja2!D1882)),2))</f>
        <v>19/02/13</v>
      </c>
      <c r="J1882" t="str">
        <f>IF(LEN(Hoja2!J1882)&gt;150,LEN(Hoja2!J1882),"")</f>
        <v/>
      </c>
      <c r="K1882" t="str">
        <f>IF(Hoja2!A1882&lt;&gt;"", IF(Hoja2!B1882&lt;&gt;"", IF(Hoja2!C1882&lt;&gt;"", IF(Hoja2!D1882&lt;&gt;"", IF(Hoja2!E1882&lt;&gt;"", IF(Hoja2!F1882&lt;&gt;"", IF(Hoja2!J1882&lt;&gt;"","ok",""),""),""),""),""),""),"")</f>
        <v>ok</v>
      </c>
      <c r="L1882" t="str">
        <f>IF(Hoja2!A1882="'S/F'","--","")</f>
        <v/>
      </c>
      <c r="M1882" t="str">
        <f>IF(LEN(Hoja2!C1882)&gt;30,Hoja2!C1882,"")</f>
        <v/>
      </c>
      <c r="O1882" t="str">
        <f>IF(LEN(Hoja2!F1882)&gt;110,LEN(Hoja2!F1882),"")</f>
        <v/>
      </c>
      <c r="Q1882" t="str">
        <f>IF(K1882="ok",CONCATENATE(IF(Hoja2!A1882="'S/F'","--",""),N1882,"INSERT INTO seguimiento_oficios_recepcion_oficio(fecha_captura, folio_interno, no_oficio, dependencia_envia, firma, fecha_oficio, asunto, anexo, captura_id, estatus_id) VALUES ('",CONCATENATE(RIGHT(CONCATENATE("00",DAY(Hoja2!B1882)),2),"/",RIGHT(CONCATENATE("00",MONTH(Hoja2!B1882)),2),"/",RIGHT(CONCATENATE("00",YEAR(Hoja2!B1882)),2)),"',",Hoja2!A1882,",'",Hoja2!C1882,"','",Hoja2!F1882,"','",Hoja2!E1882,"','",CONCATENATE(RIGHT(CONCATENATE("00",DAY(Hoja2!D1882)),2),"/",RIGHT(CONCATENATE("00",MONTH(Hoja2!D1882)),2),"/",RIGHT(CONCATENATE("00",YEAR(Hoja2!D1882)),2)),"','",Hoja2!J1882,"',","FALSE, 1,8);"), "")</f>
        <v>INSERT INTO seguimiento_oficios_recepcion_oficio(fecha_captura, folio_interno, no_oficio, dependencia_envia, firma, fecha_oficio, asunto, anexo, captura_id, estatus_id) VALUES ('20/02/13',1973,'167','GUBERNATURA ','HILDA DEL SOCORRO LOPEZ DEL AGUILA','19/02/13','COMPENSACION POR DESEMPEÑO',FALSE, 1,8);</v>
      </c>
    </row>
    <row r="1883" spans="6:17">
      <c r="F1883" t="str">
        <f>RIGHT(CONCATENATE("00",DAY(Hoja2!B1883)),2)</f>
        <v>20</v>
      </c>
      <c r="G1883" t="str">
        <f>CONCATENATE(RIGHT(CONCATENATE("00",DAY(Hoja2!B1883)),2),"/",RIGHT(CONCATENATE("00",MONTH(Hoja2!B1883)),2),"/",RIGHT(CONCATENATE("00",YEAR(Hoja2!B1883)),2))</f>
        <v>20/02/13</v>
      </c>
      <c r="H1883" t="str">
        <f>RIGHT(CONCATENATE("00",DAY(Hoja2!D1883)),2)</f>
        <v>19</v>
      </c>
      <c r="I1883" t="str">
        <f>CONCATENATE(RIGHT(CONCATENATE("00",DAY(Hoja2!D1883)),2),"/",RIGHT(CONCATENATE("00",MONTH(Hoja2!D1883)),2),"/",RIGHT(CONCATENATE("00",YEAR(Hoja2!D1883)),2))</f>
        <v>19/02/13</v>
      </c>
      <c r="J1883" t="str">
        <f>IF(LEN(Hoja2!J1883)&gt;150,LEN(Hoja2!J1883),"")</f>
        <v/>
      </c>
      <c r="K1883" t="str">
        <f>IF(Hoja2!A1883&lt;&gt;"", IF(Hoja2!B1883&lt;&gt;"", IF(Hoja2!C1883&lt;&gt;"", IF(Hoja2!D1883&lt;&gt;"", IF(Hoja2!E1883&lt;&gt;"", IF(Hoja2!F1883&lt;&gt;"", IF(Hoja2!J1883&lt;&gt;"","ok",""),""),""),""),""),""),"")</f>
        <v>ok</v>
      </c>
      <c r="L1883" t="str">
        <f>IF(Hoja2!A1883="'S/F'","--","")</f>
        <v/>
      </c>
      <c r="M1883" t="str">
        <f>IF(LEN(Hoja2!C1883)&gt;30,Hoja2!C1883,"")</f>
        <v/>
      </c>
      <c r="O1883" t="str">
        <f>IF(LEN(Hoja2!F1883)&gt;110,LEN(Hoja2!F1883),"")</f>
        <v/>
      </c>
      <c r="Q1883" t="str">
        <f>IF(K1883="ok",CONCATENATE(IF(Hoja2!A1883="'S/F'","--",""),N1883,"INSERT INTO seguimiento_oficios_recepcion_oficio(fecha_captura, folio_interno, no_oficio, dependencia_envia, firma, fecha_oficio, asunto, anexo, captura_id, estatus_id) VALUES ('",CONCATENATE(RIGHT(CONCATENATE("00",DAY(Hoja2!B1883)),2),"/",RIGHT(CONCATENATE("00",MONTH(Hoja2!B1883)),2),"/",RIGHT(CONCATENATE("00",YEAR(Hoja2!B1883)),2)),"',",Hoja2!A1883,",'",Hoja2!C1883,"','",Hoja2!F1883,"','",Hoja2!E1883,"','",CONCATENATE(RIGHT(CONCATENATE("00",DAY(Hoja2!D1883)),2),"/",RIGHT(CONCATENATE("00",MONTH(Hoja2!D1883)),2),"/",RIGHT(CONCATENATE("00",YEAR(Hoja2!D1883)),2)),"','",Hoja2!J1883,"',","FALSE, 1,8);"), "")</f>
        <v>INSERT INTO seguimiento_oficios_recepcion_oficio(fecha_captura, folio_interno, no_oficio, dependencia_envia, firma, fecha_oficio, asunto, anexo, captura_id, estatus_id) VALUES ('20/02/13',1974,'168','GUBERNATURA ','HILDA DEL SOCORRO LOPEZ DEL AGUILA','19/02/13','AJUSTE COMPLEMETARIO',FALSE, 1,8);</v>
      </c>
    </row>
    <row r="1884" spans="6:17">
      <c r="F1884" t="str">
        <f>RIGHT(CONCATENATE("00",DAY(Hoja2!B1884)),2)</f>
        <v>20</v>
      </c>
      <c r="G1884" t="str">
        <f>CONCATENATE(RIGHT(CONCATENATE("00",DAY(Hoja2!B1884)),2),"/",RIGHT(CONCATENATE("00",MONTH(Hoja2!B1884)),2),"/",RIGHT(CONCATENATE("00",YEAR(Hoja2!B1884)),2))</f>
        <v>20/02/13</v>
      </c>
      <c r="H1884" t="str">
        <f>RIGHT(CONCATENATE("00",DAY(Hoja2!D1884)),2)</f>
        <v>20</v>
      </c>
      <c r="I1884" t="str">
        <f>CONCATENATE(RIGHT(CONCATENATE("00",DAY(Hoja2!D1884)),2),"/",RIGHT(CONCATENATE("00",MONTH(Hoja2!D1884)),2),"/",RIGHT(CONCATENATE("00",YEAR(Hoja2!D1884)),2))</f>
        <v>20/02/13</v>
      </c>
      <c r="J1884" t="str">
        <f>IF(LEN(Hoja2!J1884)&gt;150,LEN(Hoja2!J1884),"")</f>
        <v/>
      </c>
      <c r="K1884" t="str">
        <f>IF(Hoja2!A1884&lt;&gt;"", IF(Hoja2!B1884&lt;&gt;"", IF(Hoja2!C1884&lt;&gt;"", IF(Hoja2!D1884&lt;&gt;"", IF(Hoja2!E1884&lt;&gt;"", IF(Hoja2!F1884&lt;&gt;"", IF(Hoja2!J1884&lt;&gt;"","ok",""),""),""),""),""),""),"")</f>
        <v>ok</v>
      </c>
      <c r="L1884" t="str">
        <f>IF(Hoja2!A1884="'S/F'","--","")</f>
        <v/>
      </c>
      <c r="M1884" t="str">
        <f>IF(LEN(Hoja2!C1884)&gt;30,Hoja2!C1884,"")</f>
        <v/>
      </c>
      <c r="O1884" t="str">
        <f>IF(LEN(Hoja2!F1884)&gt;110,LEN(Hoja2!F1884),"")</f>
        <v/>
      </c>
      <c r="Q1884" t="str">
        <f>IF(K1884="ok",CONCATENATE(IF(Hoja2!A1884="'S/F'","--",""),N1884,"INSERT INTO seguimiento_oficios_recepcion_oficio(fecha_captura, folio_interno, no_oficio, dependencia_envia, firma, fecha_oficio, asunto, anexo, captura_id, estatus_id) VALUES ('",CONCATENATE(RIGHT(CONCATENATE("00",DAY(Hoja2!B1884)),2),"/",RIGHT(CONCATENATE("00",MONTH(Hoja2!B1884)),2),"/",RIGHT(CONCATENATE("00",YEAR(Hoja2!B1884)),2)),"',",Hoja2!A1884,",'",Hoja2!C1884,"','",Hoja2!F1884,"','",Hoja2!E1884,"','",CONCATENATE(RIGHT(CONCATENATE("00",DAY(Hoja2!D1884)),2),"/",RIGHT(CONCATENATE("00",MONTH(Hoja2!D1884)),2),"/",RIGHT(CONCATENATE("00",YEAR(Hoja2!D1884)),2)),"','",Hoja2!J1884,"',","FALSE, 1,8);"), "")</f>
        <v>INSERT INTO seguimiento_oficios_recepcion_oficio(fecha_captura, folio_interno, no_oficio, dependencia_envia, firma, fecha_oficio, asunto, anexo, captura_id, estatus_id) VALUES ('20/02/13',1975,'169','GUBERNATURA ','HILDA DEL SOCORRO LOPEZ DEL AGUILA','20/02/13','ENVIAN RELACION DE PERSONAL PARA BAJA',FALSE, 1,8);</v>
      </c>
    </row>
    <row r="1885" spans="6:17">
      <c r="F1885" t="str">
        <f>RIGHT(CONCATENATE("00",DAY(Hoja2!B1885)),2)</f>
        <v>20</v>
      </c>
      <c r="G1885" t="str">
        <f>CONCATENATE(RIGHT(CONCATENATE("00",DAY(Hoja2!B1885)),2),"/",RIGHT(CONCATENATE("00",MONTH(Hoja2!B1885)),2),"/",RIGHT(CONCATENATE("00",YEAR(Hoja2!B1885)),2))</f>
        <v>20/02/13</v>
      </c>
      <c r="H1885" t="str">
        <f>RIGHT(CONCATENATE("00",DAY(Hoja2!D1885)),2)</f>
        <v>05</v>
      </c>
      <c r="I1885" t="str">
        <f>CONCATENATE(RIGHT(CONCATENATE("00",DAY(Hoja2!D1885)),2),"/",RIGHT(CONCATENATE("00",MONTH(Hoja2!D1885)),2),"/",RIGHT(CONCATENATE("00",YEAR(Hoja2!D1885)),2))</f>
        <v>05/02/13</v>
      </c>
      <c r="J1885" t="str">
        <f>IF(LEN(Hoja2!J1885)&gt;150,LEN(Hoja2!J1885),"")</f>
        <v/>
      </c>
      <c r="K1885" t="str">
        <f>IF(Hoja2!A1885&lt;&gt;"", IF(Hoja2!B1885&lt;&gt;"", IF(Hoja2!C1885&lt;&gt;"", IF(Hoja2!D1885&lt;&gt;"", IF(Hoja2!E1885&lt;&gt;"", IF(Hoja2!F1885&lt;&gt;"", IF(Hoja2!J1885&lt;&gt;"","ok",""),""),""),""),""),""),"")</f>
        <v>ok</v>
      </c>
      <c r="L1885" t="str">
        <f>IF(Hoja2!A1885="'S/F'","--","")</f>
        <v/>
      </c>
      <c r="M1885" t="str">
        <f>IF(LEN(Hoja2!C1885)&gt;30,Hoja2!C1885,"")</f>
        <v/>
      </c>
      <c r="O1885" t="str">
        <f>IF(LEN(Hoja2!F1885)&gt;110,LEN(Hoja2!F1885),"")</f>
        <v/>
      </c>
      <c r="Q1885" t="str">
        <f>IF(K1885="ok",CONCATENATE(IF(Hoja2!A1885="'S/F'","--",""),N1885,"INSERT INTO seguimiento_oficios_recepcion_oficio(fecha_captura, folio_interno, no_oficio, dependencia_envia, firma, fecha_oficio, asunto, anexo, captura_id, estatus_id) VALUES ('",CONCATENATE(RIGHT(CONCATENATE("00",DAY(Hoja2!B1885)),2),"/",RIGHT(CONCATENATE("00",MONTH(Hoja2!B1885)),2),"/",RIGHT(CONCATENATE("00",YEAR(Hoja2!B1885)),2)),"',",Hoja2!A1885,",'",Hoja2!C1885,"','",Hoja2!F1885,"','",Hoja2!E1885,"','",CONCATENATE(RIGHT(CONCATENATE("00",DAY(Hoja2!D1885)),2),"/",RIGHT(CONCATENATE("00",MONTH(Hoja2!D1885)),2),"/",RIGHT(CONCATENATE("00",YEAR(Hoja2!D1885)),2)),"','",Hoja2!J1885,"',","FALSE, 1,8);"), "")</f>
        <v>INSERT INTO seguimiento_oficios_recepcion_oficio(fecha_captura, folio_interno, no_oficio, dependencia_envia, firma, fecha_oficio, asunto, anexo, captura_id, estatus_id) VALUES ('20/02/13',1976,'S/N','CREA','OSCAR QUINTANAR','05/02/13','SOL. ESTACIONAMIENTO PARQUE TABASCO',FALSE, 1,8);</v>
      </c>
    </row>
    <row r="1886" spans="6:17">
      <c r="F1886" t="str">
        <f>RIGHT(CONCATENATE("00",DAY(Hoja2!B1886)),2)</f>
        <v>20</v>
      </c>
      <c r="G1886" t="str">
        <f>CONCATENATE(RIGHT(CONCATENATE("00",DAY(Hoja2!B1886)),2),"/",RIGHT(CONCATENATE("00",MONTH(Hoja2!B1886)),2),"/",RIGHT(CONCATENATE("00",YEAR(Hoja2!B1886)),2))</f>
        <v>20/02/13</v>
      </c>
      <c r="H1886" t="str">
        <f>RIGHT(CONCATENATE("00",DAY(Hoja2!D1886)),2)</f>
        <v>19</v>
      </c>
      <c r="I1886" t="str">
        <f>CONCATENATE(RIGHT(CONCATENATE("00",DAY(Hoja2!D1886)),2),"/",RIGHT(CONCATENATE("00",MONTH(Hoja2!D1886)),2),"/",RIGHT(CONCATENATE("00",YEAR(Hoja2!D1886)),2))</f>
        <v>19/02/13</v>
      </c>
      <c r="J1886" t="str">
        <f>IF(LEN(Hoja2!J1886)&gt;150,LEN(Hoja2!J1886),"")</f>
        <v/>
      </c>
      <c r="K1886" t="str">
        <f>IF(Hoja2!A1886&lt;&gt;"", IF(Hoja2!B1886&lt;&gt;"", IF(Hoja2!C1886&lt;&gt;"", IF(Hoja2!D1886&lt;&gt;"", IF(Hoja2!E1886&lt;&gt;"", IF(Hoja2!F1886&lt;&gt;"", IF(Hoja2!J1886&lt;&gt;"","ok",""),""),""),""),""),""),"")</f>
        <v>ok</v>
      </c>
      <c r="L1886" t="str">
        <f>IF(Hoja2!A1886="'S/F'","--","")</f>
        <v/>
      </c>
      <c r="M1886" t="str">
        <f>IF(LEN(Hoja2!C1886)&gt;30,Hoja2!C1886,"")</f>
        <v/>
      </c>
      <c r="O1886" t="str">
        <f>IF(LEN(Hoja2!F1886)&gt;110,LEN(Hoja2!F1886),"")</f>
        <v/>
      </c>
      <c r="Q1886" t="str">
        <f>IF(K1886="ok",CONCATENATE(IF(Hoja2!A1886="'S/F'","--",""),N1886,"INSERT INTO seguimiento_oficios_recepcion_oficio(fecha_captura, folio_interno, no_oficio, dependencia_envia, firma, fecha_oficio, asunto, anexo, captura_id, estatus_id) VALUES ('",CONCATENATE(RIGHT(CONCATENATE("00",DAY(Hoja2!B1886)),2),"/",RIGHT(CONCATENATE("00",MONTH(Hoja2!B1886)),2),"/",RIGHT(CONCATENATE("00",YEAR(Hoja2!B1886)),2)),"',",Hoja2!A1886,",'",Hoja2!C1886,"','",Hoja2!F1886,"','",Hoja2!E1886,"','",CONCATENATE(RIGHT(CONCATENATE("00",DAY(Hoja2!D1886)),2),"/",RIGHT(CONCATENATE("00",MONTH(Hoja2!D1886)),2),"/",RIGHT(CONCATENATE("00",YEAR(Hoja2!D1886)),2)),"','",Hoja2!J1886,"',","FALSE, 1,8);"), "")</f>
        <v>INSERT INTO seguimiento_oficios_recepcion_oficio(fecha_captura, folio_interno, no_oficio, dependencia_envia, firma, fecha_oficio, asunto, anexo, captura_id, estatus_id) VALUES ('20/02/13',1977,'147','SERNAPAM','CLAUDIA ELENA ZENTENO RUIZ','19/02/13','SOLICITUD DE ADECUACION Y RECALENDARIZACION DE LOS RECURSOS DE LA PARTIDA 1342 AJUSTES COMPLEMENTARO',FALSE, 1,8);</v>
      </c>
    </row>
    <row r="1887" spans="6:17">
      <c r="F1887" t="str">
        <f>RIGHT(CONCATENATE("00",DAY(Hoja2!B1887)),2)</f>
        <v>20</v>
      </c>
      <c r="G1887" t="str">
        <f>CONCATENATE(RIGHT(CONCATENATE("00",DAY(Hoja2!B1887)),2),"/",RIGHT(CONCATENATE("00",MONTH(Hoja2!B1887)),2),"/",RIGHT(CONCATENATE("00",YEAR(Hoja2!B1887)),2))</f>
        <v>20/02/13</v>
      </c>
      <c r="H1887" t="str">
        <f>RIGHT(CONCATENATE("00",DAY(Hoja2!D1887)),2)</f>
        <v>19</v>
      </c>
      <c r="I1887" t="str">
        <f>CONCATENATE(RIGHT(CONCATENATE("00",DAY(Hoja2!D1887)),2),"/",RIGHT(CONCATENATE("00",MONTH(Hoja2!D1887)),2),"/",RIGHT(CONCATENATE("00",YEAR(Hoja2!D1887)),2))</f>
        <v>19/02/12</v>
      </c>
      <c r="J1887" t="str">
        <f>IF(LEN(Hoja2!J1887)&gt;150,LEN(Hoja2!J1887),"")</f>
        <v/>
      </c>
      <c r="K1887" t="str">
        <f>IF(Hoja2!A1887&lt;&gt;"", IF(Hoja2!B1887&lt;&gt;"", IF(Hoja2!C1887&lt;&gt;"", IF(Hoja2!D1887&lt;&gt;"", IF(Hoja2!E1887&lt;&gt;"", IF(Hoja2!F1887&lt;&gt;"", IF(Hoja2!J1887&lt;&gt;"","ok",""),""),""),""),""),""),"")</f>
        <v>ok</v>
      </c>
      <c r="L1887" t="str">
        <f>IF(Hoja2!A1887="'S/F'","--","")</f>
        <v/>
      </c>
      <c r="M1887" t="str">
        <f>IF(LEN(Hoja2!C1887)&gt;30,Hoja2!C1887,"")</f>
        <v/>
      </c>
      <c r="O1887" t="str">
        <f>IF(LEN(Hoja2!F1887)&gt;110,LEN(Hoja2!F1887),"")</f>
        <v/>
      </c>
      <c r="Q1887" t="str">
        <f>IF(K1887="ok",CONCATENATE(IF(Hoja2!A1887="'S/F'","--",""),N1887,"INSERT INTO seguimiento_oficios_recepcion_oficio(fecha_captura, folio_interno, no_oficio, dependencia_envia, firma, fecha_oficio, asunto, anexo, captura_id, estatus_id) VALUES ('",CONCATENATE(RIGHT(CONCATENATE("00",DAY(Hoja2!B1887)),2),"/",RIGHT(CONCATENATE("00",MONTH(Hoja2!B1887)),2),"/",RIGHT(CONCATENATE("00",YEAR(Hoja2!B1887)),2)),"',",Hoja2!A1887,",'",Hoja2!C1887,"','",Hoja2!F1887,"','",Hoja2!E1887,"','",CONCATENATE(RIGHT(CONCATENATE("00",DAY(Hoja2!D1887)),2),"/",RIGHT(CONCATENATE("00",MONTH(Hoja2!D1887)),2),"/",RIGHT(CONCATENATE("00",YEAR(Hoja2!D1887)),2)),"','",Hoja2!J1887,"',","FALSE, 1,8);"), "")</f>
        <v>INSERT INTO seguimiento_oficios_recepcion_oficio(fecha_captura, folio_interno, no_oficio, dependencia_envia, firma, fecha_oficio, asunto, anexo, captura_id, estatus_id) VALUES ('20/02/13',1979,'147','SERNAPAM','CLAUDIA ELENA ZENTENO RUIZ','19/02/12','SOL. DE ADECUACION',FALSE, 1,8);</v>
      </c>
    </row>
    <row r="1888" spans="6:17">
      <c r="F1888" t="str">
        <f>RIGHT(CONCATENATE("00",DAY(Hoja2!B1888)),2)</f>
        <v>20</v>
      </c>
      <c r="G1888" t="str">
        <f>CONCATENATE(RIGHT(CONCATENATE("00",DAY(Hoja2!B1888)),2),"/",RIGHT(CONCATENATE("00",MONTH(Hoja2!B1888)),2),"/",RIGHT(CONCATENATE("00",YEAR(Hoja2!B1888)),2))</f>
        <v>20/02/13</v>
      </c>
      <c r="H1888" t="str">
        <f>RIGHT(CONCATENATE("00",DAY(Hoja2!D1888)),2)</f>
        <v>13</v>
      </c>
      <c r="I1888" t="str">
        <f>CONCATENATE(RIGHT(CONCATENATE("00",DAY(Hoja2!D1888)),2),"/",RIGHT(CONCATENATE("00",MONTH(Hoja2!D1888)),2),"/",RIGHT(CONCATENATE("00",YEAR(Hoja2!D1888)),2))</f>
        <v>13/02/13</v>
      </c>
      <c r="J1888" t="str">
        <f>IF(LEN(Hoja2!J1888)&gt;150,LEN(Hoja2!J1888),"")</f>
        <v/>
      </c>
      <c r="K1888" t="str">
        <f>IF(Hoja2!A1888&lt;&gt;"", IF(Hoja2!B1888&lt;&gt;"", IF(Hoja2!C1888&lt;&gt;"", IF(Hoja2!D1888&lt;&gt;"", IF(Hoja2!E1888&lt;&gt;"", IF(Hoja2!F1888&lt;&gt;"", IF(Hoja2!J1888&lt;&gt;"","ok",""),""),""),""),""),""),"")</f>
        <v>ok</v>
      </c>
      <c r="L1888" t="str">
        <f>IF(Hoja2!A1888="'S/F'","--","")</f>
        <v/>
      </c>
      <c r="M1888" t="str">
        <f>IF(LEN(Hoja2!C1888)&gt;30,Hoja2!C1888,"")</f>
        <v/>
      </c>
      <c r="O1888" t="str">
        <f>IF(LEN(Hoja2!F1888)&gt;110,LEN(Hoja2!F1888),"")</f>
        <v/>
      </c>
      <c r="Q1888" t="str">
        <f>IF(K1888="ok",CONCATENATE(IF(Hoja2!A1888="'S/F'","--",""),N1888,"INSERT INTO seguimiento_oficios_recepcion_oficio(fecha_captura, folio_interno, no_oficio, dependencia_envia, firma, fecha_oficio, asunto, anexo, captura_id, estatus_id) VALUES ('",CONCATENATE(RIGHT(CONCATENATE("00",DAY(Hoja2!B1888)),2),"/",RIGHT(CONCATENATE("00",MONTH(Hoja2!B1888)),2),"/",RIGHT(CONCATENATE("00",YEAR(Hoja2!B1888)),2)),"',",Hoja2!A1888,",'",Hoja2!C1888,"','",Hoja2!F1888,"','",Hoja2!E1888,"','",CONCATENATE(RIGHT(CONCATENATE("00",DAY(Hoja2!D1888)),2),"/",RIGHT(CONCATENATE("00",MONTH(Hoja2!D1888)),2),"/",RIGHT(CONCATENATE("00",YEAR(Hoja2!D1888)),2)),"','",Hoja2!J1888,"',","FALSE, 1,8);"), "")</f>
        <v>INSERT INTO seguimiento_oficios_recepcion_oficio(fecha_captura, folio_interno, no_oficio, dependencia_envia, firma, fecha_oficio, asunto, anexo, captura_id, estatus_id) VALUES ('20/02/13',1980,'384','EDUCACION','AURORA DEL CARMEN LOPEZ CAMACHO','13/02/13','ENVIAN REPORTE PARA DESCUENTOS',FALSE, 1,8);</v>
      </c>
    </row>
    <row r="1889" spans="6:17">
      <c r="F1889" t="str">
        <f>RIGHT(CONCATENATE("00",DAY(Hoja2!B1889)),2)</f>
        <v>20</v>
      </c>
      <c r="G1889" t="str">
        <f>CONCATENATE(RIGHT(CONCATENATE("00",DAY(Hoja2!B1889)),2),"/",RIGHT(CONCATENATE("00",MONTH(Hoja2!B1889)),2),"/",RIGHT(CONCATENATE("00",YEAR(Hoja2!B1889)),2))</f>
        <v>20/02/13</v>
      </c>
      <c r="H1889" t="str">
        <f>RIGHT(CONCATENATE("00",DAY(Hoja2!D1889)),2)</f>
        <v>18</v>
      </c>
      <c r="I1889" t="str">
        <f>CONCATENATE(RIGHT(CONCATENATE("00",DAY(Hoja2!D1889)),2),"/",RIGHT(CONCATENATE("00",MONTH(Hoja2!D1889)),2),"/",RIGHT(CONCATENATE("00",YEAR(Hoja2!D1889)),2))</f>
        <v>18/02/13</v>
      </c>
      <c r="J1889" t="str">
        <f>IF(LEN(Hoja2!J1889)&gt;150,LEN(Hoja2!J1889),"")</f>
        <v/>
      </c>
      <c r="K1889" t="str">
        <f>IF(Hoja2!A1889&lt;&gt;"", IF(Hoja2!B1889&lt;&gt;"", IF(Hoja2!C1889&lt;&gt;"", IF(Hoja2!D1889&lt;&gt;"", IF(Hoja2!E1889&lt;&gt;"", IF(Hoja2!F1889&lt;&gt;"", IF(Hoja2!J1889&lt;&gt;"","ok",""),""),""),""),""),""),"")</f>
        <v>ok</v>
      </c>
      <c r="L1889" t="str">
        <f>IF(Hoja2!A1889="'S/F'","--","")</f>
        <v/>
      </c>
      <c r="M1889" t="str">
        <f>IF(LEN(Hoja2!C1889)&gt;30,Hoja2!C1889,"")</f>
        <v/>
      </c>
      <c r="O1889" t="str">
        <f>IF(LEN(Hoja2!F1889)&gt;110,LEN(Hoja2!F1889),"")</f>
        <v/>
      </c>
      <c r="Q1889" t="str">
        <f>IF(K1889="ok",CONCATENATE(IF(Hoja2!A1889="'S/F'","--",""),N1889,"INSERT INTO seguimiento_oficios_recepcion_oficio(fecha_captura, folio_interno, no_oficio, dependencia_envia, firma, fecha_oficio, asunto, anexo, captura_id, estatus_id) VALUES ('",CONCATENATE(RIGHT(CONCATENATE("00",DAY(Hoja2!B1889)),2),"/",RIGHT(CONCATENATE("00",MONTH(Hoja2!B1889)),2),"/",RIGHT(CONCATENATE("00",YEAR(Hoja2!B1889)),2)),"',",Hoja2!A1889,",'",Hoja2!C1889,"','",Hoja2!F1889,"','",Hoja2!E1889,"','",CONCATENATE(RIGHT(CONCATENATE("00",DAY(Hoja2!D1889)),2),"/",RIGHT(CONCATENATE("00",MONTH(Hoja2!D1889)),2),"/",RIGHT(CONCATENATE("00",YEAR(Hoja2!D1889)),2)),"','",Hoja2!J1889,"',","FALSE, 1,8);"), "")</f>
        <v>INSERT INTO seguimiento_oficios_recepcion_oficio(fecha_captura, folio_interno, no_oficio, dependencia_envia, firma, fecha_oficio, asunto, anexo, captura_id, estatus_id) VALUES ('20/02/13',1981,'408','EDUCACION','AURORA DEL CARMEN LOPEZ CAMACHO','18/02/13','SOL. ELABORACION DE NOMINA ',FALSE, 1,8);</v>
      </c>
    </row>
    <row r="1890" spans="6:17">
      <c r="F1890" t="str">
        <f>RIGHT(CONCATENATE("00",DAY(Hoja2!B1890)),2)</f>
        <v>20</v>
      </c>
      <c r="G1890" t="str">
        <f>CONCATENATE(RIGHT(CONCATENATE("00",DAY(Hoja2!B1890)),2),"/",RIGHT(CONCATENATE("00",MONTH(Hoja2!B1890)),2),"/",RIGHT(CONCATENATE("00",YEAR(Hoja2!B1890)),2))</f>
        <v>20/02/13</v>
      </c>
      <c r="H1890" t="str">
        <f>RIGHT(CONCATENATE("00",DAY(Hoja2!D1890)),2)</f>
        <v>19</v>
      </c>
      <c r="I1890" t="str">
        <f>CONCATENATE(RIGHT(CONCATENATE("00",DAY(Hoja2!D1890)),2),"/",RIGHT(CONCATENATE("00",MONTH(Hoja2!D1890)),2),"/",RIGHT(CONCATENATE("00",YEAR(Hoja2!D1890)),2))</f>
        <v>19/02/13</v>
      </c>
      <c r="J1890" t="str">
        <f>IF(LEN(Hoja2!J1890)&gt;150,LEN(Hoja2!J1890),"")</f>
        <v/>
      </c>
      <c r="K1890" t="str">
        <f>IF(Hoja2!A1890&lt;&gt;"", IF(Hoja2!B1890&lt;&gt;"", IF(Hoja2!C1890&lt;&gt;"", IF(Hoja2!D1890&lt;&gt;"", IF(Hoja2!E1890&lt;&gt;"", IF(Hoja2!F1890&lt;&gt;"", IF(Hoja2!J1890&lt;&gt;"","ok",""),""),""),""),""),""),"")</f>
        <v>ok</v>
      </c>
      <c r="L1890" t="str">
        <f>IF(Hoja2!A1890="'S/F'","--","")</f>
        <v/>
      </c>
      <c r="M1890" t="str">
        <f>IF(LEN(Hoja2!C1890)&gt;30,Hoja2!C1890,"")</f>
        <v/>
      </c>
      <c r="O1890" t="str">
        <f>IF(LEN(Hoja2!F1890)&gt;110,LEN(Hoja2!F1890),"")</f>
        <v/>
      </c>
      <c r="Q1890" t="str">
        <f>IF(K1890="ok",CONCATENATE(IF(Hoja2!A1890="'S/F'","--",""),N1890,"INSERT INTO seguimiento_oficios_recepcion_oficio(fecha_captura, folio_interno, no_oficio, dependencia_envia, firma, fecha_oficio, asunto, anexo, captura_id, estatus_id) VALUES ('",CONCATENATE(RIGHT(CONCATENATE("00",DAY(Hoja2!B1890)),2),"/",RIGHT(CONCATENATE("00",MONTH(Hoja2!B1890)),2),"/",RIGHT(CONCATENATE("00",YEAR(Hoja2!B1890)),2)),"',",Hoja2!A1890,",'",Hoja2!C1890,"','",Hoja2!F1890,"','",Hoja2!E1890,"','",CONCATENATE(RIGHT(CONCATENATE("00",DAY(Hoja2!D1890)),2),"/",RIGHT(CONCATENATE("00",MONTH(Hoja2!D1890)),2),"/",RIGHT(CONCATENATE("00",YEAR(Hoja2!D1890)),2)),"','",Hoja2!J1890,"',","FALSE, 1,8);"), "")</f>
        <v>INSERT INTO seguimiento_oficios_recepcion_oficio(fecha_captura, folio_interno, no_oficio, dependencia_envia, firma, fecha_oficio, asunto, anexo, captura_id, estatus_id) VALUES ('20/02/13',1982,'430','EDUCACION','AURORA DEL CARMEN LOPEZ CAMACHO','19/02/13','DESCUENTO DE PENSION ALIMETICIA',FALSE, 1,8);</v>
      </c>
    </row>
    <row r="1891" spans="6:17">
      <c r="F1891" t="str">
        <f>RIGHT(CONCATENATE("00",DAY(Hoja2!B1891)),2)</f>
        <v>20</v>
      </c>
      <c r="G1891" t="str">
        <f>CONCATENATE(RIGHT(CONCATENATE("00",DAY(Hoja2!B1891)),2),"/",RIGHT(CONCATENATE("00",MONTH(Hoja2!B1891)),2),"/",RIGHT(CONCATENATE("00",YEAR(Hoja2!B1891)),2))</f>
        <v>20/02/13</v>
      </c>
      <c r="H1891" t="str">
        <f>RIGHT(CONCATENATE("00",DAY(Hoja2!D1891)),2)</f>
        <v>19</v>
      </c>
      <c r="I1891" t="str">
        <f>CONCATENATE(RIGHT(CONCATENATE("00",DAY(Hoja2!D1891)),2),"/",RIGHT(CONCATENATE("00",MONTH(Hoja2!D1891)),2),"/",RIGHT(CONCATENATE("00",YEAR(Hoja2!D1891)),2))</f>
        <v>19/02/13</v>
      </c>
      <c r="J1891" t="str">
        <f>IF(LEN(Hoja2!J1891)&gt;150,LEN(Hoja2!J1891),"")</f>
        <v/>
      </c>
      <c r="K1891" t="str">
        <f>IF(Hoja2!A1891&lt;&gt;"", IF(Hoja2!B1891&lt;&gt;"", IF(Hoja2!C1891&lt;&gt;"", IF(Hoja2!D1891&lt;&gt;"", IF(Hoja2!E1891&lt;&gt;"", IF(Hoja2!F1891&lt;&gt;"", IF(Hoja2!J1891&lt;&gt;"","ok",""),""),""),""),""),""),"")</f>
        <v>ok</v>
      </c>
      <c r="L1891" t="str">
        <f>IF(Hoja2!A1891="'S/F'","--","")</f>
        <v/>
      </c>
      <c r="M1891" t="str">
        <f>IF(LEN(Hoja2!C1891)&gt;30,Hoja2!C1891,"")</f>
        <v/>
      </c>
      <c r="O1891" t="str">
        <f>IF(LEN(Hoja2!F1891)&gt;110,LEN(Hoja2!F1891),"")</f>
        <v/>
      </c>
      <c r="Q1891" t="str">
        <f>IF(K1891="ok",CONCATENATE(IF(Hoja2!A1891="'S/F'","--",""),N1891,"INSERT INTO seguimiento_oficios_recepcion_oficio(fecha_captura, folio_interno, no_oficio, dependencia_envia, firma, fecha_oficio, asunto, anexo, captura_id, estatus_id) VALUES ('",CONCATENATE(RIGHT(CONCATENATE("00",DAY(Hoja2!B1891)),2),"/",RIGHT(CONCATENATE("00",MONTH(Hoja2!B1891)),2),"/",RIGHT(CONCATENATE("00",YEAR(Hoja2!B1891)),2)),"',",Hoja2!A1891,",'",Hoja2!C1891,"','",Hoja2!F1891,"','",Hoja2!E1891,"','",CONCATENATE(RIGHT(CONCATENATE("00",DAY(Hoja2!D1891)),2),"/",RIGHT(CONCATENATE("00",MONTH(Hoja2!D1891)),2),"/",RIGHT(CONCATENATE("00",YEAR(Hoja2!D1891)),2)),"','",Hoja2!J1891,"',","FALSE, 1,8);"), "")</f>
        <v>INSERT INTO seguimiento_oficios_recepcion_oficio(fecha_captura, folio_interno, no_oficio, dependencia_envia, firma, fecha_oficio, asunto, anexo, captura_id, estatus_id) VALUES ('20/02/13',1983,'429','EDUCACION','AURORA DEL CARMEN LOPEZ CAMACHO','19/02/13','DESCUENTO DE PENSION ALIMENTICIA DEL C. REYES MENDEZ RAMON',FALSE, 1,8);</v>
      </c>
    </row>
    <row r="1892" spans="6:17">
      <c r="F1892" t="str">
        <f>RIGHT(CONCATENATE("00",DAY(Hoja2!B1892)),2)</f>
        <v>20</v>
      </c>
      <c r="G1892" t="str">
        <f>CONCATENATE(RIGHT(CONCATENATE("00",DAY(Hoja2!B1892)),2),"/",RIGHT(CONCATENATE("00",MONTH(Hoja2!B1892)),2),"/",RIGHT(CONCATENATE("00",YEAR(Hoja2!B1892)),2))</f>
        <v>20/02/13</v>
      </c>
      <c r="H1892" t="str">
        <f>RIGHT(CONCATENATE("00",DAY(Hoja2!D1892)),2)</f>
        <v>19</v>
      </c>
      <c r="I1892" t="str">
        <f>CONCATENATE(RIGHT(CONCATENATE("00",DAY(Hoja2!D1892)),2),"/",RIGHT(CONCATENATE("00",MONTH(Hoja2!D1892)),2),"/",RIGHT(CONCATENATE("00",YEAR(Hoja2!D1892)),2))</f>
        <v>19/02/13</v>
      </c>
      <c r="J1892" t="str">
        <f>IF(LEN(Hoja2!J1892)&gt;150,LEN(Hoja2!J1892),"")</f>
        <v/>
      </c>
      <c r="K1892" t="str">
        <f>IF(Hoja2!A1892&lt;&gt;"", IF(Hoja2!B1892&lt;&gt;"", IF(Hoja2!C1892&lt;&gt;"", IF(Hoja2!D1892&lt;&gt;"", IF(Hoja2!E1892&lt;&gt;"", IF(Hoja2!F1892&lt;&gt;"", IF(Hoja2!J1892&lt;&gt;"","ok",""),""),""),""),""),""),"")</f>
        <v>ok</v>
      </c>
      <c r="L1892" t="str">
        <f>IF(Hoja2!A1892="'S/F'","--","")</f>
        <v/>
      </c>
      <c r="M1892" t="str">
        <f>IF(LEN(Hoja2!C1892)&gt;30,Hoja2!C1892,"")</f>
        <v/>
      </c>
      <c r="O1892" t="str">
        <f>IF(LEN(Hoja2!F1892)&gt;110,LEN(Hoja2!F1892),"")</f>
        <v/>
      </c>
      <c r="Q1892" t="str">
        <f>IF(K1892="ok",CONCATENATE(IF(Hoja2!A1892="'S/F'","--",""),N1892,"INSERT INTO seguimiento_oficios_recepcion_oficio(fecha_captura, folio_interno, no_oficio, dependencia_envia, firma, fecha_oficio, asunto, anexo, captura_id, estatus_id) VALUES ('",CONCATENATE(RIGHT(CONCATENATE("00",DAY(Hoja2!B1892)),2),"/",RIGHT(CONCATENATE("00",MONTH(Hoja2!B1892)),2),"/",RIGHT(CONCATENATE("00",YEAR(Hoja2!B1892)),2)),"',",Hoja2!A1892,",'",Hoja2!C1892,"','",Hoja2!F1892,"','",Hoja2!E1892,"','",CONCATENATE(RIGHT(CONCATENATE("00",DAY(Hoja2!D1892)),2),"/",RIGHT(CONCATENATE("00",MONTH(Hoja2!D1892)),2),"/",RIGHT(CONCATENATE("00",YEAR(Hoja2!D1892)),2)),"','",Hoja2!J1892,"',","FALSE, 1,8);"), "")</f>
        <v>INSERT INTO seguimiento_oficios_recepcion_oficio(fecha_captura, folio_interno, no_oficio, dependencia_envia, firma, fecha_oficio, asunto, anexo, captura_id, estatus_id) VALUES ('20/02/13',1984,'398','EDUCACION','AURORA DEL CARMEN LOPEZ CAMACHO','19/02/13','DESCUENTO D EPENSION ALIMENTICIA DEL C. DE LA CRUZ REYES EZEQUIEL',FALSE, 1,8);</v>
      </c>
    </row>
    <row r="1893" spans="6:17">
      <c r="F1893" t="str">
        <f>RIGHT(CONCATENATE("00",DAY(Hoja2!B1893)),2)</f>
        <v>20</v>
      </c>
      <c r="G1893" t="str">
        <f>CONCATENATE(RIGHT(CONCATENATE("00",DAY(Hoja2!B1893)),2),"/",RIGHT(CONCATENATE("00",MONTH(Hoja2!B1893)),2),"/",RIGHT(CONCATENATE("00",YEAR(Hoja2!B1893)),2))</f>
        <v>20/02/13</v>
      </c>
      <c r="H1893" t="str">
        <f>RIGHT(CONCATENATE("00",DAY(Hoja2!D1893)),2)</f>
        <v>18</v>
      </c>
      <c r="I1893" t="str">
        <f>CONCATENATE(RIGHT(CONCATENATE("00",DAY(Hoja2!D1893)),2),"/",RIGHT(CONCATENATE("00",MONTH(Hoja2!D1893)),2),"/",RIGHT(CONCATENATE("00",YEAR(Hoja2!D1893)),2))</f>
        <v>18/02/13</v>
      </c>
      <c r="J1893" t="str">
        <f>IF(LEN(Hoja2!J1893)&gt;150,LEN(Hoja2!J1893),"")</f>
        <v/>
      </c>
      <c r="K1893" t="str">
        <f>IF(Hoja2!A1893&lt;&gt;"", IF(Hoja2!B1893&lt;&gt;"", IF(Hoja2!C1893&lt;&gt;"", IF(Hoja2!D1893&lt;&gt;"", IF(Hoja2!E1893&lt;&gt;"", IF(Hoja2!F1893&lt;&gt;"", IF(Hoja2!J1893&lt;&gt;"","ok",""),""),""),""),""),""),"")</f>
        <v>ok</v>
      </c>
      <c r="L1893" t="str">
        <f>IF(Hoja2!A1893="'S/F'","--","")</f>
        <v/>
      </c>
      <c r="M1893" t="str">
        <f>IF(LEN(Hoja2!C1893)&gt;30,Hoja2!C1893,"")</f>
        <v/>
      </c>
      <c r="O1893" t="str">
        <f>IF(LEN(Hoja2!F1893)&gt;110,LEN(Hoja2!F1893),"")</f>
        <v/>
      </c>
      <c r="Q1893" t="str">
        <f>IF(K1893="ok",CONCATENATE(IF(Hoja2!A1893="'S/F'","--",""),N1893,"INSERT INTO seguimiento_oficios_recepcion_oficio(fecha_captura, folio_interno, no_oficio, dependencia_envia, firma, fecha_oficio, asunto, anexo, captura_id, estatus_id) VALUES ('",CONCATENATE(RIGHT(CONCATENATE("00",DAY(Hoja2!B1893)),2),"/",RIGHT(CONCATENATE("00",MONTH(Hoja2!B1893)),2),"/",RIGHT(CONCATENATE("00",YEAR(Hoja2!B1893)),2)),"',",Hoja2!A1893,",'",Hoja2!C1893,"','",Hoja2!F1893,"','",Hoja2!E1893,"','",CONCATENATE(RIGHT(CONCATENATE("00",DAY(Hoja2!D1893)),2),"/",RIGHT(CONCATENATE("00",MONTH(Hoja2!D1893)),2),"/",RIGHT(CONCATENATE("00",YEAR(Hoja2!D1893)),2)),"','",Hoja2!J1893,"',","FALSE, 1,8);"), "")</f>
        <v>INSERT INTO seguimiento_oficios_recepcion_oficio(fecha_captura, folio_interno, no_oficio, dependencia_envia, firma, fecha_oficio, asunto, anexo, captura_id, estatus_id) VALUES ('20/02/13',1985,'409','EDUCACION','AURORA DEL CARMEN LOPEZ CAMACHO','18/02/13','SOLICITUD DE LISTADOS DEL CONCEPTO 57 DE LA NOMINA EJECUTIVA',FALSE, 1,8);</v>
      </c>
    </row>
    <row r="1894" spans="6:17">
      <c r="F1894" t="str">
        <f>RIGHT(CONCATENATE("00",DAY(Hoja2!B1894)),2)</f>
        <v>20</v>
      </c>
      <c r="G1894" t="str">
        <f>CONCATENATE(RIGHT(CONCATENATE("00",DAY(Hoja2!B1894)),2),"/",RIGHT(CONCATENATE("00",MONTH(Hoja2!B1894)),2),"/",RIGHT(CONCATENATE("00",YEAR(Hoja2!B1894)),2))</f>
        <v>20/02/13</v>
      </c>
      <c r="H1894" t="str">
        <f>RIGHT(CONCATENATE("00",DAY(Hoja2!D1894)),2)</f>
        <v>14</v>
      </c>
      <c r="I1894" t="str">
        <f>CONCATENATE(RIGHT(CONCATENATE("00",DAY(Hoja2!D1894)),2),"/",RIGHT(CONCATENATE("00",MONTH(Hoja2!D1894)),2),"/",RIGHT(CONCATENATE("00",YEAR(Hoja2!D1894)),2))</f>
        <v>14/02/13</v>
      </c>
      <c r="J1894" t="str">
        <f>IF(LEN(Hoja2!J1894)&gt;150,LEN(Hoja2!J1894),"")</f>
        <v/>
      </c>
      <c r="K1894" t="str">
        <f>IF(Hoja2!A1894&lt;&gt;"", IF(Hoja2!B1894&lt;&gt;"", IF(Hoja2!C1894&lt;&gt;"", IF(Hoja2!D1894&lt;&gt;"", IF(Hoja2!E1894&lt;&gt;"", IF(Hoja2!F1894&lt;&gt;"", IF(Hoja2!J1894&lt;&gt;"","ok",""),""),""),""),""),""),"")</f>
        <v>ok</v>
      </c>
      <c r="L1894" t="str">
        <f>IF(Hoja2!A1894="'S/F'","--","")</f>
        <v/>
      </c>
      <c r="M1894" t="str">
        <f>IF(LEN(Hoja2!C1894)&gt;30,Hoja2!C1894,"")</f>
        <v/>
      </c>
      <c r="O1894" t="str">
        <f>IF(LEN(Hoja2!F1894)&gt;110,LEN(Hoja2!F1894),"")</f>
        <v/>
      </c>
      <c r="Q1894" t="str">
        <f>IF(K1894="ok",CONCATENATE(IF(Hoja2!A1894="'S/F'","--",""),N1894,"INSERT INTO seguimiento_oficios_recepcion_oficio(fecha_captura, folio_interno, no_oficio, dependencia_envia, firma, fecha_oficio, asunto, anexo, captura_id, estatus_id) VALUES ('",CONCATENATE(RIGHT(CONCATENATE("00",DAY(Hoja2!B1894)),2),"/",RIGHT(CONCATENATE("00",MONTH(Hoja2!B1894)),2),"/",RIGHT(CONCATENATE("00",YEAR(Hoja2!B1894)),2)),"',",Hoja2!A1894,",'",Hoja2!C1894,"','",Hoja2!F1894,"','",Hoja2!E1894,"','",CONCATENATE(RIGHT(CONCATENATE("00",DAY(Hoja2!D1894)),2),"/",RIGHT(CONCATENATE("00",MONTH(Hoja2!D1894)),2),"/",RIGHT(CONCATENATE("00",YEAR(Hoja2!D1894)),2)),"','",Hoja2!J1894,"',","FALSE, 1,8);"), "")</f>
        <v>INSERT INTO seguimiento_oficios_recepcion_oficio(fecha_captura, folio_interno, no_oficio, dependencia_envia, firma, fecha_oficio, asunto, anexo, captura_id, estatus_id) VALUES ('20/02/13',1986,'491','EDUCACION','VICTOR MANUEL LOPEZ CRUZ','14/02/13','ENVIAN DOCUMENTACION PARA VALIDACION',FALSE, 1,8);</v>
      </c>
    </row>
    <row r="1895" spans="6:17">
      <c r="F1895" t="str">
        <f>RIGHT(CONCATENATE("00",DAY(Hoja2!B1895)),2)</f>
        <v>20</v>
      </c>
      <c r="G1895" t="str">
        <f>CONCATENATE(RIGHT(CONCATENATE("00",DAY(Hoja2!B1895)),2),"/",RIGHT(CONCATENATE("00",MONTH(Hoja2!B1895)),2),"/",RIGHT(CONCATENATE("00",YEAR(Hoja2!B1895)),2))</f>
        <v>20/02/13</v>
      </c>
      <c r="H1895" t="str">
        <f>RIGHT(CONCATENATE("00",DAY(Hoja2!D1895)),2)</f>
        <v>19</v>
      </c>
      <c r="I1895" t="str">
        <f>CONCATENATE(RIGHT(CONCATENATE("00",DAY(Hoja2!D1895)),2),"/",RIGHT(CONCATENATE("00",MONTH(Hoja2!D1895)),2),"/",RIGHT(CONCATENATE("00",YEAR(Hoja2!D1895)),2))</f>
        <v>19/02/13</v>
      </c>
      <c r="J1895" t="str">
        <f>IF(LEN(Hoja2!J1895)&gt;150,LEN(Hoja2!J1895),"")</f>
        <v/>
      </c>
      <c r="K1895" t="str">
        <f>IF(Hoja2!A1895&lt;&gt;"", IF(Hoja2!B1895&lt;&gt;"", IF(Hoja2!C1895&lt;&gt;"", IF(Hoja2!D1895&lt;&gt;"", IF(Hoja2!E1895&lt;&gt;"", IF(Hoja2!F1895&lt;&gt;"", IF(Hoja2!J1895&lt;&gt;"","ok",""),""),""),""),""),""),"")</f>
        <v>ok</v>
      </c>
      <c r="L1895" t="str">
        <f>IF(Hoja2!A1895="'S/F'","--","")</f>
        <v/>
      </c>
      <c r="M1895" t="str">
        <f>IF(LEN(Hoja2!C1895)&gt;30,Hoja2!C1895,"")</f>
        <v/>
      </c>
      <c r="O1895" t="str">
        <f>IF(LEN(Hoja2!F1895)&gt;110,LEN(Hoja2!F1895),"")</f>
        <v/>
      </c>
      <c r="Q1895" t="str">
        <f>IF(K1895="ok",CONCATENATE(IF(Hoja2!A1895="'S/F'","--",""),N1895,"INSERT INTO seguimiento_oficios_recepcion_oficio(fecha_captura, folio_interno, no_oficio, dependencia_envia, firma, fecha_oficio, asunto, anexo, captura_id, estatus_id) VALUES ('",CONCATENATE(RIGHT(CONCATENATE("00",DAY(Hoja2!B1895)),2),"/",RIGHT(CONCATENATE("00",MONTH(Hoja2!B1895)),2),"/",RIGHT(CONCATENATE("00",YEAR(Hoja2!B1895)),2)),"',",Hoja2!A1895,",'",Hoja2!C1895,"','",Hoja2!F1895,"','",Hoja2!E1895,"','",CONCATENATE(RIGHT(CONCATENATE("00",DAY(Hoja2!D1895)),2),"/",RIGHT(CONCATENATE("00",MONTH(Hoja2!D1895)),2),"/",RIGHT(CONCATENATE("00",YEAR(Hoja2!D1895)),2)),"','",Hoja2!J1895,"',","FALSE, 1,8);"), "")</f>
        <v>INSERT INTO seguimiento_oficios_recepcion_oficio(fecha_captura, folio_interno, no_oficio, dependencia_envia, firma, fecha_oficio, asunto, anexo, captura_id, estatus_id) VALUES ('20/02/13',1987,'053','QUINTA GRIJALVA','LUVIA DE LA O CUPIL','19/02/13','LISTA DE RAYA DE LA QUINTA GRIJALVA',FALSE, 1,8);</v>
      </c>
    </row>
    <row r="1896" spans="6:17">
      <c r="F1896" t="str">
        <f>RIGHT(CONCATENATE("00",DAY(Hoja2!B1896)),2)</f>
        <v>20</v>
      </c>
      <c r="G1896" t="str">
        <f>CONCATENATE(RIGHT(CONCATENATE("00",DAY(Hoja2!B1896)),2),"/",RIGHT(CONCATENATE("00",MONTH(Hoja2!B1896)),2),"/",RIGHT(CONCATENATE("00",YEAR(Hoja2!B1896)),2))</f>
        <v>20/02/13</v>
      </c>
      <c r="H1896" t="str">
        <f>RIGHT(CONCATENATE("00",DAY(Hoja2!D1896)),2)</f>
        <v>19</v>
      </c>
      <c r="I1896" t="str">
        <f>CONCATENATE(RIGHT(CONCATENATE("00",DAY(Hoja2!D1896)),2),"/",RIGHT(CONCATENATE("00",MONTH(Hoja2!D1896)),2),"/",RIGHT(CONCATENATE("00",YEAR(Hoja2!D1896)),2))</f>
        <v>19/02/13</v>
      </c>
      <c r="J1896" t="str">
        <f>IF(LEN(Hoja2!J1896)&gt;150,LEN(Hoja2!J1896),"")</f>
        <v/>
      </c>
      <c r="K1896" t="str">
        <f>IF(Hoja2!A1896&lt;&gt;"", IF(Hoja2!B1896&lt;&gt;"", IF(Hoja2!C1896&lt;&gt;"", IF(Hoja2!D1896&lt;&gt;"", IF(Hoja2!E1896&lt;&gt;"", IF(Hoja2!F1896&lt;&gt;"", IF(Hoja2!J1896&lt;&gt;"","ok",""),""),""),""),""),""),"")</f>
        <v>ok</v>
      </c>
      <c r="L1896" t="str">
        <f>IF(Hoja2!A1896="'S/F'","--","")</f>
        <v/>
      </c>
      <c r="M1896" t="str">
        <f>IF(LEN(Hoja2!C1896)&gt;30,Hoja2!C1896,"")</f>
        <v/>
      </c>
      <c r="O1896" t="str">
        <f>IF(LEN(Hoja2!F1896)&gt;110,LEN(Hoja2!F1896),"")</f>
        <v/>
      </c>
      <c r="Q1896" t="str">
        <f>IF(K1896="ok",CONCATENATE(IF(Hoja2!A1896="'S/F'","--",""),N1896,"INSERT INTO seguimiento_oficios_recepcion_oficio(fecha_captura, folio_interno, no_oficio, dependencia_envia, firma, fecha_oficio, asunto, anexo, captura_id, estatus_id) VALUES ('",CONCATENATE(RIGHT(CONCATENATE("00",DAY(Hoja2!B1896)),2),"/",RIGHT(CONCATENATE("00",MONTH(Hoja2!B1896)),2),"/",RIGHT(CONCATENATE("00",YEAR(Hoja2!B1896)),2)),"',",Hoja2!A1896,",'",Hoja2!C1896,"','",Hoja2!F1896,"','",Hoja2!E1896,"','",CONCATENATE(RIGHT(CONCATENATE("00",DAY(Hoja2!D1896)),2),"/",RIGHT(CONCATENATE("00",MONTH(Hoja2!D1896)),2),"/",RIGHT(CONCATENATE("00",YEAR(Hoja2!D1896)),2)),"','",Hoja2!J1896,"',","FALSE, 1,8);"), "")</f>
        <v>INSERT INTO seguimiento_oficios_recepcion_oficio(fecha_captura, folio_interno, no_oficio, dependencia_envia, firma, fecha_oficio, asunto, anexo, captura_id, estatus_id) VALUES ('20/02/13',1988,'S/N','CREDILAND','MIGUEL ANGEL BRINDIS MOLLINEDO','19/02/13','ENVIAN REPORTE PARA DESCUENTO',FALSE, 1,8);</v>
      </c>
    </row>
    <row r="1897" spans="6:17">
      <c r="F1897" t="str">
        <f>RIGHT(CONCATENATE("00",DAY(Hoja2!B1897)),2)</f>
        <v>20</v>
      </c>
      <c r="G1897" t="str">
        <f>CONCATENATE(RIGHT(CONCATENATE("00",DAY(Hoja2!B1897)),2),"/",RIGHT(CONCATENATE("00",MONTH(Hoja2!B1897)),2),"/",RIGHT(CONCATENATE("00",YEAR(Hoja2!B1897)),2))</f>
        <v>20/02/13</v>
      </c>
      <c r="H1897" t="str">
        <f>RIGHT(CONCATENATE("00",DAY(Hoja2!D1897)),2)</f>
        <v>20</v>
      </c>
      <c r="I1897" t="str">
        <f>CONCATENATE(RIGHT(CONCATENATE("00",DAY(Hoja2!D1897)),2),"/",RIGHT(CONCATENATE("00",MONTH(Hoja2!D1897)),2),"/",RIGHT(CONCATENATE("00",YEAR(Hoja2!D1897)),2))</f>
        <v>20/02/13</v>
      </c>
      <c r="J1897" t="str">
        <f>IF(LEN(Hoja2!J1897)&gt;150,LEN(Hoja2!J1897),"")</f>
        <v/>
      </c>
      <c r="K1897" t="str">
        <f>IF(Hoja2!A1897&lt;&gt;"", IF(Hoja2!B1897&lt;&gt;"", IF(Hoja2!C1897&lt;&gt;"", IF(Hoja2!D1897&lt;&gt;"", IF(Hoja2!E1897&lt;&gt;"", IF(Hoja2!F1897&lt;&gt;"", IF(Hoja2!J1897&lt;&gt;"","ok",""),""),""),""),""),""),"")</f>
        <v>ok</v>
      </c>
      <c r="L1897" t="str">
        <f>IF(Hoja2!A1897="'S/F'","--","")</f>
        <v/>
      </c>
      <c r="M1897" t="str">
        <f>IF(LEN(Hoja2!C1897)&gt;30,Hoja2!C1897,"")</f>
        <v/>
      </c>
      <c r="O1897" t="str">
        <f>IF(LEN(Hoja2!F1897)&gt;110,LEN(Hoja2!F1897),"")</f>
        <v/>
      </c>
      <c r="Q1897" t="str">
        <f>IF(K1897="ok",CONCATENATE(IF(Hoja2!A1897="'S/F'","--",""),N1897,"INSERT INTO seguimiento_oficios_recepcion_oficio(fecha_captura, folio_interno, no_oficio, dependencia_envia, firma, fecha_oficio, asunto, anexo, captura_id, estatus_id) VALUES ('",CONCATENATE(RIGHT(CONCATENATE("00",DAY(Hoja2!B1897)),2),"/",RIGHT(CONCATENATE("00",MONTH(Hoja2!B1897)),2),"/",RIGHT(CONCATENATE("00",YEAR(Hoja2!B1897)),2)),"',",Hoja2!A1897,",'",Hoja2!C1897,"','",Hoja2!F1897,"','",Hoja2!E1897,"','",CONCATENATE(RIGHT(CONCATENATE("00",DAY(Hoja2!D1897)),2),"/",RIGHT(CONCATENATE("00",MONTH(Hoja2!D1897)),2),"/",RIGHT(CONCATENATE("00",YEAR(Hoja2!D1897)),2)),"','",Hoja2!J1897,"',","FALSE, 1,8);"), "")</f>
        <v>INSERT INTO seguimiento_oficios_recepcion_oficio(fecha_captura, folio_interno, no_oficio, dependencia_envia, firma, fecha_oficio, asunto, anexo, captura_id, estatus_id) VALUES ('20/02/13',1989,'S/N','INBURSA','MARGARITA HERNANDEZ HERNANDEZ','20/02/13','ENVIAN RECIBO NUMERO 002/2013',FALSE, 1,8);</v>
      </c>
    </row>
    <row r="1898" spans="6:17">
      <c r="F1898" t="str">
        <f>RIGHT(CONCATENATE("00",DAY(Hoja2!B1898)),2)</f>
        <v>20</v>
      </c>
      <c r="G1898" t="str">
        <f>CONCATENATE(RIGHT(CONCATENATE("00",DAY(Hoja2!B1898)),2),"/",RIGHT(CONCATENATE("00",MONTH(Hoja2!B1898)),2),"/",RIGHT(CONCATENATE("00",YEAR(Hoja2!B1898)),2))</f>
        <v>20/02/13</v>
      </c>
      <c r="H1898" t="str">
        <f>RIGHT(CONCATENATE("00",DAY(Hoja2!D1898)),2)</f>
        <v>20</v>
      </c>
      <c r="I1898" t="str">
        <f>CONCATENATE(RIGHT(CONCATENATE("00",DAY(Hoja2!D1898)),2),"/",RIGHT(CONCATENATE("00",MONTH(Hoja2!D1898)),2),"/",RIGHT(CONCATENATE("00",YEAR(Hoja2!D1898)),2))</f>
        <v>20/02/13</v>
      </c>
      <c r="J1898" t="str">
        <f>IF(LEN(Hoja2!J1898)&gt;150,LEN(Hoja2!J1898),"")</f>
        <v/>
      </c>
      <c r="K1898" t="str">
        <f>IF(Hoja2!A1898&lt;&gt;"", IF(Hoja2!B1898&lt;&gt;"", IF(Hoja2!C1898&lt;&gt;"", IF(Hoja2!D1898&lt;&gt;"", IF(Hoja2!E1898&lt;&gt;"", IF(Hoja2!F1898&lt;&gt;"", IF(Hoja2!J1898&lt;&gt;"","ok",""),""),""),""),""),""),"")</f>
        <v>ok</v>
      </c>
      <c r="L1898" t="str">
        <f>IF(Hoja2!A1898="'S/F'","--","")</f>
        <v/>
      </c>
      <c r="M1898" t="str">
        <f>IF(LEN(Hoja2!C1898)&gt;30,Hoja2!C1898,"")</f>
        <v/>
      </c>
      <c r="O1898" t="str">
        <f>IF(LEN(Hoja2!F1898)&gt;110,LEN(Hoja2!F1898),"")</f>
        <v/>
      </c>
      <c r="Q1898" t="str">
        <f>IF(K1898="ok",CONCATENATE(IF(Hoja2!A1898="'S/F'","--",""),N1898,"INSERT INTO seguimiento_oficios_recepcion_oficio(fecha_captura, folio_interno, no_oficio, dependencia_envia, firma, fecha_oficio, asunto, anexo, captura_id, estatus_id) VALUES ('",CONCATENATE(RIGHT(CONCATENATE("00",DAY(Hoja2!B1898)),2),"/",RIGHT(CONCATENATE("00",MONTH(Hoja2!B1898)),2),"/",RIGHT(CONCATENATE("00",YEAR(Hoja2!B1898)),2)),"',",Hoja2!A1898,",'",Hoja2!C1898,"','",Hoja2!F1898,"','",Hoja2!E1898,"','",CONCATENATE(RIGHT(CONCATENATE("00",DAY(Hoja2!D1898)),2),"/",RIGHT(CONCATENATE("00",MONTH(Hoja2!D1898)),2),"/",RIGHT(CONCATENATE("00",YEAR(Hoja2!D1898)),2)),"','",Hoja2!J1898,"',","FALSE, 1,8);"), "")</f>
        <v>INSERT INTO seguimiento_oficios_recepcion_oficio(fecha_captura, folio_interno, no_oficio, dependencia_envia, firma, fecha_oficio, asunto, anexo, captura_id, estatus_id) VALUES ('20/02/13',1990,'128','SINDICATO DE TRABAJADORES PETROLEROS','LUIS ESCOBAR GALVEZ','20/02/13','SOL. NAVE 3 DEL PARQUE TABASCO PARA EL 13 Y 14 DE JUNIO',FALSE, 1,8);</v>
      </c>
    </row>
    <row r="1899" spans="6:17">
      <c r="F1899" t="str">
        <f>RIGHT(CONCATENATE("00",DAY(Hoja2!B1899)),2)</f>
        <v>20</v>
      </c>
      <c r="G1899" t="str">
        <f>CONCATENATE(RIGHT(CONCATENATE("00",DAY(Hoja2!B1899)),2),"/",RIGHT(CONCATENATE("00",MONTH(Hoja2!B1899)),2),"/",RIGHT(CONCATENATE("00",YEAR(Hoja2!B1899)),2))</f>
        <v>20/02/13</v>
      </c>
      <c r="H1899" t="str">
        <f>RIGHT(CONCATENATE("00",DAY(Hoja2!D1899)),2)</f>
        <v>20</v>
      </c>
      <c r="I1899" t="str">
        <f>CONCATENATE(RIGHT(CONCATENATE("00",DAY(Hoja2!D1899)),2),"/",RIGHT(CONCATENATE("00",MONTH(Hoja2!D1899)),2),"/",RIGHT(CONCATENATE("00",YEAR(Hoja2!D1899)),2))</f>
        <v>20/02/13</v>
      </c>
      <c r="J1899" t="str">
        <f>IF(LEN(Hoja2!J1899)&gt;150,LEN(Hoja2!J1899),"")</f>
        <v/>
      </c>
      <c r="K1899" t="str">
        <f>IF(Hoja2!A1899&lt;&gt;"", IF(Hoja2!B1899&lt;&gt;"", IF(Hoja2!C1899&lt;&gt;"", IF(Hoja2!D1899&lt;&gt;"", IF(Hoja2!E1899&lt;&gt;"", IF(Hoja2!F1899&lt;&gt;"", IF(Hoja2!J1899&lt;&gt;"","ok",""),""),""),""),""),""),"")</f>
        <v>ok</v>
      </c>
      <c r="L1899" t="str">
        <f>IF(Hoja2!A1899="'S/F'","--","")</f>
        <v/>
      </c>
      <c r="M1899" t="str">
        <f>IF(LEN(Hoja2!C1899)&gt;30,Hoja2!C1899,"")</f>
        <v/>
      </c>
      <c r="O1899" t="str">
        <f>IF(LEN(Hoja2!F1899)&gt;110,LEN(Hoja2!F1899),"")</f>
        <v/>
      </c>
      <c r="Q1899" t="str">
        <f>IF(K1899="ok",CONCATENATE(IF(Hoja2!A1899="'S/F'","--",""),N1899,"INSERT INTO seguimiento_oficios_recepcion_oficio(fecha_captura, folio_interno, no_oficio, dependencia_envia, firma, fecha_oficio, asunto, anexo, captura_id, estatus_id) VALUES ('",CONCATENATE(RIGHT(CONCATENATE("00",DAY(Hoja2!B1899)),2),"/",RIGHT(CONCATENATE("00",MONTH(Hoja2!B1899)),2),"/",RIGHT(CONCATENATE("00",YEAR(Hoja2!B1899)),2)),"',",Hoja2!A1899,",'",Hoja2!C1899,"','",Hoja2!F1899,"','",Hoja2!E1899,"','",CONCATENATE(RIGHT(CONCATENATE("00",DAY(Hoja2!D1899)),2),"/",RIGHT(CONCATENATE("00",MONTH(Hoja2!D1899)),2),"/",RIGHT(CONCATENATE("00",YEAR(Hoja2!D1899)),2)),"','",Hoja2!J1899,"',","FALSE, 1,8);"), "")</f>
        <v>INSERT INTO seguimiento_oficios_recepcion_oficio(fecha_captura, folio_interno, no_oficio, dependencia_envia, firma, fecha_oficio, asunto, anexo, captura_id, estatus_id) VALUES ('20/02/13',1991,'129','SINDICATO DE TRABAJADORES PETROLEROS','LUIS ESCOBAR GALVEZ','20/02/13','SOL. NAVE 3 PARA EL 13 Y 14 DE DICIEMBRE',FALSE, 1,8);</v>
      </c>
    </row>
    <row r="1900" spans="6:17">
      <c r="F1900" t="str">
        <f>RIGHT(CONCATENATE("00",DAY(Hoja2!B1900)),2)</f>
        <v>20</v>
      </c>
      <c r="G1900" t="str">
        <f>CONCATENATE(RIGHT(CONCATENATE("00",DAY(Hoja2!B1900)),2),"/",RIGHT(CONCATENATE("00",MONTH(Hoja2!B1900)),2),"/",RIGHT(CONCATENATE("00",YEAR(Hoja2!B1900)),2))</f>
        <v>20/02/13</v>
      </c>
      <c r="H1900" t="str">
        <f>RIGHT(CONCATENATE("00",DAY(Hoja2!D1900)),2)</f>
        <v>20</v>
      </c>
      <c r="I1900" t="str">
        <f>CONCATENATE(RIGHT(CONCATENATE("00",DAY(Hoja2!D1900)),2),"/",RIGHT(CONCATENATE("00",MONTH(Hoja2!D1900)),2),"/",RIGHT(CONCATENATE("00",YEAR(Hoja2!D1900)),2))</f>
        <v>20/02/13</v>
      </c>
      <c r="J1900" t="str">
        <f>IF(LEN(Hoja2!J1900)&gt;150,LEN(Hoja2!J1900),"")</f>
        <v/>
      </c>
      <c r="K1900" t="str">
        <f>IF(Hoja2!A1900&lt;&gt;"", IF(Hoja2!B1900&lt;&gt;"", IF(Hoja2!C1900&lt;&gt;"", IF(Hoja2!D1900&lt;&gt;"", IF(Hoja2!E1900&lt;&gt;"", IF(Hoja2!F1900&lt;&gt;"", IF(Hoja2!J1900&lt;&gt;"","ok",""),""),""),""),""),""),"")</f>
        <v>ok</v>
      </c>
      <c r="L1900" t="str">
        <f>IF(Hoja2!A1900="'S/F'","--","")</f>
        <v/>
      </c>
      <c r="M1900" t="str">
        <f>IF(LEN(Hoja2!C1900)&gt;30,Hoja2!C1900,"")</f>
        <v/>
      </c>
      <c r="O1900" t="str">
        <f>IF(LEN(Hoja2!F1900)&gt;110,LEN(Hoja2!F1900),"")</f>
        <v/>
      </c>
      <c r="Q1900" t="str">
        <f>IF(K1900="ok",CONCATENATE(IF(Hoja2!A1900="'S/F'","--",""),N1900,"INSERT INTO seguimiento_oficios_recepcion_oficio(fecha_captura, folio_interno, no_oficio, dependencia_envia, firma, fecha_oficio, asunto, anexo, captura_id, estatus_id) VALUES ('",CONCATENATE(RIGHT(CONCATENATE("00",DAY(Hoja2!B1900)),2),"/",RIGHT(CONCATENATE("00",MONTH(Hoja2!B1900)),2),"/",RIGHT(CONCATENATE("00",YEAR(Hoja2!B1900)),2)),"',",Hoja2!A1900,",'",Hoja2!C1900,"','",Hoja2!F1900,"','",Hoja2!E1900,"','",CONCATENATE(RIGHT(CONCATENATE("00",DAY(Hoja2!D1900)),2),"/",RIGHT(CONCATENATE("00",MONTH(Hoja2!D1900)),2),"/",RIGHT(CONCATENATE("00",YEAR(Hoja2!D1900)),2)),"','",Hoja2!J1900,"',","FALSE, 1,8);"), "")</f>
        <v>INSERT INTO seguimiento_oficios_recepcion_oficio(fecha_captura, folio_interno, no_oficio, dependencia_envia, firma, fecha_oficio, asunto, anexo, captura_id, estatus_id) VALUES ('20/02/13',1992,'S/N','SA/PATRIMONIO','RAFAEL ALEJO HERNANDEZ','20/02/13','SOL. OPORTUNIDAD DE ASCENSO1993',FALSE, 1,8);</v>
      </c>
    </row>
    <row r="1901" spans="6:17">
      <c r="F1901" t="str">
        <f>RIGHT(CONCATENATE("00",DAY(Hoja2!B1901)),2)</f>
        <v>20</v>
      </c>
      <c r="G1901" t="str">
        <f>CONCATENATE(RIGHT(CONCATENATE("00",DAY(Hoja2!B1901)),2),"/",RIGHT(CONCATENATE("00",MONTH(Hoja2!B1901)),2),"/",RIGHT(CONCATENATE("00",YEAR(Hoja2!B1901)),2))</f>
        <v>20/02/13</v>
      </c>
      <c r="H1901" t="str">
        <f>RIGHT(CONCATENATE("00",DAY(Hoja2!D1901)),2)</f>
        <v>19</v>
      </c>
      <c r="I1901" t="str">
        <f>CONCATENATE(RIGHT(CONCATENATE("00",DAY(Hoja2!D1901)),2),"/",RIGHT(CONCATENATE("00",MONTH(Hoja2!D1901)),2),"/",RIGHT(CONCATENATE("00",YEAR(Hoja2!D1901)),2))</f>
        <v>19/02/13</v>
      </c>
      <c r="J1901" t="str">
        <f>IF(LEN(Hoja2!J1901)&gt;150,LEN(Hoja2!J1901),"")</f>
        <v/>
      </c>
      <c r="K1901" t="str">
        <f>IF(Hoja2!A1901&lt;&gt;"", IF(Hoja2!B1901&lt;&gt;"", IF(Hoja2!C1901&lt;&gt;"", IF(Hoja2!D1901&lt;&gt;"", IF(Hoja2!E1901&lt;&gt;"", IF(Hoja2!F1901&lt;&gt;"", IF(Hoja2!J1901&lt;&gt;"","ok",""),""),""),""),""),""),"")</f>
        <v>ok</v>
      </c>
      <c r="L1901" t="str">
        <f>IF(Hoja2!A1901="'S/F'","--","")</f>
        <v/>
      </c>
      <c r="M1901" t="str">
        <f>IF(LEN(Hoja2!C1901)&gt;30,Hoja2!C1901,"")</f>
        <v/>
      </c>
      <c r="O1901" t="str">
        <f>IF(LEN(Hoja2!F1901)&gt;110,LEN(Hoja2!F1901),"")</f>
        <v/>
      </c>
      <c r="Q1901" t="str">
        <f>IF(K1901="ok",CONCATENATE(IF(Hoja2!A1901="'S/F'","--",""),N1901,"INSERT INTO seguimiento_oficios_recepcion_oficio(fecha_captura, folio_interno, no_oficio, dependencia_envia, firma, fecha_oficio, asunto, anexo, captura_id, estatus_id) VALUES ('",CONCATENATE(RIGHT(CONCATENATE("00",DAY(Hoja2!B1901)),2),"/",RIGHT(CONCATENATE("00",MONTH(Hoja2!B1901)),2),"/",RIGHT(CONCATENATE("00",YEAR(Hoja2!B1901)),2)),"',",Hoja2!A1901,",'",Hoja2!C1901,"','",Hoja2!F1901,"','",Hoja2!E1901,"','",CONCATENATE(RIGHT(CONCATENATE("00",DAY(Hoja2!D1901)),2),"/",RIGHT(CONCATENATE("00",MONTH(Hoja2!D1901)),2),"/",RIGHT(CONCATENATE("00",YEAR(Hoja2!D1901)),2)),"','",Hoja2!J1901,"',","FALSE, 1,8);"), "")</f>
        <v>INSERT INTO seguimiento_oficios_recepcion_oficio(fecha_captura, folio_interno, no_oficio, dependencia_envia, firma, fecha_oficio, asunto, anexo, captura_id, estatus_id) VALUES ('20/02/13',1993,'024','SEDAFOP','ANA LAURA FLORES HERNAN','19/02/13','COMPENSACION POR DESEMPEÑO',FALSE, 1,8);</v>
      </c>
    </row>
    <row r="1902" spans="6:17">
      <c r="F1902" t="str">
        <f>RIGHT(CONCATENATE("00",DAY(Hoja2!B1902)),2)</f>
        <v>20</v>
      </c>
      <c r="G1902" t="str">
        <f>CONCATENATE(RIGHT(CONCATENATE("00",DAY(Hoja2!B1902)),2),"/",RIGHT(CONCATENATE("00",MONTH(Hoja2!B1902)),2),"/",RIGHT(CONCATENATE("00",YEAR(Hoja2!B1902)),2))</f>
        <v>20/02/13</v>
      </c>
      <c r="H1902" t="str">
        <f>RIGHT(CONCATENATE("00",DAY(Hoja2!D1902)),2)</f>
        <v>19</v>
      </c>
      <c r="I1902" t="str">
        <f>CONCATENATE(RIGHT(CONCATENATE("00",DAY(Hoja2!D1902)),2),"/",RIGHT(CONCATENATE("00",MONTH(Hoja2!D1902)),2),"/",RIGHT(CONCATENATE("00",YEAR(Hoja2!D1902)),2))</f>
        <v>19/02/13</v>
      </c>
      <c r="J1902" t="str">
        <f>IF(LEN(Hoja2!J1902)&gt;150,LEN(Hoja2!J1902),"")</f>
        <v/>
      </c>
      <c r="K1902" t="str">
        <f>IF(Hoja2!A1902&lt;&gt;"", IF(Hoja2!B1902&lt;&gt;"", IF(Hoja2!C1902&lt;&gt;"", IF(Hoja2!D1902&lt;&gt;"", IF(Hoja2!E1902&lt;&gt;"", IF(Hoja2!F1902&lt;&gt;"", IF(Hoja2!J1902&lt;&gt;"","ok",""),""),""),""),""),""),"")</f>
        <v>ok</v>
      </c>
      <c r="L1902" t="str">
        <f>IF(Hoja2!A1902="'S/F'","--","")</f>
        <v/>
      </c>
      <c r="M1902" t="str">
        <f>IF(LEN(Hoja2!C1902)&gt;30,Hoja2!C1902,"")</f>
        <v/>
      </c>
      <c r="O1902" t="str">
        <f>IF(LEN(Hoja2!F1902)&gt;110,LEN(Hoja2!F1902),"")</f>
        <v/>
      </c>
      <c r="Q1902" t="str">
        <f>IF(K1902="ok",CONCATENATE(IF(Hoja2!A1902="'S/F'","--",""),N1902,"INSERT INTO seguimiento_oficios_recepcion_oficio(fecha_captura, folio_interno, no_oficio, dependencia_envia, firma, fecha_oficio, asunto, anexo, captura_id, estatus_id) VALUES ('",CONCATENATE(RIGHT(CONCATENATE("00",DAY(Hoja2!B1902)),2),"/",RIGHT(CONCATENATE("00",MONTH(Hoja2!B1902)),2),"/",RIGHT(CONCATENATE("00",YEAR(Hoja2!B1902)),2)),"',",Hoja2!A1902,",'",Hoja2!C1902,"','",Hoja2!F1902,"','",Hoja2!E1902,"','",CONCATENATE(RIGHT(CONCATENATE("00",DAY(Hoja2!D1902)),2),"/",RIGHT(CONCATENATE("00",MONTH(Hoja2!D1902)),2),"/",RIGHT(CONCATENATE("00",YEAR(Hoja2!D1902)),2)),"','",Hoja2!J1902,"',","FALSE, 1,8);"), "")</f>
        <v>INSERT INTO seguimiento_oficios_recepcion_oficio(fecha_captura, folio_interno, no_oficio, dependencia_envia, firma, fecha_oficio, asunto, anexo, captura_id, estatus_id) VALUES ('20/02/13',1994,'1027','SEGOB','JORGE A. CORNELIO MALDONADO','19/02/13','REMITE EJEMPLAR DEL PERIODICO OFICIAL NO. 7351',FALSE, 1,8);</v>
      </c>
    </row>
    <row r="1903" spans="6:17">
      <c r="F1903" t="str">
        <f>RIGHT(CONCATENATE("00",DAY(Hoja2!B1903)),2)</f>
        <v>20</v>
      </c>
      <c r="G1903" t="str">
        <f>CONCATENATE(RIGHT(CONCATENATE("00",DAY(Hoja2!B1903)),2),"/",RIGHT(CONCATENATE("00",MONTH(Hoja2!B1903)),2),"/",RIGHT(CONCATENATE("00",YEAR(Hoja2!B1903)),2))</f>
        <v>20/02/13</v>
      </c>
      <c r="H1903" t="str">
        <f>RIGHT(CONCATENATE("00",DAY(Hoja2!D1903)),2)</f>
        <v>18</v>
      </c>
      <c r="I1903" t="str">
        <f>CONCATENATE(RIGHT(CONCATENATE("00",DAY(Hoja2!D1903)),2),"/",RIGHT(CONCATENATE("00",MONTH(Hoja2!D1903)),2),"/",RIGHT(CONCATENATE("00",YEAR(Hoja2!D1903)),2))</f>
        <v>18/02/13</v>
      </c>
      <c r="J1903" t="str">
        <f>IF(LEN(Hoja2!J1903)&gt;150,LEN(Hoja2!J1903),"")</f>
        <v/>
      </c>
      <c r="K1903" t="str">
        <f>IF(Hoja2!A1903&lt;&gt;"", IF(Hoja2!B1903&lt;&gt;"", IF(Hoja2!C1903&lt;&gt;"", IF(Hoja2!D1903&lt;&gt;"", IF(Hoja2!E1903&lt;&gt;"", IF(Hoja2!F1903&lt;&gt;"", IF(Hoja2!J1903&lt;&gt;"","ok",""),""),""),""),""),""),"")</f>
        <v>ok</v>
      </c>
      <c r="L1903" t="str">
        <f>IF(Hoja2!A1903="'S/F'","--","")</f>
        <v/>
      </c>
      <c r="M1903" t="str">
        <f>IF(LEN(Hoja2!C1903)&gt;30,Hoja2!C1903,"")</f>
        <v/>
      </c>
      <c r="O1903" t="str">
        <f>IF(LEN(Hoja2!F1903)&gt;110,LEN(Hoja2!F1903),"")</f>
        <v/>
      </c>
      <c r="Q1903" t="str">
        <f>IF(K1903="ok",CONCATENATE(IF(Hoja2!A1903="'S/F'","--",""),N1903,"INSERT INTO seguimiento_oficios_recepcion_oficio(fecha_captura, folio_interno, no_oficio, dependencia_envia, firma, fecha_oficio, asunto, anexo, captura_id, estatus_id) VALUES ('",CONCATENATE(RIGHT(CONCATENATE("00",DAY(Hoja2!B1903)),2),"/",RIGHT(CONCATENATE("00",MONTH(Hoja2!B1903)),2),"/",RIGHT(CONCATENATE("00",YEAR(Hoja2!B1903)),2)),"',",Hoja2!A1903,",'",Hoja2!C1903,"','",Hoja2!F1903,"','",Hoja2!E1903,"','",CONCATENATE(RIGHT(CONCATENATE("00",DAY(Hoja2!D1903)),2),"/",RIGHT(CONCATENATE("00",MONTH(Hoja2!D1903)),2),"/",RIGHT(CONCATENATE("00",YEAR(Hoja2!D1903)),2)),"','",Hoja2!J1903,"',","FALSE, 1,8);"), "")</f>
        <v>INSERT INTO seguimiento_oficios_recepcion_oficio(fecha_captura, folio_interno, no_oficio, dependencia_envia, firma, fecha_oficio, asunto, anexo, captura_id, estatus_id) VALUES ('20/02/13',1995,'928','SEGOB','JORGE A. CORNELIO MALDONADO','18/02/13','PARA PUBLICACION DIARIO OFICIAL',FALSE, 1,8);</v>
      </c>
    </row>
    <row r="1904" spans="6:17">
      <c r="F1904" t="str">
        <f>RIGHT(CONCATENATE("00",DAY(Hoja2!B1904)),2)</f>
        <v>20</v>
      </c>
      <c r="G1904" t="str">
        <f>CONCATENATE(RIGHT(CONCATENATE("00",DAY(Hoja2!B1904)),2),"/",RIGHT(CONCATENATE("00",MONTH(Hoja2!B1904)),2),"/",RIGHT(CONCATENATE("00",YEAR(Hoja2!B1904)),2))</f>
        <v>20/02/13</v>
      </c>
      <c r="H1904" t="str">
        <f>RIGHT(CONCATENATE("00",DAY(Hoja2!D1904)),2)</f>
        <v>20</v>
      </c>
      <c r="I1904" t="str">
        <f>CONCATENATE(RIGHT(CONCATENATE("00",DAY(Hoja2!D1904)),2),"/",RIGHT(CONCATENATE("00",MONTH(Hoja2!D1904)),2),"/",RIGHT(CONCATENATE("00",YEAR(Hoja2!D1904)),2))</f>
        <v>20/02/13</v>
      </c>
      <c r="J1904" t="str">
        <f>IF(LEN(Hoja2!J1904)&gt;150,LEN(Hoja2!J1904),"")</f>
        <v/>
      </c>
      <c r="K1904" t="str">
        <f>IF(Hoja2!A1904&lt;&gt;"", IF(Hoja2!B1904&lt;&gt;"", IF(Hoja2!C1904&lt;&gt;"", IF(Hoja2!D1904&lt;&gt;"", IF(Hoja2!E1904&lt;&gt;"", IF(Hoja2!F1904&lt;&gt;"", IF(Hoja2!J1904&lt;&gt;"","ok",""),""),""),""),""),""),"")</f>
        <v>ok</v>
      </c>
      <c r="L1904" t="str">
        <f>IF(Hoja2!A1904="'S/F'","--","")</f>
        <v/>
      </c>
      <c r="M1904" t="str">
        <f>IF(LEN(Hoja2!C1904)&gt;30,Hoja2!C1904,"")</f>
        <v/>
      </c>
      <c r="O1904" t="str">
        <f>IF(LEN(Hoja2!F1904)&gt;110,LEN(Hoja2!F1904),"")</f>
        <v/>
      </c>
      <c r="Q1904" t="str">
        <f>IF(K1904="ok",CONCATENATE(IF(Hoja2!A1904="'S/F'","--",""),N1904,"INSERT INTO seguimiento_oficios_recepcion_oficio(fecha_captura, folio_interno, no_oficio, dependencia_envia, firma, fecha_oficio, asunto, anexo, captura_id, estatus_id) VALUES ('",CONCATENATE(RIGHT(CONCATENATE("00",DAY(Hoja2!B1904)),2),"/",RIGHT(CONCATENATE("00",MONTH(Hoja2!B1904)),2),"/",RIGHT(CONCATENATE("00",YEAR(Hoja2!B1904)),2)),"',",Hoja2!A1904,",'",Hoja2!C1904,"','",Hoja2!F1904,"','",Hoja2!E1904,"','",CONCATENATE(RIGHT(CONCATENATE("00",DAY(Hoja2!D1904)),2),"/",RIGHT(CONCATENATE("00",MONTH(Hoja2!D1904)),2),"/",RIGHT(CONCATENATE("00",YEAR(Hoja2!D1904)),2)),"','",Hoja2!J1904,"',","FALSE, 1,8);"), "")</f>
        <v>INSERT INTO seguimiento_oficios_recepcion_oficio(fecha_captura, folio_interno, no_oficio, dependencia_envia, firma, fecha_oficio, asunto, anexo, captura_id, estatus_id) VALUES ('20/02/13',1996,'058','QUINTA GRIJALVA','LUVIA DE LA O CUPIL','20/02/13','REPOSICION DE FONDO REVOLVENTE',FALSE, 1,8);</v>
      </c>
    </row>
    <row r="1905" spans="6:17">
      <c r="F1905" t="str">
        <f>RIGHT(CONCATENATE("00",DAY(Hoja2!B1905)),2)</f>
        <v>20</v>
      </c>
      <c r="G1905" t="str">
        <f>CONCATENATE(RIGHT(CONCATENATE("00",DAY(Hoja2!B1905)),2),"/",RIGHT(CONCATENATE("00",MONTH(Hoja2!B1905)),2),"/",RIGHT(CONCATENATE("00",YEAR(Hoja2!B1905)),2))</f>
        <v>20/02/13</v>
      </c>
      <c r="H1905" t="str">
        <f>RIGHT(CONCATENATE("00",DAY(Hoja2!D1905)),2)</f>
        <v>19</v>
      </c>
      <c r="I1905" t="str">
        <f>CONCATENATE(RIGHT(CONCATENATE("00",DAY(Hoja2!D1905)),2),"/",RIGHT(CONCATENATE("00",MONTH(Hoja2!D1905)),2),"/",RIGHT(CONCATENATE("00",YEAR(Hoja2!D1905)),2))</f>
        <v>19/02/13</v>
      </c>
      <c r="J1905" t="str">
        <f>IF(LEN(Hoja2!J1905)&gt;150,LEN(Hoja2!J1905),"")</f>
        <v/>
      </c>
      <c r="K1905" t="str">
        <f>IF(Hoja2!A1905&lt;&gt;"", IF(Hoja2!B1905&lt;&gt;"", IF(Hoja2!C1905&lt;&gt;"", IF(Hoja2!D1905&lt;&gt;"", IF(Hoja2!E1905&lt;&gt;"", IF(Hoja2!F1905&lt;&gt;"", IF(Hoja2!J1905&lt;&gt;"","ok",""),""),""),""),""),""),"")</f>
        <v>ok</v>
      </c>
      <c r="L1905" t="str">
        <f>IF(Hoja2!A1905="'S/F'","--","")</f>
        <v/>
      </c>
      <c r="M1905" t="str">
        <f>IF(LEN(Hoja2!C1905)&gt;30,Hoja2!C1905,"")</f>
        <v/>
      </c>
      <c r="O1905" t="str">
        <f>IF(LEN(Hoja2!F1905)&gt;110,LEN(Hoja2!F1905),"")</f>
        <v/>
      </c>
      <c r="Q1905" t="str">
        <f>IF(K1905="ok",CONCATENATE(IF(Hoja2!A1905="'S/F'","--",""),N1905,"INSERT INTO seguimiento_oficios_recepcion_oficio(fecha_captura, folio_interno, no_oficio, dependencia_envia, firma, fecha_oficio, asunto, anexo, captura_id, estatus_id) VALUES ('",CONCATENATE(RIGHT(CONCATENATE("00",DAY(Hoja2!B1905)),2),"/",RIGHT(CONCATENATE("00",MONTH(Hoja2!B1905)),2),"/",RIGHT(CONCATENATE("00",YEAR(Hoja2!B1905)),2)),"',",Hoja2!A1905,",'",Hoja2!C1905,"','",Hoja2!F1905,"','",Hoja2!E1905,"','",CONCATENATE(RIGHT(CONCATENATE("00",DAY(Hoja2!D1905)),2),"/",RIGHT(CONCATENATE("00",MONTH(Hoja2!D1905)),2),"/",RIGHT(CONCATENATE("00",YEAR(Hoja2!D1905)),2)),"','",Hoja2!J1905,"',","FALSE, 1,8);"), "")</f>
        <v>INSERT INTO seguimiento_oficios_recepcion_oficio(fecha_captura, folio_interno, no_oficio, dependencia_envia, firma, fecha_oficio, asunto, anexo, captura_id, estatus_id) VALUES ('20/02/13',1997,'072','CADEM','ENRIQUE BELLIZIA ROSIQUE','19/02/13','ENVIAN RELACION DE TRABAJADORES DE BASE Y CONFIANZA PARA PAGO DE ESTIMULO ECONOMICO',FALSE, 1,8);</v>
      </c>
    </row>
    <row r="1906" spans="6:17">
      <c r="F1906" t="str">
        <f>RIGHT(CONCATENATE("00",DAY(Hoja2!B1906)),2)</f>
        <v>20</v>
      </c>
      <c r="G1906" t="str">
        <f>CONCATENATE(RIGHT(CONCATENATE("00",DAY(Hoja2!B1906)),2),"/",RIGHT(CONCATENATE("00",MONTH(Hoja2!B1906)),2),"/",RIGHT(CONCATENATE("00",YEAR(Hoja2!B1906)),2))</f>
        <v>20/02/13</v>
      </c>
      <c r="H1906" t="str">
        <f>RIGHT(CONCATENATE("00",DAY(Hoja2!D1906)),2)</f>
        <v>19</v>
      </c>
      <c r="I1906" t="str">
        <f>CONCATENATE(RIGHT(CONCATENATE("00",DAY(Hoja2!D1906)),2),"/",RIGHT(CONCATENATE("00",MONTH(Hoja2!D1906)),2),"/",RIGHT(CONCATENATE("00",YEAR(Hoja2!D1906)),2))</f>
        <v>19/02/13</v>
      </c>
      <c r="J1906" t="str">
        <f>IF(LEN(Hoja2!J1906)&gt;150,LEN(Hoja2!J1906),"")</f>
        <v/>
      </c>
      <c r="K1906" t="str">
        <f>IF(Hoja2!A1906&lt;&gt;"", IF(Hoja2!B1906&lt;&gt;"", IF(Hoja2!C1906&lt;&gt;"", IF(Hoja2!D1906&lt;&gt;"", IF(Hoja2!E1906&lt;&gt;"", IF(Hoja2!F1906&lt;&gt;"", IF(Hoja2!J1906&lt;&gt;"","ok",""),""),""),""),""),""),"")</f>
        <v>ok</v>
      </c>
      <c r="L1906" t="str">
        <f>IF(Hoja2!A1906="'S/F'","--","")</f>
        <v/>
      </c>
      <c r="M1906" t="str">
        <f>IF(LEN(Hoja2!C1906)&gt;30,Hoja2!C1906,"")</f>
        <v/>
      </c>
      <c r="O1906" t="str">
        <f>IF(LEN(Hoja2!F1906)&gt;110,LEN(Hoja2!F1906),"")</f>
        <v/>
      </c>
      <c r="Q1906" t="str">
        <f>IF(K1906="ok",CONCATENATE(IF(Hoja2!A1906="'S/F'","--",""),N1906,"INSERT INTO seguimiento_oficios_recepcion_oficio(fecha_captura, folio_interno, no_oficio, dependencia_envia, firma, fecha_oficio, asunto, anexo, captura_id, estatus_id) VALUES ('",CONCATENATE(RIGHT(CONCATENATE("00",DAY(Hoja2!B1906)),2),"/",RIGHT(CONCATENATE("00",MONTH(Hoja2!B1906)),2),"/",RIGHT(CONCATENATE("00",YEAR(Hoja2!B1906)),2)),"',",Hoja2!A1906,",'",Hoja2!C1906,"','",Hoja2!F1906,"','",Hoja2!E1906,"','",CONCATENATE(RIGHT(CONCATENATE("00",DAY(Hoja2!D1906)),2),"/",RIGHT(CONCATENATE("00",MONTH(Hoja2!D1906)),2),"/",RIGHT(CONCATENATE("00",YEAR(Hoja2!D1906)),2)),"','",Hoja2!J1906,"',","FALSE, 1,8);"), "")</f>
        <v>INSERT INTO seguimiento_oficios_recepcion_oficio(fecha_captura, folio_interno, no_oficio, dependencia_envia, firma, fecha_oficio, asunto, anexo, captura_id, estatus_id) VALUES ('20/02/13',1998,'073','CADEM','ENRIQUE BELLIZIA ROSIQUE','19/02/13','SOL. AUTORIZACION DE CONTRATO DE ARRENDAMIENTO DE LA COORDINACION',FALSE, 1,8);</v>
      </c>
    </row>
    <row r="1907" spans="6:17">
      <c r="F1907" t="str">
        <f>RIGHT(CONCATENATE("00",DAY(Hoja2!B1907)),2)</f>
        <v>20</v>
      </c>
      <c r="G1907" t="str">
        <f>CONCATENATE(RIGHT(CONCATENATE("00",DAY(Hoja2!B1907)),2),"/",RIGHT(CONCATENATE("00",MONTH(Hoja2!B1907)),2),"/",RIGHT(CONCATENATE("00",YEAR(Hoja2!B1907)),2))</f>
        <v>20/02/13</v>
      </c>
      <c r="H1907" t="str">
        <f>RIGHT(CONCATENATE("00",DAY(Hoja2!D1907)),2)</f>
        <v>21</v>
      </c>
      <c r="I1907" t="str">
        <f>CONCATENATE(RIGHT(CONCATENATE("00",DAY(Hoja2!D1907)),2),"/",RIGHT(CONCATENATE("00",MONTH(Hoja2!D1907)),2),"/",RIGHT(CONCATENATE("00",YEAR(Hoja2!D1907)),2))</f>
        <v>21/02/13</v>
      </c>
      <c r="J1907" t="str">
        <f>IF(LEN(Hoja2!J1907)&gt;150,LEN(Hoja2!J1907),"")</f>
        <v/>
      </c>
      <c r="K1907" t="str">
        <f>IF(Hoja2!A1907&lt;&gt;"", IF(Hoja2!B1907&lt;&gt;"", IF(Hoja2!C1907&lt;&gt;"", IF(Hoja2!D1907&lt;&gt;"", IF(Hoja2!E1907&lt;&gt;"", IF(Hoja2!F1907&lt;&gt;"", IF(Hoja2!J1907&lt;&gt;"","ok",""),""),""),""),""),""),"")</f>
        <v>ok</v>
      </c>
      <c r="L1907" t="str">
        <f>IF(Hoja2!A1907="'S/F'","--","")</f>
        <v/>
      </c>
      <c r="M1907" t="str">
        <f>IF(LEN(Hoja2!C1907)&gt;30,Hoja2!C1907,"")</f>
        <v/>
      </c>
      <c r="O1907" t="str">
        <f>IF(LEN(Hoja2!F1907)&gt;110,LEN(Hoja2!F1907),"")</f>
        <v/>
      </c>
      <c r="Q1907" t="str">
        <f>IF(K1907="ok",CONCATENATE(IF(Hoja2!A1907="'S/F'","--",""),N1907,"INSERT INTO seguimiento_oficios_recepcion_oficio(fecha_captura, folio_interno, no_oficio, dependencia_envia, firma, fecha_oficio, asunto, anexo, captura_id, estatus_id) VALUES ('",CONCATENATE(RIGHT(CONCATENATE("00",DAY(Hoja2!B1907)),2),"/",RIGHT(CONCATENATE("00",MONTH(Hoja2!B1907)),2),"/",RIGHT(CONCATENATE("00",YEAR(Hoja2!B1907)),2)),"',",Hoja2!A1907,",'",Hoja2!C1907,"','",Hoja2!F1907,"','",Hoja2!E1907,"','",CONCATENATE(RIGHT(CONCATENATE("00",DAY(Hoja2!D1907)),2),"/",RIGHT(CONCATENATE("00",MONTH(Hoja2!D1907)),2),"/",RIGHT(CONCATENATE("00",YEAR(Hoja2!D1907)),2)),"','",Hoja2!J1907,"',","FALSE, 1,8);"), "")</f>
        <v>INSERT INTO seguimiento_oficios_recepcion_oficio(fecha_captura, folio_interno, no_oficio, dependencia_envia, firma, fecha_oficio, asunto, anexo, captura_id, estatus_id) VALUES ('20/02/13',1999,'S/N','NOMINA DE APOYO','MAYRA ROSITA VAZQUEZ GARCIA','21/02/13','ENVIAN REPROTE PARA DESCUENTO',FALSE, 1,8);</v>
      </c>
    </row>
    <row r="1908" spans="6:17">
      <c r="F1908" t="str">
        <f>RIGHT(CONCATENATE("00",DAY(Hoja2!B1908)),2)</f>
        <v>20</v>
      </c>
      <c r="G1908" t="str">
        <f>CONCATENATE(RIGHT(CONCATENATE("00",DAY(Hoja2!B1908)),2),"/",RIGHT(CONCATENATE("00",MONTH(Hoja2!B1908)),2),"/",RIGHT(CONCATENATE("00",YEAR(Hoja2!B1908)),2))</f>
        <v>20/02/13</v>
      </c>
      <c r="H1908" t="str">
        <f>RIGHT(CONCATENATE("00",DAY(Hoja2!D1908)),2)</f>
        <v>15</v>
      </c>
      <c r="I1908" t="str">
        <f>CONCATENATE(RIGHT(CONCATENATE("00",DAY(Hoja2!D1908)),2),"/",RIGHT(CONCATENATE("00",MONTH(Hoja2!D1908)),2),"/",RIGHT(CONCATENATE("00",YEAR(Hoja2!D1908)),2))</f>
        <v>15/02/13</v>
      </c>
      <c r="J1908" t="str">
        <f>IF(LEN(Hoja2!J1908)&gt;150,LEN(Hoja2!J1908),"")</f>
        <v/>
      </c>
      <c r="K1908" t="str">
        <f>IF(Hoja2!A1908&lt;&gt;"", IF(Hoja2!B1908&lt;&gt;"", IF(Hoja2!C1908&lt;&gt;"", IF(Hoja2!D1908&lt;&gt;"", IF(Hoja2!E1908&lt;&gt;"", IF(Hoja2!F1908&lt;&gt;"", IF(Hoja2!J1908&lt;&gt;"","ok",""),""),""),""),""),""),"")</f>
        <v>ok</v>
      </c>
      <c r="L1908" t="str">
        <f>IF(Hoja2!A1908="'S/F'","--","")</f>
        <v/>
      </c>
      <c r="M1908" t="str">
        <f>IF(LEN(Hoja2!C1908)&gt;30,Hoja2!C1908,"")</f>
        <v/>
      </c>
      <c r="O1908" t="str">
        <f>IF(LEN(Hoja2!F1908)&gt;110,LEN(Hoja2!F1908),"")</f>
        <v/>
      </c>
      <c r="Q1908" t="str">
        <f>IF(K1908="ok",CONCATENATE(IF(Hoja2!A1908="'S/F'","--",""),N1908,"INSERT INTO seguimiento_oficios_recepcion_oficio(fecha_captura, folio_interno, no_oficio, dependencia_envia, firma, fecha_oficio, asunto, anexo, captura_id, estatus_id) VALUES ('",CONCATENATE(RIGHT(CONCATENATE("00",DAY(Hoja2!B1908)),2),"/",RIGHT(CONCATENATE("00",MONTH(Hoja2!B1908)),2),"/",RIGHT(CONCATENATE("00",YEAR(Hoja2!B1908)),2)),"',",Hoja2!A1908,",'",Hoja2!C1908,"','",Hoja2!F1908,"','",Hoja2!E1908,"','",CONCATENATE(RIGHT(CONCATENATE("00",DAY(Hoja2!D1908)),2),"/",RIGHT(CONCATENATE("00",MONTH(Hoja2!D1908)),2),"/",RIGHT(CONCATENATE("00",YEAR(Hoja2!D1908)),2)),"','",Hoja2!J1908,"',","FALSE, 1,8);"), "")</f>
        <v>INSERT INTO seguimiento_oficios_recepcion_oficio(fecha_captura, folio_interno, no_oficio, dependencia_envia, firma, fecha_oficio, asunto, anexo, captura_id, estatus_id) VALUES ('20/02/13',2000,'586','FUERAZA AEREA MEXICANA','ABUNDO RODRIGUEZ OCAMPO','15/02/13','SOL. DONACIOAN DE LONA2001',FALSE, 1,8);</v>
      </c>
    </row>
    <row r="1909" spans="6:17">
      <c r="F1909" t="str">
        <f>RIGHT(CONCATENATE("00",DAY(Hoja2!B1909)),2)</f>
        <v>20</v>
      </c>
      <c r="G1909" t="str">
        <f>CONCATENATE(RIGHT(CONCATENATE("00",DAY(Hoja2!B1909)),2),"/",RIGHT(CONCATENATE("00",MONTH(Hoja2!B1909)),2),"/",RIGHT(CONCATENATE("00",YEAR(Hoja2!B1909)),2))</f>
        <v>20/02/13</v>
      </c>
      <c r="H1909" t="str">
        <f>RIGHT(CONCATENATE("00",DAY(Hoja2!D1909)),2)</f>
        <v>20</v>
      </c>
      <c r="I1909" t="str">
        <f>CONCATENATE(RIGHT(CONCATENATE("00",DAY(Hoja2!D1909)),2),"/",RIGHT(CONCATENATE("00",MONTH(Hoja2!D1909)),2),"/",RIGHT(CONCATENATE("00",YEAR(Hoja2!D1909)),2))</f>
        <v>20/02/13</v>
      </c>
      <c r="J1909" t="str">
        <f>IF(LEN(Hoja2!J1909)&gt;150,LEN(Hoja2!J1909),"")</f>
        <v/>
      </c>
      <c r="K1909" t="str">
        <f>IF(Hoja2!A1909&lt;&gt;"", IF(Hoja2!B1909&lt;&gt;"", IF(Hoja2!C1909&lt;&gt;"", IF(Hoja2!D1909&lt;&gt;"", IF(Hoja2!E1909&lt;&gt;"", IF(Hoja2!F1909&lt;&gt;"", IF(Hoja2!J1909&lt;&gt;"","ok",""),""),""),""),""),""),"")</f>
        <v>ok</v>
      </c>
      <c r="L1909" t="str">
        <f>IF(Hoja2!A1909="'S/F'","--","")</f>
        <v/>
      </c>
      <c r="M1909" t="str">
        <f>IF(LEN(Hoja2!C1909)&gt;30,Hoja2!C1909,"")</f>
        <v/>
      </c>
      <c r="O1909" t="str">
        <f>IF(LEN(Hoja2!F1909)&gt;110,LEN(Hoja2!F1909),"")</f>
        <v/>
      </c>
      <c r="Q1909" t="str">
        <f>IF(K1909="ok",CONCATENATE(IF(Hoja2!A1909="'S/F'","--",""),N1909,"INSERT INTO seguimiento_oficios_recepcion_oficio(fecha_captura, folio_interno, no_oficio, dependencia_envia, firma, fecha_oficio, asunto, anexo, captura_id, estatus_id) VALUES ('",CONCATENATE(RIGHT(CONCATENATE("00",DAY(Hoja2!B1909)),2),"/",RIGHT(CONCATENATE("00",MONTH(Hoja2!B1909)),2),"/",RIGHT(CONCATENATE("00",YEAR(Hoja2!B1909)),2)),"',",Hoja2!A1909,",'",Hoja2!C1909,"','",Hoja2!F1909,"','",Hoja2!E1909,"','",CONCATENATE(RIGHT(CONCATENATE("00",DAY(Hoja2!D1909)),2),"/",RIGHT(CONCATENATE("00",MONTH(Hoja2!D1909)),2),"/",RIGHT(CONCATENATE("00",YEAR(Hoja2!D1909)),2)),"','",Hoja2!J1909,"',","FALSE, 1,8);"), "")</f>
        <v>INSERT INTO seguimiento_oficios_recepcion_oficio(fecha_captura, folio_interno, no_oficio, dependencia_envia, firma, fecha_oficio, asunto, anexo, captura_id, estatus_id) VALUES ('20/02/13',2001,'S/N','INJUTAB','YOANA CRISTEL SANCHEZ AGUIRRE','20/02/13','SOL. MATARIAL PARA OFICINA',FALSE, 1,8);</v>
      </c>
    </row>
    <row r="1910" spans="6:17">
      <c r="F1910" t="str">
        <f>RIGHT(CONCATENATE("00",DAY(Hoja2!B1910)),2)</f>
        <v>20</v>
      </c>
      <c r="G1910" t="str">
        <f>CONCATENATE(RIGHT(CONCATENATE("00",DAY(Hoja2!B1910)),2),"/",RIGHT(CONCATENATE("00",MONTH(Hoja2!B1910)),2),"/",RIGHT(CONCATENATE("00",YEAR(Hoja2!B1910)),2))</f>
        <v>20/02/13</v>
      </c>
      <c r="H1910" t="str">
        <f>RIGHT(CONCATENATE("00",DAY(Hoja2!D1910)),2)</f>
        <v>18</v>
      </c>
      <c r="I1910" t="str">
        <f>CONCATENATE(RIGHT(CONCATENATE("00",DAY(Hoja2!D1910)),2),"/",RIGHT(CONCATENATE("00",MONTH(Hoja2!D1910)),2),"/",RIGHT(CONCATENATE("00",YEAR(Hoja2!D1910)),2))</f>
        <v>18/02/13</v>
      </c>
      <c r="J1910" t="str">
        <f>IF(LEN(Hoja2!J1910)&gt;150,LEN(Hoja2!J1910),"")</f>
        <v/>
      </c>
      <c r="K1910" t="str">
        <f>IF(Hoja2!A1910&lt;&gt;"", IF(Hoja2!B1910&lt;&gt;"", IF(Hoja2!C1910&lt;&gt;"", IF(Hoja2!D1910&lt;&gt;"", IF(Hoja2!E1910&lt;&gt;"", IF(Hoja2!F1910&lt;&gt;"", IF(Hoja2!J1910&lt;&gt;"","ok",""),""),""),""),""),""),"")</f>
        <v>ok</v>
      </c>
      <c r="L1910" t="str">
        <f>IF(Hoja2!A1910="'S/F'","--","")</f>
        <v/>
      </c>
      <c r="M1910" t="str">
        <f>IF(LEN(Hoja2!C1910)&gt;30,Hoja2!C1910,"")</f>
        <v/>
      </c>
      <c r="O1910" t="str">
        <f>IF(LEN(Hoja2!F1910)&gt;110,LEN(Hoja2!F1910),"")</f>
        <v/>
      </c>
      <c r="Q1910" t="str">
        <f>IF(K1910="ok",CONCATENATE(IF(Hoja2!A1910="'S/F'","--",""),N1910,"INSERT INTO seguimiento_oficios_recepcion_oficio(fecha_captura, folio_interno, no_oficio, dependencia_envia, firma, fecha_oficio, asunto, anexo, captura_id, estatus_id) VALUES ('",CONCATENATE(RIGHT(CONCATENATE("00",DAY(Hoja2!B1910)),2),"/",RIGHT(CONCATENATE("00",MONTH(Hoja2!B1910)),2),"/",RIGHT(CONCATENATE("00",YEAR(Hoja2!B1910)),2)),"',",Hoja2!A1910,",'",Hoja2!C1910,"','",Hoja2!F1910,"','",Hoja2!E1910,"','",CONCATENATE(RIGHT(CONCATENATE("00",DAY(Hoja2!D1910)),2),"/",RIGHT(CONCATENATE("00",MONTH(Hoja2!D1910)),2),"/",RIGHT(CONCATENATE("00",YEAR(Hoja2!D1910)),2)),"','",Hoja2!J1910,"',","FALSE, 1,8);"), "")</f>
        <v>INSERT INTO seguimiento_oficios_recepcion_oficio(fecha_captura, folio_interno, no_oficio, dependencia_envia, firma, fecha_oficio, asunto, anexo, captura_id, estatus_id) VALUES ('20/02/13',2002,'426','SSP','YOLANDA ROMERO RODRIGUEZ','18/02/13','SOL. APOYOS PARA EL 06 DE MARZO',FALSE, 1,8);</v>
      </c>
    </row>
    <row r="1911" spans="6:17">
      <c r="F1911" t="str">
        <f>RIGHT(CONCATENATE("00",DAY(Hoja2!B1911)),2)</f>
        <v>20</v>
      </c>
      <c r="G1911" t="str">
        <f>CONCATENATE(RIGHT(CONCATENATE("00",DAY(Hoja2!B1911)),2),"/",RIGHT(CONCATENATE("00",MONTH(Hoja2!B1911)),2),"/",RIGHT(CONCATENATE("00",YEAR(Hoja2!B1911)),2))</f>
        <v>20/02/13</v>
      </c>
      <c r="H1911" t="str">
        <f>RIGHT(CONCATENATE("00",DAY(Hoja2!D1911)),2)</f>
        <v>19</v>
      </c>
      <c r="I1911" t="str">
        <f>CONCATENATE(RIGHT(CONCATENATE("00",DAY(Hoja2!D1911)),2),"/",RIGHT(CONCATENATE("00",MONTH(Hoja2!D1911)),2),"/",RIGHT(CONCATENATE("00",YEAR(Hoja2!D1911)),2))</f>
        <v>19/02/13</v>
      </c>
      <c r="J1911" t="str">
        <f>IF(LEN(Hoja2!J1911)&gt;150,LEN(Hoja2!J1911),"")</f>
        <v/>
      </c>
      <c r="K1911" t="str">
        <f>IF(Hoja2!A1911&lt;&gt;"", IF(Hoja2!B1911&lt;&gt;"", IF(Hoja2!C1911&lt;&gt;"", IF(Hoja2!D1911&lt;&gt;"", IF(Hoja2!E1911&lt;&gt;"", IF(Hoja2!F1911&lt;&gt;"", IF(Hoja2!J1911&lt;&gt;"","ok",""),""),""),""),""),""),"")</f>
        <v>ok</v>
      </c>
      <c r="L1911" t="str">
        <f>IF(Hoja2!A1911="'S/F'","--","")</f>
        <v/>
      </c>
      <c r="M1911" t="str">
        <f>IF(LEN(Hoja2!C1911)&gt;30,Hoja2!C1911,"")</f>
        <v/>
      </c>
      <c r="O1911" t="str">
        <f>IF(LEN(Hoja2!F1911)&gt;110,LEN(Hoja2!F1911),"")</f>
        <v/>
      </c>
      <c r="Q1911" t="str">
        <f>IF(K1911="ok",CONCATENATE(IF(Hoja2!A1911="'S/F'","--",""),N1911,"INSERT INTO seguimiento_oficios_recepcion_oficio(fecha_captura, folio_interno, no_oficio, dependencia_envia, firma, fecha_oficio, asunto, anexo, captura_id, estatus_id) VALUES ('",CONCATENATE(RIGHT(CONCATENATE("00",DAY(Hoja2!B1911)),2),"/",RIGHT(CONCATENATE("00",MONTH(Hoja2!B1911)),2),"/",RIGHT(CONCATENATE("00",YEAR(Hoja2!B1911)),2)),"',",Hoja2!A1911,",'",Hoja2!C1911,"','",Hoja2!F1911,"','",Hoja2!E1911,"','",CONCATENATE(RIGHT(CONCATENATE("00",DAY(Hoja2!D1911)),2),"/",RIGHT(CONCATENATE("00",MONTH(Hoja2!D1911)),2),"/",RIGHT(CONCATENATE("00",YEAR(Hoja2!D1911)),2)),"','",Hoja2!J1911,"',","FALSE, 1,8);"), "")</f>
        <v>INSERT INTO seguimiento_oficios_recepcion_oficio(fecha_captura, folio_interno, no_oficio, dependencia_envia, firma, fecha_oficio, asunto, anexo, captura_id, estatus_id) VALUES ('20/02/13',2003,'150','SOTOP','JOSE RAMON CALZADA FALCON','19/02/13','RELACION DE MATERIAL DE OFICINA',FALSE, 1,8);</v>
      </c>
    </row>
    <row r="1912" spans="6:17">
      <c r="F1912" t="str">
        <f>RIGHT(CONCATENATE("00",DAY(Hoja2!B1912)),2)</f>
        <v>20</v>
      </c>
      <c r="G1912" t="str">
        <f>CONCATENATE(RIGHT(CONCATENATE("00",DAY(Hoja2!B1912)),2),"/",RIGHT(CONCATENATE("00",MONTH(Hoja2!B1912)),2),"/",RIGHT(CONCATENATE("00",YEAR(Hoja2!B1912)),2))</f>
        <v>20/02/13</v>
      </c>
      <c r="H1912" t="str">
        <f>RIGHT(CONCATENATE("00",DAY(Hoja2!D1912)),2)</f>
        <v>20</v>
      </c>
      <c r="I1912" t="str">
        <f>CONCATENATE(RIGHT(CONCATENATE("00",DAY(Hoja2!D1912)),2),"/",RIGHT(CONCATENATE("00",MONTH(Hoja2!D1912)),2),"/",RIGHT(CONCATENATE("00",YEAR(Hoja2!D1912)),2))</f>
        <v>20/02/13</v>
      </c>
      <c r="J1912" t="str">
        <f>IF(LEN(Hoja2!J1912)&gt;150,LEN(Hoja2!J1912),"")</f>
        <v/>
      </c>
      <c r="K1912" t="str">
        <f>IF(Hoja2!A1912&lt;&gt;"", IF(Hoja2!B1912&lt;&gt;"", IF(Hoja2!C1912&lt;&gt;"", IF(Hoja2!D1912&lt;&gt;"", IF(Hoja2!E1912&lt;&gt;"", IF(Hoja2!F1912&lt;&gt;"", IF(Hoja2!J1912&lt;&gt;"","ok",""),""),""),""),""),""),"")</f>
        <v>ok</v>
      </c>
      <c r="L1912" t="str">
        <f>IF(Hoja2!A1912="'S/F'","--","")</f>
        <v/>
      </c>
      <c r="M1912" t="str">
        <f>IF(LEN(Hoja2!C1912)&gt;30,Hoja2!C1912,"")</f>
        <v/>
      </c>
      <c r="O1912" t="str">
        <f>IF(LEN(Hoja2!F1912)&gt;110,LEN(Hoja2!F1912),"")</f>
        <v/>
      </c>
      <c r="Q1912" t="str">
        <f>IF(K1912="ok",CONCATENATE(IF(Hoja2!A1912="'S/F'","--",""),N1912,"INSERT INTO seguimiento_oficios_recepcion_oficio(fecha_captura, folio_interno, no_oficio, dependencia_envia, firma, fecha_oficio, asunto, anexo, captura_id, estatus_id) VALUES ('",CONCATENATE(RIGHT(CONCATENATE("00",DAY(Hoja2!B1912)),2),"/",RIGHT(CONCATENATE("00",MONTH(Hoja2!B1912)),2),"/",RIGHT(CONCATENATE("00",YEAR(Hoja2!B1912)),2)),"',",Hoja2!A1912,",'",Hoja2!C1912,"','",Hoja2!F1912,"','",Hoja2!E1912,"','",CONCATENATE(RIGHT(CONCATENATE("00",DAY(Hoja2!D1912)),2),"/",RIGHT(CONCATENATE("00",MONTH(Hoja2!D1912)),2),"/",RIGHT(CONCATENATE("00",YEAR(Hoja2!D1912)),2)),"','",Hoja2!J1912,"',","FALSE, 1,8);"), "")</f>
        <v>INSERT INTO seguimiento_oficios_recepcion_oficio(fecha_captura, folio_interno, no_oficio, dependencia_envia, firma, fecha_oficio, asunto, anexo, captura_id, estatus_id) VALUES ('20/02/13',2004,'077','SOTOP','CLAUDIA SELENE PEREZ PEREZ','20/02/13','ENVIAN NOMIAN EJECUTIVA',FALSE, 1,8);</v>
      </c>
    </row>
    <row r="1913" spans="6:17">
      <c r="F1913" t="str">
        <f>RIGHT(CONCATENATE("00",DAY(Hoja2!B1913)),2)</f>
        <v>20</v>
      </c>
      <c r="G1913" t="str">
        <f>CONCATENATE(RIGHT(CONCATENATE("00",DAY(Hoja2!B1913)),2),"/",RIGHT(CONCATENATE("00",MONTH(Hoja2!B1913)),2),"/",RIGHT(CONCATENATE("00",YEAR(Hoja2!B1913)),2))</f>
        <v>20/02/13</v>
      </c>
      <c r="H1913" t="str">
        <f>RIGHT(CONCATENATE("00",DAY(Hoja2!D1913)),2)</f>
        <v>15</v>
      </c>
      <c r="I1913" t="str">
        <f>CONCATENATE(RIGHT(CONCATENATE("00",DAY(Hoja2!D1913)),2),"/",RIGHT(CONCATENATE("00",MONTH(Hoja2!D1913)),2),"/",RIGHT(CONCATENATE("00",YEAR(Hoja2!D1913)),2))</f>
        <v>15/02/13</v>
      </c>
      <c r="J1913" t="str">
        <f>IF(LEN(Hoja2!J1913)&gt;150,LEN(Hoja2!J1913),"")</f>
        <v/>
      </c>
      <c r="K1913" t="str">
        <f>IF(Hoja2!A1913&lt;&gt;"", IF(Hoja2!B1913&lt;&gt;"", IF(Hoja2!C1913&lt;&gt;"", IF(Hoja2!D1913&lt;&gt;"", IF(Hoja2!E1913&lt;&gt;"", IF(Hoja2!F1913&lt;&gt;"", IF(Hoja2!J1913&lt;&gt;"","ok",""),""),""),""),""),""),"")</f>
        <v>ok</v>
      </c>
      <c r="L1913" t="str">
        <f>IF(Hoja2!A1913="'S/F'","--","")</f>
        <v/>
      </c>
      <c r="M1913" t="str">
        <f>IF(LEN(Hoja2!C1913)&gt;30,Hoja2!C1913,"")</f>
        <v/>
      </c>
      <c r="O1913" t="str">
        <f>IF(LEN(Hoja2!F1913)&gt;110,LEN(Hoja2!F1913),"")</f>
        <v/>
      </c>
      <c r="Q1913" t="str">
        <f>IF(K1913="ok",CONCATENATE(IF(Hoja2!A1913="'S/F'","--",""),N1913,"INSERT INTO seguimiento_oficios_recepcion_oficio(fecha_captura, folio_interno, no_oficio, dependencia_envia, firma, fecha_oficio, asunto, anexo, captura_id, estatus_id) VALUES ('",CONCATENATE(RIGHT(CONCATENATE("00",DAY(Hoja2!B1913)),2),"/",RIGHT(CONCATENATE("00",MONTH(Hoja2!B1913)),2),"/",RIGHT(CONCATENATE("00",YEAR(Hoja2!B1913)),2)),"',",Hoja2!A1913,",'",Hoja2!C1913,"','",Hoja2!F1913,"','",Hoja2!E1913,"','",CONCATENATE(RIGHT(CONCATENATE("00",DAY(Hoja2!D1913)),2),"/",RIGHT(CONCATENATE("00",MONTH(Hoja2!D1913)),2),"/",RIGHT(CONCATENATE("00",YEAR(Hoja2!D1913)),2)),"','",Hoja2!J1913,"',","FALSE, 1,8);"), "")</f>
        <v>INSERT INTO seguimiento_oficios_recepcion_oficio(fecha_captura, folio_interno, no_oficio, dependencia_envia, firma, fecha_oficio, asunto, anexo, captura_id, estatus_id) VALUES ('20/02/13',2005,'199','SALUD','LUCINIA CHIO CARDENAS','15/02/13','ENVIAN RELACION DEL PERSONAL ESTATAL QUE SE PROGRAMO PARA LABORAR EN DIAS DOMINGOS',FALSE, 1,8);</v>
      </c>
    </row>
    <row r="1914" spans="6:17">
      <c r="F1914" t="str">
        <f>RIGHT(CONCATENATE("00",DAY(Hoja2!B1914)),2)</f>
        <v>20</v>
      </c>
      <c r="G1914" t="str">
        <f>CONCATENATE(RIGHT(CONCATENATE("00",DAY(Hoja2!B1914)),2),"/",RIGHT(CONCATENATE("00",MONTH(Hoja2!B1914)),2),"/",RIGHT(CONCATENATE("00",YEAR(Hoja2!B1914)),2))</f>
        <v>20/02/13</v>
      </c>
      <c r="H1914" t="str">
        <f>RIGHT(CONCATENATE("00",DAY(Hoja2!D1914)),2)</f>
        <v>05</v>
      </c>
      <c r="I1914" t="str">
        <f>CONCATENATE(RIGHT(CONCATENATE("00",DAY(Hoja2!D1914)),2),"/",RIGHT(CONCATENATE("00",MONTH(Hoja2!D1914)),2),"/",RIGHT(CONCATENATE("00",YEAR(Hoja2!D1914)),2))</f>
        <v>05/02/13</v>
      </c>
      <c r="J1914" t="str">
        <f>IF(LEN(Hoja2!J1914)&gt;150,LEN(Hoja2!J1914),"")</f>
        <v/>
      </c>
      <c r="K1914" t="str">
        <f>IF(Hoja2!A1914&lt;&gt;"", IF(Hoja2!B1914&lt;&gt;"", IF(Hoja2!C1914&lt;&gt;"", IF(Hoja2!D1914&lt;&gt;"", IF(Hoja2!E1914&lt;&gt;"", IF(Hoja2!F1914&lt;&gt;"", IF(Hoja2!J1914&lt;&gt;"","ok",""),""),""),""),""),""),"")</f>
        <v>ok</v>
      </c>
      <c r="L1914" t="str">
        <f>IF(Hoja2!A1914="'S/F'","--","")</f>
        <v/>
      </c>
      <c r="M1914" t="str">
        <f>IF(LEN(Hoja2!C1914)&gt;30,Hoja2!C1914,"")</f>
        <v/>
      </c>
      <c r="O1914" t="str">
        <f>IF(LEN(Hoja2!F1914)&gt;110,LEN(Hoja2!F1914),"")</f>
        <v/>
      </c>
      <c r="Q1914" t="str">
        <f>IF(K1914="ok",CONCATENATE(IF(Hoja2!A1914="'S/F'","--",""),N1914,"INSERT INTO seguimiento_oficios_recepcion_oficio(fecha_captura, folio_interno, no_oficio, dependencia_envia, firma, fecha_oficio, asunto, anexo, captura_id, estatus_id) VALUES ('",CONCATENATE(RIGHT(CONCATENATE("00",DAY(Hoja2!B1914)),2),"/",RIGHT(CONCATENATE("00",MONTH(Hoja2!B1914)),2),"/",RIGHT(CONCATENATE("00",YEAR(Hoja2!B1914)),2)),"',",Hoja2!A1914,",'",Hoja2!C1914,"','",Hoja2!F1914,"','",Hoja2!E1914,"','",CONCATENATE(RIGHT(CONCATENATE("00",DAY(Hoja2!D1914)),2),"/",RIGHT(CONCATENATE("00",MONTH(Hoja2!D1914)),2),"/",RIGHT(CONCATENATE("00",YEAR(Hoja2!D1914)),2)),"','",Hoja2!J1914,"',","FALSE, 1,8);"), "")</f>
        <v>INSERT INTO seguimiento_oficios_recepcion_oficio(fecha_captura, folio_interno, no_oficio, dependencia_envia, firma, fecha_oficio, asunto, anexo, captura_id, estatus_id) VALUES ('20/02/13',2008,'150','SALUD','JORGE IGNACIO RIVERA PIZA','05/02/13','SOL. INSUMOS Y MATERIALES ',FALSE, 1,8);</v>
      </c>
    </row>
    <row r="1915" spans="6:17">
      <c r="F1915" t="str">
        <f>RIGHT(CONCATENATE("00",DAY(Hoja2!B1915)),2)</f>
        <v>20</v>
      </c>
      <c r="G1915" t="str">
        <f>CONCATENATE(RIGHT(CONCATENATE("00",DAY(Hoja2!B1915)),2),"/",RIGHT(CONCATENATE("00",MONTH(Hoja2!B1915)),2),"/",RIGHT(CONCATENATE("00",YEAR(Hoja2!B1915)),2))</f>
        <v>20/02/13</v>
      </c>
      <c r="H1915" t="str">
        <f>RIGHT(CONCATENATE("00",DAY(Hoja2!D1915)),2)</f>
        <v>19</v>
      </c>
      <c r="I1915" t="str">
        <f>CONCATENATE(RIGHT(CONCATENATE("00",DAY(Hoja2!D1915)),2),"/",RIGHT(CONCATENATE("00",MONTH(Hoja2!D1915)),2),"/",RIGHT(CONCATENATE("00",YEAR(Hoja2!D1915)),2))</f>
        <v>19/02/13</v>
      </c>
      <c r="J1915" t="str">
        <f>IF(LEN(Hoja2!J1915)&gt;150,LEN(Hoja2!J1915),"")</f>
        <v/>
      </c>
      <c r="K1915" t="str">
        <f>IF(Hoja2!A1915&lt;&gt;"", IF(Hoja2!B1915&lt;&gt;"", IF(Hoja2!C1915&lt;&gt;"", IF(Hoja2!D1915&lt;&gt;"", IF(Hoja2!E1915&lt;&gt;"", IF(Hoja2!F1915&lt;&gt;"", IF(Hoja2!J1915&lt;&gt;"","ok",""),""),""),""),""),""),"")</f>
        <v>ok</v>
      </c>
      <c r="L1915" t="str">
        <f>IF(Hoja2!A1915="'S/F'","--","")</f>
        <v/>
      </c>
      <c r="M1915" t="str">
        <f>IF(LEN(Hoja2!C1915)&gt;30,Hoja2!C1915,"")</f>
        <v/>
      </c>
      <c r="O1915" t="str">
        <f>IF(LEN(Hoja2!F1915)&gt;110,LEN(Hoja2!F1915),"")</f>
        <v/>
      </c>
      <c r="Q1915" t="str">
        <f>IF(K1915="ok",CONCATENATE(IF(Hoja2!A1915="'S/F'","--",""),N1915,"INSERT INTO seguimiento_oficios_recepcion_oficio(fecha_captura, folio_interno, no_oficio, dependencia_envia, firma, fecha_oficio, asunto, anexo, captura_id, estatus_id) VALUES ('",CONCATENATE(RIGHT(CONCATENATE("00",DAY(Hoja2!B1915)),2),"/",RIGHT(CONCATENATE("00",MONTH(Hoja2!B1915)),2),"/",RIGHT(CONCATENATE("00",YEAR(Hoja2!B1915)),2)),"',",Hoja2!A1915,",'",Hoja2!C1915,"','",Hoja2!F1915,"','",Hoja2!E1915,"','",CONCATENATE(RIGHT(CONCATENATE("00",DAY(Hoja2!D1915)),2),"/",RIGHT(CONCATENATE("00",MONTH(Hoja2!D1915)),2),"/",RIGHT(CONCATENATE("00",YEAR(Hoja2!D1915)),2)),"','",Hoja2!J1915,"',","FALSE, 1,8);"), "")</f>
        <v>INSERT INTO seguimiento_oficios_recepcion_oficio(fecha_captura, folio_interno, no_oficio, dependencia_envia, firma, fecha_oficio, asunto, anexo, captura_id, estatus_id) VALUES ('20/02/13',2010,'449','SSP','YOLANDA ROMERO RODRIGUEZ','19/02/13','VALIDACION DE SUELDOS Y PRESTACIONES DEL C. NORBERTO DE LOS SANTOS SUAREZ',FALSE, 1,8);</v>
      </c>
    </row>
    <row r="1916" spans="6:17">
      <c r="F1916" t="str">
        <f>RIGHT(CONCATENATE("00",DAY(Hoja2!B1916)),2)</f>
        <v>20</v>
      </c>
      <c r="G1916" t="str">
        <f>CONCATENATE(RIGHT(CONCATENATE("00",DAY(Hoja2!B1916)),2),"/",RIGHT(CONCATENATE("00",MONTH(Hoja2!B1916)),2),"/",RIGHT(CONCATENATE("00",YEAR(Hoja2!B1916)),2))</f>
        <v>20/02/13</v>
      </c>
      <c r="H1916" t="str">
        <f>RIGHT(CONCATENATE("00",DAY(Hoja2!D1916)),2)</f>
        <v>19</v>
      </c>
      <c r="I1916" t="str">
        <f>CONCATENATE(RIGHT(CONCATENATE("00",DAY(Hoja2!D1916)),2),"/",RIGHT(CONCATENATE("00",MONTH(Hoja2!D1916)),2),"/",RIGHT(CONCATENATE("00",YEAR(Hoja2!D1916)),2))</f>
        <v>19/02/13</v>
      </c>
      <c r="J1916" t="str">
        <f>IF(LEN(Hoja2!J1916)&gt;150,LEN(Hoja2!J1916),"")</f>
        <v/>
      </c>
      <c r="K1916" t="str">
        <f>IF(Hoja2!A1916&lt;&gt;"", IF(Hoja2!B1916&lt;&gt;"", IF(Hoja2!C1916&lt;&gt;"", IF(Hoja2!D1916&lt;&gt;"", IF(Hoja2!E1916&lt;&gt;"", IF(Hoja2!F1916&lt;&gt;"", IF(Hoja2!J1916&lt;&gt;"","ok",""),""),""),""),""),""),"")</f>
        <v>ok</v>
      </c>
      <c r="L1916" t="str">
        <f>IF(Hoja2!A1916="'S/F'","--","")</f>
        <v/>
      </c>
      <c r="M1916" t="str">
        <f>IF(LEN(Hoja2!C1916)&gt;30,Hoja2!C1916,"")</f>
        <v/>
      </c>
      <c r="O1916" t="str">
        <f>IF(LEN(Hoja2!F1916)&gt;110,LEN(Hoja2!F1916),"")</f>
        <v/>
      </c>
      <c r="Q1916" t="str">
        <f>IF(K1916="ok",CONCATENATE(IF(Hoja2!A1916="'S/F'","--",""),N1916,"INSERT INTO seguimiento_oficios_recepcion_oficio(fecha_captura, folio_interno, no_oficio, dependencia_envia, firma, fecha_oficio, asunto, anexo, captura_id, estatus_id) VALUES ('",CONCATENATE(RIGHT(CONCATENATE("00",DAY(Hoja2!B1916)),2),"/",RIGHT(CONCATENATE("00",MONTH(Hoja2!B1916)),2),"/",RIGHT(CONCATENATE("00",YEAR(Hoja2!B1916)),2)),"',",Hoja2!A1916,",'",Hoja2!C1916,"','",Hoja2!F1916,"','",Hoja2!E1916,"','",CONCATENATE(RIGHT(CONCATENATE("00",DAY(Hoja2!D1916)),2),"/",RIGHT(CONCATENATE("00",MONTH(Hoja2!D1916)),2),"/",RIGHT(CONCATENATE("00",YEAR(Hoja2!D1916)),2)),"','",Hoja2!J1916,"',","FALSE, 1,8);"), "")</f>
        <v>INSERT INTO seguimiento_oficios_recepcion_oficio(fecha_captura, folio_interno, no_oficio, dependencia_envia, firma, fecha_oficio, asunto, anexo, captura_id, estatus_id) VALUES ('20/02/13',2011,'448','SSP','YOLANDA ROMERO RODRIGUEZ','19/02/13','SOL. CUANTIFICACION DE EMOLUMENTOS QUE SE DEBEN PAGAR A AL C. ROSA MARIA ESTRADA BAUTISTA',FALSE, 1,8);</v>
      </c>
    </row>
    <row r="1917" spans="6:17">
      <c r="F1917" t="str">
        <f>RIGHT(CONCATENATE("00",DAY(Hoja2!B1917)),2)</f>
        <v>20</v>
      </c>
      <c r="G1917" t="str">
        <f>CONCATENATE(RIGHT(CONCATENATE("00",DAY(Hoja2!B1917)),2),"/",RIGHT(CONCATENATE("00",MONTH(Hoja2!B1917)),2),"/",RIGHT(CONCATENATE("00",YEAR(Hoja2!B1917)),2))</f>
        <v>20/02/13</v>
      </c>
      <c r="H1917" t="str">
        <f>RIGHT(CONCATENATE("00",DAY(Hoja2!D1917)),2)</f>
        <v>15</v>
      </c>
      <c r="I1917" t="str">
        <f>CONCATENATE(RIGHT(CONCATENATE("00",DAY(Hoja2!D1917)),2),"/",RIGHT(CONCATENATE("00",MONTH(Hoja2!D1917)),2),"/",RIGHT(CONCATENATE("00",YEAR(Hoja2!D1917)),2))</f>
        <v>15/02/13</v>
      </c>
      <c r="J1917" t="str">
        <f>IF(LEN(Hoja2!J1917)&gt;150,LEN(Hoja2!J1917),"")</f>
        <v/>
      </c>
      <c r="K1917" t="str">
        <f>IF(Hoja2!A1917&lt;&gt;"", IF(Hoja2!B1917&lt;&gt;"", IF(Hoja2!C1917&lt;&gt;"", IF(Hoja2!D1917&lt;&gt;"", IF(Hoja2!E1917&lt;&gt;"", IF(Hoja2!F1917&lt;&gt;"", IF(Hoja2!J1917&lt;&gt;"","ok",""),""),""),""),""),""),"")</f>
        <v>ok</v>
      </c>
      <c r="L1917" t="str">
        <f>IF(Hoja2!A1917="'S/F'","--","")</f>
        <v/>
      </c>
      <c r="M1917" t="str">
        <f>IF(LEN(Hoja2!C1917)&gt;30,Hoja2!C1917,"")</f>
        <v/>
      </c>
      <c r="O1917" t="str">
        <f>IF(LEN(Hoja2!F1917)&gt;110,LEN(Hoja2!F1917),"")</f>
        <v/>
      </c>
      <c r="Q1917" t="str">
        <f>IF(K1917="ok",CONCATENATE(IF(Hoja2!A1917="'S/F'","--",""),N1917,"INSERT INTO seguimiento_oficios_recepcion_oficio(fecha_captura, folio_interno, no_oficio, dependencia_envia, firma, fecha_oficio, asunto, anexo, captura_id, estatus_id) VALUES ('",CONCATENATE(RIGHT(CONCATENATE("00",DAY(Hoja2!B1917)),2),"/",RIGHT(CONCATENATE("00",MONTH(Hoja2!B1917)),2),"/",RIGHT(CONCATENATE("00",YEAR(Hoja2!B1917)),2)),"',",Hoja2!A1917,",'",Hoja2!C1917,"','",Hoja2!F1917,"','",Hoja2!E1917,"','",CONCATENATE(RIGHT(CONCATENATE("00",DAY(Hoja2!D1917)),2),"/",RIGHT(CONCATENATE("00",MONTH(Hoja2!D1917)),2),"/",RIGHT(CONCATENATE("00",YEAR(Hoja2!D1917)),2)),"','",Hoja2!J1917,"',","FALSE, 1,8);"), "")</f>
        <v>INSERT INTO seguimiento_oficios_recepcion_oficio(fecha_captura, folio_interno, no_oficio, dependencia_envia, firma, fecha_oficio, asunto, anexo, captura_id, estatus_id) VALUES ('20/02/13',2012,'089','IRET','MARIA DEL ROSARIO FRIAS RUIZ','15/02/13','SOLICITUD DE AUTORIZACION PARA SUBCOMITE',FALSE, 1,8);</v>
      </c>
    </row>
    <row r="1918" spans="6:17">
      <c r="F1918" t="str">
        <f>RIGHT(CONCATENATE("00",DAY(Hoja2!B1918)),2)</f>
        <v>20</v>
      </c>
      <c r="G1918" t="str">
        <f>CONCATENATE(RIGHT(CONCATENATE("00",DAY(Hoja2!B1918)),2),"/",RIGHT(CONCATENATE("00",MONTH(Hoja2!B1918)),2),"/",RIGHT(CONCATENATE("00",YEAR(Hoja2!B1918)),2))</f>
        <v>20/02/13</v>
      </c>
      <c r="H1918" t="str">
        <f>RIGHT(CONCATENATE("00",DAY(Hoja2!D1918)),2)</f>
        <v>20</v>
      </c>
      <c r="I1918" t="str">
        <f>CONCATENATE(RIGHT(CONCATENATE("00",DAY(Hoja2!D1918)),2),"/",RIGHT(CONCATENATE("00",MONTH(Hoja2!D1918)),2),"/",RIGHT(CONCATENATE("00",YEAR(Hoja2!D1918)),2))</f>
        <v>20/02/13</v>
      </c>
      <c r="J1918" t="str">
        <f>IF(LEN(Hoja2!J1918)&gt;150,LEN(Hoja2!J1918),"")</f>
        <v/>
      </c>
      <c r="K1918" t="str">
        <f>IF(Hoja2!A1918&lt;&gt;"", IF(Hoja2!B1918&lt;&gt;"", IF(Hoja2!C1918&lt;&gt;"", IF(Hoja2!D1918&lt;&gt;"", IF(Hoja2!E1918&lt;&gt;"", IF(Hoja2!F1918&lt;&gt;"", IF(Hoja2!J1918&lt;&gt;"","ok",""),""),""),""),""),""),"")</f>
        <v>ok</v>
      </c>
      <c r="L1918" t="str">
        <f>IF(Hoja2!A1918="'S/F'","--","")</f>
        <v/>
      </c>
      <c r="M1918" t="str">
        <f>IF(LEN(Hoja2!C1918)&gt;30,Hoja2!C1918,"")</f>
        <v/>
      </c>
      <c r="O1918" t="str">
        <f>IF(LEN(Hoja2!F1918)&gt;110,LEN(Hoja2!F1918),"")</f>
        <v/>
      </c>
      <c r="Q1918" t="str">
        <f>IF(K1918="ok",CONCATENATE(IF(Hoja2!A1918="'S/F'","--",""),N1918,"INSERT INTO seguimiento_oficios_recepcion_oficio(fecha_captura, folio_interno, no_oficio, dependencia_envia, firma, fecha_oficio, asunto, anexo, captura_id, estatus_id) VALUES ('",CONCATENATE(RIGHT(CONCATENATE("00",DAY(Hoja2!B1918)),2),"/",RIGHT(CONCATENATE("00",MONTH(Hoja2!B1918)),2),"/",RIGHT(CONCATENATE("00",YEAR(Hoja2!B1918)),2)),"',",Hoja2!A1918,",'",Hoja2!C1918,"','",Hoja2!F1918,"','",Hoja2!E1918,"','",CONCATENATE(RIGHT(CONCATENATE("00",DAY(Hoja2!D1918)),2),"/",RIGHT(CONCATENATE("00",MONTH(Hoja2!D1918)),2),"/",RIGHT(CONCATENATE("00",YEAR(Hoja2!D1918)),2)),"','",Hoja2!J1918,"',","FALSE, 1,8);"), "")</f>
        <v>INSERT INTO seguimiento_oficios_recepcion_oficio(fecha_captura, folio_interno, no_oficio, dependencia_envia, firma, fecha_oficio, asunto, anexo, captura_id, estatus_id) VALUES ('20/02/13',2013,'057','QUINTA GRIJALVA','LUVIA DE LA O CUPIL','20/02/13','ENVIAN INFORMACION DE APORTACIONES DEL ISSET',FALSE, 1,8);</v>
      </c>
    </row>
    <row r="1919" spans="6:17">
      <c r="F1919" t="str">
        <f>RIGHT(CONCATENATE("00",DAY(Hoja2!B1919)),2)</f>
        <v>20</v>
      </c>
      <c r="G1919" t="str">
        <f>CONCATENATE(RIGHT(CONCATENATE("00",DAY(Hoja2!B1919)),2),"/",RIGHT(CONCATENATE("00",MONTH(Hoja2!B1919)),2),"/",RIGHT(CONCATENATE("00",YEAR(Hoja2!B1919)),2))</f>
        <v>20/02/13</v>
      </c>
      <c r="H1919" t="str">
        <f>RIGHT(CONCATENATE("00",DAY(Hoja2!D1919)),2)</f>
        <v>18</v>
      </c>
      <c r="I1919" t="str">
        <f>CONCATENATE(RIGHT(CONCATENATE("00",DAY(Hoja2!D1919)),2),"/",RIGHT(CONCATENATE("00",MONTH(Hoja2!D1919)),2),"/",RIGHT(CONCATENATE("00",YEAR(Hoja2!D1919)),2))</f>
        <v>18/02/13</v>
      </c>
      <c r="J1919" t="str">
        <f>IF(LEN(Hoja2!J1919)&gt;150,LEN(Hoja2!J1919),"")</f>
        <v/>
      </c>
      <c r="K1919" t="str">
        <f>IF(Hoja2!A1919&lt;&gt;"", IF(Hoja2!B1919&lt;&gt;"", IF(Hoja2!C1919&lt;&gt;"", IF(Hoja2!D1919&lt;&gt;"", IF(Hoja2!E1919&lt;&gt;"", IF(Hoja2!F1919&lt;&gt;"", IF(Hoja2!J1919&lt;&gt;"","ok",""),""),""),""),""),""),"")</f>
        <v>ok</v>
      </c>
      <c r="L1919" t="str">
        <f>IF(Hoja2!A1919="'S/F'","--","")</f>
        <v/>
      </c>
      <c r="M1919" t="str">
        <f>IF(LEN(Hoja2!C1919)&gt;30,Hoja2!C1919,"")</f>
        <v/>
      </c>
      <c r="O1919" t="str">
        <f>IF(LEN(Hoja2!F1919)&gt;110,LEN(Hoja2!F1919),"")</f>
        <v/>
      </c>
      <c r="Q1919" t="str">
        <f>IF(K1919="ok",CONCATENATE(IF(Hoja2!A1919="'S/F'","--",""),N1919,"INSERT INTO seguimiento_oficios_recepcion_oficio(fecha_captura, folio_interno, no_oficio, dependencia_envia, firma, fecha_oficio, asunto, anexo, captura_id, estatus_id) VALUES ('",CONCATENATE(RIGHT(CONCATENATE("00",DAY(Hoja2!B1919)),2),"/",RIGHT(CONCATENATE("00",MONTH(Hoja2!B1919)),2),"/",RIGHT(CONCATENATE("00",YEAR(Hoja2!B1919)),2)),"',",Hoja2!A1919,",'",Hoja2!C1919,"','",Hoja2!F1919,"','",Hoja2!E1919,"','",CONCATENATE(RIGHT(CONCATENATE("00",DAY(Hoja2!D1919)),2),"/",RIGHT(CONCATENATE("00",MONTH(Hoja2!D1919)),2),"/",RIGHT(CONCATENATE("00",YEAR(Hoja2!D1919)),2)),"','",Hoja2!J1919,"',","FALSE, 1,8);"), "")</f>
        <v>INSERT INTO seguimiento_oficios_recepcion_oficio(fecha_captura, folio_interno, no_oficio, dependencia_envia, firma, fecha_oficio, asunto, anexo, captura_id, estatus_id) VALUES ('20/02/13',2014,'087','SG','CESAR RAUL OJEDA ZUBIETA','18/02/13','ENVIAN INFORMACION PARA LA INTEGRACION DEL DIAGNOSITCO PRELIMINAR DE LA SITUACION ADMINISTRATIVA PRESUPUESTAL',FALSE, 1,8);</v>
      </c>
    </row>
    <row r="1920" spans="6:17">
      <c r="F1920" t="str">
        <f>RIGHT(CONCATENATE("00",DAY(Hoja2!B1920)),2)</f>
        <v>20</v>
      </c>
      <c r="G1920" t="str">
        <f>CONCATENATE(RIGHT(CONCATENATE("00",DAY(Hoja2!B1920)),2),"/",RIGHT(CONCATENATE("00",MONTH(Hoja2!B1920)),2),"/",RIGHT(CONCATENATE("00",YEAR(Hoja2!B1920)),2))</f>
        <v>20/02/13</v>
      </c>
      <c r="H1920" t="str">
        <f>RIGHT(CONCATENATE("00",DAY(Hoja2!D1920)),2)</f>
        <v>20</v>
      </c>
      <c r="I1920" t="str">
        <f>CONCATENATE(RIGHT(CONCATENATE("00",DAY(Hoja2!D1920)),2),"/",RIGHT(CONCATENATE("00",MONTH(Hoja2!D1920)),2),"/",RIGHT(CONCATENATE("00",YEAR(Hoja2!D1920)),2))</f>
        <v>20/02/13</v>
      </c>
      <c r="J1920" t="str">
        <f>IF(LEN(Hoja2!J1920)&gt;150,LEN(Hoja2!J1920),"")</f>
        <v/>
      </c>
      <c r="K1920" t="str">
        <f>IF(Hoja2!A1920&lt;&gt;"", IF(Hoja2!B1920&lt;&gt;"", IF(Hoja2!C1920&lt;&gt;"", IF(Hoja2!D1920&lt;&gt;"", IF(Hoja2!E1920&lt;&gt;"", IF(Hoja2!F1920&lt;&gt;"", IF(Hoja2!J1920&lt;&gt;"","ok",""),""),""),""),""),""),"")</f>
        <v>ok</v>
      </c>
      <c r="L1920" t="str">
        <f>IF(Hoja2!A1920="'S/F'","--","")</f>
        <v/>
      </c>
      <c r="M1920" t="str">
        <f>IF(LEN(Hoja2!C1920)&gt;30,Hoja2!C1920,"")</f>
        <v/>
      </c>
      <c r="O1920" t="str">
        <f>IF(LEN(Hoja2!F1920)&gt;110,LEN(Hoja2!F1920),"")</f>
        <v/>
      </c>
      <c r="Q1920" t="str">
        <f>IF(K1920="ok",CONCATENATE(IF(Hoja2!A1920="'S/F'","--",""),N1920,"INSERT INTO seguimiento_oficios_recepcion_oficio(fecha_captura, folio_interno, no_oficio, dependencia_envia, firma, fecha_oficio, asunto, anexo, captura_id, estatus_id) VALUES ('",CONCATENATE(RIGHT(CONCATENATE("00",DAY(Hoja2!B1920)),2),"/",RIGHT(CONCATENATE("00",MONTH(Hoja2!B1920)),2),"/",RIGHT(CONCATENATE("00",YEAR(Hoja2!B1920)),2)),"',",Hoja2!A1920,",'",Hoja2!C1920,"','",Hoja2!F1920,"','",Hoja2!E1920,"','",CONCATENATE(RIGHT(CONCATENATE("00",DAY(Hoja2!D1920)),2),"/",RIGHT(CONCATENATE("00",MONTH(Hoja2!D1920)),2),"/",RIGHT(CONCATENATE("00",YEAR(Hoja2!D1920)),2)),"','",Hoja2!J1920,"',","FALSE, 1,8);"), "")</f>
        <v>INSERT INTO seguimiento_oficios_recepcion_oficio(fecha_captura, folio_interno, no_oficio, dependencia_envia, firma, fecha_oficio, asunto, anexo, captura_id, estatus_id) VALUES ('20/02/13',2015,'123','SEET','VIRGINIA CAMPERO CALDERON GUTIERREZ','20/02/13','SOL. APOYOS PARA FERIA DE EMPLEO 2013',FALSE, 1,8);</v>
      </c>
    </row>
    <row r="1921" spans="6:17">
      <c r="F1921" t="str">
        <f>RIGHT(CONCATENATE("00",DAY(Hoja2!B1921)),2)</f>
        <v>20</v>
      </c>
      <c r="G1921" t="str">
        <f>CONCATENATE(RIGHT(CONCATENATE("00",DAY(Hoja2!B1921)),2),"/",RIGHT(CONCATENATE("00",MONTH(Hoja2!B1921)),2),"/",RIGHT(CONCATENATE("00",YEAR(Hoja2!B1921)),2))</f>
        <v>20/02/13</v>
      </c>
      <c r="H1921" t="str">
        <f>RIGHT(CONCATENATE("00",DAY(Hoja2!D1921)),2)</f>
        <v>08</v>
      </c>
      <c r="I1921" t="str">
        <f>CONCATENATE(RIGHT(CONCATENATE("00",DAY(Hoja2!D1921)),2),"/",RIGHT(CONCATENATE("00",MONTH(Hoja2!D1921)),2),"/",RIGHT(CONCATENATE("00",YEAR(Hoja2!D1921)),2))</f>
        <v>08/02/13</v>
      </c>
      <c r="J1921" t="str">
        <f>IF(LEN(Hoja2!J1921)&gt;150,LEN(Hoja2!J1921),"")</f>
        <v/>
      </c>
      <c r="K1921" t="str">
        <f>IF(Hoja2!A1921&lt;&gt;"", IF(Hoja2!B1921&lt;&gt;"", IF(Hoja2!C1921&lt;&gt;"", IF(Hoja2!D1921&lt;&gt;"", IF(Hoja2!E1921&lt;&gt;"", IF(Hoja2!F1921&lt;&gt;"", IF(Hoja2!J1921&lt;&gt;"","ok",""),""),""),""),""),""),"")</f>
        <v>ok</v>
      </c>
      <c r="L1921" t="str">
        <f>IF(Hoja2!A1921="'S/F'","--","")</f>
        <v/>
      </c>
      <c r="M1921" t="str">
        <f>IF(LEN(Hoja2!C1921)&gt;30,Hoja2!C1921,"")</f>
        <v/>
      </c>
      <c r="O1921" t="str">
        <f>IF(LEN(Hoja2!F1921)&gt;110,LEN(Hoja2!F1921),"")</f>
        <v/>
      </c>
      <c r="Q1921" t="str">
        <f>IF(K1921="ok",CONCATENATE(IF(Hoja2!A1921="'S/F'","--",""),N1921,"INSERT INTO seguimiento_oficios_recepcion_oficio(fecha_captura, folio_interno, no_oficio, dependencia_envia, firma, fecha_oficio, asunto, anexo, captura_id, estatus_id) VALUES ('",CONCATENATE(RIGHT(CONCATENATE("00",DAY(Hoja2!B1921)),2),"/",RIGHT(CONCATENATE("00",MONTH(Hoja2!B1921)),2),"/",RIGHT(CONCATENATE("00",YEAR(Hoja2!B1921)),2)),"',",Hoja2!A1921,",'",Hoja2!C1921,"','",Hoja2!F1921,"','",Hoja2!E1921,"','",CONCATENATE(RIGHT(CONCATENATE("00",DAY(Hoja2!D1921)),2),"/",RIGHT(CONCATENATE("00",MONTH(Hoja2!D1921)),2),"/",RIGHT(CONCATENATE("00",YEAR(Hoja2!D1921)),2)),"','",Hoja2!J1921,"',","FALSE, 1,8);"), "")</f>
        <v>INSERT INTO seguimiento_oficios_recepcion_oficio(fecha_captura, folio_interno, no_oficio, dependencia_envia, firma, fecha_oficio, asunto, anexo, captura_id, estatus_id) VALUES ('20/02/13',2016,'198','SEGOB','ALEJANDRO MANUEL BARRAGAN LANZ','08/02/13','SOL. EXTENSION DE LA COMISION DEL C. JHONY JERONIMO MORALES',FALSE, 1,8);</v>
      </c>
    </row>
    <row r="1922" spans="6:17">
      <c r="F1922" t="str">
        <f>RIGHT(CONCATENATE("00",DAY(Hoja2!B1922)),2)</f>
        <v>20</v>
      </c>
      <c r="G1922" t="str">
        <f>CONCATENATE(RIGHT(CONCATENATE("00",DAY(Hoja2!B1922)),2),"/",RIGHT(CONCATENATE("00",MONTH(Hoja2!B1922)),2),"/",RIGHT(CONCATENATE("00",YEAR(Hoja2!B1922)),2))</f>
        <v>20/02/13</v>
      </c>
      <c r="H1922" t="str">
        <f>RIGHT(CONCATENATE("00",DAY(Hoja2!D1922)),2)</f>
        <v>20</v>
      </c>
      <c r="I1922" t="str">
        <f>CONCATENATE(RIGHT(CONCATENATE("00",DAY(Hoja2!D1922)),2),"/",RIGHT(CONCATENATE("00",MONTH(Hoja2!D1922)),2),"/",RIGHT(CONCATENATE("00",YEAR(Hoja2!D1922)),2))</f>
        <v>20/02/13</v>
      </c>
      <c r="J1922" t="str">
        <f>IF(LEN(Hoja2!J1922)&gt;150,LEN(Hoja2!J1922),"")</f>
        <v/>
      </c>
      <c r="K1922" t="str">
        <f>IF(Hoja2!A1922&lt;&gt;"", IF(Hoja2!B1922&lt;&gt;"", IF(Hoja2!C1922&lt;&gt;"", IF(Hoja2!D1922&lt;&gt;"", IF(Hoja2!E1922&lt;&gt;"", IF(Hoja2!F1922&lt;&gt;"", IF(Hoja2!J1922&lt;&gt;"","ok",""),""),""),""),""),""),"")</f>
        <v/>
      </c>
      <c r="L1922" t="str">
        <f>IF(Hoja2!A1922="'S/F'","--","")</f>
        <v/>
      </c>
      <c r="M1922" t="str">
        <f>IF(LEN(Hoja2!C1922)&gt;30,Hoja2!C1922,"")</f>
        <v/>
      </c>
      <c r="O1922" t="str">
        <f>IF(LEN(Hoja2!F1922)&gt;110,LEN(Hoja2!F1922),"")</f>
        <v/>
      </c>
      <c r="Q1922" t="str">
        <f>IF(K1922="ok",CONCATENATE(IF(Hoja2!A1922="'S/F'","--",""),N1922,"INSERT INTO seguimiento_oficios_recepcion_oficio(fecha_captura, folio_interno, no_oficio, dependencia_envia, firma, fecha_oficio, asunto, anexo, captura_id, estatus_id) VALUES ('",CONCATENATE(RIGHT(CONCATENATE("00",DAY(Hoja2!B1922)),2),"/",RIGHT(CONCATENATE("00",MONTH(Hoja2!B1922)),2),"/",RIGHT(CONCATENATE("00",YEAR(Hoja2!B1922)),2)),"',",Hoja2!A1922,",'",Hoja2!C1922,"','",Hoja2!F1922,"','",Hoja2!E1922,"','",CONCATENATE(RIGHT(CONCATENATE("00",DAY(Hoja2!D1922)),2),"/",RIGHT(CONCATENATE("00",MONTH(Hoja2!D1922)),2),"/",RIGHT(CONCATENATE("00",YEAR(Hoja2!D1922)),2)),"','",Hoja2!J1922,"',","FALSE, 1,8);"), "")</f>
        <v/>
      </c>
    </row>
    <row r="1923" spans="6:17">
      <c r="F1923" t="str">
        <f>RIGHT(CONCATENATE("00",DAY(Hoja2!B1923)),2)</f>
        <v>20</v>
      </c>
      <c r="G1923" t="str">
        <f>CONCATENATE(RIGHT(CONCATENATE("00",DAY(Hoja2!B1923)),2),"/",RIGHT(CONCATENATE("00",MONTH(Hoja2!B1923)),2),"/",RIGHT(CONCATENATE("00",YEAR(Hoja2!B1923)),2))</f>
        <v>20/02/13</v>
      </c>
      <c r="H1923" t="str">
        <f>RIGHT(CONCATENATE("00",DAY(Hoja2!D1923)),2)</f>
        <v>20</v>
      </c>
      <c r="I1923" t="str">
        <f>CONCATENATE(RIGHT(CONCATENATE("00",DAY(Hoja2!D1923)),2),"/",RIGHT(CONCATENATE("00",MONTH(Hoja2!D1923)),2),"/",RIGHT(CONCATENATE("00",YEAR(Hoja2!D1923)),2))</f>
        <v>20/02/13</v>
      </c>
      <c r="J1923" t="str">
        <f>IF(LEN(Hoja2!J1923)&gt;150,LEN(Hoja2!J1923),"")</f>
        <v/>
      </c>
      <c r="K1923" t="str">
        <f>IF(Hoja2!A1923&lt;&gt;"", IF(Hoja2!B1923&lt;&gt;"", IF(Hoja2!C1923&lt;&gt;"", IF(Hoja2!D1923&lt;&gt;"", IF(Hoja2!E1923&lt;&gt;"", IF(Hoja2!F1923&lt;&gt;"", IF(Hoja2!J1923&lt;&gt;"","ok",""),""),""),""),""),""),"")</f>
        <v>ok</v>
      </c>
      <c r="L1923" t="str">
        <f>IF(Hoja2!A1923="'S/F'","--","")</f>
        <v/>
      </c>
      <c r="M1923" t="str">
        <f>IF(LEN(Hoja2!C1923)&gt;30,Hoja2!C1923,"")</f>
        <v/>
      </c>
      <c r="O1923" t="str">
        <f>IF(LEN(Hoja2!F1923)&gt;110,LEN(Hoja2!F1923),"")</f>
        <v/>
      </c>
      <c r="Q1923" t="str">
        <f>IF(K1923="ok",CONCATENATE(IF(Hoja2!A1923="'S/F'","--",""),N1923,"INSERT INTO seguimiento_oficios_recepcion_oficio(fecha_captura, folio_interno, no_oficio, dependencia_envia, firma, fecha_oficio, asunto, anexo, captura_id, estatus_id) VALUES ('",CONCATENATE(RIGHT(CONCATENATE("00",DAY(Hoja2!B1923)),2),"/",RIGHT(CONCATENATE("00",MONTH(Hoja2!B1923)),2),"/",RIGHT(CONCATENATE("00",YEAR(Hoja2!B1923)),2)),"',",Hoja2!A1923,",'",Hoja2!C1923,"','",Hoja2!F1923,"','",Hoja2!E1923,"','",CONCATENATE(RIGHT(CONCATENATE("00",DAY(Hoja2!D1923)),2),"/",RIGHT(CONCATENATE("00",MONTH(Hoja2!D1923)),2),"/",RIGHT(CONCATENATE("00",YEAR(Hoja2!D1923)),2)),"','",Hoja2!J1923,"',","FALSE, 1,8);"), "")</f>
        <v>INSERT INTO seguimiento_oficios_recepcion_oficio(fecha_captura, folio_interno, no_oficio, dependencia_envia, firma, fecha_oficio, asunto, anexo, captura_id, estatus_id) VALUES ('20/02/13',2018,'S/N','SUTSET','MOISES PEREZ LEON','20/02/13','SOL. JUSTIFICACION DEL DIA 12 DE LA C. MIGUELA MERCEDES DOMINGUEZ PEREZ',FALSE, 1,8);</v>
      </c>
    </row>
    <row r="1924" spans="6:17">
      <c r="F1924" t="str">
        <f>RIGHT(CONCATENATE("00",DAY(Hoja2!B1924)),2)</f>
        <v>20</v>
      </c>
      <c r="G1924" t="str">
        <f>CONCATENATE(RIGHT(CONCATENATE("00",DAY(Hoja2!B1924)),2),"/",RIGHT(CONCATENATE("00",MONTH(Hoja2!B1924)),2),"/",RIGHT(CONCATENATE("00",YEAR(Hoja2!B1924)),2))</f>
        <v>20/02/13</v>
      </c>
      <c r="H1924" t="str">
        <f>RIGHT(CONCATENATE("00",DAY(Hoja2!D1924)),2)</f>
        <v>15</v>
      </c>
      <c r="I1924" t="str">
        <f>CONCATENATE(RIGHT(CONCATENATE("00",DAY(Hoja2!D1924)),2),"/",RIGHT(CONCATENATE("00",MONTH(Hoja2!D1924)),2),"/",RIGHT(CONCATENATE("00",YEAR(Hoja2!D1924)),2))</f>
        <v>15/02/13</v>
      </c>
      <c r="J1924" t="str">
        <f>IF(LEN(Hoja2!J1924)&gt;150,LEN(Hoja2!J1924),"")</f>
        <v/>
      </c>
      <c r="K1924" t="str">
        <f>IF(Hoja2!A1924&lt;&gt;"", IF(Hoja2!B1924&lt;&gt;"", IF(Hoja2!C1924&lt;&gt;"", IF(Hoja2!D1924&lt;&gt;"", IF(Hoja2!E1924&lt;&gt;"", IF(Hoja2!F1924&lt;&gt;"", IF(Hoja2!J1924&lt;&gt;"","ok",""),""),""),""),""),""),"")</f>
        <v>ok</v>
      </c>
      <c r="L1924" t="str">
        <f>IF(Hoja2!A1924="'S/F'","--","")</f>
        <v/>
      </c>
      <c r="M1924" t="str">
        <f>IF(LEN(Hoja2!C1924)&gt;30,Hoja2!C1924,"")</f>
        <v/>
      </c>
      <c r="O1924" t="str">
        <f>IF(LEN(Hoja2!F1924)&gt;110,LEN(Hoja2!F1924),"")</f>
        <v/>
      </c>
      <c r="Q1924" t="str">
        <f>IF(K1924="ok",CONCATENATE(IF(Hoja2!A1924="'S/F'","--",""),N1924,"INSERT INTO seguimiento_oficios_recepcion_oficio(fecha_captura, folio_interno, no_oficio, dependencia_envia, firma, fecha_oficio, asunto, anexo, captura_id, estatus_id) VALUES ('",CONCATENATE(RIGHT(CONCATENATE("00",DAY(Hoja2!B1924)),2),"/",RIGHT(CONCATENATE("00",MONTH(Hoja2!B1924)),2),"/",RIGHT(CONCATENATE("00",YEAR(Hoja2!B1924)),2)),"',",Hoja2!A1924,",'",Hoja2!C1924,"','",Hoja2!F1924,"','",Hoja2!E1924,"','",CONCATENATE(RIGHT(CONCATENATE("00",DAY(Hoja2!D1924)),2),"/",RIGHT(CONCATENATE("00",MONTH(Hoja2!D1924)),2),"/",RIGHT(CONCATENATE("00",YEAR(Hoja2!D1924)),2)),"','",Hoja2!J1924,"',","FALSE, 1,8);"), "")</f>
        <v>INSERT INTO seguimiento_oficios_recepcion_oficio(fecha_captura, folio_interno, no_oficio, dependencia_envia, firma, fecha_oficio, asunto, anexo, captura_id, estatus_id) VALUES ('20/02/13',2019,'S/N','SUTSET','MOISES PEREZ LEON','15/02/13','SOL. CANCELACION DE LA PETICION DE RESGUARDO DE SU PLAZA AL C. ALEJANDRO LOPEZ ROMAN',FALSE, 1,8);</v>
      </c>
    </row>
    <row r="1925" spans="6:17">
      <c r="F1925" t="str">
        <f>RIGHT(CONCATENATE("00",DAY(Hoja2!B1925)),2)</f>
        <v>20</v>
      </c>
      <c r="G1925" t="str">
        <f>CONCATENATE(RIGHT(CONCATENATE("00",DAY(Hoja2!B1925)),2),"/",RIGHT(CONCATENATE("00",MONTH(Hoja2!B1925)),2),"/",RIGHT(CONCATENATE("00",YEAR(Hoja2!B1925)),2))</f>
        <v>20/02/13</v>
      </c>
      <c r="H1925" t="str">
        <f>RIGHT(CONCATENATE("00",DAY(Hoja2!D1925)),2)</f>
        <v>20</v>
      </c>
      <c r="I1925" t="str">
        <f>CONCATENATE(RIGHT(CONCATENATE("00",DAY(Hoja2!D1925)),2),"/",RIGHT(CONCATENATE("00",MONTH(Hoja2!D1925)),2),"/",RIGHT(CONCATENATE("00",YEAR(Hoja2!D1925)),2))</f>
        <v>20/02/13</v>
      </c>
      <c r="J1925" t="str">
        <f>IF(LEN(Hoja2!J1925)&gt;150,LEN(Hoja2!J1925),"")</f>
        <v/>
      </c>
      <c r="K1925" t="str">
        <f>IF(Hoja2!A1925&lt;&gt;"", IF(Hoja2!B1925&lt;&gt;"", IF(Hoja2!C1925&lt;&gt;"", IF(Hoja2!D1925&lt;&gt;"", IF(Hoja2!E1925&lt;&gt;"", IF(Hoja2!F1925&lt;&gt;"", IF(Hoja2!J1925&lt;&gt;"","ok",""),""),""),""),""),""),"")</f>
        <v>ok</v>
      </c>
      <c r="L1925" t="str">
        <f>IF(Hoja2!A1925="'S/F'","--","")</f>
        <v/>
      </c>
      <c r="M1925" t="str">
        <f>IF(LEN(Hoja2!C1925)&gt;30,Hoja2!C1925,"")</f>
        <v/>
      </c>
      <c r="O1925" t="str">
        <f>IF(LEN(Hoja2!F1925)&gt;110,LEN(Hoja2!F1925),"")</f>
        <v/>
      </c>
      <c r="Q1925" t="str">
        <f>IF(K1925="ok",CONCATENATE(IF(Hoja2!A1925="'S/F'","--",""),N1925,"INSERT INTO seguimiento_oficios_recepcion_oficio(fecha_captura, folio_interno, no_oficio, dependencia_envia, firma, fecha_oficio, asunto, anexo, captura_id, estatus_id) VALUES ('",CONCATENATE(RIGHT(CONCATENATE("00",DAY(Hoja2!B1925)),2),"/",RIGHT(CONCATENATE("00",MONTH(Hoja2!B1925)),2),"/",RIGHT(CONCATENATE("00",YEAR(Hoja2!B1925)),2)),"',",Hoja2!A1925,",'",Hoja2!C1925,"','",Hoja2!F1925,"','",Hoja2!E1925,"','",CONCATENATE(RIGHT(CONCATENATE("00",DAY(Hoja2!D1925)),2),"/",RIGHT(CONCATENATE("00",MONTH(Hoja2!D1925)),2),"/",RIGHT(CONCATENATE("00",YEAR(Hoja2!D1925)),2)),"','",Hoja2!J1925,"',","FALSE, 1,8);"), "")</f>
        <v>INSERT INTO seguimiento_oficios_recepcion_oficio(fecha_captura, folio_interno, no_oficio, dependencia_envia, firma, fecha_oficio, asunto, anexo, captura_id, estatus_id) VALUES ('20/02/13',2020,'S/N','SUTSET','MOISES PEREZ LEON','20/02/13','SOL. JUSTIFICACION DEL DIA 22 DE FEBREO A LA C. JANET QUIROGA ALMEIDA',FALSE, 1,8);</v>
      </c>
    </row>
    <row r="1926" spans="6:17">
      <c r="F1926" t="str">
        <f>RIGHT(CONCATENATE("00",DAY(Hoja2!B1926)),2)</f>
        <v>20</v>
      </c>
      <c r="G1926" t="str">
        <f>CONCATENATE(RIGHT(CONCATENATE("00",DAY(Hoja2!B1926)),2),"/",RIGHT(CONCATENATE("00",MONTH(Hoja2!B1926)),2),"/",RIGHT(CONCATENATE("00",YEAR(Hoja2!B1926)),2))</f>
        <v>20/02/13</v>
      </c>
      <c r="H1926" t="str">
        <f>RIGHT(CONCATENATE("00",DAY(Hoja2!D1926)),2)</f>
        <v>10</v>
      </c>
      <c r="I1926" t="str">
        <f>CONCATENATE(RIGHT(CONCATENATE("00",DAY(Hoja2!D1926)),2),"/",RIGHT(CONCATENATE("00",MONTH(Hoja2!D1926)),2),"/",RIGHT(CONCATENATE("00",YEAR(Hoja2!D1926)),2))</f>
        <v>10/02/13</v>
      </c>
      <c r="J1926" t="str">
        <f>IF(LEN(Hoja2!J1926)&gt;150,LEN(Hoja2!J1926),"")</f>
        <v/>
      </c>
      <c r="K1926" t="str">
        <f>IF(Hoja2!A1926&lt;&gt;"", IF(Hoja2!B1926&lt;&gt;"", IF(Hoja2!C1926&lt;&gt;"", IF(Hoja2!D1926&lt;&gt;"", IF(Hoja2!E1926&lt;&gt;"", IF(Hoja2!F1926&lt;&gt;"", IF(Hoja2!J1926&lt;&gt;"","ok",""),""),""),""),""),""),"")</f>
        <v>ok</v>
      </c>
      <c r="L1926" t="str">
        <f>IF(Hoja2!A1926="'S/F'","--","")</f>
        <v/>
      </c>
      <c r="M1926" t="str">
        <f>IF(LEN(Hoja2!C1926)&gt;30,Hoja2!C1926,"")</f>
        <v/>
      </c>
      <c r="O1926" t="str">
        <f>IF(LEN(Hoja2!F1926)&gt;110,LEN(Hoja2!F1926),"")</f>
        <v/>
      </c>
      <c r="Q1926" t="str">
        <f>IF(K1926="ok",CONCATENATE(IF(Hoja2!A1926="'S/F'","--",""),N1926,"INSERT INTO seguimiento_oficios_recepcion_oficio(fecha_captura, folio_interno, no_oficio, dependencia_envia, firma, fecha_oficio, asunto, anexo, captura_id, estatus_id) VALUES ('",CONCATENATE(RIGHT(CONCATENATE("00",DAY(Hoja2!B1926)),2),"/",RIGHT(CONCATENATE("00",MONTH(Hoja2!B1926)),2),"/",RIGHT(CONCATENATE("00",YEAR(Hoja2!B1926)),2)),"',",Hoja2!A1926,",'",Hoja2!C1926,"','",Hoja2!F1926,"','",Hoja2!E1926,"','",CONCATENATE(RIGHT(CONCATENATE("00",DAY(Hoja2!D1926)),2),"/",RIGHT(CONCATENATE("00",MONTH(Hoja2!D1926)),2),"/",RIGHT(CONCATENATE("00",YEAR(Hoja2!D1926)),2)),"','",Hoja2!J1926,"',","FALSE, 1,8);"), "")</f>
        <v>INSERT INTO seguimiento_oficios_recepcion_oficio(fecha_captura, folio_interno, no_oficio, dependencia_envia, firma, fecha_oficio, asunto, anexo, captura_id, estatus_id) VALUES ('20/02/13',2021,'S/N','SUTSET','MOISES PEREZ LEON','10/02/13','SOL. JUSTIFICACION DE LOS DIAS DEL 10 AL 21 DE FEBRERRO A LA C. MARIA ESTHER DOMINGUEZ RAMOS',FALSE, 1,8);</v>
      </c>
    </row>
    <row r="1927" spans="6:17">
      <c r="F1927" t="str">
        <f>RIGHT(CONCATENATE("00",DAY(Hoja2!B1927)),2)</f>
        <v>20</v>
      </c>
      <c r="G1927" t="str">
        <f>CONCATENATE(RIGHT(CONCATENATE("00",DAY(Hoja2!B1927)),2),"/",RIGHT(CONCATENATE("00",MONTH(Hoja2!B1927)),2),"/",RIGHT(CONCATENATE("00",YEAR(Hoja2!B1927)),2))</f>
        <v>20/02/13</v>
      </c>
      <c r="H1927" t="str">
        <f>RIGHT(CONCATENATE("00",DAY(Hoja2!D1927)),2)</f>
        <v>16</v>
      </c>
      <c r="I1927" t="str">
        <f>CONCATENATE(RIGHT(CONCATENATE("00",DAY(Hoja2!D1927)),2),"/",RIGHT(CONCATENATE("00",MONTH(Hoja2!D1927)),2),"/",RIGHT(CONCATENATE("00",YEAR(Hoja2!D1927)),2))</f>
        <v>16/02/13</v>
      </c>
      <c r="J1927" t="str">
        <f>IF(LEN(Hoja2!J1927)&gt;150,LEN(Hoja2!J1927),"")</f>
        <v/>
      </c>
      <c r="K1927" t="str">
        <f>IF(Hoja2!A1927&lt;&gt;"", IF(Hoja2!B1927&lt;&gt;"", IF(Hoja2!C1927&lt;&gt;"", IF(Hoja2!D1927&lt;&gt;"", IF(Hoja2!E1927&lt;&gt;"", IF(Hoja2!F1927&lt;&gt;"", IF(Hoja2!J1927&lt;&gt;"","ok",""),""),""),""),""),""),"")</f>
        <v>ok</v>
      </c>
      <c r="L1927" t="str">
        <f>IF(Hoja2!A1927="'S/F'","--","")</f>
        <v/>
      </c>
      <c r="M1927" t="str">
        <f>IF(LEN(Hoja2!C1927)&gt;30,Hoja2!C1927,"")</f>
        <v/>
      </c>
      <c r="O1927" t="str">
        <f>IF(LEN(Hoja2!F1927)&gt;110,LEN(Hoja2!F1927),"")</f>
        <v/>
      </c>
      <c r="Q1927" t="str">
        <f>IF(K1927="ok",CONCATENATE(IF(Hoja2!A1927="'S/F'","--",""),N1927,"INSERT INTO seguimiento_oficios_recepcion_oficio(fecha_captura, folio_interno, no_oficio, dependencia_envia, firma, fecha_oficio, asunto, anexo, captura_id, estatus_id) VALUES ('",CONCATENATE(RIGHT(CONCATENATE("00",DAY(Hoja2!B1927)),2),"/",RIGHT(CONCATENATE("00",MONTH(Hoja2!B1927)),2),"/",RIGHT(CONCATENATE("00",YEAR(Hoja2!B1927)),2)),"',",Hoja2!A1927,",'",Hoja2!C1927,"','",Hoja2!F1927,"','",Hoja2!E1927,"','",CONCATENATE(RIGHT(CONCATENATE("00",DAY(Hoja2!D1927)),2),"/",RIGHT(CONCATENATE("00",MONTH(Hoja2!D1927)),2),"/",RIGHT(CONCATENATE("00",YEAR(Hoja2!D1927)),2)),"','",Hoja2!J1927,"',","FALSE, 1,8);"), "")</f>
        <v>INSERT INTO seguimiento_oficios_recepcion_oficio(fecha_captura, folio_interno, no_oficio, dependencia_envia, firma, fecha_oficio, asunto, anexo, captura_id, estatus_id) VALUES ('20/02/13',2022,'273','CEAS','ALEJANDRO DE LA FUENTE GODINEZ','16/02/13','SOL. AUTORIZACION PARA AUTORIZACION DE PRESTADORES DE SERVICIOS PROFESIONALES',FALSE, 1,8);</v>
      </c>
    </row>
    <row r="1928" spans="6:17">
      <c r="F1928" t="str">
        <f>RIGHT(CONCATENATE("00",DAY(Hoja2!B1928)),2)</f>
        <v>20</v>
      </c>
      <c r="G1928" t="str">
        <f>CONCATENATE(RIGHT(CONCATENATE("00",DAY(Hoja2!B1928)),2),"/",RIGHT(CONCATENATE("00",MONTH(Hoja2!B1928)),2),"/",RIGHT(CONCATENATE("00",YEAR(Hoja2!B1928)),2))</f>
        <v>20/02/13</v>
      </c>
      <c r="H1928" t="str">
        <f>RIGHT(CONCATENATE("00",DAY(Hoja2!D1928)),2)</f>
        <v>20</v>
      </c>
      <c r="I1928" t="str">
        <f>CONCATENATE(RIGHT(CONCATENATE("00",DAY(Hoja2!D1928)),2),"/",RIGHT(CONCATENATE("00",MONTH(Hoja2!D1928)),2),"/",RIGHT(CONCATENATE("00",YEAR(Hoja2!D1928)),2))</f>
        <v>20/02/13</v>
      </c>
      <c r="J1928" t="str">
        <f>IF(LEN(Hoja2!J1928)&gt;150,LEN(Hoja2!J1928),"")</f>
        <v/>
      </c>
      <c r="K1928" t="str">
        <f>IF(Hoja2!A1928&lt;&gt;"", IF(Hoja2!B1928&lt;&gt;"", IF(Hoja2!C1928&lt;&gt;"", IF(Hoja2!D1928&lt;&gt;"", IF(Hoja2!E1928&lt;&gt;"", IF(Hoja2!F1928&lt;&gt;"", IF(Hoja2!J1928&lt;&gt;"","ok",""),""),""),""),""),""),"")</f>
        <v/>
      </c>
      <c r="L1928" t="str">
        <f>IF(Hoja2!A1928="'S/F'","--","")</f>
        <v/>
      </c>
      <c r="M1928" t="str">
        <f>IF(LEN(Hoja2!C1928)&gt;30,Hoja2!C1928,"")</f>
        <v/>
      </c>
      <c r="O1928" t="str">
        <f>IF(LEN(Hoja2!F1928)&gt;110,LEN(Hoja2!F1928),"")</f>
        <v/>
      </c>
      <c r="Q1928" t="str">
        <f>IF(K1928="ok",CONCATENATE(IF(Hoja2!A1928="'S/F'","--",""),N1928,"INSERT INTO seguimiento_oficios_recepcion_oficio(fecha_captura, folio_interno, no_oficio, dependencia_envia, firma, fecha_oficio, asunto, anexo, captura_id, estatus_id) VALUES ('",CONCATENATE(RIGHT(CONCATENATE("00",DAY(Hoja2!B1928)),2),"/",RIGHT(CONCATENATE("00",MONTH(Hoja2!B1928)),2),"/",RIGHT(CONCATENATE("00",YEAR(Hoja2!B1928)),2)),"',",Hoja2!A1928,",'",Hoja2!C1928,"','",Hoja2!F1928,"','",Hoja2!E1928,"','",CONCATENATE(RIGHT(CONCATENATE("00",DAY(Hoja2!D1928)),2),"/",RIGHT(CONCATENATE("00",MONTH(Hoja2!D1928)),2),"/",RIGHT(CONCATENATE("00",YEAR(Hoja2!D1928)),2)),"','",Hoja2!J1928,"',","FALSE, 1,8);"), "")</f>
        <v/>
      </c>
    </row>
    <row r="1929" spans="6:17">
      <c r="F1929" t="str">
        <f>RIGHT(CONCATENATE("00",DAY(Hoja2!B1929)),2)</f>
        <v>20</v>
      </c>
      <c r="G1929" t="str">
        <f>CONCATENATE(RIGHT(CONCATENATE("00",DAY(Hoja2!B1929)),2),"/",RIGHT(CONCATENATE("00",MONTH(Hoja2!B1929)),2),"/",RIGHT(CONCATENATE("00",YEAR(Hoja2!B1929)),2))</f>
        <v>20/02/13</v>
      </c>
      <c r="H1929" t="str">
        <f>RIGHT(CONCATENATE("00",DAY(Hoja2!D1929)),2)</f>
        <v>20</v>
      </c>
      <c r="I1929" t="str">
        <f>CONCATENATE(RIGHT(CONCATENATE("00",DAY(Hoja2!D1929)),2),"/",RIGHT(CONCATENATE("00",MONTH(Hoja2!D1929)),2),"/",RIGHT(CONCATENATE("00",YEAR(Hoja2!D1929)),2))</f>
        <v>20/02/13</v>
      </c>
      <c r="J1929" t="str">
        <f>IF(LEN(Hoja2!J1929)&gt;150,LEN(Hoja2!J1929),"")</f>
        <v/>
      </c>
      <c r="K1929" t="str">
        <f>IF(Hoja2!A1929&lt;&gt;"", IF(Hoja2!B1929&lt;&gt;"", IF(Hoja2!C1929&lt;&gt;"", IF(Hoja2!D1929&lt;&gt;"", IF(Hoja2!E1929&lt;&gt;"", IF(Hoja2!F1929&lt;&gt;"", IF(Hoja2!J1929&lt;&gt;"","ok",""),""),""),""),""),""),"")</f>
        <v>ok</v>
      </c>
      <c r="L1929" t="str">
        <f>IF(Hoja2!A1929="'S/F'","--","")</f>
        <v/>
      </c>
      <c r="M1929" t="str">
        <f>IF(LEN(Hoja2!C1929)&gt;30,Hoja2!C1929,"")</f>
        <v/>
      </c>
      <c r="O1929" t="str">
        <f>IF(LEN(Hoja2!F1929)&gt;110,LEN(Hoja2!F1929),"")</f>
        <v/>
      </c>
      <c r="Q1929" t="str">
        <f>IF(K1929="ok",CONCATENATE(IF(Hoja2!A1929="'S/F'","--",""),N1929,"INSERT INTO seguimiento_oficios_recepcion_oficio(fecha_captura, folio_interno, no_oficio, dependencia_envia, firma, fecha_oficio, asunto, anexo, captura_id, estatus_id) VALUES ('",CONCATENATE(RIGHT(CONCATENATE("00",DAY(Hoja2!B1929)),2),"/",RIGHT(CONCATENATE("00",MONTH(Hoja2!B1929)),2),"/",RIGHT(CONCATENATE("00",YEAR(Hoja2!B1929)),2)),"',",Hoja2!A1929,",'",Hoja2!C1929,"','",Hoja2!F1929,"','",Hoja2!E1929,"','",CONCATENATE(RIGHT(CONCATENATE("00",DAY(Hoja2!D1929)),2),"/",RIGHT(CONCATENATE("00",MONTH(Hoja2!D1929)),2),"/",RIGHT(CONCATENATE("00",YEAR(Hoja2!D1929)),2)),"','",Hoja2!J1929,"',","FALSE, 1,8);"), "")</f>
        <v>INSERT INTO seguimiento_oficios_recepcion_oficio(fecha_captura, folio_interno, no_oficio, dependencia_envia, firma, fecha_oficio, asunto, anexo, captura_id, estatus_id) VALUES ('20/02/13',2024,'071','SA/SSRH','LISSET CAMPOS LEZAMA','20/02/13','SOL. LLANTA DE REFACCION PARA LA CAMIONETA ESCAPE WPE 7896',FALSE, 1,8);</v>
      </c>
    </row>
    <row r="1930" spans="6:17">
      <c r="F1930" t="str">
        <f>RIGHT(CONCATENATE("00",DAY(Hoja2!B1930)),2)</f>
        <v>20</v>
      </c>
      <c r="G1930" t="str">
        <f>CONCATENATE(RIGHT(CONCATENATE("00",DAY(Hoja2!B1930)),2),"/",RIGHT(CONCATENATE("00",MONTH(Hoja2!B1930)),2),"/",RIGHT(CONCATENATE("00",YEAR(Hoja2!B1930)),2))</f>
        <v>20/02/13</v>
      </c>
      <c r="H1930" t="str">
        <f>RIGHT(CONCATENATE("00",DAY(Hoja2!D1930)),2)</f>
        <v>20</v>
      </c>
      <c r="I1930" t="str">
        <f>CONCATENATE(RIGHT(CONCATENATE("00",DAY(Hoja2!D1930)),2),"/",RIGHT(CONCATENATE("00",MONTH(Hoja2!D1930)),2),"/",RIGHT(CONCATENATE("00",YEAR(Hoja2!D1930)),2))</f>
        <v>20/02/13</v>
      </c>
      <c r="J1930" t="str">
        <f>IF(LEN(Hoja2!J1930)&gt;150,LEN(Hoja2!J1930),"")</f>
        <v/>
      </c>
      <c r="K1930" t="str">
        <f>IF(Hoja2!A1930&lt;&gt;"", IF(Hoja2!B1930&lt;&gt;"", IF(Hoja2!C1930&lt;&gt;"", IF(Hoja2!D1930&lt;&gt;"", IF(Hoja2!E1930&lt;&gt;"", IF(Hoja2!F1930&lt;&gt;"", IF(Hoja2!J1930&lt;&gt;"","ok",""),""),""),""),""),""),"")</f>
        <v>ok</v>
      </c>
      <c r="L1930" t="str">
        <f>IF(Hoja2!A1930="'S/F'","--","")</f>
        <v/>
      </c>
      <c r="M1930" t="str">
        <f>IF(LEN(Hoja2!C1930)&gt;30,Hoja2!C1930,"")</f>
        <v/>
      </c>
      <c r="O1930" t="str">
        <f>IF(LEN(Hoja2!F1930)&gt;110,LEN(Hoja2!F1930),"")</f>
        <v/>
      </c>
      <c r="Q1930" t="str">
        <f>IF(K1930="ok",CONCATENATE(IF(Hoja2!A1930="'S/F'","--",""),N1930,"INSERT INTO seguimiento_oficios_recepcion_oficio(fecha_captura, folio_interno, no_oficio, dependencia_envia, firma, fecha_oficio, asunto, anexo, captura_id, estatus_id) VALUES ('",CONCATENATE(RIGHT(CONCATENATE("00",DAY(Hoja2!B1930)),2),"/",RIGHT(CONCATENATE("00",MONTH(Hoja2!B1930)),2),"/",RIGHT(CONCATENATE("00",YEAR(Hoja2!B1930)),2)),"',",Hoja2!A1930,",'",Hoja2!C1930,"','",Hoja2!F1930,"','",Hoja2!E1930,"','",CONCATENATE(RIGHT(CONCATENATE("00",DAY(Hoja2!D1930)),2),"/",RIGHT(CONCATENATE("00",MONTH(Hoja2!D1930)),2),"/",RIGHT(CONCATENATE("00",YEAR(Hoja2!D1930)),2)),"','",Hoja2!J1930,"',","FALSE, 1,8);"), "")</f>
        <v>INSERT INTO seguimiento_oficios_recepcion_oficio(fecha_captura, folio_interno, no_oficio, dependencia_envia, firma, fecha_oficio, asunto, anexo, captura_id, estatus_id) VALUES ('20/02/13',2025,'S/N','OPERADORA DE EVENTOS ','MAURA FELIX JIMENEZ','20/02/13','SOL. REALIZAR CONVENIO DE PRESTACION ',FALSE, 1,8);</v>
      </c>
    </row>
    <row r="1931" spans="6:17">
      <c r="F1931" t="str">
        <f>RIGHT(CONCATENATE("00",DAY(Hoja2!B1931)),2)</f>
        <v>20</v>
      </c>
      <c r="G1931" t="str">
        <f>CONCATENATE(RIGHT(CONCATENATE("00",DAY(Hoja2!B1931)),2),"/",RIGHT(CONCATENATE("00",MONTH(Hoja2!B1931)),2),"/",RIGHT(CONCATENATE("00",YEAR(Hoja2!B1931)),2))</f>
        <v>20/02/13</v>
      </c>
      <c r="H1931" t="str">
        <f>RIGHT(CONCATENATE("00",DAY(Hoja2!D1931)),2)</f>
        <v>19</v>
      </c>
      <c r="I1931" t="str">
        <f>CONCATENATE(RIGHT(CONCATENATE("00",DAY(Hoja2!D1931)),2),"/",RIGHT(CONCATENATE("00",MONTH(Hoja2!D1931)),2),"/",RIGHT(CONCATENATE("00",YEAR(Hoja2!D1931)),2))</f>
        <v>19/02/13</v>
      </c>
      <c r="J1931" t="str">
        <f>IF(LEN(Hoja2!J1931)&gt;150,LEN(Hoja2!J1931),"")</f>
        <v/>
      </c>
      <c r="K1931" t="str">
        <f>IF(Hoja2!A1931&lt;&gt;"", IF(Hoja2!B1931&lt;&gt;"", IF(Hoja2!C1931&lt;&gt;"", IF(Hoja2!D1931&lt;&gt;"", IF(Hoja2!E1931&lt;&gt;"", IF(Hoja2!F1931&lt;&gt;"", IF(Hoja2!J1931&lt;&gt;"","ok",""),""),""),""),""),""),"")</f>
        <v>ok</v>
      </c>
      <c r="L1931" t="str">
        <f>IF(Hoja2!A1931="'S/F'","--","")</f>
        <v/>
      </c>
      <c r="M1931" t="str">
        <f>IF(LEN(Hoja2!C1931)&gt;30,Hoja2!C1931,"")</f>
        <v/>
      </c>
      <c r="O1931" t="str">
        <f>IF(LEN(Hoja2!F1931)&gt;110,LEN(Hoja2!F1931),"")</f>
        <v/>
      </c>
      <c r="Q1931" t="str">
        <f>IF(K1931="ok",CONCATENATE(IF(Hoja2!A1931="'S/F'","--",""),N1931,"INSERT INTO seguimiento_oficios_recepcion_oficio(fecha_captura, folio_interno, no_oficio, dependencia_envia, firma, fecha_oficio, asunto, anexo, captura_id, estatus_id) VALUES ('",CONCATENATE(RIGHT(CONCATENATE("00",DAY(Hoja2!B1931)),2),"/",RIGHT(CONCATENATE("00",MONTH(Hoja2!B1931)),2),"/",RIGHT(CONCATENATE("00",YEAR(Hoja2!B1931)),2)),"',",Hoja2!A1931,",'",Hoja2!C1931,"','",Hoja2!F1931,"','",Hoja2!E1931,"','",CONCATENATE(RIGHT(CONCATENATE("00",DAY(Hoja2!D1931)),2),"/",RIGHT(CONCATENATE("00",MONTH(Hoja2!D1931)),2),"/",RIGHT(CONCATENATE("00",YEAR(Hoja2!D1931)),2)),"','",Hoja2!J1931,"',","FALSE, 1,8);"), "")</f>
        <v>INSERT INTO seguimiento_oficios_recepcion_oficio(fecha_captura, folio_interno, no_oficio, dependencia_envia, firma, fecha_oficio, asunto, anexo, captura_id, estatus_id) VALUES ('20/02/13',2028,'376','SEGOB','ALEJANDRO MANUEL BARRAGAN LANZ','19/02/13','ENVIAN INFORMACION DE COMPENSACION POR DESEMPEÑO',FALSE, 1,8);</v>
      </c>
    </row>
    <row r="1932" spans="6:17">
      <c r="F1932" t="str">
        <f>RIGHT(CONCATENATE("00",DAY(Hoja2!B1932)),2)</f>
        <v>20</v>
      </c>
      <c r="G1932" t="str">
        <f>CONCATENATE(RIGHT(CONCATENATE("00",DAY(Hoja2!B1932)),2),"/",RIGHT(CONCATENATE("00",MONTH(Hoja2!B1932)),2),"/",RIGHT(CONCATENATE("00",YEAR(Hoja2!B1932)),2))</f>
        <v>20/02/13</v>
      </c>
      <c r="H1932" t="str">
        <f>RIGHT(CONCATENATE("00",DAY(Hoja2!D1932)),2)</f>
        <v>19</v>
      </c>
      <c r="I1932" t="str">
        <f>CONCATENATE(RIGHT(CONCATENATE("00",DAY(Hoja2!D1932)),2),"/",RIGHT(CONCATENATE("00",MONTH(Hoja2!D1932)),2),"/",RIGHT(CONCATENATE("00",YEAR(Hoja2!D1932)),2))</f>
        <v>19/02/13</v>
      </c>
      <c r="J1932" t="str">
        <f>IF(LEN(Hoja2!J1932)&gt;150,LEN(Hoja2!J1932),"")</f>
        <v/>
      </c>
      <c r="K1932" t="str">
        <f>IF(Hoja2!A1932&lt;&gt;"", IF(Hoja2!B1932&lt;&gt;"", IF(Hoja2!C1932&lt;&gt;"", IF(Hoja2!D1932&lt;&gt;"", IF(Hoja2!E1932&lt;&gt;"", IF(Hoja2!F1932&lt;&gt;"", IF(Hoja2!J1932&lt;&gt;"","ok",""),""),""),""),""),""),"")</f>
        <v>ok</v>
      </c>
      <c r="L1932" t="str">
        <f>IF(Hoja2!A1932="'S/F'","--","")</f>
        <v/>
      </c>
      <c r="M1932" t="str">
        <f>IF(LEN(Hoja2!C1932)&gt;30,Hoja2!C1932,"")</f>
        <v/>
      </c>
      <c r="O1932" t="str">
        <f>IF(LEN(Hoja2!F1932)&gt;110,LEN(Hoja2!F1932),"")</f>
        <v/>
      </c>
      <c r="Q1932" t="str">
        <f>IF(K1932="ok",CONCATENATE(IF(Hoja2!A1932="'S/F'","--",""),N1932,"INSERT INTO seguimiento_oficios_recepcion_oficio(fecha_captura, folio_interno, no_oficio, dependencia_envia, firma, fecha_oficio, asunto, anexo, captura_id, estatus_id) VALUES ('",CONCATENATE(RIGHT(CONCATENATE("00",DAY(Hoja2!B1932)),2),"/",RIGHT(CONCATENATE("00",MONTH(Hoja2!B1932)),2),"/",RIGHT(CONCATENATE("00",YEAR(Hoja2!B1932)),2)),"',",Hoja2!A1932,",'",Hoja2!C1932,"','",Hoja2!F1932,"','",Hoja2!E1932,"','",CONCATENATE(RIGHT(CONCATENATE("00",DAY(Hoja2!D1932)),2),"/",RIGHT(CONCATENATE("00",MONTH(Hoja2!D1932)),2),"/",RIGHT(CONCATENATE("00",YEAR(Hoja2!D1932)),2)),"','",Hoja2!J1932,"',","FALSE, 1,8);"), "")</f>
        <v>INSERT INTO seguimiento_oficios_recepcion_oficio(fecha_captura, folio_interno, no_oficio, dependencia_envia, firma, fecha_oficio, asunto, anexo, captura_id, estatus_id) VALUES ('20/02/13',2030,'761','SECOTAB','MARTHA PATRICIA JIMENEZ OROPEZA','19/02/13','AUTORIZACION DE PAGO',FALSE, 1,8);</v>
      </c>
    </row>
    <row r="1933" spans="6:17">
      <c r="F1933" t="str">
        <f>RIGHT(CONCATENATE("00",DAY(Hoja2!B1933)),2)</f>
        <v>20</v>
      </c>
      <c r="G1933" t="str">
        <f>CONCATENATE(RIGHT(CONCATENATE("00",DAY(Hoja2!B1933)),2),"/",RIGHT(CONCATENATE("00",MONTH(Hoja2!B1933)),2),"/",RIGHT(CONCATENATE("00",YEAR(Hoja2!B1933)),2))</f>
        <v>20/02/13</v>
      </c>
      <c r="H1933" t="str">
        <f>RIGHT(CONCATENATE("00",DAY(Hoja2!D1933)),2)</f>
        <v>13</v>
      </c>
      <c r="I1933" t="str">
        <f>CONCATENATE(RIGHT(CONCATENATE("00",DAY(Hoja2!D1933)),2),"/",RIGHT(CONCATENATE("00",MONTH(Hoja2!D1933)),2),"/",RIGHT(CONCATENATE("00",YEAR(Hoja2!D1933)),2))</f>
        <v>13/02/13</v>
      </c>
      <c r="J1933" t="str">
        <f>IF(LEN(Hoja2!J1933)&gt;150,LEN(Hoja2!J1933),"")</f>
        <v/>
      </c>
      <c r="K1933" t="str">
        <f>IF(Hoja2!A1933&lt;&gt;"", IF(Hoja2!B1933&lt;&gt;"", IF(Hoja2!C1933&lt;&gt;"", IF(Hoja2!D1933&lt;&gt;"", IF(Hoja2!E1933&lt;&gt;"", IF(Hoja2!F1933&lt;&gt;"", IF(Hoja2!J1933&lt;&gt;"","ok",""),""),""),""),""),""),"")</f>
        <v>ok</v>
      </c>
      <c r="L1933" t="str">
        <f>IF(Hoja2!A1933="'S/F'","--","")</f>
        <v/>
      </c>
      <c r="M1933" t="str">
        <f>IF(LEN(Hoja2!C1933)&gt;30,Hoja2!C1933,"")</f>
        <v/>
      </c>
      <c r="O1933" t="str">
        <f>IF(LEN(Hoja2!F1933)&gt;110,LEN(Hoja2!F1933),"")</f>
        <v/>
      </c>
      <c r="Q1933" t="str">
        <f>IF(K1933="ok",CONCATENATE(IF(Hoja2!A1933="'S/F'","--",""),N1933,"INSERT INTO seguimiento_oficios_recepcion_oficio(fecha_captura, folio_interno, no_oficio, dependencia_envia, firma, fecha_oficio, asunto, anexo, captura_id, estatus_id) VALUES ('",CONCATENATE(RIGHT(CONCATENATE("00",DAY(Hoja2!B1933)),2),"/",RIGHT(CONCATENATE("00",MONTH(Hoja2!B1933)),2),"/",RIGHT(CONCATENATE("00",YEAR(Hoja2!B1933)),2)),"',",Hoja2!A1933,",'",Hoja2!C1933,"','",Hoja2!F1933,"','",Hoja2!E1933,"','",CONCATENATE(RIGHT(CONCATENATE("00",DAY(Hoja2!D1933)),2),"/",RIGHT(CONCATENATE("00",MONTH(Hoja2!D1933)),2),"/",RIGHT(CONCATENATE("00",YEAR(Hoja2!D1933)),2)),"','",Hoja2!J1933,"',","FALSE, 1,8);"), "")</f>
        <v>INSERT INTO seguimiento_oficios_recepcion_oficio(fecha_captura, folio_interno, no_oficio, dependencia_envia, firma, fecha_oficio, asunto, anexo, captura_id, estatus_id) VALUES ('20/02/13',2031,'312','SEGOB','ALEJANDRO MANUEL BARRAGAN LANZ','13/02/13','ENVIAN REPORTE PARA COMPESNSACION POR DESEMPEÑO',FALSE, 1,8);</v>
      </c>
    </row>
    <row r="1934" spans="6:17">
      <c r="F1934" t="str">
        <f>RIGHT(CONCATENATE("00",DAY(Hoja2!B1934)),2)</f>
        <v>20</v>
      </c>
      <c r="G1934" t="str">
        <f>CONCATENATE(RIGHT(CONCATENATE("00",DAY(Hoja2!B1934)),2),"/",RIGHT(CONCATENATE("00",MONTH(Hoja2!B1934)),2),"/",RIGHT(CONCATENATE("00",YEAR(Hoja2!B1934)),2))</f>
        <v>20/02/13</v>
      </c>
      <c r="H1934" t="str">
        <f>RIGHT(CONCATENATE("00",DAY(Hoja2!D1934)),2)</f>
        <v>19</v>
      </c>
      <c r="I1934" t="str">
        <f>CONCATENATE(RIGHT(CONCATENATE("00",DAY(Hoja2!D1934)),2),"/",RIGHT(CONCATENATE("00",MONTH(Hoja2!D1934)),2),"/",RIGHT(CONCATENATE("00",YEAR(Hoja2!D1934)),2))</f>
        <v>19/02/13</v>
      </c>
      <c r="J1934" t="str">
        <f>IF(LEN(Hoja2!J1934)&gt;150,LEN(Hoja2!J1934),"")</f>
        <v/>
      </c>
      <c r="K1934" t="str">
        <f>IF(Hoja2!A1934&lt;&gt;"", IF(Hoja2!B1934&lt;&gt;"", IF(Hoja2!C1934&lt;&gt;"", IF(Hoja2!D1934&lt;&gt;"", IF(Hoja2!E1934&lt;&gt;"", IF(Hoja2!F1934&lt;&gt;"", IF(Hoja2!J1934&lt;&gt;"","ok",""),""),""),""),""),""),"")</f>
        <v>ok</v>
      </c>
      <c r="L1934" t="str">
        <f>IF(Hoja2!A1934="'S/F'","--","")</f>
        <v/>
      </c>
      <c r="M1934" t="str">
        <f>IF(LEN(Hoja2!C1934)&gt;30,Hoja2!C1934,"")</f>
        <v/>
      </c>
      <c r="O1934" t="str">
        <f>IF(LEN(Hoja2!F1934)&gt;110,LEN(Hoja2!F1934),"")</f>
        <v/>
      </c>
      <c r="Q1934" t="str">
        <f>IF(K1934="ok",CONCATENATE(IF(Hoja2!A1934="'S/F'","--",""),N1934,"INSERT INTO seguimiento_oficios_recepcion_oficio(fecha_captura, folio_interno, no_oficio, dependencia_envia, firma, fecha_oficio, asunto, anexo, captura_id, estatus_id) VALUES ('",CONCATENATE(RIGHT(CONCATENATE("00",DAY(Hoja2!B1934)),2),"/",RIGHT(CONCATENATE("00",MONTH(Hoja2!B1934)),2),"/",RIGHT(CONCATENATE("00",YEAR(Hoja2!B1934)),2)),"',",Hoja2!A1934,",'",Hoja2!C1934,"','",Hoja2!F1934,"','",Hoja2!E1934,"','",CONCATENATE(RIGHT(CONCATENATE("00",DAY(Hoja2!D1934)),2),"/",RIGHT(CONCATENATE("00",MONTH(Hoja2!D1934)),2),"/",RIGHT(CONCATENATE("00",YEAR(Hoja2!D1934)),2)),"','",Hoja2!J1934,"',","FALSE, 1,8);"), "")</f>
        <v>INSERT INTO seguimiento_oficios_recepcion_oficio(fecha_captura, folio_interno, no_oficio, dependencia_envia, firma, fecha_oficio, asunto, anexo, captura_id, estatus_id) VALUES ('20/02/13',2032,'065','SA/SSG','FRANCISCO RAFAEL FUENTES GUTIERREZ','19/02/13','LISTA DE RAYA DEL 23 DE FEBRRO AL 01 DE MARZO',FALSE, 1,8);</v>
      </c>
    </row>
    <row r="1935" spans="6:17">
      <c r="F1935" t="str">
        <f>RIGHT(CONCATENATE("00",DAY(Hoja2!B1935)),2)</f>
        <v>20</v>
      </c>
      <c r="G1935" t="str">
        <f>CONCATENATE(RIGHT(CONCATENATE("00",DAY(Hoja2!B1935)),2),"/",RIGHT(CONCATENATE("00",MONTH(Hoja2!B1935)),2),"/",RIGHT(CONCATENATE("00",YEAR(Hoja2!B1935)),2))</f>
        <v>20/02/13</v>
      </c>
      <c r="H1935" t="str">
        <f>RIGHT(CONCATENATE("00",DAY(Hoja2!D1935)),2)</f>
        <v>19</v>
      </c>
      <c r="I1935" t="str">
        <f>CONCATENATE(RIGHT(CONCATENATE("00",DAY(Hoja2!D1935)),2),"/",RIGHT(CONCATENATE("00",MONTH(Hoja2!D1935)),2),"/",RIGHT(CONCATENATE("00",YEAR(Hoja2!D1935)),2))</f>
        <v>19/02/13</v>
      </c>
      <c r="J1935" t="str">
        <f>IF(LEN(Hoja2!J1935)&gt;150,LEN(Hoja2!J1935),"")</f>
        <v/>
      </c>
      <c r="K1935" t="str">
        <f>IF(Hoja2!A1935&lt;&gt;"", IF(Hoja2!B1935&lt;&gt;"", IF(Hoja2!C1935&lt;&gt;"", IF(Hoja2!D1935&lt;&gt;"", IF(Hoja2!E1935&lt;&gt;"", IF(Hoja2!F1935&lt;&gt;"", IF(Hoja2!J1935&lt;&gt;"","ok",""),""),""),""),""),""),"")</f>
        <v>ok</v>
      </c>
      <c r="L1935" t="str">
        <f>IF(Hoja2!A1935="'S/F'","--","")</f>
        <v/>
      </c>
      <c r="M1935" t="str">
        <f>IF(LEN(Hoja2!C1935)&gt;30,Hoja2!C1935,"")</f>
        <v/>
      </c>
      <c r="O1935" t="str">
        <f>IF(LEN(Hoja2!F1935)&gt;110,LEN(Hoja2!F1935),"")</f>
        <v/>
      </c>
      <c r="Q1935" t="str">
        <f>IF(K1935="ok",CONCATENATE(IF(Hoja2!A1935="'S/F'","--",""),N1935,"INSERT INTO seguimiento_oficios_recepcion_oficio(fecha_captura, folio_interno, no_oficio, dependencia_envia, firma, fecha_oficio, asunto, anexo, captura_id, estatus_id) VALUES ('",CONCATENATE(RIGHT(CONCATENATE("00",DAY(Hoja2!B1935)),2),"/",RIGHT(CONCATENATE("00",MONTH(Hoja2!B1935)),2),"/",RIGHT(CONCATENATE("00",YEAR(Hoja2!B1935)),2)),"',",Hoja2!A1935,",'",Hoja2!C1935,"','",Hoja2!F1935,"','",Hoja2!E1935,"','",CONCATENATE(RIGHT(CONCATENATE("00",DAY(Hoja2!D1935)),2),"/",RIGHT(CONCATENATE("00",MONTH(Hoja2!D1935)),2),"/",RIGHT(CONCATENATE("00",YEAR(Hoja2!D1935)),2)),"','",Hoja2!J1935,"',","FALSE, 1,8);"), "")</f>
        <v>INSERT INTO seguimiento_oficios_recepcion_oficio(fecha_captura, folio_interno, no_oficio, dependencia_envia, firma, fecha_oficio, asunto, anexo, captura_id, estatus_id) VALUES ('20/02/13',2033,'131','SA/SSRM','HECTOR PEREZ GODOY','19/02/13','LISTA DE RAYA DEL 23 DE FEBRERO AL 01 DE MARZO',FALSE, 1,8);</v>
      </c>
    </row>
    <row r="1936" spans="6:17">
      <c r="F1936" t="str">
        <f>RIGHT(CONCATENATE("00",DAY(Hoja2!B1936)),2)</f>
        <v>20</v>
      </c>
      <c r="G1936" t="str">
        <f>CONCATENATE(RIGHT(CONCATENATE("00",DAY(Hoja2!B1936)),2),"/",RIGHT(CONCATENATE("00",MONTH(Hoja2!B1936)),2),"/",RIGHT(CONCATENATE("00",YEAR(Hoja2!B1936)),2))</f>
        <v>20/02/13</v>
      </c>
      <c r="H1936" t="str">
        <f>RIGHT(CONCATENATE("00",DAY(Hoja2!D1936)),2)</f>
        <v>19</v>
      </c>
      <c r="I1936" t="str">
        <f>CONCATENATE(RIGHT(CONCATENATE("00",DAY(Hoja2!D1936)),2),"/",RIGHT(CONCATENATE("00",MONTH(Hoja2!D1936)),2),"/",RIGHT(CONCATENATE("00",YEAR(Hoja2!D1936)),2))</f>
        <v>19/02/13</v>
      </c>
      <c r="J1936" t="str">
        <f>IF(LEN(Hoja2!J1936)&gt;150,LEN(Hoja2!J1936),"")</f>
        <v/>
      </c>
      <c r="K1936" t="str">
        <f>IF(Hoja2!A1936&lt;&gt;"", IF(Hoja2!B1936&lt;&gt;"", IF(Hoja2!C1936&lt;&gt;"", IF(Hoja2!D1936&lt;&gt;"", IF(Hoja2!E1936&lt;&gt;"", IF(Hoja2!F1936&lt;&gt;"", IF(Hoja2!J1936&lt;&gt;"","ok",""),""),""),""),""),""),"")</f>
        <v>ok</v>
      </c>
      <c r="L1936" t="str">
        <f>IF(Hoja2!A1936="'S/F'","--","")</f>
        <v/>
      </c>
      <c r="M1936" t="str">
        <f>IF(LEN(Hoja2!C1936)&gt;30,Hoja2!C1936,"")</f>
        <v/>
      </c>
      <c r="O1936" t="str">
        <f>IF(LEN(Hoja2!F1936)&gt;110,LEN(Hoja2!F1936),"")</f>
        <v/>
      </c>
      <c r="Q1936" t="str">
        <f>IF(K1936="ok",CONCATENATE(IF(Hoja2!A1936="'S/F'","--",""),N1936,"INSERT INTO seguimiento_oficios_recepcion_oficio(fecha_captura, folio_interno, no_oficio, dependencia_envia, firma, fecha_oficio, asunto, anexo, captura_id, estatus_id) VALUES ('",CONCATENATE(RIGHT(CONCATENATE("00",DAY(Hoja2!B1936)),2),"/",RIGHT(CONCATENATE("00",MONTH(Hoja2!B1936)),2),"/",RIGHT(CONCATENATE("00",YEAR(Hoja2!B1936)),2)),"',",Hoja2!A1936,",'",Hoja2!C1936,"','",Hoja2!F1936,"','",Hoja2!E1936,"','",CONCATENATE(RIGHT(CONCATENATE("00",DAY(Hoja2!D1936)),2),"/",RIGHT(CONCATENATE("00",MONTH(Hoja2!D1936)),2),"/",RIGHT(CONCATENATE("00",YEAR(Hoja2!D1936)),2)),"','",Hoja2!J1936,"',","FALSE, 1,8);"), "")</f>
        <v>INSERT INTO seguimiento_oficios_recepcion_oficio(fecha_captura, folio_interno, no_oficio, dependencia_envia, firma, fecha_oficio, asunto, anexo, captura_id, estatus_id) VALUES ('20/02/13',2034,'132','SA/SSRM','HECTOR PEREZ GODOY','19/02/13','LISTA DE RAYA DEL A1 AL 22 DE FEBRERO',FALSE, 1,8);</v>
      </c>
    </row>
    <row r="1937" spans="6:17">
      <c r="F1937" t="str">
        <f>RIGHT(CONCATENATE("00",DAY(Hoja2!B1937)),2)</f>
        <v>20</v>
      </c>
      <c r="G1937" t="str">
        <f>CONCATENATE(RIGHT(CONCATENATE("00",DAY(Hoja2!B1937)),2),"/",RIGHT(CONCATENATE("00",MONTH(Hoja2!B1937)),2),"/",RIGHT(CONCATENATE("00",YEAR(Hoja2!B1937)),2))</f>
        <v>20/02/13</v>
      </c>
      <c r="H1937" t="str">
        <f>RIGHT(CONCATENATE("00",DAY(Hoja2!D1937)),2)</f>
        <v>19</v>
      </c>
      <c r="I1937" t="str">
        <f>CONCATENATE(RIGHT(CONCATENATE("00",DAY(Hoja2!D1937)),2),"/",RIGHT(CONCATENATE("00",MONTH(Hoja2!D1937)),2),"/",RIGHT(CONCATENATE("00",YEAR(Hoja2!D1937)),2))</f>
        <v>19/02/13</v>
      </c>
      <c r="J1937" t="str">
        <f>IF(LEN(Hoja2!J1937)&gt;150,LEN(Hoja2!J1937),"")</f>
        <v/>
      </c>
      <c r="K1937" t="str">
        <f>IF(Hoja2!A1937&lt;&gt;"", IF(Hoja2!B1937&lt;&gt;"", IF(Hoja2!C1937&lt;&gt;"", IF(Hoja2!D1937&lt;&gt;"", IF(Hoja2!E1937&lt;&gt;"", IF(Hoja2!F1937&lt;&gt;"", IF(Hoja2!J1937&lt;&gt;"","ok",""),""),""),""),""),""),"")</f>
        <v>ok</v>
      </c>
      <c r="L1937" t="str">
        <f>IF(Hoja2!A1937="'S/F'","--","")</f>
        <v/>
      </c>
      <c r="M1937" t="str">
        <f>IF(LEN(Hoja2!C1937)&gt;30,Hoja2!C1937,"")</f>
        <v/>
      </c>
      <c r="O1937" t="str">
        <f>IF(LEN(Hoja2!F1937)&gt;110,LEN(Hoja2!F1937),"")</f>
        <v/>
      </c>
      <c r="Q1937" t="str">
        <f>IF(K1937="ok",CONCATENATE(IF(Hoja2!A1937="'S/F'","--",""),N1937,"INSERT INTO seguimiento_oficios_recepcion_oficio(fecha_captura, folio_interno, no_oficio, dependencia_envia, firma, fecha_oficio, asunto, anexo, captura_id, estatus_id) VALUES ('",CONCATENATE(RIGHT(CONCATENATE("00",DAY(Hoja2!B1937)),2),"/",RIGHT(CONCATENATE("00",MONTH(Hoja2!B1937)),2),"/",RIGHT(CONCATENATE("00",YEAR(Hoja2!B1937)),2)),"',",Hoja2!A1937,",'",Hoja2!C1937,"','",Hoja2!F1937,"','",Hoja2!E1937,"','",CONCATENATE(RIGHT(CONCATENATE("00",DAY(Hoja2!D1937)),2),"/",RIGHT(CONCATENATE("00",MONTH(Hoja2!D1937)),2),"/",RIGHT(CONCATENATE("00",YEAR(Hoja2!D1937)),2)),"','",Hoja2!J1937,"',","FALSE, 1,8);"), "")</f>
        <v>INSERT INTO seguimiento_oficios_recepcion_oficio(fecha_captura, folio_interno, no_oficio, dependencia_envia, firma, fecha_oficio, asunto, anexo, captura_id, estatus_id) VALUES ('20/02/13',2035,'756','SECOTAB','MARTHA PATRICIA JIMENEZ OROPEZA','19/02/13','ENVIAN REPORTE PARA COMPENSACION POR DESEMPEÑO',FALSE, 1,8);</v>
      </c>
    </row>
    <row r="1938" spans="6:17">
      <c r="F1938" t="str">
        <f>RIGHT(CONCATENATE("00",DAY(Hoja2!B1938)),2)</f>
        <v>20</v>
      </c>
      <c r="G1938" t="str">
        <f>CONCATENATE(RIGHT(CONCATENATE("00",DAY(Hoja2!B1938)),2),"/",RIGHT(CONCATENATE("00",MONTH(Hoja2!B1938)),2),"/",RIGHT(CONCATENATE("00",YEAR(Hoja2!B1938)),2))</f>
        <v>20/02/13</v>
      </c>
      <c r="H1938" t="str">
        <f>RIGHT(CONCATENATE("00",DAY(Hoja2!D1938)),2)</f>
        <v>20</v>
      </c>
      <c r="I1938" t="str">
        <f>CONCATENATE(RIGHT(CONCATENATE("00",DAY(Hoja2!D1938)),2),"/",RIGHT(CONCATENATE("00",MONTH(Hoja2!D1938)),2),"/",RIGHT(CONCATENATE("00",YEAR(Hoja2!D1938)),2))</f>
        <v>20/02/13</v>
      </c>
      <c r="J1938" t="str">
        <f>IF(LEN(Hoja2!J1938)&gt;150,LEN(Hoja2!J1938),"")</f>
        <v/>
      </c>
      <c r="K1938" t="str">
        <f>IF(Hoja2!A1938&lt;&gt;"", IF(Hoja2!B1938&lt;&gt;"", IF(Hoja2!C1938&lt;&gt;"", IF(Hoja2!D1938&lt;&gt;"", IF(Hoja2!E1938&lt;&gt;"", IF(Hoja2!F1938&lt;&gt;"", IF(Hoja2!J1938&lt;&gt;"","ok",""),""),""),""),""),""),"")</f>
        <v>ok</v>
      </c>
      <c r="L1938" t="str">
        <f>IF(Hoja2!A1938="'S/F'","--","")</f>
        <v/>
      </c>
      <c r="M1938" t="str">
        <f>IF(LEN(Hoja2!C1938)&gt;30,Hoja2!C1938,"")</f>
        <v/>
      </c>
      <c r="O1938" t="str">
        <f>IF(LEN(Hoja2!F1938)&gt;110,LEN(Hoja2!F1938),"")</f>
        <v/>
      </c>
      <c r="Q1938" t="str">
        <f>IF(K1938="ok",CONCATENATE(IF(Hoja2!A1938="'S/F'","--",""),N1938,"INSERT INTO seguimiento_oficios_recepcion_oficio(fecha_captura, folio_interno, no_oficio, dependencia_envia, firma, fecha_oficio, asunto, anexo, captura_id, estatus_id) VALUES ('",CONCATENATE(RIGHT(CONCATENATE("00",DAY(Hoja2!B1938)),2),"/",RIGHT(CONCATENATE("00",MONTH(Hoja2!B1938)),2),"/",RIGHT(CONCATENATE("00",YEAR(Hoja2!B1938)),2)),"',",Hoja2!A1938,",'",Hoja2!C1938,"','",Hoja2!F1938,"','",Hoja2!E1938,"','",CONCATENATE(RIGHT(CONCATENATE("00",DAY(Hoja2!D1938)),2),"/",RIGHT(CONCATENATE("00",MONTH(Hoja2!D1938)),2),"/",RIGHT(CONCATENATE("00",YEAR(Hoja2!D1938)),2)),"','",Hoja2!J1938,"',","FALSE, 1,8);"), "")</f>
        <v>INSERT INTO seguimiento_oficios_recepcion_oficio(fecha_captura, folio_interno, no_oficio, dependencia_envia, firma, fecha_oficio, asunto, anexo, captura_id, estatus_id) VALUES ('20/02/13',2036,'072','INST. ESTATAL DE LAS MUJERES','LETICIA DEL CARMNE ROMERO RODRIGUEZ','20/02/13','ENVIAN REGRISTRO DE FIRMAS AUTORIZADAS PARA TRAMITES DE NOMIAN',FALSE, 1,8);</v>
      </c>
    </row>
    <row r="1939" spans="6:17">
      <c r="F1939" t="str">
        <f>RIGHT(CONCATENATE("00",DAY(Hoja2!B1939)),2)</f>
        <v>20</v>
      </c>
      <c r="G1939" t="str">
        <f>CONCATENATE(RIGHT(CONCATENATE("00",DAY(Hoja2!B1939)),2),"/",RIGHT(CONCATENATE("00",MONTH(Hoja2!B1939)),2),"/",RIGHT(CONCATENATE("00",YEAR(Hoja2!B1939)),2))</f>
        <v>20/02/13</v>
      </c>
      <c r="H1939" t="str">
        <f>RIGHT(CONCATENATE("00",DAY(Hoja2!D1939)),2)</f>
        <v>20</v>
      </c>
      <c r="I1939" t="str">
        <f>CONCATENATE(RIGHT(CONCATENATE("00",DAY(Hoja2!D1939)),2),"/",RIGHT(CONCATENATE("00",MONTH(Hoja2!D1939)),2),"/",RIGHT(CONCATENATE("00",YEAR(Hoja2!D1939)),2))</f>
        <v>20/02/13</v>
      </c>
      <c r="J1939" t="str">
        <f>IF(LEN(Hoja2!J1939)&gt;150,LEN(Hoja2!J1939),"")</f>
        <v/>
      </c>
      <c r="K1939" t="str">
        <f>IF(Hoja2!A1939&lt;&gt;"", IF(Hoja2!B1939&lt;&gt;"", IF(Hoja2!C1939&lt;&gt;"", IF(Hoja2!D1939&lt;&gt;"", IF(Hoja2!E1939&lt;&gt;"", IF(Hoja2!F1939&lt;&gt;"", IF(Hoja2!J1939&lt;&gt;"","ok",""),""),""),""),""),""),"")</f>
        <v>ok</v>
      </c>
      <c r="L1939" t="str">
        <f>IF(Hoja2!A1939="'S/F'","--","")</f>
        <v/>
      </c>
      <c r="M1939" t="str">
        <f>IF(LEN(Hoja2!C1939)&gt;30,Hoja2!C1939,"")</f>
        <v/>
      </c>
      <c r="O1939" t="str">
        <f>IF(LEN(Hoja2!F1939)&gt;110,LEN(Hoja2!F1939),"")</f>
        <v/>
      </c>
      <c r="Q1939" t="str">
        <f>IF(K1939="ok",CONCATENATE(IF(Hoja2!A1939="'S/F'","--",""),N1939,"INSERT INTO seguimiento_oficios_recepcion_oficio(fecha_captura, folio_interno, no_oficio, dependencia_envia, firma, fecha_oficio, asunto, anexo, captura_id, estatus_id) VALUES ('",CONCATENATE(RIGHT(CONCATENATE("00",DAY(Hoja2!B1939)),2),"/",RIGHT(CONCATENATE("00",MONTH(Hoja2!B1939)),2),"/",RIGHT(CONCATENATE("00",YEAR(Hoja2!B1939)),2)),"',",Hoja2!A1939,",'",Hoja2!C1939,"','",Hoja2!F1939,"','",Hoja2!E1939,"','",CONCATENATE(RIGHT(CONCATENATE("00",DAY(Hoja2!D1939)),2),"/",RIGHT(CONCATENATE("00",MONTH(Hoja2!D1939)),2),"/",RIGHT(CONCATENATE("00",YEAR(Hoja2!D1939)),2)),"','",Hoja2!J1939,"',","FALSE, 1,8);"), "")</f>
        <v>INSERT INTO seguimiento_oficios_recepcion_oficio(fecha_captura, folio_interno, no_oficio, dependencia_envia, firma, fecha_oficio, asunto, anexo, captura_id, estatus_id) VALUES ('20/02/13',2037,'170','GUBERNATURA ','HILDA DEL SOCORRO LOPEZ DEL AGUILA','20/02/13','ENVIAN OP 022,028,032,033,034',FALSE, 1,8);</v>
      </c>
    </row>
    <row r="1940" spans="6:17">
      <c r="F1940" t="str">
        <f>RIGHT(CONCATENATE("00",DAY(Hoja2!B1940)),2)</f>
        <v>21</v>
      </c>
      <c r="G1940" t="str">
        <f>CONCATENATE(RIGHT(CONCATENATE("00",DAY(Hoja2!B1940)),2),"/",RIGHT(CONCATENATE("00",MONTH(Hoja2!B1940)),2),"/",RIGHT(CONCATENATE("00",YEAR(Hoja2!B1940)),2))</f>
        <v>21/02/13</v>
      </c>
      <c r="H1940" t="str">
        <f>RIGHT(CONCATENATE("00",DAY(Hoja2!D1940)),2)</f>
        <v>20</v>
      </c>
      <c r="I1940" t="str">
        <f>CONCATENATE(RIGHT(CONCATENATE("00",DAY(Hoja2!D1940)),2),"/",RIGHT(CONCATENATE("00",MONTH(Hoja2!D1940)),2),"/",RIGHT(CONCATENATE("00",YEAR(Hoja2!D1940)),2))</f>
        <v>20/02/13</v>
      </c>
      <c r="J1940" t="str">
        <f>IF(LEN(Hoja2!J1940)&gt;150,LEN(Hoja2!J1940),"")</f>
        <v/>
      </c>
      <c r="K1940" t="str">
        <f>IF(Hoja2!A1940&lt;&gt;"", IF(Hoja2!B1940&lt;&gt;"", IF(Hoja2!C1940&lt;&gt;"", IF(Hoja2!D1940&lt;&gt;"", IF(Hoja2!E1940&lt;&gt;"", IF(Hoja2!F1940&lt;&gt;"", IF(Hoja2!J1940&lt;&gt;"","ok",""),""),""),""),""),""),"")</f>
        <v>ok</v>
      </c>
      <c r="L1940" t="str">
        <f>IF(Hoja2!A1940="'S/F'","--","")</f>
        <v/>
      </c>
      <c r="M1940" t="str">
        <f>IF(LEN(Hoja2!C1940)&gt;30,Hoja2!C1940,"")</f>
        <v/>
      </c>
      <c r="O1940" t="str">
        <f>IF(LEN(Hoja2!F1940)&gt;110,LEN(Hoja2!F1940),"")</f>
        <v/>
      </c>
      <c r="Q1940" t="str">
        <f>IF(K1940="ok",CONCATENATE(IF(Hoja2!A1940="'S/F'","--",""),N1940,"INSERT INTO seguimiento_oficios_recepcion_oficio(fecha_captura, folio_interno, no_oficio, dependencia_envia, firma, fecha_oficio, asunto, anexo, captura_id, estatus_id) VALUES ('",CONCATENATE(RIGHT(CONCATENATE("00",DAY(Hoja2!B1940)),2),"/",RIGHT(CONCATENATE("00",MONTH(Hoja2!B1940)),2),"/",RIGHT(CONCATENATE("00",YEAR(Hoja2!B1940)),2)),"',",Hoja2!A1940,",'",Hoja2!C1940,"','",Hoja2!F1940,"','",Hoja2!E1940,"','",CONCATENATE(RIGHT(CONCATENATE("00",DAY(Hoja2!D1940)),2),"/",RIGHT(CONCATENATE("00",MONTH(Hoja2!D1940)),2),"/",RIGHT(CONCATENATE("00",YEAR(Hoja2!D1940)),2)),"','",Hoja2!J1940,"',","FALSE, 1,8);"), "")</f>
        <v>INSERT INTO seguimiento_oficios_recepcion_oficio(fecha_captura, folio_interno, no_oficio, dependencia_envia, firma, fecha_oficio, asunto, anexo, captura_id, estatus_id) VALUES ('21/02/13',2039,'130','SA/SSRM','HECTOR PEREZ GODOY','20/02/13','SOL. INTERVENCION DEL AREA JURIDICA PARA EL 25 DE FEBRERO',FALSE, 1,8);</v>
      </c>
    </row>
    <row r="1941" spans="6:17">
      <c r="F1941" t="str">
        <f>RIGHT(CONCATENATE("00",DAY(Hoja2!B1941)),2)</f>
        <v>21</v>
      </c>
      <c r="G1941" t="str">
        <f>CONCATENATE(RIGHT(CONCATENATE("00",DAY(Hoja2!B1941)),2),"/",RIGHT(CONCATENATE("00",MONTH(Hoja2!B1941)),2),"/",RIGHT(CONCATENATE("00",YEAR(Hoja2!B1941)),2))</f>
        <v>21/02/13</v>
      </c>
      <c r="H1941" t="str">
        <f>RIGHT(CONCATENATE("00",DAY(Hoja2!D1941)),2)</f>
        <v>20</v>
      </c>
      <c r="I1941" t="str">
        <f>CONCATENATE(RIGHT(CONCATENATE("00",DAY(Hoja2!D1941)),2),"/",RIGHT(CONCATENATE("00",MONTH(Hoja2!D1941)),2),"/",RIGHT(CONCATENATE("00",YEAR(Hoja2!D1941)),2))</f>
        <v>20/02/13</v>
      </c>
      <c r="J1941" t="str">
        <f>IF(LEN(Hoja2!J1941)&gt;150,LEN(Hoja2!J1941),"")</f>
        <v/>
      </c>
      <c r="K1941" t="str">
        <f>IF(Hoja2!A1941&lt;&gt;"", IF(Hoja2!B1941&lt;&gt;"", IF(Hoja2!C1941&lt;&gt;"", IF(Hoja2!D1941&lt;&gt;"", IF(Hoja2!E1941&lt;&gt;"", IF(Hoja2!F1941&lt;&gt;"", IF(Hoja2!J1941&lt;&gt;"","ok",""),""),""),""),""),""),"")</f>
        <v>ok</v>
      </c>
      <c r="L1941" t="str">
        <f>IF(Hoja2!A1941="'S/F'","--","")</f>
        <v/>
      </c>
      <c r="M1941" t="str">
        <f>IF(LEN(Hoja2!C1941)&gt;30,Hoja2!C1941,"")</f>
        <v/>
      </c>
      <c r="O1941" t="str">
        <f>IF(LEN(Hoja2!F1941)&gt;110,LEN(Hoja2!F1941),"")</f>
        <v/>
      </c>
      <c r="Q1941" t="str">
        <f>IF(K1941="ok",CONCATENATE(IF(Hoja2!A1941="'S/F'","--",""),N1941,"INSERT INTO seguimiento_oficios_recepcion_oficio(fecha_captura, folio_interno, no_oficio, dependencia_envia, firma, fecha_oficio, asunto, anexo, captura_id, estatus_id) VALUES ('",CONCATENATE(RIGHT(CONCATENATE("00",DAY(Hoja2!B1941)),2),"/",RIGHT(CONCATENATE("00",MONTH(Hoja2!B1941)),2),"/",RIGHT(CONCATENATE("00",YEAR(Hoja2!B1941)),2)),"',",Hoja2!A1941,",'",Hoja2!C1941,"','",Hoja2!F1941,"','",Hoja2!E1941,"','",CONCATENATE(RIGHT(CONCATENATE("00",DAY(Hoja2!D1941)),2),"/",RIGHT(CONCATENATE("00",MONTH(Hoja2!D1941)),2),"/",RIGHT(CONCATENATE("00",YEAR(Hoja2!D1941)),2)),"','",Hoja2!J1941,"',","FALSE, 1,8);"), "")</f>
        <v>INSERT INTO seguimiento_oficios_recepcion_oficio(fecha_captura, folio_interno, no_oficio, dependencia_envia, firma, fecha_oficio, asunto, anexo, captura_id, estatus_id) VALUES ('21/02/13',2040,'207','SALUD','MARIA TERESA FERNANDEZ TORRANO','20/02/13','SOL. SE RADIQUE EL PAGO DE PENSION ALIMENTICIA DEL CESSA LA MANGA A LA OFICINA CENTRAL DE LA C. ANA CECILIA I. AVILA GUZMAN',FALSE, 1,8);</v>
      </c>
    </row>
    <row r="1942" spans="6:17">
      <c r="F1942" t="str">
        <f>RIGHT(CONCATENATE("00",DAY(Hoja2!B1942)),2)</f>
        <v>21</v>
      </c>
      <c r="G1942" t="str">
        <f>CONCATENATE(RIGHT(CONCATENATE("00",DAY(Hoja2!B1942)),2),"/",RIGHT(CONCATENATE("00",MONTH(Hoja2!B1942)),2),"/",RIGHT(CONCATENATE("00",YEAR(Hoja2!B1942)),2))</f>
        <v>21/02/13</v>
      </c>
      <c r="H1942" t="str">
        <f>RIGHT(CONCATENATE("00",DAY(Hoja2!D1942)),2)</f>
        <v>19</v>
      </c>
      <c r="I1942" t="str">
        <f>CONCATENATE(RIGHT(CONCATENATE("00",DAY(Hoja2!D1942)),2),"/",RIGHT(CONCATENATE("00",MONTH(Hoja2!D1942)),2),"/",RIGHT(CONCATENATE("00",YEAR(Hoja2!D1942)),2))</f>
        <v>19/02/13</v>
      </c>
      <c r="J1942" t="str">
        <f>IF(LEN(Hoja2!J1942)&gt;150,LEN(Hoja2!J1942),"")</f>
        <v/>
      </c>
      <c r="K1942" t="str">
        <f>IF(Hoja2!A1942&lt;&gt;"", IF(Hoja2!B1942&lt;&gt;"", IF(Hoja2!C1942&lt;&gt;"", IF(Hoja2!D1942&lt;&gt;"", IF(Hoja2!E1942&lt;&gt;"", IF(Hoja2!F1942&lt;&gt;"", IF(Hoja2!J1942&lt;&gt;"","ok",""),""),""),""),""),""),"")</f>
        <v>ok</v>
      </c>
      <c r="L1942" t="str">
        <f>IF(Hoja2!A1942="'S/F'","--","")</f>
        <v/>
      </c>
      <c r="M1942" t="str">
        <f>IF(LEN(Hoja2!C1942)&gt;30,Hoja2!C1942,"")</f>
        <v/>
      </c>
      <c r="O1942" t="str">
        <f>IF(LEN(Hoja2!F1942)&gt;110,LEN(Hoja2!F1942),"")</f>
        <v/>
      </c>
      <c r="Q1942" t="str">
        <f>IF(K1942="ok",CONCATENATE(IF(Hoja2!A1942="'S/F'","--",""),N1942,"INSERT INTO seguimiento_oficios_recepcion_oficio(fecha_captura, folio_interno, no_oficio, dependencia_envia, firma, fecha_oficio, asunto, anexo, captura_id, estatus_id) VALUES ('",CONCATENATE(RIGHT(CONCATENATE("00",DAY(Hoja2!B1942)),2),"/",RIGHT(CONCATENATE("00",MONTH(Hoja2!B1942)),2),"/",RIGHT(CONCATENATE("00",YEAR(Hoja2!B1942)),2)),"',",Hoja2!A1942,",'",Hoja2!C1942,"','",Hoja2!F1942,"','",Hoja2!E1942,"','",CONCATENATE(RIGHT(CONCATENATE("00",DAY(Hoja2!D1942)),2),"/",RIGHT(CONCATENATE("00",MONTH(Hoja2!D1942)),2),"/",RIGHT(CONCATENATE("00",YEAR(Hoja2!D1942)),2)),"','",Hoja2!J1942,"',","FALSE, 1,8);"), "")</f>
        <v>INSERT INTO seguimiento_oficios_recepcion_oficio(fecha_captura, folio_interno, no_oficio, dependencia_envia, firma, fecha_oficio, asunto, anexo, captura_id, estatus_id) VALUES ('21/02/13',2041,'205','SALUD','MARIA TERESA FERNANDEZ TORRANO','19/02/13','SOL. CANCELACION DE PENSION ALIMENTICIA QUE SE LE APLICABA AL C. CARLOS EMILIO BAUTISTA LOPEZ',FALSE, 1,8);</v>
      </c>
    </row>
    <row r="1943" spans="6:17">
      <c r="F1943" t="str">
        <f>RIGHT(CONCATENATE("00",DAY(Hoja2!B1943)),2)</f>
        <v>21</v>
      </c>
      <c r="G1943" t="str">
        <f>CONCATENATE(RIGHT(CONCATENATE("00",DAY(Hoja2!B1943)),2),"/",RIGHT(CONCATENATE("00",MONTH(Hoja2!B1943)),2),"/",RIGHT(CONCATENATE("00",YEAR(Hoja2!B1943)),2))</f>
        <v>21/02/13</v>
      </c>
      <c r="H1943" t="str">
        <f>RIGHT(CONCATENATE("00",DAY(Hoja2!D1943)),2)</f>
        <v>18</v>
      </c>
      <c r="I1943" t="str">
        <f>CONCATENATE(RIGHT(CONCATENATE("00",DAY(Hoja2!D1943)),2),"/",RIGHT(CONCATENATE("00",MONTH(Hoja2!D1943)),2),"/",RIGHT(CONCATENATE("00",YEAR(Hoja2!D1943)),2))</f>
        <v>18/02/13</v>
      </c>
      <c r="J1943" t="str">
        <f>IF(LEN(Hoja2!J1943)&gt;150,LEN(Hoja2!J1943),"")</f>
        <v/>
      </c>
      <c r="K1943" t="str">
        <f>IF(Hoja2!A1943&lt;&gt;"", IF(Hoja2!B1943&lt;&gt;"", IF(Hoja2!C1943&lt;&gt;"", IF(Hoja2!D1943&lt;&gt;"", IF(Hoja2!E1943&lt;&gt;"", IF(Hoja2!F1943&lt;&gt;"", IF(Hoja2!J1943&lt;&gt;"","ok",""),""),""),""),""),""),"")</f>
        <v>ok</v>
      </c>
      <c r="L1943" t="str">
        <f>IF(Hoja2!A1943="'S/F'","--","")</f>
        <v/>
      </c>
      <c r="M1943" t="str">
        <f>IF(LEN(Hoja2!C1943)&gt;30,Hoja2!C1943,"")</f>
        <v/>
      </c>
      <c r="O1943" t="str">
        <f>IF(LEN(Hoja2!F1943)&gt;110,LEN(Hoja2!F1943),"")</f>
        <v/>
      </c>
      <c r="Q1943" t="str">
        <f>IF(K1943="ok",CONCATENATE(IF(Hoja2!A1943="'S/F'","--",""),N1943,"INSERT INTO seguimiento_oficios_recepcion_oficio(fecha_captura, folio_interno, no_oficio, dependencia_envia, firma, fecha_oficio, asunto, anexo, captura_id, estatus_id) VALUES ('",CONCATENATE(RIGHT(CONCATENATE("00",DAY(Hoja2!B1943)),2),"/",RIGHT(CONCATENATE("00",MONTH(Hoja2!B1943)),2),"/",RIGHT(CONCATENATE("00",YEAR(Hoja2!B1943)),2)),"',",Hoja2!A1943,",'",Hoja2!C1943,"','",Hoja2!F1943,"','",Hoja2!E1943,"','",CONCATENATE(RIGHT(CONCATENATE("00",DAY(Hoja2!D1943)),2),"/",RIGHT(CONCATENATE("00",MONTH(Hoja2!D1943)),2),"/",RIGHT(CONCATENATE("00",YEAR(Hoja2!D1943)),2)),"','",Hoja2!J1943,"',","FALSE, 1,8);"), "")</f>
        <v>INSERT INTO seguimiento_oficios_recepcion_oficio(fecha_captura, folio_interno, no_oficio, dependencia_envia, firma, fecha_oficio, asunto, anexo, captura_id, estatus_id) VALUES ('21/02/13',2042,'300','SALUD','MARIA TERESA FERNANDEZ TORRANO','18/02/13','SE REMITE OFICIO DE AUTORIZACION Y CEDULA BASICA PARA LA COMPRA DE COMBUSTIBLE',FALSE, 1,8);</v>
      </c>
    </row>
    <row r="1944" spans="6:17">
      <c r="F1944" t="str">
        <f>RIGHT(CONCATENATE("00",DAY(Hoja2!B1944)),2)</f>
        <v>21</v>
      </c>
      <c r="G1944" t="str">
        <f>CONCATENATE(RIGHT(CONCATENATE("00",DAY(Hoja2!B1944)),2),"/",RIGHT(CONCATENATE("00",MONTH(Hoja2!B1944)),2),"/",RIGHT(CONCATENATE("00",YEAR(Hoja2!B1944)),2))</f>
        <v>21/02/13</v>
      </c>
      <c r="H1944" t="str">
        <f>RIGHT(CONCATENATE("00",DAY(Hoja2!D1944)),2)</f>
        <v>13</v>
      </c>
      <c r="I1944" t="str">
        <f>CONCATENATE(RIGHT(CONCATENATE("00",DAY(Hoja2!D1944)),2),"/",RIGHT(CONCATENATE("00",MONTH(Hoja2!D1944)),2),"/",RIGHT(CONCATENATE("00",YEAR(Hoja2!D1944)),2))</f>
        <v>13/02/13</v>
      </c>
      <c r="J1944" t="str">
        <f>IF(LEN(Hoja2!J1944)&gt;150,LEN(Hoja2!J1944),"")</f>
        <v/>
      </c>
      <c r="K1944" t="str">
        <f>IF(Hoja2!A1944&lt;&gt;"", IF(Hoja2!B1944&lt;&gt;"", IF(Hoja2!C1944&lt;&gt;"", IF(Hoja2!D1944&lt;&gt;"", IF(Hoja2!E1944&lt;&gt;"", IF(Hoja2!F1944&lt;&gt;"", IF(Hoja2!J1944&lt;&gt;"","ok",""),""),""),""),""),""),"")</f>
        <v>ok</v>
      </c>
      <c r="L1944" t="str">
        <f>IF(Hoja2!A1944="'S/F'","--","")</f>
        <v/>
      </c>
      <c r="M1944" t="str">
        <f>IF(LEN(Hoja2!C1944)&gt;30,Hoja2!C1944,"")</f>
        <v/>
      </c>
      <c r="O1944" t="str">
        <f>IF(LEN(Hoja2!F1944)&gt;110,LEN(Hoja2!F1944),"")</f>
        <v/>
      </c>
      <c r="Q1944" t="str">
        <f>IF(K1944="ok",CONCATENATE(IF(Hoja2!A1944="'S/F'","--",""),N1944,"INSERT INTO seguimiento_oficios_recepcion_oficio(fecha_captura, folio_interno, no_oficio, dependencia_envia, firma, fecha_oficio, asunto, anexo, captura_id, estatus_id) VALUES ('",CONCATENATE(RIGHT(CONCATENATE("00",DAY(Hoja2!B1944)),2),"/",RIGHT(CONCATENATE("00",MONTH(Hoja2!B1944)),2),"/",RIGHT(CONCATENATE("00",YEAR(Hoja2!B1944)),2)),"',",Hoja2!A1944,",'",Hoja2!C1944,"','",Hoja2!F1944,"','",Hoja2!E1944,"','",CONCATENATE(RIGHT(CONCATENATE("00",DAY(Hoja2!D1944)),2),"/",RIGHT(CONCATENATE("00",MONTH(Hoja2!D1944)),2),"/",RIGHT(CONCATENATE("00",YEAR(Hoja2!D1944)),2)),"','",Hoja2!J1944,"',","FALSE, 1,8);"), "")</f>
        <v>INSERT INTO seguimiento_oficios_recepcion_oficio(fecha_captura, folio_interno, no_oficio, dependencia_envia, firma, fecha_oficio, asunto, anexo, captura_id, estatus_id) VALUES ('21/02/13',2043,'283','SEDESOL','MONICA  FERNANDEZ BALBOA','13/02/13','REMITE CALENDARIO DE ADQUISICIONES 2013',FALSE, 1,8);</v>
      </c>
    </row>
    <row r="1945" spans="6:17">
      <c r="F1945" t="str">
        <f>RIGHT(CONCATENATE("00",DAY(Hoja2!B1945)),2)</f>
        <v>21</v>
      </c>
      <c r="G1945" t="str">
        <f>CONCATENATE(RIGHT(CONCATENATE("00",DAY(Hoja2!B1945)),2),"/",RIGHT(CONCATENATE("00",MONTH(Hoja2!B1945)),2),"/",RIGHT(CONCATENATE("00",YEAR(Hoja2!B1945)),2))</f>
        <v>21/02/13</v>
      </c>
      <c r="H1945" t="str">
        <f>RIGHT(CONCATENATE("00",DAY(Hoja2!D1945)),2)</f>
        <v>19</v>
      </c>
      <c r="I1945" t="str">
        <f>CONCATENATE(RIGHT(CONCATENATE("00",DAY(Hoja2!D1945)),2),"/",RIGHT(CONCATENATE("00",MONTH(Hoja2!D1945)),2),"/",RIGHT(CONCATENATE("00",YEAR(Hoja2!D1945)),2))</f>
        <v>19/02/13</v>
      </c>
      <c r="J1945" t="str">
        <f>IF(LEN(Hoja2!J1945)&gt;150,LEN(Hoja2!J1945),"")</f>
        <v/>
      </c>
      <c r="K1945" t="str">
        <f>IF(Hoja2!A1945&lt;&gt;"", IF(Hoja2!B1945&lt;&gt;"", IF(Hoja2!C1945&lt;&gt;"", IF(Hoja2!D1945&lt;&gt;"", IF(Hoja2!E1945&lt;&gt;"", IF(Hoja2!F1945&lt;&gt;"", IF(Hoja2!J1945&lt;&gt;"","ok",""),""),""),""),""),""),"")</f>
        <v>ok</v>
      </c>
      <c r="L1945" t="str">
        <f>IF(Hoja2!A1945="'S/F'","--","")</f>
        <v/>
      </c>
      <c r="M1945" t="str">
        <f>IF(LEN(Hoja2!C1945)&gt;30,Hoja2!C1945,"")</f>
        <v/>
      </c>
      <c r="O1945" t="str">
        <f>IF(LEN(Hoja2!F1945)&gt;110,LEN(Hoja2!F1945),"")</f>
        <v/>
      </c>
      <c r="Q1945" t="str">
        <f>IF(K1945="ok",CONCATENATE(IF(Hoja2!A1945="'S/F'","--",""),N1945,"INSERT INTO seguimiento_oficios_recepcion_oficio(fecha_captura, folio_interno, no_oficio, dependencia_envia, firma, fecha_oficio, asunto, anexo, captura_id, estatus_id) VALUES ('",CONCATENATE(RIGHT(CONCATENATE("00",DAY(Hoja2!B1945)),2),"/",RIGHT(CONCATENATE("00",MONTH(Hoja2!B1945)),2),"/",RIGHT(CONCATENATE("00",YEAR(Hoja2!B1945)),2)),"',",Hoja2!A1945,",'",Hoja2!C1945,"','",Hoja2!F1945,"','",Hoja2!E1945,"','",CONCATENATE(RIGHT(CONCATENATE("00",DAY(Hoja2!D1945)),2),"/",RIGHT(CONCATENATE("00",MONTH(Hoja2!D1945)),2),"/",RIGHT(CONCATENATE("00",YEAR(Hoja2!D1945)),2)),"','",Hoja2!J1945,"',","FALSE, 1,8);"), "")</f>
        <v>INSERT INTO seguimiento_oficios_recepcion_oficio(fecha_captura, folio_interno, no_oficio, dependencia_envia, firma, fecha_oficio, asunto, anexo, captura_id, estatus_id) VALUES ('21/02/13',2044,'314','SEDESOL','MONICA  FERNANDEZ BALBOA','19/02/13','SOLICITA APOYO PARA DESALOJO DE VEHICULOS',FALSE, 1,8);</v>
      </c>
    </row>
    <row r="1946" spans="6:17">
      <c r="F1946" t="str">
        <f>RIGHT(CONCATENATE("00",DAY(Hoja2!B1946)),2)</f>
        <v>21</v>
      </c>
      <c r="G1946" t="str">
        <f>CONCATENATE(RIGHT(CONCATENATE("00",DAY(Hoja2!B1946)),2),"/",RIGHT(CONCATENATE("00",MONTH(Hoja2!B1946)),2),"/",RIGHT(CONCATENATE("00",YEAR(Hoja2!B1946)),2))</f>
        <v>21/02/13</v>
      </c>
      <c r="H1946" t="str">
        <f>RIGHT(CONCATENATE("00",DAY(Hoja2!D1946)),2)</f>
        <v>20</v>
      </c>
      <c r="I1946" t="str">
        <f>CONCATENATE(RIGHT(CONCATENATE("00",DAY(Hoja2!D1946)),2),"/",RIGHT(CONCATENATE("00",MONTH(Hoja2!D1946)),2),"/",RIGHT(CONCATENATE("00",YEAR(Hoja2!D1946)),2))</f>
        <v>20/02/13</v>
      </c>
      <c r="J1946" t="str">
        <f>IF(LEN(Hoja2!J1946)&gt;150,LEN(Hoja2!J1946),"")</f>
        <v/>
      </c>
      <c r="K1946" t="str">
        <f>IF(Hoja2!A1946&lt;&gt;"", IF(Hoja2!B1946&lt;&gt;"", IF(Hoja2!C1946&lt;&gt;"", IF(Hoja2!D1946&lt;&gt;"", IF(Hoja2!E1946&lt;&gt;"", IF(Hoja2!F1946&lt;&gt;"", IF(Hoja2!J1946&lt;&gt;"","ok",""),""),""),""),""),""),"")</f>
        <v>ok</v>
      </c>
      <c r="L1946" t="str">
        <f>IF(Hoja2!A1946="'S/F'","--","")</f>
        <v/>
      </c>
      <c r="M1946" t="str">
        <f>IF(LEN(Hoja2!C1946)&gt;30,Hoja2!C1946,"")</f>
        <v/>
      </c>
      <c r="O1946" t="str">
        <f>IF(LEN(Hoja2!F1946)&gt;110,LEN(Hoja2!F1946),"")</f>
        <v/>
      </c>
      <c r="Q1946" t="str">
        <f>IF(K1946="ok",CONCATENATE(IF(Hoja2!A1946="'S/F'","--",""),N1946,"INSERT INTO seguimiento_oficios_recepcion_oficio(fecha_captura, folio_interno, no_oficio, dependencia_envia, firma, fecha_oficio, asunto, anexo, captura_id, estatus_id) VALUES ('",CONCATENATE(RIGHT(CONCATENATE("00",DAY(Hoja2!B1946)),2),"/",RIGHT(CONCATENATE("00",MONTH(Hoja2!B1946)),2),"/",RIGHT(CONCATENATE("00",YEAR(Hoja2!B1946)),2)),"',",Hoja2!A1946,",'",Hoja2!C1946,"','",Hoja2!F1946,"','",Hoja2!E1946,"','",CONCATENATE(RIGHT(CONCATENATE("00",DAY(Hoja2!D1946)),2),"/",RIGHT(CONCATENATE("00",MONTH(Hoja2!D1946)),2),"/",RIGHT(CONCATENATE("00",YEAR(Hoja2!D1946)),2)),"','",Hoja2!J1946,"',","FALSE, 1,8);"), "")</f>
        <v>INSERT INTO seguimiento_oficios_recepcion_oficio(fecha_captura, folio_interno, no_oficio, dependencia_envia, firma, fecha_oficio, asunto, anexo, captura_id, estatus_id) VALUES ('21/02/13',2045,'284','ITIFE','MARIA ESTELA ROSIQUE VALENZUELA','20/02/13','SOLICITUD DE REFACCIONES AUTOMOTRICES',FALSE, 1,8);</v>
      </c>
    </row>
    <row r="1947" spans="6:17">
      <c r="F1947" t="str">
        <f>RIGHT(CONCATENATE("00",DAY(Hoja2!B1947)),2)</f>
        <v>21</v>
      </c>
      <c r="G1947" t="str">
        <f>CONCATENATE(RIGHT(CONCATENATE("00",DAY(Hoja2!B1947)),2),"/",RIGHT(CONCATENATE("00",MONTH(Hoja2!B1947)),2),"/",RIGHT(CONCATENATE("00",YEAR(Hoja2!B1947)),2))</f>
        <v>21/02/13</v>
      </c>
      <c r="H1947" t="str">
        <f>RIGHT(CONCATENATE("00",DAY(Hoja2!D1947)),2)</f>
        <v>21</v>
      </c>
      <c r="I1947" t="str">
        <f>CONCATENATE(RIGHT(CONCATENATE("00",DAY(Hoja2!D1947)),2),"/",RIGHT(CONCATENATE("00",MONTH(Hoja2!D1947)),2),"/",RIGHT(CONCATENATE("00",YEAR(Hoja2!D1947)),2))</f>
        <v>21/02/13</v>
      </c>
      <c r="J1947" t="str">
        <f>IF(LEN(Hoja2!J1947)&gt;150,LEN(Hoja2!J1947),"")</f>
        <v/>
      </c>
      <c r="K1947" t="str">
        <f>IF(Hoja2!A1947&lt;&gt;"", IF(Hoja2!B1947&lt;&gt;"", IF(Hoja2!C1947&lt;&gt;"", IF(Hoja2!D1947&lt;&gt;"", IF(Hoja2!E1947&lt;&gt;"", IF(Hoja2!F1947&lt;&gt;"", IF(Hoja2!J1947&lt;&gt;"","ok",""),""),""),""),""),""),"")</f>
        <v>ok</v>
      </c>
      <c r="L1947" t="str">
        <f>IF(Hoja2!A1947="'S/F'","--","")</f>
        <v/>
      </c>
      <c r="M1947" t="str">
        <f>IF(LEN(Hoja2!C1947)&gt;30,Hoja2!C1947,"")</f>
        <v/>
      </c>
      <c r="O1947" t="str">
        <f>IF(LEN(Hoja2!F1947)&gt;110,LEN(Hoja2!F1947),"")</f>
        <v/>
      </c>
      <c r="Q1947" t="str">
        <f>IF(K1947="ok",CONCATENATE(IF(Hoja2!A1947="'S/F'","--",""),N1947,"INSERT INTO seguimiento_oficios_recepcion_oficio(fecha_captura, folio_interno, no_oficio, dependencia_envia, firma, fecha_oficio, asunto, anexo, captura_id, estatus_id) VALUES ('",CONCATENATE(RIGHT(CONCATENATE("00",DAY(Hoja2!B1947)),2),"/",RIGHT(CONCATENATE("00",MONTH(Hoja2!B1947)),2),"/",RIGHT(CONCATENATE("00",YEAR(Hoja2!B1947)),2)),"',",Hoja2!A1947,",'",Hoja2!C1947,"','",Hoja2!F1947,"','",Hoja2!E1947,"','",CONCATENATE(RIGHT(CONCATENATE("00",DAY(Hoja2!D1947)),2),"/",RIGHT(CONCATENATE("00",MONTH(Hoja2!D1947)),2),"/",RIGHT(CONCATENATE("00",YEAR(Hoja2!D1947)),2)),"','",Hoja2!J1947,"',","FALSE, 1,8);"), "")</f>
        <v>INSERT INTO seguimiento_oficios_recepcion_oficio(fecha_captura, folio_interno, no_oficio, dependencia_envia, firma, fecha_oficio, asunto, anexo, captura_id, estatus_id) VALUES ('21/02/13',2046,'S/N','FACULTAD DE CIENCIAS QUIMICAS','LUIS MAGAÑA FUENTES','21/02/13','SOL. CENTRO DE CONVENCIONES PARA EL 16 DE NOVIEMBRE',FALSE, 1,8);</v>
      </c>
    </row>
    <row r="1948" spans="6:17">
      <c r="F1948" t="str">
        <f>RIGHT(CONCATENATE("00",DAY(Hoja2!B1948)),2)</f>
        <v>21</v>
      </c>
      <c r="G1948" t="str">
        <f>CONCATENATE(RIGHT(CONCATENATE("00",DAY(Hoja2!B1948)),2),"/",RIGHT(CONCATENATE("00",MONTH(Hoja2!B1948)),2),"/",RIGHT(CONCATENATE("00",YEAR(Hoja2!B1948)),2))</f>
        <v>21/02/13</v>
      </c>
      <c r="H1948" t="str">
        <f>RIGHT(CONCATENATE("00",DAY(Hoja2!D1948)),2)</f>
        <v>00</v>
      </c>
      <c r="I1948" t="str">
        <f>CONCATENATE(RIGHT(CONCATENATE("00",DAY(Hoja2!D1948)),2),"/",RIGHT(CONCATENATE("00",MONTH(Hoja2!D1948)),2),"/",RIGHT(CONCATENATE("00",YEAR(Hoja2!D1948)),2))</f>
        <v>00/01/00</v>
      </c>
      <c r="J1948" t="str">
        <f>IF(LEN(Hoja2!J1948)&gt;150,LEN(Hoja2!J1948),"")</f>
        <v/>
      </c>
      <c r="K1948" t="str">
        <f>IF(Hoja2!A1948&lt;&gt;"", IF(Hoja2!B1948&lt;&gt;"", IF(Hoja2!C1948&lt;&gt;"", IF(Hoja2!D1948&lt;&gt;"", IF(Hoja2!E1948&lt;&gt;"", IF(Hoja2!F1948&lt;&gt;"", IF(Hoja2!J1948&lt;&gt;"","ok",""),""),""),""),""),""),"")</f>
        <v/>
      </c>
      <c r="L1948" t="str">
        <f>IF(Hoja2!A1948="'S/F'","--","")</f>
        <v/>
      </c>
      <c r="M1948" t="str">
        <f>IF(LEN(Hoja2!C1948)&gt;30,Hoja2!C1948,"")</f>
        <v/>
      </c>
      <c r="O1948" t="str">
        <f>IF(LEN(Hoja2!F1948)&gt;110,LEN(Hoja2!F1948),"")</f>
        <v/>
      </c>
      <c r="Q1948" t="str">
        <f>IF(K1948="ok",CONCATENATE(IF(Hoja2!A1948="'S/F'","--",""),N1948,"INSERT INTO seguimiento_oficios_recepcion_oficio(fecha_captura, folio_interno, no_oficio, dependencia_envia, firma, fecha_oficio, asunto, anexo, captura_id, estatus_id) VALUES ('",CONCATENATE(RIGHT(CONCATENATE("00",DAY(Hoja2!B1948)),2),"/",RIGHT(CONCATENATE("00",MONTH(Hoja2!B1948)),2),"/",RIGHT(CONCATENATE("00",YEAR(Hoja2!B1948)),2)),"',",Hoja2!A1948,",'",Hoja2!C1948,"','",Hoja2!F1948,"','",Hoja2!E1948,"','",CONCATENATE(RIGHT(CONCATENATE("00",DAY(Hoja2!D1948)),2),"/",RIGHT(CONCATENATE("00",MONTH(Hoja2!D1948)),2),"/",RIGHT(CONCATENATE("00",YEAR(Hoja2!D1948)),2)),"','",Hoja2!J1948,"',","FALSE, 1,8);"), "")</f>
        <v/>
      </c>
    </row>
    <row r="1949" spans="6:17">
      <c r="F1949" t="str">
        <f>RIGHT(CONCATENATE("00",DAY(Hoja2!B1949)),2)</f>
        <v>21</v>
      </c>
      <c r="G1949" t="str">
        <f>CONCATENATE(RIGHT(CONCATENATE("00",DAY(Hoja2!B1949)),2),"/",RIGHT(CONCATENATE("00",MONTH(Hoja2!B1949)),2),"/",RIGHT(CONCATENATE("00",YEAR(Hoja2!B1949)),2))</f>
        <v>21/02/13</v>
      </c>
      <c r="H1949" t="str">
        <f>RIGHT(CONCATENATE("00",DAY(Hoja2!D1949)),2)</f>
        <v>20</v>
      </c>
      <c r="I1949" t="str">
        <f>CONCATENATE(RIGHT(CONCATENATE("00",DAY(Hoja2!D1949)),2),"/",RIGHT(CONCATENATE("00",MONTH(Hoja2!D1949)),2),"/",RIGHT(CONCATENATE("00",YEAR(Hoja2!D1949)),2))</f>
        <v>20/02/13</v>
      </c>
      <c r="J1949" t="str">
        <f>IF(LEN(Hoja2!J1949)&gt;150,LEN(Hoja2!J1949),"")</f>
        <v/>
      </c>
      <c r="K1949" t="str">
        <f>IF(Hoja2!A1949&lt;&gt;"", IF(Hoja2!B1949&lt;&gt;"", IF(Hoja2!C1949&lt;&gt;"", IF(Hoja2!D1949&lt;&gt;"", IF(Hoja2!E1949&lt;&gt;"", IF(Hoja2!F1949&lt;&gt;"", IF(Hoja2!J1949&lt;&gt;"","ok",""),""),""),""),""),""),"")</f>
        <v>ok</v>
      </c>
      <c r="L1949" t="str">
        <f>IF(Hoja2!A1949="'S/F'","--","")</f>
        <v/>
      </c>
      <c r="M1949" t="str">
        <f>IF(LEN(Hoja2!C1949)&gt;30,Hoja2!C1949,"")</f>
        <v/>
      </c>
      <c r="O1949" t="str">
        <f>IF(LEN(Hoja2!F1949)&gt;110,LEN(Hoja2!F1949),"")</f>
        <v/>
      </c>
      <c r="Q1949" t="str">
        <f>IF(K1949="ok",CONCATENATE(IF(Hoja2!A1949="'S/F'","--",""),N1949,"INSERT INTO seguimiento_oficios_recepcion_oficio(fecha_captura, folio_interno, no_oficio, dependencia_envia, firma, fecha_oficio, asunto, anexo, captura_id, estatus_id) VALUES ('",CONCATENATE(RIGHT(CONCATENATE("00",DAY(Hoja2!B1949)),2),"/",RIGHT(CONCATENATE("00",MONTH(Hoja2!B1949)),2),"/",RIGHT(CONCATENATE("00",YEAR(Hoja2!B1949)),2)),"',",Hoja2!A1949,",'",Hoja2!C1949,"','",Hoja2!F1949,"','",Hoja2!E1949,"','",CONCATENATE(RIGHT(CONCATENATE("00",DAY(Hoja2!D1949)),2),"/",RIGHT(CONCATENATE("00",MONTH(Hoja2!D1949)),2),"/",RIGHT(CONCATENATE("00",YEAR(Hoja2!D1949)),2)),"','",Hoja2!J1949,"',","FALSE, 1,8);"), "")</f>
        <v>INSERT INTO seguimiento_oficios_recepcion_oficio(fecha_captura, folio_interno, no_oficio, dependencia_envia, firma, fecha_oficio, asunto, anexo, captura_id, estatus_id) VALUES ('21/02/13',2048,'135','SA/SSRM','HECTOR PEREZ GODOY','20/02/13','ENVIAN NOMINA DE LISTA DE RAYA DEL 29 AL 31 DE ENERO',FALSE, 1,8);</v>
      </c>
    </row>
    <row r="1950" spans="6:17">
      <c r="F1950" t="str">
        <f>RIGHT(CONCATENATE("00",DAY(Hoja2!B1950)),2)</f>
        <v>21</v>
      </c>
      <c r="G1950" t="str">
        <f>CONCATENATE(RIGHT(CONCATENATE("00",DAY(Hoja2!B1950)),2),"/",RIGHT(CONCATENATE("00",MONTH(Hoja2!B1950)),2),"/",RIGHT(CONCATENATE("00",YEAR(Hoja2!B1950)),2))</f>
        <v>21/02/13</v>
      </c>
      <c r="H1950" t="str">
        <f>RIGHT(CONCATENATE("00",DAY(Hoja2!D1950)),2)</f>
        <v>13</v>
      </c>
      <c r="I1950" t="str">
        <f>CONCATENATE(RIGHT(CONCATENATE("00",DAY(Hoja2!D1950)),2),"/",RIGHT(CONCATENATE("00",MONTH(Hoja2!D1950)),2),"/",RIGHT(CONCATENATE("00",YEAR(Hoja2!D1950)),2))</f>
        <v>13/02/13</v>
      </c>
      <c r="J1950" t="str">
        <f>IF(LEN(Hoja2!J1950)&gt;150,LEN(Hoja2!J1950),"")</f>
        <v/>
      </c>
      <c r="K1950" t="str">
        <f>IF(Hoja2!A1950&lt;&gt;"", IF(Hoja2!B1950&lt;&gt;"", IF(Hoja2!C1950&lt;&gt;"", IF(Hoja2!D1950&lt;&gt;"", IF(Hoja2!E1950&lt;&gt;"", IF(Hoja2!F1950&lt;&gt;"", IF(Hoja2!J1950&lt;&gt;"","ok",""),""),""),""),""),""),"")</f>
        <v>ok</v>
      </c>
      <c r="L1950" t="str">
        <f>IF(Hoja2!A1950="'S/F'","--","")</f>
        <v/>
      </c>
      <c r="M1950" t="str">
        <f>IF(LEN(Hoja2!C1950)&gt;30,Hoja2!C1950,"")</f>
        <v/>
      </c>
      <c r="O1950" t="str">
        <f>IF(LEN(Hoja2!F1950)&gt;110,LEN(Hoja2!F1950),"")</f>
        <v/>
      </c>
      <c r="Q1950" t="str">
        <f>IF(K1950="ok",CONCATENATE(IF(Hoja2!A1950="'S/F'","--",""),N1950,"INSERT INTO seguimiento_oficios_recepcion_oficio(fecha_captura, folio_interno, no_oficio, dependencia_envia, firma, fecha_oficio, asunto, anexo, captura_id, estatus_id) VALUES ('",CONCATENATE(RIGHT(CONCATENATE("00",DAY(Hoja2!B1950)),2),"/",RIGHT(CONCATENATE("00",MONTH(Hoja2!B1950)),2),"/",RIGHT(CONCATENATE("00",YEAR(Hoja2!B1950)),2)),"',",Hoja2!A1950,",'",Hoja2!C1950,"','",Hoja2!F1950,"','",Hoja2!E1950,"','",CONCATENATE(RIGHT(CONCATENATE("00",DAY(Hoja2!D1950)),2),"/",RIGHT(CONCATENATE("00",MONTH(Hoja2!D1950)),2),"/",RIGHT(CONCATENATE("00",YEAR(Hoja2!D1950)),2)),"','",Hoja2!J1950,"',","FALSE, 1,8);"), "")</f>
        <v>INSERT INTO seguimiento_oficios_recepcion_oficio(fecha_captura, folio_interno, no_oficio, dependencia_envia, firma, fecha_oficio, asunto, anexo, captura_id, estatus_id) VALUES ('21/02/13',2049,'136','SA/SSRM','HECTOR PEREZ GODOY','13/02/13','SOL. JUSTIFICIACION DEL DIA 06 DE FEBRERO AL C. LUCIANO VALENCIA HERNANDEZ',FALSE, 1,8);</v>
      </c>
    </row>
    <row r="1951" spans="6:17">
      <c r="F1951" t="str">
        <f>RIGHT(CONCATENATE("00",DAY(Hoja2!B1951)),2)</f>
        <v>21</v>
      </c>
      <c r="G1951" t="str">
        <f>CONCATENATE(RIGHT(CONCATENATE("00",DAY(Hoja2!B1951)),2),"/",RIGHT(CONCATENATE("00",MONTH(Hoja2!B1951)),2),"/",RIGHT(CONCATENATE("00",YEAR(Hoja2!B1951)),2))</f>
        <v>21/02/13</v>
      </c>
      <c r="H1951" t="str">
        <f>RIGHT(CONCATENATE("00",DAY(Hoja2!D1951)),2)</f>
        <v>13</v>
      </c>
      <c r="I1951" t="str">
        <f>CONCATENATE(RIGHT(CONCATENATE("00",DAY(Hoja2!D1951)),2),"/",RIGHT(CONCATENATE("00",MONTH(Hoja2!D1951)),2),"/",RIGHT(CONCATENATE("00",YEAR(Hoja2!D1951)),2))</f>
        <v>13/02/13</v>
      </c>
      <c r="J1951" t="str">
        <f>IF(LEN(Hoja2!J1951)&gt;150,LEN(Hoja2!J1951),"")</f>
        <v/>
      </c>
      <c r="K1951" t="str">
        <f>IF(Hoja2!A1951&lt;&gt;"", IF(Hoja2!B1951&lt;&gt;"", IF(Hoja2!C1951&lt;&gt;"", IF(Hoja2!D1951&lt;&gt;"", IF(Hoja2!E1951&lt;&gt;"", IF(Hoja2!F1951&lt;&gt;"", IF(Hoja2!J1951&lt;&gt;"","ok",""),""),""),""),""),""),"")</f>
        <v>ok</v>
      </c>
      <c r="L1951" t="str">
        <f>IF(Hoja2!A1951="'S/F'","--","")</f>
        <v/>
      </c>
      <c r="M1951" t="str">
        <f>IF(LEN(Hoja2!C1951)&gt;30,Hoja2!C1951,"")</f>
        <v/>
      </c>
      <c r="O1951" t="str">
        <f>IF(LEN(Hoja2!F1951)&gt;110,LEN(Hoja2!F1951),"")</f>
        <v/>
      </c>
      <c r="Q1951" t="str">
        <f>IF(K1951="ok",CONCATENATE(IF(Hoja2!A1951="'S/F'","--",""),N1951,"INSERT INTO seguimiento_oficios_recepcion_oficio(fecha_captura, folio_interno, no_oficio, dependencia_envia, firma, fecha_oficio, asunto, anexo, captura_id, estatus_id) VALUES ('",CONCATENATE(RIGHT(CONCATENATE("00",DAY(Hoja2!B1951)),2),"/",RIGHT(CONCATENATE("00",MONTH(Hoja2!B1951)),2),"/",RIGHT(CONCATENATE("00",YEAR(Hoja2!B1951)),2)),"',",Hoja2!A1951,",'",Hoja2!C1951,"','",Hoja2!F1951,"','",Hoja2!E1951,"','",CONCATENATE(RIGHT(CONCATENATE("00",DAY(Hoja2!D1951)),2),"/",RIGHT(CONCATENATE("00",MONTH(Hoja2!D1951)),2),"/",RIGHT(CONCATENATE("00",YEAR(Hoja2!D1951)),2)),"','",Hoja2!J1951,"',","FALSE, 1,8);"), "")</f>
        <v>INSERT INTO seguimiento_oficios_recepcion_oficio(fecha_captura, folio_interno, no_oficio, dependencia_envia, firma, fecha_oficio, asunto, anexo, captura_id, estatus_id) VALUES ('21/02/13',2050,'137','SA/SSRM','HECTOR PEREZ GODOY','13/02/13','SOL. JUSTIFICACION DEL DIA 13 DE FEBRERO AL C. RENE BUSTOS ZAVALETA',FALSE, 1,8);</v>
      </c>
    </row>
    <row r="1952" spans="6:17">
      <c r="F1952" t="str">
        <f>RIGHT(CONCATENATE("00",DAY(Hoja2!B1952)),2)</f>
        <v>21</v>
      </c>
      <c r="G1952" t="str">
        <f>CONCATENATE(RIGHT(CONCATENATE("00",DAY(Hoja2!B1952)),2),"/",RIGHT(CONCATENATE("00",MONTH(Hoja2!B1952)),2),"/",RIGHT(CONCATENATE("00",YEAR(Hoja2!B1952)),2))</f>
        <v>21/02/13</v>
      </c>
      <c r="H1952" t="str">
        <f>RIGHT(CONCATENATE("00",DAY(Hoja2!D1952)),2)</f>
        <v>20</v>
      </c>
      <c r="I1952" t="str">
        <f>CONCATENATE(RIGHT(CONCATENATE("00",DAY(Hoja2!D1952)),2),"/",RIGHT(CONCATENATE("00",MONTH(Hoja2!D1952)),2),"/",RIGHT(CONCATENATE("00",YEAR(Hoja2!D1952)),2))</f>
        <v>20/02/13</v>
      </c>
      <c r="J1952" t="str">
        <f>IF(LEN(Hoja2!J1952)&gt;150,LEN(Hoja2!J1952),"")</f>
        <v/>
      </c>
      <c r="K1952" t="str">
        <f>IF(Hoja2!A1952&lt;&gt;"", IF(Hoja2!B1952&lt;&gt;"", IF(Hoja2!C1952&lt;&gt;"", IF(Hoja2!D1952&lt;&gt;"", IF(Hoja2!E1952&lt;&gt;"", IF(Hoja2!F1952&lt;&gt;"", IF(Hoja2!J1952&lt;&gt;"","ok",""),""),""),""),""),""),"")</f>
        <v>ok</v>
      </c>
      <c r="L1952" t="str">
        <f>IF(Hoja2!A1952="'S/F'","--","")</f>
        <v/>
      </c>
      <c r="M1952" t="str">
        <f>IF(LEN(Hoja2!C1952)&gt;30,Hoja2!C1952,"")</f>
        <v/>
      </c>
      <c r="O1952" t="str">
        <f>IF(LEN(Hoja2!F1952)&gt;110,LEN(Hoja2!F1952),"")</f>
        <v/>
      </c>
      <c r="Q1952" t="str">
        <f>IF(K1952="ok",CONCATENATE(IF(Hoja2!A1952="'S/F'","--",""),N1952,"INSERT INTO seguimiento_oficios_recepcion_oficio(fecha_captura, folio_interno, no_oficio, dependencia_envia, firma, fecha_oficio, asunto, anexo, captura_id, estatus_id) VALUES ('",CONCATENATE(RIGHT(CONCATENATE("00",DAY(Hoja2!B1952)),2),"/",RIGHT(CONCATENATE("00",MONTH(Hoja2!B1952)),2),"/",RIGHT(CONCATENATE("00",YEAR(Hoja2!B1952)),2)),"',",Hoja2!A1952,",'",Hoja2!C1952,"','",Hoja2!F1952,"','",Hoja2!E1952,"','",CONCATENATE(RIGHT(CONCATENATE("00",DAY(Hoja2!D1952)),2),"/",RIGHT(CONCATENATE("00",MONTH(Hoja2!D1952)),2),"/",RIGHT(CONCATENATE("00",YEAR(Hoja2!D1952)),2)),"','",Hoja2!J1952,"',","FALSE, 1,8);"), "")</f>
        <v>INSERT INTO seguimiento_oficios_recepcion_oficio(fecha_captura, folio_interno, no_oficio, dependencia_envia, firma, fecha_oficio, asunto, anexo, captura_id, estatus_id) VALUES ('21/02/13',2051,'443','SSP','YOLANDA ROMERO RODRIGUEZ','20/02/13','ENVIA RELACIOAN PARA ELABORACION DE NOMINA SUBSEMUN',FALSE, 1,8);</v>
      </c>
    </row>
    <row r="1953" spans="6:17">
      <c r="F1953" t="str">
        <f>RIGHT(CONCATENATE("00",DAY(Hoja2!B1953)),2)</f>
        <v>21</v>
      </c>
      <c r="G1953" t="str">
        <f>CONCATENATE(RIGHT(CONCATENATE("00",DAY(Hoja2!B1953)),2),"/",RIGHT(CONCATENATE("00",MONTH(Hoja2!B1953)),2),"/",RIGHT(CONCATENATE("00",YEAR(Hoja2!B1953)),2))</f>
        <v>21/02/13</v>
      </c>
      <c r="H1953" t="str">
        <f>RIGHT(CONCATENATE("00",DAY(Hoja2!D1953)),2)</f>
        <v>20</v>
      </c>
      <c r="I1953" t="str">
        <f>CONCATENATE(RIGHT(CONCATENATE("00",DAY(Hoja2!D1953)),2),"/",RIGHT(CONCATENATE("00",MONTH(Hoja2!D1953)),2),"/",RIGHT(CONCATENATE("00",YEAR(Hoja2!D1953)),2))</f>
        <v>20/02/13</v>
      </c>
      <c r="J1953" t="str">
        <f>IF(LEN(Hoja2!J1953)&gt;150,LEN(Hoja2!J1953),"")</f>
        <v/>
      </c>
      <c r="K1953" t="str">
        <f>IF(Hoja2!A1953&lt;&gt;"", IF(Hoja2!B1953&lt;&gt;"", IF(Hoja2!C1953&lt;&gt;"", IF(Hoja2!D1953&lt;&gt;"", IF(Hoja2!E1953&lt;&gt;"", IF(Hoja2!F1953&lt;&gt;"", IF(Hoja2!J1953&lt;&gt;"","ok",""),""),""),""),""),""),"")</f>
        <v>ok</v>
      </c>
      <c r="L1953" t="str">
        <f>IF(Hoja2!A1953="'S/F'","--","")</f>
        <v/>
      </c>
      <c r="M1953" t="str">
        <f>IF(LEN(Hoja2!C1953)&gt;30,Hoja2!C1953,"")</f>
        <v/>
      </c>
      <c r="O1953" t="str">
        <f>IF(LEN(Hoja2!F1953)&gt;110,LEN(Hoja2!F1953),"")</f>
        <v/>
      </c>
      <c r="Q1953" t="str">
        <f>IF(K1953="ok",CONCATENATE(IF(Hoja2!A1953="'S/F'","--",""),N1953,"INSERT INTO seguimiento_oficios_recepcion_oficio(fecha_captura, folio_interno, no_oficio, dependencia_envia, firma, fecha_oficio, asunto, anexo, captura_id, estatus_id) VALUES ('",CONCATENATE(RIGHT(CONCATENATE("00",DAY(Hoja2!B1953)),2),"/",RIGHT(CONCATENATE("00",MONTH(Hoja2!B1953)),2),"/",RIGHT(CONCATENATE("00",YEAR(Hoja2!B1953)),2)),"',",Hoja2!A1953,",'",Hoja2!C1953,"','",Hoja2!F1953,"','",Hoja2!E1953,"','",CONCATENATE(RIGHT(CONCATENATE("00",DAY(Hoja2!D1953)),2),"/",RIGHT(CONCATENATE("00",MONTH(Hoja2!D1953)),2),"/",RIGHT(CONCATENATE("00",YEAR(Hoja2!D1953)),2)),"','",Hoja2!J1953,"',","FALSE, 1,8);"), "")</f>
        <v>INSERT INTO seguimiento_oficios_recepcion_oficio(fecha_captura, folio_interno, no_oficio, dependencia_envia, firma, fecha_oficio, asunto, anexo, captura_id, estatus_id) VALUES ('21/02/13',2052,'322','IEC','RAFAEL CABAL CRUZ','20/02/13','ENVIA RELACION DE CUENTAS NUEVAS HSBC',FALSE, 1,8);</v>
      </c>
    </row>
    <row r="1954" spans="6:17">
      <c r="F1954" t="str">
        <f>RIGHT(CONCATENATE("00",DAY(Hoja2!B1954)),2)</f>
        <v>21</v>
      </c>
      <c r="G1954" t="str">
        <f>CONCATENATE(RIGHT(CONCATENATE("00",DAY(Hoja2!B1954)),2),"/",RIGHT(CONCATENATE("00",MONTH(Hoja2!B1954)),2),"/",RIGHT(CONCATENATE("00",YEAR(Hoja2!B1954)),2))</f>
        <v>21/02/13</v>
      </c>
      <c r="H1954" t="str">
        <f>RIGHT(CONCATENATE("00",DAY(Hoja2!D1954)),2)</f>
        <v>20</v>
      </c>
      <c r="I1954" t="str">
        <f>CONCATENATE(RIGHT(CONCATENATE("00",DAY(Hoja2!D1954)),2),"/",RIGHT(CONCATENATE("00",MONTH(Hoja2!D1954)),2),"/",RIGHT(CONCATENATE("00",YEAR(Hoja2!D1954)),2))</f>
        <v>20/02/13</v>
      </c>
      <c r="J1954" t="str">
        <f>IF(LEN(Hoja2!J1954)&gt;150,LEN(Hoja2!J1954),"")</f>
        <v/>
      </c>
      <c r="K1954" t="str">
        <f>IF(Hoja2!A1954&lt;&gt;"", IF(Hoja2!B1954&lt;&gt;"", IF(Hoja2!C1954&lt;&gt;"", IF(Hoja2!D1954&lt;&gt;"", IF(Hoja2!E1954&lt;&gt;"", IF(Hoja2!F1954&lt;&gt;"", IF(Hoja2!J1954&lt;&gt;"","ok",""),""),""),""),""),""),"")</f>
        <v>ok</v>
      </c>
      <c r="L1954" t="str">
        <f>IF(Hoja2!A1954="'S/F'","--","")</f>
        <v/>
      </c>
      <c r="M1954" t="str">
        <f>IF(LEN(Hoja2!C1954)&gt;30,Hoja2!C1954,"")</f>
        <v/>
      </c>
      <c r="O1954" t="str">
        <f>IF(LEN(Hoja2!F1954)&gt;110,LEN(Hoja2!F1954),"")</f>
        <v/>
      </c>
      <c r="Q1954" t="str">
        <f>IF(K1954="ok",CONCATENATE(IF(Hoja2!A1954="'S/F'","--",""),N1954,"INSERT INTO seguimiento_oficios_recepcion_oficio(fecha_captura, folio_interno, no_oficio, dependencia_envia, firma, fecha_oficio, asunto, anexo, captura_id, estatus_id) VALUES ('",CONCATENATE(RIGHT(CONCATENATE("00",DAY(Hoja2!B1954)),2),"/",RIGHT(CONCATENATE("00",MONTH(Hoja2!B1954)),2),"/",RIGHT(CONCATENATE("00",YEAR(Hoja2!B1954)),2)),"',",Hoja2!A1954,",'",Hoja2!C1954,"','",Hoja2!F1954,"','",Hoja2!E1954,"','",CONCATENATE(RIGHT(CONCATENATE("00",DAY(Hoja2!D1954)),2),"/",RIGHT(CONCATENATE("00",MONTH(Hoja2!D1954)),2),"/",RIGHT(CONCATENATE("00",YEAR(Hoja2!D1954)),2)),"','",Hoja2!J1954,"',","FALSE, 1,8);"), "")</f>
        <v>INSERT INTO seguimiento_oficios_recepcion_oficio(fecha_captura, folio_interno, no_oficio, dependencia_envia, firma, fecha_oficio, asunto, anexo, captura_id, estatus_id) VALUES ('21/02/13',2053,'323','IEC','RAFAEL CABAL CRUZ','20/02/13','ENVIAN REPORTE DE COMPENSACION POR DESEMPEÑO',FALSE, 1,8);</v>
      </c>
    </row>
    <row r="1955" spans="6:17">
      <c r="F1955" t="str">
        <f>RIGHT(CONCATENATE("00",DAY(Hoja2!B1955)),2)</f>
        <v>21</v>
      </c>
      <c r="G1955" t="str">
        <f>CONCATENATE(RIGHT(CONCATENATE("00",DAY(Hoja2!B1955)),2),"/",RIGHT(CONCATENATE("00",MONTH(Hoja2!B1955)),2),"/",RIGHT(CONCATENATE("00",YEAR(Hoja2!B1955)),2))</f>
        <v>21/02/13</v>
      </c>
      <c r="H1955" t="str">
        <f>RIGHT(CONCATENATE("00",DAY(Hoja2!D1955)),2)</f>
        <v>21</v>
      </c>
      <c r="I1955" t="str">
        <f>CONCATENATE(RIGHT(CONCATENATE("00",DAY(Hoja2!D1955)),2),"/",RIGHT(CONCATENATE("00",MONTH(Hoja2!D1955)),2),"/",RIGHT(CONCATENATE("00",YEAR(Hoja2!D1955)),2))</f>
        <v>21/02/13</v>
      </c>
      <c r="J1955" t="str">
        <f>IF(LEN(Hoja2!J1955)&gt;150,LEN(Hoja2!J1955),"")</f>
        <v/>
      </c>
      <c r="K1955" t="str">
        <f>IF(Hoja2!A1955&lt;&gt;"", IF(Hoja2!B1955&lt;&gt;"", IF(Hoja2!C1955&lt;&gt;"", IF(Hoja2!D1955&lt;&gt;"", IF(Hoja2!E1955&lt;&gt;"", IF(Hoja2!F1955&lt;&gt;"", IF(Hoja2!J1955&lt;&gt;"","ok",""),""),""),""),""),""),"")</f>
        <v>ok</v>
      </c>
      <c r="L1955" t="str">
        <f>IF(Hoja2!A1955="'S/F'","--","")</f>
        <v/>
      </c>
      <c r="M1955" t="str">
        <f>IF(LEN(Hoja2!C1955)&gt;30,Hoja2!C1955,"")</f>
        <v/>
      </c>
      <c r="O1955" t="str">
        <f>IF(LEN(Hoja2!F1955)&gt;110,LEN(Hoja2!F1955),"")</f>
        <v/>
      </c>
      <c r="Q1955" t="str">
        <f>IF(K1955="ok",CONCATENATE(IF(Hoja2!A1955="'S/F'","--",""),N1955,"INSERT INTO seguimiento_oficios_recepcion_oficio(fecha_captura, folio_interno, no_oficio, dependencia_envia, firma, fecha_oficio, asunto, anexo, captura_id, estatus_id) VALUES ('",CONCATENATE(RIGHT(CONCATENATE("00",DAY(Hoja2!B1955)),2),"/",RIGHT(CONCATENATE("00",MONTH(Hoja2!B1955)),2),"/",RIGHT(CONCATENATE("00",YEAR(Hoja2!B1955)),2)),"',",Hoja2!A1955,",'",Hoja2!C1955,"','",Hoja2!F1955,"','",Hoja2!E1955,"','",CONCATENATE(RIGHT(CONCATENATE("00",DAY(Hoja2!D1955)),2),"/",RIGHT(CONCATENATE("00",MONTH(Hoja2!D1955)),2),"/",RIGHT(CONCATENATE("00",YEAR(Hoja2!D1955)),2)),"','",Hoja2!J1955,"',","FALSE, 1,8);"), "")</f>
        <v>INSERT INTO seguimiento_oficios_recepcion_oficio(fecha_captura, folio_interno, no_oficio, dependencia_envia, firma, fecha_oficio, asunto, anexo, captura_id, estatus_id) VALUES ('21/02/13',2054,'045','COORDINADOR GRAL. DE LOGISTICA','LEONARDO A. RAMOS SUAREZ','21/02/13','SOL. AUTORIZACION DE LA PARTIDA 2611',FALSE, 1,8);</v>
      </c>
    </row>
    <row r="1956" spans="6:17">
      <c r="F1956" t="str">
        <f>RIGHT(CONCATENATE("00",DAY(Hoja2!B1956)),2)</f>
        <v>21</v>
      </c>
      <c r="G1956" t="str">
        <f>CONCATENATE(RIGHT(CONCATENATE("00",DAY(Hoja2!B1956)),2),"/",RIGHT(CONCATENATE("00",MONTH(Hoja2!B1956)),2),"/",RIGHT(CONCATENATE("00",YEAR(Hoja2!B1956)),2))</f>
        <v>21/02/13</v>
      </c>
      <c r="H1956" t="e">
        <f>RIGHT(CONCATENATE("00",DAY(Hoja2!D1956)),2)</f>
        <v>#VALUE!</v>
      </c>
      <c r="I1956" t="e">
        <f>CONCATENATE(RIGHT(CONCATENATE("00",DAY(Hoja2!D1956)),2),"/",RIGHT(CONCATENATE("00",MONTH(Hoja2!D1956)),2),"/",RIGHT(CONCATENATE("00",YEAR(Hoja2!D1956)),2))</f>
        <v>#VALUE!</v>
      </c>
      <c r="J1956" t="str">
        <f>IF(LEN(Hoja2!J1956)&gt;150,LEN(Hoja2!J1956),"")</f>
        <v/>
      </c>
      <c r="K1956" t="str">
        <f>IF(Hoja2!A1956&lt;&gt;"", IF(Hoja2!B1956&lt;&gt;"", IF(Hoja2!C1956&lt;&gt;"", IF(Hoja2!D1956&lt;&gt;"", IF(Hoja2!E1956&lt;&gt;"", IF(Hoja2!F1956&lt;&gt;"", IF(Hoja2!J1956&lt;&gt;"","ok",""),""),""),""),""),""),"")</f>
        <v/>
      </c>
      <c r="L1956" t="str">
        <f>IF(Hoja2!A1956="'S/F'","--","")</f>
        <v/>
      </c>
      <c r="M1956" t="str">
        <f>IF(LEN(Hoja2!C1956)&gt;30,Hoja2!C1956,"")</f>
        <v/>
      </c>
      <c r="O1956" t="str">
        <f>IF(LEN(Hoja2!F1956)&gt;110,LEN(Hoja2!F1956),"")</f>
        <v/>
      </c>
      <c r="Q1956" t="str">
        <f>IF(K1956="ok",CONCATENATE(IF(Hoja2!A1956="'S/F'","--",""),N1956,"INSERT INTO seguimiento_oficios_recepcion_oficio(fecha_captura, folio_interno, no_oficio, dependencia_envia, firma, fecha_oficio, asunto, anexo, captura_id, estatus_id) VALUES ('",CONCATENATE(RIGHT(CONCATENATE("00",DAY(Hoja2!B1956)),2),"/",RIGHT(CONCATENATE("00",MONTH(Hoja2!B1956)),2),"/",RIGHT(CONCATENATE("00",YEAR(Hoja2!B1956)),2)),"',",Hoja2!A1956,",'",Hoja2!C1956,"','",Hoja2!F1956,"','",Hoja2!E1956,"','",CONCATENATE(RIGHT(CONCATENATE("00",DAY(Hoja2!D1956)),2),"/",RIGHT(CONCATENATE("00",MONTH(Hoja2!D1956)),2),"/",RIGHT(CONCATENATE("00",YEAR(Hoja2!D1956)),2)),"','",Hoja2!J1956,"',","FALSE, 1,8);"), "")</f>
        <v/>
      </c>
    </row>
    <row r="1957" spans="6:17">
      <c r="F1957" t="str">
        <f>RIGHT(CONCATENATE("00",DAY(Hoja2!B1957)),2)</f>
        <v>21</v>
      </c>
      <c r="G1957" t="str">
        <f>CONCATENATE(RIGHT(CONCATENATE("00",DAY(Hoja2!B1957)),2),"/",RIGHT(CONCATENATE("00",MONTH(Hoja2!B1957)),2),"/",RIGHT(CONCATENATE("00",YEAR(Hoja2!B1957)),2))</f>
        <v>21/02/13</v>
      </c>
      <c r="H1957" t="str">
        <f>RIGHT(CONCATENATE("00",DAY(Hoja2!D1957)),2)</f>
        <v>20</v>
      </c>
      <c r="I1957" t="str">
        <f>CONCATENATE(RIGHT(CONCATENATE("00",DAY(Hoja2!D1957)),2),"/",RIGHT(CONCATENATE("00",MONTH(Hoja2!D1957)),2),"/",RIGHT(CONCATENATE("00",YEAR(Hoja2!D1957)),2))</f>
        <v>20/02/13</v>
      </c>
      <c r="J1957" t="str">
        <f>IF(LEN(Hoja2!J1957)&gt;150,LEN(Hoja2!J1957),"")</f>
        <v/>
      </c>
      <c r="K1957" t="str">
        <f>IF(Hoja2!A1957&lt;&gt;"", IF(Hoja2!B1957&lt;&gt;"", IF(Hoja2!C1957&lt;&gt;"", IF(Hoja2!D1957&lt;&gt;"", IF(Hoja2!E1957&lt;&gt;"", IF(Hoja2!F1957&lt;&gt;"", IF(Hoja2!J1957&lt;&gt;"","ok",""),""),""),""),""),""),"")</f>
        <v>ok</v>
      </c>
      <c r="L1957" t="str">
        <f>IF(Hoja2!A1957="'S/F'","--","")</f>
        <v/>
      </c>
      <c r="M1957" t="str">
        <f>IF(LEN(Hoja2!C1957)&gt;30,Hoja2!C1957,"")</f>
        <v/>
      </c>
      <c r="O1957" t="str">
        <f>IF(LEN(Hoja2!F1957)&gt;110,LEN(Hoja2!F1957),"")</f>
        <v/>
      </c>
      <c r="Q1957" t="str">
        <f>IF(K1957="ok",CONCATENATE(IF(Hoja2!A1957="'S/F'","--",""),N1957,"INSERT INTO seguimiento_oficios_recepcion_oficio(fecha_captura, folio_interno, no_oficio, dependencia_envia, firma, fecha_oficio, asunto, anexo, captura_id, estatus_id) VALUES ('",CONCATENATE(RIGHT(CONCATENATE("00",DAY(Hoja2!B1957)),2),"/",RIGHT(CONCATENATE("00",MONTH(Hoja2!B1957)),2),"/",RIGHT(CONCATENATE("00",YEAR(Hoja2!B1957)),2)),"',",Hoja2!A1957,",'",Hoja2!C1957,"','",Hoja2!F1957,"','",Hoja2!E1957,"','",CONCATENATE(RIGHT(CONCATENATE("00",DAY(Hoja2!D1957)),2),"/",RIGHT(CONCATENATE("00",MONTH(Hoja2!D1957)),2),"/",RIGHT(CONCATENATE("00",YEAR(Hoja2!D1957)),2)),"','",Hoja2!J1957,"',","FALSE, 1,8);"), "")</f>
        <v>INSERT INTO seguimiento_oficios_recepcion_oficio(fecha_captura, folio_interno, no_oficio, dependencia_envia, firma, fecha_oficio, asunto, anexo, captura_id, estatus_id) VALUES ('21/02/13',2056,'066','ACCION CIVICA','LAUREANO NARANJO COBIAN','20/02/13','SOL. REQUERIMIENTOS PARA EL 27 DE FEBRERO ',FALSE, 1,8);</v>
      </c>
    </row>
    <row r="1958" spans="6:17">
      <c r="F1958" t="str">
        <f>RIGHT(CONCATENATE("00",DAY(Hoja2!B1958)),2)</f>
        <v>21</v>
      </c>
      <c r="G1958" t="str">
        <f>CONCATENATE(RIGHT(CONCATENATE("00",DAY(Hoja2!B1958)),2),"/",RIGHT(CONCATENATE("00",MONTH(Hoja2!B1958)),2),"/",RIGHT(CONCATENATE("00",YEAR(Hoja2!B1958)),2))</f>
        <v>21/02/13</v>
      </c>
      <c r="H1958" t="str">
        <f>RIGHT(CONCATENATE("00",DAY(Hoja2!D1958)),2)</f>
        <v>20</v>
      </c>
      <c r="I1958" t="str">
        <f>CONCATENATE(RIGHT(CONCATENATE("00",DAY(Hoja2!D1958)),2),"/",RIGHT(CONCATENATE("00",MONTH(Hoja2!D1958)),2),"/",RIGHT(CONCATENATE("00",YEAR(Hoja2!D1958)),2))</f>
        <v>20/02/13</v>
      </c>
      <c r="J1958" t="str">
        <f>IF(LEN(Hoja2!J1958)&gt;150,LEN(Hoja2!J1958),"")</f>
        <v/>
      </c>
      <c r="K1958" t="str">
        <f>IF(Hoja2!A1958&lt;&gt;"", IF(Hoja2!B1958&lt;&gt;"", IF(Hoja2!C1958&lt;&gt;"", IF(Hoja2!D1958&lt;&gt;"", IF(Hoja2!E1958&lt;&gt;"", IF(Hoja2!F1958&lt;&gt;"", IF(Hoja2!J1958&lt;&gt;"","ok",""),""),""),""),""),""),"")</f>
        <v>ok</v>
      </c>
      <c r="L1958" t="str">
        <f>IF(Hoja2!A1958="'S/F'","--","")</f>
        <v/>
      </c>
      <c r="M1958" t="str">
        <f>IF(LEN(Hoja2!C1958)&gt;30,Hoja2!C1958,"")</f>
        <v/>
      </c>
      <c r="O1958" t="str">
        <f>IF(LEN(Hoja2!F1958)&gt;110,LEN(Hoja2!F1958),"")</f>
        <v/>
      </c>
      <c r="Q1958" t="str">
        <f>IF(K1958="ok",CONCATENATE(IF(Hoja2!A1958="'S/F'","--",""),N1958,"INSERT INTO seguimiento_oficios_recepcion_oficio(fecha_captura, folio_interno, no_oficio, dependencia_envia, firma, fecha_oficio, asunto, anexo, captura_id, estatus_id) VALUES ('",CONCATENATE(RIGHT(CONCATENATE("00",DAY(Hoja2!B1958)),2),"/",RIGHT(CONCATENATE("00",MONTH(Hoja2!B1958)),2),"/",RIGHT(CONCATENATE("00",YEAR(Hoja2!B1958)),2)),"',",Hoja2!A1958,",'",Hoja2!C1958,"','",Hoja2!F1958,"','",Hoja2!E1958,"','",CONCATENATE(RIGHT(CONCATENATE("00",DAY(Hoja2!D1958)),2),"/",RIGHT(CONCATENATE("00",MONTH(Hoja2!D1958)),2),"/",RIGHT(CONCATENATE("00",YEAR(Hoja2!D1958)),2)),"','",Hoja2!J1958,"',","FALSE, 1,8);"), "")</f>
        <v>INSERT INTO seguimiento_oficios_recepcion_oficio(fecha_captura, folio_interno, no_oficio, dependencia_envia, firma, fecha_oficio, asunto, anexo, captura_id, estatus_id) VALUES ('21/02/13',2058,'1802','PGJ','JAIME LORENZO BIBILONI RAMON','20/02/13','ENVIAN NOMINA EJECUTIVA DE SUELDO',FALSE, 1,8);</v>
      </c>
    </row>
    <row r="1959" spans="6:17">
      <c r="F1959" t="str">
        <f>RIGHT(CONCATENATE("00",DAY(Hoja2!B1959)),2)</f>
        <v>21</v>
      </c>
      <c r="G1959" t="str">
        <f>CONCATENATE(RIGHT(CONCATENATE("00",DAY(Hoja2!B1959)),2),"/",RIGHT(CONCATENATE("00",MONTH(Hoja2!B1959)),2),"/",RIGHT(CONCATENATE("00",YEAR(Hoja2!B1959)),2))</f>
        <v>21/02/13</v>
      </c>
      <c r="H1959" t="str">
        <f>RIGHT(CONCATENATE("00",DAY(Hoja2!D1959)),2)</f>
        <v>20</v>
      </c>
      <c r="I1959" t="str">
        <f>CONCATENATE(RIGHT(CONCATENATE("00",DAY(Hoja2!D1959)),2),"/",RIGHT(CONCATENATE("00",MONTH(Hoja2!D1959)),2),"/",RIGHT(CONCATENATE("00",YEAR(Hoja2!D1959)),2))</f>
        <v>20/02/13</v>
      </c>
      <c r="J1959" t="str">
        <f>IF(LEN(Hoja2!J1959)&gt;150,LEN(Hoja2!J1959),"")</f>
        <v/>
      </c>
      <c r="K1959" t="str">
        <f>IF(Hoja2!A1959&lt;&gt;"", IF(Hoja2!B1959&lt;&gt;"", IF(Hoja2!C1959&lt;&gt;"", IF(Hoja2!D1959&lt;&gt;"", IF(Hoja2!E1959&lt;&gt;"", IF(Hoja2!F1959&lt;&gt;"", IF(Hoja2!J1959&lt;&gt;"","ok",""),""),""),""),""),""),"")</f>
        <v>ok</v>
      </c>
      <c r="L1959" t="str">
        <f>IF(Hoja2!A1959="'S/F'","--","")</f>
        <v/>
      </c>
      <c r="M1959" t="str">
        <f>IF(LEN(Hoja2!C1959)&gt;30,Hoja2!C1959,"")</f>
        <v/>
      </c>
      <c r="O1959" t="str">
        <f>IF(LEN(Hoja2!F1959)&gt;110,LEN(Hoja2!F1959),"")</f>
        <v/>
      </c>
      <c r="Q1959" t="str">
        <f>IF(K1959="ok",CONCATENATE(IF(Hoja2!A1959="'S/F'","--",""),N1959,"INSERT INTO seguimiento_oficios_recepcion_oficio(fecha_captura, folio_interno, no_oficio, dependencia_envia, firma, fecha_oficio, asunto, anexo, captura_id, estatus_id) VALUES ('",CONCATENATE(RIGHT(CONCATENATE("00",DAY(Hoja2!B1959)),2),"/",RIGHT(CONCATENATE("00",MONTH(Hoja2!B1959)),2),"/",RIGHT(CONCATENATE("00",YEAR(Hoja2!B1959)),2)),"',",Hoja2!A1959,",'",Hoja2!C1959,"','",Hoja2!F1959,"','",Hoja2!E1959,"','",CONCATENATE(RIGHT(CONCATENATE("00",DAY(Hoja2!D1959)),2),"/",RIGHT(CONCATENATE("00",MONTH(Hoja2!D1959)),2),"/",RIGHT(CONCATENATE("00",YEAR(Hoja2!D1959)),2)),"','",Hoja2!J1959,"',","FALSE, 1,8);"), "")</f>
        <v>INSERT INTO seguimiento_oficios_recepcion_oficio(fecha_captura, folio_interno, no_oficio, dependencia_envia, firma, fecha_oficio, asunto, anexo, captura_id, estatus_id) VALUES ('21/02/13',2059,'188','SDET','JOSE DE LA CRUZ RUEDA HERNANDEZ','20/02/13','SOL. REPARACION DE VEHICULOS ',FALSE, 1,8);</v>
      </c>
    </row>
    <row r="1960" spans="6:17">
      <c r="F1960" t="str">
        <f>RIGHT(CONCATENATE("00",DAY(Hoja2!B1960)),2)</f>
        <v>21</v>
      </c>
      <c r="G1960" t="str">
        <f>CONCATENATE(RIGHT(CONCATENATE("00",DAY(Hoja2!B1960)),2),"/",RIGHT(CONCATENATE("00",MONTH(Hoja2!B1960)),2),"/",RIGHT(CONCATENATE("00",YEAR(Hoja2!B1960)),2))</f>
        <v>21/02/13</v>
      </c>
      <c r="H1960" t="str">
        <f>RIGHT(CONCATENATE("00",DAY(Hoja2!D1960)),2)</f>
        <v>20</v>
      </c>
      <c r="I1960" t="str">
        <f>CONCATENATE(RIGHT(CONCATENATE("00",DAY(Hoja2!D1960)),2),"/",RIGHT(CONCATENATE("00",MONTH(Hoja2!D1960)),2),"/",RIGHT(CONCATENATE("00",YEAR(Hoja2!D1960)),2))</f>
        <v>20/02/13</v>
      </c>
      <c r="J1960" t="str">
        <f>IF(LEN(Hoja2!J1960)&gt;150,LEN(Hoja2!J1960),"")</f>
        <v/>
      </c>
      <c r="K1960" t="str">
        <f>IF(Hoja2!A1960&lt;&gt;"", IF(Hoja2!B1960&lt;&gt;"", IF(Hoja2!C1960&lt;&gt;"", IF(Hoja2!D1960&lt;&gt;"", IF(Hoja2!E1960&lt;&gt;"", IF(Hoja2!F1960&lt;&gt;"", IF(Hoja2!J1960&lt;&gt;"","ok",""),""),""),""),""),""),"")</f>
        <v>ok</v>
      </c>
      <c r="L1960" t="str">
        <f>IF(Hoja2!A1960="'S/F'","--","")</f>
        <v/>
      </c>
      <c r="M1960" t="str">
        <f>IF(LEN(Hoja2!C1960)&gt;30,Hoja2!C1960,"")</f>
        <v/>
      </c>
      <c r="O1960" t="str">
        <f>IF(LEN(Hoja2!F1960)&gt;110,LEN(Hoja2!F1960),"")</f>
        <v/>
      </c>
      <c r="Q1960" t="str">
        <f>IF(K1960="ok",CONCATENATE(IF(Hoja2!A1960="'S/F'","--",""),N1960,"INSERT INTO seguimiento_oficios_recepcion_oficio(fecha_captura, folio_interno, no_oficio, dependencia_envia, firma, fecha_oficio, asunto, anexo, captura_id, estatus_id) VALUES ('",CONCATENATE(RIGHT(CONCATENATE("00",DAY(Hoja2!B1960)),2),"/",RIGHT(CONCATENATE("00",MONTH(Hoja2!B1960)),2),"/",RIGHT(CONCATENATE("00",YEAR(Hoja2!B1960)),2)),"',",Hoja2!A1960,",'",Hoja2!C1960,"','",Hoja2!F1960,"','",Hoja2!E1960,"','",CONCATENATE(RIGHT(CONCATENATE("00",DAY(Hoja2!D1960)),2),"/",RIGHT(CONCATENATE("00",MONTH(Hoja2!D1960)),2),"/",RIGHT(CONCATENATE("00",YEAR(Hoja2!D1960)),2)),"','",Hoja2!J1960,"',","FALSE, 1,8);"), "")</f>
        <v>INSERT INTO seguimiento_oficios_recepcion_oficio(fecha_captura, folio_interno, no_oficio, dependencia_envia, firma, fecha_oficio, asunto, anexo, captura_id, estatus_id) VALUES ('21/02/13',2060,'1795','PGJ','JAIME LORENZO BIBILONI RAMON','20/02/13','SOL. SE REAÑICE DESCUENTO DEFINITIVO POR PENSION ALIMENTICIA DEL 50 % AL C. ELMER ALCUDIA FUENTES',FALSE, 1,8);</v>
      </c>
    </row>
    <row r="1961" spans="6:17">
      <c r="F1961" t="str">
        <f>RIGHT(CONCATENATE("00",DAY(Hoja2!B1961)),2)</f>
        <v>21</v>
      </c>
      <c r="G1961" t="str">
        <f>CONCATENATE(RIGHT(CONCATENATE("00",DAY(Hoja2!B1961)),2),"/",RIGHT(CONCATENATE("00",MONTH(Hoja2!B1961)),2),"/",RIGHT(CONCATENATE("00",YEAR(Hoja2!B1961)),2))</f>
        <v>21/02/13</v>
      </c>
      <c r="H1961" t="str">
        <f>RIGHT(CONCATENATE("00",DAY(Hoja2!D1961)),2)</f>
        <v>20</v>
      </c>
      <c r="I1961" t="str">
        <f>CONCATENATE(RIGHT(CONCATENATE("00",DAY(Hoja2!D1961)),2),"/",RIGHT(CONCATENATE("00",MONTH(Hoja2!D1961)),2),"/",RIGHT(CONCATENATE("00",YEAR(Hoja2!D1961)),2))</f>
        <v>20/02/13</v>
      </c>
      <c r="J1961" t="str">
        <f>IF(LEN(Hoja2!J1961)&gt;150,LEN(Hoja2!J1961),"")</f>
        <v/>
      </c>
      <c r="K1961" t="str">
        <f>IF(Hoja2!A1961&lt;&gt;"", IF(Hoja2!B1961&lt;&gt;"", IF(Hoja2!C1961&lt;&gt;"", IF(Hoja2!D1961&lt;&gt;"", IF(Hoja2!E1961&lt;&gt;"", IF(Hoja2!F1961&lt;&gt;"", IF(Hoja2!J1961&lt;&gt;"","ok",""),""),""),""),""),""),"")</f>
        <v>ok</v>
      </c>
      <c r="L1961" t="str">
        <f>IF(Hoja2!A1961="'S/F'","--","")</f>
        <v/>
      </c>
      <c r="M1961" t="str">
        <f>IF(LEN(Hoja2!C1961)&gt;30,Hoja2!C1961,"")</f>
        <v/>
      </c>
      <c r="O1961" t="str">
        <f>IF(LEN(Hoja2!F1961)&gt;110,LEN(Hoja2!F1961),"")</f>
        <v/>
      </c>
      <c r="Q1961" t="str">
        <f>IF(K1961="ok",CONCATENATE(IF(Hoja2!A1961="'S/F'","--",""),N1961,"INSERT INTO seguimiento_oficios_recepcion_oficio(fecha_captura, folio_interno, no_oficio, dependencia_envia, firma, fecha_oficio, asunto, anexo, captura_id, estatus_id) VALUES ('",CONCATENATE(RIGHT(CONCATENATE("00",DAY(Hoja2!B1961)),2),"/",RIGHT(CONCATENATE("00",MONTH(Hoja2!B1961)),2),"/",RIGHT(CONCATENATE("00",YEAR(Hoja2!B1961)),2)),"',",Hoja2!A1961,",'",Hoja2!C1961,"','",Hoja2!F1961,"','",Hoja2!E1961,"','",CONCATENATE(RIGHT(CONCATENATE("00",DAY(Hoja2!D1961)),2),"/",RIGHT(CONCATENATE("00",MONTH(Hoja2!D1961)),2),"/",RIGHT(CONCATENATE("00",YEAR(Hoja2!D1961)),2)),"','",Hoja2!J1961,"',","FALSE, 1,8);"), "")</f>
        <v>INSERT INTO seguimiento_oficios_recepcion_oficio(fecha_captura, folio_interno, no_oficio, dependencia_envia, firma, fecha_oficio, asunto, anexo, captura_id, estatus_id) VALUES ('21/02/13',2061,'126','SCT','JUAN MANUEL CERVANTES CANTON','20/02/13','ENVIAN REQUISICIONES DE MARZO, ABRIL Y MAYO QUE AFECTAN LAS PARTIDAS 2111',FALSE, 1,8);</v>
      </c>
    </row>
    <row r="1962" spans="6:17">
      <c r="F1962" t="str">
        <f>RIGHT(CONCATENATE("00",DAY(Hoja2!B1962)),2)</f>
        <v>21</v>
      </c>
      <c r="G1962" t="str">
        <f>CONCATENATE(RIGHT(CONCATENATE("00",DAY(Hoja2!B1962)),2),"/",RIGHT(CONCATENATE("00",MONTH(Hoja2!B1962)),2),"/",RIGHT(CONCATENATE("00",YEAR(Hoja2!B1962)),2))</f>
        <v>21/02/13</v>
      </c>
      <c r="H1962" t="str">
        <f>RIGHT(CONCATENATE("00",DAY(Hoja2!D1962)),2)</f>
        <v>20</v>
      </c>
      <c r="I1962" t="str">
        <f>CONCATENATE(RIGHT(CONCATENATE("00",DAY(Hoja2!D1962)),2),"/",RIGHT(CONCATENATE("00",MONTH(Hoja2!D1962)),2),"/",RIGHT(CONCATENATE("00",YEAR(Hoja2!D1962)),2))</f>
        <v>20/02/13</v>
      </c>
      <c r="J1962" t="str">
        <f>IF(LEN(Hoja2!J1962)&gt;150,LEN(Hoja2!J1962),"")</f>
        <v/>
      </c>
      <c r="K1962" t="str">
        <f>IF(Hoja2!A1962&lt;&gt;"", IF(Hoja2!B1962&lt;&gt;"", IF(Hoja2!C1962&lt;&gt;"", IF(Hoja2!D1962&lt;&gt;"", IF(Hoja2!E1962&lt;&gt;"", IF(Hoja2!F1962&lt;&gt;"", IF(Hoja2!J1962&lt;&gt;"","ok",""),""),""),""),""),""),"")</f>
        <v>ok</v>
      </c>
      <c r="L1962" t="str">
        <f>IF(Hoja2!A1962="'S/F'","--","")</f>
        <v/>
      </c>
      <c r="M1962" t="str">
        <f>IF(LEN(Hoja2!C1962)&gt;30,Hoja2!C1962,"")</f>
        <v/>
      </c>
      <c r="O1962" t="str">
        <f>IF(LEN(Hoja2!F1962)&gt;110,LEN(Hoja2!F1962),"")</f>
        <v/>
      </c>
      <c r="Q1962" t="str">
        <f>IF(K1962="ok",CONCATENATE(IF(Hoja2!A1962="'S/F'","--",""),N1962,"INSERT INTO seguimiento_oficios_recepcion_oficio(fecha_captura, folio_interno, no_oficio, dependencia_envia, firma, fecha_oficio, asunto, anexo, captura_id, estatus_id) VALUES ('",CONCATENATE(RIGHT(CONCATENATE("00",DAY(Hoja2!B1962)),2),"/",RIGHT(CONCATENATE("00",MONTH(Hoja2!B1962)),2),"/",RIGHT(CONCATENATE("00",YEAR(Hoja2!B1962)),2)),"',",Hoja2!A1962,",'",Hoja2!C1962,"','",Hoja2!F1962,"','",Hoja2!E1962,"','",CONCATENATE(RIGHT(CONCATENATE("00",DAY(Hoja2!D1962)),2),"/",RIGHT(CONCATENATE("00",MONTH(Hoja2!D1962)),2),"/",RIGHT(CONCATENATE("00",YEAR(Hoja2!D1962)),2)),"','",Hoja2!J1962,"',","FALSE, 1,8);"), "")</f>
        <v>INSERT INTO seguimiento_oficios_recepcion_oficio(fecha_captura, folio_interno, no_oficio, dependencia_envia, firma, fecha_oficio, asunto, anexo, captura_id, estatus_id) VALUES ('21/02/13',2062,'127','SCT','JUAN MANUEL CERVANTES CANTON','20/02/13','REMITE OFICIO  DE AUTORIZACION DE PRESUPUESTO INICIAL DE EGRESOS PARTIDA 2611',FALSE, 1,8);</v>
      </c>
    </row>
    <row r="1963" spans="6:17">
      <c r="F1963" t="str">
        <f>RIGHT(CONCATENATE("00",DAY(Hoja2!B1963)),2)</f>
        <v>21</v>
      </c>
      <c r="G1963" t="str">
        <f>CONCATENATE(RIGHT(CONCATENATE("00",DAY(Hoja2!B1963)),2),"/",RIGHT(CONCATENATE("00",MONTH(Hoja2!B1963)),2),"/",RIGHT(CONCATENATE("00",YEAR(Hoja2!B1963)),2))</f>
        <v>21/02/13</v>
      </c>
      <c r="H1963" t="str">
        <f>RIGHT(CONCATENATE("00",DAY(Hoja2!D1963)),2)</f>
        <v>19</v>
      </c>
      <c r="I1963" t="str">
        <f>CONCATENATE(RIGHT(CONCATENATE("00",DAY(Hoja2!D1963)),2),"/",RIGHT(CONCATENATE("00",MONTH(Hoja2!D1963)),2),"/",RIGHT(CONCATENATE("00",YEAR(Hoja2!D1963)),2))</f>
        <v>19/02/13</v>
      </c>
      <c r="J1963" t="str">
        <f>IF(LEN(Hoja2!J1963)&gt;150,LEN(Hoja2!J1963),"")</f>
        <v/>
      </c>
      <c r="K1963" t="str">
        <f>IF(Hoja2!A1963&lt;&gt;"", IF(Hoja2!B1963&lt;&gt;"", IF(Hoja2!C1963&lt;&gt;"", IF(Hoja2!D1963&lt;&gt;"", IF(Hoja2!E1963&lt;&gt;"", IF(Hoja2!F1963&lt;&gt;"", IF(Hoja2!J1963&lt;&gt;"","ok",""),""),""),""),""),""),"")</f>
        <v>ok</v>
      </c>
      <c r="L1963" t="str">
        <f>IF(Hoja2!A1963="'S/F'","--","")</f>
        <v/>
      </c>
      <c r="M1963" t="str">
        <f>IF(LEN(Hoja2!C1963)&gt;30,Hoja2!C1963,"")</f>
        <v/>
      </c>
      <c r="O1963" t="str">
        <f>IF(LEN(Hoja2!F1963)&gt;110,LEN(Hoja2!F1963),"")</f>
        <v/>
      </c>
      <c r="Q1963" t="str">
        <f>IF(K1963="ok",CONCATENATE(IF(Hoja2!A1963="'S/F'","--",""),N1963,"INSERT INTO seguimiento_oficios_recepcion_oficio(fecha_captura, folio_interno, no_oficio, dependencia_envia, firma, fecha_oficio, asunto, anexo, captura_id, estatus_id) VALUES ('",CONCATENATE(RIGHT(CONCATENATE("00",DAY(Hoja2!B1963)),2),"/",RIGHT(CONCATENATE("00",MONTH(Hoja2!B1963)),2),"/",RIGHT(CONCATENATE("00",YEAR(Hoja2!B1963)),2)),"',",Hoja2!A1963,",'",Hoja2!C1963,"','",Hoja2!F1963,"','",Hoja2!E1963,"','",CONCATENATE(RIGHT(CONCATENATE("00",DAY(Hoja2!D1963)),2),"/",RIGHT(CONCATENATE("00",MONTH(Hoja2!D1963)),2),"/",RIGHT(CONCATENATE("00",YEAR(Hoja2!D1963)),2)),"','",Hoja2!J1963,"',","FALSE, 1,8);"), "")</f>
        <v>INSERT INTO seguimiento_oficios_recepcion_oficio(fecha_captura, folio_interno, no_oficio, dependencia_envia, firma, fecha_oficio, asunto, anexo, captura_id, estatus_id) VALUES ('21/02/13',2063,'465','SPF','VICTOR MANUEL LOPEZ CRUZ','19/02/13','SOL. CAMBIO DE CONTRASEÑA DE CUENTA DE CORREO ELECTRONICO GUBERNAMENTAL',FALSE, 1,8);</v>
      </c>
    </row>
    <row r="1964" spans="6:17">
      <c r="F1964" t="str">
        <f>RIGHT(CONCATENATE("00",DAY(Hoja2!B1964)),2)</f>
        <v>21</v>
      </c>
      <c r="G1964" t="str">
        <f>CONCATENATE(RIGHT(CONCATENATE("00",DAY(Hoja2!B1964)),2),"/",RIGHT(CONCATENATE("00",MONTH(Hoja2!B1964)),2),"/",RIGHT(CONCATENATE("00",YEAR(Hoja2!B1964)),2))</f>
        <v>21/02/13</v>
      </c>
      <c r="H1964" t="str">
        <f>RIGHT(CONCATENATE("00",DAY(Hoja2!D1964)),2)</f>
        <v>18</v>
      </c>
      <c r="I1964" t="str">
        <f>CONCATENATE(RIGHT(CONCATENATE("00",DAY(Hoja2!D1964)),2),"/",RIGHT(CONCATENATE("00",MONTH(Hoja2!D1964)),2),"/",RIGHT(CONCATENATE("00",YEAR(Hoja2!D1964)),2))</f>
        <v>18/02/13</v>
      </c>
      <c r="J1964" t="str">
        <f>IF(LEN(Hoja2!J1964)&gt;150,LEN(Hoja2!J1964),"")</f>
        <v/>
      </c>
      <c r="K1964" t="str">
        <f>IF(Hoja2!A1964&lt;&gt;"", IF(Hoja2!B1964&lt;&gt;"", IF(Hoja2!C1964&lt;&gt;"", IF(Hoja2!D1964&lt;&gt;"", IF(Hoja2!E1964&lt;&gt;"", IF(Hoja2!F1964&lt;&gt;"", IF(Hoja2!J1964&lt;&gt;"","ok",""),""),""),""),""),""),"")</f>
        <v>ok</v>
      </c>
      <c r="L1964" t="str">
        <f>IF(Hoja2!A1964="'S/F'","--","")</f>
        <v/>
      </c>
      <c r="M1964" t="str">
        <f>IF(LEN(Hoja2!C1964)&gt;30,Hoja2!C1964,"")</f>
        <v/>
      </c>
      <c r="O1964" t="str">
        <f>IF(LEN(Hoja2!F1964)&gt;110,LEN(Hoja2!F1964),"")</f>
        <v/>
      </c>
      <c r="Q1964" t="str">
        <f>IF(K1964="ok",CONCATENATE(IF(Hoja2!A1964="'S/F'","--",""),N1964,"INSERT INTO seguimiento_oficios_recepcion_oficio(fecha_captura, folio_interno, no_oficio, dependencia_envia, firma, fecha_oficio, asunto, anexo, captura_id, estatus_id) VALUES ('",CONCATENATE(RIGHT(CONCATENATE("00",DAY(Hoja2!B1964)),2),"/",RIGHT(CONCATENATE("00",MONTH(Hoja2!B1964)),2),"/",RIGHT(CONCATENATE("00",YEAR(Hoja2!B1964)),2)),"',",Hoja2!A1964,",'",Hoja2!C1964,"','",Hoja2!F1964,"','",Hoja2!E1964,"','",CONCATENATE(RIGHT(CONCATENATE("00",DAY(Hoja2!D1964)),2),"/",RIGHT(CONCATENATE("00",MONTH(Hoja2!D1964)),2),"/",RIGHT(CONCATENATE("00",YEAR(Hoja2!D1964)),2)),"','",Hoja2!J1964,"',","FALSE, 1,8);"), "")</f>
        <v>INSERT INTO seguimiento_oficios_recepcion_oficio(fecha_captura, folio_interno, no_oficio, dependencia_envia, firma, fecha_oficio, asunto, anexo, captura_id, estatus_id) VALUES ('21/02/13',2064,'456','SPF','VICTOR MANUEL LOPEZ CRUZ','18/02/13','SOL. COLABORACION PARA CONTESTA A PARTIR DE LA PREGUNTA 10 EL CUESTIONARIO DE LEVANTAMIENTO DE INFORMACION',FALSE, 1,8);</v>
      </c>
    </row>
    <row r="1965" spans="6:17">
      <c r="F1965" t="str">
        <f>RIGHT(CONCATENATE("00",DAY(Hoja2!B1965)),2)</f>
        <v>21</v>
      </c>
      <c r="G1965" t="str">
        <f>CONCATENATE(RIGHT(CONCATENATE("00",DAY(Hoja2!B1965)),2),"/",RIGHT(CONCATENATE("00",MONTH(Hoja2!B1965)),2),"/",RIGHT(CONCATENATE("00",YEAR(Hoja2!B1965)),2))</f>
        <v>21/02/13</v>
      </c>
      <c r="H1965" t="str">
        <f>RIGHT(CONCATENATE("00",DAY(Hoja2!D1965)),2)</f>
        <v>18</v>
      </c>
      <c r="I1965" t="str">
        <f>CONCATENATE(RIGHT(CONCATENATE("00",DAY(Hoja2!D1965)),2),"/",RIGHT(CONCATENATE("00",MONTH(Hoja2!D1965)),2),"/",RIGHT(CONCATENATE("00",YEAR(Hoja2!D1965)),2))</f>
        <v>18/02/13</v>
      </c>
      <c r="J1965" t="str">
        <f>IF(LEN(Hoja2!J1965)&gt;150,LEN(Hoja2!J1965),"")</f>
        <v/>
      </c>
      <c r="K1965" t="str">
        <f>IF(Hoja2!A1965&lt;&gt;"", IF(Hoja2!B1965&lt;&gt;"", IF(Hoja2!C1965&lt;&gt;"", IF(Hoja2!D1965&lt;&gt;"", IF(Hoja2!E1965&lt;&gt;"", IF(Hoja2!F1965&lt;&gt;"", IF(Hoja2!J1965&lt;&gt;"","ok",""),""),""),""),""),""),"")</f>
        <v>ok</v>
      </c>
      <c r="L1965" t="str">
        <f>IF(Hoja2!A1965="'S/F'","--","")</f>
        <v/>
      </c>
      <c r="M1965" t="str">
        <f>IF(LEN(Hoja2!C1965)&gt;30,Hoja2!C1965,"")</f>
        <v/>
      </c>
      <c r="O1965" t="str">
        <f>IF(LEN(Hoja2!F1965)&gt;110,LEN(Hoja2!F1965),"")</f>
        <v/>
      </c>
      <c r="Q1965" t="str">
        <f>IF(K1965="ok",CONCATENATE(IF(Hoja2!A1965="'S/F'","--",""),N1965,"INSERT INTO seguimiento_oficios_recepcion_oficio(fecha_captura, folio_interno, no_oficio, dependencia_envia, firma, fecha_oficio, asunto, anexo, captura_id, estatus_id) VALUES ('",CONCATENATE(RIGHT(CONCATENATE("00",DAY(Hoja2!B1965)),2),"/",RIGHT(CONCATENATE("00",MONTH(Hoja2!B1965)),2),"/",RIGHT(CONCATENATE("00",YEAR(Hoja2!B1965)),2)),"',",Hoja2!A1965,",'",Hoja2!C1965,"','",Hoja2!F1965,"','",Hoja2!E1965,"','",CONCATENATE(RIGHT(CONCATENATE("00",DAY(Hoja2!D1965)),2),"/",RIGHT(CONCATENATE("00",MONTH(Hoja2!D1965)),2),"/",RIGHT(CONCATENATE("00",YEAR(Hoja2!D1965)),2)),"','",Hoja2!J1965,"',","FALSE, 1,8);"), "")</f>
        <v>INSERT INTO seguimiento_oficios_recepcion_oficio(fecha_captura, folio_interno, no_oficio, dependencia_envia, firma, fecha_oficio, asunto, anexo, captura_id, estatus_id) VALUES ('21/02/13',2065,'426','SPF','VICTOR MANUEL LOPEZ CRUZ','18/02/13','ENVIAN NOMINA DE COMPENSACION POR DESEMPEÑO',FALSE, 1,8);</v>
      </c>
    </row>
    <row r="1966" spans="6:17">
      <c r="F1966" t="str">
        <f>RIGHT(CONCATENATE("00",DAY(Hoja2!B1966)),2)</f>
        <v>21</v>
      </c>
      <c r="G1966" t="str">
        <f>CONCATENATE(RIGHT(CONCATENATE("00",DAY(Hoja2!B1966)),2),"/",RIGHT(CONCATENATE("00",MONTH(Hoja2!B1966)),2),"/",RIGHT(CONCATENATE("00",YEAR(Hoja2!B1966)),2))</f>
        <v>21/02/13</v>
      </c>
      <c r="H1966" t="str">
        <f>RIGHT(CONCATENATE("00",DAY(Hoja2!D1966)),2)</f>
        <v>18</v>
      </c>
      <c r="I1966" t="str">
        <f>CONCATENATE(RIGHT(CONCATENATE("00",DAY(Hoja2!D1966)),2),"/",RIGHT(CONCATENATE("00",MONTH(Hoja2!D1966)),2),"/",RIGHT(CONCATENATE("00",YEAR(Hoja2!D1966)),2))</f>
        <v>18/02/13</v>
      </c>
      <c r="J1966" t="str">
        <f>IF(LEN(Hoja2!J1966)&gt;150,LEN(Hoja2!J1966),"")</f>
        <v/>
      </c>
      <c r="K1966" t="str">
        <f>IF(Hoja2!A1966&lt;&gt;"", IF(Hoja2!B1966&lt;&gt;"", IF(Hoja2!C1966&lt;&gt;"", IF(Hoja2!D1966&lt;&gt;"", IF(Hoja2!E1966&lt;&gt;"", IF(Hoja2!F1966&lt;&gt;"", IF(Hoja2!J1966&lt;&gt;"","ok",""),""),""),""),""),""),"")</f>
        <v>ok</v>
      </c>
      <c r="L1966" t="str">
        <f>IF(Hoja2!A1966="'S/F'","--","")</f>
        <v/>
      </c>
      <c r="M1966" t="str">
        <f>IF(LEN(Hoja2!C1966)&gt;30,Hoja2!C1966,"")</f>
        <v/>
      </c>
      <c r="O1966" t="str">
        <f>IF(LEN(Hoja2!F1966)&gt;110,LEN(Hoja2!F1966),"")</f>
        <v/>
      </c>
      <c r="Q1966" t="str">
        <f>IF(K1966="ok",CONCATENATE(IF(Hoja2!A1966="'S/F'","--",""),N1966,"INSERT INTO seguimiento_oficios_recepcion_oficio(fecha_captura, folio_interno, no_oficio, dependencia_envia, firma, fecha_oficio, asunto, anexo, captura_id, estatus_id) VALUES ('",CONCATENATE(RIGHT(CONCATENATE("00",DAY(Hoja2!B1966)),2),"/",RIGHT(CONCATENATE("00",MONTH(Hoja2!B1966)),2),"/",RIGHT(CONCATENATE("00",YEAR(Hoja2!B1966)),2)),"',",Hoja2!A1966,",'",Hoja2!C1966,"','",Hoja2!F1966,"','",Hoja2!E1966,"','",CONCATENATE(RIGHT(CONCATENATE("00",DAY(Hoja2!D1966)),2),"/",RIGHT(CONCATENATE("00",MONTH(Hoja2!D1966)),2),"/",RIGHT(CONCATENATE("00",YEAR(Hoja2!D1966)),2)),"','",Hoja2!J1966,"',","FALSE, 1,8);"), "")</f>
        <v>INSERT INTO seguimiento_oficios_recepcion_oficio(fecha_captura, folio_interno, no_oficio, dependencia_envia, firma, fecha_oficio, asunto, anexo, captura_id, estatus_id) VALUES ('21/02/13',2066,'452','SPF','VICTOR MANUEL LOPEZ CRUZ','18/02/13','SOL. CONTRATACION POR HONORARIOS',FALSE, 1,8);</v>
      </c>
    </row>
    <row r="1967" spans="6:17">
      <c r="F1967" t="str">
        <f>RIGHT(CONCATENATE("00",DAY(Hoja2!B1967)),2)</f>
        <v>21</v>
      </c>
      <c r="G1967" t="str">
        <f>CONCATENATE(RIGHT(CONCATENATE("00",DAY(Hoja2!B1967)),2),"/",RIGHT(CONCATENATE("00",MONTH(Hoja2!B1967)),2),"/",RIGHT(CONCATENATE("00",YEAR(Hoja2!B1967)),2))</f>
        <v>21/02/13</v>
      </c>
      <c r="H1967" t="str">
        <f>RIGHT(CONCATENATE("00",DAY(Hoja2!D1967)),2)</f>
        <v>21</v>
      </c>
      <c r="I1967" t="str">
        <f>CONCATENATE(RIGHT(CONCATENATE("00",DAY(Hoja2!D1967)),2),"/",RIGHT(CONCATENATE("00",MONTH(Hoja2!D1967)),2),"/",RIGHT(CONCATENATE("00",YEAR(Hoja2!D1967)),2))</f>
        <v>21/02/13</v>
      </c>
      <c r="J1967" t="str">
        <f>IF(LEN(Hoja2!J1967)&gt;150,LEN(Hoja2!J1967),"")</f>
        <v/>
      </c>
      <c r="K1967" t="str">
        <f>IF(Hoja2!A1967&lt;&gt;"", IF(Hoja2!B1967&lt;&gt;"", IF(Hoja2!C1967&lt;&gt;"", IF(Hoja2!D1967&lt;&gt;"", IF(Hoja2!E1967&lt;&gt;"", IF(Hoja2!F1967&lt;&gt;"", IF(Hoja2!J1967&lt;&gt;"","ok",""),""),""),""),""),""),"")</f>
        <v>ok</v>
      </c>
      <c r="L1967" t="str">
        <f>IF(Hoja2!A1967="'S/F'","--","")</f>
        <v/>
      </c>
      <c r="M1967" t="str">
        <f>IF(LEN(Hoja2!C1967)&gt;30,Hoja2!C1967,"")</f>
        <v/>
      </c>
      <c r="O1967" t="str">
        <f>IF(LEN(Hoja2!F1967)&gt;110,LEN(Hoja2!F1967),"")</f>
        <v/>
      </c>
      <c r="Q1967" t="str">
        <f>IF(K1967="ok",CONCATENATE(IF(Hoja2!A1967="'S/F'","--",""),N1967,"INSERT INTO seguimiento_oficios_recepcion_oficio(fecha_captura, folio_interno, no_oficio, dependencia_envia, firma, fecha_oficio, asunto, anexo, captura_id, estatus_id) VALUES ('",CONCATENATE(RIGHT(CONCATENATE("00",DAY(Hoja2!B1967)),2),"/",RIGHT(CONCATENATE("00",MONTH(Hoja2!B1967)),2),"/",RIGHT(CONCATENATE("00",YEAR(Hoja2!B1967)),2)),"',",Hoja2!A1967,",'",Hoja2!C1967,"','",Hoja2!F1967,"','",Hoja2!E1967,"','",CONCATENATE(RIGHT(CONCATENATE("00",DAY(Hoja2!D1967)),2),"/",RIGHT(CONCATENATE("00",MONTH(Hoja2!D1967)),2),"/",RIGHT(CONCATENATE("00",YEAR(Hoja2!D1967)),2)),"','",Hoja2!J1967,"',","FALSE, 1,8);"), "")</f>
        <v>INSERT INTO seguimiento_oficios_recepcion_oficio(fecha_captura, folio_interno, no_oficio, dependencia_envia, firma, fecha_oficio, asunto, anexo, captura_id, estatus_id) VALUES ('21/02/13',2067,'591','ETESA','ELIGIO AZUARA CORDERO','21/02/13','ENVIAN REPORTE PARA DESCUENTO',FALSE, 1,8);</v>
      </c>
    </row>
    <row r="1968" spans="6:17">
      <c r="F1968" t="str">
        <f>RIGHT(CONCATENATE("00",DAY(Hoja2!B1968)),2)</f>
        <v>21</v>
      </c>
      <c r="G1968" t="str">
        <f>CONCATENATE(RIGHT(CONCATENATE("00",DAY(Hoja2!B1968)),2),"/",RIGHT(CONCATENATE("00",MONTH(Hoja2!B1968)),2),"/",RIGHT(CONCATENATE("00",YEAR(Hoja2!B1968)),2))</f>
        <v>21/02/13</v>
      </c>
      <c r="H1968" t="str">
        <f>RIGHT(CONCATENATE("00",DAY(Hoja2!D1968)),2)</f>
        <v>20</v>
      </c>
      <c r="I1968" t="str">
        <f>CONCATENATE(RIGHT(CONCATENATE("00",DAY(Hoja2!D1968)),2),"/",RIGHT(CONCATENATE("00",MONTH(Hoja2!D1968)),2),"/",RIGHT(CONCATENATE("00",YEAR(Hoja2!D1968)),2))</f>
        <v>20/02/13</v>
      </c>
      <c r="J1968" t="str">
        <f>IF(LEN(Hoja2!J1968)&gt;150,LEN(Hoja2!J1968),"")</f>
        <v/>
      </c>
      <c r="K1968" t="str">
        <f>IF(Hoja2!A1968&lt;&gt;"", IF(Hoja2!B1968&lt;&gt;"", IF(Hoja2!C1968&lt;&gt;"", IF(Hoja2!D1968&lt;&gt;"", IF(Hoja2!E1968&lt;&gt;"", IF(Hoja2!F1968&lt;&gt;"", IF(Hoja2!J1968&lt;&gt;"","ok",""),""),""),""),""),""),"")</f>
        <v>ok</v>
      </c>
      <c r="L1968" t="str">
        <f>IF(Hoja2!A1968="'S/F'","--","")</f>
        <v/>
      </c>
      <c r="M1968" t="str">
        <f>IF(LEN(Hoja2!C1968)&gt;30,Hoja2!C1968,"")</f>
        <v/>
      </c>
      <c r="O1968" t="str">
        <f>IF(LEN(Hoja2!F1968)&gt;110,LEN(Hoja2!F1968),"")</f>
        <v/>
      </c>
      <c r="Q1968" t="str">
        <f>IF(K1968="ok",CONCATENATE(IF(Hoja2!A1968="'S/F'","--",""),N1968,"INSERT INTO seguimiento_oficios_recepcion_oficio(fecha_captura, folio_interno, no_oficio, dependencia_envia, firma, fecha_oficio, asunto, anexo, captura_id, estatus_id) VALUES ('",CONCATENATE(RIGHT(CONCATENATE("00",DAY(Hoja2!B1968)),2),"/",RIGHT(CONCATENATE("00",MONTH(Hoja2!B1968)),2),"/",RIGHT(CONCATENATE("00",YEAR(Hoja2!B1968)),2)),"',",Hoja2!A1968,",'",Hoja2!C1968,"','",Hoja2!F1968,"','",Hoja2!E1968,"','",CONCATENATE(RIGHT(CONCATENATE("00",DAY(Hoja2!D1968)),2),"/",RIGHT(CONCATENATE("00",MONTH(Hoja2!D1968)),2),"/",RIGHT(CONCATENATE("00",YEAR(Hoja2!D1968)),2)),"','",Hoja2!J1968,"',","FALSE, 1,8);"), "")</f>
        <v>INSERT INTO seguimiento_oficios_recepcion_oficio(fecha_captura, folio_interno, no_oficio, dependencia_envia, firma, fecha_oficio, asunto, anexo, captura_id, estatus_id) VALUES ('21/02/13',2068,'1797','PGJ','JAIME LORENZO BIBILONI RAMON','20/02/13','SOL PAGO DE DE PARTE PROPORCIONAL DE AGUINALDO D ELA LIC. ANGELA YADIRA GARCIA SALCEDO',FALSE, 1,8);</v>
      </c>
    </row>
    <row r="1969" spans="6:17">
      <c r="F1969" t="str">
        <f>RIGHT(CONCATENATE("00",DAY(Hoja2!B1969)),2)</f>
        <v>21</v>
      </c>
      <c r="G1969" t="str">
        <f>CONCATENATE(RIGHT(CONCATENATE("00",DAY(Hoja2!B1969)),2),"/",RIGHT(CONCATENATE("00",MONTH(Hoja2!B1969)),2),"/",RIGHT(CONCATENATE("00",YEAR(Hoja2!B1969)),2))</f>
        <v>21/02/13</v>
      </c>
      <c r="H1969" t="str">
        <f>RIGHT(CONCATENATE("00",DAY(Hoja2!D1969)),2)</f>
        <v>18</v>
      </c>
      <c r="I1969" t="str">
        <f>CONCATENATE(RIGHT(CONCATENATE("00",DAY(Hoja2!D1969)),2),"/",RIGHT(CONCATENATE("00",MONTH(Hoja2!D1969)),2),"/",RIGHT(CONCATENATE("00",YEAR(Hoja2!D1969)),2))</f>
        <v>18/02/13</v>
      </c>
      <c r="J1969" t="str">
        <f>IF(LEN(Hoja2!J1969)&gt;150,LEN(Hoja2!J1969),"")</f>
        <v/>
      </c>
      <c r="K1969" t="str">
        <f>IF(Hoja2!A1969&lt;&gt;"", IF(Hoja2!B1969&lt;&gt;"", IF(Hoja2!C1969&lt;&gt;"", IF(Hoja2!D1969&lt;&gt;"", IF(Hoja2!E1969&lt;&gt;"", IF(Hoja2!F1969&lt;&gt;"", IF(Hoja2!J1969&lt;&gt;"","ok",""),""),""),""),""),""),"")</f>
        <v>ok</v>
      </c>
      <c r="L1969" t="str">
        <f>IF(Hoja2!A1969="'S/F'","--","")</f>
        <v/>
      </c>
      <c r="M1969" t="str">
        <f>IF(LEN(Hoja2!C1969)&gt;30,Hoja2!C1969,"")</f>
        <v/>
      </c>
      <c r="O1969" t="str">
        <f>IF(LEN(Hoja2!F1969)&gt;110,LEN(Hoja2!F1969),"")</f>
        <v/>
      </c>
      <c r="Q1969" t="str">
        <f>IF(K1969="ok",CONCATENATE(IF(Hoja2!A1969="'S/F'","--",""),N1969,"INSERT INTO seguimiento_oficios_recepcion_oficio(fecha_captura, folio_interno, no_oficio, dependencia_envia, firma, fecha_oficio, asunto, anexo, captura_id, estatus_id) VALUES ('",CONCATENATE(RIGHT(CONCATENATE("00",DAY(Hoja2!B1969)),2),"/",RIGHT(CONCATENATE("00",MONTH(Hoja2!B1969)),2),"/",RIGHT(CONCATENATE("00",YEAR(Hoja2!B1969)),2)),"',",Hoja2!A1969,",'",Hoja2!C1969,"','",Hoja2!F1969,"','",Hoja2!E1969,"','",CONCATENATE(RIGHT(CONCATENATE("00",DAY(Hoja2!D1969)),2),"/",RIGHT(CONCATENATE("00",MONTH(Hoja2!D1969)),2),"/",RIGHT(CONCATENATE("00",YEAR(Hoja2!D1969)),2)),"','",Hoja2!J1969,"',","FALSE, 1,8);"), "")</f>
        <v>INSERT INTO seguimiento_oficios_recepcion_oficio(fecha_captura, folio_interno, no_oficio, dependencia_envia, firma, fecha_oficio, asunto, anexo, captura_id, estatus_id) VALUES ('21/02/13',2069,'S/N','SUTSET','RENE OVANDO OLAN','18/02/13','JUSTIFICACION EL DIA 18 AL C. JULIAN HERNANDEZ HERANNDEZ',FALSE, 1,8);</v>
      </c>
    </row>
    <row r="1970" spans="6:17">
      <c r="F1970" t="str">
        <f>RIGHT(CONCATENATE("00",DAY(Hoja2!B1970)),2)</f>
        <v>21</v>
      </c>
      <c r="G1970" t="str">
        <f>CONCATENATE(RIGHT(CONCATENATE("00",DAY(Hoja2!B1970)),2),"/",RIGHT(CONCATENATE("00",MONTH(Hoja2!B1970)),2),"/",RIGHT(CONCATENATE("00",YEAR(Hoja2!B1970)),2))</f>
        <v>21/02/13</v>
      </c>
      <c r="H1970" t="str">
        <f>RIGHT(CONCATENATE("00",DAY(Hoja2!D1970)),2)</f>
        <v>18</v>
      </c>
      <c r="I1970" t="str">
        <f>CONCATENATE(RIGHT(CONCATENATE("00",DAY(Hoja2!D1970)),2),"/",RIGHT(CONCATENATE("00",MONTH(Hoja2!D1970)),2),"/",RIGHT(CONCATENATE("00",YEAR(Hoja2!D1970)),2))</f>
        <v>18/02/13</v>
      </c>
      <c r="J1970" t="str">
        <f>IF(LEN(Hoja2!J1970)&gt;150,LEN(Hoja2!J1970),"")</f>
        <v/>
      </c>
      <c r="K1970" t="str">
        <f>IF(Hoja2!A1970&lt;&gt;"", IF(Hoja2!B1970&lt;&gt;"", IF(Hoja2!C1970&lt;&gt;"", IF(Hoja2!D1970&lt;&gt;"", IF(Hoja2!E1970&lt;&gt;"", IF(Hoja2!F1970&lt;&gt;"", IF(Hoja2!J1970&lt;&gt;"","ok",""),""),""),""),""),""),"")</f>
        <v>ok</v>
      </c>
      <c r="L1970" t="str">
        <f>IF(Hoja2!A1970="'S/F'","--","")</f>
        <v/>
      </c>
      <c r="M1970" t="str">
        <f>IF(LEN(Hoja2!C1970)&gt;30,Hoja2!C1970,"")</f>
        <v/>
      </c>
      <c r="O1970" t="str">
        <f>IF(LEN(Hoja2!F1970)&gt;110,LEN(Hoja2!F1970),"")</f>
        <v/>
      </c>
      <c r="Q1970" t="str">
        <f>IF(K1970="ok",CONCATENATE(IF(Hoja2!A1970="'S/F'","--",""),N1970,"INSERT INTO seguimiento_oficios_recepcion_oficio(fecha_captura, folio_interno, no_oficio, dependencia_envia, firma, fecha_oficio, asunto, anexo, captura_id, estatus_id) VALUES ('",CONCATENATE(RIGHT(CONCATENATE("00",DAY(Hoja2!B1970)),2),"/",RIGHT(CONCATENATE("00",MONTH(Hoja2!B1970)),2),"/",RIGHT(CONCATENATE("00",YEAR(Hoja2!B1970)),2)),"',",Hoja2!A1970,",'",Hoja2!C1970,"','",Hoja2!F1970,"','",Hoja2!E1970,"','",CONCATENATE(RIGHT(CONCATENATE("00",DAY(Hoja2!D1970)),2),"/",RIGHT(CONCATENATE("00",MONTH(Hoja2!D1970)),2),"/",RIGHT(CONCATENATE("00",YEAR(Hoja2!D1970)),2)),"','",Hoja2!J1970,"',","FALSE, 1,8);"), "")</f>
        <v>INSERT INTO seguimiento_oficios_recepcion_oficio(fecha_captura, folio_interno, no_oficio, dependencia_envia, firma, fecha_oficio, asunto, anexo, captura_id, estatus_id) VALUES ('21/02/13',2070,'S/N','SUTSET','RENE OVANDO OLAN','18/02/13','JUSTIFICACION EL DIA 18 A LA C. LUZ MARIA PEREZ DAMIAN',FALSE, 1,8);</v>
      </c>
    </row>
    <row r="1971" spans="6:17">
      <c r="F1971" t="str">
        <f>RIGHT(CONCATENATE("00",DAY(Hoja2!B1971)),2)</f>
        <v>21</v>
      </c>
      <c r="G1971" t="str">
        <f>CONCATENATE(RIGHT(CONCATENATE("00",DAY(Hoja2!B1971)),2),"/",RIGHT(CONCATENATE("00",MONTH(Hoja2!B1971)),2),"/",RIGHT(CONCATENATE("00",YEAR(Hoja2!B1971)),2))</f>
        <v>21/02/13</v>
      </c>
      <c r="H1971" t="str">
        <f>RIGHT(CONCATENATE("00",DAY(Hoja2!D1971)),2)</f>
        <v>21</v>
      </c>
      <c r="I1971" t="str">
        <f>CONCATENATE(RIGHT(CONCATENATE("00",DAY(Hoja2!D1971)),2),"/",RIGHT(CONCATENATE("00",MONTH(Hoja2!D1971)),2),"/",RIGHT(CONCATENATE("00",YEAR(Hoja2!D1971)),2))</f>
        <v>21/02/13</v>
      </c>
      <c r="J1971" t="str">
        <f>IF(LEN(Hoja2!J1971)&gt;150,LEN(Hoja2!J1971),"")</f>
        <v/>
      </c>
      <c r="K1971" t="str">
        <f>IF(Hoja2!A1971&lt;&gt;"", IF(Hoja2!B1971&lt;&gt;"", IF(Hoja2!C1971&lt;&gt;"", IF(Hoja2!D1971&lt;&gt;"", IF(Hoja2!E1971&lt;&gt;"", IF(Hoja2!F1971&lt;&gt;"", IF(Hoja2!J1971&lt;&gt;"","ok",""),""),""),""),""),""),"")</f>
        <v/>
      </c>
      <c r="L1971" t="str">
        <f>IF(Hoja2!A1971="'S/F'","--","")</f>
        <v/>
      </c>
      <c r="M1971" t="str">
        <f>IF(LEN(Hoja2!C1971)&gt;30,Hoja2!C1971,"")</f>
        <v/>
      </c>
      <c r="O1971" t="str">
        <f>IF(LEN(Hoja2!F1971)&gt;110,LEN(Hoja2!F1971),"")</f>
        <v/>
      </c>
      <c r="Q1971" t="str">
        <f>IF(K1971="ok",CONCATENATE(IF(Hoja2!A1971="'S/F'","--",""),N1971,"INSERT INTO seguimiento_oficios_recepcion_oficio(fecha_captura, folio_interno, no_oficio, dependencia_envia, firma, fecha_oficio, asunto, anexo, captura_id, estatus_id) VALUES ('",CONCATENATE(RIGHT(CONCATENATE("00",DAY(Hoja2!B1971)),2),"/",RIGHT(CONCATENATE("00",MONTH(Hoja2!B1971)),2),"/",RIGHT(CONCATENATE("00",YEAR(Hoja2!B1971)),2)),"',",Hoja2!A1971,",'",Hoja2!C1971,"','",Hoja2!F1971,"','",Hoja2!E1971,"','",CONCATENATE(RIGHT(CONCATENATE("00",DAY(Hoja2!D1971)),2),"/",RIGHT(CONCATENATE("00",MONTH(Hoja2!D1971)),2),"/",RIGHT(CONCATENATE("00",YEAR(Hoja2!D1971)),2)),"','",Hoja2!J1971,"',","FALSE, 1,8);"), "")</f>
        <v/>
      </c>
    </row>
    <row r="1972" spans="6:17">
      <c r="F1972" t="str">
        <f>RIGHT(CONCATENATE("00",DAY(Hoja2!B1972)),2)</f>
        <v>21</v>
      </c>
      <c r="G1972" t="str">
        <f>CONCATENATE(RIGHT(CONCATENATE("00",DAY(Hoja2!B1972)),2),"/",RIGHT(CONCATENATE("00",MONTH(Hoja2!B1972)),2),"/",RIGHT(CONCATENATE("00",YEAR(Hoja2!B1972)),2))</f>
        <v>21/02/13</v>
      </c>
      <c r="H1972" t="str">
        <f>RIGHT(CONCATENATE("00",DAY(Hoja2!D1972)),2)</f>
        <v>21</v>
      </c>
      <c r="I1972" t="str">
        <f>CONCATENATE(RIGHT(CONCATENATE("00",DAY(Hoja2!D1972)),2),"/",RIGHT(CONCATENATE("00",MONTH(Hoja2!D1972)),2),"/",RIGHT(CONCATENATE("00",YEAR(Hoja2!D1972)),2))</f>
        <v>21/02/13</v>
      </c>
      <c r="J1972" t="str">
        <f>IF(LEN(Hoja2!J1972)&gt;150,LEN(Hoja2!J1972),"")</f>
        <v/>
      </c>
      <c r="K1972" t="str">
        <f>IF(Hoja2!A1972&lt;&gt;"", IF(Hoja2!B1972&lt;&gt;"", IF(Hoja2!C1972&lt;&gt;"", IF(Hoja2!D1972&lt;&gt;"", IF(Hoja2!E1972&lt;&gt;"", IF(Hoja2!F1972&lt;&gt;"", IF(Hoja2!J1972&lt;&gt;"","ok",""),""),""),""),""),""),"")</f>
        <v>ok</v>
      </c>
      <c r="L1972" t="str">
        <f>IF(Hoja2!A1972="'S/F'","--","")</f>
        <v/>
      </c>
      <c r="M1972" t="str">
        <f>IF(LEN(Hoja2!C1972)&gt;30,Hoja2!C1972,"")</f>
        <v/>
      </c>
      <c r="O1972" t="str">
        <f>IF(LEN(Hoja2!F1972)&gt;110,LEN(Hoja2!F1972),"")</f>
        <v/>
      </c>
      <c r="Q1972" t="str">
        <f>IF(K1972="ok",CONCATENATE(IF(Hoja2!A1972="'S/F'","--",""),N1972,"INSERT INTO seguimiento_oficios_recepcion_oficio(fecha_captura, folio_interno, no_oficio, dependencia_envia, firma, fecha_oficio, asunto, anexo, captura_id, estatus_id) VALUES ('",CONCATENATE(RIGHT(CONCATENATE("00",DAY(Hoja2!B1972)),2),"/",RIGHT(CONCATENATE("00",MONTH(Hoja2!B1972)),2),"/",RIGHT(CONCATENATE("00",YEAR(Hoja2!B1972)),2)),"',",Hoja2!A1972,",'",Hoja2!C1972,"','",Hoja2!F1972,"','",Hoja2!E1972,"','",CONCATENATE(RIGHT(CONCATENATE("00",DAY(Hoja2!D1972)),2),"/",RIGHT(CONCATENATE("00",MONTH(Hoja2!D1972)),2),"/",RIGHT(CONCATENATE("00",YEAR(Hoja2!D1972)),2)),"','",Hoja2!J1972,"',","FALSE, 1,8);"), "")</f>
        <v>INSERT INTO seguimiento_oficios_recepcion_oficio(fecha_captura, folio_interno, no_oficio, dependencia_envia, firma, fecha_oficio, asunto, anexo, captura_id, estatus_id) VALUES ('21/02/13',2072,'459','SSP','YOLANDA ROMERO RODRIGUEZ','21/02/13','SOL. DE AUTORIZACION DE COMPRAS DIRECTAS PARTIDAS 2111,2112,2152,3363',FALSE, 1,8);</v>
      </c>
    </row>
    <row r="1973" spans="6:17">
      <c r="F1973" t="str">
        <f>RIGHT(CONCATENATE("00",DAY(Hoja2!B1973)),2)</f>
        <v>21</v>
      </c>
      <c r="G1973" t="str">
        <f>CONCATENATE(RIGHT(CONCATENATE("00",DAY(Hoja2!B1973)),2),"/",RIGHT(CONCATENATE("00",MONTH(Hoja2!B1973)),2),"/",RIGHT(CONCATENATE("00",YEAR(Hoja2!B1973)),2))</f>
        <v>21/02/13</v>
      </c>
      <c r="H1973" t="str">
        <f>RIGHT(CONCATENATE("00",DAY(Hoja2!D1973)),2)</f>
        <v>20</v>
      </c>
      <c r="I1973" t="str">
        <f>CONCATENATE(RIGHT(CONCATENATE("00",DAY(Hoja2!D1973)),2),"/",RIGHT(CONCATENATE("00",MONTH(Hoja2!D1973)),2),"/",RIGHT(CONCATENATE("00",YEAR(Hoja2!D1973)),2))</f>
        <v>20/02/13</v>
      </c>
      <c r="J1973" t="str">
        <f>IF(LEN(Hoja2!J1973)&gt;150,LEN(Hoja2!J1973),"")</f>
        <v/>
      </c>
      <c r="K1973" t="str">
        <f>IF(Hoja2!A1973&lt;&gt;"", IF(Hoja2!B1973&lt;&gt;"", IF(Hoja2!C1973&lt;&gt;"", IF(Hoja2!D1973&lt;&gt;"", IF(Hoja2!E1973&lt;&gt;"", IF(Hoja2!F1973&lt;&gt;"", IF(Hoja2!J1973&lt;&gt;"","ok",""),""),""),""),""),""),"")</f>
        <v>ok</v>
      </c>
      <c r="L1973" t="str">
        <f>IF(Hoja2!A1973="'S/F'","--","")</f>
        <v/>
      </c>
      <c r="M1973" t="str">
        <f>IF(LEN(Hoja2!C1973)&gt;30,Hoja2!C1973,"")</f>
        <v/>
      </c>
      <c r="O1973" t="str">
        <f>IF(LEN(Hoja2!F1973)&gt;110,LEN(Hoja2!F1973),"")</f>
        <v/>
      </c>
      <c r="Q1973" t="str">
        <f>IF(K1973="ok",CONCATENATE(IF(Hoja2!A1973="'S/F'","--",""),N1973,"INSERT INTO seguimiento_oficios_recepcion_oficio(fecha_captura, folio_interno, no_oficio, dependencia_envia, firma, fecha_oficio, asunto, anexo, captura_id, estatus_id) VALUES ('",CONCATENATE(RIGHT(CONCATENATE("00",DAY(Hoja2!B1973)),2),"/",RIGHT(CONCATENATE("00",MONTH(Hoja2!B1973)),2),"/",RIGHT(CONCATENATE("00",YEAR(Hoja2!B1973)),2)),"',",Hoja2!A1973,",'",Hoja2!C1973,"','",Hoja2!F1973,"','",Hoja2!E1973,"','",CONCATENATE(RIGHT(CONCATENATE("00",DAY(Hoja2!D1973)),2),"/",RIGHT(CONCATENATE("00",MONTH(Hoja2!D1973)),2),"/",RIGHT(CONCATENATE("00",YEAR(Hoja2!D1973)),2)),"','",Hoja2!J1973,"',","FALSE, 1,8);"), "")</f>
        <v>INSERT INTO seguimiento_oficios_recepcion_oficio(fecha_captura, folio_interno, no_oficio, dependencia_envia, firma, fecha_oficio, asunto, anexo, captura_id, estatus_id) VALUES ('21/02/13',2073,'452','SSP','YOLANDA ROMERO RODRIGUEZ','20/02/13','SOL. CONTRATACION DE LOS SERVICIOS DE FOTOCOPIADO',FALSE, 1,8);</v>
      </c>
    </row>
    <row r="1974" spans="6:17">
      <c r="F1974" t="str">
        <f>RIGHT(CONCATENATE("00",DAY(Hoja2!B1974)),2)</f>
        <v>21</v>
      </c>
      <c r="G1974" t="str">
        <f>CONCATENATE(RIGHT(CONCATENATE("00",DAY(Hoja2!B1974)),2),"/",RIGHT(CONCATENATE("00",MONTH(Hoja2!B1974)),2),"/",RIGHT(CONCATENATE("00",YEAR(Hoja2!B1974)),2))</f>
        <v>21/02/13</v>
      </c>
      <c r="H1974" t="str">
        <f>RIGHT(CONCATENATE("00",DAY(Hoja2!D1974)),2)</f>
        <v>14</v>
      </c>
      <c r="I1974" t="str">
        <f>CONCATENATE(RIGHT(CONCATENATE("00",DAY(Hoja2!D1974)),2),"/",RIGHT(CONCATENATE("00",MONTH(Hoja2!D1974)),2),"/",RIGHT(CONCATENATE("00",YEAR(Hoja2!D1974)),2))</f>
        <v>14/02/13</v>
      </c>
      <c r="J1974" t="str">
        <f>IF(LEN(Hoja2!J1974)&gt;150,LEN(Hoja2!J1974),"")</f>
        <v/>
      </c>
      <c r="K1974" t="str">
        <f>IF(Hoja2!A1974&lt;&gt;"", IF(Hoja2!B1974&lt;&gt;"", IF(Hoja2!C1974&lt;&gt;"", IF(Hoja2!D1974&lt;&gt;"", IF(Hoja2!E1974&lt;&gt;"", IF(Hoja2!F1974&lt;&gt;"", IF(Hoja2!J1974&lt;&gt;"","ok",""),""),""),""),""),""),"")</f>
        <v>ok</v>
      </c>
      <c r="L1974" t="str">
        <f>IF(Hoja2!A1974="'S/F'","--","")</f>
        <v/>
      </c>
      <c r="M1974" t="str">
        <f>IF(LEN(Hoja2!C1974)&gt;30,Hoja2!C1974,"")</f>
        <v/>
      </c>
      <c r="O1974" t="str">
        <f>IF(LEN(Hoja2!F1974)&gt;110,LEN(Hoja2!F1974),"")</f>
        <v/>
      </c>
      <c r="Q1974" t="str">
        <f>IF(K1974="ok",CONCATENATE(IF(Hoja2!A1974="'S/F'","--",""),N1974,"INSERT INTO seguimiento_oficios_recepcion_oficio(fecha_captura, folio_interno, no_oficio, dependencia_envia, firma, fecha_oficio, asunto, anexo, captura_id, estatus_id) VALUES ('",CONCATENATE(RIGHT(CONCATENATE("00",DAY(Hoja2!B1974)),2),"/",RIGHT(CONCATENATE("00",MONTH(Hoja2!B1974)),2),"/",RIGHT(CONCATENATE("00",YEAR(Hoja2!B1974)),2)),"',",Hoja2!A1974,",'",Hoja2!C1974,"','",Hoja2!F1974,"','",Hoja2!E1974,"','",CONCATENATE(RIGHT(CONCATENATE("00",DAY(Hoja2!D1974)),2),"/",RIGHT(CONCATENATE("00",MONTH(Hoja2!D1974)),2),"/",RIGHT(CONCATENATE("00",YEAR(Hoja2!D1974)),2)),"','",Hoja2!J1974,"',","FALSE, 1,8);"), "")</f>
        <v>INSERT INTO seguimiento_oficios_recepcion_oficio(fecha_captura, folio_interno, no_oficio, dependencia_envia, firma, fecha_oficio, asunto, anexo, captura_id, estatus_id) VALUES ('21/02/13',2074,'S/N','PUBLISEG','CESAR MANUEL GUICHARD CONTRERAS','14/02/13','ENVIAN RECIBO',FALSE, 1,8);</v>
      </c>
    </row>
    <row r="1975" spans="6:17">
      <c r="F1975" t="str">
        <f>RIGHT(CONCATENATE("00",DAY(Hoja2!B1975)),2)</f>
        <v>21</v>
      </c>
      <c r="G1975" t="str">
        <f>CONCATENATE(RIGHT(CONCATENATE("00",DAY(Hoja2!B1975)),2),"/",RIGHT(CONCATENATE("00",MONTH(Hoja2!B1975)),2),"/",RIGHT(CONCATENATE("00",YEAR(Hoja2!B1975)),2))</f>
        <v>21/02/13</v>
      </c>
      <c r="H1975" t="str">
        <f>RIGHT(CONCATENATE("00",DAY(Hoja2!D1975)),2)</f>
        <v>14</v>
      </c>
      <c r="I1975" t="str">
        <f>CONCATENATE(RIGHT(CONCATENATE("00",DAY(Hoja2!D1975)),2),"/",RIGHT(CONCATENATE("00",MONTH(Hoja2!D1975)),2),"/",RIGHT(CONCATENATE("00",YEAR(Hoja2!D1975)),2))</f>
        <v>14/02/13</v>
      </c>
      <c r="J1975" t="str">
        <f>IF(LEN(Hoja2!J1975)&gt;150,LEN(Hoja2!J1975),"")</f>
        <v/>
      </c>
      <c r="K1975" t="str">
        <f>IF(Hoja2!A1975&lt;&gt;"", IF(Hoja2!B1975&lt;&gt;"", IF(Hoja2!C1975&lt;&gt;"", IF(Hoja2!D1975&lt;&gt;"", IF(Hoja2!E1975&lt;&gt;"", IF(Hoja2!F1975&lt;&gt;"", IF(Hoja2!J1975&lt;&gt;"","ok",""),""),""),""),""),""),"")</f>
        <v>ok</v>
      </c>
      <c r="L1975" t="str">
        <f>IF(Hoja2!A1975="'S/F'","--","")</f>
        <v/>
      </c>
      <c r="M1975" t="str">
        <f>IF(LEN(Hoja2!C1975)&gt;30,Hoja2!C1975,"")</f>
        <v/>
      </c>
      <c r="O1975" t="str">
        <f>IF(LEN(Hoja2!F1975)&gt;110,LEN(Hoja2!F1975),"")</f>
        <v/>
      </c>
      <c r="Q1975" t="str">
        <f>IF(K1975="ok",CONCATENATE(IF(Hoja2!A1975="'S/F'","--",""),N1975,"INSERT INTO seguimiento_oficios_recepcion_oficio(fecha_captura, folio_interno, no_oficio, dependencia_envia, firma, fecha_oficio, asunto, anexo, captura_id, estatus_id) VALUES ('",CONCATENATE(RIGHT(CONCATENATE("00",DAY(Hoja2!B1975)),2),"/",RIGHT(CONCATENATE("00",MONTH(Hoja2!B1975)),2),"/",RIGHT(CONCATENATE("00",YEAR(Hoja2!B1975)),2)),"',",Hoja2!A1975,",'",Hoja2!C1975,"','",Hoja2!F1975,"','",Hoja2!E1975,"','",CONCATENATE(RIGHT(CONCATENATE("00",DAY(Hoja2!D1975)),2),"/",RIGHT(CONCATENATE("00",MONTH(Hoja2!D1975)),2),"/",RIGHT(CONCATENATE("00",YEAR(Hoja2!D1975)),2)),"','",Hoja2!J1975,"',","FALSE, 1,8);"), "")</f>
        <v>INSERT INTO seguimiento_oficios_recepcion_oficio(fecha_captura, folio_interno, no_oficio, dependencia_envia, firma, fecha_oficio, asunto, anexo, captura_id, estatus_id) VALUES ('21/02/13',2075,'S/N','PUBLISEG','CESAR MANUEL GUICHARD CONTRERAS','14/02/13','ENVIAN RECIBO NUMERO 001',FALSE, 1,8);</v>
      </c>
    </row>
    <row r="1976" spans="6:17">
      <c r="F1976" t="str">
        <f>RIGHT(CONCATENATE("00",DAY(Hoja2!B1976)),2)</f>
        <v>21</v>
      </c>
      <c r="G1976" t="str">
        <f>CONCATENATE(RIGHT(CONCATENATE("00",DAY(Hoja2!B1976)),2),"/",RIGHT(CONCATENATE("00",MONTH(Hoja2!B1976)),2),"/",RIGHT(CONCATENATE("00",YEAR(Hoja2!B1976)),2))</f>
        <v>21/02/13</v>
      </c>
      <c r="H1976" t="str">
        <f>RIGHT(CONCATENATE("00",DAY(Hoja2!D1976)),2)</f>
        <v>15</v>
      </c>
      <c r="I1976" t="str">
        <f>CONCATENATE(RIGHT(CONCATENATE("00",DAY(Hoja2!D1976)),2),"/",RIGHT(CONCATENATE("00",MONTH(Hoja2!D1976)),2),"/",RIGHT(CONCATENATE("00",YEAR(Hoja2!D1976)),2))</f>
        <v>15/02/13</v>
      </c>
      <c r="J1976" t="str">
        <f>IF(LEN(Hoja2!J1976)&gt;150,LEN(Hoja2!J1976),"")</f>
        <v/>
      </c>
      <c r="K1976" t="str">
        <f>IF(Hoja2!A1976&lt;&gt;"", IF(Hoja2!B1976&lt;&gt;"", IF(Hoja2!C1976&lt;&gt;"", IF(Hoja2!D1976&lt;&gt;"", IF(Hoja2!E1976&lt;&gt;"", IF(Hoja2!F1976&lt;&gt;"", IF(Hoja2!J1976&lt;&gt;"","ok",""),""),""),""),""),""),"")</f>
        <v>ok</v>
      </c>
      <c r="L1976" t="str">
        <f>IF(Hoja2!A1976="'S/F'","--","")</f>
        <v/>
      </c>
      <c r="M1976" t="str">
        <f>IF(LEN(Hoja2!C1976)&gt;30,Hoja2!C1976,"")</f>
        <v/>
      </c>
      <c r="O1976" t="str">
        <f>IF(LEN(Hoja2!F1976)&gt;110,LEN(Hoja2!F1976),"")</f>
        <v/>
      </c>
      <c r="Q1976" t="str">
        <f>IF(K1976="ok",CONCATENATE(IF(Hoja2!A1976="'S/F'","--",""),N1976,"INSERT INTO seguimiento_oficios_recepcion_oficio(fecha_captura, folio_interno, no_oficio, dependencia_envia, firma, fecha_oficio, asunto, anexo, captura_id, estatus_id) VALUES ('",CONCATENATE(RIGHT(CONCATENATE("00",DAY(Hoja2!B1976)),2),"/",RIGHT(CONCATENATE("00",MONTH(Hoja2!B1976)),2),"/",RIGHT(CONCATENATE("00",YEAR(Hoja2!B1976)),2)),"',",Hoja2!A1976,",'",Hoja2!C1976,"','",Hoja2!F1976,"','",Hoja2!E1976,"','",CONCATENATE(RIGHT(CONCATENATE("00",DAY(Hoja2!D1976)),2),"/",RIGHT(CONCATENATE("00",MONTH(Hoja2!D1976)),2),"/",RIGHT(CONCATENATE("00",YEAR(Hoja2!D1976)),2)),"','",Hoja2!J1976,"',","FALSE, 1,8);"), "")</f>
        <v>INSERT INTO seguimiento_oficios_recepcion_oficio(fecha_captura, folio_interno, no_oficio, dependencia_envia, firma, fecha_oficio, asunto, anexo, captura_id, estatus_id) VALUES ('21/02/13',2076,'443','SPF','VICTOR MANUEL LOPEZ CRUZ','15/02/13','ENVIAN REPORTE PARA DESCUENTOS VARIOS',FALSE, 1,8);</v>
      </c>
    </row>
    <row r="1977" spans="6:17">
      <c r="F1977" t="str">
        <f>RIGHT(CONCATENATE("00",DAY(Hoja2!B1977)),2)</f>
        <v>21</v>
      </c>
      <c r="G1977" t="str">
        <f>CONCATENATE(RIGHT(CONCATENATE("00",DAY(Hoja2!B1977)),2),"/",RIGHT(CONCATENATE("00",MONTH(Hoja2!B1977)),2),"/",RIGHT(CONCATENATE("00",YEAR(Hoja2!B1977)),2))</f>
        <v>21/02/13</v>
      </c>
      <c r="H1977" t="str">
        <f>RIGHT(CONCATENATE("00",DAY(Hoja2!D1977)),2)</f>
        <v>15</v>
      </c>
      <c r="I1977" t="str">
        <f>CONCATENATE(RIGHT(CONCATENATE("00",DAY(Hoja2!D1977)),2),"/",RIGHT(CONCATENATE("00",MONTH(Hoja2!D1977)),2),"/",RIGHT(CONCATENATE("00",YEAR(Hoja2!D1977)),2))</f>
        <v>15/02/13</v>
      </c>
      <c r="J1977" t="str">
        <f>IF(LEN(Hoja2!J1977)&gt;150,LEN(Hoja2!J1977),"")</f>
        <v/>
      </c>
      <c r="K1977" t="str">
        <f>IF(Hoja2!A1977&lt;&gt;"", IF(Hoja2!B1977&lt;&gt;"", IF(Hoja2!C1977&lt;&gt;"", IF(Hoja2!D1977&lt;&gt;"", IF(Hoja2!E1977&lt;&gt;"", IF(Hoja2!F1977&lt;&gt;"", IF(Hoja2!J1977&lt;&gt;"","ok",""),""),""),""),""),""),"")</f>
        <v>ok</v>
      </c>
      <c r="L1977" t="str">
        <f>IF(Hoja2!A1977="'S/F'","--","")</f>
        <v/>
      </c>
      <c r="M1977" t="str">
        <f>IF(LEN(Hoja2!C1977)&gt;30,Hoja2!C1977,"")</f>
        <v/>
      </c>
      <c r="O1977" t="str">
        <f>IF(LEN(Hoja2!F1977)&gt;110,LEN(Hoja2!F1977),"")</f>
        <v/>
      </c>
      <c r="Q1977" t="str">
        <f>IF(K1977="ok",CONCATENATE(IF(Hoja2!A1977="'S/F'","--",""),N1977,"INSERT INTO seguimiento_oficios_recepcion_oficio(fecha_captura, folio_interno, no_oficio, dependencia_envia, firma, fecha_oficio, asunto, anexo, captura_id, estatus_id) VALUES ('",CONCATENATE(RIGHT(CONCATENATE("00",DAY(Hoja2!B1977)),2),"/",RIGHT(CONCATENATE("00",MONTH(Hoja2!B1977)),2),"/",RIGHT(CONCATENATE("00",YEAR(Hoja2!B1977)),2)),"',",Hoja2!A1977,",'",Hoja2!C1977,"','",Hoja2!F1977,"','",Hoja2!E1977,"','",CONCATENATE(RIGHT(CONCATENATE("00",DAY(Hoja2!D1977)),2),"/",RIGHT(CONCATENATE("00",MONTH(Hoja2!D1977)),2),"/",RIGHT(CONCATENATE("00",YEAR(Hoja2!D1977)),2)),"','",Hoja2!J1977,"',","FALSE, 1,8);"), "")</f>
        <v>INSERT INTO seguimiento_oficios_recepcion_oficio(fecha_captura, folio_interno, no_oficio, dependencia_envia, firma, fecha_oficio, asunto, anexo, captura_id, estatus_id) VALUES ('21/02/13',2077,'437','SPF','VICTOR MANUEL LOPEZ CRUZ','15/02/13','ENVIAN REPORTE DE TIEMPO EXTRAORDINARIOS',FALSE, 1,8);</v>
      </c>
    </row>
    <row r="1978" spans="6:17">
      <c r="F1978" t="str">
        <f>RIGHT(CONCATENATE("00",DAY(Hoja2!B1978)),2)</f>
        <v>21</v>
      </c>
      <c r="G1978" t="str">
        <f>CONCATENATE(RIGHT(CONCATENATE("00",DAY(Hoja2!B1978)),2),"/",RIGHT(CONCATENATE("00",MONTH(Hoja2!B1978)),2),"/",RIGHT(CONCATENATE("00",YEAR(Hoja2!B1978)),2))</f>
        <v>21/02/13</v>
      </c>
      <c r="H1978" t="str">
        <f>RIGHT(CONCATENATE("00",DAY(Hoja2!D1978)),2)</f>
        <v>14</v>
      </c>
      <c r="I1978" t="str">
        <f>CONCATENATE(RIGHT(CONCATENATE("00",DAY(Hoja2!D1978)),2),"/",RIGHT(CONCATENATE("00",MONTH(Hoja2!D1978)),2),"/",RIGHT(CONCATENATE("00",YEAR(Hoja2!D1978)),2))</f>
        <v>14/02/13</v>
      </c>
      <c r="J1978" t="str">
        <f>IF(LEN(Hoja2!J1978)&gt;150,LEN(Hoja2!J1978),"")</f>
        <v/>
      </c>
      <c r="K1978" t="str">
        <f>IF(Hoja2!A1978&lt;&gt;"", IF(Hoja2!B1978&lt;&gt;"", IF(Hoja2!C1978&lt;&gt;"", IF(Hoja2!D1978&lt;&gt;"", IF(Hoja2!E1978&lt;&gt;"", IF(Hoja2!F1978&lt;&gt;"", IF(Hoja2!J1978&lt;&gt;"","ok",""),""),""),""),""),""),"")</f>
        <v>ok</v>
      </c>
      <c r="L1978" t="str">
        <f>IF(Hoja2!A1978="'S/F'","--","")</f>
        <v/>
      </c>
      <c r="M1978" t="str">
        <f>IF(LEN(Hoja2!C1978)&gt;30,Hoja2!C1978,"")</f>
        <v/>
      </c>
      <c r="O1978" t="str">
        <f>IF(LEN(Hoja2!F1978)&gt;110,LEN(Hoja2!F1978),"")</f>
        <v/>
      </c>
      <c r="Q1978" t="str">
        <f>IF(K1978="ok",CONCATENATE(IF(Hoja2!A1978="'S/F'","--",""),N1978,"INSERT INTO seguimiento_oficios_recepcion_oficio(fecha_captura, folio_interno, no_oficio, dependencia_envia, firma, fecha_oficio, asunto, anexo, captura_id, estatus_id) VALUES ('",CONCATENATE(RIGHT(CONCATENATE("00",DAY(Hoja2!B1978)),2),"/",RIGHT(CONCATENATE("00",MONTH(Hoja2!B1978)),2),"/",RIGHT(CONCATENATE("00",YEAR(Hoja2!B1978)),2)),"',",Hoja2!A1978,",'",Hoja2!C1978,"','",Hoja2!F1978,"','",Hoja2!E1978,"','",CONCATENATE(RIGHT(CONCATENATE("00",DAY(Hoja2!D1978)),2),"/",RIGHT(CONCATENATE("00",MONTH(Hoja2!D1978)),2),"/",RIGHT(CONCATENATE("00",YEAR(Hoja2!D1978)),2)),"','",Hoja2!J1978,"',","FALSE, 1,8);"), "")</f>
        <v>INSERT INTO seguimiento_oficios_recepcion_oficio(fecha_captura, folio_interno, no_oficio, dependencia_envia, firma, fecha_oficio, asunto, anexo, captura_id, estatus_id) VALUES ('21/02/13',2078,'442','SPF','VICTOR MANUEL LOPEZ CRUZ','14/02/13','ENVIAN REPORTE PARA DESCUENTO INFONACOT',FALSE, 1,8);</v>
      </c>
    </row>
    <row r="1979" spans="6:17">
      <c r="F1979" t="str">
        <f>RIGHT(CONCATENATE("00",DAY(Hoja2!B1979)),2)</f>
        <v>21</v>
      </c>
      <c r="G1979" t="str">
        <f>CONCATENATE(RIGHT(CONCATENATE("00",DAY(Hoja2!B1979)),2),"/",RIGHT(CONCATENATE("00",MONTH(Hoja2!B1979)),2),"/",RIGHT(CONCATENATE("00",YEAR(Hoja2!B1979)),2))</f>
        <v>21/02/13</v>
      </c>
      <c r="H1979" t="str">
        <f>RIGHT(CONCATENATE("00",DAY(Hoja2!D1979)),2)</f>
        <v>20</v>
      </c>
      <c r="I1979" t="str">
        <f>CONCATENATE(RIGHT(CONCATENATE("00",DAY(Hoja2!D1979)),2),"/",RIGHT(CONCATENATE("00",MONTH(Hoja2!D1979)),2),"/",RIGHT(CONCATENATE("00",YEAR(Hoja2!D1979)),2))</f>
        <v>20/02/13</v>
      </c>
      <c r="J1979" t="str">
        <f>IF(LEN(Hoja2!J1979)&gt;150,LEN(Hoja2!J1979),"")</f>
        <v/>
      </c>
      <c r="K1979" t="str">
        <f>IF(Hoja2!A1979&lt;&gt;"", IF(Hoja2!B1979&lt;&gt;"", IF(Hoja2!C1979&lt;&gt;"", IF(Hoja2!D1979&lt;&gt;"", IF(Hoja2!E1979&lt;&gt;"", IF(Hoja2!F1979&lt;&gt;"", IF(Hoja2!J1979&lt;&gt;"","ok",""),""),""),""),""),""),"")</f>
        <v>ok</v>
      </c>
      <c r="L1979" t="str">
        <f>IF(Hoja2!A1979="'S/F'","--","")</f>
        <v/>
      </c>
      <c r="M1979" t="str">
        <f>IF(LEN(Hoja2!C1979)&gt;30,Hoja2!C1979,"")</f>
        <v/>
      </c>
      <c r="O1979" t="str">
        <f>IF(LEN(Hoja2!F1979)&gt;110,LEN(Hoja2!F1979),"")</f>
        <v/>
      </c>
      <c r="Q1979" t="str">
        <f>IF(K1979="ok",CONCATENATE(IF(Hoja2!A1979="'S/F'","--",""),N1979,"INSERT INTO seguimiento_oficios_recepcion_oficio(fecha_captura, folio_interno, no_oficio, dependencia_envia, firma, fecha_oficio, asunto, anexo, captura_id, estatus_id) VALUES ('",CONCATENATE(RIGHT(CONCATENATE("00",DAY(Hoja2!B1979)),2),"/",RIGHT(CONCATENATE("00",MONTH(Hoja2!B1979)),2),"/",RIGHT(CONCATENATE("00",YEAR(Hoja2!B1979)),2)),"',",Hoja2!A1979,",'",Hoja2!C1979,"','",Hoja2!F1979,"','",Hoja2!E1979,"','",CONCATENATE(RIGHT(CONCATENATE("00",DAY(Hoja2!D1979)),2),"/",RIGHT(CONCATENATE("00",MONTH(Hoja2!D1979)),2),"/",RIGHT(CONCATENATE("00",YEAR(Hoja2!D1979)),2)),"','",Hoja2!J1979,"',","FALSE, 1,8);"), "")</f>
        <v>INSERT INTO seguimiento_oficios_recepcion_oficio(fecha_captura, folio_interno, no_oficio, dependencia_envia, firma, fecha_oficio, asunto, anexo, captura_id, estatus_id) VALUES ('21/02/13',2079,'189','SDET','JOSE DE LA CRUZ RUEDA HERNANDEZ','20/02/13','ENVIA NOMINA DEFINITIVA SEGUNDA QUINCNEA DE FEBRERO',FALSE, 1,8);</v>
      </c>
    </row>
    <row r="1980" spans="6:17">
      <c r="F1980" t="str">
        <f>RIGHT(CONCATENATE("00",DAY(Hoja2!B1980)),2)</f>
        <v>21</v>
      </c>
      <c r="G1980" t="str">
        <f>CONCATENATE(RIGHT(CONCATENATE("00",DAY(Hoja2!B1980)),2),"/",RIGHT(CONCATENATE("00",MONTH(Hoja2!B1980)),2),"/",RIGHT(CONCATENATE("00",YEAR(Hoja2!B1980)),2))</f>
        <v>21/02/13</v>
      </c>
      <c r="H1980" t="str">
        <f>RIGHT(CONCATENATE("00",DAY(Hoja2!D1980)),2)</f>
        <v>08</v>
      </c>
      <c r="I1980" t="str">
        <f>CONCATENATE(RIGHT(CONCATENATE("00",DAY(Hoja2!D1980)),2),"/",RIGHT(CONCATENATE("00",MONTH(Hoja2!D1980)),2),"/",RIGHT(CONCATENATE("00",YEAR(Hoja2!D1980)),2))</f>
        <v>08/02/13</v>
      </c>
      <c r="J1980" t="str">
        <f>IF(LEN(Hoja2!J1980)&gt;150,LEN(Hoja2!J1980),"")</f>
        <v/>
      </c>
      <c r="K1980" t="str">
        <f>IF(Hoja2!A1980&lt;&gt;"", IF(Hoja2!B1980&lt;&gt;"", IF(Hoja2!C1980&lt;&gt;"", IF(Hoja2!D1980&lt;&gt;"", IF(Hoja2!E1980&lt;&gt;"", IF(Hoja2!F1980&lt;&gt;"", IF(Hoja2!J1980&lt;&gt;"","ok",""),""),""),""),""),""),"")</f>
        <v>ok</v>
      </c>
      <c r="L1980" t="str">
        <f>IF(Hoja2!A1980="'S/F'","--","")</f>
        <v/>
      </c>
      <c r="M1980" t="str">
        <f>IF(LEN(Hoja2!C1980)&gt;30,Hoja2!C1980,"")</f>
        <v/>
      </c>
      <c r="O1980" t="str">
        <f>IF(LEN(Hoja2!F1980)&gt;110,LEN(Hoja2!F1980),"")</f>
        <v/>
      </c>
      <c r="Q1980" t="str">
        <f>IF(K1980="ok",CONCATENATE(IF(Hoja2!A1980="'S/F'","--",""),N1980,"INSERT INTO seguimiento_oficios_recepcion_oficio(fecha_captura, folio_interno, no_oficio, dependencia_envia, firma, fecha_oficio, asunto, anexo, captura_id, estatus_id) VALUES ('",CONCATENATE(RIGHT(CONCATENATE("00",DAY(Hoja2!B1980)),2),"/",RIGHT(CONCATENATE("00",MONTH(Hoja2!B1980)),2),"/",RIGHT(CONCATENATE("00",YEAR(Hoja2!B1980)),2)),"',",Hoja2!A1980,",'",Hoja2!C1980,"','",Hoja2!F1980,"','",Hoja2!E1980,"','",CONCATENATE(RIGHT(CONCATENATE("00",DAY(Hoja2!D1980)),2),"/",RIGHT(CONCATENATE("00",MONTH(Hoja2!D1980)),2),"/",RIGHT(CONCATENATE("00",YEAR(Hoja2!D1980)),2)),"','",Hoja2!J1980,"',","FALSE, 1,8);"), "")</f>
        <v>INSERT INTO seguimiento_oficios_recepcion_oficio(fecha_captura, folio_interno, no_oficio, dependencia_envia, firma, fecha_oficio, asunto, anexo, captura_id, estatus_id) VALUES ('21/02/13',2080,'168','SALUD','JORGE IGNACIO RIVERA PIZA','08/02/13','SOL. ALTA EN EL PAGO DE BECAS DE MEDICOS INTERNOS DE PREGRADO',FALSE, 1,8);</v>
      </c>
    </row>
    <row r="1981" spans="6:17">
      <c r="F1981" t="str">
        <f>RIGHT(CONCATENATE("00",DAY(Hoja2!B1981)),2)</f>
        <v>21</v>
      </c>
      <c r="G1981" t="str">
        <f>CONCATENATE(RIGHT(CONCATENATE("00",DAY(Hoja2!B1981)),2),"/",RIGHT(CONCATENATE("00",MONTH(Hoja2!B1981)),2),"/",RIGHT(CONCATENATE("00",YEAR(Hoja2!B1981)),2))</f>
        <v>21/02/13</v>
      </c>
      <c r="H1981" t="str">
        <f>RIGHT(CONCATENATE("00",DAY(Hoja2!D1981)),2)</f>
        <v>14</v>
      </c>
      <c r="I1981" t="str">
        <f>CONCATENATE(RIGHT(CONCATENATE("00",DAY(Hoja2!D1981)),2),"/",RIGHT(CONCATENATE("00",MONTH(Hoja2!D1981)),2),"/",RIGHT(CONCATENATE("00",YEAR(Hoja2!D1981)),2))</f>
        <v>14/02/13</v>
      </c>
      <c r="J1981" t="str">
        <f>IF(LEN(Hoja2!J1981)&gt;150,LEN(Hoja2!J1981),"")</f>
        <v/>
      </c>
      <c r="K1981" t="str">
        <f>IF(Hoja2!A1981&lt;&gt;"", IF(Hoja2!B1981&lt;&gt;"", IF(Hoja2!C1981&lt;&gt;"", IF(Hoja2!D1981&lt;&gt;"", IF(Hoja2!E1981&lt;&gt;"", IF(Hoja2!F1981&lt;&gt;"", IF(Hoja2!J1981&lt;&gt;"","ok",""),""),""),""),""),""),"")</f>
        <v>ok</v>
      </c>
      <c r="L1981" t="str">
        <f>IF(Hoja2!A1981="'S/F'","--","")</f>
        <v/>
      </c>
      <c r="M1981" t="str">
        <f>IF(LEN(Hoja2!C1981)&gt;30,Hoja2!C1981,"")</f>
        <v/>
      </c>
      <c r="O1981" t="str">
        <f>IF(LEN(Hoja2!F1981)&gt;110,LEN(Hoja2!F1981),"")</f>
        <v/>
      </c>
      <c r="Q1981" t="str">
        <f>IF(K1981="ok",CONCATENATE(IF(Hoja2!A1981="'S/F'","--",""),N1981,"INSERT INTO seguimiento_oficios_recepcion_oficio(fecha_captura, folio_interno, no_oficio, dependencia_envia, firma, fecha_oficio, asunto, anexo, captura_id, estatus_id) VALUES ('",CONCATENATE(RIGHT(CONCATENATE("00",DAY(Hoja2!B1981)),2),"/",RIGHT(CONCATENATE("00",MONTH(Hoja2!B1981)),2),"/",RIGHT(CONCATENATE("00",YEAR(Hoja2!B1981)),2)),"',",Hoja2!A1981,",'",Hoja2!C1981,"','",Hoja2!F1981,"','",Hoja2!E1981,"','",CONCATENATE(RIGHT(CONCATENATE("00",DAY(Hoja2!D1981)),2),"/",RIGHT(CONCATENATE("00",MONTH(Hoja2!D1981)),2),"/",RIGHT(CONCATENATE("00",YEAR(Hoja2!D1981)),2)),"','",Hoja2!J1981,"',","FALSE, 1,8);"), "")</f>
        <v>INSERT INTO seguimiento_oficios_recepcion_oficio(fecha_captura, folio_interno, no_oficio, dependencia_envia, firma, fecha_oficio, asunto, anexo, captura_id, estatus_id) VALUES ('21/02/13',2081,'191','SALUD','EZEQUIEL AQLBERTO TOLEDO','14/02/13','SOLICITA AUTORIZACION DEL PERSONAL PARA CUBRIR INTERINATO ESTATAL',FALSE, 1,8);</v>
      </c>
    </row>
    <row r="1982" spans="6:17">
      <c r="F1982" t="str">
        <f>RIGHT(CONCATENATE("00",DAY(Hoja2!B1982)),2)</f>
        <v>21</v>
      </c>
      <c r="G1982" t="str">
        <f>CONCATENATE(RIGHT(CONCATENATE("00",DAY(Hoja2!B1982)),2),"/",RIGHT(CONCATENATE("00",MONTH(Hoja2!B1982)),2),"/",RIGHT(CONCATENATE("00",YEAR(Hoja2!B1982)),2))</f>
        <v>21/02/13</v>
      </c>
      <c r="H1982" t="str">
        <f>RIGHT(CONCATENATE("00",DAY(Hoja2!D1982)),2)</f>
        <v>21</v>
      </c>
      <c r="I1982" t="str">
        <f>CONCATENATE(RIGHT(CONCATENATE("00",DAY(Hoja2!D1982)),2),"/",RIGHT(CONCATENATE("00",MONTH(Hoja2!D1982)),2),"/",RIGHT(CONCATENATE("00",YEAR(Hoja2!D1982)),2))</f>
        <v>21/02/13</v>
      </c>
      <c r="J1982" t="str">
        <f>IF(LEN(Hoja2!J1982)&gt;150,LEN(Hoja2!J1982),"")</f>
        <v/>
      </c>
      <c r="K1982" t="str">
        <f>IF(Hoja2!A1982&lt;&gt;"", IF(Hoja2!B1982&lt;&gt;"", IF(Hoja2!C1982&lt;&gt;"", IF(Hoja2!D1982&lt;&gt;"", IF(Hoja2!E1982&lt;&gt;"", IF(Hoja2!F1982&lt;&gt;"", IF(Hoja2!J1982&lt;&gt;"","ok",""),""),""),""),""),""),"")</f>
        <v/>
      </c>
      <c r="L1982" t="str">
        <f>IF(Hoja2!A1982="'S/F'","--","")</f>
        <v/>
      </c>
      <c r="M1982" t="str">
        <f>IF(LEN(Hoja2!C1982)&gt;30,Hoja2!C1982,"")</f>
        <v/>
      </c>
      <c r="O1982" t="str">
        <f>IF(LEN(Hoja2!F1982)&gt;110,LEN(Hoja2!F1982),"")</f>
        <v/>
      </c>
      <c r="Q1982" t="str">
        <f>IF(K1982="ok",CONCATENATE(IF(Hoja2!A1982="'S/F'","--",""),N1982,"INSERT INTO seguimiento_oficios_recepcion_oficio(fecha_captura, folio_interno, no_oficio, dependencia_envia, firma, fecha_oficio, asunto, anexo, captura_id, estatus_id) VALUES ('",CONCATENATE(RIGHT(CONCATENATE("00",DAY(Hoja2!B1982)),2),"/",RIGHT(CONCATENATE("00",MONTH(Hoja2!B1982)),2),"/",RIGHT(CONCATENATE("00",YEAR(Hoja2!B1982)),2)),"',",Hoja2!A1982,",'",Hoja2!C1982,"','",Hoja2!F1982,"','",Hoja2!E1982,"','",CONCATENATE(RIGHT(CONCATENATE("00",DAY(Hoja2!D1982)),2),"/",RIGHT(CONCATENATE("00",MONTH(Hoja2!D1982)),2),"/",RIGHT(CONCATENATE("00",YEAR(Hoja2!D1982)),2)),"','",Hoja2!J1982,"',","FALSE, 1,8);"), "")</f>
        <v/>
      </c>
    </row>
    <row r="1983" spans="6:17">
      <c r="F1983" t="str">
        <f>RIGHT(CONCATENATE("00",DAY(Hoja2!B1983)),2)</f>
        <v>21</v>
      </c>
      <c r="G1983" t="str">
        <f>CONCATENATE(RIGHT(CONCATENATE("00",DAY(Hoja2!B1983)),2),"/",RIGHT(CONCATENATE("00",MONTH(Hoja2!B1983)),2),"/",RIGHT(CONCATENATE("00",YEAR(Hoja2!B1983)),2))</f>
        <v>21/02/13</v>
      </c>
      <c r="H1983" t="str">
        <f>RIGHT(CONCATENATE("00",DAY(Hoja2!D1983)),2)</f>
        <v>20</v>
      </c>
      <c r="I1983" t="str">
        <f>CONCATENATE(RIGHT(CONCATENATE("00",DAY(Hoja2!D1983)),2),"/",RIGHT(CONCATENATE("00",MONTH(Hoja2!D1983)),2),"/",RIGHT(CONCATENATE("00",YEAR(Hoja2!D1983)),2))</f>
        <v>20/02/13</v>
      </c>
      <c r="J1983" t="str">
        <f>IF(LEN(Hoja2!J1983)&gt;150,LEN(Hoja2!J1983),"")</f>
        <v/>
      </c>
      <c r="K1983" t="str">
        <f>IF(Hoja2!A1983&lt;&gt;"", IF(Hoja2!B1983&lt;&gt;"", IF(Hoja2!C1983&lt;&gt;"", IF(Hoja2!D1983&lt;&gt;"", IF(Hoja2!E1983&lt;&gt;"", IF(Hoja2!F1983&lt;&gt;"", IF(Hoja2!J1983&lt;&gt;"","ok",""),""),""),""),""),""),"")</f>
        <v/>
      </c>
      <c r="L1983" t="str">
        <f>IF(Hoja2!A1983="'S/F'","--","")</f>
        <v/>
      </c>
      <c r="M1983" t="str">
        <f>IF(LEN(Hoja2!C1983)&gt;30,Hoja2!C1983,"")</f>
        <v/>
      </c>
      <c r="O1983" t="str">
        <f>IF(LEN(Hoja2!F1983)&gt;110,LEN(Hoja2!F1983),"")</f>
        <v/>
      </c>
      <c r="Q1983" t="str">
        <f>IF(K1983="ok",CONCATENATE(IF(Hoja2!A1983="'S/F'","--",""),N1983,"INSERT INTO seguimiento_oficios_recepcion_oficio(fecha_captura, folio_interno, no_oficio, dependencia_envia, firma, fecha_oficio, asunto, anexo, captura_id, estatus_id) VALUES ('",CONCATENATE(RIGHT(CONCATENATE("00",DAY(Hoja2!B1983)),2),"/",RIGHT(CONCATENATE("00",MONTH(Hoja2!B1983)),2),"/",RIGHT(CONCATENATE("00",YEAR(Hoja2!B1983)),2)),"',",Hoja2!A1983,",'",Hoja2!C1983,"','",Hoja2!F1983,"','",Hoja2!E1983,"','",CONCATENATE(RIGHT(CONCATENATE("00",DAY(Hoja2!D1983)),2),"/",RIGHT(CONCATENATE("00",MONTH(Hoja2!D1983)),2),"/",RIGHT(CONCATENATE("00",YEAR(Hoja2!D1983)),2)),"','",Hoja2!J1983,"',","FALSE, 1,8);"), "")</f>
        <v/>
      </c>
    </row>
    <row r="1984" spans="6:17">
      <c r="F1984" t="str">
        <f>RIGHT(CONCATENATE("00",DAY(Hoja2!B1984)),2)</f>
        <v>21</v>
      </c>
      <c r="G1984" t="str">
        <f>CONCATENATE(RIGHT(CONCATENATE("00",DAY(Hoja2!B1984)),2),"/",RIGHT(CONCATENATE("00",MONTH(Hoja2!B1984)),2),"/",RIGHT(CONCATENATE("00",YEAR(Hoja2!B1984)),2))</f>
        <v>21/02/13</v>
      </c>
      <c r="H1984" t="str">
        <f>RIGHT(CONCATENATE("00",DAY(Hoja2!D1984)),2)</f>
        <v>19</v>
      </c>
      <c r="I1984" t="str">
        <f>CONCATENATE(RIGHT(CONCATENATE("00",DAY(Hoja2!D1984)),2),"/",RIGHT(CONCATENATE("00",MONTH(Hoja2!D1984)),2),"/",RIGHT(CONCATENATE("00",YEAR(Hoja2!D1984)),2))</f>
        <v>19/02/13</v>
      </c>
      <c r="J1984" t="str">
        <f>IF(LEN(Hoja2!J1984)&gt;150,LEN(Hoja2!J1984),"")</f>
        <v/>
      </c>
      <c r="K1984" t="str">
        <f>IF(Hoja2!A1984&lt;&gt;"", IF(Hoja2!B1984&lt;&gt;"", IF(Hoja2!C1984&lt;&gt;"", IF(Hoja2!D1984&lt;&gt;"", IF(Hoja2!E1984&lt;&gt;"", IF(Hoja2!F1984&lt;&gt;"", IF(Hoja2!J1984&lt;&gt;"","ok",""),""),""),""),""),""),"")</f>
        <v>ok</v>
      </c>
      <c r="L1984" t="str">
        <f>IF(Hoja2!A1984="'S/F'","--","")</f>
        <v/>
      </c>
      <c r="M1984" t="str">
        <f>IF(LEN(Hoja2!C1984)&gt;30,Hoja2!C1984,"")</f>
        <v/>
      </c>
      <c r="O1984" t="str">
        <f>IF(LEN(Hoja2!F1984)&gt;110,LEN(Hoja2!F1984),"")</f>
        <v/>
      </c>
      <c r="Q1984" t="str">
        <f>IF(K1984="ok",CONCATENATE(IF(Hoja2!A1984="'S/F'","--",""),N1984,"INSERT INTO seguimiento_oficios_recepcion_oficio(fecha_captura, folio_interno, no_oficio, dependencia_envia, firma, fecha_oficio, asunto, anexo, captura_id, estatus_id) VALUES ('",CONCATENATE(RIGHT(CONCATENATE("00",DAY(Hoja2!B1984)),2),"/",RIGHT(CONCATENATE("00",MONTH(Hoja2!B1984)),2),"/",RIGHT(CONCATENATE("00",YEAR(Hoja2!B1984)),2)),"',",Hoja2!A1984,",'",Hoja2!C1984,"','",Hoja2!F1984,"','",Hoja2!E1984,"','",CONCATENATE(RIGHT(CONCATENATE("00",DAY(Hoja2!D1984)),2),"/",RIGHT(CONCATENATE("00",MONTH(Hoja2!D1984)),2),"/",RIGHT(CONCATENATE("00",YEAR(Hoja2!D1984)),2)),"','",Hoja2!J1984,"',","FALSE, 1,8);"), "")</f>
        <v>INSERT INTO seguimiento_oficios_recepcion_oficio(fecha_captura, folio_interno, no_oficio, dependencia_envia, firma, fecha_oficio, asunto, anexo, captura_id, estatus_id) VALUES ('21/02/13',2084,'0061','SA/SSRM','FRANCISCO RAFAEL FUENTES GUTIERREZ','19/02/13','ENVIAN FACTURAS PARA COMPROBACION DE DIVERSAS PARTIDAS',FALSE, 1,8);</v>
      </c>
    </row>
    <row r="1985" spans="6:17">
      <c r="F1985" t="str">
        <f>RIGHT(CONCATENATE("00",DAY(Hoja2!B1985)),2)</f>
        <v>21</v>
      </c>
      <c r="G1985" t="str">
        <f>CONCATENATE(RIGHT(CONCATENATE("00",DAY(Hoja2!B1985)),2),"/",RIGHT(CONCATENATE("00",MONTH(Hoja2!B1985)),2),"/",RIGHT(CONCATENATE("00",YEAR(Hoja2!B1985)),2))</f>
        <v>21/02/13</v>
      </c>
      <c r="H1985" t="str">
        <f>RIGHT(CONCATENATE("00",DAY(Hoja2!D1985)),2)</f>
        <v>19</v>
      </c>
      <c r="I1985" t="str">
        <f>CONCATENATE(RIGHT(CONCATENATE("00",DAY(Hoja2!D1985)),2),"/",RIGHT(CONCATENATE("00",MONTH(Hoja2!D1985)),2),"/",RIGHT(CONCATENATE("00",YEAR(Hoja2!D1985)),2))</f>
        <v>19/02/13</v>
      </c>
      <c r="J1985" t="str">
        <f>IF(LEN(Hoja2!J1985)&gt;150,LEN(Hoja2!J1985),"")</f>
        <v/>
      </c>
      <c r="K1985" t="str">
        <f>IF(Hoja2!A1985&lt;&gt;"", IF(Hoja2!B1985&lt;&gt;"", IF(Hoja2!C1985&lt;&gt;"", IF(Hoja2!D1985&lt;&gt;"", IF(Hoja2!E1985&lt;&gt;"", IF(Hoja2!F1985&lt;&gt;"", IF(Hoja2!J1985&lt;&gt;"","ok",""),""),""),""),""),""),"")</f>
        <v>ok</v>
      </c>
      <c r="L1985" t="str">
        <f>IF(Hoja2!A1985="'S/F'","--","")</f>
        <v/>
      </c>
      <c r="M1985" t="str">
        <f>IF(LEN(Hoja2!C1985)&gt;30,Hoja2!C1985,"")</f>
        <v/>
      </c>
      <c r="O1985" t="str">
        <f>IF(LEN(Hoja2!F1985)&gt;110,LEN(Hoja2!F1985),"")</f>
        <v/>
      </c>
      <c r="Q1985" t="str">
        <f>IF(K1985="ok",CONCATENATE(IF(Hoja2!A1985="'S/F'","--",""),N1985,"INSERT INTO seguimiento_oficios_recepcion_oficio(fecha_captura, folio_interno, no_oficio, dependencia_envia, firma, fecha_oficio, asunto, anexo, captura_id, estatus_id) VALUES ('",CONCATENATE(RIGHT(CONCATENATE("00",DAY(Hoja2!B1985)),2),"/",RIGHT(CONCATENATE("00",MONTH(Hoja2!B1985)),2),"/",RIGHT(CONCATENATE("00",YEAR(Hoja2!B1985)),2)),"',",Hoja2!A1985,",'",Hoja2!C1985,"','",Hoja2!F1985,"','",Hoja2!E1985,"','",CONCATENATE(RIGHT(CONCATENATE("00",DAY(Hoja2!D1985)),2),"/",RIGHT(CONCATENATE("00",MONTH(Hoja2!D1985)),2),"/",RIGHT(CONCATENATE("00",YEAR(Hoja2!D1985)),2)),"','",Hoja2!J1985,"',","FALSE, 1,8);"), "")</f>
        <v>INSERT INTO seguimiento_oficios_recepcion_oficio(fecha_captura, folio_interno, no_oficio, dependencia_envia, firma, fecha_oficio, asunto, anexo, captura_id, estatus_id) VALUES ('21/02/13',2085,'062','SA/SSRM','FRANCISCO RAFAEL FUENTES GUTIERREZ','19/02/13','AUTORIZAN TRES DIAWS COMO VACACIONES EXTRAORDINARIAS AL C. JESUS GALLEGOS ALVAREZ',FALSE, 1,8);</v>
      </c>
    </row>
    <row r="1986" spans="6:17">
      <c r="F1986" t="str">
        <f>RIGHT(CONCATENATE("00",DAY(Hoja2!B1986)),2)</f>
        <v>21</v>
      </c>
      <c r="G1986" t="str">
        <f>CONCATENATE(RIGHT(CONCATENATE("00",DAY(Hoja2!B1986)),2),"/",RIGHT(CONCATENATE("00",MONTH(Hoja2!B1986)),2),"/",RIGHT(CONCATENATE("00",YEAR(Hoja2!B1986)),2))</f>
        <v>21/02/13</v>
      </c>
      <c r="H1986" t="str">
        <f>RIGHT(CONCATENATE("00",DAY(Hoja2!D1986)),2)</f>
        <v>20</v>
      </c>
      <c r="I1986" t="str">
        <f>CONCATENATE(RIGHT(CONCATENATE("00",DAY(Hoja2!D1986)),2),"/",RIGHT(CONCATENATE("00",MONTH(Hoja2!D1986)),2),"/",RIGHT(CONCATENATE("00",YEAR(Hoja2!D1986)),2))</f>
        <v>20/02/13</v>
      </c>
      <c r="J1986" t="str">
        <f>IF(LEN(Hoja2!J1986)&gt;150,LEN(Hoja2!J1986),"")</f>
        <v/>
      </c>
      <c r="K1986" t="str">
        <f>IF(Hoja2!A1986&lt;&gt;"", IF(Hoja2!B1986&lt;&gt;"", IF(Hoja2!C1986&lt;&gt;"", IF(Hoja2!D1986&lt;&gt;"", IF(Hoja2!E1986&lt;&gt;"", IF(Hoja2!F1986&lt;&gt;"", IF(Hoja2!J1986&lt;&gt;"","ok",""),""),""),""),""),""),"")</f>
        <v>ok</v>
      </c>
      <c r="L1986" t="str">
        <f>IF(Hoja2!A1986="'S/F'","--","")</f>
        <v/>
      </c>
      <c r="M1986" t="str">
        <f>IF(LEN(Hoja2!C1986)&gt;30,Hoja2!C1986,"")</f>
        <v/>
      </c>
      <c r="O1986" t="str">
        <f>IF(LEN(Hoja2!F1986)&gt;110,LEN(Hoja2!F1986),"")</f>
        <v/>
      </c>
      <c r="Q1986" t="str">
        <f>IF(K1986="ok",CONCATENATE(IF(Hoja2!A1986="'S/F'","--",""),N1986,"INSERT INTO seguimiento_oficios_recepcion_oficio(fecha_captura, folio_interno, no_oficio, dependencia_envia, firma, fecha_oficio, asunto, anexo, captura_id, estatus_id) VALUES ('",CONCATENATE(RIGHT(CONCATENATE("00",DAY(Hoja2!B1986)),2),"/",RIGHT(CONCATENATE("00",MONTH(Hoja2!B1986)),2),"/",RIGHT(CONCATENATE("00",YEAR(Hoja2!B1986)),2)),"',",Hoja2!A1986,",'",Hoja2!C1986,"','",Hoja2!F1986,"','",Hoja2!E1986,"','",CONCATENATE(RIGHT(CONCATENATE("00",DAY(Hoja2!D1986)),2),"/",RIGHT(CONCATENATE("00",MONTH(Hoja2!D1986)),2),"/",RIGHT(CONCATENATE("00",YEAR(Hoja2!D1986)),2)),"','",Hoja2!J1986,"',","FALSE, 1,8);"), "")</f>
        <v>INSERT INTO seguimiento_oficios_recepcion_oficio(fecha_captura, folio_interno, no_oficio, dependencia_envia, firma, fecha_oficio, asunto, anexo, captura_id, estatus_id) VALUES ('21/02/13',2086,'068','SA/SSRM','FRANCISCO RAFAEL FUENTES GUTIERREZ','20/02/13','ENVIAN LICENCIA MEDICA DEL C. JOSE LUIS SANCHEZ SALVADOR',FALSE, 1,8);</v>
      </c>
    </row>
    <row r="1987" spans="6:17">
      <c r="F1987" t="str">
        <f>RIGHT(CONCATENATE("00",DAY(Hoja2!B1987)),2)</f>
        <v>21</v>
      </c>
      <c r="G1987" t="str">
        <f>CONCATENATE(RIGHT(CONCATENATE("00",DAY(Hoja2!B1987)),2),"/",RIGHT(CONCATENATE("00",MONTH(Hoja2!B1987)),2),"/",RIGHT(CONCATENATE("00",YEAR(Hoja2!B1987)),2))</f>
        <v>21/02/13</v>
      </c>
      <c r="H1987" t="str">
        <f>RIGHT(CONCATENATE("00",DAY(Hoja2!D1987)),2)</f>
        <v>20</v>
      </c>
      <c r="I1987" t="str">
        <f>CONCATENATE(RIGHT(CONCATENATE("00",DAY(Hoja2!D1987)),2),"/",RIGHT(CONCATENATE("00",MONTH(Hoja2!D1987)),2),"/",RIGHT(CONCATENATE("00",YEAR(Hoja2!D1987)),2))</f>
        <v>20/02/13</v>
      </c>
      <c r="J1987" t="str">
        <f>IF(LEN(Hoja2!J1987)&gt;150,LEN(Hoja2!J1987),"")</f>
        <v/>
      </c>
      <c r="K1987" t="str">
        <f>IF(Hoja2!A1987&lt;&gt;"", IF(Hoja2!B1987&lt;&gt;"", IF(Hoja2!C1987&lt;&gt;"", IF(Hoja2!D1987&lt;&gt;"", IF(Hoja2!E1987&lt;&gt;"", IF(Hoja2!F1987&lt;&gt;"", IF(Hoja2!J1987&lt;&gt;"","ok",""),""),""),""),""),""),"")</f>
        <v>ok</v>
      </c>
      <c r="L1987" t="str">
        <f>IF(Hoja2!A1987="'S/F'","--","")</f>
        <v/>
      </c>
      <c r="M1987" t="str">
        <f>IF(LEN(Hoja2!C1987)&gt;30,Hoja2!C1987,"")</f>
        <v/>
      </c>
      <c r="O1987" t="str">
        <f>IF(LEN(Hoja2!F1987)&gt;110,LEN(Hoja2!F1987),"")</f>
        <v/>
      </c>
      <c r="Q1987" t="str">
        <f>IF(K1987="ok",CONCATENATE(IF(Hoja2!A1987="'S/F'","--",""),N1987,"INSERT INTO seguimiento_oficios_recepcion_oficio(fecha_captura, folio_interno, no_oficio, dependencia_envia, firma, fecha_oficio, asunto, anexo, captura_id, estatus_id) VALUES ('",CONCATENATE(RIGHT(CONCATENATE("00",DAY(Hoja2!B1987)),2),"/",RIGHT(CONCATENATE("00",MONTH(Hoja2!B1987)),2),"/",RIGHT(CONCATENATE("00",YEAR(Hoja2!B1987)),2)),"',",Hoja2!A1987,",'",Hoja2!C1987,"','",Hoja2!F1987,"','",Hoja2!E1987,"','",CONCATENATE(RIGHT(CONCATENATE("00",DAY(Hoja2!D1987)),2),"/",RIGHT(CONCATENATE("00",MONTH(Hoja2!D1987)),2),"/",RIGHT(CONCATENATE("00",YEAR(Hoja2!D1987)),2)),"','",Hoja2!J1987,"',","FALSE, 1,8);"), "")</f>
        <v>INSERT INTO seguimiento_oficios_recepcion_oficio(fecha_captura, folio_interno, no_oficio, dependencia_envia, firma, fecha_oficio, asunto, anexo, captura_id, estatus_id) VALUES ('21/02/13',2087,'067','SA/SSRM','FRANCISCO RAFAEL FUENTES GUTIERREZ','20/02/13','ENVIAN LICENCIA MEDICA ORIGINAL DEL C. TRINIDAD MARTINEZ DIAZ',FALSE, 1,8);</v>
      </c>
    </row>
    <row r="1988" spans="6:17">
      <c r="F1988" t="str">
        <f>RIGHT(CONCATENATE("00",DAY(Hoja2!B1988)),2)</f>
        <v>21</v>
      </c>
      <c r="G1988" t="str">
        <f>CONCATENATE(RIGHT(CONCATENATE("00",DAY(Hoja2!B1988)),2),"/",RIGHT(CONCATENATE("00",MONTH(Hoja2!B1988)),2),"/",RIGHT(CONCATENATE("00",YEAR(Hoja2!B1988)),2))</f>
        <v>21/02/13</v>
      </c>
      <c r="H1988" t="str">
        <f>RIGHT(CONCATENATE("00",DAY(Hoja2!D1988)),2)</f>
        <v>20</v>
      </c>
      <c r="I1988" t="str">
        <f>CONCATENATE(RIGHT(CONCATENATE("00",DAY(Hoja2!D1988)),2),"/",RIGHT(CONCATENATE("00",MONTH(Hoja2!D1988)),2),"/",RIGHT(CONCATENATE("00",YEAR(Hoja2!D1988)),2))</f>
        <v>20/02/13</v>
      </c>
      <c r="J1988" t="str">
        <f>IF(LEN(Hoja2!J1988)&gt;150,LEN(Hoja2!J1988),"")</f>
        <v/>
      </c>
      <c r="K1988" t="str">
        <f>IF(Hoja2!A1988&lt;&gt;"", IF(Hoja2!B1988&lt;&gt;"", IF(Hoja2!C1988&lt;&gt;"", IF(Hoja2!D1988&lt;&gt;"", IF(Hoja2!E1988&lt;&gt;"", IF(Hoja2!F1988&lt;&gt;"", IF(Hoja2!J1988&lt;&gt;"","ok",""),""),""),""),""),""),"")</f>
        <v>ok</v>
      </c>
      <c r="L1988" t="str">
        <f>IF(Hoja2!A1988="'S/F'","--","")</f>
        <v/>
      </c>
      <c r="M1988" t="str">
        <f>IF(LEN(Hoja2!C1988)&gt;30,Hoja2!C1988,"")</f>
        <v/>
      </c>
      <c r="O1988" t="str">
        <f>IF(LEN(Hoja2!F1988)&gt;110,LEN(Hoja2!F1988),"")</f>
        <v/>
      </c>
      <c r="Q1988" t="str">
        <f>IF(K1988="ok",CONCATENATE(IF(Hoja2!A1988="'S/F'","--",""),N1988,"INSERT INTO seguimiento_oficios_recepcion_oficio(fecha_captura, folio_interno, no_oficio, dependencia_envia, firma, fecha_oficio, asunto, anexo, captura_id, estatus_id) VALUES ('",CONCATENATE(RIGHT(CONCATENATE("00",DAY(Hoja2!B1988)),2),"/",RIGHT(CONCATENATE("00",MONTH(Hoja2!B1988)),2),"/",RIGHT(CONCATENATE("00",YEAR(Hoja2!B1988)),2)),"',",Hoja2!A1988,",'",Hoja2!C1988,"','",Hoja2!F1988,"','",Hoja2!E1988,"','",CONCATENATE(RIGHT(CONCATENATE("00",DAY(Hoja2!D1988)),2),"/",RIGHT(CONCATENATE("00",MONTH(Hoja2!D1988)),2),"/",RIGHT(CONCATENATE("00",YEAR(Hoja2!D1988)),2)),"','",Hoja2!J1988,"',","FALSE, 1,8);"), "")</f>
        <v>INSERT INTO seguimiento_oficios_recepcion_oficio(fecha_captura, folio_interno, no_oficio, dependencia_envia, firma, fecha_oficio, asunto, anexo, captura_id, estatus_id) VALUES ('21/02/13',2088,'464','SA/SSRM','FRANCISCO RAFAEL FUENTES GUTIERREZ','20/02/13','ENVIAN OFICIO DE PENSION ALIMETICIA AL C. GOMEZ CUSTODIO JOSE LAZARO',FALSE, 1,8);</v>
      </c>
    </row>
    <row r="1989" spans="6:17">
      <c r="F1989" t="str">
        <f>RIGHT(CONCATENATE("00",DAY(Hoja2!B1989)),2)</f>
        <v>21</v>
      </c>
      <c r="G1989" t="str">
        <f>CONCATENATE(RIGHT(CONCATENATE("00",DAY(Hoja2!B1989)),2),"/",RIGHT(CONCATENATE("00",MONTH(Hoja2!B1989)),2),"/",RIGHT(CONCATENATE("00",YEAR(Hoja2!B1989)),2))</f>
        <v>21/02/13</v>
      </c>
      <c r="H1989" t="str">
        <f>RIGHT(CONCATENATE("00",DAY(Hoja2!D1989)),2)</f>
        <v>13</v>
      </c>
      <c r="I1989" t="str">
        <f>CONCATENATE(RIGHT(CONCATENATE("00",DAY(Hoja2!D1989)),2),"/",RIGHT(CONCATENATE("00",MONTH(Hoja2!D1989)),2),"/",RIGHT(CONCATENATE("00",YEAR(Hoja2!D1989)),2))</f>
        <v>13/02/13</v>
      </c>
      <c r="J1989" t="str">
        <f>IF(LEN(Hoja2!J1989)&gt;150,LEN(Hoja2!J1989),"")</f>
        <v/>
      </c>
      <c r="K1989" t="str">
        <f>IF(Hoja2!A1989&lt;&gt;"", IF(Hoja2!B1989&lt;&gt;"", IF(Hoja2!C1989&lt;&gt;"", IF(Hoja2!D1989&lt;&gt;"", IF(Hoja2!E1989&lt;&gt;"", IF(Hoja2!F1989&lt;&gt;"", IF(Hoja2!J1989&lt;&gt;"","ok",""),""),""),""),""),""),"")</f>
        <v>ok</v>
      </c>
      <c r="L1989" t="str">
        <f>IF(Hoja2!A1989="'S/F'","--","")</f>
        <v/>
      </c>
      <c r="M1989" t="str">
        <f>IF(LEN(Hoja2!C1989)&gt;30,Hoja2!C1989,"")</f>
        <v/>
      </c>
      <c r="O1989" t="str">
        <f>IF(LEN(Hoja2!F1989)&gt;110,LEN(Hoja2!F1989),"")</f>
        <v/>
      </c>
      <c r="Q1989" t="str">
        <f>IF(K1989="ok",CONCATENATE(IF(Hoja2!A1989="'S/F'","--",""),N1989,"INSERT INTO seguimiento_oficios_recepcion_oficio(fecha_captura, folio_interno, no_oficio, dependencia_envia, firma, fecha_oficio, asunto, anexo, captura_id, estatus_id) VALUES ('",CONCATENATE(RIGHT(CONCATENATE("00",DAY(Hoja2!B1989)),2),"/",RIGHT(CONCATENATE("00",MONTH(Hoja2!B1989)),2),"/",RIGHT(CONCATENATE("00",YEAR(Hoja2!B1989)),2)),"',",Hoja2!A1989,",'",Hoja2!C1989,"','",Hoja2!F1989,"','",Hoja2!E1989,"','",CONCATENATE(RIGHT(CONCATENATE("00",DAY(Hoja2!D1989)),2),"/",RIGHT(CONCATENATE("00",MONTH(Hoja2!D1989)),2),"/",RIGHT(CONCATENATE("00",YEAR(Hoja2!D1989)),2)),"','",Hoja2!J1989,"',","FALSE, 1,8);"), "")</f>
        <v>INSERT INTO seguimiento_oficios_recepcion_oficio(fecha_captura, folio_interno, no_oficio, dependencia_envia, firma, fecha_oficio, asunto, anexo, captura_id, estatus_id) VALUES ('21/02/13',2089,'382','EDUCACION','AURORA DEL CARMEN CAMACHO','13/02/13','SOL. CORRECCION DE FECHA DE INGRESO DEL C. IGNACIO RODRIGUEZ DE LA CRUZ',FALSE, 1,8);</v>
      </c>
    </row>
    <row r="1990" spans="6:17">
      <c r="F1990" t="str">
        <f>RIGHT(CONCATENATE("00",DAY(Hoja2!B1990)),2)</f>
        <v>21</v>
      </c>
      <c r="G1990" t="str">
        <f>CONCATENATE(RIGHT(CONCATENATE("00",DAY(Hoja2!B1990)),2),"/",RIGHT(CONCATENATE("00",MONTH(Hoja2!B1990)),2),"/",RIGHT(CONCATENATE("00",YEAR(Hoja2!B1990)),2))</f>
        <v>21/02/13</v>
      </c>
      <c r="H1990" t="str">
        <f>RIGHT(CONCATENATE("00",DAY(Hoja2!D1990)),2)</f>
        <v>18</v>
      </c>
      <c r="I1990" t="str">
        <f>CONCATENATE(RIGHT(CONCATENATE("00",DAY(Hoja2!D1990)),2),"/",RIGHT(CONCATENATE("00",MONTH(Hoja2!D1990)),2),"/",RIGHT(CONCATENATE("00",YEAR(Hoja2!D1990)),2))</f>
        <v>18/02/13</v>
      </c>
      <c r="J1990" t="str">
        <f>IF(LEN(Hoja2!J1990)&gt;150,LEN(Hoja2!J1990),"")</f>
        <v/>
      </c>
      <c r="K1990" t="str">
        <f>IF(Hoja2!A1990&lt;&gt;"", IF(Hoja2!B1990&lt;&gt;"", IF(Hoja2!C1990&lt;&gt;"", IF(Hoja2!D1990&lt;&gt;"", IF(Hoja2!E1990&lt;&gt;"", IF(Hoja2!F1990&lt;&gt;"", IF(Hoja2!J1990&lt;&gt;"","ok",""),""),""),""),""),""),"")</f>
        <v>ok</v>
      </c>
      <c r="L1990" t="str">
        <f>IF(Hoja2!A1990="'S/F'","--","")</f>
        <v/>
      </c>
      <c r="M1990" t="str">
        <f>IF(LEN(Hoja2!C1990)&gt;30,Hoja2!C1990,"")</f>
        <v/>
      </c>
      <c r="O1990" t="str">
        <f>IF(LEN(Hoja2!F1990)&gt;110,LEN(Hoja2!F1990),"")</f>
        <v/>
      </c>
      <c r="Q1990" t="str">
        <f>IF(K1990="ok",CONCATENATE(IF(Hoja2!A1990="'S/F'","--",""),N1990,"INSERT INTO seguimiento_oficios_recepcion_oficio(fecha_captura, folio_interno, no_oficio, dependencia_envia, firma, fecha_oficio, asunto, anexo, captura_id, estatus_id) VALUES ('",CONCATENATE(RIGHT(CONCATENATE("00",DAY(Hoja2!B1990)),2),"/",RIGHT(CONCATENATE("00",MONTH(Hoja2!B1990)),2),"/",RIGHT(CONCATENATE("00",YEAR(Hoja2!B1990)),2)),"',",Hoja2!A1990,",'",Hoja2!C1990,"','",Hoja2!F1990,"','",Hoja2!E1990,"','",CONCATENATE(RIGHT(CONCATENATE("00",DAY(Hoja2!D1990)),2),"/",RIGHT(CONCATENATE("00",MONTH(Hoja2!D1990)),2),"/",RIGHT(CONCATENATE("00",YEAR(Hoja2!D1990)),2)),"','",Hoja2!J1990,"',","FALSE, 1,8);"), "")</f>
        <v>INSERT INTO seguimiento_oficios_recepcion_oficio(fecha_captura, folio_interno, no_oficio, dependencia_envia, firma, fecha_oficio, asunto, anexo, captura_id, estatus_id) VALUES ('21/02/13',2090,'445','SPF','VICTOR MANUEL LOPEZ CRUZ','18/02/13','SOLICITUD DE FOTOCOPIA DE ESCRITURA DE BIEN INMUEBLE',FALSE, 1,8);</v>
      </c>
    </row>
    <row r="1991" spans="6:17">
      <c r="F1991" t="str">
        <f>RIGHT(CONCATENATE("00",DAY(Hoja2!B1991)),2)</f>
        <v>21</v>
      </c>
      <c r="G1991" t="str">
        <f>CONCATENATE(RIGHT(CONCATENATE("00",DAY(Hoja2!B1991)),2),"/",RIGHT(CONCATENATE("00",MONTH(Hoja2!B1991)),2),"/",RIGHT(CONCATENATE("00",YEAR(Hoja2!B1991)),2))</f>
        <v>21/02/13</v>
      </c>
      <c r="H1991" t="str">
        <f>RIGHT(CONCATENATE("00",DAY(Hoja2!D1991)),2)</f>
        <v>21</v>
      </c>
      <c r="I1991" t="str">
        <f>CONCATENATE(RIGHT(CONCATENATE("00",DAY(Hoja2!D1991)),2),"/",RIGHT(CONCATENATE("00",MONTH(Hoja2!D1991)),2),"/",RIGHT(CONCATENATE("00",YEAR(Hoja2!D1991)),2))</f>
        <v>21/02/13</v>
      </c>
      <c r="J1991" t="str">
        <f>IF(LEN(Hoja2!J1991)&gt;150,LEN(Hoja2!J1991),"")</f>
        <v/>
      </c>
      <c r="K1991" t="str">
        <f>IF(Hoja2!A1991&lt;&gt;"", IF(Hoja2!B1991&lt;&gt;"", IF(Hoja2!C1991&lt;&gt;"", IF(Hoja2!D1991&lt;&gt;"", IF(Hoja2!E1991&lt;&gt;"", IF(Hoja2!F1991&lt;&gt;"", IF(Hoja2!J1991&lt;&gt;"","ok",""),""),""),""),""),""),"")</f>
        <v>ok</v>
      </c>
      <c r="L1991" t="str">
        <f>IF(Hoja2!A1991="'S/F'","--","")</f>
        <v/>
      </c>
      <c r="M1991" t="str">
        <f>IF(LEN(Hoja2!C1991)&gt;30,Hoja2!C1991,"")</f>
        <v/>
      </c>
      <c r="O1991" t="str">
        <f>IF(LEN(Hoja2!F1991)&gt;110,LEN(Hoja2!F1991),"")</f>
        <v/>
      </c>
      <c r="Q1991" t="str">
        <f>IF(K1991="ok",CONCATENATE(IF(Hoja2!A1991="'S/F'","--",""),N1991,"INSERT INTO seguimiento_oficios_recepcion_oficio(fecha_captura, folio_interno, no_oficio, dependencia_envia, firma, fecha_oficio, asunto, anexo, captura_id, estatus_id) VALUES ('",CONCATENATE(RIGHT(CONCATENATE("00",DAY(Hoja2!B1991)),2),"/",RIGHT(CONCATENATE("00",MONTH(Hoja2!B1991)),2),"/",RIGHT(CONCATENATE("00",YEAR(Hoja2!B1991)),2)),"',",Hoja2!A1991,",'",Hoja2!C1991,"','",Hoja2!F1991,"','",Hoja2!E1991,"','",CONCATENATE(RIGHT(CONCATENATE("00",DAY(Hoja2!D1991)),2),"/",RIGHT(CONCATENATE("00",MONTH(Hoja2!D1991)),2),"/",RIGHT(CONCATENATE("00",YEAR(Hoja2!D1991)),2)),"','",Hoja2!J1991,"',","FALSE, 1,8);"), "")</f>
        <v>INSERT INTO seguimiento_oficios_recepcion_oficio(fecha_captura, folio_interno, no_oficio, dependencia_envia, firma, fecha_oficio, asunto, anexo, captura_id, estatus_id) VALUES ('21/02/13',2092,'097','SPF','WILVER MENDEZ MAGAÑA','21/02/13','SOL. ADQUISICION DE 70 BUZONES Y 7000 FORMATOS DE DEMANDA CIUDADANA',FALSE, 1,8);</v>
      </c>
    </row>
    <row r="1992" spans="6:17">
      <c r="F1992" t="str">
        <f>RIGHT(CONCATENATE("00",DAY(Hoja2!B1992)),2)</f>
        <v>21</v>
      </c>
      <c r="G1992" t="str">
        <f>CONCATENATE(RIGHT(CONCATENATE("00",DAY(Hoja2!B1992)),2),"/",RIGHT(CONCATENATE("00",MONTH(Hoja2!B1992)),2),"/",RIGHT(CONCATENATE("00",YEAR(Hoja2!B1992)),2))</f>
        <v>21/02/13</v>
      </c>
      <c r="H1992" t="str">
        <f>RIGHT(CONCATENATE("00",DAY(Hoja2!D1992)),2)</f>
        <v>21</v>
      </c>
      <c r="I1992" t="str">
        <f>CONCATENATE(RIGHT(CONCATENATE("00",DAY(Hoja2!D1992)),2),"/",RIGHT(CONCATENATE("00",MONTH(Hoja2!D1992)),2),"/",RIGHT(CONCATENATE("00",YEAR(Hoja2!D1992)),2))</f>
        <v>21/02/13</v>
      </c>
      <c r="J1992" t="str">
        <f>IF(LEN(Hoja2!J1992)&gt;150,LEN(Hoja2!J1992),"")</f>
        <v/>
      </c>
      <c r="K1992" t="str">
        <f>IF(Hoja2!A1992&lt;&gt;"", IF(Hoja2!B1992&lt;&gt;"", IF(Hoja2!C1992&lt;&gt;"", IF(Hoja2!D1992&lt;&gt;"", IF(Hoja2!E1992&lt;&gt;"", IF(Hoja2!F1992&lt;&gt;"", IF(Hoja2!J1992&lt;&gt;"","ok",""),""),""),""),""),""),"")</f>
        <v>ok</v>
      </c>
      <c r="L1992" t="str">
        <f>IF(Hoja2!A1992="'S/F'","--","")</f>
        <v/>
      </c>
      <c r="M1992" t="str">
        <f>IF(LEN(Hoja2!C1992)&gt;30,Hoja2!C1992,"")</f>
        <v/>
      </c>
      <c r="O1992" t="str">
        <f>IF(LEN(Hoja2!F1992)&gt;110,LEN(Hoja2!F1992),"")</f>
        <v/>
      </c>
      <c r="Q1992" t="str">
        <f>IF(K1992="ok",CONCATENATE(IF(Hoja2!A1992="'S/F'","--",""),N1992,"INSERT INTO seguimiento_oficios_recepcion_oficio(fecha_captura, folio_interno, no_oficio, dependencia_envia, firma, fecha_oficio, asunto, anexo, captura_id, estatus_id) VALUES ('",CONCATENATE(RIGHT(CONCATENATE("00",DAY(Hoja2!B1992)),2),"/",RIGHT(CONCATENATE("00",MONTH(Hoja2!B1992)),2),"/",RIGHT(CONCATENATE("00",YEAR(Hoja2!B1992)),2)),"',",Hoja2!A1992,",'",Hoja2!C1992,"','",Hoja2!F1992,"','",Hoja2!E1992,"','",CONCATENATE(RIGHT(CONCATENATE("00",DAY(Hoja2!D1992)),2),"/",RIGHT(CONCATENATE("00",MONTH(Hoja2!D1992)),2),"/",RIGHT(CONCATENATE("00",YEAR(Hoja2!D1992)),2)),"','",Hoja2!J1992,"',","FALSE, 1,8);"), "")</f>
        <v>INSERT INTO seguimiento_oficios_recepcion_oficio(fecha_captura, folio_interno, no_oficio, dependencia_envia, firma, fecha_oficio, asunto, anexo, captura_id, estatus_id) VALUES ('21/02/13',2093,'026','UT','JESUS TABZCOOB BASTAR ACOSTA','21/02/13','INSTALACION DEL SUBCOMIT DE COMPRAS',FALSE, 1,8);</v>
      </c>
    </row>
    <row r="1993" spans="6:17">
      <c r="F1993" t="str">
        <f>RIGHT(CONCATENATE("00",DAY(Hoja2!B1993)),2)</f>
        <v>21</v>
      </c>
      <c r="G1993" t="str">
        <f>CONCATENATE(RIGHT(CONCATENATE("00",DAY(Hoja2!B1993)),2),"/",RIGHT(CONCATENATE("00",MONTH(Hoja2!B1993)),2),"/",RIGHT(CONCATENATE("00",YEAR(Hoja2!B1993)),2))</f>
        <v>21/02/13</v>
      </c>
      <c r="H1993" t="str">
        <f>RIGHT(CONCATENATE("00",DAY(Hoja2!D1993)),2)</f>
        <v>15</v>
      </c>
      <c r="I1993" t="str">
        <f>CONCATENATE(RIGHT(CONCATENATE("00",DAY(Hoja2!D1993)),2),"/",RIGHT(CONCATENATE("00",MONTH(Hoja2!D1993)),2),"/",RIGHT(CONCATENATE("00",YEAR(Hoja2!D1993)),2))</f>
        <v>15/02/13</v>
      </c>
      <c r="J1993">
        <f>IF(LEN(Hoja2!J1993)&gt;150,LEN(Hoja2!J1993),"")</f>
        <v>153</v>
      </c>
      <c r="K1993" t="str">
        <f>IF(Hoja2!A1993&lt;&gt;"", IF(Hoja2!B1993&lt;&gt;"", IF(Hoja2!C1993&lt;&gt;"", IF(Hoja2!D1993&lt;&gt;"", IF(Hoja2!E1993&lt;&gt;"", IF(Hoja2!F1993&lt;&gt;"", IF(Hoja2!J1993&lt;&gt;"","ok",""),""),""),""),""),""),"")</f>
        <v>ok</v>
      </c>
      <c r="L1993" t="str">
        <f>IF(Hoja2!A1993="'S/F'","--","")</f>
        <v/>
      </c>
      <c r="M1993" t="str">
        <f>IF(LEN(Hoja2!C1993)&gt;30,Hoja2!C1993,"")</f>
        <v/>
      </c>
      <c r="O1993" t="str">
        <f>IF(LEN(Hoja2!F1993)&gt;110,LEN(Hoja2!F1993),"")</f>
        <v/>
      </c>
      <c r="Q1993" t="str">
        <f>IF(K1993="ok",CONCATENATE(IF(Hoja2!A1993="'S/F'","--",""),N1993,"INSERT INTO seguimiento_oficios_recepcion_oficio(fecha_captura, folio_interno, no_oficio, dependencia_envia, firma, fecha_oficio, asunto, anexo, captura_id, estatus_id) VALUES ('",CONCATENATE(RIGHT(CONCATENATE("00",DAY(Hoja2!B1993)),2),"/",RIGHT(CONCATENATE("00",MONTH(Hoja2!B1993)),2),"/",RIGHT(CONCATENATE("00",YEAR(Hoja2!B1993)),2)),"',",Hoja2!A1993,",'",Hoja2!C1993,"','",Hoja2!F1993,"','",Hoja2!E1993,"','",CONCATENATE(RIGHT(CONCATENATE("00",DAY(Hoja2!D1993)),2),"/",RIGHT(CONCATENATE("00",MONTH(Hoja2!D1993)),2),"/",RIGHT(CONCATENATE("00",YEAR(Hoja2!D1993)),2)),"','",Hoja2!J1993,"',","FALSE, 1,8);"), "")</f>
        <v>INSERT INTO seguimiento_oficios_recepcion_oficio(fecha_captura, folio_interno, no_oficio, dependencia_envia, firma, fecha_oficio, asunto, anexo, captura_id, estatus_id) VALUES ('21/02/13',2094,'142','SALUD','JORGE IGNACIO RIVERA PIZA','15/02/13','SOLICITAN COPIA DE LOS ARCHIVOS EN VERSION PRN U OTRA VERSION DE LAS NOMINAS EJECUTIVAS DE LISTA DE RAYA,SUPLENCIAS DE EMPLEOS, HONORARIOS, BECAS MEDICOS',FALSE, 1,8);</v>
      </c>
    </row>
    <row r="1994" spans="6:17">
      <c r="F1994" t="str">
        <f>RIGHT(CONCATENATE("00",DAY(Hoja2!B1994)),2)</f>
        <v>21</v>
      </c>
      <c r="G1994" t="str">
        <f>CONCATENATE(RIGHT(CONCATENATE("00",DAY(Hoja2!B1994)),2),"/",RIGHT(CONCATENATE("00",MONTH(Hoja2!B1994)),2),"/",RIGHT(CONCATENATE("00",YEAR(Hoja2!B1994)),2))</f>
        <v>21/02/13</v>
      </c>
      <c r="H1994" t="str">
        <f>RIGHT(CONCATENATE("00",DAY(Hoja2!D1994)),2)</f>
        <v>12</v>
      </c>
      <c r="I1994" t="str">
        <f>CONCATENATE(RIGHT(CONCATENATE("00",DAY(Hoja2!D1994)),2),"/",RIGHT(CONCATENATE("00",MONTH(Hoja2!D1994)),2),"/",RIGHT(CONCATENATE("00",YEAR(Hoja2!D1994)),2))</f>
        <v>12/02/13</v>
      </c>
      <c r="J1994" t="str">
        <f>IF(LEN(Hoja2!J1994)&gt;150,LEN(Hoja2!J1994),"")</f>
        <v/>
      </c>
      <c r="K1994" t="str">
        <f>IF(Hoja2!A1994&lt;&gt;"", IF(Hoja2!B1994&lt;&gt;"", IF(Hoja2!C1994&lt;&gt;"", IF(Hoja2!D1994&lt;&gt;"", IF(Hoja2!E1994&lt;&gt;"", IF(Hoja2!F1994&lt;&gt;"", IF(Hoja2!J1994&lt;&gt;"","ok",""),""),""),""),""),""),"")</f>
        <v>ok</v>
      </c>
      <c r="L1994" t="str">
        <f>IF(Hoja2!A1994="'S/F'","--","")</f>
        <v/>
      </c>
      <c r="M1994" t="str">
        <f>IF(LEN(Hoja2!C1994)&gt;30,Hoja2!C1994,"")</f>
        <v/>
      </c>
      <c r="O1994" t="str">
        <f>IF(LEN(Hoja2!F1994)&gt;110,LEN(Hoja2!F1994),"")</f>
        <v/>
      </c>
      <c r="Q1994" t="str">
        <f>IF(K1994="ok",CONCATENATE(IF(Hoja2!A1994="'S/F'","--",""),N1994,"INSERT INTO seguimiento_oficios_recepcion_oficio(fecha_captura, folio_interno, no_oficio, dependencia_envia, firma, fecha_oficio, asunto, anexo, captura_id, estatus_id) VALUES ('",CONCATENATE(RIGHT(CONCATENATE("00",DAY(Hoja2!B1994)),2),"/",RIGHT(CONCATENATE("00",MONTH(Hoja2!B1994)),2),"/",RIGHT(CONCATENATE("00",YEAR(Hoja2!B1994)),2)),"',",Hoja2!A1994,",'",Hoja2!C1994,"','",Hoja2!F1994,"','",Hoja2!E1994,"','",CONCATENATE(RIGHT(CONCATENATE("00",DAY(Hoja2!D1994)),2),"/",RIGHT(CONCATENATE("00",MONTH(Hoja2!D1994)),2),"/",RIGHT(CONCATENATE("00",YEAR(Hoja2!D1994)),2)),"','",Hoja2!J1994,"',","FALSE, 1,8);"), "")</f>
        <v>INSERT INTO seguimiento_oficios_recepcion_oficio(fecha_captura, folio_interno, no_oficio, dependencia_envia, firma, fecha_oficio, asunto, anexo, captura_id, estatus_id) VALUES ('21/02/13',2095,'143','SALUD','JORGE IGNACIO RIVERA PIZA','12/02/13','SOL. PROYECTOS ESTATALES DE NOMINA DESGLOSADO POR UNIDAD',FALSE, 1,8);</v>
      </c>
    </row>
    <row r="1995" spans="6:17">
      <c r="F1995" t="str">
        <f>RIGHT(CONCATENATE("00",DAY(Hoja2!B1995)),2)</f>
        <v>21</v>
      </c>
      <c r="G1995" t="str">
        <f>CONCATENATE(RIGHT(CONCATENATE("00",DAY(Hoja2!B1995)),2),"/",RIGHT(CONCATENATE("00",MONTH(Hoja2!B1995)),2),"/",RIGHT(CONCATENATE("00",YEAR(Hoja2!B1995)),2))</f>
        <v>21/02/13</v>
      </c>
      <c r="H1995" t="str">
        <f>RIGHT(CONCATENATE("00",DAY(Hoja2!D1995)),2)</f>
        <v>20</v>
      </c>
      <c r="I1995" t="str">
        <f>CONCATENATE(RIGHT(CONCATENATE("00",DAY(Hoja2!D1995)),2),"/",RIGHT(CONCATENATE("00",MONTH(Hoja2!D1995)),2),"/",RIGHT(CONCATENATE("00",YEAR(Hoja2!D1995)),2))</f>
        <v>20/02/13</v>
      </c>
      <c r="J1995" t="str">
        <f>IF(LEN(Hoja2!J1995)&gt;150,LEN(Hoja2!J1995),"")</f>
        <v/>
      </c>
      <c r="K1995" t="str">
        <f>IF(Hoja2!A1995&lt;&gt;"", IF(Hoja2!B1995&lt;&gt;"", IF(Hoja2!C1995&lt;&gt;"", IF(Hoja2!D1995&lt;&gt;"", IF(Hoja2!E1995&lt;&gt;"", IF(Hoja2!F1995&lt;&gt;"", IF(Hoja2!J1995&lt;&gt;"","ok",""),""),""),""),""),""),"")</f>
        <v>ok</v>
      </c>
      <c r="L1995" t="str">
        <f>IF(Hoja2!A1995="'S/F'","--","")</f>
        <v/>
      </c>
      <c r="M1995" t="str">
        <f>IF(LEN(Hoja2!C1995)&gt;30,Hoja2!C1995,"")</f>
        <v/>
      </c>
      <c r="O1995" t="str">
        <f>IF(LEN(Hoja2!F1995)&gt;110,LEN(Hoja2!F1995),"")</f>
        <v/>
      </c>
      <c r="Q1995" t="str">
        <f>IF(K1995="ok",CONCATENATE(IF(Hoja2!A1995="'S/F'","--",""),N1995,"INSERT INTO seguimiento_oficios_recepcion_oficio(fecha_captura, folio_interno, no_oficio, dependencia_envia, firma, fecha_oficio, asunto, anexo, captura_id, estatus_id) VALUES ('",CONCATENATE(RIGHT(CONCATENATE("00",DAY(Hoja2!B1995)),2),"/",RIGHT(CONCATENATE("00",MONTH(Hoja2!B1995)),2),"/",RIGHT(CONCATENATE("00",YEAR(Hoja2!B1995)),2)),"',",Hoja2!A1995,",'",Hoja2!C1995,"','",Hoja2!F1995,"','",Hoja2!E1995,"','",CONCATENATE(RIGHT(CONCATENATE("00",DAY(Hoja2!D1995)),2),"/",RIGHT(CONCATENATE("00",MONTH(Hoja2!D1995)),2),"/",RIGHT(CONCATENATE("00",YEAR(Hoja2!D1995)),2)),"','",Hoja2!J1995,"',","FALSE, 1,8);"), "")</f>
        <v>INSERT INTO seguimiento_oficios_recepcion_oficio(fecha_captura, folio_interno, no_oficio, dependencia_envia, firma, fecha_oficio, asunto, anexo, captura_id, estatus_id) VALUES ('21/02/13',2096,'142','SALUD','OSWALDO SANCHEZ SIBAJA','20/02/13','SOL. INGRESAR AL SISTEMA DE PAGOS LAS CUENTAS BANCARIAS DE LOS TRABAJADORES PARA ABONO EN INSTITUCION BANCARIA',FALSE, 1,8);</v>
      </c>
    </row>
    <row r="1996" spans="6:17">
      <c r="F1996" t="str">
        <f>RIGHT(CONCATENATE("00",DAY(Hoja2!B1996)),2)</f>
        <v>21</v>
      </c>
      <c r="G1996" t="str">
        <f>CONCATENATE(RIGHT(CONCATENATE("00",DAY(Hoja2!B1996)),2),"/",RIGHT(CONCATENATE("00",MONTH(Hoja2!B1996)),2),"/",RIGHT(CONCATENATE("00",YEAR(Hoja2!B1996)),2))</f>
        <v>21/02/13</v>
      </c>
      <c r="H1996" t="str">
        <f>RIGHT(CONCATENATE("00",DAY(Hoja2!D1996)),2)</f>
        <v>19</v>
      </c>
      <c r="I1996" t="str">
        <f>CONCATENATE(RIGHT(CONCATENATE("00",DAY(Hoja2!D1996)),2),"/",RIGHT(CONCATENATE("00",MONTH(Hoja2!D1996)),2),"/",RIGHT(CONCATENATE("00",YEAR(Hoja2!D1996)),2))</f>
        <v>19/02/13</v>
      </c>
      <c r="J1996" t="str">
        <f>IF(LEN(Hoja2!J1996)&gt;150,LEN(Hoja2!J1996),"")</f>
        <v/>
      </c>
      <c r="K1996" t="str">
        <f>IF(Hoja2!A1996&lt;&gt;"", IF(Hoja2!B1996&lt;&gt;"", IF(Hoja2!C1996&lt;&gt;"", IF(Hoja2!D1996&lt;&gt;"", IF(Hoja2!E1996&lt;&gt;"", IF(Hoja2!F1996&lt;&gt;"", IF(Hoja2!J1996&lt;&gt;"","ok",""),""),""),""),""),""),"")</f>
        <v>ok</v>
      </c>
      <c r="L1996" t="str">
        <f>IF(Hoja2!A1996="'S/F'","--","")</f>
        <v/>
      </c>
      <c r="M1996" t="str">
        <f>IF(LEN(Hoja2!C1996)&gt;30,Hoja2!C1996,"")</f>
        <v/>
      </c>
      <c r="O1996" t="str">
        <f>IF(LEN(Hoja2!F1996)&gt;110,LEN(Hoja2!F1996),"")</f>
        <v/>
      </c>
      <c r="Q1996" t="str">
        <f>IF(K1996="ok",CONCATENATE(IF(Hoja2!A1996="'S/F'","--",""),N1996,"INSERT INTO seguimiento_oficios_recepcion_oficio(fecha_captura, folio_interno, no_oficio, dependencia_envia, firma, fecha_oficio, asunto, anexo, captura_id, estatus_id) VALUES ('",CONCATENATE(RIGHT(CONCATENATE("00",DAY(Hoja2!B1996)),2),"/",RIGHT(CONCATENATE("00",MONTH(Hoja2!B1996)),2),"/",RIGHT(CONCATENATE("00",YEAR(Hoja2!B1996)),2)),"',",Hoja2!A1996,",'",Hoja2!C1996,"','",Hoja2!F1996,"','",Hoja2!E1996,"','",CONCATENATE(RIGHT(CONCATENATE("00",DAY(Hoja2!D1996)),2),"/",RIGHT(CONCATENATE("00",MONTH(Hoja2!D1996)),2),"/",RIGHT(CONCATENATE("00",YEAR(Hoja2!D1996)),2)),"','",Hoja2!J1996,"',","FALSE, 1,8);"), "")</f>
        <v>INSERT INTO seguimiento_oficios_recepcion_oficio(fecha_captura, folio_interno, no_oficio, dependencia_envia, firma, fecha_oficio, asunto, anexo, captura_id, estatus_id) VALUES ('21/02/13',2097,'133','JEC','LUIS ARMANDO PRIEGO RAMOS','19/02/13','SOL AUTORIZACION DE LA ADQUISICION DE UN SOFTWARE DENOMINADO VSMANTENIMIENTO',FALSE, 1,8);</v>
      </c>
    </row>
    <row r="1997" spans="6:17">
      <c r="F1997" t="str">
        <f>RIGHT(CONCATENATE("00",DAY(Hoja2!B1997)),2)</f>
        <v>21</v>
      </c>
      <c r="G1997" t="str">
        <f>CONCATENATE(RIGHT(CONCATENATE("00",DAY(Hoja2!B1997)),2),"/",RIGHT(CONCATENATE("00",MONTH(Hoja2!B1997)),2),"/",RIGHT(CONCATENATE("00",YEAR(Hoja2!B1997)),2))</f>
        <v>21/02/13</v>
      </c>
      <c r="H1997" t="str">
        <f>RIGHT(CONCATENATE("00",DAY(Hoja2!D1997)),2)</f>
        <v>19</v>
      </c>
      <c r="I1997" t="str">
        <f>CONCATENATE(RIGHT(CONCATENATE("00",DAY(Hoja2!D1997)),2),"/",RIGHT(CONCATENATE("00",MONTH(Hoja2!D1997)),2),"/",RIGHT(CONCATENATE("00",YEAR(Hoja2!D1997)),2))</f>
        <v>19/02/13</v>
      </c>
      <c r="J1997" t="str">
        <f>IF(LEN(Hoja2!J1997)&gt;150,LEN(Hoja2!J1997),"")</f>
        <v/>
      </c>
      <c r="K1997" t="str">
        <f>IF(Hoja2!A1997&lt;&gt;"", IF(Hoja2!B1997&lt;&gt;"", IF(Hoja2!C1997&lt;&gt;"", IF(Hoja2!D1997&lt;&gt;"", IF(Hoja2!E1997&lt;&gt;"", IF(Hoja2!F1997&lt;&gt;"", IF(Hoja2!J1997&lt;&gt;"","ok",""),""),""),""),""),""),"")</f>
        <v>ok</v>
      </c>
      <c r="L1997" t="str">
        <f>IF(Hoja2!A1997="'S/F'","--","")</f>
        <v/>
      </c>
      <c r="M1997" t="str">
        <f>IF(LEN(Hoja2!C1997)&gt;30,Hoja2!C1997,"")</f>
        <v/>
      </c>
      <c r="O1997" t="str">
        <f>IF(LEN(Hoja2!F1997)&gt;110,LEN(Hoja2!F1997),"")</f>
        <v/>
      </c>
      <c r="Q1997" t="str">
        <f>IF(K1997="ok",CONCATENATE(IF(Hoja2!A1997="'S/F'","--",""),N1997,"INSERT INTO seguimiento_oficios_recepcion_oficio(fecha_captura, folio_interno, no_oficio, dependencia_envia, firma, fecha_oficio, asunto, anexo, captura_id, estatus_id) VALUES ('",CONCATENATE(RIGHT(CONCATENATE("00",DAY(Hoja2!B1997)),2),"/",RIGHT(CONCATENATE("00",MONTH(Hoja2!B1997)),2),"/",RIGHT(CONCATENATE("00",YEAR(Hoja2!B1997)),2)),"',",Hoja2!A1997,",'",Hoja2!C1997,"','",Hoja2!F1997,"','",Hoja2!E1997,"','",CONCATENATE(RIGHT(CONCATENATE("00",DAY(Hoja2!D1997)),2),"/",RIGHT(CONCATENATE("00",MONTH(Hoja2!D1997)),2),"/",RIGHT(CONCATENATE("00",YEAR(Hoja2!D1997)),2)),"','",Hoja2!J1997,"',","FALSE, 1,8);"), "")</f>
        <v>INSERT INTO seguimiento_oficios_recepcion_oficio(fecha_captura, folio_interno, no_oficio, dependencia_envia, firma, fecha_oficio, asunto, anexo, captura_id, estatus_id) VALUES ('21/02/13',2098,'121','SDET','DAVID GUSTAVO RODRIGUEZ ROSARIO','19/02/13','INFORMA QUE NO CUENTA CON INMUEBLE  PROPIO',FALSE, 1,8);</v>
      </c>
    </row>
    <row r="1998" spans="6:17">
      <c r="F1998" t="str">
        <f>RIGHT(CONCATENATE("00",DAY(Hoja2!B1998)),2)</f>
        <v>21</v>
      </c>
      <c r="G1998" t="str">
        <f>CONCATENATE(RIGHT(CONCATENATE("00",DAY(Hoja2!B1998)),2),"/",RIGHT(CONCATENATE("00",MONTH(Hoja2!B1998)),2),"/",RIGHT(CONCATENATE("00",YEAR(Hoja2!B1998)),2))</f>
        <v>21/02/13</v>
      </c>
      <c r="H1998" t="str">
        <f>RIGHT(CONCATENATE("00",DAY(Hoja2!D1998)),2)</f>
        <v>21</v>
      </c>
      <c r="I1998" t="str">
        <f>CONCATENATE(RIGHT(CONCATENATE("00",DAY(Hoja2!D1998)),2),"/",RIGHT(CONCATENATE("00",MONTH(Hoja2!D1998)),2),"/",RIGHT(CONCATENATE("00",YEAR(Hoja2!D1998)),2))</f>
        <v>21/02/13</v>
      </c>
      <c r="J1998" t="str">
        <f>IF(LEN(Hoja2!J1998)&gt;150,LEN(Hoja2!J1998),"")</f>
        <v/>
      </c>
      <c r="K1998" t="str">
        <f>IF(Hoja2!A1998&lt;&gt;"", IF(Hoja2!B1998&lt;&gt;"", IF(Hoja2!C1998&lt;&gt;"", IF(Hoja2!D1998&lt;&gt;"", IF(Hoja2!E1998&lt;&gt;"", IF(Hoja2!F1998&lt;&gt;"", IF(Hoja2!J1998&lt;&gt;"","ok",""),""),""),""),""),""),"")</f>
        <v>ok</v>
      </c>
      <c r="L1998" t="str">
        <f>IF(Hoja2!A1998="'S/F'","--","")</f>
        <v/>
      </c>
      <c r="M1998" t="str">
        <f>IF(LEN(Hoja2!C1998)&gt;30,Hoja2!C1998,"")</f>
        <v/>
      </c>
      <c r="O1998" t="str">
        <f>IF(LEN(Hoja2!F1998)&gt;110,LEN(Hoja2!F1998),"")</f>
        <v/>
      </c>
      <c r="Q1998" t="str">
        <f>IF(K1998="ok",CONCATENATE(IF(Hoja2!A1998="'S/F'","--",""),N1998,"INSERT INTO seguimiento_oficios_recepcion_oficio(fecha_captura, folio_interno, no_oficio, dependencia_envia, firma, fecha_oficio, asunto, anexo, captura_id, estatus_id) VALUES ('",CONCATENATE(RIGHT(CONCATENATE("00",DAY(Hoja2!B1998)),2),"/",RIGHT(CONCATENATE("00",MONTH(Hoja2!B1998)),2),"/",RIGHT(CONCATENATE("00",YEAR(Hoja2!B1998)),2)),"',",Hoja2!A1998,",'",Hoja2!C1998,"','",Hoja2!F1998,"','",Hoja2!E1998,"','",CONCATENATE(RIGHT(CONCATENATE("00",DAY(Hoja2!D1998)),2),"/",RIGHT(CONCATENATE("00",MONTH(Hoja2!D1998)),2),"/",RIGHT(CONCATENATE("00",YEAR(Hoja2!D1998)),2)),"','",Hoja2!J1998,"',","FALSE, 1,8);"), "")</f>
        <v>INSERT INTO seguimiento_oficios_recepcion_oficio(fecha_captura, folio_interno, no_oficio, dependencia_envia, firma, fecha_oficio, asunto, anexo, captura_id, estatus_id) VALUES ('21/02/13',2099,'146','SUTSET','RENE OVANDO OLAN','21/02/13','ENVIAN RELACION DEL PERSONAL ESTATAL DE BASE SINDICALIZADOS DEL AREA MEDICA, PARAMEDICA Y ADMINISTRATIVA DE LAS DIVERSAS DEPENDENCIAS',FALSE, 1,8);</v>
      </c>
    </row>
    <row r="1999" spans="6:17">
      <c r="F1999" t="str">
        <f>RIGHT(CONCATENATE("00",DAY(Hoja2!B1999)),2)</f>
        <v>21</v>
      </c>
      <c r="G1999" t="str">
        <f>CONCATENATE(RIGHT(CONCATENATE("00",DAY(Hoja2!B1999)),2),"/",RIGHT(CONCATENATE("00",MONTH(Hoja2!B1999)),2),"/",RIGHT(CONCATENATE("00",YEAR(Hoja2!B1999)),2))</f>
        <v>21/02/13</v>
      </c>
      <c r="H1999" t="str">
        <f>RIGHT(CONCATENATE("00",DAY(Hoja2!D1999)),2)</f>
        <v>19</v>
      </c>
      <c r="I1999" t="str">
        <f>CONCATENATE(RIGHT(CONCATENATE("00",DAY(Hoja2!D1999)),2),"/",RIGHT(CONCATENATE("00",MONTH(Hoja2!D1999)),2),"/",RIGHT(CONCATENATE("00",YEAR(Hoja2!D1999)),2))</f>
        <v>19/02/13</v>
      </c>
      <c r="J1999" t="str">
        <f>IF(LEN(Hoja2!J1999)&gt;150,LEN(Hoja2!J1999),"")</f>
        <v/>
      </c>
      <c r="K1999" t="str">
        <f>IF(Hoja2!A1999&lt;&gt;"", IF(Hoja2!B1999&lt;&gt;"", IF(Hoja2!C1999&lt;&gt;"", IF(Hoja2!D1999&lt;&gt;"", IF(Hoja2!E1999&lt;&gt;"", IF(Hoja2!F1999&lt;&gt;"", IF(Hoja2!J1999&lt;&gt;"","ok",""),""),""),""),""),""),"")</f>
        <v>ok</v>
      </c>
      <c r="L1999" t="str">
        <f>IF(Hoja2!A1999="'S/F'","--","")</f>
        <v/>
      </c>
      <c r="M1999" t="str">
        <f>IF(LEN(Hoja2!C1999)&gt;30,Hoja2!C1999,"")</f>
        <v/>
      </c>
      <c r="O1999" t="str">
        <f>IF(LEN(Hoja2!F1999)&gt;110,LEN(Hoja2!F1999),"")</f>
        <v/>
      </c>
      <c r="Q1999" t="str">
        <f>IF(K1999="ok",CONCATENATE(IF(Hoja2!A1999="'S/F'","--",""),N1999,"INSERT INTO seguimiento_oficios_recepcion_oficio(fecha_captura, folio_interno, no_oficio, dependencia_envia, firma, fecha_oficio, asunto, anexo, captura_id, estatus_id) VALUES ('",CONCATENATE(RIGHT(CONCATENATE("00",DAY(Hoja2!B1999)),2),"/",RIGHT(CONCATENATE("00",MONTH(Hoja2!B1999)),2),"/",RIGHT(CONCATENATE("00",YEAR(Hoja2!B1999)),2)),"',",Hoja2!A1999,",'",Hoja2!C1999,"','",Hoja2!F1999,"','",Hoja2!E1999,"','",CONCATENATE(RIGHT(CONCATENATE("00",DAY(Hoja2!D1999)),2),"/",RIGHT(CONCATENATE("00",MONTH(Hoja2!D1999)),2),"/",RIGHT(CONCATENATE("00",YEAR(Hoja2!D1999)),2)),"','",Hoja2!J1999,"',","FALSE, 1,8);"), "")</f>
        <v>INSERT INTO seguimiento_oficios_recepcion_oficio(fecha_captura, folio_interno, no_oficio, dependencia_envia, firma, fecha_oficio, asunto, anexo, captura_id, estatus_id) VALUES ('21/02/13',2100,'290','SEDAFOP','GUSTAVO ALVAREZ LARIOS','19/02/13','SOL. ARCHIVO ELECTRONICO DEL PADRON DE PROVEEDORES DELE STADO',FALSE, 1,8);</v>
      </c>
    </row>
    <row r="2000" spans="6:17">
      <c r="F2000" t="str">
        <f>RIGHT(CONCATENATE("00",DAY(Hoja2!B2000)),2)</f>
        <v>21</v>
      </c>
      <c r="G2000" t="str">
        <f>CONCATENATE(RIGHT(CONCATENATE("00",DAY(Hoja2!B2000)),2),"/",RIGHT(CONCATENATE("00",MONTH(Hoja2!B2000)),2),"/",RIGHT(CONCATENATE("00",YEAR(Hoja2!B2000)),2))</f>
        <v>21/02/13</v>
      </c>
      <c r="H2000" t="str">
        <f>RIGHT(CONCATENATE("00",DAY(Hoja2!D2000)),2)</f>
        <v>20</v>
      </c>
      <c r="I2000" t="str">
        <f>CONCATENATE(RIGHT(CONCATENATE("00",DAY(Hoja2!D2000)),2),"/",RIGHT(CONCATENATE("00",MONTH(Hoja2!D2000)),2),"/",RIGHT(CONCATENATE("00",YEAR(Hoja2!D2000)),2))</f>
        <v>20/02/13</v>
      </c>
      <c r="J2000" t="str">
        <f>IF(LEN(Hoja2!J2000)&gt;150,LEN(Hoja2!J2000),"")</f>
        <v/>
      </c>
      <c r="K2000" t="str">
        <f>IF(Hoja2!A2000&lt;&gt;"", IF(Hoja2!B2000&lt;&gt;"", IF(Hoja2!C2000&lt;&gt;"", IF(Hoja2!D2000&lt;&gt;"", IF(Hoja2!E2000&lt;&gt;"", IF(Hoja2!F2000&lt;&gt;"", IF(Hoja2!J2000&lt;&gt;"","ok",""),""),""),""),""),""),"")</f>
        <v>ok</v>
      </c>
      <c r="L2000" t="str">
        <f>IF(Hoja2!A2000="'S/F'","--","")</f>
        <v/>
      </c>
      <c r="M2000" t="str">
        <f>IF(LEN(Hoja2!C2000)&gt;30,Hoja2!C2000,"")</f>
        <v/>
      </c>
      <c r="O2000" t="str">
        <f>IF(LEN(Hoja2!F2000)&gt;110,LEN(Hoja2!F2000),"")</f>
        <v/>
      </c>
      <c r="Q2000" t="str">
        <f>IF(K2000="ok",CONCATENATE(IF(Hoja2!A2000="'S/F'","--",""),N2000,"INSERT INTO seguimiento_oficios_recepcion_oficio(fecha_captura, folio_interno, no_oficio, dependencia_envia, firma, fecha_oficio, asunto, anexo, captura_id, estatus_id) VALUES ('",CONCATENATE(RIGHT(CONCATENATE("00",DAY(Hoja2!B2000)),2),"/",RIGHT(CONCATENATE("00",MONTH(Hoja2!B2000)),2),"/",RIGHT(CONCATENATE("00",YEAR(Hoja2!B2000)),2)),"',",Hoja2!A2000,",'",Hoja2!C2000,"','",Hoja2!F2000,"','",Hoja2!E2000,"','",CONCATENATE(RIGHT(CONCATENATE("00",DAY(Hoja2!D2000)),2),"/",RIGHT(CONCATENATE("00",MONTH(Hoja2!D2000)),2),"/",RIGHT(CONCATENATE("00",YEAR(Hoja2!D2000)),2)),"','",Hoja2!J2000,"',","FALSE, 1,8);"), "")</f>
        <v>INSERT INTO seguimiento_oficios_recepcion_oficio(fecha_captura, folio_interno, no_oficio, dependencia_envia, firma, fecha_oficio, asunto, anexo, captura_id, estatus_id) VALUES ('21/02/13',2101,'139','INJUDET','CARLOS JOSE DAGDDUG NAZUR','20/02/13','INFORMA DE PERSONA FACULTADA PARA FIRMA DE DOCUMENTO DE NOMINA EL LIC. JESUS GILDARDO MARTINEZ DECLE',FALSE, 1,8);</v>
      </c>
    </row>
    <row r="2001" spans="6:17">
      <c r="F2001" t="str">
        <f>RIGHT(CONCATENATE("00",DAY(Hoja2!B2001)),2)</f>
        <v>21</v>
      </c>
      <c r="G2001" t="str">
        <f>CONCATENATE(RIGHT(CONCATENATE("00",DAY(Hoja2!B2001)),2),"/",RIGHT(CONCATENATE("00",MONTH(Hoja2!B2001)),2),"/",RIGHT(CONCATENATE("00",YEAR(Hoja2!B2001)),2))</f>
        <v>21/02/13</v>
      </c>
      <c r="H2001" t="str">
        <f>RIGHT(CONCATENATE("00",DAY(Hoja2!D2001)),2)</f>
        <v>20</v>
      </c>
      <c r="I2001" t="str">
        <f>CONCATENATE(RIGHT(CONCATENATE("00",DAY(Hoja2!D2001)),2),"/",RIGHT(CONCATENATE("00",MONTH(Hoja2!D2001)),2),"/",RIGHT(CONCATENATE("00",YEAR(Hoja2!D2001)),2))</f>
        <v>20/02/13</v>
      </c>
      <c r="J2001" t="str">
        <f>IF(LEN(Hoja2!J2001)&gt;150,LEN(Hoja2!J2001),"")</f>
        <v/>
      </c>
      <c r="K2001" t="str">
        <f>IF(Hoja2!A2001&lt;&gt;"", IF(Hoja2!B2001&lt;&gt;"", IF(Hoja2!C2001&lt;&gt;"", IF(Hoja2!D2001&lt;&gt;"", IF(Hoja2!E2001&lt;&gt;"", IF(Hoja2!F2001&lt;&gt;"", IF(Hoja2!J2001&lt;&gt;"","ok",""),""),""),""),""),""),"")</f>
        <v>ok</v>
      </c>
      <c r="L2001" t="str">
        <f>IF(Hoja2!A2001="'S/F'","--","")</f>
        <v/>
      </c>
      <c r="M2001" t="str">
        <f>IF(LEN(Hoja2!C2001)&gt;30,Hoja2!C2001,"")</f>
        <v/>
      </c>
      <c r="O2001" t="str">
        <f>IF(LEN(Hoja2!F2001)&gt;110,LEN(Hoja2!F2001),"")</f>
        <v/>
      </c>
      <c r="Q2001" t="str">
        <f>IF(K2001="ok",CONCATENATE(IF(Hoja2!A2001="'S/F'","--",""),N2001,"INSERT INTO seguimiento_oficios_recepcion_oficio(fecha_captura, folio_interno, no_oficio, dependencia_envia, firma, fecha_oficio, asunto, anexo, captura_id, estatus_id) VALUES ('",CONCATENATE(RIGHT(CONCATENATE("00",DAY(Hoja2!B2001)),2),"/",RIGHT(CONCATENATE("00",MONTH(Hoja2!B2001)),2),"/",RIGHT(CONCATENATE("00",YEAR(Hoja2!B2001)),2)),"',",Hoja2!A2001,",'",Hoja2!C2001,"','",Hoja2!F2001,"','",Hoja2!E2001,"','",CONCATENATE(RIGHT(CONCATENATE("00",DAY(Hoja2!D2001)),2),"/",RIGHT(CONCATENATE("00",MONTH(Hoja2!D2001)),2),"/",RIGHT(CONCATENATE("00",YEAR(Hoja2!D2001)),2)),"','",Hoja2!J2001,"',","FALSE, 1,8);"), "")</f>
        <v>INSERT INTO seguimiento_oficios_recepcion_oficio(fecha_captura, folio_interno, no_oficio, dependencia_envia, firma, fecha_oficio, asunto, anexo, captura_id, estatus_id) VALUES ('21/02/13',2102,'150','SERNAPAM','MARIA ISABEL PADRON BALCAZAR','20/02/13','INFORMA DE PERSONA FACULTADA PARA FIRMA DE DOCUMENTO DE NOMINA SON LOS CC. ERNESTO CEFERINO CASTILLO Y MARISOL BRAVO NEMER',FALSE, 1,8);</v>
      </c>
    </row>
    <row r="2002" spans="6:17">
      <c r="F2002" t="str">
        <f>RIGHT(CONCATENATE("00",DAY(Hoja2!B2002)),2)</f>
        <v>21</v>
      </c>
      <c r="G2002" t="str">
        <f>CONCATENATE(RIGHT(CONCATENATE("00",DAY(Hoja2!B2002)),2),"/",RIGHT(CONCATENATE("00",MONTH(Hoja2!B2002)),2),"/",RIGHT(CONCATENATE("00",YEAR(Hoja2!B2002)),2))</f>
        <v>21/02/13</v>
      </c>
      <c r="H2002" t="str">
        <f>RIGHT(CONCATENATE("00",DAY(Hoja2!D2002)),2)</f>
        <v>21</v>
      </c>
      <c r="I2002" t="str">
        <f>CONCATENATE(RIGHT(CONCATENATE("00",DAY(Hoja2!D2002)),2),"/",RIGHT(CONCATENATE("00",MONTH(Hoja2!D2002)),2),"/",RIGHT(CONCATENATE("00",YEAR(Hoja2!D2002)),2))</f>
        <v>21/02/13</v>
      </c>
      <c r="J2002" t="str">
        <f>IF(LEN(Hoja2!J2002)&gt;150,LEN(Hoja2!J2002),"")</f>
        <v/>
      </c>
      <c r="K2002" t="str">
        <f>IF(Hoja2!A2002&lt;&gt;"", IF(Hoja2!B2002&lt;&gt;"", IF(Hoja2!C2002&lt;&gt;"", IF(Hoja2!D2002&lt;&gt;"", IF(Hoja2!E2002&lt;&gt;"", IF(Hoja2!F2002&lt;&gt;"", IF(Hoja2!J2002&lt;&gt;"","ok",""),""),""),""),""),""),"")</f>
        <v>ok</v>
      </c>
      <c r="L2002" t="str">
        <f>IF(Hoja2!A2002="'S/F'","--","")</f>
        <v/>
      </c>
      <c r="M2002" t="str">
        <f>IF(LEN(Hoja2!C2002)&gt;30,Hoja2!C2002,"")</f>
        <v/>
      </c>
      <c r="O2002" t="str">
        <f>IF(LEN(Hoja2!F2002)&gt;110,LEN(Hoja2!F2002),"")</f>
        <v/>
      </c>
      <c r="Q2002" t="str">
        <f>IF(K2002="ok",CONCATENATE(IF(Hoja2!A2002="'S/F'","--",""),N2002,"INSERT INTO seguimiento_oficios_recepcion_oficio(fecha_captura, folio_interno, no_oficio, dependencia_envia, firma, fecha_oficio, asunto, anexo, captura_id, estatus_id) VALUES ('",CONCATENATE(RIGHT(CONCATENATE("00",DAY(Hoja2!B2002)),2),"/",RIGHT(CONCATENATE("00",MONTH(Hoja2!B2002)),2),"/",RIGHT(CONCATENATE("00",YEAR(Hoja2!B2002)),2)),"',",Hoja2!A2002,",'",Hoja2!C2002,"','",Hoja2!F2002,"','",Hoja2!E2002,"','",CONCATENATE(RIGHT(CONCATENATE("00",DAY(Hoja2!D2002)),2),"/",RIGHT(CONCATENATE("00",MONTH(Hoja2!D2002)),2),"/",RIGHT(CONCATENATE("00",YEAR(Hoja2!D2002)),2)),"','",Hoja2!J2002,"',","FALSE, 1,8);"), "")</f>
        <v>INSERT INTO seguimiento_oficios_recepcion_oficio(fecha_captura, folio_interno, no_oficio, dependencia_envia, firma, fecha_oficio, asunto, anexo, captura_id, estatus_id) VALUES ('21/02/13',2103,'106','PGJ','FERNANDO PERNAS VALENZUELA','21/02/13','SOL. AUTORIZACION DE LA CREACION DE LAS PLAZAS DE 8 AGENTES DEL MINISTERIO PUBLICO Y 6 SECRETARIOS DE AGENCIA DE MINISTERIO PUBLICO',FALSE, 1,8);</v>
      </c>
    </row>
    <row r="2003" spans="6:17">
      <c r="F2003" t="str">
        <f>RIGHT(CONCATENATE("00",DAY(Hoja2!B2003)),2)</f>
        <v>21</v>
      </c>
      <c r="G2003" t="str">
        <f>CONCATENATE(RIGHT(CONCATENATE("00",DAY(Hoja2!B2003)),2),"/",RIGHT(CONCATENATE("00",MONTH(Hoja2!B2003)),2),"/",RIGHT(CONCATENATE("00",YEAR(Hoja2!B2003)),2))</f>
        <v>21/02/13</v>
      </c>
      <c r="H2003" t="str">
        <f>RIGHT(CONCATENATE("00",DAY(Hoja2!D2003)),2)</f>
        <v>19</v>
      </c>
      <c r="I2003" t="str">
        <f>CONCATENATE(RIGHT(CONCATENATE("00",DAY(Hoja2!D2003)),2),"/",RIGHT(CONCATENATE("00",MONTH(Hoja2!D2003)),2),"/",RIGHT(CONCATENATE("00",YEAR(Hoja2!D2003)),2))</f>
        <v>19/02/13</v>
      </c>
      <c r="J2003" t="str">
        <f>IF(LEN(Hoja2!J2003)&gt;150,LEN(Hoja2!J2003),"")</f>
        <v/>
      </c>
      <c r="K2003" t="str">
        <f>IF(Hoja2!A2003&lt;&gt;"", IF(Hoja2!B2003&lt;&gt;"", IF(Hoja2!C2003&lt;&gt;"", IF(Hoja2!D2003&lt;&gt;"", IF(Hoja2!E2003&lt;&gt;"", IF(Hoja2!F2003&lt;&gt;"", IF(Hoja2!J2003&lt;&gt;"","ok",""),""),""),""),""),""),"")</f>
        <v>ok</v>
      </c>
      <c r="L2003" t="str">
        <f>IF(Hoja2!A2003="'S/F'","--","")</f>
        <v/>
      </c>
      <c r="M2003" t="str">
        <f>IF(LEN(Hoja2!C2003)&gt;30,Hoja2!C2003,"")</f>
        <v/>
      </c>
      <c r="O2003" t="str">
        <f>IF(LEN(Hoja2!F2003)&gt;110,LEN(Hoja2!F2003),"")</f>
        <v/>
      </c>
      <c r="Q2003" t="str">
        <f>IF(K2003="ok",CONCATENATE(IF(Hoja2!A2003="'S/F'","--",""),N2003,"INSERT INTO seguimiento_oficios_recepcion_oficio(fecha_captura, folio_interno, no_oficio, dependencia_envia, firma, fecha_oficio, asunto, anexo, captura_id, estatus_id) VALUES ('",CONCATENATE(RIGHT(CONCATENATE("00",DAY(Hoja2!B2003)),2),"/",RIGHT(CONCATENATE("00",MONTH(Hoja2!B2003)),2),"/",RIGHT(CONCATENATE("00",YEAR(Hoja2!B2003)),2)),"',",Hoja2!A2003,",'",Hoja2!C2003,"','",Hoja2!F2003,"','",Hoja2!E2003,"','",CONCATENATE(RIGHT(CONCATENATE("00",DAY(Hoja2!D2003)),2),"/",RIGHT(CONCATENATE("00",MONTH(Hoja2!D2003)),2),"/",RIGHT(CONCATENATE("00",YEAR(Hoja2!D2003)),2)),"','",Hoja2!J2003,"',","FALSE, 1,8);"), "")</f>
        <v>INSERT INTO seguimiento_oficios_recepcion_oficio(fecha_captura, folio_interno, no_oficio, dependencia_envia, firma, fecha_oficio, asunto, anexo, captura_id, estatus_id) VALUES ('21/02/13',2104,'081','ACCION CIVICA','LAUREANO NARANJO COBIAN','19/02/13','SOL. LOGOTIPOS, FORRO PARA TARIMA, SONORIZACION PARA EL EVENTO DEL 22 AL 27 DE FEBRERO',FALSE, 1,8);</v>
      </c>
    </row>
    <row r="2004" spans="6:17">
      <c r="F2004" t="str">
        <f>RIGHT(CONCATENATE("00",DAY(Hoja2!B2004)),2)</f>
        <v>21</v>
      </c>
      <c r="G2004" t="str">
        <f>CONCATENATE(RIGHT(CONCATENATE("00",DAY(Hoja2!B2004)),2),"/",RIGHT(CONCATENATE("00",MONTH(Hoja2!B2004)),2),"/",RIGHT(CONCATENATE("00",YEAR(Hoja2!B2004)),2))</f>
        <v>21/02/13</v>
      </c>
      <c r="H2004" t="str">
        <f>RIGHT(CONCATENATE("00",DAY(Hoja2!D2004)),2)</f>
        <v>19</v>
      </c>
      <c r="I2004" t="str">
        <f>CONCATENATE(RIGHT(CONCATENATE("00",DAY(Hoja2!D2004)),2),"/",RIGHT(CONCATENATE("00",MONTH(Hoja2!D2004)),2),"/",RIGHT(CONCATENATE("00",YEAR(Hoja2!D2004)),2))</f>
        <v>19/02/13</v>
      </c>
      <c r="J2004" t="str">
        <f>IF(LEN(Hoja2!J2004)&gt;150,LEN(Hoja2!J2004),"")</f>
        <v/>
      </c>
      <c r="K2004" t="str">
        <f>IF(Hoja2!A2004&lt;&gt;"", IF(Hoja2!B2004&lt;&gt;"", IF(Hoja2!C2004&lt;&gt;"", IF(Hoja2!D2004&lt;&gt;"", IF(Hoja2!E2004&lt;&gt;"", IF(Hoja2!F2004&lt;&gt;"", IF(Hoja2!J2004&lt;&gt;"","ok",""),""),""),""),""),""),"")</f>
        <v>ok</v>
      </c>
      <c r="L2004" t="str">
        <f>IF(Hoja2!A2004="'S/F'","--","")</f>
        <v/>
      </c>
      <c r="M2004" t="str">
        <f>IF(LEN(Hoja2!C2004)&gt;30,Hoja2!C2004,"")</f>
        <v/>
      </c>
      <c r="O2004" t="str">
        <f>IF(LEN(Hoja2!F2004)&gt;110,LEN(Hoja2!F2004),"")</f>
        <v/>
      </c>
      <c r="Q2004" t="str">
        <f>IF(K2004="ok",CONCATENATE(IF(Hoja2!A2004="'S/F'","--",""),N2004,"INSERT INTO seguimiento_oficios_recepcion_oficio(fecha_captura, folio_interno, no_oficio, dependencia_envia, firma, fecha_oficio, asunto, anexo, captura_id, estatus_id) VALUES ('",CONCATENATE(RIGHT(CONCATENATE("00",DAY(Hoja2!B2004)),2),"/",RIGHT(CONCATENATE("00",MONTH(Hoja2!B2004)),2),"/",RIGHT(CONCATENATE("00",YEAR(Hoja2!B2004)),2)),"',",Hoja2!A2004,",'",Hoja2!C2004,"','",Hoja2!F2004,"','",Hoja2!E2004,"','",CONCATENATE(RIGHT(CONCATENATE("00",DAY(Hoja2!D2004)),2),"/",RIGHT(CONCATENATE("00",MONTH(Hoja2!D2004)),2),"/",RIGHT(CONCATENATE("00",YEAR(Hoja2!D2004)),2)),"','",Hoja2!J2004,"',","FALSE, 1,8);"), "")</f>
        <v>INSERT INTO seguimiento_oficios_recepcion_oficio(fecha_captura, folio_interno, no_oficio, dependencia_envia, firma, fecha_oficio, asunto, anexo, captura_id, estatus_id) VALUES ('21/02/13',2105,'129','CORAT','LESVIA TRINIDAD MEDINA CANO','19/02/13','ENVIAN OFICIO ORIGINAL DE PENSION ALIMENTICIA PROMOVIDO POR LA C. LUZ DE LA SOLEDAD LOPEZ DE LA CRUZ',FALSE, 1,8);</v>
      </c>
    </row>
    <row r="2005" spans="6:17">
      <c r="F2005" t="str">
        <f>RIGHT(CONCATENATE("00",DAY(Hoja2!B2005)),2)</f>
        <v>21</v>
      </c>
      <c r="G2005" t="str">
        <f>CONCATENATE(RIGHT(CONCATENATE("00",DAY(Hoja2!B2005)),2),"/",RIGHT(CONCATENATE("00",MONTH(Hoja2!B2005)),2),"/",RIGHT(CONCATENATE("00",YEAR(Hoja2!B2005)),2))</f>
        <v>21/02/13</v>
      </c>
      <c r="H2005" t="str">
        <f>RIGHT(CONCATENATE("00",DAY(Hoja2!D2005)),2)</f>
        <v>20</v>
      </c>
      <c r="I2005" t="str">
        <f>CONCATENATE(RIGHT(CONCATENATE("00",DAY(Hoja2!D2005)),2),"/",RIGHT(CONCATENATE("00",MONTH(Hoja2!D2005)),2),"/",RIGHT(CONCATENATE("00",YEAR(Hoja2!D2005)),2))</f>
        <v>20/02/13</v>
      </c>
      <c r="J2005" t="str">
        <f>IF(LEN(Hoja2!J2005)&gt;150,LEN(Hoja2!J2005),"")</f>
        <v/>
      </c>
      <c r="K2005" t="str">
        <f>IF(Hoja2!A2005&lt;&gt;"", IF(Hoja2!B2005&lt;&gt;"", IF(Hoja2!C2005&lt;&gt;"", IF(Hoja2!D2005&lt;&gt;"", IF(Hoja2!E2005&lt;&gt;"", IF(Hoja2!F2005&lt;&gt;"", IF(Hoja2!J2005&lt;&gt;"","ok",""),""),""),""),""),""),"")</f>
        <v>ok</v>
      </c>
      <c r="L2005" t="str">
        <f>IF(Hoja2!A2005="'S/F'","--","")</f>
        <v/>
      </c>
      <c r="M2005" t="str">
        <f>IF(LEN(Hoja2!C2005)&gt;30,Hoja2!C2005,"")</f>
        <v/>
      </c>
      <c r="O2005" t="str">
        <f>IF(LEN(Hoja2!F2005)&gt;110,LEN(Hoja2!F2005),"")</f>
        <v/>
      </c>
      <c r="Q2005" t="str">
        <f>IF(K2005="ok",CONCATENATE(IF(Hoja2!A2005="'S/F'","--",""),N2005,"INSERT INTO seguimiento_oficios_recepcion_oficio(fecha_captura, folio_interno, no_oficio, dependencia_envia, firma, fecha_oficio, asunto, anexo, captura_id, estatus_id) VALUES ('",CONCATENATE(RIGHT(CONCATENATE("00",DAY(Hoja2!B2005)),2),"/",RIGHT(CONCATENATE("00",MONTH(Hoja2!B2005)),2),"/",RIGHT(CONCATENATE("00",YEAR(Hoja2!B2005)),2)),"',",Hoja2!A2005,",'",Hoja2!C2005,"','",Hoja2!F2005,"','",Hoja2!E2005,"','",CONCATENATE(RIGHT(CONCATENATE("00",DAY(Hoja2!D2005)),2),"/",RIGHT(CONCATENATE("00",MONTH(Hoja2!D2005)),2),"/",RIGHT(CONCATENATE("00",YEAR(Hoja2!D2005)),2)),"','",Hoja2!J2005,"',","FALSE, 1,8);"), "")</f>
        <v>INSERT INTO seguimiento_oficios_recepcion_oficio(fecha_captura, folio_interno, no_oficio, dependencia_envia, firma, fecha_oficio, asunto, anexo, captura_id, estatus_id) VALUES ('21/02/13',2106,'S/N','PROGRESO Y DESARROLLO DE AGREMIADOS','EUBERTO GONZALEZ GOMEZ','20/02/13','ENVIAN REIBO 003',FALSE, 1,8);</v>
      </c>
    </row>
    <row r="2006" spans="6:17">
      <c r="F2006" t="str">
        <f>RIGHT(CONCATENATE("00",DAY(Hoja2!B2006)),2)</f>
        <v>21</v>
      </c>
      <c r="G2006" t="str">
        <f>CONCATENATE(RIGHT(CONCATENATE("00",DAY(Hoja2!B2006)),2),"/",RIGHT(CONCATENATE("00",MONTH(Hoja2!B2006)),2),"/",RIGHT(CONCATENATE("00",YEAR(Hoja2!B2006)),2))</f>
        <v>21/02/13</v>
      </c>
      <c r="H2006" t="str">
        <f>RIGHT(CONCATENATE("00",DAY(Hoja2!D2006)),2)</f>
        <v>21</v>
      </c>
      <c r="I2006" t="str">
        <f>CONCATENATE(RIGHT(CONCATENATE("00",DAY(Hoja2!D2006)),2),"/",RIGHT(CONCATENATE("00",MONTH(Hoja2!D2006)),2),"/",RIGHT(CONCATENATE("00",YEAR(Hoja2!D2006)),2))</f>
        <v>21/02/13</v>
      </c>
      <c r="J2006" t="str">
        <f>IF(LEN(Hoja2!J2006)&gt;150,LEN(Hoja2!J2006),"")</f>
        <v/>
      </c>
      <c r="K2006" t="str">
        <f>IF(Hoja2!A2006&lt;&gt;"", IF(Hoja2!B2006&lt;&gt;"", IF(Hoja2!C2006&lt;&gt;"", IF(Hoja2!D2006&lt;&gt;"", IF(Hoja2!E2006&lt;&gt;"", IF(Hoja2!F2006&lt;&gt;"", IF(Hoja2!J2006&lt;&gt;"","ok",""),""),""),""),""),""),"")</f>
        <v>ok</v>
      </c>
      <c r="L2006" t="str">
        <f>IF(Hoja2!A2006="'S/F'","--","")</f>
        <v/>
      </c>
      <c r="M2006" t="str">
        <f>IF(LEN(Hoja2!C2006)&gt;30,Hoja2!C2006,"")</f>
        <v/>
      </c>
      <c r="O2006" t="str">
        <f>IF(LEN(Hoja2!F2006)&gt;110,LEN(Hoja2!F2006),"")</f>
        <v/>
      </c>
      <c r="Q2006" t="str">
        <f>IF(K2006="ok",CONCATENATE(IF(Hoja2!A2006="'S/F'","--",""),N2006,"INSERT INTO seguimiento_oficios_recepcion_oficio(fecha_captura, folio_interno, no_oficio, dependencia_envia, firma, fecha_oficio, asunto, anexo, captura_id, estatus_id) VALUES ('",CONCATENATE(RIGHT(CONCATENATE("00",DAY(Hoja2!B2006)),2),"/",RIGHT(CONCATENATE("00",MONTH(Hoja2!B2006)),2),"/",RIGHT(CONCATENATE("00",YEAR(Hoja2!B2006)),2)),"',",Hoja2!A2006,",'",Hoja2!C2006,"','",Hoja2!F2006,"','",Hoja2!E2006,"','",CONCATENATE(RIGHT(CONCATENATE("00",DAY(Hoja2!D2006)),2),"/",RIGHT(CONCATENATE("00",MONTH(Hoja2!D2006)),2),"/",RIGHT(CONCATENATE("00",YEAR(Hoja2!D2006)),2)),"','",Hoja2!J2006,"',","FALSE, 1,8);"), "")</f>
        <v>INSERT INTO seguimiento_oficios_recepcion_oficio(fecha_captura, folio_interno, no_oficio, dependencia_envia, firma, fecha_oficio, asunto, anexo, captura_id, estatus_id) VALUES ('21/02/13',2107,'075','CIISJUPET','JORGE ARZUBIDE DAGDUG','21/02/13','ANEXO FORMATO DE SOLICITUD DE PAGO DE ESTIMULO ECONOMICO POR ANTIGÜEDAD',FALSE, 1,8);</v>
      </c>
    </row>
    <row r="2007" spans="6:17">
      <c r="F2007" t="str">
        <f>RIGHT(CONCATENATE("00",DAY(Hoja2!B2007)),2)</f>
        <v>21</v>
      </c>
      <c r="G2007" t="str">
        <f>CONCATENATE(RIGHT(CONCATENATE("00",DAY(Hoja2!B2007)),2),"/",RIGHT(CONCATENATE("00",MONTH(Hoja2!B2007)),2),"/",RIGHT(CONCATENATE("00",YEAR(Hoja2!B2007)),2))</f>
        <v>21/02/13</v>
      </c>
      <c r="H2007" t="str">
        <f>RIGHT(CONCATENATE("00",DAY(Hoja2!D2007)),2)</f>
        <v>21</v>
      </c>
      <c r="I2007" t="str">
        <f>CONCATENATE(RIGHT(CONCATENATE("00",DAY(Hoja2!D2007)),2),"/",RIGHT(CONCATENATE("00",MONTH(Hoja2!D2007)),2),"/",RIGHT(CONCATENATE("00",YEAR(Hoja2!D2007)),2))</f>
        <v>21/02/13</v>
      </c>
      <c r="J2007" t="str">
        <f>IF(LEN(Hoja2!J2007)&gt;150,LEN(Hoja2!J2007),"")</f>
        <v/>
      </c>
      <c r="K2007" t="str">
        <f>IF(Hoja2!A2007&lt;&gt;"", IF(Hoja2!B2007&lt;&gt;"", IF(Hoja2!C2007&lt;&gt;"", IF(Hoja2!D2007&lt;&gt;"", IF(Hoja2!E2007&lt;&gt;"", IF(Hoja2!F2007&lt;&gt;"", IF(Hoja2!J2007&lt;&gt;"","ok",""),""),""),""),""),""),"")</f>
        <v>ok</v>
      </c>
      <c r="L2007" t="str">
        <f>IF(Hoja2!A2007="'S/F'","--","")</f>
        <v/>
      </c>
      <c r="M2007" t="str">
        <f>IF(LEN(Hoja2!C2007)&gt;30,Hoja2!C2007,"")</f>
        <v/>
      </c>
      <c r="O2007" t="str">
        <f>IF(LEN(Hoja2!F2007)&gt;110,LEN(Hoja2!F2007),"")</f>
        <v/>
      </c>
      <c r="Q2007" t="str">
        <f>IF(K2007="ok",CONCATENATE(IF(Hoja2!A2007="'S/F'","--",""),N2007,"INSERT INTO seguimiento_oficios_recepcion_oficio(fecha_captura, folio_interno, no_oficio, dependencia_envia, firma, fecha_oficio, asunto, anexo, captura_id, estatus_id) VALUES ('",CONCATENATE(RIGHT(CONCATENATE("00",DAY(Hoja2!B2007)),2),"/",RIGHT(CONCATENATE("00",MONTH(Hoja2!B2007)),2),"/",RIGHT(CONCATENATE("00",YEAR(Hoja2!B2007)),2)),"',",Hoja2!A2007,",'",Hoja2!C2007,"','",Hoja2!F2007,"','",Hoja2!E2007,"','",CONCATENATE(RIGHT(CONCATENATE("00",DAY(Hoja2!D2007)),2),"/",RIGHT(CONCATENATE("00",MONTH(Hoja2!D2007)),2),"/",RIGHT(CONCATENATE("00",YEAR(Hoja2!D2007)),2)),"','",Hoja2!J2007,"',","FALSE, 1,8);"), "")</f>
        <v>INSERT INTO seguimiento_oficios_recepcion_oficio(fecha_captura, folio_interno, no_oficio, dependencia_envia, firma, fecha_oficio, asunto, anexo, captura_id, estatus_id) VALUES ('21/02/13',2109,'315','CEAS','GUILLERMO CORTAZAR GUTIERREZ','21/02/13','SOL. RETENCION POR RENUNCIA DEL PAGO DE BONO DE DESEMPEÑO AL C. ALFREDO BAUTISTA PERALTA',FALSE, 1,8);</v>
      </c>
    </row>
    <row r="2008" spans="6:17">
      <c r="F2008" t="str">
        <f>RIGHT(CONCATENATE("00",DAY(Hoja2!B2008)),2)</f>
        <v>21</v>
      </c>
      <c r="G2008" t="str">
        <f>CONCATENATE(RIGHT(CONCATENATE("00",DAY(Hoja2!B2008)),2),"/",RIGHT(CONCATENATE("00",MONTH(Hoja2!B2008)),2),"/",RIGHT(CONCATENATE("00",YEAR(Hoja2!B2008)),2))</f>
        <v>21/02/13</v>
      </c>
      <c r="H2008" t="str">
        <f>RIGHT(CONCATENATE("00",DAY(Hoja2!D2008)),2)</f>
        <v>12</v>
      </c>
      <c r="I2008" t="str">
        <f>CONCATENATE(RIGHT(CONCATENATE("00",DAY(Hoja2!D2008)),2),"/",RIGHT(CONCATENATE("00",MONTH(Hoja2!D2008)),2),"/",RIGHT(CONCATENATE("00",YEAR(Hoja2!D2008)),2))</f>
        <v>12/02/13</v>
      </c>
      <c r="J2008" t="str">
        <f>IF(LEN(Hoja2!J2008)&gt;150,LEN(Hoja2!J2008),"")</f>
        <v/>
      </c>
      <c r="K2008" t="str">
        <f>IF(Hoja2!A2008&lt;&gt;"", IF(Hoja2!B2008&lt;&gt;"", IF(Hoja2!C2008&lt;&gt;"", IF(Hoja2!D2008&lt;&gt;"", IF(Hoja2!E2008&lt;&gt;"", IF(Hoja2!F2008&lt;&gt;"", IF(Hoja2!J2008&lt;&gt;"","ok",""),""),""),""),""),""),"")</f>
        <v>ok</v>
      </c>
      <c r="L2008" t="str">
        <f>IF(Hoja2!A2008="'S/F'","--","")</f>
        <v/>
      </c>
      <c r="M2008" t="str">
        <f>IF(LEN(Hoja2!C2008)&gt;30,Hoja2!C2008,"")</f>
        <v/>
      </c>
      <c r="O2008" t="str">
        <f>IF(LEN(Hoja2!F2008)&gt;110,LEN(Hoja2!F2008),"")</f>
        <v/>
      </c>
      <c r="Q2008" t="str">
        <f>IF(K2008="ok",CONCATENATE(IF(Hoja2!A2008="'S/F'","--",""),N2008,"INSERT INTO seguimiento_oficios_recepcion_oficio(fecha_captura, folio_interno, no_oficio, dependencia_envia, firma, fecha_oficio, asunto, anexo, captura_id, estatus_id) VALUES ('",CONCATENATE(RIGHT(CONCATENATE("00",DAY(Hoja2!B2008)),2),"/",RIGHT(CONCATENATE("00",MONTH(Hoja2!B2008)),2),"/",RIGHT(CONCATENATE("00",YEAR(Hoja2!B2008)),2)),"',",Hoja2!A2008,",'",Hoja2!C2008,"','",Hoja2!F2008,"','",Hoja2!E2008,"','",CONCATENATE(RIGHT(CONCATENATE("00",DAY(Hoja2!D2008)),2),"/",RIGHT(CONCATENATE("00",MONTH(Hoja2!D2008)),2),"/",RIGHT(CONCATENATE("00",YEAR(Hoja2!D2008)),2)),"','",Hoja2!J2008,"',","FALSE, 1,8);"), "")</f>
        <v>INSERT INTO seguimiento_oficios_recepcion_oficio(fecha_captura, folio_interno, no_oficio, dependencia_envia, firma, fecha_oficio, asunto, anexo, captura_id, estatus_id) VALUES ('21/02/13',2110,'251','IEC','RAFAEL CABAL CRUZ','12/02/13','ENVIAN CONTRATO DE PRESTADORESA DE SERVIICOS PROFESIONALES',FALSE, 1,8);</v>
      </c>
    </row>
    <row r="2009" spans="6:17">
      <c r="F2009" t="str">
        <f>RIGHT(CONCATENATE("00",DAY(Hoja2!B2009)),2)</f>
        <v>21</v>
      </c>
      <c r="G2009" t="str">
        <f>CONCATENATE(RIGHT(CONCATENATE("00",DAY(Hoja2!B2009)),2),"/",RIGHT(CONCATENATE("00",MONTH(Hoja2!B2009)),2),"/",RIGHT(CONCATENATE("00",YEAR(Hoja2!B2009)),2))</f>
        <v>21/02/13</v>
      </c>
      <c r="H2009" t="str">
        <f>RIGHT(CONCATENATE("00",DAY(Hoja2!D2009)),2)</f>
        <v>21</v>
      </c>
      <c r="I2009" t="str">
        <f>CONCATENATE(RIGHT(CONCATENATE("00",DAY(Hoja2!D2009)),2),"/",RIGHT(CONCATENATE("00",MONTH(Hoja2!D2009)),2),"/",RIGHT(CONCATENATE("00",YEAR(Hoja2!D2009)),2))</f>
        <v>21/02/13</v>
      </c>
      <c r="J2009" t="str">
        <f>IF(LEN(Hoja2!J2009)&gt;150,LEN(Hoja2!J2009),"")</f>
        <v/>
      </c>
      <c r="K2009" t="str">
        <f>IF(Hoja2!A2009&lt;&gt;"", IF(Hoja2!B2009&lt;&gt;"", IF(Hoja2!C2009&lt;&gt;"", IF(Hoja2!D2009&lt;&gt;"", IF(Hoja2!E2009&lt;&gt;"", IF(Hoja2!F2009&lt;&gt;"", IF(Hoja2!J2009&lt;&gt;"","ok",""),""),""),""),""),""),"")</f>
        <v>ok</v>
      </c>
      <c r="L2009" t="str">
        <f>IF(Hoja2!A2009="'S/F'","--","")</f>
        <v/>
      </c>
      <c r="M2009" t="str">
        <f>IF(LEN(Hoja2!C2009)&gt;30,Hoja2!C2009,"")</f>
        <v/>
      </c>
      <c r="O2009" t="str">
        <f>IF(LEN(Hoja2!F2009)&gt;110,LEN(Hoja2!F2009),"")</f>
        <v/>
      </c>
      <c r="Q2009" t="str">
        <f>IF(K2009="ok",CONCATENATE(IF(Hoja2!A2009="'S/F'","--",""),N2009,"INSERT INTO seguimiento_oficios_recepcion_oficio(fecha_captura, folio_interno, no_oficio, dependencia_envia, firma, fecha_oficio, asunto, anexo, captura_id, estatus_id) VALUES ('",CONCATENATE(RIGHT(CONCATENATE("00",DAY(Hoja2!B2009)),2),"/",RIGHT(CONCATENATE("00",MONTH(Hoja2!B2009)),2),"/",RIGHT(CONCATENATE("00",YEAR(Hoja2!B2009)),2)),"',",Hoja2!A2009,",'",Hoja2!C2009,"','",Hoja2!F2009,"','",Hoja2!E2009,"','",CONCATENATE(RIGHT(CONCATENATE("00",DAY(Hoja2!D2009)),2),"/",RIGHT(CONCATENATE("00",MONTH(Hoja2!D2009)),2),"/",RIGHT(CONCATENATE("00",YEAR(Hoja2!D2009)),2)),"','",Hoja2!J2009,"',","FALSE, 1,8);"), "")</f>
        <v>INSERT INTO seguimiento_oficios_recepcion_oficio(fecha_captura, folio_interno, no_oficio, dependencia_envia, firma, fecha_oficio, asunto, anexo, captura_id, estatus_id) VALUES ('21/02/13',2112,'526','SE','VICTOR MANUEL LOPEZ CRUZ','21/02/13','SOL. AUTORIZACION DE DIFERIR LA FECHA DE LA SESION DEL SUBCOMITE DE COMPRAS PARA EL 04 DE MARZO A LAS  9:00',FALSE, 1,8);</v>
      </c>
    </row>
    <row r="2010" spans="6:17">
      <c r="F2010" t="str">
        <f>RIGHT(CONCATENATE("00",DAY(Hoja2!B2010)),2)</f>
        <v>21</v>
      </c>
      <c r="G2010" t="str">
        <f>CONCATENATE(RIGHT(CONCATENATE("00",DAY(Hoja2!B2010)),2),"/",RIGHT(CONCATENATE("00",MONTH(Hoja2!B2010)),2),"/",RIGHT(CONCATENATE("00",YEAR(Hoja2!B2010)),2))</f>
        <v>21/02/13</v>
      </c>
      <c r="H2010" t="str">
        <f>RIGHT(CONCATENATE("00",DAY(Hoja2!D2010)),2)</f>
        <v>20</v>
      </c>
      <c r="I2010" t="str">
        <f>CONCATENATE(RIGHT(CONCATENATE("00",DAY(Hoja2!D2010)),2),"/",RIGHT(CONCATENATE("00",MONTH(Hoja2!D2010)),2),"/",RIGHT(CONCATENATE("00",YEAR(Hoja2!D2010)),2))</f>
        <v>20/02/13</v>
      </c>
      <c r="J2010" t="str">
        <f>IF(LEN(Hoja2!J2010)&gt;150,LEN(Hoja2!J2010),"")</f>
        <v/>
      </c>
      <c r="K2010" t="str">
        <f>IF(Hoja2!A2010&lt;&gt;"", IF(Hoja2!B2010&lt;&gt;"", IF(Hoja2!C2010&lt;&gt;"", IF(Hoja2!D2010&lt;&gt;"", IF(Hoja2!E2010&lt;&gt;"", IF(Hoja2!F2010&lt;&gt;"", IF(Hoja2!J2010&lt;&gt;"","ok",""),""),""),""),""),""),"")</f>
        <v>ok</v>
      </c>
      <c r="L2010" t="str">
        <f>IF(Hoja2!A2010="'S/F'","--","")</f>
        <v/>
      </c>
      <c r="M2010" t="str">
        <f>IF(LEN(Hoja2!C2010)&gt;30,Hoja2!C2010,"")</f>
        <v/>
      </c>
      <c r="O2010" t="str">
        <f>IF(LEN(Hoja2!F2010)&gt;110,LEN(Hoja2!F2010),"")</f>
        <v/>
      </c>
      <c r="Q2010" t="str">
        <f>IF(K2010="ok",CONCATENATE(IF(Hoja2!A2010="'S/F'","--",""),N2010,"INSERT INTO seguimiento_oficios_recepcion_oficio(fecha_captura, folio_interno, no_oficio, dependencia_envia, firma, fecha_oficio, asunto, anexo, captura_id, estatus_id) VALUES ('",CONCATENATE(RIGHT(CONCATENATE("00",DAY(Hoja2!B2010)),2),"/",RIGHT(CONCATENATE("00",MONTH(Hoja2!B2010)),2),"/",RIGHT(CONCATENATE("00",YEAR(Hoja2!B2010)),2)),"',",Hoja2!A2010,",'",Hoja2!C2010,"','",Hoja2!F2010,"','",Hoja2!E2010,"','",CONCATENATE(RIGHT(CONCATENATE("00",DAY(Hoja2!D2010)),2),"/",RIGHT(CONCATENATE("00",MONTH(Hoja2!D2010)),2),"/",RIGHT(CONCATENATE("00",YEAR(Hoja2!D2010)),2)),"','",Hoja2!J2010,"',","FALSE, 1,8);"), "")</f>
        <v>INSERT INTO seguimiento_oficios_recepcion_oficio(fecha_captura, folio_interno, no_oficio, dependencia_envia, firma, fecha_oficio, asunto, anexo, captura_id, estatus_id) VALUES ('21/02/13',2113,'319','CEAS','GUILLERMO CORTAZAR GUTIERREZ','20/02/13','INTEGRACION DEL SUBCOMITE',FALSE, 1,8);</v>
      </c>
    </row>
    <row r="2011" spans="6:17">
      <c r="F2011" t="str">
        <f>RIGHT(CONCATENATE("00",DAY(Hoja2!B2011)),2)</f>
        <v>22</v>
      </c>
      <c r="G2011" t="str">
        <f>CONCATENATE(RIGHT(CONCATENATE("00",DAY(Hoja2!B2011)),2),"/",RIGHT(CONCATENATE("00",MONTH(Hoja2!B2011)),2),"/",RIGHT(CONCATENATE("00",YEAR(Hoja2!B2011)),2))</f>
        <v>22/02/13</v>
      </c>
      <c r="H2011" t="str">
        <f>RIGHT(CONCATENATE("00",DAY(Hoja2!D2011)),2)</f>
        <v>12</v>
      </c>
      <c r="I2011" t="str">
        <f>CONCATENATE(RIGHT(CONCATENATE("00",DAY(Hoja2!D2011)),2),"/",RIGHT(CONCATENATE("00",MONTH(Hoja2!D2011)),2),"/",RIGHT(CONCATENATE("00",YEAR(Hoja2!D2011)),2))</f>
        <v>12/02/13</v>
      </c>
      <c r="J2011" t="str">
        <f>IF(LEN(Hoja2!J2011)&gt;150,LEN(Hoja2!J2011),"")</f>
        <v/>
      </c>
      <c r="K2011" t="str">
        <f>IF(Hoja2!A2011&lt;&gt;"", IF(Hoja2!B2011&lt;&gt;"", IF(Hoja2!C2011&lt;&gt;"", IF(Hoja2!D2011&lt;&gt;"", IF(Hoja2!E2011&lt;&gt;"", IF(Hoja2!F2011&lt;&gt;"", IF(Hoja2!J2011&lt;&gt;"","ok",""),""),""),""),""),""),"")</f>
        <v>ok</v>
      </c>
      <c r="L2011" t="str">
        <f>IF(Hoja2!A2011="'S/F'","--","")</f>
        <v/>
      </c>
      <c r="M2011" t="str">
        <f>IF(LEN(Hoja2!C2011)&gt;30,Hoja2!C2011,"")</f>
        <v/>
      </c>
      <c r="O2011" t="str">
        <f>IF(LEN(Hoja2!F2011)&gt;110,LEN(Hoja2!F2011),"")</f>
        <v/>
      </c>
      <c r="Q2011" t="str">
        <f>IF(K2011="ok",CONCATENATE(IF(Hoja2!A2011="'S/F'","--",""),N2011,"INSERT INTO seguimiento_oficios_recepcion_oficio(fecha_captura, folio_interno, no_oficio, dependencia_envia, firma, fecha_oficio, asunto, anexo, captura_id, estatus_id) VALUES ('",CONCATENATE(RIGHT(CONCATENATE("00",DAY(Hoja2!B2011)),2),"/",RIGHT(CONCATENATE("00",MONTH(Hoja2!B2011)),2),"/",RIGHT(CONCATENATE("00",YEAR(Hoja2!B2011)),2)),"',",Hoja2!A2011,",'",Hoja2!C2011,"','",Hoja2!F2011,"','",Hoja2!E2011,"','",CONCATENATE(RIGHT(CONCATENATE("00",DAY(Hoja2!D2011)),2),"/",RIGHT(CONCATENATE("00",MONTH(Hoja2!D2011)),2),"/",RIGHT(CONCATENATE("00",YEAR(Hoja2!D2011)),2)),"','",Hoja2!J2011,"',","FALSE, 1,8);"), "")</f>
        <v>INSERT INTO seguimiento_oficios_recepcion_oficio(fecha_captura, folio_interno, no_oficio, dependencia_envia, firma, fecha_oficio, asunto, anexo, captura_id, estatus_id) VALUES ('22/02/13',2114,'057','COMESFOR','GUSTAVO WINZIG NEGRIN','12/02/13','VALIDACION DE LISTA DE RAYA',FALSE, 1,8);</v>
      </c>
    </row>
    <row r="2012" spans="6:17">
      <c r="F2012" t="str">
        <f>RIGHT(CONCATENATE("00",DAY(Hoja2!B2012)),2)</f>
        <v>22</v>
      </c>
      <c r="G2012" t="str">
        <f>CONCATENATE(RIGHT(CONCATENATE("00",DAY(Hoja2!B2012)),2),"/",RIGHT(CONCATENATE("00",MONTH(Hoja2!B2012)),2),"/",RIGHT(CONCATENATE("00",YEAR(Hoja2!B2012)),2))</f>
        <v>22/02/13</v>
      </c>
      <c r="H2012" t="str">
        <f>RIGHT(CONCATENATE("00",DAY(Hoja2!D2012)),2)</f>
        <v>19</v>
      </c>
      <c r="I2012" t="str">
        <f>CONCATENATE(RIGHT(CONCATENATE("00",DAY(Hoja2!D2012)),2),"/",RIGHT(CONCATENATE("00",MONTH(Hoja2!D2012)),2),"/",RIGHT(CONCATENATE("00",YEAR(Hoja2!D2012)),2))</f>
        <v>19/02/13</v>
      </c>
      <c r="J2012" t="str">
        <f>IF(LEN(Hoja2!J2012)&gt;150,LEN(Hoja2!J2012),"")</f>
        <v/>
      </c>
      <c r="K2012" t="str">
        <f>IF(Hoja2!A2012&lt;&gt;"", IF(Hoja2!B2012&lt;&gt;"", IF(Hoja2!C2012&lt;&gt;"", IF(Hoja2!D2012&lt;&gt;"", IF(Hoja2!E2012&lt;&gt;"", IF(Hoja2!F2012&lt;&gt;"", IF(Hoja2!J2012&lt;&gt;"","ok",""),""),""),""),""),""),"")</f>
        <v>ok</v>
      </c>
      <c r="L2012" t="str">
        <f>IF(Hoja2!A2012="'S/F'","--","")</f>
        <v/>
      </c>
      <c r="M2012" t="str">
        <f>IF(LEN(Hoja2!C2012)&gt;30,Hoja2!C2012,"")</f>
        <v/>
      </c>
      <c r="O2012" t="str">
        <f>IF(LEN(Hoja2!F2012)&gt;110,LEN(Hoja2!F2012),"")</f>
        <v/>
      </c>
      <c r="Q2012" t="str">
        <f>IF(K2012="ok",CONCATENATE(IF(Hoja2!A2012="'S/F'","--",""),N2012,"INSERT INTO seguimiento_oficios_recepcion_oficio(fecha_captura, folio_interno, no_oficio, dependencia_envia, firma, fecha_oficio, asunto, anexo, captura_id, estatus_id) VALUES ('",CONCATENATE(RIGHT(CONCATENATE("00",DAY(Hoja2!B2012)),2),"/",RIGHT(CONCATENATE("00",MONTH(Hoja2!B2012)),2),"/",RIGHT(CONCATENATE("00",YEAR(Hoja2!B2012)),2)),"',",Hoja2!A2012,",'",Hoja2!C2012,"','",Hoja2!F2012,"','",Hoja2!E2012,"','",CONCATENATE(RIGHT(CONCATENATE("00",DAY(Hoja2!D2012)),2),"/",RIGHT(CONCATENATE("00",MONTH(Hoja2!D2012)),2),"/",RIGHT(CONCATENATE("00",YEAR(Hoja2!D2012)),2)),"','",Hoja2!J2012,"',","FALSE, 1,8);"), "")</f>
        <v>INSERT INTO seguimiento_oficios_recepcion_oficio(fecha_captura, folio_interno, no_oficio, dependencia_envia, firma, fecha_oficio, asunto, anexo, captura_id, estatus_id) VALUES ('22/02/13',2115,'157','CECYTE','PEDRO BOCANEGRA TAPIA','19/02/13','ENVIAN LISTADO DE BIENES INMUEBLES',FALSE, 1,8);</v>
      </c>
    </row>
    <row r="2013" spans="6:17">
      <c r="F2013" t="str">
        <f>RIGHT(CONCATENATE("00",DAY(Hoja2!B2013)),2)</f>
        <v>22</v>
      </c>
      <c r="G2013" t="str">
        <f>CONCATENATE(RIGHT(CONCATENATE("00",DAY(Hoja2!B2013)),2),"/",RIGHT(CONCATENATE("00",MONTH(Hoja2!B2013)),2),"/",RIGHT(CONCATENATE("00",YEAR(Hoja2!B2013)),2))</f>
        <v>22/02/13</v>
      </c>
      <c r="H2013" t="str">
        <f>RIGHT(CONCATENATE("00",DAY(Hoja2!D2013)),2)</f>
        <v>21</v>
      </c>
      <c r="I2013" t="str">
        <f>CONCATENATE(RIGHT(CONCATENATE("00",DAY(Hoja2!D2013)),2),"/",RIGHT(CONCATENATE("00",MONTH(Hoja2!D2013)),2),"/",RIGHT(CONCATENATE("00",YEAR(Hoja2!D2013)),2))</f>
        <v>21/02/13</v>
      </c>
      <c r="J2013" t="str">
        <f>IF(LEN(Hoja2!J2013)&gt;150,LEN(Hoja2!J2013),"")</f>
        <v/>
      </c>
      <c r="K2013" t="str">
        <f>IF(Hoja2!A2013&lt;&gt;"", IF(Hoja2!B2013&lt;&gt;"", IF(Hoja2!C2013&lt;&gt;"", IF(Hoja2!D2013&lt;&gt;"", IF(Hoja2!E2013&lt;&gt;"", IF(Hoja2!F2013&lt;&gt;"", IF(Hoja2!J2013&lt;&gt;"","ok",""),""),""),""),""),""),"")</f>
        <v>ok</v>
      </c>
      <c r="L2013" t="str">
        <f>IF(Hoja2!A2013="'S/F'","--","")</f>
        <v/>
      </c>
      <c r="M2013" t="str">
        <f>IF(LEN(Hoja2!C2013)&gt;30,Hoja2!C2013,"")</f>
        <v/>
      </c>
      <c r="O2013" t="str">
        <f>IF(LEN(Hoja2!F2013)&gt;110,LEN(Hoja2!F2013),"")</f>
        <v/>
      </c>
      <c r="Q2013" t="str">
        <f>IF(K2013="ok",CONCATENATE(IF(Hoja2!A2013="'S/F'","--",""),N2013,"INSERT INTO seguimiento_oficios_recepcion_oficio(fecha_captura, folio_interno, no_oficio, dependencia_envia, firma, fecha_oficio, asunto, anexo, captura_id, estatus_id) VALUES ('",CONCATENATE(RIGHT(CONCATENATE("00",DAY(Hoja2!B2013)),2),"/",RIGHT(CONCATENATE("00",MONTH(Hoja2!B2013)),2),"/",RIGHT(CONCATENATE("00",YEAR(Hoja2!B2013)),2)),"',",Hoja2!A2013,",'",Hoja2!C2013,"','",Hoja2!F2013,"','",Hoja2!E2013,"','",CONCATENATE(RIGHT(CONCATENATE("00",DAY(Hoja2!D2013)),2),"/",RIGHT(CONCATENATE("00",MONTH(Hoja2!D2013)),2),"/",RIGHT(CONCATENATE("00",YEAR(Hoja2!D2013)),2)),"','",Hoja2!J2013,"',","FALSE, 1,8);"), "")</f>
        <v>INSERT INTO seguimiento_oficios_recepcion_oficio(fecha_captura, folio_interno, no_oficio, dependencia_envia, firma, fecha_oficio, asunto, anexo, captura_id, estatus_id) VALUES ('22/02/13',2116,'261','SEDAFOP','ANA LAURA FLORES HERNANDEZ','21/02/13','SOL. CANCELACION DE PENSION ALIMETICIA AL C. CARLOS MANUEL LEON DE LA CRUZ',FALSE, 1,8);</v>
      </c>
    </row>
    <row r="2014" spans="6:17">
      <c r="F2014" t="str">
        <f>RIGHT(CONCATENATE("00",DAY(Hoja2!B2014)),2)</f>
        <v>22</v>
      </c>
      <c r="G2014" t="str">
        <f>CONCATENATE(RIGHT(CONCATENATE("00",DAY(Hoja2!B2014)),2),"/",RIGHT(CONCATENATE("00",MONTH(Hoja2!B2014)),2),"/",RIGHT(CONCATENATE("00",YEAR(Hoja2!B2014)),2))</f>
        <v>22/02/13</v>
      </c>
      <c r="H2014" t="str">
        <f>RIGHT(CONCATENATE("00",DAY(Hoja2!D2014)),2)</f>
        <v>21</v>
      </c>
      <c r="I2014" t="str">
        <f>CONCATENATE(RIGHT(CONCATENATE("00",DAY(Hoja2!D2014)),2),"/",RIGHT(CONCATENATE("00",MONTH(Hoja2!D2014)),2),"/",RIGHT(CONCATENATE("00",YEAR(Hoja2!D2014)),2))</f>
        <v>21/02/13</v>
      </c>
      <c r="J2014" t="str">
        <f>IF(LEN(Hoja2!J2014)&gt;150,LEN(Hoja2!J2014),"")</f>
        <v/>
      </c>
      <c r="K2014" t="str">
        <f>IF(Hoja2!A2014&lt;&gt;"", IF(Hoja2!B2014&lt;&gt;"", IF(Hoja2!C2014&lt;&gt;"", IF(Hoja2!D2014&lt;&gt;"", IF(Hoja2!E2014&lt;&gt;"", IF(Hoja2!F2014&lt;&gt;"", IF(Hoja2!J2014&lt;&gt;"","ok",""),""),""),""),""),""),"")</f>
        <v>ok</v>
      </c>
      <c r="L2014" t="str">
        <f>IF(Hoja2!A2014="'S/F'","--","")</f>
        <v/>
      </c>
      <c r="M2014" t="str">
        <f>IF(LEN(Hoja2!C2014)&gt;30,Hoja2!C2014,"")</f>
        <v/>
      </c>
      <c r="O2014" t="str">
        <f>IF(LEN(Hoja2!F2014)&gt;110,LEN(Hoja2!F2014),"")</f>
        <v/>
      </c>
      <c r="Q2014" t="str">
        <f>IF(K2014="ok",CONCATENATE(IF(Hoja2!A2014="'S/F'","--",""),N2014,"INSERT INTO seguimiento_oficios_recepcion_oficio(fecha_captura, folio_interno, no_oficio, dependencia_envia, firma, fecha_oficio, asunto, anexo, captura_id, estatus_id) VALUES ('",CONCATENATE(RIGHT(CONCATENATE("00",DAY(Hoja2!B2014)),2),"/",RIGHT(CONCATENATE("00",MONTH(Hoja2!B2014)),2),"/",RIGHT(CONCATENATE("00",YEAR(Hoja2!B2014)),2)),"',",Hoja2!A2014,",'",Hoja2!C2014,"','",Hoja2!F2014,"','",Hoja2!E2014,"','",CONCATENATE(RIGHT(CONCATENATE("00",DAY(Hoja2!D2014)),2),"/",RIGHT(CONCATENATE("00",MONTH(Hoja2!D2014)),2),"/",RIGHT(CONCATENATE("00",YEAR(Hoja2!D2014)),2)),"','",Hoja2!J2014,"',","FALSE, 1,8);"), "")</f>
        <v>INSERT INTO seguimiento_oficios_recepcion_oficio(fecha_captura, folio_interno, no_oficio, dependencia_envia, firma, fecha_oficio, asunto, anexo, captura_id, estatus_id) VALUES ('22/02/13',2118,'S/N','OFF ROAD','CLAUDIA PEREGRINO TORIS','21/02/13','SOL. ESTACIONAMIENTO DEL PARQUE TABASCO DEL 4 AL 6 DE OCTUBRE',FALSE, 1,8);</v>
      </c>
    </row>
    <row r="2015" spans="6:17">
      <c r="F2015" t="str">
        <f>RIGHT(CONCATENATE("00",DAY(Hoja2!B2015)),2)</f>
        <v>22</v>
      </c>
      <c r="G2015" t="str">
        <f>CONCATENATE(RIGHT(CONCATENATE("00",DAY(Hoja2!B2015)),2),"/",RIGHT(CONCATENATE("00",MONTH(Hoja2!B2015)),2),"/",RIGHT(CONCATENATE("00",YEAR(Hoja2!B2015)),2))</f>
        <v>22/02/13</v>
      </c>
      <c r="H2015" t="str">
        <f>RIGHT(CONCATENATE("00",DAY(Hoja2!D2015)),2)</f>
        <v>21</v>
      </c>
      <c r="I2015" t="str">
        <f>CONCATENATE(RIGHT(CONCATENATE("00",DAY(Hoja2!D2015)),2),"/",RIGHT(CONCATENATE("00",MONTH(Hoja2!D2015)),2),"/",RIGHT(CONCATENATE("00",YEAR(Hoja2!D2015)),2))</f>
        <v>21/02/13</v>
      </c>
      <c r="J2015" t="str">
        <f>IF(LEN(Hoja2!J2015)&gt;150,LEN(Hoja2!J2015),"")</f>
        <v/>
      </c>
      <c r="K2015" t="str">
        <f>IF(Hoja2!A2015&lt;&gt;"", IF(Hoja2!B2015&lt;&gt;"", IF(Hoja2!C2015&lt;&gt;"", IF(Hoja2!D2015&lt;&gt;"", IF(Hoja2!E2015&lt;&gt;"", IF(Hoja2!F2015&lt;&gt;"", IF(Hoja2!J2015&lt;&gt;"","ok",""),""),""),""),""),""),"")</f>
        <v>ok</v>
      </c>
      <c r="L2015" t="str">
        <f>IF(Hoja2!A2015="'S/F'","--","")</f>
        <v/>
      </c>
      <c r="M2015" t="str">
        <f>IF(LEN(Hoja2!C2015)&gt;30,Hoja2!C2015,"")</f>
        <v/>
      </c>
      <c r="O2015" t="str">
        <f>IF(LEN(Hoja2!F2015)&gt;110,LEN(Hoja2!F2015),"")</f>
        <v/>
      </c>
      <c r="Q2015" t="str">
        <f>IF(K2015="ok",CONCATENATE(IF(Hoja2!A2015="'S/F'","--",""),N2015,"INSERT INTO seguimiento_oficios_recepcion_oficio(fecha_captura, folio_interno, no_oficio, dependencia_envia, firma, fecha_oficio, asunto, anexo, captura_id, estatus_id) VALUES ('",CONCATENATE(RIGHT(CONCATENATE("00",DAY(Hoja2!B2015)),2),"/",RIGHT(CONCATENATE("00",MONTH(Hoja2!B2015)),2),"/",RIGHT(CONCATENATE("00",YEAR(Hoja2!B2015)),2)),"',",Hoja2!A2015,",'",Hoja2!C2015,"','",Hoja2!F2015,"','",Hoja2!E2015,"','",CONCATENATE(RIGHT(CONCATENATE("00",DAY(Hoja2!D2015)),2),"/",RIGHT(CONCATENATE("00",MONTH(Hoja2!D2015)),2),"/",RIGHT(CONCATENATE("00",YEAR(Hoja2!D2015)),2)),"','",Hoja2!J2015,"',","FALSE, 1,8);"), "")</f>
        <v>INSERT INTO seguimiento_oficios_recepcion_oficio(fecha_captura, folio_interno, no_oficio, dependencia_envia, firma, fecha_oficio, asunto, anexo, captura_id, estatus_id) VALUES ('22/02/13',2119,'063','SA/SSG','FRANCISCO RAFAEL FUENTES GUTIERREZ','21/02/13','SOL. JUSTIFICACION DEL DIA 26 DE FEBRERO A LA C. ESMERALDA CARRASCO LAR',FALSE, 1,8);</v>
      </c>
    </row>
    <row r="2016" spans="6:17">
      <c r="F2016" t="str">
        <f>RIGHT(CONCATENATE("00",DAY(Hoja2!B2016)),2)</f>
        <v>22</v>
      </c>
      <c r="G2016" t="str">
        <f>CONCATENATE(RIGHT(CONCATENATE("00",DAY(Hoja2!B2016)),2),"/",RIGHT(CONCATENATE("00",MONTH(Hoja2!B2016)),2),"/",RIGHT(CONCATENATE("00",YEAR(Hoja2!B2016)),2))</f>
        <v>22/02/13</v>
      </c>
      <c r="H2016" t="str">
        <f>RIGHT(CONCATENATE("00",DAY(Hoja2!D2016)),2)</f>
        <v>21</v>
      </c>
      <c r="I2016" t="str">
        <f>CONCATENATE(RIGHT(CONCATENATE("00",DAY(Hoja2!D2016)),2),"/",RIGHT(CONCATENATE("00",MONTH(Hoja2!D2016)),2),"/",RIGHT(CONCATENATE("00",YEAR(Hoja2!D2016)),2))</f>
        <v>21/02/13</v>
      </c>
      <c r="J2016" t="str">
        <f>IF(LEN(Hoja2!J2016)&gt;150,LEN(Hoja2!J2016),"")</f>
        <v/>
      </c>
      <c r="K2016" t="str">
        <f>IF(Hoja2!A2016&lt;&gt;"", IF(Hoja2!B2016&lt;&gt;"", IF(Hoja2!C2016&lt;&gt;"", IF(Hoja2!D2016&lt;&gt;"", IF(Hoja2!E2016&lt;&gt;"", IF(Hoja2!F2016&lt;&gt;"", IF(Hoja2!J2016&lt;&gt;"","ok",""),""),""),""),""),""),"")</f>
        <v>ok</v>
      </c>
      <c r="L2016" t="str">
        <f>IF(Hoja2!A2016="'S/F'","--","")</f>
        <v/>
      </c>
      <c r="M2016" t="str">
        <f>IF(LEN(Hoja2!C2016)&gt;30,Hoja2!C2016,"")</f>
        <v/>
      </c>
      <c r="O2016" t="str">
        <f>IF(LEN(Hoja2!F2016)&gt;110,LEN(Hoja2!F2016),"")</f>
        <v/>
      </c>
      <c r="Q2016" t="str">
        <f>IF(K2016="ok",CONCATENATE(IF(Hoja2!A2016="'S/F'","--",""),N2016,"INSERT INTO seguimiento_oficios_recepcion_oficio(fecha_captura, folio_interno, no_oficio, dependencia_envia, firma, fecha_oficio, asunto, anexo, captura_id, estatus_id) VALUES ('",CONCATENATE(RIGHT(CONCATENATE("00",DAY(Hoja2!B2016)),2),"/",RIGHT(CONCATENATE("00",MONTH(Hoja2!B2016)),2),"/",RIGHT(CONCATENATE("00",YEAR(Hoja2!B2016)),2)),"',",Hoja2!A2016,",'",Hoja2!C2016,"','",Hoja2!F2016,"','",Hoja2!E2016,"','",CONCATENATE(RIGHT(CONCATENATE("00",DAY(Hoja2!D2016)),2),"/",RIGHT(CONCATENATE("00",MONTH(Hoja2!D2016)),2),"/",RIGHT(CONCATENATE("00",YEAR(Hoja2!D2016)),2)),"','",Hoja2!J2016,"',","FALSE, 1,8);"), "")</f>
        <v>INSERT INTO seguimiento_oficios_recepcion_oficio(fecha_captura, folio_interno, no_oficio, dependencia_envia, firma, fecha_oficio, asunto, anexo, captura_id, estatus_id) VALUES ('22/02/13',2120,'137','JEC','LUIS ARMANDO PRIEGO RAMOS','21/02/13','SOL. COMISIONADO AL C. EDI CASTILLO BARABATA',FALSE, 1,8);</v>
      </c>
    </row>
    <row r="2017" spans="6:17">
      <c r="F2017" t="str">
        <f>RIGHT(CONCATENATE("00",DAY(Hoja2!B2017)),2)</f>
        <v>22</v>
      </c>
      <c r="G2017" t="str">
        <f>CONCATENATE(RIGHT(CONCATENATE("00",DAY(Hoja2!B2017)),2),"/",RIGHT(CONCATENATE("00",MONTH(Hoja2!B2017)),2),"/",RIGHT(CONCATENATE("00",YEAR(Hoja2!B2017)),2))</f>
        <v>22/02/13</v>
      </c>
      <c r="H2017" t="str">
        <f>RIGHT(CONCATENATE("00",DAY(Hoja2!D2017)),2)</f>
        <v>18</v>
      </c>
      <c r="I2017" t="str">
        <f>CONCATENATE(RIGHT(CONCATENATE("00",DAY(Hoja2!D2017)),2),"/",RIGHT(CONCATENATE("00",MONTH(Hoja2!D2017)),2),"/",RIGHT(CONCATENATE("00",YEAR(Hoja2!D2017)),2))</f>
        <v>18/02/13</v>
      </c>
      <c r="J2017" t="str">
        <f>IF(LEN(Hoja2!J2017)&gt;150,LEN(Hoja2!J2017),"")</f>
        <v/>
      </c>
      <c r="K2017" t="str">
        <f>IF(Hoja2!A2017&lt;&gt;"", IF(Hoja2!B2017&lt;&gt;"", IF(Hoja2!C2017&lt;&gt;"", IF(Hoja2!D2017&lt;&gt;"", IF(Hoja2!E2017&lt;&gt;"", IF(Hoja2!F2017&lt;&gt;"", IF(Hoja2!J2017&lt;&gt;"","ok",""),""),""),""),""),""),"")</f>
        <v>ok</v>
      </c>
      <c r="L2017" t="str">
        <f>IF(Hoja2!A2017="'S/F'","--","")</f>
        <v/>
      </c>
      <c r="M2017" t="str">
        <f>IF(LEN(Hoja2!C2017)&gt;30,Hoja2!C2017,"")</f>
        <v/>
      </c>
      <c r="O2017" t="str">
        <f>IF(LEN(Hoja2!F2017)&gt;110,LEN(Hoja2!F2017),"")</f>
        <v/>
      </c>
      <c r="Q2017" t="str">
        <f>IF(K2017="ok",CONCATENATE(IF(Hoja2!A2017="'S/F'","--",""),N2017,"INSERT INTO seguimiento_oficios_recepcion_oficio(fecha_captura, folio_interno, no_oficio, dependencia_envia, firma, fecha_oficio, asunto, anexo, captura_id, estatus_id) VALUES ('",CONCATENATE(RIGHT(CONCATENATE("00",DAY(Hoja2!B2017)),2),"/",RIGHT(CONCATENATE("00",MONTH(Hoja2!B2017)),2),"/",RIGHT(CONCATENATE("00",YEAR(Hoja2!B2017)),2)),"',",Hoja2!A2017,",'",Hoja2!C2017,"','",Hoja2!F2017,"','",Hoja2!E2017,"','",CONCATENATE(RIGHT(CONCATENATE("00",DAY(Hoja2!D2017)),2),"/",RIGHT(CONCATENATE("00",MONTH(Hoja2!D2017)),2),"/",RIGHT(CONCATENATE("00",YEAR(Hoja2!D2017)),2)),"','",Hoja2!J2017,"',","FALSE, 1,8);"), "")</f>
        <v>INSERT INTO seguimiento_oficios_recepcion_oficio(fecha_captura, folio_interno, no_oficio, dependencia_envia, firma, fecha_oficio, asunto, anexo, captura_id, estatus_id) VALUES ('22/02/13',2121,'001','COORDINACION DE TURISMO','AGUSTIN DE LA CRUZ PAZ','18/02/13','ENVIAN REQUERIMIENTOS Y NECESIDADES PARA LA OPERACIÓN DE PRE-FERIA Y FERIA',FALSE, 1,8);</v>
      </c>
    </row>
    <row r="2018" spans="6:17">
      <c r="F2018" t="str">
        <f>RIGHT(CONCATENATE("00",DAY(Hoja2!B2018)),2)</f>
        <v>22</v>
      </c>
      <c r="G2018" t="str">
        <f>CONCATENATE(RIGHT(CONCATENATE("00",DAY(Hoja2!B2018)),2),"/",RIGHT(CONCATENATE("00",MONTH(Hoja2!B2018)),2),"/",RIGHT(CONCATENATE("00",YEAR(Hoja2!B2018)),2))</f>
        <v>22/02/13</v>
      </c>
      <c r="H2018" t="str">
        <f>RIGHT(CONCATENATE("00",DAY(Hoja2!D2018)),2)</f>
        <v>21</v>
      </c>
      <c r="I2018" t="str">
        <f>CONCATENATE(RIGHT(CONCATENATE("00",DAY(Hoja2!D2018)),2),"/",RIGHT(CONCATENATE("00",MONTH(Hoja2!D2018)),2),"/",RIGHT(CONCATENATE("00",YEAR(Hoja2!D2018)),2))</f>
        <v>21/02/13</v>
      </c>
      <c r="J2018" t="str">
        <f>IF(LEN(Hoja2!J2018)&gt;150,LEN(Hoja2!J2018),"")</f>
        <v/>
      </c>
      <c r="K2018" t="str">
        <f>IF(Hoja2!A2018&lt;&gt;"", IF(Hoja2!B2018&lt;&gt;"", IF(Hoja2!C2018&lt;&gt;"", IF(Hoja2!D2018&lt;&gt;"", IF(Hoja2!E2018&lt;&gt;"", IF(Hoja2!F2018&lt;&gt;"", IF(Hoja2!J2018&lt;&gt;"","ok",""),""),""),""),""),""),"")</f>
        <v>ok</v>
      </c>
      <c r="L2018" t="str">
        <f>IF(Hoja2!A2018="'S/F'","--","")</f>
        <v/>
      </c>
      <c r="M2018" t="str">
        <f>IF(LEN(Hoja2!C2018)&gt;30,Hoja2!C2018,"")</f>
        <v/>
      </c>
      <c r="O2018" t="str">
        <f>IF(LEN(Hoja2!F2018)&gt;110,LEN(Hoja2!F2018),"")</f>
        <v/>
      </c>
      <c r="Q2018" t="str">
        <f>IF(K2018="ok",CONCATENATE(IF(Hoja2!A2018="'S/F'","--",""),N2018,"INSERT INTO seguimiento_oficios_recepcion_oficio(fecha_captura, folio_interno, no_oficio, dependencia_envia, firma, fecha_oficio, asunto, anexo, captura_id, estatus_id) VALUES ('",CONCATENATE(RIGHT(CONCATENATE("00",DAY(Hoja2!B2018)),2),"/",RIGHT(CONCATENATE("00",MONTH(Hoja2!B2018)),2),"/",RIGHT(CONCATENATE("00",YEAR(Hoja2!B2018)),2)),"',",Hoja2!A2018,",'",Hoja2!C2018,"','",Hoja2!F2018,"','",Hoja2!E2018,"','",CONCATENATE(RIGHT(CONCATENATE("00",DAY(Hoja2!D2018)),2),"/",RIGHT(CONCATENATE("00",MONTH(Hoja2!D2018)),2),"/",RIGHT(CONCATENATE("00",YEAR(Hoja2!D2018)),2)),"','",Hoja2!J2018,"',","FALSE, 1,8);"), "")</f>
        <v>INSERT INTO seguimiento_oficios_recepcion_oficio(fecha_captura, folio_interno, no_oficio, dependencia_envia, firma, fecha_oficio, asunto, anexo, captura_id, estatus_id) VALUES ('22/02/13',2122,'198','SDET','JOSE DE LA CRUZ RUEDA HERNANDEZ','21/02/13','SOL. APOYO TECNICO NECESARIO PARA REALIZAR 1RA. REUNION ORDINARIA DEL SUBCOMITE SECTORIAL DE SDET EL 27 DE FEBRERO',FALSE, 1,8);</v>
      </c>
    </row>
    <row r="2019" spans="6:17">
      <c r="F2019" t="str">
        <f>RIGHT(CONCATENATE("00",DAY(Hoja2!B2019)),2)</f>
        <v>22</v>
      </c>
      <c r="G2019" t="str">
        <f>CONCATENATE(RIGHT(CONCATENATE("00",DAY(Hoja2!B2019)),2),"/",RIGHT(CONCATENATE("00",MONTH(Hoja2!B2019)),2),"/",RIGHT(CONCATENATE("00",YEAR(Hoja2!B2019)),2))</f>
        <v>22/02/13</v>
      </c>
      <c r="H2019" t="str">
        <f>RIGHT(CONCATENATE("00",DAY(Hoja2!D2019)),2)</f>
        <v>20</v>
      </c>
      <c r="I2019" t="str">
        <f>CONCATENATE(RIGHT(CONCATENATE("00",DAY(Hoja2!D2019)),2),"/",RIGHT(CONCATENATE("00",MONTH(Hoja2!D2019)),2),"/",RIGHT(CONCATENATE("00",YEAR(Hoja2!D2019)),2))</f>
        <v>20/02/13</v>
      </c>
      <c r="J2019" t="str">
        <f>IF(LEN(Hoja2!J2019)&gt;150,LEN(Hoja2!J2019),"")</f>
        <v/>
      </c>
      <c r="K2019" t="str">
        <f>IF(Hoja2!A2019&lt;&gt;"", IF(Hoja2!B2019&lt;&gt;"", IF(Hoja2!C2019&lt;&gt;"", IF(Hoja2!D2019&lt;&gt;"", IF(Hoja2!E2019&lt;&gt;"", IF(Hoja2!F2019&lt;&gt;"", IF(Hoja2!J2019&lt;&gt;"","ok",""),""),""),""),""),""),"")</f>
        <v>ok</v>
      </c>
      <c r="L2019" t="str">
        <f>IF(Hoja2!A2019="'S/F'","--","")</f>
        <v/>
      </c>
      <c r="M2019" t="str">
        <f>IF(LEN(Hoja2!C2019)&gt;30,Hoja2!C2019,"")</f>
        <v/>
      </c>
      <c r="O2019" t="str">
        <f>IF(LEN(Hoja2!F2019)&gt;110,LEN(Hoja2!F2019),"")</f>
        <v/>
      </c>
      <c r="Q2019" t="str">
        <f>IF(K2019="ok",CONCATENATE(IF(Hoja2!A2019="'S/F'","--",""),N2019,"INSERT INTO seguimiento_oficios_recepcion_oficio(fecha_captura, folio_interno, no_oficio, dependencia_envia, firma, fecha_oficio, asunto, anexo, captura_id, estatus_id) VALUES ('",CONCATENATE(RIGHT(CONCATENATE("00",DAY(Hoja2!B2019)),2),"/",RIGHT(CONCATENATE("00",MONTH(Hoja2!B2019)),2),"/",RIGHT(CONCATENATE("00",YEAR(Hoja2!B2019)),2)),"',",Hoja2!A2019,",'",Hoja2!C2019,"','",Hoja2!F2019,"','",Hoja2!E2019,"','",CONCATENATE(RIGHT(CONCATENATE("00",DAY(Hoja2!D2019)),2),"/",RIGHT(CONCATENATE("00",MONTH(Hoja2!D2019)),2),"/",RIGHT(CONCATENATE("00",YEAR(Hoja2!D2019)),2)),"','",Hoja2!J2019,"',","FALSE, 1,8);"), "")</f>
        <v>INSERT INTO seguimiento_oficios_recepcion_oficio(fecha_captura, folio_interno, no_oficio, dependencia_envia, firma, fecha_oficio, asunto, anexo, captura_id, estatus_id) VALUES ('22/02/13',2123,'023','DIF','MIGUEL ANGEL ESCALANTE CANTU','20/02/13','SOL. PALAPA DE LA CASA DE LA LAGUNA EL DIA 5 DE MARZO',FALSE, 1,8);</v>
      </c>
    </row>
    <row r="2020" spans="6:17">
      <c r="F2020" t="str">
        <f>RIGHT(CONCATENATE("00",DAY(Hoja2!B2020)),2)</f>
        <v>22</v>
      </c>
      <c r="G2020" t="str">
        <f>CONCATENATE(RIGHT(CONCATENATE("00",DAY(Hoja2!B2020)),2),"/",RIGHT(CONCATENATE("00",MONTH(Hoja2!B2020)),2),"/",RIGHT(CONCATENATE("00",YEAR(Hoja2!B2020)),2))</f>
        <v>22/02/13</v>
      </c>
      <c r="H2020" t="str">
        <f>RIGHT(CONCATENATE("00",DAY(Hoja2!D2020)),2)</f>
        <v>21</v>
      </c>
      <c r="I2020" t="str">
        <f>CONCATENATE(RIGHT(CONCATENATE("00",DAY(Hoja2!D2020)),2),"/",RIGHT(CONCATENATE("00",MONTH(Hoja2!D2020)),2),"/",RIGHT(CONCATENATE("00",YEAR(Hoja2!D2020)),2))</f>
        <v>21/02/13</v>
      </c>
      <c r="J2020" t="str">
        <f>IF(LEN(Hoja2!J2020)&gt;150,LEN(Hoja2!J2020),"")</f>
        <v/>
      </c>
      <c r="K2020" t="str">
        <f>IF(Hoja2!A2020&lt;&gt;"", IF(Hoja2!B2020&lt;&gt;"", IF(Hoja2!C2020&lt;&gt;"", IF(Hoja2!D2020&lt;&gt;"", IF(Hoja2!E2020&lt;&gt;"", IF(Hoja2!F2020&lt;&gt;"", IF(Hoja2!J2020&lt;&gt;"","ok",""),""),""),""),""),""),"")</f>
        <v>ok</v>
      </c>
      <c r="L2020" t="str">
        <f>IF(Hoja2!A2020="'S/F'","--","")</f>
        <v/>
      </c>
      <c r="M2020" t="str">
        <f>IF(LEN(Hoja2!C2020)&gt;30,Hoja2!C2020,"")</f>
        <v/>
      </c>
      <c r="O2020" t="str">
        <f>IF(LEN(Hoja2!F2020)&gt;110,LEN(Hoja2!F2020),"")</f>
        <v/>
      </c>
      <c r="Q2020" t="str">
        <f>IF(K2020="ok",CONCATENATE(IF(Hoja2!A2020="'S/F'","--",""),N2020,"INSERT INTO seguimiento_oficios_recepcion_oficio(fecha_captura, folio_interno, no_oficio, dependencia_envia, firma, fecha_oficio, asunto, anexo, captura_id, estatus_id) VALUES ('",CONCATENATE(RIGHT(CONCATENATE("00",DAY(Hoja2!B2020)),2),"/",RIGHT(CONCATENATE("00",MONTH(Hoja2!B2020)),2),"/",RIGHT(CONCATENATE("00",YEAR(Hoja2!B2020)),2)),"',",Hoja2!A2020,",'",Hoja2!C2020,"','",Hoja2!F2020,"','",Hoja2!E2020,"','",CONCATENATE(RIGHT(CONCATENATE("00",DAY(Hoja2!D2020)),2),"/",RIGHT(CONCATENATE("00",MONTH(Hoja2!D2020)),2),"/",RIGHT(CONCATENATE("00",YEAR(Hoja2!D2020)),2)),"','",Hoja2!J2020,"',","FALSE, 1,8);"), "")</f>
        <v>INSERT INTO seguimiento_oficios_recepcion_oficio(fecha_captura, folio_interno, no_oficio, dependencia_envia, firma, fecha_oficio, asunto, anexo, captura_id, estatus_id) VALUES ('22/02/13',2124 ,'214','DIF-TABASCO','MARIA ELVIA FERNANDEZ FERANNDEZ','21/02/13','SOL. AUTORIZACION PARA REUNION EXTRAORDINARIA EL 01 DE MARZO',FALSE, 1,8);</v>
      </c>
    </row>
    <row r="2021" spans="6:17">
      <c r="F2021" t="str">
        <f>RIGHT(CONCATENATE("00",DAY(Hoja2!B2021)),2)</f>
        <v>22</v>
      </c>
      <c r="G2021" t="str">
        <f>CONCATENATE(RIGHT(CONCATENATE("00",DAY(Hoja2!B2021)),2),"/",RIGHT(CONCATENATE("00",MONTH(Hoja2!B2021)),2),"/",RIGHT(CONCATENATE("00",YEAR(Hoja2!B2021)),2))</f>
        <v>22/02/13</v>
      </c>
      <c r="H2021" t="str">
        <f>RIGHT(CONCATENATE("00",DAY(Hoja2!D2021)),2)</f>
        <v>19</v>
      </c>
      <c r="I2021" t="str">
        <f>CONCATENATE(RIGHT(CONCATENATE("00",DAY(Hoja2!D2021)),2),"/",RIGHT(CONCATENATE("00",MONTH(Hoja2!D2021)),2),"/",RIGHT(CONCATENATE("00",YEAR(Hoja2!D2021)),2))</f>
        <v>19/02/13</v>
      </c>
      <c r="J2021" t="str">
        <f>IF(LEN(Hoja2!J2021)&gt;150,LEN(Hoja2!J2021),"")</f>
        <v/>
      </c>
      <c r="K2021" t="str">
        <f>IF(Hoja2!A2021&lt;&gt;"", IF(Hoja2!B2021&lt;&gt;"", IF(Hoja2!C2021&lt;&gt;"", IF(Hoja2!D2021&lt;&gt;"", IF(Hoja2!E2021&lt;&gt;"", IF(Hoja2!F2021&lt;&gt;"", IF(Hoja2!J2021&lt;&gt;"","ok",""),""),""),""),""),""),"")</f>
        <v>ok</v>
      </c>
      <c r="L2021" t="str">
        <f>IF(Hoja2!A2021="'S/F'","--","")</f>
        <v/>
      </c>
      <c r="M2021" t="str">
        <f>IF(LEN(Hoja2!C2021)&gt;30,Hoja2!C2021,"")</f>
        <v/>
      </c>
      <c r="O2021" t="str">
        <f>IF(LEN(Hoja2!F2021)&gt;110,LEN(Hoja2!F2021),"")</f>
        <v/>
      </c>
      <c r="Q2021" t="str">
        <f>IF(K2021="ok",CONCATENATE(IF(Hoja2!A2021="'S/F'","--",""),N2021,"INSERT INTO seguimiento_oficios_recepcion_oficio(fecha_captura, folio_interno, no_oficio, dependencia_envia, firma, fecha_oficio, asunto, anexo, captura_id, estatus_id) VALUES ('",CONCATENATE(RIGHT(CONCATENATE("00",DAY(Hoja2!B2021)),2),"/",RIGHT(CONCATENATE("00",MONTH(Hoja2!B2021)),2),"/",RIGHT(CONCATENATE("00",YEAR(Hoja2!B2021)),2)),"',",Hoja2!A2021,",'",Hoja2!C2021,"','",Hoja2!F2021,"','",Hoja2!E2021,"','",CONCATENATE(RIGHT(CONCATENATE("00",DAY(Hoja2!D2021)),2),"/",RIGHT(CONCATENATE("00",MONTH(Hoja2!D2021)),2),"/",RIGHT(CONCATENATE("00",YEAR(Hoja2!D2021)),2)),"','",Hoja2!J2021,"',","FALSE, 1,8);"), "")</f>
        <v>INSERT INTO seguimiento_oficios_recepcion_oficio(fecha_captura, folio_interno, no_oficio, dependencia_envia, firma, fecha_oficio, asunto, anexo, captura_id, estatus_id) VALUES ('22/02/13',2125,'193','DIF-TABASCO','MARIA ELVIA FERNANDEZ FERNANDEZ ','19/02/13','OLICITUD DE COMPRA DIRECTA PARTIDA 2211',FALSE, 1,8);</v>
      </c>
    </row>
    <row r="2022" spans="6:17">
      <c r="F2022" t="str">
        <f>RIGHT(CONCATENATE("00",DAY(Hoja2!B2022)),2)</f>
        <v>22</v>
      </c>
      <c r="G2022" t="str">
        <f>CONCATENATE(RIGHT(CONCATENATE("00",DAY(Hoja2!B2022)),2),"/",RIGHT(CONCATENATE("00",MONTH(Hoja2!B2022)),2),"/",RIGHT(CONCATENATE("00",YEAR(Hoja2!B2022)),2))</f>
        <v>22/02/13</v>
      </c>
      <c r="H2022" t="str">
        <f>RIGHT(CONCATENATE("00",DAY(Hoja2!D2022)),2)</f>
        <v>18</v>
      </c>
      <c r="I2022" t="str">
        <f>CONCATENATE(RIGHT(CONCATENATE("00",DAY(Hoja2!D2022)),2),"/",RIGHT(CONCATENATE("00",MONTH(Hoja2!D2022)),2),"/",RIGHT(CONCATENATE("00",YEAR(Hoja2!D2022)),2))</f>
        <v>18/02/13</v>
      </c>
      <c r="J2022" t="str">
        <f>IF(LEN(Hoja2!J2022)&gt;150,LEN(Hoja2!J2022),"")</f>
        <v/>
      </c>
      <c r="K2022" t="str">
        <f>IF(Hoja2!A2022&lt;&gt;"", IF(Hoja2!B2022&lt;&gt;"", IF(Hoja2!C2022&lt;&gt;"", IF(Hoja2!D2022&lt;&gt;"", IF(Hoja2!E2022&lt;&gt;"", IF(Hoja2!F2022&lt;&gt;"", IF(Hoja2!J2022&lt;&gt;"","ok",""),""),""),""),""),""),"")</f>
        <v>ok</v>
      </c>
      <c r="L2022" t="str">
        <f>IF(Hoja2!A2022="'S/F'","--","")</f>
        <v/>
      </c>
      <c r="M2022" t="str">
        <f>IF(LEN(Hoja2!C2022)&gt;30,Hoja2!C2022,"")</f>
        <v/>
      </c>
      <c r="O2022" t="str">
        <f>IF(LEN(Hoja2!F2022)&gt;110,LEN(Hoja2!F2022),"")</f>
        <v/>
      </c>
      <c r="Q2022" t="str">
        <f>IF(K2022="ok",CONCATENATE(IF(Hoja2!A2022="'S/F'","--",""),N2022,"INSERT INTO seguimiento_oficios_recepcion_oficio(fecha_captura, folio_interno, no_oficio, dependencia_envia, firma, fecha_oficio, asunto, anexo, captura_id, estatus_id) VALUES ('",CONCATENATE(RIGHT(CONCATENATE("00",DAY(Hoja2!B2022)),2),"/",RIGHT(CONCATENATE("00",MONTH(Hoja2!B2022)),2),"/",RIGHT(CONCATENATE("00",YEAR(Hoja2!B2022)),2)),"',",Hoja2!A2022,",'",Hoja2!C2022,"','",Hoja2!F2022,"','",Hoja2!E2022,"','",CONCATENATE(RIGHT(CONCATENATE("00",DAY(Hoja2!D2022)),2),"/",RIGHT(CONCATENATE("00",MONTH(Hoja2!D2022)),2),"/",RIGHT(CONCATENATE("00",YEAR(Hoja2!D2022)),2)),"','",Hoja2!J2022,"',","FALSE, 1,8);"), "")</f>
        <v>INSERT INTO seguimiento_oficios_recepcion_oficio(fecha_captura, folio_interno, no_oficio, dependencia_envia, firma, fecha_oficio, asunto, anexo, captura_id, estatus_id) VALUES ('22/02/13',2126,'519','EDUCACION','AURORA DEL CARMEN CAMACHO LOPEZ','18/02/13','DESCUENTO CONCEPTO 57 DE LA NOMINA EJECUTIVA',FALSE, 1,8);</v>
      </c>
    </row>
    <row r="2023" spans="6:17">
      <c r="F2023" t="str">
        <f>RIGHT(CONCATENATE("00",DAY(Hoja2!B2023)),2)</f>
        <v>22</v>
      </c>
      <c r="G2023" t="str">
        <f>CONCATENATE(RIGHT(CONCATENATE("00",DAY(Hoja2!B2023)),2),"/",RIGHT(CONCATENATE("00",MONTH(Hoja2!B2023)),2),"/",RIGHT(CONCATENATE("00",YEAR(Hoja2!B2023)),2))</f>
        <v>22/02/13</v>
      </c>
      <c r="H2023" t="str">
        <f>RIGHT(CONCATENATE("00",DAY(Hoja2!D2023)),2)</f>
        <v>20</v>
      </c>
      <c r="I2023" t="str">
        <f>CONCATENATE(RIGHT(CONCATENATE("00",DAY(Hoja2!D2023)),2),"/",RIGHT(CONCATENATE("00",MONTH(Hoja2!D2023)),2),"/",RIGHT(CONCATENATE("00",YEAR(Hoja2!D2023)),2))</f>
        <v>20/02/13</v>
      </c>
      <c r="J2023" t="str">
        <f>IF(LEN(Hoja2!J2023)&gt;150,LEN(Hoja2!J2023),"")</f>
        <v/>
      </c>
      <c r="K2023" t="str">
        <f>IF(Hoja2!A2023&lt;&gt;"", IF(Hoja2!B2023&lt;&gt;"", IF(Hoja2!C2023&lt;&gt;"", IF(Hoja2!D2023&lt;&gt;"", IF(Hoja2!E2023&lt;&gt;"", IF(Hoja2!F2023&lt;&gt;"", IF(Hoja2!J2023&lt;&gt;"","ok",""),""),""),""),""),""),"")</f>
        <v>ok</v>
      </c>
      <c r="L2023" t="str">
        <f>IF(Hoja2!A2023="'S/F'","--","")</f>
        <v/>
      </c>
      <c r="M2023" t="str">
        <f>IF(LEN(Hoja2!C2023)&gt;30,Hoja2!C2023,"")</f>
        <v/>
      </c>
      <c r="O2023" t="str">
        <f>IF(LEN(Hoja2!F2023)&gt;110,LEN(Hoja2!F2023),"")</f>
        <v/>
      </c>
      <c r="Q2023" t="str">
        <f>IF(K2023="ok",CONCATENATE(IF(Hoja2!A2023="'S/F'","--",""),N2023,"INSERT INTO seguimiento_oficios_recepcion_oficio(fecha_captura, folio_interno, no_oficio, dependencia_envia, firma, fecha_oficio, asunto, anexo, captura_id, estatus_id) VALUES ('",CONCATENATE(RIGHT(CONCATENATE("00",DAY(Hoja2!B2023)),2),"/",RIGHT(CONCATENATE("00",MONTH(Hoja2!B2023)),2),"/",RIGHT(CONCATENATE("00",YEAR(Hoja2!B2023)),2)),"',",Hoja2!A2023,",'",Hoja2!C2023,"','",Hoja2!F2023,"','",Hoja2!E2023,"','",CONCATENATE(RIGHT(CONCATENATE("00",DAY(Hoja2!D2023)),2),"/",RIGHT(CONCATENATE("00",MONTH(Hoja2!D2023)),2),"/",RIGHT(CONCATENATE("00",YEAR(Hoja2!D2023)),2)),"','",Hoja2!J2023,"',","FALSE, 1,8);"), "")</f>
        <v>INSERT INTO seguimiento_oficios_recepcion_oficio(fecha_captura, folio_interno, no_oficio, dependencia_envia, firma, fecha_oficio, asunto, anexo, captura_id, estatus_id) VALUES ('22/02/13',2127,'520','EDUCACION','AURORA DEL CARMEN CAMACHO LOPEZ','20/02/13','DESCUENTO CONCEPTO 57 DE LA NOMINA EJECUTIVA',FALSE, 1,8);</v>
      </c>
    </row>
    <row r="2024" spans="6:17">
      <c r="F2024" t="str">
        <f>RIGHT(CONCATENATE("00",DAY(Hoja2!B2024)),2)</f>
        <v>22</v>
      </c>
      <c r="G2024" t="str">
        <f>CONCATENATE(RIGHT(CONCATENATE("00",DAY(Hoja2!B2024)),2),"/",RIGHT(CONCATENATE("00",MONTH(Hoja2!B2024)),2),"/",RIGHT(CONCATENATE("00",YEAR(Hoja2!B2024)),2))</f>
        <v>22/02/13</v>
      </c>
      <c r="H2024" t="str">
        <f>RIGHT(CONCATENATE("00",DAY(Hoja2!D2024)),2)</f>
        <v>18</v>
      </c>
      <c r="I2024" t="str">
        <f>CONCATENATE(RIGHT(CONCATENATE("00",DAY(Hoja2!D2024)),2),"/",RIGHT(CONCATENATE("00",MONTH(Hoja2!D2024)),2),"/",RIGHT(CONCATENATE("00",YEAR(Hoja2!D2024)),2))</f>
        <v>18/02/13</v>
      </c>
      <c r="J2024" t="str">
        <f>IF(LEN(Hoja2!J2024)&gt;150,LEN(Hoja2!J2024),"")</f>
        <v/>
      </c>
      <c r="K2024" t="str">
        <f>IF(Hoja2!A2024&lt;&gt;"", IF(Hoja2!B2024&lt;&gt;"", IF(Hoja2!C2024&lt;&gt;"", IF(Hoja2!D2024&lt;&gt;"", IF(Hoja2!E2024&lt;&gt;"", IF(Hoja2!F2024&lt;&gt;"", IF(Hoja2!J2024&lt;&gt;"","ok",""),""),""),""),""),""),"")</f>
        <v>ok</v>
      </c>
      <c r="L2024" t="str">
        <f>IF(Hoja2!A2024="'S/F'","--","")</f>
        <v/>
      </c>
      <c r="M2024" t="str">
        <f>IF(LEN(Hoja2!C2024)&gt;30,Hoja2!C2024,"")</f>
        <v/>
      </c>
      <c r="O2024" t="str">
        <f>IF(LEN(Hoja2!F2024)&gt;110,LEN(Hoja2!F2024),"")</f>
        <v/>
      </c>
      <c r="Q2024" t="str">
        <f>IF(K2024="ok",CONCATENATE(IF(Hoja2!A2024="'S/F'","--",""),N2024,"INSERT INTO seguimiento_oficios_recepcion_oficio(fecha_captura, folio_interno, no_oficio, dependencia_envia, firma, fecha_oficio, asunto, anexo, captura_id, estatus_id) VALUES ('",CONCATENATE(RIGHT(CONCATENATE("00",DAY(Hoja2!B2024)),2),"/",RIGHT(CONCATENATE("00",MONTH(Hoja2!B2024)),2),"/",RIGHT(CONCATENATE("00",YEAR(Hoja2!B2024)),2)),"',",Hoja2!A2024,",'",Hoja2!C2024,"','",Hoja2!F2024,"','",Hoja2!E2024,"','",CONCATENATE(RIGHT(CONCATENATE("00",DAY(Hoja2!D2024)),2),"/",RIGHT(CONCATENATE("00",MONTH(Hoja2!D2024)),2),"/",RIGHT(CONCATENATE("00",YEAR(Hoja2!D2024)),2)),"','",Hoja2!J2024,"',","FALSE, 1,8);"), "")</f>
        <v>INSERT INTO seguimiento_oficios_recepcion_oficio(fecha_captura, folio_interno, no_oficio, dependencia_envia, firma, fecha_oficio, asunto, anexo, captura_id, estatus_id) VALUES ('22/02/13',2128,'410','EDUCACION','AURORA DEL CARMEN CAMACHO LOPEZ','18/02/13','SOLCIITUD DE LISTADO DEL CONCEPTO 57 DE LA NOMINA EJECUTIVA',FALSE, 1,8);</v>
      </c>
    </row>
    <row r="2025" spans="6:17">
      <c r="F2025" t="str">
        <f>RIGHT(CONCATENATE("00",DAY(Hoja2!B2025)),2)</f>
        <v>22</v>
      </c>
      <c r="G2025" t="str">
        <f>CONCATENATE(RIGHT(CONCATENATE("00",DAY(Hoja2!B2025)),2),"/",RIGHT(CONCATENATE("00",MONTH(Hoja2!B2025)),2),"/",RIGHT(CONCATENATE("00",YEAR(Hoja2!B2025)),2))</f>
        <v>22/02/13</v>
      </c>
      <c r="H2025" t="str">
        <f>RIGHT(CONCATENATE("00",DAY(Hoja2!D2025)),2)</f>
        <v>22</v>
      </c>
      <c r="I2025" t="str">
        <f>CONCATENATE(RIGHT(CONCATENATE("00",DAY(Hoja2!D2025)),2),"/",RIGHT(CONCATENATE("00",MONTH(Hoja2!D2025)),2),"/",RIGHT(CONCATENATE("00",YEAR(Hoja2!D2025)),2))</f>
        <v>22/02/13</v>
      </c>
      <c r="J2025" t="str">
        <f>IF(LEN(Hoja2!J2025)&gt;150,LEN(Hoja2!J2025),"")</f>
        <v/>
      </c>
      <c r="K2025" t="str">
        <f>IF(Hoja2!A2025&lt;&gt;"", IF(Hoja2!B2025&lt;&gt;"", IF(Hoja2!C2025&lt;&gt;"", IF(Hoja2!D2025&lt;&gt;"", IF(Hoja2!E2025&lt;&gt;"", IF(Hoja2!F2025&lt;&gt;"", IF(Hoja2!J2025&lt;&gt;"","ok",""),""),""),""),""),""),"")</f>
        <v>ok</v>
      </c>
      <c r="L2025" t="str">
        <f>IF(Hoja2!A2025="'S/F'","--","")</f>
        <v/>
      </c>
      <c r="M2025" t="str">
        <f>IF(LEN(Hoja2!C2025)&gt;30,Hoja2!C2025,"")</f>
        <v/>
      </c>
      <c r="O2025" t="str">
        <f>IF(LEN(Hoja2!F2025)&gt;110,LEN(Hoja2!F2025),"")</f>
        <v/>
      </c>
      <c r="Q2025" t="str">
        <f>IF(K2025="ok",CONCATENATE(IF(Hoja2!A2025="'S/F'","--",""),N2025,"INSERT INTO seguimiento_oficios_recepcion_oficio(fecha_captura, folio_interno, no_oficio, dependencia_envia, firma, fecha_oficio, asunto, anexo, captura_id, estatus_id) VALUES ('",CONCATENATE(RIGHT(CONCATENATE("00",DAY(Hoja2!B2025)),2),"/",RIGHT(CONCATENATE("00",MONTH(Hoja2!B2025)),2),"/",RIGHT(CONCATENATE("00",YEAR(Hoja2!B2025)),2)),"',",Hoja2!A2025,",'",Hoja2!C2025,"','",Hoja2!F2025,"','",Hoja2!E2025,"','",CONCATENATE(RIGHT(CONCATENATE("00",DAY(Hoja2!D2025)),2),"/",RIGHT(CONCATENATE("00",MONTH(Hoja2!D2025)),2),"/",RIGHT(CONCATENATE("00",YEAR(Hoja2!D2025)),2)),"','",Hoja2!J2025,"',","FALSE, 1,8);"), "")</f>
        <v>INSERT INTO seguimiento_oficios_recepcion_oficio(fecha_captura, folio_interno, no_oficio, dependencia_envia, firma, fecha_oficio, asunto, anexo, captura_id, estatus_id) VALUES ('22/02/13',2129,'080','SA/SSRH','LISSET CAMPOS LEZAMA','22/02/13','SOL. MANTENIMIENTO DE VEHICULO WNA 52 13 TSURU',FALSE, 1,8);</v>
      </c>
    </row>
    <row r="2026" spans="6:17">
      <c r="F2026" t="str">
        <f>RIGHT(CONCATENATE("00",DAY(Hoja2!B2026)),2)</f>
        <v>22</v>
      </c>
      <c r="G2026" t="str">
        <f>CONCATENATE(RIGHT(CONCATENATE("00",DAY(Hoja2!B2026)),2),"/",RIGHT(CONCATENATE("00",MONTH(Hoja2!B2026)),2),"/",RIGHT(CONCATENATE("00",YEAR(Hoja2!B2026)),2))</f>
        <v>22/02/13</v>
      </c>
      <c r="H2026" t="str">
        <f>RIGHT(CONCATENATE("00",DAY(Hoja2!D2026)),2)</f>
        <v>21</v>
      </c>
      <c r="I2026" t="str">
        <f>CONCATENATE(RIGHT(CONCATENATE("00",DAY(Hoja2!D2026)),2),"/",RIGHT(CONCATENATE("00",MONTH(Hoja2!D2026)),2),"/",RIGHT(CONCATENATE("00",YEAR(Hoja2!D2026)),2))</f>
        <v>21/02/13</v>
      </c>
      <c r="J2026" t="str">
        <f>IF(LEN(Hoja2!J2026)&gt;150,LEN(Hoja2!J2026),"")</f>
        <v/>
      </c>
      <c r="K2026" t="str">
        <f>IF(Hoja2!A2026&lt;&gt;"", IF(Hoja2!B2026&lt;&gt;"", IF(Hoja2!C2026&lt;&gt;"", IF(Hoja2!D2026&lt;&gt;"", IF(Hoja2!E2026&lt;&gt;"", IF(Hoja2!F2026&lt;&gt;"", IF(Hoja2!J2026&lt;&gt;"","ok",""),""),""),""),""),""),"")</f>
        <v>ok</v>
      </c>
      <c r="L2026" t="str">
        <f>IF(Hoja2!A2026="'S/F'","--","")</f>
        <v/>
      </c>
      <c r="M2026" t="str">
        <f>IF(LEN(Hoja2!C2026)&gt;30,Hoja2!C2026,"")</f>
        <v/>
      </c>
      <c r="O2026" t="str">
        <f>IF(LEN(Hoja2!F2026)&gt;110,LEN(Hoja2!F2026),"")</f>
        <v/>
      </c>
      <c r="Q2026" t="str">
        <f>IF(K2026="ok",CONCATENATE(IF(Hoja2!A2026="'S/F'","--",""),N2026,"INSERT INTO seguimiento_oficios_recepcion_oficio(fecha_captura, folio_interno, no_oficio, dependencia_envia, firma, fecha_oficio, asunto, anexo, captura_id, estatus_id) VALUES ('",CONCATENATE(RIGHT(CONCATENATE("00",DAY(Hoja2!B2026)),2),"/",RIGHT(CONCATENATE("00",MONTH(Hoja2!B2026)),2),"/",RIGHT(CONCATENATE("00",YEAR(Hoja2!B2026)),2)),"',",Hoja2!A2026,",'",Hoja2!C2026,"','",Hoja2!F2026,"','",Hoja2!E2026,"','",CONCATENATE(RIGHT(CONCATENATE("00",DAY(Hoja2!D2026)),2),"/",RIGHT(CONCATENATE("00",MONTH(Hoja2!D2026)),2),"/",RIGHT(CONCATENATE("00",YEAR(Hoja2!D2026)),2)),"','",Hoja2!J2026,"',","FALSE, 1,8);"), "")</f>
        <v>INSERT INTO seguimiento_oficios_recepcion_oficio(fecha_captura, folio_interno, no_oficio, dependencia_envia, firma, fecha_oficio, asunto, anexo, captura_id, estatus_id) VALUES ('22/02/13',2130,'S/N','PART.','JAVIER ESQUIVEL HERNANDEZ','21/02/13','SOL. AUTORIZACION PARA SOLVENTAR OBSERVACIONES   AL ACTA DE ENTREGA RECEPCION',FALSE, 1,8);</v>
      </c>
    </row>
    <row r="2027" spans="6:17">
      <c r="F2027" t="str">
        <f>RIGHT(CONCATENATE("00",DAY(Hoja2!B2027)),2)</f>
        <v>22</v>
      </c>
      <c r="G2027" t="str">
        <f>CONCATENATE(RIGHT(CONCATENATE("00",DAY(Hoja2!B2027)),2),"/",RIGHT(CONCATENATE("00",MONTH(Hoja2!B2027)),2),"/",RIGHT(CONCATENATE("00",YEAR(Hoja2!B2027)),2))</f>
        <v>22/02/13</v>
      </c>
      <c r="H2027" t="str">
        <f>RIGHT(CONCATENATE("00",DAY(Hoja2!D2027)),2)</f>
        <v>22</v>
      </c>
      <c r="I2027" t="str">
        <f>CONCATENATE(RIGHT(CONCATENATE("00",DAY(Hoja2!D2027)),2),"/",RIGHT(CONCATENATE("00",MONTH(Hoja2!D2027)),2),"/",RIGHT(CONCATENATE("00",YEAR(Hoja2!D2027)),2))</f>
        <v>22/02/13</v>
      </c>
      <c r="J2027" t="str">
        <f>IF(LEN(Hoja2!J2027)&gt;150,LEN(Hoja2!J2027),"")</f>
        <v/>
      </c>
      <c r="K2027" t="str">
        <f>IF(Hoja2!A2027&lt;&gt;"", IF(Hoja2!B2027&lt;&gt;"", IF(Hoja2!C2027&lt;&gt;"", IF(Hoja2!D2027&lt;&gt;"", IF(Hoja2!E2027&lt;&gt;"", IF(Hoja2!F2027&lt;&gt;"", IF(Hoja2!J2027&lt;&gt;"","ok",""),""),""),""),""),""),"")</f>
        <v>ok</v>
      </c>
      <c r="L2027" t="str">
        <f>IF(Hoja2!A2027="'S/F'","--","")</f>
        <v/>
      </c>
      <c r="M2027" t="str">
        <f>IF(LEN(Hoja2!C2027)&gt;30,Hoja2!C2027,"")</f>
        <v/>
      </c>
      <c r="O2027" t="str">
        <f>IF(LEN(Hoja2!F2027)&gt;110,LEN(Hoja2!F2027),"")</f>
        <v/>
      </c>
      <c r="Q2027" t="str">
        <f>IF(K2027="ok",CONCATENATE(IF(Hoja2!A2027="'S/F'","--",""),N2027,"INSERT INTO seguimiento_oficios_recepcion_oficio(fecha_captura, folio_interno, no_oficio, dependencia_envia, firma, fecha_oficio, asunto, anexo, captura_id, estatus_id) VALUES ('",CONCATENATE(RIGHT(CONCATENATE("00",DAY(Hoja2!B2027)),2),"/",RIGHT(CONCATENATE("00",MONTH(Hoja2!B2027)),2),"/",RIGHT(CONCATENATE("00",YEAR(Hoja2!B2027)),2)),"',",Hoja2!A2027,",'",Hoja2!C2027,"','",Hoja2!F2027,"','",Hoja2!E2027,"','",CONCATENATE(RIGHT(CONCATENATE("00",DAY(Hoja2!D2027)),2),"/",RIGHT(CONCATENATE("00",MONTH(Hoja2!D2027)),2),"/",RIGHT(CONCATENATE("00",YEAR(Hoja2!D2027)),2)),"','",Hoja2!J2027,"',","FALSE, 1,8);"), "")</f>
        <v>INSERT INTO seguimiento_oficios_recepcion_oficio(fecha_captura, folio_interno, no_oficio, dependencia_envia, firma, fecha_oficio, asunto, anexo, captura_id, estatus_id) VALUES ('22/02/13',2131,'105','SA/JUR.','DORIS LILIANA AZCAUGA GONZALEZ','22/02/13','SOL. AUTOR. DE PASE DE SALIDA PARA LA C. LETICIA ALCUDIA JIMENEZ',FALSE, 1,8);</v>
      </c>
    </row>
    <row r="2028" spans="6:17">
      <c r="F2028" t="str">
        <f>RIGHT(CONCATENATE("00",DAY(Hoja2!B2028)),2)</f>
        <v>22</v>
      </c>
      <c r="G2028" t="str">
        <f>CONCATENATE(RIGHT(CONCATENATE("00",DAY(Hoja2!B2028)),2),"/",RIGHT(CONCATENATE("00",MONTH(Hoja2!B2028)),2),"/",RIGHT(CONCATENATE("00",YEAR(Hoja2!B2028)),2))</f>
        <v>22/02/13</v>
      </c>
      <c r="H2028" t="str">
        <f>RIGHT(CONCATENATE("00",DAY(Hoja2!D2028)),2)</f>
        <v>12</v>
      </c>
      <c r="I2028" t="str">
        <f>CONCATENATE(RIGHT(CONCATENATE("00",DAY(Hoja2!D2028)),2),"/",RIGHT(CONCATENATE("00",MONTH(Hoja2!D2028)),2),"/",RIGHT(CONCATENATE("00",YEAR(Hoja2!D2028)),2))</f>
        <v>12/02/13</v>
      </c>
      <c r="J2028" t="str">
        <f>IF(LEN(Hoja2!J2028)&gt;150,LEN(Hoja2!J2028),"")</f>
        <v/>
      </c>
      <c r="K2028" t="str">
        <f>IF(Hoja2!A2028&lt;&gt;"", IF(Hoja2!B2028&lt;&gt;"", IF(Hoja2!C2028&lt;&gt;"", IF(Hoja2!D2028&lt;&gt;"", IF(Hoja2!E2028&lt;&gt;"", IF(Hoja2!F2028&lt;&gt;"", IF(Hoja2!J2028&lt;&gt;"","ok",""),""),""),""),""),""),"")</f>
        <v>ok</v>
      </c>
      <c r="L2028" t="str">
        <f>IF(Hoja2!A2028="'S/F'","--","")</f>
        <v/>
      </c>
      <c r="M2028" t="str">
        <f>IF(LEN(Hoja2!C2028)&gt;30,Hoja2!C2028,"")</f>
        <v/>
      </c>
      <c r="O2028" t="str">
        <f>IF(LEN(Hoja2!F2028)&gt;110,LEN(Hoja2!F2028),"")</f>
        <v/>
      </c>
      <c r="Q2028" t="str">
        <f>IF(K2028="ok",CONCATENATE(IF(Hoja2!A2028="'S/F'","--",""),N2028,"INSERT INTO seguimiento_oficios_recepcion_oficio(fecha_captura, folio_interno, no_oficio, dependencia_envia, firma, fecha_oficio, asunto, anexo, captura_id, estatus_id) VALUES ('",CONCATENATE(RIGHT(CONCATENATE("00",DAY(Hoja2!B2028)),2),"/",RIGHT(CONCATENATE("00",MONTH(Hoja2!B2028)),2),"/",RIGHT(CONCATENATE("00",YEAR(Hoja2!B2028)),2)),"',",Hoja2!A2028,",'",Hoja2!C2028,"','",Hoja2!F2028,"','",Hoja2!E2028,"','",CONCATENATE(RIGHT(CONCATENATE("00",DAY(Hoja2!D2028)),2),"/",RIGHT(CONCATENATE("00",MONTH(Hoja2!D2028)),2),"/",RIGHT(CONCATENATE("00",YEAR(Hoja2!D2028)),2)),"','",Hoja2!J2028,"',","FALSE, 1,8);"), "")</f>
        <v>INSERT INTO seguimiento_oficios_recepcion_oficio(fecha_captura, folio_interno, no_oficio, dependencia_envia, firma, fecha_oficio, asunto, anexo, captura_id, estatus_id) VALUES ('22/02/13',2132,'252','IEC','RAFAEL CABAL CRUZ','12/02/13','ENVIAN 9 CONTRATOS DE PRESTACION DE SERVICIOS PROFESIONALES ',FALSE, 1,8);</v>
      </c>
    </row>
    <row r="2029" spans="6:17">
      <c r="F2029" t="str">
        <f>RIGHT(CONCATENATE("00",DAY(Hoja2!B2029)),2)</f>
        <v>22</v>
      </c>
      <c r="G2029" t="str">
        <f>CONCATENATE(RIGHT(CONCATENATE("00",DAY(Hoja2!B2029)),2),"/",RIGHT(CONCATENATE("00",MONTH(Hoja2!B2029)),2),"/",RIGHT(CONCATENATE("00",YEAR(Hoja2!B2029)),2))</f>
        <v>22/02/13</v>
      </c>
      <c r="H2029" t="str">
        <f>RIGHT(CONCATENATE("00",DAY(Hoja2!D2029)),2)</f>
        <v>08</v>
      </c>
      <c r="I2029" t="str">
        <f>CONCATENATE(RIGHT(CONCATENATE("00",DAY(Hoja2!D2029)),2),"/",RIGHT(CONCATENATE("00",MONTH(Hoja2!D2029)),2),"/",RIGHT(CONCATENATE("00",YEAR(Hoja2!D2029)),2))</f>
        <v>08/02/13</v>
      </c>
      <c r="J2029" t="str">
        <f>IF(LEN(Hoja2!J2029)&gt;150,LEN(Hoja2!J2029),"")</f>
        <v/>
      </c>
      <c r="K2029" t="str">
        <f>IF(Hoja2!A2029&lt;&gt;"", IF(Hoja2!B2029&lt;&gt;"", IF(Hoja2!C2029&lt;&gt;"", IF(Hoja2!D2029&lt;&gt;"", IF(Hoja2!E2029&lt;&gt;"", IF(Hoja2!F2029&lt;&gt;"", IF(Hoja2!J2029&lt;&gt;"","ok",""),""),""),""),""),""),"")</f>
        <v>ok</v>
      </c>
      <c r="L2029" t="str">
        <f>IF(Hoja2!A2029="'S/F'","--","")</f>
        <v/>
      </c>
      <c r="M2029" t="str">
        <f>IF(LEN(Hoja2!C2029)&gt;30,Hoja2!C2029,"")</f>
        <v/>
      </c>
      <c r="O2029" t="str">
        <f>IF(LEN(Hoja2!F2029)&gt;110,LEN(Hoja2!F2029),"")</f>
        <v/>
      </c>
      <c r="Q2029" t="str">
        <f>IF(K2029="ok",CONCATENATE(IF(Hoja2!A2029="'S/F'","--",""),N2029,"INSERT INTO seguimiento_oficios_recepcion_oficio(fecha_captura, folio_interno, no_oficio, dependencia_envia, firma, fecha_oficio, asunto, anexo, captura_id, estatus_id) VALUES ('",CONCATENATE(RIGHT(CONCATENATE("00",DAY(Hoja2!B2029)),2),"/",RIGHT(CONCATENATE("00",MONTH(Hoja2!B2029)),2),"/",RIGHT(CONCATENATE("00",YEAR(Hoja2!B2029)),2)),"',",Hoja2!A2029,",'",Hoja2!C2029,"','",Hoja2!F2029,"','",Hoja2!E2029,"','",CONCATENATE(RIGHT(CONCATENATE("00",DAY(Hoja2!D2029)),2),"/",RIGHT(CONCATENATE("00",MONTH(Hoja2!D2029)),2),"/",RIGHT(CONCATENATE("00",YEAR(Hoja2!D2029)),2)),"','",Hoja2!J2029,"',","FALSE, 1,8);"), "")</f>
        <v>INSERT INTO seguimiento_oficios_recepcion_oficio(fecha_captura, folio_interno, no_oficio, dependencia_envia, firma, fecha_oficio, asunto, anexo, captura_id, estatus_id) VALUES ('22/02/13',2133,'171','GUBERNATURA ','HILDA DEL SOCORRO LOPEZ DEL AGUILA','08/02/13','SOL. MANTENIMIENTO PARA EL VEHICULO SEDAN WNA 5722',FALSE, 1,8);</v>
      </c>
    </row>
    <row r="2030" spans="6:17">
      <c r="F2030" t="str">
        <f>RIGHT(CONCATENATE("00",DAY(Hoja2!B2030)),2)</f>
        <v>22</v>
      </c>
      <c r="G2030" t="str">
        <f>CONCATENATE(RIGHT(CONCATENATE("00",DAY(Hoja2!B2030)),2),"/",RIGHT(CONCATENATE("00",MONTH(Hoja2!B2030)),2),"/",RIGHT(CONCATENATE("00",YEAR(Hoja2!B2030)),2))</f>
        <v>22/02/13</v>
      </c>
      <c r="H2030" t="str">
        <f>RIGHT(CONCATENATE("00",DAY(Hoja2!D2030)),2)</f>
        <v>08</v>
      </c>
      <c r="I2030" t="str">
        <f>CONCATENATE(RIGHT(CONCATENATE("00",DAY(Hoja2!D2030)),2),"/",RIGHT(CONCATENATE("00",MONTH(Hoja2!D2030)),2),"/",RIGHT(CONCATENATE("00",YEAR(Hoja2!D2030)),2))</f>
        <v>08/02/13</v>
      </c>
      <c r="J2030" t="str">
        <f>IF(LEN(Hoja2!J2030)&gt;150,LEN(Hoja2!J2030),"")</f>
        <v/>
      </c>
      <c r="K2030" t="str">
        <f>IF(Hoja2!A2030&lt;&gt;"", IF(Hoja2!B2030&lt;&gt;"", IF(Hoja2!C2030&lt;&gt;"", IF(Hoja2!D2030&lt;&gt;"", IF(Hoja2!E2030&lt;&gt;"", IF(Hoja2!F2030&lt;&gt;"", IF(Hoja2!J2030&lt;&gt;"","ok",""),""),""),""),""),""),"")</f>
        <v>ok</v>
      </c>
      <c r="L2030" t="str">
        <f>IF(Hoja2!A2030="'S/F'","--","")</f>
        <v/>
      </c>
      <c r="M2030" t="str">
        <f>IF(LEN(Hoja2!C2030)&gt;30,Hoja2!C2030,"")</f>
        <v/>
      </c>
      <c r="O2030" t="str">
        <f>IF(LEN(Hoja2!F2030)&gt;110,LEN(Hoja2!F2030),"")</f>
        <v/>
      </c>
      <c r="Q2030" t="str">
        <f>IF(K2030="ok",CONCATENATE(IF(Hoja2!A2030="'S/F'","--",""),N2030,"INSERT INTO seguimiento_oficios_recepcion_oficio(fecha_captura, folio_interno, no_oficio, dependencia_envia, firma, fecha_oficio, asunto, anexo, captura_id, estatus_id) VALUES ('",CONCATENATE(RIGHT(CONCATENATE("00",DAY(Hoja2!B2030)),2),"/",RIGHT(CONCATENATE("00",MONTH(Hoja2!B2030)),2),"/",RIGHT(CONCATENATE("00",YEAR(Hoja2!B2030)),2)),"',",Hoja2!A2030,",'",Hoja2!C2030,"','",Hoja2!F2030,"','",Hoja2!E2030,"','",CONCATENATE(RIGHT(CONCATENATE("00",DAY(Hoja2!D2030)),2),"/",RIGHT(CONCATENATE("00",MONTH(Hoja2!D2030)),2),"/",RIGHT(CONCATENATE("00",YEAR(Hoja2!D2030)),2)),"','",Hoja2!J2030,"',","FALSE, 1,8);"), "")</f>
        <v>INSERT INTO seguimiento_oficios_recepcion_oficio(fecha_captura, folio_interno, no_oficio, dependencia_envia, firma, fecha_oficio, asunto, anexo, captura_id, estatus_id) VALUES ('22/02/13',2134,'172','GUBERNATURA ','HILDA DEL SOCORRO LOPEZ DEL AGUILA','08/02/13','SOL. MANTENIMIENTO PARA EL VEHICULO EXPRESS VAN CHEVROLET WPH 9222',FALSE, 1,8);</v>
      </c>
    </row>
    <row r="2031" spans="6:17">
      <c r="F2031" t="str">
        <f>RIGHT(CONCATENATE("00",DAY(Hoja2!B2031)),2)</f>
        <v>22</v>
      </c>
      <c r="G2031" t="str">
        <f>CONCATENATE(RIGHT(CONCATENATE("00",DAY(Hoja2!B2031)),2),"/",RIGHT(CONCATENATE("00",MONTH(Hoja2!B2031)),2),"/",RIGHT(CONCATENATE("00",YEAR(Hoja2!B2031)),2))</f>
        <v>22/02/13</v>
      </c>
      <c r="H2031" t="str">
        <f>RIGHT(CONCATENATE("00",DAY(Hoja2!D2031)),2)</f>
        <v>21</v>
      </c>
      <c r="I2031" t="str">
        <f>CONCATENATE(RIGHT(CONCATENATE("00",DAY(Hoja2!D2031)),2),"/",RIGHT(CONCATENATE("00",MONTH(Hoja2!D2031)),2),"/",RIGHT(CONCATENATE("00",YEAR(Hoja2!D2031)),2))</f>
        <v>21/02/13</v>
      </c>
      <c r="J2031" t="str">
        <f>IF(LEN(Hoja2!J2031)&gt;150,LEN(Hoja2!J2031),"")</f>
        <v/>
      </c>
      <c r="K2031" t="str">
        <f>IF(Hoja2!A2031&lt;&gt;"", IF(Hoja2!B2031&lt;&gt;"", IF(Hoja2!C2031&lt;&gt;"", IF(Hoja2!D2031&lt;&gt;"", IF(Hoja2!E2031&lt;&gt;"", IF(Hoja2!F2031&lt;&gt;"", IF(Hoja2!J2031&lt;&gt;"","ok",""),""),""),""),""),""),"")</f>
        <v>ok</v>
      </c>
      <c r="L2031" t="str">
        <f>IF(Hoja2!A2031="'S/F'","--","")</f>
        <v/>
      </c>
      <c r="M2031" t="str">
        <f>IF(LEN(Hoja2!C2031)&gt;30,Hoja2!C2031,"")</f>
        <v/>
      </c>
      <c r="O2031" t="str">
        <f>IF(LEN(Hoja2!F2031)&gt;110,LEN(Hoja2!F2031),"")</f>
        <v/>
      </c>
      <c r="Q2031" t="str">
        <f>IF(K2031="ok",CONCATENATE(IF(Hoja2!A2031="'S/F'","--",""),N2031,"INSERT INTO seguimiento_oficios_recepcion_oficio(fecha_captura, folio_interno, no_oficio, dependencia_envia, firma, fecha_oficio, asunto, anexo, captura_id, estatus_id) VALUES ('",CONCATENATE(RIGHT(CONCATENATE("00",DAY(Hoja2!B2031)),2),"/",RIGHT(CONCATENATE("00",MONTH(Hoja2!B2031)),2),"/",RIGHT(CONCATENATE("00",YEAR(Hoja2!B2031)),2)),"',",Hoja2!A2031,",'",Hoja2!C2031,"','",Hoja2!F2031,"','",Hoja2!E2031,"','",CONCATENATE(RIGHT(CONCATENATE("00",DAY(Hoja2!D2031)),2),"/",RIGHT(CONCATENATE("00",MONTH(Hoja2!D2031)),2),"/",RIGHT(CONCATENATE("00",YEAR(Hoja2!D2031)),2)),"','",Hoja2!J2031,"',","FALSE, 1,8);"), "")</f>
        <v>INSERT INTO seguimiento_oficios_recepcion_oficio(fecha_captura, folio_interno, no_oficio, dependencia_envia, firma, fecha_oficio, asunto, anexo, captura_id, estatus_id) VALUES ('22/02/13',2136,'175','GUBERNATURA ','HILDA DEL SOCORRO LOPEZ DEL AGUILA','21/02/13','SOL. MANTENIMIENTO PARA EL VEHICULO TSURO NISSAN WNA 5736',FALSE, 1,8);</v>
      </c>
    </row>
    <row r="2032" spans="6:17">
      <c r="F2032" t="str">
        <f>RIGHT(CONCATENATE("00",DAY(Hoja2!B2032)),2)</f>
        <v>22</v>
      </c>
      <c r="G2032" t="str">
        <f>CONCATENATE(RIGHT(CONCATENATE("00",DAY(Hoja2!B2032)),2),"/",RIGHT(CONCATENATE("00",MONTH(Hoja2!B2032)),2),"/",RIGHT(CONCATENATE("00",YEAR(Hoja2!B2032)),2))</f>
        <v>22/02/13</v>
      </c>
      <c r="H2032" t="str">
        <f>RIGHT(CONCATENATE("00",DAY(Hoja2!D2032)),2)</f>
        <v>21</v>
      </c>
      <c r="I2032" t="str">
        <f>CONCATENATE(RIGHT(CONCATENATE("00",DAY(Hoja2!D2032)),2),"/",RIGHT(CONCATENATE("00",MONTH(Hoja2!D2032)),2),"/",RIGHT(CONCATENATE("00",YEAR(Hoja2!D2032)),2))</f>
        <v>21/02/13</v>
      </c>
      <c r="J2032" t="str">
        <f>IF(LEN(Hoja2!J2032)&gt;150,LEN(Hoja2!J2032),"")</f>
        <v/>
      </c>
      <c r="K2032" t="str">
        <f>IF(Hoja2!A2032&lt;&gt;"", IF(Hoja2!B2032&lt;&gt;"", IF(Hoja2!C2032&lt;&gt;"", IF(Hoja2!D2032&lt;&gt;"", IF(Hoja2!E2032&lt;&gt;"", IF(Hoja2!F2032&lt;&gt;"", IF(Hoja2!J2032&lt;&gt;"","ok",""),""),""),""),""),""),"")</f>
        <v>ok</v>
      </c>
      <c r="L2032" t="str">
        <f>IF(Hoja2!A2032="'S/F'","--","")</f>
        <v/>
      </c>
      <c r="M2032" t="str">
        <f>IF(LEN(Hoja2!C2032)&gt;30,Hoja2!C2032,"")</f>
        <v/>
      </c>
      <c r="O2032" t="str">
        <f>IF(LEN(Hoja2!F2032)&gt;110,LEN(Hoja2!F2032),"")</f>
        <v/>
      </c>
      <c r="Q2032" t="str">
        <f>IF(K2032="ok",CONCATENATE(IF(Hoja2!A2032="'S/F'","--",""),N2032,"INSERT INTO seguimiento_oficios_recepcion_oficio(fecha_captura, folio_interno, no_oficio, dependencia_envia, firma, fecha_oficio, asunto, anexo, captura_id, estatus_id) VALUES ('",CONCATENATE(RIGHT(CONCATENATE("00",DAY(Hoja2!B2032)),2),"/",RIGHT(CONCATENATE("00",MONTH(Hoja2!B2032)),2),"/",RIGHT(CONCATENATE("00",YEAR(Hoja2!B2032)),2)),"',",Hoja2!A2032,",'",Hoja2!C2032,"','",Hoja2!F2032,"','",Hoja2!E2032,"','",CONCATENATE(RIGHT(CONCATENATE("00",DAY(Hoja2!D2032)),2),"/",RIGHT(CONCATENATE("00",MONTH(Hoja2!D2032)),2),"/",RIGHT(CONCATENATE("00",YEAR(Hoja2!D2032)),2)),"','",Hoja2!J2032,"',","FALSE, 1,8);"), "")</f>
        <v>INSERT INTO seguimiento_oficios_recepcion_oficio(fecha_captura, folio_interno, no_oficio, dependencia_envia, firma, fecha_oficio, asunto, anexo, captura_id, estatus_id) VALUES ('22/02/13',2137,'175','GUBERNATURA ','HILDA DEL SOCORRO LOPEZ DEL AGUILA','21/02/13','SOL. IMPRESIÓN DE PAPELERIA FORMATOS VARIOS PARA EL DESPACHO DEL GOBERNADOR Y SECRETARIA PARTICULAR',FALSE, 1,8);</v>
      </c>
    </row>
    <row r="2033" spans="6:17">
      <c r="F2033" t="str">
        <f>RIGHT(CONCATENATE("00",DAY(Hoja2!B2033)),2)</f>
        <v>22</v>
      </c>
      <c r="G2033" t="str">
        <f>CONCATENATE(RIGHT(CONCATENATE("00",DAY(Hoja2!B2033)),2),"/",RIGHT(CONCATENATE("00",MONTH(Hoja2!B2033)),2),"/",RIGHT(CONCATENATE("00",YEAR(Hoja2!B2033)),2))</f>
        <v>22/02/13</v>
      </c>
      <c r="H2033" t="str">
        <f>RIGHT(CONCATENATE("00",DAY(Hoja2!D2033)),2)</f>
        <v>21</v>
      </c>
      <c r="I2033" t="str">
        <f>CONCATENATE(RIGHT(CONCATENATE("00",DAY(Hoja2!D2033)),2),"/",RIGHT(CONCATENATE("00",MONTH(Hoja2!D2033)),2),"/",RIGHT(CONCATENATE("00",YEAR(Hoja2!D2033)),2))</f>
        <v>21/02/13</v>
      </c>
      <c r="J2033" t="str">
        <f>IF(LEN(Hoja2!J2033)&gt;150,LEN(Hoja2!J2033),"")</f>
        <v/>
      </c>
      <c r="K2033" t="str">
        <f>IF(Hoja2!A2033&lt;&gt;"", IF(Hoja2!B2033&lt;&gt;"", IF(Hoja2!C2033&lt;&gt;"", IF(Hoja2!D2033&lt;&gt;"", IF(Hoja2!E2033&lt;&gt;"", IF(Hoja2!F2033&lt;&gt;"", IF(Hoja2!J2033&lt;&gt;"","ok",""),""),""),""),""),""),"")</f>
        <v>ok</v>
      </c>
      <c r="L2033" t="str">
        <f>IF(Hoja2!A2033="'S/F'","--","")</f>
        <v/>
      </c>
      <c r="M2033" t="str">
        <f>IF(LEN(Hoja2!C2033)&gt;30,Hoja2!C2033,"")</f>
        <v/>
      </c>
      <c r="O2033" t="str">
        <f>IF(LEN(Hoja2!F2033)&gt;110,LEN(Hoja2!F2033),"")</f>
        <v/>
      </c>
      <c r="Q2033" t="str">
        <f>IF(K2033="ok",CONCATENATE(IF(Hoja2!A2033="'S/F'","--",""),N2033,"INSERT INTO seguimiento_oficios_recepcion_oficio(fecha_captura, folio_interno, no_oficio, dependencia_envia, firma, fecha_oficio, asunto, anexo, captura_id, estatus_id) VALUES ('",CONCATENATE(RIGHT(CONCATENATE("00",DAY(Hoja2!B2033)),2),"/",RIGHT(CONCATENATE("00",MONTH(Hoja2!B2033)),2),"/",RIGHT(CONCATENATE("00",YEAR(Hoja2!B2033)),2)),"',",Hoja2!A2033,",'",Hoja2!C2033,"','",Hoja2!F2033,"','",Hoja2!E2033,"','",CONCATENATE(RIGHT(CONCATENATE("00",DAY(Hoja2!D2033)),2),"/",RIGHT(CONCATENATE("00",MONTH(Hoja2!D2033)),2),"/",RIGHT(CONCATENATE("00",YEAR(Hoja2!D2033)),2)),"','",Hoja2!J2033,"',","FALSE, 1,8);"), "")</f>
        <v>INSERT INTO seguimiento_oficios_recepcion_oficio(fecha_captura, folio_interno, no_oficio, dependencia_envia, firma, fecha_oficio, asunto, anexo, captura_id, estatus_id) VALUES ('22/02/13',2139,'444','SSP','YOLANDA ROMERO RODRIGUEZ','21/02/13','SOLICITUD DE CAMBIO DE PAGADOR',FALSE, 1,8);</v>
      </c>
    </row>
    <row r="2034" spans="6:17">
      <c r="F2034" t="str">
        <f>RIGHT(CONCATENATE("00",DAY(Hoja2!B2034)),2)</f>
        <v>22</v>
      </c>
      <c r="G2034" t="str">
        <f>CONCATENATE(RIGHT(CONCATENATE("00",DAY(Hoja2!B2034)),2),"/",RIGHT(CONCATENATE("00",MONTH(Hoja2!B2034)),2),"/",RIGHT(CONCATENATE("00",YEAR(Hoja2!B2034)),2))</f>
        <v>22/02/13</v>
      </c>
      <c r="H2034" t="str">
        <f>RIGHT(CONCATENATE("00",DAY(Hoja2!D2034)),2)</f>
        <v>21</v>
      </c>
      <c r="I2034" t="str">
        <f>CONCATENATE(RIGHT(CONCATENATE("00",DAY(Hoja2!D2034)),2),"/",RIGHT(CONCATENATE("00",MONTH(Hoja2!D2034)),2),"/",RIGHT(CONCATENATE("00",YEAR(Hoja2!D2034)),2))</f>
        <v>21/02/13</v>
      </c>
      <c r="J2034" t="str">
        <f>IF(LEN(Hoja2!J2034)&gt;150,LEN(Hoja2!J2034),"")</f>
        <v/>
      </c>
      <c r="K2034" t="str">
        <f>IF(Hoja2!A2034&lt;&gt;"", IF(Hoja2!B2034&lt;&gt;"", IF(Hoja2!C2034&lt;&gt;"", IF(Hoja2!D2034&lt;&gt;"", IF(Hoja2!E2034&lt;&gt;"", IF(Hoja2!F2034&lt;&gt;"", IF(Hoja2!J2034&lt;&gt;"","ok",""),""),""),""),""),""),"")</f>
        <v>ok</v>
      </c>
      <c r="L2034" t="str">
        <f>IF(Hoja2!A2034="'S/F'","--","")</f>
        <v/>
      </c>
      <c r="M2034" t="str">
        <f>IF(LEN(Hoja2!C2034)&gt;30,Hoja2!C2034,"")</f>
        <v/>
      </c>
      <c r="O2034" t="str">
        <f>IF(LEN(Hoja2!F2034)&gt;110,LEN(Hoja2!F2034),"")</f>
        <v/>
      </c>
      <c r="Q2034" t="str">
        <f>IF(K2034="ok",CONCATENATE(IF(Hoja2!A2034="'S/F'","--",""),N2034,"INSERT INTO seguimiento_oficios_recepcion_oficio(fecha_captura, folio_interno, no_oficio, dependencia_envia, firma, fecha_oficio, asunto, anexo, captura_id, estatus_id) VALUES ('",CONCATENATE(RIGHT(CONCATENATE("00",DAY(Hoja2!B2034)),2),"/",RIGHT(CONCATENATE("00",MONTH(Hoja2!B2034)),2),"/",RIGHT(CONCATENATE("00",YEAR(Hoja2!B2034)),2)),"',",Hoja2!A2034,",'",Hoja2!C2034,"','",Hoja2!F2034,"','",Hoja2!E2034,"','",CONCATENATE(RIGHT(CONCATENATE("00",DAY(Hoja2!D2034)),2),"/",RIGHT(CONCATENATE("00",MONTH(Hoja2!D2034)),2),"/",RIGHT(CONCATENATE("00",YEAR(Hoja2!D2034)),2)),"','",Hoja2!J2034,"',","FALSE, 1,8);"), "")</f>
        <v>INSERT INTO seguimiento_oficios_recepcion_oficio(fecha_captura, folio_interno, no_oficio, dependencia_envia, firma, fecha_oficio, asunto, anexo, captura_id, estatus_id) VALUES ('22/02/13',2140,'011','CGAJ','JUAN JOSE PERALTA FOCIL','21/02/13','ENVIA REQUISICIONES FIRMADAS',FALSE, 1,8);</v>
      </c>
    </row>
    <row r="2035" spans="6:17">
      <c r="F2035" t="str">
        <f>RIGHT(CONCATENATE("00",DAY(Hoja2!B2035)),2)</f>
        <v>22</v>
      </c>
      <c r="G2035" t="str">
        <f>CONCATENATE(RIGHT(CONCATENATE("00",DAY(Hoja2!B2035)),2),"/",RIGHT(CONCATENATE("00",MONTH(Hoja2!B2035)),2),"/",RIGHT(CONCATENATE("00",YEAR(Hoja2!B2035)),2))</f>
        <v>22/02/13</v>
      </c>
      <c r="H2035" t="str">
        <f>RIGHT(CONCATENATE("00",DAY(Hoja2!D2035)),2)</f>
        <v>18</v>
      </c>
      <c r="I2035" t="str">
        <f>CONCATENATE(RIGHT(CONCATENATE("00",DAY(Hoja2!D2035)),2),"/",RIGHT(CONCATENATE("00",MONTH(Hoja2!D2035)),2),"/",RIGHT(CONCATENATE("00",YEAR(Hoja2!D2035)),2))</f>
        <v>18/02/13</v>
      </c>
      <c r="J2035" t="str">
        <f>IF(LEN(Hoja2!J2035)&gt;150,LEN(Hoja2!J2035),"")</f>
        <v/>
      </c>
      <c r="K2035" t="str">
        <f>IF(Hoja2!A2035&lt;&gt;"", IF(Hoja2!B2035&lt;&gt;"", IF(Hoja2!C2035&lt;&gt;"", IF(Hoja2!D2035&lt;&gt;"", IF(Hoja2!E2035&lt;&gt;"", IF(Hoja2!F2035&lt;&gt;"", IF(Hoja2!J2035&lt;&gt;"","ok",""),""),""),""),""),""),"")</f>
        <v>ok</v>
      </c>
      <c r="L2035" t="str">
        <f>IF(Hoja2!A2035="'S/F'","--","")</f>
        <v/>
      </c>
      <c r="M2035" t="str">
        <f>IF(LEN(Hoja2!C2035)&gt;30,Hoja2!C2035,"")</f>
        <v/>
      </c>
      <c r="O2035" t="str">
        <f>IF(LEN(Hoja2!F2035)&gt;110,LEN(Hoja2!F2035),"")</f>
        <v/>
      </c>
      <c r="Q2035" t="str">
        <f>IF(K2035="ok",CONCATENATE(IF(Hoja2!A2035="'S/F'","--",""),N2035,"INSERT INTO seguimiento_oficios_recepcion_oficio(fecha_captura, folio_interno, no_oficio, dependencia_envia, firma, fecha_oficio, asunto, anexo, captura_id, estatus_id) VALUES ('",CONCATENATE(RIGHT(CONCATENATE("00",DAY(Hoja2!B2035)),2),"/",RIGHT(CONCATENATE("00",MONTH(Hoja2!B2035)),2),"/",RIGHT(CONCATENATE("00",YEAR(Hoja2!B2035)),2)),"',",Hoja2!A2035,",'",Hoja2!C2035,"','",Hoja2!F2035,"','",Hoja2!E2035,"','",CONCATENATE(RIGHT(CONCATENATE("00",DAY(Hoja2!D2035)),2),"/",RIGHT(CONCATENATE("00",MONTH(Hoja2!D2035)),2),"/",RIGHT(CONCATENATE("00",YEAR(Hoja2!D2035)),2)),"','",Hoja2!J2035,"',","FALSE, 1,8);"), "")</f>
        <v>INSERT INTO seguimiento_oficios_recepcion_oficio(fecha_captura, folio_interno, no_oficio, dependencia_envia, firma, fecha_oficio, asunto, anexo, captura_id, estatus_id) VALUES ('22/02/13',2141,'S/N','EDILAR','ANA LILIA ESTRELLA MONTOYA','18/02/13','ENVIAN RECIBO DE PAGO 6902',FALSE, 1,8);</v>
      </c>
    </row>
    <row r="2036" spans="6:17">
      <c r="F2036" t="str">
        <f>RIGHT(CONCATENATE("00",DAY(Hoja2!B2036)),2)</f>
        <v>22</v>
      </c>
      <c r="G2036" t="str">
        <f>CONCATENATE(RIGHT(CONCATENATE("00",DAY(Hoja2!B2036)),2),"/",RIGHT(CONCATENATE("00",MONTH(Hoja2!B2036)),2),"/",RIGHT(CONCATENATE("00",YEAR(Hoja2!B2036)),2))</f>
        <v>22/02/13</v>
      </c>
      <c r="H2036" t="str">
        <f>RIGHT(CONCATENATE("00",DAY(Hoja2!D2036)),2)</f>
        <v>18</v>
      </c>
      <c r="I2036" t="str">
        <f>CONCATENATE(RIGHT(CONCATENATE("00",DAY(Hoja2!D2036)),2),"/",RIGHT(CONCATENATE("00",MONTH(Hoja2!D2036)),2),"/",RIGHT(CONCATENATE("00",YEAR(Hoja2!D2036)),2))</f>
        <v>18/02/13</v>
      </c>
      <c r="J2036" t="str">
        <f>IF(LEN(Hoja2!J2036)&gt;150,LEN(Hoja2!J2036),"")</f>
        <v/>
      </c>
      <c r="K2036" t="str">
        <f>IF(Hoja2!A2036&lt;&gt;"", IF(Hoja2!B2036&lt;&gt;"", IF(Hoja2!C2036&lt;&gt;"", IF(Hoja2!D2036&lt;&gt;"", IF(Hoja2!E2036&lt;&gt;"", IF(Hoja2!F2036&lt;&gt;"", IF(Hoja2!J2036&lt;&gt;"","ok",""),""),""),""),""),""),"")</f>
        <v>ok</v>
      </c>
      <c r="L2036" t="str">
        <f>IF(Hoja2!A2036="'S/F'","--","")</f>
        <v/>
      </c>
      <c r="M2036" t="str">
        <f>IF(LEN(Hoja2!C2036)&gt;30,Hoja2!C2036,"")</f>
        <v/>
      </c>
      <c r="O2036" t="str">
        <f>IF(LEN(Hoja2!F2036)&gt;110,LEN(Hoja2!F2036),"")</f>
        <v/>
      </c>
      <c r="Q2036" t="str">
        <f>IF(K2036="ok",CONCATENATE(IF(Hoja2!A2036="'S/F'","--",""),N2036,"INSERT INTO seguimiento_oficios_recepcion_oficio(fecha_captura, folio_interno, no_oficio, dependencia_envia, firma, fecha_oficio, asunto, anexo, captura_id, estatus_id) VALUES ('",CONCATENATE(RIGHT(CONCATENATE("00",DAY(Hoja2!B2036)),2),"/",RIGHT(CONCATENATE("00",MONTH(Hoja2!B2036)),2),"/",RIGHT(CONCATENATE("00",YEAR(Hoja2!B2036)),2)),"',",Hoja2!A2036,",'",Hoja2!C2036,"','",Hoja2!F2036,"','",Hoja2!E2036,"','",CONCATENATE(RIGHT(CONCATENATE("00",DAY(Hoja2!D2036)),2),"/",RIGHT(CONCATENATE("00",MONTH(Hoja2!D2036)),2),"/",RIGHT(CONCATENATE("00",YEAR(Hoja2!D2036)),2)),"','",Hoja2!J2036,"',","FALSE, 1,8);"), "")</f>
        <v>INSERT INTO seguimiento_oficios_recepcion_oficio(fecha_captura, folio_interno, no_oficio, dependencia_envia, firma, fecha_oficio, asunto, anexo, captura_id, estatus_id) VALUES ('22/02/13',2142,'S/N','EDILAR','ANA LILIA ESTRELLA MONTOYA','18/02/13','ENVIAN RECIBO DE PAGO 6901',FALSE, 1,8);</v>
      </c>
    </row>
    <row r="2037" spans="6:17">
      <c r="F2037" t="str">
        <f>RIGHT(CONCATENATE("00",DAY(Hoja2!B2037)),2)</f>
        <v>22</v>
      </c>
      <c r="G2037" t="str">
        <f>CONCATENATE(RIGHT(CONCATENATE("00",DAY(Hoja2!B2037)),2),"/",RIGHT(CONCATENATE("00",MONTH(Hoja2!B2037)),2),"/",RIGHT(CONCATENATE("00",YEAR(Hoja2!B2037)),2))</f>
        <v>22/02/13</v>
      </c>
      <c r="H2037" t="str">
        <f>RIGHT(CONCATENATE("00",DAY(Hoja2!D2037)),2)</f>
        <v>22</v>
      </c>
      <c r="I2037" t="str">
        <f>CONCATENATE(RIGHT(CONCATENATE("00",DAY(Hoja2!D2037)),2),"/",RIGHT(CONCATENATE("00",MONTH(Hoja2!D2037)),2),"/",RIGHT(CONCATENATE("00",YEAR(Hoja2!D2037)),2))</f>
        <v>22/02/13</v>
      </c>
      <c r="J2037" t="str">
        <f>IF(LEN(Hoja2!J2037)&gt;150,LEN(Hoja2!J2037),"")</f>
        <v/>
      </c>
      <c r="K2037" t="str">
        <f>IF(Hoja2!A2037&lt;&gt;"", IF(Hoja2!B2037&lt;&gt;"", IF(Hoja2!C2037&lt;&gt;"", IF(Hoja2!D2037&lt;&gt;"", IF(Hoja2!E2037&lt;&gt;"", IF(Hoja2!F2037&lt;&gt;"", IF(Hoja2!J2037&lt;&gt;"","ok",""),""),""),""),""),""),"")</f>
        <v>ok</v>
      </c>
      <c r="L2037" t="str">
        <f>IF(Hoja2!A2037="'S/F'","--","")</f>
        <v/>
      </c>
      <c r="M2037" t="str">
        <f>IF(LEN(Hoja2!C2037)&gt;30,Hoja2!C2037,"")</f>
        <v/>
      </c>
      <c r="O2037" t="str">
        <f>IF(LEN(Hoja2!F2037)&gt;110,LEN(Hoja2!F2037),"")</f>
        <v/>
      </c>
      <c r="Q2037" t="str">
        <f>IF(K2037="ok",CONCATENATE(IF(Hoja2!A2037="'S/F'","--",""),N2037,"INSERT INTO seguimiento_oficios_recepcion_oficio(fecha_captura, folio_interno, no_oficio, dependencia_envia, firma, fecha_oficio, asunto, anexo, captura_id, estatus_id) VALUES ('",CONCATENATE(RIGHT(CONCATENATE("00",DAY(Hoja2!B2037)),2),"/",RIGHT(CONCATENATE("00",MONTH(Hoja2!B2037)),2),"/",RIGHT(CONCATENATE("00",YEAR(Hoja2!B2037)),2)),"',",Hoja2!A2037,",'",Hoja2!C2037,"','",Hoja2!F2037,"','",Hoja2!E2037,"','",CONCATENATE(RIGHT(CONCATENATE("00",DAY(Hoja2!D2037)),2),"/",RIGHT(CONCATENATE("00",MONTH(Hoja2!D2037)),2),"/",RIGHT(CONCATENATE("00",YEAR(Hoja2!D2037)),2)),"','",Hoja2!J2037,"',","FALSE, 1,8);"), "")</f>
        <v>INSERT INTO seguimiento_oficios_recepcion_oficio(fecha_captura, folio_interno, no_oficio, dependencia_envia, firma, fecha_oficio, asunto, anexo, captura_id, estatus_id) VALUES ('22/02/13',2143,'059','TRANSPORTES AEREOS','MIGUEL E. DOMINGUEZ OZEDA','22/02/13','GASTOS A COMPROBAR',FALSE, 1,8);</v>
      </c>
    </row>
    <row r="2038" spans="6:17">
      <c r="F2038" t="str">
        <f>RIGHT(CONCATENATE("00",DAY(Hoja2!B2038)),2)</f>
        <v>22</v>
      </c>
      <c r="G2038" t="str">
        <f>CONCATENATE(RIGHT(CONCATENATE("00",DAY(Hoja2!B2038)),2),"/",RIGHT(CONCATENATE("00",MONTH(Hoja2!B2038)),2),"/",RIGHT(CONCATENATE("00",YEAR(Hoja2!B2038)),2))</f>
        <v>22/02/13</v>
      </c>
      <c r="H2038" t="str">
        <f>RIGHT(CONCATENATE("00",DAY(Hoja2!D2038)),2)</f>
        <v>21</v>
      </c>
      <c r="I2038" t="str">
        <f>CONCATENATE(RIGHT(CONCATENATE("00",DAY(Hoja2!D2038)),2),"/",RIGHT(CONCATENATE("00",MONTH(Hoja2!D2038)),2),"/",RIGHT(CONCATENATE("00",YEAR(Hoja2!D2038)),2))</f>
        <v>21/02/13</v>
      </c>
      <c r="J2038" t="str">
        <f>IF(LEN(Hoja2!J2038)&gt;150,LEN(Hoja2!J2038),"")</f>
        <v/>
      </c>
      <c r="K2038" t="str">
        <f>IF(Hoja2!A2038&lt;&gt;"", IF(Hoja2!B2038&lt;&gt;"", IF(Hoja2!C2038&lt;&gt;"", IF(Hoja2!D2038&lt;&gt;"", IF(Hoja2!E2038&lt;&gt;"", IF(Hoja2!F2038&lt;&gt;"", IF(Hoja2!J2038&lt;&gt;"","ok",""),""),""),""),""),""),"")</f>
        <v>ok</v>
      </c>
      <c r="L2038" t="str">
        <f>IF(Hoja2!A2038="'S/F'","--","")</f>
        <v/>
      </c>
      <c r="M2038" t="str">
        <f>IF(LEN(Hoja2!C2038)&gt;30,Hoja2!C2038,"")</f>
        <v/>
      </c>
      <c r="O2038" t="str">
        <f>IF(LEN(Hoja2!F2038)&gt;110,LEN(Hoja2!F2038),"")</f>
        <v/>
      </c>
      <c r="Q2038" t="str">
        <f>IF(K2038="ok",CONCATENATE(IF(Hoja2!A2038="'S/F'","--",""),N2038,"INSERT INTO seguimiento_oficios_recepcion_oficio(fecha_captura, folio_interno, no_oficio, dependencia_envia, firma, fecha_oficio, asunto, anexo, captura_id, estatus_id) VALUES ('",CONCATENATE(RIGHT(CONCATENATE("00",DAY(Hoja2!B2038)),2),"/",RIGHT(CONCATENATE("00",MONTH(Hoja2!B2038)),2),"/",RIGHT(CONCATENATE("00",YEAR(Hoja2!B2038)),2)),"',",Hoja2!A2038,",'",Hoja2!C2038,"','",Hoja2!F2038,"','",Hoja2!E2038,"','",CONCATENATE(RIGHT(CONCATENATE("00",DAY(Hoja2!D2038)),2),"/",RIGHT(CONCATENATE("00",MONTH(Hoja2!D2038)),2),"/",RIGHT(CONCATENATE("00",YEAR(Hoja2!D2038)),2)),"','",Hoja2!J2038,"',","FALSE, 1,8);"), "")</f>
        <v>INSERT INTO seguimiento_oficios_recepcion_oficio(fecha_captura, folio_interno, no_oficio, dependencia_envia, firma, fecha_oficio, asunto, anexo, captura_id, estatus_id) VALUES ('22/02/13',2144,'398','SEGOB','VICTOR MANUEL TORES OLAN','21/02/13','ENVIA ESCRITO  DE LA DELEGACION ESTATAL DE LA SECRETARIA DE RELACIONES ',FALSE, 1,8);</v>
      </c>
    </row>
    <row r="2039" spans="6:17">
      <c r="F2039" t="str">
        <f>RIGHT(CONCATENATE("00",DAY(Hoja2!B2039)),2)</f>
        <v>22</v>
      </c>
      <c r="G2039" t="str">
        <f>CONCATENATE(RIGHT(CONCATENATE("00",DAY(Hoja2!B2039)),2),"/",RIGHT(CONCATENATE("00",MONTH(Hoja2!B2039)),2),"/",RIGHT(CONCATENATE("00",YEAR(Hoja2!B2039)),2))</f>
        <v>22/02/13</v>
      </c>
      <c r="H2039" t="str">
        <f>RIGHT(CONCATENATE("00",DAY(Hoja2!D2039)),2)</f>
        <v>22</v>
      </c>
      <c r="I2039" t="str">
        <f>CONCATENATE(RIGHT(CONCATENATE("00",DAY(Hoja2!D2039)),2),"/",RIGHT(CONCATENATE("00",MONTH(Hoja2!D2039)),2),"/",RIGHT(CONCATENATE("00",YEAR(Hoja2!D2039)),2))</f>
        <v>22/02/13</v>
      </c>
      <c r="J2039" t="str">
        <f>IF(LEN(Hoja2!J2039)&gt;150,LEN(Hoja2!J2039),"")</f>
        <v/>
      </c>
      <c r="K2039" t="str">
        <f>IF(Hoja2!A2039&lt;&gt;"", IF(Hoja2!B2039&lt;&gt;"", IF(Hoja2!C2039&lt;&gt;"", IF(Hoja2!D2039&lt;&gt;"", IF(Hoja2!E2039&lt;&gt;"", IF(Hoja2!F2039&lt;&gt;"", IF(Hoja2!J2039&lt;&gt;"","ok",""),""),""),""),""),""),"")</f>
        <v>ok</v>
      </c>
      <c r="L2039" t="str">
        <f>IF(Hoja2!A2039="'S/F'","--","")</f>
        <v/>
      </c>
      <c r="M2039" t="str">
        <f>IF(LEN(Hoja2!C2039)&gt;30,Hoja2!C2039,"")</f>
        <v/>
      </c>
      <c r="O2039" t="str">
        <f>IF(LEN(Hoja2!F2039)&gt;110,LEN(Hoja2!F2039),"")</f>
        <v/>
      </c>
      <c r="Q2039" t="str">
        <f>IF(K2039="ok",CONCATENATE(IF(Hoja2!A2039="'S/F'","--",""),N2039,"INSERT INTO seguimiento_oficios_recepcion_oficio(fecha_captura, folio_interno, no_oficio, dependencia_envia, firma, fecha_oficio, asunto, anexo, captura_id, estatus_id) VALUES ('",CONCATENATE(RIGHT(CONCATENATE("00",DAY(Hoja2!B2039)),2),"/",RIGHT(CONCATENATE("00",MONTH(Hoja2!B2039)),2),"/",RIGHT(CONCATENATE("00",YEAR(Hoja2!B2039)),2)),"',",Hoja2!A2039,",'",Hoja2!C2039,"','",Hoja2!F2039,"','",Hoja2!E2039,"','",CONCATENATE(RIGHT(CONCATENATE("00",DAY(Hoja2!D2039)),2),"/",RIGHT(CONCATENATE("00",MONTH(Hoja2!D2039)),2),"/",RIGHT(CONCATENATE("00",YEAR(Hoja2!D2039)),2)),"','",Hoja2!J2039,"',","FALSE, 1,8);"), "")</f>
        <v>INSERT INTO seguimiento_oficios_recepcion_oficio(fecha_captura, folio_interno, no_oficio, dependencia_envia, firma, fecha_oficio, asunto, anexo, captura_id, estatus_id) VALUES ('22/02/13',2145,'060','QUINTA GRIJALVA','LUVIA DE LA O CUPIL','22/02/13','ENVIAN SOBRES DE LISTA DE RAYA Y DE PENSION ALIMENTICIA PARA RECURSOS',FALSE, 1,8);</v>
      </c>
    </row>
    <row r="2040" spans="6:17">
      <c r="F2040" t="str">
        <f>RIGHT(CONCATENATE("00",DAY(Hoja2!B2040)),2)</f>
        <v>22</v>
      </c>
      <c r="G2040" t="str">
        <f>CONCATENATE(RIGHT(CONCATENATE("00",DAY(Hoja2!B2040)),2),"/",RIGHT(CONCATENATE("00",MONTH(Hoja2!B2040)),2),"/",RIGHT(CONCATENATE("00",YEAR(Hoja2!B2040)),2))</f>
        <v>22/02/13</v>
      </c>
      <c r="H2040" t="str">
        <f>RIGHT(CONCATENATE("00",DAY(Hoja2!D2040)),2)</f>
        <v>22</v>
      </c>
      <c r="I2040" t="str">
        <f>CONCATENATE(RIGHT(CONCATENATE("00",DAY(Hoja2!D2040)),2),"/",RIGHT(CONCATENATE("00",MONTH(Hoja2!D2040)),2),"/",RIGHT(CONCATENATE("00",YEAR(Hoja2!D2040)),2))</f>
        <v>22/02/13</v>
      </c>
      <c r="J2040" t="str">
        <f>IF(LEN(Hoja2!J2040)&gt;150,LEN(Hoja2!J2040),"")</f>
        <v/>
      </c>
      <c r="K2040" t="str">
        <f>IF(Hoja2!A2040&lt;&gt;"", IF(Hoja2!B2040&lt;&gt;"", IF(Hoja2!C2040&lt;&gt;"", IF(Hoja2!D2040&lt;&gt;"", IF(Hoja2!E2040&lt;&gt;"", IF(Hoja2!F2040&lt;&gt;"", IF(Hoja2!J2040&lt;&gt;"","ok",""),""),""),""),""),""),"")</f>
        <v>ok</v>
      </c>
      <c r="L2040" t="str">
        <f>IF(Hoja2!A2040="'S/F'","--","")</f>
        <v/>
      </c>
      <c r="M2040" t="str">
        <f>IF(LEN(Hoja2!C2040)&gt;30,Hoja2!C2040,"")</f>
        <v/>
      </c>
      <c r="O2040" t="str">
        <f>IF(LEN(Hoja2!F2040)&gt;110,LEN(Hoja2!F2040),"")</f>
        <v/>
      </c>
      <c r="Q2040" t="str">
        <f>IF(K2040="ok",CONCATENATE(IF(Hoja2!A2040="'S/F'","--",""),N2040,"INSERT INTO seguimiento_oficios_recepcion_oficio(fecha_captura, folio_interno, no_oficio, dependencia_envia, firma, fecha_oficio, asunto, anexo, captura_id, estatus_id) VALUES ('",CONCATENATE(RIGHT(CONCATENATE("00",DAY(Hoja2!B2040)),2),"/",RIGHT(CONCATENATE("00",MONTH(Hoja2!B2040)),2),"/",RIGHT(CONCATENATE("00",YEAR(Hoja2!B2040)),2)),"',",Hoja2!A2040,",'",Hoja2!C2040,"','",Hoja2!F2040,"','",Hoja2!E2040,"','",CONCATENATE(RIGHT(CONCATENATE("00",DAY(Hoja2!D2040)),2),"/",RIGHT(CONCATENATE("00",MONTH(Hoja2!D2040)),2),"/",RIGHT(CONCATENATE("00",YEAR(Hoja2!D2040)),2)),"','",Hoja2!J2040,"',","FALSE, 1,8);"), "")</f>
        <v>INSERT INTO seguimiento_oficios_recepcion_oficio(fecha_captura, folio_interno, no_oficio, dependencia_envia, firma, fecha_oficio, asunto, anexo, captura_id, estatus_id) VALUES ('22/02/13',2146,'077','SALUD','EZEQUIEL ALBERTO TOLEDO OCAMPO','22/02/13','SOL. DE AUTOBUS DEL 29DE ABRIL AL 03 DE MAYO',FALSE, 1,8);</v>
      </c>
    </row>
    <row r="2041" spans="6:17">
      <c r="F2041" t="str">
        <f>RIGHT(CONCATENATE("00",DAY(Hoja2!B2041)),2)</f>
        <v>22</v>
      </c>
      <c r="G2041" t="str">
        <f>CONCATENATE(RIGHT(CONCATENATE("00",DAY(Hoja2!B2041)),2),"/",RIGHT(CONCATENATE("00",MONTH(Hoja2!B2041)),2),"/",RIGHT(CONCATENATE("00",YEAR(Hoja2!B2041)),2))</f>
        <v>22/02/13</v>
      </c>
      <c r="H2041" t="str">
        <f>RIGHT(CONCATENATE("00",DAY(Hoja2!D2041)),2)</f>
        <v>21</v>
      </c>
      <c r="I2041" t="str">
        <f>CONCATENATE(RIGHT(CONCATENATE("00",DAY(Hoja2!D2041)),2),"/",RIGHT(CONCATENATE("00",MONTH(Hoja2!D2041)),2),"/",RIGHT(CONCATENATE("00",YEAR(Hoja2!D2041)),2))</f>
        <v>21/02/13</v>
      </c>
      <c r="J2041" t="str">
        <f>IF(LEN(Hoja2!J2041)&gt;150,LEN(Hoja2!J2041),"")</f>
        <v/>
      </c>
      <c r="K2041" t="str">
        <f>IF(Hoja2!A2041&lt;&gt;"", IF(Hoja2!B2041&lt;&gt;"", IF(Hoja2!C2041&lt;&gt;"", IF(Hoja2!D2041&lt;&gt;"", IF(Hoja2!E2041&lt;&gt;"", IF(Hoja2!F2041&lt;&gt;"", IF(Hoja2!J2041&lt;&gt;"","ok",""),""),""),""),""),""),"")</f>
        <v>ok</v>
      </c>
      <c r="L2041" t="str">
        <f>IF(Hoja2!A2041="'S/F'","--","")</f>
        <v/>
      </c>
      <c r="M2041" t="str">
        <f>IF(LEN(Hoja2!C2041)&gt;30,Hoja2!C2041,"")</f>
        <v/>
      </c>
      <c r="O2041" t="str">
        <f>IF(LEN(Hoja2!F2041)&gt;110,LEN(Hoja2!F2041),"")</f>
        <v/>
      </c>
      <c r="Q2041" t="str">
        <f>IF(K2041="ok",CONCATENATE(IF(Hoja2!A2041="'S/F'","--",""),N2041,"INSERT INTO seguimiento_oficios_recepcion_oficio(fecha_captura, folio_interno, no_oficio, dependencia_envia, firma, fecha_oficio, asunto, anexo, captura_id, estatus_id) VALUES ('",CONCATENATE(RIGHT(CONCATENATE("00",DAY(Hoja2!B2041)),2),"/",RIGHT(CONCATENATE("00",MONTH(Hoja2!B2041)),2),"/",RIGHT(CONCATENATE("00",YEAR(Hoja2!B2041)),2)),"',",Hoja2!A2041,",'",Hoja2!C2041,"','",Hoja2!F2041,"','",Hoja2!E2041,"','",CONCATENATE(RIGHT(CONCATENATE("00",DAY(Hoja2!D2041)),2),"/",RIGHT(CONCATENATE("00",MONTH(Hoja2!D2041)),2),"/",RIGHT(CONCATENATE("00",YEAR(Hoja2!D2041)),2)),"','",Hoja2!J2041,"',","FALSE, 1,8);"), "")</f>
        <v>INSERT INTO seguimiento_oficios_recepcion_oficio(fecha_captura, folio_interno, no_oficio, dependencia_envia, firma, fecha_oficio, asunto, anexo, captura_id, estatus_id) VALUES ('22/02/13',2147,'092','ACCION CIVIA CULTURAL','LAUREANO NARANJO COBIAN','21/02/13','SOL. SONIDO PARA EL 27 DE FEBRRO',FALSE, 1,8);</v>
      </c>
    </row>
    <row r="2042" spans="6:17">
      <c r="F2042" t="str">
        <f>RIGHT(CONCATENATE("00",DAY(Hoja2!B2042)),2)</f>
        <v>22</v>
      </c>
      <c r="G2042" t="str">
        <f>CONCATENATE(RIGHT(CONCATENATE("00",DAY(Hoja2!B2042)),2),"/",RIGHT(CONCATENATE("00",MONTH(Hoja2!B2042)),2),"/",RIGHT(CONCATENATE("00",YEAR(Hoja2!B2042)),2))</f>
        <v>22/02/13</v>
      </c>
      <c r="H2042" t="str">
        <f>RIGHT(CONCATENATE("00",DAY(Hoja2!D2042)),2)</f>
        <v>22</v>
      </c>
      <c r="I2042" t="str">
        <f>CONCATENATE(RIGHT(CONCATENATE("00",DAY(Hoja2!D2042)),2),"/",RIGHT(CONCATENATE("00",MONTH(Hoja2!D2042)),2),"/",RIGHT(CONCATENATE("00",YEAR(Hoja2!D2042)),2))</f>
        <v>22/02/13</v>
      </c>
      <c r="J2042" t="str">
        <f>IF(LEN(Hoja2!J2042)&gt;150,LEN(Hoja2!J2042),"")</f>
        <v/>
      </c>
      <c r="K2042" t="str">
        <f>IF(Hoja2!A2042&lt;&gt;"", IF(Hoja2!B2042&lt;&gt;"", IF(Hoja2!C2042&lt;&gt;"", IF(Hoja2!D2042&lt;&gt;"", IF(Hoja2!E2042&lt;&gt;"", IF(Hoja2!F2042&lt;&gt;"", IF(Hoja2!J2042&lt;&gt;"","ok",""),""),""),""),""),""),"")</f>
        <v>ok</v>
      </c>
      <c r="L2042" t="str">
        <f>IF(Hoja2!A2042="'S/F'","--","")</f>
        <v/>
      </c>
      <c r="M2042" t="str">
        <f>IF(LEN(Hoja2!C2042)&gt;30,Hoja2!C2042,"")</f>
        <v/>
      </c>
      <c r="O2042" t="str">
        <f>IF(LEN(Hoja2!F2042)&gt;110,LEN(Hoja2!F2042),"")</f>
        <v/>
      </c>
      <c r="Q2042" t="str">
        <f>IF(K2042="ok",CONCATENATE(IF(Hoja2!A2042="'S/F'","--",""),N2042,"INSERT INTO seguimiento_oficios_recepcion_oficio(fecha_captura, folio_interno, no_oficio, dependencia_envia, firma, fecha_oficio, asunto, anexo, captura_id, estatus_id) VALUES ('",CONCATENATE(RIGHT(CONCATENATE("00",DAY(Hoja2!B2042)),2),"/",RIGHT(CONCATENATE("00",MONTH(Hoja2!B2042)),2),"/",RIGHT(CONCATENATE("00",YEAR(Hoja2!B2042)),2)),"',",Hoja2!A2042,",'",Hoja2!C2042,"','",Hoja2!F2042,"','",Hoja2!E2042,"','",CONCATENATE(RIGHT(CONCATENATE("00",DAY(Hoja2!D2042)),2),"/",RIGHT(CONCATENATE("00",MONTH(Hoja2!D2042)),2),"/",RIGHT(CONCATENATE("00",YEAR(Hoja2!D2042)),2)),"','",Hoja2!J2042,"',","FALSE, 1,8);"), "")</f>
        <v>INSERT INTO seguimiento_oficios_recepcion_oficio(fecha_captura, folio_interno, no_oficio, dependencia_envia, firma, fecha_oficio, asunto, anexo, captura_id, estatus_id) VALUES ('22/02/13',2148,'800','SRIA. DE CONT.','MARTHA PATRICIA JIMENEZ OROPEZA','22/02/13','SOL. MANTENIMIENTO A VEHICULO SUBURBAN  WPC 6998',FALSE, 1,8);</v>
      </c>
    </row>
    <row r="2043" spans="6:17">
      <c r="F2043" t="str">
        <f>RIGHT(CONCATENATE("00",DAY(Hoja2!B2043)),2)</f>
        <v>22</v>
      </c>
      <c r="G2043" t="str">
        <f>CONCATENATE(RIGHT(CONCATENATE("00",DAY(Hoja2!B2043)),2),"/",RIGHT(CONCATENATE("00",MONTH(Hoja2!B2043)),2),"/",RIGHT(CONCATENATE("00",YEAR(Hoja2!B2043)),2))</f>
        <v>22/02/13</v>
      </c>
      <c r="H2043" t="str">
        <f>RIGHT(CONCATENATE("00",DAY(Hoja2!D2043)),2)</f>
        <v>20</v>
      </c>
      <c r="I2043" t="str">
        <f>CONCATENATE(RIGHT(CONCATENATE("00",DAY(Hoja2!D2043)),2),"/",RIGHT(CONCATENATE("00",MONTH(Hoja2!D2043)),2),"/",RIGHT(CONCATENATE("00",YEAR(Hoja2!D2043)),2))</f>
        <v>20/02/13</v>
      </c>
      <c r="J2043" t="str">
        <f>IF(LEN(Hoja2!J2043)&gt;150,LEN(Hoja2!J2043),"")</f>
        <v/>
      </c>
      <c r="K2043" t="str">
        <f>IF(Hoja2!A2043&lt;&gt;"", IF(Hoja2!B2043&lt;&gt;"", IF(Hoja2!C2043&lt;&gt;"", IF(Hoja2!D2043&lt;&gt;"", IF(Hoja2!E2043&lt;&gt;"", IF(Hoja2!F2043&lt;&gt;"", IF(Hoja2!J2043&lt;&gt;"","ok",""),""),""),""),""),""),"")</f>
        <v>ok</v>
      </c>
      <c r="L2043" t="str">
        <f>IF(Hoja2!A2043="'S/F'","--","")</f>
        <v/>
      </c>
      <c r="M2043" t="str">
        <f>IF(LEN(Hoja2!C2043)&gt;30,Hoja2!C2043,"")</f>
        <v/>
      </c>
      <c r="O2043" t="str">
        <f>IF(LEN(Hoja2!F2043)&gt;110,LEN(Hoja2!F2043),"")</f>
        <v/>
      </c>
      <c r="Q2043" t="str">
        <f>IF(K2043="ok",CONCATENATE(IF(Hoja2!A2043="'S/F'","--",""),N2043,"INSERT INTO seguimiento_oficios_recepcion_oficio(fecha_captura, folio_interno, no_oficio, dependencia_envia, firma, fecha_oficio, asunto, anexo, captura_id, estatus_id) VALUES ('",CONCATENATE(RIGHT(CONCATENATE("00",DAY(Hoja2!B2043)),2),"/",RIGHT(CONCATENATE("00",MONTH(Hoja2!B2043)),2),"/",RIGHT(CONCATENATE("00",YEAR(Hoja2!B2043)),2)),"',",Hoja2!A2043,",'",Hoja2!C2043,"','",Hoja2!F2043,"','",Hoja2!E2043,"','",CONCATENATE(RIGHT(CONCATENATE("00",DAY(Hoja2!D2043)),2),"/",RIGHT(CONCATENATE("00",MONTH(Hoja2!D2043)),2),"/",RIGHT(CONCATENATE("00",YEAR(Hoja2!D2043)),2)),"','",Hoja2!J2043,"',","FALSE, 1,8);"), "")</f>
        <v>INSERT INTO seguimiento_oficios_recepcion_oficio(fecha_captura, folio_interno, no_oficio, dependencia_envia, firma, fecha_oficio, asunto, anexo, captura_id, estatus_id) VALUES ('22/02/13',2149,'127','SEET','VIRGINIA CAMPERO CALDERON','20/02/13','ENVIA REGISTRO DE FIRMAS DE PERSONAS AUTORIZADAS PARA FIRMAR NOMINA',FALSE, 1,8);</v>
      </c>
    </row>
    <row r="2044" spans="6:17">
      <c r="F2044" t="str">
        <f>RIGHT(CONCATENATE("00",DAY(Hoja2!B2044)),2)</f>
        <v>22</v>
      </c>
      <c r="G2044" t="str">
        <f>CONCATENATE(RIGHT(CONCATENATE("00",DAY(Hoja2!B2044)),2),"/",RIGHT(CONCATENATE("00",MONTH(Hoja2!B2044)),2),"/",RIGHT(CONCATENATE("00",YEAR(Hoja2!B2044)),2))</f>
        <v>22/02/13</v>
      </c>
      <c r="H2044" t="str">
        <f>RIGHT(CONCATENATE("00",DAY(Hoja2!D2044)),2)</f>
        <v>06</v>
      </c>
      <c r="I2044" t="str">
        <f>CONCATENATE(RIGHT(CONCATENATE("00",DAY(Hoja2!D2044)),2),"/",RIGHT(CONCATENATE("00",MONTH(Hoja2!D2044)),2),"/",RIGHT(CONCATENATE("00",YEAR(Hoja2!D2044)),2))</f>
        <v>06/02/13</v>
      </c>
      <c r="J2044" t="str">
        <f>IF(LEN(Hoja2!J2044)&gt;150,LEN(Hoja2!J2044),"")</f>
        <v/>
      </c>
      <c r="K2044" t="str">
        <f>IF(Hoja2!A2044&lt;&gt;"", IF(Hoja2!B2044&lt;&gt;"", IF(Hoja2!C2044&lt;&gt;"", IF(Hoja2!D2044&lt;&gt;"", IF(Hoja2!E2044&lt;&gt;"", IF(Hoja2!F2044&lt;&gt;"", IF(Hoja2!J2044&lt;&gt;"","ok",""),""),""),""),""),""),"")</f>
        <v>ok</v>
      </c>
      <c r="L2044" t="str">
        <f>IF(Hoja2!A2044="'S/F'","--","")</f>
        <v/>
      </c>
      <c r="M2044" t="str">
        <f>IF(LEN(Hoja2!C2044)&gt;30,Hoja2!C2044,"")</f>
        <v/>
      </c>
      <c r="O2044" t="str">
        <f>IF(LEN(Hoja2!F2044)&gt;110,LEN(Hoja2!F2044),"")</f>
        <v/>
      </c>
      <c r="Q2044" t="str">
        <f>IF(K2044="ok",CONCATENATE(IF(Hoja2!A2044="'S/F'","--",""),N2044,"INSERT INTO seguimiento_oficios_recepcion_oficio(fecha_captura, folio_interno, no_oficio, dependencia_envia, firma, fecha_oficio, asunto, anexo, captura_id, estatus_id) VALUES ('",CONCATENATE(RIGHT(CONCATENATE("00",DAY(Hoja2!B2044)),2),"/",RIGHT(CONCATENATE("00",MONTH(Hoja2!B2044)),2),"/",RIGHT(CONCATENATE("00",YEAR(Hoja2!B2044)),2)),"',",Hoja2!A2044,",'",Hoja2!C2044,"','",Hoja2!F2044,"','",Hoja2!E2044,"','",CONCATENATE(RIGHT(CONCATENATE("00",DAY(Hoja2!D2044)),2),"/",RIGHT(CONCATENATE("00",MONTH(Hoja2!D2044)),2),"/",RIGHT(CONCATENATE("00",YEAR(Hoja2!D2044)),2)),"','",Hoja2!J2044,"',","FALSE, 1,8);"), "")</f>
        <v>INSERT INTO seguimiento_oficios_recepcion_oficio(fecha_captura, folio_interno, no_oficio, dependencia_envia, firma, fecha_oficio, asunto, anexo, captura_id, estatus_id) VALUES ('22/02/13',2150,'975','TRIBUNAL DE CONCILIACION Y ARBITRAJE','JAVIER SANTIAGO VARGAS RAMON','06/02/13','SOL. INFORMES CATEGORIA DE ASESORES',FALSE, 1,8);</v>
      </c>
    </row>
    <row r="2045" spans="6:17">
      <c r="F2045" t="str">
        <f>RIGHT(CONCATENATE("00",DAY(Hoja2!B2045)),2)</f>
        <v>22</v>
      </c>
      <c r="G2045" t="str">
        <f>CONCATENATE(RIGHT(CONCATENATE("00",DAY(Hoja2!B2045)),2),"/",RIGHT(CONCATENATE("00",MONTH(Hoja2!B2045)),2),"/",RIGHT(CONCATENATE("00",YEAR(Hoja2!B2045)),2))</f>
        <v>22/02/13</v>
      </c>
      <c r="H2045" t="str">
        <f>RIGHT(CONCATENATE("00",DAY(Hoja2!D2045)),2)</f>
        <v>12</v>
      </c>
      <c r="I2045" t="str">
        <f>CONCATENATE(RIGHT(CONCATENATE("00",DAY(Hoja2!D2045)),2),"/",RIGHT(CONCATENATE("00",MONTH(Hoja2!D2045)),2),"/",RIGHT(CONCATENATE("00",YEAR(Hoja2!D2045)),2))</f>
        <v>12/02/13</v>
      </c>
      <c r="J2045" t="str">
        <f>IF(LEN(Hoja2!J2045)&gt;150,LEN(Hoja2!J2045),"")</f>
        <v/>
      </c>
      <c r="K2045" t="str">
        <f>IF(Hoja2!A2045&lt;&gt;"", IF(Hoja2!B2045&lt;&gt;"", IF(Hoja2!C2045&lt;&gt;"", IF(Hoja2!D2045&lt;&gt;"", IF(Hoja2!E2045&lt;&gt;"", IF(Hoja2!F2045&lt;&gt;"", IF(Hoja2!J2045&lt;&gt;"","ok",""),""),""),""),""),""),"")</f>
        <v>ok</v>
      </c>
      <c r="L2045" t="str">
        <f>IF(Hoja2!A2045="'S/F'","--","")</f>
        <v/>
      </c>
      <c r="M2045" t="str">
        <f>IF(LEN(Hoja2!C2045)&gt;30,Hoja2!C2045,"")</f>
        <v/>
      </c>
      <c r="O2045" t="str">
        <f>IF(LEN(Hoja2!F2045)&gt;110,LEN(Hoja2!F2045),"")</f>
        <v/>
      </c>
      <c r="Q2045" t="str">
        <f>IF(K2045="ok",CONCATENATE(IF(Hoja2!A2045="'S/F'","--",""),N2045,"INSERT INTO seguimiento_oficios_recepcion_oficio(fecha_captura, folio_interno, no_oficio, dependencia_envia, firma, fecha_oficio, asunto, anexo, captura_id, estatus_id) VALUES ('",CONCATENATE(RIGHT(CONCATENATE("00",DAY(Hoja2!B2045)),2),"/",RIGHT(CONCATENATE("00",MONTH(Hoja2!B2045)),2),"/",RIGHT(CONCATENATE("00",YEAR(Hoja2!B2045)),2)),"',",Hoja2!A2045,",'",Hoja2!C2045,"','",Hoja2!F2045,"','",Hoja2!E2045,"','",CONCATENATE(RIGHT(CONCATENATE("00",DAY(Hoja2!D2045)),2),"/",RIGHT(CONCATENATE("00",MONTH(Hoja2!D2045)),2),"/",RIGHT(CONCATENATE("00",YEAR(Hoja2!D2045)),2)),"','",Hoja2!J2045,"',","FALSE, 1,8);"), "")</f>
        <v>INSERT INTO seguimiento_oficios_recepcion_oficio(fecha_captura, folio_interno, no_oficio, dependencia_envia, firma, fecha_oficio, asunto, anexo, captura_id, estatus_id) VALUES ('22/02/13',2151,'1002','TRIBUNAL DE CONCILIACION Y ARBITRAJE','JAVIER SANTIAGO VARGAS RAMON','12/02/13','SOL. INFORMES CATEGORIA DE ASESORES',FALSE, 1,8);</v>
      </c>
    </row>
    <row r="2046" spans="6:17">
      <c r="F2046" t="str">
        <f>RIGHT(CONCATENATE("00",DAY(Hoja2!B2046)),2)</f>
        <v>22</v>
      </c>
      <c r="G2046" t="str">
        <f>CONCATENATE(RIGHT(CONCATENATE("00",DAY(Hoja2!B2046)),2),"/",RIGHT(CONCATENATE("00",MONTH(Hoja2!B2046)),2),"/",RIGHT(CONCATENATE("00",YEAR(Hoja2!B2046)),2))</f>
        <v>22/02/13</v>
      </c>
      <c r="H2046" t="str">
        <f>RIGHT(CONCATENATE("00",DAY(Hoja2!D2046)),2)</f>
        <v>21</v>
      </c>
      <c r="I2046" t="str">
        <f>CONCATENATE(RIGHT(CONCATENATE("00",DAY(Hoja2!D2046)),2),"/",RIGHT(CONCATENATE("00",MONTH(Hoja2!D2046)),2),"/",RIGHT(CONCATENATE("00",YEAR(Hoja2!D2046)),2))</f>
        <v>21/02/13</v>
      </c>
      <c r="J2046" t="str">
        <f>IF(LEN(Hoja2!J2046)&gt;150,LEN(Hoja2!J2046),"")</f>
        <v/>
      </c>
      <c r="K2046" t="str">
        <f>IF(Hoja2!A2046&lt;&gt;"", IF(Hoja2!B2046&lt;&gt;"", IF(Hoja2!C2046&lt;&gt;"", IF(Hoja2!D2046&lt;&gt;"", IF(Hoja2!E2046&lt;&gt;"", IF(Hoja2!F2046&lt;&gt;"", IF(Hoja2!J2046&lt;&gt;"","ok",""),""),""),""),""),""),"")</f>
        <v>ok</v>
      </c>
      <c r="L2046" t="str">
        <f>IF(Hoja2!A2046="'S/F'","--","")</f>
        <v/>
      </c>
      <c r="M2046" t="str">
        <f>IF(LEN(Hoja2!C2046)&gt;30,Hoja2!C2046,"")</f>
        <v/>
      </c>
      <c r="O2046" t="str">
        <f>IF(LEN(Hoja2!F2046)&gt;110,LEN(Hoja2!F2046),"")</f>
        <v/>
      </c>
      <c r="Q2046" t="str">
        <f>IF(K2046="ok",CONCATENATE(IF(Hoja2!A2046="'S/F'","--",""),N2046,"INSERT INTO seguimiento_oficios_recepcion_oficio(fecha_captura, folio_interno, no_oficio, dependencia_envia, firma, fecha_oficio, asunto, anexo, captura_id, estatus_id) VALUES ('",CONCATENATE(RIGHT(CONCATENATE("00",DAY(Hoja2!B2046)),2),"/",RIGHT(CONCATENATE("00",MONTH(Hoja2!B2046)),2),"/",RIGHT(CONCATENATE("00",YEAR(Hoja2!B2046)),2)),"',",Hoja2!A2046,",'",Hoja2!C2046,"','",Hoja2!F2046,"','",Hoja2!E2046,"','",CONCATENATE(RIGHT(CONCATENATE("00",DAY(Hoja2!D2046)),2),"/",RIGHT(CONCATENATE("00",MONTH(Hoja2!D2046)),2),"/",RIGHT(CONCATENATE("00",YEAR(Hoja2!D2046)),2)),"','",Hoja2!J2046,"',","FALSE, 1,8);"), "")</f>
        <v>INSERT INTO seguimiento_oficios_recepcion_oficio(fecha_captura, folio_interno, no_oficio, dependencia_envia, firma, fecha_oficio, asunto, anexo, captura_id, estatus_id) VALUES ('22/02/13',2152,'353','CEAS','GUILLERMO CORTAZAR GUTIERREZ','21/02/13','PAGO DE NOMINA CAPITULO 1000',FALSE, 1,8);</v>
      </c>
    </row>
    <row r="2047" spans="6:17">
      <c r="F2047" t="str">
        <f>RIGHT(CONCATENATE("00",DAY(Hoja2!B2047)),2)</f>
        <v>22</v>
      </c>
      <c r="G2047" t="str">
        <f>CONCATENATE(RIGHT(CONCATENATE("00",DAY(Hoja2!B2047)),2),"/",RIGHT(CONCATENATE("00",MONTH(Hoja2!B2047)),2),"/",RIGHT(CONCATENATE("00",YEAR(Hoja2!B2047)),2))</f>
        <v>22/02/13</v>
      </c>
      <c r="H2047" t="str">
        <f>RIGHT(CONCATENATE("00",DAY(Hoja2!D2047)),2)</f>
        <v>21</v>
      </c>
      <c r="I2047" t="str">
        <f>CONCATENATE(RIGHT(CONCATENATE("00",DAY(Hoja2!D2047)),2),"/",RIGHT(CONCATENATE("00",MONTH(Hoja2!D2047)),2),"/",RIGHT(CONCATENATE("00",YEAR(Hoja2!D2047)),2))</f>
        <v>21/02/13</v>
      </c>
      <c r="J2047" t="str">
        <f>IF(LEN(Hoja2!J2047)&gt;150,LEN(Hoja2!J2047),"")</f>
        <v/>
      </c>
      <c r="K2047" t="str">
        <f>IF(Hoja2!A2047&lt;&gt;"", IF(Hoja2!B2047&lt;&gt;"", IF(Hoja2!C2047&lt;&gt;"", IF(Hoja2!D2047&lt;&gt;"", IF(Hoja2!E2047&lt;&gt;"", IF(Hoja2!F2047&lt;&gt;"", IF(Hoja2!J2047&lt;&gt;"","ok",""),""),""),""),""),""),"")</f>
        <v>ok</v>
      </c>
      <c r="L2047" t="str">
        <f>IF(Hoja2!A2047="'S/F'","--","")</f>
        <v/>
      </c>
      <c r="M2047" t="str">
        <f>IF(LEN(Hoja2!C2047)&gt;30,Hoja2!C2047,"")</f>
        <v/>
      </c>
      <c r="O2047" t="str">
        <f>IF(LEN(Hoja2!F2047)&gt;110,LEN(Hoja2!F2047),"")</f>
        <v/>
      </c>
      <c r="Q2047" t="str">
        <f>IF(K2047="ok",CONCATENATE(IF(Hoja2!A2047="'S/F'","--",""),N2047,"INSERT INTO seguimiento_oficios_recepcion_oficio(fecha_captura, folio_interno, no_oficio, dependencia_envia, firma, fecha_oficio, asunto, anexo, captura_id, estatus_id) VALUES ('",CONCATENATE(RIGHT(CONCATENATE("00",DAY(Hoja2!B2047)),2),"/",RIGHT(CONCATENATE("00",MONTH(Hoja2!B2047)),2),"/",RIGHT(CONCATENATE("00",YEAR(Hoja2!B2047)),2)),"',",Hoja2!A2047,",'",Hoja2!C2047,"','",Hoja2!F2047,"','",Hoja2!E2047,"','",CONCATENATE(RIGHT(CONCATENATE("00",DAY(Hoja2!D2047)),2),"/",RIGHT(CONCATENATE("00",MONTH(Hoja2!D2047)),2),"/",RIGHT(CONCATENATE("00",YEAR(Hoja2!D2047)),2)),"','",Hoja2!J2047,"',","FALSE, 1,8);"), "")</f>
        <v>INSERT INTO seguimiento_oficios_recepcion_oficio(fecha_captura, folio_interno, no_oficio, dependencia_envia, firma, fecha_oficio, asunto, anexo, captura_id, estatus_id) VALUES ('22/02/13',2153,'321','CEAS','GUILLERMO CORTAZAR GUTIERREZ','21/02/13','AJUSTE COMPLEMETARIO',FALSE, 1,8);</v>
      </c>
    </row>
    <row r="2048" spans="6:17">
      <c r="F2048" t="str">
        <f>RIGHT(CONCATENATE("00",DAY(Hoja2!B2048)),2)</f>
        <v>22</v>
      </c>
      <c r="G2048" t="str">
        <f>CONCATENATE(RIGHT(CONCATENATE("00",DAY(Hoja2!B2048)),2),"/",RIGHT(CONCATENATE("00",MONTH(Hoja2!B2048)),2),"/",RIGHT(CONCATENATE("00",YEAR(Hoja2!B2048)),2))</f>
        <v>22/02/13</v>
      </c>
      <c r="H2048" t="str">
        <f>RIGHT(CONCATENATE("00",DAY(Hoja2!D2048)),2)</f>
        <v>21</v>
      </c>
      <c r="I2048" t="str">
        <f>CONCATENATE(RIGHT(CONCATENATE("00",DAY(Hoja2!D2048)),2),"/",RIGHT(CONCATENATE("00",MONTH(Hoja2!D2048)),2),"/",RIGHT(CONCATENATE("00",YEAR(Hoja2!D2048)),2))</f>
        <v>21/02/13</v>
      </c>
      <c r="J2048" t="str">
        <f>IF(LEN(Hoja2!J2048)&gt;150,LEN(Hoja2!J2048),"")</f>
        <v/>
      </c>
      <c r="K2048" t="str">
        <f>IF(Hoja2!A2048&lt;&gt;"", IF(Hoja2!B2048&lt;&gt;"", IF(Hoja2!C2048&lt;&gt;"", IF(Hoja2!D2048&lt;&gt;"", IF(Hoja2!E2048&lt;&gt;"", IF(Hoja2!F2048&lt;&gt;"", IF(Hoja2!J2048&lt;&gt;"","ok",""),""),""),""),""),""),"")</f>
        <v>ok</v>
      </c>
      <c r="L2048" t="str">
        <f>IF(Hoja2!A2048="'S/F'","--","")</f>
        <v/>
      </c>
      <c r="M2048" t="str">
        <f>IF(LEN(Hoja2!C2048)&gt;30,Hoja2!C2048,"")</f>
        <v/>
      </c>
      <c r="O2048" t="str">
        <f>IF(LEN(Hoja2!F2048)&gt;110,LEN(Hoja2!F2048),"")</f>
        <v/>
      </c>
      <c r="Q2048" t="str">
        <f>IF(K2048="ok",CONCATENATE(IF(Hoja2!A2048="'S/F'","--",""),N2048,"INSERT INTO seguimiento_oficios_recepcion_oficio(fecha_captura, folio_interno, no_oficio, dependencia_envia, firma, fecha_oficio, asunto, anexo, captura_id, estatus_id) VALUES ('",CONCATENATE(RIGHT(CONCATENATE("00",DAY(Hoja2!B2048)),2),"/",RIGHT(CONCATENATE("00",MONTH(Hoja2!B2048)),2),"/",RIGHT(CONCATENATE("00",YEAR(Hoja2!B2048)),2)),"',",Hoja2!A2048,",'",Hoja2!C2048,"','",Hoja2!F2048,"','",Hoja2!E2048,"','",CONCATENATE(RIGHT(CONCATENATE("00",DAY(Hoja2!D2048)),2),"/",RIGHT(CONCATENATE("00",MONTH(Hoja2!D2048)),2),"/",RIGHT(CONCATENATE("00",YEAR(Hoja2!D2048)),2)),"','",Hoja2!J2048,"',","FALSE, 1,8);"), "")</f>
        <v>INSERT INTO seguimiento_oficios_recepcion_oficio(fecha_captura, folio_interno, no_oficio, dependencia_envia, firma, fecha_oficio, asunto, anexo, captura_id, estatus_id) VALUES ('22/02/13',2154,'134','SA/SSRM','HECTOR PEREZ GODOY','21/02/13','ENVIA LICENCIA MEDICA DE LA C. BARBARA ALEGRAIA RAMIREZ',FALSE, 1,8);</v>
      </c>
    </row>
    <row r="2049" spans="6:17">
      <c r="F2049" t="str">
        <f>RIGHT(CONCATENATE("00",DAY(Hoja2!B2049)),2)</f>
        <v>22</v>
      </c>
      <c r="G2049" t="str">
        <f>CONCATENATE(RIGHT(CONCATENATE("00",DAY(Hoja2!B2049)),2),"/",RIGHT(CONCATENATE("00",MONTH(Hoja2!B2049)),2),"/",RIGHT(CONCATENATE("00",YEAR(Hoja2!B2049)),2))</f>
        <v>22/02/13</v>
      </c>
      <c r="H2049" t="str">
        <f>RIGHT(CONCATENATE("00",DAY(Hoja2!D2049)),2)</f>
        <v>21</v>
      </c>
      <c r="I2049" t="str">
        <f>CONCATENATE(RIGHT(CONCATENATE("00",DAY(Hoja2!D2049)),2),"/",RIGHT(CONCATENATE("00",MONTH(Hoja2!D2049)),2),"/",RIGHT(CONCATENATE("00",YEAR(Hoja2!D2049)),2))</f>
        <v>21/02/13</v>
      </c>
      <c r="J2049" t="str">
        <f>IF(LEN(Hoja2!J2049)&gt;150,LEN(Hoja2!J2049),"")</f>
        <v/>
      </c>
      <c r="K2049" t="str">
        <f>IF(Hoja2!A2049&lt;&gt;"", IF(Hoja2!B2049&lt;&gt;"", IF(Hoja2!C2049&lt;&gt;"", IF(Hoja2!D2049&lt;&gt;"", IF(Hoja2!E2049&lt;&gt;"", IF(Hoja2!F2049&lt;&gt;"", IF(Hoja2!J2049&lt;&gt;"","ok",""),""),""),""),""),""),"")</f>
        <v>ok</v>
      </c>
      <c r="L2049" t="str">
        <f>IF(Hoja2!A2049="'S/F'","--","")</f>
        <v/>
      </c>
      <c r="M2049" t="str">
        <f>IF(LEN(Hoja2!C2049)&gt;30,Hoja2!C2049,"")</f>
        <v/>
      </c>
      <c r="O2049" t="str">
        <f>IF(LEN(Hoja2!F2049)&gt;110,LEN(Hoja2!F2049),"")</f>
        <v/>
      </c>
      <c r="Q2049" t="str">
        <f>IF(K2049="ok",CONCATENATE(IF(Hoja2!A2049="'S/F'","--",""),N2049,"INSERT INTO seguimiento_oficios_recepcion_oficio(fecha_captura, folio_interno, no_oficio, dependencia_envia, firma, fecha_oficio, asunto, anexo, captura_id, estatus_id) VALUES ('",CONCATENATE(RIGHT(CONCATENATE("00",DAY(Hoja2!B2049)),2),"/",RIGHT(CONCATENATE("00",MONTH(Hoja2!B2049)),2),"/",RIGHT(CONCATENATE("00",YEAR(Hoja2!B2049)),2)),"',",Hoja2!A2049,",'",Hoja2!C2049,"','",Hoja2!F2049,"','",Hoja2!E2049,"','",CONCATENATE(RIGHT(CONCATENATE("00",DAY(Hoja2!D2049)),2),"/",RIGHT(CONCATENATE("00",MONTH(Hoja2!D2049)),2),"/",RIGHT(CONCATENATE("00",YEAR(Hoja2!D2049)),2)),"','",Hoja2!J2049,"',","FALSE, 1,8);"), "")</f>
        <v>INSERT INTO seguimiento_oficios_recepcion_oficio(fecha_captura, folio_interno, no_oficio, dependencia_envia, firma, fecha_oficio, asunto, anexo, captura_id, estatus_id) VALUES ('22/02/13',2155,'232','SOTOP','MANUEL FELIPE ORDOÑEZ GALAN','21/02/13','ENVIAN DOCUMENTACION',FALSE, 1,8);</v>
      </c>
    </row>
    <row r="2050" spans="6:17">
      <c r="F2050" t="str">
        <f>RIGHT(CONCATENATE("00",DAY(Hoja2!B2050)),2)</f>
        <v>22</v>
      </c>
      <c r="G2050" t="str">
        <f>CONCATENATE(RIGHT(CONCATENATE("00",DAY(Hoja2!B2050)),2),"/",RIGHT(CONCATENATE("00",MONTH(Hoja2!B2050)),2),"/",RIGHT(CONCATENATE("00",YEAR(Hoja2!B2050)),2))</f>
        <v>22/01/13</v>
      </c>
      <c r="H2050" t="str">
        <f>RIGHT(CONCATENATE("00",DAY(Hoja2!D2050)),2)</f>
        <v>22</v>
      </c>
      <c r="I2050" t="str">
        <f>CONCATENATE(RIGHT(CONCATENATE("00",DAY(Hoja2!D2050)),2),"/",RIGHT(CONCATENATE("00",MONTH(Hoja2!D2050)),2),"/",RIGHT(CONCATENATE("00",YEAR(Hoja2!D2050)),2))</f>
        <v>22/02/13</v>
      </c>
      <c r="J2050" t="str">
        <f>IF(LEN(Hoja2!J2050)&gt;150,LEN(Hoja2!J2050),"")</f>
        <v/>
      </c>
      <c r="K2050" t="str">
        <f>IF(Hoja2!A2050&lt;&gt;"", IF(Hoja2!B2050&lt;&gt;"", IF(Hoja2!C2050&lt;&gt;"", IF(Hoja2!D2050&lt;&gt;"", IF(Hoja2!E2050&lt;&gt;"", IF(Hoja2!F2050&lt;&gt;"", IF(Hoja2!J2050&lt;&gt;"","ok",""),""),""),""),""),""),"")</f>
        <v>ok</v>
      </c>
      <c r="L2050" t="str">
        <f>IF(Hoja2!A2050="'S/F'","--","")</f>
        <v/>
      </c>
      <c r="M2050" t="str">
        <f>IF(LEN(Hoja2!C2050)&gt;30,Hoja2!C2050,"")</f>
        <v/>
      </c>
      <c r="O2050" t="str">
        <f>IF(LEN(Hoja2!F2050)&gt;110,LEN(Hoja2!F2050),"")</f>
        <v/>
      </c>
      <c r="Q2050" t="str">
        <f>IF(K2050="ok",CONCATENATE(IF(Hoja2!A2050="'S/F'","--",""),N2050,"INSERT INTO seguimiento_oficios_recepcion_oficio(fecha_captura, folio_interno, no_oficio, dependencia_envia, firma, fecha_oficio, asunto, anexo, captura_id, estatus_id) VALUES ('",CONCATENATE(RIGHT(CONCATENATE("00",DAY(Hoja2!B2050)),2),"/",RIGHT(CONCATENATE("00",MONTH(Hoja2!B2050)),2),"/",RIGHT(CONCATENATE("00",YEAR(Hoja2!B2050)),2)),"',",Hoja2!A2050,",'",Hoja2!C2050,"','",Hoja2!F2050,"','",Hoja2!E2050,"','",CONCATENATE(RIGHT(CONCATENATE("00",DAY(Hoja2!D2050)),2),"/",RIGHT(CONCATENATE("00",MONTH(Hoja2!D2050)),2),"/",RIGHT(CONCATENATE("00",YEAR(Hoja2!D2050)),2)),"','",Hoja2!J2050,"',","FALSE, 1,8);"), "")</f>
        <v>INSERT INTO seguimiento_oficios_recepcion_oficio(fecha_captura, folio_interno, no_oficio, dependencia_envia, firma, fecha_oficio, asunto, anexo, captura_id, estatus_id) VALUES ('22/01/13',2156,'795','SRIA. DE CONT.','MARTH PATRICIA JIMENEZ OROPEZA','22/02/13','ENVIAN REQUERIMIENTO DE MATERIAL DEL PROYECTO SCE04 EN LA PARTIDA 2112',FALSE, 1,8);</v>
      </c>
    </row>
    <row r="2051" spans="6:17">
      <c r="F2051" t="str">
        <f>RIGHT(CONCATENATE("00",DAY(Hoja2!B2051)),2)</f>
        <v>22</v>
      </c>
      <c r="G2051" t="str">
        <f>CONCATENATE(RIGHT(CONCATENATE("00",DAY(Hoja2!B2051)),2),"/",RIGHT(CONCATENATE("00",MONTH(Hoja2!B2051)),2),"/",RIGHT(CONCATENATE("00",YEAR(Hoja2!B2051)),2))</f>
        <v>22/02/13</v>
      </c>
      <c r="H2051" t="str">
        <f>RIGHT(CONCATENATE("00",DAY(Hoja2!D2051)),2)</f>
        <v>22</v>
      </c>
      <c r="I2051" t="str">
        <f>CONCATENATE(RIGHT(CONCATENATE("00",DAY(Hoja2!D2051)),2),"/",RIGHT(CONCATENATE("00",MONTH(Hoja2!D2051)),2),"/",RIGHT(CONCATENATE("00",YEAR(Hoja2!D2051)),2))</f>
        <v>22/02/13</v>
      </c>
      <c r="J2051" t="str">
        <f>IF(LEN(Hoja2!J2051)&gt;150,LEN(Hoja2!J2051),"")</f>
        <v/>
      </c>
      <c r="K2051" t="str">
        <f>IF(Hoja2!A2051&lt;&gt;"", IF(Hoja2!B2051&lt;&gt;"", IF(Hoja2!C2051&lt;&gt;"", IF(Hoja2!D2051&lt;&gt;"", IF(Hoja2!E2051&lt;&gt;"", IF(Hoja2!F2051&lt;&gt;"", IF(Hoja2!J2051&lt;&gt;"","ok",""),""),""),""),""),""),"")</f>
        <v>ok</v>
      </c>
      <c r="L2051" t="str">
        <f>IF(Hoja2!A2051="'S/F'","--","")</f>
        <v/>
      </c>
      <c r="M2051" t="str">
        <f>IF(LEN(Hoja2!C2051)&gt;30,Hoja2!C2051,"")</f>
        <v/>
      </c>
      <c r="O2051" t="str">
        <f>IF(LEN(Hoja2!F2051)&gt;110,LEN(Hoja2!F2051),"")</f>
        <v/>
      </c>
      <c r="Q2051" t="str">
        <f>IF(K2051="ok",CONCATENATE(IF(Hoja2!A2051="'S/F'","--",""),N2051,"INSERT INTO seguimiento_oficios_recepcion_oficio(fecha_captura, folio_interno, no_oficio, dependencia_envia, firma, fecha_oficio, asunto, anexo, captura_id, estatus_id) VALUES ('",CONCATENATE(RIGHT(CONCATENATE("00",DAY(Hoja2!B2051)),2),"/",RIGHT(CONCATENATE("00",MONTH(Hoja2!B2051)),2),"/",RIGHT(CONCATENATE("00",YEAR(Hoja2!B2051)),2)),"',",Hoja2!A2051,",'",Hoja2!C2051,"','",Hoja2!F2051,"','",Hoja2!E2051,"','",CONCATENATE(RIGHT(CONCATENATE("00",DAY(Hoja2!D2051)),2),"/",RIGHT(CONCATENATE("00",MONTH(Hoja2!D2051)),2),"/",RIGHT(CONCATENATE("00",YEAR(Hoja2!D2051)),2)),"','",Hoja2!J2051,"',","FALSE, 1,8);"), "")</f>
        <v>INSERT INTO seguimiento_oficios_recepcion_oficio(fecha_captura, folio_interno, no_oficio, dependencia_envia, firma, fecha_oficio, asunto, anexo, captura_id, estatus_id) VALUES ('22/02/13',2157,'796','SRIA. DE CONT.','MARTH PATRICIA JIMENEZ OROPEZA','22/02/13','ENVIAN REQUERIMIENTO DE MATERIAL DEL PROYECTO SCE04 EN LA PARTIDA 2111',FALSE, 1,8);</v>
      </c>
    </row>
    <row r="2052" spans="6:17">
      <c r="F2052" t="str">
        <f>RIGHT(CONCATENATE("00",DAY(Hoja2!B2052)),2)</f>
        <v>22</v>
      </c>
      <c r="G2052" t="str">
        <f>CONCATENATE(RIGHT(CONCATENATE("00",DAY(Hoja2!B2052)),2),"/",RIGHT(CONCATENATE("00",MONTH(Hoja2!B2052)),2),"/",RIGHT(CONCATENATE("00",YEAR(Hoja2!B2052)),2))</f>
        <v>22/02/13</v>
      </c>
      <c r="H2052" t="str">
        <f>RIGHT(CONCATENATE("00",DAY(Hoja2!D2052)),2)</f>
        <v>22</v>
      </c>
      <c r="I2052" t="str">
        <f>CONCATENATE(RIGHT(CONCATENATE("00",DAY(Hoja2!D2052)),2),"/",RIGHT(CONCATENATE("00",MONTH(Hoja2!D2052)),2),"/",RIGHT(CONCATENATE("00",YEAR(Hoja2!D2052)),2))</f>
        <v>22/02/13</v>
      </c>
      <c r="J2052" t="str">
        <f>IF(LEN(Hoja2!J2052)&gt;150,LEN(Hoja2!J2052),"")</f>
        <v/>
      </c>
      <c r="K2052" t="str">
        <f>IF(Hoja2!A2052&lt;&gt;"", IF(Hoja2!B2052&lt;&gt;"", IF(Hoja2!C2052&lt;&gt;"", IF(Hoja2!D2052&lt;&gt;"", IF(Hoja2!E2052&lt;&gt;"", IF(Hoja2!F2052&lt;&gt;"", IF(Hoja2!J2052&lt;&gt;"","ok",""),""),""),""),""),""),"")</f>
        <v>ok</v>
      </c>
      <c r="L2052" t="str">
        <f>IF(Hoja2!A2052="'S/F'","--","")</f>
        <v/>
      </c>
      <c r="M2052" t="str">
        <f>IF(LEN(Hoja2!C2052)&gt;30,Hoja2!C2052,"")</f>
        <v/>
      </c>
      <c r="O2052" t="str">
        <f>IF(LEN(Hoja2!F2052)&gt;110,LEN(Hoja2!F2052),"")</f>
        <v/>
      </c>
      <c r="Q2052" t="str">
        <f>IF(K2052="ok",CONCATENATE(IF(Hoja2!A2052="'S/F'","--",""),N2052,"INSERT INTO seguimiento_oficios_recepcion_oficio(fecha_captura, folio_interno, no_oficio, dependencia_envia, firma, fecha_oficio, asunto, anexo, captura_id, estatus_id) VALUES ('",CONCATENATE(RIGHT(CONCATENATE("00",DAY(Hoja2!B2052)),2),"/",RIGHT(CONCATENATE("00",MONTH(Hoja2!B2052)),2),"/",RIGHT(CONCATENATE("00",YEAR(Hoja2!B2052)),2)),"',",Hoja2!A2052,",'",Hoja2!C2052,"','",Hoja2!F2052,"','",Hoja2!E2052,"','",CONCATENATE(RIGHT(CONCATENATE("00",DAY(Hoja2!D2052)),2),"/",RIGHT(CONCATENATE("00",MONTH(Hoja2!D2052)),2),"/",RIGHT(CONCATENATE("00",YEAR(Hoja2!D2052)),2)),"','",Hoja2!J2052,"',","FALSE, 1,8);"), "")</f>
        <v>INSERT INTO seguimiento_oficios_recepcion_oficio(fecha_captura, folio_interno, no_oficio, dependencia_envia, firma, fecha_oficio, asunto, anexo, captura_id, estatus_id) VALUES ('22/02/13',2158,'287','SEDAFOP','ANA LAURA FLORES HERNANDEZ','22/02/13','SOLICITAN PAGO POST MORTEN DE LA C.  MARGARITA GOMEZ MONTEJO',FALSE, 1,8);</v>
      </c>
    </row>
    <row r="2053" spans="6:17">
      <c r="F2053" t="str">
        <f>RIGHT(CONCATENATE("00",DAY(Hoja2!B2053)),2)</f>
        <v>22</v>
      </c>
      <c r="G2053" t="str">
        <f>CONCATENATE(RIGHT(CONCATENATE("00",DAY(Hoja2!B2053)),2),"/",RIGHT(CONCATENATE("00",MONTH(Hoja2!B2053)),2),"/",RIGHT(CONCATENATE("00",YEAR(Hoja2!B2053)),2))</f>
        <v>22/02/13</v>
      </c>
      <c r="H2053" t="str">
        <f>RIGHT(CONCATENATE("00",DAY(Hoja2!D2053)),2)</f>
        <v>20</v>
      </c>
      <c r="I2053" t="str">
        <f>CONCATENATE(RIGHT(CONCATENATE("00",DAY(Hoja2!D2053)),2),"/",RIGHT(CONCATENATE("00",MONTH(Hoja2!D2053)),2),"/",RIGHT(CONCATENATE("00",YEAR(Hoja2!D2053)),2))</f>
        <v>20/02/13</v>
      </c>
      <c r="J2053" t="str">
        <f>IF(LEN(Hoja2!J2053)&gt;150,LEN(Hoja2!J2053),"")</f>
        <v/>
      </c>
      <c r="K2053" t="str">
        <f>IF(Hoja2!A2053&lt;&gt;"", IF(Hoja2!B2053&lt;&gt;"", IF(Hoja2!C2053&lt;&gt;"", IF(Hoja2!D2053&lt;&gt;"", IF(Hoja2!E2053&lt;&gt;"", IF(Hoja2!F2053&lt;&gt;"", IF(Hoja2!J2053&lt;&gt;"","ok",""),""),""),""),""),""),"")</f>
        <v>ok</v>
      </c>
      <c r="L2053" t="str">
        <f>IF(Hoja2!A2053="'S/F'","--","")</f>
        <v/>
      </c>
      <c r="M2053" t="str">
        <f>IF(LEN(Hoja2!C2053)&gt;30,Hoja2!C2053,"")</f>
        <v/>
      </c>
      <c r="O2053" t="str">
        <f>IF(LEN(Hoja2!F2053)&gt;110,LEN(Hoja2!F2053),"")</f>
        <v/>
      </c>
      <c r="Q2053" t="str">
        <f>IF(K2053="ok",CONCATENATE(IF(Hoja2!A2053="'S/F'","--",""),N2053,"INSERT INTO seguimiento_oficios_recepcion_oficio(fecha_captura, folio_interno, no_oficio, dependencia_envia, firma, fecha_oficio, asunto, anexo, captura_id, estatus_id) VALUES ('",CONCATENATE(RIGHT(CONCATENATE("00",DAY(Hoja2!B2053)),2),"/",RIGHT(CONCATENATE("00",MONTH(Hoja2!B2053)),2),"/",RIGHT(CONCATENATE("00",YEAR(Hoja2!B2053)),2)),"',",Hoja2!A2053,",'",Hoja2!C2053,"','",Hoja2!F2053,"','",Hoja2!E2053,"','",CONCATENATE(RIGHT(CONCATENATE("00",DAY(Hoja2!D2053)),2),"/",RIGHT(CONCATENATE("00",MONTH(Hoja2!D2053)),2),"/",RIGHT(CONCATENATE("00",YEAR(Hoja2!D2053)),2)),"','",Hoja2!J2053,"',","FALSE, 1,8);"), "")</f>
        <v>INSERT INTO seguimiento_oficios_recepcion_oficio(fecha_captura, folio_interno, no_oficio, dependencia_envia, firma, fecha_oficio, asunto, anexo, captura_id, estatus_id) VALUES ('22/02/13',2159,'180','SEDAFOP','PEDRO JIMENEZ LEON','20/02/13','ENVIAN SOLICITUD DE REQUERIMIENTO DE PAPELERIA Y MATERIALD E OFICINA',FALSE, 1,8);</v>
      </c>
    </row>
    <row r="2054" spans="6:17">
      <c r="F2054" t="str">
        <f>RIGHT(CONCATENATE("00",DAY(Hoja2!B2054)),2)</f>
        <v>22</v>
      </c>
      <c r="G2054" t="str">
        <f>CONCATENATE(RIGHT(CONCATENATE("00",DAY(Hoja2!B2054)),2),"/",RIGHT(CONCATENATE("00",MONTH(Hoja2!B2054)),2),"/",RIGHT(CONCATENATE("00",YEAR(Hoja2!B2054)),2))</f>
        <v>22/02/13</v>
      </c>
      <c r="H2054" t="str">
        <f>RIGHT(CONCATENATE("00",DAY(Hoja2!D2054)),2)</f>
        <v>21</v>
      </c>
      <c r="I2054" t="str">
        <f>CONCATENATE(RIGHT(CONCATENATE("00",DAY(Hoja2!D2054)),2),"/",RIGHT(CONCATENATE("00",MONTH(Hoja2!D2054)),2),"/",RIGHT(CONCATENATE("00",YEAR(Hoja2!D2054)),2))</f>
        <v>21/02/13</v>
      </c>
      <c r="J2054" t="str">
        <f>IF(LEN(Hoja2!J2054)&gt;150,LEN(Hoja2!J2054),"")</f>
        <v/>
      </c>
      <c r="K2054" t="str">
        <f>IF(Hoja2!A2054&lt;&gt;"", IF(Hoja2!B2054&lt;&gt;"", IF(Hoja2!C2054&lt;&gt;"", IF(Hoja2!D2054&lt;&gt;"", IF(Hoja2!E2054&lt;&gt;"", IF(Hoja2!F2054&lt;&gt;"", IF(Hoja2!J2054&lt;&gt;"","ok",""),""),""),""),""),""),"")</f>
        <v>ok</v>
      </c>
      <c r="L2054" t="str">
        <f>IF(Hoja2!A2054="'S/F'","--","")</f>
        <v/>
      </c>
      <c r="M2054" t="str">
        <f>IF(LEN(Hoja2!C2054)&gt;30,Hoja2!C2054,"")</f>
        <v/>
      </c>
      <c r="O2054" t="str">
        <f>IF(LEN(Hoja2!F2054)&gt;110,LEN(Hoja2!F2054),"")</f>
        <v/>
      </c>
      <c r="Q2054" t="str">
        <f>IF(K2054="ok",CONCATENATE(IF(Hoja2!A2054="'S/F'","--",""),N2054,"INSERT INTO seguimiento_oficios_recepcion_oficio(fecha_captura, folio_interno, no_oficio, dependencia_envia, firma, fecha_oficio, asunto, anexo, captura_id, estatus_id) VALUES ('",CONCATENATE(RIGHT(CONCATENATE("00",DAY(Hoja2!B2054)),2),"/",RIGHT(CONCATENATE("00",MONTH(Hoja2!B2054)),2),"/",RIGHT(CONCATENATE("00",YEAR(Hoja2!B2054)),2)),"',",Hoja2!A2054,",'",Hoja2!C2054,"','",Hoja2!F2054,"','",Hoja2!E2054,"','",CONCATENATE(RIGHT(CONCATENATE("00",DAY(Hoja2!D2054)),2),"/",RIGHT(CONCATENATE("00",MONTH(Hoja2!D2054)),2),"/",RIGHT(CONCATENATE("00",YEAR(Hoja2!D2054)),2)),"','",Hoja2!J2054,"',","FALSE, 1,8);"), "")</f>
        <v>INSERT INTO seguimiento_oficios_recepcion_oficio(fecha_captura, folio_interno, no_oficio, dependencia_envia, firma, fecha_oficio, asunto, anexo, captura_id, estatus_id) VALUES ('22/02/13',2160,'154','SEGOB','ROMAN DE LA CRUZ ISIDRO','21/02/13','SOL. AUTOBUS DEL 3 AL 10 DE MARZO PARA VIAJAR A OAXAC',FALSE, 1,8);</v>
      </c>
    </row>
    <row r="2055" spans="6:17">
      <c r="F2055" t="str">
        <f>RIGHT(CONCATENATE("00",DAY(Hoja2!B2055)),2)</f>
        <v>22</v>
      </c>
      <c r="G2055" t="str">
        <f>CONCATENATE(RIGHT(CONCATENATE("00",DAY(Hoja2!B2055)),2),"/",RIGHT(CONCATENATE("00",MONTH(Hoja2!B2055)),2),"/",RIGHT(CONCATENATE("00",YEAR(Hoja2!B2055)),2))</f>
        <v>22/02/13</v>
      </c>
      <c r="H2055" t="str">
        <f>RIGHT(CONCATENATE("00",DAY(Hoja2!D2055)),2)</f>
        <v>02</v>
      </c>
      <c r="I2055" t="str">
        <f>CONCATENATE(RIGHT(CONCATENATE("00",DAY(Hoja2!D2055)),2),"/",RIGHT(CONCATENATE("00",MONTH(Hoja2!D2055)),2),"/",RIGHT(CONCATENATE("00",YEAR(Hoja2!D2055)),2))</f>
        <v>02/02/13</v>
      </c>
      <c r="J2055" t="str">
        <f>IF(LEN(Hoja2!J2055)&gt;150,LEN(Hoja2!J2055),"")</f>
        <v/>
      </c>
      <c r="K2055" t="str">
        <f>IF(Hoja2!A2055&lt;&gt;"", IF(Hoja2!B2055&lt;&gt;"", IF(Hoja2!C2055&lt;&gt;"", IF(Hoja2!D2055&lt;&gt;"", IF(Hoja2!E2055&lt;&gt;"", IF(Hoja2!F2055&lt;&gt;"", IF(Hoja2!J2055&lt;&gt;"","ok",""),""),""),""),""),""),"")</f>
        <v>ok</v>
      </c>
      <c r="L2055" t="str">
        <f>IF(Hoja2!A2055="'S/F'","--","")</f>
        <v/>
      </c>
      <c r="M2055" t="str">
        <f>IF(LEN(Hoja2!C2055)&gt;30,Hoja2!C2055,"")</f>
        <v/>
      </c>
      <c r="O2055" t="str">
        <f>IF(LEN(Hoja2!F2055)&gt;110,LEN(Hoja2!F2055),"")</f>
        <v/>
      </c>
      <c r="Q2055" t="str">
        <f>IF(K2055="ok",CONCATENATE(IF(Hoja2!A2055="'S/F'","--",""),N2055,"INSERT INTO seguimiento_oficios_recepcion_oficio(fecha_captura, folio_interno, no_oficio, dependencia_envia, firma, fecha_oficio, asunto, anexo, captura_id, estatus_id) VALUES ('",CONCATENATE(RIGHT(CONCATENATE("00",DAY(Hoja2!B2055)),2),"/",RIGHT(CONCATENATE("00",MONTH(Hoja2!B2055)),2),"/",RIGHT(CONCATENATE("00",YEAR(Hoja2!B2055)),2)),"',",Hoja2!A2055,",'",Hoja2!C2055,"','",Hoja2!F2055,"','",Hoja2!E2055,"','",CONCATENATE(RIGHT(CONCATENATE("00",DAY(Hoja2!D2055)),2),"/",RIGHT(CONCATENATE("00",MONTH(Hoja2!D2055)),2),"/",RIGHT(CONCATENATE("00",YEAR(Hoja2!D2055)),2)),"','",Hoja2!J2055,"',","FALSE, 1,8);"), "")</f>
        <v>INSERT INTO seguimiento_oficios_recepcion_oficio(fecha_captura, folio_interno, no_oficio, dependencia_envia, firma, fecha_oficio, asunto, anexo, captura_id, estatus_id) VALUES ('22/02/13',2161,'061','QUINTA GRIJALVA','LUVIA DE LA O CUPIL','02/02/13','SOL. LISTADO DEL INVENTARIO ACTUALIZADO DE LA UNIDAD QUINTA GRIJALVA',FALSE, 1,8);</v>
      </c>
    </row>
    <row r="2056" spans="6:17">
      <c r="F2056" t="str">
        <f>RIGHT(CONCATENATE("00",DAY(Hoja2!B2056)),2)</f>
        <v>22</v>
      </c>
      <c r="G2056" t="str">
        <f>CONCATENATE(RIGHT(CONCATENATE("00",DAY(Hoja2!B2056)),2),"/",RIGHT(CONCATENATE("00",MONTH(Hoja2!B2056)),2),"/",RIGHT(CONCATENATE("00",YEAR(Hoja2!B2056)),2))</f>
        <v>22/02/13</v>
      </c>
      <c r="H2056" t="str">
        <f>RIGHT(CONCATENATE("00",DAY(Hoja2!D2056)),2)</f>
        <v>17</v>
      </c>
      <c r="I2056" t="str">
        <f>CONCATENATE(RIGHT(CONCATENATE("00",DAY(Hoja2!D2056)),2),"/",RIGHT(CONCATENATE("00",MONTH(Hoja2!D2056)),2),"/",RIGHT(CONCATENATE("00",YEAR(Hoja2!D2056)),2))</f>
        <v>17/01/13</v>
      </c>
      <c r="J2056" t="str">
        <f>IF(LEN(Hoja2!J2056)&gt;150,LEN(Hoja2!J2056),"")</f>
        <v/>
      </c>
      <c r="K2056" t="str">
        <f>IF(Hoja2!A2056&lt;&gt;"", IF(Hoja2!B2056&lt;&gt;"", IF(Hoja2!C2056&lt;&gt;"", IF(Hoja2!D2056&lt;&gt;"", IF(Hoja2!E2056&lt;&gt;"", IF(Hoja2!F2056&lt;&gt;"", IF(Hoja2!J2056&lt;&gt;"","ok",""),""),""),""),""),""),"")</f>
        <v/>
      </c>
      <c r="L2056" t="str">
        <f>IF(Hoja2!A2056="'S/F'","--","")</f>
        <v/>
      </c>
      <c r="M2056" t="str">
        <f>IF(LEN(Hoja2!C2056)&gt;30,Hoja2!C2056,"")</f>
        <v/>
      </c>
      <c r="O2056" t="str">
        <f>IF(LEN(Hoja2!F2056)&gt;110,LEN(Hoja2!F2056),"")</f>
        <v/>
      </c>
      <c r="Q2056" t="str">
        <f>IF(K2056="ok",CONCATENATE(IF(Hoja2!A2056="'S/F'","--",""),N2056,"INSERT INTO seguimiento_oficios_recepcion_oficio(fecha_captura, folio_interno, no_oficio, dependencia_envia, firma, fecha_oficio, asunto, anexo, captura_id, estatus_id) VALUES ('",CONCATENATE(RIGHT(CONCATENATE("00",DAY(Hoja2!B2056)),2),"/",RIGHT(CONCATENATE("00",MONTH(Hoja2!B2056)),2),"/",RIGHT(CONCATENATE("00",YEAR(Hoja2!B2056)),2)),"',",Hoja2!A2056,",'",Hoja2!C2056,"','",Hoja2!F2056,"','",Hoja2!E2056,"','",CONCATENATE(RIGHT(CONCATENATE("00",DAY(Hoja2!D2056)),2),"/",RIGHT(CONCATENATE("00",MONTH(Hoja2!D2056)),2),"/",RIGHT(CONCATENATE("00",YEAR(Hoja2!D2056)),2)),"','",Hoja2!J2056,"',","FALSE, 1,8);"), "")</f>
        <v/>
      </c>
    </row>
    <row r="2057" spans="6:17">
      <c r="F2057" t="str">
        <f>RIGHT(CONCATENATE("00",DAY(Hoja2!B2057)),2)</f>
        <v>22</v>
      </c>
      <c r="G2057" t="str">
        <f>CONCATENATE(RIGHT(CONCATENATE("00",DAY(Hoja2!B2057)),2),"/",RIGHT(CONCATENATE("00",MONTH(Hoja2!B2057)),2),"/",RIGHT(CONCATENATE("00",YEAR(Hoja2!B2057)),2))</f>
        <v>22/02/13</v>
      </c>
      <c r="H2057" t="str">
        <f>RIGHT(CONCATENATE("00",DAY(Hoja2!D2057)),2)</f>
        <v>20</v>
      </c>
      <c r="I2057" t="str">
        <f>CONCATENATE(RIGHT(CONCATENATE("00",DAY(Hoja2!D2057)),2),"/",RIGHT(CONCATENATE("00",MONTH(Hoja2!D2057)),2),"/",RIGHT(CONCATENATE("00",YEAR(Hoja2!D2057)),2))</f>
        <v>20/02/13</v>
      </c>
      <c r="J2057" t="str">
        <f>IF(LEN(Hoja2!J2057)&gt;150,LEN(Hoja2!J2057),"")</f>
        <v/>
      </c>
      <c r="K2057" t="str">
        <f>IF(Hoja2!A2057&lt;&gt;"", IF(Hoja2!B2057&lt;&gt;"", IF(Hoja2!C2057&lt;&gt;"", IF(Hoja2!D2057&lt;&gt;"", IF(Hoja2!E2057&lt;&gt;"", IF(Hoja2!F2057&lt;&gt;"", IF(Hoja2!J2057&lt;&gt;"","ok",""),""),""),""),""),""),"")</f>
        <v>ok</v>
      </c>
      <c r="L2057" t="str">
        <f>IF(Hoja2!A2057="'S/F'","--","")</f>
        <v/>
      </c>
      <c r="M2057" t="str">
        <f>IF(LEN(Hoja2!C2057)&gt;30,Hoja2!C2057,"")</f>
        <v/>
      </c>
      <c r="O2057" t="str">
        <f>IF(LEN(Hoja2!F2057)&gt;110,LEN(Hoja2!F2057),"")</f>
        <v/>
      </c>
      <c r="Q2057" t="str">
        <f>IF(K2057="ok",CONCATENATE(IF(Hoja2!A2057="'S/F'","--",""),N2057,"INSERT INTO seguimiento_oficios_recepcion_oficio(fecha_captura, folio_interno, no_oficio, dependencia_envia, firma, fecha_oficio, asunto, anexo, captura_id, estatus_id) VALUES ('",CONCATENATE(RIGHT(CONCATENATE("00",DAY(Hoja2!B2057)),2),"/",RIGHT(CONCATENATE("00",MONTH(Hoja2!B2057)),2),"/",RIGHT(CONCATENATE("00",YEAR(Hoja2!B2057)),2)),"',",Hoja2!A2057,",'",Hoja2!C2057,"','",Hoja2!F2057,"','",Hoja2!E2057,"','",CONCATENATE(RIGHT(CONCATENATE("00",DAY(Hoja2!D2057)),2),"/",RIGHT(CONCATENATE("00",MONTH(Hoja2!D2057)),2),"/",RIGHT(CONCATENATE("00",YEAR(Hoja2!D2057)),2)),"','",Hoja2!J2057,"',","FALSE, 1,8);"), "")</f>
        <v>INSERT INTO seguimiento_oficios_recepcion_oficio(fecha_captura, folio_interno, no_oficio, dependencia_envia, firma, fecha_oficio, asunto, anexo, captura_id, estatus_id) VALUES ('22/02/13',2163,'330','SEDESOL','MONICA FERNANDEZ BALBOA','20/02/13','INFORME DE AVANCES DE ASUNTOS PENDIENTES',FALSE, 1,8);</v>
      </c>
    </row>
    <row r="2058" spans="6:17">
      <c r="F2058" t="str">
        <f>RIGHT(CONCATENATE("00",DAY(Hoja2!B2058)),2)</f>
        <v>22</v>
      </c>
      <c r="G2058" t="str">
        <f>CONCATENATE(RIGHT(CONCATENATE("00",DAY(Hoja2!B2058)),2),"/",RIGHT(CONCATENATE("00",MONTH(Hoja2!B2058)),2),"/",RIGHT(CONCATENATE("00",YEAR(Hoja2!B2058)),2))</f>
        <v>22/02/13</v>
      </c>
      <c r="H2058" t="str">
        <f>RIGHT(CONCATENATE("00",DAY(Hoja2!D2058)),2)</f>
        <v>22</v>
      </c>
      <c r="I2058" t="str">
        <f>CONCATENATE(RIGHT(CONCATENATE("00",DAY(Hoja2!D2058)),2),"/",RIGHT(CONCATENATE("00",MONTH(Hoja2!D2058)),2),"/",RIGHT(CONCATENATE("00",YEAR(Hoja2!D2058)),2))</f>
        <v>22/02/13</v>
      </c>
      <c r="J2058" t="str">
        <f>IF(LEN(Hoja2!J2058)&gt;150,LEN(Hoja2!J2058),"")</f>
        <v/>
      </c>
      <c r="K2058" t="str">
        <f>IF(Hoja2!A2058&lt;&gt;"", IF(Hoja2!B2058&lt;&gt;"", IF(Hoja2!C2058&lt;&gt;"", IF(Hoja2!D2058&lt;&gt;"", IF(Hoja2!E2058&lt;&gt;"", IF(Hoja2!F2058&lt;&gt;"", IF(Hoja2!J2058&lt;&gt;"","ok",""),""),""),""),""),""),"")</f>
        <v>ok</v>
      </c>
      <c r="L2058" t="str">
        <f>IF(Hoja2!A2058="'S/F'","--","")</f>
        <v/>
      </c>
      <c r="M2058" t="str">
        <f>IF(LEN(Hoja2!C2058)&gt;30,Hoja2!C2058,"")</f>
        <v/>
      </c>
      <c r="O2058" t="str">
        <f>IF(LEN(Hoja2!F2058)&gt;110,LEN(Hoja2!F2058),"")</f>
        <v/>
      </c>
      <c r="Q2058" t="str">
        <f>IF(K2058="ok",CONCATENATE(IF(Hoja2!A2058="'S/F'","--",""),N2058,"INSERT INTO seguimiento_oficios_recepcion_oficio(fecha_captura, folio_interno, no_oficio, dependencia_envia, firma, fecha_oficio, asunto, anexo, captura_id, estatus_id) VALUES ('",CONCATENATE(RIGHT(CONCATENATE("00",DAY(Hoja2!B2058)),2),"/",RIGHT(CONCATENATE("00",MONTH(Hoja2!B2058)),2),"/",RIGHT(CONCATENATE("00",YEAR(Hoja2!B2058)),2)),"',",Hoja2!A2058,",'",Hoja2!C2058,"','",Hoja2!F2058,"','",Hoja2!E2058,"','",CONCATENATE(RIGHT(CONCATENATE("00",DAY(Hoja2!D2058)),2),"/",RIGHT(CONCATENATE("00",MONTH(Hoja2!D2058)),2),"/",RIGHT(CONCATENATE("00",YEAR(Hoja2!D2058)),2)),"','",Hoja2!J2058,"',","FALSE, 1,8);"), "")</f>
        <v>INSERT INTO seguimiento_oficios_recepcion_oficio(fecha_captura, folio_interno, no_oficio, dependencia_envia, firma, fecha_oficio, asunto, anexo, captura_id, estatus_id) VALUES ('22/02/13',2164,'156','SA/SSRM','HECTOR PEREZ GODOY','22/02/13','ENVIAN CALENDARIO DE EVENTOS',FALSE, 1,8);</v>
      </c>
    </row>
    <row r="2059" spans="6:17">
      <c r="F2059" t="str">
        <f>RIGHT(CONCATENATE("00",DAY(Hoja2!B2059)),2)</f>
        <v>22</v>
      </c>
      <c r="G2059" t="str">
        <f>CONCATENATE(RIGHT(CONCATENATE("00",DAY(Hoja2!B2059)),2),"/",RIGHT(CONCATENATE("00",MONTH(Hoja2!B2059)),2),"/",RIGHT(CONCATENATE("00",YEAR(Hoja2!B2059)),2))</f>
        <v>22/02/13</v>
      </c>
      <c r="H2059" t="str">
        <f>RIGHT(CONCATENATE("00",DAY(Hoja2!D2059)),2)</f>
        <v>20</v>
      </c>
      <c r="I2059" t="str">
        <f>CONCATENATE(RIGHT(CONCATENATE("00",DAY(Hoja2!D2059)),2),"/",RIGHT(CONCATENATE("00",MONTH(Hoja2!D2059)),2),"/",RIGHT(CONCATENATE("00",YEAR(Hoja2!D2059)),2))</f>
        <v>20/02/13</v>
      </c>
      <c r="J2059" t="str">
        <f>IF(LEN(Hoja2!J2059)&gt;150,LEN(Hoja2!J2059),"")</f>
        <v/>
      </c>
      <c r="K2059" t="str">
        <f>IF(Hoja2!A2059&lt;&gt;"", IF(Hoja2!B2059&lt;&gt;"", IF(Hoja2!C2059&lt;&gt;"", IF(Hoja2!D2059&lt;&gt;"", IF(Hoja2!E2059&lt;&gt;"", IF(Hoja2!F2059&lt;&gt;"", IF(Hoja2!J2059&lt;&gt;"","ok",""),""),""),""),""),""),"")</f>
        <v>ok</v>
      </c>
      <c r="L2059" t="str">
        <f>IF(Hoja2!A2059="'S/F'","--","")</f>
        <v/>
      </c>
      <c r="M2059" t="str">
        <f>IF(LEN(Hoja2!C2059)&gt;30,Hoja2!C2059,"")</f>
        <v/>
      </c>
      <c r="O2059" t="str">
        <f>IF(LEN(Hoja2!F2059)&gt;110,LEN(Hoja2!F2059),"")</f>
        <v/>
      </c>
      <c r="Q2059" t="str">
        <f>IF(K2059="ok",CONCATENATE(IF(Hoja2!A2059="'S/F'","--",""),N2059,"INSERT INTO seguimiento_oficios_recepcion_oficio(fecha_captura, folio_interno, no_oficio, dependencia_envia, firma, fecha_oficio, asunto, anexo, captura_id, estatus_id) VALUES ('",CONCATENATE(RIGHT(CONCATENATE("00",DAY(Hoja2!B2059)),2),"/",RIGHT(CONCATENATE("00",MONTH(Hoja2!B2059)),2),"/",RIGHT(CONCATENATE("00",YEAR(Hoja2!B2059)),2)),"',",Hoja2!A2059,",'",Hoja2!C2059,"','",Hoja2!F2059,"','",Hoja2!E2059,"','",CONCATENATE(RIGHT(CONCATENATE("00",DAY(Hoja2!D2059)),2),"/",RIGHT(CONCATENATE("00",MONTH(Hoja2!D2059)),2),"/",RIGHT(CONCATENATE("00",YEAR(Hoja2!D2059)),2)),"','",Hoja2!J2059,"',","FALSE, 1,8);"), "")</f>
        <v>INSERT INTO seguimiento_oficios_recepcion_oficio(fecha_captura, folio_interno, no_oficio, dependencia_envia, firma, fecha_oficio, asunto, anexo, captura_id, estatus_id) VALUES ('22/02/13',2167,'138','CORAT','LESVIA TRINIDAD MEDINA CANO','20/02/13','ENVIAN 29 CONTRATOS PARA PRESTACION DE SERVICIOS',FALSE, 1,8);</v>
      </c>
    </row>
    <row r="2060" spans="6:17">
      <c r="F2060" t="str">
        <f>RIGHT(CONCATENATE("00",DAY(Hoja2!B2060)),2)</f>
        <v>28</v>
      </c>
      <c r="G2060" t="str">
        <f>CONCATENATE(RIGHT(CONCATENATE("00",DAY(Hoja2!B2060)),2),"/",RIGHT(CONCATENATE("00",MONTH(Hoja2!B2060)),2),"/",RIGHT(CONCATENATE("00",YEAR(Hoja2!B2060)),2))</f>
        <v>28/02/13</v>
      </c>
      <c r="H2060" t="str">
        <f>RIGHT(CONCATENATE("00",DAY(Hoja2!D2060)),2)</f>
        <v>26</v>
      </c>
      <c r="I2060" t="str">
        <f>CONCATENATE(RIGHT(CONCATENATE("00",DAY(Hoja2!D2060)),2),"/",RIGHT(CONCATENATE("00",MONTH(Hoja2!D2060)),2),"/",RIGHT(CONCATENATE("00",YEAR(Hoja2!D2060)),2))</f>
        <v>26/02/13</v>
      </c>
      <c r="J2060" t="str">
        <f>IF(LEN(Hoja2!J2060)&gt;150,LEN(Hoja2!J2060),"")</f>
        <v/>
      </c>
      <c r="K2060" t="str">
        <f>IF(Hoja2!A2060&lt;&gt;"", IF(Hoja2!B2060&lt;&gt;"", IF(Hoja2!C2060&lt;&gt;"", IF(Hoja2!D2060&lt;&gt;"", IF(Hoja2!E2060&lt;&gt;"", IF(Hoja2!F2060&lt;&gt;"", IF(Hoja2!J2060&lt;&gt;"","ok",""),""),""),""),""),""),"")</f>
        <v>ok</v>
      </c>
      <c r="L2060" t="str">
        <f>IF(Hoja2!A2060="'S/F'","--","")</f>
        <v/>
      </c>
      <c r="M2060" t="str">
        <f>IF(LEN(Hoja2!C2060)&gt;30,Hoja2!C2060,"")</f>
        <v/>
      </c>
      <c r="O2060" t="str">
        <f>IF(LEN(Hoja2!F2060)&gt;110,LEN(Hoja2!F2060),"")</f>
        <v/>
      </c>
      <c r="Q2060" t="str">
        <f>IF(K2060="ok",CONCATENATE(IF(Hoja2!A2060="'S/F'","--",""),N2060,"INSERT INTO seguimiento_oficios_recepcion_oficio(fecha_captura, folio_interno, no_oficio, dependencia_envia, firma, fecha_oficio, asunto, anexo, captura_id, estatus_id) VALUES ('",CONCATENATE(RIGHT(CONCATENATE("00",DAY(Hoja2!B2060)),2),"/",RIGHT(CONCATENATE("00",MONTH(Hoja2!B2060)),2),"/",RIGHT(CONCATENATE("00",YEAR(Hoja2!B2060)),2)),"',",Hoja2!A2060,",'",Hoja2!C2060,"','",Hoja2!F2060,"','",Hoja2!E2060,"','",CONCATENATE(RIGHT(CONCATENATE("00",DAY(Hoja2!D2060)),2),"/",RIGHT(CONCATENATE("00",MONTH(Hoja2!D2060)),2),"/",RIGHT(CONCATENATE("00",YEAR(Hoja2!D2060)),2)),"','",Hoja2!J2060,"',","FALSE, 1,8);"), "")</f>
        <v>INSERT INTO seguimiento_oficios_recepcion_oficio(fecha_captura, folio_interno, no_oficio, dependencia_envia, firma, fecha_oficio, asunto, anexo, captura_id, estatus_id) VALUES ('28/02/13',2268,'S/N','TALLERES GRAFICOS','TRABAJADORES DE TALLERES GRAFICOS','26/02/13','INFORMACION',FALSE, 1,8);</v>
      </c>
    </row>
    <row r="2061" spans="6:17">
      <c r="F2061" t="str">
        <f>RIGHT(CONCATENATE("00",DAY(Hoja2!B2061)),2)</f>
        <v>28</v>
      </c>
      <c r="G2061" t="str">
        <f>CONCATENATE(RIGHT(CONCATENATE("00",DAY(Hoja2!B2061)),2),"/",RIGHT(CONCATENATE("00",MONTH(Hoja2!B2061)),2),"/",RIGHT(CONCATENATE("00",YEAR(Hoja2!B2061)),2))</f>
        <v>28/02/13</v>
      </c>
      <c r="H2061" t="str">
        <f>RIGHT(CONCATENATE("00",DAY(Hoja2!D2061)),2)</f>
        <v>25</v>
      </c>
      <c r="I2061" t="str">
        <f>CONCATENATE(RIGHT(CONCATENATE("00",DAY(Hoja2!D2061)),2),"/",RIGHT(CONCATENATE("00",MONTH(Hoja2!D2061)),2),"/",RIGHT(CONCATENATE("00",YEAR(Hoja2!D2061)),2))</f>
        <v>25/02/13</v>
      </c>
      <c r="J2061" t="str">
        <f>IF(LEN(Hoja2!J2061)&gt;150,LEN(Hoja2!J2061),"")</f>
        <v/>
      </c>
      <c r="K2061" t="str">
        <f>IF(Hoja2!A2061&lt;&gt;"", IF(Hoja2!B2061&lt;&gt;"", IF(Hoja2!C2061&lt;&gt;"", IF(Hoja2!D2061&lt;&gt;"", IF(Hoja2!E2061&lt;&gt;"", IF(Hoja2!F2061&lt;&gt;"", IF(Hoja2!J2061&lt;&gt;"","ok",""),""),""),""),""),""),"")</f>
        <v>ok</v>
      </c>
      <c r="L2061" t="str">
        <f>IF(Hoja2!A2061="'S/F'","--","")</f>
        <v/>
      </c>
      <c r="M2061" t="str">
        <f>IF(LEN(Hoja2!C2061)&gt;30,Hoja2!C2061,"")</f>
        <v/>
      </c>
      <c r="O2061" t="str">
        <f>IF(LEN(Hoja2!F2061)&gt;110,LEN(Hoja2!F2061),"")</f>
        <v/>
      </c>
      <c r="Q2061" t="str">
        <f>IF(K2061="ok",CONCATENATE(IF(Hoja2!A2061="'S/F'","--",""),N2061,"INSERT INTO seguimiento_oficios_recepcion_oficio(fecha_captura, folio_interno, no_oficio, dependencia_envia, firma, fecha_oficio, asunto, anexo, captura_id, estatus_id) VALUES ('",CONCATENATE(RIGHT(CONCATENATE("00",DAY(Hoja2!B2061)),2),"/",RIGHT(CONCATENATE("00",MONTH(Hoja2!B2061)),2),"/",RIGHT(CONCATENATE("00",YEAR(Hoja2!B2061)),2)),"',",Hoja2!A2061,",'",Hoja2!C2061,"','",Hoja2!F2061,"','",Hoja2!E2061,"','",CONCATENATE(RIGHT(CONCATENATE("00",DAY(Hoja2!D2061)),2),"/",RIGHT(CONCATENATE("00",MONTH(Hoja2!D2061)),2),"/",RIGHT(CONCATENATE("00",YEAR(Hoja2!D2061)),2)),"','",Hoja2!J2061,"',","FALSE, 1,8);"), "")</f>
        <v>INSERT INTO seguimiento_oficios_recepcion_oficio(fecha_captura, folio_interno, no_oficio, dependencia_envia, firma, fecha_oficio, asunto, anexo, captura_id, estatus_id) VALUES ('28/02/13',2269,'021','TALLERES GRAFICOS','JORGE ALBERTO LOAIZA GARCIA','25/02/13','ENVIAN TALONES DE PAGO PRIMERA QUINCENA DE FEBRERO',FALSE, 1,8);</v>
      </c>
    </row>
    <row r="2062" spans="6:17">
      <c r="F2062" t="str">
        <f>RIGHT(CONCATENATE("00",DAY(Hoja2!B2062)),2)</f>
        <v>28</v>
      </c>
      <c r="G2062" t="str">
        <f>CONCATENATE(RIGHT(CONCATENATE("00",DAY(Hoja2!B2062)),2),"/",RIGHT(CONCATENATE("00",MONTH(Hoja2!B2062)),2),"/",RIGHT(CONCATENATE("00",YEAR(Hoja2!B2062)),2))</f>
        <v>28/02/13</v>
      </c>
      <c r="H2062" t="str">
        <f>RIGHT(CONCATENATE("00",DAY(Hoja2!D2062)),2)</f>
        <v>25</v>
      </c>
      <c r="I2062" t="str">
        <f>CONCATENATE(RIGHT(CONCATENATE("00",DAY(Hoja2!D2062)),2),"/",RIGHT(CONCATENATE("00",MONTH(Hoja2!D2062)),2),"/",RIGHT(CONCATENATE("00",YEAR(Hoja2!D2062)),2))</f>
        <v>25/02/13</v>
      </c>
      <c r="J2062" t="str">
        <f>IF(LEN(Hoja2!J2062)&gt;150,LEN(Hoja2!J2062),"")</f>
        <v/>
      </c>
      <c r="K2062" t="str">
        <f>IF(Hoja2!A2062&lt;&gt;"", IF(Hoja2!B2062&lt;&gt;"", IF(Hoja2!C2062&lt;&gt;"", IF(Hoja2!D2062&lt;&gt;"", IF(Hoja2!E2062&lt;&gt;"", IF(Hoja2!F2062&lt;&gt;"", IF(Hoja2!J2062&lt;&gt;"","ok",""),""),""),""),""),""),"")</f>
        <v>ok</v>
      </c>
      <c r="L2062" t="str">
        <f>IF(Hoja2!A2062="'S/F'","--","")</f>
        <v/>
      </c>
      <c r="M2062" t="str">
        <f>IF(LEN(Hoja2!C2062)&gt;30,Hoja2!C2062,"")</f>
        <v/>
      </c>
      <c r="O2062" t="str">
        <f>IF(LEN(Hoja2!F2062)&gt;110,LEN(Hoja2!F2062),"")</f>
        <v/>
      </c>
      <c r="Q2062" t="str">
        <f>IF(K2062="ok",CONCATENATE(IF(Hoja2!A2062="'S/F'","--",""),N2062,"INSERT INTO seguimiento_oficios_recepcion_oficio(fecha_captura, folio_interno, no_oficio, dependencia_envia, firma, fecha_oficio, asunto, anexo, captura_id, estatus_id) VALUES ('",CONCATENATE(RIGHT(CONCATENATE("00",DAY(Hoja2!B2062)),2),"/",RIGHT(CONCATENATE("00",MONTH(Hoja2!B2062)),2),"/",RIGHT(CONCATENATE("00",YEAR(Hoja2!B2062)),2)),"',",Hoja2!A2062,",'",Hoja2!C2062,"','",Hoja2!F2062,"','",Hoja2!E2062,"','",CONCATENATE(RIGHT(CONCATENATE("00",DAY(Hoja2!D2062)),2),"/",RIGHT(CONCATENATE("00",MONTH(Hoja2!D2062)),2),"/",RIGHT(CONCATENATE("00",YEAR(Hoja2!D2062)),2)),"','",Hoja2!J2062,"',","FALSE, 1,8);"), "")</f>
        <v>INSERT INTO seguimiento_oficios_recepcion_oficio(fecha_captura, folio_interno, no_oficio, dependencia_envia, firma, fecha_oficio, asunto, anexo, captura_id, estatus_id) VALUES ('28/02/13',2270,'333','SEDAFOP','ANA LAURA FLORES HERNANDEZ','25/02/13','ENVIAN COPIAS DE REINGRESO',FALSE, 1,8);</v>
      </c>
    </row>
    <row r="2063" spans="6:17">
      <c r="F2063" t="str">
        <f>RIGHT(CONCATENATE("00",DAY(Hoja2!B2063)),2)</f>
        <v>28</v>
      </c>
      <c r="G2063" t="str">
        <f>CONCATENATE(RIGHT(CONCATENATE("00",DAY(Hoja2!B2063)),2),"/",RIGHT(CONCATENATE("00",MONTH(Hoja2!B2063)),2),"/",RIGHT(CONCATENATE("00",YEAR(Hoja2!B2063)),2))</f>
        <v>28/02/13</v>
      </c>
      <c r="H2063" t="str">
        <f>RIGHT(CONCATENATE("00",DAY(Hoja2!D2063)),2)</f>
        <v>26</v>
      </c>
      <c r="I2063" t="str">
        <f>CONCATENATE(RIGHT(CONCATENATE("00",DAY(Hoja2!D2063)),2),"/",RIGHT(CONCATENATE("00",MONTH(Hoja2!D2063)),2),"/",RIGHT(CONCATENATE("00",YEAR(Hoja2!D2063)),2))</f>
        <v>26/02/13</v>
      </c>
      <c r="J2063" t="str">
        <f>IF(LEN(Hoja2!J2063)&gt;150,LEN(Hoja2!J2063),"")</f>
        <v/>
      </c>
      <c r="K2063" t="str">
        <f>IF(Hoja2!A2063&lt;&gt;"", IF(Hoja2!B2063&lt;&gt;"", IF(Hoja2!C2063&lt;&gt;"", IF(Hoja2!D2063&lt;&gt;"", IF(Hoja2!E2063&lt;&gt;"", IF(Hoja2!F2063&lt;&gt;"", IF(Hoja2!J2063&lt;&gt;"","ok",""),""),""),""),""),""),"")</f>
        <v>ok</v>
      </c>
      <c r="L2063" t="str">
        <f>IF(Hoja2!A2063="'S/F'","--","")</f>
        <v/>
      </c>
      <c r="M2063" t="str">
        <f>IF(LEN(Hoja2!C2063)&gt;30,Hoja2!C2063,"")</f>
        <v/>
      </c>
      <c r="O2063" t="str">
        <f>IF(LEN(Hoja2!F2063)&gt;110,LEN(Hoja2!F2063),"")</f>
        <v/>
      </c>
      <c r="Q2063" t="str">
        <f>IF(K2063="ok",CONCATENATE(IF(Hoja2!A2063="'S/F'","--",""),N2063,"INSERT INTO seguimiento_oficios_recepcion_oficio(fecha_captura, folio_interno, no_oficio, dependencia_envia, firma, fecha_oficio, asunto, anexo, captura_id, estatus_id) VALUES ('",CONCATENATE(RIGHT(CONCATENATE("00",DAY(Hoja2!B2063)),2),"/",RIGHT(CONCATENATE("00",MONTH(Hoja2!B2063)),2),"/",RIGHT(CONCATENATE("00",YEAR(Hoja2!B2063)),2)),"',",Hoja2!A2063,",'",Hoja2!C2063,"','",Hoja2!F2063,"','",Hoja2!E2063,"','",CONCATENATE(RIGHT(CONCATENATE("00",DAY(Hoja2!D2063)),2),"/",RIGHT(CONCATENATE("00",MONTH(Hoja2!D2063)),2),"/",RIGHT(CONCATENATE("00",YEAR(Hoja2!D2063)),2)),"','",Hoja2!J2063,"',","FALSE, 1,8);"), "")</f>
        <v>INSERT INTO seguimiento_oficios_recepcion_oficio(fecha_captura, folio_interno, no_oficio, dependencia_envia, firma, fecha_oficio, asunto, anexo, captura_id, estatus_id) VALUES ('28/02/13',2271,'040','SA/DRM','ELIA MAGDALENA DE LA CRUZ LEON','26/02/13','SOL. VACACIONES EXTRAORDINARIAS PARA EL C. BARTOLO GARCIA HERANNDEZ',FALSE, 1,8);</v>
      </c>
    </row>
    <row r="2064" spans="6:17">
      <c r="F2064" t="str">
        <f>RIGHT(CONCATENATE("00",DAY(Hoja2!B2064)),2)</f>
        <v>28</v>
      </c>
      <c r="G2064" t="str">
        <f>CONCATENATE(RIGHT(CONCATENATE("00",DAY(Hoja2!B2064)),2),"/",RIGHT(CONCATENATE("00",MONTH(Hoja2!B2064)),2),"/",RIGHT(CONCATENATE("00",YEAR(Hoja2!B2064)),2))</f>
        <v>28/02/13</v>
      </c>
      <c r="H2064" t="str">
        <f>RIGHT(CONCATENATE("00",DAY(Hoja2!D2064)),2)</f>
        <v>23</v>
      </c>
      <c r="I2064" t="str">
        <f>CONCATENATE(RIGHT(CONCATENATE("00",DAY(Hoja2!D2064)),2),"/",RIGHT(CONCATENATE("00",MONTH(Hoja2!D2064)),2),"/",RIGHT(CONCATENATE("00",YEAR(Hoja2!D2064)),2))</f>
        <v>23/02/13</v>
      </c>
      <c r="J2064" t="str">
        <f>IF(LEN(Hoja2!J2064)&gt;150,LEN(Hoja2!J2064),"")</f>
        <v/>
      </c>
      <c r="K2064" t="str">
        <f>IF(Hoja2!A2064&lt;&gt;"", IF(Hoja2!B2064&lt;&gt;"", IF(Hoja2!C2064&lt;&gt;"", IF(Hoja2!D2064&lt;&gt;"", IF(Hoja2!E2064&lt;&gt;"", IF(Hoja2!F2064&lt;&gt;"", IF(Hoja2!J2064&lt;&gt;"","ok",""),""),""),""),""),""),"")</f>
        <v>ok</v>
      </c>
      <c r="L2064" t="str">
        <f>IF(Hoja2!A2064="'S/F'","--","")</f>
        <v/>
      </c>
      <c r="M2064" t="str">
        <f>IF(LEN(Hoja2!C2064)&gt;30,Hoja2!C2064,"")</f>
        <v/>
      </c>
      <c r="O2064" t="str">
        <f>IF(LEN(Hoja2!F2064)&gt;110,LEN(Hoja2!F2064),"")</f>
        <v/>
      </c>
      <c r="Q2064" t="str">
        <f>IF(K2064="ok",CONCATENATE(IF(Hoja2!A2064="'S/F'","--",""),N2064,"INSERT INTO seguimiento_oficios_recepcion_oficio(fecha_captura, folio_interno, no_oficio, dependencia_envia, firma, fecha_oficio, asunto, anexo, captura_id, estatus_id) VALUES ('",CONCATENATE(RIGHT(CONCATENATE("00",DAY(Hoja2!B2064)),2),"/",RIGHT(CONCATENATE("00",MONTH(Hoja2!B2064)),2),"/",RIGHT(CONCATENATE("00",YEAR(Hoja2!B2064)),2)),"',",Hoja2!A2064,",'",Hoja2!C2064,"','",Hoja2!F2064,"','",Hoja2!E2064,"','",CONCATENATE(RIGHT(CONCATENATE("00",DAY(Hoja2!D2064)),2),"/",RIGHT(CONCATENATE("00",MONTH(Hoja2!D2064)),2),"/",RIGHT(CONCATENATE("00",YEAR(Hoja2!D2064)),2)),"','",Hoja2!J2064,"',","FALSE, 1,8);"), "")</f>
        <v>INSERT INTO seguimiento_oficios_recepcion_oficio(fecha_captura, folio_interno, no_oficio, dependencia_envia, firma, fecha_oficio, asunto, anexo, captura_id, estatus_id) VALUES ('28/02/13',2272,'219','SECRETARIAO TECNICO','AMET RAMOS TRACONIS','23/02/13','ENVIAN ESTRUCTURA ORGANICA',FALSE, 1,8);</v>
      </c>
    </row>
    <row r="2065" spans="6:17">
      <c r="F2065" t="str">
        <f>RIGHT(CONCATENATE("00",DAY(Hoja2!B2065)),2)</f>
        <v>28</v>
      </c>
      <c r="G2065" t="str">
        <f>CONCATENATE(RIGHT(CONCATENATE("00",DAY(Hoja2!B2065)),2),"/",RIGHT(CONCATENATE("00",MONTH(Hoja2!B2065)),2),"/",RIGHT(CONCATENATE("00",YEAR(Hoja2!B2065)),2))</f>
        <v>28/02/13</v>
      </c>
      <c r="H2065" t="str">
        <f>RIGHT(CONCATENATE("00",DAY(Hoja2!D2065)),2)</f>
        <v>26</v>
      </c>
      <c r="I2065" t="str">
        <f>CONCATENATE(RIGHT(CONCATENATE("00",DAY(Hoja2!D2065)),2),"/",RIGHT(CONCATENATE("00",MONTH(Hoja2!D2065)),2),"/",RIGHT(CONCATENATE("00",YEAR(Hoja2!D2065)),2))</f>
        <v>26/02/13</v>
      </c>
      <c r="J2065" t="str">
        <f>IF(LEN(Hoja2!J2065)&gt;150,LEN(Hoja2!J2065),"")</f>
        <v/>
      </c>
      <c r="K2065" t="str">
        <f>IF(Hoja2!A2065&lt;&gt;"", IF(Hoja2!B2065&lt;&gt;"", IF(Hoja2!C2065&lt;&gt;"", IF(Hoja2!D2065&lt;&gt;"", IF(Hoja2!E2065&lt;&gt;"", IF(Hoja2!F2065&lt;&gt;"", IF(Hoja2!J2065&lt;&gt;"","ok",""),""),""),""),""),""),"")</f>
        <v>ok</v>
      </c>
      <c r="L2065" t="str">
        <f>IF(Hoja2!A2065="'S/F'","--","")</f>
        <v/>
      </c>
      <c r="M2065" t="str">
        <f>IF(LEN(Hoja2!C2065)&gt;30,Hoja2!C2065,"")</f>
        <v/>
      </c>
      <c r="O2065" t="str">
        <f>IF(LEN(Hoja2!F2065)&gt;110,LEN(Hoja2!F2065),"")</f>
        <v/>
      </c>
      <c r="Q2065" t="str">
        <f>IF(K2065="ok",CONCATENATE(IF(Hoja2!A2065="'S/F'","--",""),N2065,"INSERT INTO seguimiento_oficios_recepcion_oficio(fecha_captura, folio_interno, no_oficio, dependencia_envia, firma, fecha_oficio, asunto, anexo, captura_id, estatus_id) VALUES ('",CONCATENATE(RIGHT(CONCATENATE("00",DAY(Hoja2!B2065)),2),"/",RIGHT(CONCATENATE("00",MONTH(Hoja2!B2065)),2),"/",RIGHT(CONCATENATE("00",YEAR(Hoja2!B2065)),2)),"',",Hoja2!A2065,",'",Hoja2!C2065,"','",Hoja2!F2065,"','",Hoja2!E2065,"','",CONCATENATE(RIGHT(CONCATENATE("00",DAY(Hoja2!D2065)),2),"/",RIGHT(CONCATENATE("00",MONTH(Hoja2!D2065)),2),"/",RIGHT(CONCATENATE("00",YEAR(Hoja2!D2065)),2)),"','",Hoja2!J2065,"',","FALSE, 1,8);"), "")</f>
        <v>INSERT INTO seguimiento_oficios_recepcion_oficio(fecha_captura, folio_interno, no_oficio, dependencia_envia, firma, fecha_oficio, asunto, anexo, captura_id, estatus_id) VALUES ('28/02/13',2273,'887','SRIA. DE CONT.','MARTHA PATRICIA JIMENEZ OROPEZA','26/02/13','DETERMINAR LABORATORIO',FALSE, 1,8);</v>
      </c>
    </row>
    <row r="2066" spans="6:17">
      <c r="F2066" t="str">
        <f>RIGHT(CONCATENATE("00",DAY(Hoja2!B2066)),2)</f>
        <v>28</v>
      </c>
      <c r="G2066" t="str">
        <f>CONCATENATE(RIGHT(CONCATENATE("00",DAY(Hoja2!B2066)),2),"/",RIGHT(CONCATENATE("00",MONTH(Hoja2!B2066)),2),"/",RIGHT(CONCATENATE("00",YEAR(Hoja2!B2066)),2))</f>
        <v>28/02/13</v>
      </c>
      <c r="H2066" t="str">
        <f>RIGHT(CONCATENATE("00",DAY(Hoja2!D2066)),2)</f>
        <v>25</v>
      </c>
      <c r="I2066" t="str">
        <f>CONCATENATE(RIGHT(CONCATENATE("00",DAY(Hoja2!D2066)),2),"/",RIGHT(CONCATENATE("00",MONTH(Hoja2!D2066)),2),"/",RIGHT(CONCATENATE("00",YEAR(Hoja2!D2066)),2))</f>
        <v>25/02/13</v>
      </c>
      <c r="J2066" t="str">
        <f>IF(LEN(Hoja2!J2066)&gt;150,LEN(Hoja2!J2066),"")</f>
        <v/>
      </c>
      <c r="K2066" t="str">
        <f>IF(Hoja2!A2066&lt;&gt;"", IF(Hoja2!B2066&lt;&gt;"", IF(Hoja2!C2066&lt;&gt;"", IF(Hoja2!D2066&lt;&gt;"", IF(Hoja2!E2066&lt;&gt;"", IF(Hoja2!F2066&lt;&gt;"", IF(Hoja2!J2066&lt;&gt;"","ok",""),""),""),""),""),""),"")</f>
        <v>ok</v>
      </c>
      <c r="L2066" t="str">
        <f>IF(Hoja2!A2066="'S/F'","--","")</f>
        <v/>
      </c>
      <c r="M2066" t="str">
        <f>IF(LEN(Hoja2!C2066)&gt;30,Hoja2!C2066,"")</f>
        <v/>
      </c>
      <c r="O2066" t="str">
        <f>IF(LEN(Hoja2!F2066)&gt;110,LEN(Hoja2!F2066),"")</f>
        <v/>
      </c>
      <c r="Q2066" t="str">
        <f>IF(K2066="ok",CONCATENATE(IF(Hoja2!A2066="'S/F'","--",""),N2066,"INSERT INTO seguimiento_oficios_recepcion_oficio(fecha_captura, folio_interno, no_oficio, dependencia_envia, firma, fecha_oficio, asunto, anexo, captura_id, estatus_id) VALUES ('",CONCATENATE(RIGHT(CONCATENATE("00",DAY(Hoja2!B2066)),2),"/",RIGHT(CONCATENATE("00",MONTH(Hoja2!B2066)),2),"/",RIGHT(CONCATENATE("00",YEAR(Hoja2!B2066)),2)),"',",Hoja2!A2066,",'",Hoja2!C2066,"','",Hoja2!F2066,"','",Hoja2!E2066,"','",CONCATENATE(RIGHT(CONCATENATE("00",DAY(Hoja2!D2066)),2),"/",RIGHT(CONCATENATE("00",MONTH(Hoja2!D2066)),2),"/",RIGHT(CONCATENATE("00",YEAR(Hoja2!D2066)),2)),"','",Hoja2!J2066,"',","FALSE, 1,8);"), "")</f>
        <v>INSERT INTO seguimiento_oficios_recepcion_oficio(fecha_captura, folio_interno, no_oficio, dependencia_envia, firma, fecha_oficio, asunto, anexo, captura_id, estatus_id) VALUES ('28/02/13',2274,'166','INJUDET','CARLOS JOSE DAGDDUG NAZUR','25/02/13','NOTIFICACION DE BIENES MUEBLES',FALSE, 1,8);</v>
      </c>
    </row>
    <row r="2067" spans="6:17">
      <c r="F2067" t="str">
        <f>RIGHT(CONCATENATE("00",DAY(Hoja2!B2067)),2)</f>
        <v>28</v>
      </c>
      <c r="G2067" t="str">
        <f>CONCATENATE(RIGHT(CONCATENATE("00",DAY(Hoja2!B2067)),2),"/",RIGHT(CONCATENATE("00",MONTH(Hoja2!B2067)),2),"/",RIGHT(CONCATENATE("00",YEAR(Hoja2!B2067)),2))</f>
        <v>28/02/13</v>
      </c>
      <c r="H2067" t="str">
        <f>RIGHT(CONCATENATE("00",DAY(Hoja2!D2067)),2)</f>
        <v>26</v>
      </c>
      <c r="I2067" t="str">
        <f>CONCATENATE(RIGHT(CONCATENATE("00",DAY(Hoja2!D2067)),2),"/",RIGHT(CONCATENATE("00",MONTH(Hoja2!D2067)),2),"/",RIGHT(CONCATENATE("00",YEAR(Hoja2!D2067)),2))</f>
        <v>26/02/13</v>
      </c>
      <c r="J2067" t="str">
        <f>IF(LEN(Hoja2!J2067)&gt;150,LEN(Hoja2!J2067),"")</f>
        <v/>
      </c>
      <c r="K2067" t="str">
        <f>IF(Hoja2!A2067&lt;&gt;"", IF(Hoja2!B2067&lt;&gt;"", IF(Hoja2!C2067&lt;&gt;"", IF(Hoja2!D2067&lt;&gt;"", IF(Hoja2!E2067&lt;&gt;"", IF(Hoja2!F2067&lt;&gt;"", IF(Hoja2!J2067&lt;&gt;"","ok",""),""),""),""),""),""),"")</f>
        <v>ok</v>
      </c>
      <c r="L2067" t="str">
        <f>IF(Hoja2!A2067="'S/F'","--","")</f>
        <v/>
      </c>
      <c r="M2067" t="str">
        <f>IF(LEN(Hoja2!C2067)&gt;30,Hoja2!C2067,"")</f>
        <v/>
      </c>
      <c r="O2067" t="str">
        <f>IF(LEN(Hoja2!F2067)&gt;110,LEN(Hoja2!F2067),"")</f>
        <v/>
      </c>
      <c r="Q2067" t="str">
        <f>IF(K2067="ok",CONCATENATE(IF(Hoja2!A2067="'S/F'","--",""),N2067,"INSERT INTO seguimiento_oficios_recepcion_oficio(fecha_captura, folio_interno, no_oficio, dependencia_envia, firma, fecha_oficio, asunto, anexo, captura_id, estatus_id) VALUES ('",CONCATENATE(RIGHT(CONCATENATE("00",DAY(Hoja2!B2067)),2),"/",RIGHT(CONCATENATE("00",MONTH(Hoja2!B2067)),2),"/",RIGHT(CONCATENATE("00",YEAR(Hoja2!B2067)),2)),"',",Hoja2!A2067,",'",Hoja2!C2067,"','",Hoja2!F2067,"','",Hoja2!E2067,"','",CONCATENATE(RIGHT(CONCATENATE("00",DAY(Hoja2!D2067)),2),"/",RIGHT(CONCATENATE("00",MONTH(Hoja2!D2067)),2),"/",RIGHT(CONCATENATE("00",YEAR(Hoja2!D2067)),2)),"','",Hoja2!J2067,"',","FALSE, 1,8);"), "")</f>
        <v>INSERT INTO seguimiento_oficios_recepcion_oficio(fecha_captura, folio_interno, no_oficio, dependencia_envia, firma, fecha_oficio, asunto, anexo, captura_id, estatus_id) VALUES ('28/02/13',2275,'146','CORAT','LESVIA TRINIDAD MEDINA CANO','26/02/13','INFORMA QUE EL EQUIPO DE COMPUTO ES OBSOLETO Y SOLICITAN FACILIDADES PARA ASIGNAR 60 EQUIPOS DE COMPUTO ',FALSE, 1,8);</v>
      </c>
    </row>
    <row r="2068" spans="6:17">
      <c r="F2068" t="str">
        <f>RIGHT(CONCATENATE("00",DAY(Hoja2!B2068)),2)</f>
        <v>28</v>
      </c>
      <c r="G2068" t="str">
        <f>CONCATENATE(RIGHT(CONCATENATE("00",DAY(Hoja2!B2068)),2),"/",RIGHT(CONCATENATE("00",MONTH(Hoja2!B2068)),2),"/",RIGHT(CONCATENATE("00",YEAR(Hoja2!B2068)),2))</f>
        <v>28/02/13</v>
      </c>
      <c r="H2068" t="str">
        <f>RIGHT(CONCATENATE("00",DAY(Hoja2!D2068)),2)</f>
        <v>28</v>
      </c>
      <c r="I2068" t="str">
        <f>CONCATENATE(RIGHT(CONCATENATE("00",DAY(Hoja2!D2068)),2),"/",RIGHT(CONCATENATE("00",MONTH(Hoja2!D2068)),2),"/",RIGHT(CONCATENATE("00",YEAR(Hoja2!D2068)),2))</f>
        <v>28/02/13</v>
      </c>
      <c r="J2068" t="str">
        <f>IF(LEN(Hoja2!J2068)&gt;150,LEN(Hoja2!J2068),"")</f>
        <v/>
      </c>
      <c r="K2068" t="str">
        <f>IF(Hoja2!A2068&lt;&gt;"", IF(Hoja2!B2068&lt;&gt;"", IF(Hoja2!C2068&lt;&gt;"", IF(Hoja2!D2068&lt;&gt;"", IF(Hoja2!E2068&lt;&gt;"", IF(Hoja2!F2068&lt;&gt;"", IF(Hoja2!J2068&lt;&gt;"","ok",""),""),""),""),""),""),"")</f>
        <v>ok</v>
      </c>
      <c r="L2068" t="str">
        <f>IF(Hoja2!A2068="'S/F'","--","")</f>
        <v/>
      </c>
      <c r="M2068" t="str">
        <f>IF(LEN(Hoja2!C2068)&gt;30,Hoja2!C2068,"")</f>
        <v/>
      </c>
      <c r="O2068" t="str">
        <f>IF(LEN(Hoja2!F2068)&gt;110,LEN(Hoja2!F2068),"")</f>
        <v/>
      </c>
      <c r="Q2068" t="str">
        <f>IF(K2068="ok",CONCATENATE(IF(Hoja2!A2068="'S/F'","--",""),N2068,"INSERT INTO seguimiento_oficios_recepcion_oficio(fecha_captura, folio_interno, no_oficio, dependencia_envia, firma, fecha_oficio, asunto, anexo, captura_id, estatus_id) VALUES ('",CONCATENATE(RIGHT(CONCATENATE("00",DAY(Hoja2!B2068)),2),"/",RIGHT(CONCATENATE("00",MONTH(Hoja2!B2068)),2),"/",RIGHT(CONCATENATE("00",YEAR(Hoja2!B2068)),2)),"',",Hoja2!A2068,",'",Hoja2!C2068,"','",Hoja2!F2068,"','",Hoja2!E2068,"','",CONCATENATE(RIGHT(CONCATENATE("00",DAY(Hoja2!D2068)),2),"/",RIGHT(CONCATENATE("00",MONTH(Hoja2!D2068)),2),"/",RIGHT(CONCATENATE("00",YEAR(Hoja2!D2068)),2)),"','",Hoja2!J2068,"',","FALSE, 1,8);"), "")</f>
        <v>INSERT INTO seguimiento_oficios_recepcion_oficio(fecha_captura, folio_interno, no_oficio, dependencia_envia, firma, fecha_oficio, asunto, anexo, captura_id, estatus_id) VALUES ('28/02/13',2276,'SN','NOMINA APOYO','MAYRA ROSITA VAZSQUEZ GARCIA','28/02/13','ENVIAN RECIBO NO. 03/13',FALSE, 1,8);</v>
      </c>
    </row>
    <row r="2069" spans="6:17">
      <c r="F2069" t="str">
        <f>RIGHT(CONCATENATE("00",DAY(Hoja2!B2069)),2)</f>
        <v>28</v>
      </c>
      <c r="G2069" t="str">
        <f>CONCATENATE(RIGHT(CONCATENATE("00",DAY(Hoja2!B2069)),2),"/",RIGHT(CONCATENATE("00",MONTH(Hoja2!B2069)),2),"/",RIGHT(CONCATENATE("00",YEAR(Hoja2!B2069)),2))</f>
        <v>28/02/13</v>
      </c>
      <c r="H2069" t="str">
        <f>RIGHT(CONCATENATE("00",DAY(Hoja2!D2069)),2)</f>
        <v>20</v>
      </c>
      <c r="I2069" t="str">
        <f>CONCATENATE(RIGHT(CONCATENATE("00",DAY(Hoja2!D2069)),2),"/",RIGHT(CONCATENATE("00",MONTH(Hoja2!D2069)),2),"/",RIGHT(CONCATENATE("00",YEAR(Hoja2!D2069)),2))</f>
        <v>20/02/13</v>
      </c>
      <c r="J2069" t="str">
        <f>IF(LEN(Hoja2!J2069)&gt;150,LEN(Hoja2!J2069),"")</f>
        <v/>
      </c>
      <c r="K2069" t="str">
        <f>IF(Hoja2!A2069&lt;&gt;"", IF(Hoja2!B2069&lt;&gt;"", IF(Hoja2!C2069&lt;&gt;"", IF(Hoja2!D2069&lt;&gt;"", IF(Hoja2!E2069&lt;&gt;"", IF(Hoja2!F2069&lt;&gt;"", IF(Hoja2!J2069&lt;&gt;"","ok",""),""),""),""),""),""),"")</f>
        <v>ok</v>
      </c>
      <c r="L2069" t="str">
        <f>IF(Hoja2!A2069="'S/F'","--","")</f>
        <v/>
      </c>
      <c r="M2069" t="str">
        <f>IF(LEN(Hoja2!C2069)&gt;30,Hoja2!C2069,"")</f>
        <v/>
      </c>
      <c r="O2069" t="str">
        <f>IF(LEN(Hoja2!F2069)&gt;110,LEN(Hoja2!F2069),"")</f>
        <v/>
      </c>
      <c r="Q2069" t="str">
        <f>IF(K2069="ok",CONCATENATE(IF(Hoja2!A2069="'S/F'","--",""),N2069,"INSERT INTO seguimiento_oficios_recepcion_oficio(fecha_captura, folio_interno, no_oficio, dependencia_envia, firma, fecha_oficio, asunto, anexo, captura_id, estatus_id) VALUES ('",CONCATENATE(RIGHT(CONCATENATE("00",DAY(Hoja2!B2069)),2),"/",RIGHT(CONCATENATE("00",MONTH(Hoja2!B2069)),2),"/",RIGHT(CONCATENATE("00",YEAR(Hoja2!B2069)),2)),"',",Hoja2!A2069,",'",Hoja2!C2069,"','",Hoja2!F2069,"','",Hoja2!E2069,"','",CONCATENATE(RIGHT(CONCATENATE("00",DAY(Hoja2!D2069)),2),"/",RIGHT(CONCATENATE("00",MONTH(Hoja2!D2069)),2),"/",RIGHT(CONCATENATE("00",YEAR(Hoja2!D2069)),2)),"','",Hoja2!J2069,"',","FALSE, 1,8);"), "")</f>
        <v>INSERT INTO seguimiento_oficios_recepcion_oficio(fecha_captura, folio_interno, no_oficio, dependencia_envia, firma, fecha_oficio, asunto, anexo, captura_id, estatus_id) VALUES ('28/02/13',2277,'S/N','IMBURSA','MARGARITA HERNANEZ HERNANDEZ','20/02/13','ENVIAN RECIBOS ORIGINALES PARA DESCUENTO',FALSE, 1,8);</v>
      </c>
    </row>
    <row r="2070" spans="6:17">
      <c r="F2070" t="str">
        <f>RIGHT(CONCATENATE("00",DAY(Hoja2!B2070)),2)</f>
        <v>28</v>
      </c>
      <c r="G2070" t="str">
        <f>CONCATENATE(RIGHT(CONCATENATE("00",DAY(Hoja2!B2070)),2),"/",RIGHT(CONCATENATE("00",MONTH(Hoja2!B2070)),2),"/",RIGHT(CONCATENATE("00",YEAR(Hoja2!B2070)),2))</f>
        <v>28/02/13</v>
      </c>
      <c r="H2070" t="str">
        <f>RIGHT(CONCATENATE("00",DAY(Hoja2!D2070)),2)</f>
        <v>26</v>
      </c>
      <c r="I2070" t="str">
        <f>CONCATENATE(RIGHT(CONCATENATE("00",DAY(Hoja2!D2070)),2),"/",RIGHT(CONCATENATE("00",MONTH(Hoja2!D2070)),2),"/",RIGHT(CONCATENATE("00",YEAR(Hoja2!D2070)),2))</f>
        <v>26/02/13</v>
      </c>
      <c r="J2070" t="str">
        <f>IF(LEN(Hoja2!J2070)&gt;150,LEN(Hoja2!J2070),"")</f>
        <v/>
      </c>
      <c r="K2070" t="str">
        <f>IF(Hoja2!A2070&lt;&gt;"", IF(Hoja2!B2070&lt;&gt;"", IF(Hoja2!C2070&lt;&gt;"", IF(Hoja2!D2070&lt;&gt;"", IF(Hoja2!E2070&lt;&gt;"", IF(Hoja2!F2070&lt;&gt;"", IF(Hoja2!J2070&lt;&gt;"","ok",""),""),""),""),""),""),"")</f>
        <v>ok</v>
      </c>
      <c r="L2070" t="str">
        <f>IF(Hoja2!A2070="'S/F'","--","")</f>
        <v/>
      </c>
      <c r="M2070" t="str">
        <f>IF(LEN(Hoja2!C2070)&gt;30,Hoja2!C2070,"")</f>
        <v/>
      </c>
      <c r="O2070" t="str">
        <f>IF(LEN(Hoja2!F2070)&gt;110,LEN(Hoja2!F2070),"")</f>
        <v/>
      </c>
      <c r="Q2070" t="str">
        <f>IF(K2070="ok",CONCATENATE(IF(Hoja2!A2070="'S/F'","--",""),N2070,"INSERT INTO seguimiento_oficios_recepcion_oficio(fecha_captura, folio_interno, no_oficio, dependencia_envia, firma, fecha_oficio, asunto, anexo, captura_id, estatus_id) VALUES ('",CONCATENATE(RIGHT(CONCATENATE("00",DAY(Hoja2!B2070)),2),"/",RIGHT(CONCATENATE("00",MONTH(Hoja2!B2070)),2),"/",RIGHT(CONCATENATE("00",YEAR(Hoja2!B2070)),2)),"',",Hoja2!A2070,",'",Hoja2!C2070,"','",Hoja2!F2070,"','",Hoja2!E2070,"','",CONCATENATE(RIGHT(CONCATENATE("00",DAY(Hoja2!D2070)),2),"/",RIGHT(CONCATENATE("00",MONTH(Hoja2!D2070)),2),"/",RIGHT(CONCATENATE("00",YEAR(Hoja2!D2070)),2)),"','",Hoja2!J2070,"',","FALSE, 1,8);"), "")</f>
        <v>INSERT INTO seguimiento_oficios_recepcion_oficio(fecha_captura, folio_interno, no_oficio, dependencia_envia, firma, fecha_oficio, asunto, anexo, captura_id, estatus_id) VALUES ('28/02/13',2278,'038','SA/DRM','ELIA MAGDALENA DE LA CRUZ LEON','26/02/13','SOL. JUSTIFICACION DEL DIA 28 DE FEBRERO ALC. NICOLAS ALVAREZ RUIZ',FALSE, 1,8);</v>
      </c>
    </row>
    <row r="2071" spans="6:17">
      <c r="F2071" t="str">
        <f>RIGHT(CONCATENATE("00",DAY(Hoja2!B2071)),2)</f>
        <v>28</v>
      </c>
      <c r="G2071" t="str">
        <f>CONCATENATE(RIGHT(CONCATENATE("00",DAY(Hoja2!B2071)),2),"/",RIGHT(CONCATENATE("00",MONTH(Hoja2!B2071)),2),"/",RIGHT(CONCATENATE("00",YEAR(Hoja2!B2071)),2))</f>
        <v>28/02/13</v>
      </c>
      <c r="H2071" t="str">
        <f>RIGHT(CONCATENATE("00",DAY(Hoja2!D2071)),2)</f>
        <v>26</v>
      </c>
      <c r="I2071" t="str">
        <f>CONCATENATE(RIGHT(CONCATENATE("00",DAY(Hoja2!D2071)),2),"/",RIGHT(CONCATENATE("00",MONTH(Hoja2!D2071)),2),"/",RIGHT(CONCATENATE("00",YEAR(Hoja2!D2071)),2))</f>
        <v>26/02/13</v>
      </c>
      <c r="J2071" t="str">
        <f>IF(LEN(Hoja2!J2071)&gt;150,LEN(Hoja2!J2071),"")</f>
        <v/>
      </c>
      <c r="K2071" t="str">
        <f>IF(Hoja2!A2071&lt;&gt;"", IF(Hoja2!B2071&lt;&gt;"", IF(Hoja2!C2071&lt;&gt;"", IF(Hoja2!D2071&lt;&gt;"", IF(Hoja2!E2071&lt;&gt;"", IF(Hoja2!F2071&lt;&gt;"", IF(Hoja2!J2071&lt;&gt;"","ok",""),""),""),""),""),""),"")</f>
        <v>ok</v>
      </c>
      <c r="L2071" t="str">
        <f>IF(Hoja2!A2071="'S/F'","--","")</f>
        <v/>
      </c>
      <c r="M2071" t="str">
        <f>IF(LEN(Hoja2!C2071)&gt;30,Hoja2!C2071,"")</f>
        <v/>
      </c>
      <c r="O2071" t="str">
        <f>IF(LEN(Hoja2!F2071)&gt;110,LEN(Hoja2!F2071),"")</f>
        <v/>
      </c>
      <c r="Q2071" t="str">
        <f>IF(K2071="ok",CONCATENATE(IF(Hoja2!A2071="'S/F'","--",""),N2071,"INSERT INTO seguimiento_oficios_recepcion_oficio(fecha_captura, folio_interno, no_oficio, dependencia_envia, firma, fecha_oficio, asunto, anexo, captura_id, estatus_id) VALUES ('",CONCATENATE(RIGHT(CONCATENATE("00",DAY(Hoja2!B2071)),2),"/",RIGHT(CONCATENATE("00",MONTH(Hoja2!B2071)),2),"/",RIGHT(CONCATENATE("00",YEAR(Hoja2!B2071)),2)),"',",Hoja2!A2071,",'",Hoja2!C2071,"','",Hoja2!F2071,"','",Hoja2!E2071,"','",CONCATENATE(RIGHT(CONCATENATE("00",DAY(Hoja2!D2071)),2),"/",RIGHT(CONCATENATE("00",MONTH(Hoja2!D2071)),2),"/",RIGHT(CONCATENATE("00",YEAR(Hoja2!D2071)),2)),"','",Hoja2!J2071,"',","FALSE, 1,8);"), "")</f>
        <v>INSERT INTO seguimiento_oficios_recepcion_oficio(fecha_captura, folio_interno, no_oficio, dependencia_envia, firma, fecha_oficio, asunto, anexo, captura_id, estatus_id) VALUES ('28/02/13',2279,'347','CEAS','GUILLERMO CORTAZAR GUTIERREZ','26/02/13','SOL. ACLARACION IMPUESTO SOBRE NOMINA',FALSE, 1,8);</v>
      </c>
    </row>
    <row r="2072" spans="6:17">
      <c r="F2072" t="str">
        <f>RIGHT(CONCATENATE("00",DAY(Hoja2!B2072)),2)</f>
        <v>28</v>
      </c>
      <c r="G2072" t="str">
        <f>CONCATENATE(RIGHT(CONCATENATE("00",DAY(Hoja2!B2072)),2),"/",RIGHT(CONCATENATE("00",MONTH(Hoja2!B2072)),2),"/",RIGHT(CONCATENATE("00",YEAR(Hoja2!B2072)),2))</f>
        <v>28/02/13</v>
      </c>
      <c r="H2072" t="str">
        <f>RIGHT(CONCATENATE("00",DAY(Hoja2!D2072)),2)</f>
        <v>28</v>
      </c>
      <c r="I2072" t="str">
        <f>CONCATENATE(RIGHT(CONCATENATE("00",DAY(Hoja2!D2072)),2),"/",RIGHT(CONCATENATE("00",MONTH(Hoja2!D2072)),2),"/",RIGHT(CONCATENATE("00",YEAR(Hoja2!D2072)),2))</f>
        <v>28/02/13</v>
      </c>
      <c r="J2072" t="str">
        <f>IF(LEN(Hoja2!J2072)&gt;150,LEN(Hoja2!J2072),"")</f>
        <v/>
      </c>
      <c r="K2072" t="str">
        <f>IF(Hoja2!A2072&lt;&gt;"", IF(Hoja2!B2072&lt;&gt;"", IF(Hoja2!C2072&lt;&gt;"", IF(Hoja2!D2072&lt;&gt;"", IF(Hoja2!E2072&lt;&gt;"", IF(Hoja2!F2072&lt;&gt;"", IF(Hoja2!J2072&lt;&gt;"","ok",""),""),""),""),""),""),"")</f>
        <v>ok</v>
      </c>
      <c r="L2072" t="str">
        <f>IF(Hoja2!A2072="'S/F'","--","")</f>
        <v/>
      </c>
      <c r="M2072" t="str">
        <f>IF(LEN(Hoja2!C2072)&gt;30,Hoja2!C2072,"")</f>
        <v/>
      </c>
      <c r="O2072" t="str">
        <f>IF(LEN(Hoja2!F2072)&gt;110,LEN(Hoja2!F2072),"")</f>
        <v/>
      </c>
      <c r="Q2072" t="str">
        <f>IF(K2072="ok",CONCATENATE(IF(Hoja2!A2072="'S/F'","--",""),N2072,"INSERT INTO seguimiento_oficios_recepcion_oficio(fecha_captura, folio_interno, no_oficio, dependencia_envia, firma, fecha_oficio, asunto, anexo, captura_id, estatus_id) VALUES ('",CONCATENATE(RIGHT(CONCATENATE("00",DAY(Hoja2!B2072)),2),"/",RIGHT(CONCATENATE("00",MONTH(Hoja2!B2072)),2),"/",RIGHT(CONCATENATE("00",YEAR(Hoja2!B2072)),2)),"',",Hoja2!A2072,",'",Hoja2!C2072,"','",Hoja2!F2072,"','",Hoja2!E2072,"','",CONCATENATE(RIGHT(CONCATENATE("00",DAY(Hoja2!D2072)),2),"/",RIGHT(CONCATENATE("00",MONTH(Hoja2!D2072)),2),"/",RIGHT(CONCATENATE("00",YEAR(Hoja2!D2072)),2)),"','",Hoja2!J2072,"',","FALSE, 1,8);"), "")</f>
        <v>INSERT INTO seguimiento_oficios_recepcion_oficio(fecha_captura, folio_interno, no_oficio, dependencia_envia, firma, fecha_oficio, asunto, anexo, captura_id, estatus_id) VALUES ('28/02/13',2280,'084','SA/SSG','FRANCISCO RAFAEL FUENTES GUTIERREZ','28/02/13','RNVIAN PRENOMINA DE LISTA DE RAYA DEL 23 DE FEBRERO AL 01 DE MARZOS',FALSE, 1,8);</v>
      </c>
    </row>
    <row r="2073" spans="6:17">
      <c r="F2073" t="str">
        <f>RIGHT(CONCATENATE("00",DAY(Hoja2!B2073)),2)</f>
        <v>28</v>
      </c>
      <c r="G2073" t="str">
        <f>CONCATENATE(RIGHT(CONCATENATE("00",DAY(Hoja2!B2073)),2),"/",RIGHT(CONCATENATE("00",MONTH(Hoja2!B2073)),2),"/",RIGHT(CONCATENATE("00",YEAR(Hoja2!B2073)),2))</f>
        <v>28/02/13</v>
      </c>
      <c r="H2073" t="str">
        <f>RIGHT(CONCATENATE("00",DAY(Hoja2!D2073)),2)</f>
        <v>25</v>
      </c>
      <c r="I2073" t="str">
        <f>CONCATENATE(RIGHT(CONCATENATE("00",DAY(Hoja2!D2073)),2),"/",RIGHT(CONCATENATE("00",MONTH(Hoja2!D2073)),2),"/",RIGHT(CONCATENATE("00",YEAR(Hoja2!D2073)),2))</f>
        <v>25/02/13</v>
      </c>
      <c r="J2073" t="str">
        <f>IF(LEN(Hoja2!J2073)&gt;150,LEN(Hoja2!J2073),"")</f>
        <v/>
      </c>
      <c r="K2073" t="str">
        <f>IF(Hoja2!A2073&lt;&gt;"", IF(Hoja2!B2073&lt;&gt;"", IF(Hoja2!C2073&lt;&gt;"", IF(Hoja2!D2073&lt;&gt;"", IF(Hoja2!E2073&lt;&gt;"", IF(Hoja2!F2073&lt;&gt;"", IF(Hoja2!J2073&lt;&gt;"","ok",""),""),""),""),""),""),"")</f>
        <v>ok</v>
      </c>
      <c r="L2073" t="str">
        <f>IF(Hoja2!A2073="'S/F'","--","")</f>
        <v/>
      </c>
      <c r="M2073" t="str">
        <f>IF(LEN(Hoja2!C2073)&gt;30,Hoja2!C2073,"")</f>
        <v/>
      </c>
      <c r="O2073" t="str">
        <f>IF(LEN(Hoja2!F2073)&gt;110,LEN(Hoja2!F2073),"")</f>
        <v/>
      </c>
      <c r="Q2073" t="str">
        <f>IF(K2073="ok",CONCATENATE(IF(Hoja2!A2073="'S/F'","--",""),N2073,"INSERT INTO seguimiento_oficios_recepcion_oficio(fecha_captura, folio_interno, no_oficio, dependencia_envia, firma, fecha_oficio, asunto, anexo, captura_id, estatus_id) VALUES ('",CONCATENATE(RIGHT(CONCATENATE("00",DAY(Hoja2!B2073)),2),"/",RIGHT(CONCATENATE("00",MONTH(Hoja2!B2073)),2),"/",RIGHT(CONCATENATE("00",YEAR(Hoja2!B2073)),2)),"',",Hoja2!A2073,",'",Hoja2!C2073,"','",Hoja2!F2073,"','",Hoja2!E2073,"','",CONCATENATE(RIGHT(CONCATENATE("00",DAY(Hoja2!D2073)),2),"/",RIGHT(CONCATENATE("00",MONTH(Hoja2!D2073)),2),"/",RIGHT(CONCATENATE("00",YEAR(Hoja2!D2073)),2)),"','",Hoja2!J2073,"',","FALSE, 1,8);"), "")</f>
        <v>INSERT INTO seguimiento_oficios_recepcion_oficio(fecha_captura, folio_interno, no_oficio, dependencia_envia, firma, fecha_oficio, asunto, anexo, captura_id, estatus_id) VALUES ('28/02/13',2281,'1905','PGJ','JAIME LORENZO BIBILONI RAMON','25/02/13','ENVIAN RELACION DE 12 UNIDADES MOTRICES  PARA DISPOSICION PARA GUARDA Y CUSTODIA',FALSE, 1,8);</v>
      </c>
    </row>
    <row r="2074" spans="6:17">
      <c r="F2074" t="str">
        <f>RIGHT(CONCATENATE("00",DAY(Hoja2!B2074)),2)</f>
        <v>28</v>
      </c>
      <c r="G2074" t="str">
        <f>CONCATENATE(RIGHT(CONCATENATE("00",DAY(Hoja2!B2074)),2),"/",RIGHT(CONCATENATE("00",MONTH(Hoja2!B2074)),2),"/",RIGHT(CONCATENATE("00",YEAR(Hoja2!B2074)),2))</f>
        <v>28/02/13</v>
      </c>
      <c r="H2074" t="str">
        <f>RIGHT(CONCATENATE("00",DAY(Hoja2!D2074)),2)</f>
        <v>26</v>
      </c>
      <c r="I2074" t="str">
        <f>CONCATENATE(RIGHT(CONCATENATE("00",DAY(Hoja2!D2074)),2),"/",RIGHT(CONCATENATE("00",MONTH(Hoja2!D2074)),2),"/",RIGHT(CONCATENATE("00",YEAR(Hoja2!D2074)),2))</f>
        <v>26/02/13</v>
      </c>
      <c r="J2074" t="str">
        <f>IF(LEN(Hoja2!J2074)&gt;150,LEN(Hoja2!J2074),"")</f>
        <v/>
      </c>
      <c r="K2074" t="str">
        <f>IF(Hoja2!A2074&lt;&gt;"", IF(Hoja2!B2074&lt;&gt;"", IF(Hoja2!C2074&lt;&gt;"", IF(Hoja2!D2074&lt;&gt;"", IF(Hoja2!E2074&lt;&gt;"", IF(Hoja2!F2074&lt;&gt;"", IF(Hoja2!J2074&lt;&gt;"","ok",""),""),""),""),""),""),"")</f>
        <v>ok</v>
      </c>
      <c r="L2074" t="str">
        <f>IF(Hoja2!A2074="'S/F'","--","")</f>
        <v/>
      </c>
      <c r="M2074" t="str">
        <f>IF(LEN(Hoja2!C2074)&gt;30,Hoja2!C2074,"")</f>
        <v/>
      </c>
      <c r="O2074" t="str">
        <f>IF(LEN(Hoja2!F2074)&gt;110,LEN(Hoja2!F2074),"")</f>
        <v/>
      </c>
      <c r="Q2074" t="str">
        <f>IF(K2074="ok",CONCATENATE(IF(Hoja2!A2074="'S/F'","--",""),N2074,"INSERT INTO seguimiento_oficios_recepcion_oficio(fecha_captura, folio_interno, no_oficio, dependencia_envia, firma, fecha_oficio, asunto, anexo, captura_id, estatus_id) VALUES ('",CONCATENATE(RIGHT(CONCATENATE("00",DAY(Hoja2!B2074)),2),"/",RIGHT(CONCATENATE("00",MONTH(Hoja2!B2074)),2),"/",RIGHT(CONCATENATE("00",YEAR(Hoja2!B2074)),2)),"',",Hoja2!A2074,",'",Hoja2!C2074,"','",Hoja2!F2074,"','",Hoja2!E2074,"','",CONCATENATE(RIGHT(CONCATENATE("00",DAY(Hoja2!D2074)),2),"/",RIGHT(CONCATENATE("00",MONTH(Hoja2!D2074)),2),"/",RIGHT(CONCATENATE("00",YEAR(Hoja2!D2074)),2)),"','",Hoja2!J2074,"',","FALSE, 1,8);"), "")</f>
        <v>INSERT INTO seguimiento_oficios_recepcion_oficio(fecha_captura, folio_interno, no_oficio, dependencia_envia, firma, fecha_oficio, asunto, anexo, captura_id, estatus_id) VALUES ('28/02/13',2282,'093','SUTSET','RENE OVANDO OLAN','26/02/13','INFORMAN DE SANCION INDISCIPLINARIA',FALSE, 1,8);</v>
      </c>
    </row>
    <row r="2075" spans="6:17">
      <c r="F2075" t="str">
        <f>RIGHT(CONCATENATE("00",DAY(Hoja2!B2075)),2)</f>
        <v>28</v>
      </c>
      <c r="G2075" t="str">
        <f>CONCATENATE(RIGHT(CONCATENATE("00",DAY(Hoja2!B2075)),2),"/",RIGHT(CONCATENATE("00",MONTH(Hoja2!B2075)),2),"/",RIGHT(CONCATENATE("00",YEAR(Hoja2!B2075)),2))</f>
        <v>28/02/13</v>
      </c>
      <c r="H2075" t="str">
        <f>RIGHT(CONCATENATE("00",DAY(Hoja2!D2075)),2)</f>
        <v>26</v>
      </c>
      <c r="I2075" t="str">
        <f>CONCATENATE(RIGHT(CONCATENATE("00",DAY(Hoja2!D2075)),2),"/",RIGHT(CONCATENATE("00",MONTH(Hoja2!D2075)),2),"/",RIGHT(CONCATENATE("00",YEAR(Hoja2!D2075)),2))</f>
        <v>26/02/13</v>
      </c>
      <c r="J2075" t="str">
        <f>IF(LEN(Hoja2!J2075)&gt;150,LEN(Hoja2!J2075),"")</f>
        <v/>
      </c>
      <c r="K2075" t="str">
        <f>IF(Hoja2!A2075&lt;&gt;"", IF(Hoja2!B2075&lt;&gt;"", IF(Hoja2!C2075&lt;&gt;"", IF(Hoja2!D2075&lt;&gt;"", IF(Hoja2!E2075&lt;&gt;"", IF(Hoja2!F2075&lt;&gt;"", IF(Hoja2!J2075&lt;&gt;"","ok",""),""),""),""),""),""),"")</f>
        <v>ok</v>
      </c>
      <c r="L2075" t="str">
        <f>IF(Hoja2!A2075="'S/F'","--","")</f>
        <v/>
      </c>
      <c r="M2075" t="str">
        <f>IF(LEN(Hoja2!C2075)&gt;30,Hoja2!C2075,"")</f>
        <v/>
      </c>
      <c r="O2075" t="str">
        <f>IF(LEN(Hoja2!F2075)&gt;110,LEN(Hoja2!F2075),"")</f>
        <v/>
      </c>
      <c r="Q2075" t="str">
        <f>IF(K2075="ok",CONCATENATE(IF(Hoja2!A2075="'S/F'","--",""),N2075,"INSERT INTO seguimiento_oficios_recepcion_oficio(fecha_captura, folio_interno, no_oficio, dependencia_envia, firma, fecha_oficio, asunto, anexo, captura_id, estatus_id) VALUES ('",CONCATENATE(RIGHT(CONCATENATE("00",DAY(Hoja2!B2075)),2),"/",RIGHT(CONCATENATE("00",MONTH(Hoja2!B2075)),2),"/",RIGHT(CONCATENATE("00",YEAR(Hoja2!B2075)),2)),"',",Hoja2!A2075,",'",Hoja2!C2075,"','",Hoja2!F2075,"','",Hoja2!E2075,"','",CONCATENATE(RIGHT(CONCATENATE("00",DAY(Hoja2!D2075)),2),"/",RIGHT(CONCATENATE("00",MONTH(Hoja2!D2075)),2),"/",RIGHT(CONCATENATE("00",YEAR(Hoja2!D2075)),2)),"','",Hoja2!J2075,"',","FALSE, 1,8);"), "")</f>
        <v>INSERT INTO seguimiento_oficios_recepcion_oficio(fecha_captura, folio_interno, no_oficio, dependencia_envia, firma, fecha_oficio, asunto, anexo, captura_id, estatus_id) VALUES ('28/02/13',2283,'094','SUTSET','RENE OVANDO OLAN','26/02/13','INFORMAN DE SANCION INDISCIPLINARIA',FALSE, 1,8);</v>
      </c>
    </row>
    <row r="2076" spans="6:17">
      <c r="F2076" t="str">
        <f>RIGHT(CONCATENATE("00",DAY(Hoja2!B2076)),2)</f>
        <v>28</v>
      </c>
      <c r="G2076" t="str">
        <f>CONCATENATE(RIGHT(CONCATENATE("00",DAY(Hoja2!B2076)),2),"/",RIGHT(CONCATENATE("00",MONTH(Hoja2!B2076)),2),"/",RIGHT(CONCATENATE("00",YEAR(Hoja2!B2076)),2))</f>
        <v>28/02/13</v>
      </c>
      <c r="H2076" t="str">
        <f>RIGHT(CONCATENATE("00",DAY(Hoja2!D2076)),2)</f>
        <v>28</v>
      </c>
      <c r="I2076" t="str">
        <f>CONCATENATE(RIGHT(CONCATENATE("00",DAY(Hoja2!D2076)),2),"/",RIGHT(CONCATENATE("00",MONTH(Hoja2!D2076)),2),"/",RIGHT(CONCATENATE("00",YEAR(Hoja2!D2076)),2))</f>
        <v>28/02/13</v>
      </c>
      <c r="J2076" t="str">
        <f>IF(LEN(Hoja2!J2076)&gt;150,LEN(Hoja2!J2076),"")</f>
        <v/>
      </c>
      <c r="K2076" t="str">
        <f>IF(Hoja2!A2076&lt;&gt;"", IF(Hoja2!B2076&lt;&gt;"", IF(Hoja2!C2076&lt;&gt;"", IF(Hoja2!D2076&lt;&gt;"", IF(Hoja2!E2076&lt;&gt;"", IF(Hoja2!F2076&lt;&gt;"", IF(Hoja2!J2076&lt;&gt;"","ok",""),""),""),""),""),""),"")</f>
        <v>ok</v>
      </c>
      <c r="L2076" t="str">
        <f>IF(Hoja2!A2076="'S/F'","--","")</f>
        <v/>
      </c>
      <c r="M2076" t="str">
        <f>IF(LEN(Hoja2!C2076)&gt;30,Hoja2!C2076,"")</f>
        <v/>
      </c>
      <c r="O2076" t="str">
        <f>IF(LEN(Hoja2!F2076)&gt;110,LEN(Hoja2!F2076),"")</f>
        <v/>
      </c>
      <c r="Q2076" t="str">
        <f>IF(K2076="ok",CONCATENATE(IF(Hoja2!A2076="'S/F'","--",""),N2076,"INSERT INTO seguimiento_oficios_recepcion_oficio(fecha_captura, folio_interno, no_oficio, dependencia_envia, firma, fecha_oficio, asunto, anexo, captura_id, estatus_id) VALUES ('",CONCATENATE(RIGHT(CONCATENATE("00",DAY(Hoja2!B2076)),2),"/",RIGHT(CONCATENATE("00",MONTH(Hoja2!B2076)),2),"/",RIGHT(CONCATENATE("00",YEAR(Hoja2!B2076)),2)),"',",Hoja2!A2076,",'",Hoja2!C2076,"','",Hoja2!F2076,"','",Hoja2!E2076,"','",CONCATENATE(RIGHT(CONCATENATE("00",DAY(Hoja2!D2076)),2),"/",RIGHT(CONCATENATE("00",MONTH(Hoja2!D2076)),2),"/",RIGHT(CONCATENATE("00",YEAR(Hoja2!D2076)),2)),"','",Hoja2!J2076,"',","FALSE, 1,8);"), "")</f>
        <v>INSERT INTO seguimiento_oficios_recepcion_oficio(fecha_captura, folio_interno, no_oficio, dependencia_envia, firma, fecha_oficio, asunto, anexo, captura_id, estatus_id) VALUES ('28/02/13',2284,'069','TRANSPORTES AEREOS','MIGUEL E. DOMINGUEZ OZEDA','28/02/13','REMITE CONSTANCIA DE INCAPACIDAD DEL C. JUAN P. WADE MORALES',FALSE, 1,8);</v>
      </c>
    </row>
    <row r="2077" spans="6:17">
      <c r="F2077" t="str">
        <f>RIGHT(CONCATENATE("00",DAY(Hoja2!B2077)),2)</f>
        <v>28</v>
      </c>
      <c r="G2077" t="str">
        <f>CONCATENATE(RIGHT(CONCATENATE("00",DAY(Hoja2!B2077)),2),"/",RIGHT(CONCATENATE("00",MONTH(Hoja2!B2077)),2),"/",RIGHT(CONCATENATE("00",YEAR(Hoja2!B2077)),2))</f>
        <v>28/02/13</v>
      </c>
      <c r="H2077" t="str">
        <f>RIGHT(CONCATENATE("00",DAY(Hoja2!D2077)),2)</f>
        <v>28</v>
      </c>
      <c r="I2077" t="str">
        <f>CONCATENATE(RIGHT(CONCATENATE("00",DAY(Hoja2!D2077)),2),"/",RIGHT(CONCATENATE("00",MONTH(Hoja2!D2077)),2),"/",RIGHT(CONCATENATE("00",YEAR(Hoja2!D2077)),2))</f>
        <v>28/02/13</v>
      </c>
      <c r="J2077" t="str">
        <f>IF(LEN(Hoja2!J2077)&gt;150,LEN(Hoja2!J2077),"")</f>
        <v/>
      </c>
      <c r="K2077" t="str">
        <f>IF(Hoja2!A2077&lt;&gt;"", IF(Hoja2!B2077&lt;&gt;"", IF(Hoja2!C2077&lt;&gt;"", IF(Hoja2!D2077&lt;&gt;"", IF(Hoja2!E2077&lt;&gt;"", IF(Hoja2!F2077&lt;&gt;"", IF(Hoja2!J2077&lt;&gt;"","ok",""),""),""),""),""),""),"")</f>
        <v>ok</v>
      </c>
      <c r="L2077" t="str">
        <f>IF(Hoja2!A2077="'S/F'","--","")</f>
        <v/>
      </c>
      <c r="M2077" t="str">
        <f>IF(LEN(Hoja2!C2077)&gt;30,Hoja2!C2077,"")</f>
        <v/>
      </c>
      <c r="O2077" t="str">
        <f>IF(LEN(Hoja2!F2077)&gt;110,LEN(Hoja2!F2077),"")</f>
        <v/>
      </c>
      <c r="Q2077" t="str">
        <f>IF(K2077="ok",CONCATENATE(IF(Hoja2!A2077="'S/F'","--",""),N2077,"INSERT INTO seguimiento_oficios_recepcion_oficio(fecha_captura, folio_interno, no_oficio, dependencia_envia, firma, fecha_oficio, asunto, anexo, captura_id, estatus_id) VALUES ('",CONCATENATE(RIGHT(CONCATENATE("00",DAY(Hoja2!B2077)),2),"/",RIGHT(CONCATENATE("00",MONTH(Hoja2!B2077)),2),"/",RIGHT(CONCATENATE("00",YEAR(Hoja2!B2077)),2)),"',",Hoja2!A2077,",'",Hoja2!C2077,"','",Hoja2!F2077,"','",Hoja2!E2077,"','",CONCATENATE(RIGHT(CONCATENATE("00",DAY(Hoja2!D2077)),2),"/",RIGHT(CONCATENATE("00",MONTH(Hoja2!D2077)),2),"/",RIGHT(CONCATENATE("00",YEAR(Hoja2!D2077)),2)),"','",Hoja2!J2077,"',","FALSE, 1,8);"), "")</f>
        <v>INSERT INTO seguimiento_oficios_recepcion_oficio(fecha_captura, folio_interno, no_oficio, dependencia_envia, firma, fecha_oficio, asunto, anexo, captura_id, estatus_id) VALUES ('28/02/13',2285,'074','TRANSPORTES AEREOS','MIGUEL E. DOMINGUEZ OZEDA','28/02/13','ENVIAN RELACION Y FACTURA PARA COMPROBACION',FALSE, 1,8);</v>
      </c>
    </row>
    <row r="2078" spans="6:17">
      <c r="F2078" t="str">
        <f>RIGHT(CONCATENATE("00",DAY(Hoja2!B2078)),2)</f>
        <v>28</v>
      </c>
      <c r="G2078" t="str">
        <f>CONCATENATE(RIGHT(CONCATENATE("00",DAY(Hoja2!B2078)),2),"/",RIGHT(CONCATENATE("00",MONTH(Hoja2!B2078)),2),"/",RIGHT(CONCATENATE("00",YEAR(Hoja2!B2078)),2))</f>
        <v>28/02/13</v>
      </c>
      <c r="H2078" t="str">
        <f>RIGHT(CONCATENATE("00",DAY(Hoja2!D2078)),2)</f>
        <v>25</v>
      </c>
      <c r="I2078" t="str">
        <f>CONCATENATE(RIGHT(CONCATENATE("00",DAY(Hoja2!D2078)),2),"/",RIGHT(CONCATENATE("00",MONTH(Hoja2!D2078)),2),"/",RIGHT(CONCATENATE("00",YEAR(Hoja2!D2078)),2))</f>
        <v>25/02/13</v>
      </c>
      <c r="J2078" t="str">
        <f>IF(LEN(Hoja2!J2078)&gt;150,LEN(Hoja2!J2078),"")</f>
        <v/>
      </c>
      <c r="K2078" t="str">
        <f>IF(Hoja2!A2078&lt;&gt;"", IF(Hoja2!B2078&lt;&gt;"", IF(Hoja2!C2078&lt;&gt;"", IF(Hoja2!D2078&lt;&gt;"", IF(Hoja2!E2078&lt;&gt;"", IF(Hoja2!F2078&lt;&gt;"", IF(Hoja2!J2078&lt;&gt;"","ok",""),""),""),""),""),""),"")</f>
        <v>ok</v>
      </c>
      <c r="L2078" t="str">
        <f>IF(Hoja2!A2078="'S/F'","--","")</f>
        <v/>
      </c>
      <c r="M2078" t="str">
        <f>IF(LEN(Hoja2!C2078)&gt;30,Hoja2!C2078,"")</f>
        <v/>
      </c>
      <c r="O2078" t="str">
        <f>IF(LEN(Hoja2!F2078)&gt;110,LEN(Hoja2!F2078),"")</f>
        <v/>
      </c>
      <c r="Q2078" t="str">
        <f>IF(K2078="ok",CONCATENATE(IF(Hoja2!A2078="'S/F'","--",""),N2078,"INSERT INTO seguimiento_oficios_recepcion_oficio(fecha_captura, folio_interno, no_oficio, dependencia_envia, firma, fecha_oficio, asunto, anexo, captura_id, estatus_id) VALUES ('",CONCATENATE(RIGHT(CONCATENATE("00",DAY(Hoja2!B2078)),2),"/",RIGHT(CONCATENATE("00",MONTH(Hoja2!B2078)),2),"/",RIGHT(CONCATENATE("00",YEAR(Hoja2!B2078)),2)),"',",Hoja2!A2078,",'",Hoja2!C2078,"','",Hoja2!F2078,"','",Hoja2!E2078,"','",CONCATENATE(RIGHT(CONCATENATE("00",DAY(Hoja2!D2078)),2),"/",RIGHT(CONCATENATE("00",MONTH(Hoja2!D2078)),2),"/",RIGHT(CONCATENATE("00",YEAR(Hoja2!D2078)),2)),"','",Hoja2!J2078,"',","FALSE, 1,8);"), "")</f>
        <v>INSERT INTO seguimiento_oficios_recepcion_oficio(fecha_captura, folio_interno, no_oficio, dependencia_envia, firma, fecha_oficio, asunto, anexo, captura_id, estatus_id) VALUES ('28/02/13',2286,'148','INVITAB','JUAN ANTONIO FILIGRANA CASTRO','25/02/13','VALIDACIOAN DE NOMINA DE LISTA DE RAYA PRIMERA QUINCENA DE MARZO',FALSE, 1,8);</v>
      </c>
    </row>
    <row r="2079" spans="6:17">
      <c r="F2079" t="str">
        <f>RIGHT(CONCATENATE("00",DAY(Hoja2!B2079)),2)</f>
        <v>28</v>
      </c>
      <c r="G2079" t="str">
        <f>CONCATENATE(RIGHT(CONCATENATE("00",DAY(Hoja2!B2079)),2),"/",RIGHT(CONCATENATE("00",MONTH(Hoja2!B2079)),2),"/",RIGHT(CONCATENATE("00",YEAR(Hoja2!B2079)),2))</f>
        <v>28/02/13</v>
      </c>
      <c r="H2079" t="str">
        <f>RIGHT(CONCATENATE("00",DAY(Hoja2!D2079)),2)</f>
        <v>26</v>
      </c>
      <c r="I2079" t="str">
        <f>CONCATENATE(RIGHT(CONCATENATE("00",DAY(Hoja2!D2079)),2),"/",RIGHT(CONCATENATE("00",MONTH(Hoja2!D2079)),2),"/",RIGHT(CONCATENATE("00",YEAR(Hoja2!D2079)),2))</f>
        <v>26/02/13</v>
      </c>
      <c r="J2079" t="str">
        <f>IF(LEN(Hoja2!J2079)&gt;150,LEN(Hoja2!J2079),"")</f>
        <v/>
      </c>
      <c r="K2079" t="str">
        <f>IF(Hoja2!A2079&lt;&gt;"", IF(Hoja2!B2079&lt;&gt;"", IF(Hoja2!C2079&lt;&gt;"", IF(Hoja2!D2079&lt;&gt;"", IF(Hoja2!E2079&lt;&gt;"", IF(Hoja2!F2079&lt;&gt;"", IF(Hoja2!J2079&lt;&gt;"","ok",""),""),""),""),""),""),"")</f>
        <v>ok</v>
      </c>
      <c r="L2079" t="str">
        <f>IF(Hoja2!A2079="'S/F'","--","")</f>
        <v/>
      </c>
      <c r="M2079" t="str">
        <f>IF(LEN(Hoja2!C2079)&gt;30,Hoja2!C2079,"")</f>
        <v/>
      </c>
      <c r="O2079" t="str">
        <f>IF(LEN(Hoja2!F2079)&gt;110,LEN(Hoja2!F2079),"")</f>
        <v/>
      </c>
      <c r="Q2079" t="str">
        <f>IF(K2079="ok",CONCATENATE(IF(Hoja2!A2079="'S/F'","--",""),N2079,"INSERT INTO seguimiento_oficios_recepcion_oficio(fecha_captura, folio_interno, no_oficio, dependencia_envia, firma, fecha_oficio, asunto, anexo, captura_id, estatus_id) VALUES ('",CONCATENATE(RIGHT(CONCATENATE("00",DAY(Hoja2!B2079)),2),"/",RIGHT(CONCATENATE("00",MONTH(Hoja2!B2079)),2),"/",RIGHT(CONCATENATE("00",YEAR(Hoja2!B2079)),2)),"',",Hoja2!A2079,",'",Hoja2!C2079,"','",Hoja2!F2079,"','",Hoja2!E2079,"','",CONCATENATE(RIGHT(CONCATENATE("00",DAY(Hoja2!D2079)),2),"/",RIGHT(CONCATENATE("00",MONTH(Hoja2!D2079)),2),"/",RIGHT(CONCATENATE("00",YEAR(Hoja2!D2079)),2)),"','",Hoja2!J2079,"',","FALSE, 1,8);"), "")</f>
        <v>INSERT INTO seguimiento_oficios_recepcion_oficio(fecha_captura, folio_interno, no_oficio, dependencia_envia, firma, fecha_oficio, asunto, anexo, captura_id, estatus_id) VALUES ('28/02/13',2287,'152','INVITAB','JUAN ANTONIO FILIGRANA CASTRO','26/02/13','ENVIAN FORMATO DE DRH  DE ALTA DEL C. SALVADOR BARRON BELMONTES',FALSE, 1,8);</v>
      </c>
    </row>
    <row r="2080" spans="6:17">
      <c r="F2080" t="str">
        <f>RIGHT(CONCATENATE("00",DAY(Hoja2!B2080)),2)</f>
        <v>28</v>
      </c>
      <c r="G2080" t="str">
        <f>CONCATENATE(RIGHT(CONCATENATE("00",DAY(Hoja2!B2080)),2),"/",RIGHT(CONCATENATE("00",MONTH(Hoja2!B2080)),2),"/",RIGHT(CONCATENATE("00",YEAR(Hoja2!B2080)),2))</f>
        <v>28/02/13</v>
      </c>
      <c r="H2080" t="str">
        <f>RIGHT(CONCATENATE("00",DAY(Hoja2!D2080)),2)</f>
        <v>26</v>
      </c>
      <c r="I2080" t="str">
        <f>CONCATENATE(RIGHT(CONCATENATE("00",DAY(Hoja2!D2080)),2),"/",RIGHT(CONCATENATE("00",MONTH(Hoja2!D2080)),2),"/",RIGHT(CONCATENATE("00",YEAR(Hoja2!D2080)),2))</f>
        <v>26/02/13</v>
      </c>
      <c r="J2080" t="str">
        <f>IF(LEN(Hoja2!J2080)&gt;150,LEN(Hoja2!J2080),"")</f>
        <v/>
      </c>
      <c r="K2080" t="str">
        <f>IF(Hoja2!A2080&lt;&gt;"", IF(Hoja2!B2080&lt;&gt;"", IF(Hoja2!C2080&lt;&gt;"", IF(Hoja2!D2080&lt;&gt;"", IF(Hoja2!E2080&lt;&gt;"", IF(Hoja2!F2080&lt;&gt;"", IF(Hoja2!J2080&lt;&gt;"","ok",""),""),""),""),""),""),"")</f>
        <v>ok</v>
      </c>
      <c r="L2080" t="str">
        <f>IF(Hoja2!A2080="'S/F'","--","")</f>
        <v/>
      </c>
      <c r="M2080" t="str">
        <f>IF(LEN(Hoja2!C2080)&gt;30,Hoja2!C2080,"")</f>
        <v/>
      </c>
      <c r="O2080" t="str">
        <f>IF(LEN(Hoja2!F2080)&gt;110,LEN(Hoja2!F2080),"")</f>
        <v/>
      </c>
      <c r="Q2080" t="str">
        <f>IF(K2080="ok",CONCATENATE(IF(Hoja2!A2080="'S/F'","--",""),N2080,"INSERT INTO seguimiento_oficios_recepcion_oficio(fecha_captura, folio_interno, no_oficio, dependencia_envia, firma, fecha_oficio, asunto, anexo, captura_id, estatus_id) VALUES ('",CONCATENATE(RIGHT(CONCATENATE("00",DAY(Hoja2!B2080)),2),"/",RIGHT(CONCATENATE("00",MONTH(Hoja2!B2080)),2),"/",RIGHT(CONCATENATE("00",YEAR(Hoja2!B2080)),2)),"',",Hoja2!A2080,",'",Hoja2!C2080,"','",Hoja2!F2080,"','",Hoja2!E2080,"','",CONCATENATE(RIGHT(CONCATENATE("00",DAY(Hoja2!D2080)),2),"/",RIGHT(CONCATENATE("00",MONTH(Hoja2!D2080)),2),"/",RIGHT(CONCATENATE("00",YEAR(Hoja2!D2080)),2)),"','",Hoja2!J2080,"',","FALSE, 1,8);"), "")</f>
        <v>INSERT INTO seguimiento_oficios_recepcion_oficio(fecha_captura, folio_interno, no_oficio, dependencia_envia, firma, fecha_oficio, asunto, anexo, captura_id, estatus_id) VALUES ('28/02/13',2288,'151','INVITAB','JUAN ANTONIO FILIGRANA CASTRO','26/02/13','envian formato de alta del ing. Jacinto hernandez rodriguez',FALSE, 1,8);</v>
      </c>
    </row>
    <row r="2081" spans="6:17">
      <c r="F2081" t="str">
        <f>RIGHT(CONCATENATE("00",DAY(Hoja2!B2081)),2)</f>
        <v>28</v>
      </c>
      <c r="G2081" t="str">
        <f>CONCATENATE(RIGHT(CONCATENATE("00",DAY(Hoja2!B2081)),2),"/",RIGHT(CONCATENATE("00",MONTH(Hoja2!B2081)),2),"/",RIGHT(CONCATENATE("00",YEAR(Hoja2!B2081)),2))</f>
        <v>28/02/13</v>
      </c>
      <c r="H2081" t="str">
        <f>RIGHT(CONCATENATE("00",DAY(Hoja2!D2081)),2)</f>
        <v>20</v>
      </c>
      <c r="I2081" t="str">
        <f>CONCATENATE(RIGHT(CONCATENATE("00",DAY(Hoja2!D2081)),2),"/",RIGHT(CONCATENATE("00",MONTH(Hoja2!D2081)),2),"/",RIGHT(CONCATENATE("00",YEAR(Hoja2!D2081)),2))</f>
        <v>20/02/13</v>
      </c>
      <c r="J2081" t="str">
        <f>IF(LEN(Hoja2!J2081)&gt;150,LEN(Hoja2!J2081),"")</f>
        <v/>
      </c>
      <c r="K2081" t="str">
        <f>IF(Hoja2!A2081&lt;&gt;"", IF(Hoja2!B2081&lt;&gt;"", IF(Hoja2!C2081&lt;&gt;"", IF(Hoja2!D2081&lt;&gt;"", IF(Hoja2!E2081&lt;&gt;"", IF(Hoja2!F2081&lt;&gt;"", IF(Hoja2!J2081&lt;&gt;"","ok",""),""),""),""),""),""),"")</f>
        <v>ok</v>
      </c>
      <c r="L2081" t="str">
        <f>IF(Hoja2!A2081="'S/F'","--","")</f>
        <v/>
      </c>
      <c r="M2081" t="str">
        <f>IF(LEN(Hoja2!C2081)&gt;30,Hoja2!C2081,"")</f>
        <v/>
      </c>
      <c r="O2081" t="str">
        <f>IF(LEN(Hoja2!F2081)&gt;110,LEN(Hoja2!F2081),"")</f>
        <v/>
      </c>
      <c r="Q2081" t="str">
        <f>IF(K2081="ok",CONCATENATE(IF(Hoja2!A2081="'S/F'","--",""),N2081,"INSERT INTO seguimiento_oficios_recepcion_oficio(fecha_captura, folio_interno, no_oficio, dependencia_envia, firma, fecha_oficio, asunto, anexo, captura_id, estatus_id) VALUES ('",CONCATENATE(RIGHT(CONCATENATE("00",DAY(Hoja2!B2081)),2),"/",RIGHT(CONCATENATE("00",MONTH(Hoja2!B2081)),2),"/",RIGHT(CONCATENATE("00",YEAR(Hoja2!B2081)),2)),"',",Hoja2!A2081,",'",Hoja2!C2081,"','",Hoja2!F2081,"','",Hoja2!E2081,"','",CONCATENATE(RIGHT(CONCATENATE("00",DAY(Hoja2!D2081)),2),"/",RIGHT(CONCATENATE("00",MONTH(Hoja2!D2081)),2),"/",RIGHT(CONCATENATE("00",YEAR(Hoja2!D2081)),2)),"','",Hoja2!J2081,"',","FALSE, 1,8);"), "")</f>
        <v>INSERT INTO seguimiento_oficios_recepcion_oficio(fecha_captura, folio_interno, no_oficio, dependencia_envia, firma, fecha_oficio, asunto, anexo, captura_id, estatus_id) VALUES ('28/02/13',2290,'149','INVITAB','JUAN ANTONIO FILIGRANA CASTRO','20/02/13','SOL. PROCESO DE PAGO ATRAVES DE SISTEMA DE NOMINA DE BANCOMER AL C. CARLOS MANUEL SALA PAVON ',FALSE, 1,8);</v>
      </c>
    </row>
    <row r="2082" spans="6:17">
      <c r="F2082" t="str">
        <f>RIGHT(CONCATENATE("00",DAY(Hoja2!B2082)),2)</f>
        <v>28</v>
      </c>
      <c r="G2082" t="str">
        <f>CONCATENATE(RIGHT(CONCATENATE("00",DAY(Hoja2!B2082)),2),"/",RIGHT(CONCATENATE("00",MONTH(Hoja2!B2082)),2),"/",RIGHT(CONCATENATE("00",YEAR(Hoja2!B2082)),2))</f>
        <v>28/02/13</v>
      </c>
      <c r="H2082" t="str">
        <f>RIGHT(CONCATENATE("00",DAY(Hoja2!D2082)),2)</f>
        <v>26</v>
      </c>
      <c r="I2082" t="str">
        <f>CONCATENATE(RIGHT(CONCATENATE("00",DAY(Hoja2!D2082)),2),"/",RIGHT(CONCATENATE("00",MONTH(Hoja2!D2082)),2),"/",RIGHT(CONCATENATE("00",YEAR(Hoja2!D2082)),2))</f>
        <v>26/02/13</v>
      </c>
      <c r="J2082" t="str">
        <f>IF(LEN(Hoja2!J2082)&gt;150,LEN(Hoja2!J2082),"")</f>
        <v/>
      </c>
      <c r="K2082" t="str">
        <f>IF(Hoja2!A2082&lt;&gt;"", IF(Hoja2!B2082&lt;&gt;"", IF(Hoja2!C2082&lt;&gt;"", IF(Hoja2!D2082&lt;&gt;"", IF(Hoja2!E2082&lt;&gt;"", IF(Hoja2!F2082&lt;&gt;"", IF(Hoja2!J2082&lt;&gt;"","ok",""),""),""),""),""),""),"")</f>
        <v>ok</v>
      </c>
      <c r="L2082" t="str">
        <f>IF(Hoja2!A2082="'S/F'","--","")</f>
        <v/>
      </c>
      <c r="M2082" t="str">
        <f>IF(LEN(Hoja2!C2082)&gt;30,Hoja2!C2082,"")</f>
        <v/>
      </c>
      <c r="O2082" t="str">
        <f>IF(LEN(Hoja2!F2082)&gt;110,LEN(Hoja2!F2082),"")</f>
        <v/>
      </c>
      <c r="Q2082" t="str">
        <f>IF(K2082="ok",CONCATENATE(IF(Hoja2!A2082="'S/F'","--",""),N2082,"INSERT INTO seguimiento_oficios_recepcion_oficio(fecha_captura, folio_interno, no_oficio, dependencia_envia, firma, fecha_oficio, asunto, anexo, captura_id, estatus_id) VALUES ('",CONCATENATE(RIGHT(CONCATENATE("00",DAY(Hoja2!B2082)),2),"/",RIGHT(CONCATENATE("00",MONTH(Hoja2!B2082)),2),"/",RIGHT(CONCATENATE("00",YEAR(Hoja2!B2082)),2)),"',",Hoja2!A2082,",'",Hoja2!C2082,"','",Hoja2!F2082,"','",Hoja2!E2082,"','",CONCATENATE(RIGHT(CONCATENATE("00",DAY(Hoja2!D2082)),2),"/",RIGHT(CONCATENATE("00",MONTH(Hoja2!D2082)),2),"/",RIGHT(CONCATENATE("00",YEAR(Hoja2!D2082)),2)),"','",Hoja2!J2082,"',","FALSE, 1,8);"), "")</f>
        <v>INSERT INTO seguimiento_oficios_recepcion_oficio(fecha_captura, folio_interno, no_oficio, dependencia_envia, firma, fecha_oficio, asunto, anexo, captura_id, estatus_id) VALUES ('28/02/13',2292,'150','INVITAB','JUAN ANTONIO FILIGRANA CASTRO','26/02/13','ENVIAN FORMATO DE ALTA DEL C. JORGE FRANCISCO TIRADO CABAL',FALSE, 1,8);</v>
      </c>
    </row>
    <row r="2083" spans="6:17">
      <c r="F2083" t="str">
        <f>RIGHT(CONCATENATE("00",DAY(Hoja2!B2083)),2)</f>
        <v>28</v>
      </c>
      <c r="G2083" t="str">
        <f>CONCATENATE(RIGHT(CONCATENATE("00",DAY(Hoja2!B2083)),2),"/",RIGHT(CONCATENATE("00",MONTH(Hoja2!B2083)),2),"/",RIGHT(CONCATENATE("00",YEAR(Hoja2!B2083)),2))</f>
        <v>28/02/13</v>
      </c>
      <c r="H2083" t="str">
        <f>RIGHT(CONCATENATE("00",DAY(Hoja2!D2083)),2)</f>
        <v>26</v>
      </c>
      <c r="I2083" t="str">
        <f>CONCATENATE(RIGHT(CONCATENATE("00",DAY(Hoja2!D2083)),2),"/",RIGHT(CONCATENATE("00",MONTH(Hoja2!D2083)),2),"/",RIGHT(CONCATENATE("00",YEAR(Hoja2!D2083)),2))</f>
        <v>26/02/13</v>
      </c>
      <c r="J2083" t="str">
        <f>IF(LEN(Hoja2!J2083)&gt;150,LEN(Hoja2!J2083),"")</f>
        <v/>
      </c>
      <c r="K2083" t="str">
        <f>IF(Hoja2!A2083&lt;&gt;"", IF(Hoja2!B2083&lt;&gt;"", IF(Hoja2!C2083&lt;&gt;"", IF(Hoja2!D2083&lt;&gt;"", IF(Hoja2!E2083&lt;&gt;"", IF(Hoja2!F2083&lt;&gt;"", IF(Hoja2!J2083&lt;&gt;"","ok",""),""),""),""),""),""),"")</f>
        <v>ok</v>
      </c>
      <c r="L2083" t="str">
        <f>IF(Hoja2!A2083="'S/F'","--","")</f>
        <v/>
      </c>
      <c r="M2083" t="str">
        <f>IF(LEN(Hoja2!C2083)&gt;30,Hoja2!C2083,"")</f>
        <v/>
      </c>
      <c r="O2083" t="str">
        <f>IF(LEN(Hoja2!F2083)&gt;110,LEN(Hoja2!F2083),"")</f>
        <v/>
      </c>
      <c r="Q2083" t="str">
        <f>IF(K2083="ok",CONCATENATE(IF(Hoja2!A2083="'S/F'","--",""),N2083,"INSERT INTO seguimiento_oficios_recepcion_oficio(fecha_captura, folio_interno, no_oficio, dependencia_envia, firma, fecha_oficio, asunto, anexo, captura_id, estatus_id) VALUES ('",CONCATENATE(RIGHT(CONCATENATE("00",DAY(Hoja2!B2083)),2),"/",RIGHT(CONCATENATE("00",MONTH(Hoja2!B2083)),2),"/",RIGHT(CONCATENATE("00",YEAR(Hoja2!B2083)),2)),"',",Hoja2!A2083,",'",Hoja2!C2083,"','",Hoja2!F2083,"','",Hoja2!E2083,"','",CONCATENATE(RIGHT(CONCATENATE("00",DAY(Hoja2!D2083)),2),"/",RIGHT(CONCATENATE("00",MONTH(Hoja2!D2083)),2),"/",RIGHT(CONCATENATE("00",YEAR(Hoja2!D2083)),2)),"','",Hoja2!J2083,"',","FALSE, 1,8);"), "")</f>
        <v>INSERT INTO seguimiento_oficios_recepcion_oficio(fecha_captura, folio_interno, no_oficio, dependencia_envia, firma, fecha_oficio, asunto, anexo, captura_id, estatus_id) VALUES ('28/02/13',2293,'059','MUSEO PAPAGAYO','GLORIA ALICIA APARICIO BASTAR','26/02/13','SOL. INFORMACION DE LA C. ROCIO ELVIRA CARRADA FIGUEROA',FALSE, 1,8);</v>
      </c>
    </row>
    <row r="2084" spans="6:17">
      <c r="F2084" t="str">
        <f>RIGHT(CONCATENATE("00",DAY(Hoja2!B2084)),2)</f>
        <v>28</v>
      </c>
      <c r="G2084" t="str">
        <f>CONCATENATE(RIGHT(CONCATENATE("00",DAY(Hoja2!B2084)),2),"/",RIGHT(CONCATENATE("00",MONTH(Hoja2!B2084)),2),"/",RIGHT(CONCATENATE("00",YEAR(Hoja2!B2084)),2))</f>
        <v>28/02/13</v>
      </c>
      <c r="H2084" t="str">
        <f>RIGHT(CONCATENATE("00",DAY(Hoja2!D2084)),2)</f>
        <v>26</v>
      </c>
      <c r="I2084" t="str">
        <f>CONCATENATE(RIGHT(CONCATENATE("00",DAY(Hoja2!D2084)),2),"/",RIGHT(CONCATENATE("00",MONTH(Hoja2!D2084)),2),"/",RIGHT(CONCATENATE("00",YEAR(Hoja2!D2084)),2))</f>
        <v>26/02/13</v>
      </c>
      <c r="J2084" t="str">
        <f>IF(LEN(Hoja2!J2084)&gt;150,LEN(Hoja2!J2084),"")</f>
        <v/>
      </c>
      <c r="K2084" t="str">
        <f>IF(Hoja2!A2084&lt;&gt;"", IF(Hoja2!B2084&lt;&gt;"", IF(Hoja2!C2084&lt;&gt;"", IF(Hoja2!D2084&lt;&gt;"", IF(Hoja2!E2084&lt;&gt;"", IF(Hoja2!F2084&lt;&gt;"", IF(Hoja2!J2084&lt;&gt;"","ok",""),""),""),""),""),""),"")</f>
        <v>ok</v>
      </c>
      <c r="L2084" t="str">
        <f>IF(Hoja2!A2084="'S/F'","--","")</f>
        <v/>
      </c>
      <c r="M2084" t="str">
        <f>IF(LEN(Hoja2!C2084)&gt;30,Hoja2!C2084,"")</f>
        <v/>
      </c>
      <c r="O2084" t="str">
        <f>IF(LEN(Hoja2!F2084)&gt;110,LEN(Hoja2!F2084),"")</f>
        <v/>
      </c>
      <c r="Q2084" t="str">
        <f>IF(K2084="ok",CONCATENATE(IF(Hoja2!A2084="'S/F'","--",""),N2084,"INSERT INTO seguimiento_oficios_recepcion_oficio(fecha_captura, folio_interno, no_oficio, dependencia_envia, firma, fecha_oficio, asunto, anexo, captura_id, estatus_id) VALUES ('",CONCATENATE(RIGHT(CONCATENATE("00",DAY(Hoja2!B2084)),2),"/",RIGHT(CONCATENATE("00",MONTH(Hoja2!B2084)),2),"/",RIGHT(CONCATENATE("00",YEAR(Hoja2!B2084)),2)),"',",Hoja2!A2084,",'",Hoja2!C2084,"','",Hoja2!F2084,"','",Hoja2!E2084,"','",CONCATENATE(RIGHT(CONCATENATE("00",DAY(Hoja2!D2084)),2),"/",RIGHT(CONCATENATE("00",MONTH(Hoja2!D2084)),2),"/",RIGHT(CONCATENATE("00",YEAR(Hoja2!D2084)),2)),"','",Hoja2!J2084,"',","FALSE, 1,8);"), "")</f>
        <v>INSERT INTO seguimiento_oficios_recepcion_oficio(fecha_captura, folio_interno, no_oficio, dependencia_envia, firma, fecha_oficio, asunto, anexo, captura_id, estatus_id) VALUES ('28/02/13',2294,'058','MUSEO PAPAGAYO','GLORIA ALICIA APARICIO BASTAR','26/02/13','SOL. DOS AUTOBUSES OPARA EL 07 DE MARZO',FALSE, 1,8);</v>
      </c>
    </row>
    <row r="2085" spans="6:17">
      <c r="F2085" t="str">
        <f>RIGHT(CONCATENATE("00",DAY(Hoja2!B2085)),2)</f>
        <v>28</v>
      </c>
      <c r="G2085" t="str">
        <f>CONCATENATE(RIGHT(CONCATENATE("00",DAY(Hoja2!B2085)),2),"/",RIGHT(CONCATENATE("00",MONTH(Hoja2!B2085)),2),"/",RIGHT(CONCATENATE("00",YEAR(Hoja2!B2085)),2))</f>
        <v>28/02/13</v>
      </c>
      <c r="H2085" t="str">
        <f>RIGHT(CONCATENATE("00",DAY(Hoja2!D2085)),2)</f>
        <v>28</v>
      </c>
      <c r="I2085" t="str">
        <f>CONCATENATE(RIGHT(CONCATENATE("00",DAY(Hoja2!D2085)),2),"/",RIGHT(CONCATENATE("00",MONTH(Hoja2!D2085)),2),"/",RIGHT(CONCATENATE("00",YEAR(Hoja2!D2085)),2))</f>
        <v>28/02/13</v>
      </c>
      <c r="J2085" t="str">
        <f>IF(LEN(Hoja2!J2085)&gt;150,LEN(Hoja2!J2085),"")</f>
        <v/>
      </c>
      <c r="K2085" t="str">
        <f>IF(Hoja2!A2085&lt;&gt;"", IF(Hoja2!B2085&lt;&gt;"", IF(Hoja2!C2085&lt;&gt;"", IF(Hoja2!D2085&lt;&gt;"", IF(Hoja2!E2085&lt;&gt;"", IF(Hoja2!F2085&lt;&gt;"", IF(Hoja2!J2085&lt;&gt;"","ok",""),""),""),""),""),""),"")</f>
        <v>ok</v>
      </c>
      <c r="L2085" t="str">
        <f>IF(Hoja2!A2085="'S/F'","--","")</f>
        <v/>
      </c>
      <c r="M2085" t="str">
        <f>IF(LEN(Hoja2!C2085)&gt;30,Hoja2!C2085,"")</f>
        <v/>
      </c>
      <c r="O2085" t="str">
        <f>IF(LEN(Hoja2!F2085)&gt;110,LEN(Hoja2!F2085),"")</f>
        <v/>
      </c>
      <c r="Q2085" t="str">
        <f>IF(K2085="ok",CONCATENATE(IF(Hoja2!A2085="'S/F'","--",""),N2085,"INSERT INTO seguimiento_oficios_recepcion_oficio(fecha_captura, folio_interno, no_oficio, dependencia_envia, firma, fecha_oficio, asunto, anexo, captura_id, estatus_id) VALUES ('",CONCATENATE(RIGHT(CONCATENATE("00",DAY(Hoja2!B2085)),2),"/",RIGHT(CONCATENATE("00",MONTH(Hoja2!B2085)),2),"/",RIGHT(CONCATENATE("00",YEAR(Hoja2!B2085)),2)),"',",Hoja2!A2085,",'",Hoja2!C2085,"','",Hoja2!F2085,"','",Hoja2!E2085,"','",CONCATENATE(RIGHT(CONCATENATE("00",DAY(Hoja2!D2085)),2),"/",RIGHT(CONCATENATE("00",MONTH(Hoja2!D2085)),2),"/",RIGHT(CONCATENATE("00",YEAR(Hoja2!D2085)),2)),"','",Hoja2!J2085,"',","FALSE, 1,8);"), "")</f>
        <v>INSERT INTO seguimiento_oficios_recepcion_oficio(fecha_captura, folio_interno, no_oficio, dependencia_envia, firma, fecha_oficio, asunto, anexo, captura_id, estatus_id) VALUES ('28/02/13',2295,'S/N','CREATUR','THELMA CRISTEL MARIN CALCANEO','28/02/13','CAMBIO DE FECHAS DE EVENTO MAYO 31 Y JUNIO 01',FALSE, 1,8);</v>
      </c>
    </row>
    <row r="2086" spans="6:17">
      <c r="F2086" t="str">
        <f>RIGHT(CONCATENATE("00",DAY(Hoja2!B2086)),2)</f>
        <v>28</v>
      </c>
      <c r="G2086" t="str">
        <f>CONCATENATE(RIGHT(CONCATENATE("00",DAY(Hoja2!B2086)),2),"/",RIGHT(CONCATENATE("00",MONTH(Hoja2!B2086)),2),"/",RIGHT(CONCATENATE("00",YEAR(Hoja2!B2086)),2))</f>
        <v>28/02/13</v>
      </c>
      <c r="H2086" t="str">
        <f>RIGHT(CONCATENATE("00",DAY(Hoja2!D2086)),2)</f>
        <v>26</v>
      </c>
      <c r="I2086" t="str">
        <f>CONCATENATE(RIGHT(CONCATENATE("00",DAY(Hoja2!D2086)),2),"/",RIGHT(CONCATENATE("00",MONTH(Hoja2!D2086)),2),"/",RIGHT(CONCATENATE("00",YEAR(Hoja2!D2086)),2))</f>
        <v>26/02/13</v>
      </c>
      <c r="J2086" t="str">
        <f>IF(LEN(Hoja2!J2086)&gt;150,LEN(Hoja2!J2086),"")</f>
        <v/>
      </c>
      <c r="K2086" t="str">
        <f>IF(Hoja2!A2086&lt;&gt;"", IF(Hoja2!B2086&lt;&gt;"", IF(Hoja2!C2086&lt;&gt;"", IF(Hoja2!D2086&lt;&gt;"", IF(Hoja2!E2086&lt;&gt;"", IF(Hoja2!F2086&lt;&gt;"", IF(Hoja2!J2086&lt;&gt;"","ok",""),""),""),""),""),""),"")</f>
        <v>ok</v>
      </c>
      <c r="L2086" t="str">
        <f>IF(Hoja2!A2086="'S/F'","--","")</f>
        <v/>
      </c>
      <c r="M2086" t="str">
        <f>IF(LEN(Hoja2!C2086)&gt;30,Hoja2!C2086,"")</f>
        <v/>
      </c>
      <c r="O2086" t="str">
        <f>IF(LEN(Hoja2!F2086)&gt;110,LEN(Hoja2!F2086),"")</f>
        <v/>
      </c>
      <c r="Q2086" t="str">
        <f>IF(K2086="ok",CONCATENATE(IF(Hoja2!A2086="'S/F'","--",""),N2086,"INSERT INTO seguimiento_oficios_recepcion_oficio(fecha_captura, folio_interno, no_oficio, dependencia_envia, firma, fecha_oficio, asunto, anexo, captura_id, estatus_id) VALUES ('",CONCATENATE(RIGHT(CONCATENATE("00",DAY(Hoja2!B2086)),2),"/",RIGHT(CONCATENATE("00",MONTH(Hoja2!B2086)),2),"/",RIGHT(CONCATENATE("00",YEAR(Hoja2!B2086)),2)),"',",Hoja2!A2086,",'",Hoja2!C2086,"','",Hoja2!F2086,"','",Hoja2!E2086,"','",CONCATENATE(RIGHT(CONCATENATE("00",DAY(Hoja2!D2086)),2),"/",RIGHT(CONCATENATE("00",MONTH(Hoja2!D2086)),2),"/",RIGHT(CONCATENATE("00",YEAR(Hoja2!D2086)),2)),"','",Hoja2!J2086,"',","FALSE, 1,8);"), "")</f>
        <v>INSERT INTO seguimiento_oficios_recepcion_oficio(fecha_captura, folio_interno, no_oficio, dependencia_envia, firma, fecha_oficio, asunto, anexo, captura_id, estatus_id) VALUES ('28/02/13',2296,'077','CADEM','ENRIQUE BELLIZZIA ROSIQUE','26/02/13','ENVIAN CUATRO TANTOS DE CONTRATO DE ARRENDAMIENTOS',FALSE, 1,8);</v>
      </c>
    </row>
    <row r="2087" spans="6:17">
      <c r="F2087" t="str">
        <f>RIGHT(CONCATENATE("00",DAY(Hoja2!B2087)),2)</f>
        <v>28</v>
      </c>
      <c r="G2087" t="str">
        <f>CONCATENATE(RIGHT(CONCATENATE("00",DAY(Hoja2!B2087)),2),"/",RIGHT(CONCATENATE("00",MONTH(Hoja2!B2087)),2),"/",RIGHT(CONCATENATE("00",YEAR(Hoja2!B2087)),2))</f>
        <v>28/02/13</v>
      </c>
      <c r="H2087" t="str">
        <f>RIGHT(CONCATENATE("00",DAY(Hoja2!D2087)),2)</f>
        <v>28</v>
      </c>
      <c r="I2087" t="str">
        <f>CONCATENATE(RIGHT(CONCATENATE("00",DAY(Hoja2!D2087)),2),"/",RIGHT(CONCATENATE("00",MONTH(Hoja2!D2087)),2),"/",RIGHT(CONCATENATE("00",YEAR(Hoja2!D2087)),2))</f>
        <v>28/02/13</v>
      </c>
      <c r="J2087" t="str">
        <f>IF(LEN(Hoja2!J2087)&gt;150,LEN(Hoja2!J2087),"")</f>
        <v/>
      </c>
      <c r="K2087" t="str">
        <f>IF(Hoja2!A2087&lt;&gt;"", IF(Hoja2!B2087&lt;&gt;"", IF(Hoja2!C2087&lt;&gt;"", IF(Hoja2!D2087&lt;&gt;"", IF(Hoja2!E2087&lt;&gt;"", IF(Hoja2!F2087&lt;&gt;"", IF(Hoja2!J2087&lt;&gt;"","ok",""),""),""),""),""),""),"")</f>
        <v>ok</v>
      </c>
      <c r="L2087" t="str">
        <f>IF(Hoja2!A2087="'S/F'","--","")</f>
        <v/>
      </c>
      <c r="M2087" t="str">
        <f>IF(LEN(Hoja2!C2087)&gt;30,Hoja2!C2087,"")</f>
        <v/>
      </c>
      <c r="O2087" t="str">
        <f>IF(LEN(Hoja2!F2087)&gt;110,LEN(Hoja2!F2087),"")</f>
        <v/>
      </c>
      <c r="Q2087" t="str">
        <f>IF(K2087="ok",CONCATENATE(IF(Hoja2!A2087="'S/F'","--",""),N2087,"INSERT INTO seguimiento_oficios_recepcion_oficio(fecha_captura, folio_interno, no_oficio, dependencia_envia, firma, fecha_oficio, asunto, anexo, captura_id, estatus_id) VALUES ('",CONCATENATE(RIGHT(CONCATENATE("00",DAY(Hoja2!B2087)),2),"/",RIGHT(CONCATENATE("00",MONTH(Hoja2!B2087)),2),"/",RIGHT(CONCATENATE("00",YEAR(Hoja2!B2087)),2)),"',",Hoja2!A2087,",'",Hoja2!C2087,"','",Hoja2!F2087,"','",Hoja2!E2087,"','",CONCATENATE(RIGHT(CONCATENATE("00",DAY(Hoja2!D2087)),2),"/",RIGHT(CONCATENATE("00",MONTH(Hoja2!D2087)),2),"/",RIGHT(CONCATENATE("00",YEAR(Hoja2!D2087)),2)),"','",Hoja2!J2087,"',","FALSE, 1,8);"), "")</f>
        <v>INSERT INTO seguimiento_oficios_recepcion_oficio(fecha_captura, folio_interno, no_oficio, dependencia_envia, firma, fecha_oficio, asunto, anexo, captura_id, estatus_id) VALUES ('28/02/13',2297,'067','INST. ESTATAL DE LAS MUJERES','DOMINGO LEON PERALTA','28/02/13','NOTIFICACION DE PENSION ALIMENTICIA DEL URIEL COLLADO BADAL',FALSE, 1,8);</v>
      </c>
    </row>
    <row r="2088" spans="6:17">
      <c r="F2088" t="str">
        <f>RIGHT(CONCATENATE("00",DAY(Hoja2!B2088)),2)</f>
        <v>28</v>
      </c>
      <c r="G2088" t="str">
        <f>CONCATENATE(RIGHT(CONCATENATE("00",DAY(Hoja2!B2088)),2),"/",RIGHT(CONCATENATE("00",MONTH(Hoja2!B2088)),2),"/",RIGHT(CONCATENATE("00",YEAR(Hoja2!B2088)),2))</f>
        <v>28/02/13</v>
      </c>
      <c r="H2088" t="str">
        <f>RIGHT(CONCATENATE("00",DAY(Hoja2!D2088)),2)</f>
        <v>28</v>
      </c>
      <c r="I2088" t="str">
        <f>CONCATENATE(RIGHT(CONCATENATE("00",DAY(Hoja2!D2088)),2),"/",RIGHT(CONCATENATE("00",MONTH(Hoja2!D2088)),2),"/",RIGHT(CONCATENATE("00",YEAR(Hoja2!D2088)),2))</f>
        <v>28/02/13</v>
      </c>
      <c r="J2088" t="str">
        <f>IF(LEN(Hoja2!J2088)&gt;150,LEN(Hoja2!J2088),"")</f>
        <v/>
      </c>
      <c r="K2088" t="str">
        <f>IF(Hoja2!A2088&lt;&gt;"", IF(Hoja2!B2088&lt;&gt;"", IF(Hoja2!C2088&lt;&gt;"", IF(Hoja2!D2088&lt;&gt;"", IF(Hoja2!E2088&lt;&gt;"", IF(Hoja2!F2088&lt;&gt;"", IF(Hoja2!J2088&lt;&gt;"","ok",""),""),""),""),""),""),"")</f>
        <v>ok</v>
      </c>
      <c r="L2088" t="str">
        <f>IF(Hoja2!A2088="'S/F'","--","")</f>
        <v/>
      </c>
      <c r="M2088" t="str">
        <f>IF(LEN(Hoja2!C2088)&gt;30,Hoja2!C2088,"")</f>
        <v/>
      </c>
      <c r="O2088" t="str">
        <f>IF(LEN(Hoja2!F2088)&gt;110,LEN(Hoja2!F2088),"")</f>
        <v/>
      </c>
      <c r="Q2088" t="str">
        <f>IF(K2088="ok",CONCATENATE(IF(Hoja2!A2088="'S/F'","--",""),N2088,"INSERT INTO seguimiento_oficios_recepcion_oficio(fecha_captura, folio_interno, no_oficio, dependencia_envia, firma, fecha_oficio, asunto, anexo, captura_id, estatus_id) VALUES ('",CONCATENATE(RIGHT(CONCATENATE("00",DAY(Hoja2!B2088)),2),"/",RIGHT(CONCATENATE("00",MONTH(Hoja2!B2088)),2),"/",RIGHT(CONCATENATE("00",YEAR(Hoja2!B2088)),2)),"',",Hoja2!A2088,",'",Hoja2!C2088,"','",Hoja2!F2088,"','",Hoja2!E2088,"','",CONCATENATE(RIGHT(CONCATENATE("00",DAY(Hoja2!D2088)),2),"/",RIGHT(CONCATENATE("00",MONTH(Hoja2!D2088)),2),"/",RIGHT(CONCATENATE("00",YEAR(Hoja2!D2088)),2)),"','",Hoja2!J2088,"',","FALSE, 1,8);"), "")</f>
        <v>INSERT INTO seguimiento_oficios_recepcion_oficio(fecha_captura, folio_interno, no_oficio, dependencia_envia, firma, fecha_oficio, asunto, anexo, captura_id, estatus_id) VALUES ('28/02/13',2298,'03','OMSSA','JORGE A. PALACIOS PALMEROS','28/02/13','ENVIAN RECIBO 03/2013',FALSE, 1,8);</v>
      </c>
    </row>
    <row r="2089" spans="6:17">
      <c r="F2089" t="str">
        <f>RIGHT(CONCATENATE("00",DAY(Hoja2!B2089)),2)</f>
        <v>28</v>
      </c>
      <c r="G2089" t="str">
        <f>CONCATENATE(RIGHT(CONCATENATE("00",DAY(Hoja2!B2089)),2),"/",RIGHT(CONCATENATE("00",MONTH(Hoja2!B2089)),2),"/",RIGHT(CONCATENATE("00",YEAR(Hoja2!B2089)),2))</f>
        <v>28/02/13</v>
      </c>
      <c r="H2089" t="str">
        <f>RIGHT(CONCATENATE("00",DAY(Hoja2!D2089)),2)</f>
        <v>27</v>
      </c>
      <c r="I2089" t="str">
        <f>CONCATENATE(RIGHT(CONCATENATE("00",DAY(Hoja2!D2089)),2),"/",RIGHT(CONCATENATE("00",MONTH(Hoja2!D2089)),2),"/",RIGHT(CONCATENATE("00",YEAR(Hoja2!D2089)),2))</f>
        <v>27/02/13</v>
      </c>
      <c r="J2089" t="str">
        <f>IF(LEN(Hoja2!J2089)&gt;150,LEN(Hoja2!J2089),"")</f>
        <v/>
      </c>
      <c r="K2089" t="str">
        <f>IF(Hoja2!A2089&lt;&gt;"", IF(Hoja2!B2089&lt;&gt;"", IF(Hoja2!C2089&lt;&gt;"", IF(Hoja2!D2089&lt;&gt;"", IF(Hoja2!E2089&lt;&gt;"", IF(Hoja2!F2089&lt;&gt;"", IF(Hoja2!J2089&lt;&gt;"","ok",""),""),""),""),""),""),"")</f>
        <v>ok</v>
      </c>
      <c r="L2089" t="str">
        <f>IF(Hoja2!A2089="'S/F'","--","")</f>
        <v/>
      </c>
      <c r="M2089" t="str">
        <f>IF(LEN(Hoja2!C2089)&gt;30,Hoja2!C2089,"")</f>
        <v/>
      </c>
      <c r="O2089" t="str">
        <f>IF(LEN(Hoja2!F2089)&gt;110,LEN(Hoja2!F2089),"")</f>
        <v/>
      </c>
      <c r="Q2089" t="str">
        <f>IF(K2089="ok",CONCATENATE(IF(Hoja2!A2089="'S/F'","--",""),N2089,"INSERT INTO seguimiento_oficios_recepcion_oficio(fecha_captura, folio_interno, no_oficio, dependencia_envia, firma, fecha_oficio, asunto, anexo, captura_id, estatus_id) VALUES ('",CONCATENATE(RIGHT(CONCATENATE("00",DAY(Hoja2!B2089)),2),"/",RIGHT(CONCATENATE("00",MONTH(Hoja2!B2089)),2),"/",RIGHT(CONCATENATE("00",YEAR(Hoja2!B2089)),2)),"',",Hoja2!A2089,",'",Hoja2!C2089,"','",Hoja2!F2089,"','",Hoja2!E2089,"','",CONCATENATE(RIGHT(CONCATENATE("00",DAY(Hoja2!D2089)),2),"/",RIGHT(CONCATENATE("00",MONTH(Hoja2!D2089)),2),"/",RIGHT(CONCATENATE("00",YEAR(Hoja2!D2089)),2)),"','",Hoja2!J2089,"',","FALSE, 1,8);"), "")</f>
        <v>INSERT INTO seguimiento_oficios_recepcion_oficio(fecha_captura, folio_interno, no_oficio, dependencia_envia, firma, fecha_oficio, asunto, anexo, captura_id, estatus_id) VALUES ('28/02/13',2299,'1306','OMSSA','JORGE A. PALACIOS PALMEROS','27/02/13','ENVIAN REPORTE PARA DESCUENTO',FALSE, 1,8);</v>
      </c>
    </row>
    <row r="2090" spans="6:17">
      <c r="F2090" t="str">
        <f>RIGHT(CONCATENATE("00",DAY(Hoja2!B2090)),2)</f>
        <v>28</v>
      </c>
      <c r="G2090" t="str">
        <f>CONCATENATE(RIGHT(CONCATENATE("00",DAY(Hoja2!B2090)),2),"/",RIGHT(CONCATENATE("00",MONTH(Hoja2!B2090)),2),"/",RIGHT(CONCATENATE("00",YEAR(Hoja2!B2090)),2))</f>
        <v>28/02/13</v>
      </c>
      <c r="H2090" t="str">
        <f>RIGHT(CONCATENATE("00",DAY(Hoja2!D2090)),2)</f>
        <v>26</v>
      </c>
      <c r="I2090" t="str">
        <f>CONCATENATE(RIGHT(CONCATENATE("00",DAY(Hoja2!D2090)),2),"/",RIGHT(CONCATENATE("00",MONTH(Hoja2!D2090)),2),"/",RIGHT(CONCATENATE("00",YEAR(Hoja2!D2090)),2))</f>
        <v>26/02/13</v>
      </c>
      <c r="J2090" t="str">
        <f>IF(LEN(Hoja2!J2090)&gt;150,LEN(Hoja2!J2090),"")</f>
        <v/>
      </c>
      <c r="K2090" t="str">
        <f>IF(Hoja2!A2090&lt;&gt;"", IF(Hoja2!B2090&lt;&gt;"", IF(Hoja2!C2090&lt;&gt;"", IF(Hoja2!D2090&lt;&gt;"", IF(Hoja2!E2090&lt;&gt;"", IF(Hoja2!F2090&lt;&gt;"", IF(Hoja2!J2090&lt;&gt;"","ok",""),""),""),""),""),""),"")</f>
        <v>ok</v>
      </c>
      <c r="L2090" t="str">
        <f>IF(Hoja2!A2090="'S/F'","--","")</f>
        <v/>
      </c>
      <c r="M2090" t="str">
        <f>IF(LEN(Hoja2!C2090)&gt;30,Hoja2!C2090,"")</f>
        <v/>
      </c>
      <c r="O2090" t="str">
        <f>IF(LEN(Hoja2!F2090)&gt;110,LEN(Hoja2!F2090),"")</f>
        <v/>
      </c>
      <c r="Q2090" t="str">
        <f>IF(K2090="ok",CONCATENATE(IF(Hoja2!A2090="'S/F'","--",""),N2090,"INSERT INTO seguimiento_oficios_recepcion_oficio(fecha_captura, folio_interno, no_oficio, dependencia_envia, firma, fecha_oficio, asunto, anexo, captura_id, estatus_id) VALUES ('",CONCATENATE(RIGHT(CONCATENATE("00",DAY(Hoja2!B2090)),2),"/",RIGHT(CONCATENATE("00",MONTH(Hoja2!B2090)),2),"/",RIGHT(CONCATENATE("00",YEAR(Hoja2!B2090)),2)),"',",Hoja2!A2090,",'",Hoja2!C2090,"','",Hoja2!F2090,"','",Hoja2!E2090,"','",CONCATENATE(RIGHT(CONCATENATE("00",DAY(Hoja2!D2090)),2),"/",RIGHT(CONCATENATE("00",MONTH(Hoja2!D2090)),2),"/",RIGHT(CONCATENATE("00",YEAR(Hoja2!D2090)),2)),"','",Hoja2!J2090,"',","FALSE, 1,8);"), "")</f>
        <v>INSERT INTO seguimiento_oficios_recepcion_oficio(fecha_captura, folio_interno, no_oficio, dependencia_envia, firma, fecha_oficio, asunto, anexo, captura_id, estatus_id) VALUES ('28/02/13',2300,'279','SPF','MARGARITA MANZUR VILLANUEVA','26/02/13','ENVIA LICENCIA MEDICA GLADYS NAMPULA RAMOS',FALSE, 1,8);</v>
      </c>
    </row>
    <row r="2091" spans="6:17">
      <c r="F2091" t="str">
        <f>RIGHT(CONCATENATE("00",DAY(Hoja2!B2091)),2)</f>
        <v>28</v>
      </c>
      <c r="G2091" t="str">
        <f>CONCATENATE(RIGHT(CONCATENATE("00",DAY(Hoja2!B2091)),2),"/",RIGHT(CONCATENATE("00",MONTH(Hoja2!B2091)),2),"/",RIGHT(CONCATENATE("00",YEAR(Hoja2!B2091)),2))</f>
        <v>28/02/13</v>
      </c>
      <c r="H2091" t="str">
        <f>RIGHT(CONCATENATE("00",DAY(Hoja2!D2091)),2)</f>
        <v>26</v>
      </c>
      <c r="I2091" t="str">
        <f>CONCATENATE(RIGHT(CONCATENATE("00",DAY(Hoja2!D2091)),2),"/",RIGHT(CONCATENATE("00",MONTH(Hoja2!D2091)),2),"/",RIGHT(CONCATENATE("00",YEAR(Hoja2!D2091)),2))</f>
        <v>26/02/13</v>
      </c>
      <c r="J2091" t="str">
        <f>IF(LEN(Hoja2!J2091)&gt;150,LEN(Hoja2!J2091),"")</f>
        <v/>
      </c>
      <c r="K2091" t="str">
        <f>IF(Hoja2!A2091&lt;&gt;"", IF(Hoja2!B2091&lt;&gt;"", IF(Hoja2!C2091&lt;&gt;"", IF(Hoja2!D2091&lt;&gt;"", IF(Hoja2!E2091&lt;&gt;"", IF(Hoja2!F2091&lt;&gt;"", IF(Hoja2!J2091&lt;&gt;"","ok",""),""),""),""),""),""),"")</f>
        <v>ok</v>
      </c>
      <c r="L2091" t="str">
        <f>IF(Hoja2!A2091="'S/F'","--","")</f>
        <v/>
      </c>
      <c r="M2091" t="str">
        <f>IF(LEN(Hoja2!C2091)&gt;30,Hoja2!C2091,"")</f>
        <v/>
      </c>
      <c r="O2091" t="str">
        <f>IF(LEN(Hoja2!F2091)&gt;110,LEN(Hoja2!F2091),"")</f>
        <v/>
      </c>
      <c r="Q2091" t="str">
        <f>IF(K2091="ok",CONCATENATE(IF(Hoja2!A2091="'S/F'","--",""),N2091,"INSERT INTO seguimiento_oficios_recepcion_oficio(fecha_captura, folio_interno, no_oficio, dependencia_envia, firma, fecha_oficio, asunto, anexo, captura_id, estatus_id) VALUES ('",CONCATENATE(RIGHT(CONCATENATE("00",DAY(Hoja2!B2091)),2),"/",RIGHT(CONCATENATE("00",MONTH(Hoja2!B2091)),2),"/",RIGHT(CONCATENATE("00",YEAR(Hoja2!B2091)),2)),"',",Hoja2!A2091,",'",Hoja2!C2091,"','",Hoja2!F2091,"','",Hoja2!E2091,"','",CONCATENATE(RIGHT(CONCATENATE("00",DAY(Hoja2!D2091)),2),"/",RIGHT(CONCATENATE("00",MONTH(Hoja2!D2091)),2),"/",RIGHT(CONCATENATE("00",YEAR(Hoja2!D2091)),2)),"','",Hoja2!J2091,"',","FALSE, 1,8);"), "")</f>
        <v>INSERT INTO seguimiento_oficios_recepcion_oficio(fecha_captura, folio_interno, no_oficio, dependencia_envia, firma, fecha_oficio, asunto, anexo, captura_id, estatus_id) VALUES ('28/02/13',2301,'281','SPF','MARGARITA MANZUR VILLANUEVA','26/02/13','ENVIA LICENCIA MEDICA CARLOS MARIO PALACIOS VILLEGAS',FALSE, 1,8);</v>
      </c>
    </row>
    <row r="2092" spans="6:17">
      <c r="F2092" t="str">
        <f>RIGHT(CONCATENATE("00",DAY(Hoja2!B2092)),2)</f>
        <v>28</v>
      </c>
      <c r="G2092" t="str">
        <f>CONCATENATE(RIGHT(CONCATENATE("00",DAY(Hoja2!B2092)),2),"/",RIGHT(CONCATENATE("00",MONTH(Hoja2!B2092)),2),"/",RIGHT(CONCATENATE("00",YEAR(Hoja2!B2092)),2))</f>
        <v>28/02/13</v>
      </c>
      <c r="H2092" t="str">
        <f>RIGHT(CONCATENATE("00",DAY(Hoja2!D2092)),2)</f>
        <v>26</v>
      </c>
      <c r="I2092" t="str">
        <f>CONCATENATE(RIGHT(CONCATENATE("00",DAY(Hoja2!D2092)),2),"/",RIGHT(CONCATENATE("00",MONTH(Hoja2!D2092)),2),"/",RIGHT(CONCATENATE("00",YEAR(Hoja2!D2092)),2))</f>
        <v>26/02/13</v>
      </c>
      <c r="J2092" t="str">
        <f>IF(LEN(Hoja2!J2092)&gt;150,LEN(Hoja2!J2092),"")</f>
        <v/>
      </c>
      <c r="K2092" t="str">
        <f>IF(Hoja2!A2092&lt;&gt;"", IF(Hoja2!B2092&lt;&gt;"", IF(Hoja2!C2092&lt;&gt;"", IF(Hoja2!D2092&lt;&gt;"", IF(Hoja2!E2092&lt;&gt;"", IF(Hoja2!F2092&lt;&gt;"", IF(Hoja2!J2092&lt;&gt;"","ok",""),""),""),""),""),""),"")</f>
        <v>ok</v>
      </c>
      <c r="L2092" t="str">
        <f>IF(Hoja2!A2092="'S/F'","--","")</f>
        <v/>
      </c>
      <c r="M2092" t="str">
        <f>IF(LEN(Hoja2!C2092)&gt;30,Hoja2!C2092,"")</f>
        <v/>
      </c>
      <c r="O2092" t="str">
        <f>IF(LEN(Hoja2!F2092)&gt;110,LEN(Hoja2!F2092),"")</f>
        <v/>
      </c>
      <c r="Q2092" t="str">
        <f>IF(K2092="ok",CONCATENATE(IF(Hoja2!A2092="'S/F'","--",""),N2092,"INSERT INTO seguimiento_oficios_recepcion_oficio(fecha_captura, folio_interno, no_oficio, dependencia_envia, firma, fecha_oficio, asunto, anexo, captura_id, estatus_id) VALUES ('",CONCATENATE(RIGHT(CONCATENATE("00",DAY(Hoja2!B2092)),2),"/",RIGHT(CONCATENATE("00",MONTH(Hoja2!B2092)),2),"/",RIGHT(CONCATENATE("00",YEAR(Hoja2!B2092)),2)),"',",Hoja2!A2092,",'",Hoja2!C2092,"','",Hoja2!F2092,"','",Hoja2!E2092,"','",CONCATENATE(RIGHT(CONCATENATE("00",DAY(Hoja2!D2092)),2),"/",RIGHT(CONCATENATE("00",MONTH(Hoja2!D2092)),2),"/",RIGHT(CONCATENATE("00",YEAR(Hoja2!D2092)),2)),"','",Hoja2!J2092,"',","FALSE, 1,8);"), "")</f>
        <v>INSERT INTO seguimiento_oficios_recepcion_oficio(fecha_captura, folio_interno, no_oficio, dependencia_envia, firma, fecha_oficio, asunto, anexo, captura_id, estatus_id) VALUES ('28/02/13',2302,'280','SPF','MARISELA RODRIGUEZ HERNANDEZ','26/02/13','ENVIA LICENCIA MEDICA CARLOS MARIO PALACIOS VILLEGAS',FALSE, 1,8);</v>
      </c>
    </row>
    <row r="2093" spans="6:17">
      <c r="F2093" t="str">
        <f>RIGHT(CONCATENATE("00",DAY(Hoja2!B2093)),2)</f>
        <v>28</v>
      </c>
      <c r="G2093" t="str">
        <f>CONCATENATE(RIGHT(CONCATENATE("00",DAY(Hoja2!B2093)),2),"/",RIGHT(CONCATENATE("00",MONTH(Hoja2!B2093)),2),"/",RIGHT(CONCATENATE("00",YEAR(Hoja2!B2093)),2))</f>
        <v>28/02/13</v>
      </c>
      <c r="H2093" t="str">
        <f>RIGHT(CONCATENATE("00",DAY(Hoja2!D2093)),2)</f>
        <v>26</v>
      </c>
      <c r="I2093" t="str">
        <f>CONCATENATE(RIGHT(CONCATENATE("00",DAY(Hoja2!D2093)),2),"/",RIGHT(CONCATENATE("00",MONTH(Hoja2!D2093)),2),"/",RIGHT(CONCATENATE("00",YEAR(Hoja2!D2093)),2))</f>
        <v>26/02/13</v>
      </c>
      <c r="J2093" t="str">
        <f>IF(LEN(Hoja2!J2093)&gt;150,LEN(Hoja2!J2093),"")</f>
        <v/>
      </c>
      <c r="K2093" t="str">
        <f>IF(Hoja2!A2093&lt;&gt;"", IF(Hoja2!B2093&lt;&gt;"", IF(Hoja2!C2093&lt;&gt;"", IF(Hoja2!D2093&lt;&gt;"", IF(Hoja2!E2093&lt;&gt;"", IF(Hoja2!F2093&lt;&gt;"", IF(Hoja2!J2093&lt;&gt;"","ok",""),""),""),""),""),""),"")</f>
        <v>ok</v>
      </c>
      <c r="L2093" t="str">
        <f>IF(Hoja2!A2093="'S/F'","--","")</f>
        <v/>
      </c>
      <c r="M2093" t="str">
        <f>IF(LEN(Hoja2!C2093)&gt;30,Hoja2!C2093,"")</f>
        <v/>
      </c>
      <c r="O2093" t="str">
        <f>IF(LEN(Hoja2!F2093)&gt;110,LEN(Hoja2!F2093),"")</f>
        <v/>
      </c>
      <c r="Q2093" t="str">
        <f>IF(K2093="ok",CONCATENATE(IF(Hoja2!A2093="'S/F'","--",""),N2093,"INSERT INTO seguimiento_oficios_recepcion_oficio(fecha_captura, folio_interno, no_oficio, dependencia_envia, firma, fecha_oficio, asunto, anexo, captura_id, estatus_id) VALUES ('",CONCATENATE(RIGHT(CONCATENATE("00",DAY(Hoja2!B2093)),2),"/",RIGHT(CONCATENATE("00",MONTH(Hoja2!B2093)),2),"/",RIGHT(CONCATENATE("00",YEAR(Hoja2!B2093)),2)),"',",Hoja2!A2093,",'",Hoja2!C2093,"','",Hoja2!F2093,"','",Hoja2!E2093,"','",CONCATENATE(RIGHT(CONCATENATE("00",DAY(Hoja2!D2093)),2),"/",RIGHT(CONCATENATE("00",MONTH(Hoja2!D2093)),2),"/",RIGHT(CONCATENATE("00",YEAR(Hoja2!D2093)),2)),"','",Hoja2!J2093,"',","FALSE, 1,8);"), "")</f>
        <v>INSERT INTO seguimiento_oficios_recepcion_oficio(fecha_captura, folio_interno, no_oficio, dependencia_envia, firma, fecha_oficio, asunto, anexo, captura_id, estatus_id) VALUES ('28/02/13',2303,'028','UT','GUSTAVO ARELLANO LASTRA','26/02/13','SOLICITUD DE VALIDACION DEL SUBCOMITE DE COMPRAS',FALSE, 1,8);</v>
      </c>
    </row>
    <row r="2094" spans="6:17">
      <c r="F2094" t="str">
        <f>RIGHT(CONCATENATE("00",DAY(Hoja2!B2094)),2)</f>
        <v>28</v>
      </c>
      <c r="G2094" t="str">
        <f>CONCATENATE(RIGHT(CONCATENATE("00",DAY(Hoja2!B2094)),2),"/",RIGHT(CONCATENATE("00",MONTH(Hoja2!B2094)),2),"/",RIGHT(CONCATENATE("00",YEAR(Hoja2!B2094)),2))</f>
        <v>28/02/13</v>
      </c>
      <c r="H2094" t="str">
        <f>RIGHT(CONCATENATE("00",DAY(Hoja2!D2094)),2)</f>
        <v>26</v>
      </c>
      <c r="I2094" t="str">
        <f>CONCATENATE(RIGHT(CONCATENATE("00",DAY(Hoja2!D2094)),2),"/",RIGHT(CONCATENATE("00",MONTH(Hoja2!D2094)),2),"/",RIGHT(CONCATENATE("00",YEAR(Hoja2!D2094)),2))</f>
        <v>26/02/13</v>
      </c>
      <c r="J2094" t="str">
        <f>IF(LEN(Hoja2!J2094)&gt;150,LEN(Hoja2!J2094),"")</f>
        <v/>
      </c>
      <c r="K2094" t="str">
        <f>IF(Hoja2!A2094&lt;&gt;"", IF(Hoja2!B2094&lt;&gt;"", IF(Hoja2!C2094&lt;&gt;"", IF(Hoja2!D2094&lt;&gt;"", IF(Hoja2!E2094&lt;&gt;"", IF(Hoja2!F2094&lt;&gt;"", IF(Hoja2!J2094&lt;&gt;"","ok",""),""),""),""),""),""),"")</f>
        <v>ok</v>
      </c>
      <c r="L2094" t="str">
        <f>IF(Hoja2!A2094="'S/F'","--","")</f>
        <v/>
      </c>
      <c r="M2094" t="str">
        <f>IF(LEN(Hoja2!C2094)&gt;30,Hoja2!C2094,"")</f>
        <v/>
      </c>
      <c r="O2094" t="str">
        <f>IF(LEN(Hoja2!F2094)&gt;110,LEN(Hoja2!F2094),"")</f>
        <v/>
      </c>
      <c r="Q2094" t="str">
        <f>IF(K2094="ok",CONCATENATE(IF(Hoja2!A2094="'S/F'","--",""),N2094,"INSERT INTO seguimiento_oficios_recepcion_oficio(fecha_captura, folio_interno, no_oficio, dependencia_envia, firma, fecha_oficio, asunto, anexo, captura_id, estatus_id) VALUES ('",CONCATENATE(RIGHT(CONCATENATE("00",DAY(Hoja2!B2094)),2),"/",RIGHT(CONCATENATE("00",MONTH(Hoja2!B2094)),2),"/",RIGHT(CONCATENATE("00",YEAR(Hoja2!B2094)),2)),"',",Hoja2!A2094,",'",Hoja2!C2094,"','",Hoja2!F2094,"','",Hoja2!E2094,"','",CONCATENATE(RIGHT(CONCATENATE("00",DAY(Hoja2!D2094)),2),"/",RIGHT(CONCATENATE("00",MONTH(Hoja2!D2094)),2),"/",RIGHT(CONCATENATE("00",YEAR(Hoja2!D2094)),2)),"','",Hoja2!J2094,"',","FALSE, 1,8);"), "")</f>
        <v>INSERT INTO seguimiento_oficios_recepcion_oficio(fecha_captura, folio_interno, no_oficio, dependencia_envia, firma, fecha_oficio, asunto, anexo, captura_id, estatus_id) VALUES ('28/02/13',2304,'05','COPARMEX','DANIEL E. VAZQUEZ DIAZ','26/02/13','SOL. CENTRO DE CONVENCIONES PARA LOS DIAS 04 Y 05 D EJUNIO',FALSE, 1,8);</v>
      </c>
    </row>
    <row r="2095" spans="6:17">
      <c r="F2095" t="str">
        <f>RIGHT(CONCATENATE("00",DAY(Hoja2!B2095)),2)</f>
        <v>28</v>
      </c>
      <c r="G2095" t="str">
        <f>CONCATENATE(RIGHT(CONCATENATE("00",DAY(Hoja2!B2095)),2),"/",RIGHT(CONCATENATE("00",MONTH(Hoja2!B2095)),2),"/",RIGHT(CONCATENATE("00",YEAR(Hoja2!B2095)),2))</f>
        <v>28/02/13</v>
      </c>
      <c r="H2095" t="str">
        <f>RIGHT(CONCATENATE("00",DAY(Hoja2!D2095)),2)</f>
        <v>26</v>
      </c>
      <c r="I2095" t="str">
        <f>CONCATENATE(RIGHT(CONCATENATE("00",DAY(Hoja2!D2095)),2),"/",RIGHT(CONCATENATE("00",MONTH(Hoja2!D2095)),2),"/",RIGHT(CONCATENATE("00",YEAR(Hoja2!D2095)),2))</f>
        <v>26/02/13</v>
      </c>
      <c r="J2095" t="str">
        <f>IF(LEN(Hoja2!J2095)&gt;150,LEN(Hoja2!J2095),"")</f>
        <v/>
      </c>
      <c r="K2095" t="str">
        <f>IF(Hoja2!A2095&lt;&gt;"", IF(Hoja2!B2095&lt;&gt;"", IF(Hoja2!C2095&lt;&gt;"", IF(Hoja2!D2095&lt;&gt;"", IF(Hoja2!E2095&lt;&gt;"", IF(Hoja2!F2095&lt;&gt;"", IF(Hoja2!J2095&lt;&gt;"","ok",""),""),""),""),""),""),"")</f>
        <v>ok</v>
      </c>
      <c r="L2095" t="str">
        <f>IF(Hoja2!A2095="'S/F'","--","")</f>
        <v/>
      </c>
      <c r="M2095" t="str">
        <f>IF(LEN(Hoja2!C2095)&gt;30,Hoja2!C2095,"")</f>
        <v/>
      </c>
      <c r="O2095" t="str">
        <f>IF(LEN(Hoja2!F2095)&gt;110,LEN(Hoja2!F2095),"")</f>
        <v/>
      </c>
      <c r="Q2095" t="str">
        <f>IF(K2095="ok",CONCATENATE(IF(Hoja2!A2095="'S/F'","--",""),N2095,"INSERT INTO seguimiento_oficios_recepcion_oficio(fecha_captura, folio_interno, no_oficio, dependencia_envia, firma, fecha_oficio, asunto, anexo, captura_id, estatus_id) VALUES ('",CONCATENATE(RIGHT(CONCATENATE("00",DAY(Hoja2!B2095)),2),"/",RIGHT(CONCATENATE("00",MONTH(Hoja2!B2095)),2),"/",RIGHT(CONCATENATE("00",YEAR(Hoja2!B2095)),2)),"',",Hoja2!A2095,",'",Hoja2!C2095,"','",Hoja2!F2095,"','",Hoja2!E2095,"','",CONCATENATE(RIGHT(CONCATENATE("00",DAY(Hoja2!D2095)),2),"/",RIGHT(CONCATENATE("00",MONTH(Hoja2!D2095)),2),"/",RIGHT(CONCATENATE("00",YEAR(Hoja2!D2095)),2)),"','",Hoja2!J2095,"',","FALSE, 1,8);"), "")</f>
        <v>INSERT INTO seguimiento_oficios_recepcion_oficio(fecha_captura, folio_interno, no_oficio, dependencia_envia, firma, fecha_oficio, asunto, anexo, captura_id, estatus_id) VALUES ('28/02/13',2305,'06','COPARMEX','DANIEL E. VAZQUEZ DIAZ','26/02/13','SOL. CENTRO DE CONVENCIONES PARA EL 27,28,29 Y 30 DE OCTUBRE',FALSE, 1,8);</v>
      </c>
    </row>
    <row r="2096" spans="6:17">
      <c r="F2096" t="str">
        <f>RIGHT(CONCATENATE("00",DAY(Hoja2!B2096)),2)</f>
        <v>28</v>
      </c>
      <c r="G2096" t="str">
        <f>CONCATENATE(RIGHT(CONCATENATE("00",DAY(Hoja2!B2096)),2),"/",RIGHT(CONCATENATE("00",MONTH(Hoja2!B2096)),2),"/",RIGHT(CONCATENATE("00",YEAR(Hoja2!B2096)),2))</f>
        <v>28/02/13</v>
      </c>
      <c r="H2096" t="str">
        <f>RIGHT(CONCATENATE("00",DAY(Hoja2!D2096)),2)</f>
        <v>25</v>
      </c>
      <c r="I2096" t="str">
        <f>CONCATENATE(RIGHT(CONCATENATE("00",DAY(Hoja2!D2096)),2),"/",RIGHT(CONCATENATE("00",MONTH(Hoja2!D2096)),2),"/",RIGHT(CONCATENATE("00",YEAR(Hoja2!D2096)),2))</f>
        <v>25/02/13</v>
      </c>
      <c r="J2096" t="str">
        <f>IF(LEN(Hoja2!J2096)&gt;150,LEN(Hoja2!J2096),"")</f>
        <v/>
      </c>
      <c r="K2096" t="str">
        <f>IF(Hoja2!A2096&lt;&gt;"", IF(Hoja2!B2096&lt;&gt;"", IF(Hoja2!C2096&lt;&gt;"", IF(Hoja2!D2096&lt;&gt;"", IF(Hoja2!E2096&lt;&gt;"", IF(Hoja2!F2096&lt;&gt;"", IF(Hoja2!J2096&lt;&gt;"","ok",""),""),""),""),""),""),"")</f>
        <v>ok</v>
      </c>
      <c r="L2096" t="str">
        <f>IF(Hoja2!A2096="'S/F'","--","")</f>
        <v/>
      </c>
      <c r="M2096" t="str">
        <f>IF(LEN(Hoja2!C2096)&gt;30,Hoja2!C2096,"")</f>
        <v/>
      </c>
      <c r="O2096" t="str">
        <f>IF(LEN(Hoja2!F2096)&gt;110,LEN(Hoja2!F2096),"")</f>
        <v/>
      </c>
      <c r="Q2096" t="str">
        <f>IF(K2096="ok",CONCATENATE(IF(Hoja2!A2096="'S/F'","--",""),N2096,"INSERT INTO seguimiento_oficios_recepcion_oficio(fecha_captura, folio_interno, no_oficio, dependencia_envia, firma, fecha_oficio, asunto, anexo, captura_id, estatus_id) VALUES ('",CONCATENATE(RIGHT(CONCATENATE("00",DAY(Hoja2!B2096)),2),"/",RIGHT(CONCATENATE("00",MONTH(Hoja2!B2096)),2),"/",RIGHT(CONCATENATE("00",YEAR(Hoja2!B2096)),2)),"',",Hoja2!A2096,",'",Hoja2!C2096,"','",Hoja2!F2096,"','",Hoja2!E2096,"','",CONCATENATE(RIGHT(CONCATENATE("00",DAY(Hoja2!D2096)),2),"/",RIGHT(CONCATENATE("00",MONTH(Hoja2!D2096)),2),"/",RIGHT(CONCATENATE("00",YEAR(Hoja2!D2096)),2)),"','",Hoja2!J2096,"',","FALSE, 1,8);"), "")</f>
        <v>INSERT INTO seguimiento_oficios_recepcion_oficio(fecha_captura, folio_interno, no_oficio, dependencia_envia, firma, fecha_oficio, asunto, anexo, captura_id, estatus_id) VALUES ('28/02/13',2306,'136','SCT','JUAN MANUEL CERVANTES CANTON','25/02/13','ENVIAN COPIA FOTOSTATICA DEL OFICIO 1515 DESCUENTO DECRETADO POR PENSION ALIMENTICIA AL C. ALCIDES MENA GOMEZ',FALSE, 1,8);</v>
      </c>
    </row>
    <row r="2097" spans="6:17">
      <c r="F2097" t="str">
        <f>RIGHT(CONCATENATE("00",DAY(Hoja2!B2097)),2)</f>
        <v>28</v>
      </c>
      <c r="G2097" t="str">
        <f>CONCATENATE(RIGHT(CONCATENATE("00",DAY(Hoja2!B2097)),2),"/",RIGHT(CONCATENATE("00",MONTH(Hoja2!B2097)),2),"/",RIGHT(CONCATENATE("00",YEAR(Hoja2!B2097)),2))</f>
        <v>28/02/13</v>
      </c>
      <c r="H2097" t="str">
        <f>RIGHT(CONCATENATE("00",DAY(Hoja2!D2097)),2)</f>
        <v>19</v>
      </c>
      <c r="I2097" t="str">
        <f>CONCATENATE(RIGHT(CONCATENATE("00",DAY(Hoja2!D2097)),2),"/",RIGHT(CONCATENATE("00",MONTH(Hoja2!D2097)),2),"/",RIGHT(CONCATENATE("00",YEAR(Hoja2!D2097)),2))</f>
        <v>19/02/13</v>
      </c>
      <c r="J2097" t="str">
        <f>IF(LEN(Hoja2!J2097)&gt;150,LEN(Hoja2!J2097),"")</f>
        <v/>
      </c>
      <c r="K2097" t="str">
        <f>IF(Hoja2!A2097&lt;&gt;"", IF(Hoja2!B2097&lt;&gt;"", IF(Hoja2!C2097&lt;&gt;"", IF(Hoja2!D2097&lt;&gt;"", IF(Hoja2!E2097&lt;&gt;"", IF(Hoja2!F2097&lt;&gt;"", IF(Hoja2!J2097&lt;&gt;"","ok",""),""),""),""),""),""),"")</f>
        <v>ok</v>
      </c>
      <c r="L2097" t="str">
        <f>IF(Hoja2!A2097="'S/F'","--","")</f>
        <v/>
      </c>
      <c r="M2097" t="str">
        <f>IF(LEN(Hoja2!C2097)&gt;30,Hoja2!C2097,"")</f>
        <v/>
      </c>
      <c r="O2097" t="str">
        <f>IF(LEN(Hoja2!F2097)&gt;110,LEN(Hoja2!F2097),"")</f>
        <v/>
      </c>
      <c r="Q2097" t="str">
        <f>IF(K2097="ok",CONCATENATE(IF(Hoja2!A2097="'S/F'","--",""),N2097,"INSERT INTO seguimiento_oficios_recepcion_oficio(fecha_captura, folio_interno, no_oficio, dependencia_envia, firma, fecha_oficio, asunto, anexo, captura_id, estatus_id) VALUES ('",CONCATENATE(RIGHT(CONCATENATE("00",DAY(Hoja2!B2097)),2),"/",RIGHT(CONCATENATE("00",MONTH(Hoja2!B2097)),2),"/",RIGHT(CONCATENATE("00",YEAR(Hoja2!B2097)),2)),"',",Hoja2!A2097,",'",Hoja2!C2097,"','",Hoja2!F2097,"','",Hoja2!E2097,"','",CONCATENATE(RIGHT(CONCATENATE("00",DAY(Hoja2!D2097)),2),"/",RIGHT(CONCATENATE("00",MONTH(Hoja2!D2097)),2),"/",RIGHT(CONCATENATE("00",YEAR(Hoja2!D2097)),2)),"','",Hoja2!J2097,"',","FALSE, 1,8);"), "")</f>
        <v>INSERT INTO seguimiento_oficios_recepcion_oficio(fecha_captura, folio_interno, no_oficio, dependencia_envia, firma, fecha_oficio, asunto, anexo, captura_id, estatus_id) VALUES ('28/02/13',2307,'469','SPF','VICTOR MANUEL LAMOYI BOCANEGRA','19/02/13','SOL. REQUERIMIENTO DE PAPELERIA',FALSE, 1,8);</v>
      </c>
    </row>
    <row r="2098" spans="6:17">
      <c r="F2098" t="str">
        <f>RIGHT(CONCATENATE("00",DAY(Hoja2!B2098)),2)</f>
        <v>28</v>
      </c>
      <c r="G2098" t="str">
        <f>CONCATENATE(RIGHT(CONCATENATE("00",DAY(Hoja2!B2098)),2),"/",RIGHT(CONCATENATE("00",MONTH(Hoja2!B2098)),2),"/",RIGHT(CONCATENATE("00",YEAR(Hoja2!B2098)),2))</f>
        <v>28/02/13</v>
      </c>
      <c r="H2098" t="str">
        <f>RIGHT(CONCATENATE("00",DAY(Hoja2!D2098)),2)</f>
        <v>19</v>
      </c>
      <c r="I2098" t="str">
        <f>CONCATENATE(RIGHT(CONCATENATE("00",DAY(Hoja2!D2098)),2),"/",RIGHT(CONCATENATE("00",MONTH(Hoja2!D2098)),2),"/",RIGHT(CONCATENATE("00",YEAR(Hoja2!D2098)),2))</f>
        <v>19/02/13</v>
      </c>
      <c r="J2098" t="str">
        <f>IF(LEN(Hoja2!J2098)&gt;150,LEN(Hoja2!J2098),"")</f>
        <v/>
      </c>
      <c r="K2098" t="str">
        <f>IF(Hoja2!A2098&lt;&gt;"", IF(Hoja2!B2098&lt;&gt;"", IF(Hoja2!C2098&lt;&gt;"", IF(Hoja2!D2098&lt;&gt;"", IF(Hoja2!E2098&lt;&gt;"", IF(Hoja2!F2098&lt;&gt;"", IF(Hoja2!J2098&lt;&gt;"","ok",""),""),""),""),""),""),"")</f>
        <v>ok</v>
      </c>
      <c r="L2098" t="str">
        <f>IF(Hoja2!A2098="'S/F'","--","")</f>
        <v/>
      </c>
      <c r="M2098" t="str">
        <f>IF(LEN(Hoja2!C2098)&gt;30,Hoja2!C2098,"")</f>
        <v/>
      </c>
      <c r="O2098" t="str">
        <f>IF(LEN(Hoja2!F2098)&gt;110,LEN(Hoja2!F2098),"")</f>
        <v/>
      </c>
      <c r="Q2098" t="str">
        <f>IF(K2098="ok",CONCATENATE(IF(Hoja2!A2098="'S/F'","--",""),N2098,"INSERT INTO seguimiento_oficios_recepcion_oficio(fecha_captura, folio_interno, no_oficio, dependencia_envia, firma, fecha_oficio, asunto, anexo, captura_id, estatus_id) VALUES ('",CONCATENATE(RIGHT(CONCATENATE("00",DAY(Hoja2!B2098)),2),"/",RIGHT(CONCATENATE("00",MONTH(Hoja2!B2098)),2),"/",RIGHT(CONCATENATE("00",YEAR(Hoja2!B2098)),2)),"',",Hoja2!A2098,",'",Hoja2!C2098,"','",Hoja2!F2098,"','",Hoja2!E2098,"','",CONCATENATE(RIGHT(CONCATENATE("00",DAY(Hoja2!D2098)),2),"/",RIGHT(CONCATENATE("00",MONTH(Hoja2!D2098)),2),"/",RIGHT(CONCATENATE("00",YEAR(Hoja2!D2098)),2)),"','",Hoja2!J2098,"',","FALSE, 1,8);"), "")</f>
        <v>INSERT INTO seguimiento_oficios_recepcion_oficio(fecha_captura, folio_interno, no_oficio, dependencia_envia, firma, fecha_oficio, asunto, anexo, captura_id, estatus_id) VALUES ('28/02/13',2308,'471','SPF','VICTOR MANUEL LAMOYI BOCANEGRA','19/02/13','SOL. REQUERIMIENTO DE MATERIAL DE OFICINA',FALSE, 1,8);</v>
      </c>
    </row>
    <row r="2099" spans="6:17">
      <c r="F2099" t="str">
        <f>RIGHT(CONCATENATE("00",DAY(Hoja2!B2099)),2)</f>
        <v>28</v>
      </c>
      <c r="G2099" t="str">
        <f>CONCATENATE(RIGHT(CONCATENATE("00",DAY(Hoja2!B2099)),2),"/",RIGHT(CONCATENATE("00",MONTH(Hoja2!B2099)),2),"/",RIGHT(CONCATENATE("00",YEAR(Hoja2!B2099)),2))</f>
        <v>28/02/13</v>
      </c>
      <c r="H2099" t="str">
        <f>RIGHT(CONCATENATE("00",DAY(Hoja2!D2099)),2)</f>
        <v>26</v>
      </c>
      <c r="I2099" t="str">
        <f>CONCATENATE(RIGHT(CONCATENATE("00",DAY(Hoja2!D2099)),2),"/",RIGHT(CONCATENATE("00",MONTH(Hoja2!D2099)),2),"/",RIGHT(CONCATENATE("00",YEAR(Hoja2!D2099)),2))</f>
        <v>26/02/13</v>
      </c>
      <c r="J2099" t="str">
        <f>IF(LEN(Hoja2!J2099)&gt;150,LEN(Hoja2!J2099),"")</f>
        <v/>
      </c>
      <c r="K2099" t="str">
        <f>IF(Hoja2!A2099&lt;&gt;"", IF(Hoja2!B2099&lt;&gt;"", IF(Hoja2!C2099&lt;&gt;"", IF(Hoja2!D2099&lt;&gt;"", IF(Hoja2!E2099&lt;&gt;"", IF(Hoja2!F2099&lt;&gt;"", IF(Hoja2!J2099&lt;&gt;"","ok",""),""),""),""),""),""),"")</f>
        <v>ok</v>
      </c>
      <c r="L2099" t="str">
        <f>IF(Hoja2!A2099="'S/F'","--","")</f>
        <v/>
      </c>
      <c r="M2099" t="str">
        <f>IF(LEN(Hoja2!C2099)&gt;30,Hoja2!C2099,"")</f>
        <v/>
      </c>
      <c r="O2099" t="str">
        <f>IF(LEN(Hoja2!F2099)&gt;110,LEN(Hoja2!F2099),"")</f>
        <v/>
      </c>
      <c r="Q2099" t="str">
        <f>IF(K2099="ok",CONCATENATE(IF(Hoja2!A2099="'S/F'","--",""),N2099,"INSERT INTO seguimiento_oficios_recepcion_oficio(fecha_captura, folio_interno, no_oficio, dependencia_envia, firma, fecha_oficio, asunto, anexo, captura_id, estatus_id) VALUES ('",CONCATENATE(RIGHT(CONCATENATE("00",DAY(Hoja2!B2099)),2),"/",RIGHT(CONCATENATE("00",MONTH(Hoja2!B2099)),2),"/",RIGHT(CONCATENATE("00",YEAR(Hoja2!B2099)),2)),"',",Hoja2!A2099,",'",Hoja2!C2099,"','",Hoja2!F2099,"','",Hoja2!E2099,"','",CONCATENATE(RIGHT(CONCATENATE("00",DAY(Hoja2!D2099)),2),"/",RIGHT(CONCATENATE("00",MONTH(Hoja2!D2099)),2),"/",RIGHT(CONCATENATE("00",YEAR(Hoja2!D2099)),2)),"','",Hoja2!J2099,"',","FALSE, 1,8);"), "")</f>
        <v>INSERT INTO seguimiento_oficios_recepcion_oficio(fecha_captura, folio_interno, no_oficio, dependencia_envia, firma, fecha_oficio, asunto, anexo, captura_id, estatus_id) VALUES ('28/02/13',2309,'181','GUBERNATURA ','HILDA DEL S. LOPEZ DEL AGUILA ','26/02/13','SOL. UNIFORMES',FALSE, 1,8);</v>
      </c>
    </row>
    <row r="2100" spans="6:17">
      <c r="F2100" t="str">
        <f>RIGHT(CONCATENATE("00",DAY(Hoja2!B2100)),2)</f>
        <v>28</v>
      </c>
      <c r="G2100" t="str">
        <f>CONCATENATE(RIGHT(CONCATENATE("00",DAY(Hoja2!B2100)),2),"/",RIGHT(CONCATENATE("00",MONTH(Hoja2!B2100)),2),"/",RIGHT(CONCATENATE("00",YEAR(Hoja2!B2100)),2))</f>
        <v>28/02/13</v>
      </c>
      <c r="H2100" t="str">
        <f>RIGHT(CONCATENATE("00",DAY(Hoja2!D2100)),2)</f>
        <v>26</v>
      </c>
      <c r="I2100" t="str">
        <f>CONCATENATE(RIGHT(CONCATENATE("00",DAY(Hoja2!D2100)),2),"/",RIGHT(CONCATENATE("00",MONTH(Hoja2!D2100)),2),"/",RIGHT(CONCATENATE("00",YEAR(Hoja2!D2100)),2))</f>
        <v>26/02/13</v>
      </c>
      <c r="J2100" t="str">
        <f>IF(LEN(Hoja2!J2100)&gt;150,LEN(Hoja2!J2100),"")</f>
        <v/>
      </c>
      <c r="K2100" t="str">
        <f>IF(Hoja2!A2100&lt;&gt;"", IF(Hoja2!B2100&lt;&gt;"", IF(Hoja2!C2100&lt;&gt;"", IF(Hoja2!D2100&lt;&gt;"", IF(Hoja2!E2100&lt;&gt;"", IF(Hoja2!F2100&lt;&gt;"", IF(Hoja2!J2100&lt;&gt;"","ok",""),""),""),""),""),""),"")</f>
        <v>ok</v>
      </c>
      <c r="L2100" t="str">
        <f>IF(Hoja2!A2100="'S/F'","--","")</f>
        <v/>
      </c>
      <c r="M2100" t="str">
        <f>IF(LEN(Hoja2!C2100)&gt;30,Hoja2!C2100,"")</f>
        <v/>
      </c>
      <c r="O2100" t="str">
        <f>IF(LEN(Hoja2!F2100)&gt;110,LEN(Hoja2!F2100),"")</f>
        <v/>
      </c>
      <c r="Q2100" t="str">
        <f>IF(K2100="ok",CONCATENATE(IF(Hoja2!A2100="'S/F'","--",""),N2100,"INSERT INTO seguimiento_oficios_recepcion_oficio(fecha_captura, folio_interno, no_oficio, dependencia_envia, firma, fecha_oficio, asunto, anexo, captura_id, estatus_id) VALUES ('",CONCATENATE(RIGHT(CONCATENATE("00",DAY(Hoja2!B2100)),2),"/",RIGHT(CONCATENATE("00",MONTH(Hoja2!B2100)),2),"/",RIGHT(CONCATENATE("00",YEAR(Hoja2!B2100)),2)),"',",Hoja2!A2100,",'",Hoja2!C2100,"','",Hoja2!F2100,"','",Hoja2!E2100,"','",CONCATENATE(RIGHT(CONCATENATE("00",DAY(Hoja2!D2100)),2),"/",RIGHT(CONCATENATE("00",MONTH(Hoja2!D2100)),2),"/",RIGHT(CONCATENATE("00",YEAR(Hoja2!D2100)),2)),"','",Hoja2!J2100,"',","FALSE, 1,8);"), "")</f>
        <v>INSERT INTO seguimiento_oficios_recepcion_oficio(fecha_captura, folio_interno, no_oficio, dependencia_envia, firma, fecha_oficio, asunto, anexo, captura_id, estatus_id) VALUES ('28/02/13',2310,'199','SOTOP','JOSE RAMON CALZADA FALCON','26/02/13','ENVIAN REGISTRO DE FIRMAS',FALSE, 1,8);</v>
      </c>
    </row>
    <row r="2101" spans="6:17">
      <c r="F2101" t="str">
        <f>RIGHT(CONCATENATE("00",DAY(Hoja2!B2101)),2)</f>
        <v>01</v>
      </c>
      <c r="G2101" t="str">
        <f>CONCATENATE(RIGHT(CONCATENATE("00",DAY(Hoja2!B2101)),2),"/",RIGHT(CONCATENATE("00",MONTH(Hoja2!B2101)),2),"/",RIGHT(CONCATENATE("00",YEAR(Hoja2!B2101)),2))</f>
        <v>01/03/13</v>
      </c>
      <c r="H2101" t="str">
        <f>RIGHT(CONCATENATE("00",DAY(Hoja2!D2101)),2)</f>
        <v>25</v>
      </c>
      <c r="I2101" t="str">
        <f>CONCATENATE(RIGHT(CONCATENATE("00",DAY(Hoja2!D2101)),2),"/",RIGHT(CONCATENATE("00",MONTH(Hoja2!D2101)),2),"/",RIGHT(CONCATENATE("00",YEAR(Hoja2!D2101)),2))</f>
        <v>25/02/13</v>
      </c>
      <c r="J2101" t="str">
        <f>IF(LEN(Hoja2!J2101)&gt;150,LEN(Hoja2!J2101),"")</f>
        <v/>
      </c>
      <c r="K2101" t="str">
        <f>IF(Hoja2!A2101&lt;&gt;"", IF(Hoja2!B2101&lt;&gt;"", IF(Hoja2!C2101&lt;&gt;"", IF(Hoja2!D2101&lt;&gt;"", IF(Hoja2!E2101&lt;&gt;"", IF(Hoja2!F2101&lt;&gt;"", IF(Hoja2!J2101&lt;&gt;"","ok",""),""),""),""),""),""),"")</f>
        <v>ok</v>
      </c>
      <c r="L2101" t="str">
        <f>IF(Hoja2!A2101="'S/F'","--","")</f>
        <v/>
      </c>
      <c r="M2101" t="str">
        <f>IF(LEN(Hoja2!C2101)&gt;30,Hoja2!C2101,"")</f>
        <v/>
      </c>
      <c r="O2101" t="str">
        <f>IF(LEN(Hoja2!F2101)&gt;110,LEN(Hoja2!F2101),"")</f>
        <v/>
      </c>
      <c r="Q2101" t="str">
        <f>IF(K2101="ok",CONCATENATE(IF(Hoja2!A2101="'S/F'","--",""),N2101,"INSERT INTO seguimiento_oficios_recepcion_oficio(fecha_captura, folio_interno, no_oficio, dependencia_envia, firma, fecha_oficio, asunto, anexo, captura_id, estatus_id) VALUES ('",CONCATENATE(RIGHT(CONCATENATE("00",DAY(Hoja2!B2101)),2),"/",RIGHT(CONCATENATE("00",MONTH(Hoja2!B2101)),2),"/",RIGHT(CONCATENATE("00",YEAR(Hoja2!B2101)),2)),"',",Hoja2!A2101,",'",Hoja2!C2101,"','",Hoja2!F2101,"','",Hoja2!E2101,"','",CONCATENATE(RIGHT(CONCATENATE("00",DAY(Hoja2!D2101)),2),"/",RIGHT(CONCATENATE("00",MONTH(Hoja2!D2101)),2),"/",RIGHT(CONCATENATE("00",YEAR(Hoja2!D2101)),2)),"','",Hoja2!J2101,"',","FALSE, 1,8);"), "")</f>
        <v>INSERT INTO seguimiento_oficios_recepcion_oficio(fecha_captura, folio_interno, no_oficio, dependencia_envia, firma, fecha_oficio, asunto, anexo, captura_id, estatus_id) VALUES ('01/03/13',2337,'887','COORDINACION DE ATENCION CIUDADANA','ERNESTO BENITEZ LOPEZ','25/02/13','REMITEN PETICION DEL C. ARNALDO CALDERON ACOSTA',FALSE, 1,8);</v>
      </c>
    </row>
    <row r="2102" spans="6:17">
      <c r="F2102" t="str">
        <f>RIGHT(CONCATENATE("00",DAY(Hoja2!B2102)),2)</f>
        <v>01</v>
      </c>
      <c r="G2102" t="str">
        <f>CONCATENATE(RIGHT(CONCATENATE("00",DAY(Hoja2!B2102)),2),"/",RIGHT(CONCATENATE("00",MONTH(Hoja2!B2102)),2),"/",RIGHT(CONCATENATE("00",YEAR(Hoja2!B2102)),2))</f>
        <v>01/03/13</v>
      </c>
      <c r="H2102" t="str">
        <f>RIGHT(CONCATENATE("00",DAY(Hoja2!D2102)),2)</f>
        <v>25</v>
      </c>
      <c r="I2102" t="str">
        <f>CONCATENATE(RIGHT(CONCATENATE("00",DAY(Hoja2!D2102)),2),"/",RIGHT(CONCATENATE("00",MONTH(Hoja2!D2102)),2),"/",RIGHT(CONCATENATE("00",YEAR(Hoja2!D2102)),2))</f>
        <v>25/02/13</v>
      </c>
      <c r="J2102" t="str">
        <f>IF(LEN(Hoja2!J2102)&gt;150,LEN(Hoja2!J2102),"")</f>
        <v/>
      </c>
      <c r="K2102" t="str">
        <f>IF(Hoja2!A2102&lt;&gt;"", IF(Hoja2!B2102&lt;&gt;"", IF(Hoja2!C2102&lt;&gt;"", IF(Hoja2!D2102&lt;&gt;"", IF(Hoja2!E2102&lt;&gt;"", IF(Hoja2!F2102&lt;&gt;"", IF(Hoja2!J2102&lt;&gt;"","ok",""),""),""),""),""),""),"")</f>
        <v>ok</v>
      </c>
      <c r="L2102" t="str">
        <f>IF(Hoja2!A2102="'S/F'","--","")</f>
        <v/>
      </c>
      <c r="M2102" t="str">
        <f>IF(LEN(Hoja2!C2102)&gt;30,Hoja2!C2102,"")</f>
        <v/>
      </c>
      <c r="O2102" t="str">
        <f>IF(LEN(Hoja2!F2102)&gt;110,LEN(Hoja2!F2102),"")</f>
        <v/>
      </c>
      <c r="Q2102" t="str">
        <f>IF(K2102="ok",CONCATENATE(IF(Hoja2!A2102="'S/F'","--",""),N2102,"INSERT INTO seguimiento_oficios_recepcion_oficio(fecha_captura, folio_interno, no_oficio, dependencia_envia, firma, fecha_oficio, asunto, anexo, captura_id, estatus_id) VALUES ('",CONCATENATE(RIGHT(CONCATENATE("00",DAY(Hoja2!B2102)),2),"/",RIGHT(CONCATENATE("00",MONTH(Hoja2!B2102)),2),"/",RIGHT(CONCATENATE("00",YEAR(Hoja2!B2102)),2)),"',",Hoja2!A2102,",'",Hoja2!C2102,"','",Hoja2!F2102,"','",Hoja2!E2102,"','",CONCATENATE(RIGHT(CONCATENATE("00",DAY(Hoja2!D2102)),2),"/",RIGHT(CONCATENATE("00",MONTH(Hoja2!D2102)),2),"/",RIGHT(CONCATENATE("00",YEAR(Hoja2!D2102)),2)),"','",Hoja2!J2102,"',","FALSE, 1,8);"), "")</f>
        <v>INSERT INTO seguimiento_oficios_recepcion_oficio(fecha_captura, folio_interno, no_oficio, dependencia_envia, firma, fecha_oficio, asunto, anexo, captura_id, estatus_id) VALUES ('01/03/13',2338,'885','COORDINACION DE ATENCION CIUDADANA','ERNESTO BENITEZ LOPEZ','25/02/13','REMITEN PETICION DEL C. RAFAEL ALEJO HERNANDEZ',FALSE, 1,8);</v>
      </c>
    </row>
    <row r="2103" spans="6:17">
      <c r="F2103" t="str">
        <f>RIGHT(CONCATENATE("00",DAY(Hoja2!B2103)),2)</f>
        <v>01</v>
      </c>
      <c r="G2103" t="str">
        <f>CONCATENATE(RIGHT(CONCATENATE("00",DAY(Hoja2!B2103)),2),"/",RIGHT(CONCATENATE("00",MONTH(Hoja2!B2103)),2),"/",RIGHT(CONCATENATE("00",YEAR(Hoja2!B2103)),2))</f>
        <v>01/03/13</v>
      </c>
      <c r="H2103" t="str">
        <f>RIGHT(CONCATENATE("00",DAY(Hoja2!D2103)),2)</f>
        <v>22</v>
      </c>
      <c r="I2103" t="str">
        <f>CONCATENATE(RIGHT(CONCATENATE("00",DAY(Hoja2!D2103)),2),"/",RIGHT(CONCATENATE("00",MONTH(Hoja2!D2103)),2),"/",RIGHT(CONCATENATE("00",YEAR(Hoja2!D2103)),2))</f>
        <v>22/02/13</v>
      </c>
      <c r="J2103" t="str">
        <f>IF(LEN(Hoja2!J2103)&gt;150,LEN(Hoja2!J2103),"")</f>
        <v/>
      </c>
      <c r="K2103" t="str">
        <f>IF(Hoja2!A2103&lt;&gt;"", IF(Hoja2!B2103&lt;&gt;"", IF(Hoja2!C2103&lt;&gt;"", IF(Hoja2!D2103&lt;&gt;"", IF(Hoja2!E2103&lt;&gt;"", IF(Hoja2!F2103&lt;&gt;"", IF(Hoja2!J2103&lt;&gt;"","ok",""),""),""),""),""),""),"")</f>
        <v>ok</v>
      </c>
      <c r="L2103" t="str">
        <f>IF(Hoja2!A2103="'S/F'","--","")</f>
        <v/>
      </c>
      <c r="M2103" t="str">
        <f>IF(LEN(Hoja2!C2103)&gt;30,Hoja2!C2103,"")</f>
        <v/>
      </c>
      <c r="O2103" t="str">
        <f>IF(LEN(Hoja2!F2103)&gt;110,LEN(Hoja2!F2103),"")</f>
        <v/>
      </c>
      <c r="Q2103" t="str">
        <f>IF(K2103="ok",CONCATENATE(IF(Hoja2!A2103="'S/F'","--",""),N2103,"INSERT INTO seguimiento_oficios_recepcion_oficio(fecha_captura, folio_interno, no_oficio, dependencia_envia, firma, fecha_oficio, asunto, anexo, captura_id, estatus_id) VALUES ('",CONCATENATE(RIGHT(CONCATENATE("00",DAY(Hoja2!B2103)),2),"/",RIGHT(CONCATENATE("00",MONTH(Hoja2!B2103)),2),"/",RIGHT(CONCATENATE("00",YEAR(Hoja2!B2103)),2)),"',",Hoja2!A2103,",'",Hoja2!C2103,"','",Hoja2!F2103,"','",Hoja2!E2103,"','",CONCATENATE(RIGHT(CONCATENATE("00",DAY(Hoja2!D2103)),2),"/",RIGHT(CONCATENATE("00",MONTH(Hoja2!D2103)),2),"/",RIGHT(CONCATENATE("00",YEAR(Hoja2!D2103)),2)),"','",Hoja2!J2103,"',","FALSE, 1,8);"), "")</f>
        <v>INSERT INTO seguimiento_oficios_recepcion_oficio(fecha_captura, folio_interno, no_oficio, dependencia_envia, firma, fecha_oficio, asunto, anexo, captura_id, estatus_id) VALUES ('01/03/13',2339,'847','COORDINACION DE ATENCION CIUDADANA','ERNESTO BENITEZ LOPEZ','22/02/13','REMITEN PETICION DE LA  C. LAURA CRISTINA SANCHEZ ALEJANDRO',FALSE, 1,8);</v>
      </c>
    </row>
    <row r="2104" spans="6:17">
      <c r="F2104" t="str">
        <f>RIGHT(CONCATENATE("00",DAY(Hoja2!B2104)),2)</f>
        <v>01</v>
      </c>
      <c r="G2104" t="str">
        <f>CONCATENATE(RIGHT(CONCATENATE("00",DAY(Hoja2!B2104)),2),"/",RIGHT(CONCATENATE("00",MONTH(Hoja2!B2104)),2),"/",RIGHT(CONCATENATE("00",YEAR(Hoja2!B2104)),2))</f>
        <v>01/03/13</v>
      </c>
      <c r="H2104" t="str">
        <f>RIGHT(CONCATENATE("00",DAY(Hoja2!D2104)),2)</f>
        <v>25</v>
      </c>
      <c r="I2104" t="str">
        <f>CONCATENATE(RIGHT(CONCATENATE("00",DAY(Hoja2!D2104)),2),"/",RIGHT(CONCATENATE("00",MONTH(Hoja2!D2104)),2),"/",RIGHT(CONCATENATE("00",YEAR(Hoja2!D2104)),2))</f>
        <v>25/02/13</v>
      </c>
      <c r="J2104" t="str">
        <f>IF(LEN(Hoja2!J2104)&gt;150,LEN(Hoja2!J2104),"")</f>
        <v/>
      </c>
      <c r="K2104" t="str">
        <f>IF(Hoja2!A2104&lt;&gt;"", IF(Hoja2!B2104&lt;&gt;"", IF(Hoja2!C2104&lt;&gt;"", IF(Hoja2!D2104&lt;&gt;"", IF(Hoja2!E2104&lt;&gt;"", IF(Hoja2!F2104&lt;&gt;"", IF(Hoja2!J2104&lt;&gt;"","ok",""),""),""),""),""),""),"")</f>
        <v>ok</v>
      </c>
      <c r="L2104" t="str">
        <f>IF(Hoja2!A2104="'S/F'","--","")</f>
        <v/>
      </c>
      <c r="M2104" t="str">
        <f>IF(LEN(Hoja2!C2104)&gt;30,Hoja2!C2104,"")</f>
        <v/>
      </c>
      <c r="O2104" t="str">
        <f>IF(LEN(Hoja2!F2104)&gt;110,LEN(Hoja2!F2104),"")</f>
        <v/>
      </c>
      <c r="Q2104" t="str">
        <f>IF(K2104="ok",CONCATENATE(IF(Hoja2!A2104="'S/F'","--",""),N2104,"INSERT INTO seguimiento_oficios_recepcion_oficio(fecha_captura, folio_interno, no_oficio, dependencia_envia, firma, fecha_oficio, asunto, anexo, captura_id, estatus_id) VALUES ('",CONCATENATE(RIGHT(CONCATENATE("00",DAY(Hoja2!B2104)),2),"/",RIGHT(CONCATENATE("00",MONTH(Hoja2!B2104)),2),"/",RIGHT(CONCATENATE("00",YEAR(Hoja2!B2104)),2)),"',",Hoja2!A2104,",'",Hoja2!C2104,"','",Hoja2!F2104,"','",Hoja2!E2104,"','",CONCATENATE(RIGHT(CONCATENATE("00",DAY(Hoja2!D2104)),2),"/",RIGHT(CONCATENATE("00",MONTH(Hoja2!D2104)),2),"/",RIGHT(CONCATENATE("00",YEAR(Hoja2!D2104)),2)),"','",Hoja2!J2104,"',","FALSE, 1,8);"), "")</f>
        <v>INSERT INTO seguimiento_oficios_recepcion_oficio(fecha_captura, folio_interno, no_oficio, dependencia_envia, firma, fecha_oficio, asunto, anexo, captura_id, estatus_id) VALUES ('01/03/13',2340,'865','COORDINACION DE ATENCION CIUDADANA','ERNESTO BENITEZ LOPEZ','25/02/13','REMITEN PETICION DEL  C.JOSE MUÑIZ REYES',FALSE, 1,8);</v>
      </c>
    </row>
    <row r="2105" spans="6:17">
      <c r="F2105" t="str">
        <f>RIGHT(CONCATENATE("00",DAY(Hoja2!B2105)),2)</f>
        <v>01</v>
      </c>
      <c r="G2105" t="str">
        <f>CONCATENATE(RIGHT(CONCATENATE("00",DAY(Hoja2!B2105)),2),"/",RIGHT(CONCATENATE("00",MONTH(Hoja2!B2105)),2),"/",RIGHT(CONCATENATE("00",YEAR(Hoja2!B2105)),2))</f>
        <v>01/03/13</v>
      </c>
      <c r="H2105" t="str">
        <f>RIGHT(CONCATENATE("00",DAY(Hoja2!D2105)),2)</f>
        <v>26</v>
      </c>
      <c r="I2105" t="str">
        <f>CONCATENATE(RIGHT(CONCATENATE("00",DAY(Hoja2!D2105)),2),"/",RIGHT(CONCATENATE("00",MONTH(Hoja2!D2105)),2),"/",RIGHT(CONCATENATE("00",YEAR(Hoja2!D2105)),2))</f>
        <v>26/02/13</v>
      </c>
      <c r="J2105" t="str">
        <f>IF(LEN(Hoja2!J2105)&gt;150,LEN(Hoja2!J2105),"")</f>
        <v/>
      </c>
      <c r="K2105" t="str">
        <f>IF(Hoja2!A2105&lt;&gt;"", IF(Hoja2!B2105&lt;&gt;"", IF(Hoja2!C2105&lt;&gt;"", IF(Hoja2!D2105&lt;&gt;"", IF(Hoja2!E2105&lt;&gt;"", IF(Hoja2!F2105&lt;&gt;"", IF(Hoja2!J2105&lt;&gt;"","ok",""),""),""),""),""),""),"")</f>
        <v>ok</v>
      </c>
      <c r="L2105" t="str">
        <f>IF(Hoja2!A2105="'S/F'","--","")</f>
        <v/>
      </c>
      <c r="M2105" t="str">
        <f>IF(LEN(Hoja2!C2105)&gt;30,Hoja2!C2105,"")</f>
        <v/>
      </c>
      <c r="O2105" t="str">
        <f>IF(LEN(Hoja2!F2105)&gt;110,LEN(Hoja2!F2105),"")</f>
        <v/>
      </c>
      <c r="Q2105" t="str">
        <f>IF(K2105="ok",CONCATENATE(IF(Hoja2!A2105="'S/F'","--",""),N2105,"INSERT INTO seguimiento_oficios_recepcion_oficio(fecha_captura, folio_interno, no_oficio, dependencia_envia, firma, fecha_oficio, asunto, anexo, captura_id, estatus_id) VALUES ('",CONCATENATE(RIGHT(CONCATENATE("00",DAY(Hoja2!B2105)),2),"/",RIGHT(CONCATENATE("00",MONTH(Hoja2!B2105)),2),"/",RIGHT(CONCATENATE("00",YEAR(Hoja2!B2105)),2)),"',",Hoja2!A2105,",'",Hoja2!C2105,"','",Hoja2!F2105,"','",Hoja2!E2105,"','",CONCATENATE(RIGHT(CONCATENATE("00",DAY(Hoja2!D2105)),2),"/",RIGHT(CONCATENATE("00",MONTH(Hoja2!D2105)),2),"/",RIGHT(CONCATENATE("00",YEAR(Hoja2!D2105)),2)),"','",Hoja2!J2105,"',","FALSE, 1,8);"), "")</f>
        <v>INSERT INTO seguimiento_oficios_recepcion_oficio(fecha_captura, folio_interno, no_oficio, dependencia_envia, firma, fecha_oficio, asunto, anexo, captura_id, estatus_id) VALUES ('01/03/13',2341,'056','PROGRAMA EDUCATIVO NACIONAL','NIDIA AGUILAR AGUIILAR','26/02/13','ENVIAN REPORTE PARA DESCUENTOS ',FALSE, 1,8);</v>
      </c>
    </row>
    <row r="2106" spans="6:17">
      <c r="F2106" t="str">
        <f>RIGHT(CONCATENATE("00",DAY(Hoja2!B2106)),2)</f>
        <v>01</v>
      </c>
      <c r="G2106" t="str">
        <f>CONCATENATE(RIGHT(CONCATENATE("00",DAY(Hoja2!B2106)),2),"/",RIGHT(CONCATENATE("00",MONTH(Hoja2!B2106)),2),"/",RIGHT(CONCATENATE("00",YEAR(Hoja2!B2106)),2))</f>
        <v>01/03/13</v>
      </c>
      <c r="H2106" t="str">
        <f>RIGHT(CONCATENATE("00",DAY(Hoja2!D2106)),2)</f>
        <v>28</v>
      </c>
      <c r="I2106" t="str">
        <f>CONCATENATE(RIGHT(CONCATENATE("00",DAY(Hoja2!D2106)),2),"/",RIGHT(CONCATENATE("00",MONTH(Hoja2!D2106)),2),"/",RIGHT(CONCATENATE("00",YEAR(Hoja2!D2106)),2))</f>
        <v>28/02/13</v>
      </c>
      <c r="J2106" t="str">
        <f>IF(LEN(Hoja2!J2106)&gt;150,LEN(Hoja2!J2106),"")</f>
        <v/>
      </c>
      <c r="K2106" t="str">
        <f>IF(Hoja2!A2106&lt;&gt;"", IF(Hoja2!B2106&lt;&gt;"", IF(Hoja2!C2106&lt;&gt;"", IF(Hoja2!D2106&lt;&gt;"", IF(Hoja2!E2106&lt;&gt;"", IF(Hoja2!F2106&lt;&gt;"", IF(Hoja2!J2106&lt;&gt;"","ok",""),""),""),""),""),""),"")</f>
        <v>ok</v>
      </c>
      <c r="L2106" t="str">
        <f>IF(Hoja2!A2106="'S/F'","--","")</f>
        <v/>
      </c>
      <c r="M2106" t="str">
        <f>IF(LEN(Hoja2!C2106)&gt;30,Hoja2!C2106,"")</f>
        <v/>
      </c>
      <c r="O2106" t="str">
        <f>IF(LEN(Hoja2!F2106)&gt;110,LEN(Hoja2!F2106),"")</f>
        <v/>
      </c>
      <c r="Q2106" t="str">
        <f>IF(K2106="ok",CONCATENATE(IF(Hoja2!A2106="'S/F'","--",""),N2106,"INSERT INTO seguimiento_oficios_recepcion_oficio(fecha_captura, folio_interno, no_oficio, dependencia_envia, firma, fecha_oficio, asunto, anexo, captura_id, estatus_id) VALUES ('",CONCATENATE(RIGHT(CONCATENATE("00",DAY(Hoja2!B2106)),2),"/",RIGHT(CONCATENATE("00",MONTH(Hoja2!B2106)),2),"/",RIGHT(CONCATENATE("00",YEAR(Hoja2!B2106)),2)),"',",Hoja2!A2106,",'",Hoja2!C2106,"','",Hoja2!F2106,"','",Hoja2!E2106,"','",CONCATENATE(RIGHT(CONCATENATE("00",DAY(Hoja2!D2106)),2),"/",RIGHT(CONCATENATE("00",MONTH(Hoja2!D2106)),2),"/",RIGHT(CONCATENATE("00",YEAR(Hoja2!D2106)),2)),"','",Hoja2!J2106,"',","FALSE, 1,8);"), "")</f>
        <v>INSERT INTO seguimiento_oficios_recepcion_oficio(fecha_captura, folio_interno, no_oficio, dependencia_envia, firma, fecha_oficio, asunto, anexo, captura_id, estatus_id) VALUES ('01/03/13',2342,'542','GUBENATURA','YOLANDA ROMERO RODRIGUEZ','28/02/13','SOL. DE AUTORIZACION PARA LA RENOVACION DE LOS CONTRATOS DE ARRENDAMIENTOS DE ES SECRETARIA',FALSE, 1,8);</v>
      </c>
    </row>
    <row r="2107" spans="6:17">
      <c r="F2107" t="str">
        <f>RIGHT(CONCATENATE("00",DAY(Hoja2!B2107)),2)</f>
        <v>01</v>
      </c>
      <c r="G2107" t="str">
        <f>CONCATENATE(RIGHT(CONCATENATE("00",DAY(Hoja2!B2107)),2),"/",RIGHT(CONCATENATE("00",MONTH(Hoja2!B2107)),2),"/",RIGHT(CONCATENATE("00",YEAR(Hoja2!B2107)),2))</f>
        <v>01/03/13</v>
      </c>
      <c r="H2107" t="str">
        <f>RIGHT(CONCATENATE("00",DAY(Hoja2!D2107)),2)</f>
        <v>28</v>
      </c>
      <c r="I2107" t="str">
        <f>CONCATENATE(RIGHT(CONCATENATE("00",DAY(Hoja2!D2107)),2),"/",RIGHT(CONCATENATE("00",MONTH(Hoja2!D2107)),2),"/",RIGHT(CONCATENATE("00",YEAR(Hoja2!D2107)),2))</f>
        <v>28/02/13</v>
      </c>
      <c r="J2107" t="str">
        <f>IF(LEN(Hoja2!J2107)&gt;150,LEN(Hoja2!J2107),"")</f>
        <v/>
      </c>
      <c r="K2107" t="str">
        <f>IF(Hoja2!A2107&lt;&gt;"", IF(Hoja2!B2107&lt;&gt;"", IF(Hoja2!C2107&lt;&gt;"", IF(Hoja2!D2107&lt;&gt;"", IF(Hoja2!E2107&lt;&gt;"", IF(Hoja2!F2107&lt;&gt;"", IF(Hoja2!J2107&lt;&gt;"","ok",""),""),""),""),""),""),"")</f>
        <v>ok</v>
      </c>
      <c r="L2107" t="str">
        <f>IF(Hoja2!A2107="'S/F'","--","")</f>
        <v/>
      </c>
      <c r="M2107" t="str">
        <f>IF(LEN(Hoja2!C2107)&gt;30,Hoja2!C2107,"")</f>
        <v/>
      </c>
      <c r="O2107" t="str">
        <f>IF(LEN(Hoja2!F2107)&gt;110,LEN(Hoja2!F2107),"")</f>
        <v/>
      </c>
      <c r="Q2107" t="str">
        <f>IF(K2107="ok",CONCATENATE(IF(Hoja2!A2107="'S/F'","--",""),N2107,"INSERT INTO seguimiento_oficios_recepcion_oficio(fecha_captura, folio_interno, no_oficio, dependencia_envia, firma, fecha_oficio, asunto, anexo, captura_id, estatus_id) VALUES ('",CONCATENATE(RIGHT(CONCATENATE("00",DAY(Hoja2!B2107)),2),"/",RIGHT(CONCATENATE("00",MONTH(Hoja2!B2107)),2),"/",RIGHT(CONCATENATE("00",YEAR(Hoja2!B2107)),2)),"',",Hoja2!A2107,",'",Hoja2!C2107,"','",Hoja2!F2107,"','",Hoja2!E2107,"','",CONCATENATE(RIGHT(CONCATENATE("00",DAY(Hoja2!D2107)),2),"/",RIGHT(CONCATENATE("00",MONTH(Hoja2!D2107)),2),"/",RIGHT(CONCATENATE("00",YEAR(Hoja2!D2107)),2)),"','",Hoja2!J2107,"',","FALSE, 1,8);"), "")</f>
        <v>INSERT INTO seguimiento_oficios_recepcion_oficio(fecha_captura, folio_interno, no_oficio, dependencia_envia, firma, fecha_oficio, asunto, anexo, captura_id, estatus_id) VALUES ('01/03/13',2343,'249','SALUD','MARIA TERESA FERNANDEZ TORRANO','28/02/13','ENVIAN REPORTE PARA DESCUENTOS',FALSE, 1,8);</v>
      </c>
    </row>
    <row r="2108" spans="6:17">
      <c r="F2108" t="str">
        <f>RIGHT(CONCATENATE("00",DAY(Hoja2!B2108)),2)</f>
        <v>01</v>
      </c>
      <c r="G2108" t="str">
        <f>CONCATENATE(RIGHT(CONCATENATE("00",DAY(Hoja2!B2108)),2),"/",RIGHT(CONCATENATE("00",MONTH(Hoja2!B2108)),2),"/",RIGHT(CONCATENATE("00",YEAR(Hoja2!B2108)),2))</f>
        <v>01/03/13</v>
      </c>
      <c r="H2108" t="str">
        <f>RIGHT(CONCATENATE("00",DAY(Hoja2!D2108)),2)</f>
        <v>28</v>
      </c>
      <c r="I2108" t="str">
        <f>CONCATENATE(RIGHT(CONCATENATE("00",DAY(Hoja2!D2108)),2),"/",RIGHT(CONCATENATE("00",MONTH(Hoja2!D2108)),2),"/",RIGHT(CONCATENATE("00",YEAR(Hoja2!D2108)),2))</f>
        <v>28/02/13</v>
      </c>
      <c r="J2108" t="str">
        <f>IF(LEN(Hoja2!J2108)&gt;150,LEN(Hoja2!J2108),"")</f>
        <v/>
      </c>
      <c r="K2108" t="str">
        <f>IF(Hoja2!A2108&lt;&gt;"", IF(Hoja2!B2108&lt;&gt;"", IF(Hoja2!C2108&lt;&gt;"", IF(Hoja2!D2108&lt;&gt;"", IF(Hoja2!E2108&lt;&gt;"", IF(Hoja2!F2108&lt;&gt;"", IF(Hoja2!J2108&lt;&gt;"","ok",""),""),""),""),""),""),"")</f>
        <v>ok</v>
      </c>
      <c r="L2108" t="str">
        <f>IF(Hoja2!A2108="'S/F'","--","")</f>
        <v/>
      </c>
      <c r="M2108" t="str">
        <f>IF(LEN(Hoja2!C2108)&gt;30,Hoja2!C2108,"")</f>
        <v/>
      </c>
      <c r="O2108" t="str">
        <f>IF(LEN(Hoja2!F2108)&gt;110,LEN(Hoja2!F2108),"")</f>
        <v/>
      </c>
      <c r="Q2108" t="str">
        <f>IF(K2108="ok",CONCATENATE(IF(Hoja2!A2108="'S/F'","--",""),N2108,"INSERT INTO seguimiento_oficios_recepcion_oficio(fecha_captura, folio_interno, no_oficio, dependencia_envia, firma, fecha_oficio, asunto, anexo, captura_id, estatus_id) VALUES ('",CONCATENATE(RIGHT(CONCATENATE("00",DAY(Hoja2!B2108)),2),"/",RIGHT(CONCATENATE("00",MONTH(Hoja2!B2108)),2),"/",RIGHT(CONCATENATE("00",YEAR(Hoja2!B2108)),2)),"',",Hoja2!A2108,",'",Hoja2!C2108,"','",Hoja2!F2108,"','",Hoja2!E2108,"','",CONCATENATE(RIGHT(CONCATENATE("00",DAY(Hoja2!D2108)),2),"/",RIGHT(CONCATENATE("00",MONTH(Hoja2!D2108)),2),"/",RIGHT(CONCATENATE("00",YEAR(Hoja2!D2108)),2)),"','",Hoja2!J2108,"',","FALSE, 1,8);"), "")</f>
        <v>INSERT INTO seguimiento_oficios_recepcion_oficio(fecha_captura, folio_interno, no_oficio, dependencia_envia, firma, fecha_oficio, asunto, anexo, captura_id, estatus_id) VALUES ('01/03/13',2344,'S/N','OPCIPRES','ERNESTO RAMIREZ DE LA CRUZ','28/02/13','ENVIAN RECIBOS NUMERO 03',FALSE, 1,8);</v>
      </c>
    </row>
    <row r="2109" spans="6:17">
      <c r="F2109" t="str">
        <f>RIGHT(CONCATENATE("00",DAY(Hoja2!B2109)),2)</f>
        <v>01</v>
      </c>
      <c r="G2109" t="str">
        <f>CONCATENATE(RIGHT(CONCATENATE("00",DAY(Hoja2!B2109)),2),"/",RIGHT(CONCATENATE("00",MONTH(Hoja2!B2109)),2),"/",RIGHT(CONCATENATE("00",YEAR(Hoja2!B2109)),2))</f>
        <v>01/03/13</v>
      </c>
      <c r="H2109" t="str">
        <f>RIGHT(CONCATENATE("00",DAY(Hoja2!D2109)),2)</f>
        <v>28</v>
      </c>
      <c r="I2109" t="str">
        <f>CONCATENATE(RIGHT(CONCATENATE("00",DAY(Hoja2!D2109)),2),"/",RIGHT(CONCATENATE("00",MONTH(Hoja2!D2109)),2),"/",RIGHT(CONCATENATE("00",YEAR(Hoja2!D2109)),2))</f>
        <v>28/02/13</v>
      </c>
      <c r="J2109" t="str">
        <f>IF(LEN(Hoja2!J2109)&gt;150,LEN(Hoja2!J2109),"")</f>
        <v/>
      </c>
      <c r="K2109" t="str">
        <f>IF(Hoja2!A2109&lt;&gt;"", IF(Hoja2!B2109&lt;&gt;"", IF(Hoja2!C2109&lt;&gt;"", IF(Hoja2!D2109&lt;&gt;"", IF(Hoja2!E2109&lt;&gt;"", IF(Hoja2!F2109&lt;&gt;"", IF(Hoja2!J2109&lt;&gt;"","ok",""),""),""),""),""),""),"")</f>
        <v>ok</v>
      </c>
      <c r="L2109" t="str">
        <f>IF(Hoja2!A2109="'S/F'","--","")</f>
        <v/>
      </c>
      <c r="M2109" t="str">
        <f>IF(LEN(Hoja2!C2109)&gt;30,Hoja2!C2109,"")</f>
        <v/>
      </c>
      <c r="O2109" t="str">
        <f>IF(LEN(Hoja2!F2109)&gt;110,LEN(Hoja2!F2109),"")</f>
        <v/>
      </c>
      <c r="Q2109" t="str">
        <f>IF(K2109="ok",CONCATENATE(IF(Hoja2!A2109="'S/F'","--",""),N2109,"INSERT INTO seguimiento_oficios_recepcion_oficio(fecha_captura, folio_interno, no_oficio, dependencia_envia, firma, fecha_oficio, asunto, anexo, captura_id, estatus_id) VALUES ('",CONCATENATE(RIGHT(CONCATENATE("00",DAY(Hoja2!B2109)),2),"/",RIGHT(CONCATENATE("00",MONTH(Hoja2!B2109)),2),"/",RIGHT(CONCATENATE("00",YEAR(Hoja2!B2109)),2)),"',",Hoja2!A2109,",'",Hoja2!C2109,"','",Hoja2!F2109,"','",Hoja2!E2109,"','",CONCATENATE(RIGHT(CONCATENATE("00",DAY(Hoja2!D2109)),2),"/",RIGHT(CONCATENATE("00",MONTH(Hoja2!D2109)),2),"/",RIGHT(CONCATENATE("00",YEAR(Hoja2!D2109)),2)),"','",Hoja2!J2109,"',","FALSE, 1,8);"), "")</f>
        <v>INSERT INTO seguimiento_oficios_recepcion_oficio(fecha_captura, folio_interno, no_oficio, dependencia_envia, firma, fecha_oficio, asunto, anexo, captura_id, estatus_id) VALUES ('01/03/13',2345,'S/N','CONSUPAGO','ERNESTO RAMIREZ DE LA CRUZ','28/02/13','ENVIAN RECIBOS NUMERO 03',FALSE, 1,8);</v>
      </c>
    </row>
    <row r="2110" spans="6:17">
      <c r="F2110" t="str">
        <f>RIGHT(CONCATENATE("00",DAY(Hoja2!B2110)),2)</f>
        <v>01</v>
      </c>
      <c r="G2110" t="str">
        <f>CONCATENATE(RIGHT(CONCATENATE("00",DAY(Hoja2!B2110)),2),"/",RIGHT(CONCATENATE("00",MONTH(Hoja2!B2110)),2),"/",RIGHT(CONCATENATE("00",YEAR(Hoja2!B2110)),2))</f>
        <v>01/03/13</v>
      </c>
      <c r="H2110" t="str">
        <f>RIGHT(CONCATENATE("00",DAY(Hoja2!D2110)),2)</f>
        <v>26</v>
      </c>
      <c r="I2110" t="str">
        <f>CONCATENATE(RIGHT(CONCATENATE("00",DAY(Hoja2!D2110)),2),"/",RIGHT(CONCATENATE("00",MONTH(Hoja2!D2110)),2),"/",RIGHT(CONCATENATE("00",YEAR(Hoja2!D2110)),2))</f>
        <v>26/02/13</v>
      </c>
      <c r="J2110" t="str">
        <f>IF(LEN(Hoja2!J2110)&gt;150,LEN(Hoja2!J2110),"")</f>
        <v/>
      </c>
      <c r="K2110" t="str">
        <f>IF(Hoja2!A2110&lt;&gt;"", IF(Hoja2!B2110&lt;&gt;"", IF(Hoja2!C2110&lt;&gt;"", IF(Hoja2!D2110&lt;&gt;"", IF(Hoja2!E2110&lt;&gt;"", IF(Hoja2!F2110&lt;&gt;"", IF(Hoja2!J2110&lt;&gt;"","ok",""),""),""),""),""),""),"")</f>
        <v>ok</v>
      </c>
      <c r="L2110" t="str">
        <f>IF(Hoja2!A2110="'S/F'","--","")</f>
        <v/>
      </c>
      <c r="M2110" t="str">
        <f>IF(LEN(Hoja2!C2110)&gt;30,Hoja2!C2110,"")</f>
        <v/>
      </c>
      <c r="O2110" t="str">
        <f>IF(LEN(Hoja2!F2110)&gt;110,LEN(Hoja2!F2110),"")</f>
        <v/>
      </c>
      <c r="Q2110" t="str">
        <f>IF(K2110="ok",CONCATENATE(IF(Hoja2!A2110="'S/F'","--",""),N2110,"INSERT INTO seguimiento_oficios_recepcion_oficio(fecha_captura, folio_interno, no_oficio, dependencia_envia, firma, fecha_oficio, asunto, anexo, captura_id, estatus_id) VALUES ('",CONCATENATE(RIGHT(CONCATENATE("00",DAY(Hoja2!B2110)),2),"/",RIGHT(CONCATENATE("00",MONTH(Hoja2!B2110)),2),"/",RIGHT(CONCATENATE("00",YEAR(Hoja2!B2110)),2)),"',",Hoja2!A2110,",'",Hoja2!C2110,"','",Hoja2!F2110,"','",Hoja2!E2110,"','",CONCATENATE(RIGHT(CONCATENATE("00",DAY(Hoja2!D2110)),2),"/",RIGHT(CONCATENATE("00",MONTH(Hoja2!D2110)),2),"/",RIGHT(CONCATENATE("00",YEAR(Hoja2!D2110)),2)),"','",Hoja2!J2110,"',","FALSE, 1,8);"), "")</f>
        <v>INSERT INTO seguimiento_oficios_recepcion_oficio(fecha_captura, folio_interno, no_oficio, dependencia_envia, firma, fecha_oficio, asunto, anexo, captura_id, estatus_id) VALUES ('01/03/13',2346,'185','INJUDET','CARLOS JOSE DAGDDUG NAZUR','26/02/13','INFORMAN DE PERSONA AUTORIZADA PARA FIRMAR TRAMITES DE NOMINA',FALSE, 1,8);</v>
      </c>
    </row>
    <row r="2111" spans="6:17">
      <c r="F2111" t="str">
        <f>RIGHT(CONCATENATE("00",DAY(Hoja2!B2111)),2)</f>
        <v>01</v>
      </c>
      <c r="G2111" t="str">
        <f>CONCATENATE(RIGHT(CONCATENATE("00",DAY(Hoja2!B2111)),2),"/",RIGHT(CONCATENATE("00",MONTH(Hoja2!B2111)),2),"/",RIGHT(CONCATENATE("00",YEAR(Hoja2!B2111)),2))</f>
        <v>01/03/13</v>
      </c>
      <c r="H2111" t="str">
        <f>RIGHT(CONCATENATE("00",DAY(Hoja2!D2111)),2)</f>
        <v>28</v>
      </c>
      <c r="I2111" t="str">
        <f>CONCATENATE(RIGHT(CONCATENATE("00",DAY(Hoja2!D2111)),2),"/",RIGHT(CONCATENATE("00",MONTH(Hoja2!D2111)),2),"/",RIGHT(CONCATENATE("00",YEAR(Hoja2!D2111)),2))</f>
        <v>28/02/13</v>
      </c>
      <c r="J2111" t="str">
        <f>IF(LEN(Hoja2!J2111)&gt;150,LEN(Hoja2!J2111),"")</f>
        <v/>
      </c>
      <c r="K2111" t="str">
        <f>IF(Hoja2!A2111&lt;&gt;"", IF(Hoja2!B2111&lt;&gt;"", IF(Hoja2!C2111&lt;&gt;"", IF(Hoja2!D2111&lt;&gt;"", IF(Hoja2!E2111&lt;&gt;"", IF(Hoja2!F2111&lt;&gt;"", IF(Hoja2!J2111&lt;&gt;"","ok",""),""),""),""),""),""),"")</f>
        <v>ok</v>
      </c>
      <c r="L2111" t="str">
        <f>IF(Hoja2!A2111="'S/F'","--","")</f>
        <v/>
      </c>
      <c r="M2111" t="str">
        <f>IF(LEN(Hoja2!C2111)&gt;30,Hoja2!C2111,"")</f>
        <v/>
      </c>
      <c r="O2111" t="str">
        <f>IF(LEN(Hoja2!F2111)&gt;110,LEN(Hoja2!F2111),"")</f>
        <v/>
      </c>
      <c r="Q2111" t="str">
        <f>IF(K2111="ok",CONCATENATE(IF(Hoja2!A2111="'S/F'","--",""),N2111,"INSERT INTO seguimiento_oficios_recepcion_oficio(fecha_captura, folio_interno, no_oficio, dependencia_envia, firma, fecha_oficio, asunto, anexo, captura_id, estatus_id) VALUES ('",CONCATENATE(RIGHT(CONCATENATE("00",DAY(Hoja2!B2111)),2),"/",RIGHT(CONCATENATE("00",MONTH(Hoja2!B2111)),2),"/",RIGHT(CONCATENATE("00",YEAR(Hoja2!B2111)),2)),"',",Hoja2!A2111,",'",Hoja2!C2111,"','",Hoja2!F2111,"','",Hoja2!E2111,"','",CONCATENATE(RIGHT(CONCATENATE("00",DAY(Hoja2!D2111)),2),"/",RIGHT(CONCATENATE("00",MONTH(Hoja2!D2111)),2),"/",RIGHT(CONCATENATE("00",YEAR(Hoja2!D2111)),2)),"','",Hoja2!J2111,"',","FALSE, 1,8);"), "")</f>
        <v>INSERT INTO seguimiento_oficios_recepcion_oficio(fecha_captura, folio_interno, no_oficio, dependencia_envia, firma, fecha_oficio, asunto, anexo, captura_id, estatus_id) VALUES ('01/03/13',2347,'S/N','IMBURSA','MARGARITA HERNANDEZ HERNANDEZ','28/02/13','ENVIAN RECIBO PARA DESCUENTO',FALSE, 1,8);</v>
      </c>
    </row>
    <row r="2112" spans="6:17">
      <c r="F2112" t="str">
        <f>RIGHT(CONCATENATE("00",DAY(Hoja2!B2112)),2)</f>
        <v>04</v>
      </c>
      <c r="G2112" t="str">
        <f>CONCATENATE(RIGHT(CONCATENATE("00",DAY(Hoja2!B2112)),2),"/",RIGHT(CONCATENATE("00",MONTH(Hoja2!B2112)),2),"/",RIGHT(CONCATENATE("00",YEAR(Hoja2!B2112)),2))</f>
        <v>04/03/12</v>
      </c>
      <c r="H2112" t="str">
        <f>RIGHT(CONCATENATE("00",DAY(Hoja2!D2112)),2)</f>
        <v>04</v>
      </c>
      <c r="I2112" t="str">
        <f>CONCATENATE(RIGHT(CONCATENATE("00",DAY(Hoja2!D2112)),2),"/",RIGHT(CONCATENATE("00",MONTH(Hoja2!D2112)),2),"/",RIGHT(CONCATENATE("00",YEAR(Hoja2!D2112)),2))</f>
        <v>04/03/13</v>
      </c>
      <c r="J2112" t="str">
        <f>IF(LEN(Hoja2!J2112)&gt;150,LEN(Hoja2!J2112),"")</f>
        <v/>
      </c>
      <c r="K2112" t="str">
        <f>IF(Hoja2!A2112&lt;&gt;"", IF(Hoja2!B2112&lt;&gt;"", IF(Hoja2!C2112&lt;&gt;"", IF(Hoja2!D2112&lt;&gt;"", IF(Hoja2!E2112&lt;&gt;"", IF(Hoja2!F2112&lt;&gt;"", IF(Hoja2!J2112&lt;&gt;"","ok",""),""),""),""),""),""),"")</f>
        <v>ok</v>
      </c>
      <c r="L2112" t="str">
        <f>IF(Hoja2!A2112="'S/F'","--","")</f>
        <v/>
      </c>
      <c r="M2112" t="str">
        <f>IF(LEN(Hoja2!C2112)&gt;30,Hoja2!C2112,"")</f>
        <v/>
      </c>
      <c r="O2112" t="str">
        <f>IF(LEN(Hoja2!F2112)&gt;110,LEN(Hoja2!F2112),"")</f>
        <v/>
      </c>
      <c r="Q2112" t="str">
        <f>IF(K2112="ok",CONCATENATE(IF(Hoja2!A2112="'S/F'","--",""),N2112,"INSERT INTO seguimiento_oficios_recepcion_oficio(fecha_captura, folio_interno, no_oficio, dependencia_envia, firma, fecha_oficio, asunto, anexo, captura_id, estatus_id) VALUES ('",CONCATENATE(RIGHT(CONCATENATE("00",DAY(Hoja2!B2112)),2),"/",RIGHT(CONCATENATE("00",MONTH(Hoja2!B2112)),2),"/",RIGHT(CONCATENATE("00",YEAR(Hoja2!B2112)),2)),"',",Hoja2!A2112,",'",Hoja2!C2112,"','",Hoja2!F2112,"','",Hoja2!E2112,"','",CONCATENATE(RIGHT(CONCATENATE("00",DAY(Hoja2!D2112)),2),"/",RIGHT(CONCATENATE("00",MONTH(Hoja2!D2112)),2),"/",RIGHT(CONCATENATE("00",YEAR(Hoja2!D2112)),2)),"','",Hoja2!J2112,"',","FALSE, 1,8);"), "")</f>
        <v>INSERT INTO seguimiento_oficios_recepcion_oficio(fecha_captura, folio_interno, no_oficio, dependencia_envia, firma, fecha_oficio, asunto, anexo, captura_id, estatus_id) VALUES ('04/03/12',2404,'S/N','PENSIONADO','DARWING PRIEGO LOPEZ','04/03/13','SOL. CAMBIO DE PENSION GRACIOSA A LA DIRECCION DE RECURSOS HUMAnos',FALSE, 1,8);</v>
      </c>
    </row>
    <row r="2113" spans="6:17">
      <c r="F2113" t="str">
        <f>RIGHT(CONCATENATE("00",DAY(Hoja2!B2113)),2)</f>
        <v>04</v>
      </c>
      <c r="G2113" t="str">
        <f>CONCATENATE(RIGHT(CONCATENATE("00",DAY(Hoja2!B2113)),2),"/",RIGHT(CONCATENATE("00",MONTH(Hoja2!B2113)),2),"/",RIGHT(CONCATENATE("00",YEAR(Hoja2!B2113)),2))</f>
        <v>04/03/12</v>
      </c>
      <c r="H2113" t="str">
        <f>RIGHT(CONCATENATE("00",DAY(Hoja2!D2113)),2)</f>
        <v>01</v>
      </c>
      <c r="I2113" t="str">
        <f>CONCATENATE(RIGHT(CONCATENATE("00",DAY(Hoja2!D2113)),2),"/",RIGHT(CONCATENATE("00",MONTH(Hoja2!D2113)),2),"/",RIGHT(CONCATENATE("00",YEAR(Hoja2!D2113)),2))</f>
        <v>01/03/13</v>
      </c>
      <c r="J2113" t="str">
        <f>IF(LEN(Hoja2!J2113)&gt;150,LEN(Hoja2!J2113),"")</f>
        <v/>
      </c>
      <c r="K2113" t="str">
        <f>IF(Hoja2!A2113&lt;&gt;"", IF(Hoja2!B2113&lt;&gt;"", IF(Hoja2!C2113&lt;&gt;"", IF(Hoja2!D2113&lt;&gt;"", IF(Hoja2!E2113&lt;&gt;"", IF(Hoja2!F2113&lt;&gt;"", IF(Hoja2!J2113&lt;&gt;"","ok",""),""),""),""),""),""),"")</f>
        <v>ok</v>
      </c>
      <c r="L2113" t="str">
        <f>IF(Hoja2!A2113="'S/F'","--","")</f>
        <v/>
      </c>
      <c r="M2113" t="str">
        <f>IF(LEN(Hoja2!C2113)&gt;30,Hoja2!C2113,"")</f>
        <v/>
      </c>
      <c r="O2113" t="str">
        <f>IF(LEN(Hoja2!F2113)&gt;110,LEN(Hoja2!F2113),"")</f>
        <v/>
      </c>
      <c r="Q2113" t="str">
        <f>IF(K2113="ok",CONCATENATE(IF(Hoja2!A2113="'S/F'","--",""),N2113,"INSERT INTO seguimiento_oficios_recepcion_oficio(fecha_captura, folio_interno, no_oficio, dependencia_envia, firma, fecha_oficio, asunto, anexo, captura_id, estatus_id) VALUES ('",CONCATENATE(RIGHT(CONCATENATE("00",DAY(Hoja2!B2113)),2),"/",RIGHT(CONCATENATE("00",MONTH(Hoja2!B2113)),2),"/",RIGHT(CONCATENATE("00",YEAR(Hoja2!B2113)),2)),"',",Hoja2!A2113,",'",Hoja2!C2113,"','",Hoja2!F2113,"','",Hoja2!E2113,"','",CONCATENATE(RIGHT(CONCATENATE("00",DAY(Hoja2!D2113)),2),"/",RIGHT(CONCATENATE("00",MONTH(Hoja2!D2113)),2),"/",RIGHT(CONCATENATE("00",YEAR(Hoja2!D2113)),2)),"','",Hoja2!J2113,"',","FALSE, 1,8);"), "")</f>
        <v>INSERT INTO seguimiento_oficios_recepcion_oficio(fecha_captura, folio_interno, no_oficio, dependencia_envia, firma, fecha_oficio, asunto, anexo, captura_id, estatus_id) VALUES ('04/03/12',2405,'362','SEDESOL','MONICA FERANNDEZ BALBOA','01/03/13','SOLICITUD DE BOLETO DE AVION PARA EL 05 DE MARZO',FALSE, 1,8);</v>
      </c>
    </row>
    <row r="2114" spans="6:17">
      <c r="F2114" t="str">
        <f>RIGHT(CONCATENATE("00",DAY(Hoja2!B2114)),2)</f>
        <v>04</v>
      </c>
      <c r="G2114" t="str">
        <f>CONCATENATE(RIGHT(CONCATENATE("00",DAY(Hoja2!B2114)),2),"/",RIGHT(CONCATENATE("00",MONTH(Hoja2!B2114)),2),"/",RIGHT(CONCATENATE("00",YEAR(Hoja2!B2114)),2))</f>
        <v>04/03/12</v>
      </c>
      <c r="H2114" t="str">
        <f>RIGHT(CONCATENATE("00",DAY(Hoja2!D2114)),2)</f>
        <v>04</v>
      </c>
      <c r="I2114" t="str">
        <f>CONCATENATE(RIGHT(CONCATENATE("00",DAY(Hoja2!D2114)),2),"/",RIGHT(CONCATENATE("00",MONTH(Hoja2!D2114)),2),"/",RIGHT(CONCATENATE("00",YEAR(Hoja2!D2114)),2))</f>
        <v>04/03/13</v>
      </c>
      <c r="J2114" t="str">
        <f>IF(LEN(Hoja2!J2114)&gt;150,LEN(Hoja2!J2114),"")</f>
        <v/>
      </c>
      <c r="K2114" t="str">
        <f>IF(Hoja2!A2114&lt;&gt;"", IF(Hoja2!B2114&lt;&gt;"", IF(Hoja2!C2114&lt;&gt;"", IF(Hoja2!D2114&lt;&gt;"", IF(Hoja2!E2114&lt;&gt;"", IF(Hoja2!F2114&lt;&gt;"", IF(Hoja2!J2114&lt;&gt;"","ok",""),""),""),""),""),""),"")</f>
        <v>ok</v>
      </c>
      <c r="L2114" t="str">
        <f>IF(Hoja2!A2114="'S/F'","--","")</f>
        <v/>
      </c>
      <c r="M2114" t="str">
        <f>IF(LEN(Hoja2!C2114)&gt;30,Hoja2!C2114,"")</f>
        <v/>
      </c>
      <c r="O2114" t="str">
        <f>IF(LEN(Hoja2!F2114)&gt;110,LEN(Hoja2!F2114),"")</f>
        <v/>
      </c>
      <c r="Q2114" t="str">
        <f>IF(K2114="ok",CONCATENATE(IF(Hoja2!A2114="'S/F'","--",""),N2114,"INSERT INTO seguimiento_oficios_recepcion_oficio(fecha_captura, folio_interno, no_oficio, dependencia_envia, firma, fecha_oficio, asunto, anexo, captura_id, estatus_id) VALUES ('",CONCATENATE(RIGHT(CONCATENATE("00",DAY(Hoja2!B2114)),2),"/",RIGHT(CONCATENATE("00",MONTH(Hoja2!B2114)),2),"/",RIGHT(CONCATENATE("00",YEAR(Hoja2!B2114)),2)),"',",Hoja2!A2114,",'",Hoja2!C2114,"','",Hoja2!F2114,"','",Hoja2!E2114,"','",CONCATENATE(RIGHT(CONCATENATE("00",DAY(Hoja2!D2114)),2),"/",RIGHT(CONCATENATE("00",MONTH(Hoja2!D2114)),2),"/",RIGHT(CONCATENATE("00",YEAR(Hoja2!D2114)),2)),"','",Hoja2!J2114,"',","FALSE, 1,8);"), "")</f>
        <v>INSERT INTO seguimiento_oficios_recepcion_oficio(fecha_captura, folio_interno, no_oficio, dependencia_envia, firma, fecha_oficio, asunto, anexo, captura_id, estatus_id) VALUES ('04/03/12',2406,'S/N','DELEG. SIND.','MOISES LEON PEREZ','04/03/13','SOL. JUSTIFICACION DE LOS DIAS DEL 15 l 26 DE FEBRERO   A LA C. NINIVE RAMIREZ PEREZ',FALSE, 1,8);</v>
      </c>
    </row>
    <row r="2115" spans="6:17">
      <c r="F2115" t="str">
        <f>RIGHT(CONCATENATE("00",DAY(Hoja2!B2115)),2)</f>
        <v>04</v>
      </c>
      <c r="G2115" t="str">
        <f>CONCATENATE(RIGHT(CONCATENATE("00",DAY(Hoja2!B2115)),2),"/",RIGHT(CONCATENATE("00",MONTH(Hoja2!B2115)),2),"/",RIGHT(CONCATENATE("00",YEAR(Hoja2!B2115)),2))</f>
        <v>04/03/12</v>
      </c>
      <c r="H2115" t="str">
        <f>RIGHT(CONCATENATE("00",DAY(Hoja2!D2115)),2)</f>
        <v>01</v>
      </c>
      <c r="I2115" t="str">
        <f>CONCATENATE(RIGHT(CONCATENATE("00",DAY(Hoja2!D2115)),2),"/",RIGHT(CONCATENATE("00",MONTH(Hoja2!D2115)),2),"/",RIGHT(CONCATENATE("00",YEAR(Hoja2!D2115)),2))</f>
        <v>01/03/13</v>
      </c>
      <c r="J2115" t="str">
        <f>IF(LEN(Hoja2!J2115)&gt;150,LEN(Hoja2!J2115),"")</f>
        <v/>
      </c>
      <c r="K2115" t="str">
        <f>IF(Hoja2!A2115&lt;&gt;"", IF(Hoja2!B2115&lt;&gt;"", IF(Hoja2!C2115&lt;&gt;"", IF(Hoja2!D2115&lt;&gt;"", IF(Hoja2!E2115&lt;&gt;"", IF(Hoja2!F2115&lt;&gt;"", IF(Hoja2!J2115&lt;&gt;"","ok",""),""),""),""),""),""),"")</f>
        <v>ok</v>
      </c>
      <c r="L2115" t="str">
        <f>IF(Hoja2!A2115="'S/F'","--","")</f>
        <v/>
      </c>
      <c r="M2115" t="str">
        <f>IF(LEN(Hoja2!C2115)&gt;30,Hoja2!C2115,"")</f>
        <v/>
      </c>
      <c r="O2115" t="str">
        <f>IF(LEN(Hoja2!F2115)&gt;110,LEN(Hoja2!F2115),"")</f>
        <v/>
      </c>
      <c r="Q2115" t="str">
        <f>IF(K2115="ok",CONCATENATE(IF(Hoja2!A2115="'S/F'","--",""),N2115,"INSERT INTO seguimiento_oficios_recepcion_oficio(fecha_captura, folio_interno, no_oficio, dependencia_envia, firma, fecha_oficio, asunto, anexo, captura_id, estatus_id) VALUES ('",CONCATENATE(RIGHT(CONCATENATE("00",DAY(Hoja2!B2115)),2),"/",RIGHT(CONCATENATE("00",MONTH(Hoja2!B2115)),2),"/",RIGHT(CONCATENATE("00",YEAR(Hoja2!B2115)),2)),"',",Hoja2!A2115,",'",Hoja2!C2115,"','",Hoja2!F2115,"','",Hoja2!E2115,"','",CONCATENATE(RIGHT(CONCATENATE("00",DAY(Hoja2!D2115)),2),"/",RIGHT(CONCATENATE("00",MONTH(Hoja2!D2115)),2),"/",RIGHT(CONCATENATE("00",YEAR(Hoja2!D2115)),2)),"','",Hoja2!J2115,"',","FALSE, 1,8);"), "")</f>
        <v>INSERT INTO seguimiento_oficios_recepcion_oficio(fecha_captura, folio_interno, no_oficio, dependencia_envia, firma, fecha_oficio, asunto, anexo, captura_id, estatus_id) VALUES ('04/03/12',2407,'073','CORAT','ANDRES AVELINO DE LA CERDA PADILLA','01/03/13','SOL. 63 EQUIPOS DE COMPUTO',FALSE, 1,8);</v>
      </c>
    </row>
    <row r="2116" spans="6:17">
      <c r="F2116" t="str">
        <f>RIGHT(CONCATENATE("00",DAY(Hoja2!B2116)),2)</f>
        <v>04</v>
      </c>
      <c r="G2116" t="str">
        <f>CONCATENATE(RIGHT(CONCATENATE("00",DAY(Hoja2!B2116)),2),"/",RIGHT(CONCATENATE("00",MONTH(Hoja2!B2116)),2),"/",RIGHT(CONCATENATE("00",YEAR(Hoja2!B2116)),2))</f>
        <v>04/03/12</v>
      </c>
      <c r="H2116" t="str">
        <f>RIGHT(CONCATENATE("00",DAY(Hoja2!D2116)),2)</f>
        <v>04</v>
      </c>
      <c r="I2116" t="str">
        <f>CONCATENATE(RIGHT(CONCATENATE("00",DAY(Hoja2!D2116)),2),"/",RIGHT(CONCATENATE("00",MONTH(Hoja2!D2116)),2),"/",RIGHT(CONCATENATE("00",YEAR(Hoja2!D2116)),2))</f>
        <v>04/03/13</v>
      </c>
      <c r="J2116" t="str">
        <f>IF(LEN(Hoja2!J2116)&gt;150,LEN(Hoja2!J2116),"")</f>
        <v/>
      </c>
      <c r="K2116" t="str">
        <f>IF(Hoja2!A2116&lt;&gt;"", IF(Hoja2!B2116&lt;&gt;"", IF(Hoja2!C2116&lt;&gt;"", IF(Hoja2!D2116&lt;&gt;"", IF(Hoja2!E2116&lt;&gt;"", IF(Hoja2!F2116&lt;&gt;"", IF(Hoja2!J2116&lt;&gt;"","ok",""),""),""),""),""),""),"")</f>
        <v>ok</v>
      </c>
      <c r="L2116" t="str">
        <f>IF(Hoja2!A2116="'S/F'","--","")</f>
        <v/>
      </c>
      <c r="M2116" t="str">
        <f>IF(LEN(Hoja2!C2116)&gt;30,Hoja2!C2116,"")</f>
        <v/>
      </c>
      <c r="O2116" t="str">
        <f>IF(LEN(Hoja2!F2116)&gt;110,LEN(Hoja2!F2116),"")</f>
        <v/>
      </c>
      <c r="Q2116" t="str">
        <f>IF(K2116="ok",CONCATENATE(IF(Hoja2!A2116="'S/F'","--",""),N2116,"INSERT INTO seguimiento_oficios_recepcion_oficio(fecha_captura, folio_interno, no_oficio, dependencia_envia, firma, fecha_oficio, asunto, anexo, captura_id, estatus_id) VALUES ('",CONCATENATE(RIGHT(CONCATENATE("00",DAY(Hoja2!B2116)),2),"/",RIGHT(CONCATENATE("00",MONTH(Hoja2!B2116)),2),"/",RIGHT(CONCATENATE("00",YEAR(Hoja2!B2116)),2)),"',",Hoja2!A2116,",'",Hoja2!C2116,"','",Hoja2!F2116,"','",Hoja2!E2116,"','",CONCATENATE(RIGHT(CONCATENATE("00",DAY(Hoja2!D2116)),2),"/",RIGHT(CONCATENATE("00",MONTH(Hoja2!D2116)),2),"/",RIGHT(CONCATENATE("00",YEAR(Hoja2!D2116)),2)),"','",Hoja2!J2116,"',","FALSE, 1,8);"), "")</f>
        <v>INSERT INTO seguimiento_oficios_recepcion_oficio(fecha_captura, folio_interno, no_oficio, dependencia_envia, firma, fecha_oficio, asunto, anexo, captura_id, estatus_id) VALUES ('04/03/12',2408,'069','QUINTA GRIJALVA','LUVIA DE LA O CUPIL','04/03/13','ENVIAN RECIBOS DE PAGO DE AJUSTE COMPLEMENTARIO DEL PERSONAL DE LISTA DE RAYA',FALSE, 1,8);</v>
      </c>
    </row>
    <row r="2117" spans="6:17">
      <c r="F2117" t="str">
        <f>RIGHT(CONCATENATE("00",DAY(Hoja2!B2117)),2)</f>
        <v>04</v>
      </c>
      <c r="G2117" t="str">
        <f>CONCATENATE(RIGHT(CONCATENATE("00",DAY(Hoja2!B2117)),2),"/",RIGHT(CONCATENATE("00",MONTH(Hoja2!B2117)),2),"/",RIGHT(CONCATENATE("00",YEAR(Hoja2!B2117)),2))</f>
        <v>04/03/12</v>
      </c>
      <c r="H2117" t="str">
        <f>RIGHT(CONCATENATE("00",DAY(Hoja2!D2117)),2)</f>
        <v>28</v>
      </c>
      <c r="I2117" t="str">
        <f>CONCATENATE(RIGHT(CONCATENATE("00",DAY(Hoja2!D2117)),2),"/",RIGHT(CONCATENATE("00",MONTH(Hoja2!D2117)),2),"/",RIGHT(CONCATENATE("00",YEAR(Hoja2!D2117)),2))</f>
        <v>28/02/13</v>
      </c>
      <c r="J2117" t="str">
        <f>IF(LEN(Hoja2!J2117)&gt;150,LEN(Hoja2!J2117),"")</f>
        <v/>
      </c>
      <c r="K2117" t="str">
        <f>IF(Hoja2!A2117&lt;&gt;"", IF(Hoja2!B2117&lt;&gt;"", IF(Hoja2!C2117&lt;&gt;"", IF(Hoja2!D2117&lt;&gt;"", IF(Hoja2!E2117&lt;&gt;"", IF(Hoja2!F2117&lt;&gt;"", IF(Hoja2!J2117&lt;&gt;"","ok",""),""),""),""),""),""),"")</f>
        <v>ok</v>
      </c>
      <c r="L2117" t="str">
        <f>IF(Hoja2!A2117="'S/F'","--","")</f>
        <v/>
      </c>
      <c r="M2117" t="str">
        <f>IF(LEN(Hoja2!C2117)&gt;30,Hoja2!C2117,"")</f>
        <v/>
      </c>
      <c r="O2117" t="str">
        <f>IF(LEN(Hoja2!F2117)&gt;110,LEN(Hoja2!F2117),"")</f>
        <v/>
      </c>
      <c r="Q2117" t="str">
        <f>IF(K2117="ok",CONCATENATE(IF(Hoja2!A2117="'S/F'","--",""),N2117,"INSERT INTO seguimiento_oficios_recepcion_oficio(fecha_captura, folio_interno, no_oficio, dependencia_envia, firma, fecha_oficio, asunto, anexo, captura_id, estatus_id) VALUES ('",CONCATENATE(RIGHT(CONCATENATE("00",DAY(Hoja2!B2117)),2),"/",RIGHT(CONCATENATE("00",MONTH(Hoja2!B2117)),2),"/",RIGHT(CONCATENATE("00",YEAR(Hoja2!B2117)),2)),"',",Hoja2!A2117,",'",Hoja2!C2117,"','",Hoja2!F2117,"','",Hoja2!E2117,"','",CONCATENATE(RIGHT(CONCATENATE("00",DAY(Hoja2!D2117)),2),"/",RIGHT(CONCATENATE("00",MONTH(Hoja2!D2117)),2),"/",RIGHT(CONCATENATE("00",YEAR(Hoja2!D2117)),2)),"','",Hoja2!J2117,"',","FALSE, 1,8);"), "")</f>
        <v>INSERT INTO seguimiento_oficios_recepcion_oficio(fecha_captura, folio_interno, no_oficio, dependencia_envia, firma, fecha_oficio, asunto, anexo, captura_id, estatus_id) VALUES ('04/03/12',2409,'237','SEDAFOP','PEDRO JIMENEZ LEON','28/02/13','ENVIAN ACTAS DE BAJA DE ACTIVOS BIOLOGICOS',FALSE, 1,8);</v>
      </c>
    </row>
    <row r="2118" spans="6:17">
      <c r="F2118" t="str">
        <f>RIGHT(CONCATENATE("00",DAY(Hoja2!B2118)),2)</f>
        <v>04</v>
      </c>
      <c r="G2118" t="str">
        <f>CONCATENATE(RIGHT(CONCATENATE("00",DAY(Hoja2!B2118)),2),"/",RIGHT(CONCATENATE("00",MONTH(Hoja2!B2118)),2),"/",RIGHT(CONCATENATE("00",YEAR(Hoja2!B2118)),2))</f>
        <v>04/03/12</v>
      </c>
      <c r="H2118" t="str">
        <f>RIGHT(CONCATENATE("00",DAY(Hoja2!D2118)),2)</f>
        <v>28</v>
      </c>
      <c r="I2118" t="str">
        <f>CONCATENATE(RIGHT(CONCATENATE("00",DAY(Hoja2!D2118)),2),"/",RIGHT(CONCATENATE("00",MONTH(Hoja2!D2118)),2),"/",RIGHT(CONCATENATE("00",YEAR(Hoja2!D2118)),2))</f>
        <v>28/02/13</v>
      </c>
      <c r="J2118" t="str">
        <f>IF(LEN(Hoja2!J2118)&gt;150,LEN(Hoja2!J2118),"")</f>
        <v/>
      </c>
      <c r="K2118" t="str">
        <f>IF(Hoja2!A2118&lt;&gt;"", IF(Hoja2!B2118&lt;&gt;"", IF(Hoja2!C2118&lt;&gt;"", IF(Hoja2!D2118&lt;&gt;"", IF(Hoja2!E2118&lt;&gt;"", IF(Hoja2!F2118&lt;&gt;"", IF(Hoja2!J2118&lt;&gt;"","ok",""),""),""),""),""),""),"")</f>
        <v>ok</v>
      </c>
      <c r="L2118" t="str">
        <f>IF(Hoja2!A2118="'S/F'","--","")</f>
        <v/>
      </c>
      <c r="M2118" t="str">
        <f>IF(LEN(Hoja2!C2118)&gt;30,Hoja2!C2118,"")</f>
        <v/>
      </c>
      <c r="O2118" t="str">
        <f>IF(LEN(Hoja2!F2118)&gt;110,LEN(Hoja2!F2118),"")</f>
        <v/>
      </c>
      <c r="Q2118" t="str">
        <f>IF(K2118="ok",CONCATENATE(IF(Hoja2!A2118="'S/F'","--",""),N2118,"INSERT INTO seguimiento_oficios_recepcion_oficio(fecha_captura, folio_interno, no_oficio, dependencia_envia, firma, fecha_oficio, asunto, anexo, captura_id, estatus_id) VALUES ('",CONCATENATE(RIGHT(CONCATENATE("00",DAY(Hoja2!B2118)),2),"/",RIGHT(CONCATENATE("00",MONTH(Hoja2!B2118)),2),"/",RIGHT(CONCATENATE("00",YEAR(Hoja2!B2118)),2)),"',",Hoja2!A2118,",'",Hoja2!C2118,"','",Hoja2!F2118,"','",Hoja2!E2118,"','",CONCATENATE(RIGHT(CONCATENATE("00",DAY(Hoja2!D2118)),2),"/",RIGHT(CONCATENATE("00",MONTH(Hoja2!D2118)),2),"/",RIGHT(CONCATENATE("00",YEAR(Hoja2!D2118)),2)),"','",Hoja2!J2118,"',","FALSE, 1,8);"), "")</f>
        <v>INSERT INTO seguimiento_oficios_recepcion_oficio(fecha_captura, folio_interno, no_oficio, dependencia_envia, firma, fecha_oficio, asunto, anexo, captura_id, estatus_id) VALUES ('04/03/12',2410,'0025','GUBERNATURA ','FRANCISCO JOSE PERALTAQ RODRIGUEZ','28/02/13','ENVIA RELACION DE PERSONAL PARA REALIZAR LOS MOVIMIENTOS  DE ALTAS Y RECATEGORIZACIONES',FALSE, 1,8);</v>
      </c>
    </row>
    <row r="2119" spans="6:17">
      <c r="F2119" t="str">
        <f>RIGHT(CONCATENATE("00",DAY(Hoja2!B2119)),2)</f>
        <v>04</v>
      </c>
      <c r="G2119" t="str">
        <f>CONCATENATE(RIGHT(CONCATENATE("00",DAY(Hoja2!B2119)),2),"/",RIGHT(CONCATENATE("00",MONTH(Hoja2!B2119)),2),"/",RIGHT(CONCATENATE("00",YEAR(Hoja2!B2119)),2))</f>
        <v>04/03/12</v>
      </c>
      <c r="H2119" t="str">
        <f>RIGHT(CONCATENATE("00",DAY(Hoja2!D2119)),2)</f>
        <v>25</v>
      </c>
      <c r="I2119" t="str">
        <f>CONCATENATE(RIGHT(CONCATENATE("00",DAY(Hoja2!D2119)),2),"/",RIGHT(CONCATENATE("00",MONTH(Hoja2!D2119)),2),"/",RIGHT(CONCATENATE("00",YEAR(Hoja2!D2119)),2))</f>
        <v>25/02/13</v>
      </c>
      <c r="J2119" t="str">
        <f>IF(LEN(Hoja2!J2119)&gt;150,LEN(Hoja2!J2119),"")</f>
        <v/>
      </c>
      <c r="K2119" t="str">
        <f>IF(Hoja2!A2119&lt;&gt;"", IF(Hoja2!B2119&lt;&gt;"", IF(Hoja2!C2119&lt;&gt;"", IF(Hoja2!D2119&lt;&gt;"", IF(Hoja2!E2119&lt;&gt;"", IF(Hoja2!F2119&lt;&gt;"", IF(Hoja2!J2119&lt;&gt;"","ok",""),""),""),""),""),""),"")</f>
        <v>ok</v>
      </c>
      <c r="L2119" t="str">
        <f>IF(Hoja2!A2119="'S/F'","--","")</f>
        <v/>
      </c>
      <c r="M2119" t="str">
        <f>IF(LEN(Hoja2!C2119)&gt;30,Hoja2!C2119,"")</f>
        <v/>
      </c>
      <c r="O2119" t="str">
        <f>IF(LEN(Hoja2!F2119)&gt;110,LEN(Hoja2!F2119),"")</f>
        <v/>
      </c>
      <c r="Q2119" t="str">
        <f>IF(K2119="ok",CONCATENATE(IF(Hoja2!A2119="'S/F'","--",""),N2119,"INSERT INTO seguimiento_oficios_recepcion_oficio(fecha_captura, folio_interno, no_oficio, dependencia_envia, firma, fecha_oficio, asunto, anexo, captura_id, estatus_id) VALUES ('",CONCATENATE(RIGHT(CONCATENATE("00",DAY(Hoja2!B2119)),2),"/",RIGHT(CONCATENATE("00",MONTH(Hoja2!B2119)),2),"/",RIGHT(CONCATENATE("00",YEAR(Hoja2!B2119)),2)),"',",Hoja2!A2119,",'",Hoja2!C2119,"','",Hoja2!F2119,"','",Hoja2!E2119,"','",CONCATENATE(RIGHT(CONCATENATE("00",DAY(Hoja2!D2119)),2),"/",RIGHT(CONCATENATE("00",MONTH(Hoja2!D2119)),2),"/",RIGHT(CONCATENATE("00",YEAR(Hoja2!D2119)),2)),"','",Hoja2!J2119,"',","FALSE, 1,8);"), "")</f>
        <v>INSERT INTO seguimiento_oficios_recepcion_oficio(fecha_captura, folio_interno, no_oficio, dependencia_envia, firma, fecha_oficio, asunto, anexo, captura_id, estatus_id) VALUES ('04/03/12',2411,'242','SALUD','JORGE IGNACIO RIVERA PIZA','25/02/13','ENVIAN REPORTE PARA DESCUENTO',FALSE, 1,8);</v>
      </c>
    </row>
    <row r="2120" spans="6:17">
      <c r="F2120" t="str">
        <f>RIGHT(CONCATENATE("00",DAY(Hoja2!B2120)),2)</f>
        <v>04</v>
      </c>
      <c r="G2120" t="str">
        <f>CONCATENATE(RIGHT(CONCATENATE("00",DAY(Hoja2!B2120)),2),"/",RIGHT(CONCATENATE("00",MONTH(Hoja2!B2120)),2),"/",RIGHT(CONCATENATE("00",YEAR(Hoja2!B2120)),2))</f>
        <v>04/03/12</v>
      </c>
      <c r="H2120" t="str">
        <f>RIGHT(CONCATENATE("00",DAY(Hoja2!D2120)),2)</f>
        <v>01</v>
      </c>
      <c r="I2120" t="str">
        <f>CONCATENATE(RIGHT(CONCATENATE("00",DAY(Hoja2!D2120)),2),"/",RIGHT(CONCATENATE("00",MONTH(Hoja2!D2120)),2),"/",RIGHT(CONCATENATE("00",YEAR(Hoja2!D2120)),2))</f>
        <v>01/03/13</v>
      </c>
      <c r="J2120" t="str">
        <f>IF(LEN(Hoja2!J2120)&gt;150,LEN(Hoja2!J2120),"")</f>
        <v/>
      </c>
      <c r="K2120" t="str">
        <f>IF(Hoja2!A2120&lt;&gt;"", IF(Hoja2!B2120&lt;&gt;"", IF(Hoja2!C2120&lt;&gt;"", IF(Hoja2!D2120&lt;&gt;"", IF(Hoja2!E2120&lt;&gt;"", IF(Hoja2!F2120&lt;&gt;"", IF(Hoja2!J2120&lt;&gt;"","ok",""),""),""),""),""),""),"")</f>
        <v>ok</v>
      </c>
      <c r="L2120" t="str">
        <f>IF(Hoja2!A2120="'S/F'","--","")</f>
        <v/>
      </c>
      <c r="M2120" t="str">
        <f>IF(LEN(Hoja2!C2120)&gt;30,Hoja2!C2120,"")</f>
        <v/>
      </c>
      <c r="O2120" t="str">
        <f>IF(LEN(Hoja2!F2120)&gt;110,LEN(Hoja2!F2120),"")</f>
        <v/>
      </c>
      <c r="Q2120" t="str">
        <f>IF(K2120="ok",CONCATENATE(IF(Hoja2!A2120="'S/F'","--",""),N2120,"INSERT INTO seguimiento_oficios_recepcion_oficio(fecha_captura, folio_interno, no_oficio, dependencia_envia, firma, fecha_oficio, asunto, anexo, captura_id, estatus_id) VALUES ('",CONCATENATE(RIGHT(CONCATENATE("00",DAY(Hoja2!B2120)),2),"/",RIGHT(CONCATENATE("00",MONTH(Hoja2!B2120)),2),"/",RIGHT(CONCATENATE("00",YEAR(Hoja2!B2120)),2)),"',",Hoja2!A2120,",'",Hoja2!C2120,"','",Hoja2!F2120,"','",Hoja2!E2120,"','",CONCATENATE(RIGHT(CONCATENATE("00",DAY(Hoja2!D2120)),2),"/",RIGHT(CONCATENATE("00",MONTH(Hoja2!D2120)),2),"/",RIGHT(CONCATENATE("00",YEAR(Hoja2!D2120)),2)),"','",Hoja2!J2120,"',","FALSE, 1,8);"), "")</f>
        <v>INSERT INTO seguimiento_oficios_recepcion_oficio(fecha_captura, folio_interno, no_oficio, dependencia_envia, firma, fecha_oficio, asunto, anexo, captura_id, estatus_id) VALUES ('04/03/12',2412,'039','UT','GUSTAVO ARELLANO LASTRA','01/03/13','ENTREGA RECEPCION EL 11 DE MARZO',FALSE, 1,8);</v>
      </c>
    </row>
    <row r="2121" spans="6:17">
      <c r="F2121" t="str">
        <f>RIGHT(CONCATENATE("00",DAY(Hoja2!B2121)),2)</f>
        <v>04</v>
      </c>
      <c r="G2121" t="str">
        <f>CONCATENATE(RIGHT(CONCATENATE("00",DAY(Hoja2!B2121)),2),"/",RIGHT(CONCATENATE("00",MONTH(Hoja2!B2121)),2),"/",RIGHT(CONCATENATE("00",YEAR(Hoja2!B2121)),2))</f>
        <v>04/03/12</v>
      </c>
      <c r="H2121" t="str">
        <f>RIGHT(CONCATENATE("00",DAY(Hoja2!D2121)),2)</f>
        <v>01</v>
      </c>
      <c r="I2121" t="str">
        <f>CONCATENATE(RIGHT(CONCATENATE("00",DAY(Hoja2!D2121)),2),"/",RIGHT(CONCATENATE("00",MONTH(Hoja2!D2121)),2),"/",RIGHT(CONCATENATE("00",YEAR(Hoja2!D2121)),2))</f>
        <v>01/03/13</v>
      </c>
      <c r="J2121" t="str">
        <f>IF(LEN(Hoja2!J2121)&gt;150,LEN(Hoja2!J2121),"")</f>
        <v/>
      </c>
      <c r="K2121" t="str">
        <f>IF(Hoja2!A2121&lt;&gt;"", IF(Hoja2!B2121&lt;&gt;"", IF(Hoja2!C2121&lt;&gt;"", IF(Hoja2!D2121&lt;&gt;"", IF(Hoja2!E2121&lt;&gt;"", IF(Hoja2!F2121&lt;&gt;"", IF(Hoja2!J2121&lt;&gt;"","ok",""),""),""),""),""),""),"")</f>
        <v>ok</v>
      </c>
      <c r="L2121" t="str">
        <f>IF(Hoja2!A2121="'S/F'","--","")</f>
        <v/>
      </c>
      <c r="M2121" t="str">
        <f>IF(LEN(Hoja2!C2121)&gt;30,Hoja2!C2121,"")</f>
        <v/>
      </c>
      <c r="O2121" t="str">
        <f>IF(LEN(Hoja2!F2121)&gt;110,LEN(Hoja2!F2121),"")</f>
        <v/>
      </c>
      <c r="Q2121" t="str">
        <f>IF(K2121="ok",CONCATENATE(IF(Hoja2!A2121="'S/F'","--",""),N2121,"INSERT INTO seguimiento_oficios_recepcion_oficio(fecha_captura, folio_interno, no_oficio, dependencia_envia, firma, fecha_oficio, asunto, anexo, captura_id, estatus_id) VALUES ('",CONCATENATE(RIGHT(CONCATENATE("00",DAY(Hoja2!B2121)),2),"/",RIGHT(CONCATENATE("00",MONTH(Hoja2!B2121)),2),"/",RIGHT(CONCATENATE("00",YEAR(Hoja2!B2121)),2)),"',",Hoja2!A2121,",'",Hoja2!C2121,"','",Hoja2!F2121,"','",Hoja2!E2121,"','",CONCATENATE(RIGHT(CONCATENATE("00",DAY(Hoja2!D2121)),2),"/",RIGHT(CONCATENATE("00",MONTH(Hoja2!D2121)),2),"/",RIGHT(CONCATENATE("00",YEAR(Hoja2!D2121)),2)),"','",Hoja2!J2121,"',","FALSE, 1,8);"), "")</f>
        <v>INSERT INTO seguimiento_oficios_recepcion_oficio(fecha_captura, folio_interno, no_oficio, dependencia_envia, firma, fecha_oficio, asunto, anexo, captura_id, estatus_id) VALUES ('04/03/12',2413,'092','SA/SSG','FRANCISCO RAFAEL FUENTES GUTIERREZ ','01/03/13','ENVIAN REPORTE DE ASISTENCIA Y TIEMPO EXTRAORDINARIO',FALSE, 1,8);</v>
      </c>
    </row>
    <row r="2122" spans="6:17">
      <c r="F2122" t="str">
        <f>RIGHT(CONCATENATE("00",DAY(Hoja2!B2122)),2)</f>
        <v>04</v>
      </c>
      <c r="G2122" t="str">
        <f>CONCATENATE(RIGHT(CONCATENATE("00",DAY(Hoja2!B2122)),2),"/",RIGHT(CONCATENATE("00",MONTH(Hoja2!B2122)),2),"/",RIGHT(CONCATENATE("00",YEAR(Hoja2!B2122)),2))</f>
        <v>04/03/13</v>
      </c>
      <c r="H2122" t="str">
        <f>RIGHT(CONCATENATE("00",DAY(Hoja2!D2122)),2)</f>
        <v>01</v>
      </c>
      <c r="I2122" t="str">
        <f>CONCATENATE(RIGHT(CONCATENATE("00",DAY(Hoja2!D2122)),2),"/",RIGHT(CONCATENATE("00",MONTH(Hoja2!D2122)),2),"/",RIGHT(CONCATENATE("00",YEAR(Hoja2!D2122)),2))</f>
        <v>01/03/13</v>
      </c>
      <c r="J2122" t="str">
        <f>IF(LEN(Hoja2!J2122)&gt;150,LEN(Hoja2!J2122),"")</f>
        <v/>
      </c>
      <c r="K2122" t="str">
        <f>IF(Hoja2!A2122&lt;&gt;"", IF(Hoja2!B2122&lt;&gt;"", IF(Hoja2!C2122&lt;&gt;"", IF(Hoja2!D2122&lt;&gt;"", IF(Hoja2!E2122&lt;&gt;"", IF(Hoja2!F2122&lt;&gt;"", IF(Hoja2!J2122&lt;&gt;"","ok",""),""),""),""),""),""),"")</f>
        <v>ok</v>
      </c>
      <c r="L2122" t="str">
        <f>IF(Hoja2!A2122="'S/F'","--","")</f>
        <v/>
      </c>
      <c r="M2122" t="str">
        <f>IF(LEN(Hoja2!C2122)&gt;30,Hoja2!C2122,"")</f>
        <v/>
      </c>
      <c r="O2122" t="str">
        <f>IF(LEN(Hoja2!F2122)&gt;110,LEN(Hoja2!F2122),"")</f>
        <v/>
      </c>
      <c r="Q2122" t="str">
        <f>IF(K2122="ok",CONCATENATE(IF(Hoja2!A2122="'S/F'","--",""),N2122,"INSERT INTO seguimiento_oficios_recepcion_oficio(fecha_captura, folio_interno, no_oficio, dependencia_envia, firma, fecha_oficio, asunto, anexo, captura_id, estatus_id) VALUES ('",CONCATENATE(RIGHT(CONCATENATE("00",DAY(Hoja2!B2122)),2),"/",RIGHT(CONCATENATE("00",MONTH(Hoja2!B2122)),2),"/",RIGHT(CONCATENATE("00",YEAR(Hoja2!B2122)),2)),"',",Hoja2!A2122,",'",Hoja2!C2122,"','",Hoja2!F2122,"','",Hoja2!E2122,"','",CONCATENATE(RIGHT(CONCATENATE("00",DAY(Hoja2!D2122)),2),"/",RIGHT(CONCATENATE("00",MONTH(Hoja2!D2122)),2),"/",RIGHT(CONCATENATE("00",YEAR(Hoja2!D2122)),2)),"','",Hoja2!J2122,"',","FALSE, 1,8);"), "")</f>
        <v>INSERT INTO seguimiento_oficios_recepcion_oficio(fecha_captura, folio_interno, no_oficio, dependencia_envia, firma, fecha_oficio, asunto, anexo, captura_id, estatus_id) VALUES ('04/03/13',2458,'560','IRET','MARIA DEL ROSARIO FRIAS RUIZ','01/03/13','SOLICITA CERTIFICADO DE LIBERTAD O GRAVAMEN DE LOS PREDIOS',FALSE, 1,8);</v>
      </c>
    </row>
    <row r="2123" spans="6:17">
      <c r="F2123" t="str">
        <f>RIGHT(CONCATENATE("00",DAY(Hoja2!B2123)),2)</f>
        <v>04</v>
      </c>
      <c r="G2123" t="str">
        <f>CONCATENATE(RIGHT(CONCATENATE("00",DAY(Hoja2!B2123)),2),"/",RIGHT(CONCATENATE("00",MONTH(Hoja2!B2123)),2),"/",RIGHT(CONCATENATE("00",YEAR(Hoja2!B2123)),2))</f>
        <v>04/03/13</v>
      </c>
      <c r="H2123" t="str">
        <f>RIGHT(CONCATENATE("00",DAY(Hoja2!D2123)),2)</f>
        <v>01</v>
      </c>
      <c r="I2123" t="str">
        <f>CONCATENATE(RIGHT(CONCATENATE("00",DAY(Hoja2!D2123)),2),"/",RIGHT(CONCATENATE("00",MONTH(Hoja2!D2123)),2),"/",RIGHT(CONCATENATE("00",YEAR(Hoja2!D2123)),2))</f>
        <v>01/03/13</v>
      </c>
      <c r="J2123" t="str">
        <f>IF(LEN(Hoja2!J2123)&gt;150,LEN(Hoja2!J2123),"")</f>
        <v/>
      </c>
      <c r="K2123" t="str">
        <f>IF(Hoja2!A2123&lt;&gt;"", IF(Hoja2!B2123&lt;&gt;"", IF(Hoja2!C2123&lt;&gt;"", IF(Hoja2!D2123&lt;&gt;"", IF(Hoja2!E2123&lt;&gt;"", IF(Hoja2!F2123&lt;&gt;"", IF(Hoja2!J2123&lt;&gt;"","ok",""),""),""),""),""),""),"")</f>
        <v>ok</v>
      </c>
      <c r="L2123" t="str">
        <f>IF(Hoja2!A2123="'S/F'","--","")</f>
        <v/>
      </c>
      <c r="M2123" t="str">
        <f>IF(LEN(Hoja2!C2123)&gt;30,Hoja2!C2123,"")</f>
        <v/>
      </c>
      <c r="O2123" t="str">
        <f>IF(LEN(Hoja2!F2123)&gt;110,LEN(Hoja2!F2123),"")</f>
        <v/>
      </c>
      <c r="Q2123" t="str">
        <f>IF(K2123="ok",CONCATENATE(IF(Hoja2!A2123="'S/F'","--",""),N2123,"INSERT INTO seguimiento_oficios_recepcion_oficio(fecha_captura, folio_interno, no_oficio, dependencia_envia, firma, fecha_oficio, asunto, anexo, captura_id, estatus_id) VALUES ('",CONCATENATE(RIGHT(CONCATENATE("00",DAY(Hoja2!B2123)),2),"/",RIGHT(CONCATENATE("00",MONTH(Hoja2!B2123)),2),"/",RIGHT(CONCATENATE("00",YEAR(Hoja2!B2123)),2)),"',",Hoja2!A2123,",'",Hoja2!C2123,"','",Hoja2!F2123,"','",Hoja2!E2123,"','",CONCATENATE(RIGHT(CONCATENATE("00",DAY(Hoja2!D2123)),2),"/",RIGHT(CONCATENATE("00",MONTH(Hoja2!D2123)),2),"/",RIGHT(CONCATENATE("00",YEAR(Hoja2!D2123)),2)),"','",Hoja2!J2123,"',","FALSE, 1,8);"), "")</f>
        <v>INSERT INTO seguimiento_oficios_recepcion_oficio(fecha_captura, folio_interno, no_oficio, dependencia_envia, firma, fecha_oficio, asunto, anexo, captura_id, estatus_id) VALUES ('04/03/13',2459,'559','IRET','MARIA DEL ROSARIO FRIAS RUIZ','01/03/13','SOLICITA CERTIFICADO DE LIBERTAD O GRAVAMEN DE LOS PREDIOS',FALSE, 1,8);</v>
      </c>
    </row>
    <row r="2124" spans="6:17">
      <c r="F2124" t="str">
        <f>RIGHT(CONCATENATE("00",DAY(Hoja2!B2124)),2)</f>
        <v>04</v>
      </c>
      <c r="G2124" t="str">
        <f>CONCATENATE(RIGHT(CONCATENATE("00",DAY(Hoja2!B2124)),2),"/",RIGHT(CONCATENATE("00",MONTH(Hoja2!B2124)),2),"/",RIGHT(CONCATENATE("00",YEAR(Hoja2!B2124)),2))</f>
        <v>04/03/13</v>
      </c>
      <c r="H2124" t="str">
        <f>RIGHT(CONCATENATE("00",DAY(Hoja2!D2124)),2)</f>
        <v>25</v>
      </c>
      <c r="I2124" t="str">
        <f>CONCATENATE(RIGHT(CONCATENATE("00",DAY(Hoja2!D2124)),2),"/",RIGHT(CONCATENATE("00",MONTH(Hoja2!D2124)),2),"/",RIGHT(CONCATENATE("00",YEAR(Hoja2!D2124)),2))</f>
        <v>25/02/13</v>
      </c>
      <c r="J2124" t="str">
        <f>IF(LEN(Hoja2!J2124)&gt;150,LEN(Hoja2!J2124),"")</f>
        <v/>
      </c>
      <c r="K2124" t="str">
        <f>IF(Hoja2!A2124&lt;&gt;"", IF(Hoja2!B2124&lt;&gt;"", IF(Hoja2!C2124&lt;&gt;"", IF(Hoja2!D2124&lt;&gt;"", IF(Hoja2!E2124&lt;&gt;"", IF(Hoja2!F2124&lt;&gt;"", IF(Hoja2!J2124&lt;&gt;"","ok",""),""),""),""),""),""),"")</f>
        <v>ok</v>
      </c>
      <c r="L2124" t="str">
        <f>IF(Hoja2!A2124="'S/F'","--","")</f>
        <v/>
      </c>
      <c r="M2124" t="str">
        <f>IF(LEN(Hoja2!C2124)&gt;30,Hoja2!C2124,"")</f>
        <v/>
      </c>
      <c r="O2124" t="str">
        <f>IF(LEN(Hoja2!F2124)&gt;110,LEN(Hoja2!F2124),"")</f>
        <v/>
      </c>
      <c r="Q2124" t="str">
        <f>IF(K2124="ok",CONCATENATE(IF(Hoja2!A2124="'S/F'","--",""),N2124,"INSERT INTO seguimiento_oficios_recepcion_oficio(fecha_captura, folio_interno, no_oficio, dependencia_envia, firma, fecha_oficio, asunto, anexo, captura_id, estatus_id) VALUES ('",CONCATENATE(RIGHT(CONCATENATE("00",DAY(Hoja2!B2124)),2),"/",RIGHT(CONCATENATE("00",MONTH(Hoja2!B2124)),2),"/",RIGHT(CONCATENATE("00",YEAR(Hoja2!B2124)),2)),"',",Hoja2!A2124,",'",Hoja2!C2124,"','",Hoja2!F2124,"','",Hoja2!E2124,"','",CONCATENATE(RIGHT(CONCATENATE("00",DAY(Hoja2!D2124)),2),"/",RIGHT(CONCATENATE("00",MONTH(Hoja2!D2124)),2),"/",RIGHT(CONCATENATE("00",YEAR(Hoja2!D2124)),2)),"','",Hoja2!J2124,"',","FALSE, 1,8);"), "")</f>
        <v>INSERT INTO seguimiento_oficios_recepcion_oficio(fecha_captura, folio_interno, no_oficio, dependencia_envia, firma, fecha_oficio, asunto, anexo, captura_id, estatus_id) VALUES ('04/03/13',2469,'S/N','KON DINERO','MARCOS SHEMARIA ZLOTORYNSKI','25/02/13','ENVIAN RECIBO ORIGINAL',FALSE, 1,8);</v>
      </c>
    </row>
    <row r="2125" spans="6:17">
      <c r="F2125" t="str">
        <f>RIGHT(CONCATENATE("00",DAY(Hoja2!B2125)),2)</f>
        <v>04</v>
      </c>
      <c r="G2125" t="str">
        <f>CONCATENATE(RIGHT(CONCATENATE("00",DAY(Hoja2!B2125)),2),"/",RIGHT(CONCATENATE("00",MONTH(Hoja2!B2125)),2),"/",RIGHT(CONCATENATE("00",YEAR(Hoja2!B2125)),2))</f>
        <v>04/03/13</v>
      </c>
      <c r="H2125" t="str">
        <f>RIGHT(CONCATENATE("00",DAY(Hoja2!D2125)),2)</f>
        <v>04</v>
      </c>
      <c r="I2125" t="str">
        <f>CONCATENATE(RIGHT(CONCATENATE("00",DAY(Hoja2!D2125)),2),"/",RIGHT(CONCATENATE("00",MONTH(Hoja2!D2125)),2),"/",RIGHT(CONCATENATE("00",YEAR(Hoja2!D2125)),2))</f>
        <v>04/03/13</v>
      </c>
      <c r="J2125" t="str">
        <f>IF(LEN(Hoja2!J2125)&gt;150,LEN(Hoja2!J2125),"")</f>
        <v/>
      </c>
      <c r="K2125" t="str">
        <f>IF(Hoja2!A2125&lt;&gt;"", IF(Hoja2!B2125&lt;&gt;"", IF(Hoja2!C2125&lt;&gt;"", IF(Hoja2!D2125&lt;&gt;"", IF(Hoja2!E2125&lt;&gt;"", IF(Hoja2!F2125&lt;&gt;"", IF(Hoja2!J2125&lt;&gt;"","ok",""),""),""),""),""),""),"")</f>
        <v>ok</v>
      </c>
      <c r="L2125" t="str">
        <f>IF(Hoja2!A2125="'S/F'","--","")</f>
        <v/>
      </c>
      <c r="M2125" t="str">
        <f>IF(LEN(Hoja2!C2125)&gt;30,Hoja2!C2125,"")</f>
        <v/>
      </c>
      <c r="O2125" t="str">
        <f>IF(LEN(Hoja2!F2125)&gt;110,LEN(Hoja2!F2125),"")</f>
        <v/>
      </c>
      <c r="Q2125" t="str">
        <f>IF(K2125="ok",CONCATENATE(IF(Hoja2!A2125="'S/F'","--",""),N2125,"INSERT INTO seguimiento_oficios_recepcion_oficio(fecha_captura, folio_interno, no_oficio, dependencia_envia, firma, fecha_oficio, asunto, anexo, captura_id, estatus_id) VALUES ('",CONCATENATE(RIGHT(CONCATENATE("00",DAY(Hoja2!B2125)),2),"/",RIGHT(CONCATENATE("00",MONTH(Hoja2!B2125)),2),"/",RIGHT(CONCATENATE("00",YEAR(Hoja2!B2125)),2)),"',",Hoja2!A2125,",'",Hoja2!C2125,"','",Hoja2!F2125,"','",Hoja2!E2125,"','",CONCATENATE(RIGHT(CONCATENATE("00",DAY(Hoja2!D2125)),2),"/",RIGHT(CONCATENATE("00",MONTH(Hoja2!D2125)),2),"/",RIGHT(CONCATENATE("00",YEAR(Hoja2!D2125)),2)),"','",Hoja2!J2125,"',","FALSE, 1,8);"), "")</f>
        <v>INSERT INTO seguimiento_oficios_recepcion_oficio(fecha_captura, folio_interno, no_oficio, dependencia_envia, firma, fecha_oficio, asunto, anexo, captura_id, estatus_id) VALUES ('04/03/13',2470,'181','IEC','EMA GRISDELDA SOSA GOMEZ','04/03/13','ENVIAN REPORTE DE INASISTENCIAS',FALSE, 1,8);</v>
      </c>
    </row>
    <row r="2126" spans="6:17">
      <c r="F2126" t="str">
        <f>RIGHT(CONCATENATE("00",DAY(Hoja2!B2126)),2)</f>
        <v>04</v>
      </c>
      <c r="G2126" t="str">
        <f>CONCATENATE(RIGHT(CONCATENATE("00",DAY(Hoja2!B2126)),2),"/",RIGHT(CONCATENATE("00",MONTH(Hoja2!B2126)),2),"/",RIGHT(CONCATENATE("00",YEAR(Hoja2!B2126)),2))</f>
        <v>04/03/13</v>
      </c>
      <c r="H2126" t="str">
        <f>RIGHT(CONCATENATE("00",DAY(Hoja2!D2126)),2)</f>
        <v>04</v>
      </c>
      <c r="I2126" t="str">
        <f>CONCATENATE(RIGHT(CONCATENATE("00",DAY(Hoja2!D2126)),2),"/",RIGHT(CONCATENATE("00",MONTH(Hoja2!D2126)),2),"/",RIGHT(CONCATENATE("00",YEAR(Hoja2!D2126)),2))</f>
        <v>04/01/13</v>
      </c>
      <c r="J2126" t="str">
        <f>IF(LEN(Hoja2!J2126)&gt;150,LEN(Hoja2!J2126),"")</f>
        <v/>
      </c>
      <c r="K2126" t="str">
        <f>IF(Hoja2!A2126&lt;&gt;"", IF(Hoja2!B2126&lt;&gt;"", IF(Hoja2!C2126&lt;&gt;"", IF(Hoja2!D2126&lt;&gt;"", IF(Hoja2!E2126&lt;&gt;"", IF(Hoja2!F2126&lt;&gt;"", IF(Hoja2!J2126&lt;&gt;"","ok",""),""),""),""),""),""),"")</f>
        <v>ok</v>
      </c>
      <c r="L2126" t="str">
        <f>IF(Hoja2!A2126="'S/F'","--","")</f>
        <v/>
      </c>
      <c r="M2126" t="str">
        <f>IF(LEN(Hoja2!C2126)&gt;30,Hoja2!C2126,"")</f>
        <v/>
      </c>
      <c r="O2126" t="str">
        <f>IF(LEN(Hoja2!F2126)&gt;110,LEN(Hoja2!F2126),"")</f>
        <v/>
      </c>
      <c r="Q2126" t="str">
        <f>IF(K2126="ok",CONCATENATE(IF(Hoja2!A2126="'S/F'","--",""),N2126,"INSERT INTO seguimiento_oficios_recepcion_oficio(fecha_captura, folio_interno, no_oficio, dependencia_envia, firma, fecha_oficio, asunto, anexo, captura_id, estatus_id) VALUES ('",CONCATENATE(RIGHT(CONCATENATE("00",DAY(Hoja2!B2126)),2),"/",RIGHT(CONCATENATE("00",MONTH(Hoja2!B2126)),2),"/",RIGHT(CONCATENATE("00",YEAR(Hoja2!B2126)),2)),"',",Hoja2!A2126,",'",Hoja2!C2126,"','",Hoja2!F2126,"','",Hoja2!E2126,"','",CONCATENATE(RIGHT(CONCATENATE("00",DAY(Hoja2!D2126)),2),"/",RIGHT(CONCATENATE("00",MONTH(Hoja2!D2126)),2),"/",RIGHT(CONCATENATE("00",YEAR(Hoja2!D2126)),2)),"','",Hoja2!J2126,"',","FALSE, 1,8);"), "")</f>
        <v>INSERT INTO seguimiento_oficios_recepcion_oficio(fecha_captura, folio_interno, no_oficio, dependencia_envia, firma, fecha_oficio, asunto, anexo, captura_id, estatus_id) VALUES ('04/03/13',2471,'150','SEET','CARLOS FRANCISCO RODRIGUEZ ZAPATA','04/01/13','ENVIAN REPORTE DE INCIDENCIAS ',FALSE, 1,8);</v>
      </c>
    </row>
    <row r="2127" spans="6:17">
      <c r="F2127" t="str">
        <f>RIGHT(CONCATENATE("00",DAY(Hoja2!B2127)),2)</f>
        <v>04</v>
      </c>
      <c r="G2127" t="str">
        <f>CONCATENATE(RIGHT(CONCATENATE("00",DAY(Hoja2!B2127)),2),"/",RIGHT(CONCATENATE("00",MONTH(Hoja2!B2127)),2),"/",RIGHT(CONCATENATE("00",YEAR(Hoja2!B2127)),2))</f>
        <v>04/03/13</v>
      </c>
      <c r="H2127" t="str">
        <f>RIGHT(CONCATENATE("00",DAY(Hoja2!D2127)),2)</f>
        <v>04</v>
      </c>
      <c r="I2127" t="str">
        <f>CONCATENATE(RIGHT(CONCATENATE("00",DAY(Hoja2!D2127)),2),"/",RIGHT(CONCATENATE("00",MONTH(Hoja2!D2127)),2),"/",RIGHT(CONCATENATE("00",YEAR(Hoja2!D2127)),2))</f>
        <v>04/03/13</v>
      </c>
      <c r="J2127" t="str">
        <f>IF(LEN(Hoja2!J2127)&gt;150,LEN(Hoja2!J2127),"")</f>
        <v/>
      </c>
      <c r="K2127" t="str">
        <f>IF(Hoja2!A2127&lt;&gt;"", IF(Hoja2!B2127&lt;&gt;"", IF(Hoja2!C2127&lt;&gt;"", IF(Hoja2!D2127&lt;&gt;"", IF(Hoja2!E2127&lt;&gt;"", IF(Hoja2!F2127&lt;&gt;"", IF(Hoja2!J2127&lt;&gt;"","ok",""),""),""),""),""),""),"")</f>
        <v>ok</v>
      </c>
      <c r="L2127" t="str">
        <f>IF(Hoja2!A2127="'S/F'","--","")</f>
        <v/>
      </c>
      <c r="M2127" t="str">
        <f>IF(LEN(Hoja2!C2127)&gt;30,Hoja2!C2127,"")</f>
        <v/>
      </c>
      <c r="O2127" t="str">
        <f>IF(LEN(Hoja2!F2127)&gt;110,LEN(Hoja2!F2127),"")</f>
        <v/>
      </c>
      <c r="Q2127" t="str">
        <f>IF(K2127="ok",CONCATENATE(IF(Hoja2!A2127="'S/F'","--",""),N2127,"INSERT INTO seguimiento_oficios_recepcion_oficio(fecha_captura, folio_interno, no_oficio, dependencia_envia, firma, fecha_oficio, asunto, anexo, captura_id, estatus_id) VALUES ('",CONCATENATE(RIGHT(CONCATENATE("00",DAY(Hoja2!B2127)),2),"/",RIGHT(CONCATENATE("00",MONTH(Hoja2!B2127)),2),"/",RIGHT(CONCATENATE("00",YEAR(Hoja2!B2127)),2)),"',",Hoja2!A2127,",'",Hoja2!C2127,"','",Hoja2!F2127,"','",Hoja2!E2127,"','",CONCATENATE(RIGHT(CONCATENATE("00",DAY(Hoja2!D2127)),2),"/",RIGHT(CONCATENATE("00",MONTH(Hoja2!D2127)),2),"/",RIGHT(CONCATENATE("00",YEAR(Hoja2!D2127)),2)),"','",Hoja2!J2127,"',","FALSE, 1,8);"), "")</f>
        <v>INSERT INTO seguimiento_oficios_recepcion_oficio(fecha_captura, folio_interno, no_oficio, dependencia_envia, firma, fecha_oficio, asunto, anexo, captura_id, estatus_id) VALUES ('04/03/13',2472,'074','CMT','JUAN COLORADO PEREZ','04/03/13','ENVIAN ORDENES DE PAGO DEL PERSONAL DE LISTA DE RAYA',FALSE, 1,8);</v>
      </c>
    </row>
    <row r="2128" spans="6:17">
      <c r="F2128" t="str">
        <f>RIGHT(CONCATENATE("00",DAY(Hoja2!B2128)),2)</f>
        <v>04</v>
      </c>
      <c r="G2128" t="str">
        <f>CONCATENATE(RIGHT(CONCATENATE("00",DAY(Hoja2!B2128)),2),"/",RIGHT(CONCATENATE("00",MONTH(Hoja2!B2128)),2),"/",RIGHT(CONCATENATE("00",YEAR(Hoja2!B2128)),2))</f>
        <v>04/03/13</v>
      </c>
      <c r="H2128" t="str">
        <f>RIGHT(CONCATENATE("00",DAY(Hoja2!D2128)),2)</f>
        <v>01</v>
      </c>
      <c r="I2128" t="str">
        <f>CONCATENATE(RIGHT(CONCATENATE("00",DAY(Hoja2!D2128)),2),"/",RIGHT(CONCATENATE("00",MONTH(Hoja2!D2128)),2),"/",RIGHT(CONCATENATE("00",YEAR(Hoja2!D2128)),2))</f>
        <v>01/03/13</v>
      </c>
      <c r="J2128" t="str">
        <f>IF(LEN(Hoja2!J2128)&gt;150,LEN(Hoja2!J2128),"")</f>
        <v/>
      </c>
      <c r="K2128" t="str">
        <f>IF(Hoja2!A2128&lt;&gt;"", IF(Hoja2!B2128&lt;&gt;"", IF(Hoja2!C2128&lt;&gt;"", IF(Hoja2!D2128&lt;&gt;"", IF(Hoja2!E2128&lt;&gt;"", IF(Hoja2!F2128&lt;&gt;"", IF(Hoja2!J2128&lt;&gt;"","ok",""),""),""),""),""),""),"")</f>
        <v>ok</v>
      </c>
      <c r="L2128" t="str">
        <f>IF(Hoja2!A2128="'S/F'","--","")</f>
        <v/>
      </c>
      <c r="M2128" t="str">
        <f>IF(LEN(Hoja2!C2128)&gt;30,Hoja2!C2128,"")</f>
        <v/>
      </c>
      <c r="O2128" t="str">
        <f>IF(LEN(Hoja2!F2128)&gt;110,LEN(Hoja2!F2128),"")</f>
        <v/>
      </c>
      <c r="Q2128" t="str">
        <f>IF(K2128="ok",CONCATENATE(IF(Hoja2!A2128="'S/F'","--",""),N2128,"INSERT INTO seguimiento_oficios_recepcion_oficio(fecha_captura, folio_interno, no_oficio, dependencia_envia, firma, fecha_oficio, asunto, anexo, captura_id, estatus_id) VALUES ('",CONCATENATE(RIGHT(CONCATENATE("00",DAY(Hoja2!B2128)),2),"/",RIGHT(CONCATENATE("00",MONTH(Hoja2!B2128)),2),"/",RIGHT(CONCATENATE("00",YEAR(Hoja2!B2128)),2)),"',",Hoja2!A2128,",'",Hoja2!C2128,"','",Hoja2!F2128,"','",Hoja2!E2128,"','",CONCATENATE(RIGHT(CONCATENATE("00",DAY(Hoja2!D2128)),2),"/",RIGHT(CONCATENATE("00",MONTH(Hoja2!D2128)),2),"/",RIGHT(CONCATENATE("00",YEAR(Hoja2!D2128)),2)),"','",Hoja2!J2128,"',","FALSE, 1,8);"), "")</f>
        <v>INSERT INTO seguimiento_oficios_recepcion_oficio(fecha_captura, folio_interno, no_oficio, dependencia_envia, firma, fecha_oficio, asunto, anexo, captura_id, estatus_id) VALUES ('04/03/13',2480,'317','SPF','MARGARITA MANZUR VILLANUEVA','01/03/13','ENVIAN REPORTE DE FALTAS Y RETARDOS',FALSE, 1,8);</v>
      </c>
    </row>
    <row r="2129" spans="6:17">
      <c r="F2129" t="str">
        <f>RIGHT(CONCATENATE("00",DAY(Hoja2!B2129)),2)</f>
        <v>05</v>
      </c>
      <c r="G2129" t="str">
        <f>CONCATENATE(RIGHT(CONCATENATE("00",DAY(Hoja2!B2129)),2),"/",RIGHT(CONCATENATE("00",MONTH(Hoja2!B2129)),2),"/",RIGHT(CONCATENATE("00",YEAR(Hoja2!B2129)),2))</f>
        <v>05/03/13</v>
      </c>
      <c r="H2129" t="str">
        <f>RIGHT(CONCATENATE("00",DAY(Hoja2!D2129)),2)</f>
        <v>04</v>
      </c>
      <c r="I2129" t="str">
        <f>CONCATENATE(RIGHT(CONCATENATE("00",DAY(Hoja2!D2129)),2),"/",RIGHT(CONCATENATE("00",MONTH(Hoja2!D2129)),2),"/",RIGHT(CONCATENATE("00",YEAR(Hoja2!D2129)),2))</f>
        <v>04/03/13</v>
      </c>
      <c r="J2129" t="str">
        <f>IF(LEN(Hoja2!J2129)&gt;150,LEN(Hoja2!J2129),"")</f>
        <v/>
      </c>
      <c r="K2129" t="str">
        <f>IF(Hoja2!A2129&lt;&gt;"", IF(Hoja2!B2129&lt;&gt;"", IF(Hoja2!C2129&lt;&gt;"", IF(Hoja2!D2129&lt;&gt;"", IF(Hoja2!E2129&lt;&gt;"", IF(Hoja2!F2129&lt;&gt;"", IF(Hoja2!J2129&lt;&gt;"","ok",""),""),""),""),""),""),"")</f>
        <v>ok</v>
      </c>
      <c r="L2129" t="str">
        <f>IF(Hoja2!A2129="'S/F'","--","")</f>
        <v/>
      </c>
      <c r="M2129" t="str">
        <f>IF(LEN(Hoja2!C2129)&gt;30,Hoja2!C2129,"")</f>
        <v/>
      </c>
      <c r="O2129" t="str">
        <f>IF(LEN(Hoja2!F2129)&gt;110,LEN(Hoja2!F2129),"")</f>
        <v/>
      </c>
      <c r="Q2129" t="str">
        <f>IF(K2129="ok",CONCATENATE(IF(Hoja2!A2129="'S/F'","--",""),N2129,"INSERT INTO seguimiento_oficios_recepcion_oficio(fecha_captura, folio_interno, no_oficio, dependencia_envia, firma, fecha_oficio, asunto, anexo, captura_id, estatus_id) VALUES ('",CONCATENATE(RIGHT(CONCATENATE("00",DAY(Hoja2!B2129)),2),"/",RIGHT(CONCATENATE("00",MONTH(Hoja2!B2129)),2),"/",RIGHT(CONCATENATE("00",YEAR(Hoja2!B2129)),2)),"',",Hoja2!A2129,",'",Hoja2!C2129,"','",Hoja2!F2129,"','",Hoja2!E2129,"','",CONCATENATE(RIGHT(CONCATENATE("00",DAY(Hoja2!D2129)),2),"/",RIGHT(CONCATENATE("00",MONTH(Hoja2!D2129)),2),"/",RIGHT(CONCATENATE("00",YEAR(Hoja2!D2129)),2)),"','",Hoja2!J2129,"',","FALSE, 1,8);"), "")</f>
        <v>INSERT INTO seguimiento_oficios_recepcion_oficio(fecha_captura, folio_interno, no_oficio, dependencia_envia, firma, fecha_oficio, asunto, anexo, captura_id, estatus_id) VALUES ('05/03/13',2516,'068','SA/JURIDICO','DORIS LILIANA AZCAUGA GONZALEZ','04/03/13','SOL. FACTURA ORIGINALDEL VEHICULO CHEVROLET VM-30864',FALSE, 1,8);</v>
      </c>
    </row>
    <row r="2130" spans="6:17">
      <c r="F2130" t="str">
        <f>RIGHT(CONCATENATE("00",DAY(Hoja2!B2130)),2)</f>
        <v>05</v>
      </c>
      <c r="G2130" t="str">
        <f>CONCATENATE(RIGHT(CONCATENATE("00",DAY(Hoja2!B2130)),2),"/",RIGHT(CONCATENATE("00",MONTH(Hoja2!B2130)),2),"/",RIGHT(CONCATENATE("00",YEAR(Hoja2!B2130)),2))</f>
        <v>05/03/13</v>
      </c>
      <c r="H2130" t="str">
        <f>RIGHT(CONCATENATE("00",DAY(Hoja2!D2130)),2)</f>
        <v>21</v>
      </c>
      <c r="I2130" t="str">
        <f>CONCATENATE(RIGHT(CONCATENATE("00",DAY(Hoja2!D2130)),2),"/",RIGHT(CONCATENATE("00",MONTH(Hoja2!D2130)),2),"/",RIGHT(CONCATENATE("00",YEAR(Hoja2!D2130)),2))</f>
        <v>21/02/13</v>
      </c>
      <c r="J2130" t="str">
        <f>IF(LEN(Hoja2!J2130)&gt;150,LEN(Hoja2!J2130),"")</f>
        <v/>
      </c>
      <c r="K2130" t="str">
        <f>IF(Hoja2!A2130&lt;&gt;"", IF(Hoja2!B2130&lt;&gt;"", IF(Hoja2!C2130&lt;&gt;"", IF(Hoja2!D2130&lt;&gt;"", IF(Hoja2!E2130&lt;&gt;"", IF(Hoja2!F2130&lt;&gt;"", IF(Hoja2!J2130&lt;&gt;"","ok",""),""),""),""),""),""),"")</f>
        <v>ok</v>
      </c>
      <c r="L2130" t="str">
        <f>IF(Hoja2!A2130="'S/F'","--","")</f>
        <v/>
      </c>
      <c r="M2130" t="str">
        <f>IF(LEN(Hoja2!C2130)&gt;30,Hoja2!C2130,"")</f>
        <v/>
      </c>
      <c r="O2130" t="str">
        <f>IF(LEN(Hoja2!F2130)&gt;110,LEN(Hoja2!F2130),"")</f>
        <v/>
      </c>
      <c r="Q2130" t="str">
        <f>IF(K2130="ok",CONCATENATE(IF(Hoja2!A2130="'S/F'","--",""),N2130,"INSERT INTO seguimiento_oficios_recepcion_oficio(fecha_captura, folio_interno, no_oficio, dependencia_envia, firma, fecha_oficio, asunto, anexo, captura_id, estatus_id) VALUES ('",CONCATENATE(RIGHT(CONCATENATE("00",DAY(Hoja2!B2130)),2),"/",RIGHT(CONCATENATE("00",MONTH(Hoja2!B2130)),2),"/",RIGHT(CONCATENATE("00",YEAR(Hoja2!B2130)),2)),"',",Hoja2!A2130,",'",Hoja2!C2130,"','",Hoja2!F2130,"','",Hoja2!E2130,"','",CONCATENATE(RIGHT(CONCATENATE("00",DAY(Hoja2!D2130)),2),"/",RIGHT(CONCATENATE("00",MONTH(Hoja2!D2130)),2),"/",RIGHT(CONCATENATE("00",YEAR(Hoja2!D2130)),2)),"','",Hoja2!J2130,"',","FALSE, 1,8);"), "")</f>
        <v>INSERT INTO seguimiento_oficios_recepcion_oficio(fecha_captura, folio_interno, no_oficio, dependencia_envia, firma, fecha_oficio, asunto, anexo, captura_id, estatus_id) VALUES ('05/03/13',2517,'S/N','SUTSET','RENE OVANDO OLAN','21/02/13','SOL. JUSTIFICACION DEL DIA 21 DE FEBRERO AL C. CARLOS INOCENTE AQUINO LOPEZ',FALSE, 1,8);</v>
      </c>
    </row>
    <row r="2131" spans="6:17">
      <c r="F2131" t="str">
        <f>RIGHT(CONCATENATE("00",DAY(Hoja2!B2131)),2)</f>
        <v>05</v>
      </c>
      <c r="G2131" t="str">
        <f>CONCATENATE(RIGHT(CONCATENATE("00",DAY(Hoja2!B2131)),2),"/",RIGHT(CONCATENATE("00",MONTH(Hoja2!B2131)),2),"/",RIGHT(CONCATENATE("00",YEAR(Hoja2!B2131)),2))</f>
        <v>05/03/13</v>
      </c>
      <c r="H2131" t="str">
        <f>RIGHT(CONCATENATE("00",DAY(Hoja2!D2131)),2)</f>
        <v>22</v>
      </c>
      <c r="I2131" t="str">
        <f>CONCATENATE(RIGHT(CONCATENATE("00",DAY(Hoja2!D2131)),2),"/",RIGHT(CONCATENATE("00",MONTH(Hoja2!D2131)),2),"/",RIGHT(CONCATENATE("00",YEAR(Hoja2!D2131)),2))</f>
        <v>22/02/13</v>
      </c>
      <c r="J2131" t="str">
        <f>IF(LEN(Hoja2!J2131)&gt;150,LEN(Hoja2!J2131),"")</f>
        <v/>
      </c>
      <c r="K2131" t="str">
        <f>IF(Hoja2!A2131&lt;&gt;"", IF(Hoja2!B2131&lt;&gt;"", IF(Hoja2!C2131&lt;&gt;"", IF(Hoja2!D2131&lt;&gt;"", IF(Hoja2!E2131&lt;&gt;"", IF(Hoja2!F2131&lt;&gt;"", IF(Hoja2!J2131&lt;&gt;"","ok",""),""),""),""),""),""),"")</f>
        <v>ok</v>
      </c>
      <c r="L2131" t="str">
        <f>IF(Hoja2!A2131="'S/F'","--","")</f>
        <v/>
      </c>
      <c r="M2131" t="str">
        <f>IF(LEN(Hoja2!C2131)&gt;30,Hoja2!C2131,"")</f>
        <v/>
      </c>
      <c r="O2131" t="str">
        <f>IF(LEN(Hoja2!F2131)&gt;110,LEN(Hoja2!F2131),"")</f>
        <v/>
      </c>
      <c r="Q2131" t="str">
        <f>IF(K2131="ok",CONCATENATE(IF(Hoja2!A2131="'S/F'","--",""),N2131,"INSERT INTO seguimiento_oficios_recepcion_oficio(fecha_captura, folio_interno, no_oficio, dependencia_envia, firma, fecha_oficio, asunto, anexo, captura_id, estatus_id) VALUES ('",CONCATENATE(RIGHT(CONCATENATE("00",DAY(Hoja2!B2131)),2),"/",RIGHT(CONCATENATE("00",MONTH(Hoja2!B2131)),2),"/",RIGHT(CONCATENATE("00",YEAR(Hoja2!B2131)),2)),"',",Hoja2!A2131,",'",Hoja2!C2131,"','",Hoja2!F2131,"','",Hoja2!E2131,"','",CONCATENATE(RIGHT(CONCATENATE("00",DAY(Hoja2!D2131)),2),"/",RIGHT(CONCATENATE("00",MONTH(Hoja2!D2131)),2),"/",RIGHT(CONCATENATE("00",YEAR(Hoja2!D2131)),2)),"','",Hoja2!J2131,"',","FALSE, 1,8);"), "")</f>
        <v>INSERT INTO seguimiento_oficios_recepcion_oficio(fecha_captura, folio_interno, no_oficio, dependencia_envia, firma, fecha_oficio, asunto, anexo, captura_id, estatus_id) VALUES ('05/03/13',2518,'S/N','SUTSET','RENE OVANDO OLAN','22/02/13','SOL. JUSTIFICACION DEL DIA 22 DE FEBREO A LA C. ISABEL CRISTINA ESTRADA TOSCA',FALSE, 1,8);</v>
      </c>
    </row>
    <row r="2132" spans="6:17">
      <c r="F2132" t="str">
        <f>RIGHT(CONCATENATE("00",DAY(Hoja2!B2132)),2)</f>
        <v>05</v>
      </c>
      <c r="G2132" t="str">
        <f>CONCATENATE(RIGHT(CONCATENATE("00",DAY(Hoja2!B2132)),2),"/",RIGHT(CONCATENATE("00",MONTH(Hoja2!B2132)),2),"/",RIGHT(CONCATENATE("00",YEAR(Hoja2!B2132)),2))</f>
        <v>05/03/13</v>
      </c>
      <c r="H2132" t="str">
        <f>RIGHT(CONCATENATE("00",DAY(Hoja2!D2132)),2)</f>
        <v>28</v>
      </c>
      <c r="I2132" t="str">
        <f>CONCATENATE(RIGHT(CONCATENATE("00",DAY(Hoja2!D2132)),2),"/",RIGHT(CONCATENATE("00",MONTH(Hoja2!D2132)),2),"/",RIGHT(CONCATENATE("00",YEAR(Hoja2!D2132)),2))</f>
        <v>28/02/13</v>
      </c>
      <c r="J2132" t="str">
        <f>IF(LEN(Hoja2!J2132)&gt;150,LEN(Hoja2!J2132),"")</f>
        <v/>
      </c>
      <c r="K2132" t="str">
        <f>IF(Hoja2!A2132&lt;&gt;"", IF(Hoja2!B2132&lt;&gt;"", IF(Hoja2!C2132&lt;&gt;"", IF(Hoja2!D2132&lt;&gt;"", IF(Hoja2!E2132&lt;&gt;"", IF(Hoja2!F2132&lt;&gt;"", IF(Hoja2!J2132&lt;&gt;"","ok",""),""),""),""),""),""),"")</f>
        <v>ok</v>
      </c>
      <c r="L2132" t="str">
        <f>IF(Hoja2!A2132="'S/F'","--","")</f>
        <v/>
      </c>
      <c r="M2132" t="str">
        <f>IF(LEN(Hoja2!C2132)&gt;30,Hoja2!C2132,"")</f>
        <v/>
      </c>
      <c r="O2132" t="str">
        <f>IF(LEN(Hoja2!F2132)&gt;110,LEN(Hoja2!F2132),"")</f>
        <v/>
      </c>
      <c r="Q2132" t="str">
        <f>IF(K2132="ok",CONCATENATE(IF(Hoja2!A2132="'S/F'","--",""),N2132,"INSERT INTO seguimiento_oficios_recepcion_oficio(fecha_captura, folio_interno, no_oficio, dependencia_envia, firma, fecha_oficio, asunto, anexo, captura_id, estatus_id) VALUES ('",CONCATENATE(RIGHT(CONCATENATE("00",DAY(Hoja2!B2132)),2),"/",RIGHT(CONCATENATE("00",MONTH(Hoja2!B2132)),2),"/",RIGHT(CONCATENATE("00",YEAR(Hoja2!B2132)),2)),"',",Hoja2!A2132,",'",Hoja2!C2132,"','",Hoja2!F2132,"','",Hoja2!E2132,"','",CONCATENATE(RIGHT(CONCATENATE("00",DAY(Hoja2!D2132)),2),"/",RIGHT(CONCATENATE("00",MONTH(Hoja2!D2132)),2),"/",RIGHT(CONCATENATE("00",YEAR(Hoja2!D2132)),2)),"','",Hoja2!J2132,"',","FALSE, 1,8);"), "")</f>
        <v>INSERT INTO seguimiento_oficios_recepcion_oficio(fecha_captura, folio_interno, no_oficio, dependencia_envia, firma, fecha_oficio, asunto, anexo, captura_id, estatus_id) VALUES ('05/03/13',2519,'345','SEDAFOP','ANA LAURA FLORES HERNANDEZ','28/02/13','ENVIAN REPORTE PARA DESCUENTO',FALSE, 1,8);</v>
      </c>
    </row>
    <row r="2133" spans="6:17">
      <c r="F2133" t="str">
        <f>RIGHT(CONCATENATE("00",DAY(Hoja2!B2133)),2)</f>
        <v>05</v>
      </c>
      <c r="G2133" t="str">
        <f>CONCATENATE(RIGHT(CONCATENATE("00",DAY(Hoja2!B2133)),2),"/",RIGHT(CONCATENATE("00",MONTH(Hoja2!B2133)),2),"/",RIGHT(CONCATENATE("00",YEAR(Hoja2!B2133)),2))</f>
        <v>05/03/13</v>
      </c>
      <c r="H2133" t="str">
        <f>RIGHT(CONCATENATE("00",DAY(Hoja2!D2133)),2)</f>
        <v>04</v>
      </c>
      <c r="I2133" t="str">
        <f>CONCATENATE(RIGHT(CONCATENATE("00",DAY(Hoja2!D2133)),2),"/",RIGHT(CONCATENATE("00",MONTH(Hoja2!D2133)),2),"/",RIGHT(CONCATENATE("00",YEAR(Hoja2!D2133)),2))</f>
        <v>04/03/13</v>
      </c>
      <c r="J2133" t="str">
        <f>IF(LEN(Hoja2!J2133)&gt;150,LEN(Hoja2!J2133),"")</f>
        <v/>
      </c>
      <c r="K2133" t="str">
        <f>IF(Hoja2!A2133&lt;&gt;"", IF(Hoja2!B2133&lt;&gt;"", IF(Hoja2!C2133&lt;&gt;"", IF(Hoja2!D2133&lt;&gt;"", IF(Hoja2!E2133&lt;&gt;"", IF(Hoja2!F2133&lt;&gt;"", IF(Hoja2!J2133&lt;&gt;"","ok",""),""),""),""),""),""),"")</f>
        <v>ok</v>
      </c>
      <c r="L2133" t="str">
        <f>IF(Hoja2!A2133="'S/F'","--","")</f>
        <v/>
      </c>
      <c r="M2133" t="str">
        <f>IF(LEN(Hoja2!C2133)&gt;30,Hoja2!C2133,"")</f>
        <v/>
      </c>
      <c r="O2133" t="str">
        <f>IF(LEN(Hoja2!F2133)&gt;110,LEN(Hoja2!F2133),"")</f>
        <v/>
      </c>
      <c r="Q2133" t="str">
        <f>IF(K2133="ok",CONCATENATE(IF(Hoja2!A2133="'S/F'","--",""),N2133,"INSERT INTO seguimiento_oficios_recepcion_oficio(fecha_captura, folio_interno, no_oficio, dependencia_envia, firma, fecha_oficio, asunto, anexo, captura_id, estatus_id) VALUES ('",CONCATENATE(RIGHT(CONCATENATE("00",DAY(Hoja2!B2133)),2),"/",RIGHT(CONCATENATE("00",MONTH(Hoja2!B2133)),2),"/",RIGHT(CONCATENATE("00",YEAR(Hoja2!B2133)),2)),"',",Hoja2!A2133,",'",Hoja2!C2133,"','",Hoja2!F2133,"','",Hoja2!E2133,"','",CONCATENATE(RIGHT(CONCATENATE("00",DAY(Hoja2!D2133)),2),"/",RIGHT(CONCATENATE("00",MONTH(Hoja2!D2133)),2),"/",RIGHT(CONCATENATE("00",YEAR(Hoja2!D2133)),2)),"','",Hoja2!J2133,"',","FALSE, 1,8);"), "")</f>
        <v>INSERT INTO seguimiento_oficios_recepcion_oficio(fecha_captura, folio_interno, no_oficio, dependencia_envia, firma, fecha_oficio, asunto, anexo, captura_id, estatus_id) VALUES ('05/03/13',2520,'143','ASUNTOS RELIGIOSOS','JORGE COLORADO LANESTOSA','04/03/13','SOL. ESTACIONAMIENTO 1 DEL PARQUE TABASCO DEL 06 AL 08 DE MARZO',FALSE, 1,8);</v>
      </c>
    </row>
    <row r="2134" spans="6:17">
      <c r="F2134" t="str">
        <f>RIGHT(CONCATENATE("00",DAY(Hoja2!B2134)),2)</f>
        <v>05</v>
      </c>
      <c r="G2134" t="str">
        <f>CONCATENATE(RIGHT(CONCATENATE("00",DAY(Hoja2!B2134)),2),"/",RIGHT(CONCATENATE("00",MONTH(Hoja2!B2134)),2),"/",RIGHT(CONCATENATE("00",YEAR(Hoja2!B2134)),2))</f>
        <v>05/03/13</v>
      </c>
      <c r="H2134" t="str">
        <f>RIGHT(CONCATENATE("00",DAY(Hoja2!D2134)),2)</f>
        <v>04</v>
      </c>
      <c r="I2134" t="str">
        <f>CONCATENATE(RIGHT(CONCATENATE("00",DAY(Hoja2!D2134)),2),"/",RIGHT(CONCATENATE("00",MONTH(Hoja2!D2134)),2),"/",RIGHT(CONCATENATE("00",YEAR(Hoja2!D2134)),2))</f>
        <v>04/03/13</v>
      </c>
      <c r="J2134" t="str">
        <f>IF(LEN(Hoja2!J2134)&gt;150,LEN(Hoja2!J2134),"")</f>
        <v/>
      </c>
      <c r="K2134" t="str">
        <f>IF(Hoja2!A2134&lt;&gt;"", IF(Hoja2!B2134&lt;&gt;"", IF(Hoja2!C2134&lt;&gt;"", IF(Hoja2!D2134&lt;&gt;"", IF(Hoja2!E2134&lt;&gt;"", IF(Hoja2!F2134&lt;&gt;"", IF(Hoja2!J2134&lt;&gt;"","ok",""),""),""),""),""),""),"")</f>
        <v>ok</v>
      </c>
      <c r="L2134" t="str">
        <f>IF(Hoja2!A2134="'S/F'","--","")</f>
        <v/>
      </c>
      <c r="M2134" t="str">
        <f>IF(LEN(Hoja2!C2134)&gt;30,Hoja2!C2134,"")</f>
        <v/>
      </c>
      <c r="O2134" t="str">
        <f>IF(LEN(Hoja2!F2134)&gt;110,LEN(Hoja2!F2134),"")</f>
        <v/>
      </c>
      <c r="Q2134" t="str">
        <f>IF(K2134="ok",CONCATENATE(IF(Hoja2!A2134="'S/F'","--",""),N2134,"INSERT INTO seguimiento_oficios_recepcion_oficio(fecha_captura, folio_interno, no_oficio, dependencia_envia, firma, fecha_oficio, asunto, anexo, captura_id, estatus_id) VALUES ('",CONCATENATE(RIGHT(CONCATENATE("00",DAY(Hoja2!B2134)),2),"/",RIGHT(CONCATENATE("00",MONTH(Hoja2!B2134)),2),"/",RIGHT(CONCATENATE("00",YEAR(Hoja2!B2134)),2)),"',",Hoja2!A2134,",'",Hoja2!C2134,"','",Hoja2!F2134,"','",Hoja2!E2134,"','",CONCATENATE(RIGHT(CONCATENATE("00",DAY(Hoja2!D2134)),2),"/",RIGHT(CONCATENATE("00",MONTH(Hoja2!D2134)),2),"/",RIGHT(CONCATENATE("00",YEAR(Hoja2!D2134)),2)),"','",Hoja2!J2134,"',","FALSE, 1,8);"), "")</f>
        <v>INSERT INTO seguimiento_oficios_recepcion_oficio(fecha_captura, folio_interno, no_oficio, dependencia_envia, firma, fecha_oficio, asunto, anexo, captura_id, estatus_id) VALUES ('05/03/13',2521,'045','SA/DRM','ELIA MAGDALENA DE LA CRUZ LEON','04/03/13','SOL. JUSTIFICIACION DE SU HORA DE ENTRADA EL 04 DE MARZO LA C. BRILLANTE TORRUCO DAGDUG',FALSE, 1,8);</v>
      </c>
    </row>
    <row r="2135" spans="6:17">
      <c r="F2135" t="str">
        <f>RIGHT(CONCATENATE("00",DAY(Hoja2!B2135)),2)</f>
        <v>05</v>
      </c>
      <c r="G2135" t="str">
        <f>CONCATENATE(RIGHT(CONCATENATE("00",DAY(Hoja2!B2135)),2),"/",RIGHT(CONCATENATE("00",MONTH(Hoja2!B2135)),2),"/",RIGHT(CONCATENATE("00",YEAR(Hoja2!B2135)),2))</f>
        <v>05/03/13</v>
      </c>
      <c r="H2135" t="str">
        <f>RIGHT(CONCATENATE("00",DAY(Hoja2!D2135)),2)</f>
        <v>04</v>
      </c>
      <c r="I2135" t="str">
        <f>CONCATENATE(RIGHT(CONCATENATE("00",DAY(Hoja2!D2135)),2),"/",RIGHT(CONCATENATE("00",MONTH(Hoja2!D2135)),2),"/",RIGHT(CONCATENATE("00",YEAR(Hoja2!D2135)),2))</f>
        <v>04/03/13</v>
      </c>
      <c r="J2135" t="str">
        <f>IF(LEN(Hoja2!J2135)&gt;150,LEN(Hoja2!J2135),"")</f>
        <v/>
      </c>
      <c r="K2135" t="str">
        <f>IF(Hoja2!A2135&lt;&gt;"", IF(Hoja2!B2135&lt;&gt;"", IF(Hoja2!C2135&lt;&gt;"", IF(Hoja2!D2135&lt;&gt;"", IF(Hoja2!E2135&lt;&gt;"", IF(Hoja2!F2135&lt;&gt;"", IF(Hoja2!J2135&lt;&gt;"","ok",""),""),""),""),""),""),"")</f>
        <v>ok</v>
      </c>
      <c r="L2135" t="str">
        <f>IF(Hoja2!A2135="'S/F'","--","")</f>
        <v/>
      </c>
      <c r="M2135" t="str">
        <f>IF(LEN(Hoja2!C2135)&gt;30,Hoja2!C2135,"")</f>
        <v/>
      </c>
      <c r="O2135" t="str">
        <f>IF(LEN(Hoja2!F2135)&gt;110,LEN(Hoja2!F2135),"")</f>
        <v/>
      </c>
      <c r="Q2135" t="str">
        <f>IF(K2135="ok",CONCATENATE(IF(Hoja2!A2135="'S/F'","--",""),N2135,"INSERT INTO seguimiento_oficios_recepcion_oficio(fecha_captura, folio_interno, no_oficio, dependencia_envia, firma, fecha_oficio, asunto, anexo, captura_id, estatus_id) VALUES ('",CONCATENATE(RIGHT(CONCATENATE("00",DAY(Hoja2!B2135)),2),"/",RIGHT(CONCATENATE("00",MONTH(Hoja2!B2135)),2),"/",RIGHT(CONCATENATE("00",YEAR(Hoja2!B2135)),2)),"',",Hoja2!A2135,",'",Hoja2!C2135,"','",Hoja2!F2135,"','",Hoja2!E2135,"','",CONCATENATE(RIGHT(CONCATENATE("00",DAY(Hoja2!D2135)),2),"/",RIGHT(CONCATENATE("00",MONTH(Hoja2!D2135)),2),"/",RIGHT(CONCATENATE("00",YEAR(Hoja2!D2135)),2)),"','",Hoja2!J2135,"',","FALSE, 1,8);"), "")</f>
        <v>INSERT INTO seguimiento_oficios_recepcion_oficio(fecha_captura, folio_interno, no_oficio, dependencia_envia, firma, fecha_oficio, asunto, anexo, captura_id, estatus_id) VALUES ('05/03/13',2522,'044','SA/DRM','ELIA MAGDALENA DE LA CRUZ LEON','04/03/13','ENVIAN LICENCIA MEDICA DEL C. NICOLAS ALVAREZ RUIZ',FALSE, 1,8);</v>
      </c>
    </row>
    <row r="2136" spans="6:17">
      <c r="F2136" t="str">
        <f>RIGHT(CONCATENATE("00",DAY(Hoja2!B2136)),2)</f>
        <v>05</v>
      </c>
      <c r="G2136" t="str">
        <f>CONCATENATE(RIGHT(CONCATENATE("00",DAY(Hoja2!B2136)),2),"/",RIGHT(CONCATENATE("00",MONTH(Hoja2!B2136)),2),"/",RIGHT(CONCATENATE("00",YEAR(Hoja2!B2136)),2))</f>
        <v>05/03/13</v>
      </c>
      <c r="H2136" t="str">
        <f>RIGHT(CONCATENATE("00",DAY(Hoja2!D2136)),2)</f>
        <v>28</v>
      </c>
      <c r="I2136" t="str">
        <f>CONCATENATE(RIGHT(CONCATENATE("00",DAY(Hoja2!D2136)),2),"/",RIGHT(CONCATENATE("00",MONTH(Hoja2!D2136)),2),"/",RIGHT(CONCATENATE("00",YEAR(Hoja2!D2136)),2))</f>
        <v>28/02/13</v>
      </c>
      <c r="J2136" t="str">
        <f>IF(LEN(Hoja2!J2136)&gt;150,LEN(Hoja2!J2136),"")</f>
        <v/>
      </c>
      <c r="K2136" t="str">
        <f>IF(Hoja2!A2136&lt;&gt;"", IF(Hoja2!B2136&lt;&gt;"", IF(Hoja2!C2136&lt;&gt;"", IF(Hoja2!D2136&lt;&gt;"", IF(Hoja2!E2136&lt;&gt;"", IF(Hoja2!F2136&lt;&gt;"", IF(Hoja2!J2136&lt;&gt;"","ok",""),""),""),""),""),""),"")</f>
        <v>ok</v>
      </c>
      <c r="L2136" t="str">
        <f>IF(Hoja2!A2136="'S/F'","--","")</f>
        <v/>
      </c>
      <c r="M2136" t="str">
        <f>IF(LEN(Hoja2!C2136)&gt;30,Hoja2!C2136,"")</f>
        <v/>
      </c>
      <c r="O2136" t="str">
        <f>IF(LEN(Hoja2!F2136)&gt;110,LEN(Hoja2!F2136),"")</f>
        <v/>
      </c>
      <c r="Q2136" t="str">
        <f>IF(K2136="ok",CONCATENATE(IF(Hoja2!A2136="'S/F'","--",""),N2136,"INSERT INTO seguimiento_oficios_recepcion_oficio(fecha_captura, folio_interno, no_oficio, dependencia_envia, firma, fecha_oficio, asunto, anexo, captura_id, estatus_id) VALUES ('",CONCATENATE(RIGHT(CONCATENATE("00",DAY(Hoja2!B2136)),2),"/",RIGHT(CONCATENATE("00",MONTH(Hoja2!B2136)),2),"/",RIGHT(CONCATENATE("00",YEAR(Hoja2!B2136)),2)),"',",Hoja2!A2136,",'",Hoja2!C2136,"','",Hoja2!F2136,"','",Hoja2!E2136,"','",CONCATENATE(RIGHT(CONCATENATE("00",DAY(Hoja2!D2136)),2),"/",RIGHT(CONCATENATE("00",MONTH(Hoja2!D2136)),2),"/",RIGHT(CONCATENATE("00",YEAR(Hoja2!D2136)),2)),"','",Hoja2!J2136,"',","FALSE, 1,8);"), "")</f>
        <v>INSERT INTO seguimiento_oficios_recepcion_oficio(fecha_captura, folio_interno, no_oficio, dependencia_envia, firma, fecha_oficio, asunto, anexo, captura_id, estatus_id) VALUES ('05/03/13',2523,'522','SG','ALEJANDRO MANUEL BARRAGAN LANZ','28/02/13','ENVIAN REPORTE DESCUENTOS VARIOS',FALSE, 1,8);</v>
      </c>
    </row>
    <row r="2137" spans="6:17">
      <c r="F2137" t="str">
        <f>RIGHT(CONCATENATE("00",DAY(Hoja2!B2137)),2)</f>
        <v>05</v>
      </c>
      <c r="G2137" t="str">
        <f>CONCATENATE(RIGHT(CONCATENATE("00",DAY(Hoja2!B2137)),2),"/",RIGHT(CONCATENATE("00",MONTH(Hoja2!B2137)),2),"/",RIGHT(CONCATENATE("00",YEAR(Hoja2!B2137)),2))</f>
        <v>05/03/13</v>
      </c>
      <c r="H2137" t="str">
        <f>RIGHT(CONCATENATE("00",DAY(Hoja2!D2137)),2)</f>
        <v>28</v>
      </c>
      <c r="I2137" t="str">
        <f>CONCATENATE(RIGHT(CONCATENATE("00",DAY(Hoja2!D2137)),2),"/",RIGHT(CONCATENATE("00",MONTH(Hoja2!D2137)),2),"/",RIGHT(CONCATENATE("00",YEAR(Hoja2!D2137)),2))</f>
        <v>28/02/13</v>
      </c>
      <c r="J2137" t="str">
        <f>IF(LEN(Hoja2!J2137)&gt;150,LEN(Hoja2!J2137),"")</f>
        <v/>
      </c>
      <c r="K2137" t="str">
        <f>IF(Hoja2!A2137&lt;&gt;"", IF(Hoja2!B2137&lt;&gt;"", IF(Hoja2!C2137&lt;&gt;"", IF(Hoja2!D2137&lt;&gt;"", IF(Hoja2!E2137&lt;&gt;"", IF(Hoja2!F2137&lt;&gt;"", IF(Hoja2!J2137&lt;&gt;"","ok",""),""),""),""),""),""),"")</f>
        <v>ok</v>
      </c>
      <c r="L2137" t="str">
        <f>IF(Hoja2!A2137="'S/F'","--","")</f>
        <v/>
      </c>
      <c r="M2137" t="str">
        <f>IF(LEN(Hoja2!C2137)&gt;30,Hoja2!C2137,"")</f>
        <v/>
      </c>
      <c r="O2137" t="str">
        <f>IF(LEN(Hoja2!F2137)&gt;110,LEN(Hoja2!F2137),"")</f>
        <v/>
      </c>
      <c r="Q2137" t="str">
        <f>IF(K2137="ok",CONCATENATE(IF(Hoja2!A2137="'S/F'","--",""),N2137,"INSERT INTO seguimiento_oficios_recepcion_oficio(fecha_captura, folio_interno, no_oficio, dependencia_envia, firma, fecha_oficio, asunto, anexo, captura_id, estatus_id) VALUES ('",CONCATENATE(RIGHT(CONCATENATE("00",DAY(Hoja2!B2137)),2),"/",RIGHT(CONCATENATE("00",MONTH(Hoja2!B2137)),2),"/",RIGHT(CONCATENATE("00",YEAR(Hoja2!B2137)),2)),"',",Hoja2!A2137,",'",Hoja2!C2137,"','",Hoja2!F2137,"','",Hoja2!E2137,"','",CONCATENATE(RIGHT(CONCATENATE("00",DAY(Hoja2!D2137)),2),"/",RIGHT(CONCATENATE("00",MONTH(Hoja2!D2137)),2),"/",RIGHT(CONCATENATE("00",YEAR(Hoja2!D2137)),2)),"','",Hoja2!J2137,"',","FALSE, 1,8);"), "")</f>
        <v>INSERT INTO seguimiento_oficios_recepcion_oficio(fecha_captura, folio_interno, no_oficio, dependencia_envia, firma, fecha_oficio, asunto, anexo, captura_id, estatus_id) VALUES ('05/03/13',2524,'524','SG','ALEJANDRO MANUEL BARRAGAN LANZ','28/02/13','ENVIAN REPORTE DESCUENTO FONACOT',FALSE, 1,8);</v>
      </c>
    </row>
    <row r="2138" spans="6:17">
      <c r="F2138" t="str">
        <f>RIGHT(CONCATENATE("00",DAY(Hoja2!B2138)),2)</f>
        <v>05</v>
      </c>
      <c r="G2138" t="str">
        <f>CONCATENATE(RIGHT(CONCATENATE("00",DAY(Hoja2!B2138)),2),"/",RIGHT(CONCATENATE("00",MONTH(Hoja2!B2138)),2),"/",RIGHT(CONCATENATE("00",YEAR(Hoja2!B2138)),2))</f>
        <v>05/03/13</v>
      </c>
      <c r="H2138" t="str">
        <f>RIGHT(CONCATENATE("00",DAY(Hoja2!D2138)),2)</f>
        <v>04</v>
      </c>
      <c r="I2138" t="str">
        <f>CONCATENATE(RIGHT(CONCATENATE("00",DAY(Hoja2!D2138)),2),"/",RIGHT(CONCATENATE("00",MONTH(Hoja2!D2138)),2),"/",RIGHT(CONCATENATE("00",YEAR(Hoja2!D2138)),2))</f>
        <v>04/03/13</v>
      </c>
      <c r="J2138" t="str">
        <f>IF(LEN(Hoja2!J2138)&gt;150,LEN(Hoja2!J2138),"")</f>
        <v/>
      </c>
      <c r="K2138" t="str">
        <f>IF(Hoja2!A2138&lt;&gt;"", IF(Hoja2!B2138&lt;&gt;"", IF(Hoja2!C2138&lt;&gt;"", IF(Hoja2!D2138&lt;&gt;"", IF(Hoja2!E2138&lt;&gt;"", IF(Hoja2!F2138&lt;&gt;"", IF(Hoja2!J2138&lt;&gt;"","ok",""),""),""),""),""),""),"")</f>
        <v>ok</v>
      </c>
      <c r="L2138" t="str">
        <f>IF(Hoja2!A2138="'S/F'","--","")</f>
        <v/>
      </c>
      <c r="M2138" t="str">
        <f>IF(LEN(Hoja2!C2138)&gt;30,Hoja2!C2138,"")</f>
        <v/>
      </c>
      <c r="O2138" t="str">
        <f>IF(LEN(Hoja2!F2138)&gt;110,LEN(Hoja2!F2138),"")</f>
        <v/>
      </c>
      <c r="Q2138" t="str">
        <f>IF(K2138="ok",CONCATENATE(IF(Hoja2!A2138="'S/F'","--",""),N2138,"INSERT INTO seguimiento_oficios_recepcion_oficio(fecha_captura, folio_interno, no_oficio, dependencia_envia, firma, fecha_oficio, asunto, anexo, captura_id, estatus_id) VALUES ('",CONCATENATE(RIGHT(CONCATENATE("00",DAY(Hoja2!B2138)),2),"/",RIGHT(CONCATENATE("00",MONTH(Hoja2!B2138)),2),"/",RIGHT(CONCATENATE("00",YEAR(Hoja2!B2138)),2)),"',",Hoja2!A2138,",'",Hoja2!C2138,"','",Hoja2!F2138,"','",Hoja2!E2138,"','",CONCATENATE(RIGHT(CONCATENATE("00",DAY(Hoja2!D2138)),2),"/",RIGHT(CONCATENATE("00",MONTH(Hoja2!D2138)),2),"/",RIGHT(CONCATENATE("00",YEAR(Hoja2!D2138)),2)),"','",Hoja2!J2138,"',","FALSE, 1,8);"), "")</f>
        <v>INSERT INTO seguimiento_oficios_recepcion_oficio(fecha_captura, folio_interno, no_oficio, dependencia_envia, firma, fecha_oficio, asunto, anexo, captura_id, estatus_id) VALUES ('05/03/13',2525,'066','CGCSRP','DELIA RODRIGUEZ GARCIA','04/03/13','ENVIAN REPORTE DE INCIDENCIAS',FALSE, 1,8);</v>
      </c>
    </row>
    <row r="2139" spans="6:17">
      <c r="F2139" t="str">
        <f>RIGHT(CONCATENATE("00",DAY(Hoja2!B2139)),2)</f>
        <v>05</v>
      </c>
      <c r="G2139" t="str">
        <f>CONCATENATE(RIGHT(CONCATENATE("00",DAY(Hoja2!B2139)),2),"/",RIGHT(CONCATENATE("00",MONTH(Hoja2!B2139)),2),"/",RIGHT(CONCATENATE("00",YEAR(Hoja2!B2139)),2))</f>
        <v>05/03/13</v>
      </c>
      <c r="H2139" t="str">
        <f>RIGHT(CONCATENATE("00",DAY(Hoja2!D2139)),2)</f>
        <v>04</v>
      </c>
      <c r="I2139" t="str">
        <f>CONCATENATE(RIGHT(CONCATENATE("00",DAY(Hoja2!D2139)),2),"/",RIGHT(CONCATENATE("00",MONTH(Hoja2!D2139)),2),"/",RIGHT(CONCATENATE("00",YEAR(Hoja2!D2139)),2))</f>
        <v>04/03/13</v>
      </c>
      <c r="J2139" t="str">
        <f>IF(LEN(Hoja2!J2139)&gt;150,LEN(Hoja2!J2139),"")</f>
        <v/>
      </c>
      <c r="K2139" t="str">
        <f>IF(Hoja2!A2139&lt;&gt;"", IF(Hoja2!B2139&lt;&gt;"", IF(Hoja2!C2139&lt;&gt;"", IF(Hoja2!D2139&lt;&gt;"", IF(Hoja2!E2139&lt;&gt;"", IF(Hoja2!F2139&lt;&gt;"", IF(Hoja2!J2139&lt;&gt;"","ok",""),""),""),""),""),""),"")</f>
        <v>ok</v>
      </c>
      <c r="L2139" t="str">
        <f>IF(Hoja2!A2139="'S/F'","--","")</f>
        <v/>
      </c>
      <c r="M2139" t="str">
        <f>IF(LEN(Hoja2!C2139)&gt;30,Hoja2!C2139,"")</f>
        <v/>
      </c>
      <c r="O2139" t="str">
        <f>IF(LEN(Hoja2!F2139)&gt;110,LEN(Hoja2!F2139),"")</f>
        <v/>
      </c>
      <c r="Q2139" t="str">
        <f>IF(K2139="ok",CONCATENATE(IF(Hoja2!A2139="'S/F'","--",""),N2139,"INSERT INTO seguimiento_oficios_recepcion_oficio(fecha_captura, folio_interno, no_oficio, dependencia_envia, firma, fecha_oficio, asunto, anexo, captura_id, estatus_id) VALUES ('",CONCATENATE(RIGHT(CONCATENATE("00",DAY(Hoja2!B2139)),2),"/",RIGHT(CONCATENATE("00",MONTH(Hoja2!B2139)),2),"/",RIGHT(CONCATENATE("00",YEAR(Hoja2!B2139)),2)),"',",Hoja2!A2139,",'",Hoja2!C2139,"','",Hoja2!F2139,"','",Hoja2!E2139,"','",CONCATENATE(RIGHT(CONCATENATE("00",DAY(Hoja2!D2139)),2),"/",RIGHT(CONCATENATE("00",MONTH(Hoja2!D2139)),2),"/",RIGHT(CONCATENATE("00",YEAR(Hoja2!D2139)),2)),"','",Hoja2!J2139,"',","FALSE, 1,8);"), "")</f>
        <v>INSERT INTO seguimiento_oficios_recepcion_oficio(fecha_captura, folio_interno, no_oficio, dependencia_envia, firma, fecha_oficio, asunto, anexo, captura_id, estatus_id) VALUES ('05/03/13',2526,'172','CGCSRP','DELIA RODRIGUEZ GARCIA','04/03/13','ENVIAN REPORTE DESCUENTOS VARIOS',FALSE, 1,8);</v>
      </c>
    </row>
    <row r="2140" spans="6:17">
      <c r="F2140" t="str">
        <f>RIGHT(CONCATENATE("00",DAY(Hoja2!B2140)),2)</f>
        <v>05</v>
      </c>
      <c r="G2140" t="str">
        <f>CONCATENATE(RIGHT(CONCATENATE("00",DAY(Hoja2!B2140)),2),"/",RIGHT(CONCATENATE("00",MONTH(Hoja2!B2140)),2),"/",RIGHT(CONCATENATE("00",YEAR(Hoja2!B2140)),2))</f>
        <v>05/03/13</v>
      </c>
      <c r="H2140" t="str">
        <f>RIGHT(CONCATENATE("00",DAY(Hoja2!D2140)),2)</f>
        <v>04</v>
      </c>
      <c r="I2140" t="str">
        <f>CONCATENATE(RIGHT(CONCATENATE("00",DAY(Hoja2!D2140)),2),"/",RIGHT(CONCATENATE("00",MONTH(Hoja2!D2140)),2),"/",RIGHT(CONCATENATE("00",YEAR(Hoja2!D2140)),2))</f>
        <v>04/03/13</v>
      </c>
      <c r="J2140" t="str">
        <f>IF(LEN(Hoja2!J2140)&gt;150,LEN(Hoja2!J2140),"")</f>
        <v/>
      </c>
      <c r="K2140" t="str">
        <f>IF(Hoja2!A2140&lt;&gt;"", IF(Hoja2!B2140&lt;&gt;"", IF(Hoja2!C2140&lt;&gt;"", IF(Hoja2!D2140&lt;&gt;"", IF(Hoja2!E2140&lt;&gt;"", IF(Hoja2!F2140&lt;&gt;"", IF(Hoja2!J2140&lt;&gt;"","ok",""),""),""),""),""),""),"")</f>
        <v>ok</v>
      </c>
      <c r="L2140" t="str">
        <f>IF(Hoja2!A2140="'S/F'","--","")</f>
        <v/>
      </c>
      <c r="M2140" t="str">
        <f>IF(LEN(Hoja2!C2140)&gt;30,Hoja2!C2140,"")</f>
        <v/>
      </c>
      <c r="O2140" t="str">
        <f>IF(LEN(Hoja2!F2140)&gt;110,LEN(Hoja2!F2140),"")</f>
        <v/>
      </c>
      <c r="Q2140" t="str">
        <f>IF(K2140="ok",CONCATENATE(IF(Hoja2!A2140="'S/F'","--",""),N2140,"INSERT INTO seguimiento_oficios_recepcion_oficio(fecha_captura, folio_interno, no_oficio, dependencia_envia, firma, fecha_oficio, asunto, anexo, captura_id, estatus_id) VALUES ('",CONCATENATE(RIGHT(CONCATENATE("00",DAY(Hoja2!B2140)),2),"/",RIGHT(CONCATENATE("00",MONTH(Hoja2!B2140)),2),"/",RIGHT(CONCATENATE("00",YEAR(Hoja2!B2140)),2)),"',",Hoja2!A2140,",'",Hoja2!C2140,"','",Hoja2!F2140,"','",Hoja2!E2140,"','",CONCATENATE(RIGHT(CONCATENATE("00",DAY(Hoja2!D2140)),2),"/",RIGHT(CONCATENATE("00",MONTH(Hoja2!D2140)),2),"/",RIGHT(CONCATENATE("00",YEAR(Hoja2!D2140)),2)),"','",Hoja2!J2140,"',","FALSE, 1,8);"), "")</f>
        <v>INSERT INTO seguimiento_oficios_recepcion_oficio(fecha_captura, folio_interno, no_oficio, dependencia_envia, firma, fecha_oficio, asunto, anexo, captura_id, estatus_id) VALUES ('05/03/13',2527,'149','CORAT','LESVIA TRINIDAD MEDINA CANO','04/03/13','ENVIAN REPORTE DE INCIDENCIAS',FALSE, 1,8);</v>
      </c>
    </row>
    <row r="2141" spans="6:17">
      <c r="F2141" t="str">
        <f>RIGHT(CONCATENATE("00",DAY(Hoja2!B2141)),2)</f>
        <v>05</v>
      </c>
      <c r="G2141" t="str">
        <f>CONCATENATE(RIGHT(CONCATENATE("00",DAY(Hoja2!B2141)),2),"/",RIGHT(CONCATENATE("00",MONTH(Hoja2!B2141)),2),"/",RIGHT(CONCATENATE("00",YEAR(Hoja2!B2141)),2))</f>
        <v>05/03/13</v>
      </c>
      <c r="H2141" t="str">
        <f>RIGHT(CONCATENATE("00",DAY(Hoja2!D2141)),2)</f>
        <v>05</v>
      </c>
      <c r="I2141" t="str">
        <f>CONCATENATE(RIGHT(CONCATENATE("00",DAY(Hoja2!D2141)),2),"/",RIGHT(CONCATENATE("00",MONTH(Hoja2!D2141)),2),"/",RIGHT(CONCATENATE("00",YEAR(Hoja2!D2141)),2))</f>
        <v>05/03/13</v>
      </c>
      <c r="J2141" t="str">
        <f>IF(LEN(Hoja2!J2141)&gt;150,LEN(Hoja2!J2141),"")</f>
        <v/>
      </c>
      <c r="K2141" t="str">
        <f>IF(Hoja2!A2141&lt;&gt;"", IF(Hoja2!B2141&lt;&gt;"", IF(Hoja2!C2141&lt;&gt;"", IF(Hoja2!D2141&lt;&gt;"", IF(Hoja2!E2141&lt;&gt;"", IF(Hoja2!F2141&lt;&gt;"", IF(Hoja2!J2141&lt;&gt;"","ok",""),""),""),""),""),""),"")</f>
        <v>ok</v>
      </c>
      <c r="L2141" t="str">
        <f>IF(Hoja2!A2141="'S/F'","--","")</f>
        <v/>
      </c>
      <c r="M2141" t="str">
        <f>IF(LEN(Hoja2!C2141)&gt;30,Hoja2!C2141,"")</f>
        <v/>
      </c>
      <c r="O2141" t="str">
        <f>IF(LEN(Hoja2!F2141)&gt;110,LEN(Hoja2!F2141),"")</f>
        <v/>
      </c>
      <c r="Q2141" t="str">
        <f>IF(K2141="ok",CONCATENATE(IF(Hoja2!A2141="'S/F'","--",""),N2141,"INSERT INTO seguimiento_oficios_recepcion_oficio(fecha_captura, folio_interno, no_oficio, dependencia_envia, firma, fecha_oficio, asunto, anexo, captura_id, estatus_id) VALUES ('",CONCATENATE(RIGHT(CONCATENATE("00",DAY(Hoja2!B2141)),2),"/",RIGHT(CONCATENATE("00",MONTH(Hoja2!B2141)),2),"/",RIGHT(CONCATENATE("00",YEAR(Hoja2!B2141)),2)),"',",Hoja2!A2141,",'",Hoja2!C2141,"','",Hoja2!F2141,"','",Hoja2!E2141,"','",CONCATENATE(RIGHT(CONCATENATE("00",DAY(Hoja2!D2141)),2),"/",RIGHT(CONCATENATE("00",MONTH(Hoja2!D2141)),2),"/",RIGHT(CONCATENATE("00",YEAR(Hoja2!D2141)),2)),"','",Hoja2!J2141,"',","FALSE, 1,8);"), "")</f>
        <v>INSERT INTO seguimiento_oficios_recepcion_oficio(fecha_captura, folio_interno, no_oficio, dependencia_envia, firma, fecha_oficio, asunto, anexo, captura_id, estatus_id) VALUES ('05/03/13',2528,'S/N','INSTITUTO DE TABASCO','JAVIER DAVID VARGAS VAZQUEZ','05/03/13','SOL. CENTRO DE CONVENCIONES EL 22 O 29 D EJUNIO',FALSE, 1,8);</v>
      </c>
    </row>
    <row r="2142" spans="6:17">
      <c r="F2142" t="str">
        <f>RIGHT(CONCATENATE("00",DAY(Hoja2!B2142)),2)</f>
        <v>05</v>
      </c>
      <c r="G2142" t="str">
        <f>CONCATENATE(RIGHT(CONCATENATE("00",DAY(Hoja2!B2142)),2),"/",RIGHT(CONCATENATE("00",MONTH(Hoja2!B2142)),2),"/",RIGHT(CONCATENATE("00",YEAR(Hoja2!B2142)),2))</f>
        <v>05/03/13</v>
      </c>
      <c r="H2142" t="str">
        <f>RIGHT(CONCATENATE("00",DAY(Hoja2!D2142)),2)</f>
        <v>04</v>
      </c>
      <c r="I2142" t="str">
        <f>CONCATENATE(RIGHT(CONCATENATE("00",DAY(Hoja2!D2142)),2),"/",RIGHT(CONCATENATE("00",MONTH(Hoja2!D2142)),2),"/",RIGHT(CONCATENATE("00",YEAR(Hoja2!D2142)),2))</f>
        <v>04/03/13</v>
      </c>
      <c r="J2142" t="str">
        <f>IF(LEN(Hoja2!J2142)&gt;150,LEN(Hoja2!J2142),"")</f>
        <v/>
      </c>
      <c r="K2142" t="str">
        <f>IF(Hoja2!A2142&lt;&gt;"", IF(Hoja2!B2142&lt;&gt;"", IF(Hoja2!C2142&lt;&gt;"", IF(Hoja2!D2142&lt;&gt;"", IF(Hoja2!E2142&lt;&gt;"", IF(Hoja2!F2142&lt;&gt;"", IF(Hoja2!J2142&lt;&gt;"","ok",""),""),""),""),""),""),"")</f>
        <v>ok</v>
      </c>
      <c r="L2142" t="str">
        <f>IF(Hoja2!A2142="'S/F'","--","")</f>
        <v/>
      </c>
      <c r="M2142" t="str">
        <f>IF(LEN(Hoja2!C2142)&gt;30,Hoja2!C2142,"")</f>
        <v/>
      </c>
      <c r="O2142" t="str">
        <f>IF(LEN(Hoja2!F2142)&gt;110,LEN(Hoja2!F2142),"")</f>
        <v/>
      </c>
      <c r="Q2142" t="str">
        <f>IF(K2142="ok",CONCATENATE(IF(Hoja2!A2142="'S/F'","--",""),N2142,"INSERT INTO seguimiento_oficios_recepcion_oficio(fecha_captura, folio_interno, no_oficio, dependencia_envia, firma, fecha_oficio, asunto, anexo, captura_id, estatus_id) VALUES ('",CONCATENATE(RIGHT(CONCATENATE("00",DAY(Hoja2!B2142)),2),"/",RIGHT(CONCATENATE("00",MONTH(Hoja2!B2142)),2),"/",RIGHT(CONCATENATE("00",YEAR(Hoja2!B2142)),2)),"',",Hoja2!A2142,",'",Hoja2!C2142,"','",Hoja2!F2142,"','",Hoja2!E2142,"','",CONCATENATE(RIGHT(CONCATENATE("00",DAY(Hoja2!D2142)),2),"/",RIGHT(CONCATENATE("00",MONTH(Hoja2!D2142)),2),"/",RIGHT(CONCATENATE("00",YEAR(Hoja2!D2142)),2)),"','",Hoja2!J2142,"',","FALSE, 1,8);"), "")</f>
        <v>INSERT INTO seguimiento_oficios_recepcion_oficio(fecha_captura, folio_interno, no_oficio, dependencia_envia, firma, fecha_oficio, asunto, anexo, captura_id, estatus_id) VALUES ('05/03/13',2529,'609',' SSP','YOLANDA ROMERO RODRIGUEZ','04/03/13','ENVIAN REQUISICIONES DE LA CUENTAS PRESUPUESTALES CENTRALIZADAS',FALSE, 1,8);</v>
      </c>
    </row>
    <row r="2143" spans="6:17">
      <c r="F2143" t="str">
        <f>RIGHT(CONCATENATE("00",DAY(Hoja2!B2143)),2)</f>
        <v>05</v>
      </c>
      <c r="G2143" t="str">
        <f>CONCATENATE(RIGHT(CONCATENATE("00",DAY(Hoja2!B2143)),2),"/",RIGHT(CONCATENATE("00",MONTH(Hoja2!B2143)),2),"/",RIGHT(CONCATENATE("00",YEAR(Hoja2!B2143)),2))</f>
        <v>05/03/13</v>
      </c>
      <c r="H2143" t="str">
        <f>RIGHT(CONCATENATE("00",DAY(Hoja2!D2143)),2)</f>
        <v>04</v>
      </c>
      <c r="I2143" t="str">
        <f>CONCATENATE(RIGHT(CONCATENATE("00",DAY(Hoja2!D2143)),2),"/",RIGHT(CONCATENATE("00",MONTH(Hoja2!D2143)),2),"/",RIGHT(CONCATENATE("00",YEAR(Hoja2!D2143)),2))</f>
        <v>04/03/13</v>
      </c>
      <c r="J2143" t="str">
        <f>IF(LEN(Hoja2!J2143)&gt;150,LEN(Hoja2!J2143),"")</f>
        <v/>
      </c>
      <c r="K2143" t="str">
        <f>IF(Hoja2!A2143&lt;&gt;"", IF(Hoja2!B2143&lt;&gt;"", IF(Hoja2!C2143&lt;&gt;"", IF(Hoja2!D2143&lt;&gt;"", IF(Hoja2!E2143&lt;&gt;"", IF(Hoja2!F2143&lt;&gt;"", IF(Hoja2!J2143&lt;&gt;"","ok",""),""),""),""),""),""),"")</f>
        <v>ok</v>
      </c>
      <c r="L2143" t="str">
        <f>IF(Hoja2!A2143="'S/F'","--","")</f>
        <v/>
      </c>
      <c r="M2143" t="str">
        <f>IF(LEN(Hoja2!C2143)&gt;30,Hoja2!C2143,"")</f>
        <v/>
      </c>
      <c r="O2143" t="str">
        <f>IF(LEN(Hoja2!F2143)&gt;110,LEN(Hoja2!F2143),"")</f>
        <v/>
      </c>
      <c r="Q2143" t="str">
        <f>IF(K2143="ok",CONCATENATE(IF(Hoja2!A2143="'S/F'","--",""),N2143,"INSERT INTO seguimiento_oficios_recepcion_oficio(fecha_captura, folio_interno, no_oficio, dependencia_envia, firma, fecha_oficio, asunto, anexo, captura_id, estatus_id) VALUES ('",CONCATENATE(RIGHT(CONCATENATE("00",DAY(Hoja2!B2143)),2),"/",RIGHT(CONCATENATE("00",MONTH(Hoja2!B2143)),2),"/",RIGHT(CONCATENATE("00",YEAR(Hoja2!B2143)),2)),"',",Hoja2!A2143,",'",Hoja2!C2143,"','",Hoja2!F2143,"','",Hoja2!E2143,"','",CONCATENATE(RIGHT(CONCATENATE("00",DAY(Hoja2!D2143)),2),"/",RIGHT(CONCATENATE("00",MONTH(Hoja2!D2143)),2),"/",RIGHT(CONCATENATE("00",YEAR(Hoja2!D2143)),2)),"','",Hoja2!J2143,"',","FALSE, 1,8);"), "")</f>
        <v>INSERT INTO seguimiento_oficios_recepcion_oficio(fecha_captura, folio_interno, no_oficio, dependencia_envia, firma, fecha_oficio, asunto, anexo, captura_id, estatus_id) VALUES ('05/03/13',2530,'227','SDET','JOSE DE LA CRUZ RUEDA HERNANDEZ','04/03/13','ENVIAN REPROTE DE INCIDENCIAS',FALSE, 1,8);</v>
      </c>
    </row>
    <row r="2144" spans="6:17">
      <c r="F2144" t="str">
        <f>RIGHT(CONCATENATE("00",DAY(Hoja2!B2144)),2)</f>
        <v>05</v>
      </c>
      <c r="G2144" t="str">
        <f>CONCATENATE(RIGHT(CONCATENATE("00",DAY(Hoja2!B2144)),2),"/",RIGHT(CONCATENATE("00",MONTH(Hoja2!B2144)),2),"/",RIGHT(CONCATENATE("00",YEAR(Hoja2!B2144)),2))</f>
        <v>05/03/13</v>
      </c>
      <c r="H2144" t="str">
        <f>RIGHT(CONCATENATE("00",DAY(Hoja2!D2144)),2)</f>
        <v>04</v>
      </c>
      <c r="I2144" t="str">
        <f>CONCATENATE(RIGHT(CONCATENATE("00",DAY(Hoja2!D2144)),2),"/",RIGHT(CONCATENATE("00",MONTH(Hoja2!D2144)),2),"/",RIGHT(CONCATENATE("00",YEAR(Hoja2!D2144)),2))</f>
        <v>04/03/13</v>
      </c>
      <c r="J2144" t="str">
        <f>IF(LEN(Hoja2!J2144)&gt;150,LEN(Hoja2!J2144),"")</f>
        <v/>
      </c>
      <c r="K2144" t="str">
        <f>IF(Hoja2!A2144&lt;&gt;"", IF(Hoja2!B2144&lt;&gt;"", IF(Hoja2!C2144&lt;&gt;"", IF(Hoja2!D2144&lt;&gt;"", IF(Hoja2!E2144&lt;&gt;"", IF(Hoja2!F2144&lt;&gt;"", IF(Hoja2!J2144&lt;&gt;"","ok",""),""),""),""),""),""),"")</f>
        <v>ok</v>
      </c>
      <c r="L2144" t="str">
        <f>IF(Hoja2!A2144="'S/F'","--","")</f>
        <v/>
      </c>
      <c r="M2144" t="str">
        <f>IF(LEN(Hoja2!C2144)&gt;30,Hoja2!C2144,"")</f>
        <v/>
      </c>
      <c r="O2144" t="str">
        <f>IF(LEN(Hoja2!F2144)&gt;110,LEN(Hoja2!F2144),"")</f>
        <v/>
      </c>
      <c r="Q2144" t="str">
        <f>IF(K2144="ok",CONCATENATE(IF(Hoja2!A2144="'S/F'","--",""),N2144,"INSERT INTO seguimiento_oficios_recepcion_oficio(fecha_captura, folio_interno, no_oficio, dependencia_envia, firma, fecha_oficio, asunto, anexo, captura_id, estatus_id) VALUES ('",CONCATENATE(RIGHT(CONCATENATE("00",DAY(Hoja2!B2144)),2),"/",RIGHT(CONCATENATE("00",MONTH(Hoja2!B2144)),2),"/",RIGHT(CONCATENATE("00",YEAR(Hoja2!B2144)),2)),"',",Hoja2!A2144,",'",Hoja2!C2144,"','",Hoja2!F2144,"','",Hoja2!E2144,"','",CONCATENATE(RIGHT(CONCATENATE("00",DAY(Hoja2!D2144)),2),"/",RIGHT(CONCATENATE("00",MONTH(Hoja2!D2144)),2),"/",RIGHT(CONCATENATE("00",YEAR(Hoja2!D2144)),2)),"','",Hoja2!J2144,"',","FALSE, 1,8);"), "")</f>
        <v>INSERT INTO seguimiento_oficios_recepcion_oficio(fecha_captura, folio_interno, no_oficio, dependencia_envia, firma, fecha_oficio, asunto, anexo, captura_id, estatus_id) VALUES ('05/03/13',2530,'226','SDET','JOSE DE LA CRUZ RUEDA HERNANDEZ','04/03/13','ENVIAN REPORTE DE FALTAS',FALSE, 1,8);</v>
      </c>
    </row>
    <row r="2145" spans="6:17">
      <c r="F2145" t="str">
        <f>RIGHT(CONCATENATE("00",DAY(Hoja2!B2145)),2)</f>
        <v>05</v>
      </c>
      <c r="G2145" t="str">
        <f>CONCATENATE(RIGHT(CONCATENATE("00",DAY(Hoja2!B2145)),2),"/",RIGHT(CONCATENATE("00",MONTH(Hoja2!B2145)),2),"/",RIGHT(CONCATENATE("00",YEAR(Hoja2!B2145)),2))</f>
        <v>05/03/13</v>
      </c>
      <c r="H2145" t="str">
        <f>RIGHT(CONCATENATE("00",DAY(Hoja2!D2145)),2)</f>
        <v>28</v>
      </c>
      <c r="I2145" t="str">
        <f>CONCATENATE(RIGHT(CONCATENATE("00",DAY(Hoja2!D2145)),2),"/",RIGHT(CONCATENATE("00",MONTH(Hoja2!D2145)),2),"/",RIGHT(CONCATENATE("00",YEAR(Hoja2!D2145)),2))</f>
        <v>28/02/13</v>
      </c>
      <c r="J2145" t="str">
        <f>IF(LEN(Hoja2!J2145)&gt;150,LEN(Hoja2!J2145),"")</f>
        <v/>
      </c>
      <c r="K2145" t="str">
        <f>IF(Hoja2!A2145&lt;&gt;"", IF(Hoja2!B2145&lt;&gt;"", IF(Hoja2!C2145&lt;&gt;"", IF(Hoja2!D2145&lt;&gt;"", IF(Hoja2!E2145&lt;&gt;"", IF(Hoja2!F2145&lt;&gt;"", IF(Hoja2!J2145&lt;&gt;"","ok",""),""),""),""),""),""),"")</f>
        <v>ok</v>
      </c>
      <c r="L2145" t="str">
        <f>IF(Hoja2!A2145="'S/F'","--","")</f>
        <v/>
      </c>
      <c r="M2145" t="str">
        <f>IF(LEN(Hoja2!C2145)&gt;30,Hoja2!C2145,"")</f>
        <v/>
      </c>
      <c r="O2145" t="str">
        <f>IF(LEN(Hoja2!F2145)&gt;110,LEN(Hoja2!F2145),"")</f>
        <v/>
      </c>
      <c r="Q2145" t="str">
        <f>IF(K2145="ok",CONCATENATE(IF(Hoja2!A2145="'S/F'","--",""),N2145,"INSERT INTO seguimiento_oficios_recepcion_oficio(fecha_captura, folio_interno, no_oficio, dependencia_envia, firma, fecha_oficio, asunto, anexo, captura_id, estatus_id) VALUES ('",CONCATENATE(RIGHT(CONCATENATE("00",DAY(Hoja2!B2145)),2),"/",RIGHT(CONCATENATE("00",MONTH(Hoja2!B2145)),2),"/",RIGHT(CONCATENATE("00",YEAR(Hoja2!B2145)),2)),"',",Hoja2!A2145,",'",Hoja2!C2145,"','",Hoja2!F2145,"','",Hoja2!E2145,"','",CONCATENATE(RIGHT(CONCATENATE("00",DAY(Hoja2!D2145)),2),"/",RIGHT(CONCATENATE("00",MONTH(Hoja2!D2145)),2),"/",RIGHT(CONCATENATE("00",YEAR(Hoja2!D2145)),2)),"','",Hoja2!J2145,"',","FALSE, 1,8);"), "")</f>
        <v>INSERT INTO seguimiento_oficios_recepcion_oficio(fecha_captura, folio_interno, no_oficio, dependencia_envia, firma, fecha_oficio, asunto, anexo, captura_id, estatus_id) VALUES ('05/03/13',2531,'209','SALUD','MARIA TERESA FERNANDEZ TORRANO','28/02/13','SOL. CONSTANCIA DE SUELDOS PERIODO DEL 01 DE ENERO AL 29 DE FEB. 2012',FALSE, 1,8);</v>
      </c>
    </row>
    <row r="2146" spans="6:17">
      <c r="F2146" t="str">
        <f>RIGHT(CONCATENATE("00",DAY(Hoja2!B2146)),2)</f>
        <v>05</v>
      </c>
      <c r="G2146" t="str">
        <f>CONCATENATE(RIGHT(CONCATENATE("00",DAY(Hoja2!B2146)),2),"/",RIGHT(CONCATENATE("00",MONTH(Hoja2!B2146)),2),"/",RIGHT(CONCATENATE("00",YEAR(Hoja2!B2146)),2))</f>
        <v>05/03/13</v>
      </c>
      <c r="H2146" t="str">
        <f>RIGHT(CONCATENATE("00",DAY(Hoja2!D2146)),2)</f>
        <v>04</v>
      </c>
      <c r="I2146" t="str">
        <f>CONCATENATE(RIGHT(CONCATENATE("00",DAY(Hoja2!D2146)),2),"/",RIGHT(CONCATENATE("00",MONTH(Hoja2!D2146)),2),"/",RIGHT(CONCATENATE("00",YEAR(Hoja2!D2146)),2))</f>
        <v>04/03/13</v>
      </c>
      <c r="J2146" t="str">
        <f>IF(LEN(Hoja2!J2146)&gt;150,LEN(Hoja2!J2146),"")</f>
        <v/>
      </c>
      <c r="K2146" t="str">
        <f>IF(Hoja2!A2146&lt;&gt;"", IF(Hoja2!B2146&lt;&gt;"", IF(Hoja2!C2146&lt;&gt;"", IF(Hoja2!D2146&lt;&gt;"", IF(Hoja2!E2146&lt;&gt;"", IF(Hoja2!F2146&lt;&gt;"", IF(Hoja2!J2146&lt;&gt;"","ok",""),""),""),""),""),""),"")</f>
        <v>ok</v>
      </c>
      <c r="L2146" t="str">
        <f>IF(Hoja2!A2146="'S/F'","--","")</f>
        <v/>
      </c>
      <c r="M2146" t="str">
        <f>IF(LEN(Hoja2!C2146)&gt;30,Hoja2!C2146,"")</f>
        <v/>
      </c>
      <c r="O2146" t="str">
        <f>IF(LEN(Hoja2!F2146)&gt;110,LEN(Hoja2!F2146),"")</f>
        <v/>
      </c>
      <c r="Q2146" t="str">
        <f>IF(K2146="ok",CONCATENATE(IF(Hoja2!A2146="'S/F'","--",""),N2146,"INSERT INTO seguimiento_oficios_recepcion_oficio(fecha_captura, folio_interno, no_oficio, dependencia_envia, firma, fecha_oficio, asunto, anexo, captura_id, estatus_id) VALUES ('",CONCATENATE(RIGHT(CONCATENATE("00",DAY(Hoja2!B2146)),2),"/",RIGHT(CONCATENATE("00",MONTH(Hoja2!B2146)),2),"/",RIGHT(CONCATENATE("00",YEAR(Hoja2!B2146)),2)),"',",Hoja2!A2146,",'",Hoja2!C2146,"','",Hoja2!F2146,"','",Hoja2!E2146,"','",CONCATENATE(RIGHT(CONCATENATE("00",DAY(Hoja2!D2146)),2),"/",RIGHT(CONCATENATE("00",MONTH(Hoja2!D2146)),2),"/",RIGHT(CONCATENATE("00",YEAR(Hoja2!D2146)),2)),"','",Hoja2!J2146,"',","FALSE, 1,8);"), "")</f>
        <v>INSERT INTO seguimiento_oficios_recepcion_oficio(fecha_captura, folio_interno, no_oficio, dependencia_envia, firma, fecha_oficio, asunto, anexo, captura_id, estatus_id) VALUES ('05/03/13',2532,'343','SSP','LUIS ENRIQUE RUIZ GONZALEZ','04/03/13','ENVIAN OFICIO DE PENSION ALIMENTICIA',FALSE, 1,8);</v>
      </c>
    </row>
    <row r="2147" spans="6:17">
      <c r="F2147" t="str">
        <f>RIGHT(CONCATENATE("00",DAY(Hoja2!B2147)),2)</f>
        <v>05</v>
      </c>
      <c r="G2147" t="str">
        <f>CONCATENATE(RIGHT(CONCATENATE("00",DAY(Hoja2!B2147)),2),"/",RIGHT(CONCATENATE("00",MONTH(Hoja2!B2147)),2),"/",RIGHT(CONCATENATE("00",YEAR(Hoja2!B2147)),2))</f>
        <v>05/03/13</v>
      </c>
      <c r="H2147" t="str">
        <f>RIGHT(CONCATENATE("00",DAY(Hoja2!D2147)),2)</f>
        <v>05</v>
      </c>
      <c r="I2147" t="str">
        <f>CONCATENATE(RIGHT(CONCATENATE("00",DAY(Hoja2!D2147)),2),"/",RIGHT(CONCATENATE("00",MONTH(Hoja2!D2147)),2),"/",RIGHT(CONCATENATE("00",YEAR(Hoja2!D2147)),2))</f>
        <v>05/03/13</v>
      </c>
      <c r="J2147" t="str">
        <f>IF(LEN(Hoja2!J2147)&gt;150,LEN(Hoja2!J2147),"")</f>
        <v/>
      </c>
      <c r="K2147" t="str">
        <f>IF(Hoja2!A2147&lt;&gt;"", IF(Hoja2!B2147&lt;&gt;"", IF(Hoja2!C2147&lt;&gt;"", IF(Hoja2!D2147&lt;&gt;"", IF(Hoja2!E2147&lt;&gt;"", IF(Hoja2!F2147&lt;&gt;"", IF(Hoja2!J2147&lt;&gt;"","ok",""),""),""),""),""),""),"")</f>
        <v>ok</v>
      </c>
      <c r="L2147" t="str">
        <f>IF(Hoja2!A2147="'S/F'","--","")</f>
        <v/>
      </c>
      <c r="M2147" t="str">
        <f>IF(LEN(Hoja2!C2147)&gt;30,Hoja2!C2147,"")</f>
        <v/>
      </c>
      <c r="O2147" t="str">
        <f>IF(LEN(Hoja2!F2147)&gt;110,LEN(Hoja2!F2147),"")</f>
        <v/>
      </c>
      <c r="Q2147" t="str">
        <f>IF(K2147="ok",CONCATENATE(IF(Hoja2!A2147="'S/F'","--",""),N2147,"INSERT INTO seguimiento_oficios_recepcion_oficio(fecha_captura, folio_interno, no_oficio, dependencia_envia, firma, fecha_oficio, asunto, anexo, captura_id, estatus_id) VALUES ('",CONCATENATE(RIGHT(CONCATENATE("00",DAY(Hoja2!B2147)),2),"/",RIGHT(CONCATENATE("00",MONTH(Hoja2!B2147)),2),"/",RIGHT(CONCATENATE("00",YEAR(Hoja2!B2147)),2)),"',",Hoja2!A2147,",'",Hoja2!C2147,"','",Hoja2!F2147,"','",Hoja2!E2147,"','",CONCATENATE(RIGHT(CONCATENATE("00",DAY(Hoja2!D2147)),2),"/",RIGHT(CONCATENATE("00",MONTH(Hoja2!D2147)),2),"/",RIGHT(CONCATENATE("00",YEAR(Hoja2!D2147)),2)),"','",Hoja2!J2147,"',","FALSE, 1,8);"), "")</f>
        <v>INSERT INTO seguimiento_oficios_recepcion_oficio(fecha_captura, folio_interno, no_oficio, dependencia_envia, firma, fecha_oficio, asunto, anexo, captura_id, estatus_id) VALUES ('05/03/13',2533,'048','MUSEO PAPAGAYO','MONICA RODRIGUEZ HIDALGO','05/03/13','PAGO DE BONO DE DESEMPEÑO',FALSE, 1,8);</v>
      </c>
    </row>
    <row r="2148" spans="6:17">
      <c r="F2148" t="str">
        <f>RIGHT(CONCATENATE("00",DAY(Hoja2!B2148)),2)</f>
        <v>05</v>
      </c>
      <c r="G2148" t="str">
        <f>CONCATENATE(RIGHT(CONCATENATE("00",DAY(Hoja2!B2148)),2),"/",RIGHT(CONCATENATE("00",MONTH(Hoja2!B2148)),2),"/",RIGHT(CONCATENATE("00",YEAR(Hoja2!B2148)),2))</f>
        <v>05/03/13</v>
      </c>
      <c r="H2148" t="str">
        <f>RIGHT(CONCATENATE("00",DAY(Hoja2!D2148)),2)</f>
        <v>04</v>
      </c>
      <c r="I2148" t="str">
        <f>CONCATENATE(RIGHT(CONCATENATE("00",DAY(Hoja2!D2148)),2),"/",RIGHT(CONCATENATE("00",MONTH(Hoja2!D2148)),2),"/",RIGHT(CONCATENATE("00",YEAR(Hoja2!D2148)),2))</f>
        <v>04/03/13</v>
      </c>
      <c r="J2148" t="str">
        <f>IF(LEN(Hoja2!J2148)&gt;150,LEN(Hoja2!J2148),"")</f>
        <v/>
      </c>
      <c r="K2148" t="str">
        <f>IF(Hoja2!A2148&lt;&gt;"", IF(Hoja2!B2148&lt;&gt;"", IF(Hoja2!C2148&lt;&gt;"", IF(Hoja2!D2148&lt;&gt;"", IF(Hoja2!E2148&lt;&gt;"", IF(Hoja2!F2148&lt;&gt;"", IF(Hoja2!J2148&lt;&gt;"","ok",""),""),""),""),""),""),"")</f>
        <v>ok</v>
      </c>
      <c r="L2148" t="str">
        <f>IF(Hoja2!A2148="'S/F'","--","")</f>
        <v/>
      </c>
      <c r="M2148" t="str">
        <f>IF(LEN(Hoja2!C2148)&gt;30,Hoja2!C2148,"")</f>
        <v/>
      </c>
      <c r="O2148" t="str">
        <f>IF(LEN(Hoja2!F2148)&gt;110,LEN(Hoja2!F2148),"")</f>
        <v/>
      </c>
      <c r="Q2148" t="str">
        <f>IF(K2148="ok",CONCATENATE(IF(Hoja2!A2148="'S/F'","--",""),N2148,"INSERT INTO seguimiento_oficios_recepcion_oficio(fecha_captura, folio_interno, no_oficio, dependencia_envia, firma, fecha_oficio, asunto, anexo, captura_id, estatus_id) VALUES ('",CONCATENATE(RIGHT(CONCATENATE("00",DAY(Hoja2!B2148)),2),"/",RIGHT(CONCATENATE("00",MONTH(Hoja2!B2148)),2),"/",RIGHT(CONCATENATE("00",YEAR(Hoja2!B2148)),2)),"',",Hoja2!A2148,",'",Hoja2!C2148,"','",Hoja2!F2148,"','",Hoja2!E2148,"','",CONCATENATE(RIGHT(CONCATENATE("00",DAY(Hoja2!D2148)),2),"/",RIGHT(CONCATENATE("00",MONTH(Hoja2!D2148)),2),"/",RIGHT(CONCATENATE("00",YEAR(Hoja2!D2148)),2)),"','",Hoja2!J2148,"',","FALSE, 1,8);"), "")</f>
        <v>INSERT INTO seguimiento_oficios_recepcion_oficio(fecha_captura, folio_interno, no_oficio, dependencia_envia, firma, fecha_oficio, asunto, anexo, captura_id, estatus_id) VALUES ('05/03/13',2534,'047','MUSEO PAPAGAYO','MONICA RODRIGUEZ HIDALGO','04/03/13','ENVIAN REPORTE D EINCIDENCIAS',FALSE, 1,8);</v>
      </c>
    </row>
    <row r="2149" spans="6:17">
      <c r="F2149" t="str">
        <f>RIGHT(CONCATENATE("00",DAY(Hoja2!B2149)),2)</f>
        <v>05</v>
      </c>
      <c r="G2149" t="str">
        <f>CONCATENATE(RIGHT(CONCATENATE("00",DAY(Hoja2!B2149)),2),"/",RIGHT(CONCATENATE("00",MONTH(Hoja2!B2149)),2),"/",RIGHT(CONCATENATE("00",YEAR(Hoja2!B2149)),2))</f>
        <v>05/03/13</v>
      </c>
      <c r="H2149" t="str">
        <f>RIGHT(CONCATENATE("00",DAY(Hoja2!D2149)),2)</f>
        <v>04</v>
      </c>
      <c r="I2149" t="str">
        <f>CONCATENATE(RIGHT(CONCATENATE("00",DAY(Hoja2!D2149)),2),"/",RIGHT(CONCATENATE("00",MONTH(Hoja2!D2149)),2),"/",RIGHT(CONCATENATE("00",YEAR(Hoja2!D2149)),2))</f>
        <v>04/03/13</v>
      </c>
      <c r="J2149" t="str">
        <f>IF(LEN(Hoja2!J2149)&gt;150,LEN(Hoja2!J2149),"")</f>
        <v/>
      </c>
      <c r="K2149" t="str">
        <f>IF(Hoja2!A2149&lt;&gt;"", IF(Hoja2!B2149&lt;&gt;"", IF(Hoja2!C2149&lt;&gt;"", IF(Hoja2!D2149&lt;&gt;"", IF(Hoja2!E2149&lt;&gt;"", IF(Hoja2!F2149&lt;&gt;"", IF(Hoja2!J2149&lt;&gt;"","ok",""),""),""),""),""),""),"")</f>
        <v>ok</v>
      </c>
      <c r="L2149" t="str">
        <f>IF(Hoja2!A2149="'S/F'","--","")</f>
        <v/>
      </c>
      <c r="M2149" t="str">
        <f>IF(LEN(Hoja2!C2149)&gt;30,Hoja2!C2149,"")</f>
        <v/>
      </c>
      <c r="O2149" t="str">
        <f>IF(LEN(Hoja2!F2149)&gt;110,LEN(Hoja2!F2149),"")</f>
        <v/>
      </c>
      <c r="Q2149" t="str">
        <f>IF(K2149="ok",CONCATENATE(IF(Hoja2!A2149="'S/F'","--",""),N2149,"INSERT INTO seguimiento_oficios_recepcion_oficio(fecha_captura, folio_interno, no_oficio, dependencia_envia, firma, fecha_oficio, asunto, anexo, captura_id, estatus_id) VALUES ('",CONCATENATE(RIGHT(CONCATENATE("00",DAY(Hoja2!B2149)),2),"/",RIGHT(CONCATENATE("00",MONTH(Hoja2!B2149)),2),"/",RIGHT(CONCATENATE("00",YEAR(Hoja2!B2149)),2)),"',",Hoja2!A2149,",'",Hoja2!C2149,"','",Hoja2!F2149,"','",Hoja2!E2149,"','",CONCATENATE(RIGHT(CONCATENATE("00",DAY(Hoja2!D2149)),2),"/",RIGHT(CONCATENATE("00",MONTH(Hoja2!D2149)),2),"/",RIGHT(CONCATENATE("00",YEAR(Hoja2!D2149)),2)),"','",Hoja2!J2149,"',","FALSE, 1,8);"), "")</f>
        <v>INSERT INTO seguimiento_oficios_recepcion_oficio(fecha_captura, folio_interno, no_oficio, dependencia_envia, firma, fecha_oficio, asunto, anexo, captura_id, estatus_id) VALUES ('05/03/13',2535,'046','MUSEO PAPAGAYO','MONICA RODRIGUEZ HIDALGO','04/03/13','REPORTE DE PAGO DE PRIMA DOMINICAL DEL MES DE MARZO',FALSE, 1,8);</v>
      </c>
    </row>
    <row r="2150" spans="6:17">
      <c r="F2150" t="str">
        <f>RIGHT(CONCATENATE("00",DAY(Hoja2!B2150)),2)</f>
        <v>05</v>
      </c>
      <c r="G2150" t="str">
        <f>CONCATENATE(RIGHT(CONCATENATE("00",DAY(Hoja2!B2150)),2),"/",RIGHT(CONCATENATE("00",MONTH(Hoja2!B2150)),2),"/",RIGHT(CONCATENATE("00",YEAR(Hoja2!B2150)),2))</f>
        <v>05/03/13</v>
      </c>
      <c r="H2150" t="str">
        <f>RIGHT(CONCATENATE("00",DAY(Hoja2!D2150)),2)</f>
        <v>05</v>
      </c>
      <c r="I2150" t="str">
        <f>CONCATENATE(RIGHT(CONCATENATE("00",DAY(Hoja2!D2150)),2),"/",RIGHT(CONCATENATE("00",MONTH(Hoja2!D2150)),2),"/",RIGHT(CONCATENATE("00",YEAR(Hoja2!D2150)),2))</f>
        <v>05/03/13</v>
      </c>
      <c r="J2150" t="str">
        <f>IF(LEN(Hoja2!J2150)&gt;150,LEN(Hoja2!J2150),"")</f>
        <v/>
      </c>
      <c r="K2150" t="str">
        <f>IF(Hoja2!A2150&lt;&gt;"", IF(Hoja2!B2150&lt;&gt;"", IF(Hoja2!C2150&lt;&gt;"", IF(Hoja2!D2150&lt;&gt;"", IF(Hoja2!E2150&lt;&gt;"", IF(Hoja2!F2150&lt;&gt;"", IF(Hoja2!J2150&lt;&gt;"","ok",""),""),""),""),""),""),"")</f>
        <v>ok</v>
      </c>
      <c r="L2150" t="str">
        <f>IF(Hoja2!A2150="'S/F'","--","")</f>
        <v/>
      </c>
      <c r="M2150" t="str">
        <f>IF(LEN(Hoja2!C2150)&gt;30,Hoja2!C2150,"")</f>
        <v/>
      </c>
      <c r="O2150" t="str">
        <f>IF(LEN(Hoja2!F2150)&gt;110,LEN(Hoja2!F2150),"")</f>
        <v/>
      </c>
      <c r="Q2150" t="str">
        <f>IF(K2150="ok",CONCATENATE(IF(Hoja2!A2150="'S/F'","--",""),N2150,"INSERT INTO seguimiento_oficios_recepcion_oficio(fecha_captura, folio_interno, no_oficio, dependencia_envia, firma, fecha_oficio, asunto, anexo, captura_id, estatus_id) VALUES ('",CONCATENATE(RIGHT(CONCATENATE("00",DAY(Hoja2!B2150)),2),"/",RIGHT(CONCATENATE("00",MONTH(Hoja2!B2150)),2),"/",RIGHT(CONCATENATE("00",YEAR(Hoja2!B2150)),2)),"',",Hoja2!A2150,",'",Hoja2!C2150,"','",Hoja2!F2150,"','",Hoja2!E2150,"','",CONCATENATE(RIGHT(CONCATENATE("00",DAY(Hoja2!D2150)),2),"/",RIGHT(CONCATENATE("00",MONTH(Hoja2!D2150)),2),"/",RIGHT(CONCATENATE("00",YEAR(Hoja2!D2150)),2)),"','",Hoja2!J2150,"',","FALSE, 1,8);"), "")</f>
        <v>INSERT INTO seguimiento_oficios_recepcion_oficio(fecha_captura, folio_interno, no_oficio, dependencia_envia, firma, fecha_oficio, asunto, anexo, captura_id, estatus_id) VALUES ('05/03/13',2536,'508','ASUNTOS JURIDICOS','JORGE CORNELIO MALDONADO ','05/03/13','PARA PUBLICACION PERIODICO OFICIAL',FALSE, 1,8);</v>
      </c>
    </row>
    <row r="2151" spans="6:17">
      <c r="F2151" t="str">
        <f>RIGHT(CONCATENATE("00",DAY(Hoja2!B2151)),2)</f>
        <v>05</v>
      </c>
      <c r="G2151" t="str">
        <f>CONCATENATE(RIGHT(CONCATENATE("00",DAY(Hoja2!B2151)),2),"/",RIGHT(CONCATENATE("00",MONTH(Hoja2!B2151)),2),"/",RIGHT(CONCATENATE("00",YEAR(Hoja2!B2151)),2))</f>
        <v>05/03/13</v>
      </c>
      <c r="H2151" t="str">
        <f>RIGHT(CONCATENATE("00",DAY(Hoja2!D2151)),2)</f>
        <v>05</v>
      </c>
      <c r="I2151" t="str">
        <f>CONCATENATE(RIGHT(CONCATENATE("00",DAY(Hoja2!D2151)),2),"/",RIGHT(CONCATENATE("00",MONTH(Hoja2!D2151)),2),"/",RIGHT(CONCATENATE("00",YEAR(Hoja2!D2151)),2))</f>
        <v>05/03/13</v>
      </c>
      <c r="J2151" t="str">
        <f>IF(LEN(Hoja2!J2151)&gt;150,LEN(Hoja2!J2151),"")</f>
        <v/>
      </c>
      <c r="K2151" t="str">
        <f>IF(Hoja2!A2151&lt;&gt;"", IF(Hoja2!B2151&lt;&gt;"", IF(Hoja2!C2151&lt;&gt;"", IF(Hoja2!D2151&lt;&gt;"", IF(Hoja2!E2151&lt;&gt;"", IF(Hoja2!F2151&lt;&gt;"", IF(Hoja2!J2151&lt;&gt;"","ok",""),""),""),""),""),""),"")</f>
        <v>ok</v>
      </c>
      <c r="L2151" t="str">
        <f>IF(Hoja2!A2151="'S/F'","--","")</f>
        <v/>
      </c>
      <c r="M2151" t="str">
        <f>IF(LEN(Hoja2!C2151)&gt;30,Hoja2!C2151,"")</f>
        <v/>
      </c>
      <c r="O2151" t="str">
        <f>IF(LEN(Hoja2!F2151)&gt;110,LEN(Hoja2!F2151),"")</f>
        <v/>
      </c>
      <c r="Q2151" t="str">
        <f>IF(K2151="ok",CONCATENATE(IF(Hoja2!A2151="'S/F'","--",""),N2151,"INSERT INTO seguimiento_oficios_recepcion_oficio(fecha_captura, folio_interno, no_oficio, dependencia_envia, firma, fecha_oficio, asunto, anexo, captura_id, estatus_id) VALUES ('",CONCATENATE(RIGHT(CONCATENATE("00",DAY(Hoja2!B2151)),2),"/",RIGHT(CONCATENATE("00",MONTH(Hoja2!B2151)),2),"/",RIGHT(CONCATENATE("00",YEAR(Hoja2!B2151)),2)),"',",Hoja2!A2151,",'",Hoja2!C2151,"','",Hoja2!F2151,"','",Hoja2!E2151,"','",CONCATENATE(RIGHT(CONCATENATE("00",DAY(Hoja2!D2151)),2),"/",RIGHT(CONCATENATE("00",MONTH(Hoja2!D2151)),2),"/",RIGHT(CONCATENATE("00",YEAR(Hoja2!D2151)),2)),"','",Hoja2!J2151,"',","FALSE, 1,8);"), "")</f>
        <v>INSERT INTO seguimiento_oficios_recepcion_oficio(fecha_captura, folio_interno, no_oficio, dependencia_envia, firma, fecha_oficio, asunto, anexo, captura_id, estatus_id) VALUES ('05/03/13',2537,'1581','ASUNTOS JURIDICOS','JORGE CORNELIO MALDONADO ','05/03/13','PARA PUBLICACION PERIODICO OFICIAL',FALSE, 1,8);</v>
      </c>
    </row>
    <row r="2152" spans="6:17">
      <c r="F2152" t="str">
        <f>RIGHT(CONCATENATE("00",DAY(Hoja2!B2152)),2)</f>
        <v>05</v>
      </c>
      <c r="G2152" t="str">
        <f>CONCATENATE(RIGHT(CONCATENATE("00",DAY(Hoja2!B2152)),2),"/",RIGHT(CONCATENATE("00",MONTH(Hoja2!B2152)),2),"/",RIGHT(CONCATENATE("00",YEAR(Hoja2!B2152)),2))</f>
        <v>05/03/13</v>
      </c>
      <c r="H2152" t="str">
        <f>RIGHT(CONCATENATE("00",DAY(Hoja2!D2152)),2)</f>
        <v>05</v>
      </c>
      <c r="I2152" t="str">
        <f>CONCATENATE(RIGHT(CONCATENATE("00",DAY(Hoja2!D2152)),2),"/",RIGHT(CONCATENATE("00",MONTH(Hoja2!D2152)),2),"/",RIGHT(CONCATENATE("00",YEAR(Hoja2!D2152)),2))</f>
        <v>05/03/13</v>
      </c>
      <c r="J2152" t="str">
        <f>IF(LEN(Hoja2!J2152)&gt;150,LEN(Hoja2!J2152),"")</f>
        <v/>
      </c>
      <c r="K2152" t="str">
        <f>IF(Hoja2!A2152&lt;&gt;"", IF(Hoja2!B2152&lt;&gt;"", IF(Hoja2!C2152&lt;&gt;"", IF(Hoja2!D2152&lt;&gt;"", IF(Hoja2!E2152&lt;&gt;"", IF(Hoja2!F2152&lt;&gt;"", IF(Hoja2!J2152&lt;&gt;"","ok",""),""),""),""),""),""),"")</f>
        <v>ok</v>
      </c>
      <c r="L2152" t="str">
        <f>IF(Hoja2!A2152="'S/F'","--","")</f>
        <v/>
      </c>
      <c r="M2152" t="str">
        <f>IF(LEN(Hoja2!C2152)&gt;30,Hoja2!C2152,"")</f>
        <v/>
      </c>
      <c r="O2152" t="str">
        <f>IF(LEN(Hoja2!F2152)&gt;110,LEN(Hoja2!F2152),"")</f>
        <v/>
      </c>
      <c r="Q2152" t="str">
        <f>IF(K2152="ok",CONCATENATE(IF(Hoja2!A2152="'S/F'","--",""),N2152,"INSERT INTO seguimiento_oficios_recepcion_oficio(fecha_captura, folio_interno, no_oficio, dependencia_envia, firma, fecha_oficio, asunto, anexo, captura_id, estatus_id) VALUES ('",CONCATENATE(RIGHT(CONCATENATE("00",DAY(Hoja2!B2152)),2),"/",RIGHT(CONCATENATE("00",MONTH(Hoja2!B2152)),2),"/",RIGHT(CONCATENATE("00",YEAR(Hoja2!B2152)),2)),"',",Hoja2!A2152,",'",Hoja2!C2152,"','",Hoja2!F2152,"','",Hoja2!E2152,"','",CONCATENATE(RIGHT(CONCATENATE("00",DAY(Hoja2!D2152)),2),"/",RIGHT(CONCATENATE("00",MONTH(Hoja2!D2152)),2),"/",RIGHT(CONCATENATE("00",YEAR(Hoja2!D2152)),2)),"','",Hoja2!J2152,"',","FALSE, 1,8);"), "")</f>
        <v>INSERT INTO seguimiento_oficios_recepcion_oficio(fecha_captura, folio_interno, no_oficio, dependencia_envia, firma, fecha_oficio, asunto, anexo, captura_id, estatus_id) VALUES ('05/03/13',2538,'1580','ASUNTOS JURIDICOS','JORGE CORNELIO MALDONADO ','05/03/13','PARA PUBLICACION PERIODICO OFICIAL',FALSE, 1,8);</v>
      </c>
    </row>
    <row r="2153" spans="6:17">
      <c r="F2153" t="str">
        <f>RIGHT(CONCATENATE("00",DAY(Hoja2!B2153)),2)</f>
        <v>05</v>
      </c>
      <c r="G2153" t="str">
        <f>CONCATENATE(RIGHT(CONCATENATE("00",DAY(Hoja2!B2153)),2),"/",RIGHT(CONCATENATE("00",MONTH(Hoja2!B2153)),2),"/",RIGHT(CONCATENATE("00",YEAR(Hoja2!B2153)),2))</f>
        <v>05/03/13</v>
      </c>
      <c r="H2153" t="str">
        <f>RIGHT(CONCATENATE("00",DAY(Hoja2!D2153)),2)</f>
        <v>05</v>
      </c>
      <c r="I2153" t="str">
        <f>CONCATENATE(RIGHT(CONCATENATE("00",DAY(Hoja2!D2153)),2),"/",RIGHT(CONCATENATE("00",MONTH(Hoja2!D2153)),2),"/",RIGHT(CONCATENATE("00",YEAR(Hoja2!D2153)),2))</f>
        <v>05/03/13</v>
      </c>
      <c r="J2153" t="str">
        <f>IF(LEN(Hoja2!J2153)&gt;150,LEN(Hoja2!J2153),"")</f>
        <v/>
      </c>
      <c r="K2153" t="str">
        <f>IF(Hoja2!A2153&lt;&gt;"", IF(Hoja2!B2153&lt;&gt;"", IF(Hoja2!C2153&lt;&gt;"", IF(Hoja2!D2153&lt;&gt;"", IF(Hoja2!E2153&lt;&gt;"", IF(Hoja2!F2153&lt;&gt;"", IF(Hoja2!J2153&lt;&gt;"","ok",""),""),""),""),""),""),"")</f>
        <v>ok</v>
      </c>
      <c r="L2153" t="str">
        <f>IF(Hoja2!A2153="'S/F'","--","")</f>
        <v/>
      </c>
      <c r="M2153" t="str">
        <f>IF(LEN(Hoja2!C2153)&gt;30,Hoja2!C2153,"")</f>
        <v/>
      </c>
      <c r="O2153" t="str">
        <f>IF(LEN(Hoja2!F2153)&gt;110,LEN(Hoja2!F2153),"")</f>
        <v/>
      </c>
      <c r="Q2153" t="str">
        <f>IF(K2153="ok",CONCATENATE(IF(Hoja2!A2153="'S/F'","--",""),N2153,"INSERT INTO seguimiento_oficios_recepcion_oficio(fecha_captura, folio_interno, no_oficio, dependencia_envia, firma, fecha_oficio, asunto, anexo, captura_id, estatus_id) VALUES ('",CONCATENATE(RIGHT(CONCATENATE("00",DAY(Hoja2!B2153)),2),"/",RIGHT(CONCATENATE("00",MONTH(Hoja2!B2153)),2),"/",RIGHT(CONCATENATE("00",YEAR(Hoja2!B2153)),2)),"',",Hoja2!A2153,",'",Hoja2!C2153,"','",Hoja2!F2153,"','",Hoja2!E2153,"','",CONCATENATE(RIGHT(CONCATENATE("00",DAY(Hoja2!D2153)),2),"/",RIGHT(CONCATENATE("00",MONTH(Hoja2!D2153)),2),"/",RIGHT(CONCATENATE("00",YEAR(Hoja2!D2153)),2)),"','",Hoja2!J2153,"',","FALSE, 1,8);"), "")</f>
        <v>INSERT INTO seguimiento_oficios_recepcion_oficio(fecha_captura, folio_interno, no_oficio, dependencia_envia, firma, fecha_oficio, asunto, anexo, captura_id, estatus_id) VALUES ('05/03/13',2540,'141','SA/SSRH','LISSET CAMPOS LEZAMA','05/03/13','SOL. MANTENIMIENTO DE AFINACION MAYOR WNA-5226',FALSE, 1,8);</v>
      </c>
    </row>
    <row r="2154" spans="6:17">
      <c r="F2154" t="str">
        <f>RIGHT(CONCATENATE("00",DAY(Hoja2!B2154)),2)</f>
        <v>05</v>
      </c>
      <c r="G2154" t="str">
        <f>CONCATENATE(RIGHT(CONCATENATE("00",DAY(Hoja2!B2154)),2),"/",RIGHT(CONCATENATE("00",MONTH(Hoja2!B2154)),2),"/",RIGHT(CONCATENATE("00",YEAR(Hoja2!B2154)),2))</f>
        <v>05/03/13</v>
      </c>
      <c r="H2154" t="str">
        <f>RIGHT(CONCATENATE("00",DAY(Hoja2!D2154)),2)</f>
        <v>04</v>
      </c>
      <c r="I2154" t="str">
        <f>CONCATENATE(RIGHT(CONCATENATE("00",DAY(Hoja2!D2154)),2),"/",RIGHT(CONCATENATE("00",MONTH(Hoja2!D2154)),2),"/",RIGHT(CONCATENATE("00",YEAR(Hoja2!D2154)),2))</f>
        <v>04/03/13</v>
      </c>
      <c r="J2154" t="str">
        <f>IF(LEN(Hoja2!J2154)&gt;150,LEN(Hoja2!J2154),"")</f>
        <v/>
      </c>
      <c r="K2154" t="str">
        <f>IF(Hoja2!A2154&lt;&gt;"", IF(Hoja2!B2154&lt;&gt;"", IF(Hoja2!C2154&lt;&gt;"", IF(Hoja2!D2154&lt;&gt;"", IF(Hoja2!E2154&lt;&gt;"", IF(Hoja2!F2154&lt;&gt;"", IF(Hoja2!J2154&lt;&gt;"","ok",""),""),""),""),""),""),"")</f>
        <v>ok</v>
      </c>
      <c r="L2154" t="str">
        <f>IF(Hoja2!A2154="'S/F'","--","")</f>
        <v/>
      </c>
      <c r="M2154" t="str">
        <f>IF(LEN(Hoja2!C2154)&gt;30,Hoja2!C2154,"")</f>
        <v/>
      </c>
      <c r="O2154" t="str">
        <f>IF(LEN(Hoja2!F2154)&gt;110,LEN(Hoja2!F2154),"")</f>
        <v/>
      </c>
      <c r="Q2154" t="str">
        <f>IF(K2154="ok",CONCATENATE(IF(Hoja2!A2154="'S/F'","--",""),N2154,"INSERT INTO seguimiento_oficios_recepcion_oficio(fecha_captura, folio_interno, no_oficio, dependencia_envia, firma, fecha_oficio, asunto, anexo, captura_id, estatus_id) VALUES ('",CONCATENATE(RIGHT(CONCATENATE("00",DAY(Hoja2!B2154)),2),"/",RIGHT(CONCATENATE("00",MONTH(Hoja2!B2154)),2),"/",RIGHT(CONCATENATE("00",YEAR(Hoja2!B2154)),2)),"',",Hoja2!A2154,",'",Hoja2!C2154,"','",Hoja2!F2154,"','",Hoja2!E2154,"','",CONCATENATE(RIGHT(CONCATENATE("00",DAY(Hoja2!D2154)),2),"/",RIGHT(CONCATENATE("00",MONTH(Hoja2!D2154)),2),"/",RIGHT(CONCATENATE("00",YEAR(Hoja2!D2154)),2)),"','",Hoja2!J2154,"',","FALSE, 1,8);"), "")</f>
        <v>INSERT INTO seguimiento_oficios_recepcion_oficio(fecha_captura, folio_interno, no_oficio, dependencia_envia, firma, fecha_oficio, asunto, anexo, captura_id, estatus_id) VALUES ('05/03/13',2541,'214','HOSPITAL ROVIROSA','OSWALDO SANCHEZ SIBAJA','04/03/13','ENVIAN REPORTE DE TIEMPO EXTRORDINARIO',FALSE, 1,8);</v>
      </c>
    </row>
    <row r="2155" spans="6:17">
      <c r="F2155" t="str">
        <f>RIGHT(CONCATENATE("00",DAY(Hoja2!B2155)),2)</f>
        <v>05</v>
      </c>
      <c r="G2155" t="str">
        <f>CONCATENATE(RIGHT(CONCATENATE("00",DAY(Hoja2!B2155)),2),"/",RIGHT(CONCATENATE("00",MONTH(Hoja2!B2155)),2),"/",RIGHT(CONCATENATE("00",YEAR(Hoja2!B2155)),2))</f>
        <v>05/03/13</v>
      </c>
      <c r="H2155" t="str">
        <f>RIGHT(CONCATENATE("00",DAY(Hoja2!D2155)),2)</f>
        <v>04</v>
      </c>
      <c r="I2155" t="str">
        <f>CONCATENATE(RIGHT(CONCATENATE("00",DAY(Hoja2!D2155)),2),"/",RIGHT(CONCATENATE("00",MONTH(Hoja2!D2155)),2),"/",RIGHT(CONCATENATE("00",YEAR(Hoja2!D2155)),2))</f>
        <v>04/03/13</v>
      </c>
      <c r="J2155" t="str">
        <f>IF(LEN(Hoja2!J2155)&gt;150,LEN(Hoja2!J2155),"")</f>
        <v/>
      </c>
      <c r="K2155" t="str">
        <f>IF(Hoja2!A2155&lt;&gt;"", IF(Hoja2!B2155&lt;&gt;"", IF(Hoja2!C2155&lt;&gt;"", IF(Hoja2!D2155&lt;&gt;"", IF(Hoja2!E2155&lt;&gt;"", IF(Hoja2!F2155&lt;&gt;"", IF(Hoja2!J2155&lt;&gt;"","ok",""),""),""),""),""),""),"")</f>
        <v>ok</v>
      </c>
      <c r="L2155" t="str">
        <f>IF(Hoja2!A2155="'S/F'","--","")</f>
        <v/>
      </c>
      <c r="M2155" t="str">
        <f>IF(LEN(Hoja2!C2155)&gt;30,Hoja2!C2155,"")</f>
        <v/>
      </c>
      <c r="O2155" t="str">
        <f>IF(LEN(Hoja2!F2155)&gt;110,LEN(Hoja2!F2155),"")</f>
        <v/>
      </c>
      <c r="Q2155" t="str">
        <f>IF(K2155="ok",CONCATENATE(IF(Hoja2!A2155="'S/F'","--",""),N2155,"INSERT INTO seguimiento_oficios_recepcion_oficio(fecha_captura, folio_interno, no_oficio, dependencia_envia, firma, fecha_oficio, asunto, anexo, captura_id, estatus_id) VALUES ('",CONCATENATE(RIGHT(CONCATENATE("00",DAY(Hoja2!B2155)),2),"/",RIGHT(CONCATENATE("00",MONTH(Hoja2!B2155)),2),"/",RIGHT(CONCATENATE("00",YEAR(Hoja2!B2155)),2)),"',",Hoja2!A2155,",'",Hoja2!C2155,"','",Hoja2!F2155,"','",Hoja2!E2155,"','",CONCATENATE(RIGHT(CONCATENATE("00",DAY(Hoja2!D2155)),2),"/",RIGHT(CONCATENATE("00",MONTH(Hoja2!D2155)),2),"/",RIGHT(CONCATENATE("00",YEAR(Hoja2!D2155)),2)),"','",Hoja2!J2155,"',","FALSE, 1,8);"), "")</f>
        <v>INSERT INTO seguimiento_oficios_recepcion_oficio(fecha_captura, folio_interno, no_oficio, dependencia_envia, firma, fecha_oficio, asunto, anexo, captura_id, estatus_id) VALUES ('05/03/13',2542,'215','HOSPITAL ROVIROSA','OSWALDO SANCHEZ SIBAJA','04/03/13','ENVIAN RELACION DEL PERSONAL QUE LABORO EN DOMINGO MES DE FEBRERO',FALSE, 1,8);</v>
      </c>
    </row>
    <row r="2156" spans="6:17">
      <c r="F2156" t="str">
        <f>RIGHT(CONCATENATE("00",DAY(Hoja2!B2156)),2)</f>
        <v>05</v>
      </c>
      <c r="G2156" t="str">
        <f>CONCATENATE(RIGHT(CONCATENATE("00",DAY(Hoja2!B2156)),2),"/",RIGHT(CONCATENATE("00",MONTH(Hoja2!B2156)),2),"/",RIGHT(CONCATENATE("00",YEAR(Hoja2!B2156)),2))</f>
        <v>05/03/13</v>
      </c>
      <c r="H2156" t="str">
        <f>RIGHT(CONCATENATE("00",DAY(Hoja2!D2156)),2)</f>
        <v>04</v>
      </c>
      <c r="I2156" t="str">
        <f>CONCATENATE(RIGHT(CONCATENATE("00",DAY(Hoja2!D2156)),2),"/",RIGHT(CONCATENATE("00",MONTH(Hoja2!D2156)),2),"/",RIGHT(CONCATENATE("00",YEAR(Hoja2!D2156)),2))</f>
        <v>04/03/13</v>
      </c>
      <c r="J2156" t="str">
        <f>IF(LEN(Hoja2!J2156)&gt;150,LEN(Hoja2!J2156),"")</f>
        <v/>
      </c>
      <c r="K2156" t="str">
        <f>IF(Hoja2!A2156&lt;&gt;"", IF(Hoja2!B2156&lt;&gt;"", IF(Hoja2!C2156&lt;&gt;"", IF(Hoja2!D2156&lt;&gt;"", IF(Hoja2!E2156&lt;&gt;"", IF(Hoja2!F2156&lt;&gt;"", IF(Hoja2!J2156&lt;&gt;"","ok",""),""),""),""),""),""),"")</f>
        <v>ok</v>
      </c>
      <c r="L2156" t="str">
        <f>IF(Hoja2!A2156="'S/F'","--","")</f>
        <v/>
      </c>
      <c r="M2156" t="str">
        <f>IF(LEN(Hoja2!C2156)&gt;30,Hoja2!C2156,"")</f>
        <v/>
      </c>
      <c r="O2156" t="str">
        <f>IF(LEN(Hoja2!F2156)&gt;110,LEN(Hoja2!F2156),"")</f>
        <v/>
      </c>
      <c r="Q2156" t="str">
        <f>IF(K2156="ok",CONCATENATE(IF(Hoja2!A2156="'S/F'","--",""),N2156,"INSERT INTO seguimiento_oficios_recepcion_oficio(fecha_captura, folio_interno, no_oficio, dependencia_envia, firma, fecha_oficio, asunto, anexo, captura_id, estatus_id) VALUES ('",CONCATENATE(RIGHT(CONCATENATE("00",DAY(Hoja2!B2156)),2),"/",RIGHT(CONCATENATE("00",MONTH(Hoja2!B2156)),2),"/",RIGHT(CONCATENATE("00",YEAR(Hoja2!B2156)),2)),"',",Hoja2!A2156,",'",Hoja2!C2156,"','",Hoja2!F2156,"','",Hoja2!E2156,"','",CONCATENATE(RIGHT(CONCATENATE("00",DAY(Hoja2!D2156)),2),"/",RIGHT(CONCATENATE("00",MONTH(Hoja2!D2156)),2),"/",RIGHT(CONCATENATE("00",YEAR(Hoja2!D2156)),2)),"','",Hoja2!J2156,"',","FALSE, 1,8);"), "")</f>
        <v>INSERT INTO seguimiento_oficios_recepcion_oficio(fecha_captura, folio_interno, no_oficio, dependencia_envia, firma, fecha_oficio, asunto, anexo, captura_id, estatus_id) VALUES ('05/03/13',2543,'275','HOSPITAL ROVIROSA','OSWALDO SANCHEZ SIBAJA','04/03/13','ENVIAN RELACION DE FALTAS DE ASISTENCIAS DEL PERSONAL ESTATAL',FALSE, 1,8);</v>
      </c>
    </row>
    <row r="2157" spans="6:17">
      <c r="F2157" t="str">
        <f>RIGHT(CONCATENATE("00",DAY(Hoja2!B2157)),2)</f>
        <v>05</v>
      </c>
      <c r="G2157" t="str">
        <f>CONCATENATE(RIGHT(CONCATENATE("00",DAY(Hoja2!B2157)),2),"/",RIGHT(CONCATENATE("00",MONTH(Hoja2!B2157)),2),"/",RIGHT(CONCATENATE("00",YEAR(Hoja2!B2157)),2))</f>
        <v>05/03/13</v>
      </c>
      <c r="H2157" t="str">
        <f>RIGHT(CONCATENATE("00",DAY(Hoja2!D2157)),2)</f>
        <v>05</v>
      </c>
      <c r="I2157" t="str">
        <f>CONCATENATE(RIGHT(CONCATENATE("00",DAY(Hoja2!D2157)),2),"/",RIGHT(CONCATENATE("00",MONTH(Hoja2!D2157)),2),"/",RIGHT(CONCATENATE("00",YEAR(Hoja2!D2157)),2))</f>
        <v>05/03/13</v>
      </c>
      <c r="J2157" t="str">
        <f>IF(LEN(Hoja2!J2157)&gt;150,LEN(Hoja2!J2157),"")</f>
        <v/>
      </c>
      <c r="K2157" t="str">
        <f>IF(Hoja2!A2157&lt;&gt;"", IF(Hoja2!B2157&lt;&gt;"", IF(Hoja2!C2157&lt;&gt;"", IF(Hoja2!D2157&lt;&gt;"", IF(Hoja2!E2157&lt;&gt;"", IF(Hoja2!F2157&lt;&gt;"", IF(Hoja2!J2157&lt;&gt;"","ok",""),""),""),""),""),""),"")</f>
        <v>ok</v>
      </c>
      <c r="L2157" t="str">
        <f>IF(Hoja2!A2157="'S/F'","--","")</f>
        <v/>
      </c>
      <c r="M2157" t="str">
        <f>IF(LEN(Hoja2!C2157)&gt;30,Hoja2!C2157,"")</f>
        <v/>
      </c>
      <c r="O2157" t="str">
        <f>IF(LEN(Hoja2!F2157)&gt;110,LEN(Hoja2!F2157),"")</f>
        <v/>
      </c>
      <c r="Q2157" t="str">
        <f>IF(K2157="ok",CONCATENATE(IF(Hoja2!A2157="'S/F'","--",""),N2157,"INSERT INTO seguimiento_oficios_recepcion_oficio(fecha_captura, folio_interno, no_oficio, dependencia_envia, firma, fecha_oficio, asunto, anexo, captura_id, estatus_id) VALUES ('",CONCATENATE(RIGHT(CONCATENATE("00",DAY(Hoja2!B2157)),2),"/",RIGHT(CONCATENATE("00",MONTH(Hoja2!B2157)),2),"/",RIGHT(CONCATENATE("00",YEAR(Hoja2!B2157)),2)),"',",Hoja2!A2157,",'",Hoja2!C2157,"','",Hoja2!F2157,"','",Hoja2!E2157,"','",CONCATENATE(RIGHT(CONCATENATE("00",DAY(Hoja2!D2157)),2),"/",RIGHT(CONCATENATE("00",MONTH(Hoja2!D2157)),2),"/",RIGHT(CONCATENATE("00",YEAR(Hoja2!D2157)),2)),"','",Hoja2!J2157,"',","FALSE, 1,8);"), "")</f>
        <v>INSERT INTO seguimiento_oficios_recepcion_oficio(fecha_captura, folio_interno, no_oficio, dependencia_envia, firma, fecha_oficio, asunto, anexo, captura_id, estatus_id) VALUES ('05/03/13',2544,'          073','QUINTA GRIJALVA','LUVIA DE LA O CUPIL','05/03/13','ENVIAN ORIGINALES DE LOS DEPOSITOS REALIZADOS DEL SERVICO DE PAGA SKI',FALSE, 1,8);</v>
      </c>
    </row>
    <row r="2158" spans="6:17">
      <c r="F2158" t="str">
        <f>RIGHT(CONCATENATE("00",DAY(Hoja2!B2158)),2)</f>
        <v>05</v>
      </c>
      <c r="G2158" t="str">
        <f>CONCATENATE(RIGHT(CONCATENATE("00",DAY(Hoja2!B2158)),2),"/",RIGHT(CONCATENATE("00",MONTH(Hoja2!B2158)),2),"/",RIGHT(CONCATENATE("00",YEAR(Hoja2!B2158)),2))</f>
        <v>05/03/13</v>
      </c>
      <c r="H2158" t="str">
        <f>RIGHT(CONCATENATE("00",DAY(Hoja2!D2158)),2)</f>
        <v>05</v>
      </c>
      <c r="I2158" t="str">
        <f>CONCATENATE(RIGHT(CONCATENATE("00",DAY(Hoja2!D2158)),2),"/",RIGHT(CONCATENATE("00",MONTH(Hoja2!D2158)),2),"/",RIGHT(CONCATENATE("00",YEAR(Hoja2!D2158)),2))</f>
        <v>05/03/13</v>
      </c>
      <c r="J2158" t="str">
        <f>IF(LEN(Hoja2!J2158)&gt;150,LEN(Hoja2!J2158),"")</f>
        <v/>
      </c>
      <c r="K2158" t="str">
        <f>IF(Hoja2!A2158&lt;&gt;"", IF(Hoja2!B2158&lt;&gt;"", IF(Hoja2!C2158&lt;&gt;"", IF(Hoja2!D2158&lt;&gt;"", IF(Hoja2!E2158&lt;&gt;"", IF(Hoja2!F2158&lt;&gt;"", IF(Hoja2!J2158&lt;&gt;"","ok",""),""),""),""),""),""),"")</f>
        <v>ok</v>
      </c>
      <c r="L2158" t="str">
        <f>IF(Hoja2!A2158="'S/F'","--","")</f>
        <v/>
      </c>
      <c r="M2158" t="str">
        <f>IF(LEN(Hoja2!C2158)&gt;30,Hoja2!C2158,"")</f>
        <v/>
      </c>
      <c r="O2158" t="str">
        <f>IF(LEN(Hoja2!F2158)&gt;110,LEN(Hoja2!F2158),"")</f>
        <v/>
      </c>
      <c r="Q2158" t="str">
        <f>IF(K2158="ok",CONCATENATE(IF(Hoja2!A2158="'S/F'","--",""),N2158,"INSERT INTO seguimiento_oficios_recepcion_oficio(fecha_captura, folio_interno, no_oficio, dependencia_envia, firma, fecha_oficio, asunto, anexo, captura_id, estatus_id) VALUES ('",CONCATENATE(RIGHT(CONCATENATE("00",DAY(Hoja2!B2158)),2),"/",RIGHT(CONCATENATE("00",MONTH(Hoja2!B2158)),2),"/",RIGHT(CONCATENATE("00",YEAR(Hoja2!B2158)),2)),"',",Hoja2!A2158,",'",Hoja2!C2158,"','",Hoja2!F2158,"','",Hoja2!E2158,"','",CONCATENATE(RIGHT(CONCATENATE("00",DAY(Hoja2!D2158)),2),"/",RIGHT(CONCATENATE("00",MONTH(Hoja2!D2158)),2),"/",RIGHT(CONCATENATE("00",YEAR(Hoja2!D2158)),2)),"','",Hoja2!J2158,"',","FALSE, 1,8);"), "")</f>
        <v>INSERT INTO seguimiento_oficios_recepcion_oficio(fecha_captura, folio_interno, no_oficio, dependencia_envia, firma, fecha_oficio, asunto, anexo, captura_id, estatus_id) VALUES ('05/03/13',2545,'072','QUINTA GRIJALVA','LUVIA DE LA O CUPIL','05/03/13','ENVIAN ORIGINALES DE LOS DEPOSITOS REALIZADOS DEL SERVICO DE PAGA SKI',FALSE, 1,8);</v>
      </c>
    </row>
    <row r="2159" spans="6:17">
      <c r="F2159" t="str">
        <f>RIGHT(CONCATENATE("00",DAY(Hoja2!B2159)),2)</f>
        <v>05</v>
      </c>
      <c r="G2159" t="str">
        <f>CONCATENATE(RIGHT(CONCATENATE("00",DAY(Hoja2!B2159)),2),"/",RIGHT(CONCATENATE("00",MONTH(Hoja2!B2159)),2),"/",RIGHT(CONCATENATE("00",YEAR(Hoja2!B2159)),2))</f>
        <v>05/03/13</v>
      </c>
      <c r="H2159" t="str">
        <f>RIGHT(CONCATENATE("00",DAY(Hoja2!D2159)),2)</f>
        <v>05</v>
      </c>
      <c r="I2159" t="str">
        <f>CONCATENATE(RIGHT(CONCATENATE("00",DAY(Hoja2!D2159)),2),"/",RIGHT(CONCATENATE("00",MONTH(Hoja2!D2159)),2),"/",RIGHT(CONCATENATE("00",YEAR(Hoja2!D2159)),2))</f>
        <v>05/03/13</v>
      </c>
      <c r="J2159" t="str">
        <f>IF(LEN(Hoja2!J2159)&gt;150,LEN(Hoja2!J2159),"")</f>
        <v/>
      </c>
      <c r="K2159" t="str">
        <f>IF(Hoja2!A2159&lt;&gt;"", IF(Hoja2!B2159&lt;&gt;"", IF(Hoja2!C2159&lt;&gt;"", IF(Hoja2!D2159&lt;&gt;"", IF(Hoja2!E2159&lt;&gt;"", IF(Hoja2!F2159&lt;&gt;"", IF(Hoja2!J2159&lt;&gt;"","ok",""),""),""),""),""),""),"")</f>
        <v>ok</v>
      </c>
      <c r="L2159" t="str">
        <f>IF(Hoja2!A2159="'S/F'","--","")</f>
        <v/>
      </c>
      <c r="M2159" t="str">
        <f>IF(LEN(Hoja2!C2159)&gt;30,Hoja2!C2159,"")</f>
        <v/>
      </c>
      <c r="O2159" t="str">
        <f>IF(LEN(Hoja2!F2159)&gt;110,LEN(Hoja2!F2159),"")</f>
        <v/>
      </c>
      <c r="Q2159" t="str">
        <f>IF(K2159="ok",CONCATENATE(IF(Hoja2!A2159="'S/F'","--",""),N2159,"INSERT INTO seguimiento_oficios_recepcion_oficio(fecha_captura, folio_interno, no_oficio, dependencia_envia, firma, fecha_oficio, asunto, anexo, captura_id, estatus_id) VALUES ('",CONCATENATE(RIGHT(CONCATENATE("00",DAY(Hoja2!B2159)),2),"/",RIGHT(CONCATENATE("00",MONTH(Hoja2!B2159)),2),"/",RIGHT(CONCATENATE("00",YEAR(Hoja2!B2159)),2)),"',",Hoja2!A2159,",'",Hoja2!C2159,"','",Hoja2!F2159,"','",Hoja2!E2159,"','",CONCATENATE(RIGHT(CONCATENATE("00",DAY(Hoja2!D2159)),2),"/",RIGHT(CONCATENATE("00",MONTH(Hoja2!D2159)),2),"/",RIGHT(CONCATENATE("00",YEAR(Hoja2!D2159)),2)),"','",Hoja2!J2159,"',","FALSE, 1,8);"), "")</f>
        <v>INSERT INTO seguimiento_oficios_recepcion_oficio(fecha_captura, folio_interno, no_oficio, dependencia_envia, firma, fecha_oficio, asunto, anexo, captura_id, estatus_id) VALUES ('05/03/13',2546,'S/N','SUTSET','MOISES LEON PEREZ','05/03/13','SOL. ZAPATOS TIPO BOTA PARA EMPLEADOS DE AREA DE MANTENIMIENTO',FALSE, 1,8);</v>
      </c>
    </row>
    <row r="2160" spans="6:17">
      <c r="F2160" t="str">
        <f>RIGHT(CONCATENATE("00",DAY(Hoja2!B2160)),2)</f>
        <v>05</v>
      </c>
      <c r="G2160" t="str">
        <f>CONCATENATE(RIGHT(CONCATENATE("00",DAY(Hoja2!B2160)),2),"/",RIGHT(CONCATENATE("00",MONTH(Hoja2!B2160)),2),"/",RIGHT(CONCATENATE("00",YEAR(Hoja2!B2160)),2))</f>
        <v>05/03/13</v>
      </c>
      <c r="H2160" t="str">
        <f>RIGHT(CONCATENATE("00",DAY(Hoja2!D2160)),2)</f>
        <v>04</v>
      </c>
      <c r="I2160" t="str">
        <f>CONCATENATE(RIGHT(CONCATENATE("00",DAY(Hoja2!D2160)),2),"/",RIGHT(CONCATENATE("00",MONTH(Hoja2!D2160)),2),"/",RIGHT(CONCATENATE("00",YEAR(Hoja2!D2160)),2))</f>
        <v>04/03/13</v>
      </c>
      <c r="J2160" t="str">
        <f>IF(LEN(Hoja2!J2160)&gt;150,LEN(Hoja2!J2160),"")</f>
        <v/>
      </c>
      <c r="K2160" t="str">
        <f>IF(Hoja2!A2160&lt;&gt;"", IF(Hoja2!B2160&lt;&gt;"", IF(Hoja2!C2160&lt;&gt;"", IF(Hoja2!D2160&lt;&gt;"", IF(Hoja2!E2160&lt;&gt;"", IF(Hoja2!F2160&lt;&gt;"", IF(Hoja2!J2160&lt;&gt;"","ok",""),""),""),""),""),""),"")</f>
        <v>ok</v>
      </c>
      <c r="L2160" t="str">
        <f>IF(Hoja2!A2160="'S/F'","--","")</f>
        <v/>
      </c>
      <c r="M2160" t="str">
        <f>IF(LEN(Hoja2!C2160)&gt;30,Hoja2!C2160,"")</f>
        <v/>
      </c>
      <c r="O2160" t="str">
        <f>IF(LEN(Hoja2!F2160)&gt;110,LEN(Hoja2!F2160),"")</f>
        <v/>
      </c>
      <c r="Q2160" t="str">
        <f>IF(K2160="ok",CONCATENATE(IF(Hoja2!A2160="'S/F'","--",""),N2160,"INSERT INTO seguimiento_oficios_recepcion_oficio(fecha_captura, folio_interno, no_oficio, dependencia_envia, firma, fecha_oficio, asunto, anexo, captura_id, estatus_id) VALUES ('",CONCATENATE(RIGHT(CONCATENATE("00",DAY(Hoja2!B2160)),2),"/",RIGHT(CONCATENATE("00",MONTH(Hoja2!B2160)),2),"/",RIGHT(CONCATENATE("00",YEAR(Hoja2!B2160)),2)),"',",Hoja2!A2160,",'",Hoja2!C2160,"','",Hoja2!F2160,"','",Hoja2!E2160,"','",CONCATENATE(RIGHT(CONCATENATE("00",DAY(Hoja2!D2160)),2),"/",RIGHT(CONCATENATE("00",MONTH(Hoja2!D2160)),2),"/",RIGHT(CONCATENATE("00",YEAR(Hoja2!D2160)),2)),"','",Hoja2!J2160,"',","FALSE, 1,8);"), "")</f>
        <v>INSERT INTO seguimiento_oficios_recepcion_oficio(fecha_captura, folio_interno, no_oficio, dependencia_envia, firma, fecha_oficio, asunto, anexo, captura_id, estatus_id) VALUES ('05/03/13',2547,'49','SS/HOSPITAL DEL NIÑO','LUIS GOMEZ VALENCIA','04/03/13','ENVIAN RELACION DE FALTAS DE ASISTENCIAS DEL PERSONAL ESTATAL',FALSE, 1,8);</v>
      </c>
    </row>
    <row r="2161" spans="6:17">
      <c r="F2161" t="str">
        <f>RIGHT(CONCATENATE("00",DAY(Hoja2!B2161)),2)</f>
        <v>05</v>
      </c>
      <c r="G2161" t="str">
        <f>CONCATENATE(RIGHT(CONCATENATE("00",DAY(Hoja2!B2161)),2),"/",RIGHT(CONCATENATE("00",MONTH(Hoja2!B2161)),2),"/",RIGHT(CONCATENATE("00",YEAR(Hoja2!B2161)),2))</f>
        <v>05/03/13</v>
      </c>
      <c r="H2161" t="str">
        <f>RIGHT(CONCATENATE("00",DAY(Hoja2!D2161)),2)</f>
        <v>04</v>
      </c>
      <c r="I2161" t="str">
        <f>CONCATENATE(RIGHT(CONCATENATE("00",DAY(Hoja2!D2161)),2),"/",RIGHT(CONCATENATE("00",MONTH(Hoja2!D2161)),2),"/",RIGHT(CONCATENATE("00",YEAR(Hoja2!D2161)),2))</f>
        <v>04/03/13</v>
      </c>
      <c r="J2161" t="str">
        <f>IF(LEN(Hoja2!J2161)&gt;150,LEN(Hoja2!J2161),"")</f>
        <v/>
      </c>
      <c r="K2161" t="str">
        <f>IF(Hoja2!A2161&lt;&gt;"", IF(Hoja2!B2161&lt;&gt;"", IF(Hoja2!C2161&lt;&gt;"", IF(Hoja2!D2161&lt;&gt;"", IF(Hoja2!E2161&lt;&gt;"", IF(Hoja2!F2161&lt;&gt;"", IF(Hoja2!J2161&lt;&gt;"","ok",""),""),""),""),""),""),"")</f>
        <v>ok</v>
      </c>
      <c r="L2161" t="str">
        <f>IF(Hoja2!A2161="'S/F'","--","")</f>
        <v/>
      </c>
      <c r="M2161" t="str">
        <f>IF(LEN(Hoja2!C2161)&gt;30,Hoja2!C2161,"")</f>
        <v/>
      </c>
      <c r="O2161" t="str">
        <f>IF(LEN(Hoja2!F2161)&gt;110,LEN(Hoja2!F2161),"")</f>
        <v/>
      </c>
      <c r="Q2161" t="str">
        <f>IF(K2161="ok",CONCATENATE(IF(Hoja2!A2161="'S/F'","--",""),N2161,"INSERT INTO seguimiento_oficios_recepcion_oficio(fecha_captura, folio_interno, no_oficio, dependencia_envia, firma, fecha_oficio, asunto, anexo, captura_id, estatus_id) VALUES ('",CONCATENATE(RIGHT(CONCATENATE("00",DAY(Hoja2!B2161)),2),"/",RIGHT(CONCATENATE("00",MONTH(Hoja2!B2161)),2),"/",RIGHT(CONCATENATE("00",YEAR(Hoja2!B2161)),2)),"',",Hoja2!A2161,",'",Hoja2!C2161,"','",Hoja2!F2161,"','",Hoja2!E2161,"','",CONCATENATE(RIGHT(CONCATENATE("00",DAY(Hoja2!D2161)),2),"/",RIGHT(CONCATENATE("00",MONTH(Hoja2!D2161)),2),"/",RIGHT(CONCATENATE("00",YEAR(Hoja2!D2161)),2)),"','",Hoja2!J2161,"',","FALSE, 1,8);"), "")</f>
        <v>INSERT INTO seguimiento_oficios_recepcion_oficio(fecha_captura, folio_interno, no_oficio, dependencia_envia, firma, fecha_oficio, asunto, anexo, captura_id, estatus_id) VALUES ('05/03/13',2548,'174','CGCSRP','DELIA RODRIGUEZ GARCIA','04/03/13','ENVIAN CONTRATO',FALSE, 1,8);</v>
      </c>
    </row>
    <row r="2162" spans="6:17">
      <c r="F2162" t="str">
        <f>RIGHT(CONCATENATE("00",DAY(Hoja2!B2162)),2)</f>
        <v>05</v>
      </c>
      <c r="G2162" t="str">
        <f>CONCATENATE(RIGHT(CONCATENATE("00",DAY(Hoja2!B2162)),2),"/",RIGHT(CONCATENATE("00",MONTH(Hoja2!B2162)),2),"/",RIGHT(CONCATENATE("00",YEAR(Hoja2!B2162)),2))</f>
        <v>05/03/13</v>
      </c>
      <c r="H2162" t="str">
        <f>RIGHT(CONCATENATE("00",DAY(Hoja2!D2162)),2)</f>
        <v>04</v>
      </c>
      <c r="I2162" t="str">
        <f>CONCATENATE(RIGHT(CONCATENATE("00",DAY(Hoja2!D2162)),2),"/",RIGHT(CONCATENATE("00",MONTH(Hoja2!D2162)),2),"/",RIGHT(CONCATENATE("00",YEAR(Hoja2!D2162)),2))</f>
        <v>04/03/13</v>
      </c>
      <c r="J2162" t="str">
        <f>IF(LEN(Hoja2!J2162)&gt;150,LEN(Hoja2!J2162),"")</f>
        <v/>
      </c>
      <c r="K2162" t="str">
        <f>IF(Hoja2!A2162&lt;&gt;"", IF(Hoja2!B2162&lt;&gt;"", IF(Hoja2!C2162&lt;&gt;"", IF(Hoja2!D2162&lt;&gt;"", IF(Hoja2!E2162&lt;&gt;"", IF(Hoja2!F2162&lt;&gt;"", IF(Hoja2!J2162&lt;&gt;"","ok",""),""),""),""),""),""),"")</f>
        <v>ok</v>
      </c>
      <c r="L2162" t="str">
        <f>IF(Hoja2!A2162="'S/F'","--","")</f>
        <v/>
      </c>
      <c r="M2162" t="str">
        <f>IF(LEN(Hoja2!C2162)&gt;30,Hoja2!C2162,"")</f>
        <v/>
      </c>
      <c r="O2162" t="str">
        <f>IF(LEN(Hoja2!F2162)&gt;110,LEN(Hoja2!F2162),"")</f>
        <v/>
      </c>
      <c r="Q2162" t="str">
        <f>IF(K2162="ok",CONCATENATE(IF(Hoja2!A2162="'S/F'","--",""),N2162,"INSERT INTO seguimiento_oficios_recepcion_oficio(fecha_captura, folio_interno, no_oficio, dependencia_envia, firma, fecha_oficio, asunto, anexo, captura_id, estatus_id) VALUES ('",CONCATENATE(RIGHT(CONCATENATE("00",DAY(Hoja2!B2162)),2),"/",RIGHT(CONCATENATE("00",MONTH(Hoja2!B2162)),2),"/",RIGHT(CONCATENATE("00",YEAR(Hoja2!B2162)),2)),"',",Hoja2!A2162,",'",Hoja2!C2162,"','",Hoja2!F2162,"','",Hoja2!E2162,"','",CONCATENATE(RIGHT(CONCATENATE("00",DAY(Hoja2!D2162)),2),"/",RIGHT(CONCATENATE("00",MONTH(Hoja2!D2162)),2),"/",RIGHT(CONCATENATE("00",YEAR(Hoja2!D2162)),2)),"','",Hoja2!J2162,"',","FALSE, 1,8);"), "")</f>
        <v>INSERT INTO seguimiento_oficios_recepcion_oficio(fecha_captura, folio_interno, no_oficio, dependencia_envia, firma, fecha_oficio, asunto, anexo, captura_id, estatus_id) VALUES ('05/03/13',2549,'086','CGCSRP','DOLORES DEL CARMEN GUTIERREZ ZURITA','04/03/13','SOLICITUD DESAGREGAR PLAZAS',FALSE, 1,8);</v>
      </c>
    </row>
    <row r="2163" spans="6:17">
      <c r="F2163" t="str">
        <f>RIGHT(CONCATENATE("00",DAY(Hoja2!B2163)),2)</f>
        <v>05</v>
      </c>
      <c r="G2163" t="str">
        <f>CONCATENATE(RIGHT(CONCATENATE("00",DAY(Hoja2!B2163)),2),"/",RIGHT(CONCATENATE("00",MONTH(Hoja2!B2163)),2),"/",RIGHT(CONCATENATE("00",YEAR(Hoja2!B2163)),2))</f>
        <v>05/03/13</v>
      </c>
      <c r="H2163" t="str">
        <f>RIGHT(CONCATENATE("00",DAY(Hoja2!D2163)),2)</f>
        <v>04</v>
      </c>
      <c r="I2163" t="str">
        <f>CONCATENATE(RIGHT(CONCATENATE("00",DAY(Hoja2!D2163)),2),"/",RIGHT(CONCATENATE("00",MONTH(Hoja2!D2163)),2),"/",RIGHT(CONCATENATE("00",YEAR(Hoja2!D2163)),2))</f>
        <v>04/03/13</v>
      </c>
      <c r="J2163" t="str">
        <f>IF(LEN(Hoja2!J2163)&gt;150,LEN(Hoja2!J2163),"")</f>
        <v/>
      </c>
      <c r="K2163" t="str">
        <f>IF(Hoja2!A2163&lt;&gt;"", IF(Hoja2!B2163&lt;&gt;"", IF(Hoja2!C2163&lt;&gt;"", IF(Hoja2!D2163&lt;&gt;"", IF(Hoja2!E2163&lt;&gt;"", IF(Hoja2!F2163&lt;&gt;"", IF(Hoja2!J2163&lt;&gt;"","ok",""),""),""),""),""),""),"")</f>
        <v>ok</v>
      </c>
      <c r="L2163" t="str">
        <f>IF(Hoja2!A2163="'S/F'","--","")</f>
        <v/>
      </c>
      <c r="M2163" t="str">
        <f>IF(LEN(Hoja2!C2163)&gt;30,Hoja2!C2163,"")</f>
        <v/>
      </c>
      <c r="O2163" t="str">
        <f>IF(LEN(Hoja2!F2163)&gt;110,LEN(Hoja2!F2163),"")</f>
        <v/>
      </c>
      <c r="Q2163" t="str">
        <f>IF(K2163="ok",CONCATENATE(IF(Hoja2!A2163="'S/F'","--",""),N2163,"INSERT INTO seguimiento_oficios_recepcion_oficio(fecha_captura, folio_interno, no_oficio, dependencia_envia, firma, fecha_oficio, asunto, anexo, captura_id, estatus_id) VALUES ('",CONCATENATE(RIGHT(CONCATENATE("00",DAY(Hoja2!B2163)),2),"/",RIGHT(CONCATENATE("00",MONTH(Hoja2!B2163)),2),"/",RIGHT(CONCATENATE("00",YEAR(Hoja2!B2163)),2)),"',",Hoja2!A2163,",'",Hoja2!C2163,"','",Hoja2!F2163,"','",Hoja2!E2163,"','",CONCATENATE(RIGHT(CONCATENATE("00",DAY(Hoja2!D2163)),2),"/",RIGHT(CONCATENATE("00",MONTH(Hoja2!D2163)),2),"/",RIGHT(CONCATENATE("00",YEAR(Hoja2!D2163)),2)),"','",Hoja2!J2163,"',","FALSE, 1,8);"), "")</f>
        <v>INSERT INTO seguimiento_oficios_recepcion_oficio(fecha_captura, folio_interno, no_oficio, dependencia_envia, firma, fecha_oficio, asunto, anexo, captura_id, estatus_id) VALUES ('05/03/13',2550,'04','SITET','RICARDO LOPEZ FRIAS','04/03/13','ENVIAN RECIBO ORIGINAL ',FALSE, 1,8);</v>
      </c>
    </row>
    <row r="2164" spans="6:17">
      <c r="F2164" t="str">
        <f>RIGHT(CONCATENATE("00",DAY(Hoja2!B2164)),2)</f>
        <v>05</v>
      </c>
      <c r="G2164" t="str">
        <f>CONCATENATE(RIGHT(CONCATENATE("00",DAY(Hoja2!B2164)),2),"/",RIGHT(CONCATENATE("00",MONTH(Hoja2!B2164)),2),"/",RIGHT(CONCATENATE("00",YEAR(Hoja2!B2164)),2))</f>
        <v>05/03/13</v>
      </c>
      <c r="H2164" t="str">
        <f>RIGHT(CONCATENATE("00",DAY(Hoja2!D2164)),2)</f>
        <v>04</v>
      </c>
      <c r="I2164" t="str">
        <f>CONCATENATE(RIGHT(CONCATENATE("00",DAY(Hoja2!D2164)),2),"/",RIGHT(CONCATENATE("00",MONTH(Hoja2!D2164)),2),"/",RIGHT(CONCATENATE("00",YEAR(Hoja2!D2164)),2))</f>
        <v>04/03/13</v>
      </c>
      <c r="J2164" t="str">
        <f>IF(LEN(Hoja2!J2164)&gt;150,LEN(Hoja2!J2164),"")</f>
        <v/>
      </c>
      <c r="K2164" t="str">
        <f>IF(Hoja2!A2164&lt;&gt;"", IF(Hoja2!B2164&lt;&gt;"", IF(Hoja2!C2164&lt;&gt;"", IF(Hoja2!D2164&lt;&gt;"", IF(Hoja2!E2164&lt;&gt;"", IF(Hoja2!F2164&lt;&gt;"", IF(Hoja2!J2164&lt;&gt;"","ok",""),""),""),""),""),""),"")</f>
        <v>ok</v>
      </c>
      <c r="L2164" t="str">
        <f>IF(Hoja2!A2164="'S/F'","--","")</f>
        <v/>
      </c>
      <c r="M2164" t="str">
        <f>IF(LEN(Hoja2!C2164)&gt;30,Hoja2!C2164,"")</f>
        <v/>
      </c>
      <c r="O2164" t="str">
        <f>IF(LEN(Hoja2!F2164)&gt;110,LEN(Hoja2!F2164),"")</f>
        <v/>
      </c>
      <c r="Q2164" t="str">
        <f>IF(K2164="ok",CONCATENATE(IF(Hoja2!A2164="'S/F'","--",""),N2164,"INSERT INTO seguimiento_oficios_recepcion_oficio(fecha_captura, folio_interno, no_oficio, dependencia_envia, firma, fecha_oficio, asunto, anexo, captura_id, estatus_id) VALUES ('",CONCATENATE(RIGHT(CONCATENATE("00",DAY(Hoja2!B2164)),2),"/",RIGHT(CONCATENATE("00",MONTH(Hoja2!B2164)),2),"/",RIGHT(CONCATENATE("00",YEAR(Hoja2!B2164)),2)),"',",Hoja2!A2164,",'",Hoja2!C2164,"','",Hoja2!F2164,"','",Hoja2!E2164,"','",CONCATENATE(RIGHT(CONCATENATE("00",DAY(Hoja2!D2164)),2),"/",RIGHT(CONCATENATE("00",MONTH(Hoja2!D2164)),2),"/",RIGHT(CONCATENATE("00",YEAR(Hoja2!D2164)),2)),"','",Hoja2!J2164,"',","FALSE, 1,8);"), "")</f>
        <v>INSERT INTO seguimiento_oficios_recepcion_oficio(fecha_captura, folio_interno, no_oficio, dependencia_envia, firma, fecha_oficio, asunto, anexo, captura_id, estatus_id) VALUES ('05/03/13',2551,'120','IRET','MARIA DEL ROSARIO FRIAS RUIZ','04/03/13','ENVIAN REPROTE DE COMPENSACION POR DESEMPEÑO',FALSE, 1,8);</v>
      </c>
    </row>
    <row r="2165" spans="6:17">
      <c r="F2165" t="str">
        <f>RIGHT(CONCATENATE("00",DAY(Hoja2!B2165)),2)</f>
        <v>05</v>
      </c>
      <c r="G2165" t="str">
        <f>CONCATENATE(RIGHT(CONCATENATE("00",DAY(Hoja2!B2165)),2),"/",RIGHT(CONCATENATE("00",MONTH(Hoja2!B2165)),2),"/",RIGHT(CONCATENATE("00",YEAR(Hoja2!B2165)),2))</f>
        <v>05/03/13</v>
      </c>
      <c r="H2165" t="str">
        <f>RIGHT(CONCATENATE("00",DAY(Hoja2!D2165)),2)</f>
        <v>04</v>
      </c>
      <c r="I2165" t="str">
        <f>CONCATENATE(RIGHT(CONCATENATE("00",DAY(Hoja2!D2165)),2),"/",RIGHT(CONCATENATE("00",MONTH(Hoja2!D2165)),2),"/",RIGHT(CONCATENATE("00",YEAR(Hoja2!D2165)),2))</f>
        <v>04/03/13</v>
      </c>
      <c r="J2165" t="str">
        <f>IF(LEN(Hoja2!J2165)&gt;150,LEN(Hoja2!J2165),"")</f>
        <v/>
      </c>
      <c r="K2165" t="str">
        <f>IF(Hoja2!A2165&lt;&gt;"", IF(Hoja2!B2165&lt;&gt;"", IF(Hoja2!C2165&lt;&gt;"", IF(Hoja2!D2165&lt;&gt;"", IF(Hoja2!E2165&lt;&gt;"", IF(Hoja2!F2165&lt;&gt;"", IF(Hoja2!J2165&lt;&gt;"","ok",""),""),""),""),""),""),"")</f>
        <v>ok</v>
      </c>
      <c r="L2165" t="str">
        <f>IF(Hoja2!A2165="'S/F'","--","")</f>
        <v/>
      </c>
      <c r="M2165" t="str">
        <f>IF(LEN(Hoja2!C2165)&gt;30,Hoja2!C2165,"")</f>
        <v/>
      </c>
      <c r="O2165" t="str">
        <f>IF(LEN(Hoja2!F2165)&gt;110,LEN(Hoja2!F2165),"")</f>
        <v/>
      </c>
      <c r="Q2165" t="str">
        <f>IF(K2165="ok",CONCATENATE(IF(Hoja2!A2165="'S/F'","--",""),N2165,"INSERT INTO seguimiento_oficios_recepcion_oficio(fecha_captura, folio_interno, no_oficio, dependencia_envia, firma, fecha_oficio, asunto, anexo, captura_id, estatus_id) VALUES ('",CONCATENATE(RIGHT(CONCATENATE("00",DAY(Hoja2!B2165)),2),"/",RIGHT(CONCATENATE("00",MONTH(Hoja2!B2165)),2),"/",RIGHT(CONCATENATE("00",YEAR(Hoja2!B2165)),2)),"',",Hoja2!A2165,",'",Hoja2!C2165,"','",Hoja2!F2165,"','",Hoja2!E2165,"','",CONCATENATE(RIGHT(CONCATENATE("00",DAY(Hoja2!D2165)),2),"/",RIGHT(CONCATENATE("00",MONTH(Hoja2!D2165)),2),"/",RIGHT(CONCATENATE("00",YEAR(Hoja2!D2165)),2)),"','",Hoja2!J2165,"',","FALSE, 1,8);"), "")</f>
        <v>INSERT INTO seguimiento_oficios_recepcion_oficio(fecha_captura, folio_interno, no_oficio, dependencia_envia, firma, fecha_oficio, asunto, anexo, captura_id, estatus_id) VALUES ('05/03/13',2552,'087','CGCSRP','DOLORES DEL CARMEN GUTIERREZ ZURITA','04/03/13','SOL. PRORROGA DE CONTRATOS',FALSE, 1,8);</v>
      </c>
    </row>
    <row r="2166" spans="6:17">
      <c r="F2166" t="str">
        <f>RIGHT(CONCATENATE("00",DAY(Hoja2!B2166)),2)</f>
        <v>05</v>
      </c>
      <c r="G2166" t="str">
        <f>CONCATENATE(RIGHT(CONCATENATE("00",DAY(Hoja2!B2166)),2),"/",RIGHT(CONCATENATE("00",MONTH(Hoja2!B2166)),2),"/",RIGHT(CONCATENATE("00",YEAR(Hoja2!B2166)),2))</f>
        <v>05/03/13</v>
      </c>
      <c r="H2166" t="str">
        <f>RIGHT(CONCATENATE("00",DAY(Hoja2!D2166)),2)</f>
        <v>05</v>
      </c>
      <c r="I2166" t="str">
        <f>CONCATENATE(RIGHT(CONCATENATE("00",DAY(Hoja2!D2166)),2),"/",RIGHT(CONCATENATE("00",MONTH(Hoja2!D2166)),2),"/",RIGHT(CONCATENATE("00",YEAR(Hoja2!D2166)),2))</f>
        <v>05/03/13</v>
      </c>
      <c r="J2166" t="str">
        <f>IF(LEN(Hoja2!J2166)&gt;150,LEN(Hoja2!J2166),"")</f>
        <v/>
      </c>
      <c r="K2166" t="str">
        <f>IF(Hoja2!A2166&lt;&gt;"", IF(Hoja2!B2166&lt;&gt;"", IF(Hoja2!C2166&lt;&gt;"", IF(Hoja2!D2166&lt;&gt;"", IF(Hoja2!E2166&lt;&gt;"", IF(Hoja2!F2166&lt;&gt;"", IF(Hoja2!J2166&lt;&gt;"","ok",""),""),""),""),""),""),"")</f>
        <v>ok</v>
      </c>
      <c r="L2166" t="str">
        <f>IF(Hoja2!A2166="'S/F'","--","")</f>
        <v/>
      </c>
      <c r="M2166" t="str">
        <f>IF(LEN(Hoja2!C2166)&gt;30,Hoja2!C2166,"")</f>
        <v/>
      </c>
      <c r="O2166" t="str">
        <f>IF(LEN(Hoja2!F2166)&gt;110,LEN(Hoja2!F2166),"")</f>
        <v/>
      </c>
      <c r="Q2166" t="str">
        <f>IF(K2166="ok",CONCATENATE(IF(Hoja2!A2166="'S/F'","--",""),N2166,"INSERT INTO seguimiento_oficios_recepcion_oficio(fecha_captura, folio_interno, no_oficio, dependencia_envia, firma, fecha_oficio, asunto, anexo, captura_id, estatus_id) VALUES ('",CONCATENATE(RIGHT(CONCATENATE("00",DAY(Hoja2!B2166)),2),"/",RIGHT(CONCATENATE("00",MONTH(Hoja2!B2166)),2),"/",RIGHT(CONCATENATE("00",YEAR(Hoja2!B2166)),2)),"',",Hoja2!A2166,",'",Hoja2!C2166,"','",Hoja2!F2166,"','",Hoja2!E2166,"','",CONCATENATE(RIGHT(CONCATENATE("00",DAY(Hoja2!D2166)),2),"/",RIGHT(CONCATENATE("00",MONTH(Hoja2!D2166)),2),"/",RIGHT(CONCATENATE("00",YEAR(Hoja2!D2166)),2)),"','",Hoja2!J2166,"',","FALSE, 1,8);"), "")</f>
        <v>INSERT INTO seguimiento_oficios_recepcion_oficio(fecha_captura, folio_interno, no_oficio, dependencia_envia, firma, fecha_oficio, asunto, anexo, captura_id, estatus_id) VALUES ('05/03/13',2553,'S/N','INBURSA','MARGARITA HERNANDEZ HERNANDEZ','05/03/13','ENVIAN RECIBO',FALSE, 1,8);</v>
      </c>
    </row>
    <row r="2167" spans="6:17">
      <c r="F2167" t="str">
        <f>RIGHT(CONCATENATE("00",DAY(Hoja2!B2167)),2)</f>
        <v>05</v>
      </c>
      <c r="G2167" t="str">
        <f>CONCATENATE(RIGHT(CONCATENATE("00",DAY(Hoja2!B2167)),2),"/",RIGHT(CONCATENATE("00",MONTH(Hoja2!B2167)),2),"/",RIGHT(CONCATENATE("00",YEAR(Hoja2!B2167)),2))</f>
        <v>05/03/13</v>
      </c>
      <c r="H2167" t="str">
        <f>RIGHT(CONCATENATE("00",DAY(Hoja2!D2167)),2)</f>
        <v>04</v>
      </c>
      <c r="I2167" t="str">
        <f>CONCATENATE(RIGHT(CONCATENATE("00",DAY(Hoja2!D2167)),2),"/",RIGHT(CONCATENATE("00",MONTH(Hoja2!D2167)),2),"/",RIGHT(CONCATENATE("00",YEAR(Hoja2!D2167)),2))</f>
        <v>04/03/13</v>
      </c>
      <c r="J2167" t="str">
        <f>IF(LEN(Hoja2!J2167)&gt;150,LEN(Hoja2!J2167),"")</f>
        <v/>
      </c>
      <c r="K2167" t="str">
        <f>IF(Hoja2!A2167&lt;&gt;"", IF(Hoja2!B2167&lt;&gt;"", IF(Hoja2!C2167&lt;&gt;"", IF(Hoja2!D2167&lt;&gt;"", IF(Hoja2!E2167&lt;&gt;"", IF(Hoja2!F2167&lt;&gt;"", IF(Hoja2!J2167&lt;&gt;"","ok",""),""),""),""),""),""),"")</f>
        <v>ok</v>
      </c>
      <c r="L2167" t="str">
        <f>IF(Hoja2!A2167="'S/F'","--","")</f>
        <v/>
      </c>
      <c r="M2167" t="str">
        <f>IF(LEN(Hoja2!C2167)&gt;30,Hoja2!C2167,"")</f>
        <v/>
      </c>
      <c r="O2167" t="str">
        <f>IF(LEN(Hoja2!F2167)&gt;110,LEN(Hoja2!F2167),"")</f>
        <v/>
      </c>
      <c r="Q2167" t="str">
        <f>IF(K2167="ok",CONCATENATE(IF(Hoja2!A2167="'S/F'","--",""),N2167,"INSERT INTO seguimiento_oficios_recepcion_oficio(fecha_captura, folio_interno, no_oficio, dependencia_envia, firma, fecha_oficio, asunto, anexo, captura_id, estatus_id) VALUES ('",CONCATENATE(RIGHT(CONCATENATE("00",DAY(Hoja2!B2167)),2),"/",RIGHT(CONCATENATE("00",MONTH(Hoja2!B2167)),2),"/",RIGHT(CONCATENATE("00",YEAR(Hoja2!B2167)),2)),"',",Hoja2!A2167,",'",Hoja2!C2167,"','",Hoja2!F2167,"','",Hoja2!E2167,"','",CONCATENATE(RIGHT(CONCATENATE("00",DAY(Hoja2!D2167)),2),"/",RIGHT(CONCATENATE("00",MONTH(Hoja2!D2167)),2),"/",RIGHT(CONCATENATE("00",YEAR(Hoja2!D2167)),2)),"','",Hoja2!J2167,"',","FALSE, 1,8);"), "")</f>
        <v>INSERT INTO seguimiento_oficios_recepcion_oficio(fecha_captura, folio_interno, no_oficio, dependencia_envia, firma, fecha_oficio, asunto, anexo, captura_id, estatus_id) VALUES ('05/03/13',2554,'099','SA/SSG','FRANCISCO RAFAEL FUENTES GUTIERREZ','04/03/13','ENVIA REPORTE DE TIEMPM EXTRAORDINARIO E INASISTENCIAS DEL PERSONAL DE BASE Y CONFIANZA',FALSE, 1,8);</v>
      </c>
    </row>
    <row r="2168" spans="6:17">
      <c r="F2168" t="str">
        <f>RIGHT(CONCATENATE("00",DAY(Hoja2!B2168)),2)</f>
        <v>05</v>
      </c>
      <c r="G2168" t="str">
        <f>CONCATENATE(RIGHT(CONCATENATE("00",DAY(Hoja2!B2168)),2),"/",RIGHT(CONCATENATE("00",MONTH(Hoja2!B2168)),2),"/",RIGHT(CONCATENATE("00",YEAR(Hoja2!B2168)),2))</f>
        <v>05/03/13</v>
      </c>
      <c r="H2168" t="str">
        <f>RIGHT(CONCATENATE("00",DAY(Hoja2!D2168)),2)</f>
        <v>01</v>
      </c>
      <c r="I2168" t="str">
        <f>CONCATENATE(RIGHT(CONCATENATE("00",DAY(Hoja2!D2168)),2),"/",RIGHT(CONCATENATE("00",MONTH(Hoja2!D2168)),2),"/",RIGHT(CONCATENATE("00",YEAR(Hoja2!D2168)),2))</f>
        <v>01/03/13</v>
      </c>
      <c r="J2168" t="str">
        <f>IF(LEN(Hoja2!J2168)&gt;150,LEN(Hoja2!J2168),"")</f>
        <v/>
      </c>
      <c r="K2168" t="str">
        <f>IF(Hoja2!A2168&lt;&gt;"", IF(Hoja2!B2168&lt;&gt;"", IF(Hoja2!C2168&lt;&gt;"", IF(Hoja2!D2168&lt;&gt;"", IF(Hoja2!E2168&lt;&gt;"", IF(Hoja2!F2168&lt;&gt;"", IF(Hoja2!J2168&lt;&gt;"","ok",""),""),""),""),""),""),"")</f>
        <v>ok</v>
      </c>
      <c r="L2168" t="str">
        <f>IF(Hoja2!A2168="'S/F'","--","")</f>
        <v/>
      </c>
      <c r="M2168" t="str">
        <f>IF(LEN(Hoja2!C2168)&gt;30,Hoja2!C2168,"")</f>
        <v/>
      </c>
      <c r="O2168" t="str">
        <f>IF(LEN(Hoja2!F2168)&gt;110,LEN(Hoja2!F2168),"")</f>
        <v/>
      </c>
      <c r="Q2168" t="str">
        <f>IF(K2168="ok",CONCATENATE(IF(Hoja2!A2168="'S/F'","--",""),N2168,"INSERT INTO seguimiento_oficios_recepcion_oficio(fecha_captura, folio_interno, no_oficio, dependencia_envia, firma, fecha_oficio, asunto, anexo, captura_id, estatus_id) VALUES ('",CONCATENATE(RIGHT(CONCATENATE("00",DAY(Hoja2!B2168)),2),"/",RIGHT(CONCATENATE("00",MONTH(Hoja2!B2168)),2),"/",RIGHT(CONCATENATE("00",YEAR(Hoja2!B2168)),2)),"',",Hoja2!A2168,",'",Hoja2!C2168,"','",Hoja2!F2168,"','",Hoja2!E2168,"','",CONCATENATE(RIGHT(CONCATENATE("00",DAY(Hoja2!D2168)),2),"/",RIGHT(CONCATENATE("00",MONTH(Hoja2!D2168)),2),"/",RIGHT(CONCATENATE("00",YEAR(Hoja2!D2168)),2)),"','",Hoja2!J2168,"',","FALSE, 1,8);"), "")</f>
        <v>INSERT INTO seguimiento_oficios_recepcion_oficio(fecha_captura, folio_interno, no_oficio, dependencia_envia, firma, fecha_oficio, asunto, anexo, captura_id, estatus_id) VALUES ('05/03/13',2555,'251','SALUD','MARIA TERESA FERANANDEZ TORRANO','01/03/13','ENVIAN REPORTE DE FALTAS ESTATALES',FALSE, 1,8);</v>
      </c>
    </row>
    <row r="2169" spans="6:17">
      <c r="F2169" t="str">
        <f>RIGHT(CONCATENATE("00",DAY(Hoja2!B2169)),2)</f>
        <v>05</v>
      </c>
      <c r="G2169" t="str">
        <f>CONCATENATE(RIGHT(CONCATENATE("00",DAY(Hoja2!B2169)),2),"/",RIGHT(CONCATENATE("00",MONTH(Hoja2!B2169)),2),"/",RIGHT(CONCATENATE("00",YEAR(Hoja2!B2169)),2))</f>
        <v>05/03/13</v>
      </c>
      <c r="H2169" t="str">
        <f>RIGHT(CONCATENATE("00",DAY(Hoja2!D2169)),2)</f>
        <v>01</v>
      </c>
      <c r="I2169" t="str">
        <f>CONCATENATE(RIGHT(CONCATENATE("00",DAY(Hoja2!D2169)),2),"/",RIGHT(CONCATENATE("00",MONTH(Hoja2!D2169)),2),"/",RIGHT(CONCATENATE("00",YEAR(Hoja2!D2169)),2))</f>
        <v>01/03/13</v>
      </c>
      <c r="J2169" t="str">
        <f>IF(LEN(Hoja2!J2169)&gt;150,LEN(Hoja2!J2169),"")</f>
        <v/>
      </c>
      <c r="K2169" t="str">
        <f>IF(Hoja2!A2169&lt;&gt;"", IF(Hoja2!B2169&lt;&gt;"", IF(Hoja2!C2169&lt;&gt;"", IF(Hoja2!D2169&lt;&gt;"", IF(Hoja2!E2169&lt;&gt;"", IF(Hoja2!F2169&lt;&gt;"", IF(Hoja2!J2169&lt;&gt;"","ok",""),""),""),""),""),""),"")</f>
        <v>ok</v>
      </c>
      <c r="L2169" t="str">
        <f>IF(Hoja2!A2169="'S/F'","--","")</f>
        <v/>
      </c>
      <c r="M2169" t="str">
        <f>IF(LEN(Hoja2!C2169)&gt;30,Hoja2!C2169,"")</f>
        <v/>
      </c>
      <c r="O2169" t="str">
        <f>IF(LEN(Hoja2!F2169)&gt;110,LEN(Hoja2!F2169),"")</f>
        <v/>
      </c>
      <c r="Q2169" t="str">
        <f>IF(K2169="ok",CONCATENATE(IF(Hoja2!A2169="'S/F'","--",""),N2169,"INSERT INTO seguimiento_oficios_recepcion_oficio(fecha_captura, folio_interno, no_oficio, dependencia_envia, firma, fecha_oficio, asunto, anexo, captura_id, estatus_id) VALUES ('",CONCATENATE(RIGHT(CONCATENATE("00",DAY(Hoja2!B2169)),2),"/",RIGHT(CONCATENATE("00",MONTH(Hoja2!B2169)),2),"/",RIGHT(CONCATENATE("00",YEAR(Hoja2!B2169)),2)),"',",Hoja2!A2169,",'",Hoja2!C2169,"','",Hoja2!F2169,"','",Hoja2!E2169,"','",CONCATENATE(RIGHT(CONCATENATE("00",DAY(Hoja2!D2169)),2),"/",RIGHT(CONCATENATE("00",MONTH(Hoja2!D2169)),2),"/",RIGHT(CONCATENATE("00",YEAR(Hoja2!D2169)),2)),"','",Hoja2!J2169,"',","FALSE, 1,8);"), "")</f>
        <v>INSERT INTO seguimiento_oficios_recepcion_oficio(fecha_captura, folio_interno, no_oficio, dependencia_envia, firma, fecha_oficio, asunto, anexo, captura_id, estatus_id) VALUES ('05/03/13',2556,'253','SALUD','MARIA TERESA FERANANDEZ TORRANO','01/03/13','ENVIAN REPORTE DE LISTA DE RAYA',FALSE, 1,8);</v>
      </c>
    </row>
    <row r="2170" spans="6:17">
      <c r="F2170" t="str">
        <f>RIGHT(CONCATENATE("00",DAY(Hoja2!B2170)),2)</f>
        <v>05</v>
      </c>
      <c r="G2170" t="str">
        <f>CONCATENATE(RIGHT(CONCATENATE("00",DAY(Hoja2!B2170)),2),"/",RIGHT(CONCATENATE("00",MONTH(Hoja2!B2170)),2),"/",RIGHT(CONCATENATE("00",YEAR(Hoja2!B2170)),2))</f>
        <v>05/03/13</v>
      </c>
      <c r="H2170" t="str">
        <f>RIGHT(CONCATENATE("00",DAY(Hoja2!D2170)),2)</f>
        <v>01</v>
      </c>
      <c r="I2170" t="str">
        <f>CONCATENATE(RIGHT(CONCATENATE("00",DAY(Hoja2!D2170)),2),"/",RIGHT(CONCATENATE("00",MONTH(Hoja2!D2170)),2),"/",RIGHT(CONCATENATE("00",YEAR(Hoja2!D2170)),2))</f>
        <v>01/03/13</v>
      </c>
      <c r="J2170" t="str">
        <f>IF(LEN(Hoja2!J2170)&gt;150,LEN(Hoja2!J2170),"")</f>
        <v/>
      </c>
      <c r="K2170" t="str">
        <f>IF(Hoja2!A2170&lt;&gt;"", IF(Hoja2!B2170&lt;&gt;"", IF(Hoja2!C2170&lt;&gt;"", IF(Hoja2!D2170&lt;&gt;"", IF(Hoja2!E2170&lt;&gt;"", IF(Hoja2!F2170&lt;&gt;"", IF(Hoja2!J2170&lt;&gt;"","ok",""),""),""),""),""),""),"")</f>
        <v>ok</v>
      </c>
      <c r="L2170" t="str">
        <f>IF(Hoja2!A2170="'S/F'","--","")</f>
        <v/>
      </c>
      <c r="M2170" t="str">
        <f>IF(LEN(Hoja2!C2170)&gt;30,Hoja2!C2170,"")</f>
        <v/>
      </c>
      <c r="O2170" t="str">
        <f>IF(LEN(Hoja2!F2170)&gt;110,LEN(Hoja2!F2170),"")</f>
        <v/>
      </c>
      <c r="Q2170" t="str">
        <f>IF(K2170="ok",CONCATENATE(IF(Hoja2!A2170="'S/F'","--",""),N2170,"INSERT INTO seguimiento_oficios_recepcion_oficio(fecha_captura, folio_interno, no_oficio, dependencia_envia, firma, fecha_oficio, asunto, anexo, captura_id, estatus_id) VALUES ('",CONCATENATE(RIGHT(CONCATENATE("00",DAY(Hoja2!B2170)),2),"/",RIGHT(CONCATENATE("00",MONTH(Hoja2!B2170)),2),"/",RIGHT(CONCATENATE("00",YEAR(Hoja2!B2170)),2)),"',",Hoja2!A2170,",'",Hoja2!C2170,"','",Hoja2!F2170,"','",Hoja2!E2170,"','",CONCATENATE(RIGHT(CONCATENATE("00",DAY(Hoja2!D2170)),2),"/",RIGHT(CONCATENATE("00",MONTH(Hoja2!D2170)),2),"/",RIGHT(CONCATENATE("00",YEAR(Hoja2!D2170)),2)),"','",Hoja2!J2170,"',","FALSE, 1,8);"), "")</f>
        <v>INSERT INTO seguimiento_oficios_recepcion_oficio(fecha_captura, folio_interno, no_oficio, dependencia_envia, firma, fecha_oficio, asunto, anexo, captura_id, estatus_id) VALUES ('05/03/13',2557,'082','SA/SSG','FRANCISCO RAFAEL FUENTES GUTIERREZ','01/03/13','ENVIAN CONCENTRADA DE ASISTENCIA Y DE HORAS EXTRAS',FALSE, 1,8);</v>
      </c>
    </row>
    <row r="2171" spans="6:17">
      <c r="F2171" t="str">
        <f>RIGHT(CONCATENATE("00",DAY(Hoja2!B2171)),2)</f>
        <v>05</v>
      </c>
      <c r="G2171" t="str">
        <f>CONCATENATE(RIGHT(CONCATENATE("00",DAY(Hoja2!B2171)),2),"/",RIGHT(CONCATENATE("00",MONTH(Hoja2!B2171)),2),"/",RIGHT(CONCATENATE("00",YEAR(Hoja2!B2171)),2))</f>
        <v>05/03/13</v>
      </c>
      <c r="H2171" t="str">
        <f>RIGHT(CONCATENATE("00",DAY(Hoja2!D2171)),2)</f>
        <v>26</v>
      </c>
      <c r="I2171" t="str">
        <f>CONCATENATE(RIGHT(CONCATENATE("00",DAY(Hoja2!D2171)),2),"/",RIGHT(CONCATENATE("00",MONTH(Hoja2!D2171)),2),"/",RIGHT(CONCATENATE("00",YEAR(Hoja2!D2171)),2))</f>
        <v>26/02/13</v>
      </c>
      <c r="J2171" t="str">
        <f>IF(LEN(Hoja2!J2171)&gt;150,LEN(Hoja2!J2171),"")</f>
        <v/>
      </c>
      <c r="K2171" t="str">
        <f>IF(Hoja2!A2171&lt;&gt;"", IF(Hoja2!B2171&lt;&gt;"", IF(Hoja2!C2171&lt;&gt;"", IF(Hoja2!D2171&lt;&gt;"", IF(Hoja2!E2171&lt;&gt;"", IF(Hoja2!F2171&lt;&gt;"", IF(Hoja2!J2171&lt;&gt;"","ok",""),""),""),""),""),""),"")</f>
        <v>ok</v>
      </c>
      <c r="L2171" t="str">
        <f>IF(Hoja2!A2171="'S/F'","--","")</f>
        <v/>
      </c>
      <c r="M2171" t="str">
        <f>IF(LEN(Hoja2!C2171)&gt;30,Hoja2!C2171,"")</f>
        <v/>
      </c>
      <c r="O2171" t="str">
        <f>IF(LEN(Hoja2!F2171)&gt;110,LEN(Hoja2!F2171),"")</f>
        <v/>
      </c>
      <c r="Q2171" t="str">
        <f>IF(K2171="ok",CONCATENATE(IF(Hoja2!A2171="'S/F'","--",""),N2171,"INSERT INTO seguimiento_oficios_recepcion_oficio(fecha_captura, folio_interno, no_oficio, dependencia_envia, firma, fecha_oficio, asunto, anexo, captura_id, estatus_id) VALUES ('",CONCATENATE(RIGHT(CONCATENATE("00",DAY(Hoja2!B2171)),2),"/",RIGHT(CONCATENATE("00",MONTH(Hoja2!B2171)),2),"/",RIGHT(CONCATENATE("00",YEAR(Hoja2!B2171)),2)),"',",Hoja2!A2171,",'",Hoja2!C2171,"','",Hoja2!F2171,"','",Hoja2!E2171,"','",CONCATENATE(RIGHT(CONCATENATE("00",DAY(Hoja2!D2171)),2),"/",RIGHT(CONCATENATE("00",MONTH(Hoja2!D2171)),2),"/",RIGHT(CONCATENATE("00",YEAR(Hoja2!D2171)),2)),"','",Hoja2!J2171,"',","FALSE, 1,8);"), "")</f>
        <v>INSERT INTO seguimiento_oficios_recepcion_oficio(fecha_captura, folio_interno, no_oficio, dependencia_envia, firma, fecha_oficio, asunto, anexo, captura_id, estatus_id) VALUES ('05/03/13',2558,'076','SA/SSG','FRANCISCO RAFAEL FUENTES GUTIERREZ','26/02/13','SOL. AUTORIZACION VACACIONES EXTRAORDINARIAS  AL C. ULISES GONZALO MARTINEZ LOPEZ',FALSE, 1,8);</v>
      </c>
    </row>
    <row r="2172" spans="6:17">
      <c r="F2172" t="str">
        <f>RIGHT(CONCATENATE("00",DAY(Hoja2!B2172)),2)</f>
        <v>05</v>
      </c>
      <c r="G2172" t="str">
        <f>CONCATENATE(RIGHT(CONCATENATE("00",DAY(Hoja2!B2172)),2),"/",RIGHT(CONCATENATE("00",MONTH(Hoja2!B2172)),2),"/",RIGHT(CONCATENATE("00",YEAR(Hoja2!B2172)),2))</f>
        <v>05/03/13</v>
      </c>
      <c r="H2172" t="str">
        <f>RIGHT(CONCATENATE("00",DAY(Hoja2!D2172)),2)</f>
        <v>26</v>
      </c>
      <c r="I2172" t="str">
        <f>CONCATENATE(RIGHT(CONCATENATE("00",DAY(Hoja2!D2172)),2),"/",RIGHT(CONCATENATE("00",MONTH(Hoja2!D2172)),2),"/",RIGHT(CONCATENATE("00",YEAR(Hoja2!D2172)),2))</f>
        <v>26/02/13</v>
      </c>
      <c r="J2172" t="str">
        <f>IF(LEN(Hoja2!J2172)&gt;150,LEN(Hoja2!J2172),"")</f>
        <v/>
      </c>
      <c r="K2172" t="str">
        <f>IF(Hoja2!A2172&lt;&gt;"", IF(Hoja2!B2172&lt;&gt;"", IF(Hoja2!C2172&lt;&gt;"", IF(Hoja2!D2172&lt;&gt;"", IF(Hoja2!E2172&lt;&gt;"", IF(Hoja2!F2172&lt;&gt;"", IF(Hoja2!J2172&lt;&gt;"","ok",""),""),""),""),""),""),"")</f>
        <v>ok</v>
      </c>
      <c r="L2172" t="str">
        <f>IF(Hoja2!A2172="'S/F'","--","")</f>
        <v/>
      </c>
      <c r="M2172" t="str">
        <f>IF(LEN(Hoja2!C2172)&gt;30,Hoja2!C2172,"")</f>
        <v/>
      </c>
      <c r="O2172" t="str">
        <f>IF(LEN(Hoja2!F2172)&gt;110,LEN(Hoja2!F2172),"")</f>
        <v/>
      </c>
      <c r="Q2172" t="str">
        <f>IF(K2172="ok",CONCATENATE(IF(Hoja2!A2172="'S/F'","--",""),N2172,"INSERT INTO seguimiento_oficios_recepcion_oficio(fecha_captura, folio_interno, no_oficio, dependencia_envia, firma, fecha_oficio, asunto, anexo, captura_id, estatus_id) VALUES ('",CONCATENATE(RIGHT(CONCATENATE("00",DAY(Hoja2!B2172)),2),"/",RIGHT(CONCATENATE("00",MONTH(Hoja2!B2172)),2),"/",RIGHT(CONCATENATE("00",YEAR(Hoja2!B2172)),2)),"',",Hoja2!A2172,",'",Hoja2!C2172,"','",Hoja2!F2172,"','",Hoja2!E2172,"','",CONCATENATE(RIGHT(CONCATENATE("00",DAY(Hoja2!D2172)),2),"/",RIGHT(CONCATENATE("00",MONTH(Hoja2!D2172)),2),"/",RIGHT(CONCATENATE("00",YEAR(Hoja2!D2172)),2)),"','",Hoja2!J2172,"',","FALSE, 1,8);"), "")</f>
        <v>INSERT INTO seguimiento_oficios_recepcion_oficio(fecha_captura, folio_interno, no_oficio, dependencia_envia, firma, fecha_oficio, asunto, anexo, captura_id, estatus_id) VALUES ('05/03/13',2559,'077','SA/SSG','FRANCISCO RAFAEL FUENTES GUTIERREZ','26/02/13','SOL. AUTORIZACION VACACIONES EXTRAORDINARIAS  AL C  MIGUEL DE LOS ANGELES DE LA CRUZ ',FALSE, 1,8);</v>
      </c>
    </row>
    <row r="2173" spans="6:17">
      <c r="F2173" t="str">
        <f>RIGHT(CONCATENATE("00",DAY(Hoja2!B2173)),2)</f>
        <v>05</v>
      </c>
      <c r="G2173" t="str">
        <f>CONCATENATE(RIGHT(CONCATENATE("00",DAY(Hoja2!B2173)),2),"/",RIGHT(CONCATENATE("00",MONTH(Hoja2!B2173)),2),"/",RIGHT(CONCATENATE("00",YEAR(Hoja2!B2173)),2))</f>
        <v>05/03/13</v>
      </c>
      <c r="H2173" t="str">
        <f>RIGHT(CONCATENATE("00",DAY(Hoja2!D2173)),2)</f>
        <v>26</v>
      </c>
      <c r="I2173" t="str">
        <f>CONCATENATE(RIGHT(CONCATENATE("00",DAY(Hoja2!D2173)),2),"/",RIGHT(CONCATENATE("00",MONTH(Hoja2!D2173)),2),"/",RIGHT(CONCATENATE("00",YEAR(Hoja2!D2173)),2))</f>
        <v>26/02/13</v>
      </c>
      <c r="J2173" t="str">
        <f>IF(LEN(Hoja2!J2173)&gt;150,LEN(Hoja2!J2173),"")</f>
        <v/>
      </c>
      <c r="K2173" t="str">
        <f>IF(Hoja2!A2173&lt;&gt;"", IF(Hoja2!B2173&lt;&gt;"", IF(Hoja2!C2173&lt;&gt;"", IF(Hoja2!D2173&lt;&gt;"", IF(Hoja2!E2173&lt;&gt;"", IF(Hoja2!F2173&lt;&gt;"", IF(Hoja2!J2173&lt;&gt;"","ok",""),""),""),""),""),""),"")</f>
        <v>ok</v>
      </c>
      <c r="L2173" t="str">
        <f>IF(Hoja2!A2173="'S/F'","--","")</f>
        <v/>
      </c>
      <c r="M2173" t="str">
        <f>IF(LEN(Hoja2!C2173)&gt;30,Hoja2!C2173,"")</f>
        <v/>
      </c>
      <c r="O2173" t="str">
        <f>IF(LEN(Hoja2!F2173)&gt;110,LEN(Hoja2!F2173),"")</f>
        <v/>
      </c>
      <c r="Q2173" t="str">
        <f>IF(K2173="ok",CONCATENATE(IF(Hoja2!A2173="'S/F'","--",""),N2173,"INSERT INTO seguimiento_oficios_recepcion_oficio(fecha_captura, folio_interno, no_oficio, dependencia_envia, firma, fecha_oficio, asunto, anexo, captura_id, estatus_id) VALUES ('",CONCATENATE(RIGHT(CONCATENATE("00",DAY(Hoja2!B2173)),2),"/",RIGHT(CONCATENATE("00",MONTH(Hoja2!B2173)),2),"/",RIGHT(CONCATENATE("00",YEAR(Hoja2!B2173)),2)),"',",Hoja2!A2173,",'",Hoja2!C2173,"','",Hoja2!F2173,"','",Hoja2!E2173,"','",CONCATENATE(RIGHT(CONCATENATE("00",DAY(Hoja2!D2173)),2),"/",RIGHT(CONCATENATE("00",MONTH(Hoja2!D2173)),2),"/",RIGHT(CONCATENATE("00",YEAR(Hoja2!D2173)),2)),"','",Hoja2!J2173,"',","FALSE, 1,8);"), "")</f>
        <v>INSERT INTO seguimiento_oficios_recepcion_oficio(fecha_captura, folio_interno, no_oficio, dependencia_envia, firma, fecha_oficio, asunto, anexo, captura_id, estatus_id) VALUES ('05/03/13',2560,'078','SA/SSG','FRANCISCO RAFAEL FUENTES GUTIERREZ','26/02/13','SOL. AUTORIZACION VACACIONES EXTRAORDINARIAS  AL C  ELIZABETH DE LA CRUZ GARCIA',FALSE, 1,8);</v>
      </c>
    </row>
    <row r="2174" spans="6:17">
      <c r="F2174" t="str">
        <f>RIGHT(CONCATENATE("00",DAY(Hoja2!B2174)),2)</f>
        <v>05</v>
      </c>
      <c r="G2174" t="str">
        <f>CONCATENATE(RIGHT(CONCATENATE("00",DAY(Hoja2!B2174)),2),"/",RIGHT(CONCATENATE("00",MONTH(Hoja2!B2174)),2),"/",RIGHT(CONCATENATE("00",YEAR(Hoja2!B2174)),2))</f>
        <v>05/03/13</v>
      </c>
      <c r="H2174" t="str">
        <f>RIGHT(CONCATENATE("00",DAY(Hoja2!D2174)),2)</f>
        <v>26</v>
      </c>
      <c r="I2174" t="str">
        <f>CONCATENATE(RIGHT(CONCATENATE("00",DAY(Hoja2!D2174)),2),"/",RIGHT(CONCATENATE("00",MONTH(Hoja2!D2174)),2),"/",RIGHT(CONCATENATE("00",YEAR(Hoja2!D2174)),2))</f>
        <v>26/02/13</v>
      </c>
      <c r="J2174" t="str">
        <f>IF(LEN(Hoja2!J2174)&gt;150,LEN(Hoja2!J2174),"")</f>
        <v/>
      </c>
      <c r="K2174" t="str">
        <f>IF(Hoja2!A2174&lt;&gt;"", IF(Hoja2!B2174&lt;&gt;"", IF(Hoja2!C2174&lt;&gt;"", IF(Hoja2!D2174&lt;&gt;"", IF(Hoja2!E2174&lt;&gt;"", IF(Hoja2!F2174&lt;&gt;"", IF(Hoja2!J2174&lt;&gt;"","ok",""),""),""),""),""),""),"")</f>
        <v>ok</v>
      </c>
      <c r="L2174" t="str">
        <f>IF(Hoja2!A2174="'S/F'","--","")</f>
        <v/>
      </c>
      <c r="M2174" t="str">
        <f>IF(LEN(Hoja2!C2174)&gt;30,Hoja2!C2174,"")</f>
        <v/>
      </c>
      <c r="O2174" t="str">
        <f>IF(LEN(Hoja2!F2174)&gt;110,LEN(Hoja2!F2174),"")</f>
        <v/>
      </c>
      <c r="Q2174" t="str">
        <f>IF(K2174="ok",CONCATENATE(IF(Hoja2!A2174="'S/F'","--",""),N2174,"INSERT INTO seguimiento_oficios_recepcion_oficio(fecha_captura, folio_interno, no_oficio, dependencia_envia, firma, fecha_oficio, asunto, anexo, captura_id, estatus_id) VALUES ('",CONCATENATE(RIGHT(CONCATENATE("00",DAY(Hoja2!B2174)),2),"/",RIGHT(CONCATENATE("00",MONTH(Hoja2!B2174)),2),"/",RIGHT(CONCATENATE("00",YEAR(Hoja2!B2174)),2)),"',",Hoja2!A2174,",'",Hoja2!C2174,"','",Hoja2!F2174,"','",Hoja2!E2174,"','",CONCATENATE(RIGHT(CONCATENATE("00",DAY(Hoja2!D2174)),2),"/",RIGHT(CONCATENATE("00",MONTH(Hoja2!D2174)),2),"/",RIGHT(CONCATENATE("00",YEAR(Hoja2!D2174)),2)),"','",Hoja2!J2174,"',","FALSE, 1,8);"), "")</f>
        <v>INSERT INTO seguimiento_oficios_recepcion_oficio(fecha_captura, folio_interno, no_oficio, dependencia_envia, firma, fecha_oficio, asunto, anexo, captura_id, estatus_id) VALUES ('05/03/13',2561,'079','SA/SSG','FRANCISCO RAFAEL FUENTES GUTIERREZ','26/02/13','ENVIAN LICENCIA MEDICA DEL C. RICARDO CARRERA VIDAL',FALSE, 1,8);</v>
      </c>
    </row>
    <row r="2175" spans="6:17">
      <c r="F2175" t="str">
        <f>RIGHT(CONCATENATE("00",DAY(Hoja2!B2175)),2)</f>
        <v>05</v>
      </c>
      <c r="G2175" t="str">
        <f>CONCATENATE(RIGHT(CONCATENATE("00",DAY(Hoja2!B2175)),2),"/",RIGHT(CONCATENATE("00",MONTH(Hoja2!B2175)),2),"/",RIGHT(CONCATENATE("00",YEAR(Hoja2!B2175)),2))</f>
        <v>05/03/13</v>
      </c>
      <c r="H2175" t="str">
        <f>RIGHT(CONCATENATE("00",DAY(Hoja2!D2175)),2)</f>
        <v>05</v>
      </c>
      <c r="I2175" t="str">
        <f>CONCATENATE(RIGHT(CONCATENATE("00",DAY(Hoja2!D2175)),2),"/",RIGHT(CONCATENATE("00",MONTH(Hoja2!D2175)),2),"/",RIGHT(CONCATENATE("00",YEAR(Hoja2!D2175)),2))</f>
        <v>05/03/13</v>
      </c>
      <c r="J2175" t="str">
        <f>IF(LEN(Hoja2!J2175)&gt;150,LEN(Hoja2!J2175),"")</f>
        <v/>
      </c>
      <c r="K2175" t="str">
        <f>IF(Hoja2!A2175&lt;&gt;"", IF(Hoja2!B2175&lt;&gt;"", IF(Hoja2!C2175&lt;&gt;"", IF(Hoja2!D2175&lt;&gt;"", IF(Hoja2!E2175&lt;&gt;"", IF(Hoja2!F2175&lt;&gt;"", IF(Hoja2!J2175&lt;&gt;"","ok",""),""),""),""),""),""),"")</f>
        <v>ok</v>
      </c>
      <c r="L2175" t="str">
        <f>IF(Hoja2!A2175="'S/F'","--","")</f>
        <v/>
      </c>
      <c r="M2175" t="str">
        <f>IF(LEN(Hoja2!C2175)&gt;30,Hoja2!C2175,"")</f>
        <v/>
      </c>
      <c r="O2175" t="str">
        <f>IF(LEN(Hoja2!F2175)&gt;110,LEN(Hoja2!F2175),"")</f>
        <v/>
      </c>
      <c r="Q2175" t="str">
        <f>IF(K2175="ok",CONCATENATE(IF(Hoja2!A2175="'S/F'","--",""),N2175,"INSERT INTO seguimiento_oficios_recepcion_oficio(fecha_captura, folio_interno, no_oficio, dependencia_envia, firma, fecha_oficio, asunto, anexo, captura_id, estatus_id) VALUES ('",CONCATENATE(RIGHT(CONCATENATE("00",DAY(Hoja2!B2175)),2),"/",RIGHT(CONCATENATE("00",MONTH(Hoja2!B2175)),2),"/",RIGHT(CONCATENATE("00",YEAR(Hoja2!B2175)),2)),"',",Hoja2!A2175,",'",Hoja2!C2175,"','",Hoja2!F2175,"','",Hoja2!E2175,"','",CONCATENATE(RIGHT(CONCATENATE("00",DAY(Hoja2!D2175)),2),"/",RIGHT(CONCATENATE("00",MONTH(Hoja2!D2175)),2),"/",RIGHT(CONCATENATE("00",YEAR(Hoja2!D2175)),2)),"','",Hoja2!J2175,"',","FALSE, 1,8);"), "")</f>
        <v>INSERT INTO seguimiento_oficios_recepcion_oficio(fecha_captura, folio_interno, no_oficio, dependencia_envia, firma, fecha_oficio, asunto, anexo, captura_id, estatus_id) VALUES ('05/03/13',2562,'102','SA/SSG','FRANCISCO RAFAEL FUENTES GUTIERREZ','05/03/13','LICENCIA MEDICA DEL C. ELICEO CONCEPCION RUIZ',FALSE, 1,8);</v>
      </c>
    </row>
    <row r="2176" spans="6:17">
      <c r="F2176" t="str">
        <f>RIGHT(CONCATENATE("00",DAY(Hoja2!B2176)),2)</f>
        <v>05</v>
      </c>
      <c r="G2176" t="str">
        <f>CONCATENATE(RIGHT(CONCATENATE("00",DAY(Hoja2!B2176)),2),"/",RIGHT(CONCATENATE("00",MONTH(Hoja2!B2176)),2),"/",RIGHT(CONCATENATE("00",YEAR(Hoja2!B2176)),2))</f>
        <v>05/03/13</v>
      </c>
      <c r="H2176" t="str">
        <f>RIGHT(CONCATENATE("00",DAY(Hoja2!D2176)),2)</f>
        <v>05</v>
      </c>
      <c r="I2176" t="str">
        <f>CONCATENATE(RIGHT(CONCATENATE("00",DAY(Hoja2!D2176)),2),"/",RIGHT(CONCATENATE("00",MONTH(Hoja2!D2176)),2),"/",RIGHT(CONCATENATE("00",YEAR(Hoja2!D2176)),2))</f>
        <v>05/03/13</v>
      </c>
      <c r="J2176" t="str">
        <f>IF(LEN(Hoja2!J2176)&gt;150,LEN(Hoja2!J2176),"")</f>
        <v/>
      </c>
      <c r="K2176" t="str">
        <f>IF(Hoja2!A2176&lt;&gt;"", IF(Hoja2!B2176&lt;&gt;"", IF(Hoja2!C2176&lt;&gt;"", IF(Hoja2!D2176&lt;&gt;"", IF(Hoja2!E2176&lt;&gt;"", IF(Hoja2!F2176&lt;&gt;"", IF(Hoja2!J2176&lt;&gt;"","ok",""),""),""),""),""),""),"")</f>
        <v>ok</v>
      </c>
      <c r="L2176" t="str">
        <f>IF(Hoja2!A2176="'S/F'","--","")</f>
        <v/>
      </c>
      <c r="M2176" t="str">
        <f>IF(LEN(Hoja2!C2176)&gt;30,Hoja2!C2176,"")</f>
        <v/>
      </c>
      <c r="O2176" t="str">
        <f>IF(LEN(Hoja2!F2176)&gt;110,LEN(Hoja2!F2176),"")</f>
        <v/>
      </c>
      <c r="Q2176" t="str">
        <f>IF(K2176="ok",CONCATENATE(IF(Hoja2!A2176="'S/F'","--",""),N2176,"INSERT INTO seguimiento_oficios_recepcion_oficio(fecha_captura, folio_interno, no_oficio, dependencia_envia, firma, fecha_oficio, asunto, anexo, captura_id, estatus_id) VALUES ('",CONCATENATE(RIGHT(CONCATENATE("00",DAY(Hoja2!B2176)),2),"/",RIGHT(CONCATENATE("00",MONTH(Hoja2!B2176)),2),"/",RIGHT(CONCATENATE("00",YEAR(Hoja2!B2176)),2)),"',",Hoja2!A2176,",'",Hoja2!C2176,"','",Hoja2!F2176,"','",Hoja2!E2176,"','",CONCATENATE(RIGHT(CONCATENATE("00",DAY(Hoja2!D2176)),2),"/",RIGHT(CONCATENATE("00",MONTH(Hoja2!D2176)),2),"/",RIGHT(CONCATENATE("00",YEAR(Hoja2!D2176)),2)),"','",Hoja2!J2176,"',","FALSE, 1,8);"), "")</f>
        <v>INSERT INTO seguimiento_oficios_recepcion_oficio(fecha_captura, folio_interno, no_oficio, dependencia_envia, firma, fecha_oficio, asunto, anexo, captura_id, estatus_id) VALUES ('05/03/13',2563,'101','SA/SSG','FRANCISCO RAFAEL FUENTES GUTIERREZ','05/03/13','SOL. AUTORIZACION VACACIONES EXTRAORDINARIAS  AL C  RODOLFO SALVADOR DOMINGUEZ',FALSE, 1,8);</v>
      </c>
    </row>
    <row r="2177" spans="6:17">
      <c r="F2177" t="str">
        <f>RIGHT(CONCATENATE("00",DAY(Hoja2!B2177)),2)</f>
        <v>05</v>
      </c>
      <c r="G2177" t="str">
        <f>CONCATENATE(RIGHT(CONCATENATE("00",DAY(Hoja2!B2177)),2),"/",RIGHT(CONCATENATE("00",MONTH(Hoja2!B2177)),2),"/",RIGHT(CONCATENATE("00",YEAR(Hoja2!B2177)),2))</f>
        <v>05/03/13</v>
      </c>
      <c r="H2177" t="str">
        <f>RIGHT(CONCATENATE("00",DAY(Hoja2!D2177)),2)</f>
        <v>04</v>
      </c>
      <c r="I2177" t="str">
        <f>CONCATENATE(RIGHT(CONCATENATE("00",DAY(Hoja2!D2177)),2),"/",RIGHT(CONCATENATE("00",MONTH(Hoja2!D2177)),2),"/",RIGHT(CONCATENATE("00",YEAR(Hoja2!D2177)),2))</f>
        <v>04/03/13</v>
      </c>
      <c r="J2177" t="str">
        <f>IF(LEN(Hoja2!J2177)&gt;150,LEN(Hoja2!J2177),"")</f>
        <v/>
      </c>
      <c r="K2177" t="str">
        <f>IF(Hoja2!A2177&lt;&gt;"", IF(Hoja2!B2177&lt;&gt;"", IF(Hoja2!C2177&lt;&gt;"", IF(Hoja2!D2177&lt;&gt;"", IF(Hoja2!E2177&lt;&gt;"", IF(Hoja2!F2177&lt;&gt;"", IF(Hoja2!J2177&lt;&gt;"","ok",""),""),""),""),""),""),"")</f>
        <v>ok</v>
      </c>
      <c r="L2177" t="str">
        <f>IF(Hoja2!A2177="'S/F'","--","")</f>
        <v/>
      </c>
      <c r="M2177" t="str">
        <f>IF(LEN(Hoja2!C2177)&gt;30,Hoja2!C2177,"")</f>
        <v/>
      </c>
      <c r="O2177" t="str">
        <f>IF(LEN(Hoja2!F2177)&gt;110,LEN(Hoja2!F2177),"")</f>
        <v/>
      </c>
      <c r="Q2177" t="str">
        <f>IF(K2177="ok",CONCATENATE(IF(Hoja2!A2177="'S/F'","--",""),N2177,"INSERT INTO seguimiento_oficios_recepcion_oficio(fecha_captura, folio_interno, no_oficio, dependencia_envia, firma, fecha_oficio, asunto, anexo, captura_id, estatus_id) VALUES ('",CONCATENATE(RIGHT(CONCATENATE("00",DAY(Hoja2!B2177)),2),"/",RIGHT(CONCATENATE("00",MONTH(Hoja2!B2177)),2),"/",RIGHT(CONCATENATE("00",YEAR(Hoja2!B2177)),2)),"',",Hoja2!A2177,",'",Hoja2!C2177,"','",Hoja2!F2177,"','",Hoja2!E2177,"','",CONCATENATE(RIGHT(CONCATENATE("00",DAY(Hoja2!D2177)),2),"/",RIGHT(CONCATENATE("00",MONTH(Hoja2!D2177)),2),"/",RIGHT(CONCATENATE("00",YEAR(Hoja2!D2177)),2)),"','",Hoja2!J2177,"',","FALSE, 1,8);"), "")</f>
        <v>INSERT INTO seguimiento_oficios_recepcion_oficio(fecha_captura, folio_interno, no_oficio, dependencia_envia, firma, fecha_oficio, asunto, anexo, captura_id, estatus_id) VALUES ('05/03/13',2564,'096','SA/SSG','FRANCISCO RAFAEL FUENTES GUTIERREZ','04/03/13','SOL. AUTORIZACION VACACIONES EXTRAORDINARIAS  AL C ALVARELIS ARIAS ANTONIO',FALSE, 1,8);</v>
      </c>
    </row>
    <row r="2178" spans="6:17">
      <c r="F2178" t="str">
        <f>RIGHT(CONCATENATE("00",DAY(Hoja2!B2178)),2)</f>
        <v>05</v>
      </c>
      <c r="G2178" t="str">
        <f>CONCATENATE(RIGHT(CONCATENATE("00",DAY(Hoja2!B2178)),2),"/",RIGHT(CONCATENATE("00",MONTH(Hoja2!B2178)),2),"/",RIGHT(CONCATENATE("00",YEAR(Hoja2!B2178)),2))</f>
        <v>05/03/13</v>
      </c>
      <c r="H2178" t="str">
        <f>RIGHT(CONCATENATE("00",DAY(Hoja2!D2178)),2)</f>
        <v>01</v>
      </c>
      <c r="I2178" t="str">
        <f>CONCATENATE(RIGHT(CONCATENATE("00",DAY(Hoja2!D2178)),2),"/",RIGHT(CONCATENATE("00",MONTH(Hoja2!D2178)),2),"/",RIGHT(CONCATENATE("00",YEAR(Hoja2!D2178)),2))</f>
        <v>01/03/13</v>
      </c>
      <c r="J2178" t="str">
        <f>IF(LEN(Hoja2!J2178)&gt;150,LEN(Hoja2!J2178),"")</f>
        <v/>
      </c>
      <c r="K2178" t="str">
        <f>IF(Hoja2!A2178&lt;&gt;"", IF(Hoja2!B2178&lt;&gt;"", IF(Hoja2!C2178&lt;&gt;"", IF(Hoja2!D2178&lt;&gt;"", IF(Hoja2!E2178&lt;&gt;"", IF(Hoja2!F2178&lt;&gt;"", IF(Hoja2!J2178&lt;&gt;"","ok",""),""),""),""),""),""),"")</f>
        <v>ok</v>
      </c>
      <c r="L2178" t="str">
        <f>IF(Hoja2!A2178="'S/F'","--","")</f>
        <v/>
      </c>
      <c r="M2178" t="str">
        <f>IF(LEN(Hoja2!C2178)&gt;30,Hoja2!C2178,"")</f>
        <v/>
      </c>
      <c r="O2178" t="str">
        <f>IF(LEN(Hoja2!F2178)&gt;110,LEN(Hoja2!F2178),"")</f>
        <v/>
      </c>
      <c r="Q2178" t="str">
        <f>IF(K2178="ok",CONCATENATE(IF(Hoja2!A2178="'S/F'","--",""),N2178,"INSERT INTO seguimiento_oficios_recepcion_oficio(fecha_captura, folio_interno, no_oficio, dependencia_envia, firma, fecha_oficio, asunto, anexo, captura_id, estatus_id) VALUES ('",CONCATENATE(RIGHT(CONCATENATE("00",DAY(Hoja2!B2178)),2),"/",RIGHT(CONCATENATE("00",MONTH(Hoja2!B2178)),2),"/",RIGHT(CONCATENATE("00",YEAR(Hoja2!B2178)),2)),"',",Hoja2!A2178,",'",Hoja2!C2178,"','",Hoja2!F2178,"','",Hoja2!E2178,"','",CONCATENATE(RIGHT(CONCATENATE("00",DAY(Hoja2!D2178)),2),"/",RIGHT(CONCATENATE("00",MONTH(Hoja2!D2178)),2),"/",RIGHT(CONCATENATE("00",YEAR(Hoja2!D2178)),2)),"','",Hoja2!J2178,"',","FALSE, 1,8);"), "")</f>
        <v>INSERT INTO seguimiento_oficios_recepcion_oficio(fecha_captura, folio_interno, no_oficio, dependencia_envia, firma, fecha_oficio, asunto, anexo, captura_id, estatus_id) VALUES ('05/03/13',2565,'079','SA/SSG','FRANCISCO RAFAEL FUENTES GUTIERREZ','01/03/13','SOL. AUTORIZACION VACACIONES EXTRAORDINARIAS  AL C  ARMANDO SALVADOR GARCIA',FALSE, 1,8);</v>
      </c>
    </row>
    <row r="2179" spans="6:17">
      <c r="F2179" t="str">
        <f>RIGHT(CONCATENATE("00",DAY(Hoja2!B2179)),2)</f>
        <v>05</v>
      </c>
      <c r="G2179" t="str">
        <f>CONCATENATE(RIGHT(CONCATENATE("00",DAY(Hoja2!B2179)),2),"/",RIGHT(CONCATENATE("00",MONTH(Hoja2!B2179)),2),"/",RIGHT(CONCATENATE("00",YEAR(Hoja2!B2179)),2))</f>
        <v>05/03/13</v>
      </c>
      <c r="H2179" t="str">
        <f>RIGHT(CONCATENATE("00",DAY(Hoja2!D2179)),2)</f>
        <v>04</v>
      </c>
      <c r="I2179" t="str">
        <f>CONCATENATE(RIGHT(CONCATENATE("00",DAY(Hoja2!D2179)),2),"/",RIGHT(CONCATENATE("00",MONTH(Hoja2!D2179)),2),"/",RIGHT(CONCATENATE("00",YEAR(Hoja2!D2179)),2))</f>
        <v>04/03/13</v>
      </c>
      <c r="J2179" t="str">
        <f>IF(LEN(Hoja2!J2179)&gt;150,LEN(Hoja2!J2179),"")</f>
        <v/>
      </c>
      <c r="K2179" t="str">
        <f>IF(Hoja2!A2179&lt;&gt;"", IF(Hoja2!B2179&lt;&gt;"", IF(Hoja2!C2179&lt;&gt;"", IF(Hoja2!D2179&lt;&gt;"", IF(Hoja2!E2179&lt;&gt;"", IF(Hoja2!F2179&lt;&gt;"", IF(Hoja2!J2179&lt;&gt;"","ok",""),""),""),""),""),""),"")</f>
        <v>ok</v>
      </c>
      <c r="L2179" t="str">
        <f>IF(Hoja2!A2179="'S/F'","--","")</f>
        <v/>
      </c>
      <c r="M2179" t="str">
        <f>IF(LEN(Hoja2!C2179)&gt;30,Hoja2!C2179,"")</f>
        <v/>
      </c>
      <c r="O2179" t="str">
        <f>IF(LEN(Hoja2!F2179)&gt;110,LEN(Hoja2!F2179),"")</f>
        <v/>
      </c>
      <c r="Q2179" t="str">
        <f>IF(K2179="ok",CONCATENATE(IF(Hoja2!A2179="'S/F'","--",""),N2179,"INSERT INTO seguimiento_oficios_recepcion_oficio(fecha_captura, folio_interno, no_oficio, dependencia_envia, firma, fecha_oficio, asunto, anexo, captura_id, estatus_id) VALUES ('",CONCATENATE(RIGHT(CONCATENATE("00",DAY(Hoja2!B2179)),2),"/",RIGHT(CONCATENATE("00",MONTH(Hoja2!B2179)),2),"/",RIGHT(CONCATENATE("00",YEAR(Hoja2!B2179)),2)),"',",Hoja2!A2179,",'",Hoja2!C2179,"','",Hoja2!F2179,"','",Hoja2!E2179,"','",CONCATENATE(RIGHT(CONCATENATE("00",DAY(Hoja2!D2179)),2),"/",RIGHT(CONCATENATE("00",MONTH(Hoja2!D2179)),2),"/",RIGHT(CONCATENATE("00",YEAR(Hoja2!D2179)),2)),"','",Hoja2!J2179,"',","FALSE, 1,8);"), "")</f>
        <v>INSERT INTO seguimiento_oficios_recepcion_oficio(fecha_captura, folio_interno, no_oficio, dependencia_envia, firma, fecha_oficio, asunto, anexo, captura_id, estatus_id) VALUES ('05/03/13',2568,'683','HOSPITAL DE LA MUJER','YANET PEREZ MENDEZ','04/03/13','ENVIAN REPORTE PARA DESCUENTO DE PRIMA DOMINICAL',FALSE, 1,8);</v>
      </c>
    </row>
    <row r="2180" spans="6:17">
      <c r="F2180" t="str">
        <f>RIGHT(CONCATENATE("00",DAY(Hoja2!B2180)),2)</f>
        <v>05</v>
      </c>
      <c r="G2180" t="str">
        <f>CONCATENATE(RIGHT(CONCATENATE("00",DAY(Hoja2!B2180)),2),"/",RIGHT(CONCATENATE("00",MONTH(Hoja2!B2180)),2),"/",RIGHT(CONCATENATE("00",YEAR(Hoja2!B2180)),2))</f>
        <v>05/03/13</v>
      </c>
      <c r="H2180" t="str">
        <f>RIGHT(CONCATENATE("00",DAY(Hoja2!D2180)),2)</f>
        <v>05</v>
      </c>
      <c r="I2180" t="str">
        <f>CONCATENATE(RIGHT(CONCATENATE("00",DAY(Hoja2!D2180)),2),"/",RIGHT(CONCATENATE("00",MONTH(Hoja2!D2180)),2),"/",RIGHT(CONCATENATE("00",YEAR(Hoja2!D2180)),2))</f>
        <v>05/03/13</v>
      </c>
      <c r="J2180" t="str">
        <f>IF(LEN(Hoja2!J2180)&gt;150,LEN(Hoja2!J2180),"")</f>
        <v/>
      </c>
      <c r="K2180" t="str">
        <f>IF(Hoja2!A2180&lt;&gt;"", IF(Hoja2!B2180&lt;&gt;"", IF(Hoja2!C2180&lt;&gt;"", IF(Hoja2!D2180&lt;&gt;"", IF(Hoja2!E2180&lt;&gt;"", IF(Hoja2!F2180&lt;&gt;"", IF(Hoja2!J2180&lt;&gt;"","ok",""),""),""),""),""),""),"")</f>
        <v>ok</v>
      </c>
      <c r="L2180" t="str">
        <f>IF(Hoja2!A2180="'S/F'","--","")</f>
        <v/>
      </c>
      <c r="M2180" t="str">
        <f>IF(LEN(Hoja2!C2180)&gt;30,Hoja2!C2180,"")</f>
        <v/>
      </c>
      <c r="O2180" t="str">
        <f>IF(LEN(Hoja2!F2180)&gt;110,LEN(Hoja2!F2180),"")</f>
        <v/>
      </c>
      <c r="Q2180" t="str">
        <f>IF(K2180="ok",CONCATENATE(IF(Hoja2!A2180="'S/F'","--",""),N2180,"INSERT INTO seguimiento_oficios_recepcion_oficio(fecha_captura, folio_interno, no_oficio, dependencia_envia, firma, fecha_oficio, asunto, anexo, captura_id, estatus_id) VALUES ('",CONCATENATE(RIGHT(CONCATENATE("00",DAY(Hoja2!B2180)),2),"/",RIGHT(CONCATENATE("00",MONTH(Hoja2!B2180)),2),"/",RIGHT(CONCATENATE("00",YEAR(Hoja2!B2180)),2)),"',",Hoja2!A2180,",'",Hoja2!C2180,"','",Hoja2!F2180,"','",Hoja2!E2180,"','",CONCATENATE(RIGHT(CONCATENATE("00",DAY(Hoja2!D2180)),2),"/",RIGHT(CONCATENATE("00",MONTH(Hoja2!D2180)),2),"/",RIGHT(CONCATENATE("00",YEAR(Hoja2!D2180)),2)),"','",Hoja2!J2180,"',","FALSE, 1,8);"), "")</f>
        <v>INSERT INTO seguimiento_oficios_recepcion_oficio(fecha_captura, folio_interno, no_oficio, dependencia_envia, firma, fecha_oficio, asunto, anexo, captura_id, estatus_id) VALUES ('05/03/13',2570,'143','CENTRO','MARIANELA ALCAZAR HERNANDEZ','05/03/13','ENVIAN RECIBOS DEL CONSUMO DE AGUA CENTRO ADMINISTRATIVO',FALSE, 1,8);</v>
      </c>
    </row>
    <row r="2181" spans="6:17">
      <c r="F2181" t="str">
        <f>RIGHT(CONCATENATE("00",DAY(Hoja2!B2181)),2)</f>
        <v>05</v>
      </c>
      <c r="G2181" t="str">
        <f>CONCATENATE(RIGHT(CONCATENATE("00",DAY(Hoja2!B2181)),2),"/",RIGHT(CONCATENATE("00",MONTH(Hoja2!B2181)),2),"/",RIGHT(CONCATENATE("00",YEAR(Hoja2!B2181)),2))</f>
        <v>05/03/13</v>
      </c>
      <c r="H2181" t="str">
        <f>RIGHT(CONCATENATE("00",DAY(Hoja2!D2181)),2)</f>
        <v>05</v>
      </c>
      <c r="I2181" t="str">
        <f>CONCATENATE(RIGHT(CONCATENATE("00",DAY(Hoja2!D2181)),2),"/",RIGHT(CONCATENATE("00",MONTH(Hoja2!D2181)),2),"/",RIGHT(CONCATENATE("00",YEAR(Hoja2!D2181)),2))</f>
        <v>05/03/13</v>
      </c>
      <c r="J2181" t="str">
        <f>IF(LEN(Hoja2!J2181)&gt;150,LEN(Hoja2!J2181),"")</f>
        <v/>
      </c>
      <c r="K2181" t="str">
        <f>IF(Hoja2!A2181&lt;&gt;"", IF(Hoja2!B2181&lt;&gt;"", IF(Hoja2!C2181&lt;&gt;"", IF(Hoja2!D2181&lt;&gt;"", IF(Hoja2!E2181&lt;&gt;"", IF(Hoja2!F2181&lt;&gt;"", IF(Hoja2!J2181&lt;&gt;"","ok",""),""),""),""),""),""),"")</f>
        <v>ok</v>
      </c>
      <c r="L2181" t="str">
        <f>IF(Hoja2!A2181="'S/F'","--","")</f>
        <v/>
      </c>
      <c r="M2181" t="str">
        <f>IF(LEN(Hoja2!C2181)&gt;30,Hoja2!C2181,"")</f>
        <v/>
      </c>
      <c r="O2181" t="str">
        <f>IF(LEN(Hoja2!F2181)&gt;110,LEN(Hoja2!F2181),"")</f>
        <v/>
      </c>
      <c r="Q2181" t="str">
        <f>IF(K2181="ok",CONCATENATE(IF(Hoja2!A2181="'S/F'","--",""),N2181,"INSERT INTO seguimiento_oficios_recepcion_oficio(fecha_captura, folio_interno, no_oficio, dependencia_envia, firma, fecha_oficio, asunto, anexo, captura_id, estatus_id) VALUES ('",CONCATENATE(RIGHT(CONCATENATE("00",DAY(Hoja2!B2181)),2),"/",RIGHT(CONCATENATE("00",MONTH(Hoja2!B2181)),2),"/",RIGHT(CONCATENATE("00",YEAR(Hoja2!B2181)),2)),"',",Hoja2!A2181,",'",Hoja2!C2181,"','",Hoja2!F2181,"','",Hoja2!E2181,"','",CONCATENATE(RIGHT(CONCATENATE("00",DAY(Hoja2!D2181)),2),"/",RIGHT(CONCATENATE("00",MONTH(Hoja2!D2181)),2),"/",RIGHT(CONCATENATE("00",YEAR(Hoja2!D2181)),2)),"','",Hoja2!J2181,"',","FALSE, 1,8);"), "")</f>
        <v>INSERT INTO seguimiento_oficios_recepcion_oficio(fecha_captura, folio_interno, no_oficio, dependencia_envia, firma, fecha_oficio, asunto, anexo, captura_id, estatus_id) VALUES ('05/03/13',2571,'S/N','PART.','CARLOS OCTAVIANO HERNANDEZ GONZALEZ','05/03/13','SOL. CENTRO DE CONVENCIONES 24,25,26,30 Y31 DE JULIO',FALSE, 1,8);</v>
      </c>
    </row>
    <row r="2182" spans="6:17">
      <c r="F2182" t="str">
        <f>RIGHT(CONCATENATE("00",DAY(Hoja2!B2182)),2)</f>
        <v>05</v>
      </c>
      <c r="G2182" t="str">
        <f>CONCATENATE(RIGHT(CONCATENATE("00",DAY(Hoja2!B2182)),2),"/",RIGHT(CONCATENATE("00",MONTH(Hoja2!B2182)),2),"/",RIGHT(CONCATENATE("00",YEAR(Hoja2!B2182)),2))</f>
        <v>05/03/13</v>
      </c>
      <c r="H2182" t="str">
        <f>RIGHT(CONCATENATE("00",DAY(Hoja2!D2182)),2)</f>
        <v>04</v>
      </c>
      <c r="I2182" t="str">
        <f>CONCATENATE(RIGHT(CONCATENATE("00",DAY(Hoja2!D2182)),2),"/",RIGHT(CONCATENATE("00",MONTH(Hoja2!D2182)),2),"/",RIGHT(CONCATENATE("00",YEAR(Hoja2!D2182)),2))</f>
        <v>04/03/13</v>
      </c>
      <c r="J2182" t="str">
        <f>IF(LEN(Hoja2!J2182)&gt;150,LEN(Hoja2!J2182),"")</f>
        <v/>
      </c>
      <c r="K2182" t="str">
        <f>IF(Hoja2!A2182&lt;&gt;"", IF(Hoja2!B2182&lt;&gt;"", IF(Hoja2!C2182&lt;&gt;"", IF(Hoja2!D2182&lt;&gt;"", IF(Hoja2!E2182&lt;&gt;"", IF(Hoja2!F2182&lt;&gt;"", IF(Hoja2!J2182&lt;&gt;"","ok",""),""),""),""),""),""),"")</f>
        <v>ok</v>
      </c>
      <c r="L2182" t="str">
        <f>IF(Hoja2!A2182="'S/F'","--","")</f>
        <v/>
      </c>
      <c r="M2182" t="str">
        <f>IF(LEN(Hoja2!C2182)&gt;30,Hoja2!C2182,"")</f>
        <v/>
      </c>
      <c r="O2182" t="str">
        <f>IF(LEN(Hoja2!F2182)&gt;110,LEN(Hoja2!F2182),"")</f>
        <v/>
      </c>
      <c r="Q2182" t="str">
        <f>IF(K2182="ok",CONCATENATE(IF(Hoja2!A2182="'S/F'","--",""),N2182,"INSERT INTO seguimiento_oficios_recepcion_oficio(fecha_captura, folio_interno, no_oficio, dependencia_envia, firma, fecha_oficio, asunto, anexo, captura_id, estatus_id) VALUES ('",CONCATENATE(RIGHT(CONCATENATE("00",DAY(Hoja2!B2182)),2),"/",RIGHT(CONCATENATE("00",MONTH(Hoja2!B2182)),2),"/",RIGHT(CONCATENATE("00",YEAR(Hoja2!B2182)),2)),"',",Hoja2!A2182,",'",Hoja2!C2182,"','",Hoja2!F2182,"','",Hoja2!E2182,"','",CONCATENATE(RIGHT(CONCATENATE("00",DAY(Hoja2!D2182)),2),"/",RIGHT(CONCATENATE("00",MONTH(Hoja2!D2182)),2),"/",RIGHT(CONCATENATE("00",YEAR(Hoja2!D2182)),2)),"','",Hoja2!J2182,"',","FALSE, 1,8);"), "")</f>
        <v>INSERT INTO seguimiento_oficios_recepcion_oficio(fecha_captura, folio_interno, no_oficio, dependencia_envia, firma, fecha_oficio, asunto, anexo, captura_id, estatus_id) VALUES ('05/03/13',2572,'065','INJUDET','JESUS GILDARDO MARTINEZ DECLE','04/03/13','ENVIAN FORMATOS DEL PERSONAL QUE LABORA EN ESE  INSTITUTO PARA EL SISTEMA DE NOMINA ELECTRONICA',FALSE, 1,8);</v>
      </c>
    </row>
    <row r="2183" spans="6:17">
      <c r="F2183" t="str">
        <f>RIGHT(CONCATENATE("00",DAY(Hoja2!B2183)),2)</f>
        <v>05</v>
      </c>
      <c r="G2183" t="str">
        <f>CONCATENATE(RIGHT(CONCATENATE("00",DAY(Hoja2!B2183)),2),"/",RIGHT(CONCATENATE("00",MONTH(Hoja2!B2183)),2),"/",RIGHT(CONCATENATE("00",YEAR(Hoja2!B2183)),2))</f>
        <v>05/03/13</v>
      </c>
      <c r="H2183" t="str">
        <f>RIGHT(CONCATENATE("00",DAY(Hoja2!D2183)),2)</f>
        <v>05</v>
      </c>
      <c r="I2183" t="str">
        <f>CONCATENATE(RIGHT(CONCATENATE("00",DAY(Hoja2!D2183)),2),"/",RIGHT(CONCATENATE("00",MONTH(Hoja2!D2183)),2),"/",RIGHT(CONCATENATE("00",YEAR(Hoja2!D2183)),2))</f>
        <v>05/03/13</v>
      </c>
      <c r="J2183" t="str">
        <f>IF(LEN(Hoja2!J2183)&gt;150,LEN(Hoja2!J2183),"")</f>
        <v/>
      </c>
      <c r="K2183" t="str">
        <f>IF(Hoja2!A2183&lt;&gt;"", IF(Hoja2!B2183&lt;&gt;"", IF(Hoja2!C2183&lt;&gt;"", IF(Hoja2!D2183&lt;&gt;"", IF(Hoja2!E2183&lt;&gt;"", IF(Hoja2!F2183&lt;&gt;"", IF(Hoja2!J2183&lt;&gt;"","ok",""),""),""),""),""),""),"")</f>
        <v>ok</v>
      </c>
      <c r="L2183" t="str">
        <f>IF(Hoja2!A2183="'S/F'","--","")</f>
        <v/>
      </c>
      <c r="M2183" t="str">
        <f>IF(LEN(Hoja2!C2183)&gt;30,Hoja2!C2183,"")</f>
        <v/>
      </c>
      <c r="O2183" t="str">
        <f>IF(LEN(Hoja2!F2183)&gt;110,LEN(Hoja2!F2183),"")</f>
        <v/>
      </c>
      <c r="Q2183" t="str">
        <f>IF(K2183="ok",CONCATENATE(IF(Hoja2!A2183="'S/F'","--",""),N2183,"INSERT INTO seguimiento_oficios_recepcion_oficio(fecha_captura, folio_interno, no_oficio, dependencia_envia, firma, fecha_oficio, asunto, anexo, captura_id, estatus_id) VALUES ('",CONCATENATE(RIGHT(CONCATENATE("00",DAY(Hoja2!B2183)),2),"/",RIGHT(CONCATENATE("00",MONTH(Hoja2!B2183)),2),"/",RIGHT(CONCATENATE("00",YEAR(Hoja2!B2183)),2)),"',",Hoja2!A2183,",'",Hoja2!C2183,"','",Hoja2!F2183,"','",Hoja2!E2183,"','",CONCATENATE(RIGHT(CONCATENATE("00",DAY(Hoja2!D2183)),2),"/",RIGHT(CONCATENATE("00",MONTH(Hoja2!D2183)),2),"/",RIGHT(CONCATENATE("00",YEAR(Hoja2!D2183)),2)),"','",Hoja2!J2183,"',","FALSE, 1,8);"), "")</f>
        <v>INSERT INTO seguimiento_oficios_recepcion_oficio(fecha_captura, folio_interno, no_oficio, dependencia_envia, firma, fecha_oficio, asunto, anexo, captura_id, estatus_id) VALUES ('05/03/13',2573,'543','SEGOB','ALEJANDRO MANUEL BARRAGAN LANZ','05/03/13','ENVIAN RELACION DE TRABAJADORES VIGENTES DE BASE Y DE CONFIANZA QUE TIENE DERECHO A VALES DE DESPENSA NAVIDEÑA',FALSE, 1,8);</v>
      </c>
    </row>
    <row r="2184" spans="6:17">
      <c r="F2184" t="str">
        <f>RIGHT(CONCATENATE("00",DAY(Hoja2!B2184)),2)</f>
        <v>05</v>
      </c>
      <c r="G2184" t="str">
        <f>CONCATENATE(RIGHT(CONCATENATE("00",DAY(Hoja2!B2184)),2),"/",RIGHT(CONCATENATE("00",MONTH(Hoja2!B2184)),2),"/",RIGHT(CONCATENATE("00",YEAR(Hoja2!B2184)),2))</f>
        <v>05/03/13</v>
      </c>
      <c r="H2184" t="str">
        <f>RIGHT(CONCATENATE("00",DAY(Hoja2!D2184)),2)</f>
        <v>05</v>
      </c>
      <c r="I2184" t="str">
        <f>CONCATENATE(RIGHT(CONCATENATE("00",DAY(Hoja2!D2184)),2),"/",RIGHT(CONCATENATE("00",MONTH(Hoja2!D2184)),2),"/",RIGHT(CONCATENATE("00",YEAR(Hoja2!D2184)),2))</f>
        <v>05/03/13</v>
      </c>
      <c r="J2184" t="str">
        <f>IF(LEN(Hoja2!J2184)&gt;150,LEN(Hoja2!J2184),"")</f>
        <v/>
      </c>
      <c r="K2184" t="str">
        <f>IF(Hoja2!A2184&lt;&gt;"", IF(Hoja2!B2184&lt;&gt;"", IF(Hoja2!C2184&lt;&gt;"", IF(Hoja2!D2184&lt;&gt;"", IF(Hoja2!E2184&lt;&gt;"", IF(Hoja2!F2184&lt;&gt;"", IF(Hoja2!J2184&lt;&gt;"","ok",""),""),""),""),""),""),"")</f>
        <v>ok</v>
      </c>
      <c r="L2184" t="str">
        <f>IF(Hoja2!A2184="'S/F'","--","")</f>
        <v/>
      </c>
      <c r="M2184" t="str">
        <f>IF(LEN(Hoja2!C2184)&gt;30,Hoja2!C2184,"")</f>
        <v/>
      </c>
      <c r="O2184" t="str">
        <f>IF(LEN(Hoja2!F2184)&gt;110,LEN(Hoja2!F2184),"")</f>
        <v/>
      </c>
      <c r="Q2184" t="str">
        <f>IF(K2184="ok",CONCATENATE(IF(Hoja2!A2184="'S/F'","--",""),N2184,"INSERT INTO seguimiento_oficios_recepcion_oficio(fecha_captura, folio_interno, no_oficio, dependencia_envia, firma, fecha_oficio, asunto, anexo, captura_id, estatus_id) VALUES ('",CONCATENATE(RIGHT(CONCATENATE("00",DAY(Hoja2!B2184)),2),"/",RIGHT(CONCATENATE("00",MONTH(Hoja2!B2184)),2),"/",RIGHT(CONCATENATE("00",YEAR(Hoja2!B2184)),2)),"',",Hoja2!A2184,",'",Hoja2!C2184,"','",Hoja2!F2184,"','",Hoja2!E2184,"','",CONCATENATE(RIGHT(CONCATENATE("00",DAY(Hoja2!D2184)),2),"/",RIGHT(CONCATENATE("00",MONTH(Hoja2!D2184)),2),"/",RIGHT(CONCATENATE("00",YEAR(Hoja2!D2184)),2)),"','",Hoja2!J2184,"',","FALSE, 1,8);"), "")</f>
        <v>INSERT INTO seguimiento_oficios_recepcion_oficio(fecha_captura, folio_interno, no_oficio, dependencia_envia, firma, fecha_oficio, asunto, anexo, captura_id, estatus_id) VALUES ('05/03/13',2574,'539','SEGOB','ALEJANDRO MANUEL BARRAGAN LANZ','05/03/13','ENVIAN RECIBOS POR ESTIMULO ECONOMICO POR ANTIGÜEDAD',FALSE, 1,8);</v>
      </c>
    </row>
    <row r="2185" spans="6:17">
      <c r="F2185" t="str">
        <f>RIGHT(CONCATENATE("00",DAY(Hoja2!B2185)),2)</f>
        <v>05</v>
      </c>
      <c r="G2185" t="str">
        <f>CONCATENATE(RIGHT(CONCATENATE("00",DAY(Hoja2!B2185)),2),"/",RIGHT(CONCATENATE("00",MONTH(Hoja2!B2185)),2),"/",RIGHT(CONCATENATE("00",YEAR(Hoja2!B2185)),2))</f>
        <v>05/03/13</v>
      </c>
      <c r="H2185" t="str">
        <f>RIGHT(CONCATENATE("00",DAY(Hoja2!D2185)),2)</f>
        <v>01</v>
      </c>
      <c r="I2185" t="str">
        <f>CONCATENATE(RIGHT(CONCATENATE("00",DAY(Hoja2!D2185)),2),"/",RIGHT(CONCATENATE("00",MONTH(Hoja2!D2185)),2),"/",RIGHT(CONCATENATE("00",YEAR(Hoja2!D2185)),2))</f>
        <v>01/03/13</v>
      </c>
      <c r="J2185" t="str">
        <f>IF(LEN(Hoja2!J2185)&gt;150,LEN(Hoja2!J2185),"")</f>
        <v/>
      </c>
      <c r="K2185" t="str">
        <f>IF(Hoja2!A2185&lt;&gt;"", IF(Hoja2!B2185&lt;&gt;"", IF(Hoja2!C2185&lt;&gt;"", IF(Hoja2!D2185&lt;&gt;"", IF(Hoja2!E2185&lt;&gt;"", IF(Hoja2!F2185&lt;&gt;"", IF(Hoja2!J2185&lt;&gt;"","ok",""),""),""),""),""),""),"")</f>
        <v>ok</v>
      </c>
      <c r="L2185" t="str">
        <f>IF(Hoja2!A2185="'S/F'","--","")</f>
        <v/>
      </c>
      <c r="M2185" t="str">
        <f>IF(LEN(Hoja2!C2185)&gt;30,Hoja2!C2185,"")</f>
        <v/>
      </c>
      <c r="O2185" t="str">
        <f>IF(LEN(Hoja2!F2185)&gt;110,LEN(Hoja2!F2185),"")</f>
        <v/>
      </c>
      <c r="Q2185" t="str">
        <f>IF(K2185="ok",CONCATENATE(IF(Hoja2!A2185="'S/F'","--",""),N2185,"INSERT INTO seguimiento_oficios_recepcion_oficio(fecha_captura, folio_interno, no_oficio, dependencia_envia, firma, fecha_oficio, asunto, anexo, captura_id, estatus_id) VALUES ('",CONCATENATE(RIGHT(CONCATENATE("00",DAY(Hoja2!B2185)),2),"/",RIGHT(CONCATENATE("00",MONTH(Hoja2!B2185)),2),"/",RIGHT(CONCATENATE("00",YEAR(Hoja2!B2185)),2)),"',",Hoja2!A2185,",'",Hoja2!C2185,"','",Hoja2!F2185,"','",Hoja2!E2185,"','",CONCATENATE(RIGHT(CONCATENATE("00",DAY(Hoja2!D2185)),2),"/",RIGHT(CONCATENATE("00",MONTH(Hoja2!D2185)),2),"/",RIGHT(CONCATENATE("00",YEAR(Hoja2!D2185)),2)),"','",Hoja2!J2185,"',","FALSE, 1,8);"), "")</f>
        <v>INSERT INTO seguimiento_oficios_recepcion_oficio(fecha_captura, folio_interno, no_oficio, dependencia_envia, firma, fecha_oficio, asunto, anexo, captura_id, estatus_id) VALUES ('05/03/13',2575,'1981','PGJ','JAIME LORENZO BIBILONI RAMON','01/03/13','ENVIAN NOMINA CORRESPONDIENTE AL AGUINALDO PROPORCIONAL',FALSE, 1,8);</v>
      </c>
    </row>
    <row r="2186" spans="6:17">
      <c r="F2186" t="str">
        <f>RIGHT(CONCATENATE("00",DAY(Hoja2!B2186)),2)</f>
        <v>05</v>
      </c>
      <c r="G2186" t="str">
        <f>CONCATENATE(RIGHT(CONCATENATE("00",DAY(Hoja2!B2186)),2),"/",RIGHT(CONCATENATE("00",MONTH(Hoja2!B2186)),2),"/",RIGHT(CONCATENATE("00",YEAR(Hoja2!B2186)),2))</f>
        <v>05/03/13</v>
      </c>
      <c r="H2186" t="str">
        <f>RIGHT(CONCATENATE("00",DAY(Hoja2!D2186)),2)</f>
        <v>26</v>
      </c>
      <c r="I2186" t="str">
        <f>CONCATENATE(RIGHT(CONCATENATE("00",DAY(Hoja2!D2186)),2),"/",RIGHT(CONCATENATE("00",MONTH(Hoja2!D2186)),2),"/",RIGHT(CONCATENATE("00",YEAR(Hoja2!D2186)),2))</f>
        <v>26/02/13</v>
      </c>
      <c r="J2186" t="str">
        <f>IF(LEN(Hoja2!J2186)&gt;150,LEN(Hoja2!J2186),"")</f>
        <v/>
      </c>
      <c r="K2186" t="str">
        <f>IF(Hoja2!A2186&lt;&gt;"", IF(Hoja2!B2186&lt;&gt;"", IF(Hoja2!C2186&lt;&gt;"", IF(Hoja2!D2186&lt;&gt;"", IF(Hoja2!E2186&lt;&gt;"", IF(Hoja2!F2186&lt;&gt;"", IF(Hoja2!J2186&lt;&gt;"","ok",""),""),""),""),""),""),"")</f>
        <v>ok</v>
      </c>
      <c r="L2186" t="str">
        <f>IF(Hoja2!A2186="'S/F'","--","")</f>
        <v/>
      </c>
      <c r="M2186" t="str">
        <f>IF(LEN(Hoja2!C2186)&gt;30,Hoja2!C2186,"")</f>
        <v/>
      </c>
      <c r="O2186" t="str">
        <f>IF(LEN(Hoja2!F2186)&gt;110,LEN(Hoja2!F2186),"")</f>
        <v/>
      </c>
      <c r="Q2186" t="str">
        <f>IF(K2186="ok",CONCATENATE(IF(Hoja2!A2186="'S/F'","--",""),N2186,"INSERT INTO seguimiento_oficios_recepcion_oficio(fecha_captura, folio_interno, no_oficio, dependencia_envia, firma, fecha_oficio, asunto, anexo, captura_id, estatus_id) VALUES ('",CONCATENATE(RIGHT(CONCATENATE("00",DAY(Hoja2!B2186)),2),"/",RIGHT(CONCATENATE("00",MONTH(Hoja2!B2186)),2),"/",RIGHT(CONCATENATE("00",YEAR(Hoja2!B2186)),2)),"',",Hoja2!A2186,",'",Hoja2!C2186,"','",Hoja2!F2186,"','",Hoja2!E2186,"','",CONCATENATE(RIGHT(CONCATENATE("00",DAY(Hoja2!D2186)),2),"/",RIGHT(CONCATENATE("00",MONTH(Hoja2!D2186)),2),"/",RIGHT(CONCATENATE("00",YEAR(Hoja2!D2186)),2)),"','",Hoja2!J2186,"',","FALSE, 1,8);"), "")</f>
        <v>INSERT INTO seguimiento_oficios_recepcion_oficio(fecha_captura, folio_interno, no_oficio, dependencia_envia, firma, fecha_oficio, asunto, anexo, captura_id, estatus_id) VALUES ('05/03/13',2576,'165','SERNAPAM','CLAUDIA ELENA ZENTENO RUIZ','26/02/13','SOL. APODERADO LEGAL',FALSE, 1,8);</v>
      </c>
    </row>
    <row r="2187" spans="6:17">
      <c r="F2187" t="str">
        <f>RIGHT(CONCATENATE("00",DAY(Hoja2!B2187)),2)</f>
        <v>05</v>
      </c>
      <c r="G2187" t="str">
        <f>CONCATENATE(RIGHT(CONCATENATE("00",DAY(Hoja2!B2187)),2),"/",RIGHT(CONCATENATE("00",MONTH(Hoja2!B2187)),2),"/",RIGHT(CONCATENATE("00",YEAR(Hoja2!B2187)),2))</f>
        <v>05/03/13</v>
      </c>
      <c r="H2187" t="str">
        <f>RIGHT(CONCATENATE("00",DAY(Hoja2!D2187)),2)</f>
        <v>20</v>
      </c>
      <c r="I2187" t="str">
        <f>CONCATENATE(RIGHT(CONCATENATE("00",DAY(Hoja2!D2187)),2),"/",RIGHT(CONCATENATE("00",MONTH(Hoja2!D2187)),2),"/",RIGHT(CONCATENATE("00",YEAR(Hoja2!D2187)),2))</f>
        <v>20/02/13</v>
      </c>
      <c r="J2187" t="str">
        <f>IF(LEN(Hoja2!J2187)&gt;150,LEN(Hoja2!J2187),"")</f>
        <v/>
      </c>
      <c r="K2187" t="str">
        <f>IF(Hoja2!A2187&lt;&gt;"", IF(Hoja2!B2187&lt;&gt;"", IF(Hoja2!C2187&lt;&gt;"", IF(Hoja2!D2187&lt;&gt;"", IF(Hoja2!E2187&lt;&gt;"", IF(Hoja2!F2187&lt;&gt;"", IF(Hoja2!J2187&lt;&gt;"","ok",""),""),""),""),""),""),"")</f>
        <v>ok</v>
      </c>
      <c r="L2187" t="str">
        <f>IF(Hoja2!A2187="'S/F'","--","")</f>
        <v/>
      </c>
      <c r="M2187" t="str">
        <f>IF(LEN(Hoja2!C2187)&gt;30,Hoja2!C2187,"")</f>
        <v/>
      </c>
      <c r="O2187" t="str">
        <f>IF(LEN(Hoja2!F2187)&gt;110,LEN(Hoja2!F2187),"")</f>
        <v/>
      </c>
      <c r="Q2187" t="str">
        <f>IF(K2187="ok",CONCATENATE(IF(Hoja2!A2187="'S/F'","--",""),N2187,"INSERT INTO seguimiento_oficios_recepcion_oficio(fecha_captura, folio_interno, no_oficio, dependencia_envia, firma, fecha_oficio, asunto, anexo, captura_id, estatus_id) VALUES ('",CONCATENATE(RIGHT(CONCATENATE("00",DAY(Hoja2!B2187)),2),"/",RIGHT(CONCATENATE("00",MONTH(Hoja2!B2187)),2),"/",RIGHT(CONCATENATE("00",YEAR(Hoja2!B2187)),2)),"',",Hoja2!A2187,",'",Hoja2!C2187,"','",Hoja2!F2187,"','",Hoja2!E2187,"','",CONCATENATE(RIGHT(CONCATENATE("00",DAY(Hoja2!D2187)),2),"/",RIGHT(CONCATENATE("00",MONTH(Hoja2!D2187)),2),"/",RIGHT(CONCATENATE("00",YEAR(Hoja2!D2187)),2)),"','",Hoja2!J2187,"',","FALSE, 1,8);"), "")</f>
        <v>INSERT INTO seguimiento_oficios_recepcion_oficio(fecha_captura, folio_interno, no_oficio, dependencia_envia, firma, fecha_oficio, asunto, anexo, captura_id, estatus_id) VALUES ('05/03/13',2577,'505','EDUCACION','AURORA DEL CARMEN LOPEZ CAMACHO','20/02/13','SOL. APLICACIÓN DE DESCUENTOS',FALSE, 1,8);</v>
      </c>
    </row>
    <row r="2188" spans="6:17">
      <c r="F2188" t="str">
        <f>RIGHT(CONCATENATE("00",DAY(Hoja2!B2188)),2)</f>
        <v>05</v>
      </c>
      <c r="G2188" t="str">
        <f>CONCATENATE(RIGHT(CONCATENATE("00",DAY(Hoja2!B2188)),2),"/",RIGHT(CONCATENATE("00",MONTH(Hoja2!B2188)),2),"/",RIGHT(CONCATENATE("00",YEAR(Hoja2!B2188)),2))</f>
        <v>05/03/13</v>
      </c>
      <c r="H2188" t="str">
        <f>RIGHT(CONCATENATE("00",DAY(Hoja2!D2188)),2)</f>
        <v>22</v>
      </c>
      <c r="I2188" t="str">
        <f>CONCATENATE(RIGHT(CONCATENATE("00",DAY(Hoja2!D2188)),2),"/",RIGHT(CONCATENATE("00",MONTH(Hoja2!D2188)),2),"/",RIGHT(CONCATENATE("00",YEAR(Hoja2!D2188)),2))</f>
        <v>22/02/13</v>
      </c>
      <c r="J2188" t="str">
        <f>IF(LEN(Hoja2!J2188)&gt;150,LEN(Hoja2!J2188),"")</f>
        <v/>
      </c>
      <c r="K2188" t="str">
        <f>IF(Hoja2!A2188&lt;&gt;"", IF(Hoja2!B2188&lt;&gt;"", IF(Hoja2!C2188&lt;&gt;"", IF(Hoja2!D2188&lt;&gt;"", IF(Hoja2!E2188&lt;&gt;"", IF(Hoja2!F2188&lt;&gt;"", IF(Hoja2!J2188&lt;&gt;"","ok",""),""),""),""),""),""),"")</f>
        <v>ok</v>
      </c>
      <c r="L2188" t="str">
        <f>IF(Hoja2!A2188="'S/F'","--","")</f>
        <v/>
      </c>
      <c r="M2188" t="str">
        <f>IF(LEN(Hoja2!C2188)&gt;30,Hoja2!C2188,"")</f>
        <v/>
      </c>
      <c r="O2188" t="str">
        <f>IF(LEN(Hoja2!F2188)&gt;110,LEN(Hoja2!F2188),"")</f>
        <v/>
      </c>
      <c r="Q2188" t="str">
        <f>IF(K2188="ok",CONCATENATE(IF(Hoja2!A2188="'S/F'","--",""),N2188,"INSERT INTO seguimiento_oficios_recepcion_oficio(fecha_captura, folio_interno, no_oficio, dependencia_envia, firma, fecha_oficio, asunto, anexo, captura_id, estatus_id) VALUES ('",CONCATENATE(RIGHT(CONCATENATE("00",DAY(Hoja2!B2188)),2),"/",RIGHT(CONCATENATE("00",MONTH(Hoja2!B2188)),2),"/",RIGHT(CONCATENATE("00",YEAR(Hoja2!B2188)),2)),"',",Hoja2!A2188,",'",Hoja2!C2188,"','",Hoja2!F2188,"','",Hoja2!E2188,"','",CONCATENATE(RIGHT(CONCATENATE("00",DAY(Hoja2!D2188)),2),"/",RIGHT(CONCATENATE("00",MONTH(Hoja2!D2188)),2),"/",RIGHT(CONCATENATE("00",YEAR(Hoja2!D2188)),2)),"','",Hoja2!J2188,"',","FALSE, 1,8);"), "")</f>
        <v>INSERT INTO seguimiento_oficios_recepcion_oficio(fecha_captura, folio_interno, no_oficio, dependencia_envia, firma, fecha_oficio, asunto, anexo, captura_id, estatus_id) VALUES ('05/03/13',2578,'504','EDUCACION ','AURORA DEL CARMEN CAMACHO LOPEZ','22/02/13','ENVIAN REPORTE PARA APLIACACION DE DESCUENTO',FALSE, 1,8);</v>
      </c>
    </row>
    <row r="2189" spans="6:17">
      <c r="F2189" t="str">
        <f>RIGHT(CONCATENATE("00",DAY(Hoja2!B2189)),2)</f>
        <v>05</v>
      </c>
      <c r="G2189" t="str">
        <f>CONCATENATE(RIGHT(CONCATENATE("00",DAY(Hoja2!B2189)),2),"/",RIGHT(CONCATENATE("00",MONTH(Hoja2!B2189)),2),"/",RIGHT(CONCATENATE("00",YEAR(Hoja2!B2189)),2))</f>
        <v>05/03/13</v>
      </c>
      <c r="H2189" t="str">
        <f>RIGHT(CONCATENATE("00",DAY(Hoja2!D2189)),2)</f>
        <v>04</v>
      </c>
      <c r="I2189" t="str">
        <f>CONCATENATE(RIGHT(CONCATENATE("00",DAY(Hoja2!D2189)),2),"/",RIGHT(CONCATENATE("00",MONTH(Hoja2!D2189)),2),"/",RIGHT(CONCATENATE("00",YEAR(Hoja2!D2189)),2))</f>
        <v>04/03/13</v>
      </c>
      <c r="J2189" t="str">
        <f>IF(LEN(Hoja2!J2189)&gt;150,LEN(Hoja2!J2189),"")</f>
        <v/>
      </c>
      <c r="K2189" t="str">
        <f>IF(Hoja2!A2189&lt;&gt;"", IF(Hoja2!B2189&lt;&gt;"", IF(Hoja2!C2189&lt;&gt;"", IF(Hoja2!D2189&lt;&gt;"", IF(Hoja2!E2189&lt;&gt;"", IF(Hoja2!F2189&lt;&gt;"", IF(Hoja2!J2189&lt;&gt;"","ok",""),""),""),""),""),""),"")</f>
        <v>ok</v>
      </c>
      <c r="L2189" t="str">
        <f>IF(Hoja2!A2189="'S/F'","--","")</f>
        <v/>
      </c>
      <c r="M2189" t="str">
        <f>IF(LEN(Hoja2!C2189)&gt;30,Hoja2!C2189,"")</f>
        <v/>
      </c>
      <c r="O2189" t="str">
        <f>IF(LEN(Hoja2!F2189)&gt;110,LEN(Hoja2!F2189),"")</f>
        <v/>
      </c>
      <c r="Q2189" t="str">
        <f>IF(K2189="ok",CONCATENATE(IF(Hoja2!A2189="'S/F'","--",""),N2189,"INSERT INTO seguimiento_oficios_recepcion_oficio(fecha_captura, folio_interno, no_oficio, dependencia_envia, firma, fecha_oficio, asunto, anexo, captura_id, estatus_id) VALUES ('",CONCATENATE(RIGHT(CONCATENATE("00",DAY(Hoja2!B2189)),2),"/",RIGHT(CONCATENATE("00",MONTH(Hoja2!B2189)),2),"/",RIGHT(CONCATENATE("00",YEAR(Hoja2!B2189)),2)),"',",Hoja2!A2189,",'",Hoja2!C2189,"','",Hoja2!F2189,"','",Hoja2!E2189,"','",CONCATENATE(RIGHT(CONCATENATE("00",DAY(Hoja2!D2189)),2),"/",RIGHT(CONCATENATE("00",MONTH(Hoja2!D2189)),2),"/",RIGHT(CONCATENATE("00",YEAR(Hoja2!D2189)),2)),"','",Hoja2!J2189,"',","FALSE, 1,8);"), "")</f>
        <v>INSERT INTO seguimiento_oficios_recepcion_oficio(fecha_captura, folio_interno, no_oficio, dependencia_envia, firma, fecha_oficio, asunto, anexo, captura_id, estatus_id) VALUES ('05/03/13',2579,'619','EDUCACION','AURORA DEL CARMEN LOPEZ CAMACHO','04/03/13','ENVIAN OFICIO DE PENSION ALIMENTICIA JAVIER GARCIA HERNANDEZ',FALSE, 1,8);</v>
      </c>
    </row>
    <row r="2190" spans="6:17">
      <c r="F2190" t="str">
        <f>RIGHT(CONCATENATE("00",DAY(Hoja2!B2190)),2)</f>
        <v>05</v>
      </c>
      <c r="G2190" t="str">
        <f>CONCATENATE(RIGHT(CONCATENATE("00",DAY(Hoja2!B2190)),2),"/",RIGHT(CONCATENATE("00",MONTH(Hoja2!B2190)),2),"/",RIGHT(CONCATENATE("00",YEAR(Hoja2!B2190)),2))</f>
        <v>05/03/13</v>
      </c>
      <c r="H2190" t="str">
        <f>RIGHT(CONCATENATE("00",DAY(Hoja2!D2190)),2)</f>
        <v>04</v>
      </c>
      <c r="I2190" t="str">
        <f>CONCATENATE(RIGHT(CONCATENATE("00",DAY(Hoja2!D2190)),2),"/",RIGHT(CONCATENATE("00",MONTH(Hoja2!D2190)),2),"/",RIGHT(CONCATENATE("00",YEAR(Hoja2!D2190)),2))</f>
        <v>04/03/13</v>
      </c>
      <c r="J2190" t="str">
        <f>IF(LEN(Hoja2!J2190)&gt;150,LEN(Hoja2!J2190),"")</f>
        <v/>
      </c>
      <c r="K2190" t="str">
        <f>IF(Hoja2!A2190&lt;&gt;"", IF(Hoja2!B2190&lt;&gt;"", IF(Hoja2!C2190&lt;&gt;"", IF(Hoja2!D2190&lt;&gt;"", IF(Hoja2!E2190&lt;&gt;"", IF(Hoja2!F2190&lt;&gt;"", IF(Hoja2!J2190&lt;&gt;"","ok",""),""),""),""),""),""),"")</f>
        <v>ok</v>
      </c>
      <c r="L2190" t="str">
        <f>IF(Hoja2!A2190="'S/F'","--","")</f>
        <v/>
      </c>
      <c r="M2190" t="str">
        <f>IF(LEN(Hoja2!C2190)&gt;30,Hoja2!C2190,"")</f>
        <v/>
      </c>
      <c r="O2190" t="str">
        <f>IF(LEN(Hoja2!F2190)&gt;110,LEN(Hoja2!F2190),"")</f>
        <v/>
      </c>
      <c r="Q2190" t="str">
        <f>IF(K2190="ok",CONCATENATE(IF(Hoja2!A2190="'S/F'","--",""),N2190,"INSERT INTO seguimiento_oficios_recepcion_oficio(fecha_captura, folio_interno, no_oficio, dependencia_envia, firma, fecha_oficio, asunto, anexo, captura_id, estatus_id) VALUES ('",CONCATENATE(RIGHT(CONCATENATE("00",DAY(Hoja2!B2190)),2),"/",RIGHT(CONCATENATE("00",MONTH(Hoja2!B2190)),2),"/",RIGHT(CONCATENATE("00",YEAR(Hoja2!B2190)),2)),"',",Hoja2!A2190,",'",Hoja2!C2190,"','",Hoja2!F2190,"','",Hoja2!E2190,"','",CONCATENATE(RIGHT(CONCATENATE("00",DAY(Hoja2!D2190)),2),"/",RIGHT(CONCATENATE("00",MONTH(Hoja2!D2190)),2),"/",RIGHT(CONCATENATE("00",YEAR(Hoja2!D2190)),2)),"','",Hoja2!J2190,"',","FALSE, 1,8);"), "")</f>
        <v>INSERT INTO seguimiento_oficios_recepcion_oficio(fecha_captura, folio_interno, no_oficio, dependencia_envia, firma, fecha_oficio, asunto, anexo, captura_id, estatus_id) VALUES ('05/03/13',2580,'623','EDUCACION','AURORA DEL CARMEN LOPEZ CAMACHO','04/03/13','ENVIAN OFICIO DE PENSION ALIMENTICIA SANCHEZ PEREZ ROBERTO',FALSE, 1,8);</v>
      </c>
    </row>
    <row r="2191" spans="6:17">
      <c r="F2191" t="str">
        <f>RIGHT(CONCATENATE("00",DAY(Hoja2!B2191)),2)</f>
        <v>05</v>
      </c>
      <c r="G2191" t="str">
        <f>CONCATENATE(RIGHT(CONCATENATE("00",DAY(Hoja2!B2191)),2),"/",RIGHT(CONCATENATE("00",MONTH(Hoja2!B2191)),2),"/",RIGHT(CONCATENATE("00",YEAR(Hoja2!B2191)),2))</f>
        <v>05/03/13</v>
      </c>
      <c r="H2191" t="str">
        <f>RIGHT(CONCATENATE("00",DAY(Hoja2!D2191)),2)</f>
        <v>04</v>
      </c>
      <c r="I2191" t="str">
        <f>CONCATENATE(RIGHT(CONCATENATE("00",DAY(Hoja2!D2191)),2),"/",RIGHT(CONCATENATE("00",MONTH(Hoja2!D2191)),2),"/",RIGHT(CONCATENATE("00",YEAR(Hoja2!D2191)),2))</f>
        <v>04/03/13</v>
      </c>
      <c r="J2191" t="str">
        <f>IF(LEN(Hoja2!J2191)&gt;150,LEN(Hoja2!J2191),"")</f>
        <v/>
      </c>
      <c r="K2191" t="str">
        <f>IF(Hoja2!A2191&lt;&gt;"", IF(Hoja2!B2191&lt;&gt;"", IF(Hoja2!C2191&lt;&gt;"", IF(Hoja2!D2191&lt;&gt;"", IF(Hoja2!E2191&lt;&gt;"", IF(Hoja2!F2191&lt;&gt;"", IF(Hoja2!J2191&lt;&gt;"","ok",""),""),""),""),""),""),"")</f>
        <v>ok</v>
      </c>
      <c r="L2191" t="str">
        <f>IF(Hoja2!A2191="'S/F'","--","")</f>
        <v/>
      </c>
      <c r="M2191" t="str">
        <f>IF(LEN(Hoja2!C2191)&gt;30,Hoja2!C2191,"")</f>
        <v/>
      </c>
      <c r="O2191" t="str">
        <f>IF(LEN(Hoja2!F2191)&gt;110,LEN(Hoja2!F2191),"")</f>
        <v/>
      </c>
      <c r="Q2191" t="str">
        <f>IF(K2191="ok",CONCATENATE(IF(Hoja2!A2191="'S/F'","--",""),N2191,"INSERT INTO seguimiento_oficios_recepcion_oficio(fecha_captura, folio_interno, no_oficio, dependencia_envia, firma, fecha_oficio, asunto, anexo, captura_id, estatus_id) VALUES ('",CONCATENATE(RIGHT(CONCATENATE("00",DAY(Hoja2!B2191)),2),"/",RIGHT(CONCATENATE("00",MONTH(Hoja2!B2191)),2),"/",RIGHT(CONCATENATE("00",YEAR(Hoja2!B2191)),2)),"',",Hoja2!A2191,",'",Hoja2!C2191,"','",Hoja2!F2191,"','",Hoja2!E2191,"','",CONCATENATE(RIGHT(CONCATENATE("00",DAY(Hoja2!D2191)),2),"/",RIGHT(CONCATENATE("00",MONTH(Hoja2!D2191)),2),"/",RIGHT(CONCATENATE("00",YEAR(Hoja2!D2191)),2)),"','",Hoja2!J2191,"',","FALSE, 1,8);"), "")</f>
        <v>INSERT INTO seguimiento_oficios_recepcion_oficio(fecha_captura, folio_interno, no_oficio, dependencia_envia, firma, fecha_oficio, asunto, anexo, captura_id, estatus_id) VALUES ('05/03/13',2581,'617','EDUCACION','AURORA DEL CARMEN LOPEZ CAMACHO','04/03/13','SOL. CANCELACION DE PENSION ALIMENTICA AL C. MIRABAL ALVAREZ MARIO',FALSE, 1,8);</v>
      </c>
    </row>
    <row r="2192" spans="6:17">
      <c r="F2192" t="str">
        <f>RIGHT(CONCATENATE("00",DAY(Hoja2!B2192)),2)</f>
        <v>05</v>
      </c>
      <c r="G2192" t="str">
        <f>CONCATENATE(RIGHT(CONCATENATE("00",DAY(Hoja2!B2192)),2),"/",RIGHT(CONCATENATE("00",MONTH(Hoja2!B2192)),2),"/",RIGHT(CONCATENATE("00",YEAR(Hoja2!B2192)),2))</f>
        <v>05/03/13</v>
      </c>
      <c r="H2192" t="str">
        <f>RIGHT(CONCATENATE("00",DAY(Hoja2!D2192)),2)</f>
        <v>01</v>
      </c>
      <c r="I2192" t="str">
        <f>CONCATENATE(RIGHT(CONCATENATE("00",DAY(Hoja2!D2192)),2),"/",RIGHT(CONCATENATE("00",MONTH(Hoja2!D2192)),2),"/",RIGHT(CONCATENATE("00",YEAR(Hoja2!D2192)),2))</f>
        <v>01/03/13</v>
      </c>
      <c r="J2192" t="str">
        <f>IF(LEN(Hoja2!J2192)&gt;150,LEN(Hoja2!J2192),"")</f>
        <v/>
      </c>
      <c r="K2192" t="str">
        <f>IF(Hoja2!A2192&lt;&gt;"", IF(Hoja2!B2192&lt;&gt;"", IF(Hoja2!C2192&lt;&gt;"", IF(Hoja2!D2192&lt;&gt;"", IF(Hoja2!E2192&lt;&gt;"", IF(Hoja2!F2192&lt;&gt;"", IF(Hoja2!J2192&lt;&gt;"","ok",""),""),""),""),""),""),"")</f>
        <v>ok</v>
      </c>
      <c r="L2192" t="str">
        <f>IF(Hoja2!A2192="'S/F'","--","")</f>
        <v/>
      </c>
      <c r="M2192" t="str">
        <f>IF(LEN(Hoja2!C2192)&gt;30,Hoja2!C2192,"")</f>
        <v/>
      </c>
      <c r="O2192" t="str">
        <f>IF(LEN(Hoja2!F2192)&gt;110,LEN(Hoja2!F2192),"")</f>
        <v/>
      </c>
      <c r="Q2192" t="str">
        <f>IF(K2192="ok",CONCATENATE(IF(Hoja2!A2192="'S/F'","--",""),N2192,"INSERT INTO seguimiento_oficios_recepcion_oficio(fecha_captura, folio_interno, no_oficio, dependencia_envia, firma, fecha_oficio, asunto, anexo, captura_id, estatus_id) VALUES ('",CONCATENATE(RIGHT(CONCATENATE("00",DAY(Hoja2!B2192)),2),"/",RIGHT(CONCATENATE("00",MONTH(Hoja2!B2192)),2),"/",RIGHT(CONCATENATE("00",YEAR(Hoja2!B2192)),2)),"',",Hoja2!A2192,",'",Hoja2!C2192,"','",Hoja2!F2192,"','",Hoja2!E2192,"','",CONCATENATE(RIGHT(CONCATENATE("00",DAY(Hoja2!D2192)),2),"/",RIGHT(CONCATENATE("00",MONTH(Hoja2!D2192)),2),"/",RIGHT(CONCATENATE("00",YEAR(Hoja2!D2192)),2)),"','",Hoja2!J2192,"',","FALSE, 1,8);"), "")</f>
        <v>INSERT INTO seguimiento_oficios_recepcion_oficio(fecha_captura, folio_interno, no_oficio, dependencia_envia, firma, fecha_oficio, asunto, anexo, captura_id, estatus_id) VALUES ('05/03/13',2582,'614','EDUCACION','AURORA DEL CARMEN LOPEZ CAMACHO','01/03/13','SOL. PAGO DE APOYO DE LENTES A FAVOR DEL C. PRIEGO RAMON YARA MARIA',FALSE, 1,8);</v>
      </c>
    </row>
    <row r="2193" spans="6:17">
      <c r="F2193" t="str">
        <f>RIGHT(CONCATENATE("00",DAY(Hoja2!B2193)),2)</f>
        <v>05</v>
      </c>
      <c r="G2193" t="str">
        <f>CONCATENATE(RIGHT(CONCATENATE("00",DAY(Hoja2!B2193)),2),"/",RIGHT(CONCATENATE("00",MONTH(Hoja2!B2193)),2),"/",RIGHT(CONCATENATE("00",YEAR(Hoja2!B2193)),2))</f>
        <v>05/03/13</v>
      </c>
      <c r="H2193" t="str">
        <f>RIGHT(CONCATENATE("00",DAY(Hoja2!D2193)),2)</f>
        <v>04</v>
      </c>
      <c r="I2193" t="str">
        <f>CONCATENATE(RIGHT(CONCATENATE("00",DAY(Hoja2!D2193)),2),"/",RIGHT(CONCATENATE("00",MONTH(Hoja2!D2193)),2),"/",RIGHT(CONCATENATE("00",YEAR(Hoja2!D2193)),2))</f>
        <v>04/03/13</v>
      </c>
      <c r="J2193" t="str">
        <f>IF(LEN(Hoja2!J2193)&gt;150,LEN(Hoja2!J2193),"")</f>
        <v/>
      </c>
      <c r="K2193" t="str">
        <f>IF(Hoja2!A2193&lt;&gt;"", IF(Hoja2!B2193&lt;&gt;"", IF(Hoja2!C2193&lt;&gt;"", IF(Hoja2!D2193&lt;&gt;"", IF(Hoja2!E2193&lt;&gt;"", IF(Hoja2!F2193&lt;&gt;"", IF(Hoja2!J2193&lt;&gt;"","ok",""),""),""),""),""),""),"")</f>
        <v>ok</v>
      </c>
      <c r="L2193" t="str">
        <f>IF(Hoja2!A2193="'S/F'","--","")</f>
        <v/>
      </c>
      <c r="M2193" t="str">
        <f>IF(LEN(Hoja2!C2193)&gt;30,Hoja2!C2193,"")</f>
        <v/>
      </c>
      <c r="O2193" t="str">
        <f>IF(LEN(Hoja2!F2193)&gt;110,LEN(Hoja2!F2193),"")</f>
        <v/>
      </c>
      <c r="Q2193" t="str">
        <f>IF(K2193="ok",CONCATENATE(IF(Hoja2!A2193="'S/F'","--",""),N2193,"INSERT INTO seguimiento_oficios_recepcion_oficio(fecha_captura, folio_interno, no_oficio, dependencia_envia, firma, fecha_oficio, asunto, anexo, captura_id, estatus_id) VALUES ('",CONCATENATE(RIGHT(CONCATENATE("00",DAY(Hoja2!B2193)),2),"/",RIGHT(CONCATENATE("00",MONTH(Hoja2!B2193)),2),"/",RIGHT(CONCATENATE("00",YEAR(Hoja2!B2193)),2)),"',",Hoja2!A2193,",'",Hoja2!C2193,"','",Hoja2!F2193,"','",Hoja2!E2193,"','",CONCATENATE(RIGHT(CONCATENATE("00",DAY(Hoja2!D2193)),2),"/",RIGHT(CONCATENATE("00",MONTH(Hoja2!D2193)),2),"/",RIGHT(CONCATENATE("00",YEAR(Hoja2!D2193)),2)),"','",Hoja2!J2193,"',","FALSE, 1,8);"), "")</f>
        <v>INSERT INTO seguimiento_oficios_recepcion_oficio(fecha_captura, folio_interno, no_oficio, dependencia_envia, firma, fecha_oficio, asunto, anexo, captura_id, estatus_id) VALUES ('05/03/13',2583,'616','EDUCACION','AURORA DEL CARMEN LOPEZ CAMACHO','04/03/13','ENVIAN REINTEGRO DE FALTAS',FALSE, 1,8);</v>
      </c>
    </row>
    <row r="2194" spans="6:17">
      <c r="F2194" t="str">
        <f>RIGHT(CONCATENATE("00",DAY(Hoja2!B2194)),2)</f>
        <v>05</v>
      </c>
      <c r="G2194" t="str">
        <f>CONCATENATE(RIGHT(CONCATENATE("00",DAY(Hoja2!B2194)),2),"/",RIGHT(CONCATENATE("00",MONTH(Hoja2!B2194)),2),"/",RIGHT(CONCATENATE("00",YEAR(Hoja2!B2194)),2))</f>
        <v>05/03/13</v>
      </c>
      <c r="H2194" t="str">
        <f>RIGHT(CONCATENATE("00",DAY(Hoja2!D2194)),2)</f>
        <v>05</v>
      </c>
      <c r="I2194" t="str">
        <f>CONCATENATE(RIGHT(CONCATENATE("00",DAY(Hoja2!D2194)),2),"/",RIGHT(CONCATENATE("00",MONTH(Hoja2!D2194)),2),"/",RIGHT(CONCATENATE("00",YEAR(Hoja2!D2194)),2))</f>
        <v>05/03/13</v>
      </c>
      <c r="J2194" t="str">
        <f>IF(LEN(Hoja2!J2194)&gt;150,LEN(Hoja2!J2194),"")</f>
        <v/>
      </c>
      <c r="K2194" t="str">
        <f>IF(Hoja2!A2194&lt;&gt;"", IF(Hoja2!B2194&lt;&gt;"", IF(Hoja2!C2194&lt;&gt;"", IF(Hoja2!D2194&lt;&gt;"", IF(Hoja2!E2194&lt;&gt;"", IF(Hoja2!F2194&lt;&gt;"", IF(Hoja2!J2194&lt;&gt;"","ok",""),""),""),""),""),""),"")</f>
        <v/>
      </c>
      <c r="L2194" t="str">
        <f>IF(Hoja2!A2194="'S/F'","--","")</f>
        <v/>
      </c>
      <c r="M2194" t="str">
        <f>IF(LEN(Hoja2!C2194)&gt;30,Hoja2!C2194,"")</f>
        <v/>
      </c>
      <c r="O2194" t="str">
        <f>IF(LEN(Hoja2!F2194)&gt;110,LEN(Hoja2!F2194),"")</f>
        <v/>
      </c>
      <c r="Q2194" t="str">
        <f>IF(K2194="ok",CONCATENATE(IF(Hoja2!A2194="'S/F'","--",""),N2194,"INSERT INTO seguimiento_oficios_recepcion_oficio(fecha_captura, folio_interno, no_oficio, dependencia_envia, firma, fecha_oficio, asunto, anexo, captura_id, estatus_id) VALUES ('",CONCATENATE(RIGHT(CONCATENATE("00",DAY(Hoja2!B2194)),2),"/",RIGHT(CONCATENATE("00",MONTH(Hoja2!B2194)),2),"/",RIGHT(CONCATENATE("00",YEAR(Hoja2!B2194)),2)),"',",Hoja2!A2194,",'",Hoja2!C2194,"','",Hoja2!F2194,"','",Hoja2!E2194,"','",CONCATENATE(RIGHT(CONCATENATE("00",DAY(Hoja2!D2194)),2),"/",RIGHT(CONCATENATE("00",MONTH(Hoja2!D2194)),2),"/",RIGHT(CONCATENATE("00",YEAR(Hoja2!D2194)),2)),"','",Hoja2!J2194,"',","FALSE, 1,8);"), "")</f>
        <v/>
      </c>
    </row>
    <row r="2195" spans="6:17">
      <c r="F2195" t="str">
        <f>RIGHT(CONCATENATE("00",DAY(Hoja2!B2195)),2)</f>
        <v>06</v>
      </c>
      <c r="G2195" t="str">
        <f>CONCATENATE(RIGHT(CONCATENATE("00",DAY(Hoja2!B2195)),2),"/",RIGHT(CONCATENATE("00",MONTH(Hoja2!B2195)),2),"/",RIGHT(CONCATENATE("00",YEAR(Hoja2!B2195)),2))</f>
        <v>06/03/13</v>
      </c>
      <c r="H2195" t="str">
        <f>RIGHT(CONCATENATE("00",DAY(Hoja2!D2195)),2)</f>
        <v>05</v>
      </c>
      <c r="I2195" t="str">
        <f>CONCATENATE(RIGHT(CONCATENATE("00",DAY(Hoja2!D2195)),2),"/",RIGHT(CONCATENATE("00",MONTH(Hoja2!D2195)),2),"/",RIGHT(CONCATENATE("00",YEAR(Hoja2!D2195)),2))</f>
        <v>05/03/13</v>
      </c>
      <c r="J2195" t="str">
        <f>IF(LEN(Hoja2!J2195)&gt;150,LEN(Hoja2!J2195),"")</f>
        <v/>
      </c>
      <c r="K2195" t="str">
        <f>IF(Hoja2!A2195&lt;&gt;"", IF(Hoja2!B2195&lt;&gt;"", IF(Hoja2!C2195&lt;&gt;"", IF(Hoja2!D2195&lt;&gt;"", IF(Hoja2!E2195&lt;&gt;"", IF(Hoja2!F2195&lt;&gt;"", IF(Hoja2!J2195&lt;&gt;"","ok",""),""),""),""),""),""),"")</f>
        <v>ok</v>
      </c>
      <c r="L2195" t="str">
        <f>IF(Hoja2!A2195="'S/F'","--","")</f>
        <v/>
      </c>
      <c r="M2195" t="str">
        <f>IF(LEN(Hoja2!C2195)&gt;30,Hoja2!C2195,"")</f>
        <v/>
      </c>
      <c r="O2195" t="str">
        <f>IF(LEN(Hoja2!F2195)&gt;110,LEN(Hoja2!F2195),"")</f>
        <v/>
      </c>
      <c r="Q2195" t="str">
        <f>IF(K2195="ok",CONCATENATE(IF(Hoja2!A2195="'S/F'","--",""),N2195,"INSERT INTO seguimiento_oficios_recepcion_oficio(fecha_captura, folio_interno, no_oficio, dependencia_envia, firma, fecha_oficio, asunto, anexo, captura_id, estatus_id) VALUES ('",CONCATENATE(RIGHT(CONCATENATE("00",DAY(Hoja2!B2195)),2),"/",RIGHT(CONCATENATE("00",MONTH(Hoja2!B2195)),2),"/",RIGHT(CONCATENATE("00",YEAR(Hoja2!B2195)),2)),"',",Hoja2!A2195,",'",Hoja2!C2195,"','",Hoja2!F2195,"','",Hoja2!E2195,"','",CONCATENATE(RIGHT(CONCATENATE("00",DAY(Hoja2!D2195)),2),"/",RIGHT(CONCATENATE("00",MONTH(Hoja2!D2195)),2),"/",RIGHT(CONCATENATE("00",YEAR(Hoja2!D2195)),2)),"','",Hoja2!J2195,"',","FALSE, 1,8);"), "")</f>
        <v>INSERT INTO seguimiento_oficios_recepcion_oficio(fecha_captura, folio_interno, no_oficio, dependencia_envia, firma, fecha_oficio, asunto, anexo, captura_id, estatus_id) VALUES ('06/03/13',2594,'085','CORAT','ANDRES AVELINO DE LA CERDA PADILLA','05/03/13','SOL. PADRON DE PROVEEDORES',FALSE, 1,8);</v>
      </c>
    </row>
    <row r="2196" spans="6:17">
      <c r="F2196" t="str">
        <f>RIGHT(CONCATENATE("00",DAY(Hoja2!B2196)),2)</f>
        <v>06</v>
      </c>
      <c r="G2196" t="str">
        <f>CONCATENATE(RIGHT(CONCATENATE("00",DAY(Hoja2!B2196)),2),"/",RIGHT(CONCATENATE("00",MONTH(Hoja2!B2196)),2),"/",RIGHT(CONCATENATE("00",YEAR(Hoja2!B2196)),2))</f>
        <v>06/03/13</v>
      </c>
      <c r="H2196" t="str">
        <f>RIGHT(CONCATENATE("00",DAY(Hoja2!D2196)),2)</f>
        <v>05</v>
      </c>
      <c r="I2196" t="str">
        <f>CONCATENATE(RIGHT(CONCATENATE("00",DAY(Hoja2!D2196)),2),"/",RIGHT(CONCATENATE("00",MONTH(Hoja2!D2196)),2),"/",RIGHT(CONCATENATE("00",YEAR(Hoja2!D2196)),2))</f>
        <v>05/03/13</v>
      </c>
      <c r="J2196" t="str">
        <f>IF(LEN(Hoja2!J2196)&gt;150,LEN(Hoja2!J2196),"")</f>
        <v/>
      </c>
      <c r="K2196" t="str">
        <f>IF(Hoja2!A2196&lt;&gt;"", IF(Hoja2!B2196&lt;&gt;"", IF(Hoja2!C2196&lt;&gt;"", IF(Hoja2!D2196&lt;&gt;"", IF(Hoja2!E2196&lt;&gt;"", IF(Hoja2!F2196&lt;&gt;"", IF(Hoja2!J2196&lt;&gt;"","ok",""),""),""),""),""),""),"")</f>
        <v>ok</v>
      </c>
      <c r="L2196" t="str">
        <f>IF(Hoja2!A2196="'S/F'","--","")</f>
        <v/>
      </c>
      <c r="M2196" t="str">
        <f>IF(LEN(Hoja2!C2196)&gt;30,Hoja2!C2196,"")</f>
        <v/>
      </c>
      <c r="O2196" t="str">
        <f>IF(LEN(Hoja2!F2196)&gt;110,LEN(Hoja2!F2196),"")</f>
        <v/>
      </c>
      <c r="Q2196" t="str">
        <f>IF(K2196="ok",CONCATENATE(IF(Hoja2!A2196="'S/F'","--",""),N2196,"INSERT INTO seguimiento_oficios_recepcion_oficio(fecha_captura, folio_interno, no_oficio, dependencia_envia, firma, fecha_oficio, asunto, anexo, captura_id, estatus_id) VALUES ('",CONCATENATE(RIGHT(CONCATENATE("00",DAY(Hoja2!B2196)),2),"/",RIGHT(CONCATENATE("00",MONTH(Hoja2!B2196)),2),"/",RIGHT(CONCATENATE("00",YEAR(Hoja2!B2196)),2)),"',",Hoja2!A2196,",'",Hoja2!C2196,"','",Hoja2!F2196,"','",Hoja2!E2196,"','",CONCATENATE(RIGHT(CONCATENATE("00",DAY(Hoja2!D2196)),2),"/",RIGHT(CONCATENATE("00",MONTH(Hoja2!D2196)),2),"/",RIGHT(CONCATENATE("00",YEAR(Hoja2!D2196)),2)),"','",Hoja2!J2196,"',","FALSE, 1,8);"), "")</f>
        <v>INSERT INTO seguimiento_oficios_recepcion_oficio(fecha_captura, folio_interno, no_oficio, dependencia_envia, firma, fecha_oficio, asunto, anexo, captura_id, estatus_id) VALUES ('06/03/13',2595,'176','IEM','LETICIA DEL CARMEN ROMERO RODRIGUEZ','05/03/13','INFORMA DE LA REPARACION DEL EDIFICIO',FALSE, 1,8);</v>
      </c>
    </row>
    <row r="2197" spans="6:17">
      <c r="F2197" t="str">
        <f>RIGHT(CONCATENATE("00",DAY(Hoja2!B2197)),2)</f>
        <v>06</v>
      </c>
      <c r="G2197" t="str">
        <f>CONCATENATE(RIGHT(CONCATENATE("00",DAY(Hoja2!B2197)),2),"/",RIGHT(CONCATENATE("00",MONTH(Hoja2!B2197)),2),"/",RIGHT(CONCATENATE("00",YEAR(Hoja2!B2197)),2))</f>
        <v>06/03/13</v>
      </c>
      <c r="H2197" t="str">
        <f>RIGHT(CONCATENATE("00",DAY(Hoja2!D2197)),2)</f>
        <v>05</v>
      </c>
      <c r="I2197" t="str">
        <f>CONCATENATE(RIGHT(CONCATENATE("00",DAY(Hoja2!D2197)),2),"/",RIGHT(CONCATENATE("00",MONTH(Hoja2!D2197)),2),"/",RIGHT(CONCATENATE("00",YEAR(Hoja2!D2197)),2))</f>
        <v>05/03/13</v>
      </c>
      <c r="J2197" t="str">
        <f>IF(LEN(Hoja2!J2197)&gt;150,LEN(Hoja2!J2197),"")</f>
        <v/>
      </c>
      <c r="K2197" t="str">
        <f>IF(Hoja2!A2197&lt;&gt;"", IF(Hoja2!B2197&lt;&gt;"", IF(Hoja2!C2197&lt;&gt;"", IF(Hoja2!D2197&lt;&gt;"", IF(Hoja2!E2197&lt;&gt;"", IF(Hoja2!F2197&lt;&gt;"", IF(Hoja2!J2197&lt;&gt;"","ok",""),""),""),""),""),""),"")</f>
        <v>ok</v>
      </c>
      <c r="L2197" t="str">
        <f>IF(Hoja2!A2197="'S/F'","--","")</f>
        <v/>
      </c>
      <c r="M2197" t="str">
        <f>IF(LEN(Hoja2!C2197)&gt;30,Hoja2!C2197,"")</f>
        <v/>
      </c>
      <c r="O2197" t="str">
        <f>IF(LEN(Hoja2!F2197)&gt;110,LEN(Hoja2!F2197),"")</f>
        <v/>
      </c>
      <c r="Q2197" t="str">
        <f>IF(K2197="ok",CONCATENATE(IF(Hoja2!A2197="'S/F'","--",""),N2197,"INSERT INTO seguimiento_oficios_recepcion_oficio(fecha_captura, folio_interno, no_oficio, dependencia_envia, firma, fecha_oficio, asunto, anexo, captura_id, estatus_id) VALUES ('",CONCATENATE(RIGHT(CONCATENATE("00",DAY(Hoja2!B2197)),2),"/",RIGHT(CONCATENATE("00",MONTH(Hoja2!B2197)),2),"/",RIGHT(CONCATENATE("00",YEAR(Hoja2!B2197)),2)),"',",Hoja2!A2197,",'",Hoja2!C2197,"','",Hoja2!F2197,"','",Hoja2!E2197,"','",CONCATENATE(RIGHT(CONCATENATE("00",DAY(Hoja2!D2197)),2),"/",RIGHT(CONCATENATE("00",MONTH(Hoja2!D2197)),2),"/",RIGHT(CONCATENATE("00",YEAR(Hoja2!D2197)),2)),"','",Hoja2!J2197,"',","FALSE, 1,8);"), "")</f>
        <v>INSERT INTO seguimiento_oficios_recepcion_oficio(fecha_captura, folio_interno, no_oficio, dependencia_envia, firma, fecha_oficio, asunto, anexo, captura_id, estatus_id) VALUES ('06/03/13',2569,'249','SEDAFOP','PEDRO JIMENEZ LEON','05/03/13','SOL. DAR DE BAJA PADRON DE ACTIVOS BIOLOGICOS',FALSE, 1,8);</v>
      </c>
    </row>
    <row r="2198" spans="6:17">
      <c r="F2198" t="str">
        <f>RIGHT(CONCATENATE("00",DAY(Hoja2!B2198)),2)</f>
        <v>06</v>
      </c>
      <c r="G2198" t="str">
        <f>CONCATENATE(RIGHT(CONCATENATE("00",DAY(Hoja2!B2198)),2),"/",RIGHT(CONCATENATE("00",MONTH(Hoja2!B2198)),2),"/",RIGHT(CONCATENATE("00",YEAR(Hoja2!B2198)),2))</f>
        <v>06/03/13</v>
      </c>
      <c r="H2198" t="str">
        <f>RIGHT(CONCATENATE("00",DAY(Hoja2!D2198)),2)</f>
        <v>05</v>
      </c>
      <c r="I2198" t="str">
        <f>CONCATENATE(RIGHT(CONCATENATE("00",DAY(Hoja2!D2198)),2),"/",RIGHT(CONCATENATE("00",MONTH(Hoja2!D2198)),2),"/",RIGHT(CONCATENATE("00",YEAR(Hoja2!D2198)),2))</f>
        <v>05/03/13</v>
      </c>
      <c r="J2198" t="str">
        <f>IF(LEN(Hoja2!J2198)&gt;150,LEN(Hoja2!J2198),"")</f>
        <v/>
      </c>
      <c r="K2198" t="str">
        <f>IF(Hoja2!A2198&lt;&gt;"", IF(Hoja2!B2198&lt;&gt;"", IF(Hoja2!C2198&lt;&gt;"", IF(Hoja2!D2198&lt;&gt;"", IF(Hoja2!E2198&lt;&gt;"", IF(Hoja2!F2198&lt;&gt;"", IF(Hoja2!J2198&lt;&gt;"","ok",""),""),""),""),""),""),"")</f>
        <v>ok</v>
      </c>
      <c r="L2198" t="str">
        <f>IF(Hoja2!A2198="'S/F'","--","")</f>
        <v/>
      </c>
      <c r="M2198" t="str">
        <f>IF(LEN(Hoja2!C2198)&gt;30,Hoja2!C2198,"")</f>
        <v/>
      </c>
      <c r="O2198" t="str">
        <f>IF(LEN(Hoja2!F2198)&gt;110,LEN(Hoja2!F2198),"")</f>
        <v/>
      </c>
      <c r="Q2198" t="str">
        <f>IF(K2198="ok",CONCATENATE(IF(Hoja2!A2198="'S/F'","--",""),N2198,"INSERT INTO seguimiento_oficios_recepcion_oficio(fecha_captura, folio_interno, no_oficio, dependencia_envia, firma, fecha_oficio, asunto, anexo, captura_id, estatus_id) VALUES ('",CONCATENATE(RIGHT(CONCATENATE("00",DAY(Hoja2!B2198)),2),"/",RIGHT(CONCATENATE("00",MONTH(Hoja2!B2198)),2),"/",RIGHT(CONCATENATE("00",YEAR(Hoja2!B2198)),2)),"',",Hoja2!A2198,",'",Hoja2!C2198,"','",Hoja2!F2198,"','",Hoja2!E2198,"','",CONCATENATE(RIGHT(CONCATENATE("00",DAY(Hoja2!D2198)),2),"/",RIGHT(CONCATENATE("00",MONTH(Hoja2!D2198)),2),"/",RIGHT(CONCATENATE("00",YEAR(Hoja2!D2198)),2)),"','",Hoja2!J2198,"',","FALSE, 1,8);"), "")</f>
        <v>INSERT INTO seguimiento_oficios_recepcion_oficio(fecha_captura, folio_interno, no_oficio, dependencia_envia, firma, fecha_oficio, asunto, anexo, captura_id, estatus_id) VALUES ('06/03/13',2597,'112','CADEM','ENRIQUE L. BELLIZIA ROSIQUE','05/03/13','ENVIAN RELACION DEL PERSONAL COMPENSACION POR DESEMPEÑO',FALSE, 1,8);</v>
      </c>
    </row>
    <row r="2199" spans="6:17">
      <c r="F2199" t="str">
        <f>RIGHT(CONCATENATE("00",DAY(Hoja2!B2199)),2)</f>
        <v>06</v>
      </c>
      <c r="G2199" t="str">
        <f>CONCATENATE(RIGHT(CONCATENATE("00",DAY(Hoja2!B2199)),2),"/",RIGHT(CONCATENATE("00",MONTH(Hoja2!B2199)),2),"/",RIGHT(CONCATENATE("00",YEAR(Hoja2!B2199)),2))</f>
        <v>06/03/13</v>
      </c>
      <c r="H2199" t="str">
        <f>RIGHT(CONCATENATE("00",DAY(Hoja2!D2199)),2)</f>
        <v>05</v>
      </c>
      <c r="I2199" t="str">
        <f>CONCATENATE(RIGHT(CONCATENATE("00",DAY(Hoja2!D2199)),2),"/",RIGHT(CONCATENATE("00",MONTH(Hoja2!D2199)),2),"/",RIGHT(CONCATENATE("00",YEAR(Hoja2!D2199)),2))</f>
        <v>05/03/13</v>
      </c>
      <c r="J2199" t="str">
        <f>IF(LEN(Hoja2!J2199)&gt;150,LEN(Hoja2!J2199),"")</f>
        <v/>
      </c>
      <c r="K2199" t="str">
        <f>IF(Hoja2!A2199&lt;&gt;"", IF(Hoja2!B2199&lt;&gt;"", IF(Hoja2!C2199&lt;&gt;"", IF(Hoja2!D2199&lt;&gt;"", IF(Hoja2!E2199&lt;&gt;"", IF(Hoja2!F2199&lt;&gt;"", IF(Hoja2!J2199&lt;&gt;"","ok",""),""),""),""),""),""),"")</f>
        <v>ok</v>
      </c>
      <c r="L2199" t="str">
        <f>IF(Hoja2!A2199="'S/F'","--","")</f>
        <v/>
      </c>
      <c r="M2199" t="str">
        <f>IF(LEN(Hoja2!C2199)&gt;30,Hoja2!C2199,"")</f>
        <v/>
      </c>
      <c r="O2199" t="str">
        <f>IF(LEN(Hoja2!F2199)&gt;110,LEN(Hoja2!F2199),"")</f>
        <v/>
      </c>
      <c r="Q2199" t="str">
        <f>IF(K2199="ok",CONCATENATE(IF(Hoja2!A2199="'S/F'","--",""),N2199,"INSERT INTO seguimiento_oficios_recepcion_oficio(fecha_captura, folio_interno, no_oficio, dependencia_envia, firma, fecha_oficio, asunto, anexo, captura_id, estatus_id) VALUES ('",CONCATENATE(RIGHT(CONCATENATE("00",DAY(Hoja2!B2199)),2),"/",RIGHT(CONCATENATE("00",MONTH(Hoja2!B2199)),2),"/",RIGHT(CONCATENATE("00",YEAR(Hoja2!B2199)),2)),"',",Hoja2!A2199,",'",Hoja2!C2199,"','",Hoja2!F2199,"','",Hoja2!E2199,"','",CONCATENATE(RIGHT(CONCATENATE("00",DAY(Hoja2!D2199)),2),"/",RIGHT(CONCATENATE("00",MONTH(Hoja2!D2199)),2),"/",RIGHT(CONCATENATE("00",YEAR(Hoja2!D2199)),2)),"','",Hoja2!J2199,"',","FALSE, 1,8);"), "")</f>
        <v>INSERT INTO seguimiento_oficios_recepcion_oficio(fecha_captura, folio_interno, no_oficio, dependencia_envia, firma, fecha_oficio, asunto, anexo, captura_id, estatus_id) VALUES ('06/03/13',2598,'138','SA/DGRHDP','LISSET CAMPOS LEZAMA','05/03/13','SOLICITAN DUPLICADO DE LLAVES',FALSE, 1,8);</v>
      </c>
    </row>
    <row r="2200" spans="6:17">
      <c r="F2200" t="str">
        <f>RIGHT(CONCATENATE("00",DAY(Hoja2!B2200)),2)</f>
        <v>06</v>
      </c>
      <c r="G2200" t="str">
        <f>CONCATENATE(RIGHT(CONCATENATE("00",DAY(Hoja2!B2200)),2),"/",RIGHT(CONCATENATE("00",MONTH(Hoja2!B2200)),2),"/",RIGHT(CONCATENATE("00",YEAR(Hoja2!B2200)),2))</f>
        <v>06/03/13</v>
      </c>
      <c r="H2200" t="str">
        <f>RIGHT(CONCATENATE("00",DAY(Hoja2!D2200)),2)</f>
        <v>04</v>
      </c>
      <c r="I2200" t="str">
        <f>CONCATENATE(RIGHT(CONCATENATE("00",DAY(Hoja2!D2200)),2),"/",RIGHT(CONCATENATE("00",MONTH(Hoja2!D2200)),2),"/",RIGHT(CONCATENATE("00",YEAR(Hoja2!D2200)),2))</f>
        <v>04/03/13</v>
      </c>
      <c r="J2200" t="str">
        <f>IF(LEN(Hoja2!J2200)&gt;150,LEN(Hoja2!J2200),"")</f>
        <v/>
      </c>
      <c r="K2200" t="str">
        <f>IF(Hoja2!A2200&lt;&gt;"", IF(Hoja2!B2200&lt;&gt;"", IF(Hoja2!C2200&lt;&gt;"", IF(Hoja2!D2200&lt;&gt;"", IF(Hoja2!E2200&lt;&gt;"", IF(Hoja2!F2200&lt;&gt;"", IF(Hoja2!J2200&lt;&gt;"","ok",""),""),""),""),""),""),"")</f>
        <v>ok</v>
      </c>
      <c r="L2200" t="str">
        <f>IF(Hoja2!A2200="'S/F'","--","")</f>
        <v/>
      </c>
      <c r="M2200" t="str">
        <f>IF(LEN(Hoja2!C2200)&gt;30,Hoja2!C2200,"")</f>
        <v/>
      </c>
      <c r="O2200" t="str">
        <f>IF(LEN(Hoja2!F2200)&gt;110,LEN(Hoja2!F2200),"")</f>
        <v/>
      </c>
      <c r="Q2200" t="str">
        <f>IF(K2200="ok",CONCATENATE(IF(Hoja2!A2200="'S/F'","--",""),N2200,"INSERT INTO seguimiento_oficios_recepcion_oficio(fecha_captura, folio_interno, no_oficio, dependencia_envia, firma, fecha_oficio, asunto, anexo, captura_id, estatus_id) VALUES ('",CONCATENATE(RIGHT(CONCATENATE("00",DAY(Hoja2!B2200)),2),"/",RIGHT(CONCATENATE("00",MONTH(Hoja2!B2200)),2),"/",RIGHT(CONCATENATE("00",YEAR(Hoja2!B2200)),2)),"',",Hoja2!A2200,",'",Hoja2!C2200,"','",Hoja2!F2200,"','",Hoja2!E2200,"','",CONCATENATE(RIGHT(CONCATENATE("00",DAY(Hoja2!D2200)),2),"/",RIGHT(CONCATENATE("00",MONTH(Hoja2!D2200)),2),"/",RIGHT(CONCATENATE("00",YEAR(Hoja2!D2200)),2)),"','",Hoja2!J2200,"',","FALSE, 1,8);"), "")</f>
        <v>INSERT INTO seguimiento_oficios_recepcion_oficio(fecha_captura, folio_interno, no_oficio, dependencia_envia, firma, fecha_oficio, asunto, anexo, captura_id, estatus_id) VALUES ('06/03/13',2599,'445','SSP','YOLANDA ROMERO RODRIGUEZ','04/03/13','SOLICITUD DE COPIA DE NOMINA DEL BONO DE DIA DE REYES',FALSE, 1,8);</v>
      </c>
    </row>
    <row r="2201" spans="6:17">
      <c r="F2201" t="str">
        <f>RIGHT(CONCATENATE("00",DAY(Hoja2!B2201)),2)</f>
        <v>06</v>
      </c>
      <c r="G2201" t="str">
        <f>CONCATENATE(RIGHT(CONCATENATE("00",DAY(Hoja2!B2201)),2),"/",RIGHT(CONCATENATE("00",MONTH(Hoja2!B2201)),2),"/",RIGHT(CONCATENATE("00",YEAR(Hoja2!B2201)),2))</f>
        <v>06/03/13</v>
      </c>
      <c r="H2201" t="str">
        <f>RIGHT(CONCATENATE("00",DAY(Hoja2!D2201)),2)</f>
        <v>04</v>
      </c>
      <c r="I2201" t="str">
        <f>CONCATENATE(RIGHT(CONCATENATE("00",DAY(Hoja2!D2201)),2),"/",RIGHT(CONCATENATE("00",MONTH(Hoja2!D2201)),2),"/",RIGHT(CONCATENATE("00",YEAR(Hoja2!D2201)),2))</f>
        <v>04/03/13</v>
      </c>
      <c r="J2201" t="str">
        <f>IF(LEN(Hoja2!J2201)&gt;150,LEN(Hoja2!J2201),"")</f>
        <v/>
      </c>
      <c r="K2201" t="str">
        <f>IF(Hoja2!A2201&lt;&gt;"", IF(Hoja2!B2201&lt;&gt;"", IF(Hoja2!C2201&lt;&gt;"", IF(Hoja2!D2201&lt;&gt;"", IF(Hoja2!E2201&lt;&gt;"", IF(Hoja2!F2201&lt;&gt;"", IF(Hoja2!J2201&lt;&gt;"","ok",""),""),""),""),""),""),"")</f>
        <v>ok</v>
      </c>
      <c r="L2201" t="str">
        <f>IF(Hoja2!A2201="'S/F'","--","")</f>
        <v/>
      </c>
      <c r="M2201" t="str">
        <f>IF(LEN(Hoja2!C2201)&gt;30,Hoja2!C2201,"")</f>
        <v/>
      </c>
      <c r="O2201" t="str">
        <f>IF(LEN(Hoja2!F2201)&gt;110,LEN(Hoja2!F2201),"")</f>
        <v/>
      </c>
      <c r="Q2201" t="str">
        <f>IF(K2201="ok",CONCATENATE(IF(Hoja2!A2201="'S/F'","--",""),N2201,"INSERT INTO seguimiento_oficios_recepcion_oficio(fecha_captura, folio_interno, no_oficio, dependencia_envia, firma, fecha_oficio, asunto, anexo, captura_id, estatus_id) VALUES ('",CONCATENATE(RIGHT(CONCATENATE("00",DAY(Hoja2!B2201)),2),"/",RIGHT(CONCATENATE("00",MONTH(Hoja2!B2201)),2),"/",RIGHT(CONCATENATE("00",YEAR(Hoja2!B2201)),2)),"',",Hoja2!A2201,",'",Hoja2!C2201,"','",Hoja2!F2201,"','",Hoja2!E2201,"','",CONCATENATE(RIGHT(CONCATENATE("00",DAY(Hoja2!D2201)),2),"/",RIGHT(CONCATENATE("00",MONTH(Hoja2!D2201)),2),"/",RIGHT(CONCATENATE("00",YEAR(Hoja2!D2201)),2)),"','",Hoja2!J2201,"',","FALSE, 1,8);"), "")</f>
        <v>INSERT INTO seguimiento_oficios_recepcion_oficio(fecha_captura, folio_interno, no_oficio, dependencia_envia, firma, fecha_oficio, asunto, anexo, captura_id, estatus_id) VALUES ('06/03/13',2600,'620','SSP','YOLANDA ROMERO RODRIGUEZ','04/03/13','MODIFICACDION EN CUENTA DE NOMINA BANCARIA',FALSE, 1,8);</v>
      </c>
    </row>
    <row r="2202" spans="6:17">
      <c r="F2202" t="str">
        <f>RIGHT(CONCATENATE("00",DAY(Hoja2!B2202)),2)</f>
        <v>06</v>
      </c>
      <c r="G2202" t="str">
        <f>CONCATENATE(RIGHT(CONCATENATE("00",DAY(Hoja2!B2202)),2),"/",RIGHT(CONCATENATE("00",MONTH(Hoja2!B2202)),2),"/",RIGHT(CONCATENATE("00",YEAR(Hoja2!B2202)),2))</f>
        <v>06/03/13</v>
      </c>
      <c r="H2202" t="str">
        <f>RIGHT(CONCATENATE("00",DAY(Hoja2!D2202)),2)</f>
        <v>04</v>
      </c>
      <c r="I2202" t="str">
        <f>CONCATENATE(RIGHT(CONCATENATE("00",DAY(Hoja2!D2202)),2),"/",RIGHT(CONCATENATE("00",MONTH(Hoja2!D2202)),2),"/",RIGHT(CONCATENATE("00",YEAR(Hoja2!D2202)),2))</f>
        <v>04/03/13</v>
      </c>
      <c r="J2202" t="str">
        <f>IF(LEN(Hoja2!J2202)&gt;150,LEN(Hoja2!J2202),"")</f>
        <v/>
      </c>
      <c r="K2202" t="str">
        <f>IF(Hoja2!A2202&lt;&gt;"", IF(Hoja2!B2202&lt;&gt;"", IF(Hoja2!C2202&lt;&gt;"", IF(Hoja2!D2202&lt;&gt;"", IF(Hoja2!E2202&lt;&gt;"", IF(Hoja2!F2202&lt;&gt;"", IF(Hoja2!J2202&lt;&gt;"","ok",""),""),""),""),""),""),"")</f>
        <v>ok</v>
      </c>
      <c r="L2202" t="str">
        <f>IF(Hoja2!A2202="'S/F'","--","")</f>
        <v/>
      </c>
      <c r="M2202" t="str">
        <f>IF(LEN(Hoja2!C2202)&gt;30,Hoja2!C2202,"")</f>
        <v/>
      </c>
      <c r="O2202" t="str">
        <f>IF(LEN(Hoja2!F2202)&gt;110,LEN(Hoja2!F2202),"")</f>
        <v/>
      </c>
      <c r="Q2202" t="str">
        <f>IF(K2202="ok",CONCATENATE(IF(Hoja2!A2202="'S/F'","--",""),N2202,"INSERT INTO seguimiento_oficios_recepcion_oficio(fecha_captura, folio_interno, no_oficio, dependencia_envia, firma, fecha_oficio, asunto, anexo, captura_id, estatus_id) VALUES ('",CONCATENATE(RIGHT(CONCATENATE("00",DAY(Hoja2!B2202)),2),"/",RIGHT(CONCATENATE("00",MONTH(Hoja2!B2202)),2),"/",RIGHT(CONCATENATE("00",YEAR(Hoja2!B2202)),2)),"',",Hoja2!A2202,",'",Hoja2!C2202,"','",Hoja2!F2202,"','",Hoja2!E2202,"','",CONCATENATE(RIGHT(CONCATENATE("00",DAY(Hoja2!D2202)),2),"/",RIGHT(CONCATENATE("00",MONTH(Hoja2!D2202)),2),"/",RIGHT(CONCATENATE("00",YEAR(Hoja2!D2202)),2)),"','",Hoja2!J2202,"',","FALSE, 1,8);"), "")</f>
        <v>INSERT INTO seguimiento_oficios_recepcion_oficio(fecha_captura, folio_interno, no_oficio, dependencia_envia, firma, fecha_oficio, asunto, anexo, captura_id, estatus_id) VALUES ('06/03/13',2601,'621','SSP','YOLANDA ROMERO RODRIGUEZ','04/03/13','ALTAS EN EL SISTEMA DE NOMINA BANCARIA',FALSE, 1,8);</v>
      </c>
    </row>
    <row r="2203" spans="6:17">
      <c r="F2203" t="str">
        <f>RIGHT(CONCATENATE("00",DAY(Hoja2!B2203)),2)</f>
        <v>06</v>
      </c>
      <c r="G2203" t="str">
        <f>CONCATENATE(RIGHT(CONCATENATE("00",DAY(Hoja2!B2203)),2),"/",RIGHT(CONCATENATE("00",MONTH(Hoja2!B2203)),2),"/",RIGHT(CONCATENATE("00",YEAR(Hoja2!B2203)),2))</f>
        <v>06/03/13</v>
      </c>
      <c r="H2203" t="str">
        <f>RIGHT(CONCATENATE("00",DAY(Hoja2!D2203)),2)</f>
        <v>05</v>
      </c>
      <c r="I2203" t="str">
        <f>CONCATENATE(RIGHT(CONCATENATE("00",DAY(Hoja2!D2203)),2),"/",RIGHT(CONCATENATE("00",MONTH(Hoja2!D2203)),2),"/",RIGHT(CONCATENATE("00",YEAR(Hoja2!D2203)),2))</f>
        <v>05/03/13</v>
      </c>
      <c r="J2203" t="str">
        <f>IF(LEN(Hoja2!J2203)&gt;150,LEN(Hoja2!J2203),"")</f>
        <v/>
      </c>
      <c r="K2203" t="str">
        <f>IF(Hoja2!A2203&lt;&gt;"", IF(Hoja2!B2203&lt;&gt;"", IF(Hoja2!C2203&lt;&gt;"", IF(Hoja2!D2203&lt;&gt;"", IF(Hoja2!E2203&lt;&gt;"", IF(Hoja2!F2203&lt;&gt;"", IF(Hoja2!J2203&lt;&gt;"","ok",""),""),""),""),""),""),"")</f>
        <v>ok</v>
      </c>
      <c r="L2203" t="str">
        <f>IF(Hoja2!A2203="'S/F'","--","")</f>
        <v/>
      </c>
      <c r="M2203" t="str">
        <f>IF(LEN(Hoja2!C2203)&gt;30,Hoja2!C2203,"")</f>
        <v/>
      </c>
      <c r="O2203" t="str">
        <f>IF(LEN(Hoja2!F2203)&gt;110,LEN(Hoja2!F2203),"")</f>
        <v/>
      </c>
      <c r="Q2203" t="str">
        <f>IF(K2203="ok",CONCATENATE(IF(Hoja2!A2203="'S/F'","--",""),N2203,"INSERT INTO seguimiento_oficios_recepcion_oficio(fecha_captura, folio_interno, no_oficio, dependencia_envia, firma, fecha_oficio, asunto, anexo, captura_id, estatus_id) VALUES ('",CONCATENATE(RIGHT(CONCATENATE("00",DAY(Hoja2!B2203)),2),"/",RIGHT(CONCATENATE("00",MONTH(Hoja2!B2203)),2),"/",RIGHT(CONCATENATE("00",YEAR(Hoja2!B2203)),2)),"',",Hoja2!A2203,",'",Hoja2!C2203,"','",Hoja2!F2203,"','",Hoja2!E2203,"','",CONCATENATE(RIGHT(CONCATENATE("00",DAY(Hoja2!D2203)),2),"/",RIGHT(CONCATENATE("00",MONTH(Hoja2!D2203)),2),"/",RIGHT(CONCATENATE("00",YEAR(Hoja2!D2203)),2)),"','",Hoja2!J2203,"',","FALSE, 1,8);"), "")</f>
        <v>INSERT INTO seguimiento_oficios_recepcion_oficio(fecha_captura, folio_interno, no_oficio, dependencia_envia, firma, fecha_oficio, asunto, anexo, captura_id, estatus_id) VALUES ('06/03/13',2602,'064','SALUD','JORGE4 IGNACIO RIVERA PIZA','05/03/13','ENVIAN SOLICITUDES DE COMPRA',FALSE, 1,8);</v>
      </c>
    </row>
    <row r="2204" spans="6:17">
      <c r="F2204" t="str">
        <f>RIGHT(CONCATENATE("00",DAY(Hoja2!B2204)),2)</f>
        <v>06</v>
      </c>
      <c r="G2204" t="str">
        <f>CONCATENATE(RIGHT(CONCATENATE("00",DAY(Hoja2!B2204)),2),"/",RIGHT(CONCATENATE("00",MONTH(Hoja2!B2204)),2),"/",RIGHT(CONCATENATE("00",YEAR(Hoja2!B2204)),2))</f>
        <v>06/03/13</v>
      </c>
      <c r="H2204" t="str">
        <f>RIGHT(CONCATENATE("00",DAY(Hoja2!D2204)),2)</f>
        <v>05</v>
      </c>
      <c r="I2204" t="str">
        <f>CONCATENATE(RIGHT(CONCATENATE("00",DAY(Hoja2!D2204)),2),"/",RIGHT(CONCATENATE("00",MONTH(Hoja2!D2204)),2),"/",RIGHT(CONCATENATE("00",YEAR(Hoja2!D2204)),2))</f>
        <v>05/03/13</v>
      </c>
      <c r="J2204" t="str">
        <f>IF(LEN(Hoja2!J2204)&gt;150,LEN(Hoja2!J2204),"")</f>
        <v/>
      </c>
      <c r="K2204" t="str">
        <f>IF(Hoja2!A2204&lt;&gt;"", IF(Hoja2!B2204&lt;&gt;"", IF(Hoja2!C2204&lt;&gt;"", IF(Hoja2!D2204&lt;&gt;"", IF(Hoja2!E2204&lt;&gt;"", IF(Hoja2!F2204&lt;&gt;"", IF(Hoja2!J2204&lt;&gt;"","ok",""),""),""),""),""),""),"")</f>
        <v>ok</v>
      </c>
      <c r="L2204" t="str">
        <f>IF(Hoja2!A2204="'S/F'","--","")</f>
        <v/>
      </c>
      <c r="M2204" t="str">
        <f>IF(LEN(Hoja2!C2204)&gt;30,Hoja2!C2204,"")</f>
        <v/>
      </c>
      <c r="O2204" t="str">
        <f>IF(LEN(Hoja2!F2204)&gt;110,LEN(Hoja2!F2204),"")</f>
        <v/>
      </c>
      <c r="Q2204" t="str">
        <f>IF(K2204="ok",CONCATENATE(IF(Hoja2!A2204="'S/F'","--",""),N2204,"INSERT INTO seguimiento_oficios_recepcion_oficio(fecha_captura, folio_interno, no_oficio, dependencia_envia, firma, fecha_oficio, asunto, anexo, captura_id, estatus_id) VALUES ('",CONCATENATE(RIGHT(CONCATENATE("00",DAY(Hoja2!B2204)),2),"/",RIGHT(CONCATENATE("00",MONTH(Hoja2!B2204)),2),"/",RIGHT(CONCATENATE("00",YEAR(Hoja2!B2204)),2)),"',",Hoja2!A2204,",'",Hoja2!C2204,"','",Hoja2!F2204,"','",Hoja2!E2204,"','",CONCATENATE(RIGHT(CONCATENATE("00",DAY(Hoja2!D2204)),2),"/",RIGHT(CONCATENATE("00",MONTH(Hoja2!D2204)),2),"/",RIGHT(CONCATENATE("00",YEAR(Hoja2!D2204)),2)),"','",Hoja2!J2204,"',","FALSE, 1,8);"), "")</f>
        <v>INSERT INTO seguimiento_oficios_recepcion_oficio(fecha_captura, folio_interno, no_oficio, dependencia_envia, firma, fecha_oficio, asunto, anexo, captura_id, estatus_id) VALUES ('06/03/13',2603,'295','DIF-TABASCO','MARIA ELVIA FERNADEZ FERNADEZ','05/03/13','NOTIFICA NOMBRES DEL PERSONAL',FALSE, 1,8);</v>
      </c>
    </row>
    <row r="2205" spans="6:17">
      <c r="F2205" t="str">
        <f>RIGHT(CONCATENATE("00",DAY(Hoja2!B2205)),2)</f>
        <v>06</v>
      </c>
      <c r="G2205" t="str">
        <f>CONCATENATE(RIGHT(CONCATENATE("00",DAY(Hoja2!B2205)),2),"/",RIGHT(CONCATENATE("00",MONTH(Hoja2!B2205)),2),"/",RIGHT(CONCATENATE("00",YEAR(Hoja2!B2205)),2))</f>
        <v>06/03/13</v>
      </c>
      <c r="H2205" t="str">
        <f>RIGHT(CONCATENATE("00",DAY(Hoja2!D2205)),2)</f>
        <v>05</v>
      </c>
      <c r="I2205" t="str">
        <f>CONCATENATE(RIGHT(CONCATENATE("00",DAY(Hoja2!D2205)),2),"/",RIGHT(CONCATENATE("00",MONTH(Hoja2!D2205)),2),"/",RIGHT(CONCATENATE("00",YEAR(Hoja2!D2205)),2))</f>
        <v>05/03/13</v>
      </c>
      <c r="J2205" t="str">
        <f>IF(LEN(Hoja2!J2205)&gt;150,LEN(Hoja2!J2205),"")</f>
        <v/>
      </c>
      <c r="K2205" t="str">
        <f>IF(Hoja2!A2205&lt;&gt;"", IF(Hoja2!B2205&lt;&gt;"", IF(Hoja2!C2205&lt;&gt;"", IF(Hoja2!D2205&lt;&gt;"", IF(Hoja2!E2205&lt;&gt;"", IF(Hoja2!F2205&lt;&gt;"", IF(Hoja2!J2205&lt;&gt;"","ok",""),""),""),""),""),""),"")</f>
        <v>ok</v>
      </c>
      <c r="L2205" t="str">
        <f>IF(Hoja2!A2205="'S/F'","--","")</f>
        <v/>
      </c>
      <c r="M2205" t="str">
        <f>IF(LEN(Hoja2!C2205)&gt;30,Hoja2!C2205,"")</f>
        <v/>
      </c>
      <c r="O2205" t="str">
        <f>IF(LEN(Hoja2!F2205)&gt;110,LEN(Hoja2!F2205),"")</f>
        <v/>
      </c>
      <c r="Q2205" t="str">
        <f>IF(K2205="ok",CONCATENATE(IF(Hoja2!A2205="'S/F'","--",""),N2205,"INSERT INTO seguimiento_oficios_recepcion_oficio(fecha_captura, folio_interno, no_oficio, dependencia_envia, firma, fecha_oficio, asunto, anexo, captura_id, estatus_id) VALUES ('",CONCATENATE(RIGHT(CONCATENATE("00",DAY(Hoja2!B2205)),2),"/",RIGHT(CONCATENATE("00",MONTH(Hoja2!B2205)),2),"/",RIGHT(CONCATENATE("00",YEAR(Hoja2!B2205)),2)),"',",Hoja2!A2205,",'",Hoja2!C2205,"','",Hoja2!F2205,"','",Hoja2!E2205,"','",CONCATENATE(RIGHT(CONCATENATE("00",DAY(Hoja2!D2205)),2),"/",RIGHT(CONCATENATE("00",MONTH(Hoja2!D2205)),2),"/",RIGHT(CONCATENATE("00",YEAR(Hoja2!D2205)),2)),"','",Hoja2!J2205,"',","FALSE, 1,8);"), "")</f>
        <v>INSERT INTO seguimiento_oficios_recepcion_oficio(fecha_captura, folio_interno, no_oficio, dependencia_envia, firma, fecha_oficio, asunto, anexo, captura_id, estatus_id) VALUES ('06/03/13',2604,'176','DGTIC','PABLO EDUARDO IBAÑEZ LOPEZ','05/03/13','ENVIAN LICENCIA MEDICA NO. 72675',FALSE, 1,8);</v>
      </c>
    </row>
    <row r="2206" spans="6:17">
      <c r="F2206" t="str">
        <f>RIGHT(CONCATENATE("00",DAY(Hoja2!B2206)),2)</f>
        <v>06</v>
      </c>
      <c r="G2206" t="str">
        <f>CONCATENATE(RIGHT(CONCATENATE("00",DAY(Hoja2!B2206)),2),"/",RIGHT(CONCATENATE("00",MONTH(Hoja2!B2206)),2),"/",RIGHT(CONCATENATE("00",YEAR(Hoja2!B2206)),2))</f>
        <v>06/03/13</v>
      </c>
      <c r="H2206" t="str">
        <f>RIGHT(CONCATENATE("00",DAY(Hoja2!D2206)),2)</f>
        <v>05</v>
      </c>
      <c r="I2206" t="str">
        <f>CONCATENATE(RIGHT(CONCATENATE("00",DAY(Hoja2!D2206)),2),"/",RIGHT(CONCATENATE("00",MONTH(Hoja2!D2206)),2),"/",RIGHT(CONCATENATE("00",YEAR(Hoja2!D2206)),2))</f>
        <v>05/03/13</v>
      </c>
      <c r="J2206" t="str">
        <f>IF(LEN(Hoja2!J2206)&gt;150,LEN(Hoja2!J2206),"")</f>
        <v/>
      </c>
      <c r="K2206" t="str">
        <f>IF(Hoja2!A2206&lt;&gt;"", IF(Hoja2!B2206&lt;&gt;"", IF(Hoja2!C2206&lt;&gt;"", IF(Hoja2!D2206&lt;&gt;"", IF(Hoja2!E2206&lt;&gt;"", IF(Hoja2!F2206&lt;&gt;"", IF(Hoja2!J2206&lt;&gt;"","ok",""),""),""),""),""),""),"")</f>
        <v>ok</v>
      </c>
      <c r="L2206" t="str">
        <f>IF(Hoja2!A2206="'S/F'","--","")</f>
        <v/>
      </c>
      <c r="M2206" t="str">
        <f>IF(LEN(Hoja2!C2206)&gt;30,Hoja2!C2206,"")</f>
        <v/>
      </c>
      <c r="O2206" t="str">
        <f>IF(LEN(Hoja2!F2206)&gt;110,LEN(Hoja2!F2206),"")</f>
        <v/>
      </c>
      <c r="Q2206" t="str">
        <f>IF(K2206="ok",CONCATENATE(IF(Hoja2!A2206="'S/F'","--",""),N2206,"INSERT INTO seguimiento_oficios_recepcion_oficio(fecha_captura, folio_interno, no_oficio, dependencia_envia, firma, fecha_oficio, asunto, anexo, captura_id, estatus_id) VALUES ('",CONCATENATE(RIGHT(CONCATENATE("00",DAY(Hoja2!B2206)),2),"/",RIGHT(CONCATENATE("00",MONTH(Hoja2!B2206)),2),"/",RIGHT(CONCATENATE("00",YEAR(Hoja2!B2206)),2)),"',",Hoja2!A2206,",'",Hoja2!C2206,"','",Hoja2!F2206,"','",Hoja2!E2206,"','",CONCATENATE(RIGHT(CONCATENATE("00",DAY(Hoja2!D2206)),2),"/",RIGHT(CONCATENATE("00",MONTH(Hoja2!D2206)),2),"/",RIGHT(CONCATENATE("00",YEAR(Hoja2!D2206)),2)),"','",Hoja2!J2206,"',","FALSE, 1,8);"), "")</f>
        <v>INSERT INTO seguimiento_oficios_recepcion_oficio(fecha_captura, folio_interno, no_oficio, dependencia_envia, firma, fecha_oficio, asunto, anexo, captura_id, estatus_id) VALUES ('06/03/13',2605,'491','SEGOB','VICTOR MIGUEL TORRES OLAN','05/03/13','INVITACION A REUNION EL 21 DE FEBRERO A LAS 11:00 HRS',FALSE, 1,8);</v>
      </c>
    </row>
    <row r="2207" spans="6:17">
      <c r="F2207" t="str">
        <f>RIGHT(CONCATENATE("00",DAY(Hoja2!B2207)),2)</f>
        <v>06</v>
      </c>
      <c r="G2207" t="str">
        <f>CONCATENATE(RIGHT(CONCATENATE("00",DAY(Hoja2!B2207)),2),"/",RIGHT(CONCATENATE("00",MONTH(Hoja2!B2207)),2),"/",RIGHT(CONCATENATE("00",YEAR(Hoja2!B2207)),2))</f>
        <v>06/03/13</v>
      </c>
      <c r="H2207" t="str">
        <f>RIGHT(CONCATENATE("00",DAY(Hoja2!D2207)),2)</f>
        <v>20</v>
      </c>
      <c r="I2207" t="str">
        <f>CONCATENATE(RIGHT(CONCATENATE("00",DAY(Hoja2!D2207)),2),"/",RIGHT(CONCATENATE("00",MONTH(Hoja2!D2207)),2),"/",RIGHT(CONCATENATE("00",YEAR(Hoja2!D2207)),2))</f>
        <v>20/02/13</v>
      </c>
      <c r="J2207" t="str">
        <f>IF(LEN(Hoja2!J2207)&gt;150,LEN(Hoja2!J2207),"")</f>
        <v/>
      </c>
      <c r="K2207" t="str">
        <f>IF(Hoja2!A2207&lt;&gt;"", IF(Hoja2!B2207&lt;&gt;"", IF(Hoja2!C2207&lt;&gt;"", IF(Hoja2!D2207&lt;&gt;"", IF(Hoja2!E2207&lt;&gt;"", IF(Hoja2!F2207&lt;&gt;"", IF(Hoja2!J2207&lt;&gt;"","ok",""),""),""),""),""),""),"")</f>
        <v>ok</v>
      </c>
      <c r="L2207" t="str">
        <f>IF(Hoja2!A2207="'S/F'","--","")</f>
        <v/>
      </c>
      <c r="M2207" t="str">
        <f>IF(LEN(Hoja2!C2207)&gt;30,Hoja2!C2207,"")</f>
        <v/>
      </c>
      <c r="O2207" t="str">
        <f>IF(LEN(Hoja2!F2207)&gt;110,LEN(Hoja2!F2207),"")</f>
        <v/>
      </c>
      <c r="Q2207" t="str">
        <f>IF(K2207="ok",CONCATENATE(IF(Hoja2!A2207="'S/F'","--",""),N2207,"INSERT INTO seguimiento_oficios_recepcion_oficio(fecha_captura, folio_interno, no_oficio, dependencia_envia, firma, fecha_oficio, asunto, anexo, captura_id, estatus_id) VALUES ('",CONCATENATE(RIGHT(CONCATENATE("00",DAY(Hoja2!B2207)),2),"/",RIGHT(CONCATENATE("00",MONTH(Hoja2!B2207)),2),"/",RIGHT(CONCATENATE("00",YEAR(Hoja2!B2207)),2)),"',",Hoja2!A2207,",'",Hoja2!C2207,"','",Hoja2!F2207,"','",Hoja2!E2207,"','",CONCATENATE(RIGHT(CONCATENATE("00",DAY(Hoja2!D2207)),2),"/",RIGHT(CONCATENATE("00",MONTH(Hoja2!D2207)),2),"/",RIGHT(CONCATENATE("00",YEAR(Hoja2!D2207)),2)),"','",Hoja2!J2207,"',","FALSE, 1,8);"), "")</f>
        <v>INSERT INTO seguimiento_oficios_recepcion_oficio(fecha_captura, folio_interno, no_oficio, dependencia_envia, firma, fecha_oficio, asunto, anexo, captura_id, estatus_id) VALUES ('06/03/13',2606,'089','ISSET','JOSE AGAPITO DOMINGUEZ LACROIX','20/02/13','ENVIAN CERTIFICADOS ORIGINALES',FALSE, 1,8);</v>
      </c>
    </row>
    <row r="2208" spans="6:17">
      <c r="F2208" t="str">
        <f>RIGHT(CONCATENATE("00",DAY(Hoja2!B2208)),2)</f>
        <v>06</v>
      </c>
      <c r="G2208" t="str">
        <f>CONCATENATE(RIGHT(CONCATENATE("00",DAY(Hoja2!B2208)),2),"/",RIGHT(CONCATENATE("00",MONTH(Hoja2!B2208)),2),"/",RIGHT(CONCATENATE("00",YEAR(Hoja2!B2208)),2))</f>
        <v>06/03/13</v>
      </c>
      <c r="H2208" t="str">
        <f>RIGHT(CONCATENATE("00",DAY(Hoja2!D2208)),2)</f>
        <v>20</v>
      </c>
      <c r="I2208" t="str">
        <f>CONCATENATE(RIGHT(CONCATENATE("00",DAY(Hoja2!D2208)),2),"/",RIGHT(CONCATENATE("00",MONTH(Hoja2!D2208)),2),"/",RIGHT(CONCATENATE("00",YEAR(Hoja2!D2208)),2))</f>
        <v>20/02/13</v>
      </c>
      <c r="J2208" t="str">
        <f>IF(LEN(Hoja2!J2208)&gt;150,LEN(Hoja2!J2208),"")</f>
        <v/>
      </c>
      <c r="K2208" t="str">
        <f>IF(Hoja2!A2208&lt;&gt;"", IF(Hoja2!B2208&lt;&gt;"", IF(Hoja2!C2208&lt;&gt;"", IF(Hoja2!D2208&lt;&gt;"", IF(Hoja2!E2208&lt;&gt;"", IF(Hoja2!F2208&lt;&gt;"", IF(Hoja2!J2208&lt;&gt;"","ok",""),""),""),""),""),""),"")</f>
        <v>ok</v>
      </c>
      <c r="L2208" t="str">
        <f>IF(Hoja2!A2208="'S/F'","--","")</f>
        <v/>
      </c>
      <c r="M2208" t="str">
        <f>IF(LEN(Hoja2!C2208)&gt;30,Hoja2!C2208,"")</f>
        <v/>
      </c>
      <c r="O2208" t="str">
        <f>IF(LEN(Hoja2!F2208)&gt;110,LEN(Hoja2!F2208),"")</f>
        <v/>
      </c>
      <c r="Q2208" t="str">
        <f>IF(K2208="ok",CONCATENATE(IF(Hoja2!A2208="'S/F'","--",""),N2208,"INSERT INTO seguimiento_oficios_recepcion_oficio(fecha_captura, folio_interno, no_oficio, dependencia_envia, firma, fecha_oficio, asunto, anexo, captura_id, estatus_id) VALUES ('",CONCATENATE(RIGHT(CONCATENATE("00",DAY(Hoja2!B2208)),2),"/",RIGHT(CONCATENATE("00",MONTH(Hoja2!B2208)),2),"/",RIGHT(CONCATENATE("00",YEAR(Hoja2!B2208)),2)),"',",Hoja2!A2208,",'",Hoja2!C2208,"','",Hoja2!F2208,"','",Hoja2!E2208,"','",CONCATENATE(RIGHT(CONCATENATE("00",DAY(Hoja2!D2208)),2),"/",RIGHT(CONCATENATE("00",MONTH(Hoja2!D2208)),2),"/",RIGHT(CONCATENATE("00",YEAR(Hoja2!D2208)),2)),"','",Hoja2!J2208,"',","FALSE, 1,8);"), "")</f>
        <v>INSERT INTO seguimiento_oficios_recepcion_oficio(fecha_captura, folio_interno, no_oficio, dependencia_envia, firma, fecha_oficio, asunto, anexo, captura_id, estatus_id) VALUES ('06/03/13',2607,'091','ISSET','JOSE AGAPITO DOMINGUEZ LACROIX','20/02/13','ENVIAN CERTIFICADOS ORIGINALES',FALSE, 1,8);</v>
      </c>
    </row>
    <row r="2209" spans="6:17">
      <c r="F2209" t="str">
        <f>RIGHT(CONCATENATE("00",DAY(Hoja2!B2209)),2)</f>
        <v>06</v>
      </c>
      <c r="G2209" t="str">
        <f>CONCATENATE(RIGHT(CONCATENATE("00",DAY(Hoja2!B2209)),2),"/",RIGHT(CONCATENATE("00",MONTH(Hoja2!B2209)),2),"/",RIGHT(CONCATENATE("00",YEAR(Hoja2!B2209)),2))</f>
        <v>06/03/13</v>
      </c>
      <c r="H2209" t="str">
        <f>RIGHT(CONCATENATE("00",DAY(Hoja2!D2209)),2)</f>
        <v>27</v>
      </c>
      <c r="I2209" t="str">
        <f>CONCATENATE(RIGHT(CONCATENATE("00",DAY(Hoja2!D2209)),2),"/",RIGHT(CONCATENATE("00",MONTH(Hoja2!D2209)),2),"/",RIGHT(CONCATENATE("00",YEAR(Hoja2!D2209)),2))</f>
        <v>27/02/13</v>
      </c>
      <c r="J2209" t="str">
        <f>IF(LEN(Hoja2!J2209)&gt;150,LEN(Hoja2!J2209),"")</f>
        <v/>
      </c>
      <c r="K2209" t="str">
        <f>IF(Hoja2!A2209&lt;&gt;"", IF(Hoja2!B2209&lt;&gt;"", IF(Hoja2!C2209&lt;&gt;"", IF(Hoja2!D2209&lt;&gt;"", IF(Hoja2!E2209&lt;&gt;"", IF(Hoja2!F2209&lt;&gt;"", IF(Hoja2!J2209&lt;&gt;"","ok",""),""),""),""),""),""),"")</f>
        <v>ok</v>
      </c>
      <c r="L2209" t="str">
        <f>IF(Hoja2!A2209="'S/F'","--","")</f>
        <v/>
      </c>
      <c r="M2209" t="str">
        <f>IF(LEN(Hoja2!C2209)&gt;30,Hoja2!C2209,"")</f>
        <v/>
      </c>
      <c r="O2209" t="str">
        <f>IF(LEN(Hoja2!F2209)&gt;110,LEN(Hoja2!F2209),"")</f>
        <v/>
      </c>
      <c r="Q2209" t="str">
        <f>IF(K2209="ok",CONCATENATE(IF(Hoja2!A2209="'S/F'","--",""),N2209,"INSERT INTO seguimiento_oficios_recepcion_oficio(fecha_captura, folio_interno, no_oficio, dependencia_envia, firma, fecha_oficio, asunto, anexo, captura_id, estatus_id) VALUES ('",CONCATENATE(RIGHT(CONCATENATE("00",DAY(Hoja2!B2209)),2),"/",RIGHT(CONCATENATE("00",MONTH(Hoja2!B2209)),2),"/",RIGHT(CONCATENATE("00",YEAR(Hoja2!B2209)),2)),"',",Hoja2!A2209,",'",Hoja2!C2209,"','",Hoja2!F2209,"','",Hoja2!E2209,"','",CONCATENATE(RIGHT(CONCATENATE("00",DAY(Hoja2!D2209)),2),"/",RIGHT(CONCATENATE("00",MONTH(Hoja2!D2209)),2),"/",RIGHT(CONCATENATE("00",YEAR(Hoja2!D2209)),2)),"','",Hoja2!J2209,"',","FALSE, 1,8);"), "")</f>
        <v>INSERT INTO seguimiento_oficios_recepcion_oficio(fecha_captura, folio_interno, no_oficio, dependencia_envia, firma, fecha_oficio, asunto, anexo, captura_id, estatus_id) VALUES ('06/03/13',     2608,'311','HOSPITAL JUAN GRAHAM CASASUS','LORENZO PACHECO BAUTISTA','27/02/13','SOL. LA SUBVENCION DE LOS FORMATOS QUE SE ANEXAN',FALSE, 1,8);</v>
      </c>
    </row>
    <row r="2210" spans="6:17">
      <c r="F2210" t="str">
        <f>RIGHT(CONCATENATE("00",DAY(Hoja2!B2210)),2)</f>
        <v>06</v>
      </c>
      <c r="G2210" t="str">
        <f>CONCATENATE(RIGHT(CONCATENATE("00",DAY(Hoja2!B2210)),2),"/",RIGHT(CONCATENATE("00",MONTH(Hoja2!B2210)),2),"/",RIGHT(CONCATENATE("00",YEAR(Hoja2!B2210)),2))</f>
        <v>06/03/13</v>
      </c>
      <c r="H2210" t="str">
        <f>RIGHT(CONCATENATE("00",DAY(Hoja2!D2210)),2)</f>
        <v>04</v>
      </c>
      <c r="I2210" t="str">
        <f>CONCATENATE(RIGHT(CONCATENATE("00",DAY(Hoja2!D2210)),2),"/",RIGHT(CONCATENATE("00",MONTH(Hoja2!D2210)),2),"/",RIGHT(CONCATENATE("00",YEAR(Hoja2!D2210)),2))</f>
        <v>04/03/13</v>
      </c>
      <c r="J2210" t="str">
        <f>IF(LEN(Hoja2!J2210)&gt;150,LEN(Hoja2!J2210),"")</f>
        <v/>
      </c>
      <c r="K2210" t="str">
        <f>IF(Hoja2!A2210&lt;&gt;"", IF(Hoja2!B2210&lt;&gt;"", IF(Hoja2!C2210&lt;&gt;"", IF(Hoja2!D2210&lt;&gt;"", IF(Hoja2!E2210&lt;&gt;"", IF(Hoja2!F2210&lt;&gt;"", IF(Hoja2!J2210&lt;&gt;"","ok",""),""),""),""),""),""),"")</f>
        <v>ok</v>
      </c>
      <c r="L2210" t="str">
        <f>IF(Hoja2!A2210="'S/F'","--","")</f>
        <v/>
      </c>
      <c r="M2210" t="str">
        <f>IF(LEN(Hoja2!C2210)&gt;30,Hoja2!C2210,"")</f>
        <v/>
      </c>
      <c r="O2210" t="str">
        <f>IF(LEN(Hoja2!F2210)&gt;110,LEN(Hoja2!F2210),"")</f>
        <v/>
      </c>
      <c r="Q2210" t="str">
        <f>IF(K2210="ok",CONCATENATE(IF(Hoja2!A2210="'S/F'","--",""),N2210,"INSERT INTO seguimiento_oficios_recepcion_oficio(fecha_captura, folio_interno, no_oficio, dependencia_envia, firma, fecha_oficio, asunto, anexo, captura_id, estatus_id) VALUES ('",CONCATENATE(RIGHT(CONCATENATE("00",DAY(Hoja2!B2210)),2),"/",RIGHT(CONCATENATE("00",MONTH(Hoja2!B2210)),2),"/",RIGHT(CONCATENATE("00",YEAR(Hoja2!B2210)),2)),"',",Hoja2!A2210,",'",Hoja2!C2210,"','",Hoja2!F2210,"','",Hoja2!E2210,"','",CONCATENATE(RIGHT(CONCATENATE("00",DAY(Hoja2!D2210)),2),"/",RIGHT(CONCATENATE("00",MONTH(Hoja2!D2210)),2),"/",RIGHT(CONCATENATE("00",YEAR(Hoja2!D2210)),2)),"','",Hoja2!J2210,"',","FALSE, 1,8);"), "")</f>
        <v>INSERT INTO seguimiento_oficios_recepcion_oficio(fecha_captura, folio_interno, no_oficio, dependencia_envia, firma, fecha_oficio, asunto, anexo, captura_id, estatus_id) VALUES ('06/03/13',2609,'205','GUBERNATURA ','HILDA DEL S. LOPEZ DEL AGUILA ','04/03/13','SOL. LA BAJA DE 6 VEHICULOS',FALSE, 1,8);</v>
      </c>
    </row>
    <row r="2211" spans="6:17">
      <c r="F2211" t="str">
        <f>RIGHT(CONCATENATE("00",DAY(Hoja2!B2211)),2)</f>
        <v>06</v>
      </c>
      <c r="G2211" t="str">
        <f>CONCATENATE(RIGHT(CONCATENATE("00",DAY(Hoja2!B2211)),2),"/",RIGHT(CONCATENATE("00",MONTH(Hoja2!B2211)),2),"/",RIGHT(CONCATENATE("00",YEAR(Hoja2!B2211)),2))</f>
        <v>06/03/13</v>
      </c>
      <c r="H2211" t="str">
        <f>RIGHT(CONCATENATE("00",DAY(Hoja2!D2211)),2)</f>
        <v>06</v>
      </c>
      <c r="I2211" t="str">
        <f>CONCATENATE(RIGHT(CONCATENATE("00",DAY(Hoja2!D2211)),2),"/",RIGHT(CONCATENATE("00",MONTH(Hoja2!D2211)),2),"/",RIGHT(CONCATENATE("00",YEAR(Hoja2!D2211)),2))</f>
        <v>06/03/13</v>
      </c>
      <c r="J2211" t="str">
        <f>IF(LEN(Hoja2!J2211)&gt;150,LEN(Hoja2!J2211),"")</f>
        <v/>
      </c>
      <c r="K2211" t="str">
        <f>IF(Hoja2!A2211&lt;&gt;"", IF(Hoja2!B2211&lt;&gt;"", IF(Hoja2!C2211&lt;&gt;"", IF(Hoja2!D2211&lt;&gt;"", IF(Hoja2!E2211&lt;&gt;"", IF(Hoja2!F2211&lt;&gt;"", IF(Hoja2!J2211&lt;&gt;"","ok",""),""),""),""),""),""),"")</f>
        <v>ok</v>
      </c>
      <c r="L2211" t="str">
        <f>IF(Hoja2!A2211="'S/F'","--","")</f>
        <v/>
      </c>
      <c r="M2211" t="str">
        <f>IF(LEN(Hoja2!C2211)&gt;30,Hoja2!C2211,"")</f>
        <v/>
      </c>
      <c r="O2211" t="str">
        <f>IF(LEN(Hoja2!F2211)&gt;110,LEN(Hoja2!F2211),"")</f>
        <v/>
      </c>
      <c r="Q2211" t="str">
        <f>IF(K2211="ok",CONCATENATE(IF(Hoja2!A2211="'S/F'","--",""),N2211,"INSERT INTO seguimiento_oficios_recepcion_oficio(fecha_captura, folio_interno, no_oficio, dependencia_envia, firma, fecha_oficio, asunto, anexo, captura_id, estatus_id) VALUES ('",CONCATENATE(RIGHT(CONCATENATE("00",DAY(Hoja2!B2211)),2),"/",RIGHT(CONCATENATE("00",MONTH(Hoja2!B2211)),2),"/",RIGHT(CONCATENATE("00",YEAR(Hoja2!B2211)),2)),"',",Hoja2!A2211,",'",Hoja2!C2211,"','",Hoja2!F2211,"','",Hoja2!E2211,"','",CONCATENATE(RIGHT(CONCATENATE("00",DAY(Hoja2!D2211)),2),"/",RIGHT(CONCATENATE("00",MONTH(Hoja2!D2211)),2),"/",RIGHT(CONCATENATE("00",YEAR(Hoja2!D2211)),2)),"','",Hoja2!J2211,"',","FALSE, 1,8);"), "")</f>
        <v>INSERT INTO seguimiento_oficios_recepcion_oficio(fecha_captura, folio_interno, no_oficio, dependencia_envia, firma, fecha_oficio, asunto, anexo, captura_id, estatus_id) VALUES ('06/03/13',2610,'089','SDET','AVENAMAR LEYVA GOMEZ','06/03/13','INFORMA QUE NO TIENE NUNGUN TRABAJADOR DE BASE',FALSE, 1,8);</v>
      </c>
    </row>
    <row r="2212" spans="6:17">
      <c r="F2212" t="str">
        <f>RIGHT(CONCATENATE("00",DAY(Hoja2!B2212)),2)</f>
        <v>06</v>
      </c>
      <c r="G2212" t="str">
        <f>CONCATENATE(RIGHT(CONCATENATE("00",DAY(Hoja2!B2212)),2),"/",RIGHT(CONCATENATE("00",MONTH(Hoja2!B2212)),2),"/",RIGHT(CONCATENATE("00",YEAR(Hoja2!B2212)),2))</f>
        <v>06/03/13</v>
      </c>
      <c r="H2212" t="str">
        <f>RIGHT(CONCATENATE("00",DAY(Hoja2!D2212)),2)</f>
        <v>06</v>
      </c>
      <c r="I2212" t="str">
        <f>CONCATENATE(RIGHT(CONCATENATE("00",DAY(Hoja2!D2212)),2),"/",RIGHT(CONCATENATE("00",MONTH(Hoja2!D2212)),2),"/",RIGHT(CONCATENATE("00",YEAR(Hoja2!D2212)),2))</f>
        <v>06/03/13</v>
      </c>
      <c r="J2212" t="str">
        <f>IF(LEN(Hoja2!J2212)&gt;150,LEN(Hoja2!J2212),"")</f>
        <v/>
      </c>
      <c r="K2212" t="str">
        <f>IF(Hoja2!A2212&lt;&gt;"", IF(Hoja2!B2212&lt;&gt;"", IF(Hoja2!C2212&lt;&gt;"", IF(Hoja2!D2212&lt;&gt;"", IF(Hoja2!E2212&lt;&gt;"", IF(Hoja2!F2212&lt;&gt;"", IF(Hoja2!J2212&lt;&gt;"","ok",""),""),""),""),""),""),"")</f>
        <v>ok</v>
      </c>
      <c r="L2212" t="str">
        <f>IF(Hoja2!A2212="'S/F'","--","")</f>
        <v/>
      </c>
      <c r="M2212" t="str">
        <f>IF(LEN(Hoja2!C2212)&gt;30,Hoja2!C2212,"")</f>
        <v/>
      </c>
      <c r="O2212" t="str">
        <f>IF(LEN(Hoja2!F2212)&gt;110,LEN(Hoja2!F2212),"")</f>
        <v/>
      </c>
      <c r="Q2212" t="str">
        <f>IF(K2212="ok",CONCATENATE(IF(Hoja2!A2212="'S/F'","--",""),N2212,"INSERT INTO seguimiento_oficios_recepcion_oficio(fecha_captura, folio_interno, no_oficio, dependencia_envia, firma, fecha_oficio, asunto, anexo, captura_id, estatus_id) VALUES ('",CONCATENATE(RIGHT(CONCATENATE("00",DAY(Hoja2!B2212)),2),"/",RIGHT(CONCATENATE("00",MONTH(Hoja2!B2212)),2),"/",RIGHT(CONCATENATE("00",YEAR(Hoja2!B2212)),2)),"',",Hoja2!A2212,",'",Hoja2!C2212,"','",Hoja2!F2212,"','",Hoja2!E2212,"','",CONCATENATE(RIGHT(CONCATENATE("00",DAY(Hoja2!D2212)),2),"/",RIGHT(CONCATENATE("00",MONTH(Hoja2!D2212)),2),"/",RIGHT(CONCATENATE("00",YEAR(Hoja2!D2212)),2)),"','",Hoja2!J2212,"',","FALSE, 1,8);"), "")</f>
        <v>INSERT INTO seguimiento_oficios_recepcion_oficio(fecha_captura, folio_interno, no_oficio, dependencia_envia, firma, fecha_oficio, asunto, anexo, captura_id, estatus_id) VALUES ('06/03/13',2611,'S/N','ORG. CULTURAL CHIAPAS','EZEQUIEL RIVERA VIEYRA','06/03/13','ENVIAN RECIBO ORIGINAL NO. 03',FALSE, 1,8);</v>
      </c>
    </row>
    <row r="2213" spans="6:17">
      <c r="F2213" t="str">
        <f>RIGHT(CONCATENATE("00",DAY(Hoja2!B2213)),2)</f>
        <v>06</v>
      </c>
      <c r="G2213" t="str">
        <f>CONCATENATE(RIGHT(CONCATENATE("00",DAY(Hoja2!B2213)),2),"/",RIGHT(CONCATENATE("00",MONTH(Hoja2!B2213)),2),"/",RIGHT(CONCATENATE("00",YEAR(Hoja2!B2213)),2))</f>
        <v>06/03/13</v>
      </c>
      <c r="H2213" t="str">
        <f>RIGHT(CONCATENATE("00",DAY(Hoja2!D2213)),2)</f>
        <v>05</v>
      </c>
      <c r="I2213" t="str">
        <f>CONCATENATE(RIGHT(CONCATENATE("00",DAY(Hoja2!D2213)),2),"/",RIGHT(CONCATENATE("00",MONTH(Hoja2!D2213)),2),"/",RIGHT(CONCATENATE("00",YEAR(Hoja2!D2213)),2))</f>
        <v>05/03/13</v>
      </c>
      <c r="J2213" t="str">
        <f>IF(LEN(Hoja2!J2213)&gt;150,LEN(Hoja2!J2213),"")</f>
        <v/>
      </c>
      <c r="K2213" t="str">
        <f>IF(Hoja2!A2213&lt;&gt;"", IF(Hoja2!B2213&lt;&gt;"", IF(Hoja2!C2213&lt;&gt;"", IF(Hoja2!D2213&lt;&gt;"", IF(Hoja2!E2213&lt;&gt;"", IF(Hoja2!F2213&lt;&gt;"", IF(Hoja2!J2213&lt;&gt;"","ok",""),""),""),""),""),""),"")</f>
        <v>ok</v>
      </c>
      <c r="L2213" t="str">
        <f>IF(Hoja2!A2213="'S/F'","--","")</f>
        <v/>
      </c>
      <c r="M2213" t="str">
        <f>IF(LEN(Hoja2!C2213)&gt;30,Hoja2!C2213,"")</f>
        <v/>
      </c>
      <c r="O2213" t="str">
        <f>IF(LEN(Hoja2!F2213)&gt;110,LEN(Hoja2!F2213),"")</f>
        <v/>
      </c>
      <c r="Q2213" t="str">
        <f>IF(K2213="ok",CONCATENATE(IF(Hoja2!A2213="'S/F'","--",""),N2213,"INSERT INTO seguimiento_oficios_recepcion_oficio(fecha_captura, folio_interno, no_oficio, dependencia_envia, firma, fecha_oficio, asunto, anexo, captura_id, estatus_id) VALUES ('",CONCATENATE(RIGHT(CONCATENATE("00",DAY(Hoja2!B2213)),2),"/",RIGHT(CONCATENATE("00",MONTH(Hoja2!B2213)),2),"/",RIGHT(CONCATENATE("00",YEAR(Hoja2!B2213)),2)),"',",Hoja2!A2213,",'",Hoja2!C2213,"','",Hoja2!F2213,"','",Hoja2!E2213,"','",CONCATENATE(RIGHT(CONCATENATE("00",DAY(Hoja2!D2213)),2),"/",RIGHT(CONCATENATE("00",MONTH(Hoja2!D2213)),2),"/",RIGHT(CONCATENATE("00",YEAR(Hoja2!D2213)),2)),"','",Hoja2!J2213,"',","FALSE, 1,8);"), "")</f>
        <v>INSERT INTO seguimiento_oficios_recepcion_oficio(fecha_captura, folio_interno, no_oficio, dependencia_envia, firma, fecha_oficio, asunto, anexo, captura_id, estatus_id) VALUES ('06/03/13',2612,'008','UNIV. POLITECNICA MESOAMERICANA','SILVIA ELIZABETH RODRIGUEZ SILVEIRA','05/03/13','SOL. CONCILIACION DEL PADRON GENERAL DE BIENES INMUEBLES',FALSE, 1,8);</v>
      </c>
    </row>
    <row r="2214" spans="6:17">
      <c r="F2214" t="str">
        <f>RIGHT(CONCATENATE("00",DAY(Hoja2!B2214)),2)</f>
        <v>06</v>
      </c>
      <c r="G2214" t="str">
        <f>CONCATENATE(RIGHT(CONCATENATE("00",DAY(Hoja2!B2214)),2),"/",RIGHT(CONCATENATE("00",MONTH(Hoja2!B2214)),2),"/",RIGHT(CONCATENATE("00",YEAR(Hoja2!B2214)),2))</f>
        <v>06/03/13</v>
      </c>
      <c r="H2214" t="str">
        <f>RIGHT(CONCATENATE("00",DAY(Hoja2!D2214)),2)</f>
        <v>05</v>
      </c>
      <c r="I2214" t="str">
        <f>CONCATENATE(RIGHT(CONCATENATE("00",DAY(Hoja2!D2214)),2),"/",RIGHT(CONCATENATE("00",MONTH(Hoja2!D2214)),2),"/",RIGHT(CONCATENATE("00",YEAR(Hoja2!D2214)),2))</f>
        <v>05/03/13</v>
      </c>
      <c r="J2214" t="str">
        <f>IF(LEN(Hoja2!J2214)&gt;150,LEN(Hoja2!J2214),"")</f>
        <v/>
      </c>
      <c r="K2214" t="str">
        <f>IF(Hoja2!A2214&lt;&gt;"", IF(Hoja2!B2214&lt;&gt;"", IF(Hoja2!C2214&lt;&gt;"", IF(Hoja2!D2214&lt;&gt;"", IF(Hoja2!E2214&lt;&gt;"", IF(Hoja2!F2214&lt;&gt;"", IF(Hoja2!J2214&lt;&gt;"","ok",""),""),""),""),""),""),"")</f>
        <v>ok</v>
      </c>
      <c r="L2214" t="str">
        <f>IF(Hoja2!A2214="'S/F'","--","")</f>
        <v/>
      </c>
      <c r="M2214" t="str">
        <f>IF(LEN(Hoja2!C2214)&gt;30,Hoja2!C2214,"")</f>
        <v/>
      </c>
      <c r="O2214" t="str">
        <f>IF(LEN(Hoja2!F2214)&gt;110,LEN(Hoja2!F2214),"")</f>
        <v/>
      </c>
      <c r="Q2214" t="str">
        <f>IF(K2214="ok",CONCATENATE(IF(Hoja2!A2214="'S/F'","--",""),N2214,"INSERT INTO seguimiento_oficios_recepcion_oficio(fecha_captura, folio_interno, no_oficio, dependencia_envia, firma, fecha_oficio, asunto, anexo, captura_id, estatus_id) VALUES ('",CONCATENATE(RIGHT(CONCATENATE("00",DAY(Hoja2!B2214)),2),"/",RIGHT(CONCATENATE("00",MONTH(Hoja2!B2214)),2),"/",RIGHT(CONCATENATE("00",YEAR(Hoja2!B2214)),2)),"',",Hoja2!A2214,",'",Hoja2!C2214,"','",Hoja2!F2214,"','",Hoja2!E2214,"','",CONCATENATE(RIGHT(CONCATENATE("00",DAY(Hoja2!D2214)),2),"/",RIGHT(CONCATENATE("00",MONTH(Hoja2!D2214)),2),"/",RIGHT(CONCATENATE("00",YEAR(Hoja2!D2214)),2)),"','",Hoja2!J2214,"',","FALSE, 1,8);"), "")</f>
        <v>INSERT INTO seguimiento_oficios_recepcion_oficio(fecha_captura, folio_interno, no_oficio, dependencia_envia, firma, fecha_oficio, asunto, anexo, captura_id, estatus_id) VALUES ('06/03/13',2613,'327','SPF','MARGARITA MANZUR VILLANUEVA','05/03/13','INFORMA DE DE ALTA EN NOMINA',FALSE, 1,8);</v>
      </c>
    </row>
    <row r="2215" spans="6:17">
      <c r="F2215" t="str">
        <f>RIGHT(CONCATENATE("00",DAY(Hoja2!B2215)),2)</f>
        <v>06</v>
      </c>
      <c r="G2215" t="str">
        <f>CONCATENATE(RIGHT(CONCATENATE("00",DAY(Hoja2!B2215)),2),"/",RIGHT(CONCATENATE("00",MONTH(Hoja2!B2215)),2),"/",RIGHT(CONCATENATE("00",YEAR(Hoja2!B2215)),2))</f>
        <v>06/03/13</v>
      </c>
      <c r="H2215" t="str">
        <f>RIGHT(CONCATENATE("00",DAY(Hoja2!D2215)),2)</f>
        <v>04</v>
      </c>
      <c r="I2215" t="str">
        <f>CONCATENATE(RIGHT(CONCATENATE("00",DAY(Hoja2!D2215)),2),"/",RIGHT(CONCATENATE("00",MONTH(Hoja2!D2215)),2),"/",RIGHT(CONCATENATE("00",YEAR(Hoja2!D2215)),2))</f>
        <v>04/03/13</v>
      </c>
      <c r="J2215" t="str">
        <f>IF(LEN(Hoja2!J2215)&gt;150,LEN(Hoja2!J2215),"")</f>
        <v/>
      </c>
      <c r="K2215" t="str">
        <f>IF(Hoja2!A2215&lt;&gt;"", IF(Hoja2!B2215&lt;&gt;"", IF(Hoja2!C2215&lt;&gt;"", IF(Hoja2!D2215&lt;&gt;"", IF(Hoja2!E2215&lt;&gt;"", IF(Hoja2!F2215&lt;&gt;"", IF(Hoja2!J2215&lt;&gt;"","ok",""),""),""),""),""),""),"")</f>
        <v>ok</v>
      </c>
      <c r="L2215" t="str">
        <f>IF(Hoja2!A2215="'S/F'","--","")</f>
        <v/>
      </c>
      <c r="M2215" t="str">
        <f>IF(LEN(Hoja2!C2215)&gt;30,Hoja2!C2215,"")</f>
        <v/>
      </c>
      <c r="O2215" t="str">
        <f>IF(LEN(Hoja2!F2215)&gt;110,LEN(Hoja2!F2215),"")</f>
        <v/>
      </c>
      <c r="Q2215" t="str">
        <f>IF(K2215="ok",CONCATENATE(IF(Hoja2!A2215="'S/F'","--",""),N2215,"INSERT INTO seguimiento_oficios_recepcion_oficio(fecha_captura, folio_interno, no_oficio, dependencia_envia, firma, fecha_oficio, asunto, anexo, captura_id, estatus_id) VALUES ('",CONCATENATE(RIGHT(CONCATENATE("00",DAY(Hoja2!B2215)),2),"/",RIGHT(CONCATENATE("00",MONTH(Hoja2!B2215)),2),"/",RIGHT(CONCATENATE("00",YEAR(Hoja2!B2215)),2)),"',",Hoja2!A2215,",'",Hoja2!C2215,"','",Hoja2!F2215,"','",Hoja2!E2215,"','",CONCATENATE(RIGHT(CONCATENATE("00",DAY(Hoja2!D2215)),2),"/",RIGHT(CONCATENATE("00",MONTH(Hoja2!D2215)),2),"/",RIGHT(CONCATENATE("00",YEAR(Hoja2!D2215)),2)),"','",Hoja2!J2215,"',","FALSE, 1,8);"), "")</f>
        <v>INSERT INTO seguimiento_oficios_recepcion_oficio(fecha_captura, folio_interno, no_oficio, dependencia_envia, firma, fecha_oficio, asunto, anexo, captura_id, estatus_id) VALUES ('06/03/13',2614,'324','SPF','MARGARITA MANZUR VILLANUEVA','04/03/13','INFORMAN DE CANCELACION DE PENSION ALIMENTICIA',FALSE, 1,8);</v>
      </c>
    </row>
    <row r="2216" spans="6:17">
      <c r="F2216" t="str">
        <f>RIGHT(CONCATENATE("00",DAY(Hoja2!B2216)),2)</f>
        <v>06</v>
      </c>
      <c r="G2216" t="str">
        <f>CONCATENATE(RIGHT(CONCATENATE("00",DAY(Hoja2!B2216)),2),"/",RIGHT(CONCATENATE("00",MONTH(Hoja2!B2216)),2),"/",RIGHT(CONCATENATE("00",YEAR(Hoja2!B2216)),2))</f>
        <v>06/03/13</v>
      </c>
      <c r="H2216" t="str">
        <f>RIGHT(CONCATENATE("00",DAY(Hoja2!D2216)),2)</f>
        <v>28</v>
      </c>
      <c r="I2216" t="str">
        <f>CONCATENATE(RIGHT(CONCATENATE("00",DAY(Hoja2!D2216)),2),"/",RIGHT(CONCATENATE("00",MONTH(Hoja2!D2216)),2),"/",RIGHT(CONCATENATE("00",YEAR(Hoja2!D2216)),2))</f>
        <v>28/02/13</v>
      </c>
      <c r="J2216" t="str">
        <f>IF(LEN(Hoja2!J2216)&gt;150,LEN(Hoja2!J2216),"")</f>
        <v/>
      </c>
      <c r="K2216" t="str">
        <f>IF(Hoja2!A2216&lt;&gt;"", IF(Hoja2!B2216&lt;&gt;"", IF(Hoja2!C2216&lt;&gt;"", IF(Hoja2!D2216&lt;&gt;"", IF(Hoja2!E2216&lt;&gt;"", IF(Hoja2!F2216&lt;&gt;"", IF(Hoja2!J2216&lt;&gt;"","ok",""),""),""),""),""),""),"")</f>
        <v>ok</v>
      </c>
      <c r="L2216" t="str">
        <f>IF(Hoja2!A2216="'S/F'","--","")</f>
        <v/>
      </c>
      <c r="M2216" t="str">
        <f>IF(LEN(Hoja2!C2216)&gt;30,Hoja2!C2216,"")</f>
        <v/>
      </c>
      <c r="O2216" t="str">
        <f>IF(LEN(Hoja2!F2216)&gt;110,LEN(Hoja2!F2216),"")</f>
        <v/>
      </c>
      <c r="Q2216" t="str">
        <f>IF(K2216="ok",CONCATENATE(IF(Hoja2!A2216="'S/F'","--",""),N2216,"INSERT INTO seguimiento_oficios_recepcion_oficio(fecha_captura, folio_interno, no_oficio, dependencia_envia, firma, fecha_oficio, asunto, anexo, captura_id, estatus_id) VALUES ('",CONCATENATE(RIGHT(CONCATENATE("00",DAY(Hoja2!B2216)),2),"/",RIGHT(CONCATENATE("00",MONTH(Hoja2!B2216)),2),"/",RIGHT(CONCATENATE("00",YEAR(Hoja2!B2216)),2)),"',",Hoja2!A2216,",'",Hoja2!C2216,"','",Hoja2!F2216,"','",Hoja2!E2216,"','",CONCATENATE(RIGHT(CONCATENATE("00",DAY(Hoja2!D2216)),2),"/",RIGHT(CONCATENATE("00",MONTH(Hoja2!D2216)),2),"/",RIGHT(CONCATENATE("00",YEAR(Hoja2!D2216)),2)),"','",Hoja2!J2216,"',","FALSE, 1,8);"), "")</f>
        <v>INSERT INTO seguimiento_oficios_recepcion_oficio(fecha_captura, folio_interno, no_oficio, dependencia_envia, firma, fecha_oficio, asunto, anexo, captura_id, estatus_id) VALUES ('06/03/13',2615,'246','SALUD','JORGE IGNACIO RIVERA PIZA','28/02/13','SOL. ALTA DE BECAS DE PASANTES',FALSE, 1,8);</v>
      </c>
    </row>
    <row r="2217" spans="6:17">
      <c r="F2217" t="str">
        <f>RIGHT(CONCATENATE("00",DAY(Hoja2!B2217)),2)</f>
        <v>06</v>
      </c>
      <c r="G2217" t="str">
        <f>CONCATENATE(RIGHT(CONCATENATE("00",DAY(Hoja2!B2217)),2),"/",RIGHT(CONCATENATE("00",MONTH(Hoja2!B2217)),2),"/",RIGHT(CONCATENATE("00",YEAR(Hoja2!B2217)),2))</f>
        <v>06/03/13</v>
      </c>
      <c r="H2217" t="str">
        <f>RIGHT(CONCATENATE("00",DAY(Hoja2!D2217)),2)</f>
        <v>06</v>
      </c>
      <c r="I2217" t="str">
        <f>CONCATENATE(RIGHT(CONCATENATE("00",DAY(Hoja2!D2217)),2),"/",RIGHT(CONCATENATE("00",MONTH(Hoja2!D2217)),2),"/",RIGHT(CONCATENATE("00",YEAR(Hoja2!D2217)),2))</f>
        <v>06/03/13</v>
      </c>
      <c r="J2217" t="str">
        <f>IF(LEN(Hoja2!J2217)&gt;150,LEN(Hoja2!J2217),"")</f>
        <v/>
      </c>
      <c r="K2217" t="str">
        <f>IF(Hoja2!A2217&lt;&gt;"", IF(Hoja2!B2217&lt;&gt;"", IF(Hoja2!C2217&lt;&gt;"", IF(Hoja2!D2217&lt;&gt;"", IF(Hoja2!E2217&lt;&gt;"", IF(Hoja2!F2217&lt;&gt;"", IF(Hoja2!J2217&lt;&gt;"","ok",""),""),""),""),""),""),"")</f>
        <v>ok</v>
      </c>
      <c r="L2217" t="str">
        <f>IF(Hoja2!A2217="'S/F'","--","")</f>
        <v/>
      </c>
      <c r="M2217" t="str">
        <f>IF(LEN(Hoja2!C2217)&gt;30,Hoja2!C2217,"")</f>
        <v/>
      </c>
      <c r="O2217" t="str">
        <f>IF(LEN(Hoja2!F2217)&gt;110,LEN(Hoja2!F2217),"")</f>
        <v/>
      </c>
      <c r="Q2217" t="str">
        <f>IF(K2217="ok",CONCATENATE(IF(Hoja2!A2217="'S/F'","--",""),N2217,"INSERT INTO seguimiento_oficios_recepcion_oficio(fecha_captura, folio_interno, no_oficio, dependencia_envia, firma, fecha_oficio, asunto, anexo, captura_id, estatus_id) VALUES ('",CONCATENATE(RIGHT(CONCATENATE("00",DAY(Hoja2!B2217)),2),"/",RIGHT(CONCATENATE("00",MONTH(Hoja2!B2217)),2),"/",RIGHT(CONCATENATE("00",YEAR(Hoja2!B2217)),2)),"',",Hoja2!A2217,",'",Hoja2!C2217,"','",Hoja2!F2217,"','",Hoja2!E2217,"','",CONCATENATE(RIGHT(CONCATENATE("00",DAY(Hoja2!D2217)),2),"/",RIGHT(CONCATENATE("00",MONTH(Hoja2!D2217)),2),"/",RIGHT(CONCATENATE("00",YEAR(Hoja2!D2217)),2)),"','",Hoja2!J2217,"',","FALSE, 1,8);"), "")</f>
        <v>INSERT INTO seguimiento_oficios_recepcion_oficio(fecha_captura, folio_interno, no_oficio, dependencia_envia, firma, fecha_oficio, asunto, anexo, captura_id, estatus_id) VALUES ('06/03/13',2616,'159','SEET','CARLOS FRANCISCO RODRIGUEZ ZAPATA','06/03/13','COMPENSACION POR DESEMPEÑO',FALSE, 1,8);</v>
      </c>
    </row>
    <row r="2218" spans="6:17">
      <c r="F2218" t="str">
        <f>RIGHT(CONCATENATE("00",DAY(Hoja2!B2218)),2)</f>
        <v>06</v>
      </c>
      <c r="G2218" t="str">
        <f>CONCATENATE(RIGHT(CONCATENATE("00",DAY(Hoja2!B2218)),2),"/",RIGHT(CONCATENATE("00",MONTH(Hoja2!B2218)),2),"/",RIGHT(CONCATENATE("00",YEAR(Hoja2!B2218)),2))</f>
        <v>06/03/13</v>
      </c>
      <c r="H2218" t="str">
        <f>RIGHT(CONCATENATE("00",DAY(Hoja2!D2218)),2)</f>
        <v>06</v>
      </c>
      <c r="I2218" t="str">
        <f>CONCATENATE(RIGHT(CONCATENATE("00",DAY(Hoja2!D2218)),2),"/",RIGHT(CONCATENATE("00",MONTH(Hoja2!D2218)),2),"/",RIGHT(CONCATENATE("00",YEAR(Hoja2!D2218)),2))</f>
        <v>06/03/13</v>
      </c>
      <c r="J2218" t="str">
        <f>IF(LEN(Hoja2!J2218)&gt;150,LEN(Hoja2!J2218),"")</f>
        <v/>
      </c>
      <c r="K2218" t="str">
        <f>IF(Hoja2!A2218&lt;&gt;"", IF(Hoja2!B2218&lt;&gt;"", IF(Hoja2!C2218&lt;&gt;"", IF(Hoja2!D2218&lt;&gt;"", IF(Hoja2!E2218&lt;&gt;"", IF(Hoja2!F2218&lt;&gt;"", IF(Hoja2!J2218&lt;&gt;"","ok",""),""),""),""),""),""),"")</f>
        <v>ok</v>
      </c>
      <c r="L2218" t="str">
        <f>IF(Hoja2!A2218="'S/F'","--","")</f>
        <v/>
      </c>
      <c r="M2218" t="str">
        <f>IF(LEN(Hoja2!C2218)&gt;30,Hoja2!C2218,"")</f>
        <v/>
      </c>
      <c r="O2218" t="str">
        <f>IF(LEN(Hoja2!F2218)&gt;110,LEN(Hoja2!F2218),"")</f>
        <v/>
      </c>
      <c r="Q2218" t="str">
        <f>IF(K2218="ok",CONCATENATE(IF(Hoja2!A2218="'S/F'","--",""),N2218,"INSERT INTO seguimiento_oficios_recepcion_oficio(fecha_captura, folio_interno, no_oficio, dependencia_envia, firma, fecha_oficio, asunto, anexo, captura_id, estatus_id) VALUES ('",CONCATENATE(RIGHT(CONCATENATE("00",DAY(Hoja2!B2218)),2),"/",RIGHT(CONCATENATE("00",MONTH(Hoja2!B2218)),2),"/",RIGHT(CONCATENATE("00",YEAR(Hoja2!B2218)),2)),"',",Hoja2!A2218,",'",Hoja2!C2218,"','",Hoja2!F2218,"','",Hoja2!E2218,"','",CONCATENATE(RIGHT(CONCATENATE("00",DAY(Hoja2!D2218)),2),"/",RIGHT(CONCATENATE("00",MONTH(Hoja2!D2218)),2),"/",RIGHT(CONCATENATE("00",YEAR(Hoja2!D2218)),2)),"','",Hoja2!J2218,"',","FALSE, 1,8);"), "")</f>
        <v>INSERT INTO seguimiento_oficios_recepcion_oficio(fecha_captura, folio_interno, no_oficio, dependencia_envia, firma, fecha_oficio, asunto, anexo, captura_id, estatus_id) VALUES ('06/03/13',2617,'1137','ATENCION CIUDADANA','ERNESTO BENITEZ LOPEZ','06/03/13','SOL. CENTRO DE CONVENCIONES',FALSE, 1,8);</v>
      </c>
    </row>
    <row r="2219" spans="6:17">
      <c r="F2219" t="str">
        <f>RIGHT(CONCATENATE("00",DAY(Hoja2!B2219)),2)</f>
        <v>06</v>
      </c>
      <c r="G2219" t="str">
        <f>CONCATENATE(RIGHT(CONCATENATE("00",DAY(Hoja2!B2219)),2),"/",RIGHT(CONCATENATE("00",MONTH(Hoja2!B2219)),2),"/",RIGHT(CONCATENATE("00",YEAR(Hoja2!B2219)),2))</f>
        <v>06/03/13</v>
      </c>
      <c r="H2219" t="str">
        <f>RIGHT(CONCATENATE("00",DAY(Hoja2!D2219)),2)</f>
        <v>06</v>
      </c>
      <c r="I2219" t="str">
        <f>CONCATENATE(RIGHT(CONCATENATE("00",DAY(Hoja2!D2219)),2),"/",RIGHT(CONCATENATE("00",MONTH(Hoja2!D2219)),2),"/",RIGHT(CONCATENATE("00",YEAR(Hoja2!D2219)),2))</f>
        <v>06/03/13</v>
      </c>
      <c r="J2219" t="str">
        <f>IF(LEN(Hoja2!J2219)&gt;150,LEN(Hoja2!J2219),"")</f>
        <v/>
      </c>
      <c r="K2219" t="str">
        <f>IF(Hoja2!A2219&lt;&gt;"", IF(Hoja2!B2219&lt;&gt;"", IF(Hoja2!C2219&lt;&gt;"", IF(Hoja2!D2219&lt;&gt;"", IF(Hoja2!E2219&lt;&gt;"", IF(Hoja2!F2219&lt;&gt;"", IF(Hoja2!J2219&lt;&gt;"","ok",""),""),""),""),""),""),"")</f>
        <v>ok</v>
      </c>
      <c r="L2219" t="str">
        <f>IF(Hoja2!A2219="'S/F'","--","")</f>
        <v/>
      </c>
      <c r="M2219" t="str">
        <f>IF(LEN(Hoja2!C2219)&gt;30,Hoja2!C2219,"")</f>
        <v/>
      </c>
      <c r="O2219" t="str">
        <f>IF(LEN(Hoja2!F2219)&gt;110,LEN(Hoja2!F2219),"")</f>
        <v/>
      </c>
      <c r="Q2219" t="str">
        <f>IF(K2219="ok",CONCATENATE(IF(Hoja2!A2219="'S/F'","--",""),N2219,"INSERT INTO seguimiento_oficios_recepcion_oficio(fecha_captura, folio_interno, no_oficio, dependencia_envia, firma, fecha_oficio, asunto, anexo, captura_id, estatus_id) VALUES ('",CONCATENATE(RIGHT(CONCATENATE("00",DAY(Hoja2!B2219)),2),"/",RIGHT(CONCATENATE("00",MONTH(Hoja2!B2219)),2),"/",RIGHT(CONCATENATE("00",YEAR(Hoja2!B2219)),2)),"',",Hoja2!A2219,",'",Hoja2!C2219,"','",Hoja2!F2219,"','",Hoja2!E2219,"','",CONCATENATE(RIGHT(CONCATENATE("00",DAY(Hoja2!D2219)),2),"/",RIGHT(CONCATENATE("00",MONTH(Hoja2!D2219)),2),"/",RIGHT(CONCATENATE("00",YEAR(Hoja2!D2219)),2)),"','",Hoja2!J2219,"',","FALSE, 1,8);"), "")</f>
        <v>INSERT INTO seguimiento_oficios_recepcion_oficio(fecha_captura, folio_interno, no_oficio, dependencia_envia, firma, fecha_oficio, asunto, anexo, captura_id, estatus_id) VALUES ('06/03/13',2618,'1129','ATENCION CIUDADANA','ERNESTO BENITEZ LOPEZ','06/03/13','ENVIAN CURRICULUM VITAE',FALSE, 1,8);</v>
      </c>
    </row>
    <row r="2220" spans="6:17">
      <c r="F2220" t="str">
        <f>RIGHT(CONCATENATE("00",DAY(Hoja2!B2220)),2)</f>
        <v>06</v>
      </c>
      <c r="G2220" t="str">
        <f>CONCATENATE(RIGHT(CONCATENATE("00",DAY(Hoja2!B2220)),2),"/",RIGHT(CONCATENATE("00",MONTH(Hoja2!B2220)),2),"/",RIGHT(CONCATENATE("00",YEAR(Hoja2!B2220)),2))</f>
        <v>06/03/13</v>
      </c>
      <c r="H2220" t="str">
        <f>RIGHT(CONCATENATE("00",DAY(Hoja2!D2220)),2)</f>
        <v>04</v>
      </c>
      <c r="I2220" t="str">
        <f>CONCATENATE(RIGHT(CONCATENATE("00",DAY(Hoja2!D2220)),2),"/",RIGHT(CONCATENATE("00",MONTH(Hoja2!D2220)),2),"/",RIGHT(CONCATENATE("00",YEAR(Hoja2!D2220)),2))</f>
        <v>04/03/13</v>
      </c>
      <c r="J2220" t="str">
        <f>IF(LEN(Hoja2!J2220)&gt;150,LEN(Hoja2!J2220),"")</f>
        <v/>
      </c>
      <c r="K2220" t="str">
        <f>IF(Hoja2!A2220&lt;&gt;"", IF(Hoja2!B2220&lt;&gt;"", IF(Hoja2!C2220&lt;&gt;"", IF(Hoja2!D2220&lt;&gt;"", IF(Hoja2!E2220&lt;&gt;"", IF(Hoja2!F2220&lt;&gt;"", IF(Hoja2!J2220&lt;&gt;"","ok",""),""),""),""),""),""),"")</f>
        <v>ok</v>
      </c>
      <c r="L2220" t="str">
        <f>IF(Hoja2!A2220="'S/F'","--","")</f>
        <v/>
      </c>
      <c r="M2220" t="str">
        <f>IF(LEN(Hoja2!C2220)&gt;30,Hoja2!C2220,"")</f>
        <v/>
      </c>
      <c r="O2220" t="str">
        <f>IF(LEN(Hoja2!F2220)&gt;110,LEN(Hoja2!F2220),"")</f>
        <v/>
      </c>
      <c r="Q2220" t="str">
        <f>IF(K2220="ok",CONCATENATE(IF(Hoja2!A2220="'S/F'","--",""),N2220,"INSERT INTO seguimiento_oficios_recepcion_oficio(fecha_captura, folio_interno, no_oficio, dependencia_envia, firma, fecha_oficio, asunto, anexo, captura_id, estatus_id) VALUES ('",CONCATENATE(RIGHT(CONCATENATE("00",DAY(Hoja2!B2220)),2),"/",RIGHT(CONCATENATE("00",MONTH(Hoja2!B2220)),2),"/",RIGHT(CONCATENATE("00",YEAR(Hoja2!B2220)),2)),"',",Hoja2!A2220,",'",Hoja2!C2220,"','",Hoja2!F2220,"','",Hoja2!E2220,"','",CONCATENATE(RIGHT(CONCATENATE("00",DAY(Hoja2!D2220)),2),"/",RIGHT(CONCATENATE("00",MONTH(Hoja2!D2220)),2),"/",RIGHT(CONCATENATE("00",YEAR(Hoja2!D2220)),2)),"','",Hoja2!J2220,"',","FALSE, 1,8);"), "")</f>
        <v>INSERT INTO seguimiento_oficios_recepcion_oficio(fecha_captura, folio_interno, no_oficio, dependencia_envia, firma, fecha_oficio, asunto, anexo, captura_id, estatus_id) VALUES ('06/03/13',2620,'023','TALLERES GRAFICOS','JORGE ALBERTO LOAIZA GARCIA','04/03/13','ENVIAN TALONES DE PAGO SEGUNDA QUINCENA DE FEBRERO',FALSE, 1,8);</v>
      </c>
    </row>
    <row r="2221" spans="6:17">
      <c r="F2221" t="str">
        <f>RIGHT(CONCATENATE("00",DAY(Hoja2!B2221)),2)</f>
        <v>06</v>
      </c>
      <c r="G2221" t="str">
        <f>CONCATENATE(RIGHT(CONCATENATE("00",DAY(Hoja2!B2221)),2),"/",RIGHT(CONCATENATE("00",MONTH(Hoja2!B2221)),2),"/",RIGHT(CONCATENATE("00",YEAR(Hoja2!B2221)),2))</f>
        <v>06/03/13</v>
      </c>
      <c r="H2221" t="str">
        <f>RIGHT(CONCATENATE("00",DAY(Hoja2!D2221)),2)</f>
        <v>05</v>
      </c>
      <c r="I2221" t="str">
        <f>CONCATENATE(RIGHT(CONCATENATE("00",DAY(Hoja2!D2221)),2),"/",RIGHT(CONCATENATE("00",MONTH(Hoja2!D2221)),2),"/",RIGHT(CONCATENATE("00",YEAR(Hoja2!D2221)),2))</f>
        <v>05/03/13</v>
      </c>
      <c r="J2221" t="str">
        <f>IF(LEN(Hoja2!J2221)&gt;150,LEN(Hoja2!J2221),"")</f>
        <v/>
      </c>
      <c r="K2221" t="str">
        <f>IF(Hoja2!A2221&lt;&gt;"", IF(Hoja2!B2221&lt;&gt;"", IF(Hoja2!C2221&lt;&gt;"", IF(Hoja2!D2221&lt;&gt;"", IF(Hoja2!E2221&lt;&gt;"", IF(Hoja2!F2221&lt;&gt;"", IF(Hoja2!J2221&lt;&gt;"","ok",""),""),""),""),""),""),"")</f>
        <v>ok</v>
      </c>
      <c r="L2221" t="str">
        <f>IF(Hoja2!A2221="'S/F'","--","")</f>
        <v/>
      </c>
      <c r="M2221" t="str">
        <f>IF(LEN(Hoja2!C2221)&gt;30,Hoja2!C2221,"")</f>
        <v/>
      </c>
      <c r="O2221" t="str">
        <f>IF(LEN(Hoja2!F2221)&gt;110,LEN(Hoja2!F2221),"")</f>
        <v/>
      </c>
      <c r="Q2221" t="str">
        <f>IF(K2221="ok",CONCATENATE(IF(Hoja2!A2221="'S/F'","--",""),N2221,"INSERT INTO seguimiento_oficios_recepcion_oficio(fecha_captura, folio_interno, no_oficio, dependencia_envia, firma, fecha_oficio, asunto, anexo, captura_id, estatus_id) VALUES ('",CONCATENATE(RIGHT(CONCATENATE("00",DAY(Hoja2!B2221)),2),"/",RIGHT(CONCATENATE("00",MONTH(Hoja2!B2221)),2),"/",RIGHT(CONCATENATE("00",YEAR(Hoja2!B2221)),2)),"',",Hoja2!A2221,",'",Hoja2!C2221,"','",Hoja2!F2221,"','",Hoja2!E2221,"','",CONCATENATE(RIGHT(CONCATENATE("00",DAY(Hoja2!D2221)),2),"/",RIGHT(CONCATENATE("00",MONTH(Hoja2!D2221)),2),"/",RIGHT(CONCATENATE("00",YEAR(Hoja2!D2221)),2)),"','",Hoja2!J2221,"',","FALSE, 1,8);"), "")</f>
        <v>INSERT INTO seguimiento_oficios_recepcion_oficio(fecha_captura, folio_interno, no_oficio, dependencia_envia, firma, fecha_oficio, asunto, anexo, captura_id, estatus_id) VALUES ('06/03/13',2621,'1582','SEGOB','JORGE A. CORNELIO MALDONADO','05/03/13','PARA PUBLICACION',FALSE, 1,8);</v>
      </c>
    </row>
    <row r="2222" spans="6:17">
      <c r="F2222" t="str">
        <f>RIGHT(CONCATENATE("00",DAY(Hoja2!B2222)),2)</f>
        <v>06</v>
      </c>
      <c r="G2222" t="str">
        <f>CONCATENATE(RIGHT(CONCATENATE("00",DAY(Hoja2!B2222)),2),"/",RIGHT(CONCATENATE("00",MONTH(Hoja2!B2222)),2),"/",RIGHT(CONCATENATE("00",YEAR(Hoja2!B2222)),2))</f>
        <v>06/03/13</v>
      </c>
      <c r="H2222" t="str">
        <f>RIGHT(CONCATENATE("00",DAY(Hoja2!D2222)),2)</f>
        <v>05</v>
      </c>
      <c r="I2222" t="str">
        <f>CONCATENATE(RIGHT(CONCATENATE("00",DAY(Hoja2!D2222)),2),"/",RIGHT(CONCATENATE("00",MONTH(Hoja2!D2222)),2),"/",RIGHT(CONCATENATE("00",YEAR(Hoja2!D2222)),2))</f>
        <v>05/03/13</v>
      </c>
      <c r="J2222" t="str">
        <f>IF(LEN(Hoja2!J2222)&gt;150,LEN(Hoja2!J2222),"")</f>
        <v/>
      </c>
      <c r="K2222" t="str">
        <f>IF(Hoja2!A2222&lt;&gt;"", IF(Hoja2!B2222&lt;&gt;"", IF(Hoja2!C2222&lt;&gt;"", IF(Hoja2!D2222&lt;&gt;"", IF(Hoja2!E2222&lt;&gt;"", IF(Hoja2!F2222&lt;&gt;"", IF(Hoja2!J2222&lt;&gt;"","ok",""),""),""),""),""),""),"")</f>
        <v>ok</v>
      </c>
      <c r="L2222" t="str">
        <f>IF(Hoja2!A2222="'S/F'","--","")</f>
        <v/>
      </c>
      <c r="M2222" t="str">
        <f>IF(LEN(Hoja2!C2222)&gt;30,Hoja2!C2222,"")</f>
        <v/>
      </c>
      <c r="O2222" t="str">
        <f>IF(LEN(Hoja2!F2222)&gt;110,LEN(Hoja2!F2222),"")</f>
        <v/>
      </c>
      <c r="Q2222" t="str">
        <f>IF(K2222="ok",CONCATENATE(IF(Hoja2!A2222="'S/F'","--",""),N2222,"INSERT INTO seguimiento_oficios_recepcion_oficio(fecha_captura, folio_interno, no_oficio, dependencia_envia, firma, fecha_oficio, asunto, anexo, captura_id, estatus_id) VALUES ('",CONCATENATE(RIGHT(CONCATENATE("00",DAY(Hoja2!B2222)),2),"/",RIGHT(CONCATENATE("00",MONTH(Hoja2!B2222)),2),"/",RIGHT(CONCATENATE("00",YEAR(Hoja2!B2222)),2)),"',",Hoja2!A2222,",'",Hoja2!C2222,"','",Hoja2!F2222,"','",Hoja2!E2222,"','",CONCATENATE(RIGHT(CONCATENATE("00",DAY(Hoja2!D2222)),2),"/",RIGHT(CONCATENATE("00",MONTH(Hoja2!D2222)),2),"/",RIGHT(CONCATENATE("00",YEAR(Hoja2!D2222)),2)),"','",Hoja2!J2222,"',","FALSE, 1,8);"), "")</f>
        <v>INSERT INTO seguimiento_oficios_recepcion_oficio(fecha_captura, folio_interno, no_oficio, dependencia_envia, firma, fecha_oficio, asunto, anexo, captura_id, estatus_id) VALUES ('06/03/13',2622,'1606','SEGOB','JORGE A. CORNELIO MALDONADO','05/03/13','ENVIAN PERIODICOS EJEMPLARES',FALSE, 1,8);</v>
      </c>
    </row>
    <row r="2223" spans="6:17">
      <c r="F2223" t="str">
        <f>RIGHT(CONCATENATE("00",DAY(Hoja2!B2223)),2)</f>
        <v>06</v>
      </c>
      <c r="G2223" t="str">
        <f>CONCATENATE(RIGHT(CONCATENATE("00",DAY(Hoja2!B2223)),2),"/",RIGHT(CONCATENATE("00",MONTH(Hoja2!B2223)),2),"/",RIGHT(CONCATENATE("00",YEAR(Hoja2!B2223)),2))</f>
        <v>06/03/13</v>
      </c>
      <c r="H2223" t="str">
        <f>RIGHT(CONCATENATE("00",DAY(Hoja2!D2223)),2)</f>
        <v>06</v>
      </c>
      <c r="I2223" t="str">
        <f>CONCATENATE(RIGHT(CONCATENATE("00",DAY(Hoja2!D2223)),2),"/",RIGHT(CONCATENATE("00",MONTH(Hoja2!D2223)),2),"/",RIGHT(CONCATENATE("00",YEAR(Hoja2!D2223)),2))</f>
        <v>06/03/13</v>
      </c>
      <c r="J2223" t="str">
        <f>IF(LEN(Hoja2!J2223)&gt;150,LEN(Hoja2!J2223),"")</f>
        <v/>
      </c>
      <c r="K2223" t="str">
        <f>IF(Hoja2!A2223&lt;&gt;"", IF(Hoja2!B2223&lt;&gt;"", IF(Hoja2!C2223&lt;&gt;"", IF(Hoja2!D2223&lt;&gt;"", IF(Hoja2!E2223&lt;&gt;"", IF(Hoja2!F2223&lt;&gt;"", IF(Hoja2!J2223&lt;&gt;"","ok",""),""),""),""),""),""),"")</f>
        <v>ok</v>
      </c>
      <c r="L2223" t="str">
        <f>IF(Hoja2!A2223="'S/F'","--","")</f>
        <v/>
      </c>
      <c r="M2223" t="str">
        <f>IF(LEN(Hoja2!C2223)&gt;30,Hoja2!C2223,"")</f>
        <v/>
      </c>
      <c r="O2223" t="str">
        <f>IF(LEN(Hoja2!F2223)&gt;110,LEN(Hoja2!F2223),"")</f>
        <v/>
      </c>
      <c r="Q2223" t="str">
        <f>IF(K2223="ok",CONCATENATE(IF(Hoja2!A2223="'S/F'","--",""),N2223,"INSERT INTO seguimiento_oficios_recepcion_oficio(fecha_captura, folio_interno, no_oficio, dependencia_envia, firma, fecha_oficio, asunto, anexo, captura_id, estatus_id) VALUES ('",CONCATENATE(RIGHT(CONCATENATE("00",DAY(Hoja2!B2223)),2),"/",RIGHT(CONCATENATE("00",MONTH(Hoja2!B2223)),2),"/",RIGHT(CONCATENATE("00",YEAR(Hoja2!B2223)),2)),"',",Hoja2!A2223,",'",Hoja2!C2223,"','",Hoja2!F2223,"','",Hoja2!E2223,"','",CONCATENATE(RIGHT(CONCATENATE("00",DAY(Hoja2!D2223)),2),"/",RIGHT(CONCATENATE("00",MONTH(Hoja2!D2223)),2),"/",RIGHT(CONCATENATE("00",YEAR(Hoja2!D2223)),2)),"','",Hoja2!J2223,"',","FALSE, 1,8);"), "")</f>
        <v>INSERT INTO seguimiento_oficios_recepcion_oficio(fecha_captura, folio_interno, no_oficio, dependencia_envia, firma, fecha_oficio, asunto, anexo, captura_id, estatus_id) VALUES ('06/03/13',2623,'264','SALUD','MARIA TERESA FERNANDEZ TORRANO','06/03/13','SOL. DE TABULADOR 2013',FALSE, 1,8);</v>
      </c>
    </row>
    <row r="2224" spans="6:17">
      <c r="F2224" t="str">
        <f>RIGHT(CONCATENATE("00",DAY(Hoja2!B2224)),2)</f>
        <v>06</v>
      </c>
      <c r="G2224" t="str">
        <f>CONCATENATE(RIGHT(CONCATENATE("00",DAY(Hoja2!B2224)),2),"/",RIGHT(CONCATENATE("00",MONTH(Hoja2!B2224)),2),"/",RIGHT(CONCATENATE("00",YEAR(Hoja2!B2224)),2))</f>
        <v>06/03/13</v>
      </c>
      <c r="H2224" t="str">
        <f>RIGHT(CONCATENATE("00",DAY(Hoja2!D2224)),2)</f>
        <v>04</v>
      </c>
      <c r="I2224" t="str">
        <f>CONCATENATE(RIGHT(CONCATENATE("00",DAY(Hoja2!D2224)),2),"/",RIGHT(CONCATENATE("00",MONTH(Hoja2!D2224)),2),"/",RIGHT(CONCATENATE("00",YEAR(Hoja2!D2224)),2))</f>
        <v>04/03/13</v>
      </c>
      <c r="J2224" t="str">
        <f>IF(LEN(Hoja2!J2224)&gt;150,LEN(Hoja2!J2224),"")</f>
        <v/>
      </c>
      <c r="K2224" t="str">
        <f>IF(Hoja2!A2224&lt;&gt;"", IF(Hoja2!B2224&lt;&gt;"", IF(Hoja2!C2224&lt;&gt;"", IF(Hoja2!D2224&lt;&gt;"", IF(Hoja2!E2224&lt;&gt;"", IF(Hoja2!F2224&lt;&gt;"", IF(Hoja2!J2224&lt;&gt;"","ok",""),""),""),""),""),""),"")</f>
        <v>ok</v>
      </c>
      <c r="L2224" t="str">
        <f>IF(Hoja2!A2224="'S/F'","--","")</f>
        <v/>
      </c>
      <c r="M2224" t="str">
        <f>IF(LEN(Hoja2!C2224)&gt;30,Hoja2!C2224,"")</f>
        <v/>
      </c>
      <c r="O2224" t="str">
        <f>IF(LEN(Hoja2!F2224)&gt;110,LEN(Hoja2!F2224),"")</f>
        <v/>
      </c>
      <c r="Q2224" t="str">
        <f>IF(K2224="ok",CONCATENATE(IF(Hoja2!A2224="'S/F'","--",""),N2224,"INSERT INTO seguimiento_oficios_recepcion_oficio(fecha_captura, folio_interno, no_oficio, dependencia_envia, firma, fecha_oficio, asunto, anexo, captura_id, estatus_id) VALUES ('",CONCATENATE(RIGHT(CONCATENATE("00",DAY(Hoja2!B2224)),2),"/",RIGHT(CONCATENATE("00",MONTH(Hoja2!B2224)),2),"/",RIGHT(CONCATENATE("00",YEAR(Hoja2!B2224)),2)),"',",Hoja2!A2224,",'",Hoja2!C2224,"','",Hoja2!F2224,"','",Hoja2!E2224,"','",CONCATENATE(RIGHT(CONCATENATE("00",DAY(Hoja2!D2224)),2),"/",RIGHT(CONCATENATE("00",MONTH(Hoja2!D2224)),2),"/",RIGHT(CONCATENATE("00",YEAR(Hoja2!D2224)),2)),"','",Hoja2!J2224,"',","FALSE, 1,8);"), "")</f>
        <v>INSERT INTO seguimiento_oficios_recepcion_oficio(fecha_captura, folio_interno, no_oficio, dependencia_envia, firma, fecha_oficio, asunto, anexo, captura_id, estatus_id) VALUES ('06/03/13',2624,'056','CMAIG','ANDRES PERALTA RIVERA','04/03/13','COMPENSACION DE DESEMPEÑO',FALSE, 1,8);</v>
      </c>
    </row>
    <row r="2225" spans="6:17">
      <c r="F2225" t="str">
        <f>RIGHT(CONCATENATE("00",DAY(Hoja2!B2225)),2)</f>
        <v>06</v>
      </c>
      <c r="G2225" t="str">
        <f>CONCATENATE(RIGHT(CONCATENATE("00",DAY(Hoja2!B2225)),2),"/",RIGHT(CONCATENATE("00",MONTH(Hoja2!B2225)),2),"/",RIGHT(CONCATENATE("00",YEAR(Hoja2!B2225)),2))</f>
        <v>06/03/13</v>
      </c>
      <c r="H2225" t="str">
        <f>RIGHT(CONCATENATE("00",DAY(Hoja2!D2225)),2)</f>
        <v>04</v>
      </c>
      <c r="I2225" t="str">
        <f>CONCATENATE(RIGHT(CONCATENATE("00",DAY(Hoja2!D2225)),2),"/",RIGHT(CONCATENATE("00",MONTH(Hoja2!D2225)),2),"/",RIGHT(CONCATENATE("00",YEAR(Hoja2!D2225)),2))</f>
        <v>04/03/13</v>
      </c>
      <c r="J2225" t="str">
        <f>IF(LEN(Hoja2!J2225)&gt;150,LEN(Hoja2!J2225),"")</f>
        <v/>
      </c>
      <c r="K2225" t="str">
        <f>IF(Hoja2!A2225&lt;&gt;"", IF(Hoja2!B2225&lt;&gt;"", IF(Hoja2!C2225&lt;&gt;"", IF(Hoja2!D2225&lt;&gt;"", IF(Hoja2!E2225&lt;&gt;"", IF(Hoja2!F2225&lt;&gt;"", IF(Hoja2!J2225&lt;&gt;"","ok",""),""),""),""),""),""),"")</f>
        <v>ok</v>
      </c>
      <c r="L2225" t="str">
        <f>IF(Hoja2!A2225="'S/F'","--","")</f>
        <v/>
      </c>
      <c r="M2225" t="str">
        <f>IF(LEN(Hoja2!C2225)&gt;30,Hoja2!C2225,"")</f>
        <v/>
      </c>
      <c r="O2225" t="str">
        <f>IF(LEN(Hoja2!F2225)&gt;110,LEN(Hoja2!F2225),"")</f>
        <v/>
      </c>
      <c r="Q2225" t="str">
        <f>IF(K2225="ok",CONCATENATE(IF(Hoja2!A2225="'S/F'","--",""),N2225,"INSERT INTO seguimiento_oficios_recepcion_oficio(fecha_captura, folio_interno, no_oficio, dependencia_envia, firma, fecha_oficio, asunto, anexo, captura_id, estatus_id) VALUES ('",CONCATENATE(RIGHT(CONCATENATE("00",DAY(Hoja2!B2225)),2),"/",RIGHT(CONCATENATE("00",MONTH(Hoja2!B2225)),2),"/",RIGHT(CONCATENATE("00",YEAR(Hoja2!B2225)),2)),"',",Hoja2!A2225,",'",Hoja2!C2225,"','",Hoja2!F2225,"','",Hoja2!E2225,"','",CONCATENATE(RIGHT(CONCATENATE("00",DAY(Hoja2!D2225)),2),"/",RIGHT(CONCATENATE("00",MONTH(Hoja2!D2225)),2),"/",RIGHT(CONCATENATE("00",YEAR(Hoja2!D2225)),2)),"','",Hoja2!J2225,"',","FALSE, 1,8);"), "")</f>
        <v>INSERT INTO seguimiento_oficios_recepcion_oficio(fecha_captura, folio_interno, no_oficio, dependencia_envia, firma, fecha_oficio, asunto, anexo, captura_id, estatus_id) VALUES ('06/03/13',2625,'055','CMAIG','ANDRES PERALTA RIVERA','04/03/13','AJUSTE COMPLEMETARIO',FALSE, 1,8);</v>
      </c>
    </row>
    <row r="2226" spans="6:17">
      <c r="F2226" t="str">
        <f>RIGHT(CONCATENATE("00",DAY(Hoja2!B2226)),2)</f>
        <v>06</v>
      </c>
      <c r="G2226" t="str">
        <f>CONCATENATE(RIGHT(CONCATENATE("00",DAY(Hoja2!B2226)),2),"/",RIGHT(CONCATENATE("00",MONTH(Hoja2!B2226)),2),"/",RIGHT(CONCATENATE("00",YEAR(Hoja2!B2226)),2))</f>
        <v>06/03/13</v>
      </c>
      <c r="H2226" t="str">
        <f>RIGHT(CONCATENATE("00",DAY(Hoja2!D2226)),2)</f>
        <v>05</v>
      </c>
      <c r="I2226" t="str">
        <f>CONCATENATE(RIGHT(CONCATENATE("00",DAY(Hoja2!D2226)),2),"/",RIGHT(CONCATENATE("00",MONTH(Hoja2!D2226)),2),"/",RIGHT(CONCATENATE("00",YEAR(Hoja2!D2226)),2))</f>
        <v>05/03/13</v>
      </c>
      <c r="J2226" t="str">
        <f>IF(LEN(Hoja2!J2226)&gt;150,LEN(Hoja2!J2226),"")</f>
        <v/>
      </c>
      <c r="K2226" t="str">
        <f>IF(Hoja2!A2226&lt;&gt;"", IF(Hoja2!B2226&lt;&gt;"", IF(Hoja2!C2226&lt;&gt;"", IF(Hoja2!D2226&lt;&gt;"", IF(Hoja2!E2226&lt;&gt;"", IF(Hoja2!F2226&lt;&gt;"", IF(Hoja2!J2226&lt;&gt;"","ok",""),""),""),""),""),""),"")</f>
        <v/>
      </c>
      <c r="L2226" t="str">
        <f>IF(Hoja2!A2226="'S/F'","--","")</f>
        <v/>
      </c>
      <c r="M2226" t="str">
        <f>IF(LEN(Hoja2!C2226)&gt;30,Hoja2!C2226,"")</f>
        <v/>
      </c>
      <c r="O2226" t="str">
        <f>IF(LEN(Hoja2!F2226)&gt;110,LEN(Hoja2!F2226),"")</f>
        <v/>
      </c>
      <c r="Q2226" t="str">
        <f>IF(K2226="ok",CONCATENATE(IF(Hoja2!A2226="'S/F'","--",""),N2226,"INSERT INTO seguimiento_oficios_recepcion_oficio(fecha_captura, folio_interno, no_oficio, dependencia_envia, firma, fecha_oficio, asunto, anexo, captura_id, estatus_id) VALUES ('",CONCATENATE(RIGHT(CONCATENATE("00",DAY(Hoja2!B2226)),2),"/",RIGHT(CONCATENATE("00",MONTH(Hoja2!B2226)),2),"/",RIGHT(CONCATENATE("00",YEAR(Hoja2!B2226)),2)),"',",Hoja2!A2226,",'",Hoja2!C2226,"','",Hoja2!F2226,"','",Hoja2!E2226,"','",CONCATENATE(RIGHT(CONCATENATE("00",DAY(Hoja2!D2226)),2),"/",RIGHT(CONCATENATE("00",MONTH(Hoja2!D2226)),2),"/",RIGHT(CONCATENATE("00",YEAR(Hoja2!D2226)),2)),"','",Hoja2!J2226,"',","FALSE, 1,8);"), "")</f>
        <v/>
      </c>
    </row>
    <row r="2227" spans="6:17">
      <c r="F2227" t="str">
        <f>RIGHT(CONCATENATE("00",DAY(Hoja2!B2227)),2)</f>
        <v>06</v>
      </c>
      <c r="G2227" t="str">
        <f>CONCATENATE(RIGHT(CONCATENATE("00",DAY(Hoja2!B2227)),2),"/",RIGHT(CONCATENATE("00",MONTH(Hoja2!B2227)),2),"/",RIGHT(CONCATENATE("00",YEAR(Hoja2!B2227)),2))</f>
        <v>06/03/13</v>
      </c>
      <c r="H2227" t="str">
        <f>RIGHT(CONCATENATE("00",DAY(Hoja2!D2227)),2)</f>
        <v>05</v>
      </c>
      <c r="I2227" t="str">
        <f>CONCATENATE(RIGHT(CONCATENATE("00",DAY(Hoja2!D2227)),2),"/",RIGHT(CONCATENATE("00",MONTH(Hoja2!D2227)),2),"/",RIGHT(CONCATENATE("00",YEAR(Hoja2!D2227)),2))</f>
        <v>05/03/13</v>
      </c>
      <c r="J2227" t="str">
        <f>IF(LEN(Hoja2!J2227)&gt;150,LEN(Hoja2!J2227),"")</f>
        <v/>
      </c>
      <c r="K2227" t="str">
        <f>IF(Hoja2!A2227&lt;&gt;"", IF(Hoja2!B2227&lt;&gt;"", IF(Hoja2!C2227&lt;&gt;"", IF(Hoja2!D2227&lt;&gt;"", IF(Hoja2!E2227&lt;&gt;"", IF(Hoja2!F2227&lt;&gt;"", IF(Hoja2!J2227&lt;&gt;"","ok",""),""),""),""),""),""),"")</f>
        <v>ok</v>
      </c>
      <c r="L2227" t="str">
        <f>IF(Hoja2!A2227="'S/F'","--","")</f>
        <v/>
      </c>
      <c r="M2227" t="str">
        <f>IF(LEN(Hoja2!C2227)&gt;30,Hoja2!C2227,"")</f>
        <v/>
      </c>
      <c r="O2227" t="str">
        <f>IF(LEN(Hoja2!F2227)&gt;110,LEN(Hoja2!F2227),"")</f>
        <v/>
      </c>
      <c r="Q2227" t="str">
        <f>IF(K2227="ok",CONCATENATE(IF(Hoja2!A2227="'S/F'","--",""),N2227,"INSERT INTO seguimiento_oficios_recepcion_oficio(fecha_captura, folio_interno, no_oficio, dependencia_envia, firma, fecha_oficio, asunto, anexo, captura_id, estatus_id) VALUES ('",CONCATENATE(RIGHT(CONCATENATE("00",DAY(Hoja2!B2227)),2),"/",RIGHT(CONCATENATE("00",MONTH(Hoja2!B2227)),2),"/",RIGHT(CONCATENATE("00",YEAR(Hoja2!B2227)),2)),"',",Hoja2!A2227,",'",Hoja2!C2227,"','",Hoja2!F2227,"','",Hoja2!E2227,"','",CONCATENATE(RIGHT(CONCATENATE("00",DAY(Hoja2!D2227)),2),"/",RIGHT(CONCATENATE("00",MONTH(Hoja2!D2227)),2),"/",RIGHT(CONCATENATE("00",YEAR(Hoja2!D2227)),2)),"','",Hoja2!J2227,"',","FALSE, 1,8);"), "")</f>
        <v>INSERT INTO seguimiento_oficios_recepcion_oficio(fecha_captura, folio_interno, no_oficio, dependencia_envia, firma, fecha_oficio, asunto, anexo, captura_id, estatus_id) VALUES ('06/03/13',2627,'122','IRET','MARIA DEL ROSARIO FRIAS RUIZ','05/03/13','DESIGNA REPRESENTANTE PARA TRAMITES DE ADMINISTTRATIVOS Y DE ORDENES DE PAGO',FALSE, 1,8);</v>
      </c>
    </row>
    <row r="2228" spans="6:17">
      <c r="F2228" t="str">
        <f>RIGHT(CONCATENATE("00",DAY(Hoja2!B2228)),2)</f>
        <v>06</v>
      </c>
      <c r="G2228" t="str">
        <f>CONCATENATE(RIGHT(CONCATENATE("00",DAY(Hoja2!B2228)),2),"/",RIGHT(CONCATENATE("00",MONTH(Hoja2!B2228)),2),"/",RIGHT(CONCATENATE("00",YEAR(Hoja2!B2228)),2))</f>
        <v>06/03/13</v>
      </c>
      <c r="H2228" t="str">
        <f>RIGHT(CONCATENATE("00",DAY(Hoja2!D2228)),2)</f>
        <v>06</v>
      </c>
      <c r="I2228" t="str">
        <f>CONCATENATE(RIGHT(CONCATENATE("00",DAY(Hoja2!D2228)),2),"/",RIGHT(CONCATENATE("00",MONTH(Hoja2!D2228)),2),"/",RIGHT(CONCATENATE("00",YEAR(Hoja2!D2228)),2))</f>
        <v>06/03/13</v>
      </c>
      <c r="J2228" t="str">
        <f>IF(LEN(Hoja2!J2228)&gt;150,LEN(Hoja2!J2228),"")</f>
        <v/>
      </c>
      <c r="K2228" t="str">
        <f>IF(Hoja2!A2228&lt;&gt;"", IF(Hoja2!B2228&lt;&gt;"", IF(Hoja2!C2228&lt;&gt;"", IF(Hoja2!D2228&lt;&gt;"", IF(Hoja2!E2228&lt;&gt;"", IF(Hoja2!F2228&lt;&gt;"", IF(Hoja2!J2228&lt;&gt;"","ok",""),""),""),""),""),""),"")</f>
        <v>ok</v>
      </c>
      <c r="L2228" t="str">
        <f>IF(Hoja2!A2228="'S/F'","--","")</f>
        <v/>
      </c>
      <c r="M2228" t="str">
        <f>IF(LEN(Hoja2!C2228)&gt;30,Hoja2!C2228,"")</f>
        <v/>
      </c>
      <c r="O2228" t="str">
        <f>IF(LEN(Hoja2!F2228)&gt;110,LEN(Hoja2!F2228),"")</f>
        <v/>
      </c>
      <c r="Q2228" t="str">
        <f>IF(K2228="ok",CONCATENATE(IF(Hoja2!A2228="'S/F'","--",""),N2228,"INSERT INTO seguimiento_oficios_recepcion_oficio(fecha_captura, folio_interno, no_oficio, dependencia_envia, firma, fecha_oficio, asunto, anexo, captura_id, estatus_id) VALUES ('",CONCATENATE(RIGHT(CONCATENATE("00",DAY(Hoja2!B2228)),2),"/",RIGHT(CONCATENATE("00",MONTH(Hoja2!B2228)),2),"/",RIGHT(CONCATENATE("00",YEAR(Hoja2!B2228)),2)),"',",Hoja2!A2228,",'",Hoja2!C2228,"','",Hoja2!F2228,"','",Hoja2!E2228,"','",CONCATENATE(RIGHT(CONCATENATE("00",DAY(Hoja2!D2228)),2),"/",RIGHT(CONCATENATE("00",MONTH(Hoja2!D2228)),2),"/",RIGHT(CONCATENATE("00",YEAR(Hoja2!D2228)),2)),"','",Hoja2!J2228,"',","FALSE, 1,8);"), "")</f>
        <v>INSERT INTO seguimiento_oficios_recepcion_oficio(fecha_captura, folio_interno, no_oficio, dependencia_envia, firma, fecha_oficio, asunto, anexo, captura_id, estatus_id) VALUES ('06/03/13',2628,'068','CGDRPE','CARLOS HERNANDEZ VIDAL','06/03/13','SOL. BOLETO DE AVION',FALSE, 1,8);</v>
      </c>
    </row>
    <row r="2229" spans="6:17">
      <c r="F2229" t="str">
        <f>RIGHT(CONCATENATE("00",DAY(Hoja2!B2229)),2)</f>
        <v>06</v>
      </c>
      <c r="G2229" t="str">
        <f>CONCATENATE(RIGHT(CONCATENATE("00",DAY(Hoja2!B2229)),2),"/",RIGHT(CONCATENATE("00",MONTH(Hoja2!B2229)),2),"/",RIGHT(CONCATENATE("00",YEAR(Hoja2!B2229)),2))</f>
        <v>06/03/13</v>
      </c>
      <c r="H2229" t="str">
        <f>RIGHT(CONCATENATE("00",DAY(Hoja2!D2229)),2)</f>
        <v>06</v>
      </c>
      <c r="I2229" t="str">
        <f>CONCATENATE(RIGHT(CONCATENATE("00",DAY(Hoja2!D2229)),2),"/",RIGHT(CONCATENATE("00",MONTH(Hoja2!D2229)),2),"/",RIGHT(CONCATENATE("00",YEAR(Hoja2!D2229)),2))</f>
        <v>06/03/13</v>
      </c>
      <c r="J2229" t="str">
        <f>IF(LEN(Hoja2!J2229)&gt;150,LEN(Hoja2!J2229),"")</f>
        <v/>
      </c>
      <c r="K2229" t="str">
        <f>IF(Hoja2!A2229&lt;&gt;"", IF(Hoja2!B2229&lt;&gt;"", IF(Hoja2!C2229&lt;&gt;"", IF(Hoja2!D2229&lt;&gt;"", IF(Hoja2!E2229&lt;&gt;"", IF(Hoja2!F2229&lt;&gt;"", IF(Hoja2!J2229&lt;&gt;"","ok",""),""),""),""),""),""),"")</f>
        <v>ok</v>
      </c>
      <c r="L2229" t="str">
        <f>IF(Hoja2!A2229="'S/F'","--","")</f>
        <v/>
      </c>
      <c r="M2229" t="str">
        <f>IF(LEN(Hoja2!C2229)&gt;30,Hoja2!C2229,"")</f>
        <v/>
      </c>
      <c r="O2229" t="str">
        <f>IF(LEN(Hoja2!F2229)&gt;110,LEN(Hoja2!F2229),"")</f>
        <v/>
      </c>
      <c r="Q2229" t="str">
        <f>IF(K2229="ok",CONCATENATE(IF(Hoja2!A2229="'S/F'","--",""),N2229,"INSERT INTO seguimiento_oficios_recepcion_oficio(fecha_captura, folio_interno, no_oficio, dependencia_envia, firma, fecha_oficio, asunto, anexo, captura_id, estatus_id) VALUES ('",CONCATENATE(RIGHT(CONCATENATE("00",DAY(Hoja2!B2229)),2),"/",RIGHT(CONCATENATE("00",MONTH(Hoja2!B2229)),2),"/",RIGHT(CONCATENATE("00",YEAR(Hoja2!B2229)),2)),"',",Hoja2!A2229,",'",Hoja2!C2229,"','",Hoja2!F2229,"','",Hoja2!E2229,"','",CONCATENATE(RIGHT(CONCATENATE("00",DAY(Hoja2!D2229)),2),"/",RIGHT(CONCATENATE("00",MONTH(Hoja2!D2229)),2),"/",RIGHT(CONCATENATE("00",YEAR(Hoja2!D2229)),2)),"','",Hoja2!J2229,"',","FALSE, 1,8);"), "")</f>
        <v>INSERT INTO seguimiento_oficios_recepcion_oficio(fecha_captura, folio_interno, no_oficio, dependencia_envia, firma, fecha_oficio, asunto, anexo, captura_id, estatus_id) VALUES ('06/03/13',2629,'069','CGDRPE','CARLOS HERNANDEZ VIDAL','06/03/13','SOL. BOLETO DE AVION ',FALSE, 1,8);</v>
      </c>
    </row>
    <row r="2230" spans="6:17">
      <c r="F2230" t="str">
        <f>RIGHT(CONCATENATE("00",DAY(Hoja2!B2230)),2)</f>
        <v>05</v>
      </c>
      <c r="G2230" t="str">
        <f>CONCATENATE(RIGHT(CONCATENATE("00",DAY(Hoja2!B2230)),2),"/",RIGHT(CONCATENATE("00",MONTH(Hoja2!B2230)),2),"/",RIGHT(CONCATENATE("00",YEAR(Hoja2!B2230)),2))</f>
        <v>05/03/13</v>
      </c>
      <c r="H2230" t="str">
        <f>RIGHT(CONCATENATE("00",DAY(Hoja2!D2230)),2)</f>
        <v>25</v>
      </c>
      <c r="I2230" t="str">
        <f>CONCATENATE(RIGHT(CONCATENATE("00",DAY(Hoja2!D2230)),2),"/",RIGHT(CONCATENATE("00",MONTH(Hoja2!D2230)),2),"/",RIGHT(CONCATENATE("00",YEAR(Hoja2!D2230)),2))</f>
        <v>25/02/13</v>
      </c>
      <c r="J2230" t="str">
        <f>IF(LEN(Hoja2!J2230)&gt;150,LEN(Hoja2!J2230),"")</f>
        <v/>
      </c>
      <c r="K2230" t="str">
        <f>IF(Hoja2!A2230&lt;&gt;"", IF(Hoja2!B2230&lt;&gt;"", IF(Hoja2!C2230&lt;&gt;"", IF(Hoja2!D2230&lt;&gt;"", IF(Hoja2!E2230&lt;&gt;"", IF(Hoja2!F2230&lt;&gt;"", IF(Hoja2!J2230&lt;&gt;"","ok",""),""),""),""),""),""),"")</f>
        <v>ok</v>
      </c>
      <c r="L2230" t="str">
        <f>IF(Hoja2!A2230="'S/F'","--","")</f>
        <v/>
      </c>
      <c r="M2230" t="str">
        <f>IF(LEN(Hoja2!C2230)&gt;30,Hoja2!C2230,"")</f>
        <v/>
      </c>
      <c r="O2230" t="str">
        <f>IF(LEN(Hoja2!F2230)&gt;110,LEN(Hoja2!F2230),"")</f>
        <v/>
      </c>
      <c r="Q2230" t="str">
        <f>IF(K2230="ok",CONCATENATE(IF(Hoja2!A2230="'S/F'","--",""),N2230,"INSERT INTO seguimiento_oficios_recepcion_oficio(fecha_captura, folio_interno, no_oficio, dependencia_envia, firma, fecha_oficio, asunto, anexo, captura_id, estatus_id) VALUES ('",CONCATENATE(RIGHT(CONCATENATE("00",DAY(Hoja2!B2230)),2),"/",RIGHT(CONCATENATE("00",MONTH(Hoja2!B2230)),2),"/",RIGHT(CONCATENATE("00",YEAR(Hoja2!B2230)),2)),"',",Hoja2!A2230,",'",Hoja2!C2230,"','",Hoja2!F2230,"','",Hoja2!E2230,"','",CONCATENATE(RIGHT(CONCATENATE("00",DAY(Hoja2!D2230)),2),"/",RIGHT(CONCATENATE("00",MONTH(Hoja2!D2230)),2),"/",RIGHT(CONCATENATE("00",YEAR(Hoja2!D2230)),2)),"','",Hoja2!J2230,"',","FALSE, 1,8);"), "")</f>
        <v>INSERT INTO seguimiento_oficios_recepcion_oficio(fecha_captura, folio_interno, no_oficio, dependencia_envia, firma, fecha_oficio, asunto, anexo, captura_id, estatus_id) VALUES ('05/03/13',2566,'237','SALUD','JORGE IGNACIO RIVERA PIZA','25/02/13','ENVIAN CONTRATOS DE PRESTACION DE SERVICIOS',FALSE, 1,8);</v>
      </c>
    </row>
    <row r="2231" spans="6:17">
      <c r="F2231" t="str">
        <f>RIGHT(CONCATENATE("00",DAY(Hoja2!B2231)),2)</f>
        <v>05</v>
      </c>
      <c r="G2231" t="str">
        <f>CONCATENATE(RIGHT(CONCATENATE("00",DAY(Hoja2!B2231)),2),"/",RIGHT(CONCATENATE("00",MONTH(Hoja2!B2231)),2),"/",RIGHT(CONCATENATE("00",YEAR(Hoja2!B2231)),2))</f>
        <v>05/03/13</v>
      </c>
      <c r="H2231" t="str">
        <f>RIGHT(CONCATENATE("00",DAY(Hoja2!D2231)),2)</f>
        <v>04</v>
      </c>
      <c r="I2231" t="str">
        <f>CONCATENATE(RIGHT(CONCATENATE("00",DAY(Hoja2!D2231)),2),"/",RIGHT(CONCATENATE("00",MONTH(Hoja2!D2231)),2),"/",RIGHT(CONCATENATE("00",YEAR(Hoja2!D2231)),2))</f>
        <v>04/03/13</v>
      </c>
      <c r="J2231" t="str">
        <f>IF(LEN(Hoja2!J2231)&gt;150,LEN(Hoja2!J2231),"")</f>
        <v/>
      </c>
      <c r="K2231" t="str">
        <f>IF(Hoja2!A2231&lt;&gt;"", IF(Hoja2!B2231&lt;&gt;"", IF(Hoja2!C2231&lt;&gt;"", IF(Hoja2!D2231&lt;&gt;"", IF(Hoja2!E2231&lt;&gt;"", IF(Hoja2!F2231&lt;&gt;"", IF(Hoja2!J2231&lt;&gt;"","ok",""),""),""),""),""),""),"")</f>
        <v>ok</v>
      </c>
      <c r="L2231" t="str">
        <f>IF(Hoja2!A2231="'S/F'","--","")</f>
        <v/>
      </c>
      <c r="M2231" t="str">
        <f>IF(LEN(Hoja2!C2231)&gt;30,Hoja2!C2231,"")</f>
        <v/>
      </c>
      <c r="O2231" t="str">
        <f>IF(LEN(Hoja2!F2231)&gt;110,LEN(Hoja2!F2231),"")</f>
        <v/>
      </c>
      <c r="Q2231" t="str">
        <f>IF(K2231="ok",CONCATENATE(IF(Hoja2!A2231="'S/F'","--",""),N2231,"INSERT INTO seguimiento_oficios_recepcion_oficio(fecha_captura, folio_interno, no_oficio, dependencia_envia, firma, fecha_oficio, asunto, anexo, captura_id, estatus_id) VALUES ('",CONCATENATE(RIGHT(CONCATENATE("00",DAY(Hoja2!B2231)),2),"/",RIGHT(CONCATENATE("00",MONTH(Hoja2!B2231)),2),"/",RIGHT(CONCATENATE("00",YEAR(Hoja2!B2231)),2)),"',",Hoja2!A2231,",'",Hoja2!C2231,"','",Hoja2!F2231,"','",Hoja2!E2231,"','",CONCATENATE(RIGHT(CONCATENATE("00",DAY(Hoja2!D2231)),2),"/",RIGHT(CONCATENATE("00",MONTH(Hoja2!D2231)),2),"/",RIGHT(CONCATENATE("00",YEAR(Hoja2!D2231)),2)),"','",Hoja2!J2231,"',","FALSE, 1,8);"), "")</f>
        <v>INSERT INTO seguimiento_oficios_recepcion_oficio(fecha_captura, folio_interno, no_oficio, dependencia_envia, firma, fecha_oficio, asunto, anexo, captura_id, estatus_id) VALUES ('05/03/13',2567,'1111','COORD. DE ATENCION CIUDADANA','ERNESTO BENITEZ LOPEZ','04/03/13','ENVIAN CURRICULUM VITAES',FALSE, 1,8);</v>
      </c>
    </row>
    <row r="2232" spans="6:17">
      <c r="F2232" t="str">
        <f>RIGHT(CONCATENATE("00",DAY(Hoja2!B2232)),2)</f>
        <v>07</v>
      </c>
      <c r="G2232" t="str">
        <f>CONCATENATE(RIGHT(CONCATENATE("00",DAY(Hoja2!B2232)),2),"/",RIGHT(CONCATENATE("00",MONTH(Hoja2!B2232)),2),"/",RIGHT(CONCATENATE("00",YEAR(Hoja2!B2232)),2))</f>
        <v>07/03/13</v>
      </c>
      <c r="H2232" t="str">
        <f>RIGHT(CONCATENATE("00",DAY(Hoja2!D2232)),2)</f>
        <v>06</v>
      </c>
      <c r="I2232" t="str">
        <f>CONCATENATE(RIGHT(CONCATENATE("00",DAY(Hoja2!D2232)),2),"/",RIGHT(CONCATENATE("00",MONTH(Hoja2!D2232)),2),"/",RIGHT(CONCATENATE("00",YEAR(Hoja2!D2232)),2))</f>
        <v>06/03/13</v>
      </c>
      <c r="J2232" t="str">
        <f>IF(LEN(Hoja2!J2232)&gt;150,LEN(Hoja2!J2232),"")</f>
        <v/>
      </c>
      <c r="K2232" t="str">
        <f>IF(Hoja2!A2232&lt;&gt;"", IF(Hoja2!B2232&lt;&gt;"", IF(Hoja2!C2232&lt;&gt;"", IF(Hoja2!D2232&lt;&gt;"", IF(Hoja2!E2232&lt;&gt;"", IF(Hoja2!F2232&lt;&gt;"", IF(Hoja2!J2232&lt;&gt;"","ok",""),""),""),""),""),""),"")</f>
        <v>ok</v>
      </c>
      <c r="L2232" t="str">
        <f>IF(Hoja2!A2232="'S/F'","--","")</f>
        <v/>
      </c>
      <c r="M2232" t="str">
        <f>IF(LEN(Hoja2!C2232)&gt;30,Hoja2!C2232,"")</f>
        <v/>
      </c>
      <c r="O2232" t="str">
        <f>IF(LEN(Hoja2!F2232)&gt;110,LEN(Hoja2!F2232),"")</f>
        <v/>
      </c>
      <c r="Q2232" t="str">
        <f>IF(K2232="ok",CONCATENATE(IF(Hoja2!A2232="'S/F'","--",""),N2232,"INSERT INTO seguimiento_oficios_recepcion_oficio(fecha_captura, folio_interno, no_oficio, dependencia_envia, firma, fecha_oficio, asunto, anexo, captura_id, estatus_id) VALUES ('",CONCATENATE(RIGHT(CONCATENATE("00",DAY(Hoja2!B2232)),2),"/",RIGHT(CONCATENATE("00",MONTH(Hoja2!B2232)),2),"/",RIGHT(CONCATENATE("00",YEAR(Hoja2!B2232)),2)),"',",Hoja2!A2232,",'",Hoja2!C2232,"','",Hoja2!F2232,"','",Hoja2!E2232,"','",CONCATENATE(RIGHT(CONCATENATE("00",DAY(Hoja2!D2232)),2),"/",RIGHT(CONCATENATE("00",MONTH(Hoja2!D2232)),2),"/",RIGHT(CONCATENATE("00",YEAR(Hoja2!D2232)),2)),"','",Hoja2!J2232,"',","FALSE, 1,8);"), "")</f>
        <v>INSERT INTO seguimiento_oficios_recepcion_oficio(fecha_captura, folio_interno, no_oficio, dependencia_envia, firma, fecha_oficio, asunto, anexo, captura_id, estatus_id) VALUES ('07/03/13',2655,'030','SA/JURIDICO','DORIS LILIANA AZCAUGA GONZALEZ','06/03/13','SOL. INFORMACION SOLICITADA COL. FOL. 04442513 Y 04442613',FALSE, 1,8);</v>
      </c>
    </row>
    <row r="2233" spans="6:17">
      <c r="F2233" t="str">
        <f>RIGHT(CONCATENATE("00",DAY(Hoja2!B2233)),2)</f>
        <v>07</v>
      </c>
      <c r="G2233" t="str">
        <f>CONCATENATE(RIGHT(CONCATENATE("00",DAY(Hoja2!B2233)),2),"/",RIGHT(CONCATENATE("00",MONTH(Hoja2!B2233)),2),"/",RIGHT(CONCATENATE("00",YEAR(Hoja2!B2233)),2))</f>
        <v>07/03/13</v>
      </c>
      <c r="H2233" t="str">
        <f>RIGHT(CONCATENATE("00",DAY(Hoja2!D2233)),2)</f>
        <v>06</v>
      </c>
      <c r="I2233" t="str">
        <f>CONCATENATE(RIGHT(CONCATENATE("00",DAY(Hoja2!D2233)),2),"/",RIGHT(CONCATENATE("00",MONTH(Hoja2!D2233)),2),"/",RIGHT(CONCATENATE("00",YEAR(Hoja2!D2233)),2))</f>
        <v>06/03/13</v>
      </c>
      <c r="J2233" t="str">
        <f>IF(LEN(Hoja2!J2233)&gt;150,LEN(Hoja2!J2233),"")</f>
        <v/>
      </c>
      <c r="K2233" t="str">
        <f>IF(Hoja2!A2233&lt;&gt;"", IF(Hoja2!B2233&lt;&gt;"", IF(Hoja2!C2233&lt;&gt;"", IF(Hoja2!D2233&lt;&gt;"", IF(Hoja2!E2233&lt;&gt;"", IF(Hoja2!F2233&lt;&gt;"", IF(Hoja2!J2233&lt;&gt;"","ok",""),""),""),""),""),""),"")</f>
        <v>ok</v>
      </c>
      <c r="L2233" t="str">
        <f>IF(Hoja2!A2233="'S/F'","--","")</f>
        <v/>
      </c>
      <c r="M2233" t="str">
        <f>IF(LEN(Hoja2!C2233)&gt;30,Hoja2!C2233,"")</f>
        <v/>
      </c>
      <c r="O2233" t="str">
        <f>IF(LEN(Hoja2!F2233)&gt;110,LEN(Hoja2!F2233),"")</f>
        <v/>
      </c>
      <c r="Q2233" t="str">
        <f>IF(K2233="ok",CONCATENATE(IF(Hoja2!A2233="'S/F'","--",""),N2233,"INSERT INTO seguimiento_oficios_recepcion_oficio(fecha_captura, folio_interno, no_oficio, dependencia_envia, firma, fecha_oficio, asunto, anexo, captura_id, estatus_id) VALUES ('",CONCATENATE(RIGHT(CONCATENATE("00",DAY(Hoja2!B2233)),2),"/",RIGHT(CONCATENATE("00",MONTH(Hoja2!B2233)),2),"/",RIGHT(CONCATENATE("00",YEAR(Hoja2!B2233)),2)),"',",Hoja2!A2233,",'",Hoja2!C2233,"','",Hoja2!F2233,"','",Hoja2!E2233,"','",CONCATENATE(RIGHT(CONCATENATE("00",DAY(Hoja2!D2233)),2),"/",RIGHT(CONCATENATE("00",MONTH(Hoja2!D2233)),2),"/",RIGHT(CONCATENATE("00",YEAR(Hoja2!D2233)),2)),"','",Hoja2!J2233,"',","FALSE, 1,8);"), "")</f>
        <v>INSERT INTO seguimiento_oficios_recepcion_oficio(fecha_captura, folio_interno, no_oficio, dependencia_envia, firma, fecha_oficio, asunto, anexo, captura_id, estatus_id) VALUES ('07/03/13',2656,'071','SALUD','JORGE IGNACIO RIVERA PIZA','06/03/13','SOL. CAMBIO DE FECHA PARA REUNION DEL SUBCOMITE DE COMPRAS PARA EL 22 DE MARZO',FALSE, 1,8);</v>
      </c>
    </row>
    <row r="2234" spans="6:17">
      <c r="F2234" t="str">
        <f>RIGHT(CONCATENATE("00",DAY(Hoja2!B2234)),2)</f>
        <v>07</v>
      </c>
      <c r="G2234" t="str">
        <f>CONCATENATE(RIGHT(CONCATENATE("00",DAY(Hoja2!B2234)),2),"/",RIGHT(CONCATENATE("00",MONTH(Hoja2!B2234)),2),"/",RIGHT(CONCATENATE("00",YEAR(Hoja2!B2234)),2))</f>
        <v>07/03/13</v>
      </c>
      <c r="H2234" t="str">
        <f>RIGHT(CONCATENATE("00",DAY(Hoja2!D2234)),2)</f>
        <v>07</v>
      </c>
      <c r="I2234" t="str">
        <f>CONCATENATE(RIGHT(CONCATENATE("00",DAY(Hoja2!D2234)),2),"/",RIGHT(CONCATENATE("00",MONTH(Hoja2!D2234)),2),"/",RIGHT(CONCATENATE("00",YEAR(Hoja2!D2234)),2))</f>
        <v>07/03/13</v>
      </c>
      <c r="J2234" t="str">
        <f>IF(LEN(Hoja2!J2234)&gt;150,LEN(Hoja2!J2234),"")</f>
        <v/>
      </c>
      <c r="K2234" t="str">
        <f>IF(Hoja2!A2234&lt;&gt;"", IF(Hoja2!B2234&lt;&gt;"", IF(Hoja2!C2234&lt;&gt;"", IF(Hoja2!D2234&lt;&gt;"", IF(Hoja2!E2234&lt;&gt;"", IF(Hoja2!F2234&lt;&gt;"", IF(Hoja2!J2234&lt;&gt;"","ok",""),""),""),""),""),""),"")</f>
        <v>ok</v>
      </c>
      <c r="L2234" t="str">
        <f>IF(Hoja2!A2234="'S/F'","--","")</f>
        <v/>
      </c>
      <c r="M2234" t="str">
        <f>IF(LEN(Hoja2!C2234)&gt;30,Hoja2!C2234,"")</f>
        <v/>
      </c>
      <c r="O2234" t="str">
        <f>IF(LEN(Hoja2!F2234)&gt;110,LEN(Hoja2!F2234),"")</f>
        <v/>
      </c>
      <c r="Q2234" t="str">
        <f>IF(K2234="ok",CONCATENATE(IF(Hoja2!A2234="'S/F'","--",""),N2234,"INSERT INTO seguimiento_oficios_recepcion_oficio(fecha_captura, folio_interno, no_oficio, dependencia_envia, firma, fecha_oficio, asunto, anexo, captura_id, estatus_id) VALUES ('",CONCATENATE(RIGHT(CONCATENATE("00",DAY(Hoja2!B2234)),2),"/",RIGHT(CONCATENATE("00",MONTH(Hoja2!B2234)),2),"/",RIGHT(CONCATENATE("00",YEAR(Hoja2!B2234)),2)),"',",Hoja2!A2234,",'",Hoja2!C2234,"','",Hoja2!F2234,"','",Hoja2!E2234,"','",CONCATENATE(RIGHT(CONCATENATE("00",DAY(Hoja2!D2234)),2),"/",RIGHT(CONCATENATE("00",MONTH(Hoja2!D2234)),2),"/",RIGHT(CONCATENATE("00",YEAR(Hoja2!D2234)),2)),"','",Hoja2!J2234,"',","FALSE, 1,8);"), "")</f>
        <v>INSERT INTO seguimiento_oficios_recepcion_oficio(fecha_captura, folio_interno, no_oficio, dependencia_envia, firma, fecha_oficio, asunto, anexo, captura_id, estatus_id) VALUES ('07/03/13',2657,'S/N','AXA SEGUROS','ADAN TARANGO REYES','07/03/13','ENVIAN RECIBO NO. 04',FALSE, 1,8);</v>
      </c>
    </row>
    <row r="2235" spans="6:17">
      <c r="F2235" t="str">
        <f>RIGHT(CONCATENATE("00",DAY(Hoja2!B2235)),2)</f>
        <v>07</v>
      </c>
      <c r="G2235" t="str">
        <f>CONCATENATE(RIGHT(CONCATENATE("00",DAY(Hoja2!B2235)),2),"/",RIGHT(CONCATENATE("00",MONTH(Hoja2!B2235)),2),"/",RIGHT(CONCATENATE("00",YEAR(Hoja2!B2235)),2))</f>
        <v>07/03/13</v>
      </c>
      <c r="H2235" t="str">
        <f>RIGHT(CONCATENATE("00",DAY(Hoja2!D2235)),2)</f>
        <v>06</v>
      </c>
      <c r="I2235" t="str">
        <f>CONCATENATE(RIGHT(CONCATENATE("00",DAY(Hoja2!D2235)),2),"/",RIGHT(CONCATENATE("00",MONTH(Hoja2!D2235)),2),"/",RIGHT(CONCATENATE("00",YEAR(Hoja2!D2235)),2))</f>
        <v>06/03/13</v>
      </c>
      <c r="J2235" t="str">
        <f>IF(LEN(Hoja2!J2235)&gt;150,LEN(Hoja2!J2235),"")</f>
        <v/>
      </c>
      <c r="K2235" t="str">
        <f>IF(Hoja2!A2235&lt;&gt;"", IF(Hoja2!B2235&lt;&gt;"", IF(Hoja2!C2235&lt;&gt;"", IF(Hoja2!D2235&lt;&gt;"", IF(Hoja2!E2235&lt;&gt;"", IF(Hoja2!F2235&lt;&gt;"", IF(Hoja2!J2235&lt;&gt;"","ok",""),""),""),""),""),""),"")</f>
        <v>ok</v>
      </c>
      <c r="L2235" t="str">
        <f>IF(Hoja2!A2235="'S/F'","--","")</f>
        <v/>
      </c>
      <c r="M2235" t="str">
        <f>IF(LEN(Hoja2!C2235)&gt;30,Hoja2!C2235,"")</f>
        <v/>
      </c>
      <c r="O2235" t="str">
        <f>IF(LEN(Hoja2!F2235)&gt;110,LEN(Hoja2!F2235),"")</f>
        <v/>
      </c>
      <c r="Q2235" t="str">
        <f>IF(K2235="ok",CONCATENATE(IF(Hoja2!A2235="'S/F'","--",""),N2235,"INSERT INTO seguimiento_oficios_recepcion_oficio(fecha_captura, folio_interno, no_oficio, dependencia_envia, firma, fecha_oficio, asunto, anexo, captura_id, estatus_id) VALUES ('",CONCATENATE(RIGHT(CONCATENATE("00",DAY(Hoja2!B2235)),2),"/",RIGHT(CONCATENATE("00",MONTH(Hoja2!B2235)),2),"/",RIGHT(CONCATENATE("00",YEAR(Hoja2!B2235)),2)),"',",Hoja2!A2235,",'",Hoja2!C2235,"','",Hoja2!F2235,"','",Hoja2!E2235,"','",CONCATENATE(RIGHT(CONCATENATE("00",DAY(Hoja2!D2235)),2),"/",RIGHT(CONCATENATE("00",MONTH(Hoja2!D2235)),2),"/",RIGHT(CONCATENATE("00",YEAR(Hoja2!D2235)),2)),"','",Hoja2!J2235,"',","FALSE, 1,8);"), "")</f>
        <v>INSERT INTO seguimiento_oficios_recepcion_oficio(fecha_captura, folio_interno, no_oficio, dependencia_envia, firma, fecha_oficio, asunto, anexo, captura_id, estatus_id) VALUES ('07/03/13',2658,'34','UNIV. POLITECNICA DEL GOLFO DE MEXICO','JAIME E. CACHON SILVAN','06/03/13','SOL. AUTORIZACION PARA REALIZAR LA ADJUDICACION DIRECTA PARA LA CONTRATACION PARA VALES DE COMBUSTIBLE',FALSE, 1,8);</v>
      </c>
    </row>
    <row r="2236" spans="6:17">
      <c r="F2236" t="str">
        <f>RIGHT(CONCATENATE("00",DAY(Hoja2!B2236)),2)</f>
        <v>07</v>
      </c>
      <c r="G2236" t="str">
        <f>CONCATENATE(RIGHT(CONCATENATE("00",DAY(Hoja2!B2236)),2),"/",RIGHT(CONCATENATE("00",MONTH(Hoja2!B2236)),2),"/",RIGHT(CONCATENATE("00",YEAR(Hoja2!B2236)),2))</f>
        <v>07/03/13</v>
      </c>
      <c r="H2236" t="str">
        <f>RIGHT(CONCATENATE("00",DAY(Hoja2!D2236)),2)</f>
        <v>06</v>
      </c>
      <c r="I2236" t="str">
        <f>CONCATENATE(RIGHT(CONCATENATE("00",DAY(Hoja2!D2236)),2),"/",RIGHT(CONCATENATE("00",MONTH(Hoja2!D2236)),2),"/",RIGHT(CONCATENATE("00",YEAR(Hoja2!D2236)),2))</f>
        <v>06/03/13</v>
      </c>
      <c r="J2236" t="str">
        <f>IF(LEN(Hoja2!J2236)&gt;150,LEN(Hoja2!J2236),"")</f>
        <v/>
      </c>
      <c r="K2236" t="str">
        <f>IF(Hoja2!A2236&lt;&gt;"", IF(Hoja2!B2236&lt;&gt;"", IF(Hoja2!C2236&lt;&gt;"", IF(Hoja2!D2236&lt;&gt;"", IF(Hoja2!E2236&lt;&gt;"", IF(Hoja2!F2236&lt;&gt;"", IF(Hoja2!J2236&lt;&gt;"","ok",""),""),""),""),""),""),"")</f>
        <v>ok</v>
      </c>
      <c r="L2236" t="str">
        <f>IF(Hoja2!A2236="'S/F'","--","")</f>
        <v/>
      </c>
      <c r="M2236" t="str">
        <f>IF(LEN(Hoja2!C2236)&gt;30,Hoja2!C2236,"")</f>
        <v/>
      </c>
      <c r="O2236" t="str">
        <f>IF(LEN(Hoja2!F2236)&gt;110,LEN(Hoja2!F2236),"")</f>
        <v/>
      </c>
      <c r="Q2236" t="str">
        <f>IF(K2236="ok",CONCATENATE(IF(Hoja2!A2236="'S/F'","--",""),N2236,"INSERT INTO seguimiento_oficios_recepcion_oficio(fecha_captura, folio_interno, no_oficio, dependencia_envia, firma, fecha_oficio, asunto, anexo, captura_id, estatus_id) VALUES ('",CONCATENATE(RIGHT(CONCATENATE("00",DAY(Hoja2!B2236)),2),"/",RIGHT(CONCATENATE("00",MONTH(Hoja2!B2236)),2),"/",RIGHT(CONCATENATE("00",YEAR(Hoja2!B2236)),2)),"',",Hoja2!A2236,",'",Hoja2!C2236,"','",Hoja2!F2236,"','",Hoja2!E2236,"','",CONCATENATE(RIGHT(CONCATENATE("00",DAY(Hoja2!D2236)),2),"/",RIGHT(CONCATENATE("00",MONTH(Hoja2!D2236)),2),"/",RIGHT(CONCATENATE("00",YEAR(Hoja2!D2236)),2)),"','",Hoja2!J2236,"',","FALSE, 1,8);"), "")</f>
        <v>INSERT INTO seguimiento_oficios_recepcion_oficio(fecha_captura, folio_interno, no_oficio, dependencia_envia, firma, fecha_oficio, asunto, anexo, captura_id, estatus_id) VALUES ('07/03/13',2659,'101','SOTOP','CLAUDIA SELENE PEREZ PEREZ','06/03/13','ENVIAN NOMINA PRIMERA QUINCENA DE MARZO',FALSE, 1,8);</v>
      </c>
    </row>
    <row r="2237" spans="6:17">
      <c r="F2237" t="str">
        <f>RIGHT(CONCATENATE("00",DAY(Hoja2!B2237)),2)</f>
        <v>07</v>
      </c>
      <c r="G2237" t="str">
        <f>CONCATENATE(RIGHT(CONCATENATE("00",DAY(Hoja2!B2237)),2),"/",RIGHT(CONCATENATE("00",MONTH(Hoja2!B2237)),2),"/",RIGHT(CONCATENATE("00",YEAR(Hoja2!B2237)),2))</f>
        <v>07/03/13</v>
      </c>
      <c r="H2237" t="str">
        <f>RIGHT(CONCATENATE("00",DAY(Hoja2!D2237)),2)</f>
        <v>05</v>
      </c>
      <c r="I2237" t="str">
        <f>CONCATENATE(RIGHT(CONCATENATE("00",DAY(Hoja2!D2237)),2),"/",RIGHT(CONCATENATE("00",MONTH(Hoja2!D2237)),2),"/",RIGHT(CONCATENATE("00",YEAR(Hoja2!D2237)),2))</f>
        <v>05/03/13</v>
      </c>
      <c r="J2237" t="str">
        <f>IF(LEN(Hoja2!J2237)&gt;150,LEN(Hoja2!J2237),"")</f>
        <v/>
      </c>
      <c r="K2237" t="str">
        <f>IF(Hoja2!A2237&lt;&gt;"", IF(Hoja2!B2237&lt;&gt;"", IF(Hoja2!C2237&lt;&gt;"", IF(Hoja2!D2237&lt;&gt;"", IF(Hoja2!E2237&lt;&gt;"", IF(Hoja2!F2237&lt;&gt;"", IF(Hoja2!J2237&lt;&gt;"","ok",""),""),""),""),""),""),"")</f>
        <v>ok</v>
      </c>
      <c r="L2237" t="str">
        <f>IF(Hoja2!A2237="'S/F'","--","")</f>
        <v/>
      </c>
      <c r="M2237" t="str">
        <f>IF(LEN(Hoja2!C2237)&gt;30,Hoja2!C2237,"")</f>
        <v/>
      </c>
      <c r="O2237" t="str">
        <f>IF(LEN(Hoja2!F2237)&gt;110,LEN(Hoja2!F2237),"")</f>
        <v/>
      </c>
      <c r="Q2237" t="str">
        <f>IF(K2237="ok",CONCATENATE(IF(Hoja2!A2237="'S/F'","--",""),N2237,"INSERT INTO seguimiento_oficios_recepcion_oficio(fecha_captura, folio_interno, no_oficio, dependencia_envia, firma, fecha_oficio, asunto, anexo, captura_id, estatus_id) VALUES ('",CONCATENATE(RIGHT(CONCATENATE("00",DAY(Hoja2!B2237)),2),"/",RIGHT(CONCATENATE("00",MONTH(Hoja2!B2237)),2),"/",RIGHT(CONCATENATE("00",YEAR(Hoja2!B2237)),2)),"',",Hoja2!A2237,",'",Hoja2!C2237,"','",Hoja2!F2237,"','",Hoja2!E2237,"','",CONCATENATE(RIGHT(CONCATENATE("00",DAY(Hoja2!D2237)),2),"/",RIGHT(CONCATENATE("00",MONTH(Hoja2!D2237)),2),"/",RIGHT(CONCATENATE("00",YEAR(Hoja2!D2237)),2)),"','",Hoja2!J2237,"',","FALSE, 1,8);"), "")</f>
        <v>INSERT INTO seguimiento_oficios_recepcion_oficio(fecha_captura, folio_interno, no_oficio, dependencia_envia, firma, fecha_oficio, asunto, anexo, captura_id, estatus_id) VALUES ('07/03/13',2660,'194','PLANEACION ','WILVER MENDEZ MAGAÑA','05/03/13','SOL. CENTRO DE CONVENCIONES PARA EL 03 DE ABRIL',FALSE, 1,8);</v>
      </c>
    </row>
    <row r="2238" spans="6:17">
      <c r="F2238" t="str">
        <f>RIGHT(CONCATENATE("00",DAY(Hoja2!B2238)),2)</f>
        <v>07</v>
      </c>
      <c r="G2238" t="str">
        <f>CONCATENATE(RIGHT(CONCATENATE("00",DAY(Hoja2!B2238)),2),"/",RIGHT(CONCATENATE("00",MONTH(Hoja2!B2238)),2),"/",RIGHT(CONCATENATE("00",YEAR(Hoja2!B2238)),2))</f>
        <v>07/03/13</v>
      </c>
      <c r="H2238" t="str">
        <f>RIGHT(CONCATENATE("00",DAY(Hoja2!D2238)),2)</f>
        <v>07</v>
      </c>
      <c r="I2238" t="str">
        <f>CONCATENATE(RIGHT(CONCATENATE("00",DAY(Hoja2!D2238)),2),"/",RIGHT(CONCATENATE("00",MONTH(Hoja2!D2238)),2),"/",RIGHT(CONCATENATE("00",YEAR(Hoja2!D2238)),2))</f>
        <v>07/03/13</v>
      </c>
      <c r="J2238" t="str">
        <f>IF(LEN(Hoja2!J2238)&gt;150,LEN(Hoja2!J2238),"")</f>
        <v/>
      </c>
      <c r="K2238" t="str">
        <f>IF(Hoja2!A2238&lt;&gt;"", IF(Hoja2!B2238&lt;&gt;"", IF(Hoja2!C2238&lt;&gt;"", IF(Hoja2!D2238&lt;&gt;"", IF(Hoja2!E2238&lt;&gt;"", IF(Hoja2!F2238&lt;&gt;"", IF(Hoja2!J2238&lt;&gt;"","ok",""),""),""),""),""),""),"")</f>
        <v>ok</v>
      </c>
      <c r="L2238" t="str">
        <f>IF(Hoja2!A2238="'S/F'","--","")</f>
        <v/>
      </c>
      <c r="M2238" t="str">
        <f>IF(LEN(Hoja2!C2238)&gt;30,Hoja2!C2238,"")</f>
        <v/>
      </c>
      <c r="O2238" t="str">
        <f>IF(LEN(Hoja2!F2238)&gt;110,LEN(Hoja2!F2238),"")</f>
        <v/>
      </c>
      <c r="Q2238" t="str">
        <f>IF(K2238="ok",CONCATENATE(IF(Hoja2!A2238="'S/F'","--",""),N2238,"INSERT INTO seguimiento_oficios_recepcion_oficio(fecha_captura, folio_interno, no_oficio, dependencia_envia, firma, fecha_oficio, asunto, anexo, captura_id, estatus_id) VALUES ('",CONCATENATE(RIGHT(CONCATENATE("00",DAY(Hoja2!B2238)),2),"/",RIGHT(CONCATENATE("00",MONTH(Hoja2!B2238)),2),"/",RIGHT(CONCATENATE("00",YEAR(Hoja2!B2238)),2)),"',",Hoja2!A2238,",'",Hoja2!C2238,"','",Hoja2!F2238,"','",Hoja2!E2238,"','",CONCATENATE(RIGHT(CONCATENATE("00",DAY(Hoja2!D2238)),2),"/",RIGHT(CONCATENATE("00",MONTH(Hoja2!D2238)),2),"/",RIGHT(CONCATENATE("00",YEAR(Hoja2!D2238)),2)),"','",Hoja2!J2238,"',","FALSE, 1,8);"), "")</f>
        <v>INSERT INTO seguimiento_oficios_recepcion_oficio(fecha_captura, folio_interno, no_oficio, dependencia_envia, firma, fecha_oficio, asunto, anexo, captura_id, estatus_id) VALUES ('07/03/13',2661,'467','SECRETARIADO DEL EJECUTIVO DEL SISTEMA  ESTATAL DE SEGURIDAD PUBLICA','MILEYLI MARIA WILSON ARIAS','07/03/13','ENVIAN CONTRATOS DE PRESTACION DE SERVICIOS',FALSE, 1,8);</v>
      </c>
    </row>
    <row r="2239" spans="6:17">
      <c r="F2239" t="str">
        <f>RIGHT(CONCATENATE("00",DAY(Hoja2!B2239)),2)</f>
        <v>07</v>
      </c>
      <c r="G2239" t="str">
        <f>CONCATENATE(RIGHT(CONCATENATE("00",DAY(Hoja2!B2239)),2),"/",RIGHT(CONCATENATE("00",MONTH(Hoja2!B2239)),2),"/",RIGHT(CONCATENATE("00",YEAR(Hoja2!B2239)),2))</f>
        <v>07/03/13</v>
      </c>
      <c r="H2239" t="str">
        <f>RIGHT(CONCATENATE("00",DAY(Hoja2!D2239)),2)</f>
        <v>06</v>
      </c>
      <c r="I2239" t="str">
        <f>CONCATENATE(RIGHT(CONCATENATE("00",DAY(Hoja2!D2239)),2),"/",RIGHT(CONCATENATE("00",MONTH(Hoja2!D2239)),2),"/",RIGHT(CONCATENATE("00",YEAR(Hoja2!D2239)),2))</f>
        <v>06/03/13</v>
      </c>
      <c r="J2239" t="str">
        <f>IF(LEN(Hoja2!J2239)&gt;150,LEN(Hoja2!J2239),"")</f>
        <v/>
      </c>
      <c r="K2239" t="str">
        <f>IF(Hoja2!A2239&lt;&gt;"", IF(Hoja2!B2239&lt;&gt;"", IF(Hoja2!C2239&lt;&gt;"", IF(Hoja2!D2239&lt;&gt;"", IF(Hoja2!E2239&lt;&gt;"", IF(Hoja2!F2239&lt;&gt;"", IF(Hoja2!J2239&lt;&gt;"","ok",""),""),""),""),""),""),"")</f>
        <v>ok</v>
      </c>
      <c r="L2239" t="str">
        <f>IF(Hoja2!A2239="'S/F'","--","")</f>
        <v/>
      </c>
      <c r="M2239" t="str">
        <f>IF(LEN(Hoja2!C2239)&gt;30,Hoja2!C2239,"")</f>
        <v/>
      </c>
      <c r="O2239" t="str">
        <f>IF(LEN(Hoja2!F2239)&gt;110,LEN(Hoja2!F2239),"")</f>
        <v/>
      </c>
      <c r="Q2239" t="str">
        <f>IF(K2239="ok",CONCATENATE(IF(Hoja2!A2239="'S/F'","--",""),N2239,"INSERT INTO seguimiento_oficios_recepcion_oficio(fecha_captura, folio_interno, no_oficio, dependencia_envia, firma, fecha_oficio, asunto, anexo, captura_id, estatus_id) VALUES ('",CONCATENATE(RIGHT(CONCATENATE("00",DAY(Hoja2!B2239)),2),"/",RIGHT(CONCATENATE("00",MONTH(Hoja2!B2239)),2),"/",RIGHT(CONCATENATE("00",YEAR(Hoja2!B2239)),2)),"',",Hoja2!A2239,",'",Hoja2!C2239,"','",Hoja2!F2239,"','",Hoja2!E2239,"','",CONCATENATE(RIGHT(CONCATENATE("00",DAY(Hoja2!D2239)),2),"/",RIGHT(CONCATENATE("00",MONTH(Hoja2!D2239)),2),"/",RIGHT(CONCATENATE("00",YEAR(Hoja2!D2239)),2)),"','",Hoja2!J2239,"',","FALSE, 1,8);"), "")</f>
        <v>INSERT INTO seguimiento_oficios_recepcion_oficio(fecha_captura, folio_interno, no_oficio, dependencia_envia, firma, fecha_oficio, asunto, anexo, captura_id, estatus_id) VALUES ('07/03/13',2662,'051','COORDINACION GENERAL DE LOGISTICA','LEONARDO A. RAMOS SUAREZ','06/03/13','SOL. IMPRESIÓN DE TARJETAS DE PRESENTACION',FALSE, 1,8);</v>
      </c>
    </row>
    <row r="2240" spans="6:17">
      <c r="F2240" t="str">
        <f>RIGHT(CONCATENATE("00",DAY(Hoja2!B2240)),2)</f>
        <v>07</v>
      </c>
      <c r="G2240" t="str">
        <f>CONCATENATE(RIGHT(CONCATENATE("00",DAY(Hoja2!B2240)),2),"/",RIGHT(CONCATENATE("00",MONTH(Hoja2!B2240)),2),"/",RIGHT(CONCATENATE("00",YEAR(Hoja2!B2240)),2))</f>
        <v>07/03/13</v>
      </c>
      <c r="H2240" t="str">
        <f>RIGHT(CONCATENATE("00",DAY(Hoja2!D2240)),2)</f>
        <v>06</v>
      </c>
      <c r="I2240" t="str">
        <f>CONCATENATE(RIGHT(CONCATENATE("00",DAY(Hoja2!D2240)),2),"/",RIGHT(CONCATENATE("00",MONTH(Hoja2!D2240)),2),"/",RIGHT(CONCATENATE("00",YEAR(Hoja2!D2240)),2))</f>
        <v>06/03/13</v>
      </c>
      <c r="J2240" t="str">
        <f>IF(LEN(Hoja2!J2240)&gt;150,LEN(Hoja2!J2240),"")</f>
        <v/>
      </c>
      <c r="K2240" t="str">
        <f>IF(Hoja2!A2240&lt;&gt;"", IF(Hoja2!B2240&lt;&gt;"", IF(Hoja2!C2240&lt;&gt;"", IF(Hoja2!D2240&lt;&gt;"", IF(Hoja2!E2240&lt;&gt;"", IF(Hoja2!F2240&lt;&gt;"", IF(Hoja2!J2240&lt;&gt;"","ok",""),""),""),""),""),""),"")</f>
        <v>ok</v>
      </c>
      <c r="L2240" t="str">
        <f>IF(Hoja2!A2240="'S/F'","--","")</f>
        <v/>
      </c>
      <c r="M2240" t="str">
        <f>IF(LEN(Hoja2!C2240)&gt;30,Hoja2!C2240,"")</f>
        <v/>
      </c>
      <c r="O2240" t="str">
        <f>IF(LEN(Hoja2!F2240)&gt;110,LEN(Hoja2!F2240),"")</f>
        <v/>
      </c>
      <c r="Q2240" t="str">
        <f>IF(K2240="ok",CONCATENATE(IF(Hoja2!A2240="'S/F'","--",""),N2240,"INSERT INTO seguimiento_oficios_recepcion_oficio(fecha_captura, folio_interno, no_oficio, dependencia_envia, firma, fecha_oficio, asunto, anexo, captura_id, estatus_id) VALUES ('",CONCATENATE(RIGHT(CONCATENATE("00",DAY(Hoja2!B2240)),2),"/",RIGHT(CONCATENATE("00",MONTH(Hoja2!B2240)),2),"/",RIGHT(CONCATENATE("00",YEAR(Hoja2!B2240)),2)),"',",Hoja2!A2240,",'",Hoja2!C2240,"','",Hoja2!F2240,"','",Hoja2!E2240,"','",CONCATENATE(RIGHT(CONCATENATE("00",DAY(Hoja2!D2240)),2),"/",RIGHT(CONCATENATE("00",MONTH(Hoja2!D2240)),2),"/",RIGHT(CONCATENATE("00",YEAR(Hoja2!D2240)),2)),"','",Hoja2!J2240,"',","FALSE, 1,8);"), "")</f>
        <v>INSERT INTO seguimiento_oficios_recepcion_oficio(fecha_captura, folio_interno, no_oficio, dependencia_envia, firma, fecha_oficio, asunto, anexo, captura_id, estatus_id) VALUES ('07/03/13',2663,'056','SESESP','MARIANO RAMOS GARDUZA','06/03/13','NOMINA DE COMPENSACION POR DESEMPEÑO',FALSE, 1,8);</v>
      </c>
    </row>
    <row r="2241" spans="6:17">
      <c r="F2241" t="str">
        <f>RIGHT(CONCATENATE("00",DAY(Hoja2!B2241)),2)</f>
        <v>07</v>
      </c>
      <c r="G2241" t="str">
        <f>CONCATENATE(RIGHT(CONCATENATE("00",DAY(Hoja2!B2241)),2),"/",RIGHT(CONCATENATE("00",MONTH(Hoja2!B2241)),2),"/",RIGHT(CONCATENATE("00",YEAR(Hoja2!B2241)),2))</f>
        <v>07/03/13</v>
      </c>
      <c r="H2241" t="str">
        <f>RIGHT(CONCATENATE("00",DAY(Hoja2!D2241)),2)</f>
        <v>06</v>
      </c>
      <c r="I2241" t="str">
        <f>CONCATENATE(RIGHT(CONCATENATE("00",DAY(Hoja2!D2241)),2),"/",RIGHT(CONCATENATE("00",MONTH(Hoja2!D2241)),2),"/",RIGHT(CONCATENATE("00",YEAR(Hoja2!D2241)),2))</f>
        <v>06/03/13</v>
      </c>
      <c r="J2241" t="str">
        <f>IF(LEN(Hoja2!J2241)&gt;150,LEN(Hoja2!J2241),"")</f>
        <v/>
      </c>
      <c r="K2241" t="str">
        <f>IF(Hoja2!A2241&lt;&gt;"", IF(Hoja2!B2241&lt;&gt;"", IF(Hoja2!C2241&lt;&gt;"", IF(Hoja2!D2241&lt;&gt;"", IF(Hoja2!E2241&lt;&gt;"", IF(Hoja2!F2241&lt;&gt;"", IF(Hoja2!J2241&lt;&gt;"","ok",""),""),""),""),""),""),"")</f>
        <v>ok</v>
      </c>
      <c r="L2241" t="str">
        <f>IF(Hoja2!A2241="'S/F'","--","")</f>
        <v/>
      </c>
      <c r="M2241" t="str">
        <f>IF(LEN(Hoja2!C2241)&gt;30,Hoja2!C2241,"")</f>
        <v/>
      </c>
      <c r="O2241" t="str">
        <f>IF(LEN(Hoja2!F2241)&gt;110,LEN(Hoja2!F2241),"")</f>
        <v/>
      </c>
      <c r="Q2241" t="str">
        <f>IF(K2241="ok",CONCATENATE(IF(Hoja2!A2241="'S/F'","--",""),N2241,"INSERT INTO seguimiento_oficios_recepcion_oficio(fecha_captura, folio_interno, no_oficio, dependencia_envia, firma, fecha_oficio, asunto, anexo, captura_id, estatus_id) VALUES ('",CONCATENATE(RIGHT(CONCATENATE("00",DAY(Hoja2!B2241)),2),"/",RIGHT(CONCATENATE("00",MONTH(Hoja2!B2241)),2),"/",RIGHT(CONCATENATE("00",YEAR(Hoja2!B2241)),2)),"',",Hoja2!A2241,",'",Hoja2!C2241,"','",Hoja2!F2241,"','",Hoja2!E2241,"','",CONCATENATE(RIGHT(CONCATENATE("00",DAY(Hoja2!D2241)),2),"/",RIGHT(CONCATENATE("00",MONTH(Hoja2!D2241)),2),"/",RIGHT(CONCATENATE("00",YEAR(Hoja2!D2241)),2)),"','",Hoja2!J2241,"',","FALSE, 1,8);"), "")</f>
        <v>INSERT INTO seguimiento_oficios_recepcion_oficio(fecha_captura, folio_interno, no_oficio, dependencia_envia, firma, fecha_oficio, asunto, anexo, captura_id, estatus_id) VALUES ('07/03/13',2664,'114','YUMKA','CRISTELL PEREZ AREVALO','06/03/13','ENVIAN REPORTE PARA DESCUENTOS VARIOS',FALSE, 1,8);</v>
      </c>
    </row>
    <row r="2242" spans="6:17">
      <c r="F2242" t="str">
        <f>RIGHT(CONCATENATE("00",DAY(Hoja2!B2242)),2)</f>
        <v>07</v>
      </c>
      <c r="G2242" t="str">
        <f>CONCATENATE(RIGHT(CONCATENATE("00",DAY(Hoja2!B2242)),2),"/",RIGHT(CONCATENATE("00",MONTH(Hoja2!B2242)),2),"/",RIGHT(CONCATENATE("00",YEAR(Hoja2!B2242)),2))</f>
        <v>07/03/13</v>
      </c>
      <c r="H2242" t="str">
        <f>RIGHT(CONCATENATE("00",DAY(Hoja2!D2242)),2)</f>
        <v>07</v>
      </c>
      <c r="I2242" t="str">
        <f>CONCATENATE(RIGHT(CONCATENATE("00",DAY(Hoja2!D2242)),2),"/",RIGHT(CONCATENATE("00",MONTH(Hoja2!D2242)),2),"/",RIGHT(CONCATENATE("00",YEAR(Hoja2!D2242)),2))</f>
        <v>07/03/13</v>
      </c>
      <c r="J2242" t="str">
        <f>IF(LEN(Hoja2!J2242)&gt;150,LEN(Hoja2!J2242),"")</f>
        <v/>
      </c>
      <c r="K2242" t="str">
        <f>IF(Hoja2!A2242&lt;&gt;"", IF(Hoja2!B2242&lt;&gt;"", IF(Hoja2!C2242&lt;&gt;"", IF(Hoja2!D2242&lt;&gt;"", IF(Hoja2!E2242&lt;&gt;"", IF(Hoja2!F2242&lt;&gt;"", IF(Hoja2!J2242&lt;&gt;"","ok",""),""),""),""),""),""),"")</f>
        <v>ok</v>
      </c>
      <c r="L2242" t="str">
        <f>IF(Hoja2!A2242="'S/F'","--","")</f>
        <v/>
      </c>
      <c r="M2242" t="str">
        <f>IF(LEN(Hoja2!C2242)&gt;30,Hoja2!C2242,"")</f>
        <v/>
      </c>
      <c r="O2242" t="str">
        <f>IF(LEN(Hoja2!F2242)&gt;110,LEN(Hoja2!F2242),"")</f>
        <v/>
      </c>
      <c r="Q2242" t="str">
        <f>IF(K2242="ok",CONCATENATE(IF(Hoja2!A2242="'S/F'","--",""),N2242,"INSERT INTO seguimiento_oficios_recepcion_oficio(fecha_captura, folio_interno, no_oficio, dependencia_envia, firma, fecha_oficio, asunto, anexo, captura_id, estatus_id) VALUES ('",CONCATENATE(RIGHT(CONCATENATE("00",DAY(Hoja2!B2242)),2),"/",RIGHT(CONCATENATE("00",MONTH(Hoja2!B2242)),2),"/",RIGHT(CONCATENATE("00",YEAR(Hoja2!B2242)),2)),"',",Hoja2!A2242,",'",Hoja2!C2242,"','",Hoja2!F2242,"','",Hoja2!E2242,"','",CONCATENATE(RIGHT(CONCATENATE("00",DAY(Hoja2!D2242)),2),"/",RIGHT(CONCATENATE("00",MONTH(Hoja2!D2242)),2),"/",RIGHT(CONCATENATE("00",YEAR(Hoja2!D2242)),2)),"','",Hoja2!J2242,"',","FALSE, 1,8);"), "")</f>
        <v>INSERT INTO seguimiento_oficios_recepcion_oficio(fecha_captura, folio_interno, no_oficio, dependencia_envia, firma, fecha_oficio, asunto, anexo, captura_id, estatus_id) VALUES ('07/03/13',2665,'985','SRIA. DE CONT.','MARTHA PATRICIA JIMENEZ OROPEZA','07/03/13','SOL. PARA ACTUALIZACION DE LA GUIA OFICIAL DE TRAMITES Y SERVICIOS 2013',FALSE, 1,8);</v>
      </c>
    </row>
    <row r="2243" spans="6:17">
      <c r="F2243" t="str">
        <f>RIGHT(CONCATENATE("00",DAY(Hoja2!B2243)),2)</f>
        <v>07</v>
      </c>
      <c r="G2243" t="str">
        <f>CONCATENATE(RIGHT(CONCATENATE("00",DAY(Hoja2!B2243)),2),"/",RIGHT(CONCATENATE("00",MONTH(Hoja2!B2243)),2),"/",RIGHT(CONCATENATE("00",YEAR(Hoja2!B2243)),2))</f>
        <v>07/03/13</v>
      </c>
      <c r="H2243" t="str">
        <f>RIGHT(CONCATENATE("00",DAY(Hoja2!D2243)),2)</f>
        <v>06</v>
      </c>
      <c r="I2243" t="str">
        <f>CONCATENATE(RIGHT(CONCATENATE("00",DAY(Hoja2!D2243)),2),"/",RIGHT(CONCATENATE("00",MONTH(Hoja2!D2243)),2),"/",RIGHT(CONCATENATE("00",YEAR(Hoja2!D2243)),2))</f>
        <v>06/03/13</v>
      </c>
      <c r="J2243" t="str">
        <f>IF(LEN(Hoja2!J2243)&gt;150,LEN(Hoja2!J2243),"")</f>
        <v/>
      </c>
      <c r="K2243" t="str">
        <f>IF(Hoja2!A2243&lt;&gt;"", IF(Hoja2!B2243&lt;&gt;"", IF(Hoja2!C2243&lt;&gt;"", IF(Hoja2!D2243&lt;&gt;"", IF(Hoja2!E2243&lt;&gt;"", IF(Hoja2!F2243&lt;&gt;"", IF(Hoja2!J2243&lt;&gt;"","ok",""),""),""),""),""),""),"")</f>
        <v>ok</v>
      </c>
      <c r="L2243" t="str">
        <f>IF(Hoja2!A2243="'S/F'","--","")</f>
        <v/>
      </c>
      <c r="M2243" t="str">
        <f>IF(LEN(Hoja2!C2243)&gt;30,Hoja2!C2243,"")</f>
        <v/>
      </c>
      <c r="O2243" t="str">
        <f>IF(LEN(Hoja2!F2243)&gt;110,LEN(Hoja2!F2243),"")</f>
        <v/>
      </c>
      <c r="Q2243" t="str">
        <f>IF(K2243="ok",CONCATENATE(IF(Hoja2!A2243="'S/F'","--",""),N2243,"INSERT INTO seguimiento_oficios_recepcion_oficio(fecha_captura, folio_interno, no_oficio, dependencia_envia, firma, fecha_oficio, asunto, anexo, captura_id, estatus_id) VALUES ('",CONCATENATE(RIGHT(CONCATENATE("00",DAY(Hoja2!B2243)),2),"/",RIGHT(CONCATENATE("00",MONTH(Hoja2!B2243)),2),"/",RIGHT(CONCATENATE("00",YEAR(Hoja2!B2243)),2)),"',",Hoja2!A2243,",'",Hoja2!C2243,"','",Hoja2!F2243,"','",Hoja2!E2243,"','",CONCATENATE(RIGHT(CONCATENATE("00",DAY(Hoja2!D2243)),2),"/",RIGHT(CONCATENATE("00",MONTH(Hoja2!D2243)),2),"/",RIGHT(CONCATENATE("00",YEAR(Hoja2!D2243)),2)),"','",Hoja2!J2243,"',","FALSE, 1,8);"), "")</f>
        <v>INSERT INTO seguimiento_oficios_recepcion_oficio(fecha_captura, folio_interno, no_oficio, dependencia_envia, firma, fecha_oficio, asunto, anexo, captura_id, estatus_id) VALUES ('07/03/13',2666,'173','SUTSET','RENE OVANDO OLAN','06/03/13','SOL. DESTITUCION DEL LIC. ALFONSO GERONIMO BAUTISTA TALLERES GRAFICOS',FALSE, 1,8);</v>
      </c>
    </row>
    <row r="2244" spans="6:17">
      <c r="F2244" t="str">
        <f>RIGHT(CONCATENATE("00",DAY(Hoja2!B2244)),2)</f>
        <v>07</v>
      </c>
      <c r="G2244" t="str">
        <f>CONCATENATE(RIGHT(CONCATENATE("00",DAY(Hoja2!B2244)),2),"/",RIGHT(CONCATENATE("00",MONTH(Hoja2!B2244)),2),"/",RIGHT(CONCATENATE("00",YEAR(Hoja2!B2244)),2))</f>
        <v>07/03/13</v>
      </c>
      <c r="H2244" t="str">
        <f>RIGHT(CONCATENATE("00",DAY(Hoja2!D2244)),2)</f>
        <v>05</v>
      </c>
      <c r="I2244" t="str">
        <f>CONCATENATE(RIGHT(CONCATENATE("00",DAY(Hoja2!D2244)),2),"/",RIGHT(CONCATENATE("00",MONTH(Hoja2!D2244)),2),"/",RIGHT(CONCATENATE("00",YEAR(Hoja2!D2244)),2))</f>
        <v>05/03/13</v>
      </c>
      <c r="J2244" t="str">
        <f>IF(LEN(Hoja2!J2244)&gt;150,LEN(Hoja2!J2244),"")</f>
        <v/>
      </c>
      <c r="K2244" t="str">
        <f>IF(Hoja2!A2244&lt;&gt;"", IF(Hoja2!B2244&lt;&gt;"", IF(Hoja2!C2244&lt;&gt;"", IF(Hoja2!D2244&lt;&gt;"", IF(Hoja2!E2244&lt;&gt;"", IF(Hoja2!F2244&lt;&gt;"", IF(Hoja2!J2244&lt;&gt;"","ok",""),""),""),""),""),""),"")</f>
        <v>ok</v>
      </c>
      <c r="L2244" t="str">
        <f>IF(Hoja2!A2244="'S/F'","--","")</f>
        <v/>
      </c>
      <c r="M2244" t="str">
        <f>IF(LEN(Hoja2!C2244)&gt;30,Hoja2!C2244,"")</f>
        <v/>
      </c>
      <c r="O2244" t="str">
        <f>IF(LEN(Hoja2!F2244)&gt;110,LEN(Hoja2!F2244),"")</f>
        <v/>
      </c>
      <c r="Q2244" t="str">
        <f>IF(K2244="ok",CONCATENATE(IF(Hoja2!A2244="'S/F'","--",""),N2244,"INSERT INTO seguimiento_oficios_recepcion_oficio(fecha_captura, folio_interno, no_oficio, dependencia_envia, firma, fecha_oficio, asunto, anexo, captura_id, estatus_id) VALUES ('",CONCATENATE(RIGHT(CONCATENATE("00",DAY(Hoja2!B2244)),2),"/",RIGHT(CONCATENATE("00",MONTH(Hoja2!B2244)),2),"/",RIGHT(CONCATENATE("00",YEAR(Hoja2!B2244)),2)),"',",Hoja2!A2244,",'",Hoja2!C2244,"','",Hoja2!F2244,"','",Hoja2!E2244,"','",CONCATENATE(RIGHT(CONCATENATE("00",DAY(Hoja2!D2244)),2),"/",RIGHT(CONCATENATE("00",MONTH(Hoja2!D2244)),2),"/",RIGHT(CONCATENATE("00",YEAR(Hoja2!D2244)),2)),"','",Hoja2!J2244,"',","FALSE, 1,8);"), "")</f>
        <v>INSERT INTO seguimiento_oficios_recepcion_oficio(fecha_captura, folio_interno, no_oficio, dependencia_envia, firma, fecha_oficio, asunto, anexo, captura_id, estatus_id) VALUES ('07/03/13',2667,'222','INJUDET','CARLOS JOSE DAGDUG NAZUR','05/03/13','INFORMAN DE PERSONAS FACULTADAS PARA REALIZAR TRAMITES ',FALSE, 1,8);</v>
      </c>
    </row>
    <row r="2245" spans="6:17">
      <c r="F2245" t="str">
        <f>RIGHT(CONCATENATE("00",DAY(Hoja2!B2245)),2)</f>
        <v>07</v>
      </c>
      <c r="G2245" t="str">
        <f>CONCATENATE(RIGHT(CONCATENATE("00",DAY(Hoja2!B2245)),2),"/",RIGHT(CONCATENATE("00",MONTH(Hoja2!B2245)),2),"/",RIGHT(CONCATENATE("00",YEAR(Hoja2!B2245)),2))</f>
        <v>07/03/13</v>
      </c>
      <c r="H2245" t="str">
        <f>RIGHT(CONCATENATE("00",DAY(Hoja2!D2245)),2)</f>
        <v>06</v>
      </c>
      <c r="I2245" t="str">
        <f>CONCATENATE(RIGHT(CONCATENATE("00",DAY(Hoja2!D2245)),2),"/",RIGHT(CONCATENATE("00",MONTH(Hoja2!D2245)),2),"/",RIGHT(CONCATENATE("00",YEAR(Hoja2!D2245)),2))</f>
        <v>06/03/13</v>
      </c>
      <c r="J2245" t="str">
        <f>IF(LEN(Hoja2!J2245)&gt;150,LEN(Hoja2!J2245),"")</f>
        <v/>
      </c>
      <c r="K2245" t="str">
        <f>IF(Hoja2!A2245&lt;&gt;"", IF(Hoja2!B2245&lt;&gt;"", IF(Hoja2!C2245&lt;&gt;"", IF(Hoja2!D2245&lt;&gt;"", IF(Hoja2!E2245&lt;&gt;"", IF(Hoja2!F2245&lt;&gt;"", IF(Hoja2!J2245&lt;&gt;"","ok",""),""),""),""),""),""),"")</f>
        <v>ok</v>
      </c>
      <c r="L2245" t="str">
        <f>IF(Hoja2!A2245="'S/F'","--","")</f>
        <v/>
      </c>
      <c r="M2245" t="str">
        <f>IF(LEN(Hoja2!C2245)&gt;30,Hoja2!C2245,"")</f>
        <v/>
      </c>
      <c r="O2245" t="str">
        <f>IF(LEN(Hoja2!F2245)&gt;110,LEN(Hoja2!F2245),"")</f>
        <v/>
      </c>
      <c r="Q2245" t="str">
        <f>IF(K2245="ok",CONCATENATE(IF(Hoja2!A2245="'S/F'","--",""),N2245,"INSERT INTO seguimiento_oficios_recepcion_oficio(fecha_captura, folio_interno, no_oficio, dependencia_envia, firma, fecha_oficio, asunto, anexo, captura_id, estatus_id) VALUES ('",CONCATENATE(RIGHT(CONCATENATE("00",DAY(Hoja2!B2245)),2),"/",RIGHT(CONCATENATE("00",MONTH(Hoja2!B2245)),2),"/",RIGHT(CONCATENATE("00",YEAR(Hoja2!B2245)),2)),"',",Hoja2!A2245,",'",Hoja2!C2245,"','",Hoja2!F2245,"','",Hoja2!E2245,"','",CONCATENATE(RIGHT(CONCATENATE("00",DAY(Hoja2!D2245)),2),"/",RIGHT(CONCATENATE("00",MONTH(Hoja2!D2245)),2),"/",RIGHT(CONCATENATE("00",YEAR(Hoja2!D2245)),2)),"','",Hoja2!J2245,"',","FALSE, 1,8);"), "")</f>
        <v>INSERT INTO seguimiento_oficios_recepcion_oficio(fecha_captura, folio_interno, no_oficio, dependencia_envia, firma, fecha_oficio, asunto, anexo, captura_id, estatus_id) VALUES ('07/03/13',2668,'652','SSP','YOLANDA ROMERO RODRIGUEZ','06/03/13','ENVIO DE ANALISIS CAPITULO 1000',FALSE, 1,8);</v>
      </c>
    </row>
    <row r="2246" spans="6:17">
      <c r="F2246" t="str">
        <f>RIGHT(CONCATENATE("00",DAY(Hoja2!B2246)),2)</f>
        <v>07</v>
      </c>
      <c r="G2246" t="str">
        <f>CONCATENATE(RIGHT(CONCATENATE("00",DAY(Hoja2!B2246)),2),"/",RIGHT(CONCATENATE("00",MONTH(Hoja2!B2246)),2),"/",RIGHT(CONCATENATE("00",YEAR(Hoja2!B2246)),2))</f>
        <v>07/03/13</v>
      </c>
      <c r="H2246" t="str">
        <f>RIGHT(CONCATENATE("00",DAY(Hoja2!D2246)),2)</f>
        <v>06</v>
      </c>
      <c r="I2246" t="str">
        <f>CONCATENATE(RIGHT(CONCATENATE("00",DAY(Hoja2!D2246)),2),"/",RIGHT(CONCATENATE("00",MONTH(Hoja2!D2246)),2),"/",RIGHT(CONCATENATE("00",YEAR(Hoja2!D2246)),2))</f>
        <v>06/03/13</v>
      </c>
      <c r="J2246" t="str">
        <f>IF(LEN(Hoja2!J2246)&gt;150,LEN(Hoja2!J2246),"")</f>
        <v/>
      </c>
      <c r="K2246" t="str">
        <f>IF(Hoja2!A2246&lt;&gt;"", IF(Hoja2!B2246&lt;&gt;"", IF(Hoja2!C2246&lt;&gt;"", IF(Hoja2!D2246&lt;&gt;"", IF(Hoja2!E2246&lt;&gt;"", IF(Hoja2!F2246&lt;&gt;"", IF(Hoja2!J2246&lt;&gt;"","ok",""),""),""),""),""),""),"")</f>
        <v>ok</v>
      </c>
      <c r="L2246" t="str">
        <f>IF(Hoja2!A2246="'S/F'","--","")</f>
        <v/>
      </c>
      <c r="M2246" t="str">
        <f>IF(LEN(Hoja2!C2246)&gt;30,Hoja2!C2246,"")</f>
        <v/>
      </c>
      <c r="O2246" t="str">
        <f>IF(LEN(Hoja2!F2246)&gt;110,LEN(Hoja2!F2246),"")</f>
        <v/>
      </c>
      <c r="Q2246" t="str">
        <f>IF(K2246="ok",CONCATENATE(IF(Hoja2!A2246="'S/F'","--",""),N2246,"INSERT INTO seguimiento_oficios_recepcion_oficio(fecha_captura, folio_interno, no_oficio, dependencia_envia, firma, fecha_oficio, asunto, anexo, captura_id, estatus_id) VALUES ('",CONCATENATE(RIGHT(CONCATENATE("00",DAY(Hoja2!B2246)),2),"/",RIGHT(CONCATENATE("00",MONTH(Hoja2!B2246)),2),"/",RIGHT(CONCATENATE("00",YEAR(Hoja2!B2246)),2)),"',",Hoja2!A2246,",'",Hoja2!C2246,"','",Hoja2!F2246,"','",Hoja2!E2246,"','",CONCATENATE(RIGHT(CONCATENATE("00",DAY(Hoja2!D2246)),2),"/",RIGHT(CONCATENATE("00",MONTH(Hoja2!D2246)),2),"/",RIGHT(CONCATENATE("00",YEAR(Hoja2!D2246)),2)),"','",Hoja2!J2246,"',","FALSE, 1,8);"), "")</f>
        <v>INSERT INTO seguimiento_oficios_recepcion_oficio(fecha_captura, folio_interno, no_oficio, dependencia_envia, firma, fecha_oficio, asunto, anexo, captura_id, estatus_id) VALUES ('07/03/13',2669,'154','H. AYUNTAMIENTO DE NACAJUCA','ARNULFO DE LA CRUZ ROMERO ','06/03/13','SOL. PERMISO PARA UTILIZAR EL PARQUE DE BOSQUES DE SALOYA DEL 17 AL 24 DE MARZO PARA LA PRIMERA FERIA ARTESANAL, CULTURAL,GSTRONOMICA Y DEPORTIVA ',FALSE, 1,8);</v>
      </c>
    </row>
    <row r="2247" spans="6:17">
      <c r="F2247" t="str">
        <f>RIGHT(CONCATENATE("00",DAY(Hoja2!B2247)),2)</f>
        <v>07</v>
      </c>
      <c r="G2247" t="str">
        <f>CONCATENATE(RIGHT(CONCATENATE("00",DAY(Hoja2!B2247)),2),"/",RIGHT(CONCATENATE("00",MONTH(Hoja2!B2247)),2),"/",RIGHT(CONCATENATE("00",YEAR(Hoja2!B2247)),2))</f>
        <v>07/03/13</v>
      </c>
      <c r="H2247" t="str">
        <f>RIGHT(CONCATENATE("00",DAY(Hoja2!D2247)),2)</f>
        <v>06</v>
      </c>
      <c r="I2247" t="str">
        <f>CONCATENATE(RIGHT(CONCATENATE("00",DAY(Hoja2!D2247)),2),"/",RIGHT(CONCATENATE("00",MONTH(Hoja2!D2247)),2),"/",RIGHT(CONCATENATE("00",YEAR(Hoja2!D2247)),2))</f>
        <v>06/03/13</v>
      </c>
      <c r="J2247" t="str">
        <f>IF(LEN(Hoja2!J2247)&gt;150,LEN(Hoja2!J2247),"")</f>
        <v/>
      </c>
      <c r="K2247" t="str">
        <f>IF(Hoja2!A2247&lt;&gt;"", IF(Hoja2!B2247&lt;&gt;"", IF(Hoja2!C2247&lt;&gt;"", IF(Hoja2!D2247&lt;&gt;"", IF(Hoja2!E2247&lt;&gt;"", IF(Hoja2!F2247&lt;&gt;"", IF(Hoja2!J2247&lt;&gt;"","ok",""),""),""),""),""),""),"")</f>
        <v>ok</v>
      </c>
      <c r="L2247" t="str">
        <f>IF(Hoja2!A2247="'S/F'","--","")</f>
        <v/>
      </c>
      <c r="M2247" t="str">
        <f>IF(LEN(Hoja2!C2247)&gt;30,Hoja2!C2247,"")</f>
        <v/>
      </c>
      <c r="O2247" t="str">
        <f>IF(LEN(Hoja2!F2247)&gt;110,LEN(Hoja2!F2247),"")</f>
        <v/>
      </c>
      <c r="Q2247" t="str">
        <f>IF(K2247="ok",CONCATENATE(IF(Hoja2!A2247="'S/F'","--",""),N2247,"INSERT INTO seguimiento_oficios_recepcion_oficio(fecha_captura, folio_interno, no_oficio, dependencia_envia, firma, fecha_oficio, asunto, anexo, captura_id, estatus_id) VALUES ('",CONCATENATE(RIGHT(CONCATENATE("00",DAY(Hoja2!B2247)),2),"/",RIGHT(CONCATENATE("00",MONTH(Hoja2!B2247)),2),"/",RIGHT(CONCATENATE("00",YEAR(Hoja2!B2247)),2)),"',",Hoja2!A2247,",'",Hoja2!C2247,"','",Hoja2!F2247,"','",Hoja2!E2247,"','",CONCATENATE(RIGHT(CONCATENATE("00",DAY(Hoja2!D2247)),2),"/",RIGHT(CONCATENATE("00",MONTH(Hoja2!D2247)),2),"/",RIGHT(CONCATENATE("00",YEAR(Hoja2!D2247)),2)),"','",Hoja2!J2247,"',","FALSE, 1,8);"), "")</f>
        <v>INSERT INTO seguimiento_oficios_recepcion_oficio(fecha_captura, folio_interno, no_oficio, dependencia_envia, firma, fecha_oficio, asunto, anexo, captura_id, estatus_id) VALUES ('07/03/13',2670,'149','SEGOB','JORGE COLORADO LANESTOSA','06/03/13','COMPENSACION DE DESEMPEÑO',FALSE, 1,8);</v>
      </c>
    </row>
    <row r="2248" spans="6:17">
      <c r="F2248" t="str">
        <f>RIGHT(CONCATENATE("00",DAY(Hoja2!B2248)),2)</f>
        <v>07</v>
      </c>
      <c r="G2248" t="str">
        <f>CONCATENATE(RIGHT(CONCATENATE("00",DAY(Hoja2!B2248)),2),"/",RIGHT(CONCATENATE("00",MONTH(Hoja2!B2248)),2),"/",RIGHT(CONCATENATE("00",YEAR(Hoja2!B2248)),2))</f>
        <v>07/03/13</v>
      </c>
      <c r="H2248" t="str">
        <f>RIGHT(CONCATENATE("00",DAY(Hoja2!D2248)),2)</f>
        <v>05</v>
      </c>
      <c r="I2248" t="str">
        <f>CONCATENATE(RIGHT(CONCATENATE("00",DAY(Hoja2!D2248)),2),"/",RIGHT(CONCATENATE("00",MONTH(Hoja2!D2248)),2),"/",RIGHT(CONCATENATE("00",YEAR(Hoja2!D2248)),2))</f>
        <v>05/03/13</v>
      </c>
      <c r="J2248" t="str">
        <f>IF(LEN(Hoja2!J2248)&gt;150,LEN(Hoja2!J2248),"")</f>
        <v/>
      </c>
      <c r="K2248" t="str">
        <f>IF(Hoja2!A2248&lt;&gt;"", IF(Hoja2!B2248&lt;&gt;"", IF(Hoja2!C2248&lt;&gt;"", IF(Hoja2!D2248&lt;&gt;"", IF(Hoja2!E2248&lt;&gt;"", IF(Hoja2!F2248&lt;&gt;"", IF(Hoja2!J2248&lt;&gt;"","ok",""),""),""),""),""),""),"")</f>
        <v>ok</v>
      </c>
      <c r="L2248" t="str">
        <f>IF(Hoja2!A2248="'S/F'","--","")</f>
        <v/>
      </c>
      <c r="M2248" t="str">
        <f>IF(LEN(Hoja2!C2248)&gt;30,Hoja2!C2248,"")</f>
        <v/>
      </c>
      <c r="O2248" t="str">
        <f>IF(LEN(Hoja2!F2248)&gt;110,LEN(Hoja2!F2248),"")</f>
        <v/>
      </c>
      <c r="Q2248" t="str">
        <f>IF(K2248="ok",CONCATENATE(IF(Hoja2!A2248="'S/F'","--",""),N2248,"INSERT INTO seguimiento_oficios_recepcion_oficio(fecha_captura, folio_interno, no_oficio, dependencia_envia, firma, fecha_oficio, asunto, anexo, captura_id, estatus_id) VALUES ('",CONCATENATE(RIGHT(CONCATENATE("00",DAY(Hoja2!B2248)),2),"/",RIGHT(CONCATENATE("00",MONTH(Hoja2!B2248)),2),"/",RIGHT(CONCATENATE("00",YEAR(Hoja2!B2248)),2)),"',",Hoja2!A2248,",'",Hoja2!C2248,"','",Hoja2!F2248,"','",Hoja2!E2248,"','",CONCATENATE(RIGHT(CONCATENATE("00",DAY(Hoja2!D2248)),2),"/",RIGHT(CONCATENATE("00",MONTH(Hoja2!D2248)),2),"/",RIGHT(CONCATENATE("00",YEAR(Hoja2!D2248)),2)),"','",Hoja2!J2248,"',","FALSE, 1,8);"), "")</f>
        <v>INSERT INTO seguimiento_oficios_recepcion_oficio(fecha_captura, folio_interno, no_oficio, dependencia_envia, firma, fecha_oficio, asunto, anexo, captura_id, estatus_id) VALUES ('07/03/13',2671,'255','SALUD','MARIA TERESA FERNANDEZ TORRANO','05/03/13','PENSION ALIMENTICIA',FALSE, 1,8);</v>
      </c>
    </row>
    <row r="2249" spans="6:17">
      <c r="F2249" t="str">
        <f>RIGHT(CONCATENATE("00",DAY(Hoja2!B2249)),2)</f>
        <v>07</v>
      </c>
      <c r="G2249" t="str">
        <f>CONCATENATE(RIGHT(CONCATENATE("00",DAY(Hoja2!B2249)),2),"/",RIGHT(CONCATENATE("00",MONTH(Hoja2!B2249)),2),"/",RIGHT(CONCATENATE("00",YEAR(Hoja2!B2249)),2))</f>
        <v>07/03/13</v>
      </c>
      <c r="H2249" t="str">
        <f>RIGHT(CONCATENATE("00",DAY(Hoja2!D2249)),2)</f>
        <v>04</v>
      </c>
      <c r="I2249" t="str">
        <f>CONCATENATE(RIGHT(CONCATENATE("00",DAY(Hoja2!D2249)),2),"/",RIGHT(CONCATENATE("00",MONTH(Hoja2!D2249)),2),"/",RIGHT(CONCATENATE("00",YEAR(Hoja2!D2249)),2))</f>
        <v>04/03/13</v>
      </c>
      <c r="J2249" t="str">
        <f>IF(LEN(Hoja2!J2249)&gt;150,LEN(Hoja2!J2249),"")</f>
        <v/>
      </c>
      <c r="K2249" t="str">
        <f>IF(Hoja2!A2249&lt;&gt;"", IF(Hoja2!B2249&lt;&gt;"", IF(Hoja2!C2249&lt;&gt;"", IF(Hoja2!D2249&lt;&gt;"", IF(Hoja2!E2249&lt;&gt;"", IF(Hoja2!F2249&lt;&gt;"", IF(Hoja2!J2249&lt;&gt;"","ok",""),""),""),""),""),""),"")</f>
        <v>ok</v>
      </c>
      <c r="L2249" t="str">
        <f>IF(Hoja2!A2249="'S/F'","--","")</f>
        <v/>
      </c>
      <c r="M2249" t="str">
        <f>IF(LEN(Hoja2!C2249)&gt;30,Hoja2!C2249,"")</f>
        <v/>
      </c>
      <c r="O2249" t="str">
        <f>IF(LEN(Hoja2!F2249)&gt;110,LEN(Hoja2!F2249),"")</f>
        <v/>
      </c>
      <c r="Q2249" t="str">
        <f>IF(K2249="ok",CONCATENATE(IF(Hoja2!A2249="'S/F'","--",""),N2249,"INSERT INTO seguimiento_oficios_recepcion_oficio(fecha_captura, folio_interno, no_oficio, dependencia_envia, firma, fecha_oficio, asunto, anexo, captura_id, estatus_id) VALUES ('",CONCATENATE(RIGHT(CONCATENATE("00",DAY(Hoja2!B2249)),2),"/",RIGHT(CONCATENATE("00",MONTH(Hoja2!B2249)),2),"/",RIGHT(CONCATENATE("00",YEAR(Hoja2!B2249)),2)),"',",Hoja2!A2249,",'",Hoja2!C2249,"','",Hoja2!F2249,"','",Hoja2!E2249,"','",CONCATENATE(RIGHT(CONCATENATE("00",DAY(Hoja2!D2249)),2),"/",RIGHT(CONCATENATE("00",MONTH(Hoja2!D2249)),2),"/",RIGHT(CONCATENATE("00",YEAR(Hoja2!D2249)),2)),"','",Hoja2!J2249,"',","FALSE, 1,8);"), "")</f>
        <v>INSERT INTO seguimiento_oficios_recepcion_oficio(fecha_captura, folio_interno, no_oficio, dependencia_envia, firma, fecha_oficio, asunto, anexo, captura_id, estatus_id) VALUES ('07/03/13',2672,'070','QUINTA GRIJALVA','LUVIA DE LA O CUPIL','04/03/13','LISTA DE RAYA',FALSE, 1,8);</v>
      </c>
    </row>
    <row r="2250" spans="6:17">
      <c r="F2250" t="str">
        <f>RIGHT(CONCATENATE("00",DAY(Hoja2!B2250)),2)</f>
        <v>07</v>
      </c>
      <c r="G2250" t="str">
        <f>CONCATENATE(RIGHT(CONCATENATE("00",DAY(Hoja2!B2250)),2),"/",RIGHT(CONCATENATE("00",MONTH(Hoja2!B2250)),2),"/",RIGHT(CONCATENATE("00",YEAR(Hoja2!B2250)),2))</f>
        <v>07/03/13</v>
      </c>
      <c r="H2250" t="str">
        <f>RIGHT(CONCATENATE("00",DAY(Hoja2!D2250)),2)</f>
        <v>05</v>
      </c>
      <c r="I2250" t="str">
        <f>CONCATENATE(RIGHT(CONCATENATE("00",DAY(Hoja2!D2250)),2),"/",RIGHT(CONCATENATE("00",MONTH(Hoja2!D2250)),2),"/",RIGHT(CONCATENATE("00",YEAR(Hoja2!D2250)),2))</f>
        <v>05/03/13</v>
      </c>
      <c r="J2250" t="str">
        <f>IF(LEN(Hoja2!J2250)&gt;150,LEN(Hoja2!J2250),"")</f>
        <v/>
      </c>
      <c r="K2250" t="str">
        <f>IF(Hoja2!A2250&lt;&gt;"", IF(Hoja2!B2250&lt;&gt;"", IF(Hoja2!C2250&lt;&gt;"", IF(Hoja2!D2250&lt;&gt;"", IF(Hoja2!E2250&lt;&gt;"", IF(Hoja2!F2250&lt;&gt;"", IF(Hoja2!J2250&lt;&gt;"","ok",""),""),""),""),""),""),"")</f>
        <v>ok</v>
      </c>
      <c r="L2250" t="str">
        <f>IF(Hoja2!A2250="'S/F'","--","")</f>
        <v/>
      </c>
      <c r="M2250" t="str">
        <f>IF(LEN(Hoja2!C2250)&gt;30,Hoja2!C2250,"")</f>
        <v/>
      </c>
      <c r="O2250" t="str">
        <f>IF(LEN(Hoja2!F2250)&gt;110,LEN(Hoja2!F2250),"")</f>
        <v/>
      </c>
      <c r="Q2250" t="str">
        <f>IF(K2250="ok",CONCATENATE(IF(Hoja2!A2250="'S/F'","--",""),N2250,"INSERT INTO seguimiento_oficios_recepcion_oficio(fecha_captura, folio_interno, no_oficio, dependencia_envia, firma, fecha_oficio, asunto, anexo, captura_id, estatus_id) VALUES ('",CONCATENATE(RIGHT(CONCATENATE("00",DAY(Hoja2!B2250)),2),"/",RIGHT(CONCATENATE("00",MONTH(Hoja2!B2250)),2),"/",RIGHT(CONCATENATE("00",YEAR(Hoja2!B2250)),2)),"',",Hoja2!A2250,",'",Hoja2!C2250,"','",Hoja2!F2250,"','",Hoja2!E2250,"','",CONCATENATE(RIGHT(CONCATENATE("00",DAY(Hoja2!D2250)),2),"/",RIGHT(CONCATENATE("00",MONTH(Hoja2!D2250)),2),"/",RIGHT(CONCATENATE("00",YEAR(Hoja2!D2250)),2)),"','",Hoja2!J2250,"',","FALSE, 1,8);"), "")</f>
        <v>INSERT INTO seguimiento_oficios_recepcion_oficio(fecha_captura, folio_interno, no_oficio, dependencia_envia, firma, fecha_oficio, asunto, anexo, captura_id, estatus_id) VALUES ('07/03/13',2673,'074','QUINTA GRIJALVA','LUVIA DE LA O CUPIL','05/03/13','ENVIAN RECIBOS PARA COMPROBACION',FALSE, 1,8);</v>
      </c>
    </row>
    <row r="2251" spans="6:17">
      <c r="F2251" t="str">
        <f>RIGHT(CONCATENATE("00",DAY(Hoja2!B2251)),2)</f>
        <v>07</v>
      </c>
      <c r="G2251" t="str">
        <f>CONCATENATE(RIGHT(CONCATENATE("00",DAY(Hoja2!B2251)),2),"/",RIGHT(CONCATENATE("00",MONTH(Hoja2!B2251)),2),"/",RIGHT(CONCATENATE("00",YEAR(Hoja2!B2251)),2))</f>
        <v>07/03/13</v>
      </c>
      <c r="H2251" t="str">
        <f>RIGHT(CONCATENATE("00",DAY(Hoja2!D2251)),2)</f>
        <v>07</v>
      </c>
      <c r="I2251" t="str">
        <f>CONCATENATE(RIGHT(CONCATENATE("00",DAY(Hoja2!D2251)),2),"/",RIGHT(CONCATENATE("00",MONTH(Hoja2!D2251)),2),"/",RIGHT(CONCATENATE("00",YEAR(Hoja2!D2251)),2))</f>
        <v>07/03/13</v>
      </c>
      <c r="J2251" t="str">
        <f>IF(LEN(Hoja2!J2251)&gt;150,LEN(Hoja2!J2251),"")</f>
        <v/>
      </c>
      <c r="K2251" t="str">
        <f>IF(Hoja2!A2251&lt;&gt;"", IF(Hoja2!B2251&lt;&gt;"", IF(Hoja2!C2251&lt;&gt;"", IF(Hoja2!D2251&lt;&gt;"", IF(Hoja2!E2251&lt;&gt;"", IF(Hoja2!F2251&lt;&gt;"", IF(Hoja2!J2251&lt;&gt;"","ok",""),""),""),""),""),""),"")</f>
        <v>ok</v>
      </c>
      <c r="L2251" t="str">
        <f>IF(Hoja2!A2251="'S/F'","--","")</f>
        <v/>
      </c>
      <c r="M2251" t="str">
        <f>IF(LEN(Hoja2!C2251)&gt;30,Hoja2!C2251,"")</f>
        <v/>
      </c>
      <c r="O2251" t="str">
        <f>IF(LEN(Hoja2!F2251)&gt;110,LEN(Hoja2!F2251),"")</f>
        <v/>
      </c>
      <c r="Q2251" t="str">
        <f>IF(K2251="ok",CONCATENATE(IF(Hoja2!A2251="'S/F'","--",""),N2251,"INSERT INTO seguimiento_oficios_recepcion_oficio(fecha_captura, folio_interno, no_oficio, dependencia_envia, firma, fecha_oficio, asunto, anexo, captura_id, estatus_id) VALUES ('",CONCATENATE(RIGHT(CONCATENATE("00",DAY(Hoja2!B2251)),2),"/",RIGHT(CONCATENATE("00",MONTH(Hoja2!B2251)),2),"/",RIGHT(CONCATENATE("00",YEAR(Hoja2!B2251)),2)),"',",Hoja2!A2251,",'",Hoja2!C2251,"','",Hoja2!F2251,"','",Hoja2!E2251,"','",CONCATENATE(RIGHT(CONCATENATE("00",DAY(Hoja2!D2251)),2),"/",RIGHT(CONCATENATE("00",MONTH(Hoja2!D2251)),2),"/",RIGHT(CONCATENATE("00",YEAR(Hoja2!D2251)),2)),"','",Hoja2!J2251,"',","FALSE, 1,8);"), "")</f>
        <v>INSERT INTO seguimiento_oficios_recepcion_oficio(fecha_captura, folio_interno, no_oficio, dependencia_envia, firma, fecha_oficio, asunto, anexo, captura_id, estatus_id) VALUES ('07/03/13',2674,'S/N','PART.','ERNESTO FALCONI ALMEIDA','07/03/13','SOL. CONSTANCIA DE PAGO',FALSE, 1,8);</v>
      </c>
    </row>
    <row r="2252" spans="6:17">
      <c r="F2252" t="str">
        <f>RIGHT(CONCATENATE("00",DAY(Hoja2!B2252)),2)</f>
        <v>07</v>
      </c>
      <c r="G2252" t="str">
        <f>CONCATENATE(RIGHT(CONCATENATE("00",DAY(Hoja2!B2252)),2),"/",RIGHT(CONCATENATE("00",MONTH(Hoja2!B2252)),2),"/",RIGHT(CONCATENATE("00",YEAR(Hoja2!B2252)),2))</f>
        <v>07/03/13</v>
      </c>
      <c r="H2252" t="str">
        <f>RIGHT(CONCATENATE("00",DAY(Hoja2!D2252)),2)</f>
        <v>07</v>
      </c>
      <c r="I2252" t="str">
        <f>CONCATENATE(RIGHT(CONCATENATE("00",DAY(Hoja2!D2252)),2),"/",RIGHT(CONCATENATE("00",MONTH(Hoja2!D2252)),2),"/",RIGHT(CONCATENATE("00",YEAR(Hoja2!D2252)),2))</f>
        <v>07/03/13</v>
      </c>
      <c r="J2252" t="str">
        <f>IF(LEN(Hoja2!J2252)&gt;150,LEN(Hoja2!J2252),"")</f>
        <v/>
      </c>
      <c r="K2252" t="str">
        <f>IF(Hoja2!A2252&lt;&gt;"", IF(Hoja2!B2252&lt;&gt;"", IF(Hoja2!C2252&lt;&gt;"", IF(Hoja2!D2252&lt;&gt;"", IF(Hoja2!E2252&lt;&gt;"", IF(Hoja2!F2252&lt;&gt;"", IF(Hoja2!J2252&lt;&gt;"","ok",""),""),""),""),""),""),"")</f>
        <v>ok</v>
      </c>
      <c r="L2252" t="str">
        <f>IF(Hoja2!A2252="'S/F'","--","")</f>
        <v/>
      </c>
      <c r="M2252" t="str">
        <f>IF(LEN(Hoja2!C2252)&gt;30,Hoja2!C2252,"")</f>
        <v/>
      </c>
      <c r="O2252" t="str">
        <f>IF(LEN(Hoja2!F2252)&gt;110,LEN(Hoja2!F2252),"")</f>
        <v/>
      </c>
      <c r="Q2252" t="str">
        <f>IF(K2252="ok",CONCATENATE(IF(Hoja2!A2252="'S/F'","--",""),N2252,"INSERT INTO seguimiento_oficios_recepcion_oficio(fecha_captura, folio_interno, no_oficio, dependencia_envia, firma, fecha_oficio, asunto, anexo, captura_id, estatus_id) VALUES ('",CONCATENATE(RIGHT(CONCATENATE("00",DAY(Hoja2!B2252)),2),"/",RIGHT(CONCATENATE("00",MONTH(Hoja2!B2252)),2),"/",RIGHT(CONCATENATE("00",YEAR(Hoja2!B2252)),2)),"',",Hoja2!A2252,",'",Hoja2!C2252,"','",Hoja2!F2252,"','",Hoja2!E2252,"','",CONCATENATE(RIGHT(CONCATENATE("00",DAY(Hoja2!D2252)),2),"/",RIGHT(CONCATENATE("00",MONTH(Hoja2!D2252)),2),"/",RIGHT(CONCATENATE("00",YEAR(Hoja2!D2252)),2)),"','",Hoja2!J2252,"',","FALSE, 1,8);"), "")</f>
        <v>INSERT INTO seguimiento_oficios_recepcion_oficio(fecha_captura, folio_interno, no_oficio, dependencia_envia, firma, fecha_oficio, asunto, anexo, captura_id, estatus_id) VALUES ('07/03/13',2675,'S/N','PART.','ROMAN DE JESUS SARMIENTO DEL ANGEL','07/03/13','SOL. COPIA CERTIFICADA DE FORMATO DE BAJA',FALSE, 1,8);</v>
      </c>
    </row>
    <row r="2253" spans="6:17">
      <c r="F2253" t="str">
        <f>RIGHT(CONCATENATE("00",DAY(Hoja2!B2253)),2)</f>
        <v>07</v>
      </c>
      <c r="G2253" t="str">
        <f>CONCATENATE(RIGHT(CONCATENATE("00",DAY(Hoja2!B2253)),2),"/",RIGHT(CONCATENATE("00",MONTH(Hoja2!B2253)),2),"/",RIGHT(CONCATENATE("00",YEAR(Hoja2!B2253)),2))</f>
        <v>07/03/13</v>
      </c>
      <c r="H2253" t="str">
        <f>RIGHT(CONCATENATE("00",DAY(Hoja2!D2253)),2)</f>
        <v>07</v>
      </c>
      <c r="I2253" t="str">
        <f>CONCATENATE(RIGHT(CONCATENATE("00",DAY(Hoja2!D2253)),2),"/",RIGHT(CONCATENATE("00",MONTH(Hoja2!D2253)),2),"/",RIGHT(CONCATENATE("00",YEAR(Hoja2!D2253)),2))</f>
        <v>07/03/13</v>
      </c>
      <c r="J2253" t="str">
        <f>IF(LEN(Hoja2!J2253)&gt;150,LEN(Hoja2!J2253),"")</f>
        <v/>
      </c>
      <c r="K2253" t="str">
        <f>IF(Hoja2!A2253&lt;&gt;"", IF(Hoja2!B2253&lt;&gt;"", IF(Hoja2!C2253&lt;&gt;"", IF(Hoja2!D2253&lt;&gt;"", IF(Hoja2!E2253&lt;&gt;"", IF(Hoja2!F2253&lt;&gt;"", IF(Hoja2!J2253&lt;&gt;"","ok",""),""),""),""),""),""),"")</f>
        <v>ok</v>
      </c>
      <c r="L2253" t="str">
        <f>IF(Hoja2!A2253="'S/F'","--","")</f>
        <v/>
      </c>
      <c r="M2253" t="str">
        <f>IF(LEN(Hoja2!C2253)&gt;30,Hoja2!C2253,"")</f>
        <v/>
      </c>
      <c r="O2253" t="str">
        <f>IF(LEN(Hoja2!F2253)&gt;110,LEN(Hoja2!F2253),"")</f>
        <v/>
      </c>
      <c r="Q2253" t="str">
        <f>IF(K2253="ok",CONCATENATE(IF(Hoja2!A2253="'S/F'","--",""),N2253,"INSERT INTO seguimiento_oficios_recepcion_oficio(fecha_captura, folio_interno, no_oficio, dependencia_envia, firma, fecha_oficio, asunto, anexo, captura_id, estatus_id) VALUES ('",CONCATENATE(RIGHT(CONCATENATE("00",DAY(Hoja2!B2253)),2),"/",RIGHT(CONCATENATE("00",MONTH(Hoja2!B2253)),2),"/",RIGHT(CONCATENATE("00",YEAR(Hoja2!B2253)),2)),"',",Hoja2!A2253,",'",Hoja2!C2253,"','",Hoja2!F2253,"','",Hoja2!E2253,"','",CONCATENATE(RIGHT(CONCATENATE("00",DAY(Hoja2!D2253)),2),"/",RIGHT(CONCATENATE("00",MONTH(Hoja2!D2253)),2),"/",RIGHT(CONCATENATE("00",YEAR(Hoja2!D2253)),2)),"','",Hoja2!J2253,"',","FALSE, 1,8);"), "")</f>
        <v>INSERT INTO seguimiento_oficios_recepcion_oficio(fecha_captura, folio_interno, no_oficio, dependencia_envia, firma, fecha_oficio, asunto, anexo, captura_id, estatus_id) VALUES ('07/03/13',2676,'S/N','PROMOBIEN','MARINA MAY ALEJANDRO','07/03/13','ENVIA RECIBO 04',FALSE, 1,8);</v>
      </c>
    </row>
    <row r="2254" spans="6:17">
      <c r="F2254" t="str">
        <f>RIGHT(CONCATENATE("00",DAY(Hoja2!B2254)),2)</f>
        <v>07</v>
      </c>
      <c r="G2254" t="str">
        <f>CONCATENATE(RIGHT(CONCATENATE("00",DAY(Hoja2!B2254)),2),"/",RIGHT(CONCATENATE("00",MONTH(Hoja2!B2254)),2),"/",RIGHT(CONCATENATE("00",YEAR(Hoja2!B2254)),2))</f>
        <v>07/03/13</v>
      </c>
      <c r="H2254" t="str">
        <f>RIGHT(CONCATENATE("00",DAY(Hoja2!D2254)),2)</f>
        <v>05</v>
      </c>
      <c r="I2254" t="str">
        <f>CONCATENATE(RIGHT(CONCATENATE("00",DAY(Hoja2!D2254)),2),"/",RIGHT(CONCATENATE("00",MONTH(Hoja2!D2254)),2),"/",RIGHT(CONCATENATE("00",YEAR(Hoja2!D2254)),2))</f>
        <v>05/03/13</v>
      </c>
      <c r="J2254" t="str">
        <f>IF(LEN(Hoja2!J2254)&gt;150,LEN(Hoja2!J2254),"")</f>
        <v/>
      </c>
      <c r="K2254" t="str">
        <f>IF(Hoja2!A2254&lt;&gt;"", IF(Hoja2!B2254&lt;&gt;"", IF(Hoja2!C2254&lt;&gt;"", IF(Hoja2!D2254&lt;&gt;"", IF(Hoja2!E2254&lt;&gt;"", IF(Hoja2!F2254&lt;&gt;"", IF(Hoja2!J2254&lt;&gt;"","ok",""),""),""),""),""),""),"")</f>
        <v>ok</v>
      </c>
      <c r="L2254" t="str">
        <f>IF(Hoja2!A2254="'S/F'","--","")</f>
        <v/>
      </c>
      <c r="M2254" t="str">
        <f>IF(LEN(Hoja2!C2254)&gt;30,Hoja2!C2254,"")</f>
        <v/>
      </c>
      <c r="O2254" t="str">
        <f>IF(LEN(Hoja2!F2254)&gt;110,LEN(Hoja2!F2254),"")</f>
        <v/>
      </c>
      <c r="Q2254" t="str">
        <f>IF(K2254="ok",CONCATENATE(IF(Hoja2!A2254="'S/F'","--",""),N2254,"INSERT INTO seguimiento_oficios_recepcion_oficio(fecha_captura, folio_interno, no_oficio, dependencia_envia, firma, fecha_oficio, asunto, anexo, captura_id, estatus_id) VALUES ('",CONCATENATE(RIGHT(CONCATENATE("00",DAY(Hoja2!B2254)),2),"/",RIGHT(CONCATENATE("00",MONTH(Hoja2!B2254)),2),"/",RIGHT(CONCATENATE("00",YEAR(Hoja2!B2254)),2)),"',",Hoja2!A2254,",'",Hoja2!C2254,"','",Hoja2!F2254,"','",Hoja2!E2254,"','",CONCATENATE(RIGHT(CONCATENATE("00",DAY(Hoja2!D2254)),2),"/",RIGHT(CONCATENATE("00",MONTH(Hoja2!D2254)),2),"/",RIGHT(CONCATENATE("00",YEAR(Hoja2!D2254)),2)),"','",Hoja2!J2254,"',","FALSE, 1,8);"), "")</f>
        <v>INSERT INTO seguimiento_oficios_recepcion_oficio(fecha_captura, folio_interno, no_oficio, dependencia_envia, firma, fecha_oficio, asunto, anexo, captura_id, estatus_id) VALUES ('07/03/13',2677,'S/N','CREDILAND','MIGUEL ANGEL BRINDIS MOLLINEDO','05/03/13','ENVIAN REPORTE PARA DESCUENTO',FALSE, 1,8);</v>
      </c>
    </row>
    <row r="2255" spans="6:17">
      <c r="F2255" t="str">
        <f>RIGHT(CONCATENATE("00",DAY(Hoja2!B2255)),2)</f>
        <v>07</v>
      </c>
      <c r="G2255" t="str">
        <f>CONCATENATE(RIGHT(CONCATENATE("00",DAY(Hoja2!B2255)),2),"/",RIGHT(CONCATENATE("00",MONTH(Hoja2!B2255)),2),"/",RIGHT(CONCATENATE("00",YEAR(Hoja2!B2255)),2))</f>
        <v>07/03/13</v>
      </c>
      <c r="H2255" t="str">
        <f>RIGHT(CONCATENATE("00",DAY(Hoja2!D2255)),2)</f>
        <v>05</v>
      </c>
      <c r="I2255" t="str">
        <f>CONCATENATE(RIGHT(CONCATENATE("00",DAY(Hoja2!D2255)),2),"/",RIGHT(CONCATENATE("00",MONTH(Hoja2!D2255)),2),"/",RIGHT(CONCATENATE("00",YEAR(Hoja2!D2255)),2))</f>
        <v>05/03/13</v>
      </c>
      <c r="J2255" t="str">
        <f>IF(LEN(Hoja2!J2255)&gt;150,LEN(Hoja2!J2255),"")</f>
        <v/>
      </c>
      <c r="K2255" t="str">
        <f>IF(Hoja2!A2255&lt;&gt;"", IF(Hoja2!B2255&lt;&gt;"", IF(Hoja2!C2255&lt;&gt;"", IF(Hoja2!D2255&lt;&gt;"", IF(Hoja2!E2255&lt;&gt;"", IF(Hoja2!F2255&lt;&gt;"", IF(Hoja2!J2255&lt;&gt;"","ok",""),""),""),""),""),""),"")</f>
        <v>ok</v>
      </c>
      <c r="L2255" t="str">
        <f>IF(Hoja2!A2255="'S/F'","--","")</f>
        <v/>
      </c>
      <c r="M2255" t="str">
        <f>IF(LEN(Hoja2!C2255)&gt;30,Hoja2!C2255,"")</f>
        <v/>
      </c>
      <c r="O2255" t="str">
        <f>IF(LEN(Hoja2!F2255)&gt;110,LEN(Hoja2!F2255),"")</f>
        <v/>
      </c>
      <c r="Q2255" t="str">
        <f>IF(K2255="ok",CONCATENATE(IF(Hoja2!A2255="'S/F'","--",""),N2255,"INSERT INTO seguimiento_oficios_recepcion_oficio(fecha_captura, folio_interno, no_oficio, dependencia_envia, firma, fecha_oficio, asunto, anexo, captura_id, estatus_id) VALUES ('",CONCATENATE(RIGHT(CONCATENATE("00",DAY(Hoja2!B2255)),2),"/",RIGHT(CONCATENATE("00",MONTH(Hoja2!B2255)),2),"/",RIGHT(CONCATENATE("00",YEAR(Hoja2!B2255)),2)),"',",Hoja2!A2255,",'",Hoja2!C2255,"','",Hoja2!F2255,"','",Hoja2!E2255,"','",CONCATENATE(RIGHT(CONCATENATE("00",DAY(Hoja2!D2255)),2),"/",RIGHT(CONCATENATE("00",MONTH(Hoja2!D2255)),2),"/",RIGHT(CONCATENATE("00",YEAR(Hoja2!D2255)),2)),"','",Hoja2!J2255,"',","FALSE, 1,8);"), "")</f>
        <v>INSERT INTO seguimiento_oficios_recepcion_oficio(fecha_captura, folio_interno, no_oficio, dependencia_envia, firma, fecha_oficio, asunto, anexo, captura_id, estatus_id) VALUES ('07/03/13',2678,'712','EDUCACION','AURORA DEL CARMEN LOPEZ CAMACHO','05/03/13','CANCELACION Y CREACION DE PLAZA',FALSE, 1,8);</v>
      </c>
    </row>
    <row r="2256" spans="6:17">
      <c r="F2256" t="str">
        <f>RIGHT(CONCATENATE("00",DAY(Hoja2!B2256)),2)</f>
        <v>07</v>
      </c>
      <c r="G2256" t="str">
        <f>CONCATENATE(RIGHT(CONCATENATE("00",DAY(Hoja2!B2256)),2),"/",RIGHT(CONCATENATE("00",MONTH(Hoja2!B2256)),2),"/",RIGHT(CONCATENATE("00",YEAR(Hoja2!B2256)),2))</f>
        <v>07/03/13</v>
      </c>
      <c r="H2256" t="str">
        <f>RIGHT(CONCATENATE("00",DAY(Hoja2!D2256)),2)</f>
        <v>05</v>
      </c>
      <c r="I2256" t="str">
        <f>CONCATENATE(RIGHT(CONCATENATE("00",DAY(Hoja2!D2256)),2),"/",RIGHT(CONCATENATE("00",MONTH(Hoja2!D2256)),2),"/",RIGHT(CONCATENATE("00",YEAR(Hoja2!D2256)),2))</f>
        <v>05/03/13</v>
      </c>
      <c r="J2256" t="str">
        <f>IF(LEN(Hoja2!J2256)&gt;150,LEN(Hoja2!J2256),"")</f>
        <v/>
      </c>
      <c r="K2256" t="str">
        <f>IF(Hoja2!A2256&lt;&gt;"", IF(Hoja2!B2256&lt;&gt;"", IF(Hoja2!C2256&lt;&gt;"", IF(Hoja2!D2256&lt;&gt;"", IF(Hoja2!E2256&lt;&gt;"", IF(Hoja2!F2256&lt;&gt;"", IF(Hoja2!J2256&lt;&gt;"","ok",""),""),""),""),""),""),"")</f>
        <v>ok</v>
      </c>
      <c r="L2256" t="str">
        <f>IF(Hoja2!A2256="'S/F'","--","")</f>
        <v/>
      </c>
      <c r="M2256" t="str">
        <f>IF(LEN(Hoja2!C2256)&gt;30,Hoja2!C2256,"")</f>
        <v/>
      </c>
      <c r="O2256" t="str">
        <f>IF(LEN(Hoja2!F2256)&gt;110,LEN(Hoja2!F2256),"")</f>
        <v/>
      </c>
      <c r="Q2256" t="str">
        <f>IF(K2256="ok",CONCATENATE(IF(Hoja2!A2256="'S/F'","--",""),N2256,"INSERT INTO seguimiento_oficios_recepcion_oficio(fecha_captura, folio_interno, no_oficio, dependencia_envia, firma, fecha_oficio, asunto, anexo, captura_id, estatus_id) VALUES ('",CONCATENATE(RIGHT(CONCATENATE("00",DAY(Hoja2!B2256)),2),"/",RIGHT(CONCATENATE("00",MONTH(Hoja2!B2256)),2),"/",RIGHT(CONCATENATE("00",YEAR(Hoja2!B2256)),2)),"',",Hoja2!A2256,",'",Hoja2!C2256,"','",Hoja2!F2256,"','",Hoja2!E2256,"','",CONCATENATE(RIGHT(CONCATENATE("00",DAY(Hoja2!D2256)),2),"/",RIGHT(CONCATENATE("00",MONTH(Hoja2!D2256)),2),"/",RIGHT(CONCATENATE("00",YEAR(Hoja2!D2256)),2)),"','",Hoja2!J2256,"',","FALSE, 1,8);"), "")</f>
        <v>INSERT INTO seguimiento_oficios_recepcion_oficio(fecha_captura, folio_interno, no_oficio, dependencia_envia, firma, fecha_oficio, asunto, anexo, captura_id, estatus_id) VALUES ('07/03/13',2679,'626','EDUCACION','AURORA DEL CARMEN LOPEZ CAMACHO','05/03/13','SOL. PAGO DE PRESTACIONES SOCIO ECONOMICOS',FALSE, 1,8);</v>
      </c>
    </row>
    <row r="2257" spans="6:17">
      <c r="F2257" t="str">
        <f>RIGHT(CONCATENATE("00",DAY(Hoja2!B2257)),2)</f>
        <v>07</v>
      </c>
      <c r="G2257" t="str">
        <f>CONCATENATE(RIGHT(CONCATENATE("00",DAY(Hoja2!B2257)),2),"/",RIGHT(CONCATENATE("00",MONTH(Hoja2!B2257)),2),"/",RIGHT(CONCATENATE("00",YEAR(Hoja2!B2257)),2))</f>
        <v>07/03/13</v>
      </c>
      <c r="H2257" t="str">
        <f>RIGHT(CONCATENATE("00",DAY(Hoja2!D2257)),2)</f>
        <v>06</v>
      </c>
      <c r="I2257" t="str">
        <f>CONCATENATE(RIGHT(CONCATENATE("00",DAY(Hoja2!D2257)),2),"/",RIGHT(CONCATENATE("00",MONTH(Hoja2!D2257)),2),"/",RIGHT(CONCATENATE("00",YEAR(Hoja2!D2257)),2))</f>
        <v>06/03/13</v>
      </c>
      <c r="J2257" t="str">
        <f>IF(LEN(Hoja2!J2257)&gt;150,LEN(Hoja2!J2257),"")</f>
        <v/>
      </c>
      <c r="K2257" t="str">
        <f>IF(Hoja2!A2257&lt;&gt;"", IF(Hoja2!B2257&lt;&gt;"", IF(Hoja2!C2257&lt;&gt;"", IF(Hoja2!D2257&lt;&gt;"", IF(Hoja2!E2257&lt;&gt;"", IF(Hoja2!F2257&lt;&gt;"", IF(Hoja2!J2257&lt;&gt;"","ok",""),""),""),""),""),""),"")</f>
        <v>ok</v>
      </c>
      <c r="L2257" t="str">
        <f>IF(Hoja2!A2257="'S/F'","--","")</f>
        <v/>
      </c>
      <c r="M2257" t="str">
        <f>IF(LEN(Hoja2!C2257)&gt;30,Hoja2!C2257,"")</f>
        <v/>
      </c>
      <c r="O2257" t="str">
        <f>IF(LEN(Hoja2!F2257)&gt;110,LEN(Hoja2!F2257),"")</f>
        <v/>
      </c>
      <c r="Q2257" t="str">
        <f>IF(K2257="ok",CONCATENATE(IF(Hoja2!A2257="'S/F'","--",""),N2257,"INSERT INTO seguimiento_oficios_recepcion_oficio(fecha_captura, folio_interno, no_oficio, dependencia_envia, firma, fecha_oficio, asunto, anexo, captura_id, estatus_id) VALUES ('",CONCATENATE(RIGHT(CONCATENATE("00",DAY(Hoja2!B2257)),2),"/",RIGHT(CONCATENATE("00",MONTH(Hoja2!B2257)),2),"/",RIGHT(CONCATENATE("00",YEAR(Hoja2!B2257)),2)),"',",Hoja2!A2257,",'",Hoja2!C2257,"','",Hoja2!F2257,"','",Hoja2!E2257,"','",CONCATENATE(RIGHT(CONCATENATE("00",DAY(Hoja2!D2257)),2),"/",RIGHT(CONCATENATE("00",MONTH(Hoja2!D2257)),2),"/",RIGHT(CONCATENATE("00",YEAR(Hoja2!D2257)),2)),"','",Hoja2!J2257,"',","FALSE, 1,8);"), "")</f>
        <v>INSERT INTO seguimiento_oficios_recepcion_oficio(fecha_captura, folio_interno, no_oficio, dependencia_envia, firma, fecha_oficio, asunto, anexo, captura_id, estatus_id) VALUES ('07/03/13',2680,'634','EDUCACION','AURORA DEL CARMEN LOPEZ CAMACHO','06/03/13','INFORMAN DE LICENCIAS SIN GOCE DE SUELDO ARACELI GONZALEZ SOBERANO',FALSE, 1,8);</v>
      </c>
    </row>
    <row r="2258" spans="6:17">
      <c r="F2258" t="str">
        <f>RIGHT(CONCATENATE("00",DAY(Hoja2!B2258)),2)</f>
        <v>07</v>
      </c>
      <c r="G2258" t="str">
        <f>CONCATENATE(RIGHT(CONCATENATE("00",DAY(Hoja2!B2258)),2),"/",RIGHT(CONCATENATE("00",MONTH(Hoja2!B2258)),2),"/",RIGHT(CONCATENATE("00",YEAR(Hoja2!B2258)),2))</f>
        <v>07/03/13</v>
      </c>
      <c r="H2258" t="str">
        <f>RIGHT(CONCATENATE("00",DAY(Hoja2!D2258)),2)</f>
        <v>05</v>
      </c>
      <c r="I2258" t="str">
        <f>CONCATENATE(RIGHT(CONCATENATE("00",DAY(Hoja2!D2258)),2),"/",RIGHT(CONCATENATE("00",MONTH(Hoja2!D2258)),2),"/",RIGHT(CONCATENATE("00",YEAR(Hoja2!D2258)),2))</f>
        <v>05/03/13</v>
      </c>
      <c r="J2258" t="str">
        <f>IF(LEN(Hoja2!J2258)&gt;150,LEN(Hoja2!J2258),"")</f>
        <v/>
      </c>
      <c r="K2258" t="str">
        <f>IF(Hoja2!A2258&lt;&gt;"", IF(Hoja2!B2258&lt;&gt;"", IF(Hoja2!C2258&lt;&gt;"", IF(Hoja2!D2258&lt;&gt;"", IF(Hoja2!E2258&lt;&gt;"", IF(Hoja2!F2258&lt;&gt;"", IF(Hoja2!J2258&lt;&gt;"","ok",""),""),""),""),""),""),"")</f>
        <v>ok</v>
      </c>
      <c r="L2258" t="str">
        <f>IF(Hoja2!A2258="'S/F'","--","")</f>
        <v/>
      </c>
      <c r="M2258" t="str">
        <f>IF(LEN(Hoja2!C2258)&gt;30,Hoja2!C2258,"")</f>
        <v/>
      </c>
      <c r="O2258" t="str">
        <f>IF(LEN(Hoja2!F2258)&gt;110,LEN(Hoja2!F2258),"")</f>
        <v/>
      </c>
      <c r="Q2258" t="str">
        <f>IF(K2258="ok",CONCATENATE(IF(Hoja2!A2258="'S/F'","--",""),N2258,"INSERT INTO seguimiento_oficios_recepcion_oficio(fecha_captura, folio_interno, no_oficio, dependencia_envia, firma, fecha_oficio, asunto, anexo, captura_id, estatus_id) VALUES ('",CONCATENATE(RIGHT(CONCATENATE("00",DAY(Hoja2!B2258)),2),"/",RIGHT(CONCATENATE("00",MONTH(Hoja2!B2258)),2),"/",RIGHT(CONCATENATE("00",YEAR(Hoja2!B2258)),2)),"',",Hoja2!A2258,",'",Hoja2!C2258,"','",Hoja2!F2258,"','",Hoja2!E2258,"','",CONCATENATE(RIGHT(CONCATENATE("00",DAY(Hoja2!D2258)),2),"/",RIGHT(CONCATENATE("00",MONTH(Hoja2!D2258)),2),"/",RIGHT(CONCATENATE("00",YEAR(Hoja2!D2258)),2)),"','",Hoja2!J2258,"',","FALSE, 1,8);"), "")</f>
        <v>INSERT INTO seguimiento_oficios_recepcion_oficio(fecha_captura, folio_interno, no_oficio, dependencia_envia, firma, fecha_oficio, asunto, anexo, captura_id, estatus_id) VALUES ('07/03/13',2681,'628','EDUCACION','AURORA DEL CARMEN LOPEZ CAMACHO','05/03/13','SOL. PAGO DE PRESTACIONES SOCIO ECONOMICAS A FAVOR DE L C. FLORES MENDEZ EMILIO ARTURO',FALSE, 1,8);</v>
      </c>
    </row>
    <row r="2259" spans="6:17">
      <c r="F2259" t="str">
        <f>RIGHT(CONCATENATE("00",DAY(Hoja2!B2259)),2)</f>
        <v>07</v>
      </c>
      <c r="G2259" t="str">
        <f>CONCATENATE(RIGHT(CONCATENATE("00",DAY(Hoja2!B2259)),2),"/",RIGHT(CONCATENATE("00",MONTH(Hoja2!B2259)),2),"/",RIGHT(CONCATENATE("00",YEAR(Hoja2!B2259)),2))</f>
        <v>07/03/13</v>
      </c>
      <c r="H2259" t="str">
        <f>RIGHT(CONCATENATE("00",DAY(Hoja2!D2259)),2)</f>
        <v>01</v>
      </c>
      <c r="I2259" t="str">
        <f>CONCATENATE(RIGHT(CONCATENATE("00",DAY(Hoja2!D2259)),2),"/",RIGHT(CONCATENATE("00",MONTH(Hoja2!D2259)),2),"/",RIGHT(CONCATENATE("00",YEAR(Hoja2!D2259)),2))</f>
        <v>01/03/13</v>
      </c>
      <c r="J2259" t="str">
        <f>IF(LEN(Hoja2!J2259)&gt;150,LEN(Hoja2!J2259),"")</f>
        <v/>
      </c>
      <c r="K2259" t="str">
        <f>IF(Hoja2!A2259&lt;&gt;"", IF(Hoja2!B2259&lt;&gt;"", IF(Hoja2!C2259&lt;&gt;"", IF(Hoja2!D2259&lt;&gt;"", IF(Hoja2!E2259&lt;&gt;"", IF(Hoja2!F2259&lt;&gt;"", IF(Hoja2!J2259&lt;&gt;"","ok",""),""),""),""),""),""),"")</f>
        <v>ok</v>
      </c>
      <c r="L2259" t="str">
        <f>IF(Hoja2!A2259="'S/F'","--","")</f>
        <v/>
      </c>
      <c r="M2259" t="str">
        <f>IF(LEN(Hoja2!C2259)&gt;30,Hoja2!C2259,"")</f>
        <v/>
      </c>
      <c r="O2259" t="str">
        <f>IF(LEN(Hoja2!F2259)&gt;110,LEN(Hoja2!F2259),"")</f>
        <v/>
      </c>
      <c r="Q2259" t="str">
        <f>IF(K2259="ok",CONCATENATE(IF(Hoja2!A2259="'S/F'","--",""),N2259,"INSERT INTO seguimiento_oficios_recepcion_oficio(fecha_captura, folio_interno, no_oficio, dependencia_envia, firma, fecha_oficio, asunto, anexo, captura_id, estatus_id) VALUES ('",CONCATENATE(RIGHT(CONCATENATE("00",DAY(Hoja2!B2259)),2),"/",RIGHT(CONCATENATE("00",MONTH(Hoja2!B2259)),2),"/",RIGHT(CONCATENATE("00",YEAR(Hoja2!B2259)),2)),"',",Hoja2!A2259,",'",Hoja2!C2259,"','",Hoja2!F2259,"','",Hoja2!E2259,"','",CONCATENATE(RIGHT(CONCATENATE("00",DAY(Hoja2!D2259)),2),"/",RIGHT(CONCATENATE("00",MONTH(Hoja2!D2259)),2),"/",RIGHT(CONCATENATE("00",YEAR(Hoja2!D2259)),2)),"','",Hoja2!J2259,"',","FALSE, 1,8);"), "")</f>
        <v>INSERT INTO seguimiento_oficios_recepcion_oficio(fecha_captura, folio_interno, no_oficio, dependencia_envia, firma, fecha_oficio, asunto, anexo, captura_id, estatus_id) VALUES ('07/03/13',2682,'144','HOSPITAL DEL NIÑO','LUIS GOMEZ VALENCIA','01/03/13','ENVIAN RELACION PARA EL PAGO DE PRIMA DOMINICAl',FALSE, 1,8);</v>
      </c>
    </row>
    <row r="2260" spans="6:17">
      <c r="F2260" t="str">
        <f>RIGHT(CONCATENATE("00",DAY(Hoja2!B2260)),2)</f>
        <v>07</v>
      </c>
      <c r="G2260" t="str">
        <f>CONCATENATE(RIGHT(CONCATENATE("00",DAY(Hoja2!B2260)),2),"/",RIGHT(CONCATENATE("00",MONTH(Hoja2!B2260)),2),"/",RIGHT(CONCATENATE("00",YEAR(Hoja2!B2260)),2))</f>
        <v>07/03/13</v>
      </c>
      <c r="H2260" t="str">
        <f>RIGHT(CONCATENATE("00",DAY(Hoja2!D2260)),2)</f>
        <v>06</v>
      </c>
      <c r="I2260" t="str">
        <f>CONCATENATE(RIGHT(CONCATENATE("00",DAY(Hoja2!D2260)),2),"/",RIGHT(CONCATENATE("00",MONTH(Hoja2!D2260)),2),"/",RIGHT(CONCATENATE("00",YEAR(Hoja2!D2260)),2))</f>
        <v>06/03/13</v>
      </c>
      <c r="J2260" t="str">
        <f>IF(LEN(Hoja2!J2260)&gt;150,LEN(Hoja2!J2260),"")</f>
        <v/>
      </c>
      <c r="K2260" t="str">
        <f>IF(Hoja2!A2260&lt;&gt;"", IF(Hoja2!B2260&lt;&gt;"", IF(Hoja2!C2260&lt;&gt;"", IF(Hoja2!D2260&lt;&gt;"", IF(Hoja2!E2260&lt;&gt;"", IF(Hoja2!F2260&lt;&gt;"", IF(Hoja2!J2260&lt;&gt;"","ok",""),""),""),""),""),""),"")</f>
        <v>ok</v>
      </c>
      <c r="L2260" t="str">
        <f>IF(Hoja2!A2260="'S/F'","--","")</f>
        <v/>
      </c>
      <c r="M2260" t="str">
        <f>IF(LEN(Hoja2!C2260)&gt;30,Hoja2!C2260,"")</f>
        <v/>
      </c>
      <c r="O2260" t="str">
        <f>IF(LEN(Hoja2!F2260)&gt;110,LEN(Hoja2!F2260),"")</f>
        <v/>
      </c>
      <c r="Q2260" t="str">
        <f>IF(K2260="ok",CONCATENATE(IF(Hoja2!A2260="'S/F'","--",""),N2260,"INSERT INTO seguimiento_oficios_recepcion_oficio(fecha_captura, folio_interno, no_oficio, dependencia_envia, firma, fecha_oficio, asunto, anexo, captura_id, estatus_id) VALUES ('",CONCATENATE(RIGHT(CONCATENATE("00",DAY(Hoja2!B2260)),2),"/",RIGHT(CONCATENATE("00",MONTH(Hoja2!B2260)),2),"/",RIGHT(CONCATENATE("00",YEAR(Hoja2!B2260)),2)),"',",Hoja2!A2260,",'",Hoja2!C2260,"','",Hoja2!F2260,"','",Hoja2!E2260,"','",CONCATENATE(RIGHT(CONCATENATE("00",DAY(Hoja2!D2260)),2),"/",RIGHT(CONCATENATE("00",MONTH(Hoja2!D2260)),2),"/",RIGHT(CONCATENATE("00",YEAR(Hoja2!D2260)),2)),"','",Hoja2!J2260,"',","FALSE, 1,8);"), "")</f>
        <v>INSERT INTO seguimiento_oficios_recepcion_oficio(fecha_captura, folio_interno, no_oficio, dependencia_envia, firma, fecha_oficio, asunto, anexo, captura_id, estatus_id) VALUES ('07/03/13',2683,'403','SEDESOL','MONICA FERNANDEZ BALBOA','06/03/13','SOL. BOLETO DE AVION PARA EL 10 DE MARZO',FALSE, 1,8);</v>
      </c>
    </row>
    <row r="2261" spans="6:17">
      <c r="F2261" t="str">
        <f>RIGHT(CONCATENATE("00",DAY(Hoja2!B2261)),2)</f>
        <v>07</v>
      </c>
      <c r="G2261" t="str">
        <f>CONCATENATE(RIGHT(CONCATENATE("00",DAY(Hoja2!B2261)),2),"/",RIGHT(CONCATENATE("00",MONTH(Hoja2!B2261)),2),"/",RIGHT(CONCATENATE("00",YEAR(Hoja2!B2261)),2))</f>
        <v>07/03/13</v>
      </c>
      <c r="H2261" t="str">
        <f>RIGHT(CONCATENATE("00",DAY(Hoja2!D2261)),2)</f>
        <v>07</v>
      </c>
      <c r="I2261" t="str">
        <f>CONCATENATE(RIGHT(CONCATENATE("00",DAY(Hoja2!D2261)),2),"/",RIGHT(CONCATENATE("00",MONTH(Hoja2!D2261)),2),"/",RIGHT(CONCATENATE("00",YEAR(Hoja2!D2261)),2))</f>
        <v>07/03/13</v>
      </c>
      <c r="J2261" t="str">
        <f>IF(LEN(Hoja2!J2261)&gt;150,LEN(Hoja2!J2261),"")</f>
        <v/>
      </c>
      <c r="K2261" t="str">
        <f>IF(Hoja2!A2261&lt;&gt;"", IF(Hoja2!B2261&lt;&gt;"", IF(Hoja2!C2261&lt;&gt;"", IF(Hoja2!D2261&lt;&gt;"", IF(Hoja2!E2261&lt;&gt;"", IF(Hoja2!F2261&lt;&gt;"", IF(Hoja2!J2261&lt;&gt;"","ok",""),""),""),""),""),""),"")</f>
        <v>ok</v>
      </c>
      <c r="L2261" t="str">
        <f>IF(Hoja2!A2261="'S/F'","--","")</f>
        <v/>
      </c>
      <c r="M2261" t="str">
        <f>IF(LEN(Hoja2!C2261)&gt;30,Hoja2!C2261,"")</f>
        <v/>
      </c>
      <c r="O2261" t="str">
        <f>IF(LEN(Hoja2!F2261)&gt;110,LEN(Hoja2!F2261),"")</f>
        <v/>
      </c>
      <c r="Q2261" t="str">
        <f>IF(K2261="ok",CONCATENATE(IF(Hoja2!A2261="'S/F'","--",""),N2261,"INSERT INTO seguimiento_oficios_recepcion_oficio(fecha_captura, folio_interno, no_oficio, dependencia_envia, firma, fecha_oficio, asunto, anexo, captura_id, estatus_id) VALUES ('",CONCATENATE(RIGHT(CONCATENATE("00",DAY(Hoja2!B2261)),2),"/",RIGHT(CONCATENATE("00",MONTH(Hoja2!B2261)),2),"/",RIGHT(CONCATENATE("00",YEAR(Hoja2!B2261)),2)),"',",Hoja2!A2261,",'",Hoja2!C2261,"','",Hoja2!F2261,"','",Hoja2!E2261,"','",CONCATENATE(RIGHT(CONCATENATE("00",DAY(Hoja2!D2261)),2),"/",RIGHT(CONCATENATE("00",MONTH(Hoja2!D2261)),2),"/",RIGHT(CONCATENATE("00",YEAR(Hoja2!D2261)),2)),"','",Hoja2!J2261,"',","FALSE, 1,8);"), "")</f>
        <v>INSERT INTO seguimiento_oficios_recepcion_oficio(fecha_captura, folio_interno, no_oficio, dependencia_envia, firma, fecha_oficio, asunto, anexo, captura_id, estatus_id) VALUES ('07/03/13',2684,'S/N','PART.','ODILON NAVARRO ROSS','07/03/13','SOL. TARIMA PARA EL 18 DE MARZO',FALSE, 1,8);</v>
      </c>
    </row>
    <row r="2262" spans="6:17">
      <c r="F2262" t="str">
        <f>RIGHT(CONCATENATE("00",DAY(Hoja2!B2262)),2)</f>
        <v>07</v>
      </c>
      <c r="G2262" t="str">
        <f>CONCATENATE(RIGHT(CONCATENATE("00",DAY(Hoja2!B2262)),2),"/",RIGHT(CONCATENATE("00",MONTH(Hoja2!B2262)),2),"/",RIGHT(CONCATENATE("00",YEAR(Hoja2!B2262)),2))</f>
        <v>07/03/13</v>
      </c>
      <c r="H2262" t="str">
        <f>RIGHT(CONCATENATE("00",DAY(Hoja2!D2262)),2)</f>
        <v>04</v>
      </c>
      <c r="I2262" t="str">
        <f>CONCATENATE(RIGHT(CONCATENATE("00",DAY(Hoja2!D2262)),2),"/",RIGHT(CONCATENATE("00",MONTH(Hoja2!D2262)),2),"/",RIGHT(CONCATENATE("00",YEAR(Hoja2!D2262)),2))</f>
        <v>04/03/13</v>
      </c>
      <c r="J2262" t="str">
        <f>IF(LEN(Hoja2!J2262)&gt;150,LEN(Hoja2!J2262),"")</f>
        <v/>
      </c>
      <c r="K2262" t="str">
        <f>IF(Hoja2!A2262&lt;&gt;"", IF(Hoja2!B2262&lt;&gt;"", IF(Hoja2!C2262&lt;&gt;"", IF(Hoja2!D2262&lt;&gt;"", IF(Hoja2!E2262&lt;&gt;"", IF(Hoja2!F2262&lt;&gt;"", IF(Hoja2!J2262&lt;&gt;"","ok",""),""),""),""),""),""),"")</f>
        <v>ok</v>
      </c>
      <c r="L2262" t="str">
        <f>IF(Hoja2!A2262="'S/F'","--","")</f>
        <v/>
      </c>
      <c r="M2262" t="str">
        <f>IF(LEN(Hoja2!C2262)&gt;30,Hoja2!C2262,"")</f>
        <v/>
      </c>
      <c r="O2262" t="str">
        <f>IF(LEN(Hoja2!F2262)&gt;110,LEN(Hoja2!F2262),"")</f>
        <v/>
      </c>
      <c r="Q2262" t="str">
        <f>IF(K2262="ok",CONCATENATE(IF(Hoja2!A2262="'S/F'","--",""),N2262,"INSERT INTO seguimiento_oficios_recepcion_oficio(fecha_captura, folio_interno, no_oficio, dependencia_envia, firma, fecha_oficio, asunto, anexo, captura_id, estatus_id) VALUES ('",CONCATENATE(RIGHT(CONCATENATE("00",DAY(Hoja2!B2262)),2),"/",RIGHT(CONCATENATE("00",MONTH(Hoja2!B2262)),2),"/",RIGHT(CONCATENATE("00",YEAR(Hoja2!B2262)),2)),"',",Hoja2!A2262,",'",Hoja2!C2262,"','",Hoja2!F2262,"','",Hoja2!E2262,"','",CONCATENATE(RIGHT(CONCATENATE("00",DAY(Hoja2!D2262)),2),"/",RIGHT(CONCATENATE("00",MONTH(Hoja2!D2262)),2),"/",RIGHT(CONCATENATE("00",YEAR(Hoja2!D2262)),2)),"','",Hoja2!J2262,"',","FALSE, 1,8);"), "")</f>
        <v>INSERT INTO seguimiento_oficios_recepcion_oficio(fecha_captura, folio_interno, no_oficio, dependencia_envia, firma, fecha_oficio, asunto, anexo, captura_id, estatus_id) VALUES ('07/03/13',2699,'292','DIF','MARIA ELVIA FERANNDEZ FERNANDEZ','04/03/13','RELACION DE BIENES MUEBLES EN MALAS CONDICIONES',FALSE, 1,8);</v>
      </c>
    </row>
    <row r="2263" spans="6:17">
      <c r="F2263" t="str">
        <f>RIGHT(CONCATENATE("00",DAY(Hoja2!B2263)),2)</f>
        <v>07</v>
      </c>
      <c r="G2263" t="str">
        <f>CONCATENATE(RIGHT(CONCATENATE("00",DAY(Hoja2!B2263)),2),"/",RIGHT(CONCATENATE("00",MONTH(Hoja2!B2263)),2),"/",RIGHT(CONCATENATE("00",YEAR(Hoja2!B2263)),2))</f>
        <v>07/03/13</v>
      </c>
      <c r="H2263" t="str">
        <f>RIGHT(CONCATENATE("00",DAY(Hoja2!D2263)),2)</f>
        <v>06</v>
      </c>
      <c r="I2263" t="str">
        <f>CONCATENATE(RIGHT(CONCATENATE("00",DAY(Hoja2!D2263)),2),"/",RIGHT(CONCATENATE("00",MONTH(Hoja2!D2263)),2),"/",RIGHT(CONCATENATE("00",YEAR(Hoja2!D2263)),2))</f>
        <v>06/03/13</v>
      </c>
      <c r="J2263" t="str">
        <f>IF(LEN(Hoja2!J2263)&gt;150,LEN(Hoja2!J2263),"")</f>
        <v/>
      </c>
      <c r="K2263" t="str">
        <f>IF(Hoja2!A2263&lt;&gt;"", IF(Hoja2!B2263&lt;&gt;"", IF(Hoja2!C2263&lt;&gt;"", IF(Hoja2!D2263&lt;&gt;"", IF(Hoja2!E2263&lt;&gt;"", IF(Hoja2!F2263&lt;&gt;"", IF(Hoja2!J2263&lt;&gt;"","ok",""),""),""),""),""),""),"")</f>
        <v>ok</v>
      </c>
      <c r="L2263" t="str">
        <f>IF(Hoja2!A2263="'S/F'","--","")</f>
        <v/>
      </c>
      <c r="M2263" t="str">
        <f>IF(LEN(Hoja2!C2263)&gt;30,Hoja2!C2263,"")</f>
        <v/>
      </c>
      <c r="O2263" t="str">
        <f>IF(LEN(Hoja2!F2263)&gt;110,LEN(Hoja2!F2263),"")</f>
        <v/>
      </c>
      <c r="Q2263" t="str">
        <f>IF(K2263="ok",CONCATENATE(IF(Hoja2!A2263="'S/F'","--",""),N2263,"INSERT INTO seguimiento_oficios_recepcion_oficio(fecha_captura, folio_interno, no_oficio, dependencia_envia, firma, fecha_oficio, asunto, anexo, captura_id, estatus_id) VALUES ('",CONCATENATE(RIGHT(CONCATENATE("00",DAY(Hoja2!B2263)),2),"/",RIGHT(CONCATENATE("00",MONTH(Hoja2!B2263)),2),"/",RIGHT(CONCATENATE("00",YEAR(Hoja2!B2263)),2)),"',",Hoja2!A2263,",'",Hoja2!C2263,"','",Hoja2!F2263,"','",Hoja2!E2263,"','",CONCATENATE(RIGHT(CONCATENATE("00",DAY(Hoja2!D2263)),2),"/",RIGHT(CONCATENATE("00",MONTH(Hoja2!D2263)),2),"/",RIGHT(CONCATENATE("00",YEAR(Hoja2!D2263)),2)),"','",Hoja2!J2263,"',","FALSE, 1,8);"), "")</f>
        <v>INSERT INTO seguimiento_oficios_recepcion_oficio(fecha_captura, folio_interno, no_oficio, dependencia_envia, firma, fecha_oficio, asunto, anexo, captura_id, estatus_id) VALUES ('07/03/13',2700,'176','SALUD','JORGE IGNACIO ROIVERA PIZA','06/03/13','AJUSTE COMPLEMENTARIO',FALSE, 1,8);</v>
      </c>
    </row>
    <row r="2264" spans="6:17">
      <c r="F2264" t="str">
        <f>RIGHT(CONCATENATE("00",DAY(Hoja2!B2264)),2)</f>
        <v>07</v>
      </c>
      <c r="G2264" t="str">
        <f>CONCATENATE(RIGHT(CONCATENATE("00",DAY(Hoja2!B2264)),2),"/",RIGHT(CONCATENATE("00",MONTH(Hoja2!B2264)),2),"/",RIGHT(CONCATENATE("00",YEAR(Hoja2!B2264)),2))</f>
        <v>07/03/13</v>
      </c>
      <c r="H2264" t="str">
        <f>RIGHT(CONCATENATE("00",DAY(Hoja2!D2264)),2)</f>
        <v>06</v>
      </c>
      <c r="I2264" t="str">
        <f>CONCATENATE(RIGHT(CONCATENATE("00",DAY(Hoja2!D2264)),2),"/",RIGHT(CONCATENATE("00",MONTH(Hoja2!D2264)),2),"/",RIGHT(CONCATENATE("00",YEAR(Hoja2!D2264)),2))</f>
        <v>06/03/13</v>
      </c>
      <c r="J2264" t="str">
        <f>IF(LEN(Hoja2!J2264)&gt;150,LEN(Hoja2!J2264),"")</f>
        <v/>
      </c>
      <c r="K2264" t="str">
        <f>IF(Hoja2!A2264&lt;&gt;"", IF(Hoja2!B2264&lt;&gt;"", IF(Hoja2!C2264&lt;&gt;"", IF(Hoja2!D2264&lt;&gt;"", IF(Hoja2!E2264&lt;&gt;"", IF(Hoja2!F2264&lt;&gt;"", IF(Hoja2!J2264&lt;&gt;"","ok",""),""),""),""),""),""),"")</f>
        <v>ok</v>
      </c>
      <c r="L2264" t="str">
        <f>IF(Hoja2!A2264="'S/F'","--","")</f>
        <v/>
      </c>
      <c r="M2264" t="str">
        <f>IF(LEN(Hoja2!C2264)&gt;30,Hoja2!C2264,"")</f>
        <v/>
      </c>
      <c r="O2264" t="str">
        <f>IF(LEN(Hoja2!F2264)&gt;110,LEN(Hoja2!F2264),"")</f>
        <v/>
      </c>
      <c r="Q2264" t="str">
        <f>IF(K2264="ok",CONCATENATE(IF(Hoja2!A2264="'S/F'","--",""),N2264,"INSERT INTO seguimiento_oficios_recepcion_oficio(fecha_captura, folio_interno, no_oficio, dependencia_envia, firma, fecha_oficio, asunto, anexo, captura_id, estatus_id) VALUES ('",CONCATENATE(RIGHT(CONCATENATE("00",DAY(Hoja2!B2264)),2),"/",RIGHT(CONCATENATE("00",MONTH(Hoja2!B2264)),2),"/",RIGHT(CONCATENATE("00",YEAR(Hoja2!B2264)),2)),"',",Hoja2!A2264,",'",Hoja2!C2264,"','",Hoja2!F2264,"','",Hoja2!E2264,"','",CONCATENATE(RIGHT(CONCATENATE("00",DAY(Hoja2!D2264)),2),"/",RIGHT(CONCATENATE("00",MONTH(Hoja2!D2264)),2),"/",RIGHT(CONCATENATE("00",YEAR(Hoja2!D2264)),2)),"','",Hoja2!J2264,"',","FALSE, 1,8);"), "")</f>
        <v>INSERT INTO seguimiento_oficios_recepcion_oficio(fecha_captura, folio_interno, no_oficio, dependencia_envia, firma, fecha_oficio, asunto, anexo, captura_id, estatus_id) VALUES ('07/03/13',2701,'177','SALUD','JORGE IGNACIO RIVERA PIZA','06/03/13','AJUSTE COMPLEMENTARIO',FALSE, 1,8);</v>
      </c>
    </row>
    <row r="2265" spans="6:17">
      <c r="F2265" t="str">
        <f>RIGHT(CONCATENATE("00",DAY(Hoja2!B2265)),2)</f>
        <v>07</v>
      </c>
      <c r="G2265" t="str">
        <f>CONCATENATE(RIGHT(CONCATENATE("00",DAY(Hoja2!B2265)),2),"/",RIGHT(CONCATENATE("00",MONTH(Hoja2!B2265)),2),"/",RIGHT(CONCATENATE("00",YEAR(Hoja2!B2265)),2))</f>
        <v>07/03/13</v>
      </c>
      <c r="H2265" t="str">
        <f>RIGHT(CONCATENATE("00",DAY(Hoja2!D2265)),2)</f>
        <v>06</v>
      </c>
      <c r="I2265" t="str">
        <f>CONCATENATE(RIGHT(CONCATENATE("00",DAY(Hoja2!D2265)),2),"/",RIGHT(CONCATENATE("00",MONTH(Hoja2!D2265)),2),"/",RIGHT(CONCATENATE("00",YEAR(Hoja2!D2265)),2))</f>
        <v>06/03/13</v>
      </c>
      <c r="J2265" t="str">
        <f>IF(LEN(Hoja2!J2265)&gt;150,LEN(Hoja2!J2265),"")</f>
        <v/>
      </c>
      <c r="K2265" t="str">
        <f>IF(Hoja2!A2265&lt;&gt;"", IF(Hoja2!B2265&lt;&gt;"", IF(Hoja2!C2265&lt;&gt;"", IF(Hoja2!D2265&lt;&gt;"", IF(Hoja2!E2265&lt;&gt;"", IF(Hoja2!F2265&lt;&gt;"", IF(Hoja2!J2265&lt;&gt;"","ok",""),""),""),""),""),""),"")</f>
        <v>ok</v>
      </c>
      <c r="L2265" t="str">
        <f>IF(Hoja2!A2265="'S/F'","--","")</f>
        <v/>
      </c>
      <c r="M2265" t="str">
        <f>IF(LEN(Hoja2!C2265)&gt;30,Hoja2!C2265,"")</f>
        <v/>
      </c>
      <c r="O2265" t="str">
        <f>IF(LEN(Hoja2!F2265)&gt;110,LEN(Hoja2!F2265),"")</f>
        <v/>
      </c>
      <c r="Q2265" t="str">
        <f>IF(K2265="ok",CONCATENATE(IF(Hoja2!A2265="'S/F'","--",""),N2265,"INSERT INTO seguimiento_oficios_recepcion_oficio(fecha_captura, folio_interno, no_oficio, dependencia_envia, firma, fecha_oficio, asunto, anexo, captura_id, estatus_id) VALUES ('",CONCATENATE(RIGHT(CONCATENATE("00",DAY(Hoja2!B2265)),2),"/",RIGHT(CONCATENATE("00",MONTH(Hoja2!B2265)),2),"/",RIGHT(CONCATENATE("00",YEAR(Hoja2!B2265)),2)),"',",Hoja2!A2265,",'",Hoja2!C2265,"','",Hoja2!F2265,"','",Hoja2!E2265,"','",CONCATENATE(RIGHT(CONCATENATE("00",DAY(Hoja2!D2265)),2),"/",RIGHT(CONCATENATE("00",MONTH(Hoja2!D2265)),2),"/",RIGHT(CONCATENATE("00",YEAR(Hoja2!D2265)),2)),"','",Hoja2!J2265,"',","FALSE, 1,8);"), "")</f>
        <v>INSERT INTO seguimiento_oficios_recepcion_oficio(fecha_captura, folio_interno, no_oficio, dependencia_envia, firma, fecha_oficio, asunto, anexo, captura_id, estatus_id) VALUES ('07/03/13',2702,'175','SALUD','JORGE IGNACIO RIVERA PIZA','06/03/13','AJUSTE COMPLEMENTARIO',FALSE, 1,8);</v>
      </c>
    </row>
    <row r="2266" spans="6:17">
      <c r="F2266" t="str">
        <f>RIGHT(CONCATENATE("00",DAY(Hoja2!B2266)),2)</f>
        <v>07</v>
      </c>
      <c r="G2266" t="str">
        <f>CONCATENATE(RIGHT(CONCATENATE("00",DAY(Hoja2!B2266)),2),"/",RIGHT(CONCATENATE("00",MONTH(Hoja2!B2266)),2),"/",RIGHT(CONCATENATE("00",YEAR(Hoja2!B2266)),2))</f>
        <v>07/03/13</v>
      </c>
      <c r="H2266" t="str">
        <f>RIGHT(CONCATENATE("00",DAY(Hoja2!D2266)),2)</f>
        <v>07</v>
      </c>
      <c r="I2266" t="str">
        <f>CONCATENATE(RIGHT(CONCATENATE("00",DAY(Hoja2!D2266)),2),"/",RIGHT(CONCATENATE("00",MONTH(Hoja2!D2266)),2),"/",RIGHT(CONCATENATE("00",YEAR(Hoja2!D2266)),2))</f>
        <v>07/03/13</v>
      </c>
      <c r="J2266" t="str">
        <f>IF(LEN(Hoja2!J2266)&gt;150,LEN(Hoja2!J2266),"")</f>
        <v/>
      </c>
      <c r="K2266" t="str">
        <f>IF(Hoja2!A2266&lt;&gt;"", IF(Hoja2!B2266&lt;&gt;"", IF(Hoja2!C2266&lt;&gt;"", IF(Hoja2!D2266&lt;&gt;"", IF(Hoja2!E2266&lt;&gt;"", IF(Hoja2!F2266&lt;&gt;"", IF(Hoja2!J2266&lt;&gt;"","ok",""),""),""),""),""),""),"")</f>
        <v>ok</v>
      </c>
      <c r="L2266" t="str">
        <f>IF(Hoja2!A2266="'S/F'","--","")</f>
        <v/>
      </c>
      <c r="M2266" t="str">
        <f>IF(LEN(Hoja2!C2266)&gt;30,Hoja2!C2266,"")</f>
        <v/>
      </c>
      <c r="O2266" t="str">
        <f>IF(LEN(Hoja2!F2266)&gt;110,LEN(Hoja2!F2266),"")</f>
        <v/>
      </c>
      <c r="Q2266" t="str">
        <f>IF(K2266="ok",CONCATENATE(IF(Hoja2!A2266="'S/F'","--",""),N2266,"INSERT INTO seguimiento_oficios_recepcion_oficio(fecha_captura, folio_interno, no_oficio, dependencia_envia, firma, fecha_oficio, asunto, anexo, captura_id, estatus_id) VALUES ('",CONCATENATE(RIGHT(CONCATENATE("00",DAY(Hoja2!B2266)),2),"/",RIGHT(CONCATENATE("00",MONTH(Hoja2!B2266)),2),"/",RIGHT(CONCATENATE("00",YEAR(Hoja2!B2266)),2)),"',",Hoja2!A2266,",'",Hoja2!C2266,"','",Hoja2!F2266,"','",Hoja2!E2266,"','",CONCATENATE(RIGHT(CONCATENATE("00",DAY(Hoja2!D2266)),2),"/",RIGHT(CONCATENATE("00",MONTH(Hoja2!D2266)),2),"/",RIGHT(CONCATENATE("00",YEAR(Hoja2!D2266)),2)),"','",Hoja2!J2266,"',","FALSE, 1,8);"), "")</f>
        <v>INSERT INTO seguimiento_oficios_recepcion_oficio(fecha_captura, folio_interno, no_oficio, dependencia_envia, firma, fecha_oficio, asunto, anexo, captura_id, estatus_id) VALUES ('07/03/13',2703,'073','COORD. GRAL. DE DES. REGIONAL Y PROYECTOS ESTRATEGICOS','CARLOS HERNANDEZ VIDAL','07/03/13','SOL. 2 PZAS. DE TONER NEGRO',FALSE, 1,8);</v>
      </c>
    </row>
    <row r="2267" spans="6:17">
      <c r="F2267" t="str">
        <f>RIGHT(CONCATENATE("00",DAY(Hoja2!B2267)),2)</f>
        <v>08</v>
      </c>
      <c r="G2267" t="str">
        <f>CONCATENATE(RIGHT(CONCATENATE("00",DAY(Hoja2!B2267)),2),"/",RIGHT(CONCATENATE("00",MONTH(Hoja2!B2267)),2),"/",RIGHT(CONCATENATE("00",YEAR(Hoja2!B2267)),2))</f>
        <v>08/03/13</v>
      </c>
      <c r="H2267" t="str">
        <f>RIGHT(CONCATENATE("00",DAY(Hoja2!D2267)),2)</f>
        <v>08</v>
      </c>
      <c r="I2267" t="str">
        <f>CONCATENATE(RIGHT(CONCATENATE("00",DAY(Hoja2!D2267)),2),"/",RIGHT(CONCATENATE("00",MONTH(Hoja2!D2267)),2),"/",RIGHT(CONCATENATE("00",YEAR(Hoja2!D2267)),2))</f>
        <v>08/03/13</v>
      </c>
      <c r="J2267" t="str">
        <f>IF(LEN(Hoja2!J2267)&gt;150,LEN(Hoja2!J2267),"")</f>
        <v/>
      </c>
      <c r="K2267" t="str">
        <f>IF(Hoja2!A2267&lt;&gt;"", IF(Hoja2!B2267&lt;&gt;"", IF(Hoja2!C2267&lt;&gt;"", IF(Hoja2!D2267&lt;&gt;"", IF(Hoja2!E2267&lt;&gt;"", IF(Hoja2!F2267&lt;&gt;"", IF(Hoja2!J2267&lt;&gt;"","ok",""),""),""),""),""),""),"")</f>
        <v>ok</v>
      </c>
      <c r="L2267" t="str">
        <f>IF(Hoja2!A2267="'S/F'","--","")</f>
        <v/>
      </c>
      <c r="M2267" t="str">
        <f>IF(LEN(Hoja2!C2267)&gt;30,Hoja2!C2267,"")</f>
        <v/>
      </c>
      <c r="O2267" t="str">
        <f>IF(LEN(Hoja2!F2267)&gt;110,LEN(Hoja2!F2267),"")</f>
        <v/>
      </c>
      <c r="Q2267" t="str">
        <f>IF(K2267="ok",CONCATENATE(IF(Hoja2!A2267="'S/F'","--",""),N2267,"INSERT INTO seguimiento_oficios_recepcion_oficio(fecha_captura, folio_interno, no_oficio, dependencia_envia, firma, fecha_oficio, asunto, anexo, captura_id, estatus_id) VALUES ('",CONCATENATE(RIGHT(CONCATENATE("00",DAY(Hoja2!B2267)),2),"/",RIGHT(CONCATENATE("00",MONTH(Hoja2!B2267)),2),"/",RIGHT(CONCATENATE("00",YEAR(Hoja2!B2267)),2)),"',",Hoja2!A2267,",'",Hoja2!C2267,"','",Hoja2!F2267,"','",Hoja2!E2267,"','",CONCATENATE(RIGHT(CONCATENATE("00",DAY(Hoja2!D2267)),2),"/",RIGHT(CONCATENATE("00",MONTH(Hoja2!D2267)),2),"/",RIGHT(CONCATENATE("00",YEAR(Hoja2!D2267)),2)),"','",Hoja2!J2267,"',","FALSE, 1,8);"), "")</f>
        <v>INSERT INTO seguimiento_oficios_recepcion_oficio(fecha_captura, folio_interno, no_oficio, dependencia_envia, firma, fecha_oficio, asunto, anexo, captura_id, estatus_id) VALUES ('08/03/13',2715,'465','ESC. SEC. TECN. NO. 9','LETICIA GORDILLO MEZQUITA','08/03/13','SOL. CENTRO DE CONVENCIONES O CASA DE LA LAGUNA',FALSE, 1,8);</v>
      </c>
    </row>
    <row r="2268" spans="6:17">
      <c r="F2268" t="str">
        <f>RIGHT(CONCATENATE("00",DAY(Hoja2!B2268)),2)</f>
        <v>08</v>
      </c>
      <c r="G2268" t="str">
        <f>CONCATENATE(RIGHT(CONCATENATE("00",DAY(Hoja2!B2268)),2),"/",RIGHT(CONCATENATE("00",MONTH(Hoja2!B2268)),2),"/",RIGHT(CONCATENATE("00",YEAR(Hoja2!B2268)),2))</f>
        <v>08/03/13</v>
      </c>
      <c r="H2268" t="str">
        <f>RIGHT(CONCATENATE("00",DAY(Hoja2!D2268)),2)</f>
        <v>25</v>
      </c>
      <c r="I2268" t="str">
        <f>CONCATENATE(RIGHT(CONCATENATE("00",DAY(Hoja2!D2268)),2),"/",RIGHT(CONCATENATE("00",MONTH(Hoja2!D2268)),2),"/",RIGHT(CONCATENATE("00",YEAR(Hoja2!D2268)),2))</f>
        <v>25/02/13</v>
      </c>
      <c r="J2268" t="str">
        <f>IF(LEN(Hoja2!J2268)&gt;150,LEN(Hoja2!J2268),"")</f>
        <v/>
      </c>
      <c r="K2268" t="str">
        <f>IF(Hoja2!A2268&lt;&gt;"", IF(Hoja2!B2268&lt;&gt;"", IF(Hoja2!C2268&lt;&gt;"", IF(Hoja2!D2268&lt;&gt;"", IF(Hoja2!E2268&lt;&gt;"", IF(Hoja2!F2268&lt;&gt;"", IF(Hoja2!J2268&lt;&gt;"","ok",""),""),""),""),""),""),"")</f>
        <v>ok</v>
      </c>
      <c r="L2268" t="str">
        <f>IF(Hoja2!A2268="'S/F'","--","")</f>
        <v/>
      </c>
      <c r="M2268" t="str">
        <f>IF(LEN(Hoja2!C2268)&gt;30,Hoja2!C2268,"")</f>
        <v/>
      </c>
      <c r="O2268" t="str">
        <f>IF(LEN(Hoja2!F2268)&gt;110,LEN(Hoja2!F2268),"")</f>
        <v/>
      </c>
      <c r="Q2268" t="str">
        <f>IF(K2268="ok",CONCATENATE(IF(Hoja2!A2268="'S/F'","--",""),N2268,"INSERT INTO seguimiento_oficios_recepcion_oficio(fecha_captura, folio_interno, no_oficio, dependencia_envia, firma, fecha_oficio, asunto, anexo, captura_id, estatus_id) VALUES ('",CONCATENATE(RIGHT(CONCATENATE("00",DAY(Hoja2!B2268)),2),"/",RIGHT(CONCATENATE("00",MONTH(Hoja2!B2268)),2),"/",RIGHT(CONCATENATE("00",YEAR(Hoja2!B2268)),2)),"',",Hoja2!A2268,",'",Hoja2!C2268,"','",Hoja2!F2268,"','",Hoja2!E2268,"','",CONCATENATE(RIGHT(CONCATENATE("00",DAY(Hoja2!D2268)),2),"/",RIGHT(CONCATENATE("00",MONTH(Hoja2!D2268)),2),"/",RIGHT(CONCATENATE("00",YEAR(Hoja2!D2268)),2)),"','",Hoja2!J2268,"',","FALSE, 1,8);"), "")</f>
        <v>INSERT INTO seguimiento_oficios_recepcion_oficio(fecha_captura, folio_interno, no_oficio, dependencia_envia, firma, fecha_oficio, asunto, anexo, captura_id, estatus_id) VALUES ('08/03/13',2716,'301','ITIFE','MARIA ESTELA ROSIQUE VALENZUELA','25/02/13','PROPUESTA DE HOMOLOGACION',FALSE, 1,8);</v>
      </c>
    </row>
    <row r="2269" spans="6:17">
      <c r="F2269" t="str">
        <f>RIGHT(CONCATENATE("00",DAY(Hoja2!B2269)),2)</f>
        <v>08</v>
      </c>
      <c r="G2269" t="str">
        <f>CONCATENATE(RIGHT(CONCATENATE("00",DAY(Hoja2!B2269)),2),"/",RIGHT(CONCATENATE("00",MONTH(Hoja2!B2269)),2),"/",RIGHT(CONCATENATE("00",YEAR(Hoja2!B2269)),2))</f>
        <v>08/03/13</v>
      </c>
      <c r="H2269" t="str">
        <f>RIGHT(CONCATENATE("00",DAY(Hoja2!D2269)),2)</f>
        <v>06</v>
      </c>
      <c r="I2269" t="str">
        <f>CONCATENATE(RIGHT(CONCATENATE("00",DAY(Hoja2!D2269)),2),"/",RIGHT(CONCATENATE("00",MONTH(Hoja2!D2269)),2),"/",RIGHT(CONCATENATE("00",YEAR(Hoja2!D2269)),2))</f>
        <v>06/03/13</v>
      </c>
      <c r="J2269" t="str">
        <f>IF(LEN(Hoja2!J2269)&gt;150,LEN(Hoja2!J2269),"")</f>
        <v/>
      </c>
      <c r="K2269" t="str">
        <f>IF(Hoja2!A2269&lt;&gt;"", IF(Hoja2!B2269&lt;&gt;"", IF(Hoja2!C2269&lt;&gt;"", IF(Hoja2!D2269&lt;&gt;"", IF(Hoja2!E2269&lt;&gt;"", IF(Hoja2!F2269&lt;&gt;"", IF(Hoja2!J2269&lt;&gt;"","ok",""),""),""),""),""),""),"")</f>
        <v>ok</v>
      </c>
      <c r="L2269" t="str">
        <f>IF(Hoja2!A2269="'S/F'","--","")</f>
        <v/>
      </c>
      <c r="M2269" t="str">
        <f>IF(LEN(Hoja2!C2269)&gt;30,Hoja2!C2269,"")</f>
        <v/>
      </c>
      <c r="O2269" t="str">
        <f>IF(LEN(Hoja2!F2269)&gt;110,LEN(Hoja2!F2269),"")</f>
        <v/>
      </c>
      <c r="Q2269" t="str">
        <f>IF(K2269="ok",CONCATENATE(IF(Hoja2!A2269="'S/F'","--",""),N2269,"INSERT INTO seguimiento_oficios_recepcion_oficio(fecha_captura, folio_interno, no_oficio, dependencia_envia, firma, fecha_oficio, asunto, anexo, captura_id, estatus_id) VALUES ('",CONCATENATE(RIGHT(CONCATENATE("00",DAY(Hoja2!B2269)),2),"/",RIGHT(CONCATENATE("00",MONTH(Hoja2!B2269)),2),"/",RIGHT(CONCATENATE("00",YEAR(Hoja2!B2269)),2)),"',",Hoja2!A2269,",'",Hoja2!C2269,"','",Hoja2!F2269,"','",Hoja2!E2269,"','",CONCATENATE(RIGHT(CONCATENATE("00",DAY(Hoja2!D2269)),2),"/",RIGHT(CONCATENATE("00",MONTH(Hoja2!D2269)),2),"/",RIGHT(CONCATENATE("00",YEAR(Hoja2!D2269)),2)),"','",Hoja2!J2269,"',","FALSE, 1,8);"), "")</f>
        <v>INSERT INTO seguimiento_oficios_recepcion_oficio(fecha_captura, folio_interno, no_oficio, dependencia_envia, firma, fecha_oficio, asunto, anexo, captura_id, estatus_id) VALUES ('08/03/13',2717,'1066','SRIA. DE CONT.','MARTHA PATRICIA JIMENEZ OROPEZA','06/03/13','DEVOLUCION CONCEPTO 300',FALSE, 1,8);</v>
      </c>
    </row>
    <row r="2270" spans="6:17">
      <c r="F2270" t="str">
        <f>RIGHT(CONCATENATE("00",DAY(Hoja2!B2270)),2)</f>
        <v>08</v>
      </c>
      <c r="G2270" t="str">
        <f>CONCATENATE(RIGHT(CONCATENATE("00",DAY(Hoja2!B2270)),2),"/",RIGHT(CONCATENATE("00",MONTH(Hoja2!B2270)),2),"/",RIGHT(CONCATENATE("00",YEAR(Hoja2!B2270)),2))</f>
        <v>08/03/13</v>
      </c>
      <c r="H2270" t="str">
        <f>RIGHT(CONCATENATE("00",DAY(Hoja2!D2270)),2)</f>
        <v>07</v>
      </c>
      <c r="I2270" t="str">
        <f>CONCATENATE(RIGHT(CONCATENATE("00",DAY(Hoja2!D2270)),2),"/",RIGHT(CONCATENATE("00",MONTH(Hoja2!D2270)),2),"/",RIGHT(CONCATENATE("00",YEAR(Hoja2!D2270)),2))</f>
        <v>07/03/13</v>
      </c>
      <c r="J2270" t="str">
        <f>IF(LEN(Hoja2!J2270)&gt;150,LEN(Hoja2!J2270),"")</f>
        <v/>
      </c>
      <c r="K2270" t="str">
        <f>IF(Hoja2!A2270&lt;&gt;"", IF(Hoja2!B2270&lt;&gt;"", IF(Hoja2!C2270&lt;&gt;"", IF(Hoja2!D2270&lt;&gt;"", IF(Hoja2!E2270&lt;&gt;"", IF(Hoja2!F2270&lt;&gt;"", IF(Hoja2!J2270&lt;&gt;"","ok",""),""),""),""),""),""),"")</f>
        <v>ok</v>
      </c>
      <c r="L2270" t="str">
        <f>IF(Hoja2!A2270="'S/F'","--","")</f>
        <v/>
      </c>
      <c r="M2270" t="str">
        <f>IF(LEN(Hoja2!C2270)&gt;30,Hoja2!C2270,"")</f>
        <v/>
      </c>
      <c r="O2270" t="str">
        <f>IF(LEN(Hoja2!F2270)&gt;110,LEN(Hoja2!F2270),"")</f>
        <v/>
      </c>
      <c r="Q2270" t="str">
        <f>IF(K2270="ok",CONCATENATE(IF(Hoja2!A2270="'S/F'","--",""),N2270,"INSERT INTO seguimiento_oficios_recepcion_oficio(fecha_captura, folio_interno, no_oficio, dependencia_envia, firma, fecha_oficio, asunto, anexo, captura_id, estatus_id) VALUES ('",CONCATENATE(RIGHT(CONCATENATE("00",DAY(Hoja2!B2270)),2),"/",RIGHT(CONCATENATE("00",MONTH(Hoja2!B2270)),2),"/",RIGHT(CONCATENATE("00",YEAR(Hoja2!B2270)),2)),"',",Hoja2!A2270,",'",Hoja2!C2270,"','",Hoja2!F2270,"','",Hoja2!E2270,"','",CONCATENATE(RIGHT(CONCATENATE("00",DAY(Hoja2!D2270)),2),"/",RIGHT(CONCATENATE("00",MONTH(Hoja2!D2270)),2),"/",RIGHT(CONCATENATE("00",YEAR(Hoja2!D2270)),2)),"','",Hoja2!J2270,"',","FALSE, 1,8);"), "")</f>
        <v>INSERT INTO seguimiento_oficios_recepcion_oficio(fecha_captura, folio_interno, no_oficio, dependencia_envia, firma, fecha_oficio, asunto, anexo, captura_id, estatus_id) VALUES ('08/03/13',2718,'200','SPF','WILVER MENDEZ MAGAÑA','07/03/13','SOL. CENTRO DE CONVENCIONES EN SU AREA MARMOLEADA EL 15 DE MARZO',FALSE, 1,8);</v>
      </c>
    </row>
    <row r="2271" spans="6:17">
      <c r="F2271" t="str">
        <f>RIGHT(CONCATENATE("00",DAY(Hoja2!B2271)),2)</f>
        <v>08</v>
      </c>
      <c r="G2271" t="str">
        <f>CONCATENATE(RIGHT(CONCATENATE("00",DAY(Hoja2!B2271)),2),"/",RIGHT(CONCATENATE("00",MONTH(Hoja2!B2271)),2),"/",RIGHT(CONCATENATE("00",YEAR(Hoja2!B2271)),2))</f>
        <v>08/03/13</v>
      </c>
      <c r="H2271" t="str">
        <f>RIGHT(CONCATENATE("00",DAY(Hoja2!D2271)),2)</f>
        <v>08</v>
      </c>
      <c r="I2271" t="str">
        <f>CONCATENATE(RIGHT(CONCATENATE("00",DAY(Hoja2!D2271)),2),"/",RIGHT(CONCATENATE("00",MONTH(Hoja2!D2271)),2),"/",RIGHT(CONCATENATE("00",YEAR(Hoja2!D2271)),2))</f>
        <v>08/03/13</v>
      </c>
      <c r="J2271" t="str">
        <f>IF(LEN(Hoja2!J2271)&gt;150,LEN(Hoja2!J2271),"")</f>
        <v/>
      </c>
      <c r="K2271" t="str">
        <f>IF(Hoja2!A2271&lt;&gt;"", IF(Hoja2!B2271&lt;&gt;"", IF(Hoja2!C2271&lt;&gt;"", IF(Hoja2!D2271&lt;&gt;"", IF(Hoja2!E2271&lt;&gt;"", IF(Hoja2!F2271&lt;&gt;"", IF(Hoja2!J2271&lt;&gt;"","ok",""),""),""),""),""),""),"")</f>
        <v>ok</v>
      </c>
      <c r="L2271" t="str">
        <f>IF(Hoja2!A2271="'S/F'","--","")</f>
        <v/>
      </c>
      <c r="M2271" t="str">
        <f>IF(LEN(Hoja2!C2271)&gt;30,Hoja2!C2271,"")</f>
        <v/>
      </c>
      <c r="O2271" t="str">
        <f>IF(LEN(Hoja2!F2271)&gt;110,LEN(Hoja2!F2271),"")</f>
        <v/>
      </c>
      <c r="Q2271" t="str">
        <f>IF(K2271="ok",CONCATENATE(IF(Hoja2!A2271="'S/F'","--",""),N2271,"INSERT INTO seguimiento_oficios_recepcion_oficio(fecha_captura, folio_interno, no_oficio, dependencia_envia, firma, fecha_oficio, asunto, anexo, captura_id, estatus_id) VALUES ('",CONCATENATE(RIGHT(CONCATENATE("00",DAY(Hoja2!B2271)),2),"/",RIGHT(CONCATENATE("00",MONTH(Hoja2!B2271)),2),"/",RIGHT(CONCATENATE("00",YEAR(Hoja2!B2271)),2)),"',",Hoja2!A2271,",'",Hoja2!C2271,"','",Hoja2!F2271,"','",Hoja2!E2271,"','",CONCATENATE(RIGHT(CONCATENATE("00",DAY(Hoja2!D2271)),2),"/",RIGHT(CONCATENATE("00",MONTH(Hoja2!D2271)),2),"/",RIGHT(CONCATENATE("00",YEAR(Hoja2!D2271)),2)),"','",Hoja2!J2271,"',","FALSE, 1,8);"), "")</f>
        <v>INSERT INTO seguimiento_oficios_recepcion_oficio(fecha_captura, folio_interno, no_oficio, dependencia_envia, firma, fecha_oficio, asunto, anexo, captura_id, estatus_id) VALUES ('08/03/13',2719,'249','SDET','JOSE DE LA CRUZ RUEDA HERNANDEZ','08/03/13','SOL. BOLETO DE AVION EN VUELO COMERCIAL EL DIA 11/03/13',FALSE, 1,8);</v>
      </c>
    </row>
    <row r="2272" spans="6:17">
      <c r="F2272" t="str">
        <f>RIGHT(CONCATENATE("00",DAY(Hoja2!B2272)),2)</f>
        <v>07</v>
      </c>
      <c r="G2272" t="str">
        <f>CONCATENATE(RIGHT(CONCATENATE("00",DAY(Hoja2!B2272)),2),"/",RIGHT(CONCATENATE("00",MONTH(Hoja2!B2272)),2),"/",RIGHT(CONCATENATE("00",YEAR(Hoja2!B2272)),2))</f>
        <v>07/03/13</v>
      </c>
      <c r="H2272" t="str">
        <f>RIGHT(CONCATENATE("00",DAY(Hoja2!D2272)),2)</f>
        <v>07</v>
      </c>
      <c r="I2272" t="str">
        <f>CONCATENATE(RIGHT(CONCATENATE("00",DAY(Hoja2!D2272)),2),"/",RIGHT(CONCATENATE("00",MONTH(Hoja2!D2272)),2),"/",RIGHT(CONCATENATE("00",YEAR(Hoja2!D2272)),2))</f>
        <v>07/03/13</v>
      </c>
      <c r="J2272" t="str">
        <f>IF(LEN(Hoja2!J2272)&gt;150,LEN(Hoja2!J2272),"")</f>
        <v/>
      </c>
      <c r="K2272" t="str">
        <f>IF(Hoja2!A2272&lt;&gt;"", IF(Hoja2!B2272&lt;&gt;"", IF(Hoja2!C2272&lt;&gt;"", IF(Hoja2!D2272&lt;&gt;"", IF(Hoja2!E2272&lt;&gt;"", IF(Hoja2!F2272&lt;&gt;"", IF(Hoja2!J2272&lt;&gt;"","ok",""),""),""),""),""),""),"")</f>
        <v>ok</v>
      </c>
      <c r="L2272" t="str">
        <f>IF(Hoja2!A2272="'S/F'","--","")</f>
        <v/>
      </c>
      <c r="M2272" t="str">
        <f>IF(LEN(Hoja2!C2272)&gt;30,Hoja2!C2272,"")</f>
        <v/>
      </c>
      <c r="O2272" t="str">
        <f>IF(LEN(Hoja2!F2272)&gt;110,LEN(Hoja2!F2272),"")</f>
        <v/>
      </c>
      <c r="Q2272" t="str">
        <f>IF(K2272="ok",CONCATENATE(IF(Hoja2!A2272="'S/F'","--",""),N2272,"INSERT INTO seguimiento_oficios_recepcion_oficio(fecha_captura, folio_interno, no_oficio, dependencia_envia, firma, fecha_oficio, asunto, anexo, captura_id, estatus_id) VALUES ('",CONCATENATE(RIGHT(CONCATENATE("00",DAY(Hoja2!B2272)),2),"/",RIGHT(CONCATENATE("00",MONTH(Hoja2!B2272)),2),"/",RIGHT(CONCATENATE("00",YEAR(Hoja2!B2272)),2)),"',",Hoja2!A2272,",'",Hoja2!C2272,"','",Hoja2!F2272,"','",Hoja2!E2272,"','",CONCATENATE(RIGHT(CONCATENATE("00",DAY(Hoja2!D2272)),2),"/",RIGHT(CONCATENATE("00",MONTH(Hoja2!D2272)),2),"/",RIGHT(CONCATENATE("00",YEAR(Hoja2!D2272)),2)),"','",Hoja2!J2272,"',","FALSE, 1,8);"), "")</f>
        <v>INSERT INTO seguimiento_oficios_recepcion_oficio(fecha_captura, folio_interno, no_oficio, dependencia_envia, firma, fecha_oficio, asunto, anexo, captura_id, estatus_id) VALUES ('07/03/13',2720,'076','QUINTA GRIJALVA','LUVIA DE LA O CUPIL','07/03/13','REPOSICION DE FONDO REVOLVENTE',FALSE, 1,8);</v>
      </c>
    </row>
    <row r="2273" spans="6:17">
      <c r="F2273" t="str">
        <f>RIGHT(CONCATENATE("00",DAY(Hoja2!B2273)),2)</f>
        <v>08</v>
      </c>
      <c r="G2273" t="str">
        <f>CONCATENATE(RIGHT(CONCATENATE("00",DAY(Hoja2!B2273)),2),"/",RIGHT(CONCATENATE("00",MONTH(Hoja2!B2273)),2),"/",RIGHT(CONCATENATE("00",YEAR(Hoja2!B2273)),2))</f>
        <v>08/03/13</v>
      </c>
      <c r="H2273" t="str">
        <f>RIGHT(CONCATENATE("00",DAY(Hoja2!D2273)),2)</f>
        <v>21</v>
      </c>
      <c r="I2273" t="str">
        <f>CONCATENATE(RIGHT(CONCATENATE("00",DAY(Hoja2!D2273)),2),"/",RIGHT(CONCATENATE("00",MONTH(Hoja2!D2273)),2),"/",RIGHT(CONCATENATE("00",YEAR(Hoja2!D2273)),2))</f>
        <v>21/03/13</v>
      </c>
      <c r="J2273" t="str">
        <f>IF(LEN(Hoja2!J2273)&gt;150,LEN(Hoja2!J2273),"")</f>
        <v/>
      </c>
      <c r="K2273" t="str">
        <f>IF(Hoja2!A2273&lt;&gt;"", IF(Hoja2!B2273&lt;&gt;"", IF(Hoja2!C2273&lt;&gt;"", IF(Hoja2!D2273&lt;&gt;"", IF(Hoja2!E2273&lt;&gt;"", IF(Hoja2!F2273&lt;&gt;"", IF(Hoja2!J2273&lt;&gt;"","ok",""),""),""),""),""),""),"")</f>
        <v>ok</v>
      </c>
      <c r="L2273" t="str">
        <f>IF(Hoja2!A2273="'S/F'","--","")</f>
        <v/>
      </c>
      <c r="M2273" t="str">
        <f>IF(LEN(Hoja2!C2273)&gt;30,Hoja2!C2273,"")</f>
        <v/>
      </c>
      <c r="O2273" t="str">
        <f>IF(LEN(Hoja2!F2273)&gt;110,LEN(Hoja2!F2273),"")</f>
        <v/>
      </c>
      <c r="Q2273" t="str">
        <f>IF(K2273="ok",CONCATENATE(IF(Hoja2!A2273="'S/F'","--",""),N2273,"INSERT INTO seguimiento_oficios_recepcion_oficio(fecha_captura, folio_interno, no_oficio, dependencia_envia, firma, fecha_oficio, asunto, anexo, captura_id, estatus_id) VALUES ('",CONCATENATE(RIGHT(CONCATENATE("00",DAY(Hoja2!B2273)),2),"/",RIGHT(CONCATENATE("00",MONTH(Hoja2!B2273)),2),"/",RIGHT(CONCATENATE("00",YEAR(Hoja2!B2273)),2)),"',",Hoja2!A2273,",'",Hoja2!C2273,"','",Hoja2!F2273,"','",Hoja2!E2273,"','",CONCATENATE(RIGHT(CONCATENATE("00",DAY(Hoja2!D2273)),2),"/",RIGHT(CONCATENATE("00",MONTH(Hoja2!D2273)),2),"/",RIGHT(CONCATENATE("00",YEAR(Hoja2!D2273)),2)),"','",Hoja2!J2273,"',","FALSE, 1,8);"), "")</f>
        <v>INSERT INTO seguimiento_oficios_recepcion_oficio(fecha_captura, folio_interno, no_oficio, dependencia_envia, firma, fecha_oficio, asunto, anexo, captura_id, estatus_id) VALUES ('08/03/13',2721,'S/N','NOMINA APOYO','MAYRA ROSITA VASQUEZ GARCIA','21/03/13','ENVIAN RECIBO',FALSE, 1,8);</v>
      </c>
    </row>
    <row r="2274" spans="6:17">
      <c r="F2274" t="str">
        <f>RIGHT(CONCATENATE("00",DAY(Hoja2!B2274)),2)</f>
        <v>08</v>
      </c>
      <c r="G2274" t="str">
        <f>CONCATENATE(RIGHT(CONCATENATE("00",DAY(Hoja2!B2274)),2),"/",RIGHT(CONCATENATE("00",MONTH(Hoja2!B2274)),2),"/",RIGHT(CONCATENATE("00",YEAR(Hoja2!B2274)),2))</f>
        <v>08/03/13</v>
      </c>
      <c r="H2274" t="str">
        <f>RIGHT(CONCATENATE("00",DAY(Hoja2!D2274)),2)</f>
        <v>08</v>
      </c>
      <c r="I2274" t="str">
        <f>CONCATENATE(RIGHT(CONCATENATE("00",DAY(Hoja2!D2274)),2),"/",RIGHT(CONCATENATE("00",MONTH(Hoja2!D2274)),2),"/",RIGHT(CONCATENATE("00",YEAR(Hoja2!D2274)),2))</f>
        <v>08/03/13</v>
      </c>
      <c r="J2274" t="str">
        <f>IF(LEN(Hoja2!J2274)&gt;150,LEN(Hoja2!J2274),"")</f>
        <v/>
      </c>
      <c r="K2274" t="str">
        <f>IF(Hoja2!A2274&lt;&gt;"", IF(Hoja2!B2274&lt;&gt;"", IF(Hoja2!C2274&lt;&gt;"", IF(Hoja2!D2274&lt;&gt;"", IF(Hoja2!E2274&lt;&gt;"", IF(Hoja2!F2274&lt;&gt;"", IF(Hoja2!J2274&lt;&gt;"","ok",""),""),""),""),""),""),"")</f>
        <v>ok</v>
      </c>
      <c r="L2274" t="str">
        <f>IF(Hoja2!A2274="'S/F'","--","")</f>
        <v/>
      </c>
      <c r="M2274" t="str">
        <f>IF(LEN(Hoja2!C2274)&gt;30,Hoja2!C2274,"")</f>
        <v/>
      </c>
      <c r="O2274" t="str">
        <f>IF(LEN(Hoja2!F2274)&gt;110,LEN(Hoja2!F2274),"")</f>
        <v/>
      </c>
      <c r="Q2274" t="str">
        <f>IF(K2274="ok",CONCATENATE(IF(Hoja2!A2274="'S/F'","--",""),N2274,"INSERT INTO seguimiento_oficios_recepcion_oficio(fecha_captura, folio_interno, no_oficio, dependencia_envia, firma, fecha_oficio, asunto, anexo, captura_id, estatus_id) VALUES ('",CONCATENATE(RIGHT(CONCATENATE("00",DAY(Hoja2!B2274)),2),"/",RIGHT(CONCATENATE("00",MONTH(Hoja2!B2274)),2),"/",RIGHT(CONCATENATE("00",YEAR(Hoja2!B2274)),2)),"',",Hoja2!A2274,",'",Hoja2!C2274,"','",Hoja2!F2274,"','",Hoja2!E2274,"','",CONCATENATE(RIGHT(CONCATENATE("00",DAY(Hoja2!D2274)),2),"/",RIGHT(CONCATENATE("00",MONTH(Hoja2!D2274)),2),"/",RIGHT(CONCATENATE("00",YEAR(Hoja2!D2274)),2)),"','",Hoja2!J2274,"',","FALSE, 1,8);"), "")</f>
        <v>INSERT INTO seguimiento_oficios_recepcion_oficio(fecha_captura, folio_interno, no_oficio, dependencia_envia, firma, fecha_oficio, asunto, anexo, captura_id, estatus_id) VALUES ('08/03/13',2722,'082','QUINTA GRIJALVA','LUVIA DE LA O CUPIL','08/03/13',' SOL. SUMINISTRO DE VALES DE COMBUSTIBLE DEL MES DE MARZO',FALSE, 1,8);</v>
      </c>
    </row>
    <row r="2275" spans="6:17">
      <c r="F2275" t="str">
        <f>RIGHT(CONCATENATE("00",DAY(Hoja2!B2275)),2)</f>
        <v>08</v>
      </c>
      <c r="G2275" t="str">
        <f>CONCATENATE(RIGHT(CONCATENATE("00",DAY(Hoja2!B2275)),2),"/",RIGHT(CONCATENATE("00",MONTH(Hoja2!B2275)),2),"/",RIGHT(CONCATENATE("00",YEAR(Hoja2!B2275)),2))</f>
        <v>08/03/13</v>
      </c>
      <c r="H2275" t="str">
        <f>RIGHT(CONCATENATE("00",DAY(Hoja2!D2275)),2)</f>
        <v>07</v>
      </c>
      <c r="I2275" t="str">
        <f>CONCATENATE(RIGHT(CONCATENATE("00",DAY(Hoja2!D2275)),2),"/",RIGHT(CONCATENATE("00",MONTH(Hoja2!D2275)),2),"/",RIGHT(CONCATENATE("00",YEAR(Hoja2!D2275)),2))</f>
        <v>07/03/13</v>
      </c>
      <c r="J2275" t="str">
        <f>IF(LEN(Hoja2!J2275)&gt;150,LEN(Hoja2!J2275),"")</f>
        <v/>
      </c>
      <c r="K2275" t="str">
        <f>IF(Hoja2!A2275&lt;&gt;"", IF(Hoja2!B2275&lt;&gt;"", IF(Hoja2!C2275&lt;&gt;"", IF(Hoja2!D2275&lt;&gt;"", IF(Hoja2!E2275&lt;&gt;"", IF(Hoja2!F2275&lt;&gt;"", IF(Hoja2!J2275&lt;&gt;"","ok",""),""),""),""),""),""),"")</f>
        <v>ok</v>
      </c>
      <c r="L2275" t="str">
        <f>IF(Hoja2!A2275="'S/F'","--","")</f>
        <v/>
      </c>
      <c r="M2275" t="str">
        <f>IF(LEN(Hoja2!C2275)&gt;30,Hoja2!C2275,"")</f>
        <v/>
      </c>
      <c r="O2275" t="str">
        <f>IF(LEN(Hoja2!F2275)&gt;110,LEN(Hoja2!F2275),"")</f>
        <v/>
      </c>
      <c r="Q2275" t="str">
        <f>IF(K2275="ok",CONCATENATE(IF(Hoja2!A2275="'S/F'","--",""),N2275,"INSERT INTO seguimiento_oficios_recepcion_oficio(fecha_captura, folio_interno, no_oficio, dependencia_envia, firma, fecha_oficio, asunto, anexo, captura_id, estatus_id) VALUES ('",CONCATENATE(RIGHT(CONCATENATE("00",DAY(Hoja2!B2275)),2),"/",RIGHT(CONCATENATE("00",MONTH(Hoja2!B2275)),2),"/",RIGHT(CONCATENATE("00",YEAR(Hoja2!B2275)),2)),"',",Hoja2!A2275,",'",Hoja2!C2275,"','",Hoja2!F2275,"','",Hoja2!E2275,"','",CONCATENATE(RIGHT(CONCATENATE("00",DAY(Hoja2!D2275)),2),"/",RIGHT(CONCATENATE("00",MONTH(Hoja2!D2275)),2),"/",RIGHT(CONCATENATE("00",YEAR(Hoja2!D2275)),2)),"','",Hoja2!J2275,"',","FALSE, 1,8);"), "")</f>
        <v>INSERT INTO seguimiento_oficios_recepcion_oficio(fecha_captura, folio_interno, no_oficio, dependencia_envia, firma, fecha_oficio, asunto, anexo, captura_id, estatus_id) VALUES ('08/03/13',2723,'081','QUINTA GRIJALVA','LUVIA DE LA O CUPIL','07/03/13','ENVIA LISTADO DE BONO DE DESEMPEÑO',FALSE, 1,8);</v>
      </c>
    </row>
    <row r="2276" spans="6:17">
      <c r="F2276" t="str">
        <f>RIGHT(CONCATENATE("00",DAY(Hoja2!B2276)),2)</f>
        <v>08</v>
      </c>
      <c r="G2276" t="str">
        <f>CONCATENATE(RIGHT(CONCATENATE("00",DAY(Hoja2!B2276)),2),"/",RIGHT(CONCATENATE("00",MONTH(Hoja2!B2276)),2),"/",RIGHT(CONCATENATE("00",YEAR(Hoja2!B2276)),2))</f>
        <v>08/03/13</v>
      </c>
      <c r="H2276" t="str">
        <f>RIGHT(CONCATENATE("00",DAY(Hoja2!D2276)),2)</f>
        <v>07</v>
      </c>
      <c r="I2276" t="str">
        <f>CONCATENATE(RIGHT(CONCATENATE("00",DAY(Hoja2!D2276)),2),"/",RIGHT(CONCATENATE("00",MONTH(Hoja2!D2276)),2),"/",RIGHT(CONCATENATE("00",YEAR(Hoja2!D2276)),2))</f>
        <v>07/03/13</v>
      </c>
      <c r="J2276" t="str">
        <f>IF(LEN(Hoja2!J2276)&gt;150,LEN(Hoja2!J2276),"")</f>
        <v/>
      </c>
      <c r="K2276" t="str">
        <f>IF(Hoja2!A2276&lt;&gt;"", IF(Hoja2!B2276&lt;&gt;"", IF(Hoja2!C2276&lt;&gt;"", IF(Hoja2!D2276&lt;&gt;"", IF(Hoja2!E2276&lt;&gt;"", IF(Hoja2!F2276&lt;&gt;"", IF(Hoja2!J2276&lt;&gt;"","ok",""),""),""),""),""),""),"")</f>
        <v>ok</v>
      </c>
      <c r="L2276" t="str">
        <f>IF(Hoja2!A2276="'S/F'","--","")</f>
        <v/>
      </c>
      <c r="M2276" t="str">
        <f>IF(LEN(Hoja2!C2276)&gt;30,Hoja2!C2276,"")</f>
        <v/>
      </c>
      <c r="O2276" t="str">
        <f>IF(LEN(Hoja2!F2276)&gt;110,LEN(Hoja2!F2276),"")</f>
        <v/>
      </c>
      <c r="Q2276" t="str">
        <f>IF(K2276="ok",CONCATENATE(IF(Hoja2!A2276="'S/F'","--",""),N2276,"INSERT INTO seguimiento_oficios_recepcion_oficio(fecha_captura, folio_interno, no_oficio, dependencia_envia, firma, fecha_oficio, asunto, anexo, captura_id, estatus_id) VALUES ('",CONCATENATE(RIGHT(CONCATENATE("00",DAY(Hoja2!B2276)),2),"/",RIGHT(CONCATENATE("00",MONTH(Hoja2!B2276)),2),"/",RIGHT(CONCATENATE("00",YEAR(Hoja2!B2276)),2)),"',",Hoja2!A2276,",'",Hoja2!C2276,"','",Hoja2!F2276,"','",Hoja2!E2276,"','",CONCATENATE(RIGHT(CONCATENATE("00",DAY(Hoja2!D2276)),2),"/",RIGHT(CONCATENATE("00",MONTH(Hoja2!D2276)),2),"/",RIGHT(CONCATENATE("00",YEAR(Hoja2!D2276)),2)),"','",Hoja2!J2276,"',","FALSE, 1,8);"), "")</f>
        <v>INSERT INTO seguimiento_oficios_recepcion_oficio(fecha_captura, folio_interno, no_oficio, dependencia_envia, firma, fecha_oficio, asunto, anexo, captura_id, estatus_id) VALUES ('08/03/13',2724,'105','SA/SSSG','FRANCISCO RAFAEL FUENTES GUTIERREZ','07/03/13','ENVIAN PRENOMINA DEL PERSONAL DE LISTA DE RAYA',FALSE, 1,8);</v>
      </c>
    </row>
    <row r="2277" spans="6:17">
      <c r="F2277" t="str">
        <f>RIGHT(CONCATENATE("00",DAY(Hoja2!B2277)),2)</f>
        <v>08</v>
      </c>
      <c r="G2277" t="str">
        <f>CONCATENATE(RIGHT(CONCATENATE("00",DAY(Hoja2!B2277)),2),"/",RIGHT(CONCATENATE("00",MONTH(Hoja2!B2277)),2),"/",RIGHT(CONCATENATE("00",YEAR(Hoja2!B2277)),2))</f>
        <v>08/03/13</v>
      </c>
      <c r="H2277" t="str">
        <f>RIGHT(CONCATENATE("00",DAY(Hoja2!D2277)),2)</f>
        <v>07</v>
      </c>
      <c r="I2277" t="str">
        <f>CONCATENATE(RIGHT(CONCATENATE("00",DAY(Hoja2!D2277)),2),"/",RIGHT(CONCATENATE("00",MONTH(Hoja2!D2277)),2),"/",RIGHT(CONCATENATE("00",YEAR(Hoja2!D2277)),2))</f>
        <v>07/03/13</v>
      </c>
      <c r="J2277" t="str">
        <f>IF(LEN(Hoja2!J2277)&gt;150,LEN(Hoja2!J2277),"")</f>
        <v/>
      </c>
      <c r="K2277" t="str">
        <f>IF(Hoja2!A2277&lt;&gt;"", IF(Hoja2!B2277&lt;&gt;"", IF(Hoja2!C2277&lt;&gt;"", IF(Hoja2!D2277&lt;&gt;"", IF(Hoja2!E2277&lt;&gt;"", IF(Hoja2!F2277&lt;&gt;"", IF(Hoja2!J2277&lt;&gt;"","ok",""),""),""),""),""),""),"")</f>
        <v>ok</v>
      </c>
      <c r="L2277" t="str">
        <f>IF(Hoja2!A2277="'S/F'","--","")</f>
        <v/>
      </c>
      <c r="M2277" t="str">
        <f>IF(LEN(Hoja2!C2277)&gt;30,Hoja2!C2277,"")</f>
        <v/>
      </c>
      <c r="O2277" t="str">
        <f>IF(LEN(Hoja2!F2277)&gt;110,LEN(Hoja2!F2277),"")</f>
        <v/>
      </c>
      <c r="Q2277" t="str">
        <f>IF(K2277="ok",CONCATENATE(IF(Hoja2!A2277="'S/F'","--",""),N2277,"INSERT INTO seguimiento_oficios_recepcion_oficio(fecha_captura, folio_interno, no_oficio, dependencia_envia, firma, fecha_oficio, asunto, anexo, captura_id, estatus_id) VALUES ('",CONCATENATE(RIGHT(CONCATENATE("00",DAY(Hoja2!B2277)),2),"/",RIGHT(CONCATENATE("00",MONTH(Hoja2!B2277)),2),"/",RIGHT(CONCATENATE("00",YEAR(Hoja2!B2277)),2)),"',",Hoja2!A2277,",'",Hoja2!C2277,"','",Hoja2!F2277,"','",Hoja2!E2277,"','",CONCATENATE(RIGHT(CONCATENATE("00",DAY(Hoja2!D2277)),2),"/",RIGHT(CONCATENATE("00",MONTH(Hoja2!D2277)),2),"/",RIGHT(CONCATENATE("00",YEAR(Hoja2!D2277)),2)),"','",Hoja2!J2277,"',","FALSE, 1,8);"), "")</f>
        <v>INSERT INTO seguimiento_oficios_recepcion_oficio(fecha_captura, folio_interno, no_oficio, dependencia_envia, firma, fecha_oficio, asunto, anexo, captura_id, estatus_id) VALUES ('08/03/13',2725,'218','GUBERNATURA ','HILDA DEL S. LOPEZ DEL AGUILA','07/03/13','SOL. SUMINISTRAO DE COMBUSTIBLE POR 50,000',FALSE, 1,8);</v>
      </c>
    </row>
    <row r="2278" spans="6:17">
      <c r="F2278" t="str">
        <f>RIGHT(CONCATENATE("00",DAY(Hoja2!B2278)),2)</f>
        <v>08</v>
      </c>
      <c r="G2278" t="str">
        <f>CONCATENATE(RIGHT(CONCATENATE("00",DAY(Hoja2!B2278)),2),"/",RIGHT(CONCATENATE("00",MONTH(Hoja2!B2278)),2),"/",RIGHT(CONCATENATE("00",YEAR(Hoja2!B2278)),2))</f>
        <v>08/03/13</v>
      </c>
      <c r="H2278" t="str">
        <f>RIGHT(CONCATENATE("00",DAY(Hoja2!D2278)),2)</f>
        <v>06</v>
      </c>
      <c r="I2278" t="str">
        <f>CONCATENATE(RIGHT(CONCATENATE("00",DAY(Hoja2!D2278)),2),"/",RIGHT(CONCATENATE("00",MONTH(Hoja2!D2278)),2),"/",RIGHT(CONCATENATE("00",YEAR(Hoja2!D2278)),2))</f>
        <v>06/03/13</v>
      </c>
      <c r="J2278" t="str">
        <f>IF(LEN(Hoja2!J2278)&gt;150,LEN(Hoja2!J2278),"")</f>
        <v/>
      </c>
      <c r="K2278" t="str">
        <f>IF(Hoja2!A2278&lt;&gt;"", IF(Hoja2!B2278&lt;&gt;"", IF(Hoja2!C2278&lt;&gt;"", IF(Hoja2!D2278&lt;&gt;"", IF(Hoja2!E2278&lt;&gt;"", IF(Hoja2!F2278&lt;&gt;"", IF(Hoja2!J2278&lt;&gt;"","ok",""),""),""),""),""),""),"")</f>
        <v>ok</v>
      </c>
      <c r="L2278" t="str">
        <f>IF(Hoja2!A2278="'S/F'","--","")</f>
        <v/>
      </c>
      <c r="M2278" t="str">
        <f>IF(LEN(Hoja2!C2278)&gt;30,Hoja2!C2278,"")</f>
        <v/>
      </c>
      <c r="O2278" t="str">
        <f>IF(LEN(Hoja2!F2278)&gt;110,LEN(Hoja2!F2278),"")</f>
        <v/>
      </c>
      <c r="Q2278" t="str">
        <f>IF(K2278="ok",CONCATENATE(IF(Hoja2!A2278="'S/F'","--",""),N2278,"INSERT INTO seguimiento_oficios_recepcion_oficio(fecha_captura, folio_interno, no_oficio, dependencia_envia, firma, fecha_oficio, asunto, anexo, captura_id, estatus_id) VALUES ('",CONCATENATE(RIGHT(CONCATENATE("00",DAY(Hoja2!B2278)),2),"/",RIGHT(CONCATENATE("00",MONTH(Hoja2!B2278)),2),"/",RIGHT(CONCATENATE("00",YEAR(Hoja2!B2278)),2)),"',",Hoja2!A2278,",'",Hoja2!C2278,"','",Hoja2!F2278,"','",Hoja2!E2278,"','",CONCATENATE(RIGHT(CONCATENATE("00",DAY(Hoja2!D2278)),2),"/",RIGHT(CONCATENATE("00",MONTH(Hoja2!D2278)),2),"/",RIGHT(CONCATENATE("00",YEAR(Hoja2!D2278)),2)),"','",Hoja2!J2278,"',","FALSE, 1,8);"), "")</f>
        <v>INSERT INTO seguimiento_oficios_recepcion_oficio(fecha_captura, folio_interno, no_oficio, dependencia_envia, firma, fecha_oficio, asunto, anexo, captura_id, estatus_id) VALUES ('08/03/13',2726,'400','SEDESOL','MONICA FERNANDEZ BALBOA','06/03/13','SOL. APOYO TECNICO PARA EVENTOIOFICIAL',FALSE, 1,8);</v>
      </c>
    </row>
    <row r="2279" spans="6:17">
      <c r="F2279" t="str">
        <f>RIGHT(CONCATENATE("00",DAY(Hoja2!B2279)),2)</f>
        <v>08</v>
      </c>
      <c r="G2279" t="str">
        <f>CONCATENATE(RIGHT(CONCATENATE("00",DAY(Hoja2!B2279)),2),"/",RIGHT(CONCATENATE("00",MONTH(Hoja2!B2279)),2),"/",RIGHT(CONCATENATE("00",YEAR(Hoja2!B2279)),2))</f>
        <v>08/03/13</v>
      </c>
      <c r="H2279" t="str">
        <f>RIGHT(CONCATENATE("00",DAY(Hoja2!D2279)),2)</f>
        <v>07</v>
      </c>
      <c r="I2279" t="str">
        <f>CONCATENATE(RIGHT(CONCATENATE("00",DAY(Hoja2!D2279)),2),"/",RIGHT(CONCATENATE("00",MONTH(Hoja2!D2279)),2),"/",RIGHT(CONCATENATE("00",YEAR(Hoja2!D2279)),2))</f>
        <v>07/03/13</v>
      </c>
      <c r="J2279" t="str">
        <f>IF(LEN(Hoja2!J2279)&gt;150,LEN(Hoja2!J2279),"")</f>
        <v/>
      </c>
      <c r="K2279" t="str">
        <f>IF(Hoja2!A2279&lt;&gt;"", IF(Hoja2!B2279&lt;&gt;"", IF(Hoja2!C2279&lt;&gt;"", IF(Hoja2!D2279&lt;&gt;"", IF(Hoja2!E2279&lt;&gt;"", IF(Hoja2!F2279&lt;&gt;"", IF(Hoja2!J2279&lt;&gt;"","ok",""),""),""),""),""),""),"")</f>
        <v>ok</v>
      </c>
      <c r="L2279" t="str">
        <f>IF(Hoja2!A2279="'S/F'","--","")</f>
        <v/>
      </c>
      <c r="M2279" t="str">
        <f>IF(LEN(Hoja2!C2279)&gt;30,Hoja2!C2279,"")</f>
        <v/>
      </c>
      <c r="O2279" t="str">
        <f>IF(LEN(Hoja2!F2279)&gt;110,LEN(Hoja2!F2279),"")</f>
        <v/>
      </c>
      <c r="Q2279" t="str">
        <f>IF(K2279="ok",CONCATENATE(IF(Hoja2!A2279="'S/F'","--",""),N2279,"INSERT INTO seguimiento_oficios_recepcion_oficio(fecha_captura, folio_interno, no_oficio, dependencia_envia, firma, fecha_oficio, asunto, anexo, captura_id, estatus_id) VALUES ('",CONCATENATE(RIGHT(CONCATENATE("00",DAY(Hoja2!B2279)),2),"/",RIGHT(CONCATENATE("00",MONTH(Hoja2!B2279)),2),"/",RIGHT(CONCATENATE("00",YEAR(Hoja2!B2279)),2)),"',",Hoja2!A2279,",'",Hoja2!C2279,"','",Hoja2!F2279,"','",Hoja2!E2279,"','",CONCATENATE(RIGHT(CONCATENATE("00",DAY(Hoja2!D2279)),2),"/",RIGHT(CONCATENATE("00",MONTH(Hoja2!D2279)),2),"/",RIGHT(CONCATENATE("00",YEAR(Hoja2!D2279)),2)),"','",Hoja2!J2279,"',","FALSE, 1,8);"), "")</f>
        <v>INSERT INTO seguimiento_oficios_recepcion_oficio(fecha_captura, folio_interno, no_oficio, dependencia_envia, firma, fecha_oficio, asunto, anexo, captura_id, estatus_id) VALUES ('08/03/13',2727,'1011','SRIA. DE CONT.','MARTHA PATRICIA JIMENEZ OROPEZA','07/03/13','SOL. CAMBIO DE BATERIA DE LA UNIDAD MOTIRZ CHEVROLET WPC-6968',FALSE, 1,8);</v>
      </c>
    </row>
    <row r="2280" spans="6:17">
      <c r="F2280" t="str">
        <f>RIGHT(CONCATENATE("00",DAY(Hoja2!B2280)),2)</f>
        <v>08</v>
      </c>
      <c r="G2280" t="str">
        <f>CONCATENATE(RIGHT(CONCATENATE("00",DAY(Hoja2!B2280)),2),"/",RIGHT(CONCATENATE("00",MONTH(Hoja2!B2280)),2),"/",RIGHT(CONCATENATE("00",YEAR(Hoja2!B2280)),2))</f>
        <v>08/03/13</v>
      </c>
      <c r="H2280" t="str">
        <f>RIGHT(CONCATENATE("00",DAY(Hoja2!D2280)),2)</f>
        <v>01</v>
      </c>
      <c r="I2280" t="str">
        <f>CONCATENATE(RIGHT(CONCATENATE("00",DAY(Hoja2!D2280)),2),"/",RIGHT(CONCATENATE("00",MONTH(Hoja2!D2280)),2),"/",RIGHT(CONCATENATE("00",YEAR(Hoja2!D2280)),2))</f>
        <v>01/03/13</v>
      </c>
      <c r="J2280" t="str">
        <f>IF(LEN(Hoja2!J2280)&gt;150,LEN(Hoja2!J2280),"")</f>
        <v/>
      </c>
      <c r="K2280" t="str">
        <f>IF(Hoja2!A2280&lt;&gt;"", IF(Hoja2!B2280&lt;&gt;"", IF(Hoja2!C2280&lt;&gt;"", IF(Hoja2!D2280&lt;&gt;"", IF(Hoja2!E2280&lt;&gt;"", IF(Hoja2!F2280&lt;&gt;"", IF(Hoja2!J2280&lt;&gt;"","ok",""),""),""),""),""),""),"")</f>
        <v>ok</v>
      </c>
      <c r="L2280" t="str">
        <f>IF(Hoja2!A2280="'S/F'","--","")</f>
        <v/>
      </c>
      <c r="M2280" t="str">
        <f>IF(LEN(Hoja2!C2280)&gt;30,Hoja2!C2280,"")</f>
        <v/>
      </c>
      <c r="O2280" t="str">
        <f>IF(LEN(Hoja2!F2280)&gt;110,LEN(Hoja2!F2280),"")</f>
        <v/>
      </c>
      <c r="Q2280" t="str">
        <f>IF(K2280="ok",CONCATENATE(IF(Hoja2!A2280="'S/F'","--",""),N2280,"INSERT INTO seguimiento_oficios_recepcion_oficio(fecha_captura, folio_interno, no_oficio, dependencia_envia, firma, fecha_oficio, asunto, anexo, captura_id, estatus_id) VALUES ('",CONCATENATE(RIGHT(CONCATENATE("00",DAY(Hoja2!B2280)),2),"/",RIGHT(CONCATENATE("00",MONTH(Hoja2!B2280)),2),"/",RIGHT(CONCATENATE("00",YEAR(Hoja2!B2280)),2)),"',",Hoja2!A2280,",'",Hoja2!C2280,"','",Hoja2!F2280,"','",Hoja2!E2280,"','",CONCATENATE(RIGHT(CONCATENATE("00",DAY(Hoja2!D2280)),2),"/",RIGHT(CONCATENATE("00",MONTH(Hoja2!D2280)),2),"/",RIGHT(CONCATENATE("00",YEAR(Hoja2!D2280)),2)),"','",Hoja2!J2280,"',","FALSE, 1,8);"), "")</f>
        <v>INSERT INTO seguimiento_oficios_recepcion_oficio(fecha_captura, folio_interno, no_oficio, dependencia_envia, firma, fecha_oficio, asunto, anexo, captura_id, estatus_id) VALUES ('08/03/13',2728,'S/N','SUTSET','RENE OVANDO OLAN','01/03/13','SOL. JUSTIFICACION DEL DIA 01 DE MARZO AL C. JULIAN HERNANDEZ HERNANDEZ',FALSE, 1,8);</v>
      </c>
    </row>
    <row r="2281" spans="6:17">
      <c r="F2281" t="str">
        <f>RIGHT(CONCATENATE("00",DAY(Hoja2!B2281)),2)</f>
        <v>08</v>
      </c>
      <c r="G2281" t="str">
        <f>CONCATENATE(RIGHT(CONCATENATE("00",DAY(Hoja2!B2281)),2),"/",RIGHT(CONCATENATE("00",MONTH(Hoja2!B2281)),2),"/",RIGHT(CONCATENATE("00",YEAR(Hoja2!B2281)),2))</f>
        <v>08/03/13</v>
      </c>
      <c r="H2281" t="str">
        <f>RIGHT(CONCATENATE("00",DAY(Hoja2!D2281)),2)</f>
        <v>07</v>
      </c>
      <c r="I2281" t="str">
        <f>CONCATENATE(RIGHT(CONCATENATE("00",DAY(Hoja2!D2281)),2),"/",RIGHT(CONCATENATE("00",MONTH(Hoja2!D2281)),2),"/",RIGHT(CONCATENATE("00",YEAR(Hoja2!D2281)),2))</f>
        <v>07/03/13</v>
      </c>
      <c r="J2281" t="str">
        <f>IF(LEN(Hoja2!J2281)&gt;150,LEN(Hoja2!J2281),"")</f>
        <v/>
      </c>
      <c r="K2281" t="str">
        <f>IF(Hoja2!A2281&lt;&gt;"", IF(Hoja2!B2281&lt;&gt;"", IF(Hoja2!C2281&lt;&gt;"", IF(Hoja2!D2281&lt;&gt;"", IF(Hoja2!E2281&lt;&gt;"", IF(Hoja2!F2281&lt;&gt;"", IF(Hoja2!J2281&lt;&gt;"","ok",""),""),""),""),""),""),"")</f>
        <v>ok</v>
      </c>
      <c r="L2281" t="str">
        <f>IF(Hoja2!A2281="'S/F'","--","")</f>
        <v/>
      </c>
      <c r="M2281" t="str">
        <f>IF(LEN(Hoja2!C2281)&gt;30,Hoja2!C2281,"")</f>
        <v/>
      </c>
      <c r="O2281" t="str">
        <f>IF(LEN(Hoja2!F2281)&gt;110,LEN(Hoja2!F2281),"")</f>
        <v/>
      </c>
      <c r="Q2281" t="str">
        <f>IF(K2281="ok",CONCATENATE(IF(Hoja2!A2281="'S/F'","--",""),N2281,"INSERT INTO seguimiento_oficios_recepcion_oficio(fecha_captura, folio_interno, no_oficio, dependencia_envia, firma, fecha_oficio, asunto, anexo, captura_id, estatus_id) VALUES ('",CONCATENATE(RIGHT(CONCATENATE("00",DAY(Hoja2!B2281)),2),"/",RIGHT(CONCATENATE("00",MONTH(Hoja2!B2281)),2),"/",RIGHT(CONCATENATE("00",YEAR(Hoja2!B2281)),2)),"',",Hoja2!A2281,",'",Hoja2!C2281,"','",Hoja2!F2281,"','",Hoja2!E2281,"','",CONCATENATE(RIGHT(CONCATENATE("00",DAY(Hoja2!D2281)),2),"/",RIGHT(CONCATENATE("00",MONTH(Hoja2!D2281)),2),"/",RIGHT(CONCATENATE("00",YEAR(Hoja2!D2281)),2)),"','",Hoja2!J2281,"',","FALSE, 1,8);"), "")</f>
        <v>INSERT INTO seguimiento_oficios_recepcion_oficio(fecha_captura, folio_interno, no_oficio, dependencia_envia, firma, fecha_oficio, asunto, anexo, captura_id, estatus_id) VALUES ('08/03/13',2729,'119','CADEM','ENRIQUE LORENZO BELLIZIA ROSIQUE','07/03/13','ENVIAN CONTRATO DE ARRENDAMIENTO',FALSE, 1,8);</v>
      </c>
    </row>
    <row r="2282" spans="6:17">
      <c r="F2282" t="str">
        <f>RIGHT(CONCATENATE("00",DAY(Hoja2!B2282)),2)</f>
        <v>08</v>
      </c>
      <c r="G2282" t="str">
        <f>CONCATENATE(RIGHT(CONCATENATE("00",DAY(Hoja2!B2282)),2),"/",RIGHT(CONCATENATE("00",MONTH(Hoja2!B2282)),2),"/",RIGHT(CONCATENATE("00",YEAR(Hoja2!B2282)),2))</f>
        <v>08/03/13</v>
      </c>
      <c r="H2282" t="str">
        <f>RIGHT(CONCATENATE("00",DAY(Hoja2!D2282)),2)</f>
        <v>06</v>
      </c>
      <c r="I2282" t="str">
        <f>CONCATENATE(RIGHT(CONCATENATE("00",DAY(Hoja2!D2282)),2),"/",RIGHT(CONCATENATE("00",MONTH(Hoja2!D2282)),2),"/",RIGHT(CONCATENATE("00",YEAR(Hoja2!D2282)),2))</f>
        <v>06/03/13</v>
      </c>
      <c r="J2282" t="str">
        <f>IF(LEN(Hoja2!J2282)&gt;150,LEN(Hoja2!J2282),"")</f>
        <v/>
      </c>
      <c r="K2282" t="str">
        <f>IF(Hoja2!A2282&lt;&gt;"", IF(Hoja2!B2282&lt;&gt;"", IF(Hoja2!C2282&lt;&gt;"", IF(Hoja2!D2282&lt;&gt;"", IF(Hoja2!E2282&lt;&gt;"", IF(Hoja2!F2282&lt;&gt;"", IF(Hoja2!J2282&lt;&gt;"","ok",""),""),""),""),""),""),"")</f>
        <v>ok</v>
      </c>
      <c r="L2282" t="str">
        <f>IF(Hoja2!A2282="'S/F'","--","")</f>
        <v/>
      </c>
      <c r="M2282" t="str">
        <f>IF(LEN(Hoja2!C2282)&gt;30,Hoja2!C2282,"")</f>
        <v/>
      </c>
      <c r="O2282" t="str">
        <f>IF(LEN(Hoja2!F2282)&gt;110,LEN(Hoja2!F2282),"")</f>
        <v/>
      </c>
      <c r="Q2282" t="str">
        <f>IF(K2282="ok",CONCATENATE(IF(Hoja2!A2282="'S/F'","--",""),N2282,"INSERT INTO seguimiento_oficios_recepcion_oficio(fecha_captura, folio_interno, no_oficio, dependencia_envia, firma, fecha_oficio, asunto, anexo, captura_id, estatus_id) VALUES ('",CONCATENATE(RIGHT(CONCATENATE("00",DAY(Hoja2!B2282)),2),"/",RIGHT(CONCATENATE("00",MONTH(Hoja2!B2282)),2),"/",RIGHT(CONCATENATE("00",YEAR(Hoja2!B2282)),2)),"',",Hoja2!A2282,",'",Hoja2!C2282,"','",Hoja2!F2282,"','",Hoja2!E2282,"','",CONCATENATE(RIGHT(CONCATENATE("00",DAY(Hoja2!D2282)),2),"/",RIGHT(CONCATENATE("00",MONTH(Hoja2!D2282)),2),"/",RIGHT(CONCATENATE("00",YEAR(Hoja2!D2282)),2)),"','",Hoja2!J2282,"',","FALSE, 1,8);"), "")</f>
        <v>INSERT INTO seguimiento_oficios_recepcion_oficio(fecha_captura, folio_interno, no_oficio, dependencia_envia, firma, fecha_oficio, asunto, anexo, captura_id, estatus_id) VALUES ('08/03/13',2730,'1039','ATENCION CIUDADANA','ERNESTO BENITEZ LOPEZ','06/03/13','ENVIAN PETICION',FALSE, 1,8);</v>
      </c>
    </row>
    <row r="2283" spans="6:17">
      <c r="F2283" t="str">
        <f>RIGHT(CONCATENATE("00",DAY(Hoja2!B2283)),2)</f>
        <v>08</v>
      </c>
      <c r="G2283" t="str">
        <f>CONCATENATE(RIGHT(CONCATENATE("00",DAY(Hoja2!B2283)),2),"/",RIGHT(CONCATENATE("00",MONTH(Hoja2!B2283)),2),"/",RIGHT(CONCATENATE("00",YEAR(Hoja2!B2283)),2))</f>
        <v>08/03/13</v>
      </c>
      <c r="H2283" t="str">
        <f>RIGHT(CONCATENATE("00",DAY(Hoja2!D2283)),2)</f>
        <v>07</v>
      </c>
      <c r="I2283" t="str">
        <f>CONCATENATE(RIGHT(CONCATENATE("00",DAY(Hoja2!D2283)),2),"/",RIGHT(CONCATENATE("00",MONTH(Hoja2!D2283)),2),"/",RIGHT(CONCATENATE("00",YEAR(Hoja2!D2283)),2))</f>
        <v>07/03/13</v>
      </c>
      <c r="J2283" t="str">
        <f>IF(LEN(Hoja2!J2283)&gt;150,LEN(Hoja2!J2283),"")</f>
        <v/>
      </c>
      <c r="K2283" t="str">
        <f>IF(Hoja2!A2283&lt;&gt;"", IF(Hoja2!B2283&lt;&gt;"", IF(Hoja2!C2283&lt;&gt;"", IF(Hoja2!D2283&lt;&gt;"", IF(Hoja2!E2283&lt;&gt;"", IF(Hoja2!F2283&lt;&gt;"", IF(Hoja2!J2283&lt;&gt;"","ok",""),""),""),""),""),""),"")</f>
        <v/>
      </c>
      <c r="L2283" t="str">
        <f>IF(Hoja2!A2283="'S/F'","--","")</f>
        <v/>
      </c>
      <c r="M2283" t="str">
        <f>IF(LEN(Hoja2!C2283)&gt;30,Hoja2!C2283,"")</f>
        <v/>
      </c>
      <c r="O2283" t="str">
        <f>IF(LEN(Hoja2!F2283)&gt;110,LEN(Hoja2!F2283),"")</f>
        <v/>
      </c>
      <c r="Q2283" t="str">
        <f>IF(K2283="ok",CONCATENATE(IF(Hoja2!A2283="'S/F'","--",""),N2283,"INSERT INTO seguimiento_oficios_recepcion_oficio(fecha_captura, folio_interno, no_oficio, dependencia_envia, firma, fecha_oficio, asunto, anexo, captura_id, estatus_id) VALUES ('",CONCATENATE(RIGHT(CONCATENATE("00",DAY(Hoja2!B2283)),2),"/",RIGHT(CONCATENATE("00",MONTH(Hoja2!B2283)),2),"/",RIGHT(CONCATENATE("00",YEAR(Hoja2!B2283)),2)),"',",Hoja2!A2283,",'",Hoja2!C2283,"','",Hoja2!F2283,"','",Hoja2!E2283,"','",CONCATENATE(RIGHT(CONCATENATE("00",DAY(Hoja2!D2283)),2),"/",RIGHT(CONCATENATE("00",MONTH(Hoja2!D2283)),2),"/",RIGHT(CONCATENATE("00",YEAR(Hoja2!D2283)),2)),"','",Hoja2!J2283,"',","FALSE, 1,8);"), "")</f>
        <v/>
      </c>
    </row>
    <row r="2284" spans="6:17">
      <c r="F2284" t="str">
        <f>RIGHT(CONCATENATE("00",DAY(Hoja2!B2284)),2)</f>
        <v>08</v>
      </c>
      <c r="G2284" t="str">
        <f>CONCATENATE(RIGHT(CONCATENATE("00",DAY(Hoja2!B2284)),2),"/",RIGHT(CONCATENATE("00",MONTH(Hoja2!B2284)),2),"/",RIGHT(CONCATENATE("00",YEAR(Hoja2!B2284)),2))</f>
        <v>08/03/13</v>
      </c>
      <c r="H2284" t="str">
        <f>RIGHT(CONCATENATE("00",DAY(Hoja2!D2284)),2)</f>
        <v>04</v>
      </c>
      <c r="I2284" t="str">
        <f>CONCATENATE(RIGHT(CONCATENATE("00",DAY(Hoja2!D2284)),2),"/",RIGHT(CONCATENATE("00",MONTH(Hoja2!D2284)),2),"/",RIGHT(CONCATENATE("00",YEAR(Hoja2!D2284)),2))</f>
        <v>04/03/13</v>
      </c>
      <c r="J2284" t="str">
        <f>IF(LEN(Hoja2!J2284)&gt;150,LEN(Hoja2!J2284),"")</f>
        <v/>
      </c>
      <c r="K2284" t="str">
        <f>IF(Hoja2!A2284&lt;&gt;"", IF(Hoja2!B2284&lt;&gt;"", IF(Hoja2!C2284&lt;&gt;"", IF(Hoja2!D2284&lt;&gt;"", IF(Hoja2!E2284&lt;&gt;"", IF(Hoja2!F2284&lt;&gt;"", IF(Hoja2!J2284&lt;&gt;"","ok",""),""),""),""),""),""),"")</f>
        <v>ok</v>
      </c>
      <c r="L2284" t="str">
        <f>IF(Hoja2!A2284="'S/F'","--","")</f>
        <v/>
      </c>
      <c r="M2284" t="str">
        <f>IF(LEN(Hoja2!C2284)&gt;30,Hoja2!C2284,"")</f>
        <v/>
      </c>
      <c r="O2284" t="str">
        <f>IF(LEN(Hoja2!F2284)&gt;110,LEN(Hoja2!F2284),"")</f>
        <v/>
      </c>
      <c r="Q2284" t="str">
        <f>IF(K2284="ok",CONCATENATE(IF(Hoja2!A2284="'S/F'","--",""),N2284,"INSERT INTO seguimiento_oficios_recepcion_oficio(fecha_captura, folio_interno, no_oficio, dependencia_envia, firma, fecha_oficio, asunto, anexo, captura_id, estatus_id) VALUES ('",CONCATENATE(RIGHT(CONCATENATE("00",DAY(Hoja2!B2284)),2),"/",RIGHT(CONCATENATE("00",MONTH(Hoja2!B2284)),2),"/",RIGHT(CONCATENATE("00",YEAR(Hoja2!B2284)),2)),"',",Hoja2!A2284,",'",Hoja2!C2284,"','",Hoja2!F2284,"','",Hoja2!E2284,"','",CONCATENATE(RIGHT(CONCATENATE("00",DAY(Hoja2!D2284)),2),"/",RIGHT(CONCATENATE("00",MONTH(Hoja2!D2284)),2),"/",RIGHT(CONCATENATE("00",YEAR(Hoja2!D2284)),2)),"','",Hoja2!J2284,"',","FALSE, 1,8);"), "")</f>
        <v>INSERT INTO seguimiento_oficios_recepcion_oficio(fecha_captura, folio_interno, no_oficio, dependencia_envia, firma, fecha_oficio, asunto, anexo, captura_id, estatus_id) VALUES ('08/03/13',2732,'203','TRIBUNAL DE CONCILIACION Y ARBITRAJE','JAVIER SANTIAGO VARGAS RAMON','04/03/13','SOL. INFORMES ',FALSE, 1,8);</v>
      </c>
    </row>
    <row r="2285" spans="6:17">
      <c r="F2285" t="str">
        <f>RIGHT(CONCATENATE("00",DAY(Hoja2!B2285)),2)</f>
        <v>08</v>
      </c>
      <c r="G2285" t="str">
        <f>CONCATENATE(RIGHT(CONCATENATE("00",DAY(Hoja2!B2285)),2),"/",RIGHT(CONCATENATE("00",MONTH(Hoja2!B2285)),2),"/",RIGHT(CONCATENATE("00",YEAR(Hoja2!B2285)),2))</f>
        <v>08/03/13</v>
      </c>
      <c r="H2285" t="str">
        <f>RIGHT(CONCATENATE("00",DAY(Hoja2!D2285)),2)</f>
        <v>04</v>
      </c>
      <c r="I2285" t="str">
        <f>CONCATENATE(RIGHT(CONCATENATE("00",DAY(Hoja2!D2285)),2),"/",RIGHT(CONCATENATE("00",MONTH(Hoja2!D2285)),2),"/",RIGHT(CONCATENATE("00",YEAR(Hoja2!D2285)),2))</f>
        <v>04/03/13</v>
      </c>
      <c r="J2285" t="str">
        <f>IF(LEN(Hoja2!J2285)&gt;150,LEN(Hoja2!J2285),"")</f>
        <v/>
      </c>
      <c r="K2285" t="str">
        <f>IF(Hoja2!A2285&lt;&gt;"", IF(Hoja2!B2285&lt;&gt;"", IF(Hoja2!C2285&lt;&gt;"", IF(Hoja2!D2285&lt;&gt;"", IF(Hoja2!E2285&lt;&gt;"", IF(Hoja2!F2285&lt;&gt;"", IF(Hoja2!J2285&lt;&gt;"","ok",""),""),""),""),""),""),"")</f>
        <v>ok</v>
      </c>
      <c r="L2285" t="str">
        <f>IF(Hoja2!A2285="'S/F'","--","")</f>
        <v/>
      </c>
      <c r="M2285" t="str">
        <f>IF(LEN(Hoja2!C2285)&gt;30,Hoja2!C2285,"")</f>
        <v/>
      </c>
      <c r="O2285" t="str">
        <f>IF(LEN(Hoja2!F2285)&gt;110,LEN(Hoja2!F2285),"")</f>
        <v/>
      </c>
      <c r="Q2285" t="str">
        <f>IF(K2285="ok",CONCATENATE(IF(Hoja2!A2285="'S/F'","--",""),N2285,"INSERT INTO seguimiento_oficios_recepcion_oficio(fecha_captura, folio_interno, no_oficio, dependencia_envia, firma, fecha_oficio, asunto, anexo, captura_id, estatus_id) VALUES ('",CONCATENATE(RIGHT(CONCATENATE("00",DAY(Hoja2!B2285)),2),"/",RIGHT(CONCATENATE("00",MONTH(Hoja2!B2285)),2),"/",RIGHT(CONCATENATE("00",YEAR(Hoja2!B2285)),2)),"',",Hoja2!A2285,",'",Hoja2!C2285,"','",Hoja2!F2285,"','",Hoja2!E2285,"','",CONCATENATE(RIGHT(CONCATENATE("00",DAY(Hoja2!D2285)),2),"/",RIGHT(CONCATENATE("00",MONTH(Hoja2!D2285)),2),"/",RIGHT(CONCATENATE("00",YEAR(Hoja2!D2285)),2)),"','",Hoja2!J2285,"',","FALSE, 1,8);"), "")</f>
        <v>INSERT INTO seguimiento_oficios_recepcion_oficio(fecha_captura, folio_interno, no_oficio, dependencia_envia, firma, fecha_oficio, asunto, anexo, captura_id, estatus_id) VALUES ('08/03/13',2733,'172','JEC','ENRIQUE MARTINEZ HERRERA','04/03/13','RELACION DE COMPENSACION DE DESEMPEÑO',FALSE, 1,8);</v>
      </c>
    </row>
    <row r="2286" spans="6:17">
      <c r="F2286" t="str">
        <f>RIGHT(CONCATENATE("00",DAY(Hoja2!B2286)),2)</f>
        <v>08</v>
      </c>
      <c r="G2286" t="str">
        <f>CONCATENATE(RIGHT(CONCATENATE("00",DAY(Hoja2!B2286)),2),"/",RIGHT(CONCATENATE("00",MONTH(Hoja2!B2286)),2),"/",RIGHT(CONCATENATE("00",YEAR(Hoja2!B2286)),2))</f>
        <v>08/03/13</v>
      </c>
      <c r="H2286" t="str">
        <f>RIGHT(CONCATENATE("00",DAY(Hoja2!D2286)),2)</f>
        <v>07</v>
      </c>
      <c r="I2286" t="str">
        <f>CONCATENATE(RIGHT(CONCATENATE("00",DAY(Hoja2!D2286)),2),"/",RIGHT(CONCATENATE("00",MONTH(Hoja2!D2286)),2),"/",RIGHT(CONCATENATE("00",YEAR(Hoja2!D2286)),2))</f>
        <v>07/03/13</v>
      </c>
      <c r="J2286" t="str">
        <f>IF(LEN(Hoja2!J2286)&gt;150,LEN(Hoja2!J2286),"")</f>
        <v/>
      </c>
      <c r="K2286" t="str">
        <f>IF(Hoja2!A2286&lt;&gt;"", IF(Hoja2!B2286&lt;&gt;"", IF(Hoja2!C2286&lt;&gt;"", IF(Hoja2!D2286&lt;&gt;"", IF(Hoja2!E2286&lt;&gt;"", IF(Hoja2!F2286&lt;&gt;"", IF(Hoja2!J2286&lt;&gt;"","ok",""),""),""),""),""),""),"")</f>
        <v>ok</v>
      </c>
      <c r="L2286" t="str">
        <f>IF(Hoja2!A2286="'S/F'","--","")</f>
        <v/>
      </c>
      <c r="M2286" t="str">
        <f>IF(LEN(Hoja2!C2286)&gt;30,Hoja2!C2286,"")</f>
        <v/>
      </c>
      <c r="O2286" t="str">
        <f>IF(LEN(Hoja2!F2286)&gt;110,LEN(Hoja2!F2286),"")</f>
        <v/>
      </c>
      <c r="Q2286" t="str">
        <f>IF(K2286="ok",CONCATENATE(IF(Hoja2!A2286="'S/F'","--",""),N2286,"INSERT INTO seguimiento_oficios_recepcion_oficio(fecha_captura, folio_interno, no_oficio, dependencia_envia, firma, fecha_oficio, asunto, anexo, captura_id, estatus_id) VALUES ('",CONCATENATE(RIGHT(CONCATENATE("00",DAY(Hoja2!B2286)),2),"/",RIGHT(CONCATENATE("00",MONTH(Hoja2!B2286)),2),"/",RIGHT(CONCATENATE("00",YEAR(Hoja2!B2286)),2)),"',",Hoja2!A2286,",'",Hoja2!C2286,"','",Hoja2!F2286,"','",Hoja2!E2286,"','",CONCATENATE(RIGHT(CONCATENATE("00",DAY(Hoja2!D2286)),2),"/",RIGHT(CONCATENATE("00",MONTH(Hoja2!D2286)),2),"/",RIGHT(CONCATENATE("00",YEAR(Hoja2!D2286)),2)),"','",Hoja2!J2286,"',","FALSE, 1,8);"), "")</f>
        <v>INSERT INTO seguimiento_oficios_recepcion_oficio(fecha_captura, folio_interno, no_oficio, dependencia_envia, firma, fecha_oficio, asunto, anexo, captura_id, estatus_id) VALUES ('08/03/13',2734,'184','JEC','ENRIQUE MARTINEZ HERRERA','07/03/13','ALTA SISTEMA DE NOMINA ELECTRONICA',FALSE, 1,8);</v>
      </c>
    </row>
    <row r="2287" spans="6:17">
      <c r="F2287" t="str">
        <f>RIGHT(CONCATENATE("00",DAY(Hoja2!B2287)),2)</f>
        <v>08</v>
      </c>
      <c r="G2287" t="str">
        <f>CONCATENATE(RIGHT(CONCATENATE("00",DAY(Hoja2!B2287)),2),"/",RIGHT(CONCATENATE("00",MONTH(Hoja2!B2287)),2),"/",RIGHT(CONCATENATE("00",YEAR(Hoja2!B2287)),2))</f>
        <v>08/03/13</v>
      </c>
      <c r="H2287" t="str">
        <f>RIGHT(CONCATENATE("00",DAY(Hoja2!D2287)),2)</f>
        <v>06</v>
      </c>
      <c r="I2287" t="str">
        <f>CONCATENATE(RIGHT(CONCATENATE("00",DAY(Hoja2!D2287)),2),"/",RIGHT(CONCATENATE("00",MONTH(Hoja2!D2287)),2),"/",RIGHT(CONCATENATE("00",YEAR(Hoja2!D2287)),2))</f>
        <v>06/03/13</v>
      </c>
      <c r="J2287" t="str">
        <f>IF(LEN(Hoja2!J2287)&gt;150,LEN(Hoja2!J2287),"")</f>
        <v/>
      </c>
      <c r="K2287" t="str">
        <f>IF(Hoja2!A2287&lt;&gt;"", IF(Hoja2!B2287&lt;&gt;"", IF(Hoja2!C2287&lt;&gt;"", IF(Hoja2!D2287&lt;&gt;"", IF(Hoja2!E2287&lt;&gt;"", IF(Hoja2!F2287&lt;&gt;"", IF(Hoja2!J2287&lt;&gt;"","ok",""),""),""),""),""),""),"")</f>
        <v>ok</v>
      </c>
      <c r="L2287" t="str">
        <f>IF(Hoja2!A2287="'S/F'","--","")</f>
        <v/>
      </c>
      <c r="M2287" t="str">
        <f>IF(LEN(Hoja2!C2287)&gt;30,Hoja2!C2287,"")</f>
        <v/>
      </c>
      <c r="O2287" t="str">
        <f>IF(LEN(Hoja2!F2287)&gt;110,LEN(Hoja2!F2287),"")</f>
        <v/>
      </c>
      <c r="Q2287" t="str">
        <f>IF(K2287="ok",CONCATENATE(IF(Hoja2!A2287="'S/F'","--",""),N2287,"INSERT INTO seguimiento_oficios_recepcion_oficio(fecha_captura, folio_interno, no_oficio, dependencia_envia, firma, fecha_oficio, asunto, anexo, captura_id, estatus_id) VALUES ('",CONCATENATE(RIGHT(CONCATENATE("00",DAY(Hoja2!B2287)),2),"/",RIGHT(CONCATENATE("00",MONTH(Hoja2!B2287)),2),"/",RIGHT(CONCATENATE("00",YEAR(Hoja2!B2287)),2)),"',",Hoja2!A2287,",'",Hoja2!C2287,"','",Hoja2!F2287,"','",Hoja2!E2287,"','",CONCATENATE(RIGHT(CONCATENATE("00",DAY(Hoja2!D2287)),2),"/",RIGHT(CONCATENATE("00",MONTH(Hoja2!D2287)),2),"/",RIGHT(CONCATENATE("00",YEAR(Hoja2!D2287)),2)),"','",Hoja2!J2287,"',","FALSE, 1,8);"), "")</f>
        <v>INSERT INTO seguimiento_oficios_recepcion_oficio(fecha_captura, folio_interno, no_oficio, dependencia_envia, firma, fecha_oficio, asunto, anexo, captura_id, estatus_id) VALUES ('08/03/13',2735,'212','GUBERNATURA ','HILDA LOPEZ DEL AGUILA','06/03/13','SOL. RENOVACION DEL COMODATO DE VEHICULO',FALSE, 1,8);</v>
      </c>
    </row>
    <row r="2288" spans="6:17">
      <c r="F2288" t="str">
        <f>RIGHT(CONCATENATE("00",DAY(Hoja2!B2288)),2)</f>
        <v>08</v>
      </c>
      <c r="G2288" t="str">
        <f>CONCATENATE(RIGHT(CONCATENATE("00",DAY(Hoja2!B2288)),2),"/",RIGHT(CONCATENATE("00",MONTH(Hoja2!B2288)),2),"/",RIGHT(CONCATENATE("00",YEAR(Hoja2!B2288)),2))</f>
        <v>08/03/13</v>
      </c>
      <c r="H2288" t="str">
        <f>RIGHT(CONCATENATE("00",DAY(Hoja2!D2288)),2)</f>
        <v>08</v>
      </c>
      <c r="I2288" t="str">
        <f>CONCATENATE(RIGHT(CONCATENATE("00",DAY(Hoja2!D2288)),2),"/",RIGHT(CONCATENATE("00",MONTH(Hoja2!D2288)),2),"/",RIGHT(CONCATENATE("00",YEAR(Hoja2!D2288)),2))</f>
        <v>08/03/13</v>
      </c>
      <c r="J2288" t="str">
        <f>IF(LEN(Hoja2!J2288)&gt;150,LEN(Hoja2!J2288),"")</f>
        <v/>
      </c>
      <c r="K2288" t="str">
        <f>IF(Hoja2!A2288&lt;&gt;"", IF(Hoja2!B2288&lt;&gt;"", IF(Hoja2!C2288&lt;&gt;"", IF(Hoja2!D2288&lt;&gt;"", IF(Hoja2!E2288&lt;&gt;"", IF(Hoja2!F2288&lt;&gt;"", IF(Hoja2!J2288&lt;&gt;"","ok",""),""),""),""),""),""),"")</f>
        <v>ok</v>
      </c>
      <c r="L2288" t="str">
        <f>IF(Hoja2!A2288="'S/F'","--","")</f>
        <v/>
      </c>
      <c r="M2288" t="str">
        <f>IF(LEN(Hoja2!C2288)&gt;30,Hoja2!C2288,"")</f>
        <v/>
      </c>
      <c r="O2288" t="str">
        <f>IF(LEN(Hoja2!F2288)&gt;110,LEN(Hoja2!F2288),"")</f>
        <v/>
      </c>
      <c r="Q2288" t="str">
        <f>IF(K2288="ok",CONCATENATE(IF(Hoja2!A2288="'S/F'","--",""),N2288,"INSERT INTO seguimiento_oficios_recepcion_oficio(fecha_captura, folio_interno, no_oficio, dependencia_envia, firma, fecha_oficio, asunto, anexo, captura_id, estatus_id) VALUES ('",CONCATENATE(RIGHT(CONCATENATE("00",DAY(Hoja2!B2288)),2),"/",RIGHT(CONCATENATE("00",MONTH(Hoja2!B2288)),2),"/",RIGHT(CONCATENATE("00",YEAR(Hoja2!B2288)),2)),"',",Hoja2!A2288,",'",Hoja2!C2288,"','",Hoja2!F2288,"','",Hoja2!E2288,"','",CONCATENATE(RIGHT(CONCATENATE("00",DAY(Hoja2!D2288)),2),"/",RIGHT(CONCATENATE("00",MONTH(Hoja2!D2288)),2),"/",RIGHT(CONCATENATE("00",YEAR(Hoja2!D2288)),2)),"','",Hoja2!J2288,"',","FALSE, 1,8);"), "")</f>
        <v>INSERT INTO seguimiento_oficios_recepcion_oficio(fecha_captura, folio_interno, no_oficio, dependencia_envia, firma, fecha_oficio, asunto, anexo, captura_id, estatus_id) VALUES ('08/03/13',2736,'591','ETESA','ELIGIO AZUARA CORDERO','08/03/13','ENVIAn REPORTE PARA DESCUENTOS',FALSE, 1,8);</v>
      </c>
    </row>
    <row r="2289" spans="6:17">
      <c r="F2289" t="str">
        <f>RIGHT(CONCATENATE("00",DAY(Hoja2!B2289)),2)</f>
        <v>08</v>
      </c>
      <c r="G2289" t="str">
        <f>CONCATENATE(RIGHT(CONCATENATE("00",DAY(Hoja2!B2289)),2),"/",RIGHT(CONCATENATE("00",MONTH(Hoja2!B2289)),2),"/",RIGHT(CONCATENATE("00",YEAR(Hoja2!B2289)),2))</f>
        <v>08/03/13</v>
      </c>
      <c r="H2289" t="str">
        <f>RIGHT(CONCATENATE("00",DAY(Hoja2!D2289)),2)</f>
        <v>08</v>
      </c>
      <c r="I2289" t="str">
        <f>CONCATENATE(RIGHT(CONCATENATE("00",DAY(Hoja2!D2289)),2),"/",RIGHT(CONCATENATE("00",MONTH(Hoja2!D2289)),2),"/",RIGHT(CONCATENATE("00",YEAR(Hoja2!D2289)),2))</f>
        <v>08/03/13</v>
      </c>
      <c r="J2289" t="str">
        <f>IF(LEN(Hoja2!J2289)&gt;150,LEN(Hoja2!J2289),"")</f>
        <v/>
      </c>
      <c r="K2289" t="str">
        <f>IF(Hoja2!A2289&lt;&gt;"", IF(Hoja2!B2289&lt;&gt;"", IF(Hoja2!C2289&lt;&gt;"", IF(Hoja2!D2289&lt;&gt;"", IF(Hoja2!E2289&lt;&gt;"", IF(Hoja2!F2289&lt;&gt;"", IF(Hoja2!J2289&lt;&gt;"","ok",""),""),""),""),""),""),"")</f>
        <v>ok</v>
      </c>
      <c r="L2289" t="str">
        <f>IF(Hoja2!A2289="'S/F'","--","")</f>
        <v/>
      </c>
      <c r="M2289" t="str">
        <f>IF(LEN(Hoja2!C2289)&gt;30,Hoja2!C2289,"")</f>
        <v/>
      </c>
      <c r="O2289" t="str">
        <f>IF(LEN(Hoja2!F2289)&gt;110,LEN(Hoja2!F2289),"")</f>
        <v/>
      </c>
      <c r="Q2289" t="str">
        <f>IF(K2289="ok",CONCATENATE(IF(Hoja2!A2289="'S/F'","--",""),N2289,"INSERT INTO seguimiento_oficios_recepcion_oficio(fecha_captura, folio_interno, no_oficio, dependencia_envia, firma, fecha_oficio, asunto, anexo, captura_id, estatus_id) VALUES ('",CONCATENATE(RIGHT(CONCATENATE("00",DAY(Hoja2!B2289)),2),"/",RIGHT(CONCATENATE("00",MONTH(Hoja2!B2289)),2),"/",RIGHT(CONCATENATE("00",YEAR(Hoja2!B2289)),2)),"',",Hoja2!A2289,",'",Hoja2!C2289,"','",Hoja2!F2289,"','",Hoja2!E2289,"','",CONCATENATE(RIGHT(CONCATENATE("00",DAY(Hoja2!D2289)),2),"/",RIGHT(CONCATENATE("00",MONTH(Hoja2!D2289)),2),"/",RIGHT(CONCATENATE("00",YEAR(Hoja2!D2289)),2)),"','",Hoja2!J2289,"',","FALSE, 1,8);"), "")</f>
        <v>INSERT INTO seguimiento_oficios_recepcion_oficio(fecha_captura, folio_interno, no_oficio, dependencia_envia, firma, fecha_oficio, asunto, anexo, captura_id, estatus_id) VALUES ('08/03/13',2737,'075','SECRETARIA TECNICA','CARMEN LEZAMA DE LA CRUZ','08/03/13','TRAMITE DE VALES DE DESPENSA',FALSE, 1,8);</v>
      </c>
    </row>
    <row r="2290" spans="6:17">
      <c r="F2290" t="str">
        <f>RIGHT(CONCATENATE("00",DAY(Hoja2!B2290)),2)</f>
        <v>08</v>
      </c>
      <c r="G2290" t="str">
        <f>CONCATENATE(RIGHT(CONCATENATE("00",DAY(Hoja2!B2290)),2),"/",RIGHT(CONCATENATE("00",MONTH(Hoja2!B2290)),2),"/",RIGHT(CONCATENATE("00",YEAR(Hoja2!B2290)),2))</f>
        <v>08/03/13</v>
      </c>
      <c r="H2290" t="str">
        <f>RIGHT(CONCATENATE("00",DAY(Hoja2!D2290)),2)</f>
        <v>06</v>
      </c>
      <c r="I2290" t="str">
        <f>CONCATENATE(RIGHT(CONCATENATE("00",DAY(Hoja2!D2290)),2),"/",RIGHT(CONCATENATE("00",MONTH(Hoja2!D2290)),2),"/",RIGHT(CONCATENATE("00",YEAR(Hoja2!D2290)),2))</f>
        <v>06/03/13</v>
      </c>
      <c r="J2290" t="str">
        <f>IF(LEN(Hoja2!J2290)&gt;150,LEN(Hoja2!J2290),"")</f>
        <v/>
      </c>
      <c r="K2290" t="str">
        <f>IF(Hoja2!A2290&lt;&gt;"", IF(Hoja2!B2290&lt;&gt;"", IF(Hoja2!C2290&lt;&gt;"", IF(Hoja2!D2290&lt;&gt;"", IF(Hoja2!E2290&lt;&gt;"", IF(Hoja2!F2290&lt;&gt;"", IF(Hoja2!J2290&lt;&gt;"","ok",""),""),""),""),""),""),"")</f>
        <v/>
      </c>
      <c r="L2290" t="str">
        <f>IF(Hoja2!A2290="'S/F'","--","")</f>
        <v/>
      </c>
      <c r="M2290" t="str">
        <f>IF(LEN(Hoja2!C2290)&gt;30,Hoja2!C2290,"")</f>
        <v/>
      </c>
      <c r="O2290" t="str">
        <f>IF(LEN(Hoja2!F2290)&gt;110,LEN(Hoja2!F2290),"")</f>
        <v/>
      </c>
      <c r="Q2290" t="str">
        <f>IF(K2290="ok",CONCATENATE(IF(Hoja2!A2290="'S/F'","--",""),N2290,"INSERT INTO seguimiento_oficios_recepcion_oficio(fecha_captura, folio_interno, no_oficio, dependencia_envia, firma, fecha_oficio, asunto, anexo, captura_id, estatus_id) VALUES ('",CONCATENATE(RIGHT(CONCATENATE("00",DAY(Hoja2!B2290)),2),"/",RIGHT(CONCATENATE("00",MONTH(Hoja2!B2290)),2),"/",RIGHT(CONCATENATE("00",YEAR(Hoja2!B2290)),2)),"',",Hoja2!A2290,",'",Hoja2!C2290,"','",Hoja2!F2290,"','",Hoja2!E2290,"','",CONCATENATE(RIGHT(CONCATENATE("00",DAY(Hoja2!D2290)),2),"/",RIGHT(CONCATENATE("00",MONTH(Hoja2!D2290)),2),"/",RIGHT(CONCATENATE("00",YEAR(Hoja2!D2290)),2)),"','",Hoja2!J2290,"',","FALSE, 1,8);"), "")</f>
        <v/>
      </c>
    </row>
    <row r="2291" spans="6:17">
      <c r="F2291" t="str">
        <f>RIGHT(CONCATENATE("00",DAY(Hoja2!B2291)),2)</f>
        <v>08</v>
      </c>
      <c r="G2291" t="str">
        <f>CONCATENATE(RIGHT(CONCATENATE("00",DAY(Hoja2!B2291)),2),"/",RIGHT(CONCATENATE("00",MONTH(Hoja2!B2291)),2),"/",RIGHT(CONCATENATE("00",YEAR(Hoja2!B2291)),2))</f>
        <v>08/03/13</v>
      </c>
      <c r="H2291" t="str">
        <f>RIGHT(CONCATENATE("00",DAY(Hoja2!D2291)),2)</f>
        <v>08</v>
      </c>
      <c r="I2291" t="str">
        <f>CONCATENATE(RIGHT(CONCATENATE("00",DAY(Hoja2!D2291)),2),"/",RIGHT(CONCATENATE("00",MONTH(Hoja2!D2291)),2),"/",RIGHT(CONCATENATE("00",YEAR(Hoja2!D2291)),2))</f>
        <v>08/03/13</v>
      </c>
      <c r="J2291" t="str">
        <f>IF(LEN(Hoja2!J2291)&gt;150,LEN(Hoja2!J2291),"")</f>
        <v/>
      </c>
      <c r="K2291" t="str">
        <f>IF(Hoja2!A2291&lt;&gt;"", IF(Hoja2!B2291&lt;&gt;"", IF(Hoja2!C2291&lt;&gt;"", IF(Hoja2!D2291&lt;&gt;"", IF(Hoja2!E2291&lt;&gt;"", IF(Hoja2!F2291&lt;&gt;"", IF(Hoja2!J2291&lt;&gt;"","ok",""),""),""),""),""),""),"")</f>
        <v>ok</v>
      </c>
      <c r="L2291" t="str">
        <f>IF(Hoja2!A2291="'S/F'","--","")</f>
        <v/>
      </c>
      <c r="M2291" t="str">
        <f>IF(LEN(Hoja2!C2291)&gt;30,Hoja2!C2291,"")</f>
        <v/>
      </c>
      <c r="O2291" t="str">
        <f>IF(LEN(Hoja2!F2291)&gt;110,LEN(Hoja2!F2291),"")</f>
        <v/>
      </c>
      <c r="Q2291" t="str">
        <f>IF(K2291="ok",CONCATENATE(IF(Hoja2!A2291="'S/F'","--",""),N2291,"INSERT INTO seguimiento_oficios_recepcion_oficio(fecha_captura, folio_interno, no_oficio, dependencia_envia, firma, fecha_oficio, asunto, anexo, captura_id, estatus_id) VALUES ('",CONCATENATE(RIGHT(CONCATENATE("00",DAY(Hoja2!B2291)),2),"/",RIGHT(CONCATENATE("00",MONTH(Hoja2!B2291)),2),"/",RIGHT(CONCATENATE("00",YEAR(Hoja2!B2291)),2)),"',",Hoja2!A2291,",'",Hoja2!C2291,"','",Hoja2!F2291,"','",Hoja2!E2291,"','",CONCATENATE(RIGHT(CONCATENATE("00",DAY(Hoja2!D2291)),2),"/",RIGHT(CONCATENATE("00",MONTH(Hoja2!D2291)),2),"/",RIGHT(CONCATENATE("00",YEAR(Hoja2!D2291)),2)),"','",Hoja2!J2291,"',","FALSE, 1,8);"), "")</f>
        <v>INSERT INTO seguimiento_oficios_recepcion_oficio(fecha_captura, folio_interno, no_oficio, dependencia_envia, firma, fecha_oficio, asunto, anexo, captura_id, estatus_id) VALUES ('08/03/13',2739,'162','SA/SSRH','LISSET CAMPOS LEZAMA','08/03/13','SOL. REQUERIMIENTO DE VEHICULOS',FALSE, 1,8);</v>
      </c>
    </row>
    <row r="2292" spans="6:17">
      <c r="F2292" t="str">
        <f>RIGHT(CONCATENATE("00",DAY(Hoja2!B2292)),2)</f>
        <v>08</v>
      </c>
      <c r="G2292" t="str">
        <f>CONCATENATE(RIGHT(CONCATENATE("00",DAY(Hoja2!B2292)),2),"/",RIGHT(CONCATENATE("00",MONTH(Hoja2!B2292)),2),"/",RIGHT(CONCATENATE("00",YEAR(Hoja2!B2292)),2))</f>
        <v>08/03/13</v>
      </c>
      <c r="H2292" t="str">
        <f>RIGHT(CONCATENATE("00",DAY(Hoja2!D2292)),2)</f>
        <v>06</v>
      </c>
      <c r="I2292" t="str">
        <f>CONCATENATE(RIGHT(CONCATENATE("00",DAY(Hoja2!D2292)),2),"/",RIGHT(CONCATENATE("00",MONTH(Hoja2!D2292)),2),"/",RIGHT(CONCATENATE("00",YEAR(Hoja2!D2292)),2))</f>
        <v>06/03/13</v>
      </c>
      <c r="J2292" t="str">
        <f>IF(LEN(Hoja2!J2292)&gt;150,LEN(Hoja2!J2292),"")</f>
        <v/>
      </c>
      <c r="K2292" t="str">
        <f>IF(Hoja2!A2292&lt;&gt;"", IF(Hoja2!B2292&lt;&gt;"", IF(Hoja2!C2292&lt;&gt;"", IF(Hoja2!D2292&lt;&gt;"", IF(Hoja2!E2292&lt;&gt;"", IF(Hoja2!F2292&lt;&gt;"", IF(Hoja2!J2292&lt;&gt;"","ok",""),""),""),""),""),""),"")</f>
        <v>ok</v>
      </c>
      <c r="L2292" t="str">
        <f>IF(Hoja2!A2292="'S/F'","--","")</f>
        <v/>
      </c>
      <c r="M2292" t="str">
        <f>IF(LEN(Hoja2!C2292)&gt;30,Hoja2!C2292,"")</f>
        <v/>
      </c>
      <c r="O2292" t="str">
        <f>IF(LEN(Hoja2!F2292)&gt;110,LEN(Hoja2!F2292),"")</f>
        <v/>
      </c>
      <c r="Q2292" t="str">
        <f>IF(K2292="ok",CONCATENATE(IF(Hoja2!A2292="'S/F'","--",""),N2292,"INSERT INTO seguimiento_oficios_recepcion_oficio(fecha_captura, folio_interno, no_oficio, dependencia_envia, firma, fecha_oficio, asunto, anexo, captura_id, estatus_id) VALUES ('",CONCATENATE(RIGHT(CONCATENATE("00",DAY(Hoja2!B2292)),2),"/",RIGHT(CONCATENATE("00",MONTH(Hoja2!B2292)),2),"/",RIGHT(CONCATENATE("00",YEAR(Hoja2!B2292)),2)),"',",Hoja2!A2292,",'",Hoja2!C2292,"','",Hoja2!F2292,"','",Hoja2!E2292,"','",CONCATENATE(RIGHT(CONCATENATE("00",DAY(Hoja2!D2292)),2),"/",RIGHT(CONCATENATE("00",MONTH(Hoja2!D2292)),2),"/",RIGHT(CONCATENATE("00",YEAR(Hoja2!D2292)),2)),"','",Hoja2!J2292,"',","FALSE, 1,8);"), "")</f>
        <v>INSERT INTO seguimiento_oficios_recepcion_oficio(fecha_captura, folio_interno, no_oficio, dependencia_envia, firma, fecha_oficio, asunto, anexo, captura_id, estatus_id) VALUES ('08/03/13',2740,'265','SALUD','MARIA TERESA FERNANDEZ TORRANO','06/03/13','RINDE INFORME PORMENORIZADO',FALSE, 1,8);</v>
      </c>
    </row>
    <row r="2293" spans="6:17">
      <c r="F2293" t="str">
        <f>RIGHT(CONCATENATE("00",DAY(Hoja2!B2293)),2)</f>
        <v>08</v>
      </c>
      <c r="G2293" t="str">
        <f>CONCATENATE(RIGHT(CONCATENATE("00",DAY(Hoja2!B2293)),2),"/",RIGHT(CONCATENATE("00",MONTH(Hoja2!B2293)),2),"/",RIGHT(CONCATENATE("00",YEAR(Hoja2!B2293)),2))</f>
        <v>08/03/13</v>
      </c>
      <c r="H2293" t="str">
        <f>RIGHT(CONCATENATE("00",DAY(Hoja2!D2293)),2)</f>
        <v>07</v>
      </c>
      <c r="I2293" t="str">
        <f>CONCATENATE(RIGHT(CONCATENATE("00",DAY(Hoja2!D2293)),2),"/",RIGHT(CONCATENATE("00",MONTH(Hoja2!D2293)),2),"/",RIGHT(CONCATENATE("00",YEAR(Hoja2!D2293)),2))</f>
        <v>07/03/13</v>
      </c>
      <c r="J2293" t="str">
        <f>IF(LEN(Hoja2!J2293)&gt;150,LEN(Hoja2!J2293),"")</f>
        <v/>
      </c>
      <c r="K2293" t="str">
        <f>IF(Hoja2!A2293&lt;&gt;"", IF(Hoja2!B2293&lt;&gt;"", IF(Hoja2!C2293&lt;&gt;"", IF(Hoja2!D2293&lt;&gt;"", IF(Hoja2!E2293&lt;&gt;"", IF(Hoja2!F2293&lt;&gt;"", IF(Hoja2!J2293&lt;&gt;"","ok",""),""),""),""),""),""),"")</f>
        <v>ok</v>
      </c>
      <c r="L2293" t="str">
        <f>IF(Hoja2!A2293="'S/F'","--","")</f>
        <v/>
      </c>
      <c r="M2293" t="str">
        <f>IF(LEN(Hoja2!C2293)&gt;30,Hoja2!C2293,"")</f>
        <v/>
      </c>
      <c r="O2293" t="str">
        <f>IF(LEN(Hoja2!F2293)&gt;110,LEN(Hoja2!F2293),"")</f>
        <v/>
      </c>
      <c r="Q2293" t="str">
        <f>IF(K2293="ok",CONCATENATE(IF(Hoja2!A2293="'S/F'","--",""),N2293,"INSERT INTO seguimiento_oficios_recepcion_oficio(fecha_captura, folio_interno, no_oficio, dependencia_envia, firma, fecha_oficio, asunto, anexo, captura_id, estatus_id) VALUES ('",CONCATENATE(RIGHT(CONCATENATE("00",DAY(Hoja2!B2293)),2),"/",RIGHT(CONCATENATE("00",MONTH(Hoja2!B2293)),2),"/",RIGHT(CONCATENATE("00",YEAR(Hoja2!B2293)),2)),"',",Hoja2!A2293,",'",Hoja2!C2293,"','",Hoja2!F2293,"','",Hoja2!E2293,"','",CONCATENATE(RIGHT(CONCATENATE("00",DAY(Hoja2!D2293)),2),"/",RIGHT(CONCATENATE("00",MONTH(Hoja2!D2293)),2),"/",RIGHT(CONCATENATE("00",YEAR(Hoja2!D2293)),2)),"','",Hoja2!J2293,"',","FALSE, 1,8);"), "")</f>
        <v>INSERT INTO seguimiento_oficios_recepcion_oficio(fecha_captura, folio_interno, no_oficio, dependencia_envia, firma, fecha_oficio, asunto, anexo, captura_id, estatus_id) VALUES ('08/03/13',2741,'124','SUTSET','RENE OVANDO OLAN','07/03/13','SOL. REALICEN SANCION DISCIPLINARIA A TRABAJDROES DE CESSA TIERRA COLORADA',FALSE, 1,8);</v>
      </c>
    </row>
    <row r="2294" spans="6:17">
      <c r="F2294" t="str">
        <f>RIGHT(CONCATENATE("00",DAY(Hoja2!B2294)),2)</f>
        <v>08</v>
      </c>
      <c r="G2294" t="str">
        <f>CONCATENATE(RIGHT(CONCATENATE("00",DAY(Hoja2!B2294)),2),"/",RIGHT(CONCATENATE("00",MONTH(Hoja2!B2294)),2),"/",RIGHT(CONCATENATE("00",YEAR(Hoja2!B2294)),2))</f>
        <v>08/03/13</v>
      </c>
      <c r="H2294" t="str">
        <f>RIGHT(CONCATENATE("00",DAY(Hoja2!D2294)),2)</f>
        <v>08</v>
      </c>
      <c r="I2294" t="str">
        <f>CONCATENATE(RIGHT(CONCATENATE("00",DAY(Hoja2!D2294)),2),"/",RIGHT(CONCATENATE("00",MONTH(Hoja2!D2294)),2),"/",RIGHT(CONCATENATE("00",YEAR(Hoja2!D2294)),2))</f>
        <v>08/03/13</v>
      </c>
      <c r="J2294" t="str">
        <f>IF(LEN(Hoja2!J2294)&gt;150,LEN(Hoja2!J2294),"")</f>
        <v/>
      </c>
      <c r="K2294" t="str">
        <f>IF(Hoja2!A2294&lt;&gt;"", IF(Hoja2!B2294&lt;&gt;"", IF(Hoja2!C2294&lt;&gt;"", IF(Hoja2!D2294&lt;&gt;"", IF(Hoja2!E2294&lt;&gt;"", IF(Hoja2!F2294&lt;&gt;"", IF(Hoja2!J2294&lt;&gt;"","ok",""),""),""),""),""),""),"")</f>
        <v>ok</v>
      </c>
      <c r="L2294" t="str">
        <f>IF(Hoja2!A2294="'S/F'","--","")</f>
        <v/>
      </c>
      <c r="M2294" t="str">
        <f>IF(LEN(Hoja2!C2294)&gt;30,Hoja2!C2294,"")</f>
        <v/>
      </c>
      <c r="O2294" t="str">
        <f>IF(LEN(Hoja2!F2294)&gt;110,LEN(Hoja2!F2294),"")</f>
        <v/>
      </c>
      <c r="Q2294" t="str">
        <f>IF(K2294="ok",CONCATENATE(IF(Hoja2!A2294="'S/F'","--",""),N2294,"INSERT INTO seguimiento_oficios_recepcion_oficio(fecha_captura, folio_interno, no_oficio, dependencia_envia, firma, fecha_oficio, asunto, anexo, captura_id, estatus_id) VALUES ('",CONCATENATE(RIGHT(CONCATENATE("00",DAY(Hoja2!B2294)),2),"/",RIGHT(CONCATENATE("00",MONTH(Hoja2!B2294)),2),"/",RIGHT(CONCATENATE("00",YEAR(Hoja2!B2294)),2)),"',",Hoja2!A2294,",'",Hoja2!C2294,"','",Hoja2!F2294,"','",Hoja2!E2294,"','",CONCATENATE(RIGHT(CONCATENATE("00",DAY(Hoja2!D2294)),2),"/",RIGHT(CONCATENATE("00",MONTH(Hoja2!D2294)),2),"/",RIGHT(CONCATENATE("00",YEAR(Hoja2!D2294)),2)),"','",Hoja2!J2294,"',","FALSE, 1,8);"), "")</f>
        <v>INSERT INTO seguimiento_oficios_recepcion_oficio(fecha_captura, folio_interno, no_oficio, dependencia_envia, firma, fecha_oficio, asunto, anexo, captura_id, estatus_id) VALUES ('08/03/13',2742,'097','CORAT','ANDRES AVELINO DE LA CERDA PADILLA','08/03/13','SOL. UN VEHICULO PARA EL VIERNES 08 DE MARZO',FALSE, 1,8);</v>
      </c>
    </row>
    <row r="2295" spans="6:17">
      <c r="F2295" t="str">
        <f>RIGHT(CONCATENATE("00",DAY(Hoja2!B2295)),2)</f>
        <v>08</v>
      </c>
      <c r="G2295" t="str">
        <f>CONCATENATE(RIGHT(CONCATENATE("00",DAY(Hoja2!B2295)),2),"/",RIGHT(CONCATENATE("00",MONTH(Hoja2!B2295)),2),"/",RIGHT(CONCATENATE("00",YEAR(Hoja2!B2295)),2))</f>
        <v>08/03/13</v>
      </c>
      <c r="H2295" t="str">
        <f>RIGHT(CONCATENATE("00",DAY(Hoja2!D2295)),2)</f>
        <v>08</v>
      </c>
      <c r="I2295" t="str">
        <f>CONCATENATE(RIGHT(CONCATENATE("00",DAY(Hoja2!D2295)),2),"/",RIGHT(CONCATENATE("00",MONTH(Hoja2!D2295)),2),"/",RIGHT(CONCATENATE("00",YEAR(Hoja2!D2295)),2))</f>
        <v>08/03/13</v>
      </c>
      <c r="J2295" t="str">
        <f>IF(LEN(Hoja2!J2295)&gt;150,LEN(Hoja2!J2295),"")</f>
        <v/>
      </c>
      <c r="K2295" t="str">
        <f>IF(Hoja2!A2295&lt;&gt;"", IF(Hoja2!B2295&lt;&gt;"", IF(Hoja2!C2295&lt;&gt;"", IF(Hoja2!D2295&lt;&gt;"", IF(Hoja2!E2295&lt;&gt;"", IF(Hoja2!F2295&lt;&gt;"", IF(Hoja2!J2295&lt;&gt;"","ok",""),""),""),""),""),""),"")</f>
        <v>ok</v>
      </c>
      <c r="L2295" t="str">
        <f>IF(Hoja2!A2295="'S/F'","--","")</f>
        <v/>
      </c>
      <c r="M2295" t="str">
        <f>IF(LEN(Hoja2!C2295)&gt;30,Hoja2!C2295,"")</f>
        <v/>
      </c>
      <c r="O2295" t="str">
        <f>IF(LEN(Hoja2!F2295)&gt;110,LEN(Hoja2!F2295),"")</f>
        <v/>
      </c>
      <c r="Q2295" t="str">
        <f>IF(K2295="ok",CONCATENATE(IF(Hoja2!A2295="'S/F'","--",""),N2295,"INSERT INTO seguimiento_oficios_recepcion_oficio(fecha_captura, folio_interno, no_oficio, dependencia_envia, firma, fecha_oficio, asunto, anexo, captura_id, estatus_id) VALUES ('",CONCATENATE(RIGHT(CONCATENATE("00",DAY(Hoja2!B2295)),2),"/",RIGHT(CONCATENATE("00",MONTH(Hoja2!B2295)),2),"/",RIGHT(CONCATENATE("00",YEAR(Hoja2!B2295)),2)),"',",Hoja2!A2295,",'",Hoja2!C2295,"','",Hoja2!F2295,"','",Hoja2!E2295,"','",CONCATENATE(RIGHT(CONCATENATE("00",DAY(Hoja2!D2295)),2),"/",RIGHT(CONCATENATE("00",MONTH(Hoja2!D2295)),2),"/",RIGHT(CONCATENATE("00",YEAR(Hoja2!D2295)),2)),"','",Hoja2!J2295,"',","FALSE, 1,8);"), "")</f>
        <v>INSERT INTO seguimiento_oficios_recepcion_oficio(fecha_captura, folio_interno, no_oficio, dependencia_envia, firma, fecha_oficio, asunto, anexo, captura_id, estatus_id) VALUES ('08/03/13',2743,'152','ASUNTOS RELIGIOSOS','JORGE COLORADO LANESTOSA','08/03/13','SOL. REQUERIMIENTOS PARA EL 18 DE MARZO',FALSE, 1,8);</v>
      </c>
    </row>
    <row r="2296" spans="6:17">
      <c r="F2296" t="str">
        <f>RIGHT(CONCATENATE("00",DAY(Hoja2!B2296)),2)</f>
        <v>08</v>
      </c>
      <c r="G2296" t="str">
        <f>CONCATENATE(RIGHT(CONCATENATE("00",DAY(Hoja2!B2296)),2),"/",RIGHT(CONCATENATE("00",MONTH(Hoja2!B2296)),2),"/",RIGHT(CONCATENATE("00",YEAR(Hoja2!B2296)),2))</f>
        <v>08/03/13</v>
      </c>
      <c r="H2296" t="str">
        <f>RIGHT(CONCATENATE("00",DAY(Hoja2!D2296)),2)</f>
        <v>07</v>
      </c>
      <c r="I2296" t="str">
        <f>CONCATENATE(RIGHT(CONCATENATE("00",DAY(Hoja2!D2296)),2),"/",RIGHT(CONCATENATE("00",MONTH(Hoja2!D2296)),2),"/",RIGHT(CONCATENATE("00",YEAR(Hoja2!D2296)),2))</f>
        <v>07/03/13</v>
      </c>
      <c r="J2296" t="str">
        <f>IF(LEN(Hoja2!J2296)&gt;150,LEN(Hoja2!J2296),"")</f>
        <v/>
      </c>
      <c r="K2296" t="str">
        <f>IF(Hoja2!A2296&lt;&gt;"", IF(Hoja2!B2296&lt;&gt;"", IF(Hoja2!C2296&lt;&gt;"", IF(Hoja2!D2296&lt;&gt;"", IF(Hoja2!E2296&lt;&gt;"", IF(Hoja2!F2296&lt;&gt;"", IF(Hoja2!J2296&lt;&gt;"","ok",""),""),""),""),""),""),"")</f>
        <v>ok</v>
      </c>
      <c r="L2296" t="str">
        <f>IF(Hoja2!A2296="'S/F'","--","")</f>
        <v/>
      </c>
      <c r="M2296" t="str">
        <f>IF(LEN(Hoja2!C2296)&gt;30,Hoja2!C2296,"")</f>
        <v/>
      </c>
      <c r="O2296" t="str">
        <f>IF(LEN(Hoja2!F2296)&gt;110,LEN(Hoja2!F2296),"")</f>
        <v/>
      </c>
      <c r="Q2296" t="str">
        <f>IF(K2296="ok",CONCATENATE(IF(Hoja2!A2296="'S/F'","--",""),N2296,"INSERT INTO seguimiento_oficios_recepcion_oficio(fecha_captura, folio_interno, no_oficio, dependencia_envia, firma, fecha_oficio, asunto, anexo, captura_id, estatus_id) VALUES ('",CONCATENATE(RIGHT(CONCATENATE("00",DAY(Hoja2!B2296)),2),"/",RIGHT(CONCATENATE("00",MONTH(Hoja2!B2296)),2),"/",RIGHT(CONCATENATE("00",YEAR(Hoja2!B2296)),2)),"',",Hoja2!A2296,",'",Hoja2!C2296,"','",Hoja2!F2296,"','",Hoja2!E2296,"','",CONCATENATE(RIGHT(CONCATENATE("00",DAY(Hoja2!D2296)),2),"/",RIGHT(CONCATENATE("00",MONTH(Hoja2!D2296)),2),"/",RIGHT(CONCATENATE("00",YEAR(Hoja2!D2296)),2)),"','",Hoja2!J2296,"',","FALSE, 1,8);"), "")</f>
        <v>INSERT INTO seguimiento_oficios_recepcion_oficio(fecha_captura, folio_interno, no_oficio, dependencia_envia, firma, fecha_oficio, asunto, anexo, captura_id, estatus_id) VALUES ('08/03/13',2744,'151','ASUNTOS RELIGIOSOS','JORGE COLORADO LANESTOSA','07/03/13','SOL. APOYOS DEL 29 AL 30 DE MARZO',FALSE, 1,8);</v>
      </c>
    </row>
    <row r="2297" spans="6:17">
      <c r="F2297" t="str">
        <f>RIGHT(CONCATENATE("00",DAY(Hoja2!B2297)),2)</f>
        <v>08</v>
      </c>
      <c r="G2297" t="str">
        <f>CONCATENATE(RIGHT(CONCATENATE("00",DAY(Hoja2!B2297)),2),"/",RIGHT(CONCATENATE("00",MONTH(Hoja2!B2297)),2),"/",RIGHT(CONCATENATE("00",YEAR(Hoja2!B2297)),2))</f>
        <v>08/03/13</v>
      </c>
      <c r="H2297" t="str">
        <f>RIGHT(CONCATENATE("00",DAY(Hoja2!D2297)),2)</f>
        <v>06</v>
      </c>
      <c r="I2297" t="str">
        <f>CONCATENATE(RIGHT(CONCATENATE("00",DAY(Hoja2!D2297)),2),"/",RIGHT(CONCATENATE("00",MONTH(Hoja2!D2297)),2),"/",RIGHT(CONCATENATE("00",YEAR(Hoja2!D2297)),2))</f>
        <v>06/03/13</v>
      </c>
      <c r="J2297" t="str">
        <f>IF(LEN(Hoja2!J2297)&gt;150,LEN(Hoja2!J2297),"")</f>
        <v/>
      </c>
      <c r="K2297" t="str">
        <f>IF(Hoja2!A2297&lt;&gt;"", IF(Hoja2!B2297&lt;&gt;"", IF(Hoja2!C2297&lt;&gt;"", IF(Hoja2!D2297&lt;&gt;"", IF(Hoja2!E2297&lt;&gt;"", IF(Hoja2!F2297&lt;&gt;"", IF(Hoja2!J2297&lt;&gt;"","ok",""),""),""),""),""),""),"")</f>
        <v>ok</v>
      </c>
      <c r="L2297" t="str">
        <f>IF(Hoja2!A2297="'S/F'","--","")</f>
        <v/>
      </c>
      <c r="M2297" t="str">
        <f>IF(LEN(Hoja2!C2297)&gt;30,Hoja2!C2297,"")</f>
        <v/>
      </c>
      <c r="O2297" t="str">
        <f>IF(LEN(Hoja2!F2297)&gt;110,LEN(Hoja2!F2297),"")</f>
        <v/>
      </c>
      <c r="Q2297" t="str">
        <f>IF(K2297="ok",CONCATENATE(IF(Hoja2!A2297="'S/F'","--",""),N2297,"INSERT INTO seguimiento_oficios_recepcion_oficio(fecha_captura, folio_interno, no_oficio, dependencia_envia, firma, fecha_oficio, asunto, anexo, captura_id, estatus_id) VALUES ('",CONCATENATE(RIGHT(CONCATENATE("00",DAY(Hoja2!B2297)),2),"/",RIGHT(CONCATENATE("00",MONTH(Hoja2!B2297)),2),"/",RIGHT(CONCATENATE("00",YEAR(Hoja2!B2297)),2)),"',",Hoja2!A2297,",'",Hoja2!C2297,"','",Hoja2!F2297,"','",Hoja2!E2297,"','",CONCATENATE(RIGHT(CONCATENATE("00",DAY(Hoja2!D2297)),2),"/",RIGHT(CONCATENATE("00",MONTH(Hoja2!D2297)),2),"/",RIGHT(CONCATENATE("00",YEAR(Hoja2!D2297)),2)),"','",Hoja2!J2297,"',","FALSE, 1,8);"), "")</f>
        <v>INSERT INTO seguimiento_oficios_recepcion_oficio(fecha_captura, folio_interno, no_oficio, dependencia_envia, firma, fecha_oficio, asunto, anexo, captura_id, estatus_id) VALUES ('08/03/13',2745,'147','ASUNTOS RELIGIOSOS','JORGE COLORADO LANESTOSA','06/03/13','SOL. APOYOS DEL 24 AL 30 DE MARZO',FALSE, 1,8);</v>
      </c>
    </row>
    <row r="2298" spans="6:17">
      <c r="F2298" t="str">
        <f>RIGHT(CONCATENATE("00",DAY(Hoja2!B2298)),2)</f>
        <v>08</v>
      </c>
      <c r="G2298" t="str">
        <f>CONCATENATE(RIGHT(CONCATENATE("00",DAY(Hoja2!B2298)),2),"/",RIGHT(CONCATENATE("00",MONTH(Hoja2!B2298)),2),"/",RIGHT(CONCATENATE("00",YEAR(Hoja2!B2298)),2))</f>
        <v>08/03/13</v>
      </c>
      <c r="H2298" t="str">
        <f>RIGHT(CONCATENATE("00",DAY(Hoja2!D2298)),2)</f>
        <v>06</v>
      </c>
      <c r="I2298" t="str">
        <f>CONCATENATE(RIGHT(CONCATENATE("00",DAY(Hoja2!D2298)),2),"/",RIGHT(CONCATENATE("00",MONTH(Hoja2!D2298)),2),"/",RIGHT(CONCATENATE("00",YEAR(Hoja2!D2298)),2))</f>
        <v>06/03/13</v>
      </c>
      <c r="J2298" t="str">
        <f>IF(LEN(Hoja2!J2298)&gt;150,LEN(Hoja2!J2298),"")</f>
        <v/>
      </c>
      <c r="K2298" t="str">
        <f>IF(Hoja2!A2298&lt;&gt;"", IF(Hoja2!B2298&lt;&gt;"", IF(Hoja2!C2298&lt;&gt;"", IF(Hoja2!D2298&lt;&gt;"", IF(Hoja2!E2298&lt;&gt;"", IF(Hoja2!F2298&lt;&gt;"", IF(Hoja2!J2298&lt;&gt;"","ok",""),""),""),""),""),""),"")</f>
        <v>ok</v>
      </c>
      <c r="L2298" t="str">
        <f>IF(Hoja2!A2298="'S/F'","--","")</f>
        <v/>
      </c>
      <c r="M2298" t="str">
        <f>IF(LEN(Hoja2!C2298)&gt;30,Hoja2!C2298,"")</f>
        <v/>
      </c>
      <c r="O2298" t="str">
        <f>IF(LEN(Hoja2!F2298)&gt;110,LEN(Hoja2!F2298),"")</f>
        <v/>
      </c>
      <c r="Q2298" t="str">
        <f>IF(K2298="ok",CONCATENATE(IF(Hoja2!A2298="'S/F'","--",""),N2298,"INSERT INTO seguimiento_oficios_recepcion_oficio(fecha_captura, folio_interno, no_oficio, dependencia_envia, firma, fecha_oficio, asunto, anexo, captura_id, estatus_id) VALUES ('",CONCATENATE(RIGHT(CONCATENATE("00",DAY(Hoja2!B2298)),2),"/",RIGHT(CONCATENATE("00",MONTH(Hoja2!B2298)),2),"/",RIGHT(CONCATENATE("00",YEAR(Hoja2!B2298)),2)),"',",Hoja2!A2298,",'",Hoja2!C2298,"','",Hoja2!F2298,"','",Hoja2!E2298,"','",CONCATENATE(RIGHT(CONCATENATE("00",DAY(Hoja2!D2298)),2),"/",RIGHT(CONCATENATE("00",MONTH(Hoja2!D2298)),2),"/",RIGHT(CONCATENATE("00",YEAR(Hoja2!D2298)),2)),"','",Hoja2!J2298,"',","FALSE, 1,8);"), "")</f>
        <v>INSERT INTO seguimiento_oficios_recepcion_oficio(fecha_captura, folio_interno, no_oficio, dependencia_envia, firma, fecha_oficio, asunto, anexo, captura_id, estatus_id) VALUES ('08/03/13',2746,'148','ASUNTOS RELIGIOSOS','JORGE COLORADO LANESTOSA','06/03/13','SOL. APOYOS VARIOS DEL 29 AL 31 D EMARZO',FALSE, 1,8);</v>
      </c>
    </row>
    <row r="2299" spans="6:17">
      <c r="F2299" t="str">
        <f>RIGHT(CONCATENATE("00",DAY(Hoja2!B2299)),2)</f>
        <v>08</v>
      </c>
      <c r="G2299" t="str">
        <f>CONCATENATE(RIGHT(CONCATENATE("00",DAY(Hoja2!B2299)),2),"/",RIGHT(CONCATENATE("00",MONTH(Hoja2!B2299)),2),"/",RIGHT(CONCATENATE("00",YEAR(Hoja2!B2299)),2))</f>
        <v>08/03/13</v>
      </c>
      <c r="H2299" t="str">
        <f>RIGHT(CONCATENATE("00",DAY(Hoja2!D2299)),2)</f>
        <v>07</v>
      </c>
      <c r="I2299" t="str">
        <f>CONCATENATE(RIGHT(CONCATENATE("00",DAY(Hoja2!D2299)),2),"/",RIGHT(CONCATENATE("00",MONTH(Hoja2!D2299)),2),"/",RIGHT(CONCATENATE("00",YEAR(Hoja2!D2299)),2))</f>
        <v>07/03/13</v>
      </c>
      <c r="J2299" t="str">
        <f>IF(LEN(Hoja2!J2299)&gt;150,LEN(Hoja2!J2299),"")</f>
        <v/>
      </c>
      <c r="K2299" t="str">
        <f>IF(Hoja2!A2299&lt;&gt;"", IF(Hoja2!B2299&lt;&gt;"", IF(Hoja2!C2299&lt;&gt;"", IF(Hoja2!D2299&lt;&gt;"", IF(Hoja2!E2299&lt;&gt;"", IF(Hoja2!F2299&lt;&gt;"", IF(Hoja2!J2299&lt;&gt;"","ok",""),""),""),""),""),""),"")</f>
        <v>ok</v>
      </c>
      <c r="L2299" t="str">
        <f>IF(Hoja2!A2299="'S/F'","--","")</f>
        <v/>
      </c>
      <c r="M2299" t="str">
        <f>IF(LEN(Hoja2!C2299)&gt;30,Hoja2!C2299,"")</f>
        <v/>
      </c>
      <c r="O2299" t="str">
        <f>IF(LEN(Hoja2!F2299)&gt;110,LEN(Hoja2!F2299),"")</f>
        <v/>
      </c>
      <c r="Q2299" t="str">
        <f>IF(K2299="ok",CONCATENATE(IF(Hoja2!A2299="'S/F'","--",""),N2299,"INSERT INTO seguimiento_oficios_recepcion_oficio(fecha_captura, folio_interno, no_oficio, dependencia_envia, firma, fecha_oficio, asunto, anexo, captura_id, estatus_id) VALUES ('",CONCATENATE(RIGHT(CONCATENATE("00",DAY(Hoja2!B2299)),2),"/",RIGHT(CONCATENATE("00",MONTH(Hoja2!B2299)),2),"/",RIGHT(CONCATENATE("00",YEAR(Hoja2!B2299)),2)),"',",Hoja2!A2299,",'",Hoja2!C2299,"','",Hoja2!F2299,"','",Hoja2!E2299,"','",CONCATENATE(RIGHT(CONCATENATE("00",DAY(Hoja2!D2299)),2),"/",RIGHT(CONCATENATE("00",MONTH(Hoja2!D2299)),2),"/",RIGHT(CONCATENATE("00",YEAR(Hoja2!D2299)),2)),"','",Hoja2!J2299,"',","FALSE, 1,8);"), "")</f>
        <v>INSERT INTO seguimiento_oficios_recepcion_oficio(fecha_captura, folio_interno, no_oficio, dependencia_envia, firma, fecha_oficio, asunto, anexo, captura_id, estatus_id) VALUES ('08/03/13',2747,'322','DIF','MARIA ELVIA FERNANDEZ FERNANDEZ','07/03/13','ENVIAN LOGOTIPOS A UTILIZAR ERN LAQS DEPENSA Y BOTES DE LECHE',FALSE, 1,8);</v>
      </c>
    </row>
    <row r="2300" spans="6:17">
      <c r="F2300" t="str">
        <f>RIGHT(CONCATENATE("00",DAY(Hoja2!B2300)),2)</f>
        <v>08</v>
      </c>
      <c r="G2300" t="str">
        <f>CONCATENATE(RIGHT(CONCATENATE("00",DAY(Hoja2!B2300)),2),"/",RIGHT(CONCATENATE("00",MONTH(Hoja2!B2300)),2),"/",RIGHT(CONCATENATE("00",YEAR(Hoja2!B2300)),2))</f>
        <v>08/03/13</v>
      </c>
      <c r="H2300" t="str">
        <f>RIGHT(CONCATENATE("00",DAY(Hoja2!D2300)),2)</f>
        <v>01</v>
      </c>
      <c r="I2300" t="str">
        <f>CONCATENATE(RIGHT(CONCATENATE("00",DAY(Hoja2!D2300)),2),"/",RIGHT(CONCATENATE("00",MONTH(Hoja2!D2300)),2),"/",RIGHT(CONCATENATE("00",YEAR(Hoja2!D2300)),2))</f>
        <v>01/03/13</v>
      </c>
      <c r="J2300" t="str">
        <f>IF(LEN(Hoja2!J2300)&gt;150,LEN(Hoja2!J2300),"")</f>
        <v/>
      </c>
      <c r="K2300" t="str">
        <f>IF(Hoja2!A2300&lt;&gt;"", IF(Hoja2!B2300&lt;&gt;"", IF(Hoja2!C2300&lt;&gt;"", IF(Hoja2!D2300&lt;&gt;"", IF(Hoja2!E2300&lt;&gt;"", IF(Hoja2!F2300&lt;&gt;"", IF(Hoja2!J2300&lt;&gt;"","ok",""),""),""),""),""),""),"")</f>
        <v>ok</v>
      </c>
      <c r="L2300" t="str">
        <f>IF(Hoja2!A2300="'S/F'","--","")</f>
        <v/>
      </c>
      <c r="M2300" t="str">
        <f>IF(LEN(Hoja2!C2300)&gt;30,Hoja2!C2300,"")</f>
        <v/>
      </c>
      <c r="O2300" t="str">
        <f>IF(LEN(Hoja2!F2300)&gt;110,LEN(Hoja2!F2300),"")</f>
        <v/>
      </c>
      <c r="Q2300" t="str">
        <f>IF(K2300="ok",CONCATENATE(IF(Hoja2!A2300="'S/F'","--",""),N2300,"INSERT INTO seguimiento_oficios_recepcion_oficio(fecha_captura, folio_interno, no_oficio, dependencia_envia, firma, fecha_oficio, asunto, anexo, captura_id, estatus_id) VALUES ('",CONCATENATE(RIGHT(CONCATENATE("00",DAY(Hoja2!B2300)),2),"/",RIGHT(CONCATENATE("00",MONTH(Hoja2!B2300)),2),"/",RIGHT(CONCATENATE("00",YEAR(Hoja2!B2300)),2)),"',",Hoja2!A2300,",'",Hoja2!C2300,"','",Hoja2!F2300,"','",Hoja2!E2300,"','",CONCATENATE(RIGHT(CONCATENATE("00",DAY(Hoja2!D2300)),2),"/",RIGHT(CONCATENATE("00",MONTH(Hoja2!D2300)),2),"/",RIGHT(CONCATENATE("00",YEAR(Hoja2!D2300)),2)),"','",Hoja2!J2300,"',","FALSE, 1,8);"), "")</f>
        <v>INSERT INTO seguimiento_oficios_recepcion_oficio(fecha_captura, folio_interno, no_oficio, dependencia_envia, firma, fecha_oficio, asunto, anexo, captura_id, estatus_id) VALUES ('08/03/13',2748,'242','IEC','GABRIELA MARI VAZQUEZ','01/03/13','DEJAN SIN EFECTO COMISION DE FEBE AURORA GONZALEZ PEREZ',FALSE, 1,8);</v>
      </c>
    </row>
    <row r="2301" spans="6:17">
      <c r="F2301" t="str">
        <f>RIGHT(CONCATENATE("00",DAY(Hoja2!B2301)),2)</f>
        <v>08</v>
      </c>
      <c r="G2301" t="str">
        <f>CONCATENATE(RIGHT(CONCATENATE("00",DAY(Hoja2!B2301)),2),"/",RIGHT(CONCATENATE("00",MONTH(Hoja2!B2301)),2),"/",RIGHT(CONCATENATE("00",YEAR(Hoja2!B2301)),2))</f>
        <v>08/03/13</v>
      </c>
      <c r="H2301" t="str">
        <f>RIGHT(CONCATENATE("00",DAY(Hoja2!D2301)),2)</f>
        <v>08</v>
      </c>
      <c r="I2301" t="str">
        <f>CONCATENATE(RIGHT(CONCATENATE("00",DAY(Hoja2!D2301)),2),"/",RIGHT(CONCATENATE("00",MONTH(Hoja2!D2301)),2),"/",RIGHT(CONCATENATE("00",YEAR(Hoja2!D2301)),2))</f>
        <v>08/03/13</v>
      </c>
      <c r="J2301" t="str">
        <f>IF(LEN(Hoja2!J2301)&gt;150,LEN(Hoja2!J2301),"")</f>
        <v/>
      </c>
      <c r="K2301" t="str">
        <f>IF(Hoja2!A2301&lt;&gt;"", IF(Hoja2!B2301&lt;&gt;"", IF(Hoja2!C2301&lt;&gt;"", IF(Hoja2!D2301&lt;&gt;"", IF(Hoja2!E2301&lt;&gt;"", IF(Hoja2!F2301&lt;&gt;"", IF(Hoja2!J2301&lt;&gt;"","ok",""),""),""),""),""),""),"")</f>
        <v>ok</v>
      </c>
      <c r="L2301" t="str">
        <f>IF(Hoja2!A2301="'S/F'","--","")</f>
        <v/>
      </c>
      <c r="M2301" t="str">
        <f>IF(LEN(Hoja2!C2301)&gt;30,Hoja2!C2301,"")</f>
        <v/>
      </c>
      <c r="O2301" t="str">
        <f>IF(LEN(Hoja2!F2301)&gt;110,LEN(Hoja2!F2301),"")</f>
        <v/>
      </c>
      <c r="Q2301" t="str">
        <f>IF(K2301="ok",CONCATENATE(IF(Hoja2!A2301="'S/F'","--",""),N2301,"INSERT INTO seguimiento_oficios_recepcion_oficio(fecha_captura, folio_interno, no_oficio, dependencia_envia, firma, fecha_oficio, asunto, anexo, captura_id, estatus_id) VALUES ('",CONCATENATE(RIGHT(CONCATENATE("00",DAY(Hoja2!B2301)),2),"/",RIGHT(CONCATENATE("00",MONTH(Hoja2!B2301)),2),"/",RIGHT(CONCATENATE("00",YEAR(Hoja2!B2301)),2)),"',",Hoja2!A2301,",'",Hoja2!C2301,"','",Hoja2!F2301,"','",Hoja2!E2301,"','",CONCATENATE(RIGHT(CONCATENATE("00",DAY(Hoja2!D2301)),2),"/",RIGHT(CONCATENATE("00",MONTH(Hoja2!D2301)),2),"/",RIGHT(CONCATENATE("00",YEAR(Hoja2!D2301)),2)),"','",Hoja2!J2301,"',","FALSE, 1,8);"), "")</f>
        <v>INSERT INTO seguimiento_oficios_recepcion_oficio(fecha_captura, folio_interno, no_oficio, dependencia_envia, firma, fecha_oficio, asunto, anexo, captura_id, estatus_id) VALUES ('08/03/13',2749,'S/N','CIMA','LUIS OJEDA VILLASEÑOR','08/03/13','SOL. USO DE LA NAVE 1 DEL PARQUE TABASCO',FALSE, 1,8);</v>
      </c>
    </row>
    <row r="2302" spans="6:17">
      <c r="F2302" t="str">
        <f>RIGHT(CONCATENATE("00",DAY(Hoja2!B2302)),2)</f>
        <v>08</v>
      </c>
      <c r="G2302" t="str">
        <f>CONCATENATE(RIGHT(CONCATENATE("00",DAY(Hoja2!B2302)),2),"/",RIGHT(CONCATENATE("00",MONTH(Hoja2!B2302)),2),"/",RIGHT(CONCATENATE("00",YEAR(Hoja2!B2302)),2))</f>
        <v>08/03/13</v>
      </c>
      <c r="H2302" t="str">
        <f>RIGHT(CONCATENATE("00",DAY(Hoja2!D2302)),2)</f>
        <v>07</v>
      </c>
      <c r="I2302" t="str">
        <f>CONCATENATE(RIGHT(CONCATENATE("00",DAY(Hoja2!D2302)),2),"/",RIGHT(CONCATENATE("00",MONTH(Hoja2!D2302)),2),"/",RIGHT(CONCATENATE("00",YEAR(Hoja2!D2302)),2))</f>
        <v>07/03/13</v>
      </c>
      <c r="J2302" t="str">
        <f>IF(LEN(Hoja2!J2302)&gt;150,LEN(Hoja2!J2302),"")</f>
        <v/>
      </c>
      <c r="K2302" t="str">
        <f>IF(Hoja2!A2302&lt;&gt;"", IF(Hoja2!B2302&lt;&gt;"", IF(Hoja2!C2302&lt;&gt;"", IF(Hoja2!D2302&lt;&gt;"", IF(Hoja2!E2302&lt;&gt;"", IF(Hoja2!F2302&lt;&gt;"", IF(Hoja2!J2302&lt;&gt;"","ok",""),""),""),""),""),""),"")</f>
        <v/>
      </c>
      <c r="L2302" t="str">
        <f>IF(Hoja2!A2302="'S/F'","--","")</f>
        <v/>
      </c>
      <c r="M2302" t="str">
        <f>IF(LEN(Hoja2!C2302)&gt;30,Hoja2!C2302,"")</f>
        <v/>
      </c>
      <c r="O2302" t="str">
        <f>IF(LEN(Hoja2!F2302)&gt;110,LEN(Hoja2!F2302),"")</f>
        <v/>
      </c>
      <c r="Q2302" t="str">
        <f>IF(K2302="ok",CONCATENATE(IF(Hoja2!A2302="'S/F'","--",""),N2302,"INSERT INTO seguimiento_oficios_recepcion_oficio(fecha_captura, folio_interno, no_oficio, dependencia_envia, firma, fecha_oficio, asunto, anexo, captura_id, estatus_id) VALUES ('",CONCATENATE(RIGHT(CONCATENATE("00",DAY(Hoja2!B2302)),2),"/",RIGHT(CONCATENATE("00",MONTH(Hoja2!B2302)),2),"/",RIGHT(CONCATENATE("00",YEAR(Hoja2!B2302)),2)),"',",Hoja2!A2302,",'",Hoja2!C2302,"','",Hoja2!F2302,"','",Hoja2!E2302,"','",CONCATENATE(RIGHT(CONCATENATE("00",DAY(Hoja2!D2302)),2),"/",RIGHT(CONCATENATE("00",MONTH(Hoja2!D2302)),2),"/",RIGHT(CONCATENATE("00",YEAR(Hoja2!D2302)),2)),"','",Hoja2!J2302,"',","FALSE, 1,8);"), "")</f>
        <v/>
      </c>
    </row>
    <row r="2303" spans="6:17">
      <c r="F2303" t="str">
        <f>RIGHT(CONCATENATE("00",DAY(Hoja2!B2303)),2)</f>
        <v>08</v>
      </c>
      <c r="G2303" t="str">
        <f>CONCATENATE(RIGHT(CONCATENATE("00",DAY(Hoja2!B2303)),2),"/",RIGHT(CONCATENATE("00",MONTH(Hoja2!B2303)),2),"/",RIGHT(CONCATENATE("00",YEAR(Hoja2!B2303)),2))</f>
        <v>08/03/13</v>
      </c>
      <c r="H2303" t="str">
        <f>RIGHT(CONCATENATE("00",DAY(Hoja2!D2303)),2)</f>
        <v>06</v>
      </c>
      <c r="I2303" t="str">
        <f>CONCATENATE(RIGHT(CONCATENATE("00",DAY(Hoja2!D2303)),2),"/",RIGHT(CONCATENATE("00",MONTH(Hoja2!D2303)),2),"/",RIGHT(CONCATENATE("00",YEAR(Hoja2!D2303)),2))</f>
        <v>06/03/13</v>
      </c>
      <c r="J2303" t="str">
        <f>IF(LEN(Hoja2!J2303)&gt;150,LEN(Hoja2!J2303),"")</f>
        <v/>
      </c>
      <c r="K2303" t="str">
        <f>IF(Hoja2!A2303&lt;&gt;"", IF(Hoja2!B2303&lt;&gt;"", IF(Hoja2!C2303&lt;&gt;"", IF(Hoja2!D2303&lt;&gt;"", IF(Hoja2!E2303&lt;&gt;"", IF(Hoja2!F2303&lt;&gt;"", IF(Hoja2!J2303&lt;&gt;"","ok",""),""),""),""),""),""),"")</f>
        <v>ok</v>
      </c>
      <c r="L2303" t="str">
        <f>IF(Hoja2!A2303="'S/F'","--","")</f>
        <v/>
      </c>
      <c r="M2303" t="str">
        <f>IF(LEN(Hoja2!C2303)&gt;30,Hoja2!C2303,"")</f>
        <v/>
      </c>
      <c r="O2303" t="str">
        <f>IF(LEN(Hoja2!F2303)&gt;110,LEN(Hoja2!F2303),"")</f>
        <v/>
      </c>
      <c r="Q2303" t="str">
        <f>IF(K2303="ok",CONCATENATE(IF(Hoja2!A2303="'S/F'","--",""),N2303,"INSERT INTO seguimiento_oficios_recepcion_oficio(fecha_captura, folio_interno, no_oficio, dependencia_envia, firma, fecha_oficio, asunto, anexo, captura_id, estatus_id) VALUES ('",CONCATENATE(RIGHT(CONCATENATE("00",DAY(Hoja2!B2303)),2),"/",RIGHT(CONCATENATE("00",MONTH(Hoja2!B2303)),2),"/",RIGHT(CONCATENATE("00",YEAR(Hoja2!B2303)),2)),"',",Hoja2!A2303,",'",Hoja2!C2303,"','",Hoja2!F2303,"','",Hoja2!E2303,"','",CONCATENATE(RIGHT(CONCATENATE("00",DAY(Hoja2!D2303)),2),"/",RIGHT(CONCATENATE("00",MONTH(Hoja2!D2303)),2),"/",RIGHT(CONCATENATE("00",YEAR(Hoja2!D2303)),2)),"','",Hoja2!J2303,"',","FALSE, 1,8);"), "")</f>
        <v>INSERT INTO seguimiento_oficios_recepcion_oficio(fecha_captura, folio_interno, no_oficio, dependencia_envia, firma, fecha_oficio, asunto, anexo, captura_id, estatus_id) VALUES ('08/03/13',2751,'1613','ASUNTOS JURIDICOS','JORGE A. CORNELIO MALDONADO','06/03/13','PARA PUBLICACION',FALSE, 1,8);</v>
      </c>
    </row>
    <row r="2304" spans="6:17">
      <c r="F2304" t="str">
        <f>RIGHT(CONCATENATE("00",DAY(Hoja2!B2304)),2)</f>
        <v>08</v>
      </c>
      <c r="G2304" t="str">
        <f>CONCATENATE(RIGHT(CONCATENATE("00",DAY(Hoja2!B2304)),2),"/",RIGHT(CONCATENATE("00",MONTH(Hoja2!B2304)),2),"/",RIGHT(CONCATENATE("00",YEAR(Hoja2!B2304)),2))</f>
        <v>08/03/13</v>
      </c>
      <c r="H2304" t="str">
        <f>RIGHT(CONCATENATE("00",DAY(Hoja2!D2304)),2)</f>
        <v>07</v>
      </c>
      <c r="I2304" t="str">
        <f>CONCATENATE(RIGHT(CONCATENATE("00",DAY(Hoja2!D2304)),2),"/",RIGHT(CONCATENATE("00",MONTH(Hoja2!D2304)),2),"/",RIGHT(CONCATENATE("00",YEAR(Hoja2!D2304)),2))</f>
        <v>07/03/13</v>
      </c>
      <c r="J2304" t="str">
        <f>IF(LEN(Hoja2!J2304)&gt;150,LEN(Hoja2!J2304),"")</f>
        <v/>
      </c>
      <c r="K2304" t="str">
        <f>IF(Hoja2!A2304&lt;&gt;"", IF(Hoja2!B2304&lt;&gt;"", IF(Hoja2!C2304&lt;&gt;"", IF(Hoja2!D2304&lt;&gt;"", IF(Hoja2!E2304&lt;&gt;"", IF(Hoja2!F2304&lt;&gt;"", IF(Hoja2!J2304&lt;&gt;"","ok",""),""),""),""),""),""),"")</f>
        <v>ok</v>
      </c>
      <c r="L2304" t="str">
        <f>IF(Hoja2!A2304="'S/F'","--","")</f>
        <v/>
      </c>
      <c r="M2304" t="str">
        <f>IF(LEN(Hoja2!C2304)&gt;30,Hoja2!C2304,"")</f>
        <v/>
      </c>
      <c r="O2304" t="str">
        <f>IF(LEN(Hoja2!F2304)&gt;110,LEN(Hoja2!F2304),"")</f>
        <v/>
      </c>
      <c r="Q2304" t="str">
        <f>IF(K2304="ok",CONCATENATE(IF(Hoja2!A2304="'S/F'","--",""),N2304,"INSERT INTO seguimiento_oficios_recepcion_oficio(fecha_captura, folio_interno, no_oficio, dependencia_envia, firma, fecha_oficio, asunto, anexo, captura_id, estatus_id) VALUES ('",CONCATENATE(RIGHT(CONCATENATE("00",DAY(Hoja2!B2304)),2),"/",RIGHT(CONCATENATE("00",MONTH(Hoja2!B2304)),2),"/",RIGHT(CONCATENATE("00",YEAR(Hoja2!B2304)),2)),"',",Hoja2!A2304,",'",Hoja2!C2304,"','",Hoja2!F2304,"','",Hoja2!E2304,"','",CONCATENATE(RIGHT(CONCATENATE("00",DAY(Hoja2!D2304)),2),"/",RIGHT(CONCATENATE("00",MONTH(Hoja2!D2304)),2),"/",RIGHT(CONCATENATE("00",YEAR(Hoja2!D2304)),2)),"','",Hoja2!J2304,"',","FALSE, 1,8);"), "")</f>
        <v>INSERT INTO seguimiento_oficios_recepcion_oficio(fecha_captura, folio_interno, no_oficio, dependencia_envia, firma, fecha_oficio, asunto, anexo, captura_id, estatus_id) VALUES ('08/03/13',2752,'1667','ASUNTOS JURIDICOS','JORGE A CORNELIO MALDONADO','07/03/13','PARA PUBLICACION',FALSE, 1,8);</v>
      </c>
    </row>
    <row r="2305" spans="6:17">
      <c r="F2305" t="str">
        <f>RIGHT(CONCATENATE("00",DAY(Hoja2!B2305)),2)</f>
        <v>08</v>
      </c>
      <c r="G2305" t="str">
        <f>CONCATENATE(RIGHT(CONCATENATE("00",DAY(Hoja2!B2305)),2),"/",RIGHT(CONCATENATE("00",MONTH(Hoja2!B2305)),2),"/",RIGHT(CONCATENATE("00",YEAR(Hoja2!B2305)),2))</f>
        <v>08/03/13</v>
      </c>
      <c r="H2305" t="str">
        <f>RIGHT(CONCATENATE("00",DAY(Hoja2!D2305)),2)</f>
        <v>07</v>
      </c>
      <c r="I2305" t="str">
        <f>CONCATENATE(RIGHT(CONCATENATE("00",DAY(Hoja2!D2305)),2),"/",RIGHT(CONCATENATE("00",MONTH(Hoja2!D2305)),2),"/",RIGHT(CONCATENATE("00",YEAR(Hoja2!D2305)),2))</f>
        <v>07/03/13</v>
      </c>
      <c r="J2305" t="str">
        <f>IF(LEN(Hoja2!J2305)&gt;150,LEN(Hoja2!J2305),"")</f>
        <v/>
      </c>
      <c r="K2305" t="str">
        <f>IF(Hoja2!A2305&lt;&gt;"", IF(Hoja2!B2305&lt;&gt;"", IF(Hoja2!C2305&lt;&gt;"", IF(Hoja2!D2305&lt;&gt;"", IF(Hoja2!E2305&lt;&gt;"", IF(Hoja2!F2305&lt;&gt;"", IF(Hoja2!J2305&lt;&gt;"","ok",""),""),""),""),""),""),"")</f>
        <v>ok</v>
      </c>
      <c r="L2305" t="str">
        <f>IF(Hoja2!A2305="'S/F'","--","")</f>
        <v/>
      </c>
      <c r="M2305" t="str">
        <f>IF(LEN(Hoja2!C2305)&gt;30,Hoja2!C2305,"")</f>
        <v/>
      </c>
      <c r="O2305" t="str">
        <f>IF(LEN(Hoja2!F2305)&gt;110,LEN(Hoja2!F2305),"")</f>
        <v/>
      </c>
      <c r="Q2305" t="str">
        <f>IF(K2305="ok",CONCATENATE(IF(Hoja2!A2305="'S/F'","--",""),N2305,"INSERT INTO seguimiento_oficios_recepcion_oficio(fecha_captura, folio_interno, no_oficio, dependencia_envia, firma, fecha_oficio, asunto, anexo, captura_id, estatus_id) VALUES ('",CONCATENATE(RIGHT(CONCATENATE("00",DAY(Hoja2!B2305)),2),"/",RIGHT(CONCATENATE("00",MONTH(Hoja2!B2305)),2),"/",RIGHT(CONCATENATE("00",YEAR(Hoja2!B2305)),2)),"',",Hoja2!A2305,",'",Hoja2!C2305,"','",Hoja2!F2305,"','",Hoja2!E2305,"','",CONCATENATE(RIGHT(CONCATENATE("00",DAY(Hoja2!D2305)),2),"/",RIGHT(CONCATENATE("00",MONTH(Hoja2!D2305)),2),"/",RIGHT(CONCATENATE("00",YEAR(Hoja2!D2305)),2)),"','",Hoja2!J2305,"',","FALSE, 1,8);"), "")</f>
        <v>INSERT INTO seguimiento_oficios_recepcion_oficio(fecha_captura, folio_interno, no_oficio, dependencia_envia, firma, fecha_oficio, asunto, anexo, captura_id, estatus_id) VALUES ('08/03/13',2753,'1668','ASUNTOS JURIDICOS','JORGE A CORNELIO MALDONADO','07/03/13','PARA PUBLICACION',FALSE, 1,8);</v>
      </c>
    </row>
    <row r="2306" spans="6:17">
      <c r="F2306" t="str">
        <f>RIGHT(CONCATENATE("00",DAY(Hoja2!B2306)),2)</f>
        <v>08</v>
      </c>
      <c r="G2306" t="str">
        <f>CONCATENATE(RIGHT(CONCATENATE("00",DAY(Hoja2!B2306)),2),"/",RIGHT(CONCATENATE("00",MONTH(Hoja2!B2306)),2),"/",RIGHT(CONCATENATE("00",YEAR(Hoja2!B2306)),2))</f>
        <v>08/03/13</v>
      </c>
      <c r="H2306" t="str">
        <f>RIGHT(CONCATENATE("00",DAY(Hoja2!D2306)),2)</f>
        <v>07</v>
      </c>
      <c r="I2306" t="str">
        <f>CONCATENATE(RIGHT(CONCATENATE("00",DAY(Hoja2!D2306)),2),"/",RIGHT(CONCATENATE("00",MONTH(Hoja2!D2306)),2),"/",RIGHT(CONCATENATE("00",YEAR(Hoja2!D2306)),2))</f>
        <v>07/03/13</v>
      </c>
      <c r="J2306" t="str">
        <f>IF(LEN(Hoja2!J2306)&gt;150,LEN(Hoja2!J2306),"")</f>
        <v/>
      </c>
      <c r="K2306" t="str">
        <f>IF(Hoja2!A2306&lt;&gt;"", IF(Hoja2!B2306&lt;&gt;"", IF(Hoja2!C2306&lt;&gt;"", IF(Hoja2!D2306&lt;&gt;"", IF(Hoja2!E2306&lt;&gt;"", IF(Hoja2!F2306&lt;&gt;"", IF(Hoja2!J2306&lt;&gt;"","ok",""),""),""),""),""),""),"")</f>
        <v>ok</v>
      </c>
      <c r="L2306" t="str">
        <f>IF(Hoja2!A2306="'S/F'","--","")</f>
        <v/>
      </c>
      <c r="M2306" t="str">
        <f>IF(LEN(Hoja2!C2306)&gt;30,Hoja2!C2306,"")</f>
        <v/>
      </c>
      <c r="O2306" t="str">
        <f>IF(LEN(Hoja2!F2306)&gt;110,LEN(Hoja2!F2306),"")</f>
        <v/>
      </c>
      <c r="Q2306" t="str">
        <f>IF(K2306="ok",CONCATENATE(IF(Hoja2!A2306="'S/F'","--",""),N2306,"INSERT INTO seguimiento_oficios_recepcion_oficio(fecha_captura, folio_interno, no_oficio, dependencia_envia, firma, fecha_oficio, asunto, anexo, captura_id, estatus_id) VALUES ('",CONCATENATE(RIGHT(CONCATENATE("00",DAY(Hoja2!B2306)),2),"/",RIGHT(CONCATENATE("00",MONTH(Hoja2!B2306)),2),"/",RIGHT(CONCATENATE("00",YEAR(Hoja2!B2306)),2)),"',",Hoja2!A2306,",'",Hoja2!C2306,"','",Hoja2!F2306,"','",Hoja2!E2306,"','",CONCATENATE(RIGHT(CONCATENATE("00",DAY(Hoja2!D2306)),2),"/",RIGHT(CONCATENATE("00",MONTH(Hoja2!D2306)),2),"/",RIGHT(CONCATENATE("00",YEAR(Hoja2!D2306)),2)),"','",Hoja2!J2306,"',","FALSE, 1,8);"), "")</f>
        <v>INSERT INTO seguimiento_oficios_recepcion_oficio(fecha_captura, folio_interno, no_oficio, dependencia_envia, firma, fecha_oficio, asunto, anexo, captura_id, estatus_id) VALUES ('08/03/13',2754,'1674','ASUNTOS JURIDICOS','JORGE A CORNELIO MALDONADO','07/03/13','PARA PUBLICACION',FALSE, 1,8);</v>
      </c>
    </row>
    <row r="2307" spans="6:17">
      <c r="F2307" t="str">
        <f>RIGHT(CONCATENATE("00",DAY(Hoja2!B2307)),2)</f>
        <v>08</v>
      </c>
      <c r="G2307" t="str">
        <f>CONCATENATE(RIGHT(CONCATENATE("00",DAY(Hoja2!B2307)),2),"/",RIGHT(CONCATENATE("00",MONTH(Hoja2!B2307)),2),"/",RIGHT(CONCATENATE("00",YEAR(Hoja2!B2307)),2))</f>
        <v>08/03/13</v>
      </c>
      <c r="H2307" t="str">
        <f>RIGHT(CONCATENATE("00",DAY(Hoja2!D2307)),2)</f>
        <v>07</v>
      </c>
      <c r="I2307" t="str">
        <f>CONCATENATE(RIGHT(CONCATENATE("00",DAY(Hoja2!D2307)),2),"/",RIGHT(CONCATENATE("00",MONTH(Hoja2!D2307)),2),"/",RIGHT(CONCATENATE("00",YEAR(Hoja2!D2307)),2))</f>
        <v>07/03/13</v>
      </c>
      <c r="J2307" t="str">
        <f>IF(LEN(Hoja2!J2307)&gt;150,LEN(Hoja2!J2307),"")</f>
        <v/>
      </c>
      <c r="K2307" t="str">
        <f>IF(Hoja2!A2307&lt;&gt;"", IF(Hoja2!B2307&lt;&gt;"", IF(Hoja2!C2307&lt;&gt;"", IF(Hoja2!D2307&lt;&gt;"", IF(Hoja2!E2307&lt;&gt;"", IF(Hoja2!F2307&lt;&gt;"", IF(Hoja2!J2307&lt;&gt;"","ok",""),""),""),""),""),""),"")</f>
        <v>ok</v>
      </c>
      <c r="L2307" t="str">
        <f>IF(Hoja2!A2307="'S/F'","--","")</f>
        <v/>
      </c>
      <c r="M2307" t="str">
        <f>IF(LEN(Hoja2!C2307)&gt;30,Hoja2!C2307,"")</f>
        <v/>
      </c>
      <c r="O2307" t="str">
        <f>IF(LEN(Hoja2!F2307)&gt;110,LEN(Hoja2!F2307),"")</f>
        <v/>
      </c>
      <c r="Q2307" t="str">
        <f>IF(K2307="ok",CONCATENATE(IF(Hoja2!A2307="'S/F'","--",""),N2307,"INSERT INTO seguimiento_oficios_recepcion_oficio(fecha_captura, folio_interno, no_oficio, dependencia_envia, firma, fecha_oficio, asunto, anexo, captura_id, estatus_id) VALUES ('",CONCATENATE(RIGHT(CONCATENATE("00",DAY(Hoja2!B2307)),2),"/",RIGHT(CONCATENATE("00",MONTH(Hoja2!B2307)),2),"/",RIGHT(CONCATENATE("00",YEAR(Hoja2!B2307)),2)),"',",Hoja2!A2307,",'",Hoja2!C2307,"','",Hoja2!F2307,"','",Hoja2!E2307,"','",CONCATENATE(RIGHT(CONCATENATE("00",DAY(Hoja2!D2307)),2),"/",RIGHT(CONCATENATE("00",MONTH(Hoja2!D2307)),2),"/",RIGHT(CONCATENATE("00",YEAR(Hoja2!D2307)),2)),"','",Hoja2!J2307,"',","FALSE, 1,8);"), "")</f>
        <v>INSERT INTO seguimiento_oficios_recepcion_oficio(fecha_captura, folio_interno, no_oficio, dependencia_envia, firma, fecha_oficio, asunto, anexo, captura_id, estatus_id) VALUES ('08/03/13',2755,'1650','ASUNTOS JURIDICOS','JORGE A CORNELIO MALDONADO','07/03/13','PARA PUBLICACION',FALSE, 1,8);</v>
      </c>
    </row>
    <row r="2308" spans="6:17">
      <c r="F2308" t="str">
        <f>RIGHT(CONCATENATE("00",DAY(Hoja2!B2308)),2)</f>
        <v>08</v>
      </c>
      <c r="G2308" t="str">
        <f>CONCATENATE(RIGHT(CONCATENATE("00",DAY(Hoja2!B2308)),2),"/",RIGHT(CONCATENATE("00",MONTH(Hoja2!B2308)),2),"/",RIGHT(CONCATENATE("00",YEAR(Hoja2!B2308)),2))</f>
        <v>08/03/13</v>
      </c>
      <c r="H2308" t="str">
        <f>RIGHT(CONCATENATE("00",DAY(Hoja2!D2308)),2)</f>
        <v>06</v>
      </c>
      <c r="I2308" t="str">
        <f>CONCATENATE(RIGHT(CONCATENATE("00",DAY(Hoja2!D2308)),2),"/",RIGHT(CONCATENATE("00",MONTH(Hoja2!D2308)),2),"/",RIGHT(CONCATENATE("00",YEAR(Hoja2!D2308)),2))</f>
        <v>06/03/13</v>
      </c>
      <c r="J2308" t="str">
        <f>IF(LEN(Hoja2!J2308)&gt;150,LEN(Hoja2!J2308),"")</f>
        <v/>
      </c>
      <c r="K2308" t="str">
        <f>IF(Hoja2!A2308&lt;&gt;"", IF(Hoja2!B2308&lt;&gt;"", IF(Hoja2!C2308&lt;&gt;"", IF(Hoja2!D2308&lt;&gt;"", IF(Hoja2!E2308&lt;&gt;"", IF(Hoja2!F2308&lt;&gt;"", IF(Hoja2!J2308&lt;&gt;"","ok",""),""),""),""),""),""),"")</f>
        <v>ok</v>
      </c>
      <c r="L2308" t="str">
        <f>IF(Hoja2!A2308="'S/F'","--","")</f>
        <v/>
      </c>
      <c r="M2308" t="str">
        <f>IF(LEN(Hoja2!C2308)&gt;30,Hoja2!C2308,"")</f>
        <v/>
      </c>
      <c r="O2308" t="str">
        <f>IF(LEN(Hoja2!F2308)&gt;110,LEN(Hoja2!F2308),"")</f>
        <v/>
      </c>
      <c r="Q2308" t="str">
        <f>IF(K2308="ok",CONCATENATE(IF(Hoja2!A2308="'S/F'","--",""),N2308,"INSERT INTO seguimiento_oficios_recepcion_oficio(fecha_captura, folio_interno, no_oficio, dependencia_envia, firma, fecha_oficio, asunto, anexo, captura_id, estatus_id) VALUES ('",CONCATENATE(RIGHT(CONCATENATE("00",DAY(Hoja2!B2308)),2),"/",RIGHT(CONCATENATE("00",MONTH(Hoja2!B2308)),2),"/",RIGHT(CONCATENATE("00",YEAR(Hoja2!B2308)),2)),"',",Hoja2!A2308,",'",Hoja2!C2308,"','",Hoja2!F2308,"','",Hoja2!E2308,"','",CONCATENATE(RIGHT(CONCATENATE("00",DAY(Hoja2!D2308)),2),"/",RIGHT(CONCATENATE("00",MONTH(Hoja2!D2308)),2),"/",RIGHT(CONCATENATE("00",YEAR(Hoja2!D2308)),2)),"','",Hoja2!J2308,"',","FALSE, 1,8);"), "")</f>
        <v>INSERT INTO seguimiento_oficios_recepcion_oficio(fecha_captura, folio_interno, no_oficio, dependencia_envia, firma, fecha_oficio, asunto, anexo, captura_id, estatus_id) VALUES ('08/03/13',2756,'1626','ASUNTOS JURIDICOS','JORGE A CORNELIO MALDONADO','06/03/13','PARA PUBLICACION',FALSE, 1,8);</v>
      </c>
    </row>
    <row r="2309" spans="6:17">
      <c r="F2309" t="str">
        <f>RIGHT(CONCATENATE("00",DAY(Hoja2!B2309)),2)</f>
        <v>08</v>
      </c>
      <c r="G2309" t="str">
        <f>CONCATENATE(RIGHT(CONCATENATE("00",DAY(Hoja2!B2309)),2),"/",RIGHT(CONCATENATE("00",MONTH(Hoja2!B2309)),2),"/",RIGHT(CONCATENATE("00",YEAR(Hoja2!B2309)),2))</f>
        <v>08/03/13</v>
      </c>
      <c r="H2309" t="str">
        <f>RIGHT(CONCATENATE("00",DAY(Hoja2!D2309)),2)</f>
        <v>06</v>
      </c>
      <c r="I2309" t="str">
        <f>CONCATENATE(RIGHT(CONCATENATE("00",DAY(Hoja2!D2309)),2),"/",RIGHT(CONCATENATE("00",MONTH(Hoja2!D2309)),2),"/",RIGHT(CONCATENATE("00",YEAR(Hoja2!D2309)),2))</f>
        <v>06/03/13</v>
      </c>
      <c r="J2309" t="str">
        <f>IF(LEN(Hoja2!J2309)&gt;150,LEN(Hoja2!J2309),"")</f>
        <v/>
      </c>
      <c r="K2309" t="str">
        <f>IF(Hoja2!A2309&lt;&gt;"", IF(Hoja2!B2309&lt;&gt;"", IF(Hoja2!C2309&lt;&gt;"", IF(Hoja2!D2309&lt;&gt;"", IF(Hoja2!E2309&lt;&gt;"", IF(Hoja2!F2309&lt;&gt;"", IF(Hoja2!J2309&lt;&gt;"","ok",""),""),""),""),""),""),"")</f>
        <v>ok</v>
      </c>
      <c r="L2309" t="str">
        <f>IF(Hoja2!A2309="'S/F'","--","")</f>
        <v/>
      </c>
      <c r="M2309" t="str">
        <f>IF(LEN(Hoja2!C2309)&gt;30,Hoja2!C2309,"")</f>
        <v/>
      </c>
      <c r="O2309" t="str">
        <f>IF(LEN(Hoja2!F2309)&gt;110,LEN(Hoja2!F2309),"")</f>
        <v/>
      </c>
      <c r="Q2309" t="str">
        <f>IF(K2309="ok",CONCATENATE(IF(Hoja2!A2309="'S/F'","--",""),N2309,"INSERT INTO seguimiento_oficios_recepcion_oficio(fecha_captura, folio_interno, no_oficio, dependencia_envia, firma, fecha_oficio, asunto, anexo, captura_id, estatus_id) VALUES ('",CONCATENATE(RIGHT(CONCATENATE("00",DAY(Hoja2!B2309)),2),"/",RIGHT(CONCATENATE("00",MONTH(Hoja2!B2309)),2),"/",RIGHT(CONCATENATE("00",YEAR(Hoja2!B2309)),2)),"',",Hoja2!A2309,",'",Hoja2!C2309,"','",Hoja2!F2309,"','",Hoja2!E2309,"','",CONCATENATE(RIGHT(CONCATENATE("00",DAY(Hoja2!D2309)),2),"/",RIGHT(CONCATENATE("00",MONTH(Hoja2!D2309)),2),"/",RIGHT(CONCATENATE("00",YEAR(Hoja2!D2309)),2)),"','",Hoja2!J2309,"',","FALSE, 1,8);"), "")</f>
        <v>INSERT INTO seguimiento_oficios_recepcion_oficio(fecha_captura, folio_interno, no_oficio, dependencia_envia, firma, fecha_oficio, asunto, anexo, captura_id, estatus_id) VALUES ('08/03/13',2757,'162','SCT','JUAN MANUEL CERVANTES CANTON','06/03/13','SOL. IMPRESIÓN DE INVITACIONES Y GAFETES',FALSE, 1,8);</v>
      </c>
    </row>
    <row r="2310" spans="6:17">
      <c r="F2310" t="str">
        <f>RIGHT(CONCATENATE("00",DAY(Hoja2!B2310)),2)</f>
        <v>08</v>
      </c>
      <c r="G2310" t="str">
        <f>CONCATENATE(RIGHT(CONCATENATE("00",DAY(Hoja2!B2310)),2),"/",RIGHT(CONCATENATE("00",MONTH(Hoja2!B2310)),2),"/",RIGHT(CONCATENATE("00",YEAR(Hoja2!B2310)),2))</f>
        <v>08/03/13</v>
      </c>
      <c r="H2310" t="str">
        <f>RIGHT(CONCATENATE("00",DAY(Hoja2!D2310)),2)</f>
        <v>06</v>
      </c>
      <c r="I2310" t="str">
        <f>CONCATENATE(RIGHT(CONCATENATE("00",DAY(Hoja2!D2310)),2),"/",RIGHT(CONCATENATE("00",MONTH(Hoja2!D2310)),2),"/",RIGHT(CONCATENATE("00",YEAR(Hoja2!D2310)),2))</f>
        <v>06/03/13</v>
      </c>
      <c r="J2310" t="str">
        <f>IF(LEN(Hoja2!J2310)&gt;150,LEN(Hoja2!J2310),"")</f>
        <v/>
      </c>
      <c r="K2310" t="str">
        <f>IF(Hoja2!A2310&lt;&gt;"", IF(Hoja2!B2310&lt;&gt;"", IF(Hoja2!C2310&lt;&gt;"", IF(Hoja2!D2310&lt;&gt;"", IF(Hoja2!E2310&lt;&gt;"", IF(Hoja2!F2310&lt;&gt;"", IF(Hoja2!J2310&lt;&gt;"","ok",""),""),""),""),""),""),"")</f>
        <v>ok</v>
      </c>
      <c r="L2310" t="str">
        <f>IF(Hoja2!A2310="'S/F'","--","")</f>
        <v/>
      </c>
      <c r="M2310" t="str">
        <f>IF(LEN(Hoja2!C2310)&gt;30,Hoja2!C2310,"")</f>
        <v/>
      </c>
      <c r="O2310" t="str">
        <f>IF(LEN(Hoja2!F2310)&gt;110,LEN(Hoja2!F2310),"")</f>
        <v/>
      </c>
      <c r="Q2310" t="str">
        <f>IF(K2310="ok",CONCATENATE(IF(Hoja2!A2310="'S/F'","--",""),N2310,"INSERT INTO seguimiento_oficios_recepcion_oficio(fecha_captura, folio_interno, no_oficio, dependencia_envia, firma, fecha_oficio, asunto, anexo, captura_id, estatus_id) VALUES ('",CONCATENATE(RIGHT(CONCATENATE("00",DAY(Hoja2!B2310)),2),"/",RIGHT(CONCATENATE("00",MONTH(Hoja2!B2310)),2),"/",RIGHT(CONCATENATE("00",YEAR(Hoja2!B2310)),2)),"',",Hoja2!A2310,",'",Hoja2!C2310,"','",Hoja2!F2310,"','",Hoja2!E2310,"','",CONCATENATE(RIGHT(CONCATENATE("00",DAY(Hoja2!D2310)),2),"/",RIGHT(CONCATENATE("00",MONTH(Hoja2!D2310)),2),"/",RIGHT(CONCATENATE("00",YEAR(Hoja2!D2310)),2)),"','",Hoja2!J2310,"',","FALSE, 1,8);"), "")</f>
        <v>INSERT INTO seguimiento_oficios_recepcion_oficio(fecha_captura, folio_interno, no_oficio, dependencia_envia, firma, fecha_oficio, asunto, anexo, captura_id, estatus_id) VALUES ('08/03/13',2758,'095','SCT','JOSE ANTONIO DE LA VEGA ASMITIA','06/03/13','SOL. DE DESARROLLO DE SISTEMA INFORMATICO',FALSE, 1,8);</v>
      </c>
    </row>
    <row r="2311" spans="6:17">
      <c r="F2311" t="str">
        <f>RIGHT(CONCATENATE("00",DAY(Hoja2!B2311)),2)</f>
        <v>08</v>
      </c>
      <c r="G2311" t="str">
        <f>CONCATENATE(RIGHT(CONCATENATE("00",DAY(Hoja2!B2311)),2),"/",RIGHT(CONCATENATE("00",MONTH(Hoja2!B2311)),2),"/",RIGHT(CONCATENATE("00",YEAR(Hoja2!B2311)),2))</f>
        <v>08/03/13</v>
      </c>
      <c r="H2311" t="str">
        <f>RIGHT(CONCATENATE("00",DAY(Hoja2!D2311)),2)</f>
        <v>08</v>
      </c>
      <c r="I2311" t="str">
        <f>CONCATENATE(RIGHT(CONCATENATE("00",DAY(Hoja2!D2311)),2),"/",RIGHT(CONCATENATE("00",MONTH(Hoja2!D2311)),2),"/",RIGHT(CONCATENATE("00",YEAR(Hoja2!D2311)),2))</f>
        <v>08/03/13</v>
      </c>
      <c r="J2311" t="str">
        <f>IF(LEN(Hoja2!J2311)&gt;150,LEN(Hoja2!J2311),"")</f>
        <v/>
      </c>
      <c r="K2311" t="str">
        <f>IF(Hoja2!A2311&lt;&gt;"", IF(Hoja2!B2311&lt;&gt;"", IF(Hoja2!C2311&lt;&gt;"", IF(Hoja2!D2311&lt;&gt;"", IF(Hoja2!E2311&lt;&gt;"", IF(Hoja2!F2311&lt;&gt;"", IF(Hoja2!J2311&lt;&gt;"","ok",""),""),""),""),""),""),"")</f>
        <v>ok</v>
      </c>
      <c r="L2311" t="str">
        <f>IF(Hoja2!A2311="'S/F'","--","")</f>
        <v/>
      </c>
      <c r="M2311" t="str">
        <f>IF(LEN(Hoja2!C2311)&gt;30,Hoja2!C2311,"")</f>
        <v/>
      </c>
      <c r="O2311" t="str">
        <f>IF(LEN(Hoja2!F2311)&gt;110,LEN(Hoja2!F2311),"")</f>
        <v/>
      </c>
      <c r="Q2311" t="str">
        <f>IF(K2311="ok",CONCATENATE(IF(Hoja2!A2311="'S/F'","--",""),N2311,"INSERT INTO seguimiento_oficios_recepcion_oficio(fecha_captura, folio_interno, no_oficio, dependencia_envia, firma, fecha_oficio, asunto, anexo, captura_id, estatus_id) VALUES ('",CONCATENATE(RIGHT(CONCATENATE("00",DAY(Hoja2!B2311)),2),"/",RIGHT(CONCATENATE("00",MONTH(Hoja2!B2311)),2),"/",RIGHT(CONCATENATE("00",YEAR(Hoja2!B2311)),2)),"',",Hoja2!A2311,",'",Hoja2!C2311,"','",Hoja2!F2311,"','",Hoja2!E2311,"','",CONCATENATE(RIGHT(CONCATENATE("00",DAY(Hoja2!D2311)),2),"/",RIGHT(CONCATENATE("00",MONTH(Hoja2!D2311)),2),"/",RIGHT(CONCATENATE("00",YEAR(Hoja2!D2311)),2)),"','",Hoja2!J2311,"',","FALSE, 1,8);"), "")</f>
        <v>INSERT INTO seguimiento_oficios_recepcion_oficio(fecha_captura, folio_interno, no_oficio, dependencia_envia, firma, fecha_oficio, asunto, anexo, captura_id, estatus_id) VALUES ('08/03/13',2759,'018','UPC','CLELIA ELENA ZANETTI MELO','08/03/13','SOL. DE BAJA DE BIENES MUEBLES DE LA UPC',FALSE, 1,8);</v>
      </c>
    </row>
    <row r="2312" spans="6:17">
      <c r="F2312" t="str">
        <f>RIGHT(CONCATENATE("00",DAY(Hoja2!B2312)),2)</f>
        <v>08</v>
      </c>
      <c r="G2312" t="str">
        <f>CONCATENATE(RIGHT(CONCATENATE("00",DAY(Hoja2!B2312)),2),"/",RIGHT(CONCATENATE("00",MONTH(Hoja2!B2312)),2),"/",RIGHT(CONCATENATE("00",YEAR(Hoja2!B2312)),2))</f>
        <v>08/03/13</v>
      </c>
      <c r="H2312" t="str">
        <f>RIGHT(CONCATENATE("00",DAY(Hoja2!D2312)),2)</f>
        <v>08</v>
      </c>
      <c r="I2312" t="str">
        <f>CONCATENATE(RIGHT(CONCATENATE("00",DAY(Hoja2!D2312)),2),"/",RIGHT(CONCATENATE("00",MONTH(Hoja2!D2312)),2),"/",RIGHT(CONCATENATE("00",YEAR(Hoja2!D2312)),2))</f>
        <v>08/03/13</v>
      </c>
      <c r="J2312" t="str">
        <f>IF(LEN(Hoja2!J2312)&gt;150,LEN(Hoja2!J2312),"")</f>
        <v/>
      </c>
      <c r="K2312" t="str">
        <f>IF(Hoja2!A2312&lt;&gt;"", IF(Hoja2!B2312&lt;&gt;"", IF(Hoja2!C2312&lt;&gt;"", IF(Hoja2!D2312&lt;&gt;"", IF(Hoja2!E2312&lt;&gt;"", IF(Hoja2!F2312&lt;&gt;"", IF(Hoja2!J2312&lt;&gt;"","ok",""),""),""),""),""),""),"")</f>
        <v>ok</v>
      </c>
      <c r="L2312" t="str">
        <f>IF(Hoja2!A2312="'S/F'","--","")</f>
        <v/>
      </c>
      <c r="M2312" t="str">
        <f>IF(LEN(Hoja2!C2312)&gt;30,Hoja2!C2312,"")</f>
        <v/>
      </c>
      <c r="O2312" t="str">
        <f>IF(LEN(Hoja2!F2312)&gt;110,LEN(Hoja2!F2312),"")</f>
        <v/>
      </c>
      <c r="Q2312" t="str">
        <f>IF(K2312="ok",CONCATENATE(IF(Hoja2!A2312="'S/F'","--",""),N2312,"INSERT INTO seguimiento_oficios_recepcion_oficio(fecha_captura, folio_interno, no_oficio, dependencia_envia, firma, fecha_oficio, asunto, anexo, captura_id, estatus_id) VALUES ('",CONCATENATE(RIGHT(CONCATENATE("00",DAY(Hoja2!B2312)),2),"/",RIGHT(CONCATENATE("00",MONTH(Hoja2!B2312)),2),"/",RIGHT(CONCATENATE("00",YEAR(Hoja2!B2312)),2)),"',",Hoja2!A2312,",'",Hoja2!C2312,"','",Hoja2!F2312,"','",Hoja2!E2312,"','",CONCATENATE(RIGHT(CONCATENATE("00",DAY(Hoja2!D2312)),2),"/",RIGHT(CONCATENATE("00",MONTH(Hoja2!D2312)),2),"/",RIGHT(CONCATENATE("00",YEAR(Hoja2!D2312)),2)),"','",Hoja2!J2312,"',","FALSE, 1,8);"), "")</f>
        <v>INSERT INTO seguimiento_oficios_recepcion_oficio(fecha_captura, folio_interno, no_oficio, dependencia_envia, firma, fecha_oficio, asunto, anexo, captura_id, estatus_id) VALUES ('08/03/13',2760,'407','CEAS','GUILLERMO CORTAZAR GUTIERREZ','08/03/13','ENVIAN LISTADO DE PERSONAL EL CUAL SOLICITO NIVELACION ',FALSE, 1,8);</v>
      </c>
    </row>
    <row r="2313" spans="6:17">
      <c r="F2313" t="str">
        <f>RIGHT(CONCATENATE("00",DAY(Hoja2!B2313)),2)</f>
        <v>08</v>
      </c>
      <c r="G2313" t="str">
        <f>CONCATENATE(RIGHT(CONCATENATE("00",DAY(Hoja2!B2313)),2),"/",RIGHT(CONCATENATE("00",MONTH(Hoja2!B2313)),2),"/",RIGHT(CONCATENATE("00",YEAR(Hoja2!B2313)),2))</f>
        <v>08/03/13</v>
      </c>
      <c r="H2313" t="str">
        <f>RIGHT(CONCATENATE("00",DAY(Hoja2!D2313)),2)</f>
        <v>08</v>
      </c>
      <c r="I2313" t="str">
        <f>CONCATENATE(RIGHT(CONCATENATE("00",DAY(Hoja2!D2313)),2),"/",RIGHT(CONCATENATE("00",MONTH(Hoja2!D2313)),2),"/",RIGHT(CONCATENATE("00",YEAR(Hoja2!D2313)),2))</f>
        <v>08/03/13</v>
      </c>
      <c r="J2313" t="str">
        <f>IF(LEN(Hoja2!J2313)&gt;150,LEN(Hoja2!J2313),"")</f>
        <v/>
      </c>
      <c r="K2313" t="str">
        <f>IF(Hoja2!A2313&lt;&gt;"", IF(Hoja2!B2313&lt;&gt;"", IF(Hoja2!C2313&lt;&gt;"", IF(Hoja2!D2313&lt;&gt;"", IF(Hoja2!E2313&lt;&gt;"", IF(Hoja2!F2313&lt;&gt;"", IF(Hoja2!J2313&lt;&gt;"","ok",""),""),""),""),""),""),"")</f>
        <v>ok</v>
      </c>
      <c r="L2313" t="str">
        <f>IF(Hoja2!A2313="'S/F'","--","")</f>
        <v/>
      </c>
      <c r="M2313" t="str">
        <f>IF(LEN(Hoja2!C2313)&gt;30,Hoja2!C2313,"")</f>
        <v/>
      </c>
      <c r="O2313" t="str">
        <f>IF(LEN(Hoja2!F2313)&gt;110,LEN(Hoja2!F2313),"")</f>
        <v/>
      </c>
      <c r="Q2313" t="str">
        <f>IF(K2313="ok",CONCATENATE(IF(Hoja2!A2313="'S/F'","--",""),N2313,"INSERT INTO seguimiento_oficios_recepcion_oficio(fecha_captura, folio_interno, no_oficio, dependencia_envia, firma, fecha_oficio, asunto, anexo, captura_id, estatus_id) VALUES ('",CONCATENATE(RIGHT(CONCATENATE("00",DAY(Hoja2!B2313)),2),"/",RIGHT(CONCATENATE("00",MONTH(Hoja2!B2313)),2),"/",RIGHT(CONCATENATE("00",YEAR(Hoja2!B2313)),2)),"',",Hoja2!A2313,",'",Hoja2!C2313,"','",Hoja2!F2313,"','",Hoja2!E2313,"','",CONCATENATE(RIGHT(CONCATENATE("00",DAY(Hoja2!D2313)),2),"/",RIGHT(CONCATENATE("00",MONTH(Hoja2!D2313)),2),"/",RIGHT(CONCATENATE("00",YEAR(Hoja2!D2313)),2)),"','",Hoja2!J2313,"',","FALSE, 1,8);"), "")</f>
        <v>INSERT INTO seguimiento_oficios_recepcion_oficio(fecha_captura, folio_interno, no_oficio, dependencia_envia, firma, fecha_oficio, asunto, anexo, captura_id, estatus_id) VALUES ('08/03/13',2761,'690','EDUCACION','AURORA DEL CARMEN LOPEZ CAMACHO','08/03/13','ENVIAN RELACION DE COMPENSACION',FALSE, 1,8);</v>
      </c>
    </row>
    <row r="2314" spans="6:17">
      <c r="F2314" t="str">
        <f>RIGHT(CONCATENATE("00",DAY(Hoja2!B2314)),2)</f>
        <v>08</v>
      </c>
      <c r="G2314" t="str">
        <f>CONCATENATE(RIGHT(CONCATENATE("00",DAY(Hoja2!B2314)),2),"/",RIGHT(CONCATENATE("00",MONTH(Hoja2!B2314)),2),"/",RIGHT(CONCATENATE("00",YEAR(Hoja2!B2314)),2))</f>
        <v>08/03/13</v>
      </c>
      <c r="H2314" t="str">
        <f>RIGHT(CONCATENATE("00",DAY(Hoja2!D2314)),2)</f>
        <v>06</v>
      </c>
      <c r="I2314" t="str">
        <f>CONCATENATE(RIGHT(CONCATENATE("00",DAY(Hoja2!D2314)),2),"/",RIGHT(CONCATENATE("00",MONTH(Hoja2!D2314)),2),"/",RIGHT(CONCATENATE("00",YEAR(Hoja2!D2314)),2))</f>
        <v>06/03/13</v>
      </c>
      <c r="J2314" t="str">
        <f>IF(LEN(Hoja2!J2314)&gt;150,LEN(Hoja2!J2314),"")</f>
        <v/>
      </c>
      <c r="K2314" t="str">
        <f>IF(Hoja2!A2314&lt;&gt;"", IF(Hoja2!B2314&lt;&gt;"", IF(Hoja2!C2314&lt;&gt;"", IF(Hoja2!D2314&lt;&gt;"", IF(Hoja2!E2314&lt;&gt;"", IF(Hoja2!F2314&lt;&gt;"", IF(Hoja2!J2314&lt;&gt;"","ok",""),""),""),""),""),""),"")</f>
        <v>ok</v>
      </c>
      <c r="L2314" t="str">
        <f>IF(Hoja2!A2314="'S/F'","--","")</f>
        <v/>
      </c>
      <c r="M2314" t="str">
        <f>IF(LEN(Hoja2!C2314)&gt;30,Hoja2!C2314,"")</f>
        <v/>
      </c>
      <c r="O2314" t="str">
        <f>IF(LEN(Hoja2!F2314)&gt;110,LEN(Hoja2!F2314),"")</f>
        <v/>
      </c>
      <c r="Q2314" t="str">
        <f>IF(K2314="ok",CONCATENATE(IF(Hoja2!A2314="'S/F'","--",""),N2314,"INSERT INTO seguimiento_oficios_recepcion_oficio(fecha_captura, folio_interno, no_oficio, dependencia_envia, firma, fecha_oficio, asunto, anexo, captura_id, estatus_id) VALUES ('",CONCATENATE(RIGHT(CONCATENATE("00",DAY(Hoja2!B2314)),2),"/",RIGHT(CONCATENATE("00",MONTH(Hoja2!B2314)),2),"/",RIGHT(CONCATENATE("00",YEAR(Hoja2!B2314)),2)),"',",Hoja2!A2314,",'",Hoja2!C2314,"','",Hoja2!F2314,"','",Hoja2!E2314,"','",CONCATENATE(RIGHT(CONCATENATE("00",DAY(Hoja2!D2314)),2),"/",RIGHT(CONCATENATE("00",MONTH(Hoja2!D2314)),2),"/",RIGHT(CONCATENATE("00",YEAR(Hoja2!D2314)),2)),"','",Hoja2!J2314,"',","FALSE, 1,8);"), "")</f>
        <v>INSERT INTO seguimiento_oficios_recepcion_oficio(fecha_captura, folio_interno, no_oficio, dependencia_envia, firma, fecha_oficio, asunto, anexo, captura_id, estatus_id) VALUES ('08/03/13',2762,'639','EDUCACION','VICTOR MANUEL LOPEZ CRUZ','06/03/13','SOL. CAMBIOS EN LAS NOMINAS ESTATALES',FALSE, 1,8);</v>
      </c>
    </row>
    <row r="2315" spans="6:17">
      <c r="F2315" t="str">
        <f>RIGHT(CONCATENATE("00",DAY(Hoja2!B2315)),2)</f>
        <v>08</v>
      </c>
      <c r="G2315" t="str">
        <f>CONCATENATE(RIGHT(CONCATENATE("00",DAY(Hoja2!B2315)),2),"/",RIGHT(CONCATENATE("00",MONTH(Hoja2!B2315)),2),"/",RIGHT(CONCATENATE("00",YEAR(Hoja2!B2315)),2))</f>
        <v>08/03/13</v>
      </c>
      <c r="H2315" t="str">
        <f>RIGHT(CONCATENATE("00",DAY(Hoja2!D2315)),2)</f>
        <v>07</v>
      </c>
      <c r="I2315" t="str">
        <f>CONCATENATE(RIGHT(CONCATENATE("00",DAY(Hoja2!D2315)),2),"/",RIGHT(CONCATENATE("00",MONTH(Hoja2!D2315)),2),"/",RIGHT(CONCATENATE("00",YEAR(Hoja2!D2315)),2))</f>
        <v>07/03/13</v>
      </c>
      <c r="J2315" t="str">
        <f>IF(LEN(Hoja2!J2315)&gt;150,LEN(Hoja2!J2315),"")</f>
        <v/>
      </c>
      <c r="K2315" t="str">
        <f>IF(Hoja2!A2315&lt;&gt;"", IF(Hoja2!B2315&lt;&gt;"", IF(Hoja2!C2315&lt;&gt;"", IF(Hoja2!D2315&lt;&gt;"", IF(Hoja2!E2315&lt;&gt;"", IF(Hoja2!F2315&lt;&gt;"", IF(Hoja2!J2315&lt;&gt;"","ok",""),""),""),""),""),""),"")</f>
        <v>ok</v>
      </c>
      <c r="L2315" t="str">
        <f>IF(Hoja2!A2315="'S/F'","--","")</f>
        <v/>
      </c>
      <c r="M2315" t="str">
        <f>IF(LEN(Hoja2!C2315)&gt;30,Hoja2!C2315,"")</f>
        <v/>
      </c>
      <c r="O2315" t="str">
        <f>IF(LEN(Hoja2!F2315)&gt;110,LEN(Hoja2!F2315),"")</f>
        <v/>
      </c>
      <c r="Q2315" t="str">
        <f>IF(K2315="ok",CONCATENATE(IF(Hoja2!A2315="'S/F'","--",""),N2315,"INSERT INTO seguimiento_oficios_recepcion_oficio(fecha_captura, folio_interno, no_oficio, dependencia_envia, firma, fecha_oficio, asunto, anexo, captura_id, estatus_id) VALUES ('",CONCATENATE(RIGHT(CONCATENATE("00",DAY(Hoja2!B2315)),2),"/",RIGHT(CONCATENATE("00",MONTH(Hoja2!B2315)),2),"/",RIGHT(CONCATENATE("00",YEAR(Hoja2!B2315)),2)),"',",Hoja2!A2315,",'",Hoja2!C2315,"','",Hoja2!F2315,"','",Hoja2!E2315,"','",CONCATENATE(RIGHT(CONCATENATE("00",DAY(Hoja2!D2315)),2),"/",RIGHT(CONCATENATE("00",MONTH(Hoja2!D2315)),2),"/",RIGHT(CONCATENATE("00",YEAR(Hoja2!D2315)),2)),"','",Hoja2!J2315,"',","FALSE, 1,8);"), "")</f>
        <v>INSERT INTO seguimiento_oficios_recepcion_oficio(fecha_captura, folio_interno, no_oficio, dependencia_envia, firma, fecha_oficio, asunto, anexo, captura_id, estatus_id) VALUES ('08/03/13',2763,'643','EDUCACION','VICTOR MANUEL LOPEZ CRUZ','07/03/13','SOL. COPIAS DE LA ORDENES DE PAGO DE LOS MESES DE ENERO A DICIEMBRE',FALSE, 1,8);</v>
      </c>
    </row>
    <row r="2316" spans="6:17">
      <c r="F2316" t="str">
        <f>RIGHT(CONCATENATE("00",DAY(Hoja2!B2316)),2)</f>
        <v>08</v>
      </c>
      <c r="G2316" t="str">
        <f>CONCATENATE(RIGHT(CONCATENATE("00",DAY(Hoja2!B2316)),2),"/",RIGHT(CONCATENATE("00",MONTH(Hoja2!B2316)),2),"/",RIGHT(CONCATENATE("00",YEAR(Hoja2!B2316)),2))</f>
        <v>08/03/13</v>
      </c>
      <c r="H2316" t="str">
        <f>RIGHT(CONCATENATE("00",DAY(Hoja2!D2316)),2)</f>
        <v>07</v>
      </c>
      <c r="I2316" t="str">
        <f>CONCATENATE(RIGHT(CONCATENATE("00",DAY(Hoja2!D2316)),2),"/",RIGHT(CONCATENATE("00",MONTH(Hoja2!D2316)),2),"/",RIGHT(CONCATENATE("00",YEAR(Hoja2!D2316)),2))</f>
        <v>07/03/13</v>
      </c>
      <c r="J2316" t="str">
        <f>IF(LEN(Hoja2!J2316)&gt;150,LEN(Hoja2!J2316),"")</f>
        <v/>
      </c>
      <c r="K2316" t="str">
        <f>IF(Hoja2!A2316&lt;&gt;"", IF(Hoja2!B2316&lt;&gt;"", IF(Hoja2!C2316&lt;&gt;"", IF(Hoja2!D2316&lt;&gt;"", IF(Hoja2!E2316&lt;&gt;"", IF(Hoja2!F2316&lt;&gt;"", IF(Hoja2!J2316&lt;&gt;"","ok",""),""),""),""),""),""),"")</f>
        <v>ok</v>
      </c>
      <c r="L2316" t="str">
        <f>IF(Hoja2!A2316="'S/F'","--","")</f>
        <v/>
      </c>
      <c r="M2316" t="str">
        <f>IF(LEN(Hoja2!C2316)&gt;30,Hoja2!C2316,"")</f>
        <v/>
      </c>
      <c r="O2316" t="str">
        <f>IF(LEN(Hoja2!F2316)&gt;110,LEN(Hoja2!F2316),"")</f>
        <v/>
      </c>
      <c r="Q2316" t="str">
        <f>IF(K2316="ok",CONCATENATE(IF(Hoja2!A2316="'S/F'","--",""),N2316,"INSERT INTO seguimiento_oficios_recepcion_oficio(fecha_captura, folio_interno, no_oficio, dependencia_envia, firma, fecha_oficio, asunto, anexo, captura_id, estatus_id) VALUES ('",CONCATENATE(RIGHT(CONCATENATE("00",DAY(Hoja2!B2316)),2),"/",RIGHT(CONCATENATE("00",MONTH(Hoja2!B2316)),2),"/",RIGHT(CONCATENATE("00",YEAR(Hoja2!B2316)),2)),"',",Hoja2!A2316,",'",Hoja2!C2316,"','",Hoja2!F2316,"','",Hoja2!E2316,"','",CONCATENATE(RIGHT(CONCATENATE("00",DAY(Hoja2!D2316)),2),"/",RIGHT(CONCATENATE("00",MONTH(Hoja2!D2316)),2),"/",RIGHT(CONCATENATE("00",YEAR(Hoja2!D2316)),2)),"','",Hoja2!J2316,"',","FALSE, 1,8);"), "")</f>
        <v>INSERT INTO seguimiento_oficios_recepcion_oficio(fecha_captura, folio_interno, no_oficio, dependencia_envia, firma, fecha_oficio, asunto, anexo, captura_id, estatus_id) VALUES ('08/03/13',2764,'181','COM. SOC.','DELIA RODRIGUEZ GARCIA','07/03/13','ENVIAN CONTRATOS DE HONORARIOS',FALSE, 1,8);</v>
      </c>
    </row>
    <row r="2317" spans="6:17">
      <c r="F2317" t="str">
        <f>RIGHT(CONCATENATE("00",DAY(Hoja2!B2317)),2)</f>
        <v>08</v>
      </c>
      <c r="G2317" t="str">
        <f>CONCATENATE(RIGHT(CONCATENATE("00",DAY(Hoja2!B2317)),2),"/",RIGHT(CONCATENATE("00",MONTH(Hoja2!B2317)),2),"/",RIGHT(CONCATENATE("00",YEAR(Hoja2!B2317)),2))</f>
        <v>08/03/13</v>
      </c>
      <c r="H2317" t="str">
        <f>RIGHT(CONCATENATE("00",DAY(Hoja2!D2317)),2)</f>
        <v>08</v>
      </c>
      <c r="I2317" t="str">
        <f>CONCATENATE(RIGHT(CONCATENATE("00",DAY(Hoja2!D2317)),2),"/",RIGHT(CONCATENATE("00",MONTH(Hoja2!D2317)),2),"/",RIGHT(CONCATENATE("00",YEAR(Hoja2!D2317)),2))</f>
        <v>08/03/13</v>
      </c>
      <c r="J2317" t="str">
        <f>IF(LEN(Hoja2!J2317)&gt;150,LEN(Hoja2!J2317),"")</f>
        <v/>
      </c>
      <c r="K2317" t="str">
        <f>IF(Hoja2!A2317&lt;&gt;"", IF(Hoja2!B2317&lt;&gt;"", IF(Hoja2!C2317&lt;&gt;"", IF(Hoja2!D2317&lt;&gt;"", IF(Hoja2!E2317&lt;&gt;"", IF(Hoja2!F2317&lt;&gt;"", IF(Hoja2!J2317&lt;&gt;"","ok",""),""),""),""),""),""),"")</f>
        <v>ok</v>
      </c>
      <c r="L2317" t="str">
        <f>IF(Hoja2!A2317="'S/F'","--","")</f>
        <v/>
      </c>
      <c r="M2317" t="str">
        <f>IF(LEN(Hoja2!C2317)&gt;30,Hoja2!C2317,"")</f>
        <v/>
      </c>
      <c r="O2317" t="str">
        <f>IF(LEN(Hoja2!F2317)&gt;110,LEN(Hoja2!F2317),"")</f>
        <v/>
      </c>
      <c r="Q2317" t="str">
        <f>IF(K2317="ok",CONCATENATE(IF(Hoja2!A2317="'S/F'","--",""),N2317,"INSERT INTO seguimiento_oficios_recepcion_oficio(fecha_captura, folio_interno, no_oficio, dependencia_envia, firma, fecha_oficio, asunto, anexo, captura_id, estatus_id) VALUES ('",CONCATENATE(RIGHT(CONCATENATE("00",DAY(Hoja2!B2317)),2),"/",RIGHT(CONCATENATE("00",MONTH(Hoja2!B2317)),2),"/",RIGHT(CONCATENATE("00",YEAR(Hoja2!B2317)),2)),"',",Hoja2!A2317,",'",Hoja2!C2317,"','",Hoja2!F2317,"','",Hoja2!E2317,"','",CONCATENATE(RIGHT(CONCATENATE("00",DAY(Hoja2!D2317)),2),"/",RIGHT(CONCATENATE("00",MONTH(Hoja2!D2317)),2),"/",RIGHT(CONCATENATE("00",YEAR(Hoja2!D2317)),2)),"','",Hoja2!J2317,"',","FALSE, 1,8);"), "")</f>
        <v>INSERT INTO seguimiento_oficios_recepcion_oficio(fecha_captura, folio_interno, no_oficio, dependencia_envia, firma, fecha_oficio, asunto, anexo, captura_id, estatus_id) VALUES ('08/03/13',2766,'478','SIST. EST. DE SEG. PUB.','MILEYLI MARIA WILSON ARIAS','08/03/13','ENVIAN CONTRATO DE PRESTACION DE SERVICIOS',FALSE, 1,8);</v>
      </c>
    </row>
    <row r="2318" spans="6:17">
      <c r="F2318" t="str">
        <f>RIGHT(CONCATENATE("00",DAY(Hoja2!B2318)),2)</f>
        <v>08</v>
      </c>
      <c r="G2318" t="str">
        <f>CONCATENATE(RIGHT(CONCATENATE("00",DAY(Hoja2!B2318)),2),"/",RIGHT(CONCATENATE("00",MONTH(Hoja2!B2318)),2),"/",RIGHT(CONCATENATE("00",YEAR(Hoja2!B2318)),2))</f>
        <v>08/03/13</v>
      </c>
      <c r="H2318" t="str">
        <f>RIGHT(CONCATENATE("00",DAY(Hoja2!D2318)),2)</f>
        <v>07</v>
      </c>
      <c r="I2318" t="str">
        <f>CONCATENATE(RIGHT(CONCATENATE("00",DAY(Hoja2!D2318)),2),"/",RIGHT(CONCATENATE("00",MONTH(Hoja2!D2318)),2),"/",RIGHT(CONCATENATE("00",YEAR(Hoja2!D2318)),2))</f>
        <v>07/03/13</v>
      </c>
      <c r="J2318" t="str">
        <f>IF(LEN(Hoja2!J2318)&gt;150,LEN(Hoja2!J2318),"")</f>
        <v/>
      </c>
      <c r="K2318" t="str">
        <f>IF(Hoja2!A2318&lt;&gt;"", IF(Hoja2!B2318&lt;&gt;"", IF(Hoja2!C2318&lt;&gt;"", IF(Hoja2!D2318&lt;&gt;"", IF(Hoja2!E2318&lt;&gt;"", IF(Hoja2!F2318&lt;&gt;"", IF(Hoja2!J2318&lt;&gt;"","ok",""),""),""),""),""),""),"")</f>
        <v>ok</v>
      </c>
      <c r="L2318" t="str">
        <f>IF(Hoja2!A2318="'S/F'","--","")</f>
        <v/>
      </c>
      <c r="M2318" t="str">
        <f>IF(LEN(Hoja2!C2318)&gt;30,Hoja2!C2318,"")</f>
        <v/>
      </c>
      <c r="O2318" t="str">
        <f>IF(LEN(Hoja2!F2318)&gt;110,LEN(Hoja2!F2318),"")</f>
        <v/>
      </c>
      <c r="Q2318" t="str">
        <f>IF(K2318="ok",CONCATENATE(IF(Hoja2!A2318="'S/F'","--",""),N2318,"INSERT INTO seguimiento_oficios_recepcion_oficio(fecha_captura, folio_interno, no_oficio, dependencia_envia, firma, fecha_oficio, asunto, anexo, captura_id, estatus_id) VALUES ('",CONCATENATE(RIGHT(CONCATENATE("00",DAY(Hoja2!B2318)),2),"/",RIGHT(CONCATENATE("00",MONTH(Hoja2!B2318)),2),"/",RIGHT(CONCATENATE("00",YEAR(Hoja2!B2318)),2)),"',",Hoja2!A2318,",'",Hoja2!C2318,"','",Hoja2!F2318,"','",Hoja2!E2318,"','",CONCATENATE(RIGHT(CONCATENATE("00",DAY(Hoja2!D2318)),2),"/",RIGHT(CONCATENATE("00",MONTH(Hoja2!D2318)),2),"/",RIGHT(CONCATENATE("00",YEAR(Hoja2!D2318)),2)),"','",Hoja2!J2318,"',","FALSE, 1,8);"), "")</f>
        <v>INSERT INTO seguimiento_oficios_recepcion_oficio(fecha_captura, folio_interno, no_oficio, dependencia_envia, firma, fecha_oficio, asunto, anexo, captura_id, estatus_id) VALUES ('08/03/13',2767,'104','ARTESANIAS DE TABASCO','KAREN PAOLA PINEDA RUIZ','07/03/13','SOL. AUTORIZACION  PARA TRANSFERIR RECURSOS FINANCIEROS DEL PRESUPUESTO DE GASTO DE INVERSION',FALSE, 1,8);</v>
      </c>
    </row>
    <row r="2319" spans="6:17">
      <c r="F2319" t="str">
        <f>RIGHT(CONCATENATE("00",DAY(Hoja2!B2319)),2)</f>
        <v>08</v>
      </c>
      <c r="G2319" t="str">
        <f>CONCATENATE(RIGHT(CONCATENATE("00",DAY(Hoja2!B2319)),2),"/",RIGHT(CONCATENATE("00",MONTH(Hoja2!B2319)),2),"/",RIGHT(CONCATENATE("00",YEAR(Hoja2!B2319)),2))</f>
        <v>08/03/13</v>
      </c>
      <c r="H2319" t="str">
        <f>RIGHT(CONCATENATE("00",DAY(Hoja2!D2319)),2)</f>
        <v>07</v>
      </c>
      <c r="I2319" t="str">
        <f>CONCATENATE(RIGHT(CONCATENATE("00",DAY(Hoja2!D2319)),2),"/",RIGHT(CONCATENATE("00",MONTH(Hoja2!D2319)),2),"/",RIGHT(CONCATENATE("00",YEAR(Hoja2!D2319)),2))</f>
        <v>07/03/13</v>
      </c>
      <c r="J2319" t="str">
        <f>IF(LEN(Hoja2!J2319)&gt;150,LEN(Hoja2!J2319),"")</f>
        <v/>
      </c>
      <c r="K2319" t="str">
        <f>IF(Hoja2!A2319&lt;&gt;"", IF(Hoja2!B2319&lt;&gt;"", IF(Hoja2!C2319&lt;&gt;"", IF(Hoja2!D2319&lt;&gt;"", IF(Hoja2!E2319&lt;&gt;"", IF(Hoja2!F2319&lt;&gt;"", IF(Hoja2!J2319&lt;&gt;"","ok",""),""),""),""),""),""),"")</f>
        <v>ok</v>
      </c>
      <c r="L2319" t="str">
        <f>IF(Hoja2!A2319="'S/F'","--","")</f>
        <v/>
      </c>
      <c r="M2319" t="str">
        <f>IF(LEN(Hoja2!C2319)&gt;30,Hoja2!C2319,"")</f>
        <v/>
      </c>
      <c r="O2319" t="str">
        <f>IF(LEN(Hoja2!F2319)&gt;110,LEN(Hoja2!F2319),"")</f>
        <v/>
      </c>
      <c r="Q2319" t="str">
        <f>IF(K2319="ok",CONCATENATE(IF(Hoja2!A2319="'S/F'","--",""),N2319,"INSERT INTO seguimiento_oficios_recepcion_oficio(fecha_captura, folio_interno, no_oficio, dependencia_envia, firma, fecha_oficio, asunto, anexo, captura_id, estatus_id) VALUES ('",CONCATENATE(RIGHT(CONCATENATE("00",DAY(Hoja2!B2319)),2),"/",RIGHT(CONCATENATE("00",MONTH(Hoja2!B2319)),2),"/",RIGHT(CONCATENATE("00",YEAR(Hoja2!B2319)),2)),"',",Hoja2!A2319,",'",Hoja2!C2319,"','",Hoja2!F2319,"','",Hoja2!E2319,"','",CONCATENATE(RIGHT(CONCATENATE("00",DAY(Hoja2!D2319)),2),"/",RIGHT(CONCATENATE("00",MONTH(Hoja2!D2319)),2),"/",RIGHT(CONCATENATE("00",YEAR(Hoja2!D2319)),2)),"','",Hoja2!J2319,"',","FALSE, 1,8);"), "")</f>
        <v>INSERT INTO seguimiento_oficios_recepcion_oficio(fecha_captura, folio_interno, no_oficio, dependencia_envia, firma, fecha_oficio, asunto, anexo, captura_id, estatus_id) VALUES ('08/03/13',2787,'S/N','PART. DEL GOBER','FRANCISCO JOSE PERALTA RODRIGUEZ','07/03/13','SOL. 50 % DE DESCUENTO DEL GRAN SALON TULIPANES',FALSE, 1,8);</v>
      </c>
    </row>
    <row r="2320" spans="6:17">
      <c r="F2320" t="str">
        <f>RIGHT(CONCATENATE("00",DAY(Hoja2!B2320)),2)</f>
        <v>08</v>
      </c>
      <c r="G2320" t="str">
        <f>CONCATENATE(RIGHT(CONCATENATE("00",DAY(Hoja2!B2320)),2),"/",RIGHT(CONCATENATE("00",MONTH(Hoja2!B2320)),2),"/",RIGHT(CONCATENATE("00",YEAR(Hoja2!B2320)),2))</f>
        <v>08/03/13</v>
      </c>
      <c r="H2320" t="str">
        <f>RIGHT(CONCATENATE("00",DAY(Hoja2!D2320)),2)</f>
        <v>05</v>
      </c>
      <c r="I2320" t="str">
        <f>CONCATENATE(RIGHT(CONCATENATE("00",DAY(Hoja2!D2320)),2),"/",RIGHT(CONCATENATE("00",MONTH(Hoja2!D2320)),2),"/",RIGHT(CONCATENATE("00",YEAR(Hoja2!D2320)),2))</f>
        <v>05/03/13</v>
      </c>
      <c r="J2320" t="str">
        <f>IF(LEN(Hoja2!J2320)&gt;150,LEN(Hoja2!J2320),"")</f>
        <v/>
      </c>
      <c r="K2320" t="str">
        <f>IF(Hoja2!A2320&lt;&gt;"", IF(Hoja2!B2320&lt;&gt;"", IF(Hoja2!C2320&lt;&gt;"", IF(Hoja2!D2320&lt;&gt;"", IF(Hoja2!E2320&lt;&gt;"", IF(Hoja2!F2320&lt;&gt;"", IF(Hoja2!J2320&lt;&gt;"","ok",""),""),""),""),""),""),"")</f>
        <v>ok</v>
      </c>
      <c r="L2320" t="str">
        <f>IF(Hoja2!A2320="'S/F'","--","")</f>
        <v/>
      </c>
      <c r="M2320" t="str">
        <f>IF(LEN(Hoja2!C2320)&gt;30,Hoja2!C2320,"")</f>
        <v/>
      </c>
      <c r="O2320" t="str">
        <f>IF(LEN(Hoja2!F2320)&gt;110,LEN(Hoja2!F2320),"")</f>
        <v/>
      </c>
      <c r="Q2320" t="str">
        <f>IF(K2320="ok",CONCATENATE(IF(Hoja2!A2320="'S/F'","--",""),N2320,"INSERT INTO seguimiento_oficios_recepcion_oficio(fecha_captura, folio_interno, no_oficio, dependencia_envia, firma, fecha_oficio, asunto, anexo, captura_id, estatus_id) VALUES ('",CONCATENATE(RIGHT(CONCATENATE("00",DAY(Hoja2!B2320)),2),"/",RIGHT(CONCATENATE("00",MONTH(Hoja2!B2320)),2),"/",RIGHT(CONCATENATE("00",YEAR(Hoja2!B2320)),2)),"',",Hoja2!A2320,",'",Hoja2!C2320,"','",Hoja2!F2320,"','",Hoja2!E2320,"','",CONCATENATE(RIGHT(CONCATENATE("00",DAY(Hoja2!D2320)),2),"/",RIGHT(CONCATENATE("00",MONTH(Hoja2!D2320)),2),"/",RIGHT(CONCATENATE("00",YEAR(Hoja2!D2320)),2)),"','",Hoja2!J2320,"',","FALSE, 1,8);"), "")</f>
        <v>INSERT INTO seguimiento_oficios_recepcion_oficio(fecha_captura, folio_interno, no_oficio, dependencia_envia, firma, fecha_oficio, asunto, anexo, captura_id, estatus_id) VALUES ('08/03/13',2786,'2042','PGJ','JAIME LORENZO BIBILONI RAMON','05/03/13','NOMINA COMPENSACION POR DESEMPEÑO',FALSE, 1,8);</v>
      </c>
    </row>
    <row r="2321" spans="6:17">
      <c r="F2321" t="str">
        <f>RIGHT(CONCATENATE("00",DAY(Hoja2!B2321)),2)</f>
        <v>00</v>
      </c>
      <c r="G2321" t="str">
        <f>CONCATENATE(RIGHT(CONCATENATE("00",DAY(Hoja2!B2321)),2),"/",RIGHT(CONCATENATE("00",MONTH(Hoja2!B2321)),2),"/",RIGHT(CONCATENATE("00",YEAR(Hoja2!B2321)),2))</f>
        <v>00/01/00</v>
      </c>
      <c r="H2321" t="str">
        <f>RIGHT(CONCATENATE("00",DAY(Hoja2!D2321)),2)</f>
        <v>00</v>
      </c>
      <c r="I2321" t="str">
        <f>CONCATENATE(RIGHT(CONCATENATE("00",DAY(Hoja2!D2321)),2),"/",RIGHT(CONCATENATE("00",MONTH(Hoja2!D2321)),2),"/",RIGHT(CONCATENATE("00",YEAR(Hoja2!D2321)),2))</f>
        <v>00/01/00</v>
      </c>
      <c r="J2321" t="str">
        <f>IF(LEN(Hoja2!J2321)&gt;150,LEN(Hoja2!J2321),"")</f>
        <v/>
      </c>
      <c r="K2321" t="str">
        <f>IF(Hoja2!A2321&lt;&gt;"", IF(Hoja2!B2321&lt;&gt;"", IF(Hoja2!C2321&lt;&gt;"", IF(Hoja2!D2321&lt;&gt;"", IF(Hoja2!E2321&lt;&gt;"", IF(Hoja2!F2321&lt;&gt;"", IF(Hoja2!J2321&lt;&gt;"","ok",""),""),""),""),""),""),"")</f>
        <v/>
      </c>
      <c r="L2321" t="str">
        <f>IF(Hoja2!A2321="'S/F'","--","")</f>
        <v/>
      </c>
      <c r="M2321" t="str">
        <f>IF(LEN(Hoja2!C2321)&gt;30,Hoja2!C2321,"")</f>
        <v/>
      </c>
      <c r="O2321" t="str">
        <f>IF(LEN(Hoja2!F2321)&gt;110,LEN(Hoja2!F2321),"")</f>
        <v/>
      </c>
      <c r="Q2321" t="str">
        <f>IF(K2321="ok",CONCATENATE(IF(Hoja2!A2321="'S/F'","--",""),N2321,"INSERT INTO seguimiento_oficios_recepcion_oficio(fecha_captura, folio_interno, no_oficio, dependencia_envia, firma, fecha_oficio, asunto, anexo, captura_id, estatus_id) VALUES ('",CONCATENATE(RIGHT(CONCATENATE("00",DAY(Hoja2!B2321)),2),"/",RIGHT(CONCATENATE("00",MONTH(Hoja2!B2321)),2),"/",RIGHT(CONCATENATE("00",YEAR(Hoja2!B2321)),2)),"',",Hoja2!A2321,",'",Hoja2!C2321,"','",Hoja2!F2321,"','",Hoja2!E2321,"','",CONCATENATE(RIGHT(CONCATENATE("00",DAY(Hoja2!D2321)),2),"/",RIGHT(CONCATENATE("00",MONTH(Hoja2!D2321)),2),"/",RIGHT(CONCATENATE("00",YEAR(Hoja2!D2321)),2)),"','",Hoja2!J2321,"',","FALSE, 1,8);"), "")</f>
        <v/>
      </c>
    </row>
    <row r="2322" spans="6:17">
      <c r="F2322" t="str">
        <f>RIGHT(CONCATENATE("00",DAY(Hoja2!B2322)),2)</f>
        <v>00</v>
      </c>
      <c r="G2322" t="str">
        <f>CONCATENATE(RIGHT(CONCATENATE("00",DAY(Hoja2!B2322)),2),"/",RIGHT(CONCATENATE("00",MONTH(Hoja2!B2322)),2),"/",RIGHT(CONCATENATE("00",YEAR(Hoja2!B2322)),2))</f>
        <v>00/01/00</v>
      </c>
      <c r="H2322" t="str">
        <f>RIGHT(CONCATENATE("00",DAY(Hoja2!D2322)),2)</f>
        <v>00</v>
      </c>
      <c r="I2322" t="str">
        <f>CONCATENATE(RIGHT(CONCATENATE("00",DAY(Hoja2!D2322)),2),"/",RIGHT(CONCATENATE("00",MONTH(Hoja2!D2322)),2),"/",RIGHT(CONCATENATE("00",YEAR(Hoja2!D2322)),2))</f>
        <v>00/01/00</v>
      </c>
      <c r="J2322" t="str">
        <f>IF(LEN(Hoja2!J2322)&gt;150,LEN(Hoja2!J2322),"")</f>
        <v/>
      </c>
      <c r="K2322" t="str">
        <f>IF(Hoja2!A2322&lt;&gt;"", IF(Hoja2!B2322&lt;&gt;"", IF(Hoja2!C2322&lt;&gt;"", IF(Hoja2!D2322&lt;&gt;"", IF(Hoja2!E2322&lt;&gt;"", IF(Hoja2!F2322&lt;&gt;"", IF(Hoja2!J2322&lt;&gt;"","ok",""),""),""),""),""),""),"")</f>
        <v/>
      </c>
      <c r="L2322" t="str">
        <f>IF(Hoja2!A2322="'S/F'","--","")</f>
        <v/>
      </c>
      <c r="M2322" t="str">
        <f>IF(LEN(Hoja2!C2322)&gt;30,Hoja2!C2322,"")</f>
        <v/>
      </c>
      <c r="O2322" t="str">
        <f>IF(LEN(Hoja2!F2322)&gt;110,LEN(Hoja2!F2322),"")</f>
        <v/>
      </c>
      <c r="Q2322" t="str">
        <f>IF(K2322="ok",CONCATENATE(IF(Hoja2!A2322="'S/F'","--",""),N2322,"INSERT INTO seguimiento_oficios_recepcion_oficio(fecha_captura, folio_interno, no_oficio, dependencia_envia, firma, fecha_oficio, asunto, anexo, captura_id, estatus_id) VALUES ('",CONCATENATE(RIGHT(CONCATENATE("00",DAY(Hoja2!B2322)),2),"/",RIGHT(CONCATENATE("00",MONTH(Hoja2!B2322)),2),"/",RIGHT(CONCATENATE("00",YEAR(Hoja2!B2322)),2)),"',",Hoja2!A2322,",'",Hoja2!C2322,"','",Hoja2!F2322,"','",Hoja2!E2322,"','",CONCATENATE(RIGHT(CONCATENATE("00",DAY(Hoja2!D2322)),2),"/",RIGHT(CONCATENATE("00",MONTH(Hoja2!D2322)),2),"/",RIGHT(CONCATENATE("00",YEAR(Hoja2!D2322)),2)),"','",Hoja2!J2322,"',","FALSE, 1,8);"), "")</f>
        <v/>
      </c>
    </row>
    <row r="2323" spans="6:17">
      <c r="F2323" t="str">
        <f>RIGHT(CONCATENATE("00",DAY(Hoja2!B2323)),2)</f>
        <v>00</v>
      </c>
      <c r="G2323" t="str">
        <f>CONCATENATE(RIGHT(CONCATENATE("00",DAY(Hoja2!B2323)),2),"/",RIGHT(CONCATENATE("00",MONTH(Hoja2!B2323)),2),"/",RIGHT(CONCATENATE("00",YEAR(Hoja2!B2323)),2))</f>
        <v>00/01/00</v>
      </c>
      <c r="H2323" t="str">
        <f>RIGHT(CONCATENATE("00",DAY(Hoja2!D2323)),2)</f>
        <v>00</v>
      </c>
      <c r="I2323" t="str">
        <f>CONCATENATE(RIGHT(CONCATENATE("00",DAY(Hoja2!D2323)),2),"/",RIGHT(CONCATENATE("00",MONTH(Hoja2!D2323)),2),"/",RIGHT(CONCATENATE("00",YEAR(Hoja2!D2323)),2))</f>
        <v>00/01/00</v>
      </c>
      <c r="J2323" t="str">
        <f>IF(LEN(Hoja2!J2323)&gt;150,LEN(Hoja2!J2323),"")</f>
        <v/>
      </c>
      <c r="K2323" t="str">
        <f>IF(Hoja2!A2323&lt;&gt;"", IF(Hoja2!B2323&lt;&gt;"", IF(Hoja2!C2323&lt;&gt;"", IF(Hoja2!D2323&lt;&gt;"", IF(Hoja2!E2323&lt;&gt;"", IF(Hoja2!F2323&lt;&gt;"", IF(Hoja2!J2323&lt;&gt;"","ok",""),""),""),""),""),""),"")</f>
        <v/>
      </c>
      <c r="L2323" t="str">
        <f>IF(Hoja2!A2323="'S/F'","--","")</f>
        <v/>
      </c>
      <c r="M2323" t="str">
        <f>IF(LEN(Hoja2!C2323)&gt;30,Hoja2!C2323,"")</f>
        <v/>
      </c>
      <c r="O2323" t="str">
        <f>IF(LEN(Hoja2!F2323)&gt;110,LEN(Hoja2!F2323),"")</f>
        <v/>
      </c>
      <c r="Q2323" t="str">
        <f>IF(K2323="ok",CONCATENATE(IF(Hoja2!A2323="'S/F'","--",""),N2323,"INSERT INTO seguimiento_oficios_recepcion_oficio(fecha_captura, folio_interno, no_oficio, dependencia_envia, firma, fecha_oficio, asunto, anexo, captura_id, estatus_id) VALUES ('",CONCATENATE(RIGHT(CONCATENATE("00",DAY(Hoja2!B2323)),2),"/",RIGHT(CONCATENATE("00",MONTH(Hoja2!B2323)),2),"/",RIGHT(CONCATENATE("00",YEAR(Hoja2!B2323)),2)),"',",Hoja2!A2323,",'",Hoja2!C2323,"','",Hoja2!F2323,"','",Hoja2!E2323,"','",CONCATENATE(RIGHT(CONCATENATE("00",DAY(Hoja2!D2323)),2),"/",RIGHT(CONCATENATE("00",MONTH(Hoja2!D2323)),2),"/",RIGHT(CONCATENATE("00",YEAR(Hoja2!D2323)),2)),"','",Hoja2!J2323,"',","FALSE, 1,8);"), "")</f>
        <v/>
      </c>
    </row>
    <row r="2324" spans="6:17">
      <c r="F2324" t="str">
        <f>RIGHT(CONCATENATE("00",DAY(Hoja2!B2324)),2)</f>
        <v>00</v>
      </c>
      <c r="G2324" t="str">
        <f>CONCATENATE(RIGHT(CONCATENATE("00",DAY(Hoja2!B2324)),2),"/",RIGHT(CONCATENATE("00",MONTH(Hoja2!B2324)),2),"/",RIGHT(CONCATENATE("00",YEAR(Hoja2!B2324)),2))</f>
        <v>00/01/00</v>
      </c>
      <c r="H2324" t="str">
        <f>RIGHT(CONCATENATE("00",DAY(Hoja2!D2324)),2)</f>
        <v>00</v>
      </c>
      <c r="I2324" t="str">
        <f>CONCATENATE(RIGHT(CONCATENATE("00",DAY(Hoja2!D2324)),2),"/",RIGHT(CONCATENATE("00",MONTH(Hoja2!D2324)),2),"/",RIGHT(CONCATENATE("00",YEAR(Hoja2!D2324)),2))</f>
        <v>00/01/00</v>
      </c>
      <c r="J2324" t="str">
        <f>IF(LEN(Hoja2!J2324)&gt;150,LEN(Hoja2!J2324),"")</f>
        <v/>
      </c>
      <c r="K2324" t="str">
        <f>IF(Hoja2!A2324&lt;&gt;"", IF(Hoja2!B2324&lt;&gt;"", IF(Hoja2!C2324&lt;&gt;"", IF(Hoja2!D2324&lt;&gt;"", IF(Hoja2!E2324&lt;&gt;"", IF(Hoja2!F2324&lt;&gt;"", IF(Hoja2!J2324&lt;&gt;"","ok",""),""),""),""),""),""),"")</f>
        <v/>
      </c>
      <c r="L2324" t="str">
        <f>IF(Hoja2!A2324="'S/F'","--","")</f>
        <v/>
      </c>
      <c r="M2324" t="str">
        <f>IF(LEN(Hoja2!C2324)&gt;30,Hoja2!C2324,"")</f>
        <v/>
      </c>
      <c r="O2324" t="str">
        <f>IF(LEN(Hoja2!F2324)&gt;110,LEN(Hoja2!F2324),"")</f>
        <v/>
      </c>
      <c r="Q2324" t="str">
        <f>IF(K2324="ok",CONCATENATE(IF(Hoja2!A2324="'S/F'","--",""),N2324,"INSERT INTO seguimiento_oficios_recepcion_oficio(fecha_captura, folio_interno, no_oficio, dependencia_envia, firma, fecha_oficio, asunto, anexo, captura_id, estatus_id) VALUES ('",CONCATENATE(RIGHT(CONCATENATE("00",DAY(Hoja2!B2324)),2),"/",RIGHT(CONCATENATE("00",MONTH(Hoja2!B2324)),2),"/",RIGHT(CONCATENATE("00",YEAR(Hoja2!B2324)),2)),"',",Hoja2!A2324,",'",Hoja2!C2324,"','",Hoja2!F2324,"','",Hoja2!E2324,"','",CONCATENATE(RIGHT(CONCATENATE("00",DAY(Hoja2!D2324)),2),"/",RIGHT(CONCATENATE("00",MONTH(Hoja2!D2324)),2),"/",RIGHT(CONCATENATE("00",YEAR(Hoja2!D2324)),2)),"','",Hoja2!J2324,"',","FALSE, 1,8);"), "")</f>
        <v/>
      </c>
    </row>
    <row r="2325" spans="6:17">
      <c r="F2325" t="str">
        <f>RIGHT(CONCATENATE("00",DAY(Hoja2!B2325)),2)</f>
        <v>00</v>
      </c>
      <c r="G2325" t="str">
        <f>CONCATENATE(RIGHT(CONCATENATE("00",DAY(Hoja2!B2325)),2),"/",RIGHT(CONCATENATE("00",MONTH(Hoja2!B2325)),2),"/",RIGHT(CONCATENATE("00",YEAR(Hoja2!B2325)),2))</f>
        <v>00/01/00</v>
      </c>
      <c r="H2325" t="str">
        <f>RIGHT(CONCATENATE("00",DAY(Hoja2!D2325)),2)</f>
        <v>00</v>
      </c>
      <c r="I2325" t="str">
        <f>CONCATENATE(RIGHT(CONCATENATE("00",DAY(Hoja2!D2325)),2),"/",RIGHT(CONCATENATE("00",MONTH(Hoja2!D2325)),2),"/",RIGHT(CONCATENATE("00",YEAR(Hoja2!D2325)),2))</f>
        <v>00/01/00</v>
      </c>
      <c r="J2325" t="str">
        <f>IF(LEN(Hoja2!J2325)&gt;150,LEN(Hoja2!J2325),"")</f>
        <v/>
      </c>
      <c r="K2325" t="str">
        <f>IF(Hoja2!A2325&lt;&gt;"", IF(Hoja2!B2325&lt;&gt;"", IF(Hoja2!C2325&lt;&gt;"", IF(Hoja2!D2325&lt;&gt;"", IF(Hoja2!E2325&lt;&gt;"", IF(Hoja2!F2325&lt;&gt;"", IF(Hoja2!J2325&lt;&gt;"","ok",""),""),""),""),""),""),"")</f>
        <v/>
      </c>
      <c r="L2325" t="str">
        <f>IF(Hoja2!A2325="'S/F'","--","")</f>
        <v/>
      </c>
      <c r="M2325" t="str">
        <f>IF(LEN(Hoja2!C2325)&gt;30,Hoja2!C2325,"")</f>
        <v/>
      </c>
      <c r="O2325" t="str">
        <f>IF(LEN(Hoja2!F2325)&gt;110,LEN(Hoja2!F2325),"")</f>
        <v/>
      </c>
      <c r="Q2325" t="str">
        <f>IF(K2325="ok",CONCATENATE(IF(Hoja2!A2325="'S/F'","--",""),N2325,"INSERT INTO seguimiento_oficios_recepcion_oficio(fecha_captura, folio_interno, no_oficio, dependencia_envia, firma, fecha_oficio, asunto, anexo, captura_id, estatus_id) VALUES ('",CONCATENATE(RIGHT(CONCATENATE("00",DAY(Hoja2!B2325)),2),"/",RIGHT(CONCATENATE("00",MONTH(Hoja2!B2325)),2),"/",RIGHT(CONCATENATE("00",YEAR(Hoja2!B2325)),2)),"',",Hoja2!A2325,",'",Hoja2!C2325,"','",Hoja2!F2325,"','",Hoja2!E2325,"','",CONCATENATE(RIGHT(CONCATENATE("00",DAY(Hoja2!D2325)),2),"/",RIGHT(CONCATENATE("00",MONTH(Hoja2!D2325)),2),"/",RIGHT(CONCATENATE("00",YEAR(Hoja2!D2325)),2)),"','",Hoja2!J2325,"',","FALSE, 1,8);"), "")</f>
        <v/>
      </c>
    </row>
    <row r="2326" spans="6:17">
      <c r="F2326" t="str">
        <f>RIGHT(CONCATENATE("00",DAY(Hoja2!B2326)),2)</f>
        <v>00</v>
      </c>
      <c r="G2326" t="str">
        <f>CONCATENATE(RIGHT(CONCATENATE("00",DAY(Hoja2!B2326)),2),"/",RIGHT(CONCATENATE("00",MONTH(Hoja2!B2326)),2),"/",RIGHT(CONCATENATE("00",YEAR(Hoja2!B2326)),2))</f>
        <v>00/01/00</v>
      </c>
      <c r="H2326" t="str">
        <f>RIGHT(CONCATENATE("00",DAY(Hoja2!D2326)),2)</f>
        <v>00</v>
      </c>
      <c r="I2326" t="str">
        <f>CONCATENATE(RIGHT(CONCATENATE("00",DAY(Hoja2!D2326)),2),"/",RIGHT(CONCATENATE("00",MONTH(Hoja2!D2326)),2),"/",RIGHT(CONCATENATE("00",YEAR(Hoja2!D2326)),2))</f>
        <v>00/01/00</v>
      </c>
      <c r="J2326" t="str">
        <f>IF(LEN(Hoja2!J2326)&gt;150,LEN(Hoja2!J2326),"")</f>
        <v/>
      </c>
      <c r="K2326" t="str">
        <f>IF(Hoja2!A2326&lt;&gt;"", IF(Hoja2!B2326&lt;&gt;"", IF(Hoja2!C2326&lt;&gt;"", IF(Hoja2!D2326&lt;&gt;"", IF(Hoja2!E2326&lt;&gt;"", IF(Hoja2!F2326&lt;&gt;"", IF(Hoja2!J2326&lt;&gt;"","ok",""),""),""),""),""),""),"")</f>
        <v/>
      </c>
      <c r="L2326" t="str">
        <f>IF(Hoja2!A2326="'S/F'","--","")</f>
        <v/>
      </c>
      <c r="M2326" t="str">
        <f>IF(LEN(Hoja2!C2326)&gt;30,Hoja2!C2326,"")</f>
        <v/>
      </c>
      <c r="O2326" t="str">
        <f>IF(LEN(Hoja2!F2326)&gt;110,LEN(Hoja2!F2326),"")</f>
        <v/>
      </c>
      <c r="Q2326" t="str">
        <f>IF(K2326="ok",CONCATENATE(IF(Hoja2!A2326="'S/F'","--",""),N2326,"INSERT INTO seguimiento_oficios_recepcion_oficio(fecha_captura, folio_interno, no_oficio, dependencia_envia, firma, fecha_oficio, asunto, anexo, captura_id, estatus_id) VALUES ('",CONCATENATE(RIGHT(CONCATENATE("00",DAY(Hoja2!B2326)),2),"/",RIGHT(CONCATENATE("00",MONTH(Hoja2!B2326)),2),"/",RIGHT(CONCATENATE("00",YEAR(Hoja2!B2326)),2)),"',",Hoja2!A2326,",'",Hoja2!C2326,"','",Hoja2!F2326,"','",Hoja2!E2326,"','",CONCATENATE(RIGHT(CONCATENATE("00",DAY(Hoja2!D2326)),2),"/",RIGHT(CONCATENATE("00",MONTH(Hoja2!D2326)),2),"/",RIGHT(CONCATENATE("00",YEAR(Hoja2!D2326)),2)),"','",Hoja2!J2326,"',","FALSE, 1,8);"), "")</f>
        <v/>
      </c>
    </row>
    <row r="2327" spans="6:17">
      <c r="F2327" t="str">
        <f>RIGHT(CONCATENATE("00",DAY(Hoja2!B2327)),2)</f>
        <v>08</v>
      </c>
      <c r="G2327" t="str">
        <f>CONCATENATE(RIGHT(CONCATENATE("00",DAY(Hoja2!B2327)),2),"/",RIGHT(CONCATENATE("00",MONTH(Hoja2!B2327)),2),"/",RIGHT(CONCATENATE("00",YEAR(Hoja2!B2327)),2))</f>
        <v>08/03/13</v>
      </c>
      <c r="H2327" t="str">
        <f>RIGHT(CONCATENATE("00",DAY(Hoja2!D2327)),2)</f>
        <v>00</v>
      </c>
      <c r="I2327" t="str">
        <f>CONCATENATE(RIGHT(CONCATENATE("00",DAY(Hoja2!D2327)),2),"/",RIGHT(CONCATENATE("00",MONTH(Hoja2!D2327)),2),"/",RIGHT(CONCATENATE("00",YEAR(Hoja2!D2327)),2))</f>
        <v>00/01/00</v>
      </c>
      <c r="J2327" t="str">
        <f>IF(LEN(Hoja2!J2327)&gt;150,LEN(Hoja2!J2327),"")</f>
        <v/>
      </c>
      <c r="K2327" t="str">
        <f>IF(Hoja2!A2327&lt;&gt;"", IF(Hoja2!B2327&lt;&gt;"", IF(Hoja2!C2327&lt;&gt;"", IF(Hoja2!D2327&lt;&gt;"", IF(Hoja2!E2327&lt;&gt;"", IF(Hoja2!F2327&lt;&gt;"", IF(Hoja2!J2327&lt;&gt;"","ok",""),""),""),""),""),""),"")</f>
        <v/>
      </c>
      <c r="L2327" t="str">
        <f>IF(Hoja2!A2327="'S/F'","--","")</f>
        <v/>
      </c>
      <c r="M2327" t="str">
        <f>IF(LEN(Hoja2!C2327)&gt;30,Hoja2!C2327,"")</f>
        <v/>
      </c>
      <c r="O2327" t="str">
        <f>IF(LEN(Hoja2!F2327)&gt;110,LEN(Hoja2!F2327),"")</f>
        <v/>
      </c>
      <c r="Q2327" t="str">
        <f>IF(K2327="ok",CONCATENATE(IF(Hoja2!A2327="'S/F'","--",""),N2327,"INSERT INTO seguimiento_oficios_recepcion_oficio(fecha_captura, folio_interno, no_oficio, dependencia_envia, firma, fecha_oficio, asunto, anexo, captura_id, estatus_id) VALUES ('",CONCATENATE(RIGHT(CONCATENATE("00",DAY(Hoja2!B2327)),2),"/",RIGHT(CONCATENATE("00",MONTH(Hoja2!B2327)),2),"/",RIGHT(CONCATENATE("00",YEAR(Hoja2!B2327)),2)),"',",Hoja2!A2327,",'",Hoja2!C2327,"','",Hoja2!F2327,"','",Hoja2!E2327,"','",CONCATENATE(RIGHT(CONCATENATE("00",DAY(Hoja2!D2327)),2),"/",RIGHT(CONCATENATE("00",MONTH(Hoja2!D2327)),2),"/",RIGHT(CONCATENATE("00",YEAR(Hoja2!D2327)),2)),"','",Hoja2!J2327,"',","FALSE, 1,8);"), "")</f>
        <v/>
      </c>
    </row>
    <row r="2328" spans="6:17">
      <c r="F2328" t="str">
        <f>RIGHT(CONCATENATE("00",DAY(Hoja2!B2328)),2)</f>
        <v>08</v>
      </c>
      <c r="G2328" t="str">
        <f>CONCATENATE(RIGHT(CONCATENATE("00",DAY(Hoja2!B2328)),2),"/",RIGHT(CONCATENATE("00",MONTH(Hoja2!B2328)),2),"/",RIGHT(CONCATENATE("00",YEAR(Hoja2!B2328)),2))</f>
        <v>08/03/13</v>
      </c>
      <c r="H2328" t="str">
        <f>RIGHT(CONCATENATE("00",DAY(Hoja2!D2328)),2)</f>
        <v>00</v>
      </c>
      <c r="I2328" t="str">
        <f>CONCATENATE(RIGHT(CONCATENATE("00",DAY(Hoja2!D2328)),2),"/",RIGHT(CONCATENATE("00",MONTH(Hoja2!D2328)),2),"/",RIGHT(CONCATENATE("00",YEAR(Hoja2!D2328)),2))</f>
        <v>00/01/00</v>
      </c>
      <c r="J2328" t="str">
        <f>IF(LEN(Hoja2!J2328)&gt;150,LEN(Hoja2!J2328),"")</f>
        <v/>
      </c>
      <c r="K2328" t="str">
        <f>IF(Hoja2!A2328&lt;&gt;"", IF(Hoja2!B2328&lt;&gt;"", IF(Hoja2!C2328&lt;&gt;"", IF(Hoja2!D2328&lt;&gt;"", IF(Hoja2!E2328&lt;&gt;"", IF(Hoja2!F2328&lt;&gt;"", IF(Hoja2!J2328&lt;&gt;"","ok",""),""),""),""),""),""),"")</f>
        <v/>
      </c>
      <c r="L2328" t="str">
        <f>IF(Hoja2!A2328="'S/F'","--","")</f>
        <v/>
      </c>
      <c r="M2328" t="str">
        <f>IF(LEN(Hoja2!C2328)&gt;30,Hoja2!C2328,"")</f>
        <v/>
      </c>
      <c r="O2328" t="str">
        <f>IF(LEN(Hoja2!F2328)&gt;110,LEN(Hoja2!F2328),"")</f>
        <v/>
      </c>
      <c r="Q2328" t="str">
        <f>IF(K2328="ok",CONCATENATE(IF(Hoja2!A2328="'S/F'","--",""),N2328,"INSERT INTO seguimiento_oficios_recepcion_oficio(fecha_captura, folio_interno, no_oficio, dependencia_envia, firma, fecha_oficio, asunto, anexo, captura_id, estatus_id) VALUES ('",CONCATENATE(RIGHT(CONCATENATE("00",DAY(Hoja2!B2328)),2),"/",RIGHT(CONCATENATE("00",MONTH(Hoja2!B2328)),2),"/",RIGHT(CONCATENATE("00",YEAR(Hoja2!B2328)),2)),"',",Hoja2!A2328,",'",Hoja2!C2328,"','",Hoja2!F2328,"','",Hoja2!E2328,"','",CONCATENATE(RIGHT(CONCATENATE("00",DAY(Hoja2!D2328)),2),"/",RIGHT(CONCATENATE("00",MONTH(Hoja2!D2328)),2),"/",RIGHT(CONCATENATE("00",YEAR(Hoja2!D2328)),2)),"','",Hoja2!J2328,"',","FALSE, 1,8);"), "")</f>
        <v/>
      </c>
    </row>
    <row r="2329" spans="6:17">
      <c r="F2329" t="str">
        <f>RIGHT(CONCATENATE("00",DAY(Hoja2!B2329)),2)</f>
        <v>08</v>
      </c>
      <c r="G2329" t="str">
        <f>CONCATENATE(RIGHT(CONCATENATE("00",DAY(Hoja2!B2329)),2),"/",RIGHT(CONCATENATE("00",MONTH(Hoja2!B2329)),2),"/",RIGHT(CONCATENATE("00",YEAR(Hoja2!B2329)),2))</f>
        <v>08/03/13</v>
      </c>
      <c r="H2329" t="str">
        <f>RIGHT(CONCATENATE("00",DAY(Hoja2!D2329)),2)</f>
        <v>07</v>
      </c>
      <c r="I2329" t="str">
        <f>CONCATENATE(RIGHT(CONCATENATE("00",DAY(Hoja2!D2329)),2),"/",RIGHT(CONCATENATE("00",MONTH(Hoja2!D2329)),2),"/",RIGHT(CONCATENATE("00",YEAR(Hoja2!D2329)),2))</f>
        <v>07/03/13</v>
      </c>
      <c r="J2329" t="str">
        <f>IF(LEN(Hoja2!J2329)&gt;150,LEN(Hoja2!J2329),"")</f>
        <v/>
      </c>
      <c r="K2329" t="str">
        <f>IF(Hoja2!A2329&lt;&gt;"", IF(Hoja2!B2329&lt;&gt;"", IF(Hoja2!C2329&lt;&gt;"", IF(Hoja2!D2329&lt;&gt;"", IF(Hoja2!E2329&lt;&gt;"", IF(Hoja2!F2329&lt;&gt;"", IF(Hoja2!J2329&lt;&gt;"","ok",""),""),""),""),""),""),"")</f>
        <v>ok</v>
      </c>
      <c r="L2329" t="str">
        <f>IF(Hoja2!A2329="'S/F'","--","")</f>
        <v/>
      </c>
      <c r="M2329" t="str">
        <f>IF(LEN(Hoja2!C2329)&gt;30,Hoja2!C2329,"")</f>
        <v/>
      </c>
      <c r="O2329" t="str">
        <f>IF(LEN(Hoja2!F2329)&gt;110,LEN(Hoja2!F2329),"")</f>
        <v/>
      </c>
      <c r="Q2329" t="str">
        <f>IF(K2329="ok",CONCATENATE(IF(Hoja2!A2329="'S/F'","--",""),N2329,"INSERT INTO seguimiento_oficios_recepcion_oficio(fecha_captura, folio_interno, no_oficio, dependencia_envia, firma, fecha_oficio, asunto, anexo, captura_id, estatus_id) VALUES ('",CONCATENATE(RIGHT(CONCATENATE("00",DAY(Hoja2!B2329)),2),"/",RIGHT(CONCATENATE("00",MONTH(Hoja2!B2329)),2),"/",RIGHT(CONCATENATE("00",YEAR(Hoja2!B2329)),2)),"',",Hoja2!A2329,",'",Hoja2!C2329,"','",Hoja2!F2329,"','",Hoja2!E2329,"','",CONCATENATE(RIGHT(CONCATENATE("00",DAY(Hoja2!D2329)),2),"/",RIGHT(CONCATENATE("00",MONTH(Hoja2!D2329)),2),"/",RIGHT(CONCATENATE("00",YEAR(Hoja2!D2329)),2)),"','",Hoja2!J2329,"',","FALSE, 1,8);"), "")</f>
        <v>INSERT INTO seguimiento_oficios_recepcion_oficio(fecha_captura, folio_interno, no_oficio, dependencia_envia, firma, fecha_oficio, asunto, anexo, captura_id, estatus_id) VALUES ('08/03/13',2768,'110','SA/SSG','FRANCISCO RAFAEL FUENTES GUTIERREZ','07/03/13','LISTA DE RAYA DEL 09 AL 15 DE MARZO',FALSE, 1,8);</v>
      </c>
    </row>
    <row r="2330" spans="6:17">
      <c r="F2330" t="str">
        <f>RIGHT(CONCATENATE("00",DAY(Hoja2!B2330)),2)</f>
        <v>08</v>
      </c>
      <c r="G2330" t="str">
        <f>CONCATENATE(RIGHT(CONCATENATE("00",DAY(Hoja2!B2330)),2),"/",RIGHT(CONCATENATE("00",MONTH(Hoja2!B2330)),2),"/",RIGHT(CONCATENATE("00",YEAR(Hoja2!B2330)),2))</f>
        <v>08/03/13</v>
      </c>
      <c r="H2330" t="str">
        <f>RIGHT(CONCATENATE("00",DAY(Hoja2!D2330)),2)</f>
        <v>07</v>
      </c>
      <c r="I2330" t="str">
        <f>CONCATENATE(RIGHT(CONCATENATE("00",DAY(Hoja2!D2330)),2),"/",RIGHT(CONCATENATE("00",MONTH(Hoja2!D2330)),2),"/",RIGHT(CONCATENATE("00",YEAR(Hoja2!D2330)),2))</f>
        <v>07/03/13</v>
      </c>
      <c r="J2330" t="str">
        <f>IF(LEN(Hoja2!J2330)&gt;150,LEN(Hoja2!J2330),"")</f>
        <v/>
      </c>
      <c r="K2330" t="str">
        <f>IF(Hoja2!A2330&lt;&gt;"", IF(Hoja2!B2330&lt;&gt;"", IF(Hoja2!C2330&lt;&gt;"", IF(Hoja2!D2330&lt;&gt;"", IF(Hoja2!E2330&lt;&gt;"", IF(Hoja2!F2330&lt;&gt;"", IF(Hoja2!J2330&lt;&gt;"","ok",""),""),""),""),""),""),"")</f>
        <v>ok</v>
      </c>
      <c r="L2330" t="str">
        <f>IF(Hoja2!A2330="'S/F'","--","")</f>
        <v/>
      </c>
      <c r="M2330" t="str">
        <f>IF(LEN(Hoja2!C2330)&gt;30,Hoja2!C2330,"")</f>
        <v/>
      </c>
      <c r="O2330" t="str">
        <f>IF(LEN(Hoja2!F2330)&gt;110,LEN(Hoja2!F2330),"")</f>
        <v/>
      </c>
      <c r="Q2330" t="str">
        <f>IF(K2330="ok",CONCATENATE(IF(Hoja2!A2330="'S/F'","--",""),N2330,"INSERT INTO seguimiento_oficios_recepcion_oficio(fecha_captura, folio_interno, no_oficio, dependencia_envia, firma, fecha_oficio, asunto, anexo, captura_id, estatus_id) VALUES ('",CONCATENATE(RIGHT(CONCATENATE("00",DAY(Hoja2!B2330)),2),"/",RIGHT(CONCATENATE("00",MONTH(Hoja2!B2330)),2),"/",RIGHT(CONCATENATE("00",YEAR(Hoja2!B2330)),2)),"',",Hoja2!A2330,",'",Hoja2!C2330,"','",Hoja2!F2330,"','",Hoja2!E2330,"','",CONCATENATE(RIGHT(CONCATENATE("00",DAY(Hoja2!D2330)),2),"/",RIGHT(CONCATENATE("00",MONTH(Hoja2!D2330)),2),"/",RIGHT(CONCATENATE("00",YEAR(Hoja2!D2330)),2)),"','",Hoja2!J2330,"',","FALSE, 1,8);"), "")</f>
        <v>INSERT INTO seguimiento_oficios_recepcion_oficio(fecha_captura, folio_interno, no_oficio, dependencia_envia, firma, fecha_oficio, asunto, anexo, captura_id, estatus_id) VALUES ('08/03/13',2769,'219','SA/SSRM','HECTOR PEREZ GODOY','07/03/13','LISTA DE RAYA DEL 09 AL 15 DE MARZO',FALSE, 1,8);</v>
      </c>
    </row>
    <row r="2331" spans="6:17">
      <c r="F2331" t="str">
        <f>RIGHT(CONCATENATE("00",DAY(Hoja2!B2331)),2)</f>
        <v>08</v>
      </c>
      <c r="G2331" t="str">
        <f>CONCATENATE(RIGHT(CONCATENATE("00",DAY(Hoja2!B2331)),2),"/",RIGHT(CONCATENATE("00",MONTH(Hoja2!B2331)),2),"/",RIGHT(CONCATENATE("00",YEAR(Hoja2!B2331)),2))</f>
        <v>08/03/13</v>
      </c>
      <c r="H2331" t="str">
        <f>RIGHT(CONCATENATE("00",DAY(Hoja2!D2331)),2)</f>
        <v>07</v>
      </c>
      <c r="I2331" t="str">
        <f>CONCATENATE(RIGHT(CONCATENATE("00",DAY(Hoja2!D2331)),2),"/",RIGHT(CONCATENATE("00",MONTH(Hoja2!D2331)),2),"/",RIGHT(CONCATENATE("00",YEAR(Hoja2!D2331)),2))</f>
        <v>07/03/13</v>
      </c>
      <c r="J2331" t="str">
        <f>IF(LEN(Hoja2!J2331)&gt;150,LEN(Hoja2!J2331),"")</f>
        <v/>
      </c>
      <c r="K2331" t="str">
        <f>IF(Hoja2!A2331&lt;&gt;"", IF(Hoja2!B2331&lt;&gt;"", IF(Hoja2!C2331&lt;&gt;"", IF(Hoja2!D2331&lt;&gt;"", IF(Hoja2!E2331&lt;&gt;"", IF(Hoja2!F2331&lt;&gt;"", IF(Hoja2!J2331&lt;&gt;"","ok",""),""),""),""),""),""),"")</f>
        <v>ok</v>
      </c>
      <c r="L2331" t="str">
        <f>IF(Hoja2!A2331="'S/F'","--","")</f>
        <v/>
      </c>
      <c r="M2331" t="str">
        <f>IF(LEN(Hoja2!C2331)&gt;30,Hoja2!C2331,"")</f>
        <v/>
      </c>
      <c r="O2331" t="str">
        <f>IF(LEN(Hoja2!F2331)&gt;110,LEN(Hoja2!F2331),"")</f>
        <v/>
      </c>
      <c r="Q2331" t="str">
        <f>IF(K2331="ok",CONCATENATE(IF(Hoja2!A2331="'S/F'","--",""),N2331,"INSERT INTO seguimiento_oficios_recepcion_oficio(fecha_captura, folio_interno, no_oficio, dependencia_envia, firma, fecha_oficio, asunto, anexo, captura_id, estatus_id) VALUES ('",CONCATENATE(RIGHT(CONCATENATE("00",DAY(Hoja2!B2331)),2),"/",RIGHT(CONCATENATE("00",MONTH(Hoja2!B2331)),2),"/",RIGHT(CONCATENATE("00",YEAR(Hoja2!B2331)),2)),"',",Hoja2!A2331,",'",Hoja2!C2331,"','",Hoja2!F2331,"','",Hoja2!E2331,"','",CONCATENATE(RIGHT(CONCATENATE("00",DAY(Hoja2!D2331)),2),"/",RIGHT(CONCATENATE("00",MONTH(Hoja2!D2331)),2),"/",RIGHT(CONCATENATE("00",YEAR(Hoja2!D2331)),2)),"','",Hoja2!J2331,"',","FALSE, 1,8);"), "")</f>
        <v>INSERT INTO seguimiento_oficios_recepcion_oficio(fecha_captura, folio_interno, no_oficio, dependencia_envia, firma, fecha_oficio, asunto, anexo, captura_id, estatus_id) VALUES ('08/03/13',2770,'109','SA/SSG','FRANCISCO RAFAEL FUENTES GUTIERREZ','07/03/13','LISTA DE RAYA DEL 02 AL 08 DE MARZO',FALSE, 1,8);</v>
      </c>
    </row>
    <row r="2332" spans="6:17">
      <c r="F2332" t="str">
        <f>RIGHT(CONCATENATE("00",DAY(Hoja2!B2332)),2)</f>
        <v>08</v>
      </c>
      <c r="G2332" t="str">
        <f>CONCATENATE(RIGHT(CONCATENATE("00",DAY(Hoja2!B2332)),2),"/",RIGHT(CONCATENATE("00",MONTH(Hoja2!B2332)),2),"/",RIGHT(CONCATENATE("00",YEAR(Hoja2!B2332)),2))</f>
        <v>08/03/13</v>
      </c>
      <c r="H2332" t="str">
        <f>RIGHT(CONCATENATE("00",DAY(Hoja2!D2332)),2)</f>
        <v>07</v>
      </c>
      <c r="I2332" t="str">
        <f>CONCATENATE(RIGHT(CONCATENATE("00",DAY(Hoja2!D2332)),2),"/",RIGHT(CONCATENATE("00",MONTH(Hoja2!D2332)),2),"/",RIGHT(CONCATENATE("00",YEAR(Hoja2!D2332)),2))</f>
        <v>07/03/13</v>
      </c>
      <c r="J2332" t="str">
        <f>IF(LEN(Hoja2!J2332)&gt;150,LEN(Hoja2!J2332),"")</f>
        <v/>
      </c>
      <c r="K2332" t="str">
        <f>IF(Hoja2!A2332&lt;&gt;"", IF(Hoja2!B2332&lt;&gt;"", IF(Hoja2!C2332&lt;&gt;"", IF(Hoja2!D2332&lt;&gt;"", IF(Hoja2!E2332&lt;&gt;"", IF(Hoja2!F2332&lt;&gt;"", IF(Hoja2!J2332&lt;&gt;"","ok",""),""),""),""),""),""),"")</f>
        <v/>
      </c>
      <c r="L2332" t="str">
        <f>IF(Hoja2!A2332="'S/F'","--","")</f>
        <v/>
      </c>
      <c r="M2332" t="str">
        <f>IF(LEN(Hoja2!C2332)&gt;30,Hoja2!C2332,"")</f>
        <v/>
      </c>
      <c r="O2332" t="str">
        <f>IF(LEN(Hoja2!F2332)&gt;110,LEN(Hoja2!F2332),"")</f>
        <v/>
      </c>
      <c r="Q2332" t="str">
        <f>IF(K2332="ok",CONCATENATE(IF(Hoja2!A2332="'S/F'","--",""),N2332,"INSERT INTO seguimiento_oficios_recepcion_oficio(fecha_captura, folio_interno, no_oficio, dependencia_envia, firma, fecha_oficio, asunto, anexo, captura_id, estatus_id) VALUES ('",CONCATENATE(RIGHT(CONCATENATE("00",DAY(Hoja2!B2332)),2),"/",RIGHT(CONCATENATE("00",MONTH(Hoja2!B2332)),2),"/",RIGHT(CONCATENATE("00",YEAR(Hoja2!B2332)),2)),"',",Hoja2!A2332,",'",Hoja2!C2332,"','",Hoja2!F2332,"','",Hoja2!E2332,"','",CONCATENATE(RIGHT(CONCATENATE("00",DAY(Hoja2!D2332)),2),"/",RIGHT(CONCATENATE("00",MONTH(Hoja2!D2332)),2),"/",RIGHT(CONCATENATE("00",YEAR(Hoja2!D2332)),2)),"','",Hoja2!J2332,"',","FALSE, 1,8);"), "")</f>
        <v/>
      </c>
    </row>
    <row r="2333" spans="6:17">
      <c r="F2333" t="str">
        <f>RIGHT(CONCATENATE("00",DAY(Hoja2!B2333)),2)</f>
        <v>00</v>
      </c>
      <c r="G2333" t="str">
        <f>CONCATENATE(RIGHT(CONCATENATE("00",DAY(Hoja2!B2333)),2),"/",RIGHT(CONCATENATE("00",MONTH(Hoja2!B2333)),2),"/",RIGHT(CONCATENATE("00",YEAR(Hoja2!B2333)),2))</f>
        <v>00/01/00</v>
      </c>
      <c r="H2333" t="str">
        <f>RIGHT(CONCATENATE("00",DAY(Hoja2!D2333)),2)</f>
        <v>00</v>
      </c>
      <c r="I2333" t="str">
        <f>CONCATENATE(RIGHT(CONCATENATE("00",DAY(Hoja2!D2333)),2),"/",RIGHT(CONCATENATE("00",MONTH(Hoja2!D2333)),2),"/",RIGHT(CONCATENATE("00",YEAR(Hoja2!D2333)),2))</f>
        <v>00/01/00</v>
      </c>
      <c r="J2333" t="str">
        <f>IF(LEN(Hoja2!J2333)&gt;150,LEN(Hoja2!J2333),"")</f>
        <v/>
      </c>
      <c r="K2333" t="str">
        <f>IF(Hoja2!A2333&lt;&gt;"", IF(Hoja2!B2333&lt;&gt;"", IF(Hoja2!C2333&lt;&gt;"", IF(Hoja2!D2333&lt;&gt;"", IF(Hoja2!E2333&lt;&gt;"", IF(Hoja2!F2333&lt;&gt;"", IF(Hoja2!J2333&lt;&gt;"","ok",""),""),""),""),""),""),"")</f>
        <v/>
      </c>
      <c r="L2333" t="str">
        <f>IF(Hoja2!A2333="'S/F'","--","")</f>
        <v/>
      </c>
      <c r="M2333" t="str">
        <f>IF(LEN(Hoja2!C2333)&gt;30,Hoja2!C2333,"")</f>
        <v/>
      </c>
      <c r="O2333" t="str">
        <f>IF(LEN(Hoja2!F2333)&gt;110,LEN(Hoja2!F2333),"")</f>
        <v/>
      </c>
      <c r="Q2333" t="str">
        <f>IF(K2333="ok",CONCATENATE(IF(Hoja2!A2333="'S/F'","--",""),N2333,"INSERT INTO seguimiento_oficios_recepcion_oficio(fecha_captura, folio_interno, no_oficio, dependencia_envia, firma, fecha_oficio, asunto, anexo, captura_id, estatus_id) VALUES ('",CONCATENATE(RIGHT(CONCATENATE("00",DAY(Hoja2!B2333)),2),"/",RIGHT(CONCATENATE("00",MONTH(Hoja2!B2333)),2),"/",RIGHT(CONCATENATE("00",YEAR(Hoja2!B2333)),2)),"',",Hoja2!A2333,",'",Hoja2!C2333,"','",Hoja2!F2333,"','",Hoja2!E2333,"','",CONCATENATE(RIGHT(CONCATENATE("00",DAY(Hoja2!D2333)),2),"/",RIGHT(CONCATENATE("00",MONTH(Hoja2!D2333)),2),"/",RIGHT(CONCATENATE("00",YEAR(Hoja2!D2333)),2)),"','",Hoja2!J2333,"',","FALSE, 1,8);"), "")</f>
        <v/>
      </c>
    </row>
    <row r="2334" spans="6:17">
      <c r="F2334" t="str">
        <f>RIGHT(CONCATENATE("00",DAY(Hoja2!B2334)),2)</f>
        <v>00</v>
      </c>
      <c r="G2334" t="str">
        <f>CONCATENATE(RIGHT(CONCATENATE("00",DAY(Hoja2!B2334)),2),"/",RIGHT(CONCATENATE("00",MONTH(Hoja2!B2334)),2),"/",RIGHT(CONCATENATE("00",YEAR(Hoja2!B2334)),2))</f>
        <v>00/01/00</v>
      </c>
      <c r="H2334" t="str">
        <f>RIGHT(CONCATENATE("00",DAY(Hoja2!D2334)),2)</f>
        <v>00</v>
      </c>
      <c r="I2334" t="str">
        <f>CONCATENATE(RIGHT(CONCATENATE("00",DAY(Hoja2!D2334)),2),"/",RIGHT(CONCATENATE("00",MONTH(Hoja2!D2334)),2),"/",RIGHT(CONCATENATE("00",YEAR(Hoja2!D2334)),2))</f>
        <v>00/01/00</v>
      </c>
      <c r="J2334" t="str">
        <f>IF(LEN(Hoja2!J2334)&gt;150,LEN(Hoja2!J2334),"")</f>
        <v/>
      </c>
      <c r="K2334" t="str">
        <f>IF(Hoja2!A2334&lt;&gt;"", IF(Hoja2!B2334&lt;&gt;"", IF(Hoja2!C2334&lt;&gt;"", IF(Hoja2!D2334&lt;&gt;"", IF(Hoja2!E2334&lt;&gt;"", IF(Hoja2!F2334&lt;&gt;"", IF(Hoja2!J2334&lt;&gt;"","ok",""),""),""),""),""),""),"")</f>
        <v/>
      </c>
      <c r="L2334" t="str">
        <f>IF(Hoja2!A2334="'S/F'","--","")</f>
        <v/>
      </c>
      <c r="M2334" t="str">
        <f>IF(LEN(Hoja2!C2334)&gt;30,Hoja2!C2334,"")</f>
        <v/>
      </c>
      <c r="O2334" t="str">
        <f>IF(LEN(Hoja2!F2334)&gt;110,LEN(Hoja2!F2334),"")</f>
        <v/>
      </c>
      <c r="Q2334" t="str">
        <f>IF(K2334="ok",CONCATENATE(IF(Hoja2!A2334="'S/F'","--",""),N2334,"INSERT INTO seguimiento_oficios_recepcion_oficio(fecha_captura, folio_interno, no_oficio, dependencia_envia, firma, fecha_oficio, asunto, anexo, captura_id, estatus_id) VALUES ('",CONCATENATE(RIGHT(CONCATENATE("00",DAY(Hoja2!B2334)),2),"/",RIGHT(CONCATENATE("00",MONTH(Hoja2!B2334)),2),"/",RIGHT(CONCATENATE("00",YEAR(Hoja2!B2334)),2)),"',",Hoja2!A2334,",'",Hoja2!C2334,"','",Hoja2!F2334,"','",Hoja2!E2334,"','",CONCATENATE(RIGHT(CONCATENATE("00",DAY(Hoja2!D2334)),2),"/",RIGHT(CONCATENATE("00",MONTH(Hoja2!D2334)),2),"/",RIGHT(CONCATENATE("00",YEAR(Hoja2!D2334)),2)),"','",Hoja2!J2334,"',","FALSE, 1,8);"), "")</f>
        <v/>
      </c>
    </row>
    <row r="2335" spans="6:17">
      <c r="F2335" t="str">
        <f>RIGHT(CONCATENATE("00",DAY(Hoja2!B2335)),2)</f>
        <v>00</v>
      </c>
      <c r="G2335" t="str">
        <f>CONCATENATE(RIGHT(CONCATENATE("00",DAY(Hoja2!B2335)),2),"/",RIGHT(CONCATENATE("00",MONTH(Hoja2!B2335)),2),"/",RIGHT(CONCATENATE("00",YEAR(Hoja2!B2335)),2))</f>
        <v>00/01/00</v>
      </c>
      <c r="H2335" t="str">
        <f>RIGHT(CONCATENATE("00",DAY(Hoja2!D2335)),2)</f>
        <v>00</v>
      </c>
      <c r="I2335" t="str">
        <f>CONCATENATE(RIGHT(CONCATENATE("00",DAY(Hoja2!D2335)),2),"/",RIGHT(CONCATENATE("00",MONTH(Hoja2!D2335)),2),"/",RIGHT(CONCATENATE("00",YEAR(Hoja2!D2335)),2))</f>
        <v>00/01/00</v>
      </c>
      <c r="J2335" t="str">
        <f>IF(LEN(Hoja2!J2335)&gt;150,LEN(Hoja2!J2335),"")</f>
        <v/>
      </c>
      <c r="K2335" t="str">
        <f>IF(Hoja2!A2335&lt;&gt;"", IF(Hoja2!B2335&lt;&gt;"", IF(Hoja2!C2335&lt;&gt;"", IF(Hoja2!D2335&lt;&gt;"", IF(Hoja2!E2335&lt;&gt;"", IF(Hoja2!F2335&lt;&gt;"", IF(Hoja2!J2335&lt;&gt;"","ok",""),""),""),""),""),""),"")</f>
        <v/>
      </c>
      <c r="L2335" t="str">
        <f>IF(Hoja2!A2335="'S/F'","--","")</f>
        <v/>
      </c>
      <c r="M2335" t="str">
        <f>IF(LEN(Hoja2!C2335)&gt;30,Hoja2!C2335,"")</f>
        <v/>
      </c>
      <c r="O2335" t="str">
        <f>IF(LEN(Hoja2!F2335)&gt;110,LEN(Hoja2!F2335),"")</f>
        <v/>
      </c>
      <c r="Q2335" t="str">
        <f>IF(K2335="ok",CONCATENATE(IF(Hoja2!A2335="'S/F'","--",""),N2335,"INSERT INTO seguimiento_oficios_recepcion_oficio(fecha_captura, folio_interno, no_oficio, dependencia_envia, firma, fecha_oficio, asunto, anexo, captura_id, estatus_id) VALUES ('",CONCATENATE(RIGHT(CONCATENATE("00",DAY(Hoja2!B2335)),2),"/",RIGHT(CONCATENATE("00",MONTH(Hoja2!B2335)),2),"/",RIGHT(CONCATENATE("00",YEAR(Hoja2!B2335)),2)),"',",Hoja2!A2335,",'",Hoja2!C2335,"','",Hoja2!F2335,"','",Hoja2!E2335,"','",CONCATENATE(RIGHT(CONCATENATE("00",DAY(Hoja2!D2335)),2),"/",RIGHT(CONCATENATE("00",MONTH(Hoja2!D2335)),2),"/",RIGHT(CONCATENATE("00",YEAR(Hoja2!D2335)),2)),"','",Hoja2!J2335,"',","FALSE, 1,8);"), "")</f>
        <v/>
      </c>
    </row>
    <row r="2336" spans="6:17">
      <c r="F2336" t="str">
        <f>RIGHT(CONCATENATE("00",DAY(Hoja2!B2336)),2)</f>
        <v>00</v>
      </c>
      <c r="G2336" t="str">
        <f>CONCATENATE(RIGHT(CONCATENATE("00",DAY(Hoja2!B2336)),2),"/",RIGHT(CONCATENATE("00",MONTH(Hoja2!B2336)),2),"/",RIGHT(CONCATENATE("00",YEAR(Hoja2!B2336)),2))</f>
        <v>00/01/00</v>
      </c>
      <c r="H2336" t="str">
        <f>RIGHT(CONCATENATE("00",DAY(Hoja2!D2336)),2)</f>
        <v>00</v>
      </c>
      <c r="I2336" t="str">
        <f>CONCATENATE(RIGHT(CONCATENATE("00",DAY(Hoja2!D2336)),2),"/",RIGHT(CONCATENATE("00",MONTH(Hoja2!D2336)),2),"/",RIGHT(CONCATENATE("00",YEAR(Hoja2!D2336)),2))</f>
        <v>00/01/00</v>
      </c>
      <c r="J2336" t="str">
        <f>IF(LEN(Hoja2!J2336)&gt;150,LEN(Hoja2!J2336),"")</f>
        <v/>
      </c>
      <c r="K2336" t="str">
        <f>IF(Hoja2!A2336&lt;&gt;"", IF(Hoja2!B2336&lt;&gt;"", IF(Hoja2!C2336&lt;&gt;"", IF(Hoja2!D2336&lt;&gt;"", IF(Hoja2!E2336&lt;&gt;"", IF(Hoja2!F2336&lt;&gt;"", IF(Hoja2!J2336&lt;&gt;"","ok",""),""),""),""),""),""),"")</f>
        <v/>
      </c>
      <c r="L2336" t="str">
        <f>IF(Hoja2!A2336="'S/F'","--","")</f>
        <v/>
      </c>
      <c r="M2336" t="str">
        <f>IF(LEN(Hoja2!C2336)&gt;30,Hoja2!C2336,"")</f>
        <v/>
      </c>
      <c r="O2336" t="str">
        <f>IF(LEN(Hoja2!F2336)&gt;110,LEN(Hoja2!F2336),"")</f>
        <v/>
      </c>
      <c r="Q2336" t="str">
        <f>IF(K2336="ok",CONCATENATE(IF(Hoja2!A2336="'S/F'","--",""),N2336,"INSERT INTO seguimiento_oficios_recepcion_oficio(fecha_captura, folio_interno, no_oficio, dependencia_envia, firma, fecha_oficio, asunto, anexo, captura_id, estatus_id) VALUES ('",CONCATENATE(RIGHT(CONCATENATE("00",DAY(Hoja2!B2336)),2),"/",RIGHT(CONCATENATE("00",MONTH(Hoja2!B2336)),2),"/",RIGHT(CONCATENATE("00",YEAR(Hoja2!B2336)),2)),"',",Hoja2!A2336,",'",Hoja2!C2336,"','",Hoja2!F2336,"','",Hoja2!E2336,"','",CONCATENATE(RIGHT(CONCATENATE("00",DAY(Hoja2!D2336)),2),"/",RIGHT(CONCATENATE("00",MONTH(Hoja2!D2336)),2),"/",RIGHT(CONCATENATE("00",YEAR(Hoja2!D2336)),2)),"','",Hoja2!J2336,"',","FALSE, 1,8);"), "")</f>
        <v/>
      </c>
    </row>
    <row r="2337" spans="6:17">
      <c r="F2337" t="str">
        <f>RIGHT(CONCATENATE("00",DAY(Hoja2!B2337)),2)</f>
        <v>00</v>
      </c>
      <c r="G2337" t="str">
        <f>CONCATENATE(RIGHT(CONCATENATE("00",DAY(Hoja2!B2337)),2),"/",RIGHT(CONCATENATE("00",MONTH(Hoja2!B2337)),2),"/",RIGHT(CONCATENATE("00",YEAR(Hoja2!B2337)),2))</f>
        <v>00/01/00</v>
      </c>
      <c r="H2337" t="str">
        <f>RIGHT(CONCATENATE("00",DAY(Hoja2!D2337)),2)</f>
        <v>00</v>
      </c>
      <c r="I2337" t="str">
        <f>CONCATENATE(RIGHT(CONCATENATE("00",DAY(Hoja2!D2337)),2),"/",RIGHT(CONCATENATE("00",MONTH(Hoja2!D2337)),2),"/",RIGHT(CONCATENATE("00",YEAR(Hoja2!D2337)),2))</f>
        <v>00/01/00</v>
      </c>
      <c r="J2337" t="str">
        <f>IF(LEN(Hoja2!J2337)&gt;150,LEN(Hoja2!J2337),"")</f>
        <v/>
      </c>
      <c r="K2337" t="str">
        <f>IF(Hoja2!A2337&lt;&gt;"", IF(Hoja2!B2337&lt;&gt;"", IF(Hoja2!C2337&lt;&gt;"", IF(Hoja2!D2337&lt;&gt;"", IF(Hoja2!E2337&lt;&gt;"", IF(Hoja2!F2337&lt;&gt;"", IF(Hoja2!J2337&lt;&gt;"","ok",""),""),""),""),""),""),"")</f>
        <v/>
      </c>
      <c r="L2337" t="str">
        <f>IF(Hoja2!A2337="'S/F'","--","")</f>
        <v/>
      </c>
      <c r="M2337" t="str">
        <f>IF(LEN(Hoja2!C2337)&gt;30,Hoja2!C2337,"")</f>
        <v/>
      </c>
      <c r="O2337" t="str">
        <f>IF(LEN(Hoja2!F2337)&gt;110,LEN(Hoja2!F2337),"")</f>
        <v/>
      </c>
      <c r="Q2337" t="str">
        <f>IF(K2337="ok",CONCATENATE(IF(Hoja2!A2337="'S/F'","--",""),N2337,"INSERT INTO seguimiento_oficios_recepcion_oficio(fecha_captura, folio_interno, no_oficio, dependencia_envia, firma, fecha_oficio, asunto, anexo, captura_id, estatus_id) VALUES ('",CONCATENATE(RIGHT(CONCATENATE("00",DAY(Hoja2!B2337)),2),"/",RIGHT(CONCATENATE("00",MONTH(Hoja2!B2337)),2),"/",RIGHT(CONCATENATE("00",YEAR(Hoja2!B2337)),2)),"',",Hoja2!A2337,",'",Hoja2!C2337,"','",Hoja2!F2337,"','",Hoja2!E2337,"','",CONCATENATE(RIGHT(CONCATENATE("00",DAY(Hoja2!D2337)),2),"/",RIGHT(CONCATENATE("00",MONTH(Hoja2!D2337)),2),"/",RIGHT(CONCATENATE("00",YEAR(Hoja2!D2337)),2)),"','",Hoja2!J2337,"',","FALSE, 1,8);"), "")</f>
        <v/>
      </c>
    </row>
    <row r="2338" spans="6:17">
      <c r="F2338" t="str">
        <f>RIGHT(CONCATENATE("00",DAY(Hoja2!B2338)),2)</f>
        <v>00</v>
      </c>
      <c r="G2338" t="str">
        <f>CONCATENATE(RIGHT(CONCATENATE("00",DAY(Hoja2!B2338)),2),"/",RIGHT(CONCATENATE("00",MONTH(Hoja2!B2338)),2),"/",RIGHT(CONCATENATE("00",YEAR(Hoja2!B2338)),2))</f>
        <v>00/01/00</v>
      </c>
      <c r="H2338" t="str">
        <f>RIGHT(CONCATENATE("00",DAY(Hoja2!D2338)),2)</f>
        <v>00</v>
      </c>
      <c r="I2338" t="str">
        <f>CONCATENATE(RIGHT(CONCATENATE("00",DAY(Hoja2!D2338)),2),"/",RIGHT(CONCATENATE("00",MONTH(Hoja2!D2338)),2),"/",RIGHT(CONCATENATE("00",YEAR(Hoja2!D2338)),2))</f>
        <v>00/01/00</v>
      </c>
      <c r="J2338" t="str">
        <f>IF(LEN(Hoja2!J2338)&gt;150,LEN(Hoja2!J2338),"")</f>
        <v/>
      </c>
      <c r="K2338" t="str">
        <f>IF(Hoja2!A2338&lt;&gt;"", IF(Hoja2!B2338&lt;&gt;"", IF(Hoja2!C2338&lt;&gt;"", IF(Hoja2!D2338&lt;&gt;"", IF(Hoja2!E2338&lt;&gt;"", IF(Hoja2!F2338&lt;&gt;"", IF(Hoja2!J2338&lt;&gt;"","ok",""),""),""),""),""),""),"")</f>
        <v/>
      </c>
      <c r="L2338" t="str">
        <f>IF(Hoja2!A2338="'S/F'","--","")</f>
        <v/>
      </c>
      <c r="M2338" t="str">
        <f>IF(LEN(Hoja2!C2338)&gt;30,Hoja2!C2338,"")</f>
        <v/>
      </c>
      <c r="O2338" t="str">
        <f>IF(LEN(Hoja2!F2338)&gt;110,LEN(Hoja2!F2338),"")</f>
        <v/>
      </c>
      <c r="Q2338" t="str">
        <f>IF(K2338="ok",CONCATENATE(IF(Hoja2!A2338="'S/F'","--",""),N2338,"INSERT INTO seguimiento_oficios_recepcion_oficio(fecha_captura, folio_interno, no_oficio, dependencia_envia, firma, fecha_oficio, asunto, anexo, captura_id, estatus_id) VALUES ('",CONCATENATE(RIGHT(CONCATENATE("00",DAY(Hoja2!B2338)),2),"/",RIGHT(CONCATENATE("00",MONTH(Hoja2!B2338)),2),"/",RIGHT(CONCATENATE("00",YEAR(Hoja2!B2338)),2)),"',",Hoja2!A2338,",'",Hoja2!C2338,"','",Hoja2!F2338,"','",Hoja2!E2338,"','",CONCATENATE(RIGHT(CONCATENATE("00",DAY(Hoja2!D2338)),2),"/",RIGHT(CONCATENATE("00",MONTH(Hoja2!D2338)),2),"/",RIGHT(CONCATENATE("00",YEAR(Hoja2!D2338)),2)),"','",Hoja2!J2338,"',","FALSE, 1,8);"), "")</f>
        <v/>
      </c>
    </row>
    <row r="2339" spans="6:17">
      <c r="F2339" t="str">
        <f>RIGHT(CONCATENATE("00",DAY(Hoja2!B2339)),2)</f>
        <v>00</v>
      </c>
      <c r="G2339" t="str">
        <f>CONCATENATE(RIGHT(CONCATENATE("00",DAY(Hoja2!B2339)),2),"/",RIGHT(CONCATENATE("00",MONTH(Hoja2!B2339)),2),"/",RIGHT(CONCATENATE("00",YEAR(Hoja2!B2339)),2))</f>
        <v>00/01/00</v>
      </c>
      <c r="H2339" t="str">
        <f>RIGHT(CONCATENATE("00",DAY(Hoja2!D2339)),2)</f>
        <v>00</v>
      </c>
      <c r="I2339" t="str">
        <f>CONCATENATE(RIGHT(CONCATENATE("00",DAY(Hoja2!D2339)),2),"/",RIGHT(CONCATENATE("00",MONTH(Hoja2!D2339)),2),"/",RIGHT(CONCATENATE("00",YEAR(Hoja2!D2339)),2))</f>
        <v>00/01/00</v>
      </c>
      <c r="J2339" t="str">
        <f>IF(LEN(Hoja2!J2339)&gt;150,LEN(Hoja2!J2339),"")</f>
        <v/>
      </c>
      <c r="K2339" t="str">
        <f>IF(Hoja2!A2339&lt;&gt;"", IF(Hoja2!B2339&lt;&gt;"", IF(Hoja2!C2339&lt;&gt;"", IF(Hoja2!D2339&lt;&gt;"", IF(Hoja2!E2339&lt;&gt;"", IF(Hoja2!F2339&lt;&gt;"", IF(Hoja2!J2339&lt;&gt;"","ok",""),""),""),""),""),""),"")</f>
        <v/>
      </c>
      <c r="L2339" t="str">
        <f>IF(Hoja2!A2339="'S/F'","--","")</f>
        <v/>
      </c>
      <c r="M2339" t="str">
        <f>IF(LEN(Hoja2!C2339)&gt;30,Hoja2!C2339,"")</f>
        <v/>
      </c>
      <c r="O2339" t="str">
        <f>IF(LEN(Hoja2!F2339)&gt;110,LEN(Hoja2!F2339),"")</f>
        <v/>
      </c>
      <c r="Q2339" t="str">
        <f>IF(K2339="ok",CONCATENATE(IF(Hoja2!A2339="'S/F'","--",""),N2339,"INSERT INTO seguimiento_oficios_recepcion_oficio(fecha_captura, folio_interno, no_oficio, dependencia_envia, firma, fecha_oficio, asunto, anexo, captura_id, estatus_id) VALUES ('",CONCATENATE(RIGHT(CONCATENATE("00",DAY(Hoja2!B2339)),2),"/",RIGHT(CONCATENATE("00",MONTH(Hoja2!B2339)),2),"/",RIGHT(CONCATENATE("00",YEAR(Hoja2!B2339)),2)),"',",Hoja2!A2339,",'",Hoja2!C2339,"','",Hoja2!F2339,"','",Hoja2!E2339,"','",CONCATENATE(RIGHT(CONCATENATE("00",DAY(Hoja2!D2339)),2),"/",RIGHT(CONCATENATE("00",MONTH(Hoja2!D2339)),2),"/",RIGHT(CONCATENATE("00",YEAR(Hoja2!D2339)),2)),"','",Hoja2!J2339,"',","FALSE, 1,8);"), "")</f>
        <v/>
      </c>
    </row>
    <row r="2340" spans="6:17">
      <c r="F2340" t="str">
        <f>RIGHT(CONCATENATE("00",DAY(Hoja2!B2340)),2)</f>
        <v>00</v>
      </c>
      <c r="G2340" t="str">
        <f>CONCATENATE(RIGHT(CONCATENATE("00",DAY(Hoja2!B2340)),2),"/",RIGHT(CONCATENATE("00",MONTH(Hoja2!B2340)),2),"/",RIGHT(CONCATENATE("00",YEAR(Hoja2!B2340)),2))</f>
        <v>00/01/00</v>
      </c>
      <c r="H2340" t="str">
        <f>RIGHT(CONCATENATE("00",DAY(Hoja2!D2340)),2)</f>
        <v>00</v>
      </c>
      <c r="I2340" t="str">
        <f>CONCATENATE(RIGHT(CONCATENATE("00",DAY(Hoja2!D2340)),2),"/",RIGHT(CONCATENATE("00",MONTH(Hoja2!D2340)),2),"/",RIGHT(CONCATENATE("00",YEAR(Hoja2!D2340)),2))</f>
        <v>00/01/00</v>
      </c>
      <c r="J2340" t="str">
        <f>IF(LEN(Hoja2!J2340)&gt;150,LEN(Hoja2!J2340),"")</f>
        <v/>
      </c>
      <c r="K2340" t="str">
        <f>IF(Hoja2!A2340&lt;&gt;"", IF(Hoja2!B2340&lt;&gt;"", IF(Hoja2!C2340&lt;&gt;"", IF(Hoja2!D2340&lt;&gt;"", IF(Hoja2!E2340&lt;&gt;"", IF(Hoja2!F2340&lt;&gt;"", IF(Hoja2!J2340&lt;&gt;"","ok",""),""),""),""),""),""),"")</f>
        <v/>
      </c>
      <c r="L2340" t="str">
        <f>IF(Hoja2!A2340="'S/F'","--","")</f>
        <v/>
      </c>
      <c r="M2340" t="str">
        <f>IF(LEN(Hoja2!C2340)&gt;30,Hoja2!C2340,"")</f>
        <v/>
      </c>
      <c r="O2340" t="str">
        <f>IF(LEN(Hoja2!F2340)&gt;110,LEN(Hoja2!F2340),"")</f>
        <v/>
      </c>
      <c r="Q2340" t="str">
        <f>IF(K2340="ok",CONCATENATE(IF(Hoja2!A2340="'S/F'","--",""),N2340,"INSERT INTO seguimiento_oficios_recepcion_oficio(fecha_captura, folio_interno, no_oficio, dependencia_envia, firma, fecha_oficio, asunto, anexo, captura_id, estatus_id) VALUES ('",CONCATENATE(RIGHT(CONCATENATE("00",DAY(Hoja2!B2340)),2),"/",RIGHT(CONCATENATE("00",MONTH(Hoja2!B2340)),2),"/",RIGHT(CONCATENATE("00",YEAR(Hoja2!B2340)),2)),"',",Hoja2!A2340,",'",Hoja2!C2340,"','",Hoja2!F2340,"','",Hoja2!E2340,"','",CONCATENATE(RIGHT(CONCATENATE("00",DAY(Hoja2!D2340)),2),"/",RIGHT(CONCATENATE("00",MONTH(Hoja2!D2340)),2),"/",RIGHT(CONCATENATE("00",YEAR(Hoja2!D2340)),2)),"','",Hoja2!J2340,"',","FALSE, 1,8);"), "")</f>
        <v/>
      </c>
    </row>
    <row r="2341" spans="6:17">
      <c r="F2341" t="str">
        <f>RIGHT(CONCATENATE("00",DAY(Hoja2!B2341)),2)</f>
        <v>00</v>
      </c>
      <c r="G2341" t="str">
        <f>CONCATENATE(RIGHT(CONCATENATE("00",DAY(Hoja2!B2341)),2),"/",RIGHT(CONCATENATE("00",MONTH(Hoja2!B2341)),2),"/",RIGHT(CONCATENATE("00",YEAR(Hoja2!B2341)),2))</f>
        <v>00/01/00</v>
      </c>
      <c r="H2341" t="str">
        <f>RIGHT(CONCATENATE("00",DAY(Hoja2!D2341)),2)</f>
        <v>00</v>
      </c>
      <c r="I2341" t="str">
        <f>CONCATENATE(RIGHT(CONCATENATE("00",DAY(Hoja2!D2341)),2),"/",RIGHT(CONCATENATE("00",MONTH(Hoja2!D2341)),2),"/",RIGHT(CONCATENATE("00",YEAR(Hoja2!D2341)),2))</f>
        <v>00/01/00</v>
      </c>
      <c r="J2341" t="str">
        <f>IF(LEN(Hoja2!J2341)&gt;150,LEN(Hoja2!J2341),"")</f>
        <v/>
      </c>
      <c r="K2341" t="str">
        <f>IF(Hoja2!A2341&lt;&gt;"", IF(Hoja2!B2341&lt;&gt;"", IF(Hoja2!C2341&lt;&gt;"", IF(Hoja2!D2341&lt;&gt;"", IF(Hoja2!E2341&lt;&gt;"", IF(Hoja2!F2341&lt;&gt;"", IF(Hoja2!J2341&lt;&gt;"","ok",""),""),""),""),""),""),"")</f>
        <v/>
      </c>
      <c r="L2341" t="str">
        <f>IF(Hoja2!A2341="'S/F'","--","")</f>
        <v/>
      </c>
      <c r="M2341" t="str">
        <f>IF(LEN(Hoja2!C2341)&gt;30,Hoja2!C2341,"")</f>
        <v/>
      </c>
      <c r="O2341" t="str">
        <f>IF(LEN(Hoja2!F2341)&gt;110,LEN(Hoja2!F2341),"")</f>
        <v/>
      </c>
      <c r="Q2341" t="str">
        <f>IF(K2341="ok",CONCATENATE(IF(Hoja2!A2341="'S/F'","--",""),N2341,"INSERT INTO seguimiento_oficios_recepcion_oficio(fecha_captura, folio_interno, no_oficio, dependencia_envia, firma, fecha_oficio, asunto, anexo, captura_id, estatus_id) VALUES ('",CONCATENATE(RIGHT(CONCATENATE("00",DAY(Hoja2!B2341)),2),"/",RIGHT(CONCATENATE("00",MONTH(Hoja2!B2341)),2),"/",RIGHT(CONCATENATE("00",YEAR(Hoja2!B2341)),2)),"',",Hoja2!A2341,",'",Hoja2!C2341,"','",Hoja2!F2341,"','",Hoja2!E2341,"','",CONCATENATE(RIGHT(CONCATENATE("00",DAY(Hoja2!D2341)),2),"/",RIGHT(CONCATENATE("00",MONTH(Hoja2!D2341)),2),"/",RIGHT(CONCATENATE("00",YEAR(Hoja2!D2341)),2)),"','",Hoja2!J2341,"',","FALSE, 1,8);"), "")</f>
        <v/>
      </c>
    </row>
    <row r="2342" spans="6:17">
      <c r="F2342" t="str">
        <f>RIGHT(CONCATENATE("00",DAY(Hoja2!B2342)),2)</f>
        <v>00</v>
      </c>
      <c r="G2342" t="str">
        <f>CONCATENATE(RIGHT(CONCATENATE("00",DAY(Hoja2!B2342)),2),"/",RIGHT(CONCATENATE("00",MONTH(Hoja2!B2342)),2),"/",RIGHT(CONCATENATE("00",YEAR(Hoja2!B2342)),2))</f>
        <v>00/01/00</v>
      </c>
      <c r="H2342" t="str">
        <f>RIGHT(CONCATENATE("00",DAY(Hoja2!D2342)),2)</f>
        <v>00</v>
      </c>
      <c r="I2342" t="str">
        <f>CONCATENATE(RIGHT(CONCATENATE("00",DAY(Hoja2!D2342)),2),"/",RIGHT(CONCATENATE("00",MONTH(Hoja2!D2342)),2),"/",RIGHT(CONCATENATE("00",YEAR(Hoja2!D2342)),2))</f>
        <v>00/01/00</v>
      </c>
      <c r="J2342" t="str">
        <f>IF(LEN(Hoja2!J2342)&gt;150,LEN(Hoja2!J2342),"")</f>
        <v/>
      </c>
      <c r="K2342" t="str">
        <f>IF(Hoja2!A2342&lt;&gt;"", IF(Hoja2!B2342&lt;&gt;"", IF(Hoja2!C2342&lt;&gt;"", IF(Hoja2!D2342&lt;&gt;"", IF(Hoja2!E2342&lt;&gt;"", IF(Hoja2!F2342&lt;&gt;"", IF(Hoja2!J2342&lt;&gt;"","ok",""),""),""),""),""),""),"")</f>
        <v/>
      </c>
      <c r="L2342" t="str">
        <f>IF(Hoja2!A2342="'S/F'","--","")</f>
        <v/>
      </c>
      <c r="M2342" t="str">
        <f>IF(LEN(Hoja2!C2342)&gt;30,Hoja2!C2342,"")</f>
        <v/>
      </c>
      <c r="O2342" t="str">
        <f>IF(LEN(Hoja2!F2342)&gt;110,LEN(Hoja2!F2342),"")</f>
        <v/>
      </c>
      <c r="Q2342" t="str">
        <f>IF(K2342="ok",CONCATENATE(IF(Hoja2!A2342="'S/F'","--",""),N2342,"INSERT INTO seguimiento_oficios_recepcion_oficio(fecha_captura, folio_interno, no_oficio, dependencia_envia, firma, fecha_oficio, asunto, anexo, captura_id, estatus_id) VALUES ('",CONCATENATE(RIGHT(CONCATENATE("00",DAY(Hoja2!B2342)),2),"/",RIGHT(CONCATENATE("00",MONTH(Hoja2!B2342)),2),"/",RIGHT(CONCATENATE("00",YEAR(Hoja2!B2342)),2)),"',",Hoja2!A2342,",'",Hoja2!C2342,"','",Hoja2!F2342,"','",Hoja2!E2342,"','",CONCATENATE(RIGHT(CONCATENATE("00",DAY(Hoja2!D2342)),2),"/",RIGHT(CONCATENATE("00",MONTH(Hoja2!D2342)),2),"/",RIGHT(CONCATENATE("00",YEAR(Hoja2!D2342)),2)),"','",Hoja2!J2342,"',","FALSE, 1,8);"), "")</f>
        <v/>
      </c>
    </row>
    <row r="2343" spans="6:17">
      <c r="F2343" t="str">
        <f>RIGHT(CONCATENATE("00",DAY(Hoja2!B2343)),2)</f>
        <v>00</v>
      </c>
      <c r="G2343" t="str">
        <f>CONCATENATE(RIGHT(CONCATENATE("00",DAY(Hoja2!B2343)),2),"/",RIGHT(CONCATENATE("00",MONTH(Hoja2!B2343)),2),"/",RIGHT(CONCATENATE("00",YEAR(Hoja2!B2343)),2))</f>
        <v>00/01/00</v>
      </c>
      <c r="H2343" t="str">
        <f>RIGHT(CONCATENATE("00",DAY(Hoja2!D2343)),2)</f>
        <v>00</v>
      </c>
      <c r="I2343" t="str">
        <f>CONCATENATE(RIGHT(CONCATENATE("00",DAY(Hoja2!D2343)),2),"/",RIGHT(CONCATENATE("00",MONTH(Hoja2!D2343)),2),"/",RIGHT(CONCATENATE("00",YEAR(Hoja2!D2343)),2))</f>
        <v>00/01/00</v>
      </c>
      <c r="J2343" t="str">
        <f>IF(LEN(Hoja2!J2343)&gt;150,LEN(Hoja2!J2343),"")</f>
        <v/>
      </c>
      <c r="K2343" t="str">
        <f>IF(Hoja2!A2343&lt;&gt;"", IF(Hoja2!B2343&lt;&gt;"", IF(Hoja2!C2343&lt;&gt;"", IF(Hoja2!D2343&lt;&gt;"", IF(Hoja2!E2343&lt;&gt;"", IF(Hoja2!F2343&lt;&gt;"", IF(Hoja2!J2343&lt;&gt;"","ok",""),""),""),""),""),""),"")</f>
        <v/>
      </c>
      <c r="L2343" t="str">
        <f>IF(Hoja2!A2343="'S/F'","--","")</f>
        <v/>
      </c>
      <c r="M2343" t="str">
        <f>IF(LEN(Hoja2!C2343)&gt;30,Hoja2!C2343,"")</f>
        <v/>
      </c>
      <c r="O2343" t="str">
        <f>IF(LEN(Hoja2!F2343)&gt;110,LEN(Hoja2!F2343),"")</f>
        <v/>
      </c>
      <c r="Q2343" t="str">
        <f>IF(K2343="ok",CONCATENATE(IF(Hoja2!A2343="'S/F'","--",""),N2343,"INSERT INTO seguimiento_oficios_recepcion_oficio(fecha_captura, folio_interno, no_oficio, dependencia_envia, firma, fecha_oficio, asunto, anexo, captura_id, estatus_id) VALUES ('",CONCATENATE(RIGHT(CONCATENATE("00",DAY(Hoja2!B2343)),2),"/",RIGHT(CONCATENATE("00",MONTH(Hoja2!B2343)),2),"/",RIGHT(CONCATENATE("00",YEAR(Hoja2!B2343)),2)),"',",Hoja2!A2343,",'",Hoja2!C2343,"','",Hoja2!F2343,"','",Hoja2!E2343,"','",CONCATENATE(RIGHT(CONCATENATE("00",DAY(Hoja2!D2343)),2),"/",RIGHT(CONCATENATE("00",MONTH(Hoja2!D2343)),2),"/",RIGHT(CONCATENATE("00",YEAR(Hoja2!D2343)),2)),"','",Hoja2!J2343,"',","FALSE, 1,8);"), "")</f>
        <v/>
      </c>
    </row>
    <row r="2344" spans="6:17">
      <c r="F2344" t="str">
        <f>RIGHT(CONCATENATE("00",DAY(Hoja2!B2344)),2)</f>
        <v>00</v>
      </c>
      <c r="G2344" t="str">
        <f>CONCATENATE(RIGHT(CONCATENATE("00",DAY(Hoja2!B2344)),2),"/",RIGHT(CONCATENATE("00",MONTH(Hoja2!B2344)),2),"/",RIGHT(CONCATENATE("00",YEAR(Hoja2!B2344)),2))</f>
        <v>00/01/00</v>
      </c>
      <c r="H2344" t="str">
        <f>RIGHT(CONCATENATE("00",DAY(Hoja2!D2344)),2)</f>
        <v>00</v>
      </c>
      <c r="I2344" t="str">
        <f>CONCATENATE(RIGHT(CONCATENATE("00",DAY(Hoja2!D2344)),2),"/",RIGHT(CONCATENATE("00",MONTH(Hoja2!D2344)),2),"/",RIGHT(CONCATENATE("00",YEAR(Hoja2!D2344)),2))</f>
        <v>00/01/00</v>
      </c>
      <c r="J2344" t="str">
        <f>IF(LEN(Hoja2!J2344)&gt;150,LEN(Hoja2!J2344),"")</f>
        <v/>
      </c>
      <c r="K2344" t="str">
        <f>IF(Hoja2!A2344&lt;&gt;"", IF(Hoja2!B2344&lt;&gt;"", IF(Hoja2!C2344&lt;&gt;"", IF(Hoja2!D2344&lt;&gt;"", IF(Hoja2!E2344&lt;&gt;"", IF(Hoja2!F2344&lt;&gt;"", IF(Hoja2!J2344&lt;&gt;"","ok",""),""),""),""),""),""),"")</f>
        <v/>
      </c>
      <c r="L2344" t="str">
        <f>IF(Hoja2!A2344="'S/F'","--","")</f>
        <v/>
      </c>
      <c r="M2344" t="str">
        <f>IF(LEN(Hoja2!C2344)&gt;30,Hoja2!C2344,"")</f>
        <v/>
      </c>
      <c r="O2344" t="str">
        <f>IF(LEN(Hoja2!F2344)&gt;110,LEN(Hoja2!F2344),"")</f>
        <v/>
      </c>
      <c r="Q2344" t="str">
        <f>IF(K2344="ok",CONCATENATE(IF(Hoja2!A2344="'S/F'","--",""),N2344,"INSERT INTO seguimiento_oficios_recepcion_oficio(fecha_captura, folio_interno, no_oficio, dependencia_envia, firma, fecha_oficio, asunto, anexo, captura_id, estatus_id) VALUES ('",CONCATENATE(RIGHT(CONCATENATE("00",DAY(Hoja2!B2344)),2),"/",RIGHT(CONCATENATE("00",MONTH(Hoja2!B2344)),2),"/",RIGHT(CONCATENATE("00",YEAR(Hoja2!B2344)),2)),"',",Hoja2!A2344,",'",Hoja2!C2344,"','",Hoja2!F2344,"','",Hoja2!E2344,"','",CONCATENATE(RIGHT(CONCATENATE("00",DAY(Hoja2!D2344)),2),"/",RIGHT(CONCATENATE("00",MONTH(Hoja2!D2344)),2),"/",RIGHT(CONCATENATE("00",YEAR(Hoja2!D2344)),2)),"','",Hoja2!J2344,"',","FALSE, 1,8);"), "")</f>
        <v/>
      </c>
    </row>
    <row r="2345" spans="6:17">
      <c r="F2345" t="str">
        <f>RIGHT(CONCATENATE("00",DAY(Hoja2!B2345)),2)</f>
        <v>00</v>
      </c>
      <c r="G2345" t="str">
        <f>CONCATENATE(RIGHT(CONCATENATE("00",DAY(Hoja2!B2345)),2),"/",RIGHT(CONCATENATE("00",MONTH(Hoja2!B2345)),2),"/",RIGHT(CONCATENATE("00",YEAR(Hoja2!B2345)),2))</f>
        <v>00/01/00</v>
      </c>
      <c r="H2345" t="str">
        <f>RIGHT(CONCATENATE("00",DAY(Hoja2!D2345)),2)</f>
        <v>00</v>
      </c>
      <c r="I2345" t="str">
        <f>CONCATENATE(RIGHT(CONCATENATE("00",DAY(Hoja2!D2345)),2),"/",RIGHT(CONCATENATE("00",MONTH(Hoja2!D2345)),2),"/",RIGHT(CONCATENATE("00",YEAR(Hoja2!D2345)),2))</f>
        <v>00/01/00</v>
      </c>
      <c r="J2345" t="str">
        <f>IF(LEN(Hoja2!J2345)&gt;150,LEN(Hoja2!J2345),"")</f>
        <v/>
      </c>
      <c r="K2345" t="str">
        <f>IF(Hoja2!A2345&lt;&gt;"", IF(Hoja2!B2345&lt;&gt;"", IF(Hoja2!C2345&lt;&gt;"", IF(Hoja2!D2345&lt;&gt;"", IF(Hoja2!E2345&lt;&gt;"", IF(Hoja2!F2345&lt;&gt;"", IF(Hoja2!J2345&lt;&gt;"","ok",""),""),""),""),""),""),"")</f>
        <v/>
      </c>
      <c r="L2345" t="str">
        <f>IF(Hoja2!A2345="'S/F'","--","")</f>
        <v/>
      </c>
      <c r="M2345" t="str">
        <f>IF(LEN(Hoja2!C2345)&gt;30,Hoja2!C2345,"")</f>
        <v/>
      </c>
      <c r="O2345" t="str">
        <f>IF(LEN(Hoja2!F2345)&gt;110,LEN(Hoja2!F2345),"")</f>
        <v/>
      </c>
      <c r="Q2345" t="str">
        <f>IF(K2345="ok",CONCATENATE(IF(Hoja2!A2345="'S/F'","--",""),N2345,"INSERT INTO seguimiento_oficios_recepcion_oficio(fecha_captura, folio_interno, no_oficio, dependencia_envia, firma, fecha_oficio, asunto, anexo, captura_id, estatus_id) VALUES ('",CONCATENATE(RIGHT(CONCATENATE("00",DAY(Hoja2!B2345)),2),"/",RIGHT(CONCATENATE("00",MONTH(Hoja2!B2345)),2),"/",RIGHT(CONCATENATE("00",YEAR(Hoja2!B2345)),2)),"',",Hoja2!A2345,",'",Hoja2!C2345,"','",Hoja2!F2345,"','",Hoja2!E2345,"','",CONCATENATE(RIGHT(CONCATENATE("00",DAY(Hoja2!D2345)),2),"/",RIGHT(CONCATENATE("00",MONTH(Hoja2!D2345)),2),"/",RIGHT(CONCATENATE("00",YEAR(Hoja2!D2345)),2)),"','",Hoja2!J2345,"',","FALSE, 1,8);"), "")</f>
        <v/>
      </c>
    </row>
    <row r="2346" spans="6:17">
      <c r="F2346" t="str">
        <f>RIGHT(CONCATENATE("00",DAY(Hoja2!B2346)),2)</f>
        <v>00</v>
      </c>
      <c r="G2346" t="str">
        <f>CONCATENATE(RIGHT(CONCATENATE("00",DAY(Hoja2!B2346)),2),"/",RIGHT(CONCATENATE("00",MONTH(Hoja2!B2346)),2),"/",RIGHT(CONCATENATE("00",YEAR(Hoja2!B2346)),2))</f>
        <v>00/01/00</v>
      </c>
      <c r="H2346" t="str">
        <f>RIGHT(CONCATENATE("00",DAY(Hoja2!D2346)),2)</f>
        <v>00</v>
      </c>
      <c r="I2346" t="str">
        <f>CONCATENATE(RIGHT(CONCATENATE("00",DAY(Hoja2!D2346)),2),"/",RIGHT(CONCATENATE("00",MONTH(Hoja2!D2346)),2),"/",RIGHT(CONCATENATE("00",YEAR(Hoja2!D2346)),2))</f>
        <v>00/01/00</v>
      </c>
      <c r="J2346" t="str">
        <f>IF(LEN(Hoja2!J2346)&gt;150,LEN(Hoja2!J2346),"")</f>
        <v/>
      </c>
      <c r="K2346" t="str">
        <f>IF(Hoja2!A2346&lt;&gt;"", IF(Hoja2!B2346&lt;&gt;"", IF(Hoja2!C2346&lt;&gt;"", IF(Hoja2!D2346&lt;&gt;"", IF(Hoja2!E2346&lt;&gt;"", IF(Hoja2!F2346&lt;&gt;"", IF(Hoja2!J2346&lt;&gt;"","ok",""),""),""),""),""),""),"")</f>
        <v/>
      </c>
      <c r="L2346" t="str">
        <f>IF(Hoja2!A2346="'S/F'","--","")</f>
        <v/>
      </c>
      <c r="M2346" t="str">
        <f>IF(LEN(Hoja2!C2346)&gt;30,Hoja2!C2346,"")</f>
        <v/>
      </c>
      <c r="O2346" t="str">
        <f>IF(LEN(Hoja2!F2346)&gt;110,LEN(Hoja2!F2346),"")</f>
        <v/>
      </c>
      <c r="Q2346" t="str">
        <f>IF(K2346="ok",CONCATENATE(IF(Hoja2!A2346="'S/F'","--",""),N2346,"INSERT INTO seguimiento_oficios_recepcion_oficio(fecha_captura, folio_interno, no_oficio, dependencia_envia, firma, fecha_oficio, asunto, anexo, captura_id, estatus_id) VALUES ('",CONCATENATE(RIGHT(CONCATENATE("00",DAY(Hoja2!B2346)),2),"/",RIGHT(CONCATENATE("00",MONTH(Hoja2!B2346)),2),"/",RIGHT(CONCATENATE("00",YEAR(Hoja2!B2346)),2)),"',",Hoja2!A2346,",'",Hoja2!C2346,"','",Hoja2!F2346,"','",Hoja2!E2346,"','",CONCATENATE(RIGHT(CONCATENATE("00",DAY(Hoja2!D2346)),2),"/",RIGHT(CONCATENATE("00",MONTH(Hoja2!D2346)),2),"/",RIGHT(CONCATENATE("00",YEAR(Hoja2!D2346)),2)),"','",Hoja2!J2346,"',","FALSE, 1,8);"), "")</f>
        <v/>
      </c>
    </row>
    <row r="2347" spans="6:17">
      <c r="F2347" t="str">
        <f>RIGHT(CONCATENATE("00",DAY(Hoja2!B2347)),2)</f>
        <v>00</v>
      </c>
      <c r="G2347" t="str">
        <f>CONCATENATE(RIGHT(CONCATENATE("00",DAY(Hoja2!B2347)),2),"/",RIGHT(CONCATENATE("00",MONTH(Hoja2!B2347)),2),"/",RIGHT(CONCATENATE("00",YEAR(Hoja2!B2347)),2))</f>
        <v>00/01/00</v>
      </c>
      <c r="H2347" t="str">
        <f>RIGHT(CONCATENATE("00",DAY(Hoja2!D2347)),2)</f>
        <v>00</v>
      </c>
      <c r="I2347" t="str">
        <f>CONCATENATE(RIGHT(CONCATENATE("00",DAY(Hoja2!D2347)),2),"/",RIGHT(CONCATENATE("00",MONTH(Hoja2!D2347)),2),"/",RIGHT(CONCATENATE("00",YEAR(Hoja2!D2347)),2))</f>
        <v>00/01/00</v>
      </c>
      <c r="J2347" t="str">
        <f>IF(LEN(Hoja2!J2347)&gt;150,LEN(Hoja2!J2347),"")</f>
        <v/>
      </c>
      <c r="K2347" t="str">
        <f>IF(Hoja2!A2347&lt;&gt;"", IF(Hoja2!B2347&lt;&gt;"", IF(Hoja2!C2347&lt;&gt;"", IF(Hoja2!D2347&lt;&gt;"", IF(Hoja2!E2347&lt;&gt;"", IF(Hoja2!F2347&lt;&gt;"", IF(Hoja2!J2347&lt;&gt;"","ok",""),""),""),""),""),""),"")</f>
        <v/>
      </c>
      <c r="L2347" t="str">
        <f>IF(Hoja2!A2347="'S/F'","--","")</f>
        <v/>
      </c>
      <c r="M2347" t="str">
        <f>IF(LEN(Hoja2!C2347)&gt;30,Hoja2!C2347,"")</f>
        <v/>
      </c>
      <c r="O2347" t="str">
        <f>IF(LEN(Hoja2!F2347)&gt;110,LEN(Hoja2!F2347),"")</f>
        <v/>
      </c>
      <c r="Q2347" t="str">
        <f>IF(K2347="ok",CONCATENATE(IF(Hoja2!A2347="'S/F'","--",""),N2347,"INSERT INTO seguimiento_oficios_recepcion_oficio(fecha_captura, folio_interno, no_oficio, dependencia_envia, firma, fecha_oficio, asunto, anexo, captura_id, estatus_id) VALUES ('",CONCATENATE(RIGHT(CONCATENATE("00",DAY(Hoja2!B2347)),2),"/",RIGHT(CONCATENATE("00",MONTH(Hoja2!B2347)),2),"/",RIGHT(CONCATENATE("00",YEAR(Hoja2!B2347)),2)),"',",Hoja2!A2347,",'",Hoja2!C2347,"','",Hoja2!F2347,"','",Hoja2!E2347,"','",CONCATENATE(RIGHT(CONCATENATE("00",DAY(Hoja2!D2347)),2),"/",RIGHT(CONCATENATE("00",MONTH(Hoja2!D2347)),2),"/",RIGHT(CONCATENATE("00",YEAR(Hoja2!D2347)),2)),"','",Hoja2!J2347,"',","FALSE, 1,8);"), "")</f>
        <v/>
      </c>
    </row>
    <row r="2348" spans="6:17">
      <c r="F2348" t="str">
        <f>RIGHT(CONCATENATE("00",DAY(Hoja2!B2348)),2)</f>
        <v>00</v>
      </c>
      <c r="G2348" t="str">
        <f>CONCATENATE(RIGHT(CONCATENATE("00",DAY(Hoja2!B2348)),2),"/",RIGHT(CONCATENATE("00",MONTH(Hoja2!B2348)),2),"/",RIGHT(CONCATENATE("00",YEAR(Hoja2!B2348)),2))</f>
        <v>00/01/00</v>
      </c>
      <c r="H2348" t="str">
        <f>RIGHT(CONCATENATE("00",DAY(Hoja2!D2348)),2)</f>
        <v>00</v>
      </c>
      <c r="I2348" t="str">
        <f>CONCATENATE(RIGHT(CONCATENATE("00",DAY(Hoja2!D2348)),2),"/",RIGHT(CONCATENATE("00",MONTH(Hoja2!D2348)),2),"/",RIGHT(CONCATENATE("00",YEAR(Hoja2!D2348)),2))</f>
        <v>00/01/00</v>
      </c>
      <c r="J2348" t="str">
        <f>IF(LEN(Hoja2!J2348)&gt;150,LEN(Hoja2!J2348),"")</f>
        <v/>
      </c>
      <c r="K2348" t="str">
        <f>IF(Hoja2!A2348&lt;&gt;"", IF(Hoja2!B2348&lt;&gt;"", IF(Hoja2!C2348&lt;&gt;"", IF(Hoja2!D2348&lt;&gt;"", IF(Hoja2!E2348&lt;&gt;"", IF(Hoja2!F2348&lt;&gt;"", IF(Hoja2!J2348&lt;&gt;"","ok",""),""),""),""),""),""),"")</f>
        <v/>
      </c>
      <c r="L2348" t="str">
        <f>IF(Hoja2!A2348="'S/F'","--","")</f>
        <v/>
      </c>
      <c r="M2348" t="str">
        <f>IF(LEN(Hoja2!C2348)&gt;30,Hoja2!C2348,"")</f>
        <v/>
      </c>
      <c r="O2348" t="str">
        <f>IF(LEN(Hoja2!F2348)&gt;110,LEN(Hoja2!F2348),"")</f>
        <v/>
      </c>
      <c r="Q2348" t="str">
        <f>IF(K2348="ok",CONCATENATE(IF(Hoja2!A2348="'S/F'","--",""),N2348,"INSERT INTO seguimiento_oficios_recepcion_oficio(fecha_captura, folio_interno, no_oficio, dependencia_envia, firma, fecha_oficio, asunto, anexo, captura_id, estatus_id) VALUES ('",CONCATENATE(RIGHT(CONCATENATE("00",DAY(Hoja2!B2348)),2),"/",RIGHT(CONCATENATE("00",MONTH(Hoja2!B2348)),2),"/",RIGHT(CONCATENATE("00",YEAR(Hoja2!B2348)),2)),"',",Hoja2!A2348,",'",Hoja2!C2348,"','",Hoja2!F2348,"','",Hoja2!E2348,"','",CONCATENATE(RIGHT(CONCATENATE("00",DAY(Hoja2!D2348)),2),"/",RIGHT(CONCATENATE("00",MONTH(Hoja2!D2348)),2),"/",RIGHT(CONCATENATE("00",YEAR(Hoja2!D2348)),2)),"','",Hoja2!J2348,"',","FALSE, 1,8);"), "")</f>
        <v/>
      </c>
    </row>
    <row r="2349" spans="6:17">
      <c r="F2349" t="str">
        <f>RIGHT(CONCATENATE("00",DAY(Hoja2!B2349)),2)</f>
        <v>00</v>
      </c>
      <c r="G2349" t="str">
        <f>CONCATENATE(RIGHT(CONCATENATE("00",DAY(Hoja2!B2349)),2),"/",RIGHT(CONCATENATE("00",MONTH(Hoja2!B2349)),2),"/",RIGHT(CONCATENATE("00",YEAR(Hoja2!B2349)),2))</f>
        <v>00/01/00</v>
      </c>
      <c r="H2349" t="str">
        <f>RIGHT(CONCATENATE("00",DAY(Hoja2!D2349)),2)</f>
        <v>00</v>
      </c>
      <c r="I2349" t="str">
        <f>CONCATENATE(RIGHT(CONCATENATE("00",DAY(Hoja2!D2349)),2),"/",RIGHT(CONCATENATE("00",MONTH(Hoja2!D2349)),2),"/",RIGHT(CONCATENATE("00",YEAR(Hoja2!D2349)),2))</f>
        <v>00/01/00</v>
      </c>
      <c r="J2349" t="str">
        <f>IF(LEN(Hoja2!J2349)&gt;150,LEN(Hoja2!J2349),"")</f>
        <v/>
      </c>
      <c r="K2349" t="str">
        <f>IF(Hoja2!A2349&lt;&gt;"", IF(Hoja2!B2349&lt;&gt;"", IF(Hoja2!C2349&lt;&gt;"", IF(Hoja2!D2349&lt;&gt;"", IF(Hoja2!E2349&lt;&gt;"", IF(Hoja2!F2349&lt;&gt;"", IF(Hoja2!J2349&lt;&gt;"","ok",""),""),""),""),""),""),"")</f>
        <v/>
      </c>
      <c r="L2349" t="str">
        <f>IF(Hoja2!A2349="'S/F'","--","")</f>
        <v/>
      </c>
      <c r="M2349" t="str">
        <f>IF(LEN(Hoja2!C2349)&gt;30,Hoja2!C2349,"")</f>
        <v/>
      </c>
      <c r="O2349" t="str">
        <f>IF(LEN(Hoja2!F2349)&gt;110,LEN(Hoja2!F2349),"")</f>
        <v/>
      </c>
      <c r="Q2349" t="str">
        <f>IF(K2349="ok",CONCATENATE(IF(Hoja2!A2349="'S/F'","--",""),N2349,"INSERT INTO seguimiento_oficios_recepcion_oficio(fecha_captura, folio_interno, no_oficio, dependencia_envia, firma, fecha_oficio, asunto, anexo, captura_id, estatus_id) VALUES ('",CONCATENATE(RIGHT(CONCATENATE("00",DAY(Hoja2!B2349)),2),"/",RIGHT(CONCATENATE("00",MONTH(Hoja2!B2349)),2),"/",RIGHT(CONCATENATE("00",YEAR(Hoja2!B2349)),2)),"',",Hoja2!A2349,",'",Hoja2!C2349,"','",Hoja2!F2349,"','",Hoja2!E2349,"','",CONCATENATE(RIGHT(CONCATENATE("00",DAY(Hoja2!D2349)),2),"/",RIGHT(CONCATENATE("00",MONTH(Hoja2!D2349)),2),"/",RIGHT(CONCATENATE("00",YEAR(Hoja2!D2349)),2)),"','",Hoja2!J2349,"',","FALSE, 1,8);"), "")</f>
        <v/>
      </c>
    </row>
    <row r="2350" spans="6:17">
      <c r="F2350" t="str">
        <f>RIGHT(CONCATENATE("00",DAY(Hoja2!B2350)),2)</f>
        <v>00</v>
      </c>
      <c r="G2350" t="str">
        <f>CONCATENATE(RIGHT(CONCATENATE("00",DAY(Hoja2!B2350)),2),"/",RIGHT(CONCATENATE("00",MONTH(Hoja2!B2350)),2),"/",RIGHT(CONCATENATE("00",YEAR(Hoja2!B2350)),2))</f>
        <v>00/01/00</v>
      </c>
      <c r="H2350" t="str">
        <f>RIGHT(CONCATENATE("00",DAY(Hoja2!D2350)),2)</f>
        <v>00</v>
      </c>
      <c r="I2350" t="str">
        <f>CONCATENATE(RIGHT(CONCATENATE("00",DAY(Hoja2!D2350)),2),"/",RIGHT(CONCATENATE("00",MONTH(Hoja2!D2350)),2),"/",RIGHT(CONCATENATE("00",YEAR(Hoja2!D2350)),2))</f>
        <v>00/01/00</v>
      </c>
      <c r="J2350" t="str">
        <f>IF(LEN(Hoja2!J2350)&gt;150,LEN(Hoja2!J2350),"")</f>
        <v/>
      </c>
      <c r="K2350" t="str">
        <f>IF(Hoja2!A2350&lt;&gt;"", IF(Hoja2!B2350&lt;&gt;"", IF(Hoja2!C2350&lt;&gt;"", IF(Hoja2!D2350&lt;&gt;"", IF(Hoja2!E2350&lt;&gt;"", IF(Hoja2!F2350&lt;&gt;"", IF(Hoja2!J2350&lt;&gt;"","ok",""),""),""),""),""),""),"")</f>
        <v/>
      </c>
      <c r="L2350" t="str">
        <f>IF(Hoja2!A2350="'S/F'","--","")</f>
        <v/>
      </c>
      <c r="M2350" t="str">
        <f>IF(LEN(Hoja2!C2350)&gt;30,Hoja2!C2350,"")</f>
        <v/>
      </c>
      <c r="O2350" t="str">
        <f>IF(LEN(Hoja2!F2350)&gt;110,LEN(Hoja2!F2350),"")</f>
        <v/>
      </c>
      <c r="Q2350" t="str">
        <f>IF(K2350="ok",CONCATENATE(IF(Hoja2!A2350="'S/F'","--",""),N2350,"INSERT INTO seguimiento_oficios_recepcion_oficio(fecha_captura, folio_interno, no_oficio, dependencia_envia, firma, fecha_oficio, asunto, anexo, captura_id, estatus_id) VALUES ('",CONCATENATE(RIGHT(CONCATENATE("00",DAY(Hoja2!B2350)),2),"/",RIGHT(CONCATENATE("00",MONTH(Hoja2!B2350)),2),"/",RIGHT(CONCATENATE("00",YEAR(Hoja2!B2350)),2)),"',",Hoja2!A2350,",'",Hoja2!C2350,"','",Hoja2!F2350,"','",Hoja2!E2350,"','",CONCATENATE(RIGHT(CONCATENATE("00",DAY(Hoja2!D2350)),2),"/",RIGHT(CONCATENATE("00",MONTH(Hoja2!D2350)),2),"/",RIGHT(CONCATENATE("00",YEAR(Hoja2!D2350)),2)),"','",Hoja2!J2350,"',","FALSE, 1,8);"), "")</f>
        <v/>
      </c>
    </row>
    <row r="2351" spans="6:17">
      <c r="F2351" t="str">
        <f>RIGHT(CONCATENATE("00",DAY(Hoja2!B2351)),2)</f>
        <v>00</v>
      </c>
      <c r="G2351" t="str">
        <f>CONCATENATE(RIGHT(CONCATENATE("00",DAY(Hoja2!B2351)),2),"/",RIGHT(CONCATENATE("00",MONTH(Hoja2!B2351)),2),"/",RIGHT(CONCATENATE("00",YEAR(Hoja2!B2351)),2))</f>
        <v>00/01/00</v>
      </c>
      <c r="H2351" t="str">
        <f>RIGHT(CONCATENATE("00",DAY(Hoja2!D2351)),2)</f>
        <v>00</v>
      </c>
      <c r="I2351" t="str">
        <f>CONCATENATE(RIGHT(CONCATENATE("00",DAY(Hoja2!D2351)),2),"/",RIGHT(CONCATENATE("00",MONTH(Hoja2!D2351)),2),"/",RIGHT(CONCATENATE("00",YEAR(Hoja2!D2351)),2))</f>
        <v>00/01/00</v>
      </c>
      <c r="J2351" t="str">
        <f>IF(LEN(Hoja2!J2351)&gt;150,LEN(Hoja2!J2351),"")</f>
        <v/>
      </c>
      <c r="K2351" t="str">
        <f>IF(Hoja2!A2351&lt;&gt;"", IF(Hoja2!B2351&lt;&gt;"", IF(Hoja2!C2351&lt;&gt;"", IF(Hoja2!D2351&lt;&gt;"", IF(Hoja2!E2351&lt;&gt;"", IF(Hoja2!F2351&lt;&gt;"", IF(Hoja2!J2351&lt;&gt;"","ok",""),""),""),""),""),""),"")</f>
        <v/>
      </c>
      <c r="L2351" t="str">
        <f>IF(Hoja2!A2351="'S/F'","--","")</f>
        <v/>
      </c>
      <c r="M2351" t="str">
        <f>IF(LEN(Hoja2!C2351)&gt;30,Hoja2!C2351,"")</f>
        <v/>
      </c>
      <c r="O2351" t="str">
        <f>IF(LEN(Hoja2!F2351)&gt;110,LEN(Hoja2!F2351),"")</f>
        <v/>
      </c>
      <c r="Q2351" t="str">
        <f>IF(K2351="ok",CONCATENATE(IF(Hoja2!A2351="'S/F'","--",""),N2351,"INSERT INTO seguimiento_oficios_recepcion_oficio(fecha_captura, folio_interno, no_oficio, dependencia_envia, firma, fecha_oficio, asunto, anexo, captura_id, estatus_id) VALUES ('",CONCATENATE(RIGHT(CONCATENATE("00",DAY(Hoja2!B2351)),2),"/",RIGHT(CONCATENATE("00",MONTH(Hoja2!B2351)),2),"/",RIGHT(CONCATENATE("00",YEAR(Hoja2!B2351)),2)),"',",Hoja2!A2351,",'",Hoja2!C2351,"','",Hoja2!F2351,"','",Hoja2!E2351,"','",CONCATENATE(RIGHT(CONCATENATE("00",DAY(Hoja2!D2351)),2),"/",RIGHT(CONCATENATE("00",MONTH(Hoja2!D2351)),2),"/",RIGHT(CONCATENATE("00",YEAR(Hoja2!D2351)),2)),"','",Hoja2!J2351,"',","FALSE, 1,8);"), "")</f>
        <v/>
      </c>
    </row>
    <row r="2352" spans="6:17">
      <c r="F2352" t="str">
        <f>RIGHT(CONCATENATE("00",DAY(Hoja2!B2352)),2)</f>
        <v>00</v>
      </c>
      <c r="G2352" t="str">
        <f>CONCATENATE(RIGHT(CONCATENATE("00",DAY(Hoja2!B2352)),2),"/",RIGHT(CONCATENATE("00",MONTH(Hoja2!B2352)),2),"/",RIGHT(CONCATENATE("00",YEAR(Hoja2!B2352)),2))</f>
        <v>00/01/00</v>
      </c>
      <c r="H2352" t="str">
        <f>RIGHT(CONCATENATE("00",DAY(Hoja2!D2352)),2)</f>
        <v>00</v>
      </c>
      <c r="I2352" t="str">
        <f>CONCATENATE(RIGHT(CONCATENATE("00",DAY(Hoja2!D2352)),2),"/",RIGHT(CONCATENATE("00",MONTH(Hoja2!D2352)),2),"/",RIGHT(CONCATENATE("00",YEAR(Hoja2!D2352)),2))</f>
        <v>00/01/00</v>
      </c>
      <c r="J2352" t="str">
        <f>IF(LEN(Hoja2!J2352)&gt;150,LEN(Hoja2!J2352),"")</f>
        <v/>
      </c>
      <c r="K2352" t="str">
        <f>IF(Hoja2!A2352&lt;&gt;"", IF(Hoja2!B2352&lt;&gt;"", IF(Hoja2!C2352&lt;&gt;"", IF(Hoja2!D2352&lt;&gt;"", IF(Hoja2!E2352&lt;&gt;"", IF(Hoja2!F2352&lt;&gt;"", IF(Hoja2!J2352&lt;&gt;"","ok",""),""),""),""),""),""),"")</f>
        <v/>
      </c>
      <c r="L2352" t="str">
        <f>IF(Hoja2!A2352="'S/F'","--","")</f>
        <v/>
      </c>
      <c r="M2352" t="str">
        <f>IF(LEN(Hoja2!C2352)&gt;30,Hoja2!C2352,"")</f>
        <v/>
      </c>
      <c r="O2352" t="str">
        <f>IF(LEN(Hoja2!F2352)&gt;110,LEN(Hoja2!F2352),"")</f>
        <v/>
      </c>
      <c r="Q2352" t="str">
        <f>IF(K2352="ok",CONCATENATE(IF(Hoja2!A2352="'S/F'","--",""),N2352,"INSERT INTO seguimiento_oficios_recepcion_oficio(fecha_captura, folio_interno, no_oficio, dependencia_envia, firma, fecha_oficio, asunto, anexo, captura_id, estatus_id) VALUES ('",CONCATENATE(RIGHT(CONCATENATE("00",DAY(Hoja2!B2352)),2),"/",RIGHT(CONCATENATE("00",MONTH(Hoja2!B2352)),2),"/",RIGHT(CONCATENATE("00",YEAR(Hoja2!B2352)),2)),"',",Hoja2!A2352,",'",Hoja2!C2352,"','",Hoja2!F2352,"','",Hoja2!E2352,"','",CONCATENATE(RIGHT(CONCATENATE("00",DAY(Hoja2!D2352)),2),"/",RIGHT(CONCATENATE("00",MONTH(Hoja2!D2352)),2),"/",RIGHT(CONCATENATE("00",YEAR(Hoja2!D2352)),2)),"','",Hoja2!J2352,"',","FALSE, 1,8);"), "")</f>
        <v/>
      </c>
    </row>
    <row r="2353" spans="6:17">
      <c r="F2353" t="str">
        <f>RIGHT(CONCATENATE("00",DAY(Hoja2!B2353)),2)</f>
        <v>00</v>
      </c>
      <c r="G2353" t="str">
        <f>CONCATENATE(RIGHT(CONCATENATE("00",DAY(Hoja2!B2353)),2),"/",RIGHT(CONCATENATE("00",MONTH(Hoja2!B2353)),2),"/",RIGHT(CONCATENATE("00",YEAR(Hoja2!B2353)),2))</f>
        <v>00/01/00</v>
      </c>
      <c r="H2353" t="str">
        <f>RIGHT(CONCATENATE("00",DAY(Hoja2!D2353)),2)</f>
        <v>00</v>
      </c>
      <c r="I2353" t="str">
        <f>CONCATENATE(RIGHT(CONCATENATE("00",DAY(Hoja2!D2353)),2),"/",RIGHT(CONCATENATE("00",MONTH(Hoja2!D2353)),2),"/",RIGHT(CONCATENATE("00",YEAR(Hoja2!D2353)),2))</f>
        <v>00/01/00</v>
      </c>
      <c r="J2353" t="str">
        <f>IF(LEN(Hoja2!J2353)&gt;150,LEN(Hoja2!J2353),"")</f>
        <v/>
      </c>
      <c r="K2353" t="str">
        <f>IF(Hoja2!A2353&lt;&gt;"", IF(Hoja2!B2353&lt;&gt;"", IF(Hoja2!C2353&lt;&gt;"", IF(Hoja2!D2353&lt;&gt;"", IF(Hoja2!E2353&lt;&gt;"", IF(Hoja2!F2353&lt;&gt;"", IF(Hoja2!J2353&lt;&gt;"","ok",""),""),""),""),""),""),"")</f>
        <v/>
      </c>
      <c r="L2353" t="str">
        <f>IF(Hoja2!A2353="'S/F'","--","")</f>
        <v/>
      </c>
      <c r="M2353" t="str">
        <f>IF(LEN(Hoja2!C2353)&gt;30,Hoja2!C2353,"")</f>
        <v/>
      </c>
      <c r="O2353" t="str">
        <f>IF(LEN(Hoja2!F2353)&gt;110,LEN(Hoja2!F2353),"")</f>
        <v/>
      </c>
      <c r="Q2353" t="str">
        <f>IF(K2353="ok",CONCATENATE(IF(Hoja2!A2353="'S/F'","--",""),N2353,"INSERT INTO seguimiento_oficios_recepcion_oficio(fecha_captura, folio_interno, no_oficio, dependencia_envia, firma, fecha_oficio, asunto, anexo, captura_id, estatus_id) VALUES ('",CONCATENATE(RIGHT(CONCATENATE("00",DAY(Hoja2!B2353)),2),"/",RIGHT(CONCATENATE("00",MONTH(Hoja2!B2353)),2),"/",RIGHT(CONCATENATE("00",YEAR(Hoja2!B2353)),2)),"',",Hoja2!A2353,",'",Hoja2!C2353,"','",Hoja2!F2353,"','",Hoja2!E2353,"','",CONCATENATE(RIGHT(CONCATENATE("00",DAY(Hoja2!D2353)),2),"/",RIGHT(CONCATENATE("00",MONTH(Hoja2!D2353)),2),"/",RIGHT(CONCATENATE("00",YEAR(Hoja2!D2353)),2)),"','",Hoja2!J2353,"',","FALSE, 1,8);"), "")</f>
        <v/>
      </c>
    </row>
    <row r="2354" spans="6:17">
      <c r="F2354" t="str">
        <f>RIGHT(CONCATENATE("00",DAY(Hoja2!B2354)),2)</f>
        <v>00</v>
      </c>
      <c r="G2354" t="str">
        <f>CONCATENATE(RIGHT(CONCATENATE("00",DAY(Hoja2!B2354)),2),"/",RIGHT(CONCATENATE("00",MONTH(Hoja2!B2354)),2),"/",RIGHT(CONCATENATE("00",YEAR(Hoja2!B2354)),2))</f>
        <v>00/01/00</v>
      </c>
      <c r="H2354" t="str">
        <f>RIGHT(CONCATENATE("00",DAY(Hoja2!D2354)),2)</f>
        <v>00</v>
      </c>
      <c r="I2354" t="str">
        <f>CONCATENATE(RIGHT(CONCATENATE("00",DAY(Hoja2!D2354)),2),"/",RIGHT(CONCATENATE("00",MONTH(Hoja2!D2354)),2),"/",RIGHT(CONCATENATE("00",YEAR(Hoja2!D2354)),2))</f>
        <v>00/01/00</v>
      </c>
      <c r="J2354" t="str">
        <f>IF(LEN(Hoja2!J2354)&gt;150,LEN(Hoja2!J2354),"")</f>
        <v/>
      </c>
      <c r="K2354" t="str">
        <f>IF(Hoja2!A2354&lt;&gt;"", IF(Hoja2!B2354&lt;&gt;"", IF(Hoja2!C2354&lt;&gt;"", IF(Hoja2!D2354&lt;&gt;"", IF(Hoja2!E2354&lt;&gt;"", IF(Hoja2!F2354&lt;&gt;"", IF(Hoja2!J2354&lt;&gt;"","ok",""),""),""),""),""),""),"")</f>
        <v/>
      </c>
      <c r="L2354" t="str">
        <f>IF(Hoja2!A2354="'S/F'","--","")</f>
        <v/>
      </c>
      <c r="M2354" t="str">
        <f>IF(LEN(Hoja2!C2354)&gt;30,Hoja2!C2354,"")</f>
        <v/>
      </c>
      <c r="O2354" t="str">
        <f>IF(LEN(Hoja2!F2354)&gt;110,LEN(Hoja2!F2354),"")</f>
        <v/>
      </c>
      <c r="Q2354" t="str">
        <f>IF(K2354="ok",CONCATENATE(IF(Hoja2!A2354="'S/F'","--",""),N2354,"INSERT INTO seguimiento_oficios_recepcion_oficio(fecha_captura, folio_interno, no_oficio, dependencia_envia, firma, fecha_oficio, asunto, anexo, captura_id, estatus_id) VALUES ('",CONCATENATE(RIGHT(CONCATENATE("00",DAY(Hoja2!B2354)),2),"/",RIGHT(CONCATENATE("00",MONTH(Hoja2!B2354)),2),"/",RIGHT(CONCATENATE("00",YEAR(Hoja2!B2354)),2)),"',",Hoja2!A2354,",'",Hoja2!C2354,"','",Hoja2!F2354,"','",Hoja2!E2354,"','",CONCATENATE(RIGHT(CONCATENATE("00",DAY(Hoja2!D2354)),2),"/",RIGHT(CONCATENATE("00",MONTH(Hoja2!D2354)),2),"/",RIGHT(CONCATENATE("00",YEAR(Hoja2!D2354)),2)),"','",Hoja2!J2354,"',","FALSE, 1,8);"), "")</f>
        <v/>
      </c>
    </row>
    <row r="2355" spans="6:17">
      <c r="F2355" t="str">
        <f>RIGHT(CONCATENATE("00",DAY(Hoja2!B2355)),2)</f>
        <v>00</v>
      </c>
      <c r="G2355" t="str">
        <f>CONCATENATE(RIGHT(CONCATENATE("00",DAY(Hoja2!B2355)),2),"/",RIGHT(CONCATENATE("00",MONTH(Hoja2!B2355)),2),"/",RIGHT(CONCATENATE("00",YEAR(Hoja2!B2355)),2))</f>
        <v>00/01/00</v>
      </c>
      <c r="H2355" t="str">
        <f>RIGHT(CONCATENATE("00",DAY(Hoja2!D2355)),2)</f>
        <v>00</v>
      </c>
      <c r="I2355" t="str">
        <f>CONCATENATE(RIGHT(CONCATENATE("00",DAY(Hoja2!D2355)),2),"/",RIGHT(CONCATENATE("00",MONTH(Hoja2!D2355)),2),"/",RIGHT(CONCATENATE("00",YEAR(Hoja2!D2355)),2))</f>
        <v>00/01/00</v>
      </c>
      <c r="J2355" t="str">
        <f>IF(LEN(Hoja2!J2355)&gt;150,LEN(Hoja2!J2355),"")</f>
        <v/>
      </c>
      <c r="K2355" t="str">
        <f>IF(Hoja2!A2355&lt;&gt;"", IF(Hoja2!B2355&lt;&gt;"", IF(Hoja2!C2355&lt;&gt;"", IF(Hoja2!D2355&lt;&gt;"", IF(Hoja2!E2355&lt;&gt;"", IF(Hoja2!F2355&lt;&gt;"", IF(Hoja2!J2355&lt;&gt;"","ok",""),""),""),""),""),""),"")</f>
        <v/>
      </c>
      <c r="L2355" t="str">
        <f>IF(Hoja2!A2355="'S/F'","--","")</f>
        <v/>
      </c>
      <c r="M2355" t="str">
        <f>IF(LEN(Hoja2!C2355)&gt;30,Hoja2!C2355,"")</f>
        <v/>
      </c>
      <c r="O2355" t="str">
        <f>IF(LEN(Hoja2!F2355)&gt;110,LEN(Hoja2!F2355),"")</f>
        <v/>
      </c>
      <c r="Q2355" t="str">
        <f>IF(K2355="ok",CONCATENATE(IF(Hoja2!A2355="'S/F'","--",""),N2355,"INSERT INTO seguimiento_oficios_recepcion_oficio(fecha_captura, folio_interno, no_oficio, dependencia_envia, firma, fecha_oficio, asunto, anexo, captura_id, estatus_id) VALUES ('",CONCATENATE(RIGHT(CONCATENATE("00",DAY(Hoja2!B2355)),2),"/",RIGHT(CONCATENATE("00",MONTH(Hoja2!B2355)),2),"/",RIGHT(CONCATENATE("00",YEAR(Hoja2!B2355)),2)),"',",Hoja2!A2355,",'",Hoja2!C2355,"','",Hoja2!F2355,"','",Hoja2!E2355,"','",CONCATENATE(RIGHT(CONCATENATE("00",DAY(Hoja2!D2355)),2),"/",RIGHT(CONCATENATE("00",MONTH(Hoja2!D2355)),2),"/",RIGHT(CONCATENATE("00",YEAR(Hoja2!D2355)),2)),"','",Hoja2!J2355,"',","FALSE, 1,8);"), "")</f>
        <v/>
      </c>
    </row>
    <row r="2356" spans="6:17">
      <c r="F2356" t="str">
        <f>RIGHT(CONCATENATE("00",DAY(Hoja2!B2356)),2)</f>
        <v>00</v>
      </c>
      <c r="G2356" t="str">
        <f>CONCATENATE(RIGHT(CONCATENATE("00",DAY(Hoja2!B2356)),2),"/",RIGHT(CONCATENATE("00",MONTH(Hoja2!B2356)),2),"/",RIGHT(CONCATENATE("00",YEAR(Hoja2!B2356)),2))</f>
        <v>00/01/00</v>
      </c>
      <c r="H2356" t="str">
        <f>RIGHT(CONCATENATE("00",DAY(Hoja2!D2356)),2)</f>
        <v>00</v>
      </c>
      <c r="I2356" t="str">
        <f>CONCATENATE(RIGHT(CONCATENATE("00",DAY(Hoja2!D2356)),2),"/",RIGHT(CONCATENATE("00",MONTH(Hoja2!D2356)),2),"/",RIGHT(CONCATENATE("00",YEAR(Hoja2!D2356)),2))</f>
        <v>00/01/00</v>
      </c>
      <c r="J2356" t="str">
        <f>IF(LEN(Hoja2!J2356)&gt;150,LEN(Hoja2!J2356),"")</f>
        <v/>
      </c>
      <c r="K2356" t="str">
        <f>IF(Hoja2!A2356&lt;&gt;"", IF(Hoja2!B2356&lt;&gt;"", IF(Hoja2!C2356&lt;&gt;"", IF(Hoja2!D2356&lt;&gt;"", IF(Hoja2!E2356&lt;&gt;"", IF(Hoja2!F2356&lt;&gt;"", IF(Hoja2!J2356&lt;&gt;"","ok",""),""),""),""),""),""),"")</f>
        <v/>
      </c>
      <c r="L2356" t="str">
        <f>IF(Hoja2!A2356="'S/F'","--","")</f>
        <v/>
      </c>
      <c r="M2356" t="str">
        <f>IF(LEN(Hoja2!C2356)&gt;30,Hoja2!C2356,"")</f>
        <v/>
      </c>
      <c r="O2356" t="str">
        <f>IF(LEN(Hoja2!F2356)&gt;110,LEN(Hoja2!F2356),"")</f>
        <v/>
      </c>
      <c r="Q2356" t="str">
        <f>IF(K2356="ok",CONCATENATE(IF(Hoja2!A2356="'S/F'","--",""),N2356,"INSERT INTO seguimiento_oficios_recepcion_oficio(fecha_captura, folio_interno, no_oficio, dependencia_envia, firma, fecha_oficio, asunto, anexo, captura_id, estatus_id) VALUES ('",CONCATENATE(RIGHT(CONCATENATE("00",DAY(Hoja2!B2356)),2),"/",RIGHT(CONCATENATE("00",MONTH(Hoja2!B2356)),2),"/",RIGHT(CONCATENATE("00",YEAR(Hoja2!B2356)),2)),"',",Hoja2!A2356,",'",Hoja2!C2356,"','",Hoja2!F2356,"','",Hoja2!E2356,"','",CONCATENATE(RIGHT(CONCATENATE("00",DAY(Hoja2!D2356)),2),"/",RIGHT(CONCATENATE("00",MONTH(Hoja2!D2356)),2),"/",RIGHT(CONCATENATE("00",YEAR(Hoja2!D2356)),2)),"','",Hoja2!J2356,"',","FALSE, 1,8);"), "")</f>
        <v/>
      </c>
    </row>
    <row r="2357" spans="6:17">
      <c r="F2357" t="str">
        <f>RIGHT(CONCATENATE("00",DAY(Hoja2!B2357)),2)</f>
        <v>00</v>
      </c>
      <c r="G2357" t="str">
        <f>CONCATENATE(RIGHT(CONCATENATE("00",DAY(Hoja2!B2357)),2),"/",RIGHT(CONCATENATE("00",MONTH(Hoja2!B2357)),2),"/",RIGHT(CONCATENATE("00",YEAR(Hoja2!B2357)),2))</f>
        <v>00/01/00</v>
      </c>
      <c r="H2357" t="str">
        <f>RIGHT(CONCATENATE("00",DAY(Hoja2!D2357)),2)</f>
        <v>00</v>
      </c>
      <c r="I2357" t="str">
        <f>CONCATENATE(RIGHT(CONCATENATE("00",DAY(Hoja2!D2357)),2),"/",RIGHT(CONCATENATE("00",MONTH(Hoja2!D2357)),2),"/",RIGHT(CONCATENATE("00",YEAR(Hoja2!D2357)),2))</f>
        <v>00/01/00</v>
      </c>
      <c r="J2357" t="str">
        <f>IF(LEN(Hoja2!J2357)&gt;150,LEN(Hoja2!J2357),"")</f>
        <v/>
      </c>
      <c r="K2357" t="str">
        <f>IF(Hoja2!A2357&lt;&gt;"", IF(Hoja2!B2357&lt;&gt;"", IF(Hoja2!C2357&lt;&gt;"", IF(Hoja2!D2357&lt;&gt;"", IF(Hoja2!E2357&lt;&gt;"", IF(Hoja2!F2357&lt;&gt;"", IF(Hoja2!J2357&lt;&gt;"","ok",""),""),""),""),""),""),"")</f>
        <v/>
      </c>
      <c r="L2357" t="str">
        <f>IF(Hoja2!A2357="'S/F'","--","")</f>
        <v/>
      </c>
      <c r="M2357" t="str">
        <f>IF(LEN(Hoja2!C2357)&gt;30,Hoja2!C2357,"")</f>
        <v/>
      </c>
      <c r="O2357" t="str">
        <f>IF(LEN(Hoja2!F2357)&gt;110,LEN(Hoja2!F2357),"")</f>
        <v/>
      </c>
      <c r="Q2357" t="str">
        <f>IF(K2357="ok",CONCATENATE(IF(Hoja2!A2357="'S/F'","--",""),N2357,"INSERT INTO seguimiento_oficios_recepcion_oficio(fecha_captura, folio_interno, no_oficio, dependencia_envia, firma, fecha_oficio, asunto, anexo, captura_id, estatus_id) VALUES ('",CONCATENATE(RIGHT(CONCATENATE("00",DAY(Hoja2!B2357)),2),"/",RIGHT(CONCATENATE("00",MONTH(Hoja2!B2357)),2),"/",RIGHT(CONCATENATE("00",YEAR(Hoja2!B2357)),2)),"',",Hoja2!A2357,",'",Hoja2!C2357,"','",Hoja2!F2357,"','",Hoja2!E2357,"','",CONCATENATE(RIGHT(CONCATENATE("00",DAY(Hoja2!D2357)),2),"/",RIGHT(CONCATENATE("00",MONTH(Hoja2!D2357)),2),"/",RIGHT(CONCATENATE("00",YEAR(Hoja2!D2357)),2)),"','",Hoja2!J2357,"',","FALSE, 1,8);"), "")</f>
        <v/>
      </c>
    </row>
    <row r="2358" spans="6:17">
      <c r="F2358" t="str">
        <f>RIGHT(CONCATENATE("00",DAY(Hoja2!B2358)),2)</f>
        <v>00</v>
      </c>
      <c r="G2358" t="str">
        <f>CONCATENATE(RIGHT(CONCATENATE("00",DAY(Hoja2!B2358)),2),"/",RIGHT(CONCATENATE("00",MONTH(Hoja2!B2358)),2),"/",RIGHT(CONCATENATE("00",YEAR(Hoja2!B2358)),2))</f>
        <v>00/01/00</v>
      </c>
      <c r="H2358" t="str">
        <f>RIGHT(CONCATENATE("00",DAY(Hoja2!D2358)),2)</f>
        <v>00</v>
      </c>
      <c r="I2358" t="str">
        <f>CONCATENATE(RIGHT(CONCATENATE("00",DAY(Hoja2!D2358)),2),"/",RIGHT(CONCATENATE("00",MONTH(Hoja2!D2358)),2),"/",RIGHT(CONCATENATE("00",YEAR(Hoja2!D2358)),2))</f>
        <v>00/01/00</v>
      </c>
      <c r="J2358" t="str">
        <f>IF(LEN(Hoja2!J2358)&gt;150,LEN(Hoja2!J2358),"")</f>
        <v/>
      </c>
      <c r="K2358" t="str">
        <f>IF(Hoja2!A2358&lt;&gt;"", IF(Hoja2!B2358&lt;&gt;"", IF(Hoja2!C2358&lt;&gt;"", IF(Hoja2!D2358&lt;&gt;"", IF(Hoja2!E2358&lt;&gt;"", IF(Hoja2!F2358&lt;&gt;"", IF(Hoja2!J2358&lt;&gt;"","ok",""),""),""),""),""),""),"")</f>
        <v/>
      </c>
      <c r="L2358" t="str">
        <f>IF(Hoja2!A2358="'S/F'","--","")</f>
        <v/>
      </c>
      <c r="M2358" t="str">
        <f>IF(LEN(Hoja2!C2358)&gt;30,Hoja2!C2358,"")</f>
        <v/>
      </c>
      <c r="O2358" t="str">
        <f>IF(LEN(Hoja2!F2358)&gt;110,LEN(Hoja2!F2358),"")</f>
        <v/>
      </c>
      <c r="Q2358" t="str">
        <f>IF(K2358="ok",CONCATENATE(IF(Hoja2!A2358="'S/F'","--",""),N2358,"INSERT INTO seguimiento_oficios_recepcion_oficio(fecha_captura, folio_interno, no_oficio, dependencia_envia, firma, fecha_oficio, asunto, anexo, captura_id, estatus_id) VALUES ('",CONCATENATE(RIGHT(CONCATENATE("00",DAY(Hoja2!B2358)),2),"/",RIGHT(CONCATENATE("00",MONTH(Hoja2!B2358)),2),"/",RIGHT(CONCATENATE("00",YEAR(Hoja2!B2358)),2)),"',",Hoja2!A2358,",'",Hoja2!C2358,"','",Hoja2!F2358,"','",Hoja2!E2358,"','",CONCATENATE(RIGHT(CONCATENATE("00",DAY(Hoja2!D2358)),2),"/",RIGHT(CONCATENATE("00",MONTH(Hoja2!D2358)),2),"/",RIGHT(CONCATENATE("00",YEAR(Hoja2!D2358)),2)),"','",Hoja2!J2358,"',","FALSE, 1,8);"), "")</f>
        <v/>
      </c>
    </row>
    <row r="2359" spans="6:17">
      <c r="F2359" t="str">
        <f>RIGHT(CONCATENATE("00",DAY(Hoja2!B2359)),2)</f>
        <v>00</v>
      </c>
      <c r="G2359" t="str">
        <f>CONCATENATE(RIGHT(CONCATENATE("00",DAY(Hoja2!B2359)),2),"/",RIGHT(CONCATENATE("00",MONTH(Hoja2!B2359)),2),"/",RIGHT(CONCATENATE("00",YEAR(Hoja2!B2359)),2))</f>
        <v>00/01/00</v>
      </c>
      <c r="H2359" t="str">
        <f>RIGHT(CONCATENATE("00",DAY(Hoja2!D2359)),2)</f>
        <v>00</v>
      </c>
      <c r="I2359" t="str">
        <f>CONCATENATE(RIGHT(CONCATENATE("00",DAY(Hoja2!D2359)),2),"/",RIGHT(CONCATENATE("00",MONTH(Hoja2!D2359)),2),"/",RIGHT(CONCATENATE("00",YEAR(Hoja2!D2359)),2))</f>
        <v>00/01/00</v>
      </c>
      <c r="J2359" t="str">
        <f>IF(LEN(Hoja2!J2359)&gt;150,LEN(Hoja2!J2359),"")</f>
        <v/>
      </c>
      <c r="K2359" t="str">
        <f>IF(Hoja2!A2359&lt;&gt;"", IF(Hoja2!B2359&lt;&gt;"", IF(Hoja2!C2359&lt;&gt;"", IF(Hoja2!D2359&lt;&gt;"", IF(Hoja2!E2359&lt;&gt;"", IF(Hoja2!F2359&lt;&gt;"", IF(Hoja2!J2359&lt;&gt;"","ok",""),""),""),""),""),""),"")</f>
        <v/>
      </c>
      <c r="L2359" t="str">
        <f>IF(Hoja2!A2359="'S/F'","--","")</f>
        <v/>
      </c>
      <c r="M2359" t="str">
        <f>IF(LEN(Hoja2!C2359)&gt;30,Hoja2!C2359,"")</f>
        <v/>
      </c>
      <c r="O2359" t="str">
        <f>IF(LEN(Hoja2!F2359)&gt;110,LEN(Hoja2!F2359),"")</f>
        <v/>
      </c>
      <c r="Q2359" t="str">
        <f>IF(K2359="ok",CONCATENATE(IF(Hoja2!A2359="'S/F'","--",""),N2359,"INSERT INTO seguimiento_oficios_recepcion_oficio(fecha_captura, folio_interno, no_oficio, dependencia_envia, firma, fecha_oficio, asunto, anexo, captura_id, estatus_id) VALUES ('",CONCATENATE(RIGHT(CONCATENATE("00",DAY(Hoja2!B2359)),2),"/",RIGHT(CONCATENATE("00",MONTH(Hoja2!B2359)),2),"/",RIGHT(CONCATENATE("00",YEAR(Hoja2!B2359)),2)),"',",Hoja2!A2359,",'",Hoja2!C2359,"','",Hoja2!F2359,"','",Hoja2!E2359,"','",CONCATENATE(RIGHT(CONCATENATE("00",DAY(Hoja2!D2359)),2),"/",RIGHT(CONCATENATE("00",MONTH(Hoja2!D2359)),2),"/",RIGHT(CONCATENATE("00",YEAR(Hoja2!D2359)),2)),"','",Hoja2!J2359,"',","FALSE, 1,8);"), "")</f>
        <v/>
      </c>
    </row>
    <row r="2360" spans="6:17">
      <c r="F2360" t="str">
        <f>RIGHT(CONCATENATE("00",DAY(Hoja2!B2360)),2)</f>
        <v>00</v>
      </c>
      <c r="G2360" t="str">
        <f>CONCATENATE(RIGHT(CONCATENATE("00",DAY(Hoja2!B2360)),2),"/",RIGHT(CONCATENATE("00",MONTH(Hoja2!B2360)),2),"/",RIGHT(CONCATENATE("00",YEAR(Hoja2!B2360)),2))</f>
        <v>00/01/00</v>
      </c>
      <c r="H2360" t="str">
        <f>RIGHT(CONCATENATE("00",DAY(Hoja2!D2360)),2)</f>
        <v>00</v>
      </c>
      <c r="I2360" t="str">
        <f>CONCATENATE(RIGHT(CONCATENATE("00",DAY(Hoja2!D2360)),2),"/",RIGHT(CONCATENATE("00",MONTH(Hoja2!D2360)),2),"/",RIGHT(CONCATENATE("00",YEAR(Hoja2!D2360)),2))</f>
        <v>00/01/00</v>
      </c>
      <c r="J2360" t="str">
        <f>IF(LEN(Hoja2!J2360)&gt;150,LEN(Hoja2!J2360),"")</f>
        <v/>
      </c>
      <c r="K2360" t="str">
        <f>IF(Hoja2!A2360&lt;&gt;"", IF(Hoja2!B2360&lt;&gt;"", IF(Hoja2!C2360&lt;&gt;"", IF(Hoja2!D2360&lt;&gt;"", IF(Hoja2!E2360&lt;&gt;"", IF(Hoja2!F2360&lt;&gt;"", IF(Hoja2!J2360&lt;&gt;"","ok",""),""),""),""),""),""),"")</f>
        <v/>
      </c>
      <c r="L2360" t="str">
        <f>IF(Hoja2!A2360="'S/F'","--","")</f>
        <v/>
      </c>
      <c r="M2360" t="str">
        <f>IF(LEN(Hoja2!C2360)&gt;30,Hoja2!C2360,"")</f>
        <v/>
      </c>
      <c r="O2360" t="str">
        <f>IF(LEN(Hoja2!F2360)&gt;110,LEN(Hoja2!F2360),"")</f>
        <v/>
      </c>
      <c r="Q2360" t="str">
        <f>IF(K2360="ok",CONCATENATE(IF(Hoja2!A2360="'S/F'","--",""),N2360,"INSERT INTO seguimiento_oficios_recepcion_oficio(fecha_captura, folio_interno, no_oficio, dependencia_envia, firma, fecha_oficio, asunto, anexo, captura_id, estatus_id) VALUES ('",CONCATENATE(RIGHT(CONCATENATE("00",DAY(Hoja2!B2360)),2),"/",RIGHT(CONCATENATE("00",MONTH(Hoja2!B2360)),2),"/",RIGHT(CONCATENATE("00",YEAR(Hoja2!B2360)),2)),"',",Hoja2!A2360,",'",Hoja2!C2360,"','",Hoja2!F2360,"','",Hoja2!E2360,"','",CONCATENATE(RIGHT(CONCATENATE("00",DAY(Hoja2!D2360)),2),"/",RIGHT(CONCATENATE("00",MONTH(Hoja2!D2360)),2),"/",RIGHT(CONCATENATE("00",YEAR(Hoja2!D2360)),2)),"','",Hoja2!J2360,"',","FALSE, 1,8);"), "")</f>
        <v/>
      </c>
    </row>
    <row r="2361" spans="6:17">
      <c r="F2361" t="str">
        <f>RIGHT(CONCATENATE("00",DAY(Hoja2!B2361)),2)</f>
        <v>00</v>
      </c>
      <c r="G2361" t="str">
        <f>CONCATENATE(RIGHT(CONCATENATE("00",DAY(Hoja2!B2361)),2),"/",RIGHT(CONCATENATE("00",MONTH(Hoja2!B2361)),2),"/",RIGHT(CONCATENATE("00",YEAR(Hoja2!B2361)),2))</f>
        <v>00/01/00</v>
      </c>
      <c r="H2361" t="str">
        <f>RIGHT(CONCATENATE("00",DAY(Hoja2!D2361)),2)</f>
        <v>00</v>
      </c>
      <c r="I2361" t="str">
        <f>CONCATENATE(RIGHT(CONCATENATE("00",DAY(Hoja2!D2361)),2),"/",RIGHT(CONCATENATE("00",MONTH(Hoja2!D2361)),2),"/",RIGHT(CONCATENATE("00",YEAR(Hoja2!D2361)),2))</f>
        <v>00/01/00</v>
      </c>
      <c r="J2361" t="str">
        <f>IF(LEN(Hoja2!J2361)&gt;150,LEN(Hoja2!J2361),"")</f>
        <v/>
      </c>
      <c r="K2361" t="str">
        <f>IF(Hoja2!A2361&lt;&gt;"", IF(Hoja2!B2361&lt;&gt;"", IF(Hoja2!C2361&lt;&gt;"", IF(Hoja2!D2361&lt;&gt;"", IF(Hoja2!E2361&lt;&gt;"", IF(Hoja2!F2361&lt;&gt;"", IF(Hoja2!J2361&lt;&gt;"","ok",""),""),""),""),""),""),"")</f>
        <v/>
      </c>
      <c r="L2361" t="str">
        <f>IF(Hoja2!A2361="'S/F'","--","")</f>
        <v/>
      </c>
      <c r="M2361" t="str">
        <f>IF(LEN(Hoja2!C2361)&gt;30,Hoja2!C2361,"")</f>
        <v/>
      </c>
      <c r="O2361" t="str">
        <f>IF(LEN(Hoja2!F2361)&gt;110,LEN(Hoja2!F2361),"")</f>
        <v/>
      </c>
      <c r="Q2361" t="str">
        <f>IF(K2361="ok",CONCATENATE(IF(Hoja2!A2361="'S/F'","--",""),N2361,"INSERT INTO seguimiento_oficios_recepcion_oficio(fecha_captura, folio_interno, no_oficio, dependencia_envia, firma, fecha_oficio, asunto, anexo, captura_id, estatus_id) VALUES ('",CONCATENATE(RIGHT(CONCATENATE("00",DAY(Hoja2!B2361)),2),"/",RIGHT(CONCATENATE("00",MONTH(Hoja2!B2361)),2),"/",RIGHT(CONCATENATE("00",YEAR(Hoja2!B2361)),2)),"',",Hoja2!A2361,",'",Hoja2!C2361,"','",Hoja2!F2361,"','",Hoja2!E2361,"','",CONCATENATE(RIGHT(CONCATENATE("00",DAY(Hoja2!D2361)),2),"/",RIGHT(CONCATENATE("00",MONTH(Hoja2!D2361)),2),"/",RIGHT(CONCATENATE("00",YEAR(Hoja2!D2361)),2)),"','",Hoja2!J2361,"',","FALSE, 1,8);"), "")</f>
        <v/>
      </c>
    </row>
    <row r="2362" spans="6:17">
      <c r="F2362" t="str">
        <f>RIGHT(CONCATENATE("00",DAY(Hoja2!B2362)),2)</f>
        <v>00</v>
      </c>
      <c r="G2362" t="str">
        <f>CONCATENATE(RIGHT(CONCATENATE("00",DAY(Hoja2!B2362)),2),"/",RIGHT(CONCATENATE("00",MONTH(Hoja2!B2362)),2),"/",RIGHT(CONCATENATE("00",YEAR(Hoja2!B2362)),2))</f>
        <v>00/01/00</v>
      </c>
      <c r="H2362" t="str">
        <f>RIGHT(CONCATENATE("00",DAY(Hoja2!D2362)),2)</f>
        <v>00</v>
      </c>
      <c r="I2362" t="str">
        <f>CONCATENATE(RIGHT(CONCATENATE("00",DAY(Hoja2!D2362)),2),"/",RIGHT(CONCATENATE("00",MONTH(Hoja2!D2362)),2),"/",RIGHT(CONCATENATE("00",YEAR(Hoja2!D2362)),2))</f>
        <v>00/01/00</v>
      </c>
      <c r="J2362" t="str">
        <f>IF(LEN(Hoja2!J2362)&gt;150,LEN(Hoja2!J2362),"")</f>
        <v/>
      </c>
      <c r="K2362" t="str">
        <f>IF(Hoja2!A2362&lt;&gt;"", IF(Hoja2!B2362&lt;&gt;"", IF(Hoja2!C2362&lt;&gt;"", IF(Hoja2!D2362&lt;&gt;"", IF(Hoja2!E2362&lt;&gt;"", IF(Hoja2!F2362&lt;&gt;"", IF(Hoja2!J2362&lt;&gt;"","ok",""),""),""),""),""),""),"")</f>
        <v/>
      </c>
      <c r="L2362" t="str">
        <f>IF(Hoja2!A2362="'S/F'","--","")</f>
        <v/>
      </c>
      <c r="M2362" t="str">
        <f>IF(LEN(Hoja2!C2362)&gt;30,Hoja2!C2362,"")</f>
        <v/>
      </c>
      <c r="O2362" t="str">
        <f>IF(LEN(Hoja2!F2362)&gt;110,LEN(Hoja2!F2362),"")</f>
        <v/>
      </c>
      <c r="Q2362" t="str">
        <f>IF(K2362="ok",CONCATENATE(IF(Hoja2!A2362="'S/F'","--",""),N2362,"INSERT INTO seguimiento_oficios_recepcion_oficio(fecha_captura, folio_interno, no_oficio, dependencia_envia, firma, fecha_oficio, asunto, anexo, captura_id, estatus_id) VALUES ('",CONCATENATE(RIGHT(CONCATENATE("00",DAY(Hoja2!B2362)),2),"/",RIGHT(CONCATENATE("00",MONTH(Hoja2!B2362)),2),"/",RIGHT(CONCATENATE("00",YEAR(Hoja2!B2362)),2)),"',",Hoja2!A2362,",'",Hoja2!C2362,"','",Hoja2!F2362,"','",Hoja2!E2362,"','",CONCATENATE(RIGHT(CONCATENATE("00",DAY(Hoja2!D2362)),2),"/",RIGHT(CONCATENATE("00",MONTH(Hoja2!D2362)),2),"/",RIGHT(CONCATENATE("00",YEAR(Hoja2!D2362)),2)),"','",Hoja2!J2362,"',","FALSE, 1,8);"), "")</f>
        <v/>
      </c>
    </row>
    <row r="2363" spans="6:17">
      <c r="F2363" t="str">
        <f>RIGHT(CONCATENATE("00",DAY(Hoja2!B2363)),2)</f>
        <v>00</v>
      </c>
      <c r="G2363" t="str">
        <f>CONCATENATE(RIGHT(CONCATENATE("00",DAY(Hoja2!B2363)),2),"/",RIGHT(CONCATENATE("00",MONTH(Hoja2!B2363)),2),"/",RIGHT(CONCATENATE("00",YEAR(Hoja2!B2363)),2))</f>
        <v>00/01/00</v>
      </c>
      <c r="H2363" t="str">
        <f>RIGHT(CONCATENATE("00",DAY(Hoja2!D2363)),2)</f>
        <v>00</v>
      </c>
      <c r="I2363" t="str">
        <f>CONCATENATE(RIGHT(CONCATENATE("00",DAY(Hoja2!D2363)),2),"/",RIGHT(CONCATENATE("00",MONTH(Hoja2!D2363)),2),"/",RIGHT(CONCATENATE("00",YEAR(Hoja2!D2363)),2))</f>
        <v>00/01/00</v>
      </c>
      <c r="J2363" t="str">
        <f>IF(LEN(Hoja2!J2363)&gt;150,LEN(Hoja2!J2363),"")</f>
        <v/>
      </c>
      <c r="K2363" t="str">
        <f>IF(Hoja2!A2363&lt;&gt;"", IF(Hoja2!B2363&lt;&gt;"", IF(Hoja2!C2363&lt;&gt;"", IF(Hoja2!D2363&lt;&gt;"", IF(Hoja2!E2363&lt;&gt;"", IF(Hoja2!F2363&lt;&gt;"", IF(Hoja2!J2363&lt;&gt;"","ok",""),""),""),""),""),""),"")</f>
        <v/>
      </c>
      <c r="L2363" t="str">
        <f>IF(Hoja2!A2363="'S/F'","--","")</f>
        <v/>
      </c>
      <c r="M2363" t="str">
        <f>IF(LEN(Hoja2!C2363)&gt;30,Hoja2!C2363,"")</f>
        <v/>
      </c>
      <c r="O2363" t="str">
        <f>IF(LEN(Hoja2!F2363)&gt;110,LEN(Hoja2!F2363),"")</f>
        <v/>
      </c>
      <c r="Q2363" t="str">
        <f>IF(K2363="ok",CONCATENATE(IF(Hoja2!A2363="'S/F'","--",""),N2363,"INSERT INTO seguimiento_oficios_recepcion_oficio(fecha_captura, folio_interno, no_oficio, dependencia_envia, firma, fecha_oficio, asunto, anexo, captura_id, estatus_id) VALUES ('",CONCATENATE(RIGHT(CONCATENATE("00",DAY(Hoja2!B2363)),2),"/",RIGHT(CONCATENATE("00",MONTH(Hoja2!B2363)),2),"/",RIGHT(CONCATENATE("00",YEAR(Hoja2!B2363)),2)),"',",Hoja2!A2363,",'",Hoja2!C2363,"','",Hoja2!F2363,"','",Hoja2!E2363,"','",CONCATENATE(RIGHT(CONCATENATE("00",DAY(Hoja2!D2363)),2),"/",RIGHT(CONCATENATE("00",MONTH(Hoja2!D2363)),2),"/",RIGHT(CONCATENATE("00",YEAR(Hoja2!D2363)),2)),"','",Hoja2!J2363,"',","FALSE, 1,8);"), "")</f>
        <v/>
      </c>
    </row>
    <row r="2364" spans="6:17">
      <c r="F2364" t="str">
        <f>RIGHT(CONCATENATE("00",DAY(Hoja2!B2364)),2)</f>
        <v>00</v>
      </c>
      <c r="G2364" t="str">
        <f>CONCATENATE(RIGHT(CONCATENATE("00",DAY(Hoja2!B2364)),2),"/",RIGHT(CONCATENATE("00",MONTH(Hoja2!B2364)),2),"/",RIGHT(CONCATENATE("00",YEAR(Hoja2!B2364)),2))</f>
        <v>00/01/00</v>
      </c>
      <c r="H2364" t="str">
        <f>RIGHT(CONCATENATE("00",DAY(Hoja2!D2364)),2)</f>
        <v>00</v>
      </c>
      <c r="I2364" t="str">
        <f>CONCATENATE(RIGHT(CONCATENATE("00",DAY(Hoja2!D2364)),2),"/",RIGHT(CONCATENATE("00",MONTH(Hoja2!D2364)),2),"/",RIGHT(CONCATENATE("00",YEAR(Hoja2!D2364)),2))</f>
        <v>00/01/00</v>
      </c>
      <c r="J2364" t="str">
        <f>IF(LEN(Hoja2!J2364)&gt;150,LEN(Hoja2!J2364),"")</f>
        <v/>
      </c>
      <c r="K2364" t="str">
        <f>IF(Hoja2!A2364&lt;&gt;"", IF(Hoja2!B2364&lt;&gt;"", IF(Hoja2!C2364&lt;&gt;"", IF(Hoja2!D2364&lt;&gt;"", IF(Hoja2!E2364&lt;&gt;"", IF(Hoja2!F2364&lt;&gt;"", IF(Hoja2!J2364&lt;&gt;"","ok",""),""),""),""),""),""),"")</f>
        <v/>
      </c>
      <c r="L2364" t="str">
        <f>IF(Hoja2!A2364="'S/F'","--","")</f>
        <v/>
      </c>
      <c r="M2364" t="str">
        <f>IF(LEN(Hoja2!C2364)&gt;30,Hoja2!C2364,"")</f>
        <v/>
      </c>
      <c r="O2364" t="str">
        <f>IF(LEN(Hoja2!F2364)&gt;110,LEN(Hoja2!F2364),"")</f>
        <v/>
      </c>
      <c r="Q2364" t="str">
        <f>IF(K2364="ok",CONCATENATE(IF(Hoja2!A2364="'S/F'","--",""),N2364,"INSERT INTO seguimiento_oficios_recepcion_oficio(fecha_captura, folio_interno, no_oficio, dependencia_envia, firma, fecha_oficio, asunto, anexo, captura_id, estatus_id) VALUES ('",CONCATENATE(RIGHT(CONCATENATE("00",DAY(Hoja2!B2364)),2),"/",RIGHT(CONCATENATE("00",MONTH(Hoja2!B2364)),2),"/",RIGHT(CONCATENATE("00",YEAR(Hoja2!B2364)),2)),"',",Hoja2!A2364,",'",Hoja2!C2364,"','",Hoja2!F2364,"','",Hoja2!E2364,"','",CONCATENATE(RIGHT(CONCATENATE("00",DAY(Hoja2!D2364)),2),"/",RIGHT(CONCATENATE("00",MONTH(Hoja2!D2364)),2),"/",RIGHT(CONCATENATE("00",YEAR(Hoja2!D2364)),2)),"','",Hoja2!J2364,"',","FALSE, 1,8);"), "")</f>
        <v/>
      </c>
    </row>
    <row r="2365" spans="6:17">
      <c r="F2365" t="str">
        <f>RIGHT(CONCATENATE("00",DAY(Hoja2!B2365)),2)</f>
        <v>00</v>
      </c>
      <c r="G2365" t="str">
        <f>CONCATENATE(RIGHT(CONCATENATE("00",DAY(Hoja2!B2365)),2),"/",RIGHT(CONCATENATE("00",MONTH(Hoja2!B2365)),2),"/",RIGHT(CONCATENATE("00",YEAR(Hoja2!B2365)),2))</f>
        <v>00/01/00</v>
      </c>
      <c r="H2365" t="str">
        <f>RIGHT(CONCATENATE("00",DAY(Hoja2!D2365)),2)</f>
        <v>00</v>
      </c>
      <c r="I2365" t="str">
        <f>CONCATENATE(RIGHT(CONCATENATE("00",DAY(Hoja2!D2365)),2),"/",RIGHT(CONCATENATE("00",MONTH(Hoja2!D2365)),2),"/",RIGHT(CONCATENATE("00",YEAR(Hoja2!D2365)),2))</f>
        <v>00/01/00</v>
      </c>
      <c r="J2365" t="str">
        <f>IF(LEN(Hoja2!J2365)&gt;150,LEN(Hoja2!J2365),"")</f>
        <v/>
      </c>
      <c r="K2365" t="str">
        <f>IF(Hoja2!A2365&lt;&gt;"", IF(Hoja2!B2365&lt;&gt;"", IF(Hoja2!C2365&lt;&gt;"", IF(Hoja2!D2365&lt;&gt;"", IF(Hoja2!E2365&lt;&gt;"", IF(Hoja2!F2365&lt;&gt;"", IF(Hoja2!J2365&lt;&gt;"","ok",""),""),""),""),""),""),"")</f>
        <v/>
      </c>
      <c r="L2365" t="str">
        <f>IF(Hoja2!A2365="'S/F'","--","")</f>
        <v/>
      </c>
      <c r="M2365" t="str">
        <f>IF(LEN(Hoja2!C2365)&gt;30,Hoja2!C2365,"")</f>
        <v/>
      </c>
      <c r="O2365" t="str">
        <f>IF(LEN(Hoja2!F2365)&gt;110,LEN(Hoja2!F2365),"")</f>
        <v/>
      </c>
      <c r="Q2365" t="str">
        <f>IF(K2365="ok",CONCATENATE(IF(Hoja2!A2365="'S/F'","--",""),N2365,"INSERT INTO seguimiento_oficios_recepcion_oficio(fecha_captura, folio_interno, no_oficio, dependencia_envia, firma, fecha_oficio, asunto, anexo, captura_id, estatus_id) VALUES ('",CONCATENATE(RIGHT(CONCATENATE("00",DAY(Hoja2!B2365)),2),"/",RIGHT(CONCATENATE("00",MONTH(Hoja2!B2365)),2),"/",RIGHT(CONCATENATE("00",YEAR(Hoja2!B2365)),2)),"',",Hoja2!A2365,",'",Hoja2!C2365,"','",Hoja2!F2365,"','",Hoja2!E2365,"','",CONCATENATE(RIGHT(CONCATENATE("00",DAY(Hoja2!D2365)),2),"/",RIGHT(CONCATENATE("00",MONTH(Hoja2!D2365)),2),"/",RIGHT(CONCATENATE("00",YEAR(Hoja2!D2365)),2)),"','",Hoja2!J2365,"',","FALSE, 1,8);"), "")</f>
        <v/>
      </c>
    </row>
    <row r="2366" spans="6:17">
      <c r="F2366" t="str">
        <f>RIGHT(CONCATENATE("00",DAY(Hoja2!B2366)),2)</f>
        <v>00</v>
      </c>
      <c r="G2366" t="str">
        <f>CONCATENATE(RIGHT(CONCATENATE("00",DAY(Hoja2!B2366)),2),"/",RIGHT(CONCATENATE("00",MONTH(Hoja2!B2366)),2),"/",RIGHT(CONCATENATE("00",YEAR(Hoja2!B2366)),2))</f>
        <v>00/01/00</v>
      </c>
      <c r="H2366" t="str">
        <f>RIGHT(CONCATENATE("00",DAY(Hoja2!D2366)),2)</f>
        <v>00</v>
      </c>
      <c r="I2366" t="str">
        <f>CONCATENATE(RIGHT(CONCATENATE("00",DAY(Hoja2!D2366)),2),"/",RIGHT(CONCATENATE("00",MONTH(Hoja2!D2366)),2),"/",RIGHT(CONCATENATE("00",YEAR(Hoja2!D2366)),2))</f>
        <v>00/01/00</v>
      </c>
      <c r="J2366" t="str">
        <f>IF(LEN(Hoja2!J2366)&gt;150,LEN(Hoja2!J2366),"")</f>
        <v/>
      </c>
      <c r="K2366" t="str">
        <f>IF(Hoja2!A2366&lt;&gt;"", IF(Hoja2!B2366&lt;&gt;"", IF(Hoja2!C2366&lt;&gt;"", IF(Hoja2!D2366&lt;&gt;"", IF(Hoja2!E2366&lt;&gt;"", IF(Hoja2!F2366&lt;&gt;"", IF(Hoja2!J2366&lt;&gt;"","ok",""),""),""),""),""),""),"")</f>
        <v/>
      </c>
      <c r="L2366" t="str">
        <f>IF(Hoja2!A2366="'S/F'","--","")</f>
        <v/>
      </c>
      <c r="M2366" t="str">
        <f>IF(LEN(Hoja2!C2366)&gt;30,Hoja2!C2366,"")</f>
        <v/>
      </c>
      <c r="O2366" t="str">
        <f>IF(LEN(Hoja2!F2366)&gt;110,LEN(Hoja2!F2366),"")</f>
        <v/>
      </c>
      <c r="Q2366" t="str">
        <f>IF(K2366="ok",CONCATENATE(IF(Hoja2!A2366="'S/F'","--",""),N2366,"INSERT INTO seguimiento_oficios_recepcion_oficio(fecha_captura, folio_interno, no_oficio, dependencia_envia, firma, fecha_oficio, asunto, anexo, captura_id, estatus_id) VALUES ('",CONCATENATE(RIGHT(CONCATENATE("00",DAY(Hoja2!B2366)),2),"/",RIGHT(CONCATENATE("00",MONTH(Hoja2!B2366)),2),"/",RIGHT(CONCATENATE("00",YEAR(Hoja2!B2366)),2)),"',",Hoja2!A2366,",'",Hoja2!C2366,"','",Hoja2!F2366,"','",Hoja2!E2366,"','",CONCATENATE(RIGHT(CONCATENATE("00",DAY(Hoja2!D2366)),2),"/",RIGHT(CONCATENATE("00",MONTH(Hoja2!D2366)),2),"/",RIGHT(CONCATENATE("00",YEAR(Hoja2!D2366)),2)),"','",Hoja2!J2366,"',","FALSE, 1,8);"), "")</f>
        <v/>
      </c>
    </row>
    <row r="2367" spans="6:17">
      <c r="F2367" t="str">
        <f>RIGHT(CONCATENATE("00",DAY(Hoja2!B2367)),2)</f>
        <v>00</v>
      </c>
      <c r="G2367" t="str">
        <f>CONCATENATE(RIGHT(CONCATENATE("00",DAY(Hoja2!B2367)),2),"/",RIGHT(CONCATENATE("00",MONTH(Hoja2!B2367)),2),"/",RIGHT(CONCATENATE("00",YEAR(Hoja2!B2367)),2))</f>
        <v>00/01/00</v>
      </c>
      <c r="H2367" t="str">
        <f>RIGHT(CONCATENATE("00",DAY(Hoja2!D2367)),2)</f>
        <v>00</v>
      </c>
      <c r="I2367" t="str">
        <f>CONCATENATE(RIGHT(CONCATENATE("00",DAY(Hoja2!D2367)),2),"/",RIGHT(CONCATENATE("00",MONTH(Hoja2!D2367)),2),"/",RIGHT(CONCATENATE("00",YEAR(Hoja2!D2367)),2))</f>
        <v>00/01/00</v>
      </c>
      <c r="J2367" t="str">
        <f>IF(LEN(Hoja2!J2367)&gt;150,LEN(Hoja2!J2367),"")</f>
        <v/>
      </c>
      <c r="K2367" t="str">
        <f>IF(Hoja2!A2367&lt;&gt;"", IF(Hoja2!B2367&lt;&gt;"", IF(Hoja2!C2367&lt;&gt;"", IF(Hoja2!D2367&lt;&gt;"", IF(Hoja2!E2367&lt;&gt;"", IF(Hoja2!F2367&lt;&gt;"", IF(Hoja2!J2367&lt;&gt;"","ok",""),""),""),""),""),""),"")</f>
        <v/>
      </c>
      <c r="L2367" t="str">
        <f>IF(Hoja2!A2367="'S/F'","--","")</f>
        <v/>
      </c>
      <c r="M2367" t="str">
        <f>IF(LEN(Hoja2!C2367)&gt;30,Hoja2!C2367,"")</f>
        <v/>
      </c>
      <c r="O2367" t="str">
        <f>IF(LEN(Hoja2!F2367)&gt;110,LEN(Hoja2!F2367),"")</f>
        <v/>
      </c>
      <c r="Q2367" t="str">
        <f>IF(K2367="ok",CONCATENATE(IF(Hoja2!A2367="'S/F'","--",""),N2367,"INSERT INTO seguimiento_oficios_recepcion_oficio(fecha_captura, folio_interno, no_oficio, dependencia_envia, firma, fecha_oficio, asunto, anexo, captura_id, estatus_id) VALUES ('",CONCATENATE(RIGHT(CONCATENATE("00",DAY(Hoja2!B2367)),2),"/",RIGHT(CONCATENATE("00",MONTH(Hoja2!B2367)),2),"/",RIGHT(CONCATENATE("00",YEAR(Hoja2!B2367)),2)),"',",Hoja2!A2367,",'",Hoja2!C2367,"','",Hoja2!F2367,"','",Hoja2!E2367,"','",CONCATENATE(RIGHT(CONCATENATE("00",DAY(Hoja2!D2367)),2),"/",RIGHT(CONCATENATE("00",MONTH(Hoja2!D2367)),2),"/",RIGHT(CONCATENATE("00",YEAR(Hoja2!D2367)),2)),"','",Hoja2!J2367,"',","FALSE, 1,8);"), "")</f>
        <v/>
      </c>
    </row>
    <row r="2368" spans="6:17">
      <c r="F2368" t="str">
        <f>RIGHT(CONCATENATE("00",DAY(Hoja2!B2368)),2)</f>
        <v>00</v>
      </c>
      <c r="G2368" t="str">
        <f>CONCATENATE(RIGHT(CONCATENATE("00",DAY(Hoja2!B2368)),2),"/",RIGHT(CONCATENATE("00",MONTH(Hoja2!B2368)),2),"/",RIGHT(CONCATENATE("00",YEAR(Hoja2!B2368)),2))</f>
        <v>00/01/00</v>
      </c>
      <c r="H2368" t="str">
        <f>RIGHT(CONCATENATE("00",DAY(Hoja2!D2368)),2)</f>
        <v>00</v>
      </c>
      <c r="I2368" t="str">
        <f>CONCATENATE(RIGHT(CONCATENATE("00",DAY(Hoja2!D2368)),2),"/",RIGHT(CONCATENATE("00",MONTH(Hoja2!D2368)),2),"/",RIGHT(CONCATENATE("00",YEAR(Hoja2!D2368)),2))</f>
        <v>00/01/00</v>
      </c>
      <c r="J2368" t="str">
        <f>IF(LEN(Hoja2!J2368)&gt;150,LEN(Hoja2!J2368),"")</f>
        <v/>
      </c>
      <c r="K2368" t="str">
        <f>IF(Hoja2!A2368&lt;&gt;"", IF(Hoja2!B2368&lt;&gt;"", IF(Hoja2!C2368&lt;&gt;"", IF(Hoja2!D2368&lt;&gt;"", IF(Hoja2!E2368&lt;&gt;"", IF(Hoja2!F2368&lt;&gt;"", IF(Hoja2!J2368&lt;&gt;"","ok",""),""),""),""),""),""),"")</f>
        <v/>
      </c>
      <c r="L2368" t="str">
        <f>IF(Hoja2!A2368="'S/F'","--","")</f>
        <v/>
      </c>
      <c r="M2368" t="str">
        <f>IF(LEN(Hoja2!C2368)&gt;30,Hoja2!C2368,"")</f>
        <v/>
      </c>
      <c r="O2368" t="str">
        <f>IF(LEN(Hoja2!F2368)&gt;110,LEN(Hoja2!F2368),"")</f>
        <v/>
      </c>
      <c r="Q2368" t="str">
        <f>IF(K2368="ok",CONCATENATE(IF(Hoja2!A2368="'S/F'","--",""),N2368,"INSERT INTO seguimiento_oficios_recepcion_oficio(fecha_captura, folio_interno, no_oficio, dependencia_envia, firma, fecha_oficio, asunto, anexo, captura_id, estatus_id) VALUES ('",CONCATENATE(RIGHT(CONCATENATE("00",DAY(Hoja2!B2368)),2),"/",RIGHT(CONCATENATE("00",MONTH(Hoja2!B2368)),2),"/",RIGHT(CONCATENATE("00",YEAR(Hoja2!B2368)),2)),"',",Hoja2!A2368,",'",Hoja2!C2368,"','",Hoja2!F2368,"','",Hoja2!E2368,"','",CONCATENATE(RIGHT(CONCATENATE("00",DAY(Hoja2!D2368)),2),"/",RIGHT(CONCATENATE("00",MONTH(Hoja2!D2368)),2),"/",RIGHT(CONCATENATE("00",YEAR(Hoja2!D2368)),2)),"','",Hoja2!J2368,"',","FALSE, 1,8);"), "")</f>
        <v/>
      </c>
    </row>
    <row r="2369" spans="6:17">
      <c r="F2369" t="str">
        <f>RIGHT(CONCATENATE("00",DAY(Hoja2!B2369)),2)</f>
        <v>00</v>
      </c>
      <c r="G2369" t="str">
        <f>CONCATENATE(RIGHT(CONCATENATE("00",DAY(Hoja2!B2369)),2),"/",RIGHT(CONCATENATE("00",MONTH(Hoja2!B2369)),2),"/",RIGHT(CONCATENATE("00",YEAR(Hoja2!B2369)),2))</f>
        <v>00/01/00</v>
      </c>
      <c r="H2369" t="str">
        <f>RIGHT(CONCATENATE("00",DAY(Hoja2!D2369)),2)</f>
        <v>00</v>
      </c>
      <c r="I2369" t="str">
        <f>CONCATENATE(RIGHT(CONCATENATE("00",DAY(Hoja2!D2369)),2),"/",RIGHT(CONCATENATE("00",MONTH(Hoja2!D2369)),2),"/",RIGHT(CONCATENATE("00",YEAR(Hoja2!D2369)),2))</f>
        <v>00/01/00</v>
      </c>
      <c r="J2369" t="str">
        <f>IF(LEN(Hoja2!J2369)&gt;150,LEN(Hoja2!J2369),"")</f>
        <v/>
      </c>
      <c r="K2369" t="str">
        <f>IF(Hoja2!A2369&lt;&gt;"", IF(Hoja2!B2369&lt;&gt;"", IF(Hoja2!C2369&lt;&gt;"", IF(Hoja2!D2369&lt;&gt;"", IF(Hoja2!E2369&lt;&gt;"", IF(Hoja2!F2369&lt;&gt;"", IF(Hoja2!J2369&lt;&gt;"","ok",""),""),""),""),""),""),"")</f>
        <v/>
      </c>
      <c r="L2369" t="str">
        <f>IF(Hoja2!A2369="'S/F'","--","")</f>
        <v/>
      </c>
      <c r="M2369" t="str">
        <f>IF(LEN(Hoja2!C2369)&gt;30,Hoja2!C2369,"")</f>
        <v/>
      </c>
      <c r="O2369" t="str">
        <f>IF(LEN(Hoja2!F2369)&gt;110,LEN(Hoja2!F2369),"")</f>
        <v/>
      </c>
      <c r="Q2369" t="str">
        <f>IF(K2369="ok",CONCATENATE(IF(Hoja2!A2369="'S/F'","--",""),N2369,"INSERT INTO seguimiento_oficios_recepcion_oficio(fecha_captura, folio_interno, no_oficio, dependencia_envia, firma, fecha_oficio, asunto, anexo, captura_id, estatus_id) VALUES ('",CONCATENATE(RIGHT(CONCATENATE("00",DAY(Hoja2!B2369)),2),"/",RIGHT(CONCATENATE("00",MONTH(Hoja2!B2369)),2),"/",RIGHT(CONCATENATE("00",YEAR(Hoja2!B2369)),2)),"',",Hoja2!A2369,",'",Hoja2!C2369,"','",Hoja2!F2369,"','",Hoja2!E2369,"','",CONCATENATE(RIGHT(CONCATENATE("00",DAY(Hoja2!D2369)),2),"/",RIGHT(CONCATENATE("00",MONTH(Hoja2!D2369)),2),"/",RIGHT(CONCATENATE("00",YEAR(Hoja2!D2369)),2)),"','",Hoja2!J2369,"',","FALSE, 1,8);"), "")</f>
        <v/>
      </c>
    </row>
    <row r="2370" spans="6:17">
      <c r="F2370" t="str">
        <f>RIGHT(CONCATENATE("00",DAY(Hoja2!B2370)),2)</f>
        <v>00</v>
      </c>
      <c r="G2370" t="str">
        <f>CONCATENATE(RIGHT(CONCATENATE("00",DAY(Hoja2!B2370)),2),"/",RIGHT(CONCATENATE("00",MONTH(Hoja2!B2370)),2),"/",RIGHT(CONCATENATE("00",YEAR(Hoja2!B2370)),2))</f>
        <v>00/01/00</v>
      </c>
      <c r="H2370" t="str">
        <f>RIGHT(CONCATENATE("00",DAY(Hoja2!D2370)),2)</f>
        <v>00</v>
      </c>
      <c r="I2370" t="str">
        <f>CONCATENATE(RIGHT(CONCATENATE("00",DAY(Hoja2!D2370)),2),"/",RIGHT(CONCATENATE("00",MONTH(Hoja2!D2370)),2),"/",RIGHT(CONCATENATE("00",YEAR(Hoja2!D2370)),2))</f>
        <v>00/01/00</v>
      </c>
      <c r="J2370" t="str">
        <f>IF(LEN(Hoja2!J2370)&gt;150,LEN(Hoja2!J2370),"")</f>
        <v/>
      </c>
      <c r="K2370" t="str">
        <f>IF(Hoja2!A2370&lt;&gt;"", IF(Hoja2!B2370&lt;&gt;"", IF(Hoja2!C2370&lt;&gt;"", IF(Hoja2!D2370&lt;&gt;"", IF(Hoja2!E2370&lt;&gt;"", IF(Hoja2!F2370&lt;&gt;"", IF(Hoja2!J2370&lt;&gt;"","ok",""),""),""),""),""),""),"")</f>
        <v/>
      </c>
      <c r="L2370" t="str">
        <f>IF(Hoja2!A2370="'S/F'","--","")</f>
        <v/>
      </c>
      <c r="M2370" t="str">
        <f>IF(LEN(Hoja2!C2370)&gt;30,Hoja2!C2370,"")</f>
        <v/>
      </c>
      <c r="O2370" t="str">
        <f>IF(LEN(Hoja2!F2370)&gt;110,LEN(Hoja2!F2370),"")</f>
        <v/>
      </c>
      <c r="Q2370" t="str">
        <f>IF(K2370="ok",CONCATENATE(IF(Hoja2!A2370="'S/F'","--",""),N2370,"INSERT INTO seguimiento_oficios_recepcion_oficio(fecha_captura, folio_interno, no_oficio, dependencia_envia, firma, fecha_oficio, asunto, anexo, captura_id, estatus_id) VALUES ('",CONCATENATE(RIGHT(CONCATENATE("00",DAY(Hoja2!B2370)),2),"/",RIGHT(CONCATENATE("00",MONTH(Hoja2!B2370)),2),"/",RIGHT(CONCATENATE("00",YEAR(Hoja2!B2370)),2)),"',",Hoja2!A2370,",'",Hoja2!C2370,"','",Hoja2!F2370,"','",Hoja2!E2370,"','",CONCATENATE(RIGHT(CONCATENATE("00",DAY(Hoja2!D2370)),2),"/",RIGHT(CONCATENATE("00",MONTH(Hoja2!D2370)),2),"/",RIGHT(CONCATENATE("00",YEAR(Hoja2!D2370)),2)),"','",Hoja2!J2370,"',","FALSE, 1,8);"), "")</f>
        <v/>
      </c>
    </row>
    <row r="2371" spans="6:17">
      <c r="F2371" t="str">
        <f>RIGHT(CONCATENATE("00",DAY(Hoja2!B2371)),2)</f>
        <v>00</v>
      </c>
      <c r="G2371" t="str">
        <f>CONCATENATE(RIGHT(CONCATENATE("00",DAY(Hoja2!B2371)),2),"/",RIGHT(CONCATENATE("00",MONTH(Hoja2!B2371)),2),"/",RIGHT(CONCATENATE("00",YEAR(Hoja2!B2371)),2))</f>
        <v>00/01/00</v>
      </c>
      <c r="H2371" t="str">
        <f>RIGHT(CONCATENATE("00",DAY(Hoja2!D2371)),2)</f>
        <v>00</v>
      </c>
      <c r="I2371" t="str">
        <f>CONCATENATE(RIGHT(CONCATENATE("00",DAY(Hoja2!D2371)),2),"/",RIGHT(CONCATENATE("00",MONTH(Hoja2!D2371)),2),"/",RIGHT(CONCATENATE("00",YEAR(Hoja2!D2371)),2))</f>
        <v>00/01/00</v>
      </c>
      <c r="J2371" t="str">
        <f>IF(LEN(Hoja2!J2371)&gt;150,LEN(Hoja2!J2371),"")</f>
        <v/>
      </c>
      <c r="K2371" t="str">
        <f>IF(Hoja2!A2371&lt;&gt;"", IF(Hoja2!B2371&lt;&gt;"", IF(Hoja2!C2371&lt;&gt;"", IF(Hoja2!D2371&lt;&gt;"", IF(Hoja2!E2371&lt;&gt;"", IF(Hoja2!F2371&lt;&gt;"", IF(Hoja2!J2371&lt;&gt;"","ok",""),""),""),""),""),""),"")</f>
        <v/>
      </c>
      <c r="L2371" t="str">
        <f>IF(Hoja2!A2371="'S/F'","--","")</f>
        <v/>
      </c>
      <c r="M2371" t="str">
        <f>IF(LEN(Hoja2!C2371)&gt;30,Hoja2!C2371,"")</f>
        <v/>
      </c>
      <c r="O2371" t="str">
        <f>IF(LEN(Hoja2!F2371)&gt;110,LEN(Hoja2!F2371),"")</f>
        <v/>
      </c>
      <c r="Q2371" t="str">
        <f>IF(K2371="ok",CONCATENATE(IF(Hoja2!A2371="'S/F'","--",""),N2371,"INSERT INTO seguimiento_oficios_recepcion_oficio(fecha_captura, folio_interno, no_oficio, dependencia_envia, firma, fecha_oficio, asunto, anexo, captura_id, estatus_id) VALUES ('",CONCATENATE(RIGHT(CONCATENATE("00",DAY(Hoja2!B2371)),2),"/",RIGHT(CONCATENATE("00",MONTH(Hoja2!B2371)),2),"/",RIGHT(CONCATENATE("00",YEAR(Hoja2!B2371)),2)),"',",Hoja2!A2371,",'",Hoja2!C2371,"','",Hoja2!F2371,"','",Hoja2!E2371,"','",CONCATENATE(RIGHT(CONCATENATE("00",DAY(Hoja2!D2371)),2),"/",RIGHT(CONCATENATE("00",MONTH(Hoja2!D2371)),2),"/",RIGHT(CONCATENATE("00",YEAR(Hoja2!D2371)),2)),"','",Hoja2!J2371,"',","FALSE, 1,8);"), "")</f>
        <v/>
      </c>
    </row>
    <row r="2372" spans="6:17">
      <c r="F2372" t="str">
        <f>RIGHT(CONCATENATE("00",DAY(Hoja2!B2372)),2)</f>
        <v>00</v>
      </c>
      <c r="G2372" t="str">
        <f>CONCATENATE(RIGHT(CONCATENATE("00",DAY(Hoja2!B2372)),2),"/",RIGHT(CONCATENATE("00",MONTH(Hoja2!B2372)),2),"/",RIGHT(CONCATENATE("00",YEAR(Hoja2!B2372)),2))</f>
        <v>00/01/00</v>
      </c>
      <c r="H2372" t="str">
        <f>RIGHT(CONCATENATE("00",DAY(Hoja2!D2372)),2)</f>
        <v>00</v>
      </c>
      <c r="I2372" t="str">
        <f>CONCATENATE(RIGHT(CONCATENATE("00",DAY(Hoja2!D2372)),2),"/",RIGHT(CONCATENATE("00",MONTH(Hoja2!D2372)),2),"/",RIGHT(CONCATENATE("00",YEAR(Hoja2!D2372)),2))</f>
        <v>00/01/00</v>
      </c>
      <c r="J2372" t="str">
        <f>IF(LEN(Hoja2!J2372)&gt;150,LEN(Hoja2!J2372),"")</f>
        <v/>
      </c>
      <c r="K2372" t="str">
        <f>IF(Hoja2!A2372&lt;&gt;"", IF(Hoja2!B2372&lt;&gt;"", IF(Hoja2!C2372&lt;&gt;"", IF(Hoja2!D2372&lt;&gt;"", IF(Hoja2!E2372&lt;&gt;"", IF(Hoja2!F2372&lt;&gt;"", IF(Hoja2!J2372&lt;&gt;"","ok",""),""),""),""),""),""),"")</f>
        <v/>
      </c>
      <c r="L2372" t="str">
        <f>IF(Hoja2!A2372="'S/F'","--","")</f>
        <v/>
      </c>
      <c r="M2372" t="str">
        <f>IF(LEN(Hoja2!C2372)&gt;30,Hoja2!C2372,"")</f>
        <v/>
      </c>
      <c r="O2372" t="str">
        <f>IF(LEN(Hoja2!F2372)&gt;110,LEN(Hoja2!F2372),"")</f>
        <v/>
      </c>
      <c r="Q2372" t="str">
        <f>IF(K2372="ok",CONCATENATE(IF(Hoja2!A2372="'S/F'","--",""),N2372,"INSERT INTO seguimiento_oficios_recepcion_oficio(fecha_captura, folio_interno, no_oficio, dependencia_envia, firma, fecha_oficio, asunto, anexo, captura_id, estatus_id) VALUES ('",CONCATENATE(RIGHT(CONCATENATE("00",DAY(Hoja2!B2372)),2),"/",RIGHT(CONCATENATE("00",MONTH(Hoja2!B2372)),2),"/",RIGHT(CONCATENATE("00",YEAR(Hoja2!B2372)),2)),"',",Hoja2!A2372,",'",Hoja2!C2372,"','",Hoja2!F2372,"','",Hoja2!E2372,"','",CONCATENATE(RIGHT(CONCATENATE("00",DAY(Hoja2!D2372)),2),"/",RIGHT(CONCATENATE("00",MONTH(Hoja2!D2372)),2),"/",RIGHT(CONCATENATE("00",YEAR(Hoja2!D2372)),2)),"','",Hoja2!J2372,"',","FALSE, 1,8);"), "")</f>
        <v/>
      </c>
    </row>
    <row r="2373" spans="6:17">
      <c r="F2373" t="str">
        <f>RIGHT(CONCATENATE("00",DAY(Hoja2!B2373)),2)</f>
        <v>00</v>
      </c>
      <c r="G2373" t="str">
        <f>CONCATENATE(RIGHT(CONCATENATE("00",DAY(Hoja2!B2373)),2),"/",RIGHT(CONCATENATE("00",MONTH(Hoja2!B2373)),2),"/",RIGHT(CONCATENATE("00",YEAR(Hoja2!B2373)),2))</f>
        <v>00/01/00</v>
      </c>
      <c r="H2373" t="str">
        <f>RIGHT(CONCATENATE("00",DAY(Hoja2!D2373)),2)</f>
        <v>00</v>
      </c>
      <c r="I2373" t="str">
        <f>CONCATENATE(RIGHT(CONCATENATE("00",DAY(Hoja2!D2373)),2),"/",RIGHT(CONCATENATE("00",MONTH(Hoja2!D2373)),2),"/",RIGHT(CONCATENATE("00",YEAR(Hoja2!D2373)),2))</f>
        <v>00/01/00</v>
      </c>
      <c r="J2373" t="str">
        <f>IF(LEN(Hoja2!J2373)&gt;150,LEN(Hoja2!J2373),"")</f>
        <v/>
      </c>
      <c r="K2373" t="str">
        <f>IF(Hoja2!A2373&lt;&gt;"", IF(Hoja2!B2373&lt;&gt;"", IF(Hoja2!C2373&lt;&gt;"", IF(Hoja2!D2373&lt;&gt;"", IF(Hoja2!E2373&lt;&gt;"", IF(Hoja2!F2373&lt;&gt;"", IF(Hoja2!J2373&lt;&gt;"","ok",""),""),""),""),""),""),"")</f>
        <v/>
      </c>
      <c r="L2373" t="str">
        <f>IF(Hoja2!A2373="'S/F'","--","")</f>
        <v/>
      </c>
      <c r="M2373" t="str">
        <f>IF(LEN(Hoja2!C2373)&gt;30,Hoja2!C2373,"")</f>
        <v/>
      </c>
      <c r="O2373" t="str">
        <f>IF(LEN(Hoja2!F2373)&gt;110,LEN(Hoja2!F2373),"")</f>
        <v/>
      </c>
      <c r="Q2373" t="str">
        <f>IF(K2373="ok",CONCATENATE(IF(Hoja2!A2373="'S/F'","--",""),N2373,"INSERT INTO seguimiento_oficios_recepcion_oficio(fecha_captura, folio_interno, no_oficio, dependencia_envia, firma, fecha_oficio, asunto, anexo, captura_id, estatus_id) VALUES ('",CONCATENATE(RIGHT(CONCATENATE("00",DAY(Hoja2!B2373)),2),"/",RIGHT(CONCATENATE("00",MONTH(Hoja2!B2373)),2),"/",RIGHT(CONCATENATE("00",YEAR(Hoja2!B2373)),2)),"',",Hoja2!A2373,",'",Hoja2!C2373,"','",Hoja2!F2373,"','",Hoja2!E2373,"','",CONCATENATE(RIGHT(CONCATENATE("00",DAY(Hoja2!D2373)),2),"/",RIGHT(CONCATENATE("00",MONTH(Hoja2!D2373)),2),"/",RIGHT(CONCATENATE("00",YEAR(Hoja2!D2373)),2)),"','",Hoja2!J2373,"',","FALSE, 1,8);"), "")</f>
        <v/>
      </c>
    </row>
    <row r="2374" spans="6:17">
      <c r="F2374" t="str">
        <f>RIGHT(CONCATENATE("00",DAY(Hoja2!B2374)),2)</f>
        <v>00</v>
      </c>
      <c r="G2374" t="str">
        <f>CONCATENATE(RIGHT(CONCATENATE("00",DAY(Hoja2!B2374)),2),"/",RIGHT(CONCATENATE("00",MONTH(Hoja2!B2374)),2),"/",RIGHT(CONCATENATE("00",YEAR(Hoja2!B2374)),2))</f>
        <v>00/01/00</v>
      </c>
      <c r="H2374" t="str">
        <f>RIGHT(CONCATENATE("00",DAY(Hoja2!D2374)),2)</f>
        <v>00</v>
      </c>
      <c r="I2374" t="str">
        <f>CONCATENATE(RIGHT(CONCATENATE("00",DAY(Hoja2!D2374)),2),"/",RIGHT(CONCATENATE("00",MONTH(Hoja2!D2374)),2),"/",RIGHT(CONCATENATE("00",YEAR(Hoja2!D2374)),2))</f>
        <v>00/01/00</v>
      </c>
      <c r="J2374" t="str">
        <f>IF(LEN(Hoja2!J2374)&gt;150,LEN(Hoja2!J2374),"")</f>
        <v/>
      </c>
      <c r="K2374" t="str">
        <f>IF(Hoja2!A2374&lt;&gt;"", IF(Hoja2!B2374&lt;&gt;"", IF(Hoja2!C2374&lt;&gt;"", IF(Hoja2!D2374&lt;&gt;"", IF(Hoja2!E2374&lt;&gt;"", IF(Hoja2!F2374&lt;&gt;"", IF(Hoja2!J2374&lt;&gt;"","ok",""),""),""),""),""),""),"")</f>
        <v/>
      </c>
      <c r="L2374" t="str">
        <f>IF(Hoja2!A2374="'S/F'","--","")</f>
        <v/>
      </c>
      <c r="M2374" t="str">
        <f>IF(LEN(Hoja2!C2374)&gt;30,Hoja2!C2374,"")</f>
        <v/>
      </c>
      <c r="O2374" t="str">
        <f>IF(LEN(Hoja2!F2374)&gt;110,LEN(Hoja2!F2374),"")</f>
        <v/>
      </c>
      <c r="Q2374" t="str">
        <f>IF(K2374="ok",CONCATENATE(IF(Hoja2!A2374="'S/F'","--",""),N2374,"INSERT INTO seguimiento_oficios_recepcion_oficio(fecha_captura, folio_interno, no_oficio, dependencia_envia, firma, fecha_oficio, asunto, anexo, captura_id, estatus_id) VALUES ('",CONCATENATE(RIGHT(CONCATENATE("00",DAY(Hoja2!B2374)),2),"/",RIGHT(CONCATENATE("00",MONTH(Hoja2!B2374)),2),"/",RIGHT(CONCATENATE("00",YEAR(Hoja2!B2374)),2)),"',",Hoja2!A2374,",'",Hoja2!C2374,"','",Hoja2!F2374,"','",Hoja2!E2374,"','",CONCATENATE(RIGHT(CONCATENATE("00",DAY(Hoja2!D2374)),2),"/",RIGHT(CONCATENATE("00",MONTH(Hoja2!D2374)),2),"/",RIGHT(CONCATENATE("00",YEAR(Hoja2!D2374)),2)),"','",Hoja2!J2374,"',","FALSE, 1,8);"), "")</f>
        <v/>
      </c>
    </row>
    <row r="2375" spans="6:17">
      <c r="F2375" t="str">
        <f>RIGHT(CONCATENATE("00",DAY(Hoja2!B2375)),2)</f>
        <v>00</v>
      </c>
      <c r="G2375" t="str">
        <f>CONCATENATE(RIGHT(CONCATENATE("00",DAY(Hoja2!B2375)),2),"/",RIGHT(CONCATENATE("00",MONTH(Hoja2!B2375)),2),"/",RIGHT(CONCATENATE("00",YEAR(Hoja2!B2375)),2))</f>
        <v>00/01/00</v>
      </c>
      <c r="H2375" t="str">
        <f>RIGHT(CONCATENATE("00",DAY(Hoja2!D2375)),2)</f>
        <v>00</v>
      </c>
      <c r="I2375" t="str">
        <f>CONCATENATE(RIGHT(CONCATENATE("00",DAY(Hoja2!D2375)),2),"/",RIGHT(CONCATENATE("00",MONTH(Hoja2!D2375)),2),"/",RIGHT(CONCATENATE("00",YEAR(Hoja2!D2375)),2))</f>
        <v>00/01/00</v>
      </c>
      <c r="J2375" t="str">
        <f>IF(LEN(Hoja2!J2375)&gt;150,LEN(Hoja2!J2375),"")</f>
        <v/>
      </c>
      <c r="K2375" t="str">
        <f>IF(Hoja2!A2375&lt;&gt;"", IF(Hoja2!B2375&lt;&gt;"", IF(Hoja2!C2375&lt;&gt;"", IF(Hoja2!D2375&lt;&gt;"", IF(Hoja2!E2375&lt;&gt;"", IF(Hoja2!F2375&lt;&gt;"", IF(Hoja2!J2375&lt;&gt;"","ok",""),""),""),""),""),""),"")</f>
        <v/>
      </c>
      <c r="L2375" t="str">
        <f>IF(Hoja2!A2375="'S/F'","--","")</f>
        <v/>
      </c>
      <c r="M2375" t="str">
        <f>IF(LEN(Hoja2!C2375)&gt;30,Hoja2!C2375,"")</f>
        <v/>
      </c>
      <c r="O2375" t="str">
        <f>IF(LEN(Hoja2!F2375)&gt;110,LEN(Hoja2!F2375),"")</f>
        <v/>
      </c>
      <c r="Q2375" t="str">
        <f>IF(K2375="ok",CONCATENATE(IF(Hoja2!A2375="'S/F'","--",""),N2375,"INSERT INTO seguimiento_oficios_recepcion_oficio(fecha_captura, folio_interno, no_oficio, dependencia_envia, firma, fecha_oficio, asunto, anexo, captura_id, estatus_id) VALUES ('",CONCATENATE(RIGHT(CONCATENATE("00",DAY(Hoja2!B2375)),2),"/",RIGHT(CONCATENATE("00",MONTH(Hoja2!B2375)),2),"/",RIGHT(CONCATENATE("00",YEAR(Hoja2!B2375)),2)),"',",Hoja2!A2375,",'",Hoja2!C2375,"','",Hoja2!F2375,"','",Hoja2!E2375,"','",CONCATENATE(RIGHT(CONCATENATE("00",DAY(Hoja2!D2375)),2),"/",RIGHT(CONCATENATE("00",MONTH(Hoja2!D2375)),2),"/",RIGHT(CONCATENATE("00",YEAR(Hoja2!D2375)),2)),"','",Hoja2!J2375,"',","FALSE, 1,8);"), "")</f>
        <v/>
      </c>
    </row>
    <row r="2376" spans="6:17">
      <c r="F2376" t="str">
        <f>RIGHT(CONCATENATE("00",DAY(Hoja2!B2376)),2)</f>
        <v>12</v>
      </c>
      <c r="G2376" t="str">
        <f>CONCATENATE(RIGHT(CONCATENATE("00",DAY(Hoja2!B2376)),2),"/",RIGHT(CONCATENATE("00",MONTH(Hoja2!B2376)),2),"/",RIGHT(CONCATENATE("00",YEAR(Hoja2!B2376)),2))</f>
        <v>12/03/13</v>
      </c>
      <c r="H2376" t="str">
        <f>RIGHT(CONCATENATE("00",DAY(Hoja2!D2376)),2)</f>
        <v>11</v>
      </c>
      <c r="I2376" t="str">
        <f>CONCATENATE(RIGHT(CONCATENATE("00",DAY(Hoja2!D2376)),2),"/",RIGHT(CONCATENATE("00",MONTH(Hoja2!D2376)),2),"/",RIGHT(CONCATENATE("00",YEAR(Hoja2!D2376)),2))</f>
        <v>11/03/13</v>
      </c>
      <c r="J2376" t="str">
        <f>IF(LEN(Hoja2!J2376)&gt;150,LEN(Hoja2!J2376),"")</f>
        <v/>
      </c>
      <c r="K2376" t="str">
        <f>IF(Hoja2!A2376&lt;&gt;"", IF(Hoja2!B2376&lt;&gt;"", IF(Hoja2!C2376&lt;&gt;"", IF(Hoja2!D2376&lt;&gt;"", IF(Hoja2!E2376&lt;&gt;"", IF(Hoja2!F2376&lt;&gt;"", IF(Hoja2!J2376&lt;&gt;"","ok",""),""),""),""),""),""),"")</f>
        <v>ok</v>
      </c>
      <c r="L2376" t="str">
        <f>IF(Hoja2!A2376="'S/F'","--","")</f>
        <v/>
      </c>
      <c r="M2376" t="str">
        <f>IF(LEN(Hoja2!C2376)&gt;30,Hoja2!C2376,"")</f>
        <v/>
      </c>
      <c r="O2376" t="str">
        <f>IF(LEN(Hoja2!F2376)&gt;110,LEN(Hoja2!F2376),"")</f>
        <v/>
      </c>
      <c r="Q2376" t="str">
        <f>IF(K2376="ok",CONCATENATE(IF(Hoja2!A2376="'S/F'","--",""),N2376,"INSERT INTO seguimiento_oficios_recepcion_oficio(fecha_captura, folio_interno, no_oficio, dependencia_envia, firma, fecha_oficio, asunto, anexo, captura_id, estatus_id) VALUES ('",CONCATENATE(RIGHT(CONCATENATE("00",DAY(Hoja2!B2376)),2),"/",RIGHT(CONCATENATE("00",MONTH(Hoja2!B2376)),2),"/",RIGHT(CONCATENATE("00",YEAR(Hoja2!B2376)),2)),"',",Hoja2!A2376,",'",Hoja2!C2376,"','",Hoja2!F2376,"','",Hoja2!E2376,"','",CONCATENATE(RIGHT(CONCATENATE("00",DAY(Hoja2!D2376)),2),"/",RIGHT(CONCATENATE("00",MONTH(Hoja2!D2376)),2),"/",RIGHT(CONCATENATE("00",YEAR(Hoja2!D2376)),2)),"','",Hoja2!J2376,"',","FALSE, 1,8);"), "")</f>
        <v>INSERT INTO seguimiento_oficios_recepcion_oficio(fecha_captura, folio_interno, no_oficio, dependencia_envia, firma, fecha_oficio, asunto, anexo, captura_id, estatus_id) VALUES ('12/03/13',2864,'1216','SECOTAB','MARTHA PATRICIA JIMENEZ OROPEZA','11/03/13','SOL. ACTUALIZACION DE LOS TARJETONES DEL PADRON VEHICULATR',FALSE, 1,8);</v>
      </c>
    </row>
    <row r="2377" spans="6:17">
      <c r="F2377" t="str">
        <f>RIGHT(CONCATENATE("00",DAY(Hoja2!B2377)),2)</f>
        <v>12</v>
      </c>
      <c r="G2377" t="str">
        <f>CONCATENATE(RIGHT(CONCATENATE("00",DAY(Hoja2!B2377)),2),"/",RIGHT(CONCATENATE("00",MONTH(Hoja2!B2377)),2),"/",RIGHT(CONCATENATE("00",YEAR(Hoja2!B2377)),2))</f>
        <v>12/03/13</v>
      </c>
      <c r="H2377" t="str">
        <f>RIGHT(CONCATENATE("00",DAY(Hoja2!D2377)),2)</f>
        <v>11</v>
      </c>
      <c r="I2377" t="str">
        <f>CONCATENATE(RIGHT(CONCATENATE("00",DAY(Hoja2!D2377)),2),"/",RIGHT(CONCATENATE("00",MONTH(Hoja2!D2377)),2),"/",RIGHT(CONCATENATE("00",YEAR(Hoja2!D2377)),2))</f>
        <v>11/03/13</v>
      </c>
      <c r="J2377" t="str">
        <f>IF(LEN(Hoja2!J2377)&gt;150,LEN(Hoja2!J2377),"")</f>
        <v/>
      </c>
      <c r="K2377" t="str">
        <f>IF(Hoja2!A2377&lt;&gt;"", IF(Hoja2!B2377&lt;&gt;"", IF(Hoja2!C2377&lt;&gt;"", IF(Hoja2!D2377&lt;&gt;"", IF(Hoja2!E2377&lt;&gt;"", IF(Hoja2!F2377&lt;&gt;"", IF(Hoja2!J2377&lt;&gt;"","ok",""),""),""),""),""),""),"")</f>
        <v>ok</v>
      </c>
      <c r="L2377" t="str">
        <f>IF(Hoja2!A2377="'S/F'","--","")</f>
        <v/>
      </c>
      <c r="M2377" t="str">
        <f>IF(LEN(Hoja2!C2377)&gt;30,Hoja2!C2377,"")</f>
        <v/>
      </c>
      <c r="O2377" t="str">
        <f>IF(LEN(Hoja2!F2377)&gt;110,LEN(Hoja2!F2377),"")</f>
        <v/>
      </c>
      <c r="Q2377" t="str">
        <f>IF(K2377="ok",CONCATENATE(IF(Hoja2!A2377="'S/F'","--",""),N2377,"INSERT INTO seguimiento_oficios_recepcion_oficio(fecha_captura, folio_interno, no_oficio, dependencia_envia, firma, fecha_oficio, asunto, anexo, captura_id, estatus_id) VALUES ('",CONCATENATE(RIGHT(CONCATENATE("00",DAY(Hoja2!B2377)),2),"/",RIGHT(CONCATENATE("00",MONTH(Hoja2!B2377)),2),"/",RIGHT(CONCATENATE("00",YEAR(Hoja2!B2377)),2)),"',",Hoja2!A2377,",'",Hoja2!C2377,"','",Hoja2!F2377,"','",Hoja2!E2377,"','",CONCATENATE(RIGHT(CONCATENATE("00",DAY(Hoja2!D2377)),2),"/",RIGHT(CONCATENATE("00",MONTH(Hoja2!D2377)),2),"/",RIGHT(CONCATENATE("00",YEAR(Hoja2!D2377)),2)),"','",Hoja2!J2377,"',","FALSE, 1,8);"), "")</f>
        <v>INSERT INTO seguimiento_oficios_recepcion_oficio(fecha_captura, folio_interno, no_oficio, dependencia_envia, firma, fecha_oficio, asunto, anexo, captura_id, estatus_id) VALUES ('12/03/13',2865,'002','ASOCIACION AMIGOS DE LA MUSICA CHICO CHE','CARLOS HERNANDEZ PINEDA','11/03/13','SOL. APOYOS PARA EL 31 DE MARZO',FALSE, 1,8);</v>
      </c>
    </row>
    <row r="2378" spans="6:17">
      <c r="F2378" t="str">
        <f>RIGHT(CONCATENATE("00",DAY(Hoja2!B2378)),2)</f>
        <v>12</v>
      </c>
      <c r="G2378" t="str">
        <f>CONCATENATE(RIGHT(CONCATENATE("00",DAY(Hoja2!B2378)),2),"/",RIGHT(CONCATENATE("00",MONTH(Hoja2!B2378)),2),"/",RIGHT(CONCATENATE("00",YEAR(Hoja2!B2378)),2))</f>
        <v>12/03/13</v>
      </c>
      <c r="H2378" t="str">
        <f>RIGHT(CONCATENATE("00",DAY(Hoja2!D2378)),2)</f>
        <v>06</v>
      </c>
      <c r="I2378" t="str">
        <f>CONCATENATE(RIGHT(CONCATENATE("00",DAY(Hoja2!D2378)),2),"/",RIGHT(CONCATENATE("00",MONTH(Hoja2!D2378)),2),"/",RIGHT(CONCATENATE("00",YEAR(Hoja2!D2378)),2))</f>
        <v>06/03/13</v>
      </c>
      <c r="J2378" t="str">
        <f>IF(LEN(Hoja2!J2378)&gt;150,LEN(Hoja2!J2378),"")</f>
        <v/>
      </c>
      <c r="K2378" t="str">
        <f>IF(Hoja2!A2378&lt;&gt;"", IF(Hoja2!B2378&lt;&gt;"", IF(Hoja2!C2378&lt;&gt;"", IF(Hoja2!D2378&lt;&gt;"", IF(Hoja2!E2378&lt;&gt;"", IF(Hoja2!F2378&lt;&gt;"", IF(Hoja2!J2378&lt;&gt;"","ok",""),""),""),""),""),""),"")</f>
        <v>ok</v>
      </c>
      <c r="L2378" t="str">
        <f>IF(Hoja2!A2378="'S/F'","--","")</f>
        <v/>
      </c>
      <c r="M2378" t="str">
        <f>IF(LEN(Hoja2!C2378)&gt;30,Hoja2!C2378,"")</f>
        <v/>
      </c>
      <c r="O2378" t="str">
        <f>IF(LEN(Hoja2!F2378)&gt;110,LEN(Hoja2!F2378),"")</f>
        <v/>
      </c>
      <c r="Q2378" t="str">
        <f>IF(K2378="ok",CONCATENATE(IF(Hoja2!A2378="'S/F'","--",""),N2378,"INSERT INTO seguimiento_oficios_recepcion_oficio(fecha_captura, folio_interno, no_oficio, dependencia_envia, firma, fecha_oficio, asunto, anexo, captura_id, estatus_id) VALUES ('",CONCATENATE(RIGHT(CONCATENATE("00",DAY(Hoja2!B2378)),2),"/",RIGHT(CONCATENATE("00",MONTH(Hoja2!B2378)),2),"/",RIGHT(CONCATENATE("00",YEAR(Hoja2!B2378)),2)),"',",Hoja2!A2378,",'",Hoja2!C2378,"','",Hoja2!F2378,"','",Hoja2!E2378,"','",CONCATENATE(RIGHT(CONCATENATE("00",DAY(Hoja2!D2378)),2),"/",RIGHT(CONCATENATE("00",MONTH(Hoja2!D2378)),2),"/",RIGHT(CONCATENATE("00",YEAR(Hoja2!D2378)),2)),"','",Hoja2!J2378,"',","FALSE, 1,8);"), "")</f>
        <v>INSERT INTO seguimiento_oficios_recepcion_oficio(fecha_captura, folio_interno, no_oficio, dependencia_envia, firma, fecha_oficio, asunto, anexo, captura_id, estatus_id) VALUES ('12/03/13',2866,'092','CORAT','ANDRES AVELINO DE LA CERDA','06/03/13','ENVINA CONTRATO DE HONORARIOS SERVICIOS PROFESIONALES',FALSE, 1,8);</v>
      </c>
    </row>
    <row r="2379" spans="6:17">
      <c r="F2379" t="str">
        <f>RIGHT(CONCATENATE("00",DAY(Hoja2!B2379)),2)</f>
        <v>12</v>
      </c>
      <c r="G2379" t="str">
        <f>CONCATENATE(RIGHT(CONCATENATE("00",DAY(Hoja2!B2379)),2),"/",RIGHT(CONCATENATE("00",MONTH(Hoja2!B2379)),2),"/",RIGHT(CONCATENATE("00",YEAR(Hoja2!B2379)),2))</f>
        <v>12/03/13</v>
      </c>
      <c r="H2379" t="str">
        <f>RIGHT(CONCATENATE("00",DAY(Hoja2!D2379)),2)</f>
        <v>11</v>
      </c>
      <c r="I2379" t="str">
        <f>CONCATENATE(RIGHT(CONCATENATE("00",DAY(Hoja2!D2379)),2),"/",RIGHT(CONCATENATE("00",MONTH(Hoja2!D2379)),2),"/",RIGHT(CONCATENATE("00",YEAR(Hoja2!D2379)),2))</f>
        <v>11/03/13</v>
      </c>
      <c r="J2379" t="str">
        <f>IF(LEN(Hoja2!J2379)&gt;150,LEN(Hoja2!J2379),"")</f>
        <v/>
      </c>
      <c r="K2379" t="str">
        <f>IF(Hoja2!A2379&lt;&gt;"", IF(Hoja2!B2379&lt;&gt;"", IF(Hoja2!C2379&lt;&gt;"", IF(Hoja2!D2379&lt;&gt;"", IF(Hoja2!E2379&lt;&gt;"", IF(Hoja2!F2379&lt;&gt;"", IF(Hoja2!J2379&lt;&gt;"","ok",""),""),""),""),""),""),"")</f>
        <v>ok</v>
      </c>
      <c r="L2379" t="str">
        <f>IF(Hoja2!A2379="'S/F'","--","")</f>
        <v/>
      </c>
      <c r="M2379" t="str">
        <f>IF(LEN(Hoja2!C2379)&gt;30,Hoja2!C2379,"")</f>
        <v/>
      </c>
      <c r="O2379" t="str">
        <f>IF(LEN(Hoja2!F2379)&gt;110,LEN(Hoja2!F2379),"")</f>
        <v/>
      </c>
      <c r="Q2379" t="str">
        <f>IF(K2379="ok",CONCATENATE(IF(Hoja2!A2379="'S/F'","--",""),N2379,"INSERT INTO seguimiento_oficios_recepcion_oficio(fecha_captura, folio_interno, no_oficio, dependencia_envia, firma, fecha_oficio, asunto, anexo, captura_id, estatus_id) VALUES ('",CONCATENATE(RIGHT(CONCATENATE("00",DAY(Hoja2!B2379)),2),"/",RIGHT(CONCATENATE("00",MONTH(Hoja2!B2379)),2),"/",RIGHT(CONCATENATE("00",YEAR(Hoja2!B2379)),2)),"',",Hoja2!A2379,",'",Hoja2!C2379,"','",Hoja2!F2379,"','",Hoja2!E2379,"','",CONCATENATE(RIGHT(CONCATENATE("00",DAY(Hoja2!D2379)),2),"/",RIGHT(CONCATENATE("00",MONTH(Hoja2!D2379)),2),"/",RIGHT(CONCATENATE("00",YEAR(Hoja2!D2379)),2)),"','",Hoja2!J2379,"',","FALSE, 1,8);"), "")</f>
        <v>INSERT INTO seguimiento_oficios_recepcion_oficio(fecha_captura, folio_interno, no_oficio, dependencia_envia, firma, fecha_oficio, asunto, anexo, captura_id, estatus_id) VALUES ('12/03/13',2867,'067','SOTOP','ROBERTO OCAÑA LEYVA','11/03/13','SOL PODIUM  PARA EL 12 DE MARZO',FALSE, 1,8);</v>
      </c>
    </row>
    <row r="2380" spans="6:17">
      <c r="F2380" t="str">
        <f>RIGHT(CONCATENATE("00",DAY(Hoja2!B2380)),2)</f>
        <v>12</v>
      </c>
      <c r="G2380" t="str">
        <f>CONCATENATE(RIGHT(CONCATENATE("00",DAY(Hoja2!B2380)),2),"/",RIGHT(CONCATENATE("00",MONTH(Hoja2!B2380)),2),"/",RIGHT(CONCATENATE("00",YEAR(Hoja2!B2380)),2))</f>
        <v>12/03/13</v>
      </c>
      <c r="H2380" t="str">
        <f>RIGHT(CONCATENATE("00",DAY(Hoja2!D2380)),2)</f>
        <v>11</v>
      </c>
      <c r="I2380" t="str">
        <f>CONCATENATE(RIGHT(CONCATENATE("00",DAY(Hoja2!D2380)),2),"/",RIGHT(CONCATENATE("00",MONTH(Hoja2!D2380)),2),"/",RIGHT(CONCATENATE("00",YEAR(Hoja2!D2380)),2))</f>
        <v>11/03/13</v>
      </c>
      <c r="J2380" t="str">
        <f>IF(LEN(Hoja2!J2380)&gt;150,LEN(Hoja2!J2380),"")</f>
        <v/>
      </c>
      <c r="K2380" t="str">
        <f>IF(Hoja2!A2380&lt;&gt;"", IF(Hoja2!B2380&lt;&gt;"", IF(Hoja2!C2380&lt;&gt;"", IF(Hoja2!D2380&lt;&gt;"", IF(Hoja2!E2380&lt;&gt;"", IF(Hoja2!F2380&lt;&gt;"", IF(Hoja2!J2380&lt;&gt;"","ok",""),""),""),""),""),""),"")</f>
        <v>ok</v>
      </c>
      <c r="L2380" t="str">
        <f>IF(Hoja2!A2380="'S/F'","--","")</f>
        <v/>
      </c>
      <c r="M2380" t="str">
        <f>IF(LEN(Hoja2!C2380)&gt;30,Hoja2!C2380,"")</f>
        <v/>
      </c>
      <c r="O2380" t="str">
        <f>IF(LEN(Hoja2!F2380)&gt;110,LEN(Hoja2!F2380),"")</f>
        <v/>
      </c>
      <c r="Q2380" t="str">
        <f>IF(K2380="ok",CONCATENATE(IF(Hoja2!A2380="'S/F'","--",""),N2380,"INSERT INTO seguimiento_oficios_recepcion_oficio(fecha_captura, folio_interno, no_oficio, dependencia_envia, firma, fecha_oficio, asunto, anexo, captura_id, estatus_id) VALUES ('",CONCATENATE(RIGHT(CONCATENATE("00",DAY(Hoja2!B2380)),2),"/",RIGHT(CONCATENATE("00",MONTH(Hoja2!B2380)),2),"/",RIGHT(CONCATENATE("00",YEAR(Hoja2!B2380)),2)),"',",Hoja2!A2380,",'",Hoja2!C2380,"','",Hoja2!F2380,"','",Hoja2!E2380,"','",CONCATENATE(RIGHT(CONCATENATE("00",DAY(Hoja2!D2380)),2),"/",RIGHT(CONCATENATE("00",MONTH(Hoja2!D2380)),2),"/",RIGHT(CONCATENATE("00",YEAR(Hoja2!D2380)),2)),"','",Hoja2!J2380,"',","FALSE, 1,8);"), "")</f>
        <v>INSERT INTO seguimiento_oficios_recepcion_oficio(fecha_captura, folio_interno, no_oficio, dependencia_envia, firma, fecha_oficio, asunto, anexo, captura_id, estatus_id) VALUES ('12/03/13',2868,'470','DIF','MARISOL PEREZ LEON','11/03/13','SOL. CAMBIO DE PAGOMATICO DE LA C. ANA CECILIA BARRERA ORTIZ',FALSE, 1,8);</v>
      </c>
    </row>
    <row r="2381" spans="6:17">
      <c r="F2381" t="str">
        <f>RIGHT(CONCATENATE("00",DAY(Hoja2!B2381)),2)</f>
        <v>12</v>
      </c>
      <c r="G2381" t="str">
        <f>CONCATENATE(RIGHT(CONCATENATE("00",DAY(Hoja2!B2381)),2),"/",RIGHT(CONCATENATE("00",MONTH(Hoja2!B2381)),2),"/",RIGHT(CONCATENATE("00",YEAR(Hoja2!B2381)),2))</f>
        <v>12/03/13</v>
      </c>
      <c r="H2381" t="str">
        <f>RIGHT(CONCATENATE("00",DAY(Hoja2!D2381)),2)</f>
        <v>11</v>
      </c>
      <c r="I2381" t="str">
        <f>CONCATENATE(RIGHT(CONCATENATE("00",DAY(Hoja2!D2381)),2),"/",RIGHT(CONCATENATE("00",MONTH(Hoja2!D2381)),2),"/",RIGHT(CONCATENATE("00",YEAR(Hoja2!D2381)),2))</f>
        <v>11/03/13</v>
      </c>
      <c r="J2381" t="str">
        <f>IF(LEN(Hoja2!J2381)&gt;150,LEN(Hoja2!J2381),"")</f>
        <v/>
      </c>
      <c r="K2381" t="str">
        <f>IF(Hoja2!A2381&lt;&gt;"", IF(Hoja2!B2381&lt;&gt;"", IF(Hoja2!C2381&lt;&gt;"", IF(Hoja2!D2381&lt;&gt;"", IF(Hoja2!E2381&lt;&gt;"", IF(Hoja2!F2381&lt;&gt;"", IF(Hoja2!J2381&lt;&gt;"","ok",""),""),""),""),""),""),"")</f>
        <v>ok</v>
      </c>
      <c r="L2381" t="str">
        <f>IF(Hoja2!A2381="'S/F'","--","")</f>
        <v/>
      </c>
      <c r="M2381" t="str">
        <f>IF(LEN(Hoja2!C2381)&gt;30,Hoja2!C2381,"")</f>
        <v/>
      </c>
      <c r="O2381" t="str">
        <f>IF(LEN(Hoja2!F2381)&gt;110,LEN(Hoja2!F2381),"")</f>
        <v/>
      </c>
      <c r="Q2381" t="str">
        <f>IF(K2381="ok",CONCATENATE(IF(Hoja2!A2381="'S/F'","--",""),N2381,"INSERT INTO seguimiento_oficios_recepcion_oficio(fecha_captura, folio_interno, no_oficio, dependencia_envia, firma, fecha_oficio, asunto, anexo, captura_id, estatus_id) VALUES ('",CONCATENATE(RIGHT(CONCATENATE("00",DAY(Hoja2!B2381)),2),"/",RIGHT(CONCATENATE("00",MONTH(Hoja2!B2381)),2),"/",RIGHT(CONCATENATE("00",YEAR(Hoja2!B2381)),2)),"',",Hoja2!A2381,",'",Hoja2!C2381,"','",Hoja2!F2381,"','",Hoja2!E2381,"','",CONCATENATE(RIGHT(CONCATENATE("00",DAY(Hoja2!D2381)),2),"/",RIGHT(CONCATENATE("00",MONTH(Hoja2!D2381)),2),"/",RIGHT(CONCATENATE("00",YEAR(Hoja2!D2381)),2)),"','",Hoja2!J2381,"',","FALSE, 1,8);"), "")</f>
        <v>INSERT INTO seguimiento_oficios_recepcion_oficio(fecha_captura, folio_interno, no_oficio, dependencia_envia, firma, fecha_oficio, asunto, anexo, captura_id, estatus_id) VALUES ('12/03/13',2869,'001','COMESFOR','JUAN CARLOS GONZALEZ OZUNA','11/03/13','VALIDACION DE LISTA DE RAYA',FALSE, 1,8);</v>
      </c>
    </row>
    <row r="2382" spans="6:17">
      <c r="F2382" t="str">
        <f>RIGHT(CONCATENATE("00",DAY(Hoja2!B2382)),2)</f>
        <v>12</v>
      </c>
      <c r="G2382" t="str">
        <f>CONCATENATE(RIGHT(CONCATENATE("00",DAY(Hoja2!B2382)),2),"/",RIGHT(CONCATENATE("00",MONTH(Hoja2!B2382)),2),"/",RIGHT(CONCATENATE("00",YEAR(Hoja2!B2382)),2))</f>
        <v>12/03/13</v>
      </c>
      <c r="H2382" t="str">
        <f>RIGHT(CONCATENATE("00",DAY(Hoja2!D2382)),2)</f>
        <v>11</v>
      </c>
      <c r="I2382" t="str">
        <f>CONCATENATE(RIGHT(CONCATENATE("00",DAY(Hoja2!D2382)),2),"/",RIGHT(CONCATENATE("00",MONTH(Hoja2!D2382)),2),"/",RIGHT(CONCATENATE("00",YEAR(Hoja2!D2382)),2))</f>
        <v>11/03/13</v>
      </c>
      <c r="J2382" t="str">
        <f>IF(LEN(Hoja2!J2382)&gt;150,LEN(Hoja2!J2382),"")</f>
        <v/>
      </c>
      <c r="K2382" t="str">
        <f>IF(Hoja2!A2382&lt;&gt;"", IF(Hoja2!B2382&lt;&gt;"", IF(Hoja2!C2382&lt;&gt;"", IF(Hoja2!D2382&lt;&gt;"", IF(Hoja2!E2382&lt;&gt;"", IF(Hoja2!F2382&lt;&gt;"", IF(Hoja2!J2382&lt;&gt;"","ok",""),""),""),""),""),""),"")</f>
        <v>ok</v>
      </c>
      <c r="L2382" t="str">
        <f>IF(Hoja2!A2382="'S/F'","--","")</f>
        <v/>
      </c>
      <c r="M2382" t="str">
        <f>IF(LEN(Hoja2!C2382)&gt;30,Hoja2!C2382,"")</f>
        <v/>
      </c>
      <c r="O2382" t="str">
        <f>IF(LEN(Hoja2!F2382)&gt;110,LEN(Hoja2!F2382),"")</f>
        <v/>
      </c>
      <c r="Q2382" t="str">
        <f>IF(K2382="ok",CONCATENATE(IF(Hoja2!A2382="'S/F'","--",""),N2382,"INSERT INTO seguimiento_oficios_recepcion_oficio(fecha_captura, folio_interno, no_oficio, dependencia_envia, firma, fecha_oficio, asunto, anexo, captura_id, estatus_id) VALUES ('",CONCATENATE(RIGHT(CONCATENATE("00",DAY(Hoja2!B2382)),2),"/",RIGHT(CONCATENATE("00",MONTH(Hoja2!B2382)),2),"/",RIGHT(CONCATENATE("00",YEAR(Hoja2!B2382)),2)),"',",Hoja2!A2382,",'",Hoja2!C2382,"','",Hoja2!F2382,"','",Hoja2!E2382,"','",CONCATENATE(RIGHT(CONCATENATE("00",DAY(Hoja2!D2382)),2),"/",RIGHT(CONCATENATE("00",MONTH(Hoja2!D2382)),2),"/",RIGHT(CONCATENATE("00",YEAR(Hoja2!D2382)),2)),"','",Hoja2!J2382,"',","FALSE, 1,8);"), "")</f>
        <v>INSERT INTO seguimiento_oficios_recepcion_oficio(fecha_captura, folio_interno, no_oficio, dependencia_envia, firma, fecha_oficio, asunto, anexo, captura_id, estatus_id) VALUES ('12/03/13',2870,'183','CGCSRP','DELIA RODRIGUEZ GARCIA','11/03/13','SOL. PARA RENOMBRAR PLAZA',FALSE, 1,8);</v>
      </c>
    </row>
    <row r="2383" spans="6:17">
      <c r="F2383" t="str">
        <f>RIGHT(CONCATENATE("00",DAY(Hoja2!B2383)),2)</f>
        <v>12</v>
      </c>
      <c r="G2383" t="str">
        <f>CONCATENATE(RIGHT(CONCATENATE("00",DAY(Hoja2!B2383)),2),"/",RIGHT(CONCATENATE("00",MONTH(Hoja2!B2383)),2),"/",RIGHT(CONCATENATE("00",YEAR(Hoja2!B2383)),2))</f>
        <v>12/03/13</v>
      </c>
      <c r="H2383" t="str">
        <f>RIGHT(CONCATENATE("00",DAY(Hoja2!D2383)),2)</f>
        <v>11</v>
      </c>
      <c r="I2383" t="str">
        <f>CONCATENATE(RIGHT(CONCATENATE("00",DAY(Hoja2!D2383)),2),"/",RIGHT(CONCATENATE("00",MONTH(Hoja2!D2383)),2),"/",RIGHT(CONCATENATE("00",YEAR(Hoja2!D2383)),2))</f>
        <v>11/03/13</v>
      </c>
      <c r="J2383" t="str">
        <f>IF(LEN(Hoja2!J2383)&gt;150,LEN(Hoja2!J2383),"")</f>
        <v/>
      </c>
      <c r="K2383" t="str">
        <f>IF(Hoja2!A2383&lt;&gt;"", IF(Hoja2!B2383&lt;&gt;"", IF(Hoja2!C2383&lt;&gt;"", IF(Hoja2!D2383&lt;&gt;"", IF(Hoja2!E2383&lt;&gt;"", IF(Hoja2!F2383&lt;&gt;"", IF(Hoja2!J2383&lt;&gt;"","ok",""),""),""),""),""),""),"")</f>
        <v>ok</v>
      </c>
      <c r="L2383" t="str">
        <f>IF(Hoja2!A2383="'S/F'","--","")</f>
        <v/>
      </c>
      <c r="M2383" t="str">
        <f>IF(LEN(Hoja2!C2383)&gt;30,Hoja2!C2383,"")</f>
        <v/>
      </c>
      <c r="O2383" t="str">
        <f>IF(LEN(Hoja2!F2383)&gt;110,LEN(Hoja2!F2383),"")</f>
        <v/>
      </c>
      <c r="Q2383" t="str">
        <f>IF(K2383="ok",CONCATENATE(IF(Hoja2!A2383="'S/F'","--",""),N2383,"INSERT INTO seguimiento_oficios_recepcion_oficio(fecha_captura, folio_interno, no_oficio, dependencia_envia, firma, fecha_oficio, asunto, anexo, captura_id, estatus_id) VALUES ('",CONCATENATE(RIGHT(CONCATENATE("00",DAY(Hoja2!B2383)),2),"/",RIGHT(CONCATENATE("00",MONTH(Hoja2!B2383)),2),"/",RIGHT(CONCATENATE("00",YEAR(Hoja2!B2383)),2)),"',",Hoja2!A2383,",'",Hoja2!C2383,"','",Hoja2!F2383,"','",Hoja2!E2383,"','",CONCATENATE(RIGHT(CONCATENATE("00",DAY(Hoja2!D2383)),2),"/",RIGHT(CONCATENATE("00",MONTH(Hoja2!D2383)),2),"/",RIGHT(CONCATENATE("00",YEAR(Hoja2!D2383)),2)),"','",Hoja2!J2383,"',","FALSE, 1,8);"), "")</f>
        <v>INSERT INTO seguimiento_oficios_recepcion_oficio(fecha_captura, folio_interno, no_oficio, dependencia_envia, firma, fecha_oficio, asunto, anexo, captura_id, estatus_id) VALUES ('12/03/13',2871,'182','CGCSRP','DELIA RODRIGUEZ GARCIA','11/03/13','CALENDARIZACION DE RECURSOS',FALSE, 1,8);</v>
      </c>
    </row>
    <row r="2384" spans="6:17">
      <c r="F2384" t="str">
        <f>RIGHT(CONCATENATE("00",DAY(Hoja2!B2384)),2)</f>
        <v>12</v>
      </c>
      <c r="G2384" t="str">
        <f>CONCATENATE(RIGHT(CONCATENATE("00",DAY(Hoja2!B2384)),2),"/",RIGHT(CONCATENATE("00",MONTH(Hoja2!B2384)),2),"/",RIGHT(CONCATENATE("00",YEAR(Hoja2!B2384)),2))</f>
        <v>12/03/13</v>
      </c>
      <c r="H2384" t="str">
        <f>RIGHT(CONCATENATE("00",DAY(Hoja2!D2384)),2)</f>
        <v>07</v>
      </c>
      <c r="I2384" t="str">
        <f>CONCATENATE(RIGHT(CONCATENATE("00",DAY(Hoja2!D2384)),2),"/",RIGHT(CONCATENATE("00",MONTH(Hoja2!D2384)),2),"/",RIGHT(CONCATENATE("00",YEAR(Hoja2!D2384)),2))</f>
        <v>07/02/13</v>
      </c>
      <c r="J2384" t="str">
        <f>IF(LEN(Hoja2!J2384)&gt;150,LEN(Hoja2!J2384),"")</f>
        <v/>
      </c>
      <c r="K2384" t="str">
        <f>IF(Hoja2!A2384&lt;&gt;"", IF(Hoja2!B2384&lt;&gt;"", IF(Hoja2!C2384&lt;&gt;"", IF(Hoja2!D2384&lt;&gt;"", IF(Hoja2!E2384&lt;&gt;"", IF(Hoja2!F2384&lt;&gt;"", IF(Hoja2!J2384&lt;&gt;"","ok",""),""),""),""),""),""),"")</f>
        <v>ok</v>
      </c>
      <c r="L2384" t="str">
        <f>IF(Hoja2!A2384="'S/F'","--","")</f>
        <v/>
      </c>
      <c r="M2384" t="str">
        <f>IF(LEN(Hoja2!C2384)&gt;30,Hoja2!C2384,"")</f>
        <v/>
      </c>
      <c r="O2384" t="str">
        <f>IF(LEN(Hoja2!F2384)&gt;110,LEN(Hoja2!F2384),"")</f>
        <v/>
      </c>
      <c r="Q2384" t="str">
        <f>IF(K2384="ok",CONCATENATE(IF(Hoja2!A2384="'S/F'","--",""),N2384,"INSERT INTO seguimiento_oficios_recepcion_oficio(fecha_captura, folio_interno, no_oficio, dependencia_envia, firma, fecha_oficio, asunto, anexo, captura_id, estatus_id) VALUES ('",CONCATENATE(RIGHT(CONCATENATE("00",DAY(Hoja2!B2384)),2),"/",RIGHT(CONCATENATE("00",MONTH(Hoja2!B2384)),2),"/",RIGHT(CONCATENATE("00",YEAR(Hoja2!B2384)),2)),"',",Hoja2!A2384,",'",Hoja2!C2384,"','",Hoja2!F2384,"','",Hoja2!E2384,"','",CONCATENATE(RIGHT(CONCATENATE("00",DAY(Hoja2!D2384)),2),"/",RIGHT(CONCATENATE("00",MONTH(Hoja2!D2384)),2),"/",RIGHT(CONCATENATE("00",YEAR(Hoja2!D2384)),2)),"','",Hoja2!J2384,"',","FALSE, 1,8);"), "")</f>
        <v>INSERT INTO seguimiento_oficios_recepcion_oficio(fecha_captura, folio_interno, no_oficio, dependencia_envia, firma, fecha_oficio, asunto, anexo, captura_id, estatus_id) VALUES ('12/03/13',2872,'1807','TRIBUNAL DE CONCILIACION Y ARBITRAJE','JAVIER SANTIAGO VARGAS RAMON','07/02/13','COTEJO O COMPULSA',FALSE, 1,8);</v>
      </c>
    </row>
    <row r="2385" spans="6:17">
      <c r="F2385" t="str">
        <f>RIGHT(CONCATENATE("00",DAY(Hoja2!B2385)),2)</f>
        <v>12</v>
      </c>
      <c r="G2385" t="str">
        <f>CONCATENATE(RIGHT(CONCATENATE("00",DAY(Hoja2!B2385)),2),"/",RIGHT(CONCATENATE("00",MONTH(Hoja2!B2385)),2),"/",RIGHT(CONCATENATE("00",YEAR(Hoja2!B2385)),2))</f>
        <v>12/03/13</v>
      </c>
      <c r="H2385" t="str">
        <f>RIGHT(CONCATENATE("00",DAY(Hoja2!D2385)),2)</f>
        <v>11</v>
      </c>
      <c r="I2385" t="str">
        <f>CONCATENATE(RIGHT(CONCATENATE("00",DAY(Hoja2!D2385)),2),"/",RIGHT(CONCATENATE("00",MONTH(Hoja2!D2385)),2),"/",RIGHT(CONCATENATE("00",YEAR(Hoja2!D2385)),2))</f>
        <v>11/03/13</v>
      </c>
      <c r="J2385" t="str">
        <f>IF(LEN(Hoja2!J2385)&gt;150,LEN(Hoja2!J2385),"")</f>
        <v/>
      </c>
      <c r="K2385" t="str">
        <f>IF(Hoja2!A2385&lt;&gt;"", IF(Hoja2!B2385&lt;&gt;"", IF(Hoja2!C2385&lt;&gt;"", IF(Hoja2!D2385&lt;&gt;"", IF(Hoja2!E2385&lt;&gt;"", IF(Hoja2!F2385&lt;&gt;"", IF(Hoja2!J2385&lt;&gt;"","ok",""),""),""),""),""),""),"")</f>
        <v>ok</v>
      </c>
      <c r="L2385" t="str">
        <f>IF(Hoja2!A2385="'S/F'","--","")</f>
        <v/>
      </c>
      <c r="M2385" t="str">
        <f>IF(LEN(Hoja2!C2385)&gt;30,Hoja2!C2385,"")</f>
        <v/>
      </c>
      <c r="O2385" t="str">
        <f>IF(LEN(Hoja2!F2385)&gt;110,LEN(Hoja2!F2385),"")</f>
        <v/>
      </c>
      <c r="Q2385" t="str">
        <f>IF(K2385="ok",CONCATENATE(IF(Hoja2!A2385="'S/F'","--",""),N2385,"INSERT INTO seguimiento_oficios_recepcion_oficio(fecha_captura, folio_interno, no_oficio, dependencia_envia, firma, fecha_oficio, asunto, anexo, captura_id, estatus_id) VALUES ('",CONCATENATE(RIGHT(CONCATENATE("00",DAY(Hoja2!B2385)),2),"/",RIGHT(CONCATENATE("00",MONTH(Hoja2!B2385)),2),"/",RIGHT(CONCATENATE("00",YEAR(Hoja2!B2385)),2)),"',",Hoja2!A2385,",'",Hoja2!C2385,"','",Hoja2!F2385,"','",Hoja2!E2385,"','",CONCATENATE(RIGHT(CONCATENATE("00",DAY(Hoja2!D2385)),2),"/",RIGHT(CONCATENATE("00",MONTH(Hoja2!D2385)),2),"/",RIGHT(CONCATENATE("00",YEAR(Hoja2!D2385)),2)),"','",Hoja2!J2385,"',","FALSE, 1,8);"), "")</f>
        <v>INSERT INTO seguimiento_oficios_recepcion_oficio(fecha_captura, folio_interno, no_oficio, dependencia_envia, firma, fecha_oficio, asunto, anexo, captura_id, estatus_id) VALUES ('12/03/13',2873,'381','CEAS','ALEJANDRO DE LA FUENTE GODINEZ','11/03/13','SOL. APOYO CON UN AUTOBUS PARA EL 22 DE MARZO',FALSE, 1,8);</v>
      </c>
    </row>
    <row r="2386" spans="6:17">
      <c r="F2386" t="str">
        <f>RIGHT(CONCATENATE("00",DAY(Hoja2!B2386)),2)</f>
        <v>12</v>
      </c>
      <c r="G2386" t="str">
        <f>CONCATENATE(RIGHT(CONCATENATE("00",DAY(Hoja2!B2386)),2),"/",RIGHT(CONCATENATE("00",MONTH(Hoja2!B2386)),2),"/",RIGHT(CONCATENATE("00",YEAR(Hoja2!B2386)),2))</f>
        <v>12/03/13</v>
      </c>
      <c r="H2386" t="str">
        <f>RIGHT(CONCATENATE("00",DAY(Hoja2!D2386)),2)</f>
        <v>12</v>
      </c>
      <c r="I2386" t="str">
        <f>CONCATENATE(RIGHT(CONCATENATE("00",DAY(Hoja2!D2386)),2),"/",RIGHT(CONCATENATE("00",MONTH(Hoja2!D2386)),2),"/",RIGHT(CONCATENATE("00",YEAR(Hoja2!D2386)),2))</f>
        <v>12/03/13</v>
      </c>
      <c r="J2386" t="str">
        <f>IF(LEN(Hoja2!J2386)&gt;150,LEN(Hoja2!J2386),"")</f>
        <v/>
      </c>
      <c r="K2386" t="str">
        <f>IF(Hoja2!A2386&lt;&gt;"", IF(Hoja2!B2386&lt;&gt;"", IF(Hoja2!C2386&lt;&gt;"", IF(Hoja2!D2386&lt;&gt;"", IF(Hoja2!E2386&lt;&gt;"", IF(Hoja2!F2386&lt;&gt;"", IF(Hoja2!J2386&lt;&gt;"","ok",""),""),""),""),""),""),"")</f>
        <v>ok</v>
      </c>
      <c r="L2386" t="str">
        <f>IF(Hoja2!A2386="'S/F'","--","")</f>
        <v/>
      </c>
      <c r="M2386" t="str">
        <f>IF(LEN(Hoja2!C2386)&gt;30,Hoja2!C2386,"")</f>
        <v/>
      </c>
      <c r="O2386" t="str">
        <f>IF(LEN(Hoja2!F2386)&gt;110,LEN(Hoja2!F2386),"")</f>
        <v/>
      </c>
      <c r="Q2386" t="str">
        <f>IF(K2386="ok",CONCATENATE(IF(Hoja2!A2386="'S/F'","--",""),N2386,"INSERT INTO seguimiento_oficios_recepcion_oficio(fecha_captura, folio_interno, no_oficio, dependencia_envia, firma, fecha_oficio, asunto, anexo, captura_id, estatus_id) VALUES ('",CONCATENATE(RIGHT(CONCATENATE("00",DAY(Hoja2!B2386)),2),"/",RIGHT(CONCATENATE("00",MONTH(Hoja2!B2386)),2),"/",RIGHT(CONCATENATE("00",YEAR(Hoja2!B2386)),2)),"',",Hoja2!A2386,",'",Hoja2!C2386,"','",Hoja2!F2386,"','",Hoja2!E2386,"','",CONCATENATE(RIGHT(CONCATENATE("00",DAY(Hoja2!D2386)),2),"/",RIGHT(CONCATENATE("00",MONTH(Hoja2!D2386)),2),"/",RIGHT(CONCATENATE("00",YEAR(Hoja2!D2386)),2)),"','",Hoja2!J2386,"',","FALSE, 1,8);"), "")</f>
        <v>INSERT INTO seguimiento_oficios_recepcion_oficio(fecha_captura, folio_interno, no_oficio, dependencia_envia, firma, fecha_oficio, asunto, anexo, captura_id, estatus_id) VALUES ('12/03/13',2874,'204','COORDINACION DE PLANEACION','WILVER MENDEZ MAGAÑA','12/03/13','SOL. REQUERIMIENTOS PARA EL 15 DE MARZO',FALSE, 1,8);</v>
      </c>
    </row>
    <row r="2387" spans="6:17">
      <c r="F2387" t="str">
        <f>RIGHT(CONCATENATE("00",DAY(Hoja2!B2387)),2)</f>
        <v>12</v>
      </c>
      <c r="G2387" t="str">
        <f>CONCATENATE(RIGHT(CONCATENATE("00",DAY(Hoja2!B2387)),2),"/",RIGHT(CONCATENATE("00",MONTH(Hoja2!B2387)),2),"/",RIGHT(CONCATENATE("00",YEAR(Hoja2!B2387)),2))</f>
        <v>12/03/13</v>
      </c>
      <c r="H2387" t="str">
        <f>RIGHT(CONCATENATE("00",DAY(Hoja2!D2387)),2)</f>
        <v>12</v>
      </c>
      <c r="I2387" t="str">
        <f>CONCATENATE(RIGHT(CONCATENATE("00",DAY(Hoja2!D2387)),2),"/",RIGHT(CONCATENATE("00",MONTH(Hoja2!D2387)),2),"/",RIGHT(CONCATENATE("00",YEAR(Hoja2!D2387)),2))</f>
        <v>12/03/13</v>
      </c>
      <c r="J2387" t="str">
        <f>IF(LEN(Hoja2!J2387)&gt;150,LEN(Hoja2!J2387),"")</f>
        <v/>
      </c>
      <c r="K2387" t="str">
        <f>IF(Hoja2!A2387&lt;&gt;"", IF(Hoja2!B2387&lt;&gt;"", IF(Hoja2!C2387&lt;&gt;"", IF(Hoja2!D2387&lt;&gt;"", IF(Hoja2!E2387&lt;&gt;"", IF(Hoja2!F2387&lt;&gt;"", IF(Hoja2!J2387&lt;&gt;"","ok",""),""),""),""),""),""),"")</f>
        <v>ok</v>
      </c>
      <c r="L2387" t="str">
        <f>IF(Hoja2!A2387="'S/F'","--","")</f>
        <v/>
      </c>
      <c r="M2387" t="str">
        <f>IF(LEN(Hoja2!C2387)&gt;30,Hoja2!C2387,"")</f>
        <v/>
      </c>
      <c r="O2387" t="str">
        <f>IF(LEN(Hoja2!F2387)&gt;110,LEN(Hoja2!F2387),"")</f>
        <v/>
      </c>
      <c r="Q2387" t="str">
        <f>IF(K2387="ok",CONCATENATE(IF(Hoja2!A2387="'S/F'","--",""),N2387,"INSERT INTO seguimiento_oficios_recepcion_oficio(fecha_captura, folio_interno, no_oficio, dependencia_envia, firma, fecha_oficio, asunto, anexo, captura_id, estatus_id) VALUES ('",CONCATENATE(RIGHT(CONCATENATE("00",DAY(Hoja2!B2387)),2),"/",RIGHT(CONCATENATE("00",MONTH(Hoja2!B2387)),2),"/",RIGHT(CONCATENATE("00",YEAR(Hoja2!B2387)),2)),"',",Hoja2!A2387,",'",Hoja2!C2387,"','",Hoja2!F2387,"','",Hoja2!E2387,"','",CONCATENATE(RIGHT(CONCATENATE("00",DAY(Hoja2!D2387)),2),"/",RIGHT(CONCATENATE("00",MONTH(Hoja2!D2387)),2),"/",RIGHT(CONCATENATE("00",YEAR(Hoja2!D2387)),2)),"','",Hoja2!J2387,"',","FALSE, 1,8);"), "")</f>
        <v>INSERT INTO seguimiento_oficios_recepcion_oficio(fecha_captura, folio_interno, no_oficio, dependencia_envia, firma, fecha_oficio, asunto, anexo, captura_id, estatus_id) VALUES ('12/03/13',2875,'410','CEAS','GUILLERMO CORTAZAR GUTIERREZ','12/03/13','SOLICITUD DE VALIDACION DE ORDENES DE PAGO',FALSE, 1,8);</v>
      </c>
    </row>
    <row r="2388" spans="6:17">
      <c r="F2388" t="str">
        <f>RIGHT(CONCATENATE("00",DAY(Hoja2!B2388)),2)</f>
        <v>12</v>
      </c>
      <c r="G2388" t="str">
        <f>CONCATENATE(RIGHT(CONCATENATE("00",DAY(Hoja2!B2388)),2),"/",RIGHT(CONCATENATE("00",MONTH(Hoja2!B2388)),2),"/",RIGHT(CONCATENATE("00",YEAR(Hoja2!B2388)),2))</f>
        <v>12/03/13</v>
      </c>
      <c r="H2388" t="str">
        <f>RIGHT(CONCATENATE("00",DAY(Hoja2!D2388)),2)</f>
        <v>11</v>
      </c>
      <c r="I2388" t="str">
        <f>CONCATENATE(RIGHT(CONCATENATE("00",DAY(Hoja2!D2388)),2),"/",RIGHT(CONCATENATE("00",MONTH(Hoja2!D2388)),2),"/",RIGHT(CONCATENATE("00",YEAR(Hoja2!D2388)),2))</f>
        <v>11/03/13</v>
      </c>
      <c r="J2388" t="str">
        <f>IF(LEN(Hoja2!J2388)&gt;150,LEN(Hoja2!J2388),"")</f>
        <v/>
      </c>
      <c r="K2388" t="str">
        <f>IF(Hoja2!A2388&lt;&gt;"", IF(Hoja2!B2388&lt;&gt;"", IF(Hoja2!C2388&lt;&gt;"", IF(Hoja2!D2388&lt;&gt;"", IF(Hoja2!E2388&lt;&gt;"", IF(Hoja2!F2388&lt;&gt;"", IF(Hoja2!J2388&lt;&gt;"","ok",""),""),""),""),""),""),"")</f>
        <v>ok</v>
      </c>
      <c r="L2388" t="str">
        <f>IF(Hoja2!A2388="'S/F'","--","")</f>
        <v/>
      </c>
      <c r="M2388" t="str">
        <f>IF(LEN(Hoja2!C2388)&gt;30,Hoja2!C2388,"")</f>
        <v/>
      </c>
      <c r="O2388" t="str">
        <f>IF(LEN(Hoja2!F2388)&gt;110,LEN(Hoja2!F2388),"")</f>
        <v/>
      </c>
      <c r="Q2388" t="str">
        <f>IF(K2388="ok",CONCATENATE(IF(Hoja2!A2388="'S/F'","--",""),N2388,"INSERT INTO seguimiento_oficios_recepcion_oficio(fecha_captura, folio_interno, no_oficio, dependencia_envia, firma, fecha_oficio, asunto, anexo, captura_id, estatus_id) VALUES ('",CONCATENATE(RIGHT(CONCATENATE("00",DAY(Hoja2!B2388)),2),"/",RIGHT(CONCATENATE("00",MONTH(Hoja2!B2388)),2),"/",RIGHT(CONCATENATE("00",YEAR(Hoja2!B2388)),2)),"',",Hoja2!A2388,",'",Hoja2!C2388,"','",Hoja2!F2388,"','",Hoja2!E2388,"','",CONCATENATE(RIGHT(CONCATENATE("00",DAY(Hoja2!D2388)),2),"/",RIGHT(CONCATENATE("00",MONTH(Hoja2!D2388)),2),"/",RIGHT(CONCATENATE("00",YEAR(Hoja2!D2388)),2)),"','",Hoja2!J2388,"',","FALSE, 1,8);"), "")</f>
        <v>INSERT INTO seguimiento_oficios_recepcion_oficio(fecha_captura, folio_interno, no_oficio, dependencia_envia, firma, fecha_oficio, asunto, anexo, captura_id, estatus_id) VALUES ('12/03/13',2876,'067','CMAIG','ANDRES PERALTA RIVERA ','11/03/13','SOL. DE COMBUSTIBLE',FALSE, 1,8);</v>
      </c>
    </row>
    <row r="2389" spans="6:17">
      <c r="F2389" t="str">
        <f>RIGHT(CONCATENATE("00",DAY(Hoja2!B2389)),2)</f>
        <v>12</v>
      </c>
      <c r="G2389" t="str">
        <f>CONCATENATE(RIGHT(CONCATENATE("00",DAY(Hoja2!B2389)),2),"/",RIGHT(CONCATENATE("00",MONTH(Hoja2!B2389)),2),"/",RIGHT(CONCATENATE("00",YEAR(Hoja2!B2389)),2))</f>
        <v>12/03/13</v>
      </c>
      <c r="H2389" t="str">
        <f>RIGHT(CONCATENATE("00",DAY(Hoja2!D2389)),2)</f>
        <v>08</v>
      </c>
      <c r="I2389" t="str">
        <f>CONCATENATE(RIGHT(CONCATENATE("00",DAY(Hoja2!D2389)),2),"/",RIGHT(CONCATENATE("00",MONTH(Hoja2!D2389)),2),"/",RIGHT(CONCATENATE("00",YEAR(Hoja2!D2389)),2))</f>
        <v>08/03/13</v>
      </c>
      <c r="J2389" t="str">
        <f>IF(LEN(Hoja2!J2389)&gt;150,LEN(Hoja2!J2389),"")</f>
        <v/>
      </c>
      <c r="K2389" t="str">
        <f>IF(Hoja2!A2389&lt;&gt;"", IF(Hoja2!B2389&lt;&gt;"", IF(Hoja2!C2389&lt;&gt;"", IF(Hoja2!D2389&lt;&gt;"", IF(Hoja2!E2389&lt;&gt;"", IF(Hoja2!F2389&lt;&gt;"", IF(Hoja2!J2389&lt;&gt;"","ok",""),""),""),""),""),""),"")</f>
        <v>ok</v>
      </c>
      <c r="L2389" t="str">
        <f>IF(Hoja2!A2389="'S/F'","--","")</f>
        <v/>
      </c>
      <c r="M2389" t="str">
        <f>IF(LEN(Hoja2!C2389)&gt;30,Hoja2!C2389,"")</f>
        <v/>
      </c>
      <c r="O2389" t="str">
        <f>IF(LEN(Hoja2!F2389)&gt;110,LEN(Hoja2!F2389),"")</f>
        <v/>
      </c>
      <c r="Q2389" t="str">
        <f>IF(K2389="ok",CONCATENATE(IF(Hoja2!A2389="'S/F'","--",""),N2389,"INSERT INTO seguimiento_oficios_recepcion_oficio(fecha_captura, folio_interno, no_oficio, dependencia_envia, firma, fecha_oficio, asunto, anexo, captura_id, estatus_id) VALUES ('",CONCATENATE(RIGHT(CONCATENATE("00",DAY(Hoja2!B2389)),2),"/",RIGHT(CONCATENATE("00",MONTH(Hoja2!B2389)),2),"/",RIGHT(CONCATENATE("00",YEAR(Hoja2!B2389)),2)),"',",Hoja2!A2389,",'",Hoja2!C2389,"','",Hoja2!F2389,"','",Hoja2!E2389,"','",CONCATENATE(RIGHT(CONCATENATE("00",DAY(Hoja2!D2389)),2),"/",RIGHT(CONCATENATE("00",MONTH(Hoja2!D2389)),2),"/",RIGHT(CONCATENATE("00",YEAR(Hoja2!D2389)),2)),"','",Hoja2!J2389,"',","FALSE, 1,8);"), "")</f>
        <v>INSERT INTO seguimiento_oficios_recepcion_oficio(fecha_captura, folio_interno, no_oficio, dependencia_envia, firma, fecha_oficio, asunto, anexo, captura_id, estatus_id) VALUES ('12/03/13',2877,'076','SALUD','JORGE IGNACIO RIVERA PIZA','08/03/13','INSTALACION DEL SUBCOMITE DE COMPRAS',FALSE, 1,8);</v>
      </c>
    </row>
    <row r="2390" spans="6:17">
      <c r="F2390" t="str">
        <f>RIGHT(CONCATENATE("00",DAY(Hoja2!B2390)),2)</f>
        <v>12</v>
      </c>
      <c r="G2390" t="str">
        <f>CONCATENATE(RIGHT(CONCATENATE("00",DAY(Hoja2!B2390)),2),"/",RIGHT(CONCATENATE("00",MONTH(Hoja2!B2390)),2),"/",RIGHT(CONCATENATE("00",YEAR(Hoja2!B2390)),2))</f>
        <v>12/03/13</v>
      </c>
      <c r="H2390" t="str">
        <f>RIGHT(CONCATENATE("00",DAY(Hoja2!D2390)),2)</f>
        <v>12</v>
      </c>
      <c r="I2390" t="str">
        <f>CONCATENATE(RIGHT(CONCATENATE("00",DAY(Hoja2!D2390)),2),"/",RIGHT(CONCATENATE("00",MONTH(Hoja2!D2390)),2),"/",RIGHT(CONCATENATE("00",YEAR(Hoja2!D2390)),2))</f>
        <v>12/03/13</v>
      </c>
      <c r="J2390" t="str">
        <f>IF(LEN(Hoja2!J2390)&gt;150,LEN(Hoja2!J2390),"")</f>
        <v/>
      </c>
      <c r="K2390" t="str">
        <f>IF(Hoja2!A2390&lt;&gt;"", IF(Hoja2!B2390&lt;&gt;"", IF(Hoja2!C2390&lt;&gt;"", IF(Hoja2!D2390&lt;&gt;"", IF(Hoja2!E2390&lt;&gt;"", IF(Hoja2!F2390&lt;&gt;"", IF(Hoja2!J2390&lt;&gt;"","ok",""),""),""),""),""),""),"")</f>
        <v>ok</v>
      </c>
      <c r="L2390" t="str">
        <f>IF(Hoja2!A2390="'S/F'","--","")</f>
        <v/>
      </c>
      <c r="M2390" t="str">
        <f>IF(LEN(Hoja2!C2390)&gt;30,Hoja2!C2390,"")</f>
        <v/>
      </c>
      <c r="O2390" t="str">
        <f>IF(LEN(Hoja2!F2390)&gt;110,LEN(Hoja2!F2390),"")</f>
        <v/>
      </c>
      <c r="Q2390" t="str">
        <f>IF(K2390="ok",CONCATENATE(IF(Hoja2!A2390="'S/F'","--",""),N2390,"INSERT INTO seguimiento_oficios_recepcion_oficio(fecha_captura, folio_interno, no_oficio, dependencia_envia, firma, fecha_oficio, asunto, anexo, captura_id, estatus_id) VALUES ('",CONCATENATE(RIGHT(CONCATENATE("00",DAY(Hoja2!B2390)),2),"/",RIGHT(CONCATENATE("00",MONTH(Hoja2!B2390)),2),"/",RIGHT(CONCATENATE("00",YEAR(Hoja2!B2390)),2)),"',",Hoja2!A2390,",'",Hoja2!C2390,"','",Hoja2!F2390,"','",Hoja2!E2390,"','",CONCATENATE(RIGHT(CONCATENATE("00",DAY(Hoja2!D2390)),2),"/",RIGHT(CONCATENATE("00",MONTH(Hoja2!D2390)),2),"/",RIGHT(CONCATENATE("00",YEAR(Hoja2!D2390)),2)),"','",Hoja2!J2390,"',","FALSE, 1,8);"), "")</f>
        <v>INSERT INTO seguimiento_oficios_recepcion_oficio(fecha_captura, folio_interno, no_oficio, dependencia_envia, firma, fecha_oficio, asunto, anexo, captura_id, estatus_id) VALUES ('12/03/13',2878,'S/N','INSTITUTO TABASCO','JAVIER DAVID VARGAS VAZQUEZ','12/03/13','SOL. SALON BOUGAMBILIA DEL CENTRO DE CONVENCIONES EL 13 DE JUNIO',FALSE, 1,8);</v>
      </c>
    </row>
    <row r="2391" spans="6:17">
      <c r="F2391" t="str">
        <f>RIGHT(CONCATENATE("00",DAY(Hoja2!B2391)),2)</f>
        <v>12</v>
      </c>
      <c r="G2391" t="str">
        <f>CONCATENATE(RIGHT(CONCATENATE("00",DAY(Hoja2!B2391)),2),"/",RIGHT(CONCATENATE("00",MONTH(Hoja2!B2391)),2),"/",RIGHT(CONCATENATE("00",YEAR(Hoja2!B2391)),2))</f>
        <v>12/03/13</v>
      </c>
      <c r="H2391" t="str">
        <f>RIGHT(CONCATENATE("00",DAY(Hoja2!D2391)),2)</f>
        <v>07</v>
      </c>
      <c r="I2391" t="str">
        <f>CONCATENATE(RIGHT(CONCATENATE("00",DAY(Hoja2!D2391)),2),"/",RIGHT(CONCATENATE("00",MONTH(Hoja2!D2391)),2),"/",RIGHT(CONCATENATE("00",YEAR(Hoja2!D2391)),2))</f>
        <v>07/03/13</v>
      </c>
      <c r="J2391" t="str">
        <f>IF(LEN(Hoja2!J2391)&gt;150,LEN(Hoja2!J2391),"")</f>
        <v/>
      </c>
      <c r="K2391" t="str">
        <f>IF(Hoja2!A2391&lt;&gt;"", IF(Hoja2!B2391&lt;&gt;"", IF(Hoja2!C2391&lt;&gt;"", IF(Hoja2!D2391&lt;&gt;"", IF(Hoja2!E2391&lt;&gt;"", IF(Hoja2!F2391&lt;&gt;"", IF(Hoja2!J2391&lt;&gt;"","ok",""),""),""),""),""),""),"")</f>
        <v>ok</v>
      </c>
      <c r="L2391" t="str">
        <f>IF(Hoja2!A2391="'S/F'","--","")</f>
        <v/>
      </c>
      <c r="M2391" t="str">
        <f>IF(LEN(Hoja2!C2391)&gt;30,Hoja2!C2391,"")</f>
        <v/>
      </c>
      <c r="O2391" t="str">
        <f>IF(LEN(Hoja2!F2391)&gt;110,LEN(Hoja2!F2391),"")</f>
        <v/>
      </c>
      <c r="Q2391" t="str">
        <f>IF(K2391="ok",CONCATENATE(IF(Hoja2!A2391="'S/F'","--",""),N2391,"INSERT INTO seguimiento_oficios_recepcion_oficio(fecha_captura, folio_interno, no_oficio, dependencia_envia, firma, fecha_oficio, asunto, anexo, captura_id, estatus_id) VALUES ('",CONCATENATE(RIGHT(CONCATENATE("00",DAY(Hoja2!B2391)),2),"/",RIGHT(CONCATENATE("00",MONTH(Hoja2!B2391)),2),"/",RIGHT(CONCATENATE("00",YEAR(Hoja2!B2391)),2)),"',",Hoja2!A2391,",'",Hoja2!C2391,"','",Hoja2!F2391,"','",Hoja2!E2391,"','",CONCATENATE(RIGHT(CONCATENATE("00",DAY(Hoja2!D2391)),2),"/",RIGHT(CONCATENATE("00",MONTH(Hoja2!D2391)),2),"/",RIGHT(CONCATENATE("00",YEAR(Hoja2!D2391)),2)),"','",Hoja2!J2391,"',","FALSE, 1,8);"), "")</f>
        <v>INSERT INTO seguimiento_oficios_recepcion_oficio(fecha_captura, folio_interno, no_oficio, dependencia_envia, firma, fecha_oficio, asunto, anexo, captura_id, estatus_id) VALUES ('12/03/13',2879,'138','SUTSET','RENE OVANDO OLAN','07/03/13','SOL PAGO POST MORTEN',FALSE, 1,8);</v>
      </c>
    </row>
    <row r="2392" spans="6:17">
      <c r="F2392" t="str">
        <f>RIGHT(CONCATENATE("00",DAY(Hoja2!B2392)),2)</f>
        <v>12</v>
      </c>
      <c r="G2392" t="str">
        <f>CONCATENATE(RIGHT(CONCATENATE("00",DAY(Hoja2!B2392)),2),"/",RIGHT(CONCATENATE("00",MONTH(Hoja2!B2392)),2),"/",RIGHT(CONCATENATE("00",YEAR(Hoja2!B2392)),2))</f>
        <v>12/03/13</v>
      </c>
      <c r="H2392" t="str">
        <f>RIGHT(CONCATENATE("00",DAY(Hoja2!D2392)),2)</f>
        <v>07</v>
      </c>
      <c r="I2392" t="str">
        <f>CONCATENATE(RIGHT(CONCATENATE("00",DAY(Hoja2!D2392)),2),"/",RIGHT(CONCATENATE("00",MONTH(Hoja2!D2392)),2),"/",RIGHT(CONCATENATE("00",YEAR(Hoja2!D2392)),2))</f>
        <v>07/03/13</v>
      </c>
      <c r="J2392" t="str">
        <f>IF(LEN(Hoja2!J2392)&gt;150,LEN(Hoja2!J2392),"")</f>
        <v/>
      </c>
      <c r="K2392" t="str">
        <f>IF(Hoja2!A2392&lt;&gt;"", IF(Hoja2!B2392&lt;&gt;"", IF(Hoja2!C2392&lt;&gt;"", IF(Hoja2!D2392&lt;&gt;"", IF(Hoja2!E2392&lt;&gt;"", IF(Hoja2!F2392&lt;&gt;"", IF(Hoja2!J2392&lt;&gt;"","ok",""),""),""),""),""),""),"")</f>
        <v>ok</v>
      </c>
      <c r="L2392" t="str">
        <f>IF(Hoja2!A2392="'S/F'","--","")</f>
        <v/>
      </c>
      <c r="M2392" t="str">
        <f>IF(LEN(Hoja2!C2392)&gt;30,Hoja2!C2392,"")</f>
        <v/>
      </c>
      <c r="O2392" t="str">
        <f>IF(LEN(Hoja2!F2392)&gt;110,LEN(Hoja2!F2392),"")</f>
        <v/>
      </c>
      <c r="Q2392" t="str">
        <f>IF(K2392="ok",CONCATENATE(IF(Hoja2!A2392="'S/F'","--",""),N2392,"INSERT INTO seguimiento_oficios_recepcion_oficio(fecha_captura, folio_interno, no_oficio, dependencia_envia, firma, fecha_oficio, asunto, anexo, captura_id, estatus_id) VALUES ('",CONCATENATE(RIGHT(CONCATENATE("00",DAY(Hoja2!B2392)),2),"/",RIGHT(CONCATENATE("00",MONTH(Hoja2!B2392)),2),"/",RIGHT(CONCATENATE("00",YEAR(Hoja2!B2392)),2)),"',",Hoja2!A2392,",'",Hoja2!C2392,"','",Hoja2!F2392,"','",Hoja2!E2392,"','",CONCATENATE(RIGHT(CONCATENATE("00",DAY(Hoja2!D2392)),2),"/",RIGHT(CONCATENATE("00",MONTH(Hoja2!D2392)),2),"/",RIGHT(CONCATENATE("00",YEAR(Hoja2!D2392)),2)),"','",Hoja2!J2392,"',","FALSE, 1,8);"), "")</f>
        <v>INSERT INTO seguimiento_oficios_recepcion_oficio(fecha_captura, folio_interno, no_oficio, dependencia_envia, firma, fecha_oficio, asunto, anexo, captura_id, estatus_id) VALUES ('12/03/13',2880,'575','EDUCACION','VICTOR MANUEL LOPEZ CRUZ','07/03/13','COORDINACION DE PROCESO DE NOMINAS',FALSE, 1,8);</v>
      </c>
    </row>
    <row r="2393" spans="6:17">
      <c r="F2393" t="str">
        <f>RIGHT(CONCATENATE("00",DAY(Hoja2!B2393)),2)</f>
        <v>12</v>
      </c>
      <c r="G2393" t="str">
        <f>CONCATENATE(RIGHT(CONCATENATE("00",DAY(Hoja2!B2393)),2),"/",RIGHT(CONCATENATE("00",MONTH(Hoja2!B2393)),2),"/",RIGHT(CONCATENATE("00",YEAR(Hoja2!B2393)),2))</f>
        <v>12/03/13</v>
      </c>
      <c r="H2393" t="str">
        <f>RIGHT(CONCATENATE("00",DAY(Hoja2!D2393)),2)</f>
        <v>05</v>
      </c>
      <c r="I2393" t="str">
        <f>CONCATENATE(RIGHT(CONCATENATE("00",DAY(Hoja2!D2393)),2),"/",RIGHT(CONCATENATE("00",MONTH(Hoja2!D2393)),2),"/",RIGHT(CONCATENATE("00",YEAR(Hoja2!D2393)),2))</f>
        <v>05/03/13</v>
      </c>
      <c r="J2393" t="str">
        <f>IF(LEN(Hoja2!J2393)&gt;150,LEN(Hoja2!J2393),"")</f>
        <v/>
      </c>
      <c r="K2393" t="str">
        <f>IF(Hoja2!A2393&lt;&gt;"", IF(Hoja2!B2393&lt;&gt;"", IF(Hoja2!C2393&lt;&gt;"", IF(Hoja2!D2393&lt;&gt;"", IF(Hoja2!E2393&lt;&gt;"", IF(Hoja2!F2393&lt;&gt;"", IF(Hoja2!J2393&lt;&gt;"","ok",""),""),""),""),""),""),"")</f>
        <v>ok</v>
      </c>
      <c r="L2393" t="str">
        <f>IF(Hoja2!A2393="'S/F'","--","")</f>
        <v/>
      </c>
      <c r="M2393" t="str">
        <f>IF(LEN(Hoja2!C2393)&gt;30,Hoja2!C2393,"")</f>
        <v/>
      </c>
      <c r="O2393" t="str">
        <f>IF(LEN(Hoja2!F2393)&gt;110,LEN(Hoja2!F2393),"")</f>
        <v/>
      </c>
      <c r="Q2393" t="str">
        <f>IF(K2393="ok",CONCATENATE(IF(Hoja2!A2393="'S/F'","--",""),N2393,"INSERT INTO seguimiento_oficios_recepcion_oficio(fecha_captura, folio_interno, no_oficio, dependencia_envia, firma, fecha_oficio, asunto, anexo, captura_id, estatus_id) VALUES ('",CONCATENATE(RIGHT(CONCATENATE("00",DAY(Hoja2!B2393)),2),"/",RIGHT(CONCATENATE("00",MONTH(Hoja2!B2393)),2),"/",RIGHT(CONCATENATE("00",YEAR(Hoja2!B2393)),2)),"',",Hoja2!A2393,",'",Hoja2!C2393,"','",Hoja2!F2393,"','",Hoja2!E2393,"','",CONCATENATE(RIGHT(CONCATENATE("00",DAY(Hoja2!D2393)),2),"/",RIGHT(CONCATENATE("00",MONTH(Hoja2!D2393)),2),"/",RIGHT(CONCATENATE("00",YEAR(Hoja2!D2393)),2)),"','",Hoja2!J2393,"',","FALSE, 1,8);"), "")</f>
        <v>INSERT INTO seguimiento_oficios_recepcion_oficio(fecha_captura, folio_interno, no_oficio, dependencia_envia, firma, fecha_oficio, asunto, anexo, captura_id, estatus_id) VALUES ('12/03/13',2881,'636','EDUCACION','VICTOR MANUEL LOPEZ CRUZ','05/03/13','VALIDACION DE PAGO DE GRATIFICACION',FALSE, 1,8);</v>
      </c>
    </row>
    <row r="2394" spans="6:17">
      <c r="F2394" t="str">
        <f>RIGHT(CONCATENATE("00",DAY(Hoja2!B2394)),2)</f>
        <v>12</v>
      </c>
      <c r="G2394" t="str">
        <f>CONCATENATE(RIGHT(CONCATENATE("00",DAY(Hoja2!B2394)),2),"/",RIGHT(CONCATENATE("00",MONTH(Hoja2!B2394)),2),"/",RIGHT(CONCATENATE("00",YEAR(Hoja2!B2394)),2))</f>
        <v>12/03/13</v>
      </c>
      <c r="H2394" t="str">
        <f>RIGHT(CONCATENATE("00",DAY(Hoja2!D2394)),2)</f>
        <v>11</v>
      </c>
      <c r="I2394" t="str">
        <f>CONCATENATE(RIGHT(CONCATENATE("00",DAY(Hoja2!D2394)),2),"/",RIGHT(CONCATENATE("00",MONTH(Hoja2!D2394)),2),"/",RIGHT(CONCATENATE("00",YEAR(Hoja2!D2394)),2))</f>
        <v>11/03/13</v>
      </c>
      <c r="J2394" t="str">
        <f>IF(LEN(Hoja2!J2394)&gt;150,LEN(Hoja2!J2394),"")</f>
        <v/>
      </c>
      <c r="K2394" t="str">
        <f>IF(Hoja2!A2394&lt;&gt;"", IF(Hoja2!B2394&lt;&gt;"", IF(Hoja2!C2394&lt;&gt;"", IF(Hoja2!D2394&lt;&gt;"", IF(Hoja2!E2394&lt;&gt;"", IF(Hoja2!F2394&lt;&gt;"", IF(Hoja2!J2394&lt;&gt;"","ok",""),""),""),""),""),""),"")</f>
        <v>ok</v>
      </c>
      <c r="L2394" t="str">
        <f>IF(Hoja2!A2394="'S/F'","--","")</f>
        <v/>
      </c>
      <c r="M2394" t="str">
        <f>IF(LEN(Hoja2!C2394)&gt;30,Hoja2!C2394,"")</f>
        <v/>
      </c>
      <c r="O2394" t="str">
        <f>IF(LEN(Hoja2!F2394)&gt;110,LEN(Hoja2!F2394),"")</f>
        <v/>
      </c>
      <c r="Q2394" t="str">
        <f>IF(K2394="ok",CONCATENATE(IF(Hoja2!A2394="'S/F'","--",""),N2394,"INSERT INTO seguimiento_oficios_recepcion_oficio(fecha_captura, folio_interno, no_oficio, dependencia_envia, firma, fecha_oficio, asunto, anexo, captura_id, estatus_id) VALUES ('",CONCATENATE(RIGHT(CONCATENATE("00",DAY(Hoja2!B2394)),2),"/",RIGHT(CONCATENATE("00",MONTH(Hoja2!B2394)),2),"/",RIGHT(CONCATENATE("00",YEAR(Hoja2!B2394)),2)),"',",Hoja2!A2394,",'",Hoja2!C2394,"','",Hoja2!F2394,"','",Hoja2!E2394,"','",CONCATENATE(RIGHT(CONCATENATE("00",DAY(Hoja2!D2394)),2),"/",RIGHT(CONCATENATE("00",MONTH(Hoja2!D2394)),2),"/",RIGHT(CONCATENATE("00",YEAR(Hoja2!D2394)),2)),"','",Hoja2!J2394,"',","FALSE, 1,8);"), "")</f>
        <v>INSERT INTO seguimiento_oficios_recepcion_oficio(fecha_captura, folio_interno, no_oficio, dependencia_envia, firma, fecha_oficio, asunto, anexo, captura_id, estatus_id) VALUES ('12/03/13',2882,'083','QUINTA GRIJALVA','LUVIA DE LA O CUPIL','11/03/13','SOL. SANCION DISCIPLINARIA POR FALTA AL C. EMILIO JUAREZ MONTELONGO',FALSE, 1,8);</v>
      </c>
    </row>
    <row r="2395" spans="6:17">
      <c r="F2395" t="str">
        <f>RIGHT(CONCATENATE("00",DAY(Hoja2!B2395)),2)</f>
        <v>12</v>
      </c>
      <c r="G2395" t="str">
        <f>CONCATENATE(RIGHT(CONCATENATE("00",DAY(Hoja2!B2395)),2),"/",RIGHT(CONCATENATE("00",MONTH(Hoja2!B2395)),2),"/",RIGHT(CONCATENATE("00",YEAR(Hoja2!B2395)),2))</f>
        <v>12/03/13</v>
      </c>
      <c r="H2395" t="str">
        <f>RIGHT(CONCATENATE("00",DAY(Hoja2!D2395)),2)</f>
        <v>11</v>
      </c>
      <c r="I2395" t="str">
        <f>CONCATENATE(RIGHT(CONCATENATE("00",DAY(Hoja2!D2395)),2),"/",RIGHT(CONCATENATE("00",MONTH(Hoja2!D2395)),2),"/",RIGHT(CONCATENATE("00",YEAR(Hoja2!D2395)),2))</f>
        <v>11/03/13</v>
      </c>
      <c r="J2395" t="str">
        <f>IF(LEN(Hoja2!J2395)&gt;150,LEN(Hoja2!J2395),"")</f>
        <v/>
      </c>
      <c r="K2395" t="str">
        <f>IF(Hoja2!A2395&lt;&gt;"", IF(Hoja2!B2395&lt;&gt;"", IF(Hoja2!C2395&lt;&gt;"", IF(Hoja2!D2395&lt;&gt;"", IF(Hoja2!E2395&lt;&gt;"", IF(Hoja2!F2395&lt;&gt;"", IF(Hoja2!J2395&lt;&gt;"","ok",""),""),""),""),""),""),"")</f>
        <v>ok</v>
      </c>
      <c r="L2395" t="str">
        <f>IF(Hoja2!A2395="'S/F'","--","")</f>
        <v/>
      </c>
      <c r="M2395" t="str">
        <f>IF(LEN(Hoja2!C2395)&gt;30,Hoja2!C2395,"")</f>
        <v/>
      </c>
      <c r="O2395" t="str">
        <f>IF(LEN(Hoja2!F2395)&gt;110,LEN(Hoja2!F2395),"")</f>
        <v/>
      </c>
      <c r="Q2395" t="str">
        <f>IF(K2395="ok",CONCATENATE(IF(Hoja2!A2395="'S/F'","--",""),N2395,"INSERT INTO seguimiento_oficios_recepcion_oficio(fecha_captura, folio_interno, no_oficio, dependencia_envia, firma, fecha_oficio, asunto, anexo, captura_id, estatus_id) VALUES ('",CONCATENATE(RIGHT(CONCATENATE("00",DAY(Hoja2!B2395)),2),"/",RIGHT(CONCATENATE("00",MONTH(Hoja2!B2395)),2),"/",RIGHT(CONCATENATE("00",YEAR(Hoja2!B2395)),2)),"',",Hoja2!A2395,",'",Hoja2!C2395,"','",Hoja2!F2395,"','",Hoja2!E2395,"','",CONCATENATE(RIGHT(CONCATENATE("00",DAY(Hoja2!D2395)),2),"/",RIGHT(CONCATENATE("00",MONTH(Hoja2!D2395)),2),"/",RIGHT(CONCATENATE("00",YEAR(Hoja2!D2395)),2)),"','",Hoja2!J2395,"',","FALSE, 1,8);"), "")</f>
        <v>INSERT INTO seguimiento_oficios_recepcion_oficio(fecha_captura, folio_interno, no_oficio, dependencia_envia, firma, fecha_oficio, asunto, anexo, captura_id, estatus_id) VALUES ('12/03/13',2883,'067','TRANSPORTE Y VIGILANCIA','JOSE E. SUAREZ CORDOVA','11/03/13','ENVIAN FACTURA ORIGINAL',FALSE, 1,8);</v>
      </c>
    </row>
    <row r="2396" spans="6:17">
      <c r="F2396" t="str">
        <f>RIGHT(CONCATENATE("00",DAY(Hoja2!B2396)),2)</f>
        <v>12</v>
      </c>
      <c r="G2396" t="str">
        <f>CONCATENATE(RIGHT(CONCATENATE("00",DAY(Hoja2!B2396)),2),"/",RIGHT(CONCATENATE("00",MONTH(Hoja2!B2396)),2),"/",RIGHT(CONCATENATE("00",YEAR(Hoja2!B2396)),2))</f>
        <v>12/03/13</v>
      </c>
      <c r="H2396" t="str">
        <f>RIGHT(CONCATENATE("00",DAY(Hoja2!D2396)),2)</f>
        <v>11</v>
      </c>
      <c r="I2396" t="str">
        <f>CONCATENATE(RIGHT(CONCATENATE("00",DAY(Hoja2!D2396)),2),"/",RIGHT(CONCATENATE("00",MONTH(Hoja2!D2396)),2),"/",RIGHT(CONCATENATE("00",YEAR(Hoja2!D2396)),2))</f>
        <v>11/03/13</v>
      </c>
      <c r="J2396" t="str">
        <f>IF(LEN(Hoja2!J2396)&gt;150,LEN(Hoja2!J2396),"")</f>
        <v/>
      </c>
      <c r="K2396" t="str">
        <f>IF(Hoja2!A2396&lt;&gt;"", IF(Hoja2!B2396&lt;&gt;"", IF(Hoja2!C2396&lt;&gt;"", IF(Hoja2!D2396&lt;&gt;"", IF(Hoja2!E2396&lt;&gt;"", IF(Hoja2!F2396&lt;&gt;"", IF(Hoja2!J2396&lt;&gt;"","ok",""),""),""),""),""),""),"")</f>
        <v>ok</v>
      </c>
      <c r="L2396" t="str">
        <f>IF(Hoja2!A2396="'S/F'","--","")</f>
        <v/>
      </c>
      <c r="M2396" t="str">
        <f>IF(LEN(Hoja2!C2396)&gt;30,Hoja2!C2396,"")</f>
        <v/>
      </c>
      <c r="O2396" t="str">
        <f>IF(LEN(Hoja2!F2396)&gt;110,LEN(Hoja2!F2396),"")</f>
        <v/>
      </c>
      <c r="Q2396" t="str">
        <f>IF(K2396="ok",CONCATENATE(IF(Hoja2!A2396="'S/F'","--",""),N2396,"INSERT INTO seguimiento_oficios_recepcion_oficio(fecha_captura, folio_interno, no_oficio, dependencia_envia, firma, fecha_oficio, asunto, anexo, captura_id, estatus_id) VALUES ('",CONCATENATE(RIGHT(CONCATENATE("00",DAY(Hoja2!B2396)),2),"/",RIGHT(CONCATENATE("00",MONTH(Hoja2!B2396)),2),"/",RIGHT(CONCATENATE("00",YEAR(Hoja2!B2396)),2)),"',",Hoja2!A2396,",'",Hoja2!C2396,"','",Hoja2!F2396,"','",Hoja2!E2396,"','",CONCATENATE(RIGHT(CONCATENATE("00",DAY(Hoja2!D2396)),2),"/",RIGHT(CONCATENATE("00",MONTH(Hoja2!D2396)),2),"/",RIGHT(CONCATENATE("00",YEAR(Hoja2!D2396)),2)),"','",Hoja2!J2396,"',","FALSE, 1,8);"), "")</f>
        <v>INSERT INTO seguimiento_oficios_recepcion_oficio(fecha_captura, folio_interno, no_oficio, dependencia_envia, firma, fecha_oficio, asunto, anexo, captura_id, estatus_id) VALUES ('12/03/13',2884,'337','DIF','MARIA ELVIA FERNANDEZ FERNANDEZ','11/03/13','ENVIA SOLICITUD DE ABASTECIMIENTO',FALSE, 1,8);</v>
      </c>
    </row>
    <row r="2397" spans="6:17">
      <c r="F2397" t="str">
        <f>RIGHT(CONCATENATE("00",DAY(Hoja2!B2397)),2)</f>
        <v>12</v>
      </c>
      <c r="G2397" t="str">
        <f>CONCATENATE(RIGHT(CONCATENATE("00",DAY(Hoja2!B2397)),2),"/",RIGHT(CONCATENATE("00",MONTH(Hoja2!B2397)),2),"/",RIGHT(CONCATENATE("00",YEAR(Hoja2!B2397)),2))</f>
        <v>12/03/13</v>
      </c>
      <c r="H2397" t="str">
        <f>RIGHT(CONCATENATE("00",DAY(Hoja2!D2397)),2)</f>
        <v>11</v>
      </c>
      <c r="I2397" t="str">
        <f>CONCATENATE(RIGHT(CONCATENATE("00",DAY(Hoja2!D2397)),2),"/",RIGHT(CONCATENATE("00",MONTH(Hoja2!D2397)),2),"/",RIGHT(CONCATENATE("00",YEAR(Hoja2!D2397)),2))</f>
        <v>11/03/13</v>
      </c>
      <c r="J2397" t="str">
        <f>IF(LEN(Hoja2!J2397)&gt;150,LEN(Hoja2!J2397),"")</f>
        <v/>
      </c>
      <c r="K2397" t="str">
        <f>IF(Hoja2!A2397&lt;&gt;"", IF(Hoja2!B2397&lt;&gt;"", IF(Hoja2!C2397&lt;&gt;"", IF(Hoja2!D2397&lt;&gt;"", IF(Hoja2!E2397&lt;&gt;"", IF(Hoja2!F2397&lt;&gt;"", IF(Hoja2!J2397&lt;&gt;"","ok",""),""),""),""),""),""),"")</f>
        <v>ok</v>
      </c>
      <c r="L2397" t="str">
        <f>IF(Hoja2!A2397="'S/F'","--","")</f>
        <v/>
      </c>
      <c r="M2397" t="str">
        <f>IF(LEN(Hoja2!C2397)&gt;30,Hoja2!C2397,"")</f>
        <v/>
      </c>
      <c r="O2397" t="str">
        <f>IF(LEN(Hoja2!F2397)&gt;110,LEN(Hoja2!F2397),"")</f>
        <v/>
      </c>
      <c r="Q2397" t="str">
        <f>IF(K2397="ok",CONCATENATE(IF(Hoja2!A2397="'S/F'","--",""),N2397,"INSERT INTO seguimiento_oficios_recepcion_oficio(fecha_captura, folio_interno, no_oficio, dependencia_envia, firma, fecha_oficio, asunto, anexo, captura_id, estatus_id) VALUES ('",CONCATENATE(RIGHT(CONCATENATE("00",DAY(Hoja2!B2397)),2),"/",RIGHT(CONCATENATE("00",MONTH(Hoja2!B2397)),2),"/",RIGHT(CONCATENATE("00",YEAR(Hoja2!B2397)),2)),"',",Hoja2!A2397,",'",Hoja2!C2397,"','",Hoja2!F2397,"','",Hoja2!E2397,"','",CONCATENATE(RIGHT(CONCATENATE("00",DAY(Hoja2!D2397)),2),"/",RIGHT(CONCATENATE("00",MONTH(Hoja2!D2397)),2),"/",RIGHT(CONCATENATE("00",YEAR(Hoja2!D2397)),2)),"','",Hoja2!J2397,"',","FALSE, 1,8);"), "")</f>
        <v>INSERT INTO seguimiento_oficios_recepcion_oficio(fecha_captura, folio_interno, no_oficio, dependencia_envia, firma, fecha_oficio, asunto, anexo, captura_id, estatus_id) VALUES ('12/03/13',2885,'338','DIF','MARIA ELVIA FERNANDEZ FERNANDEZ','11/03/13','ENVIA SOLICITUD DE ABASTECIMIENTO',FALSE, 1,8);</v>
      </c>
    </row>
    <row r="2398" spans="6:17">
      <c r="F2398" t="str">
        <f>RIGHT(CONCATENATE("00",DAY(Hoja2!B2398)),2)</f>
        <v>12</v>
      </c>
      <c r="G2398" t="str">
        <f>CONCATENATE(RIGHT(CONCATENATE("00",DAY(Hoja2!B2398)),2),"/",RIGHT(CONCATENATE("00",MONTH(Hoja2!B2398)),2),"/",RIGHT(CONCATENATE("00",YEAR(Hoja2!B2398)),2))</f>
        <v>12/03/13</v>
      </c>
      <c r="H2398" t="str">
        <f>RIGHT(CONCATENATE("00",DAY(Hoja2!D2398)),2)</f>
        <v>11</v>
      </c>
      <c r="I2398" t="str">
        <f>CONCATENATE(RIGHT(CONCATENATE("00",DAY(Hoja2!D2398)),2),"/",RIGHT(CONCATENATE("00",MONTH(Hoja2!D2398)),2),"/",RIGHT(CONCATENATE("00",YEAR(Hoja2!D2398)),2))</f>
        <v>11/03/13</v>
      </c>
      <c r="J2398" t="str">
        <f>IF(LEN(Hoja2!J2398)&gt;150,LEN(Hoja2!J2398),"")</f>
        <v/>
      </c>
      <c r="K2398" t="str">
        <f>IF(Hoja2!A2398&lt;&gt;"", IF(Hoja2!B2398&lt;&gt;"", IF(Hoja2!C2398&lt;&gt;"", IF(Hoja2!D2398&lt;&gt;"", IF(Hoja2!E2398&lt;&gt;"", IF(Hoja2!F2398&lt;&gt;"", IF(Hoja2!J2398&lt;&gt;"","ok",""),""),""),""),""),""),"")</f>
        <v>ok</v>
      </c>
      <c r="L2398" t="str">
        <f>IF(Hoja2!A2398="'S/F'","--","")</f>
        <v/>
      </c>
      <c r="M2398" t="str">
        <f>IF(LEN(Hoja2!C2398)&gt;30,Hoja2!C2398,"")</f>
        <v/>
      </c>
      <c r="O2398" t="str">
        <f>IF(LEN(Hoja2!F2398)&gt;110,LEN(Hoja2!F2398),"")</f>
        <v/>
      </c>
      <c r="Q2398" t="str">
        <f>IF(K2398="ok",CONCATENATE(IF(Hoja2!A2398="'S/F'","--",""),N2398,"INSERT INTO seguimiento_oficios_recepcion_oficio(fecha_captura, folio_interno, no_oficio, dependencia_envia, firma, fecha_oficio, asunto, anexo, captura_id, estatus_id) VALUES ('",CONCATENATE(RIGHT(CONCATENATE("00",DAY(Hoja2!B2398)),2),"/",RIGHT(CONCATENATE("00",MONTH(Hoja2!B2398)),2),"/",RIGHT(CONCATENATE("00",YEAR(Hoja2!B2398)),2)),"',",Hoja2!A2398,",'",Hoja2!C2398,"','",Hoja2!F2398,"','",Hoja2!E2398,"','",CONCATENATE(RIGHT(CONCATENATE("00",DAY(Hoja2!D2398)),2),"/",RIGHT(CONCATENATE("00",MONTH(Hoja2!D2398)),2),"/",RIGHT(CONCATENATE("00",YEAR(Hoja2!D2398)),2)),"','",Hoja2!J2398,"',","FALSE, 1,8);"), "")</f>
        <v>INSERT INTO seguimiento_oficios_recepcion_oficio(fecha_captura, folio_interno, no_oficio, dependencia_envia, firma, fecha_oficio, asunto, anexo, captura_id, estatus_id) VALUES ('12/03/13',2886,'327','DIF','MARIA ELVIA FERNANDEZ FERNANDEZ','11/03/13','CARTA COMPROMISO',FALSE, 1,8);</v>
      </c>
    </row>
    <row r="2399" spans="6:17">
      <c r="F2399" t="str">
        <f>RIGHT(CONCATENATE("00",DAY(Hoja2!B2399)),2)</f>
        <v>12</v>
      </c>
      <c r="G2399" t="str">
        <f>CONCATENATE(RIGHT(CONCATENATE("00",DAY(Hoja2!B2399)),2),"/",RIGHT(CONCATENATE("00",MONTH(Hoja2!B2399)),2),"/",RIGHT(CONCATENATE("00",YEAR(Hoja2!B2399)),2))</f>
        <v>12/03/13</v>
      </c>
      <c r="H2399" t="str">
        <f>RIGHT(CONCATENATE("00",DAY(Hoja2!D2399)),2)</f>
        <v>11</v>
      </c>
      <c r="I2399" t="str">
        <f>CONCATENATE(RIGHT(CONCATENATE("00",DAY(Hoja2!D2399)),2),"/",RIGHT(CONCATENATE("00",MONTH(Hoja2!D2399)),2),"/",RIGHT(CONCATENATE("00",YEAR(Hoja2!D2399)),2))</f>
        <v>11/03/13</v>
      </c>
      <c r="J2399" t="str">
        <f>IF(LEN(Hoja2!J2399)&gt;150,LEN(Hoja2!J2399),"")</f>
        <v/>
      </c>
      <c r="K2399" t="str">
        <f>IF(Hoja2!A2399&lt;&gt;"", IF(Hoja2!B2399&lt;&gt;"", IF(Hoja2!C2399&lt;&gt;"", IF(Hoja2!D2399&lt;&gt;"", IF(Hoja2!E2399&lt;&gt;"", IF(Hoja2!F2399&lt;&gt;"", IF(Hoja2!J2399&lt;&gt;"","ok",""),""),""),""),""),""),"")</f>
        <v>ok</v>
      </c>
      <c r="L2399" t="str">
        <f>IF(Hoja2!A2399="'S/F'","--","")</f>
        <v/>
      </c>
      <c r="M2399" t="str">
        <f>IF(LEN(Hoja2!C2399)&gt;30,Hoja2!C2399,"")</f>
        <v/>
      </c>
      <c r="O2399" t="str">
        <f>IF(LEN(Hoja2!F2399)&gt;110,LEN(Hoja2!F2399),"")</f>
        <v/>
      </c>
      <c r="Q2399" t="str">
        <f>IF(K2399="ok",CONCATENATE(IF(Hoja2!A2399="'S/F'","--",""),N2399,"INSERT INTO seguimiento_oficios_recepcion_oficio(fecha_captura, folio_interno, no_oficio, dependencia_envia, firma, fecha_oficio, asunto, anexo, captura_id, estatus_id) VALUES ('",CONCATENATE(RIGHT(CONCATENATE("00",DAY(Hoja2!B2399)),2),"/",RIGHT(CONCATENATE("00",MONTH(Hoja2!B2399)),2),"/",RIGHT(CONCATENATE("00",YEAR(Hoja2!B2399)),2)),"',",Hoja2!A2399,",'",Hoja2!C2399,"','",Hoja2!F2399,"','",Hoja2!E2399,"','",CONCATENATE(RIGHT(CONCATENATE("00",DAY(Hoja2!D2399)),2),"/",RIGHT(CONCATENATE("00",MONTH(Hoja2!D2399)),2),"/",RIGHT(CONCATENATE("00",YEAR(Hoja2!D2399)),2)),"','",Hoja2!J2399,"',","FALSE, 1,8);"), "")</f>
        <v>INSERT INTO seguimiento_oficios_recepcion_oficio(fecha_captura, folio_interno, no_oficio, dependencia_envia, firma, fecha_oficio, asunto, anexo, captura_id, estatus_id) VALUES ('12/03/13',2887,'775','SSP','YOLANDA ROMERO RODRIGUEZ','11/03/13','SOLICITAN VALIDACION URGENTE',FALSE, 1,8);</v>
      </c>
    </row>
    <row r="2400" spans="6:17">
      <c r="F2400" t="str">
        <f>RIGHT(CONCATENATE("00",DAY(Hoja2!B2400)),2)</f>
        <v>12</v>
      </c>
      <c r="G2400" t="str">
        <f>CONCATENATE(RIGHT(CONCATENATE("00",DAY(Hoja2!B2400)),2),"/",RIGHT(CONCATENATE("00",MONTH(Hoja2!B2400)),2),"/",RIGHT(CONCATENATE("00",YEAR(Hoja2!B2400)),2))</f>
        <v>12/03/13</v>
      </c>
      <c r="H2400" t="str">
        <f>RIGHT(CONCATENATE("00",DAY(Hoja2!D2400)),2)</f>
        <v>08</v>
      </c>
      <c r="I2400" t="str">
        <f>CONCATENATE(RIGHT(CONCATENATE("00",DAY(Hoja2!D2400)),2),"/",RIGHT(CONCATENATE("00",MONTH(Hoja2!D2400)),2),"/",RIGHT(CONCATENATE("00",YEAR(Hoja2!D2400)),2))</f>
        <v>08/03/13</v>
      </c>
      <c r="J2400" t="str">
        <f>IF(LEN(Hoja2!J2400)&gt;150,LEN(Hoja2!J2400),"")</f>
        <v/>
      </c>
      <c r="K2400" t="str">
        <f>IF(Hoja2!A2400&lt;&gt;"", IF(Hoja2!B2400&lt;&gt;"", IF(Hoja2!C2400&lt;&gt;"", IF(Hoja2!D2400&lt;&gt;"", IF(Hoja2!E2400&lt;&gt;"", IF(Hoja2!F2400&lt;&gt;"", IF(Hoja2!J2400&lt;&gt;"","ok",""),""),""),""),""),""),"")</f>
        <v>ok</v>
      </c>
      <c r="L2400" t="str">
        <f>IF(Hoja2!A2400="'S/F'","--","")</f>
        <v/>
      </c>
      <c r="M2400" t="str">
        <f>IF(LEN(Hoja2!C2400)&gt;30,Hoja2!C2400,"")</f>
        <v/>
      </c>
      <c r="O2400" t="str">
        <f>IF(LEN(Hoja2!F2400)&gt;110,LEN(Hoja2!F2400),"")</f>
        <v/>
      </c>
      <c r="Q2400" t="str">
        <f>IF(K2400="ok",CONCATENATE(IF(Hoja2!A2400="'S/F'","--",""),N2400,"INSERT INTO seguimiento_oficios_recepcion_oficio(fecha_captura, folio_interno, no_oficio, dependencia_envia, firma, fecha_oficio, asunto, anexo, captura_id, estatus_id) VALUES ('",CONCATENATE(RIGHT(CONCATENATE("00",DAY(Hoja2!B2400)),2),"/",RIGHT(CONCATENATE("00",MONTH(Hoja2!B2400)),2),"/",RIGHT(CONCATENATE("00",YEAR(Hoja2!B2400)),2)),"',",Hoja2!A2400,",'",Hoja2!C2400,"','",Hoja2!F2400,"','",Hoja2!E2400,"','",CONCATENATE(RIGHT(CONCATENATE("00",DAY(Hoja2!D2400)),2),"/",RIGHT(CONCATENATE("00",MONTH(Hoja2!D2400)),2),"/",RIGHT(CONCATENATE("00",YEAR(Hoja2!D2400)),2)),"','",Hoja2!J2400,"',","FALSE, 1,8);"), "")</f>
        <v>INSERT INTO seguimiento_oficios_recepcion_oficio(fecha_captura, folio_interno, no_oficio, dependencia_envia, firma, fecha_oficio, asunto, anexo, captura_id, estatus_id) VALUES ('12/03/13',2888,'391','SSP','LUIS ENRIQUE RUIZ GONZALEZ','08/03/13','ENVIAN OFICIO ORIGINAL DE PENSION ALIMENTICIA DEFINITIVA DEL C. JOSE TIRZO RODRIGUEZ GONZALEZ',FALSE, 1,8);</v>
      </c>
    </row>
    <row r="2401" spans="6:17">
      <c r="F2401" t="str">
        <f>RIGHT(CONCATENATE("00",DAY(Hoja2!B2401)),2)</f>
        <v>12</v>
      </c>
      <c r="G2401" t="str">
        <f>CONCATENATE(RIGHT(CONCATENATE("00",DAY(Hoja2!B2401)),2),"/",RIGHT(CONCATENATE("00",MONTH(Hoja2!B2401)),2),"/",RIGHT(CONCATENATE("00",YEAR(Hoja2!B2401)),2))</f>
        <v>12/03/13</v>
      </c>
      <c r="H2401" t="str">
        <f>RIGHT(CONCATENATE("00",DAY(Hoja2!D2401)),2)</f>
        <v>08</v>
      </c>
      <c r="I2401" t="str">
        <f>CONCATENATE(RIGHT(CONCATENATE("00",DAY(Hoja2!D2401)),2),"/",RIGHT(CONCATENATE("00",MONTH(Hoja2!D2401)),2),"/",RIGHT(CONCATENATE("00",YEAR(Hoja2!D2401)),2))</f>
        <v>08/03/13</v>
      </c>
      <c r="J2401" t="str">
        <f>IF(LEN(Hoja2!J2401)&gt;150,LEN(Hoja2!J2401),"")</f>
        <v/>
      </c>
      <c r="K2401" t="str">
        <f>IF(Hoja2!A2401&lt;&gt;"", IF(Hoja2!B2401&lt;&gt;"", IF(Hoja2!C2401&lt;&gt;"", IF(Hoja2!D2401&lt;&gt;"", IF(Hoja2!E2401&lt;&gt;"", IF(Hoja2!F2401&lt;&gt;"", IF(Hoja2!J2401&lt;&gt;"","ok",""),""),""),""),""),""),"")</f>
        <v>ok</v>
      </c>
      <c r="L2401" t="str">
        <f>IF(Hoja2!A2401="'S/F'","--","")</f>
        <v/>
      </c>
      <c r="M2401" t="str">
        <f>IF(LEN(Hoja2!C2401)&gt;30,Hoja2!C2401,"")</f>
        <v/>
      </c>
      <c r="O2401" t="str">
        <f>IF(LEN(Hoja2!F2401)&gt;110,LEN(Hoja2!F2401),"")</f>
        <v/>
      </c>
      <c r="Q2401" t="str">
        <f>IF(K2401="ok",CONCATENATE(IF(Hoja2!A2401="'S/F'","--",""),N2401,"INSERT INTO seguimiento_oficios_recepcion_oficio(fecha_captura, folio_interno, no_oficio, dependencia_envia, firma, fecha_oficio, asunto, anexo, captura_id, estatus_id) VALUES ('",CONCATENATE(RIGHT(CONCATENATE("00",DAY(Hoja2!B2401)),2),"/",RIGHT(CONCATENATE("00",MONTH(Hoja2!B2401)),2),"/",RIGHT(CONCATENATE("00",YEAR(Hoja2!B2401)),2)),"',",Hoja2!A2401,",'",Hoja2!C2401,"','",Hoja2!F2401,"','",Hoja2!E2401,"','",CONCATENATE(RIGHT(CONCATENATE("00",DAY(Hoja2!D2401)),2),"/",RIGHT(CONCATENATE("00",MONTH(Hoja2!D2401)),2),"/",RIGHT(CONCATENATE("00",YEAR(Hoja2!D2401)),2)),"','",Hoja2!J2401,"',","FALSE, 1,8);"), "")</f>
        <v>INSERT INTO seguimiento_oficios_recepcion_oficio(fecha_captura, folio_interno, no_oficio, dependencia_envia, firma, fecha_oficio, asunto, anexo, captura_id, estatus_id) VALUES ('12/03/13',2889,'390','SSP','LUIS ENRIQUE RUIZ GONZALEZ','08/03/13','ENVIAN OFCIO ORIGINAL DE CANCELACION DE PENSION ALIMENTICIA DEFINITAIVA DEL C. OSBANDO DOMINGUEZ MARQUEZ',FALSE, 1,8);</v>
      </c>
    </row>
    <row r="2402" spans="6:17">
      <c r="F2402" t="str">
        <f>RIGHT(CONCATENATE("00",DAY(Hoja2!B2402)),2)</f>
        <v>12</v>
      </c>
      <c r="G2402" t="str">
        <f>CONCATENATE(RIGHT(CONCATENATE("00",DAY(Hoja2!B2402)),2),"/",RIGHT(CONCATENATE("00",MONTH(Hoja2!B2402)),2),"/",RIGHT(CONCATENATE("00",YEAR(Hoja2!B2402)),2))</f>
        <v>12/03/13</v>
      </c>
      <c r="H2402" t="str">
        <f>RIGHT(CONCATENATE("00",DAY(Hoja2!D2402)),2)</f>
        <v>08</v>
      </c>
      <c r="I2402" t="str">
        <f>CONCATENATE(RIGHT(CONCATENATE("00",DAY(Hoja2!D2402)),2),"/",RIGHT(CONCATENATE("00",MONTH(Hoja2!D2402)),2),"/",RIGHT(CONCATENATE("00",YEAR(Hoja2!D2402)),2))</f>
        <v>08/03/13</v>
      </c>
      <c r="J2402" t="str">
        <f>IF(LEN(Hoja2!J2402)&gt;150,LEN(Hoja2!J2402),"")</f>
        <v/>
      </c>
      <c r="K2402" t="str">
        <f>IF(Hoja2!A2402&lt;&gt;"", IF(Hoja2!B2402&lt;&gt;"", IF(Hoja2!C2402&lt;&gt;"", IF(Hoja2!D2402&lt;&gt;"", IF(Hoja2!E2402&lt;&gt;"", IF(Hoja2!F2402&lt;&gt;"", IF(Hoja2!J2402&lt;&gt;"","ok",""),""),""),""),""),""),"")</f>
        <v>ok</v>
      </c>
      <c r="L2402" t="str">
        <f>IF(Hoja2!A2402="'S/F'","--","")</f>
        <v/>
      </c>
      <c r="M2402" t="str">
        <f>IF(LEN(Hoja2!C2402)&gt;30,Hoja2!C2402,"")</f>
        <v/>
      </c>
      <c r="O2402" t="str">
        <f>IF(LEN(Hoja2!F2402)&gt;110,LEN(Hoja2!F2402),"")</f>
        <v/>
      </c>
      <c r="Q2402" t="str">
        <f>IF(K2402="ok",CONCATENATE(IF(Hoja2!A2402="'S/F'","--",""),N2402,"INSERT INTO seguimiento_oficios_recepcion_oficio(fecha_captura, folio_interno, no_oficio, dependencia_envia, firma, fecha_oficio, asunto, anexo, captura_id, estatus_id) VALUES ('",CONCATENATE(RIGHT(CONCATENATE("00",DAY(Hoja2!B2402)),2),"/",RIGHT(CONCATENATE("00",MONTH(Hoja2!B2402)),2),"/",RIGHT(CONCATENATE("00",YEAR(Hoja2!B2402)),2)),"',",Hoja2!A2402,",'",Hoja2!C2402,"','",Hoja2!F2402,"','",Hoja2!E2402,"','",CONCATENATE(RIGHT(CONCATENATE("00",DAY(Hoja2!D2402)),2),"/",RIGHT(CONCATENATE("00",MONTH(Hoja2!D2402)),2),"/",RIGHT(CONCATENATE("00",YEAR(Hoja2!D2402)),2)),"','",Hoja2!J2402,"',","FALSE, 1,8);"), "")</f>
        <v>INSERT INTO seguimiento_oficios_recepcion_oficio(fecha_captura, folio_interno, no_oficio, dependencia_envia, firma, fecha_oficio, asunto, anexo, captura_id, estatus_id) VALUES ('12/03/13',2890,'175','PROTECCION SEGURA 20','GLADYS GUERRERO AGUIAR','08/03/13','ENVIAN REPORTE PARA DESCUENTOS',FALSE, 1,8);</v>
      </c>
    </row>
    <row r="2403" spans="6:17">
      <c r="F2403" t="str">
        <f>RIGHT(CONCATENATE("00",DAY(Hoja2!B2403)),2)</f>
        <v>12</v>
      </c>
      <c r="G2403" t="str">
        <f>CONCATENATE(RIGHT(CONCATENATE("00",DAY(Hoja2!B2403)),2),"/",RIGHT(CONCATENATE("00",MONTH(Hoja2!B2403)),2),"/",RIGHT(CONCATENATE("00",YEAR(Hoja2!B2403)),2))</f>
        <v>12/03/13</v>
      </c>
      <c r="H2403" t="str">
        <f>RIGHT(CONCATENATE("00",DAY(Hoja2!D2403)),2)</f>
        <v>11</v>
      </c>
      <c r="I2403" t="str">
        <f>CONCATENATE(RIGHT(CONCATENATE("00",DAY(Hoja2!D2403)),2),"/",RIGHT(CONCATENATE("00",MONTH(Hoja2!D2403)),2),"/",RIGHT(CONCATENATE("00",YEAR(Hoja2!D2403)),2))</f>
        <v>11/03/13</v>
      </c>
      <c r="J2403" t="str">
        <f>IF(LEN(Hoja2!J2403)&gt;150,LEN(Hoja2!J2403),"")</f>
        <v/>
      </c>
      <c r="K2403" t="str">
        <f>IF(Hoja2!A2403&lt;&gt;"", IF(Hoja2!B2403&lt;&gt;"", IF(Hoja2!C2403&lt;&gt;"", IF(Hoja2!D2403&lt;&gt;"", IF(Hoja2!E2403&lt;&gt;"", IF(Hoja2!F2403&lt;&gt;"", IF(Hoja2!J2403&lt;&gt;"","ok",""),""),""),""),""),""),"")</f>
        <v>ok</v>
      </c>
      <c r="L2403" t="str">
        <f>IF(Hoja2!A2403="'S/F'","--","")</f>
        <v/>
      </c>
      <c r="M2403" t="str">
        <f>IF(LEN(Hoja2!C2403)&gt;30,Hoja2!C2403,"")</f>
        <v/>
      </c>
      <c r="O2403" t="str">
        <f>IF(LEN(Hoja2!F2403)&gt;110,LEN(Hoja2!F2403),"")</f>
        <v/>
      </c>
      <c r="Q2403" t="str">
        <f>IF(K2403="ok",CONCATENATE(IF(Hoja2!A2403="'S/F'","--",""),N2403,"INSERT INTO seguimiento_oficios_recepcion_oficio(fecha_captura, folio_interno, no_oficio, dependencia_envia, firma, fecha_oficio, asunto, anexo, captura_id, estatus_id) VALUES ('",CONCATENATE(RIGHT(CONCATENATE("00",DAY(Hoja2!B2403)),2),"/",RIGHT(CONCATENATE("00",MONTH(Hoja2!B2403)),2),"/",RIGHT(CONCATENATE("00",YEAR(Hoja2!B2403)),2)),"',",Hoja2!A2403,",'",Hoja2!C2403,"','",Hoja2!F2403,"','",Hoja2!E2403,"','",CONCATENATE(RIGHT(CONCATENATE("00",DAY(Hoja2!D2403)),2),"/",RIGHT(CONCATENATE("00",MONTH(Hoja2!D2403)),2),"/",RIGHT(CONCATENATE("00",YEAR(Hoja2!D2403)),2)),"','",Hoja2!J2403,"',","FALSE, 1,8);"), "")</f>
        <v>INSERT INTO seguimiento_oficios_recepcion_oficio(fecha_captura, folio_interno, no_oficio, dependencia_envia, firma, fecha_oficio, asunto, anexo, captura_id, estatus_id) VALUES ('12/03/13',2892,'2145','SOTOP','JAIME LORENZO BIBILONI RAMON ','11/03/13','ENVIAN ORIGINAL DE LA NOMINA DE HONORARIOS POR CONTRATO',FALSE, 1,8);</v>
      </c>
    </row>
    <row r="2404" spans="6:17">
      <c r="F2404" t="str">
        <f>RIGHT(CONCATENATE("00",DAY(Hoja2!B2404)),2)</f>
        <v>12</v>
      </c>
      <c r="G2404" t="str">
        <f>CONCATENATE(RIGHT(CONCATENATE("00",DAY(Hoja2!B2404)),2),"/",RIGHT(CONCATENATE("00",MONTH(Hoja2!B2404)),2),"/",RIGHT(CONCATENATE("00",YEAR(Hoja2!B2404)),2))</f>
        <v>12/03/13</v>
      </c>
      <c r="H2404" t="str">
        <f>RIGHT(CONCATENATE("00",DAY(Hoja2!D2404)),2)</f>
        <v>11</v>
      </c>
      <c r="I2404" t="str">
        <f>CONCATENATE(RIGHT(CONCATENATE("00",DAY(Hoja2!D2404)),2),"/",RIGHT(CONCATENATE("00",MONTH(Hoja2!D2404)),2),"/",RIGHT(CONCATENATE("00",YEAR(Hoja2!D2404)),2))</f>
        <v>11/03/13</v>
      </c>
      <c r="J2404" t="str">
        <f>IF(LEN(Hoja2!J2404)&gt;150,LEN(Hoja2!J2404),"")</f>
        <v/>
      </c>
      <c r="K2404" t="str">
        <f>IF(Hoja2!A2404&lt;&gt;"", IF(Hoja2!B2404&lt;&gt;"", IF(Hoja2!C2404&lt;&gt;"", IF(Hoja2!D2404&lt;&gt;"", IF(Hoja2!E2404&lt;&gt;"", IF(Hoja2!F2404&lt;&gt;"", IF(Hoja2!J2404&lt;&gt;"","ok",""),""),""),""),""),""),"")</f>
        <v>ok</v>
      </c>
      <c r="L2404" t="str">
        <f>IF(Hoja2!A2404="'S/F'","--","")</f>
        <v/>
      </c>
      <c r="M2404" t="str">
        <f>IF(LEN(Hoja2!C2404)&gt;30,Hoja2!C2404,"")</f>
        <v/>
      </c>
      <c r="O2404" t="str">
        <f>IF(LEN(Hoja2!F2404)&gt;110,LEN(Hoja2!F2404),"")</f>
        <v/>
      </c>
      <c r="Q2404" t="str">
        <f>IF(K2404="ok",CONCATENATE(IF(Hoja2!A2404="'S/F'","--",""),N2404,"INSERT INTO seguimiento_oficios_recepcion_oficio(fecha_captura, folio_interno, no_oficio, dependencia_envia, firma, fecha_oficio, asunto, anexo, captura_id, estatus_id) VALUES ('",CONCATENATE(RIGHT(CONCATENATE("00",DAY(Hoja2!B2404)),2),"/",RIGHT(CONCATENATE("00",MONTH(Hoja2!B2404)),2),"/",RIGHT(CONCATENATE("00",YEAR(Hoja2!B2404)),2)),"',",Hoja2!A2404,",'",Hoja2!C2404,"','",Hoja2!F2404,"','",Hoja2!E2404,"','",CONCATENATE(RIGHT(CONCATENATE("00",DAY(Hoja2!D2404)),2),"/",RIGHT(CONCATENATE("00",MONTH(Hoja2!D2404)),2),"/",RIGHT(CONCATENATE("00",YEAR(Hoja2!D2404)),2)),"','",Hoja2!J2404,"',","FALSE, 1,8);"), "")</f>
        <v>INSERT INTO seguimiento_oficios_recepcion_oficio(fecha_captura, folio_interno, no_oficio, dependencia_envia, firma, fecha_oficio, asunto, anexo, captura_id, estatus_id) VALUES ('12/03/13',2893,'2144','SOTOP','JAIME LORENZO BIBILONI RAMON ','11/03/13','ENVIAN ORIGINAL DE NOMINA EJECUTIVA A LA SEGUNDA QUINCENA DEL MES DE MARZO',FALSE, 1,8);</v>
      </c>
    </row>
    <row r="2405" spans="6:17">
      <c r="F2405" t="str">
        <f>RIGHT(CONCATENATE("00",DAY(Hoja2!B2405)),2)</f>
        <v>12</v>
      </c>
      <c r="G2405" t="str">
        <f>CONCATENATE(RIGHT(CONCATENATE("00",DAY(Hoja2!B2405)),2),"/",RIGHT(CONCATENATE("00",MONTH(Hoja2!B2405)),2),"/",RIGHT(CONCATENATE("00",YEAR(Hoja2!B2405)),2))</f>
        <v>12/03/13</v>
      </c>
      <c r="H2405" t="str">
        <f>RIGHT(CONCATENATE("00",DAY(Hoja2!D2405)),2)</f>
        <v>11</v>
      </c>
      <c r="I2405" t="str">
        <f>CONCATENATE(RIGHT(CONCATENATE("00",DAY(Hoja2!D2405)),2),"/",RIGHT(CONCATENATE("00",MONTH(Hoja2!D2405)),2),"/",RIGHT(CONCATENATE("00",YEAR(Hoja2!D2405)),2))</f>
        <v>11/03/13</v>
      </c>
      <c r="J2405" t="str">
        <f>IF(LEN(Hoja2!J2405)&gt;150,LEN(Hoja2!J2405),"")</f>
        <v/>
      </c>
      <c r="K2405" t="str">
        <f>IF(Hoja2!A2405&lt;&gt;"", IF(Hoja2!B2405&lt;&gt;"", IF(Hoja2!C2405&lt;&gt;"", IF(Hoja2!D2405&lt;&gt;"", IF(Hoja2!E2405&lt;&gt;"", IF(Hoja2!F2405&lt;&gt;"", IF(Hoja2!J2405&lt;&gt;"","ok",""),""),""),""),""),""),"")</f>
        <v>ok</v>
      </c>
      <c r="L2405" t="str">
        <f>IF(Hoja2!A2405="'S/F'","--","")</f>
        <v/>
      </c>
      <c r="M2405" t="str">
        <f>IF(LEN(Hoja2!C2405)&gt;30,Hoja2!C2405,"")</f>
        <v/>
      </c>
      <c r="O2405" t="str">
        <f>IF(LEN(Hoja2!F2405)&gt;110,LEN(Hoja2!F2405),"")</f>
        <v/>
      </c>
      <c r="Q2405" t="str">
        <f>IF(K2405="ok",CONCATENATE(IF(Hoja2!A2405="'S/F'","--",""),N2405,"INSERT INTO seguimiento_oficios_recepcion_oficio(fecha_captura, folio_interno, no_oficio, dependencia_envia, firma, fecha_oficio, asunto, anexo, captura_id, estatus_id) VALUES ('",CONCATENATE(RIGHT(CONCATENATE("00",DAY(Hoja2!B2405)),2),"/",RIGHT(CONCATENATE("00",MONTH(Hoja2!B2405)),2),"/",RIGHT(CONCATENATE("00",YEAR(Hoja2!B2405)),2)),"',",Hoja2!A2405,",'",Hoja2!C2405,"','",Hoja2!F2405,"','",Hoja2!E2405,"','",CONCATENATE(RIGHT(CONCATENATE("00",DAY(Hoja2!D2405)),2),"/",RIGHT(CONCATENATE("00",MONTH(Hoja2!D2405)),2),"/",RIGHT(CONCATENATE("00",YEAR(Hoja2!D2405)),2)),"','",Hoja2!J2405,"',","FALSE, 1,8);"), "")</f>
        <v>INSERT INTO seguimiento_oficios_recepcion_oficio(fecha_captura, folio_interno, no_oficio, dependencia_envia, firma, fecha_oficio, asunto, anexo, captura_id, estatus_id) VALUES ('12/03/13',2894,'104','SOTOP','CLAUDIA SELENE PEREZ PEREZ','11/03/13','ENVIAN CARTA DE ACEPTACION',FALSE, 1,8);</v>
      </c>
    </row>
    <row r="2406" spans="6:17">
      <c r="F2406" t="str">
        <f>RIGHT(CONCATENATE("00",DAY(Hoja2!B2406)),2)</f>
        <v>12</v>
      </c>
      <c r="G2406" t="str">
        <f>CONCATENATE(RIGHT(CONCATENATE("00",DAY(Hoja2!B2406)),2),"/",RIGHT(CONCATENATE("00",MONTH(Hoja2!B2406)),2),"/",RIGHT(CONCATENATE("00",YEAR(Hoja2!B2406)),2))</f>
        <v>12/03/13</v>
      </c>
      <c r="H2406" t="str">
        <f>RIGHT(CONCATENATE("00",DAY(Hoja2!D2406)),2)</f>
        <v>12</v>
      </c>
      <c r="I2406" t="str">
        <f>CONCATENATE(RIGHT(CONCATENATE("00",DAY(Hoja2!D2406)),2),"/",RIGHT(CONCATENATE("00",MONTH(Hoja2!D2406)),2),"/",RIGHT(CONCATENATE("00",YEAR(Hoja2!D2406)),2))</f>
        <v>12/03/13</v>
      </c>
      <c r="J2406" t="str">
        <f>IF(LEN(Hoja2!J2406)&gt;150,LEN(Hoja2!J2406),"")</f>
        <v/>
      </c>
      <c r="K2406" t="str">
        <f>IF(Hoja2!A2406&lt;&gt;"", IF(Hoja2!B2406&lt;&gt;"", IF(Hoja2!C2406&lt;&gt;"", IF(Hoja2!D2406&lt;&gt;"", IF(Hoja2!E2406&lt;&gt;"", IF(Hoja2!F2406&lt;&gt;"", IF(Hoja2!J2406&lt;&gt;"","ok",""),""),""),""),""),""),"")</f>
        <v>ok</v>
      </c>
      <c r="L2406" t="str">
        <f>IF(Hoja2!A2406="'S/F'","--","")</f>
        <v/>
      </c>
      <c r="M2406" t="str">
        <f>IF(LEN(Hoja2!C2406)&gt;30,Hoja2!C2406,"")</f>
        <v/>
      </c>
      <c r="O2406" t="str">
        <f>IF(LEN(Hoja2!F2406)&gt;110,LEN(Hoja2!F2406),"")</f>
        <v/>
      </c>
      <c r="Q2406" t="str">
        <f>IF(K2406="ok",CONCATENATE(IF(Hoja2!A2406="'S/F'","--",""),N2406,"INSERT INTO seguimiento_oficios_recepcion_oficio(fecha_captura, folio_interno, no_oficio, dependencia_envia, firma, fecha_oficio, asunto, anexo, captura_id, estatus_id) VALUES ('",CONCATENATE(RIGHT(CONCATENATE("00",DAY(Hoja2!B2406)),2),"/",RIGHT(CONCATENATE("00",MONTH(Hoja2!B2406)),2),"/",RIGHT(CONCATENATE("00",YEAR(Hoja2!B2406)),2)),"',",Hoja2!A2406,",'",Hoja2!C2406,"','",Hoja2!F2406,"','",Hoja2!E2406,"','",CONCATENATE(RIGHT(CONCATENATE("00",DAY(Hoja2!D2406)),2),"/",RIGHT(CONCATENATE("00",MONTH(Hoja2!D2406)),2),"/",RIGHT(CONCATENATE("00",YEAR(Hoja2!D2406)),2)),"','",Hoja2!J2406,"',","FALSE, 1,8);"), "")</f>
        <v>INSERT INTO seguimiento_oficios_recepcion_oficio(fecha_captura, folio_interno, no_oficio, dependencia_envia, firma, fecha_oficio, asunto, anexo, captura_id, estatus_id) VALUES ('12/03/13',2895,'S/N','ORG. CULTUTAL DE CHIAPAS','EZEQUIEL RIVERA VIEYRA','12/03/13','ENVIAN RECIBO ORIGINAL 4',FALSE, 1,8);</v>
      </c>
    </row>
    <row r="2407" spans="6:17">
      <c r="F2407" t="str">
        <f>RIGHT(CONCATENATE("00",DAY(Hoja2!B2407)),2)</f>
        <v>12</v>
      </c>
      <c r="G2407" t="str">
        <f>CONCATENATE(RIGHT(CONCATENATE("00",DAY(Hoja2!B2407)),2),"/",RIGHT(CONCATENATE("00",MONTH(Hoja2!B2407)),2),"/",RIGHT(CONCATENATE("00",YEAR(Hoja2!B2407)),2))</f>
        <v>12/03/13</v>
      </c>
      <c r="H2407" t="str">
        <f>RIGHT(CONCATENATE("00",DAY(Hoja2!D2407)),2)</f>
        <v>11</v>
      </c>
      <c r="I2407" t="str">
        <f>CONCATENATE(RIGHT(CONCATENATE("00",DAY(Hoja2!D2407)),2),"/",RIGHT(CONCATENATE("00",MONTH(Hoja2!D2407)),2),"/",RIGHT(CONCATENATE("00",YEAR(Hoja2!D2407)),2))</f>
        <v>11/03/13</v>
      </c>
      <c r="J2407" t="str">
        <f>IF(LEN(Hoja2!J2407)&gt;150,LEN(Hoja2!J2407),"")</f>
        <v/>
      </c>
      <c r="K2407" t="str">
        <f>IF(Hoja2!A2407&lt;&gt;"", IF(Hoja2!B2407&lt;&gt;"", IF(Hoja2!C2407&lt;&gt;"", IF(Hoja2!D2407&lt;&gt;"", IF(Hoja2!E2407&lt;&gt;"", IF(Hoja2!F2407&lt;&gt;"", IF(Hoja2!J2407&lt;&gt;"","ok",""),""),""),""),""),""),"")</f>
        <v>ok</v>
      </c>
      <c r="L2407" t="str">
        <f>IF(Hoja2!A2407="'S/F'","--","")</f>
        <v/>
      </c>
      <c r="M2407" t="str">
        <f>IF(LEN(Hoja2!C2407)&gt;30,Hoja2!C2407,"")</f>
        <v/>
      </c>
      <c r="O2407" t="str">
        <f>IF(LEN(Hoja2!F2407)&gt;110,LEN(Hoja2!F2407),"")</f>
        <v/>
      </c>
      <c r="Q2407" t="str">
        <f>IF(K2407="ok",CONCATENATE(IF(Hoja2!A2407="'S/F'","--",""),N2407,"INSERT INTO seguimiento_oficios_recepcion_oficio(fecha_captura, folio_interno, no_oficio, dependencia_envia, firma, fecha_oficio, asunto, anexo, captura_id, estatus_id) VALUES ('",CONCATENATE(RIGHT(CONCATENATE("00",DAY(Hoja2!B2407)),2),"/",RIGHT(CONCATENATE("00",MONTH(Hoja2!B2407)),2),"/",RIGHT(CONCATENATE("00",YEAR(Hoja2!B2407)),2)),"',",Hoja2!A2407,",'",Hoja2!C2407,"','",Hoja2!F2407,"','",Hoja2!E2407,"','",CONCATENATE(RIGHT(CONCATENATE("00",DAY(Hoja2!D2407)),2),"/",RIGHT(CONCATENATE("00",MONTH(Hoja2!D2407)),2),"/",RIGHT(CONCATENATE("00",YEAR(Hoja2!D2407)),2)),"','",Hoja2!J2407,"',","FALSE, 1,8);"), "")</f>
        <v>INSERT INTO seguimiento_oficios_recepcion_oficio(fecha_captura, folio_interno, no_oficio, dependencia_envia, firma, fecha_oficio, asunto, anexo, captura_id, estatus_id) VALUES ('12/03/13',2896,'1904','PGJ','JAIME LORENZO BIBILONI RAMON ','11/03/13','INFORMAN DE ALTA POR HONORARIOS DE MARILU ZURITA PARDO',FALSE, 1,8);</v>
      </c>
    </row>
    <row r="2408" spans="6:17">
      <c r="F2408" t="str">
        <f>RIGHT(CONCATENATE("00",DAY(Hoja2!B2408)),2)</f>
        <v>12</v>
      </c>
      <c r="G2408" t="str">
        <f>CONCATENATE(RIGHT(CONCATENATE("00",DAY(Hoja2!B2408)),2),"/",RIGHT(CONCATENATE("00",MONTH(Hoja2!B2408)),2),"/",RIGHT(CONCATENATE("00",YEAR(Hoja2!B2408)),2))</f>
        <v>12/03/13</v>
      </c>
      <c r="H2408" t="str">
        <f>RIGHT(CONCATENATE("00",DAY(Hoja2!D2408)),2)</f>
        <v>11</v>
      </c>
      <c r="I2408" t="str">
        <f>CONCATENATE(RIGHT(CONCATENATE("00",DAY(Hoja2!D2408)),2),"/",RIGHT(CONCATENATE("00",MONTH(Hoja2!D2408)),2),"/",RIGHT(CONCATENATE("00",YEAR(Hoja2!D2408)),2))</f>
        <v>11/03/13</v>
      </c>
      <c r="J2408" t="str">
        <f>IF(LEN(Hoja2!J2408)&gt;150,LEN(Hoja2!J2408),"")</f>
        <v/>
      </c>
      <c r="K2408" t="str">
        <f>IF(Hoja2!A2408&lt;&gt;"", IF(Hoja2!B2408&lt;&gt;"", IF(Hoja2!C2408&lt;&gt;"", IF(Hoja2!D2408&lt;&gt;"", IF(Hoja2!E2408&lt;&gt;"", IF(Hoja2!F2408&lt;&gt;"", IF(Hoja2!J2408&lt;&gt;"","ok",""),""),""),""),""),""),"")</f>
        <v>ok</v>
      </c>
      <c r="L2408" t="str">
        <f>IF(Hoja2!A2408="'S/F'","--","")</f>
        <v/>
      </c>
      <c r="M2408" t="str">
        <f>IF(LEN(Hoja2!C2408)&gt;30,Hoja2!C2408,"")</f>
        <v/>
      </c>
      <c r="O2408" t="str">
        <f>IF(LEN(Hoja2!F2408)&gt;110,LEN(Hoja2!F2408),"")</f>
        <v/>
      </c>
      <c r="Q2408" t="str">
        <f>IF(K2408="ok",CONCATENATE(IF(Hoja2!A2408="'S/F'","--",""),N2408,"INSERT INTO seguimiento_oficios_recepcion_oficio(fecha_captura, folio_interno, no_oficio, dependencia_envia, firma, fecha_oficio, asunto, anexo, captura_id, estatus_id) VALUES ('",CONCATENATE(RIGHT(CONCATENATE("00",DAY(Hoja2!B2408)),2),"/",RIGHT(CONCATENATE("00",MONTH(Hoja2!B2408)),2),"/",RIGHT(CONCATENATE("00",YEAR(Hoja2!B2408)),2)),"',",Hoja2!A2408,",'",Hoja2!C2408,"','",Hoja2!F2408,"','",Hoja2!E2408,"','",CONCATENATE(RIGHT(CONCATENATE("00",DAY(Hoja2!D2408)),2),"/",RIGHT(CONCATENATE("00",MONTH(Hoja2!D2408)),2),"/",RIGHT(CONCATENATE("00",YEAR(Hoja2!D2408)),2)),"','",Hoja2!J2408,"',","FALSE, 1,8);"), "")</f>
        <v>INSERT INTO seguimiento_oficios_recepcion_oficio(fecha_captura, folio_interno, no_oficio, dependencia_envia, firma, fecha_oficio, asunto, anexo, captura_id, estatus_id) VALUES ('12/03/13',2897,'2119','PGJ','JAIME LORENZO BIBILONI RAMON ','11/03/13','INFORMAN DE ALTA POR HONORARIOS DE JUAN JOSE CAMACHO MUÑOZ',FALSE, 1,8);</v>
      </c>
    </row>
    <row r="2409" spans="6:17">
      <c r="F2409" t="str">
        <f>RIGHT(CONCATENATE("00",DAY(Hoja2!B2409)),2)</f>
        <v>12</v>
      </c>
      <c r="G2409" t="str">
        <f>CONCATENATE(RIGHT(CONCATENATE("00",DAY(Hoja2!B2409)),2),"/",RIGHT(CONCATENATE("00",MONTH(Hoja2!B2409)),2),"/",RIGHT(CONCATENATE("00",YEAR(Hoja2!B2409)),2))</f>
        <v>12/03/13</v>
      </c>
      <c r="H2409" t="str">
        <f>RIGHT(CONCATENATE("00",DAY(Hoja2!D2409)),2)</f>
        <v>12</v>
      </c>
      <c r="I2409" t="str">
        <f>CONCATENATE(RIGHT(CONCATENATE("00",DAY(Hoja2!D2409)),2),"/",RIGHT(CONCATENATE("00",MONTH(Hoja2!D2409)),2),"/",RIGHT(CONCATENATE("00",YEAR(Hoja2!D2409)),2))</f>
        <v>12/03/13</v>
      </c>
      <c r="J2409" t="str">
        <f>IF(LEN(Hoja2!J2409)&gt;150,LEN(Hoja2!J2409),"")</f>
        <v/>
      </c>
      <c r="K2409" t="str">
        <f>IF(Hoja2!A2409&lt;&gt;"", IF(Hoja2!B2409&lt;&gt;"", IF(Hoja2!C2409&lt;&gt;"", IF(Hoja2!D2409&lt;&gt;"", IF(Hoja2!E2409&lt;&gt;"", IF(Hoja2!F2409&lt;&gt;"", IF(Hoja2!J2409&lt;&gt;"","ok",""),""),""),""),""),""),"")</f>
        <v>ok</v>
      </c>
      <c r="L2409" t="str">
        <f>IF(Hoja2!A2409="'S/F'","--","")</f>
        <v/>
      </c>
      <c r="M2409" t="str">
        <f>IF(LEN(Hoja2!C2409)&gt;30,Hoja2!C2409,"")</f>
        <v/>
      </c>
      <c r="O2409" t="str">
        <f>IF(LEN(Hoja2!F2409)&gt;110,LEN(Hoja2!F2409),"")</f>
        <v/>
      </c>
      <c r="Q2409" t="str">
        <f>IF(K2409="ok",CONCATENATE(IF(Hoja2!A2409="'S/F'","--",""),N2409,"INSERT INTO seguimiento_oficios_recepcion_oficio(fecha_captura, folio_interno, no_oficio, dependencia_envia, firma, fecha_oficio, asunto, anexo, captura_id, estatus_id) VALUES ('",CONCATENATE(RIGHT(CONCATENATE("00",DAY(Hoja2!B2409)),2),"/",RIGHT(CONCATENATE("00",MONTH(Hoja2!B2409)),2),"/",RIGHT(CONCATENATE("00",YEAR(Hoja2!B2409)),2)),"',",Hoja2!A2409,",'",Hoja2!C2409,"','",Hoja2!F2409,"','",Hoja2!E2409,"','",CONCATENATE(RIGHT(CONCATENATE("00",DAY(Hoja2!D2409)),2),"/",RIGHT(CONCATENATE("00",MONTH(Hoja2!D2409)),2),"/",RIGHT(CONCATENATE("00",YEAR(Hoja2!D2409)),2)),"','",Hoja2!J2409,"',","FALSE, 1,8);"), "")</f>
        <v>INSERT INTO seguimiento_oficios_recepcion_oficio(fecha_captura, folio_interno, no_oficio, dependencia_envia, firma, fecha_oficio, asunto, anexo, captura_id, estatus_id) VALUES ('12/03/13',2898,'423','SEDAFOP','ANA LAURA FLORES HERNANDEZ','12/03/13','ENVIAN RELACION DE 9 MOVIMIENTOS DE ALTA POR NUEVO INGRESOY REINGRESO',FALSE, 1,8);</v>
      </c>
    </row>
    <row r="2410" spans="6:17">
      <c r="F2410" t="str">
        <f>RIGHT(CONCATENATE("00",DAY(Hoja2!B2410)),2)</f>
        <v>12</v>
      </c>
      <c r="G2410" t="str">
        <f>CONCATENATE(RIGHT(CONCATENATE("00",DAY(Hoja2!B2410)),2),"/",RIGHT(CONCATENATE("00",MONTH(Hoja2!B2410)),2),"/",RIGHT(CONCATENATE("00",YEAR(Hoja2!B2410)),2))</f>
        <v>12/03/13</v>
      </c>
      <c r="H2410" t="str">
        <f>RIGHT(CONCATENATE("00",DAY(Hoja2!D2410)),2)</f>
        <v>12</v>
      </c>
      <c r="I2410" t="str">
        <f>CONCATENATE(RIGHT(CONCATENATE("00",DAY(Hoja2!D2410)),2),"/",RIGHT(CONCATENATE("00",MONTH(Hoja2!D2410)),2),"/",RIGHT(CONCATENATE("00",YEAR(Hoja2!D2410)),2))</f>
        <v>12/03/13</v>
      </c>
      <c r="J2410" t="str">
        <f>IF(LEN(Hoja2!J2410)&gt;150,LEN(Hoja2!J2410),"")</f>
        <v/>
      </c>
      <c r="K2410" t="str">
        <f>IF(Hoja2!A2410&lt;&gt;"", IF(Hoja2!B2410&lt;&gt;"", IF(Hoja2!C2410&lt;&gt;"", IF(Hoja2!D2410&lt;&gt;"", IF(Hoja2!E2410&lt;&gt;"", IF(Hoja2!F2410&lt;&gt;"", IF(Hoja2!J2410&lt;&gt;"","ok",""),""),""),""),""),""),"")</f>
        <v>ok</v>
      </c>
      <c r="L2410" t="str">
        <f>IF(Hoja2!A2410="'S/F'","--","")</f>
        <v/>
      </c>
      <c r="M2410" t="str">
        <f>IF(LEN(Hoja2!C2410)&gt;30,Hoja2!C2410,"")</f>
        <v/>
      </c>
      <c r="O2410" t="str">
        <f>IF(LEN(Hoja2!F2410)&gt;110,LEN(Hoja2!F2410),"")</f>
        <v/>
      </c>
      <c r="Q2410" t="str">
        <f>IF(K2410="ok",CONCATENATE(IF(Hoja2!A2410="'S/F'","--",""),N2410,"INSERT INTO seguimiento_oficios_recepcion_oficio(fecha_captura, folio_interno, no_oficio, dependencia_envia, firma, fecha_oficio, asunto, anexo, captura_id, estatus_id) VALUES ('",CONCATENATE(RIGHT(CONCATENATE("00",DAY(Hoja2!B2410)),2),"/",RIGHT(CONCATENATE("00",MONTH(Hoja2!B2410)),2),"/",RIGHT(CONCATENATE("00",YEAR(Hoja2!B2410)),2)),"',",Hoja2!A2410,",'",Hoja2!C2410,"','",Hoja2!F2410,"','",Hoja2!E2410,"','",CONCATENATE(RIGHT(CONCATENATE("00",DAY(Hoja2!D2410)),2),"/",RIGHT(CONCATENATE("00",MONTH(Hoja2!D2410)),2),"/",RIGHT(CONCATENATE("00",YEAR(Hoja2!D2410)),2)),"','",Hoja2!J2410,"',","FALSE, 1,8);"), "")</f>
        <v>INSERT INTO seguimiento_oficios_recepcion_oficio(fecha_captura, folio_interno, no_oficio, dependencia_envia, firma, fecha_oficio, asunto, anexo, captura_id, estatus_id) VALUES ('12/03/13',2899,'416','SEDAFOP','ANA LAURA FLORES HERNANDEZ','12/03/13','CANCELACION DE 2 MOVIMIENTOS DE ALTAS POR NUEVO INGRESO',FALSE, 1,8);</v>
      </c>
    </row>
    <row r="2411" spans="6:17">
      <c r="F2411" t="str">
        <f>RIGHT(CONCATENATE("00",DAY(Hoja2!B2411)),2)</f>
        <v>12</v>
      </c>
      <c r="G2411" t="str">
        <f>CONCATENATE(RIGHT(CONCATENATE("00",DAY(Hoja2!B2411)),2),"/",RIGHT(CONCATENATE("00",MONTH(Hoja2!B2411)),2),"/",RIGHT(CONCATENATE("00",YEAR(Hoja2!B2411)),2))</f>
        <v>12/03/13</v>
      </c>
      <c r="H2411" t="str">
        <f>RIGHT(CONCATENATE("00",DAY(Hoja2!D2411)),2)</f>
        <v>11</v>
      </c>
      <c r="I2411" t="str">
        <f>CONCATENATE(RIGHT(CONCATENATE("00",DAY(Hoja2!D2411)),2),"/",RIGHT(CONCATENATE("00",MONTH(Hoja2!D2411)),2),"/",RIGHT(CONCATENATE("00",YEAR(Hoja2!D2411)),2))</f>
        <v>11/03/13</v>
      </c>
      <c r="J2411" t="str">
        <f>IF(LEN(Hoja2!J2411)&gt;150,LEN(Hoja2!J2411),"")</f>
        <v/>
      </c>
      <c r="K2411" t="str">
        <f>IF(Hoja2!A2411&lt;&gt;"", IF(Hoja2!B2411&lt;&gt;"", IF(Hoja2!C2411&lt;&gt;"", IF(Hoja2!D2411&lt;&gt;"", IF(Hoja2!E2411&lt;&gt;"", IF(Hoja2!F2411&lt;&gt;"", IF(Hoja2!J2411&lt;&gt;"","ok",""),""),""),""),""),""),"")</f>
        <v>ok</v>
      </c>
      <c r="L2411" t="str">
        <f>IF(Hoja2!A2411="'S/F'","--","")</f>
        <v/>
      </c>
      <c r="M2411" t="str">
        <f>IF(LEN(Hoja2!C2411)&gt;30,Hoja2!C2411,"")</f>
        <v/>
      </c>
      <c r="O2411" t="str">
        <f>IF(LEN(Hoja2!F2411)&gt;110,LEN(Hoja2!F2411),"")</f>
        <v/>
      </c>
      <c r="Q2411" t="str">
        <f>IF(K2411="ok",CONCATENATE(IF(Hoja2!A2411="'S/F'","--",""),N2411,"INSERT INTO seguimiento_oficios_recepcion_oficio(fecha_captura, folio_interno, no_oficio, dependencia_envia, firma, fecha_oficio, asunto, anexo, captura_id, estatus_id) VALUES ('",CONCATENATE(RIGHT(CONCATENATE("00",DAY(Hoja2!B2411)),2),"/",RIGHT(CONCATENATE("00",MONTH(Hoja2!B2411)),2),"/",RIGHT(CONCATENATE("00",YEAR(Hoja2!B2411)),2)),"',",Hoja2!A2411,",'",Hoja2!C2411,"','",Hoja2!F2411,"','",Hoja2!E2411,"','",CONCATENATE(RIGHT(CONCATENATE("00",DAY(Hoja2!D2411)),2),"/",RIGHT(CONCATENATE("00",MONTH(Hoja2!D2411)),2),"/",RIGHT(CONCATENATE("00",YEAR(Hoja2!D2411)),2)),"','",Hoja2!J2411,"',","FALSE, 1,8);"), "")</f>
        <v>INSERT INTO seguimiento_oficios_recepcion_oficio(fecha_captura, folio_interno, no_oficio, dependencia_envia, firma, fecha_oficio, asunto, anexo, captura_id, estatus_id) VALUES ('12/03/13',2900,'170','SA/JURIDICO','DORIS LILIANA AZCUAGA GONZALEZ','11/03/13','SOL. FACTURA ORIGINAL DEL VEHICULO TSURU 2008 WNA-5831',FALSE, 1,8);</v>
      </c>
    </row>
    <row r="2412" spans="6:17">
      <c r="F2412" t="str">
        <f>RIGHT(CONCATENATE("00",DAY(Hoja2!B2412)),2)</f>
        <v>12</v>
      </c>
      <c r="G2412" t="str">
        <f>CONCATENATE(RIGHT(CONCATENATE("00",DAY(Hoja2!B2412)),2),"/",RIGHT(CONCATENATE("00",MONTH(Hoja2!B2412)),2),"/",RIGHT(CONCATENATE("00",YEAR(Hoja2!B2412)),2))</f>
        <v>12/03/13</v>
      </c>
      <c r="H2412" t="str">
        <f>RIGHT(CONCATENATE("00",DAY(Hoja2!D2412)),2)</f>
        <v>11</v>
      </c>
      <c r="I2412" t="str">
        <f>CONCATENATE(RIGHT(CONCATENATE("00",DAY(Hoja2!D2412)),2),"/",RIGHT(CONCATENATE("00",MONTH(Hoja2!D2412)),2),"/",RIGHT(CONCATENATE("00",YEAR(Hoja2!D2412)),2))</f>
        <v>11/03/13</v>
      </c>
      <c r="J2412" t="str">
        <f>IF(LEN(Hoja2!J2412)&gt;150,LEN(Hoja2!J2412),"")</f>
        <v/>
      </c>
      <c r="K2412" t="str">
        <f>IF(Hoja2!A2412&lt;&gt;"", IF(Hoja2!B2412&lt;&gt;"", IF(Hoja2!C2412&lt;&gt;"", IF(Hoja2!D2412&lt;&gt;"", IF(Hoja2!E2412&lt;&gt;"", IF(Hoja2!F2412&lt;&gt;"", IF(Hoja2!J2412&lt;&gt;"","ok",""),""),""),""),""),""),"")</f>
        <v>ok</v>
      </c>
      <c r="L2412" t="str">
        <f>IF(Hoja2!A2412="'S/F'","--","")</f>
        <v/>
      </c>
      <c r="M2412" t="str">
        <f>IF(LEN(Hoja2!C2412)&gt;30,Hoja2!C2412,"")</f>
        <v/>
      </c>
      <c r="O2412" t="str">
        <f>IF(LEN(Hoja2!F2412)&gt;110,LEN(Hoja2!F2412),"")</f>
        <v/>
      </c>
      <c r="Q2412" t="str">
        <f>IF(K2412="ok",CONCATENATE(IF(Hoja2!A2412="'S/F'","--",""),N2412,"INSERT INTO seguimiento_oficios_recepcion_oficio(fecha_captura, folio_interno, no_oficio, dependencia_envia, firma, fecha_oficio, asunto, anexo, captura_id, estatus_id) VALUES ('",CONCATENATE(RIGHT(CONCATENATE("00",DAY(Hoja2!B2412)),2),"/",RIGHT(CONCATENATE("00",MONTH(Hoja2!B2412)),2),"/",RIGHT(CONCATENATE("00",YEAR(Hoja2!B2412)),2)),"',",Hoja2!A2412,",'",Hoja2!C2412,"','",Hoja2!F2412,"','",Hoja2!E2412,"','",CONCATENATE(RIGHT(CONCATENATE("00",DAY(Hoja2!D2412)),2),"/",RIGHT(CONCATENATE("00",MONTH(Hoja2!D2412)),2),"/",RIGHT(CONCATENATE("00",YEAR(Hoja2!D2412)),2)),"','",Hoja2!J2412,"',","FALSE, 1,8);"), "")</f>
        <v>INSERT INTO seguimiento_oficios_recepcion_oficio(fecha_captura, folio_interno, no_oficio, dependencia_envia, firma, fecha_oficio, asunto, anexo, captura_id, estatus_id) VALUES ('12/03/13',2901,'176','SA/JURIDICO','DORIS LILIANA AZCUAGA GONZALEZ','11/03/13','SOL. RECIBOS ORIGINALES DE LAS TENENCIAS DE LOS AÑOS 2008,2009,2010,2011 Y 2012 NISAN 2000 VM-31759',FALSE, 1,8);</v>
      </c>
    </row>
    <row r="2413" spans="6:17">
      <c r="F2413" t="str">
        <f>RIGHT(CONCATENATE("00",DAY(Hoja2!B2413)),2)</f>
        <v>12</v>
      </c>
      <c r="G2413" t="str">
        <f>CONCATENATE(RIGHT(CONCATENATE("00",DAY(Hoja2!B2413)),2),"/",RIGHT(CONCATENATE("00",MONTH(Hoja2!B2413)),2),"/",RIGHT(CONCATENATE("00",YEAR(Hoja2!B2413)),2))</f>
        <v>12/03/13</v>
      </c>
      <c r="H2413" t="str">
        <f>RIGHT(CONCATENATE("00",DAY(Hoja2!D2413)),2)</f>
        <v>07</v>
      </c>
      <c r="I2413" t="str">
        <f>CONCATENATE(RIGHT(CONCATENATE("00",DAY(Hoja2!D2413)),2),"/",RIGHT(CONCATENATE("00",MONTH(Hoja2!D2413)),2),"/",RIGHT(CONCATENATE("00",YEAR(Hoja2!D2413)),2))</f>
        <v>07/03/13</v>
      </c>
      <c r="J2413" t="str">
        <f>IF(LEN(Hoja2!J2413)&gt;150,LEN(Hoja2!J2413),"")</f>
        <v/>
      </c>
      <c r="K2413" t="str">
        <f>IF(Hoja2!A2413&lt;&gt;"", IF(Hoja2!B2413&lt;&gt;"", IF(Hoja2!C2413&lt;&gt;"", IF(Hoja2!D2413&lt;&gt;"", IF(Hoja2!E2413&lt;&gt;"", IF(Hoja2!F2413&lt;&gt;"", IF(Hoja2!J2413&lt;&gt;"","ok",""),""),""),""),""),""),"")</f>
        <v>ok</v>
      </c>
      <c r="L2413" t="str">
        <f>IF(Hoja2!A2413="'S/F'","--","")</f>
        <v/>
      </c>
      <c r="M2413" t="str">
        <f>IF(LEN(Hoja2!C2413)&gt;30,Hoja2!C2413,"")</f>
        <v/>
      </c>
      <c r="O2413" t="str">
        <f>IF(LEN(Hoja2!F2413)&gt;110,LEN(Hoja2!F2413),"")</f>
        <v/>
      </c>
      <c r="Q2413" t="str">
        <f>IF(K2413="ok",CONCATENATE(IF(Hoja2!A2413="'S/F'","--",""),N2413,"INSERT INTO seguimiento_oficios_recepcion_oficio(fecha_captura, folio_interno, no_oficio, dependencia_envia, firma, fecha_oficio, asunto, anexo, captura_id, estatus_id) VALUES ('",CONCATENATE(RIGHT(CONCATENATE("00",DAY(Hoja2!B2413)),2),"/",RIGHT(CONCATENATE("00",MONTH(Hoja2!B2413)),2),"/",RIGHT(CONCATENATE("00",YEAR(Hoja2!B2413)),2)),"',",Hoja2!A2413,",'",Hoja2!C2413,"','",Hoja2!F2413,"','",Hoja2!E2413,"','",CONCATENATE(RIGHT(CONCATENATE("00",DAY(Hoja2!D2413)),2),"/",RIGHT(CONCATENATE("00",MONTH(Hoja2!D2413)),2),"/",RIGHT(CONCATENATE("00",YEAR(Hoja2!D2413)),2)),"','",Hoja2!J2413,"',","FALSE, 1,8);"), "")</f>
        <v>INSERT INTO seguimiento_oficios_recepcion_oficio(fecha_captura, folio_interno, no_oficio, dependencia_envia, firma, fecha_oficio, asunto, anexo, captura_id, estatus_id) VALUES ('12/03/13',2902,'228','INJUDET','CARLOS JOSE DAGDUG NAZUR','07/03/13','AJUSTE COMPLEMENTARIO',FALSE, 1,8);</v>
      </c>
    </row>
    <row r="2414" spans="6:17">
      <c r="F2414" t="str">
        <f>RIGHT(CONCATENATE("00",DAY(Hoja2!B2414)),2)</f>
        <v>12</v>
      </c>
      <c r="G2414" t="str">
        <f>CONCATENATE(RIGHT(CONCATENATE("00",DAY(Hoja2!B2414)),2),"/",RIGHT(CONCATENATE("00",MONTH(Hoja2!B2414)),2),"/",RIGHT(CONCATENATE("00",YEAR(Hoja2!B2414)),2))</f>
        <v>12/03/13</v>
      </c>
      <c r="H2414" t="str">
        <f>RIGHT(CONCATENATE("00",DAY(Hoja2!D2414)),2)</f>
        <v>12</v>
      </c>
      <c r="I2414" t="str">
        <f>CONCATENATE(RIGHT(CONCATENATE("00",DAY(Hoja2!D2414)),2),"/",RIGHT(CONCATENATE("00",MONTH(Hoja2!D2414)),2),"/",RIGHT(CONCATENATE("00",YEAR(Hoja2!D2414)),2))</f>
        <v>12/03/13</v>
      </c>
      <c r="J2414" t="str">
        <f>IF(LEN(Hoja2!J2414)&gt;150,LEN(Hoja2!J2414),"")</f>
        <v/>
      </c>
      <c r="K2414" t="str">
        <f>IF(Hoja2!A2414&lt;&gt;"", IF(Hoja2!B2414&lt;&gt;"", IF(Hoja2!C2414&lt;&gt;"", IF(Hoja2!D2414&lt;&gt;"", IF(Hoja2!E2414&lt;&gt;"", IF(Hoja2!F2414&lt;&gt;"", IF(Hoja2!J2414&lt;&gt;"","ok",""),""),""),""),""),""),"")</f>
        <v>ok</v>
      </c>
      <c r="L2414" t="str">
        <f>IF(Hoja2!A2414="'S/F'","--","")</f>
        <v/>
      </c>
      <c r="M2414" t="str">
        <f>IF(LEN(Hoja2!C2414)&gt;30,Hoja2!C2414,"")</f>
        <v/>
      </c>
      <c r="O2414" t="str">
        <f>IF(LEN(Hoja2!F2414)&gt;110,LEN(Hoja2!F2414),"")</f>
        <v/>
      </c>
      <c r="Q2414" t="str">
        <f>IF(K2414="ok",CONCATENATE(IF(Hoja2!A2414="'S/F'","--",""),N2414,"INSERT INTO seguimiento_oficios_recepcion_oficio(fecha_captura, folio_interno, no_oficio, dependencia_envia, firma, fecha_oficio, asunto, anexo, captura_id, estatus_id) VALUES ('",CONCATENATE(RIGHT(CONCATENATE("00",DAY(Hoja2!B2414)),2),"/",RIGHT(CONCATENATE("00",MONTH(Hoja2!B2414)),2),"/",RIGHT(CONCATENATE("00",YEAR(Hoja2!B2414)),2)),"',",Hoja2!A2414,",'",Hoja2!C2414,"','",Hoja2!F2414,"','",Hoja2!E2414,"','",CONCATENATE(RIGHT(CONCATENATE("00",DAY(Hoja2!D2414)),2),"/",RIGHT(CONCATENATE("00",MONTH(Hoja2!D2414)),2),"/",RIGHT(CONCATENATE("00",YEAR(Hoja2!D2414)),2)),"','",Hoja2!J2414,"',","FALSE, 1,8);"), "")</f>
        <v>INSERT INTO seguimiento_oficios_recepcion_oficio(fecha_captura, folio_interno, no_oficio, dependencia_envia, firma, fecha_oficio, asunto, anexo, captura_id, estatus_id) VALUES ('12/03/13',2903,'S/N','COMERCIALIZADORA DIESA DEL SUR','OSIRIS RODRIGUEZ MADRIGAL','12/03/13','PRESENTACION DE SERVICIOS',FALSE, 1,8);</v>
      </c>
    </row>
    <row r="2415" spans="6:17">
      <c r="F2415" t="str">
        <f>RIGHT(CONCATENATE("00",DAY(Hoja2!B2415)),2)</f>
        <v>12</v>
      </c>
      <c r="G2415" t="str">
        <f>CONCATENATE(RIGHT(CONCATENATE("00",DAY(Hoja2!B2415)),2),"/",RIGHT(CONCATENATE("00",MONTH(Hoja2!B2415)),2),"/",RIGHT(CONCATENATE("00",YEAR(Hoja2!B2415)),2))</f>
        <v>12/03/13</v>
      </c>
      <c r="H2415" t="str">
        <f>RIGHT(CONCATENATE("00",DAY(Hoja2!D2415)),2)</f>
        <v>12</v>
      </c>
      <c r="I2415" t="str">
        <f>CONCATENATE(RIGHT(CONCATENATE("00",DAY(Hoja2!D2415)),2),"/",RIGHT(CONCATENATE("00",MONTH(Hoja2!D2415)),2),"/",RIGHT(CONCATENATE("00",YEAR(Hoja2!D2415)),2))</f>
        <v>12/03/13</v>
      </c>
      <c r="J2415" t="str">
        <f>IF(LEN(Hoja2!J2415)&gt;150,LEN(Hoja2!J2415),"")</f>
        <v/>
      </c>
      <c r="K2415" t="str">
        <f>IF(Hoja2!A2415&lt;&gt;"", IF(Hoja2!B2415&lt;&gt;"", IF(Hoja2!C2415&lt;&gt;"", IF(Hoja2!D2415&lt;&gt;"", IF(Hoja2!E2415&lt;&gt;"", IF(Hoja2!F2415&lt;&gt;"", IF(Hoja2!J2415&lt;&gt;"","ok",""),""),""),""),""),""),"")</f>
        <v>ok</v>
      </c>
      <c r="L2415" t="str">
        <f>IF(Hoja2!A2415="'S/F'","--","")</f>
        <v/>
      </c>
      <c r="M2415" t="str">
        <f>IF(LEN(Hoja2!C2415)&gt;30,Hoja2!C2415,"")</f>
        <v/>
      </c>
      <c r="O2415" t="str">
        <f>IF(LEN(Hoja2!F2415)&gt;110,LEN(Hoja2!F2415),"")</f>
        <v/>
      </c>
      <c r="Q2415" t="str">
        <f>IF(K2415="ok",CONCATENATE(IF(Hoja2!A2415="'S/F'","--",""),N2415,"INSERT INTO seguimiento_oficios_recepcion_oficio(fecha_captura, folio_interno, no_oficio, dependencia_envia, firma, fecha_oficio, asunto, anexo, captura_id, estatus_id) VALUES ('",CONCATENATE(RIGHT(CONCATENATE("00",DAY(Hoja2!B2415)),2),"/",RIGHT(CONCATENATE("00",MONTH(Hoja2!B2415)),2),"/",RIGHT(CONCATENATE("00",YEAR(Hoja2!B2415)),2)),"',",Hoja2!A2415,",'",Hoja2!C2415,"','",Hoja2!F2415,"','",Hoja2!E2415,"','",CONCATENATE(RIGHT(CONCATENATE("00",DAY(Hoja2!D2415)),2),"/",RIGHT(CONCATENATE("00",MONTH(Hoja2!D2415)),2),"/",RIGHT(CONCATENATE("00",YEAR(Hoja2!D2415)),2)),"','",Hoja2!J2415,"',","FALSE, 1,8);"), "")</f>
        <v>INSERT INTO seguimiento_oficios_recepcion_oficio(fecha_captura, folio_interno, no_oficio, dependencia_envia, firma, fecha_oficio, asunto, anexo, captura_id, estatus_id) VALUES ('12/03/13',2904,'070','SALUD','JULIETA LEON RAMIREZ','12/03/13','SOLICITUD DE CORRECCION DE NOMBRE Y RFC A LA DRA. MARIA TERESA GONZALEZ DIAZ',FALSE, 1,8);</v>
      </c>
    </row>
    <row r="2416" spans="6:17">
      <c r="F2416" t="str">
        <f>RIGHT(CONCATENATE("00",DAY(Hoja2!B2416)),2)</f>
        <v>12</v>
      </c>
      <c r="G2416" t="str">
        <f>CONCATENATE(RIGHT(CONCATENATE("00",DAY(Hoja2!B2416)),2),"/",RIGHT(CONCATENATE("00",MONTH(Hoja2!B2416)),2),"/",RIGHT(CONCATENATE("00",YEAR(Hoja2!B2416)),2))</f>
        <v>12/03/13</v>
      </c>
      <c r="H2416" t="str">
        <f>RIGHT(CONCATENATE("00",DAY(Hoja2!D2416)),2)</f>
        <v>12</v>
      </c>
      <c r="I2416" t="str">
        <f>CONCATENATE(RIGHT(CONCATENATE("00",DAY(Hoja2!D2416)),2),"/",RIGHT(CONCATENATE("00",MONTH(Hoja2!D2416)),2),"/",RIGHT(CONCATENATE("00",YEAR(Hoja2!D2416)),2))</f>
        <v>12/03/13</v>
      </c>
      <c r="J2416" t="str">
        <f>IF(LEN(Hoja2!J2416)&gt;150,LEN(Hoja2!J2416),"")</f>
        <v/>
      </c>
      <c r="K2416" t="str">
        <f>IF(Hoja2!A2416&lt;&gt;"", IF(Hoja2!B2416&lt;&gt;"", IF(Hoja2!C2416&lt;&gt;"", IF(Hoja2!D2416&lt;&gt;"", IF(Hoja2!E2416&lt;&gt;"", IF(Hoja2!F2416&lt;&gt;"", IF(Hoja2!J2416&lt;&gt;"","ok",""),""),""),""),""),""),"")</f>
        <v>ok</v>
      </c>
      <c r="L2416" t="str">
        <f>IF(Hoja2!A2416="'S/F'","--","")</f>
        <v/>
      </c>
      <c r="M2416" t="str">
        <f>IF(LEN(Hoja2!C2416)&gt;30,Hoja2!C2416,"")</f>
        <v/>
      </c>
      <c r="O2416" t="str">
        <f>IF(LEN(Hoja2!F2416)&gt;110,LEN(Hoja2!F2416),"")</f>
        <v/>
      </c>
      <c r="Q2416" t="str">
        <f>IF(K2416="ok",CONCATENATE(IF(Hoja2!A2416="'S/F'","--",""),N2416,"INSERT INTO seguimiento_oficios_recepcion_oficio(fecha_captura, folio_interno, no_oficio, dependencia_envia, firma, fecha_oficio, asunto, anexo, captura_id, estatus_id) VALUES ('",CONCATENATE(RIGHT(CONCATENATE("00",DAY(Hoja2!B2416)),2),"/",RIGHT(CONCATENATE("00",MONTH(Hoja2!B2416)),2),"/",RIGHT(CONCATENATE("00",YEAR(Hoja2!B2416)),2)),"',",Hoja2!A2416,",'",Hoja2!C2416,"','",Hoja2!F2416,"','",Hoja2!E2416,"','",CONCATENATE(RIGHT(CONCATENATE("00",DAY(Hoja2!D2416)),2),"/",RIGHT(CONCATENATE("00",MONTH(Hoja2!D2416)),2),"/",RIGHT(CONCATENATE("00",YEAR(Hoja2!D2416)),2)),"','",Hoja2!J2416,"',","FALSE, 1,8);"), "")</f>
        <v>INSERT INTO seguimiento_oficios_recepcion_oficio(fecha_captura, folio_interno, no_oficio, dependencia_envia, firma, fecha_oficio, asunto, anexo, captura_id, estatus_id) VALUES ('12/03/13',2905,'072','SALUD','JULIETA LEON RAMIREZ','12/03/13','SOL. DE CORRECCION DE RFC',FALSE, 1,8);</v>
      </c>
    </row>
    <row r="2417" spans="6:17">
      <c r="F2417" t="str">
        <f>RIGHT(CONCATENATE("00",DAY(Hoja2!B2417)),2)</f>
        <v>12</v>
      </c>
      <c r="G2417" t="str">
        <f>CONCATENATE(RIGHT(CONCATENATE("00",DAY(Hoja2!B2417)),2),"/",RIGHT(CONCATENATE("00",MONTH(Hoja2!B2417)),2),"/",RIGHT(CONCATENATE("00",YEAR(Hoja2!B2417)),2))</f>
        <v>12/03/13</v>
      </c>
      <c r="H2417" t="str">
        <f>RIGHT(CONCATENATE("00",DAY(Hoja2!D2417)),2)</f>
        <v>12</v>
      </c>
      <c r="I2417" t="str">
        <f>CONCATENATE(RIGHT(CONCATENATE("00",DAY(Hoja2!D2417)),2),"/",RIGHT(CONCATENATE("00",MONTH(Hoja2!D2417)),2),"/",RIGHT(CONCATENATE("00",YEAR(Hoja2!D2417)),2))</f>
        <v>12/03/13</v>
      </c>
      <c r="J2417" t="str">
        <f>IF(LEN(Hoja2!J2417)&gt;150,LEN(Hoja2!J2417),"")</f>
        <v/>
      </c>
      <c r="K2417" t="str">
        <f>IF(Hoja2!A2417&lt;&gt;"", IF(Hoja2!B2417&lt;&gt;"", IF(Hoja2!C2417&lt;&gt;"", IF(Hoja2!D2417&lt;&gt;"", IF(Hoja2!E2417&lt;&gt;"", IF(Hoja2!F2417&lt;&gt;"", IF(Hoja2!J2417&lt;&gt;"","ok",""),""),""),""),""),""),"")</f>
        <v>ok</v>
      </c>
      <c r="L2417" t="str">
        <f>IF(Hoja2!A2417="'S/F'","--","")</f>
        <v/>
      </c>
      <c r="M2417" t="str">
        <f>IF(LEN(Hoja2!C2417)&gt;30,Hoja2!C2417,"")</f>
        <v/>
      </c>
      <c r="O2417" t="str">
        <f>IF(LEN(Hoja2!F2417)&gt;110,LEN(Hoja2!F2417),"")</f>
        <v/>
      </c>
      <c r="Q2417" t="str">
        <f>IF(K2417="ok",CONCATENATE(IF(Hoja2!A2417="'S/F'","--",""),N2417,"INSERT INTO seguimiento_oficios_recepcion_oficio(fecha_captura, folio_interno, no_oficio, dependencia_envia, firma, fecha_oficio, asunto, anexo, captura_id, estatus_id) VALUES ('",CONCATENATE(RIGHT(CONCATENATE("00",DAY(Hoja2!B2417)),2),"/",RIGHT(CONCATENATE("00",MONTH(Hoja2!B2417)),2),"/",RIGHT(CONCATENATE("00",YEAR(Hoja2!B2417)),2)),"',",Hoja2!A2417,",'",Hoja2!C2417,"','",Hoja2!F2417,"','",Hoja2!E2417,"','",CONCATENATE(RIGHT(CONCATENATE("00",DAY(Hoja2!D2417)),2),"/",RIGHT(CONCATENATE("00",MONTH(Hoja2!D2417)),2),"/",RIGHT(CONCATENATE("00",YEAR(Hoja2!D2417)),2)),"','",Hoja2!J2417,"',","FALSE, 1,8);"), "")</f>
        <v>INSERT INTO seguimiento_oficios_recepcion_oficio(fecha_captura, folio_interno, no_oficio, dependencia_envia, firma, fecha_oficio, asunto, anexo, captura_id, estatus_id) VALUES ('12/03/13',2906,'072','SALUD','JULIETA LEON RAMIREZ','12/03/13','SOL. DE CORRECCION DE RFC DE YASMION DE LOS SANTOS SANCHEZ',FALSE, 1,8);</v>
      </c>
    </row>
    <row r="2418" spans="6:17">
      <c r="F2418" t="str">
        <f>RIGHT(CONCATENATE("00",DAY(Hoja2!B2418)),2)</f>
        <v>12</v>
      </c>
      <c r="G2418" t="str">
        <f>CONCATENATE(RIGHT(CONCATENATE("00",DAY(Hoja2!B2418)),2),"/",RIGHT(CONCATENATE("00",MONTH(Hoja2!B2418)),2),"/",RIGHT(CONCATENATE("00",YEAR(Hoja2!B2418)),2))</f>
        <v>12/03/13</v>
      </c>
      <c r="H2418" t="str">
        <f>RIGHT(CONCATENATE("00",DAY(Hoja2!D2418)),2)</f>
        <v>12</v>
      </c>
      <c r="I2418" t="str">
        <f>CONCATENATE(RIGHT(CONCATENATE("00",DAY(Hoja2!D2418)),2),"/",RIGHT(CONCATENATE("00",MONTH(Hoja2!D2418)),2),"/",RIGHT(CONCATENATE("00",YEAR(Hoja2!D2418)),2))</f>
        <v>12/03/13</v>
      </c>
      <c r="J2418" t="str">
        <f>IF(LEN(Hoja2!J2418)&gt;150,LEN(Hoja2!J2418),"")</f>
        <v/>
      </c>
      <c r="K2418" t="str">
        <f>IF(Hoja2!A2418&lt;&gt;"", IF(Hoja2!B2418&lt;&gt;"", IF(Hoja2!C2418&lt;&gt;"", IF(Hoja2!D2418&lt;&gt;"", IF(Hoja2!E2418&lt;&gt;"", IF(Hoja2!F2418&lt;&gt;"", IF(Hoja2!J2418&lt;&gt;"","ok",""),""),""),""),""),""),"")</f>
        <v>ok</v>
      </c>
      <c r="L2418" t="str">
        <f>IF(Hoja2!A2418="'S/F'","--","")</f>
        <v/>
      </c>
      <c r="M2418" t="str">
        <f>IF(LEN(Hoja2!C2418)&gt;30,Hoja2!C2418,"")</f>
        <v/>
      </c>
      <c r="O2418" t="str">
        <f>IF(LEN(Hoja2!F2418)&gt;110,LEN(Hoja2!F2418),"")</f>
        <v/>
      </c>
      <c r="Q2418" t="str">
        <f>IF(K2418="ok",CONCATENATE(IF(Hoja2!A2418="'S/F'","--",""),N2418,"INSERT INTO seguimiento_oficios_recepcion_oficio(fecha_captura, folio_interno, no_oficio, dependencia_envia, firma, fecha_oficio, asunto, anexo, captura_id, estatus_id) VALUES ('",CONCATENATE(RIGHT(CONCATENATE("00",DAY(Hoja2!B2418)),2),"/",RIGHT(CONCATENATE("00",MONTH(Hoja2!B2418)),2),"/",RIGHT(CONCATENATE("00",YEAR(Hoja2!B2418)),2)),"',",Hoja2!A2418,",'",Hoja2!C2418,"','",Hoja2!F2418,"','",Hoja2!E2418,"','",CONCATENATE(RIGHT(CONCATENATE("00",DAY(Hoja2!D2418)),2),"/",RIGHT(CONCATENATE("00",MONTH(Hoja2!D2418)),2),"/",RIGHT(CONCATENATE("00",YEAR(Hoja2!D2418)),2)),"','",Hoja2!J2418,"',","FALSE, 1,8);"), "")</f>
        <v>INSERT INTO seguimiento_oficios_recepcion_oficio(fecha_captura, folio_interno, no_oficio, dependencia_envia, firma, fecha_oficio, asunto, anexo, captura_id, estatus_id) VALUES ('12/03/13',2907,'071','SALUD','JULIETA LEON RAMIREZ','12/03/13','SOL. DE CORRECCION DE RFC DE GABRIELA SUSANA MARTINEZ MARTINEZ',FALSE, 1,8);</v>
      </c>
    </row>
    <row r="2419" spans="6:17">
      <c r="F2419" t="str">
        <f>RIGHT(CONCATENATE("00",DAY(Hoja2!B2419)),2)</f>
        <v>12</v>
      </c>
      <c r="G2419" t="str">
        <f>CONCATENATE(RIGHT(CONCATENATE("00",DAY(Hoja2!B2419)),2),"/",RIGHT(CONCATENATE("00",MONTH(Hoja2!B2419)),2),"/",RIGHT(CONCATENATE("00",YEAR(Hoja2!B2419)),2))</f>
        <v>12/03/13</v>
      </c>
      <c r="H2419" t="str">
        <f>RIGHT(CONCATENATE("00",DAY(Hoja2!D2419)),2)</f>
        <v>06</v>
      </c>
      <c r="I2419" t="str">
        <f>CONCATENATE(RIGHT(CONCATENATE("00",DAY(Hoja2!D2419)),2),"/",RIGHT(CONCATENATE("00",MONTH(Hoja2!D2419)),2),"/",RIGHT(CONCATENATE("00",YEAR(Hoja2!D2419)),2))</f>
        <v>06/03/13</v>
      </c>
      <c r="J2419" t="str">
        <f>IF(LEN(Hoja2!J2419)&gt;150,LEN(Hoja2!J2419),"")</f>
        <v/>
      </c>
      <c r="K2419" t="str">
        <f>IF(Hoja2!A2419&lt;&gt;"", IF(Hoja2!B2419&lt;&gt;"", IF(Hoja2!C2419&lt;&gt;"", IF(Hoja2!D2419&lt;&gt;"", IF(Hoja2!E2419&lt;&gt;"", IF(Hoja2!F2419&lt;&gt;"", IF(Hoja2!J2419&lt;&gt;"","ok",""),""),""),""),""),""),"")</f>
        <v>ok</v>
      </c>
      <c r="L2419" t="str">
        <f>IF(Hoja2!A2419="'S/F'","--","")</f>
        <v/>
      </c>
      <c r="M2419" t="str">
        <f>IF(LEN(Hoja2!C2419)&gt;30,Hoja2!C2419,"")</f>
        <v/>
      </c>
      <c r="O2419" t="str">
        <f>IF(LEN(Hoja2!F2419)&gt;110,LEN(Hoja2!F2419),"")</f>
        <v/>
      </c>
      <c r="Q2419" t="str">
        <f>IF(K2419="ok",CONCATENATE(IF(Hoja2!A2419="'S/F'","--",""),N2419,"INSERT INTO seguimiento_oficios_recepcion_oficio(fecha_captura, folio_interno, no_oficio, dependencia_envia, firma, fecha_oficio, asunto, anexo, captura_id, estatus_id) VALUES ('",CONCATENATE(RIGHT(CONCATENATE("00",DAY(Hoja2!B2419)),2),"/",RIGHT(CONCATENATE("00",MONTH(Hoja2!B2419)),2),"/",RIGHT(CONCATENATE("00",YEAR(Hoja2!B2419)),2)),"',",Hoja2!A2419,",'",Hoja2!C2419,"','",Hoja2!F2419,"','",Hoja2!E2419,"','",CONCATENATE(RIGHT(CONCATENATE("00",DAY(Hoja2!D2419)),2),"/",RIGHT(CONCATENATE("00",MONTH(Hoja2!D2419)),2),"/",RIGHT(CONCATENATE("00",YEAR(Hoja2!D2419)),2)),"','",Hoja2!J2419,"',","FALSE, 1,8);"), "")</f>
        <v>INSERT INTO seguimiento_oficios_recepcion_oficio(fecha_captura, folio_interno, no_oficio, dependencia_envia, firma, fecha_oficio, asunto, anexo, captura_id, estatus_id) VALUES ('12/03/13',2908,'129','CMAIG','IVAN MARTINEZ HERRERA','06/03/13','VALIDACION COMPENSACION POR DESEMPEÑO',FALSE, 1,8);</v>
      </c>
    </row>
    <row r="2420" spans="6:17">
      <c r="F2420" t="str">
        <f>RIGHT(CONCATENATE("00",DAY(Hoja2!B2420)),2)</f>
        <v>12</v>
      </c>
      <c r="G2420" t="str">
        <f>CONCATENATE(RIGHT(CONCATENATE("00",DAY(Hoja2!B2420)),2),"/",RIGHT(CONCATENATE("00",MONTH(Hoja2!B2420)),2),"/",RIGHT(CONCATENATE("00",YEAR(Hoja2!B2420)),2))</f>
        <v>12/03/13</v>
      </c>
      <c r="H2420" t="str">
        <f>RIGHT(CONCATENATE("00",DAY(Hoja2!D2420)),2)</f>
        <v>12</v>
      </c>
      <c r="I2420" t="str">
        <f>CONCATENATE(RIGHT(CONCATENATE("00",DAY(Hoja2!D2420)),2),"/",RIGHT(CONCATENATE("00",MONTH(Hoja2!D2420)),2),"/",RIGHT(CONCATENATE("00",YEAR(Hoja2!D2420)),2))</f>
        <v>12/03/13</v>
      </c>
      <c r="J2420" t="str">
        <f>IF(LEN(Hoja2!J2420)&gt;150,LEN(Hoja2!J2420),"")</f>
        <v/>
      </c>
      <c r="K2420" t="str">
        <f>IF(Hoja2!A2420&lt;&gt;"", IF(Hoja2!B2420&lt;&gt;"", IF(Hoja2!C2420&lt;&gt;"", IF(Hoja2!D2420&lt;&gt;"", IF(Hoja2!E2420&lt;&gt;"", IF(Hoja2!F2420&lt;&gt;"", IF(Hoja2!J2420&lt;&gt;"","ok",""),""),""),""),""),""),"")</f>
        <v>ok</v>
      </c>
      <c r="L2420" t="str">
        <f>IF(Hoja2!A2420="'S/F'","--","")</f>
        <v/>
      </c>
      <c r="M2420" t="str">
        <f>IF(LEN(Hoja2!C2420)&gt;30,Hoja2!C2420,"")</f>
        <v/>
      </c>
      <c r="O2420" t="str">
        <f>IF(LEN(Hoja2!F2420)&gt;110,LEN(Hoja2!F2420),"")</f>
        <v/>
      </c>
      <c r="Q2420" t="str">
        <f>IF(K2420="ok",CONCATENATE(IF(Hoja2!A2420="'S/F'","--",""),N2420,"INSERT INTO seguimiento_oficios_recepcion_oficio(fecha_captura, folio_interno, no_oficio, dependencia_envia, firma, fecha_oficio, asunto, anexo, captura_id, estatus_id) VALUES ('",CONCATENATE(RIGHT(CONCATENATE("00",DAY(Hoja2!B2420)),2),"/",RIGHT(CONCATENATE("00",MONTH(Hoja2!B2420)),2),"/",RIGHT(CONCATENATE("00",YEAR(Hoja2!B2420)),2)),"',",Hoja2!A2420,",'",Hoja2!C2420,"','",Hoja2!F2420,"','",Hoja2!E2420,"','",CONCATENATE(RIGHT(CONCATENATE("00",DAY(Hoja2!D2420)),2),"/",RIGHT(CONCATENATE("00",MONTH(Hoja2!D2420)),2),"/",RIGHT(CONCATENATE("00",YEAR(Hoja2!D2420)),2)),"','",Hoja2!J2420,"',","FALSE, 1,8);"), "")</f>
        <v>INSERT INTO seguimiento_oficios_recepcion_oficio(fecha_captura, folio_interno, no_oficio, dependencia_envia, firma, fecha_oficio, asunto, anexo, captura_id, estatus_id) VALUES ('12/03/13',2909,'111','CERTT','ERIK JESUS ASCENCIO MARTINEZ','12/03/13','CORRECCION DE DATOS DE REGISTRO FEDERAL DE CONTRIBUYENTE AL ERIK JESUS ASCENCIO MARTINEZ',FALSE, 1,8);</v>
      </c>
    </row>
    <row r="2421" spans="6:17">
      <c r="F2421" t="str">
        <f>RIGHT(CONCATENATE("00",DAY(Hoja2!B2421)),2)</f>
        <v>12</v>
      </c>
      <c r="G2421" t="str">
        <f>CONCATENATE(RIGHT(CONCATENATE("00",DAY(Hoja2!B2421)),2),"/",RIGHT(CONCATENATE("00",MONTH(Hoja2!B2421)),2),"/",RIGHT(CONCATENATE("00",YEAR(Hoja2!B2421)),2))</f>
        <v>12/03/13</v>
      </c>
      <c r="H2421" t="str">
        <f>RIGHT(CONCATENATE("00",DAY(Hoja2!D2421)),2)</f>
        <v>07</v>
      </c>
      <c r="I2421" t="str">
        <f>CONCATENATE(RIGHT(CONCATENATE("00",DAY(Hoja2!D2421)),2),"/",RIGHT(CONCATENATE("00",MONTH(Hoja2!D2421)),2),"/",RIGHT(CONCATENATE("00",YEAR(Hoja2!D2421)),2))</f>
        <v>07/03/13</v>
      </c>
      <c r="J2421" t="str">
        <f>IF(LEN(Hoja2!J2421)&gt;150,LEN(Hoja2!J2421),"")</f>
        <v/>
      </c>
      <c r="K2421" t="str">
        <f>IF(Hoja2!A2421&lt;&gt;"", IF(Hoja2!B2421&lt;&gt;"", IF(Hoja2!C2421&lt;&gt;"", IF(Hoja2!D2421&lt;&gt;"", IF(Hoja2!E2421&lt;&gt;"", IF(Hoja2!F2421&lt;&gt;"", IF(Hoja2!J2421&lt;&gt;"","ok",""),""),""),""),""),""),"")</f>
        <v>ok</v>
      </c>
      <c r="L2421" t="str">
        <f>IF(Hoja2!A2421="'S/F'","--","")</f>
        <v/>
      </c>
      <c r="M2421" t="str">
        <f>IF(LEN(Hoja2!C2421)&gt;30,Hoja2!C2421,"")</f>
        <v/>
      </c>
      <c r="O2421" t="str">
        <f>IF(LEN(Hoja2!F2421)&gt;110,LEN(Hoja2!F2421),"")</f>
        <v/>
      </c>
      <c r="Q2421" t="str">
        <f>IF(K2421="ok",CONCATENATE(IF(Hoja2!A2421="'S/F'","--",""),N2421,"INSERT INTO seguimiento_oficios_recepcion_oficio(fecha_captura, folio_interno, no_oficio, dependencia_envia, firma, fecha_oficio, asunto, anexo, captura_id, estatus_id) VALUES ('",CONCATENATE(RIGHT(CONCATENATE("00",DAY(Hoja2!B2421)),2),"/",RIGHT(CONCATENATE("00",MONTH(Hoja2!B2421)),2),"/",RIGHT(CONCATENATE("00",YEAR(Hoja2!B2421)),2)),"',",Hoja2!A2421,",'",Hoja2!C2421,"','",Hoja2!F2421,"','",Hoja2!E2421,"','",CONCATENATE(RIGHT(CONCATENATE("00",DAY(Hoja2!D2421)),2),"/",RIGHT(CONCATENATE("00",MONTH(Hoja2!D2421)),2),"/",RIGHT(CONCATENATE("00",YEAR(Hoja2!D2421)),2)),"','",Hoja2!J2421,"',","FALSE, 1,8);"), "")</f>
        <v>INSERT INTO seguimiento_oficios_recepcion_oficio(fecha_captura, folio_interno, no_oficio, dependencia_envia, firma, fecha_oficio, asunto, anexo, captura_id, estatus_id) VALUES ('12/03/13',2910,'227','INJUDET','CARLOS JOSE DAGDUG NAZUR','07/03/13','COMPENSACION POR DESEMPEÑO',FALSE, 1,8);</v>
      </c>
    </row>
    <row r="2422" spans="6:17">
      <c r="F2422" t="str">
        <f>RIGHT(CONCATENATE("00",DAY(Hoja2!B2422)),2)</f>
        <v>12</v>
      </c>
      <c r="G2422" t="str">
        <f>CONCATENATE(RIGHT(CONCATENATE("00",DAY(Hoja2!B2422)),2),"/",RIGHT(CONCATENATE("00",MONTH(Hoja2!B2422)),2),"/",RIGHT(CONCATENATE("00",YEAR(Hoja2!B2422)),2))</f>
        <v>12/03/13</v>
      </c>
      <c r="H2422" t="str">
        <f>RIGHT(CONCATENATE("00",DAY(Hoja2!D2422)),2)</f>
        <v>21</v>
      </c>
      <c r="I2422" t="str">
        <f>CONCATENATE(RIGHT(CONCATENATE("00",DAY(Hoja2!D2422)),2),"/",RIGHT(CONCATENATE("00",MONTH(Hoja2!D2422)),2),"/",RIGHT(CONCATENATE("00",YEAR(Hoja2!D2422)),2))</f>
        <v>21/02/13</v>
      </c>
      <c r="J2422" t="str">
        <f>IF(LEN(Hoja2!J2422)&gt;150,LEN(Hoja2!J2422),"")</f>
        <v/>
      </c>
      <c r="K2422" t="str">
        <f>IF(Hoja2!A2422&lt;&gt;"", IF(Hoja2!B2422&lt;&gt;"", IF(Hoja2!C2422&lt;&gt;"", IF(Hoja2!D2422&lt;&gt;"", IF(Hoja2!E2422&lt;&gt;"", IF(Hoja2!F2422&lt;&gt;"", IF(Hoja2!J2422&lt;&gt;"","ok",""),""),""),""),""),""),"")</f>
        <v>ok</v>
      </c>
      <c r="L2422" t="str">
        <f>IF(Hoja2!A2422="'S/F'","--","")</f>
        <v/>
      </c>
      <c r="M2422" t="str">
        <f>IF(LEN(Hoja2!C2422)&gt;30,Hoja2!C2422,"")</f>
        <v/>
      </c>
      <c r="O2422" t="str">
        <f>IF(LEN(Hoja2!F2422)&gt;110,LEN(Hoja2!F2422),"")</f>
        <v/>
      </c>
      <c r="Q2422" t="str">
        <f>IF(K2422="ok",CONCATENATE(IF(Hoja2!A2422="'S/F'","--",""),N2422,"INSERT INTO seguimiento_oficios_recepcion_oficio(fecha_captura, folio_interno, no_oficio, dependencia_envia, firma, fecha_oficio, asunto, anexo, captura_id, estatus_id) VALUES ('",CONCATENATE(RIGHT(CONCATENATE("00",DAY(Hoja2!B2422)),2),"/",RIGHT(CONCATENATE("00",MONTH(Hoja2!B2422)),2),"/",RIGHT(CONCATENATE("00",YEAR(Hoja2!B2422)),2)),"',",Hoja2!A2422,",'",Hoja2!C2422,"','",Hoja2!F2422,"','",Hoja2!E2422,"','",CONCATENATE(RIGHT(CONCATENATE("00",DAY(Hoja2!D2422)),2),"/",RIGHT(CONCATENATE("00",MONTH(Hoja2!D2422)),2),"/",RIGHT(CONCATENATE("00",YEAR(Hoja2!D2422)),2)),"','",Hoja2!J2422,"',","FALSE, 1,8);"), "")</f>
        <v>INSERT INTO seguimiento_oficios_recepcion_oficio(fecha_captura, folio_interno, no_oficio, dependencia_envia, firma, fecha_oficio, asunto, anexo, captura_id, estatus_id) VALUES ('12/03/13',2911,'140','SPF','VICTOR MANUEL LOPEZ CRUZ','21/02/13','AUTORIZACION DE ADECUACION DE RECURSOS IFOS',FALSE, 1,8);</v>
      </c>
    </row>
    <row r="2423" spans="6:17">
      <c r="F2423" t="str">
        <f>RIGHT(CONCATENATE("00",DAY(Hoja2!B2423)),2)</f>
        <v>12</v>
      </c>
      <c r="G2423" t="str">
        <f>CONCATENATE(RIGHT(CONCATENATE("00",DAY(Hoja2!B2423)),2),"/",RIGHT(CONCATENATE("00",MONTH(Hoja2!B2423)),2),"/",RIGHT(CONCATENATE("00",YEAR(Hoja2!B2423)),2))</f>
        <v>12/03/13</v>
      </c>
      <c r="H2423" t="str">
        <f>RIGHT(CONCATENATE("00",DAY(Hoja2!D2423)),2)</f>
        <v>08</v>
      </c>
      <c r="I2423" t="str">
        <f>CONCATENATE(RIGHT(CONCATENATE("00",DAY(Hoja2!D2423)),2),"/",RIGHT(CONCATENATE("00",MONTH(Hoja2!D2423)),2),"/",RIGHT(CONCATENATE("00",YEAR(Hoja2!D2423)),2))</f>
        <v>08/02/13</v>
      </c>
      <c r="J2423" t="str">
        <f>IF(LEN(Hoja2!J2423)&gt;150,LEN(Hoja2!J2423),"")</f>
        <v/>
      </c>
      <c r="K2423" t="str">
        <f>IF(Hoja2!A2423&lt;&gt;"", IF(Hoja2!B2423&lt;&gt;"", IF(Hoja2!C2423&lt;&gt;"", IF(Hoja2!D2423&lt;&gt;"", IF(Hoja2!E2423&lt;&gt;"", IF(Hoja2!F2423&lt;&gt;"", IF(Hoja2!J2423&lt;&gt;"","ok",""),""),""),""),""),""),"")</f>
        <v>ok</v>
      </c>
      <c r="L2423" t="str">
        <f>IF(Hoja2!A2423="'S/F'","--","")</f>
        <v/>
      </c>
      <c r="M2423" t="str">
        <f>IF(LEN(Hoja2!C2423)&gt;30,Hoja2!C2423,"")</f>
        <v/>
      </c>
      <c r="O2423" t="str">
        <f>IF(LEN(Hoja2!F2423)&gt;110,LEN(Hoja2!F2423),"")</f>
        <v/>
      </c>
      <c r="Q2423" t="str">
        <f>IF(K2423="ok",CONCATENATE(IF(Hoja2!A2423="'S/F'","--",""),N2423,"INSERT INTO seguimiento_oficios_recepcion_oficio(fecha_captura, folio_interno, no_oficio, dependencia_envia, firma, fecha_oficio, asunto, anexo, captura_id, estatus_id) VALUES ('",CONCATENATE(RIGHT(CONCATENATE("00",DAY(Hoja2!B2423)),2),"/",RIGHT(CONCATENATE("00",MONTH(Hoja2!B2423)),2),"/",RIGHT(CONCATENATE("00",YEAR(Hoja2!B2423)),2)),"',",Hoja2!A2423,",'",Hoja2!C2423,"','",Hoja2!F2423,"','",Hoja2!E2423,"','",CONCATENATE(RIGHT(CONCATENATE("00",DAY(Hoja2!D2423)),2),"/",RIGHT(CONCATENATE("00",MONTH(Hoja2!D2423)),2),"/",RIGHT(CONCATENATE("00",YEAR(Hoja2!D2423)),2)),"','",Hoja2!J2423,"',","FALSE, 1,8);"), "")</f>
        <v>INSERT INTO seguimiento_oficios_recepcion_oficio(fecha_captura, folio_interno, no_oficio, dependencia_envia, firma, fecha_oficio, asunto, anexo, captura_id, estatus_id) VALUES ('12/03/13',2912,'105','SPF','VICTOR MANUEL LOPEZ CRUZ','08/02/13','AUTORIZACION DE ADECUACION DE RECURSOS IFOS',FALSE, 1,8);</v>
      </c>
    </row>
    <row r="2424" spans="6:17">
      <c r="F2424" t="str">
        <f>RIGHT(CONCATENATE("00",DAY(Hoja2!B2424)),2)</f>
        <v>12</v>
      </c>
      <c r="G2424" t="str">
        <f>CONCATENATE(RIGHT(CONCATENATE("00",DAY(Hoja2!B2424)),2),"/",RIGHT(CONCATENATE("00",MONTH(Hoja2!B2424)),2),"/",RIGHT(CONCATENATE("00",YEAR(Hoja2!B2424)),2))</f>
        <v>12/03/13</v>
      </c>
      <c r="H2424" t="str">
        <f>RIGHT(CONCATENATE("00",DAY(Hoja2!D2424)),2)</f>
        <v>15</v>
      </c>
      <c r="I2424" t="str">
        <f>CONCATENATE(RIGHT(CONCATENATE("00",DAY(Hoja2!D2424)),2),"/",RIGHT(CONCATENATE("00",MONTH(Hoja2!D2424)),2),"/",RIGHT(CONCATENATE("00",YEAR(Hoja2!D2424)),2))</f>
        <v>15/02/13</v>
      </c>
      <c r="J2424" t="str">
        <f>IF(LEN(Hoja2!J2424)&gt;150,LEN(Hoja2!J2424),"")</f>
        <v/>
      </c>
      <c r="K2424" t="str">
        <f>IF(Hoja2!A2424&lt;&gt;"", IF(Hoja2!B2424&lt;&gt;"", IF(Hoja2!C2424&lt;&gt;"", IF(Hoja2!D2424&lt;&gt;"", IF(Hoja2!E2424&lt;&gt;"", IF(Hoja2!F2424&lt;&gt;"", IF(Hoja2!J2424&lt;&gt;"","ok",""),""),""),""),""),""),"")</f>
        <v>ok</v>
      </c>
      <c r="L2424" t="str">
        <f>IF(Hoja2!A2424="'S/F'","--","")</f>
        <v/>
      </c>
      <c r="M2424" t="str">
        <f>IF(LEN(Hoja2!C2424)&gt;30,Hoja2!C2424,"")</f>
        <v/>
      </c>
      <c r="O2424" t="str">
        <f>IF(LEN(Hoja2!F2424)&gt;110,LEN(Hoja2!F2424),"")</f>
        <v/>
      </c>
      <c r="Q2424" t="str">
        <f>IF(K2424="ok",CONCATENATE(IF(Hoja2!A2424="'S/F'","--",""),N2424,"INSERT INTO seguimiento_oficios_recepcion_oficio(fecha_captura, folio_interno, no_oficio, dependencia_envia, firma, fecha_oficio, asunto, anexo, captura_id, estatus_id) VALUES ('",CONCATENATE(RIGHT(CONCATENATE("00",DAY(Hoja2!B2424)),2),"/",RIGHT(CONCATENATE("00",MONTH(Hoja2!B2424)),2),"/",RIGHT(CONCATENATE("00",YEAR(Hoja2!B2424)),2)),"',",Hoja2!A2424,",'",Hoja2!C2424,"','",Hoja2!F2424,"','",Hoja2!E2424,"','",CONCATENATE(RIGHT(CONCATENATE("00",DAY(Hoja2!D2424)),2),"/",RIGHT(CONCATENATE("00",MONTH(Hoja2!D2424)),2),"/",RIGHT(CONCATENATE("00",YEAR(Hoja2!D2424)),2)),"','",Hoja2!J2424,"',","FALSE, 1,8);"), "")</f>
        <v>INSERT INTO seguimiento_oficios_recepcion_oficio(fecha_captura, folio_interno, no_oficio, dependencia_envia, firma, fecha_oficio, asunto, anexo, captura_id, estatus_id) VALUES ('12/03/13',2913,'132','SPF','VICTOR MANUEL LOPEZ CRUZ','15/02/13','AUTORIZACION DE ADECUACION DE RECURSOS IFOS',FALSE, 1,8);</v>
      </c>
    </row>
    <row r="2425" spans="6:17">
      <c r="F2425" t="str">
        <f>RIGHT(CONCATENATE("00",DAY(Hoja2!B2425)),2)</f>
        <v>12</v>
      </c>
      <c r="G2425" t="str">
        <f>CONCATENATE(RIGHT(CONCATENATE("00",DAY(Hoja2!B2425)),2),"/",RIGHT(CONCATENATE("00",MONTH(Hoja2!B2425)),2),"/",RIGHT(CONCATENATE("00",YEAR(Hoja2!B2425)),2))</f>
        <v>12/03/13</v>
      </c>
      <c r="H2425" t="str">
        <f>RIGHT(CONCATENATE("00",DAY(Hoja2!D2425)),2)</f>
        <v>15</v>
      </c>
      <c r="I2425" t="str">
        <f>CONCATENATE(RIGHT(CONCATENATE("00",DAY(Hoja2!D2425)),2),"/",RIGHT(CONCATENATE("00",MONTH(Hoja2!D2425)),2),"/",RIGHT(CONCATENATE("00",YEAR(Hoja2!D2425)),2))</f>
        <v>15/02/13</v>
      </c>
      <c r="J2425" t="str">
        <f>IF(LEN(Hoja2!J2425)&gt;150,LEN(Hoja2!J2425),"")</f>
        <v/>
      </c>
      <c r="K2425" t="str">
        <f>IF(Hoja2!A2425&lt;&gt;"", IF(Hoja2!B2425&lt;&gt;"", IF(Hoja2!C2425&lt;&gt;"", IF(Hoja2!D2425&lt;&gt;"", IF(Hoja2!E2425&lt;&gt;"", IF(Hoja2!F2425&lt;&gt;"", IF(Hoja2!J2425&lt;&gt;"","ok",""),""),""),""),""),""),"")</f>
        <v>ok</v>
      </c>
      <c r="L2425" t="str">
        <f>IF(Hoja2!A2425="'S/F'","--","")</f>
        <v/>
      </c>
      <c r="M2425" t="str">
        <f>IF(LEN(Hoja2!C2425)&gt;30,Hoja2!C2425,"")</f>
        <v/>
      </c>
      <c r="O2425" t="str">
        <f>IF(LEN(Hoja2!F2425)&gt;110,LEN(Hoja2!F2425),"")</f>
        <v/>
      </c>
      <c r="Q2425" t="str">
        <f>IF(K2425="ok",CONCATENATE(IF(Hoja2!A2425="'S/F'","--",""),N2425,"INSERT INTO seguimiento_oficios_recepcion_oficio(fecha_captura, folio_interno, no_oficio, dependencia_envia, firma, fecha_oficio, asunto, anexo, captura_id, estatus_id) VALUES ('",CONCATENATE(RIGHT(CONCATENATE("00",DAY(Hoja2!B2425)),2),"/",RIGHT(CONCATENATE("00",MONTH(Hoja2!B2425)),2),"/",RIGHT(CONCATENATE("00",YEAR(Hoja2!B2425)),2)),"',",Hoja2!A2425,",'",Hoja2!C2425,"','",Hoja2!F2425,"','",Hoja2!E2425,"','",CONCATENATE(RIGHT(CONCATENATE("00",DAY(Hoja2!D2425)),2),"/",RIGHT(CONCATENATE("00",MONTH(Hoja2!D2425)),2),"/",RIGHT(CONCATENATE("00",YEAR(Hoja2!D2425)),2)),"','",Hoja2!J2425,"',","FALSE, 1,8);"), "")</f>
        <v>INSERT INTO seguimiento_oficios_recepcion_oficio(fecha_captura, folio_interno, no_oficio, dependencia_envia, firma, fecha_oficio, asunto, anexo, captura_id, estatus_id) VALUES ('12/03/13',2914,'135','SPF','VICTOR MANUEL LOPEZ CRUZ','15/02/13','AUTORIZACION DE ADECUACION DE RECURSOS IFOS',FALSE, 1,8);</v>
      </c>
    </row>
    <row r="2426" spans="6:17">
      <c r="F2426" t="str">
        <f>RIGHT(CONCATENATE("00",DAY(Hoja2!B2426)),2)</f>
        <v>12</v>
      </c>
      <c r="G2426" t="str">
        <f>CONCATENATE(RIGHT(CONCATENATE("00",DAY(Hoja2!B2426)),2),"/",RIGHT(CONCATENATE("00",MONTH(Hoja2!B2426)),2),"/",RIGHT(CONCATENATE("00",YEAR(Hoja2!B2426)),2))</f>
        <v>12/03/13</v>
      </c>
      <c r="H2426" t="str">
        <f>RIGHT(CONCATENATE("00",DAY(Hoja2!D2426)),2)</f>
        <v>11</v>
      </c>
      <c r="I2426" t="str">
        <f>CONCATENATE(RIGHT(CONCATENATE("00",DAY(Hoja2!D2426)),2),"/",RIGHT(CONCATENATE("00",MONTH(Hoja2!D2426)),2),"/",RIGHT(CONCATENATE("00",YEAR(Hoja2!D2426)),2))</f>
        <v>11/03/13</v>
      </c>
      <c r="J2426" t="str">
        <f>IF(LEN(Hoja2!J2426)&gt;150,LEN(Hoja2!J2426),"")</f>
        <v/>
      </c>
      <c r="K2426" t="str">
        <f>IF(Hoja2!A2426&lt;&gt;"", IF(Hoja2!B2426&lt;&gt;"", IF(Hoja2!C2426&lt;&gt;"", IF(Hoja2!D2426&lt;&gt;"", IF(Hoja2!E2426&lt;&gt;"", IF(Hoja2!F2426&lt;&gt;"", IF(Hoja2!J2426&lt;&gt;"","ok",""),""),""),""),""),""),"")</f>
        <v>ok</v>
      </c>
      <c r="L2426" t="str">
        <f>IF(Hoja2!A2426="'S/F'","--","")</f>
        <v/>
      </c>
      <c r="M2426" t="str">
        <f>IF(LEN(Hoja2!C2426)&gt;30,Hoja2!C2426,"")</f>
        <v/>
      </c>
      <c r="O2426" t="str">
        <f>IF(LEN(Hoja2!F2426)&gt;110,LEN(Hoja2!F2426),"")</f>
        <v/>
      </c>
      <c r="Q2426" t="str">
        <f>IF(K2426="ok",CONCATENATE(IF(Hoja2!A2426="'S/F'","--",""),N2426,"INSERT INTO seguimiento_oficios_recepcion_oficio(fecha_captura, folio_interno, no_oficio, dependencia_envia, firma, fecha_oficio, asunto, anexo, captura_id, estatus_id) VALUES ('",CONCATENATE(RIGHT(CONCATENATE("00",DAY(Hoja2!B2426)),2),"/",RIGHT(CONCATENATE("00",MONTH(Hoja2!B2426)),2),"/",RIGHT(CONCATENATE("00",YEAR(Hoja2!B2426)),2)),"',",Hoja2!A2426,",'",Hoja2!C2426,"','",Hoja2!F2426,"','",Hoja2!E2426,"','",CONCATENATE(RIGHT(CONCATENATE("00",DAY(Hoja2!D2426)),2),"/",RIGHT(CONCATENATE("00",MONTH(Hoja2!D2426)),2),"/",RIGHT(CONCATENATE("00",YEAR(Hoja2!D2426)),2)),"','",Hoja2!J2426,"',","FALSE, 1,8);"), "")</f>
        <v>INSERT INTO seguimiento_oficios_recepcion_oficio(fecha_captura, folio_interno, no_oficio, dependencia_envia, firma, fecha_oficio, asunto, anexo, captura_id, estatus_id) VALUES ('12/03/13',2915,'1218','SSP','AUDOMARO MARTINEZ ZAPATA','11/03/13','TRANSFERENCIA DE RECURSOS',FALSE, 1,8);</v>
      </c>
    </row>
    <row r="2427" spans="6:17">
      <c r="F2427" t="str">
        <f>RIGHT(CONCATENATE("00",DAY(Hoja2!B2427)),2)</f>
        <v>12</v>
      </c>
      <c r="G2427" t="str">
        <f>CONCATENATE(RIGHT(CONCATENATE("00",DAY(Hoja2!B2427)),2),"/",RIGHT(CONCATENATE("00",MONTH(Hoja2!B2427)),2),"/",RIGHT(CONCATENATE("00",YEAR(Hoja2!B2427)),2))</f>
        <v>12/03/13</v>
      </c>
      <c r="H2427" t="str">
        <f>RIGHT(CONCATENATE("00",DAY(Hoja2!D2427)),2)</f>
        <v>04</v>
      </c>
      <c r="I2427" t="str">
        <f>CONCATENATE(RIGHT(CONCATENATE("00",DAY(Hoja2!D2427)),2),"/",RIGHT(CONCATENATE("00",MONTH(Hoja2!D2427)),2),"/",RIGHT(CONCATENATE("00",YEAR(Hoja2!D2427)),2))</f>
        <v>04/03/13</v>
      </c>
      <c r="J2427" t="str">
        <f>IF(LEN(Hoja2!J2427)&gt;150,LEN(Hoja2!J2427),"")</f>
        <v/>
      </c>
      <c r="K2427" t="str">
        <f>IF(Hoja2!A2427&lt;&gt;"", IF(Hoja2!B2427&lt;&gt;"", IF(Hoja2!C2427&lt;&gt;"", IF(Hoja2!D2427&lt;&gt;"", IF(Hoja2!E2427&lt;&gt;"", IF(Hoja2!F2427&lt;&gt;"", IF(Hoja2!J2427&lt;&gt;"","ok",""),""),""),""),""),""),"")</f>
        <v>ok</v>
      </c>
      <c r="L2427" t="str">
        <f>IF(Hoja2!A2427="'S/F'","--","")</f>
        <v/>
      </c>
      <c r="M2427" t="str">
        <f>IF(LEN(Hoja2!C2427)&gt;30,Hoja2!C2427,"")</f>
        <v/>
      </c>
      <c r="O2427" t="str">
        <f>IF(LEN(Hoja2!F2427)&gt;110,LEN(Hoja2!F2427),"")</f>
        <v/>
      </c>
      <c r="Q2427" t="str">
        <f>IF(K2427="ok",CONCATENATE(IF(Hoja2!A2427="'S/F'","--",""),N2427,"INSERT INTO seguimiento_oficios_recepcion_oficio(fecha_captura, folio_interno, no_oficio, dependencia_envia, firma, fecha_oficio, asunto, anexo, captura_id, estatus_id) VALUES ('",CONCATENATE(RIGHT(CONCATENATE("00",DAY(Hoja2!B2427)),2),"/",RIGHT(CONCATENATE("00",MONTH(Hoja2!B2427)),2),"/",RIGHT(CONCATENATE("00",YEAR(Hoja2!B2427)),2)),"',",Hoja2!A2427,",'",Hoja2!C2427,"','",Hoja2!F2427,"','",Hoja2!E2427,"','",CONCATENATE(RIGHT(CONCATENATE("00",DAY(Hoja2!D2427)),2),"/",RIGHT(CONCATENATE("00",MONTH(Hoja2!D2427)),2),"/",RIGHT(CONCATENATE("00",YEAR(Hoja2!D2427)),2)),"','",Hoja2!J2427,"',","FALSE, 1,8);"), "")</f>
        <v>INSERT INTO seguimiento_oficios_recepcion_oficio(fecha_captura, folio_interno, no_oficio, dependencia_envia, firma, fecha_oficio, asunto, anexo, captura_id, estatus_id) VALUES ('12/03/13',2916,'S/N','SUTSET','MOISES PEREZ LEON','04/03/13','SOL. JUSTIFICACION DE LOS DIAS DEL 15 AL 26 DE FEBRERO A LA C. MARIA DE JESUS LEON CHABLE',FALSE, 1,8);</v>
      </c>
    </row>
    <row r="2428" spans="6:17">
      <c r="F2428" t="str">
        <f>RIGHT(CONCATENATE("00",DAY(Hoja2!B2428)),2)</f>
        <v>12</v>
      </c>
      <c r="G2428" t="str">
        <f>CONCATENATE(RIGHT(CONCATENATE("00",DAY(Hoja2!B2428)),2),"/",RIGHT(CONCATENATE("00",MONTH(Hoja2!B2428)),2),"/",RIGHT(CONCATENATE("00",YEAR(Hoja2!B2428)),2))</f>
        <v>12/03/13</v>
      </c>
      <c r="H2428" t="str">
        <f>RIGHT(CONCATENATE("00",DAY(Hoja2!D2428)),2)</f>
        <v>15</v>
      </c>
      <c r="I2428" t="str">
        <f>CONCATENATE(RIGHT(CONCATENATE("00",DAY(Hoja2!D2428)),2),"/",RIGHT(CONCATENATE("00",MONTH(Hoja2!D2428)),2),"/",RIGHT(CONCATENATE("00",YEAR(Hoja2!D2428)),2))</f>
        <v>15/02/13</v>
      </c>
      <c r="J2428" t="str">
        <f>IF(LEN(Hoja2!J2428)&gt;150,LEN(Hoja2!J2428),"")</f>
        <v/>
      </c>
      <c r="K2428" t="str">
        <f>IF(Hoja2!A2428&lt;&gt;"", IF(Hoja2!B2428&lt;&gt;"", IF(Hoja2!C2428&lt;&gt;"", IF(Hoja2!D2428&lt;&gt;"", IF(Hoja2!E2428&lt;&gt;"", IF(Hoja2!F2428&lt;&gt;"", IF(Hoja2!J2428&lt;&gt;"","ok",""),""),""),""),""),""),"")</f>
        <v>ok</v>
      </c>
      <c r="L2428" t="str">
        <f>IF(Hoja2!A2428="'S/F'","--","")</f>
        <v/>
      </c>
      <c r="M2428" t="str">
        <f>IF(LEN(Hoja2!C2428)&gt;30,Hoja2!C2428,"")</f>
        <v/>
      </c>
      <c r="O2428" t="str">
        <f>IF(LEN(Hoja2!F2428)&gt;110,LEN(Hoja2!F2428),"")</f>
        <v/>
      </c>
      <c r="Q2428" t="str">
        <f>IF(K2428="ok",CONCATENATE(IF(Hoja2!A2428="'S/F'","--",""),N2428,"INSERT INTO seguimiento_oficios_recepcion_oficio(fecha_captura, folio_interno, no_oficio, dependencia_envia, firma, fecha_oficio, asunto, anexo, captura_id, estatus_id) VALUES ('",CONCATENATE(RIGHT(CONCATENATE("00",DAY(Hoja2!B2428)),2),"/",RIGHT(CONCATENATE("00",MONTH(Hoja2!B2428)),2),"/",RIGHT(CONCATENATE("00",YEAR(Hoja2!B2428)),2)),"',",Hoja2!A2428,",'",Hoja2!C2428,"','",Hoja2!F2428,"','",Hoja2!E2428,"','",CONCATENATE(RIGHT(CONCATENATE("00",DAY(Hoja2!D2428)),2),"/",RIGHT(CONCATENATE("00",MONTH(Hoja2!D2428)),2),"/",RIGHT(CONCATENATE("00",YEAR(Hoja2!D2428)),2)),"','",Hoja2!J2428,"',","FALSE, 1,8);"), "")</f>
        <v>INSERT INTO seguimiento_oficios_recepcion_oficio(fecha_captura, folio_interno, no_oficio, dependencia_envia, firma, fecha_oficio, asunto, anexo, captura_id, estatus_id) VALUES ('12/03/13',2917,'154','SPF','VICTOR MANUEL LOPEZ CRUZ','15/02/13','AUTORIZACION DE ADECUACION DE RECURSOS IFOS',FALSE, 1,8);</v>
      </c>
    </row>
    <row r="2429" spans="6:17">
      <c r="F2429" t="str">
        <f>RIGHT(CONCATENATE("00",DAY(Hoja2!B2429)),2)</f>
        <v>12</v>
      </c>
      <c r="G2429" t="str">
        <f>CONCATENATE(RIGHT(CONCATENATE("00",DAY(Hoja2!B2429)),2),"/",RIGHT(CONCATENATE("00",MONTH(Hoja2!B2429)),2),"/",RIGHT(CONCATENATE("00",YEAR(Hoja2!B2429)),2))</f>
        <v>12/03/13</v>
      </c>
      <c r="H2429" t="str">
        <f>RIGHT(CONCATENATE("00",DAY(Hoja2!D2429)),2)</f>
        <v>12</v>
      </c>
      <c r="I2429" t="str">
        <f>CONCATENATE(RIGHT(CONCATENATE("00",DAY(Hoja2!D2429)),2),"/",RIGHT(CONCATENATE("00",MONTH(Hoja2!D2429)),2),"/",RIGHT(CONCATENATE("00",YEAR(Hoja2!D2429)),2))</f>
        <v>12/03/13</v>
      </c>
      <c r="J2429" t="str">
        <f>IF(LEN(Hoja2!J2429)&gt;150,LEN(Hoja2!J2429),"")</f>
        <v/>
      </c>
      <c r="K2429" t="str">
        <f>IF(Hoja2!A2429&lt;&gt;"", IF(Hoja2!B2429&lt;&gt;"", IF(Hoja2!C2429&lt;&gt;"", IF(Hoja2!D2429&lt;&gt;"", IF(Hoja2!E2429&lt;&gt;"", IF(Hoja2!F2429&lt;&gt;"", IF(Hoja2!J2429&lt;&gt;"","ok",""),""),""),""),""),""),"")</f>
        <v/>
      </c>
      <c r="L2429" t="str">
        <f>IF(Hoja2!A2429="'S/F'","--","")</f>
        <v/>
      </c>
      <c r="M2429" t="str">
        <f>IF(LEN(Hoja2!C2429)&gt;30,Hoja2!C2429,"")</f>
        <v/>
      </c>
      <c r="O2429" t="str">
        <f>IF(LEN(Hoja2!F2429)&gt;110,LEN(Hoja2!F2429),"")</f>
        <v/>
      </c>
      <c r="Q2429" t="str">
        <f>IF(K2429="ok",CONCATENATE(IF(Hoja2!A2429="'S/F'","--",""),N2429,"INSERT INTO seguimiento_oficios_recepcion_oficio(fecha_captura, folio_interno, no_oficio, dependencia_envia, firma, fecha_oficio, asunto, anexo, captura_id, estatus_id) VALUES ('",CONCATENATE(RIGHT(CONCATENATE("00",DAY(Hoja2!B2429)),2),"/",RIGHT(CONCATENATE("00",MONTH(Hoja2!B2429)),2),"/",RIGHT(CONCATENATE("00",YEAR(Hoja2!B2429)),2)),"',",Hoja2!A2429,",'",Hoja2!C2429,"','",Hoja2!F2429,"','",Hoja2!E2429,"','",CONCATENATE(RIGHT(CONCATENATE("00",DAY(Hoja2!D2429)),2),"/",RIGHT(CONCATENATE("00",MONTH(Hoja2!D2429)),2),"/",RIGHT(CONCATENATE("00",YEAR(Hoja2!D2429)),2)),"','",Hoja2!J2429,"',","FALSE, 1,8);"), "")</f>
        <v/>
      </c>
    </row>
    <row r="2430" spans="6:17">
      <c r="F2430" t="str">
        <f>RIGHT(CONCATENATE("00",DAY(Hoja2!B2430)),2)</f>
        <v>12</v>
      </c>
      <c r="G2430" t="str">
        <f>CONCATENATE(RIGHT(CONCATENATE("00",DAY(Hoja2!B2430)),2),"/",RIGHT(CONCATENATE("00",MONTH(Hoja2!B2430)),2),"/",RIGHT(CONCATENATE("00",YEAR(Hoja2!B2430)),2))</f>
        <v>12/03/13</v>
      </c>
      <c r="H2430" t="str">
        <f>RIGHT(CONCATENATE("00",DAY(Hoja2!D2430)),2)</f>
        <v>08</v>
      </c>
      <c r="I2430" t="str">
        <f>CONCATENATE(RIGHT(CONCATENATE("00",DAY(Hoja2!D2430)),2),"/",RIGHT(CONCATENATE("00",MONTH(Hoja2!D2430)),2),"/",RIGHT(CONCATENATE("00",YEAR(Hoja2!D2430)),2))</f>
        <v>08/03/13</v>
      </c>
      <c r="J2430" t="str">
        <f>IF(LEN(Hoja2!J2430)&gt;150,LEN(Hoja2!J2430),"")</f>
        <v/>
      </c>
      <c r="K2430" t="str">
        <f>IF(Hoja2!A2430&lt;&gt;"", IF(Hoja2!B2430&lt;&gt;"", IF(Hoja2!C2430&lt;&gt;"", IF(Hoja2!D2430&lt;&gt;"", IF(Hoja2!E2430&lt;&gt;"", IF(Hoja2!F2430&lt;&gt;"", IF(Hoja2!J2430&lt;&gt;"","ok",""),""),""),""),""),""),"")</f>
        <v>ok</v>
      </c>
      <c r="L2430" t="str">
        <f>IF(Hoja2!A2430="'S/F'","--","")</f>
        <v/>
      </c>
      <c r="M2430" t="str">
        <f>IF(LEN(Hoja2!C2430)&gt;30,Hoja2!C2430,"")</f>
        <v/>
      </c>
      <c r="O2430" t="str">
        <f>IF(LEN(Hoja2!F2430)&gt;110,LEN(Hoja2!F2430),"")</f>
        <v/>
      </c>
      <c r="Q2430" t="str">
        <f>IF(K2430="ok",CONCATENATE(IF(Hoja2!A2430="'S/F'","--",""),N2430,"INSERT INTO seguimiento_oficios_recepcion_oficio(fecha_captura, folio_interno, no_oficio, dependencia_envia, firma, fecha_oficio, asunto, anexo, captura_id, estatus_id) VALUES ('",CONCATENATE(RIGHT(CONCATENATE("00",DAY(Hoja2!B2430)),2),"/",RIGHT(CONCATENATE("00",MONTH(Hoja2!B2430)),2),"/",RIGHT(CONCATENATE("00",YEAR(Hoja2!B2430)),2)),"',",Hoja2!A2430,",'",Hoja2!C2430,"','",Hoja2!F2430,"','",Hoja2!E2430,"','",CONCATENATE(RIGHT(CONCATENATE("00",DAY(Hoja2!D2430)),2),"/",RIGHT(CONCATENATE("00",MONTH(Hoja2!D2430)),2),"/",RIGHT(CONCATENATE("00",YEAR(Hoja2!D2430)),2)),"','",Hoja2!J2430,"',","FALSE, 1,8);"), "")</f>
        <v>INSERT INTO seguimiento_oficios_recepcion_oficio(fecha_captura, folio_interno, no_oficio, dependencia_envia, firma, fecha_oficio, asunto, anexo, captura_id, estatus_id) VALUES ('12/03/13',2919,'367','SPF','MARGARITA MANZUR VILLANUEVA','08/03/13','SOL. INFORMES DEL C. JOSE MANUEL CARAVEO LOPEZ',FALSE, 1,8);</v>
      </c>
    </row>
    <row r="2431" spans="6:17">
      <c r="F2431" t="str">
        <f>RIGHT(CONCATENATE("00",DAY(Hoja2!B2431)),2)</f>
        <v>12</v>
      </c>
      <c r="G2431" t="str">
        <f>CONCATENATE(RIGHT(CONCATENATE("00",DAY(Hoja2!B2431)),2),"/",RIGHT(CONCATENATE("00",MONTH(Hoja2!B2431)),2),"/",RIGHT(CONCATENATE("00",YEAR(Hoja2!B2431)),2))</f>
        <v>12/03/13</v>
      </c>
      <c r="H2431" t="str">
        <f>RIGHT(CONCATENATE("00",DAY(Hoja2!D2431)),2)</f>
        <v>08</v>
      </c>
      <c r="I2431" t="str">
        <f>CONCATENATE(RIGHT(CONCATENATE("00",DAY(Hoja2!D2431)),2),"/",RIGHT(CONCATENATE("00",MONTH(Hoja2!D2431)),2),"/",RIGHT(CONCATENATE("00",YEAR(Hoja2!D2431)),2))</f>
        <v>08/03/13</v>
      </c>
      <c r="J2431" t="str">
        <f>IF(LEN(Hoja2!J2431)&gt;150,LEN(Hoja2!J2431),"")</f>
        <v/>
      </c>
      <c r="K2431" t="str">
        <f>IF(Hoja2!A2431&lt;&gt;"", IF(Hoja2!B2431&lt;&gt;"", IF(Hoja2!C2431&lt;&gt;"", IF(Hoja2!D2431&lt;&gt;"", IF(Hoja2!E2431&lt;&gt;"", IF(Hoja2!F2431&lt;&gt;"", IF(Hoja2!J2431&lt;&gt;"","ok",""),""),""),""),""),""),"")</f>
        <v>ok</v>
      </c>
      <c r="L2431" t="str">
        <f>IF(Hoja2!A2431="'S/F'","--","")</f>
        <v/>
      </c>
      <c r="M2431" t="str">
        <f>IF(LEN(Hoja2!C2431)&gt;30,Hoja2!C2431,"")</f>
        <v/>
      </c>
      <c r="O2431" t="str">
        <f>IF(LEN(Hoja2!F2431)&gt;110,LEN(Hoja2!F2431),"")</f>
        <v/>
      </c>
      <c r="Q2431" t="str">
        <f>IF(K2431="ok",CONCATENATE(IF(Hoja2!A2431="'S/F'","--",""),N2431,"INSERT INTO seguimiento_oficios_recepcion_oficio(fecha_captura, folio_interno, no_oficio, dependencia_envia, firma, fecha_oficio, asunto, anexo, captura_id, estatus_id) VALUES ('",CONCATENATE(RIGHT(CONCATENATE("00",DAY(Hoja2!B2431)),2),"/",RIGHT(CONCATENATE("00",MONTH(Hoja2!B2431)),2),"/",RIGHT(CONCATENATE("00",YEAR(Hoja2!B2431)),2)),"',",Hoja2!A2431,",'",Hoja2!C2431,"','",Hoja2!F2431,"','",Hoja2!E2431,"','",CONCATENATE(RIGHT(CONCATENATE("00",DAY(Hoja2!D2431)),2),"/",RIGHT(CONCATENATE("00",MONTH(Hoja2!D2431)),2),"/",RIGHT(CONCATENATE("00",YEAR(Hoja2!D2431)),2)),"','",Hoja2!J2431,"',","FALSE, 1,8);"), "")</f>
        <v>INSERT INTO seguimiento_oficios_recepcion_oficio(fecha_captura, folio_interno, no_oficio, dependencia_envia, firma, fecha_oficio, asunto, anexo, captura_id, estatus_id) VALUES ('12/03/13',2920,'368','SPF','MARGARITA MANZUR VILLANUEVA','08/03/13','SOL. INFORMES SI EN LA BASE DE DATOS SE ENCUENTRA DADO DE ALTA EL C. RENAN PEREZ MORALES',FALSE, 1,8);</v>
      </c>
    </row>
    <row r="2432" spans="6:17">
      <c r="F2432" t="str">
        <f>RIGHT(CONCATENATE("00",DAY(Hoja2!B2432)),2)</f>
        <v>12</v>
      </c>
      <c r="G2432" t="str">
        <f>CONCATENATE(RIGHT(CONCATENATE("00",DAY(Hoja2!B2432)),2),"/",RIGHT(CONCATENATE("00",MONTH(Hoja2!B2432)),2),"/",RIGHT(CONCATENATE("00",YEAR(Hoja2!B2432)),2))</f>
        <v>12/03/13</v>
      </c>
      <c r="H2432" t="str">
        <f>RIGHT(CONCATENATE("00",DAY(Hoja2!D2432)),2)</f>
        <v>11</v>
      </c>
      <c r="I2432" t="str">
        <f>CONCATENATE(RIGHT(CONCATENATE("00",DAY(Hoja2!D2432)),2),"/",RIGHT(CONCATENATE("00",MONTH(Hoja2!D2432)),2),"/",RIGHT(CONCATENATE("00",YEAR(Hoja2!D2432)),2))</f>
        <v>11/03/13</v>
      </c>
      <c r="J2432" t="str">
        <f>IF(LEN(Hoja2!J2432)&gt;150,LEN(Hoja2!J2432),"")</f>
        <v/>
      </c>
      <c r="K2432" t="str">
        <f>IF(Hoja2!A2432&lt;&gt;"", IF(Hoja2!B2432&lt;&gt;"", IF(Hoja2!C2432&lt;&gt;"", IF(Hoja2!D2432&lt;&gt;"", IF(Hoja2!E2432&lt;&gt;"", IF(Hoja2!F2432&lt;&gt;"", IF(Hoja2!J2432&lt;&gt;"","ok",""),""),""),""),""),""),"")</f>
        <v>ok</v>
      </c>
      <c r="L2432" t="str">
        <f>IF(Hoja2!A2432="'S/F'","--","")</f>
        <v/>
      </c>
      <c r="M2432" t="str">
        <f>IF(LEN(Hoja2!C2432)&gt;30,Hoja2!C2432,"")</f>
        <v/>
      </c>
      <c r="O2432" t="str">
        <f>IF(LEN(Hoja2!F2432)&gt;110,LEN(Hoja2!F2432),"")</f>
        <v/>
      </c>
      <c r="Q2432" t="str">
        <f>IF(K2432="ok",CONCATENATE(IF(Hoja2!A2432="'S/F'","--",""),N2432,"INSERT INTO seguimiento_oficios_recepcion_oficio(fecha_captura, folio_interno, no_oficio, dependencia_envia, firma, fecha_oficio, asunto, anexo, captura_id, estatus_id) VALUES ('",CONCATENATE(RIGHT(CONCATENATE("00",DAY(Hoja2!B2432)),2),"/",RIGHT(CONCATENATE("00",MONTH(Hoja2!B2432)),2),"/",RIGHT(CONCATENATE("00",YEAR(Hoja2!B2432)),2)),"',",Hoja2!A2432,",'",Hoja2!C2432,"','",Hoja2!F2432,"','",Hoja2!E2432,"','",CONCATENATE(RIGHT(CONCATENATE("00",DAY(Hoja2!D2432)),2),"/",RIGHT(CONCATENATE("00",MONTH(Hoja2!D2432)),2),"/",RIGHT(CONCATENATE("00",YEAR(Hoja2!D2432)),2)),"','",Hoja2!J2432,"',","FALSE, 1,8);"), "")</f>
        <v>INSERT INTO seguimiento_oficios_recepcion_oficio(fecha_captura, folio_interno, no_oficio, dependencia_envia, firma, fecha_oficio, asunto, anexo, captura_id, estatus_id) VALUES ('12/03/13',2921,'375','SPF','MARGARITA MANZUR VILLANUEVA','11/03/13','SOL. HACER EFECTIVA LA MEDIDA DE APREMIO DEL 15 % POR CONCEPTO DE PENSION ALIMENTICIA',FALSE, 1,8);</v>
      </c>
    </row>
    <row r="2433" spans="6:17">
      <c r="F2433" t="str">
        <f>RIGHT(CONCATENATE("00",DAY(Hoja2!B2433)),2)</f>
        <v>12</v>
      </c>
      <c r="G2433" t="str">
        <f>CONCATENATE(RIGHT(CONCATENATE("00",DAY(Hoja2!B2433)),2),"/",RIGHT(CONCATENATE("00",MONTH(Hoja2!B2433)),2),"/",RIGHT(CONCATENATE("00",YEAR(Hoja2!B2433)),2))</f>
        <v>12/03/13</v>
      </c>
      <c r="H2433" t="str">
        <f>RIGHT(CONCATENATE("00",DAY(Hoja2!D2433)),2)</f>
        <v>12</v>
      </c>
      <c r="I2433" t="str">
        <f>CONCATENATE(RIGHT(CONCATENATE("00",DAY(Hoja2!D2433)),2),"/",RIGHT(CONCATENATE("00",MONTH(Hoja2!D2433)),2),"/",RIGHT(CONCATENATE("00",YEAR(Hoja2!D2433)),2))</f>
        <v>12/03/13</v>
      </c>
      <c r="J2433" t="str">
        <f>IF(LEN(Hoja2!J2433)&gt;150,LEN(Hoja2!J2433),"")</f>
        <v/>
      </c>
      <c r="K2433" t="str">
        <f>IF(Hoja2!A2433&lt;&gt;"", IF(Hoja2!B2433&lt;&gt;"", IF(Hoja2!C2433&lt;&gt;"", IF(Hoja2!D2433&lt;&gt;"", IF(Hoja2!E2433&lt;&gt;"", IF(Hoja2!F2433&lt;&gt;"", IF(Hoja2!J2433&lt;&gt;"","ok",""),""),""),""),""),""),"")</f>
        <v>ok</v>
      </c>
      <c r="L2433" t="str">
        <f>IF(Hoja2!A2433="'S/F'","--","")</f>
        <v/>
      </c>
      <c r="M2433" t="str">
        <f>IF(LEN(Hoja2!C2433)&gt;30,Hoja2!C2433,"")</f>
        <v/>
      </c>
      <c r="O2433" t="str">
        <f>IF(LEN(Hoja2!F2433)&gt;110,LEN(Hoja2!F2433),"")</f>
        <v/>
      </c>
      <c r="Q2433" t="str">
        <f>IF(K2433="ok",CONCATENATE(IF(Hoja2!A2433="'S/F'","--",""),N2433,"INSERT INTO seguimiento_oficios_recepcion_oficio(fecha_captura, folio_interno, no_oficio, dependencia_envia, firma, fecha_oficio, asunto, anexo, captura_id, estatus_id) VALUES ('",CONCATENATE(RIGHT(CONCATENATE("00",DAY(Hoja2!B2433)),2),"/",RIGHT(CONCATENATE("00",MONTH(Hoja2!B2433)),2),"/",RIGHT(CONCATENATE("00",YEAR(Hoja2!B2433)),2)),"',",Hoja2!A2433,",'",Hoja2!C2433,"','",Hoja2!F2433,"','",Hoja2!E2433,"','",CONCATENATE(RIGHT(CONCATENATE("00",DAY(Hoja2!D2433)),2),"/",RIGHT(CONCATENATE("00",MONTH(Hoja2!D2433)),2),"/",RIGHT(CONCATENATE("00",YEAR(Hoja2!D2433)),2)),"','",Hoja2!J2433,"',","FALSE, 1,8);"), "")</f>
        <v>INSERT INTO seguimiento_oficios_recepcion_oficio(fecha_captura, folio_interno, no_oficio, dependencia_envia, firma, fecha_oficio, asunto, anexo, captura_id, estatus_id) VALUES ('12/03/13',2922,'445','COORD. GRAL. DE ASUNTOS JURIDICOS','JUAN JOSE PERALTA FOCIL','12/03/13','ENVIA COPIA DELA CTA DE APROBACION DE LA ESTRUCTURA ORGANICA ',FALSE, 1,8);</v>
      </c>
    </row>
    <row r="2434" spans="6:17">
      <c r="F2434" t="str">
        <f>RIGHT(CONCATENATE("00",DAY(Hoja2!B2434)),2)</f>
        <v>12</v>
      </c>
      <c r="G2434" t="str">
        <f>CONCATENATE(RIGHT(CONCATENATE("00",DAY(Hoja2!B2434)),2),"/",RIGHT(CONCATENATE("00",MONTH(Hoja2!B2434)),2),"/",RIGHT(CONCATENATE("00",YEAR(Hoja2!B2434)),2))</f>
        <v>12/03/13</v>
      </c>
      <c r="H2434" t="str">
        <f>RIGHT(CONCATENATE("00",DAY(Hoja2!D2434)),2)</f>
        <v>10</v>
      </c>
      <c r="I2434" t="str">
        <f>CONCATENATE(RIGHT(CONCATENATE("00",DAY(Hoja2!D2434)),2),"/",RIGHT(CONCATENATE("00",MONTH(Hoja2!D2434)),2),"/",RIGHT(CONCATENATE("00",YEAR(Hoja2!D2434)),2))</f>
        <v>10/03/13</v>
      </c>
      <c r="J2434" t="str">
        <f>IF(LEN(Hoja2!J2434)&gt;150,LEN(Hoja2!J2434),"")</f>
        <v/>
      </c>
      <c r="K2434" t="str">
        <f>IF(Hoja2!A2434&lt;&gt;"", IF(Hoja2!B2434&lt;&gt;"", IF(Hoja2!C2434&lt;&gt;"", IF(Hoja2!D2434&lt;&gt;"", IF(Hoja2!E2434&lt;&gt;"", IF(Hoja2!F2434&lt;&gt;"", IF(Hoja2!J2434&lt;&gt;"","ok",""),""),""),""),""),""),"")</f>
        <v>ok</v>
      </c>
      <c r="L2434" t="str">
        <f>IF(Hoja2!A2434="'S/F'","--","")</f>
        <v/>
      </c>
      <c r="M2434" t="str">
        <f>IF(LEN(Hoja2!C2434)&gt;30,Hoja2!C2434,"")</f>
        <v/>
      </c>
      <c r="O2434" t="str">
        <f>IF(LEN(Hoja2!F2434)&gt;110,LEN(Hoja2!F2434),"")</f>
        <v/>
      </c>
      <c r="Q2434" t="str">
        <f>IF(K2434="ok",CONCATENATE(IF(Hoja2!A2434="'S/F'","--",""),N2434,"INSERT INTO seguimiento_oficios_recepcion_oficio(fecha_captura, folio_interno, no_oficio, dependencia_envia, firma, fecha_oficio, asunto, anexo, captura_id, estatus_id) VALUES ('",CONCATENATE(RIGHT(CONCATENATE("00",DAY(Hoja2!B2434)),2),"/",RIGHT(CONCATENATE("00",MONTH(Hoja2!B2434)),2),"/",RIGHT(CONCATENATE("00",YEAR(Hoja2!B2434)),2)),"',",Hoja2!A2434,",'",Hoja2!C2434,"','",Hoja2!F2434,"','",Hoja2!E2434,"','",CONCATENATE(RIGHT(CONCATENATE("00",DAY(Hoja2!D2434)),2),"/",RIGHT(CONCATENATE("00",MONTH(Hoja2!D2434)),2),"/",RIGHT(CONCATENATE("00",YEAR(Hoja2!D2434)),2)),"','",Hoja2!J2434,"',","FALSE, 1,8);"), "")</f>
        <v>INSERT INTO seguimiento_oficios_recepcion_oficio(fecha_captura, folio_interno, no_oficio, dependencia_envia, firma, fecha_oficio, asunto, anexo, captura_id, estatus_id) VALUES ('12/03/13',2923,'297','SSP','HERIBERTO SERNA MEDERO','10/03/13','SOL. BAJAS Y ALTAS DE CORREOS ELECTRONICOS',FALSE, 1,8);</v>
      </c>
    </row>
    <row r="2435" spans="6:17">
      <c r="F2435" t="str">
        <f>RIGHT(CONCATENATE("00",DAY(Hoja2!B2435)),2)</f>
        <v>12</v>
      </c>
      <c r="G2435" t="str">
        <f>CONCATENATE(RIGHT(CONCATENATE("00",DAY(Hoja2!B2435)),2),"/",RIGHT(CONCATENATE("00",MONTH(Hoja2!B2435)),2),"/",RIGHT(CONCATENATE("00",YEAR(Hoja2!B2435)),2))</f>
        <v>12/03/13</v>
      </c>
      <c r="H2435" t="str">
        <f>RIGHT(CONCATENATE("00",DAY(Hoja2!D2435)),2)</f>
        <v>05</v>
      </c>
      <c r="I2435" t="str">
        <f>CONCATENATE(RIGHT(CONCATENATE("00",DAY(Hoja2!D2435)),2),"/",RIGHT(CONCATENATE("00",MONTH(Hoja2!D2435)),2),"/",RIGHT(CONCATENATE("00",YEAR(Hoja2!D2435)),2))</f>
        <v>05/03/13</v>
      </c>
      <c r="J2435" t="str">
        <f>IF(LEN(Hoja2!J2435)&gt;150,LEN(Hoja2!J2435),"")</f>
        <v/>
      </c>
      <c r="K2435" t="str">
        <f>IF(Hoja2!A2435&lt;&gt;"", IF(Hoja2!B2435&lt;&gt;"", IF(Hoja2!C2435&lt;&gt;"", IF(Hoja2!D2435&lt;&gt;"", IF(Hoja2!E2435&lt;&gt;"", IF(Hoja2!F2435&lt;&gt;"", IF(Hoja2!J2435&lt;&gt;"","ok",""),""),""),""),""),""),"")</f>
        <v>ok</v>
      </c>
      <c r="L2435" t="str">
        <f>IF(Hoja2!A2435="'S/F'","--","")</f>
        <v/>
      </c>
      <c r="M2435" t="str">
        <f>IF(LEN(Hoja2!C2435)&gt;30,Hoja2!C2435,"")</f>
        <v/>
      </c>
      <c r="O2435" t="str">
        <f>IF(LEN(Hoja2!F2435)&gt;110,LEN(Hoja2!F2435),"")</f>
        <v/>
      </c>
      <c r="Q2435" t="str">
        <f>IF(K2435="ok",CONCATENATE(IF(Hoja2!A2435="'S/F'","--",""),N2435,"INSERT INTO seguimiento_oficios_recepcion_oficio(fecha_captura, folio_interno, no_oficio, dependencia_envia, firma, fecha_oficio, asunto, anexo, captura_id, estatus_id) VALUES ('",CONCATENATE(RIGHT(CONCATENATE("00",DAY(Hoja2!B2435)),2),"/",RIGHT(CONCATENATE("00",MONTH(Hoja2!B2435)),2),"/",RIGHT(CONCATENATE("00",YEAR(Hoja2!B2435)),2)),"',",Hoja2!A2435,",'",Hoja2!C2435,"','",Hoja2!F2435,"','",Hoja2!E2435,"','",CONCATENATE(RIGHT(CONCATENATE("00",DAY(Hoja2!D2435)),2),"/",RIGHT(CONCATENATE("00",MONTH(Hoja2!D2435)),2),"/",RIGHT(CONCATENATE("00",YEAR(Hoja2!D2435)),2)),"','",Hoja2!J2435,"',","FALSE, 1,8);"), "")</f>
        <v>INSERT INTO seguimiento_oficios_recepcion_oficio(fecha_captura, folio_interno, no_oficio, dependencia_envia, firma, fecha_oficio, asunto, anexo, captura_id, estatus_id) VALUES ('12/03/13',2924,'159','SCT','JUAN MANUEL CERVANTES CANTON','05/03/13','PENSION ALIMENTICIA AL C. OVIDIO ARIAS RICARDEZ',FALSE, 1,8);</v>
      </c>
    </row>
    <row r="2436" spans="6:17">
      <c r="F2436" t="str">
        <f>RIGHT(CONCATENATE("00",DAY(Hoja2!B2436)),2)</f>
        <v>26</v>
      </c>
      <c r="G2436" t="str">
        <f>CONCATENATE(RIGHT(CONCATENATE("00",DAY(Hoja2!B2436)),2),"/",RIGHT(CONCATENATE("00",MONTH(Hoja2!B2436)),2),"/",RIGHT(CONCATENATE("00",YEAR(Hoja2!B2436)),2))</f>
        <v>26/06/00</v>
      </c>
      <c r="H2436" t="str">
        <f>RIGHT(CONCATENATE("00",DAY(Hoja2!D2436)),2)</f>
        <v>07</v>
      </c>
      <c r="I2436" t="str">
        <f>CONCATENATE(RIGHT(CONCATENATE("00",DAY(Hoja2!D2436)),2),"/",RIGHT(CONCATENATE("00",MONTH(Hoja2!D2436)),2),"/",RIGHT(CONCATENATE("00",YEAR(Hoja2!D2436)),2))</f>
        <v>07/03/13</v>
      </c>
      <c r="J2436" t="str">
        <f>IF(LEN(Hoja2!J2436)&gt;150,LEN(Hoja2!J2436),"")</f>
        <v/>
      </c>
      <c r="K2436" t="str">
        <f>IF(Hoja2!A2436&lt;&gt;"", IF(Hoja2!B2436&lt;&gt;"", IF(Hoja2!C2436&lt;&gt;"", IF(Hoja2!D2436&lt;&gt;"", IF(Hoja2!E2436&lt;&gt;"", IF(Hoja2!F2436&lt;&gt;"", IF(Hoja2!J2436&lt;&gt;"","ok",""),""),""),""),""),""),"")</f>
        <v>ok</v>
      </c>
      <c r="L2436" t="str">
        <f>IF(Hoja2!A2436="'S/F'","--","")</f>
        <v/>
      </c>
      <c r="M2436" t="str">
        <f>IF(LEN(Hoja2!C2436)&gt;30,Hoja2!C2436,"")</f>
        <v/>
      </c>
      <c r="O2436" t="str">
        <f>IF(LEN(Hoja2!F2436)&gt;110,LEN(Hoja2!F2436),"")</f>
        <v/>
      </c>
      <c r="Q2436" t="str">
        <f>IF(K2436="ok",CONCATENATE(IF(Hoja2!A2436="'S/F'","--",""),N2436,"INSERT INTO seguimiento_oficios_recepcion_oficio(fecha_captura, folio_interno, no_oficio, dependencia_envia, firma, fecha_oficio, asunto, anexo, captura_id, estatus_id) VALUES ('",CONCATENATE(RIGHT(CONCATENATE("00",DAY(Hoja2!B2436)),2),"/",RIGHT(CONCATENATE("00",MONTH(Hoja2!B2436)),2),"/",RIGHT(CONCATENATE("00",YEAR(Hoja2!B2436)),2)),"',",Hoja2!A2436,",'",Hoja2!C2436,"','",Hoja2!F2436,"','",Hoja2!E2436,"','",CONCATENATE(RIGHT(CONCATENATE("00",DAY(Hoja2!D2436)),2),"/",RIGHT(CONCATENATE("00",MONTH(Hoja2!D2436)),2),"/",RIGHT(CONCATENATE("00",YEAR(Hoja2!D2436)),2)),"','",Hoja2!J2436,"',","FALSE, 1,8);"), "")</f>
        <v>INSERT INTO seguimiento_oficios_recepcion_oficio(fecha_captura, folio_interno, no_oficio, dependencia_envia, firma, fecha_oficio, asunto, anexo, captura_id, estatus_id) VALUES ('26/06/00',2925,'178','SCT','JUAN MANUEL CERVANTES CANTON','07/03/13','SOL. CORRECCION D EDATOS DEL C. JOSE JULIAN BAEZA SOSA',FALSE, 1,8);</v>
      </c>
    </row>
    <row r="2437" spans="6:17">
      <c r="F2437" t="str">
        <f>RIGHT(CONCATENATE("00",DAY(Hoja2!B2437)),2)</f>
        <v>12</v>
      </c>
      <c r="G2437" t="str">
        <f>CONCATENATE(RIGHT(CONCATENATE("00",DAY(Hoja2!B2437)),2),"/",RIGHT(CONCATENATE("00",MONTH(Hoja2!B2437)),2),"/",RIGHT(CONCATENATE("00",YEAR(Hoja2!B2437)),2))</f>
        <v>12/03/13</v>
      </c>
      <c r="H2437" t="str">
        <f>RIGHT(CONCATENATE("00",DAY(Hoja2!D2437)),2)</f>
        <v>12</v>
      </c>
      <c r="I2437" t="str">
        <f>CONCATENATE(RIGHT(CONCATENATE("00",DAY(Hoja2!D2437)),2),"/",RIGHT(CONCATENATE("00",MONTH(Hoja2!D2437)),2),"/",RIGHT(CONCATENATE("00",YEAR(Hoja2!D2437)),2))</f>
        <v>12/03/13</v>
      </c>
      <c r="J2437" t="str">
        <f>IF(LEN(Hoja2!J2437)&gt;150,LEN(Hoja2!J2437),"")</f>
        <v/>
      </c>
      <c r="K2437" t="str">
        <f>IF(Hoja2!A2437&lt;&gt;"", IF(Hoja2!B2437&lt;&gt;"", IF(Hoja2!C2437&lt;&gt;"", IF(Hoja2!D2437&lt;&gt;"", IF(Hoja2!E2437&lt;&gt;"", IF(Hoja2!F2437&lt;&gt;"", IF(Hoja2!J2437&lt;&gt;"","ok",""),""),""),""),""),""),"")</f>
        <v>ok</v>
      </c>
      <c r="L2437" t="str">
        <f>IF(Hoja2!A2437="'S/F'","--","")</f>
        <v/>
      </c>
      <c r="M2437" t="str">
        <f>IF(LEN(Hoja2!C2437)&gt;30,Hoja2!C2437,"")</f>
        <v/>
      </c>
      <c r="O2437" t="str">
        <f>IF(LEN(Hoja2!F2437)&gt;110,LEN(Hoja2!F2437),"")</f>
        <v/>
      </c>
      <c r="Q2437" t="str">
        <f>IF(K2437="ok",CONCATENATE(IF(Hoja2!A2437="'S/F'","--",""),N2437,"INSERT INTO seguimiento_oficios_recepcion_oficio(fecha_captura, folio_interno, no_oficio, dependencia_envia, firma, fecha_oficio, asunto, anexo, captura_id, estatus_id) VALUES ('",CONCATENATE(RIGHT(CONCATENATE("00",DAY(Hoja2!B2437)),2),"/",RIGHT(CONCATENATE("00",MONTH(Hoja2!B2437)),2),"/",RIGHT(CONCATENATE("00",YEAR(Hoja2!B2437)),2)),"',",Hoja2!A2437,",'",Hoja2!C2437,"','",Hoja2!F2437,"','",Hoja2!E2437,"','",CONCATENATE(RIGHT(CONCATENATE("00",DAY(Hoja2!D2437)),2),"/",RIGHT(CONCATENATE("00",MONTH(Hoja2!D2437)),2),"/",RIGHT(CONCATENATE("00",YEAR(Hoja2!D2437)),2)),"','",Hoja2!J2437,"',","FALSE, 1,8);"), "")</f>
        <v>INSERT INTO seguimiento_oficios_recepcion_oficio(fecha_captura, folio_interno, no_oficio, dependencia_envia, firma, fecha_oficio, asunto, anexo, captura_id, estatus_id) VALUES ('12/03/13',2926,'187','SCT','JUAN MANUEL CERVANTES CANTON','12/03/13','PENSION ALIMENTICIA PROVISIONAL DEL 10 % DEL C. ALCIDES MENA GOMEZ',FALSE, 1,8);</v>
      </c>
    </row>
    <row r="2438" spans="6:17">
      <c r="F2438" t="str">
        <f>RIGHT(CONCATENATE("00",DAY(Hoja2!B2438)),2)</f>
        <v>12</v>
      </c>
      <c r="G2438" t="str">
        <f>CONCATENATE(RIGHT(CONCATENATE("00",DAY(Hoja2!B2438)),2),"/",RIGHT(CONCATENATE("00",MONTH(Hoja2!B2438)),2),"/",RIGHT(CONCATENATE("00",YEAR(Hoja2!B2438)),2))</f>
        <v>12/03/13</v>
      </c>
      <c r="H2438" t="str">
        <f>RIGHT(CONCATENATE("00",DAY(Hoja2!D2438)),2)</f>
        <v>08</v>
      </c>
      <c r="I2438" t="str">
        <f>CONCATENATE(RIGHT(CONCATENATE("00",DAY(Hoja2!D2438)),2),"/",RIGHT(CONCATENATE("00",MONTH(Hoja2!D2438)),2),"/",RIGHT(CONCATENATE("00",YEAR(Hoja2!D2438)),2))</f>
        <v>08/03/13</v>
      </c>
      <c r="J2438" t="str">
        <f>IF(LEN(Hoja2!J2438)&gt;150,LEN(Hoja2!J2438),"")</f>
        <v/>
      </c>
      <c r="K2438" t="str">
        <f>IF(Hoja2!A2438&lt;&gt;"", IF(Hoja2!B2438&lt;&gt;"", IF(Hoja2!C2438&lt;&gt;"", IF(Hoja2!D2438&lt;&gt;"", IF(Hoja2!E2438&lt;&gt;"", IF(Hoja2!F2438&lt;&gt;"", IF(Hoja2!J2438&lt;&gt;"","ok",""),""),""),""),""),""),"")</f>
        <v>ok</v>
      </c>
      <c r="L2438" t="str">
        <f>IF(Hoja2!A2438="'S/F'","--","")</f>
        <v/>
      </c>
      <c r="M2438" t="str">
        <f>IF(LEN(Hoja2!C2438)&gt;30,Hoja2!C2438,"")</f>
        <v/>
      </c>
      <c r="O2438" t="str">
        <f>IF(LEN(Hoja2!F2438)&gt;110,LEN(Hoja2!F2438),"")</f>
        <v/>
      </c>
      <c r="Q2438" t="str">
        <f>IF(K2438="ok",CONCATENATE(IF(Hoja2!A2438="'S/F'","--",""),N2438,"INSERT INTO seguimiento_oficios_recepcion_oficio(fecha_captura, folio_interno, no_oficio, dependencia_envia, firma, fecha_oficio, asunto, anexo, captura_id, estatus_id) VALUES ('",CONCATENATE(RIGHT(CONCATENATE("00",DAY(Hoja2!B2438)),2),"/",RIGHT(CONCATENATE("00",MONTH(Hoja2!B2438)),2),"/",RIGHT(CONCATENATE("00",YEAR(Hoja2!B2438)),2)),"',",Hoja2!A2438,",'",Hoja2!C2438,"','",Hoja2!F2438,"','",Hoja2!E2438,"','",CONCATENATE(RIGHT(CONCATENATE("00",DAY(Hoja2!D2438)),2),"/",RIGHT(CONCATENATE("00",MONTH(Hoja2!D2438)),2),"/",RIGHT(CONCATENATE("00",YEAR(Hoja2!D2438)),2)),"','",Hoja2!J2438,"',","FALSE, 1,8);"), "")</f>
        <v>INSERT INTO seguimiento_oficios_recepcion_oficio(fecha_captura, folio_interno, no_oficio, dependencia_envia, firma, fecha_oficio, asunto, anexo, captura_id, estatus_id) VALUES ('12/03/13',2927,'019','CONSEJO ESTATAL DE ARMONIZACION CONTABLE','FREDY CASTAÑEDA LEON','08/03/13','PRIMERA SESION ORDINARIA DEL CEAC',FALSE, 1,8);</v>
      </c>
    </row>
    <row r="2439" spans="6:17">
      <c r="F2439" t="str">
        <f>RIGHT(CONCATENATE("00",DAY(Hoja2!B2439)),2)</f>
        <v>12</v>
      </c>
      <c r="G2439" t="str">
        <f>CONCATENATE(RIGHT(CONCATENATE("00",DAY(Hoja2!B2439)),2),"/",RIGHT(CONCATENATE("00",MONTH(Hoja2!B2439)),2),"/",RIGHT(CONCATENATE("00",YEAR(Hoja2!B2439)),2))</f>
        <v>12/03/13</v>
      </c>
      <c r="H2439" t="str">
        <f>RIGHT(CONCATENATE("00",DAY(Hoja2!D2439)),2)</f>
        <v>11</v>
      </c>
      <c r="I2439" t="str">
        <f>CONCATENATE(RIGHT(CONCATENATE("00",DAY(Hoja2!D2439)),2),"/",RIGHT(CONCATENATE("00",MONTH(Hoja2!D2439)),2),"/",RIGHT(CONCATENATE("00",YEAR(Hoja2!D2439)),2))</f>
        <v>11/03/13</v>
      </c>
      <c r="J2439" t="str">
        <f>IF(LEN(Hoja2!J2439)&gt;150,LEN(Hoja2!J2439),"")</f>
        <v/>
      </c>
      <c r="K2439" t="str">
        <f>IF(Hoja2!A2439&lt;&gt;"", IF(Hoja2!B2439&lt;&gt;"", IF(Hoja2!C2439&lt;&gt;"", IF(Hoja2!D2439&lt;&gt;"", IF(Hoja2!E2439&lt;&gt;"", IF(Hoja2!F2439&lt;&gt;"", IF(Hoja2!J2439&lt;&gt;"","ok",""),""),""),""),""),""),"")</f>
        <v>ok</v>
      </c>
      <c r="L2439" t="str">
        <f>IF(Hoja2!A2439="'S/F'","--","")</f>
        <v/>
      </c>
      <c r="M2439" t="str">
        <f>IF(LEN(Hoja2!C2439)&gt;30,Hoja2!C2439,"")</f>
        <v/>
      </c>
      <c r="O2439" t="str">
        <f>IF(LEN(Hoja2!F2439)&gt;110,LEN(Hoja2!F2439),"")</f>
        <v/>
      </c>
      <c r="Q2439" t="str">
        <f>IF(K2439="ok",CONCATENATE(IF(Hoja2!A2439="'S/F'","--",""),N2439,"INSERT INTO seguimiento_oficios_recepcion_oficio(fecha_captura, folio_interno, no_oficio, dependencia_envia, firma, fecha_oficio, asunto, anexo, captura_id, estatus_id) VALUES ('",CONCATENATE(RIGHT(CONCATENATE("00",DAY(Hoja2!B2439)),2),"/",RIGHT(CONCATENATE("00",MONTH(Hoja2!B2439)),2),"/",RIGHT(CONCATENATE("00",YEAR(Hoja2!B2439)),2)),"',",Hoja2!A2439,",'",Hoja2!C2439,"','",Hoja2!F2439,"','",Hoja2!E2439,"','",CONCATENATE(RIGHT(CONCATENATE("00",DAY(Hoja2!D2439)),2),"/",RIGHT(CONCATENATE("00",MONTH(Hoja2!D2439)),2),"/",RIGHT(CONCATENATE("00",YEAR(Hoja2!D2439)),2)),"','",Hoja2!J2439,"',","FALSE, 1,8);"), "")</f>
        <v>INSERT INTO seguimiento_oficios_recepcion_oficio(fecha_captura, folio_interno, no_oficio, dependencia_envia, firma, fecha_oficio, asunto, anexo, captura_id, estatus_id) VALUES ('12/03/13',2928,'026','SALUD','JORGE IGNACIO RIVERA PIZA','11/03/13','SOL. APOYO  CON PERSONAL DE ESTA SECRETARIA EN LOS PROCESOS DE LICITACIONES E INVITACIONES',FALSE, 1,8);</v>
      </c>
    </row>
    <row r="2440" spans="6:17">
      <c r="F2440" t="str">
        <f>RIGHT(CONCATENATE("00",DAY(Hoja2!B2440)),2)</f>
        <v>12</v>
      </c>
      <c r="G2440" t="str">
        <f>CONCATENATE(RIGHT(CONCATENATE("00",DAY(Hoja2!B2440)),2),"/",RIGHT(CONCATENATE("00",MONTH(Hoja2!B2440)),2),"/",RIGHT(CONCATENATE("00",YEAR(Hoja2!B2440)),2))</f>
        <v>12/03/13</v>
      </c>
      <c r="H2440" t="str">
        <f>RIGHT(CONCATENATE("00",DAY(Hoja2!D2440)),2)</f>
        <v>11</v>
      </c>
      <c r="I2440" t="str">
        <f>CONCATENATE(RIGHT(CONCATENATE("00",DAY(Hoja2!D2440)),2),"/",RIGHT(CONCATENATE("00",MONTH(Hoja2!D2440)),2),"/",RIGHT(CONCATENATE("00",YEAR(Hoja2!D2440)),2))</f>
        <v>11/03/13</v>
      </c>
      <c r="J2440" t="str">
        <f>IF(LEN(Hoja2!J2440)&gt;150,LEN(Hoja2!J2440),"")</f>
        <v/>
      </c>
      <c r="K2440" t="str">
        <f>IF(Hoja2!A2440&lt;&gt;"", IF(Hoja2!B2440&lt;&gt;"", IF(Hoja2!C2440&lt;&gt;"", IF(Hoja2!D2440&lt;&gt;"", IF(Hoja2!E2440&lt;&gt;"", IF(Hoja2!F2440&lt;&gt;"", IF(Hoja2!J2440&lt;&gt;"","ok",""),""),""),""),""),""),"")</f>
        <v>ok</v>
      </c>
      <c r="L2440" t="str">
        <f>IF(Hoja2!A2440="'S/F'","--","")</f>
        <v/>
      </c>
      <c r="M2440" t="str">
        <f>IF(LEN(Hoja2!C2440)&gt;30,Hoja2!C2440,"")</f>
        <v/>
      </c>
      <c r="O2440" t="str">
        <f>IF(LEN(Hoja2!F2440)&gt;110,LEN(Hoja2!F2440),"")</f>
        <v/>
      </c>
      <c r="Q2440" t="str">
        <f>IF(K2440="ok",CONCATENATE(IF(Hoja2!A2440="'S/F'","--",""),N2440,"INSERT INTO seguimiento_oficios_recepcion_oficio(fecha_captura, folio_interno, no_oficio, dependencia_envia, firma, fecha_oficio, asunto, anexo, captura_id, estatus_id) VALUES ('",CONCATENATE(RIGHT(CONCATENATE("00",DAY(Hoja2!B2440)),2),"/",RIGHT(CONCATENATE("00",MONTH(Hoja2!B2440)),2),"/",RIGHT(CONCATENATE("00",YEAR(Hoja2!B2440)),2)),"',",Hoja2!A2440,",'",Hoja2!C2440,"','",Hoja2!F2440,"','",Hoja2!E2440,"','",CONCATENATE(RIGHT(CONCATENATE("00",DAY(Hoja2!D2440)),2),"/",RIGHT(CONCATENATE("00",MONTH(Hoja2!D2440)),2),"/",RIGHT(CONCATENATE("00",YEAR(Hoja2!D2440)),2)),"','",Hoja2!J2440,"',","FALSE, 1,8);"), "")</f>
        <v>INSERT INTO seguimiento_oficios_recepcion_oficio(fecha_captura, folio_interno, no_oficio, dependencia_envia, firma, fecha_oficio, asunto, anexo, captura_id, estatus_id) VALUES ('12/03/13',2929,'190','SUTSET','RENE OVANDO OLAN','11/03/13','SOL. REACTIVACION DEL PAGO DE RIESGO DE TRABAJO AL C. ROGER PEREZ SANCHEZ',FALSE, 1,8);</v>
      </c>
    </row>
    <row r="2441" spans="6:17">
      <c r="F2441" t="str">
        <f>RIGHT(CONCATENATE("00",DAY(Hoja2!B2441)),2)</f>
        <v>12</v>
      </c>
      <c r="G2441" t="str">
        <f>CONCATENATE(RIGHT(CONCATENATE("00",DAY(Hoja2!B2441)),2),"/",RIGHT(CONCATENATE("00",MONTH(Hoja2!B2441)),2),"/",RIGHT(CONCATENATE("00",YEAR(Hoja2!B2441)),2))</f>
        <v>12/03/13</v>
      </c>
      <c r="H2441" t="str">
        <f>RIGHT(CONCATENATE("00",DAY(Hoja2!D2441)),2)</f>
        <v>11</v>
      </c>
      <c r="I2441" t="str">
        <f>CONCATENATE(RIGHT(CONCATENATE("00",DAY(Hoja2!D2441)),2),"/",RIGHT(CONCATENATE("00",MONTH(Hoja2!D2441)),2),"/",RIGHT(CONCATENATE("00",YEAR(Hoja2!D2441)),2))</f>
        <v>11/03/13</v>
      </c>
      <c r="J2441" t="str">
        <f>IF(LEN(Hoja2!J2441)&gt;150,LEN(Hoja2!J2441),"")</f>
        <v/>
      </c>
      <c r="K2441" t="str">
        <f>IF(Hoja2!A2441&lt;&gt;"", IF(Hoja2!B2441&lt;&gt;"", IF(Hoja2!C2441&lt;&gt;"", IF(Hoja2!D2441&lt;&gt;"", IF(Hoja2!E2441&lt;&gt;"", IF(Hoja2!F2441&lt;&gt;"", IF(Hoja2!J2441&lt;&gt;"","ok",""),""),""),""),""),""),"")</f>
        <v>ok</v>
      </c>
      <c r="L2441" t="str">
        <f>IF(Hoja2!A2441="'S/F'","--","")</f>
        <v/>
      </c>
      <c r="M2441" t="str">
        <f>IF(LEN(Hoja2!C2441)&gt;30,Hoja2!C2441,"")</f>
        <v/>
      </c>
      <c r="O2441" t="str">
        <f>IF(LEN(Hoja2!F2441)&gt;110,LEN(Hoja2!F2441),"")</f>
        <v/>
      </c>
      <c r="Q2441" t="str">
        <f>IF(K2441="ok",CONCATENATE(IF(Hoja2!A2441="'S/F'","--",""),N2441,"INSERT INTO seguimiento_oficios_recepcion_oficio(fecha_captura, folio_interno, no_oficio, dependencia_envia, firma, fecha_oficio, asunto, anexo, captura_id, estatus_id) VALUES ('",CONCATENATE(RIGHT(CONCATENATE("00",DAY(Hoja2!B2441)),2),"/",RIGHT(CONCATENATE("00",MONTH(Hoja2!B2441)),2),"/",RIGHT(CONCATENATE("00",YEAR(Hoja2!B2441)),2)),"',",Hoja2!A2441,",'",Hoja2!C2441,"','",Hoja2!F2441,"','",Hoja2!E2441,"','",CONCATENATE(RIGHT(CONCATENATE("00",DAY(Hoja2!D2441)),2),"/",RIGHT(CONCATENATE("00",MONTH(Hoja2!D2441)),2),"/",RIGHT(CONCATENATE("00",YEAR(Hoja2!D2441)),2)),"','",Hoja2!J2441,"',","FALSE, 1,8);"), "")</f>
        <v>INSERT INTO seguimiento_oficios_recepcion_oficio(fecha_captura, folio_interno, no_oficio, dependencia_envia, firma, fecha_oficio, asunto, anexo, captura_id, estatus_id) VALUES ('12/03/13',2930,'181','SUTSET','RENE OVANDO OLAN','11/03/13','SOL. INTERVENCION PARA DETERMINAR LA SITUACION LABORAL DE TRABAJADORES REUBICADOS',FALSE, 1,8);</v>
      </c>
    </row>
    <row r="2442" spans="6:17">
      <c r="F2442" t="str">
        <f>RIGHT(CONCATENATE("00",DAY(Hoja2!B2442)),2)</f>
        <v>12</v>
      </c>
      <c r="G2442" t="str">
        <f>CONCATENATE(RIGHT(CONCATENATE("00",DAY(Hoja2!B2442)),2),"/",RIGHT(CONCATENATE("00",MONTH(Hoja2!B2442)),2),"/",RIGHT(CONCATENATE("00",YEAR(Hoja2!B2442)),2))</f>
        <v>12/03/13</v>
      </c>
      <c r="H2442" t="str">
        <f>RIGHT(CONCATENATE("00",DAY(Hoja2!D2442)),2)</f>
        <v>12</v>
      </c>
      <c r="I2442" t="str">
        <f>CONCATENATE(RIGHT(CONCATENATE("00",DAY(Hoja2!D2442)),2),"/",RIGHT(CONCATENATE("00",MONTH(Hoja2!D2442)),2),"/",RIGHT(CONCATENATE("00",YEAR(Hoja2!D2442)),2))</f>
        <v>12/03/13</v>
      </c>
      <c r="J2442" t="str">
        <f>IF(LEN(Hoja2!J2442)&gt;150,LEN(Hoja2!J2442),"")</f>
        <v/>
      </c>
      <c r="K2442" t="str">
        <f>IF(Hoja2!A2442&lt;&gt;"", IF(Hoja2!B2442&lt;&gt;"", IF(Hoja2!C2442&lt;&gt;"", IF(Hoja2!D2442&lt;&gt;"", IF(Hoja2!E2442&lt;&gt;"", IF(Hoja2!F2442&lt;&gt;"", IF(Hoja2!J2442&lt;&gt;"","ok",""),""),""),""),""),""),"")</f>
        <v>ok</v>
      </c>
      <c r="L2442" t="str">
        <f>IF(Hoja2!A2442="'S/F'","--","")</f>
        <v/>
      </c>
      <c r="M2442" t="str">
        <f>IF(LEN(Hoja2!C2442)&gt;30,Hoja2!C2442,"")</f>
        <v/>
      </c>
      <c r="O2442" t="str">
        <f>IF(LEN(Hoja2!F2442)&gt;110,LEN(Hoja2!F2442),"")</f>
        <v/>
      </c>
      <c r="Q2442" t="str">
        <f>IF(K2442="ok",CONCATENATE(IF(Hoja2!A2442="'S/F'","--",""),N2442,"INSERT INTO seguimiento_oficios_recepcion_oficio(fecha_captura, folio_interno, no_oficio, dependencia_envia, firma, fecha_oficio, asunto, anexo, captura_id, estatus_id) VALUES ('",CONCATENATE(RIGHT(CONCATENATE("00",DAY(Hoja2!B2442)),2),"/",RIGHT(CONCATENATE("00",MONTH(Hoja2!B2442)),2),"/",RIGHT(CONCATENATE("00",YEAR(Hoja2!B2442)),2)),"',",Hoja2!A2442,",'",Hoja2!C2442,"','",Hoja2!F2442,"','",Hoja2!E2442,"','",CONCATENATE(RIGHT(CONCATENATE("00",DAY(Hoja2!D2442)),2),"/",RIGHT(CONCATENATE("00",MONTH(Hoja2!D2442)),2),"/",RIGHT(CONCATENATE("00",YEAR(Hoja2!D2442)),2)),"','",Hoja2!J2442,"',","FALSE, 1,8);"), "")</f>
        <v>INSERT INTO seguimiento_oficios_recepcion_oficio(fecha_captura, folio_interno, no_oficio, dependencia_envia, firma, fecha_oficio, asunto, anexo, captura_id, estatus_id) VALUES ('12/03/13',2931,'065','IFORTAB','LESVIA DEL CARMEN LEON DE LA O','12/03/13','SOL. DE AUDITOR PARA ENTREGA RECEPCION',FALSE, 1,8);</v>
      </c>
    </row>
    <row r="2443" spans="6:17">
      <c r="F2443" t="str">
        <f>RIGHT(CONCATENATE("00",DAY(Hoja2!B2443)),2)</f>
        <v>12</v>
      </c>
      <c r="G2443" t="str">
        <f>CONCATENATE(RIGHT(CONCATENATE("00",DAY(Hoja2!B2443)),2),"/",RIGHT(CONCATENATE("00",MONTH(Hoja2!B2443)),2),"/",RIGHT(CONCATENATE("00",YEAR(Hoja2!B2443)),2))</f>
        <v>12/03/13</v>
      </c>
      <c r="H2443" t="str">
        <f>RIGHT(CONCATENATE("00",DAY(Hoja2!D2443)),2)</f>
        <v>12</v>
      </c>
      <c r="I2443" t="str">
        <f>CONCATENATE(RIGHT(CONCATENATE("00",DAY(Hoja2!D2443)),2),"/",RIGHT(CONCATENATE("00",MONTH(Hoja2!D2443)),2),"/",RIGHT(CONCATENATE("00",YEAR(Hoja2!D2443)),2))</f>
        <v>12/03/13</v>
      </c>
      <c r="J2443" t="str">
        <f>IF(LEN(Hoja2!J2443)&gt;150,LEN(Hoja2!J2443),"")</f>
        <v/>
      </c>
      <c r="K2443" t="str">
        <f>IF(Hoja2!A2443&lt;&gt;"", IF(Hoja2!B2443&lt;&gt;"", IF(Hoja2!C2443&lt;&gt;"", IF(Hoja2!D2443&lt;&gt;"", IF(Hoja2!E2443&lt;&gt;"", IF(Hoja2!F2443&lt;&gt;"", IF(Hoja2!J2443&lt;&gt;"","ok",""),""),""),""),""),""),"")</f>
        <v>ok</v>
      </c>
      <c r="L2443" t="str">
        <f>IF(Hoja2!A2443="'S/F'","--","")</f>
        <v/>
      </c>
      <c r="M2443" t="str">
        <f>IF(LEN(Hoja2!C2443)&gt;30,Hoja2!C2443,"")</f>
        <v/>
      </c>
      <c r="O2443" t="str">
        <f>IF(LEN(Hoja2!F2443)&gt;110,LEN(Hoja2!F2443),"")</f>
        <v/>
      </c>
      <c r="Q2443" t="str">
        <f>IF(K2443="ok",CONCATENATE(IF(Hoja2!A2443="'S/F'","--",""),N2443,"INSERT INTO seguimiento_oficios_recepcion_oficio(fecha_captura, folio_interno, no_oficio, dependencia_envia, firma, fecha_oficio, asunto, anexo, captura_id, estatus_id) VALUES ('",CONCATENATE(RIGHT(CONCATENATE("00",DAY(Hoja2!B2443)),2),"/",RIGHT(CONCATENATE("00",MONTH(Hoja2!B2443)),2),"/",RIGHT(CONCATENATE("00",YEAR(Hoja2!B2443)),2)),"',",Hoja2!A2443,",'",Hoja2!C2443,"','",Hoja2!F2443,"','",Hoja2!E2443,"','",CONCATENATE(RIGHT(CONCATENATE("00",DAY(Hoja2!D2443)),2),"/",RIGHT(CONCATENATE("00",MONTH(Hoja2!D2443)),2),"/",RIGHT(CONCATENATE("00",YEAR(Hoja2!D2443)),2)),"','",Hoja2!J2443,"',","FALSE, 1,8);"), "")</f>
        <v>INSERT INTO seguimiento_oficios_recepcion_oficio(fecha_captura, folio_interno, no_oficio, dependencia_envia, firma, fecha_oficio, asunto, anexo, captura_id, estatus_id) VALUES ('12/03/13',2932,'260','SDET','JOSE D E LA CRUZ RUEDA HERNANDEZ','12/03/13','SOL. BOLETO DE AVION PARA EL 13/03/13',FALSE, 1,8);</v>
      </c>
    </row>
    <row r="2444" spans="6:17">
      <c r="F2444" t="str">
        <f>RIGHT(CONCATENATE("00",DAY(Hoja2!B2444)),2)</f>
        <v>12</v>
      </c>
      <c r="G2444" t="str">
        <f>CONCATENATE(RIGHT(CONCATENATE("00",DAY(Hoja2!B2444)),2),"/",RIGHT(CONCATENATE("00",MONTH(Hoja2!B2444)),2),"/",RIGHT(CONCATENATE("00",YEAR(Hoja2!B2444)),2))</f>
        <v>12/03/13</v>
      </c>
      <c r="H2444" t="str">
        <f>RIGHT(CONCATENATE("00",DAY(Hoja2!D2444)),2)</f>
        <v>28</v>
      </c>
      <c r="I2444" t="str">
        <f>CONCATENATE(RIGHT(CONCATENATE("00",DAY(Hoja2!D2444)),2),"/",RIGHT(CONCATENATE("00",MONTH(Hoja2!D2444)),2),"/",RIGHT(CONCATENATE("00",YEAR(Hoja2!D2444)),2))</f>
        <v>28/02/13</v>
      </c>
      <c r="J2444" t="str">
        <f>IF(LEN(Hoja2!J2444)&gt;150,LEN(Hoja2!J2444),"")</f>
        <v/>
      </c>
      <c r="K2444" t="str">
        <f>IF(Hoja2!A2444&lt;&gt;"", IF(Hoja2!B2444&lt;&gt;"", IF(Hoja2!C2444&lt;&gt;"", IF(Hoja2!D2444&lt;&gt;"", IF(Hoja2!E2444&lt;&gt;"", IF(Hoja2!F2444&lt;&gt;"", IF(Hoja2!J2444&lt;&gt;"","ok",""),""),""),""),""),""),"")</f>
        <v>ok</v>
      </c>
      <c r="L2444" t="str">
        <f>IF(Hoja2!A2444="'S/F'","--","")</f>
        <v/>
      </c>
      <c r="M2444" t="str">
        <f>IF(LEN(Hoja2!C2444)&gt;30,Hoja2!C2444,"")</f>
        <v/>
      </c>
      <c r="O2444" t="str">
        <f>IF(LEN(Hoja2!F2444)&gt;110,LEN(Hoja2!F2444),"")</f>
        <v/>
      </c>
      <c r="Q2444" t="str">
        <f>IF(K2444="ok",CONCATENATE(IF(Hoja2!A2444="'S/F'","--",""),N2444,"INSERT INTO seguimiento_oficios_recepcion_oficio(fecha_captura, folio_interno, no_oficio, dependencia_envia, firma, fecha_oficio, asunto, anexo, captura_id, estatus_id) VALUES ('",CONCATENATE(RIGHT(CONCATENATE("00",DAY(Hoja2!B2444)),2),"/",RIGHT(CONCATENATE("00",MONTH(Hoja2!B2444)),2),"/",RIGHT(CONCATENATE("00",YEAR(Hoja2!B2444)),2)),"',",Hoja2!A2444,",'",Hoja2!C2444,"','",Hoja2!F2444,"','",Hoja2!E2444,"','",CONCATENATE(RIGHT(CONCATENATE("00",DAY(Hoja2!D2444)),2),"/",RIGHT(CONCATENATE("00",MONTH(Hoja2!D2444)),2),"/",RIGHT(CONCATENATE("00",YEAR(Hoja2!D2444)),2)),"','",Hoja2!J2444,"',","FALSE, 1,8);"), "")</f>
        <v>INSERT INTO seguimiento_oficios_recepcion_oficio(fecha_captura, folio_interno, no_oficio, dependencia_envia, firma, fecha_oficio, asunto, anexo, captura_id, estatus_id) VALUES ('12/03/13',2933,'009','INSTITUTO TABASCO','ANGELICA RENDON ESTRADA','28/02/13','SOL. TARIMA DEL 17 AL 21 DE MARZO',FALSE, 1,8);</v>
      </c>
    </row>
    <row r="2445" spans="6:17">
      <c r="F2445" t="str">
        <f>RIGHT(CONCATENATE("00",DAY(Hoja2!B2445)),2)</f>
        <v>12</v>
      </c>
      <c r="G2445" t="str">
        <f>CONCATENATE(RIGHT(CONCATENATE("00",DAY(Hoja2!B2445)),2),"/",RIGHT(CONCATENATE("00",MONTH(Hoja2!B2445)),2),"/",RIGHT(CONCATENATE("00",YEAR(Hoja2!B2445)),2))</f>
        <v>12/03/13</v>
      </c>
      <c r="H2445" t="str">
        <f>RIGHT(CONCATENATE("00",DAY(Hoja2!D2445)),2)</f>
        <v>11</v>
      </c>
      <c r="I2445" t="str">
        <f>CONCATENATE(RIGHT(CONCATENATE("00",DAY(Hoja2!D2445)),2),"/",RIGHT(CONCATENATE("00",MONTH(Hoja2!D2445)),2),"/",RIGHT(CONCATENATE("00",YEAR(Hoja2!D2445)),2))</f>
        <v>11/03/13</v>
      </c>
      <c r="J2445" t="str">
        <f>IF(LEN(Hoja2!J2445)&gt;150,LEN(Hoja2!J2445),"")</f>
        <v/>
      </c>
      <c r="K2445" t="str">
        <f>IF(Hoja2!A2445&lt;&gt;"", IF(Hoja2!B2445&lt;&gt;"", IF(Hoja2!C2445&lt;&gt;"", IF(Hoja2!D2445&lt;&gt;"", IF(Hoja2!E2445&lt;&gt;"", IF(Hoja2!F2445&lt;&gt;"", IF(Hoja2!J2445&lt;&gt;"","ok",""),""),""),""),""),""),"")</f>
        <v>ok</v>
      </c>
      <c r="L2445" t="str">
        <f>IF(Hoja2!A2445="'S/F'","--","")</f>
        <v/>
      </c>
      <c r="M2445" t="str">
        <f>IF(LEN(Hoja2!C2445)&gt;30,Hoja2!C2445,"")</f>
        <v/>
      </c>
      <c r="O2445" t="str">
        <f>IF(LEN(Hoja2!F2445)&gt;110,LEN(Hoja2!F2445),"")</f>
        <v/>
      </c>
      <c r="Q2445" t="str">
        <f>IF(K2445="ok",CONCATENATE(IF(Hoja2!A2445="'S/F'","--",""),N2445,"INSERT INTO seguimiento_oficios_recepcion_oficio(fecha_captura, folio_interno, no_oficio, dependencia_envia, firma, fecha_oficio, asunto, anexo, captura_id, estatus_id) VALUES ('",CONCATENATE(RIGHT(CONCATENATE("00",DAY(Hoja2!B2445)),2),"/",RIGHT(CONCATENATE("00",MONTH(Hoja2!B2445)),2),"/",RIGHT(CONCATENATE("00",YEAR(Hoja2!B2445)),2)),"',",Hoja2!A2445,",'",Hoja2!C2445,"','",Hoja2!F2445,"','",Hoja2!E2445,"','",CONCATENATE(RIGHT(CONCATENATE("00",DAY(Hoja2!D2445)),2),"/",RIGHT(CONCATENATE("00",MONTH(Hoja2!D2445)),2),"/",RIGHT(CONCATENATE("00",YEAR(Hoja2!D2445)),2)),"','",Hoja2!J2445,"',","FALSE, 1,8);"), "")</f>
        <v>INSERT INTO seguimiento_oficios_recepcion_oficio(fecha_captura, folio_interno, no_oficio, dependencia_envia, firma, fecha_oficio, asunto, anexo, captura_id, estatus_id) VALUES ('12/03/13',2934,'044','UNIVERSIDAD POPULAR DE LA CHONTALPA','ROGELIO RUIZ BASTOS','11/03/13','SOL. DE AUTORIZACION DEL SUBCOMITE DE COMPRAS',FALSE, 1,8);</v>
      </c>
    </row>
    <row r="2446" spans="6:17">
      <c r="F2446" t="str">
        <f>RIGHT(CONCATENATE("00",DAY(Hoja2!B2446)),2)</f>
        <v>12</v>
      </c>
      <c r="G2446" t="str">
        <f>CONCATENATE(RIGHT(CONCATENATE("00",DAY(Hoja2!B2446)),2),"/",RIGHT(CONCATENATE("00",MONTH(Hoja2!B2446)),2),"/",RIGHT(CONCATENATE("00",YEAR(Hoja2!B2446)),2))</f>
        <v>12/03/13</v>
      </c>
      <c r="H2446" t="str">
        <f>RIGHT(CONCATENATE("00",DAY(Hoja2!D2446)),2)</f>
        <v>12</v>
      </c>
      <c r="I2446" t="str">
        <f>CONCATENATE(RIGHT(CONCATENATE("00",DAY(Hoja2!D2446)),2),"/",RIGHT(CONCATENATE("00",MONTH(Hoja2!D2446)),2),"/",RIGHT(CONCATENATE("00",YEAR(Hoja2!D2446)),2))</f>
        <v>12/03/13</v>
      </c>
      <c r="J2446" t="str">
        <f>IF(LEN(Hoja2!J2446)&gt;150,LEN(Hoja2!J2446),"")</f>
        <v/>
      </c>
      <c r="K2446" t="str">
        <f>IF(Hoja2!A2446&lt;&gt;"", IF(Hoja2!B2446&lt;&gt;"", IF(Hoja2!C2446&lt;&gt;"", IF(Hoja2!D2446&lt;&gt;"", IF(Hoja2!E2446&lt;&gt;"", IF(Hoja2!F2446&lt;&gt;"", IF(Hoja2!J2446&lt;&gt;"","ok",""),""),""),""),""),""),"")</f>
        <v>ok</v>
      </c>
      <c r="L2446" t="str">
        <f>IF(Hoja2!A2446="'S/F'","--","")</f>
        <v/>
      </c>
      <c r="M2446" t="str">
        <f>IF(LEN(Hoja2!C2446)&gt;30,Hoja2!C2446,"")</f>
        <v/>
      </c>
      <c r="O2446" t="str">
        <f>IF(LEN(Hoja2!F2446)&gt;110,LEN(Hoja2!F2446),"")</f>
        <v/>
      </c>
      <c r="Q2446" t="str">
        <f>IF(K2446="ok",CONCATENATE(IF(Hoja2!A2446="'S/F'","--",""),N2446,"INSERT INTO seguimiento_oficios_recepcion_oficio(fecha_captura, folio_interno, no_oficio, dependencia_envia, firma, fecha_oficio, asunto, anexo, captura_id, estatus_id) VALUES ('",CONCATENATE(RIGHT(CONCATENATE("00",DAY(Hoja2!B2446)),2),"/",RIGHT(CONCATENATE("00",MONTH(Hoja2!B2446)),2),"/",RIGHT(CONCATENATE("00",YEAR(Hoja2!B2446)),2)),"',",Hoja2!A2446,",'",Hoja2!C2446,"','",Hoja2!F2446,"','",Hoja2!E2446,"','",CONCATENATE(RIGHT(CONCATENATE("00",DAY(Hoja2!D2446)),2),"/",RIGHT(CONCATENATE("00",MONTH(Hoja2!D2446)),2),"/",RIGHT(CONCATENATE("00",YEAR(Hoja2!D2446)),2)),"','",Hoja2!J2446,"',","FALSE, 1,8);"), "")</f>
        <v>INSERT INTO seguimiento_oficios_recepcion_oficio(fecha_captura, folio_interno, no_oficio, dependencia_envia, firma, fecha_oficio, asunto, anexo, captura_id, estatus_id) VALUES ('12/03/13',2935,'227','GUBERNATURA','HILDA DEL S. LOPEZ DEL AGUILA ','12/03/13','ENVIAN DATOS TECNICOS DE LA PERSONA QUE SE HA ENCARGADO DEL MANTENIMIENTO DEL RELOJ DE PALACIO',FALSE, 1,8);</v>
      </c>
    </row>
    <row r="2447" spans="6:17">
      <c r="F2447" t="str">
        <f>RIGHT(CONCATENATE("00",DAY(Hoja2!B2447)),2)</f>
        <v>12</v>
      </c>
      <c r="G2447" t="str">
        <f>CONCATENATE(RIGHT(CONCATENATE("00",DAY(Hoja2!B2447)),2),"/",RIGHT(CONCATENATE("00",MONTH(Hoja2!B2447)),2),"/",RIGHT(CONCATENATE("00",YEAR(Hoja2!B2447)),2))</f>
        <v>12/03/13</v>
      </c>
      <c r="H2447" t="str">
        <f>RIGHT(CONCATENATE("00",DAY(Hoja2!D2447)),2)</f>
        <v>12</v>
      </c>
      <c r="I2447" t="str">
        <f>CONCATENATE(RIGHT(CONCATENATE("00",DAY(Hoja2!D2447)),2),"/",RIGHT(CONCATENATE("00",MONTH(Hoja2!D2447)),2),"/",RIGHT(CONCATENATE("00",YEAR(Hoja2!D2447)),2))</f>
        <v>12/03/13</v>
      </c>
      <c r="J2447" t="str">
        <f>IF(LEN(Hoja2!J2447)&gt;150,LEN(Hoja2!J2447),"")</f>
        <v/>
      </c>
      <c r="K2447" t="str">
        <f>IF(Hoja2!A2447&lt;&gt;"", IF(Hoja2!B2447&lt;&gt;"", IF(Hoja2!C2447&lt;&gt;"", IF(Hoja2!D2447&lt;&gt;"", IF(Hoja2!E2447&lt;&gt;"", IF(Hoja2!F2447&lt;&gt;"", IF(Hoja2!J2447&lt;&gt;"","ok",""),""),""),""),""),""),"")</f>
        <v>ok</v>
      </c>
      <c r="L2447" t="str">
        <f>IF(Hoja2!A2447="'S/F'","--","")</f>
        <v/>
      </c>
      <c r="M2447" t="str">
        <f>IF(LEN(Hoja2!C2447)&gt;30,Hoja2!C2447,"")</f>
        <v/>
      </c>
      <c r="O2447" t="str">
        <f>IF(LEN(Hoja2!F2447)&gt;110,LEN(Hoja2!F2447),"")</f>
        <v/>
      </c>
      <c r="Q2447" t="str">
        <f>IF(K2447="ok",CONCATENATE(IF(Hoja2!A2447="'S/F'","--",""),N2447,"INSERT INTO seguimiento_oficios_recepcion_oficio(fecha_captura, folio_interno, no_oficio, dependencia_envia, firma, fecha_oficio, asunto, anexo, captura_id, estatus_id) VALUES ('",CONCATENATE(RIGHT(CONCATENATE("00",DAY(Hoja2!B2447)),2),"/",RIGHT(CONCATENATE("00",MONTH(Hoja2!B2447)),2),"/",RIGHT(CONCATENATE("00",YEAR(Hoja2!B2447)),2)),"',",Hoja2!A2447,",'",Hoja2!C2447,"','",Hoja2!F2447,"','",Hoja2!E2447,"','",CONCATENATE(RIGHT(CONCATENATE("00",DAY(Hoja2!D2447)),2),"/",RIGHT(CONCATENATE("00",MONTH(Hoja2!D2447)),2),"/",RIGHT(CONCATENATE("00",YEAR(Hoja2!D2447)),2)),"','",Hoja2!J2447,"',","FALSE, 1,8);"), "")</f>
        <v>INSERT INTO seguimiento_oficios_recepcion_oficio(fecha_captura, folio_interno, no_oficio, dependencia_envia, firma, fecha_oficio, asunto, anexo, captura_id, estatus_id) VALUES ('12/03/13',2936,'079','SECRETARIA TECNICA','CARMEN LEZAMA DE LA CRUZ','12/03/13','PROMOCION DE PLAZAS',FALSE, 1,8);</v>
      </c>
    </row>
    <row r="2448" spans="6:17">
      <c r="F2448" t="str">
        <f>RIGHT(CONCATENATE("00",DAY(Hoja2!B2448)),2)</f>
        <v>12</v>
      </c>
      <c r="G2448" t="str">
        <f>CONCATENATE(RIGHT(CONCATENATE("00",DAY(Hoja2!B2448)),2),"/",RIGHT(CONCATENATE("00",MONTH(Hoja2!B2448)),2),"/",RIGHT(CONCATENATE("00",YEAR(Hoja2!B2448)),2))</f>
        <v>12/03/13</v>
      </c>
      <c r="H2448" t="str">
        <f>RIGHT(CONCATENATE("00",DAY(Hoja2!D2448)),2)</f>
        <v>06</v>
      </c>
      <c r="I2448" t="str">
        <f>CONCATENATE(RIGHT(CONCATENATE("00",DAY(Hoja2!D2448)),2),"/",RIGHT(CONCATENATE("00",MONTH(Hoja2!D2448)),2),"/",RIGHT(CONCATENATE("00",YEAR(Hoja2!D2448)),2))</f>
        <v>06/03/13</v>
      </c>
      <c r="J2448" t="str">
        <f>IF(LEN(Hoja2!J2448)&gt;150,LEN(Hoja2!J2448),"")</f>
        <v/>
      </c>
      <c r="K2448" t="str">
        <f>IF(Hoja2!A2448&lt;&gt;"", IF(Hoja2!B2448&lt;&gt;"", IF(Hoja2!C2448&lt;&gt;"", IF(Hoja2!D2448&lt;&gt;"", IF(Hoja2!E2448&lt;&gt;"", IF(Hoja2!F2448&lt;&gt;"", IF(Hoja2!J2448&lt;&gt;"","ok",""),""),""),""),""),""),"")</f>
        <v>ok</v>
      </c>
      <c r="L2448" t="str">
        <f>IF(Hoja2!A2448="'S/F'","--","")</f>
        <v/>
      </c>
      <c r="M2448" t="str">
        <f>IF(LEN(Hoja2!C2448)&gt;30,Hoja2!C2448,"")</f>
        <v/>
      </c>
      <c r="O2448" t="str">
        <f>IF(LEN(Hoja2!F2448)&gt;110,LEN(Hoja2!F2448),"")</f>
        <v/>
      </c>
      <c r="Q2448" t="str">
        <f>IF(K2448="ok",CONCATENATE(IF(Hoja2!A2448="'S/F'","--",""),N2448,"INSERT INTO seguimiento_oficios_recepcion_oficio(fecha_captura, folio_interno, no_oficio, dependencia_envia, firma, fecha_oficio, asunto, anexo, captura_id, estatus_id) VALUES ('",CONCATENATE(RIGHT(CONCATENATE("00",DAY(Hoja2!B2448)),2),"/",RIGHT(CONCATENATE("00",MONTH(Hoja2!B2448)),2),"/",RIGHT(CONCATENATE("00",YEAR(Hoja2!B2448)),2)),"',",Hoja2!A2448,",'",Hoja2!C2448,"','",Hoja2!F2448,"','",Hoja2!E2448,"','",CONCATENATE(RIGHT(CONCATENATE("00",DAY(Hoja2!D2448)),2),"/",RIGHT(CONCATENATE("00",MONTH(Hoja2!D2448)),2),"/",RIGHT(CONCATENATE("00",YEAR(Hoja2!D2448)),2)),"','",Hoja2!J2448,"',","FALSE, 1,8);"), "")</f>
        <v>INSERT INTO seguimiento_oficios_recepcion_oficio(fecha_captura, folio_interno, no_oficio, dependencia_envia, firma, fecha_oficio, asunto, anexo, captura_id, estatus_id) VALUES ('12/03/13',2937,'215','GUBERNATURA','HILDA LOPEZ DEL AGUILA','06/03/13','SOL. REPARACION DEL VEHICULO NISSAN WNA5736',FALSE, 1,8);</v>
      </c>
    </row>
    <row r="2449" spans="6:17">
      <c r="F2449" t="str">
        <f>RIGHT(CONCATENATE("00",DAY(Hoja2!B2449)),2)</f>
        <v>12</v>
      </c>
      <c r="G2449" t="str">
        <f>CONCATENATE(RIGHT(CONCATENATE("00",DAY(Hoja2!B2449)),2),"/",RIGHT(CONCATENATE("00",MONTH(Hoja2!B2449)),2),"/",RIGHT(CONCATENATE("00",YEAR(Hoja2!B2449)),2))</f>
        <v>12/03/13</v>
      </c>
      <c r="H2449" t="str">
        <f>RIGHT(CONCATENATE("00",DAY(Hoja2!D2449)),2)</f>
        <v>06</v>
      </c>
      <c r="I2449" t="str">
        <f>CONCATENATE(RIGHT(CONCATENATE("00",DAY(Hoja2!D2449)),2),"/",RIGHT(CONCATENATE("00",MONTH(Hoja2!D2449)),2),"/",RIGHT(CONCATENATE("00",YEAR(Hoja2!D2449)),2))</f>
        <v>06/03/13</v>
      </c>
      <c r="J2449" t="str">
        <f>IF(LEN(Hoja2!J2449)&gt;150,LEN(Hoja2!J2449),"")</f>
        <v/>
      </c>
      <c r="K2449" t="str">
        <f>IF(Hoja2!A2449&lt;&gt;"", IF(Hoja2!B2449&lt;&gt;"", IF(Hoja2!C2449&lt;&gt;"", IF(Hoja2!D2449&lt;&gt;"", IF(Hoja2!E2449&lt;&gt;"", IF(Hoja2!F2449&lt;&gt;"", IF(Hoja2!J2449&lt;&gt;"","ok",""),""),""),""),""),""),"")</f>
        <v>ok</v>
      </c>
      <c r="L2449" t="str">
        <f>IF(Hoja2!A2449="'S/F'","--","")</f>
        <v/>
      </c>
      <c r="M2449" t="str">
        <f>IF(LEN(Hoja2!C2449)&gt;30,Hoja2!C2449,"")</f>
        <v/>
      </c>
      <c r="O2449" t="str">
        <f>IF(LEN(Hoja2!F2449)&gt;110,LEN(Hoja2!F2449),"")</f>
        <v/>
      </c>
      <c r="Q2449" t="str">
        <f>IF(K2449="ok",CONCATENATE(IF(Hoja2!A2449="'S/F'","--",""),N2449,"INSERT INTO seguimiento_oficios_recepcion_oficio(fecha_captura, folio_interno, no_oficio, dependencia_envia, firma, fecha_oficio, asunto, anexo, captura_id, estatus_id) VALUES ('",CONCATENATE(RIGHT(CONCATENATE("00",DAY(Hoja2!B2449)),2),"/",RIGHT(CONCATENATE("00",MONTH(Hoja2!B2449)),2),"/",RIGHT(CONCATENATE("00",YEAR(Hoja2!B2449)),2)),"',",Hoja2!A2449,",'",Hoja2!C2449,"','",Hoja2!F2449,"','",Hoja2!E2449,"','",CONCATENATE(RIGHT(CONCATENATE("00",DAY(Hoja2!D2449)),2),"/",RIGHT(CONCATENATE("00",MONTH(Hoja2!D2449)),2),"/",RIGHT(CONCATENATE("00",YEAR(Hoja2!D2449)),2)),"','",Hoja2!J2449,"',","FALSE, 1,8);"), "")</f>
        <v>INSERT INTO seguimiento_oficios_recepcion_oficio(fecha_captura, folio_interno, no_oficio, dependencia_envia, firma, fecha_oficio, asunto, anexo, captura_id, estatus_id) VALUES ('12/03/13',2938,'216','GUBERNATURA','HILDA LOPEZ DEL AGUILA','06/03/13','SOL. REPARACION DEL VEHICULO STRATUS WNA5717',FALSE, 1,8);</v>
      </c>
    </row>
    <row r="2450" spans="6:17">
      <c r="F2450" t="str">
        <f>RIGHT(CONCATENATE("00",DAY(Hoja2!B2450)),2)</f>
        <v>12</v>
      </c>
      <c r="G2450" t="str">
        <f>CONCATENATE(RIGHT(CONCATENATE("00",DAY(Hoja2!B2450)),2),"/",RIGHT(CONCATENATE("00",MONTH(Hoja2!B2450)),2),"/",RIGHT(CONCATENATE("00",YEAR(Hoja2!B2450)),2))</f>
        <v>12/03/13</v>
      </c>
      <c r="H2450" t="str">
        <f>RIGHT(CONCATENATE("00",DAY(Hoja2!D2450)),2)</f>
        <v>12</v>
      </c>
      <c r="I2450" t="str">
        <f>CONCATENATE(RIGHT(CONCATENATE("00",DAY(Hoja2!D2450)),2),"/",RIGHT(CONCATENATE("00",MONTH(Hoja2!D2450)),2),"/",RIGHT(CONCATENATE("00",YEAR(Hoja2!D2450)),2))</f>
        <v>12/03/13</v>
      </c>
      <c r="J2450" t="str">
        <f>IF(LEN(Hoja2!J2450)&gt;150,LEN(Hoja2!J2450),"")</f>
        <v/>
      </c>
      <c r="K2450" t="str">
        <f>IF(Hoja2!A2450&lt;&gt;"", IF(Hoja2!B2450&lt;&gt;"", IF(Hoja2!C2450&lt;&gt;"", IF(Hoja2!D2450&lt;&gt;"", IF(Hoja2!E2450&lt;&gt;"", IF(Hoja2!F2450&lt;&gt;"", IF(Hoja2!J2450&lt;&gt;"","ok",""),""),""),""),""),""),"")</f>
        <v>ok</v>
      </c>
      <c r="L2450" t="str">
        <f>IF(Hoja2!A2450="'S/F'","--","")</f>
        <v/>
      </c>
      <c r="M2450" t="str">
        <f>IF(LEN(Hoja2!C2450)&gt;30,Hoja2!C2450,"")</f>
        <v/>
      </c>
      <c r="O2450" t="str">
        <f>IF(LEN(Hoja2!F2450)&gt;110,LEN(Hoja2!F2450),"")</f>
        <v/>
      </c>
      <c r="Q2450" t="str">
        <f>IF(K2450="ok",CONCATENATE(IF(Hoja2!A2450="'S/F'","--",""),N2450,"INSERT INTO seguimiento_oficios_recepcion_oficio(fecha_captura, folio_interno, no_oficio, dependencia_envia, firma, fecha_oficio, asunto, anexo, captura_id, estatus_id) VALUES ('",CONCATENATE(RIGHT(CONCATENATE("00",DAY(Hoja2!B2450)),2),"/",RIGHT(CONCATENATE("00",MONTH(Hoja2!B2450)),2),"/",RIGHT(CONCATENATE("00",YEAR(Hoja2!B2450)),2)),"',",Hoja2!A2450,",'",Hoja2!C2450,"','",Hoja2!F2450,"','",Hoja2!E2450,"','",CONCATENATE(RIGHT(CONCATENATE("00",DAY(Hoja2!D2450)),2),"/",RIGHT(CONCATENATE("00",MONTH(Hoja2!D2450)),2),"/",RIGHT(CONCATENATE("00",YEAR(Hoja2!D2450)),2)),"','",Hoja2!J2450,"',","FALSE, 1,8);"), "")</f>
        <v>INSERT INTO seguimiento_oficios_recepcion_oficio(fecha_captura, folio_interno, no_oficio, dependencia_envia, firma, fecha_oficio, asunto, anexo, captura_id, estatus_id) VALUES ('12/03/13',2939,'532','H. CONGRESO','GUILLERMO E. SALAZAR MONTOYA','12/03/13','SOL. MAMPARA ',FALSE, 1,8);</v>
      </c>
    </row>
    <row r="2451" spans="6:17">
      <c r="F2451" t="str">
        <f>RIGHT(CONCATENATE("00",DAY(Hoja2!B2451)),2)</f>
        <v>12</v>
      </c>
      <c r="G2451" t="str">
        <f>CONCATENATE(RIGHT(CONCATENATE("00",DAY(Hoja2!B2451)),2),"/",RIGHT(CONCATENATE("00",MONTH(Hoja2!B2451)),2),"/",RIGHT(CONCATENATE("00",YEAR(Hoja2!B2451)),2))</f>
        <v>12/03/13</v>
      </c>
      <c r="H2451" t="str">
        <f>RIGHT(CONCATENATE("00",DAY(Hoja2!D2451)),2)</f>
        <v>12</v>
      </c>
      <c r="I2451" t="str">
        <f>CONCATENATE(RIGHT(CONCATENATE("00",DAY(Hoja2!D2451)),2),"/",RIGHT(CONCATENATE("00",MONTH(Hoja2!D2451)),2),"/",RIGHT(CONCATENATE("00",YEAR(Hoja2!D2451)),2))</f>
        <v>12/03/13</v>
      </c>
      <c r="J2451" t="str">
        <f>IF(LEN(Hoja2!J2451)&gt;150,LEN(Hoja2!J2451),"")</f>
        <v/>
      </c>
      <c r="K2451" t="str">
        <f>IF(Hoja2!A2451&lt;&gt;"", IF(Hoja2!B2451&lt;&gt;"", IF(Hoja2!C2451&lt;&gt;"", IF(Hoja2!D2451&lt;&gt;"", IF(Hoja2!E2451&lt;&gt;"", IF(Hoja2!F2451&lt;&gt;"", IF(Hoja2!J2451&lt;&gt;"","ok",""),""),""),""),""),""),"")</f>
        <v>ok</v>
      </c>
      <c r="L2451" t="str">
        <f>IF(Hoja2!A2451="'S/F'","--","")</f>
        <v/>
      </c>
      <c r="M2451" t="str">
        <f>IF(LEN(Hoja2!C2451)&gt;30,Hoja2!C2451,"")</f>
        <v/>
      </c>
      <c r="O2451" t="str">
        <f>IF(LEN(Hoja2!F2451)&gt;110,LEN(Hoja2!F2451),"")</f>
        <v/>
      </c>
      <c r="Q2451" t="str">
        <f>IF(K2451="ok",CONCATENATE(IF(Hoja2!A2451="'S/F'","--",""),N2451,"INSERT INTO seguimiento_oficios_recepcion_oficio(fecha_captura, folio_interno, no_oficio, dependencia_envia, firma, fecha_oficio, asunto, anexo, captura_id, estatus_id) VALUES ('",CONCATENATE(RIGHT(CONCATENATE("00",DAY(Hoja2!B2451)),2),"/",RIGHT(CONCATENATE("00",MONTH(Hoja2!B2451)),2),"/",RIGHT(CONCATENATE("00",YEAR(Hoja2!B2451)),2)),"',",Hoja2!A2451,",'",Hoja2!C2451,"','",Hoja2!F2451,"','",Hoja2!E2451,"','",CONCATENATE(RIGHT(CONCATENATE("00",DAY(Hoja2!D2451)),2),"/",RIGHT(CONCATENATE("00",MONTH(Hoja2!D2451)),2),"/",RIGHT(CONCATENATE("00",YEAR(Hoja2!D2451)),2)),"','",Hoja2!J2451,"',","FALSE, 1,8);"), "")</f>
        <v>INSERT INTO seguimiento_oficios_recepcion_oficio(fecha_captura, folio_interno, no_oficio, dependencia_envia, firma, fecha_oficio, asunto, anexo, captura_id, estatus_id) VALUES ('12/03/13',2940,'090','COMESFOR','GUSTAVO WINZIG NEGRIN','12/03/13','ENVIAN CONTRATOS DE PRESTACION DE SERVICIOS DE HONORARIOS ESTATALES',FALSE, 1,8);</v>
      </c>
    </row>
    <row r="2452" spans="6:17">
      <c r="F2452" t="str">
        <f>RIGHT(CONCATENATE("00",DAY(Hoja2!B2452)),2)</f>
        <v>12</v>
      </c>
      <c r="G2452" t="str">
        <f>CONCATENATE(RIGHT(CONCATENATE("00",DAY(Hoja2!B2452)),2),"/",RIGHT(CONCATENATE("00",MONTH(Hoja2!B2452)),2),"/",RIGHT(CONCATENATE("00",YEAR(Hoja2!B2452)),2))</f>
        <v>12/03/13</v>
      </c>
      <c r="H2452" t="str">
        <f>RIGHT(CONCATENATE("00",DAY(Hoja2!D2452)),2)</f>
        <v>11</v>
      </c>
      <c r="I2452" t="str">
        <f>CONCATENATE(RIGHT(CONCATENATE("00",DAY(Hoja2!D2452)),2),"/",RIGHT(CONCATENATE("00",MONTH(Hoja2!D2452)),2),"/",RIGHT(CONCATENATE("00",YEAR(Hoja2!D2452)),2))</f>
        <v>11/03/13</v>
      </c>
      <c r="J2452" t="str">
        <f>IF(LEN(Hoja2!J2452)&gt;150,LEN(Hoja2!J2452),"")</f>
        <v/>
      </c>
      <c r="K2452" t="str">
        <f>IF(Hoja2!A2452&lt;&gt;"", IF(Hoja2!B2452&lt;&gt;"", IF(Hoja2!C2452&lt;&gt;"", IF(Hoja2!D2452&lt;&gt;"", IF(Hoja2!E2452&lt;&gt;"", IF(Hoja2!F2452&lt;&gt;"", IF(Hoja2!J2452&lt;&gt;"","ok",""),""),""),""),""),""),"")</f>
        <v>ok</v>
      </c>
      <c r="L2452" t="str">
        <f>IF(Hoja2!A2452="'S/F'","--","")</f>
        <v/>
      </c>
      <c r="M2452" t="str">
        <f>IF(LEN(Hoja2!C2452)&gt;30,Hoja2!C2452,"")</f>
        <v/>
      </c>
      <c r="O2452" t="str">
        <f>IF(LEN(Hoja2!F2452)&gt;110,LEN(Hoja2!F2452),"")</f>
        <v/>
      </c>
      <c r="Q2452" t="str">
        <f>IF(K2452="ok",CONCATENATE(IF(Hoja2!A2452="'S/F'","--",""),N2452,"INSERT INTO seguimiento_oficios_recepcion_oficio(fecha_captura, folio_interno, no_oficio, dependencia_envia, firma, fecha_oficio, asunto, anexo, captura_id, estatus_id) VALUES ('",CONCATENATE(RIGHT(CONCATENATE("00",DAY(Hoja2!B2452)),2),"/",RIGHT(CONCATENATE("00",MONTH(Hoja2!B2452)),2),"/",RIGHT(CONCATENATE("00",YEAR(Hoja2!B2452)),2)),"',",Hoja2!A2452,",'",Hoja2!C2452,"','",Hoja2!F2452,"','",Hoja2!E2452,"','",CONCATENATE(RIGHT(CONCATENATE("00",DAY(Hoja2!D2452)),2),"/",RIGHT(CONCATENATE("00",MONTH(Hoja2!D2452)),2),"/",RIGHT(CONCATENATE("00",YEAR(Hoja2!D2452)),2)),"','",Hoja2!J2452,"',","FALSE, 1,8);"), "")</f>
        <v>INSERT INTO seguimiento_oficios_recepcion_oficio(fecha_captura, folio_interno, no_oficio, dependencia_envia, firma, fecha_oficio, asunto, anexo, captura_id, estatus_id) VALUES ('12/03/13',2941,'381','SPF','FREDDY CASTAÑEDA LEON','11/03/13','EN ATENCION AL OFICIO SA/1119',FALSE, 1,8);</v>
      </c>
    </row>
    <row r="2453" spans="6:17">
      <c r="F2453" t="str">
        <f>RIGHT(CONCATENATE("00",DAY(Hoja2!B2453)),2)</f>
        <v>12</v>
      </c>
      <c r="G2453" t="str">
        <f>CONCATENATE(RIGHT(CONCATENATE("00",DAY(Hoja2!B2453)),2),"/",RIGHT(CONCATENATE("00",MONTH(Hoja2!B2453)),2),"/",RIGHT(CONCATENATE("00",YEAR(Hoja2!B2453)),2))</f>
        <v>12/03/13</v>
      </c>
      <c r="H2453" t="str">
        <f>RIGHT(CONCATENATE("00",DAY(Hoja2!D2453)),2)</f>
        <v>12</v>
      </c>
      <c r="I2453" t="str">
        <f>CONCATENATE(RIGHT(CONCATENATE("00",DAY(Hoja2!D2453)),2),"/",RIGHT(CONCATENATE("00",MONTH(Hoja2!D2453)),2),"/",RIGHT(CONCATENATE("00",YEAR(Hoja2!D2453)),2))</f>
        <v>12/03/13</v>
      </c>
      <c r="J2453" t="str">
        <f>IF(LEN(Hoja2!J2453)&gt;150,LEN(Hoja2!J2453),"")</f>
        <v/>
      </c>
      <c r="K2453" t="str">
        <f>IF(Hoja2!A2453&lt;&gt;"", IF(Hoja2!B2453&lt;&gt;"", IF(Hoja2!C2453&lt;&gt;"", IF(Hoja2!D2453&lt;&gt;"", IF(Hoja2!E2453&lt;&gt;"", IF(Hoja2!F2453&lt;&gt;"", IF(Hoja2!J2453&lt;&gt;"","ok",""),""),""),""),""),""),"")</f>
        <v>ok</v>
      </c>
      <c r="L2453" t="str">
        <f>IF(Hoja2!A2453="'S/F'","--","")</f>
        <v/>
      </c>
      <c r="M2453" t="str">
        <f>IF(LEN(Hoja2!C2453)&gt;30,Hoja2!C2453,"")</f>
        <v/>
      </c>
      <c r="O2453" t="str">
        <f>IF(LEN(Hoja2!F2453)&gt;110,LEN(Hoja2!F2453),"")</f>
        <v/>
      </c>
      <c r="Q2453" t="str">
        <f>IF(K2453="ok",CONCATENATE(IF(Hoja2!A2453="'S/F'","--",""),N2453,"INSERT INTO seguimiento_oficios_recepcion_oficio(fecha_captura, folio_interno, no_oficio, dependencia_envia, firma, fecha_oficio, asunto, anexo, captura_id, estatus_id) VALUES ('",CONCATENATE(RIGHT(CONCATENATE("00",DAY(Hoja2!B2453)),2),"/",RIGHT(CONCATENATE("00",MONTH(Hoja2!B2453)),2),"/",RIGHT(CONCATENATE("00",YEAR(Hoja2!B2453)),2)),"',",Hoja2!A2453,",'",Hoja2!C2453,"','",Hoja2!F2453,"','",Hoja2!E2453,"','",CONCATENATE(RIGHT(CONCATENATE("00",DAY(Hoja2!D2453)),2),"/",RIGHT(CONCATENATE("00",MONTH(Hoja2!D2453)),2),"/",RIGHT(CONCATENATE("00",YEAR(Hoja2!D2453)),2)),"','",Hoja2!J2453,"',","FALSE, 1,8);"), "")</f>
        <v>INSERT INTO seguimiento_oficios_recepcion_oficio(fecha_captura, folio_interno, no_oficio, dependencia_envia, firma, fecha_oficio, asunto, anexo, captura_id, estatus_id) VALUES ('12/03/13',2942,'097','CIISJUPET','JORGE ARZUBIDE DAGDUG','12/03/13','ENVIAN REPORTE DE COMPENSACION POR DESEMPEÑO',FALSE, 1,8);</v>
      </c>
    </row>
    <row r="2454" spans="6:17">
      <c r="F2454" t="str">
        <f>RIGHT(CONCATENATE("00",DAY(Hoja2!B2454)),2)</f>
        <v>13</v>
      </c>
      <c r="G2454" t="str">
        <f>CONCATENATE(RIGHT(CONCATENATE("00",DAY(Hoja2!B2454)),2),"/",RIGHT(CONCATENATE("00",MONTH(Hoja2!B2454)),2),"/",RIGHT(CONCATENATE("00",YEAR(Hoja2!B2454)),2))</f>
        <v>13/03/13</v>
      </c>
      <c r="H2454" t="str">
        <f>RIGHT(CONCATENATE("00",DAY(Hoja2!D2454)),2)</f>
        <v>13</v>
      </c>
      <c r="I2454" t="str">
        <f>CONCATENATE(RIGHT(CONCATENATE("00",DAY(Hoja2!D2454)),2),"/",RIGHT(CONCATENATE("00",MONTH(Hoja2!D2454)),2),"/",RIGHT(CONCATENATE("00",YEAR(Hoja2!D2454)),2))</f>
        <v>13/03/13</v>
      </c>
      <c r="J2454" t="str">
        <f>IF(LEN(Hoja2!J2454)&gt;150,LEN(Hoja2!J2454),"")</f>
        <v/>
      </c>
      <c r="K2454" t="str">
        <f>IF(Hoja2!A2454&lt;&gt;"", IF(Hoja2!B2454&lt;&gt;"", IF(Hoja2!C2454&lt;&gt;"", IF(Hoja2!D2454&lt;&gt;"", IF(Hoja2!E2454&lt;&gt;"", IF(Hoja2!F2454&lt;&gt;"", IF(Hoja2!J2454&lt;&gt;"","ok",""),""),""),""),""),""),"")</f>
        <v>ok</v>
      </c>
      <c r="L2454" t="str">
        <f>IF(Hoja2!A2454="'S/F'","--","")</f>
        <v/>
      </c>
      <c r="M2454" t="str">
        <f>IF(LEN(Hoja2!C2454)&gt;30,Hoja2!C2454,"")</f>
        <v/>
      </c>
      <c r="O2454" t="str">
        <f>IF(LEN(Hoja2!F2454)&gt;110,LEN(Hoja2!F2454),"")</f>
        <v/>
      </c>
      <c r="Q2454" t="str">
        <f>IF(K2454="ok",CONCATENATE(IF(Hoja2!A2454="'S/F'","--",""),N2454,"INSERT INTO seguimiento_oficios_recepcion_oficio(fecha_captura, folio_interno, no_oficio, dependencia_envia, firma, fecha_oficio, asunto, anexo, captura_id, estatus_id) VALUES ('",CONCATENATE(RIGHT(CONCATENATE("00",DAY(Hoja2!B2454)),2),"/",RIGHT(CONCATENATE("00",MONTH(Hoja2!B2454)),2),"/",RIGHT(CONCATENATE("00",YEAR(Hoja2!B2454)),2)),"',",Hoja2!A2454,",'",Hoja2!C2454,"','",Hoja2!F2454,"','",Hoja2!E2454,"','",CONCATENATE(RIGHT(CONCATENATE("00",DAY(Hoja2!D2454)),2),"/",RIGHT(CONCATENATE("00",MONTH(Hoja2!D2454)),2),"/",RIGHT(CONCATENATE("00",YEAR(Hoja2!D2454)),2)),"','",Hoja2!J2454,"',","FALSE, 1,8);"), "")</f>
        <v>INSERT INTO seguimiento_oficios_recepcion_oficio(fecha_captura, folio_interno, no_oficio, dependencia_envia, firma, fecha_oficio, asunto, anexo, captura_id, estatus_id) VALUES ('13/03/13',2943,'S/N','SA','NANCY KARINA BARRERA RAMIREZ','13/03/13','SOL. CONSTANCIA LABORAL ',FALSE, 1,8);</v>
      </c>
    </row>
    <row r="2455" spans="6:17">
      <c r="F2455" t="str">
        <f>RIGHT(CONCATENATE("00",DAY(Hoja2!B2455)),2)</f>
        <v>13</v>
      </c>
      <c r="G2455" t="str">
        <f>CONCATENATE(RIGHT(CONCATENATE("00",DAY(Hoja2!B2455)),2),"/",RIGHT(CONCATENATE("00",MONTH(Hoja2!B2455)),2),"/",RIGHT(CONCATENATE("00",YEAR(Hoja2!B2455)),2))</f>
        <v>13/03/13</v>
      </c>
      <c r="H2455" t="str">
        <f>RIGHT(CONCATENATE("00",DAY(Hoja2!D2455)),2)</f>
        <v>10</v>
      </c>
      <c r="I2455" t="str">
        <f>CONCATENATE(RIGHT(CONCATENATE("00",DAY(Hoja2!D2455)),2),"/",RIGHT(CONCATENATE("00",MONTH(Hoja2!D2455)),2),"/",RIGHT(CONCATENATE("00",YEAR(Hoja2!D2455)),2))</f>
        <v>10/01/13</v>
      </c>
      <c r="J2455" t="str">
        <f>IF(LEN(Hoja2!J2455)&gt;150,LEN(Hoja2!J2455),"")</f>
        <v/>
      </c>
      <c r="K2455" t="str">
        <f>IF(Hoja2!A2455&lt;&gt;"", IF(Hoja2!B2455&lt;&gt;"", IF(Hoja2!C2455&lt;&gt;"", IF(Hoja2!D2455&lt;&gt;"", IF(Hoja2!E2455&lt;&gt;"", IF(Hoja2!F2455&lt;&gt;"", IF(Hoja2!J2455&lt;&gt;"","ok",""),""),""),""),""),""),"")</f>
        <v>ok</v>
      </c>
      <c r="L2455" t="str">
        <f>IF(Hoja2!A2455="'S/F'","--","")</f>
        <v/>
      </c>
      <c r="M2455" t="str">
        <f>IF(LEN(Hoja2!C2455)&gt;30,Hoja2!C2455,"")</f>
        <v/>
      </c>
      <c r="O2455" t="str">
        <f>IF(LEN(Hoja2!F2455)&gt;110,LEN(Hoja2!F2455),"")</f>
        <v/>
      </c>
      <c r="Q2455" t="str">
        <f>IF(K2455="ok",CONCATENATE(IF(Hoja2!A2455="'S/F'","--",""),N2455,"INSERT INTO seguimiento_oficios_recepcion_oficio(fecha_captura, folio_interno, no_oficio, dependencia_envia, firma, fecha_oficio, asunto, anexo, captura_id, estatus_id) VALUES ('",CONCATENATE(RIGHT(CONCATENATE("00",DAY(Hoja2!B2455)),2),"/",RIGHT(CONCATENATE("00",MONTH(Hoja2!B2455)),2),"/",RIGHT(CONCATENATE("00",YEAR(Hoja2!B2455)),2)),"',",Hoja2!A2455,",'",Hoja2!C2455,"','",Hoja2!F2455,"','",Hoja2!E2455,"','",CONCATENATE(RIGHT(CONCATENATE("00",DAY(Hoja2!D2455)),2),"/",RIGHT(CONCATENATE("00",MONTH(Hoja2!D2455)),2),"/",RIGHT(CONCATENATE("00",YEAR(Hoja2!D2455)),2)),"','",Hoja2!J2455,"',","FALSE, 1,8);"), "")</f>
        <v>INSERT INTO seguimiento_oficios_recepcion_oficio(fecha_captura, folio_interno, no_oficio, dependencia_envia, firma, fecha_oficio, asunto, anexo, captura_id, estatus_id) VALUES ('13/03/13',2944,'S/N','EXPO QUESO','MARCO FLAVIO DELGADO GUTIERREZ','10/01/13','SOL. NAVE 1 DEL PARQUE TABASCO DEL 12 AL 16 DE AGOSTO',FALSE, 1,8);</v>
      </c>
    </row>
    <row r="2456" spans="6:17">
      <c r="F2456" t="str">
        <f>RIGHT(CONCATENATE("00",DAY(Hoja2!B2456)),2)</f>
        <v>13</v>
      </c>
      <c r="G2456" t="str">
        <f>CONCATENATE(RIGHT(CONCATENATE("00",DAY(Hoja2!B2456)),2),"/",RIGHT(CONCATENATE("00",MONTH(Hoja2!B2456)),2),"/",RIGHT(CONCATENATE("00",YEAR(Hoja2!B2456)),2))</f>
        <v>13/03/13</v>
      </c>
      <c r="H2456" t="str">
        <f>RIGHT(CONCATENATE("00",DAY(Hoja2!D2456)),2)</f>
        <v>25</v>
      </c>
      <c r="I2456" t="str">
        <f>CONCATENATE(RIGHT(CONCATENATE("00",DAY(Hoja2!D2456)),2),"/",RIGHT(CONCATENATE("00",MONTH(Hoja2!D2456)),2),"/",RIGHT(CONCATENATE("00",YEAR(Hoja2!D2456)),2))</f>
        <v>25/02/13</v>
      </c>
      <c r="J2456" t="str">
        <f>IF(LEN(Hoja2!J2456)&gt;150,LEN(Hoja2!J2456),"")</f>
        <v/>
      </c>
      <c r="K2456" t="str">
        <f>IF(Hoja2!A2456&lt;&gt;"", IF(Hoja2!B2456&lt;&gt;"", IF(Hoja2!C2456&lt;&gt;"", IF(Hoja2!D2456&lt;&gt;"", IF(Hoja2!E2456&lt;&gt;"", IF(Hoja2!F2456&lt;&gt;"", IF(Hoja2!J2456&lt;&gt;"","ok",""),""),""),""),""),""),"")</f>
        <v>ok</v>
      </c>
      <c r="L2456" t="str">
        <f>IF(Hoja2!A2456="'S/F'","--","")</f>
        <v/>
      </c>
      <c r="M2456" t="str">
        <f>IF(LEN(Hoja2!C2456)&gt;30,Hoja2!C2456,"")</f>
        <v/>
      </c>
      <c r="O2456" t="str">
        <f>IF(LEN(Hoja2!F2456)&gt;110,LEN(Hoja2!F2456),"")</f>
        <v/>
      </c>
      <c r="Q2456" t="str">
        <f>IF(K2456="ok",CONCATENATE(IF(Hoja2!A2456="'S/F'","--",""),N2456,"INSERT INTO seguimiento_oficios_recepcion_oficio(fecha_captura, folio_interno, no_oficio, dependencia_envia, firma, fecha_oficio, asunto, anexo, captura_id, estatus_id) VALUES ('",CONCATENATE(RIGHT(CONCATENATE("00",DAY(Hoja2!B2456)),2),"/",RIGHT(CONCATENATE("00",MONTH(Hoja2!B2456)),2),"/",RIGHT(CONCATENATE("00",YEAR(Hoja2!B2456)),2)),"',",Hoja2!A2456,",'",Hoja2!C2456,"','",Hoja2!F2456,"','",Hoja2!E2456,"','",CONCATENATE(RIGHT(CONCATENATE("00",DAY(Hoja2!D2456)),2),"/",RIGHT(CONCATENATE("00",MONTH(Hoja2!D2456)),2),"/",RIGHT(CONCATENATE("00",YEAR(Hoja2!D2456)),2)),"','",Hoja2!J2456,"',","FALSE, 1,8);"), "")</f>
        <v>INSERT INTO seguimiento_oficios_recepcion_oficio(fecha_captura, folio_interno, no_oficio, dependencia_envia, firma, fecha_oficio, asunto, anexo, captura_id, estatus_id) VALUES ('13/03/13',2945,'235','SALUD','JORGE IGNACIO RIVERA PIZA','25/02/13','ENVIAN INFORME DE COMPATIBILIDAD DE HORARIOS',FALSE, 1,8);</v>
      </c>
    </row>
    <row r="2457" spans="6:17">
      <c r="F2457" t="str">
        <f>RIGHT(CONCATENATE("00",DAY(Hoja2!B2457)),2)</f>
        <v>13</v>
      </c>
      <c r="G2457" t="str">
        <f>CONCATENATE(RIGHT(CONCATENATE("00",DAY(Hoja2!B2457)),2),"/",RIGHT(CONCATENATE("00",MONTH(Hoja2!B2457)),2),"/",RIGHT(CONCATENATE("00",YEAR(Hoja2!B2457)),2))</f>
        <v>13/03/13</v>
      </c>
      <c r="H2457" t="str">
        <f>RIGHT(CONCATENATE("00",DAY(Hoja2!D2457)),2)</f>
        <v>04</v>
      </c>
      <c r="I2457" t="str">
        <f>CONCATENATE(RIGHT(CONCATENATE("00",DAY(Hoja2!D2457)),2),"/",RIGHT(CONCATENATE("00",MONTH(Hoja2!D2457)),2),"/",RIGHT(CONCATENATE("00",YEAR(Hoja2!D2457)),2))</f>
        <v>04/03/13</v>
      </c>
      <c r="J2457" t="str">
        <f>IF(LEN(Hoja2!J2457)&gt;150,LEN(Hoja2!J2457),"")</f>
        <v/>
      </c>
      <c r="K2457" t="str">
        <f>IF(Hoja2!A2457&lt;&gt;"", IF(Hoja2!B2457&lt;&gt;"", IF(Hoja2!C2457&lt;&gt;"", IF(Hoja2!D2457&lt;&gt;"", IF(Hoja2!E2457&lt;&gt;"", IF(Hoja2!F2457&lt;&gt;"", IF(Hoja2!J2457&lt;&gt;"","ok",""),""),""),""),""),""),"")</f>
        <v>ok</v>
      </c>
      <c r="L2457" t="str">
        <f>IF(Hoja2!A2457="'S/F'","--","")</f>
        <v/>
      </c>
      <c r="M2457" t="str">
        <f>IF(LEN(Hoja2!C2457)&gt;30,Hoja2!C2457,"")</f>
        <v/>
      </c>
      <c r="O2457" t="str">
        <f>IF(LEN(Hoja2!F2457)&gt;110,LEN(Hoja2!F2457),"")</f>
        <v/>
      </c>
      <c r="Q2457" t="str">
        <f>IF(K2457="ok",CONCATENATE(IF(Hoja2!A2457="'S/F'","--",""),N2457,"INSERT INTO seguimiento_oficios_recepcion_oficio(fecha_captura, folio_interno, no_oficio, dependencia_envia, firma, fecha_oficio, asunto, anexo, captura_id, estatus_id) VALUES ('",CONCATENATE(RIGHT(CONCATENATE("00",DAY(Hoja2!B2457)),2),"/",RIGHT(CONCATENATE("00",MONTH(Hoja2!B2457)),2),"/",RIGHT(CONCATENATE("00",YEAR(Hoja2!B2457)),2)),"',",Hoja2!A2457,",'",Hoja2!C2457,"','",Hoja2!F2457,"','",Hoja2!E2457,"','",CONCATENATE(RIGHT(CONCATENATE("00",DAY(Hoja2!D2457)),2),"/",RIGHT(CONCATENATE("00",MONTH(Hoja2!D2457)),2),"/",RIGHT(CONCATENATE("00",YEAR(Hoja2!D2457)),2)),"','",Hoja2!J2457,"',","FALSE, 1,8);"), "")</f>
        <v>INSERT INTO seguimiento_oficios_recepcion_oficio(fecha_captura, folio_interno, no_oficio, dependencia_envia, firma, fecha_oficio, asunto, anexo, captura_id, estatus_id) VALUES ('13/03/13',2946,'246','STSEMT','MARBELLA CERINO PEREZ ','04/03/13','ENVIAN RECIBO 001',FALSE, 1,8);</v>
      </c>
    </row>
    <row r="2458" spans="6:17">
      <c r="F2458" t="str">
        <f>RIGHT(CONCATENATE("00",DAY(Hoja2!B2458)),2)</f>
        <v>13</v>
      </c>
      <c r="G2458" t="str">
        <f>CONCATENATE(RIGHT(CONCATENATE("00",DAY(Hoja2!B2458)),2),"/",RIGHT(CONCATENATE("00",MONTH(Hoja2!B2458)),2),"/",RIGHT(CONCATENATE("00",YEAR(Hoja2!B2458)),2))</f>
        <v>13/03/13</v>
      </c>
      <c r="H2458" t="str">
        <f>RIGHT(CONCATENATE("00",DAY(Hoja2!D2458)),2)</f>
        <v>04</v>
      </c>
      <c r="I2458" t="str">
        <f>CONCATENATE(RIGHT(CONCATENATE("00",DAY(Hoja2!D2458)),2),"/",RIGHT(CONCATENATE("00",MONTH(Hoja2!D2458)),2),"/",RIGHT(CONCATENATE("00",YEAR(Hoja2!D2458)),2))</f>
        <v>04/03/13</v>
      </c>
      <c r="J2458" t="str">
        <f>IF(LEN(Hoja2!J2458)&gt;150,LEN(Hoja2!J2458),"")</f>
        <v/>
      </c>
      <c r="K2458" t="str">
        <f>IF(Hoja2!A2458&lt;&gt;"", IF(Hoja2!B2458&lt;&gt;"", IF(Hoja2!C2458&lt;&gt;"", IF(Hoja2!D2458&lt;&gt;"", IF(Hoja2!E2458&lt;&gt;"", IF(Hoja2!F2458&lt;&gt;"", IF(Hoja2!J2458&lt;&gt;"","ok",""),""),""),""),""),""),"")</f>
        <v>ok</v>
      </c>
      <c r="L2458" t="str">
        <f>IF(Hoja2!A2458="'S/F'","--","")</f>
        <v/>
      </c>
      <c r="M2458" t="str">
        <f>IF(LEN(Hoja2!C2458)&gt;30,Hoja2!C2458,"")</f>
        <v/>
      </c>
      <c r="O2458" t="str">
        <f>IF(LEN(Hoja2!F2458)&gt;110,LEN(Hoja2!F2458),"")</f>
        <v/>
      </c>
      <c r="Q2458" t="str">
        <f>IF(K2458="ok",CONCATENATE(IF(Hoja2!A2458="'S/F'","--",""),N2458,"INSERT INTO seguimiento_oficios_recepcion_oficio(fecha_captura, folio_interno, no_oficio, dependencia_envia, firma, fecha_oficio, asunto, anexo, captura_id, estatus_id) VALUES ('",CONCATENATE(RIGHT(CONCATENATE("00",DAY(Hoja2!B2458)),2),"/",RIGHT(CONCATENATE("00",MONTH(Hoja2!B2458)),2),"/",RIGHT(CONCATENATE("00",YEAR(Hoja2!B2458)),2)),"',",Hoja2!A2458,",'",Hoja2!C2458,"','",Hoja2!F2458,"','",Hoja2!E2458,"','",CONCATENATE(RIGHT(CONCATENATE("00",DAY(Hoja2!D2458)),2),"/",RIGHT(CONCATENATE("00",MONTH(Hoja2!D2458)),2),"/",RIGHT(CONCATENATE("00",YEAR(Hoja2!D2458)),2)),"','",Hoja2!J2458,"',","FALSE, 1,8);"), "")</f>
        <v>INSERT INTO seguimiento_oficios_recepcion_oficio(fecha_captura, folio_interno, no_oficio, dependencia_envia, firma, fecha_oficio, asunto, anexo, captura_id, estatus_id) VALUES ('13/03/13',2947,'235','STSEMT','MARBELLA CERINO PEREZ ','04/03/13','ENVIAN 5 RECIBOS ',FALSE, 1,8);</v>
      </c>
    </row>
    <row r="2459" spans="6:17">
      <c r="F2459" t="str">
        <f>RIGHT(CONCATENATE("00",DAY(Hoja2!B2459)),2)</f>
        <v>13</v>
      </c>
      <c r="G2459" t="str">
        <f>CONCATENATE(RIGHT(CONCATENATE("00",DAY(Hoja2!B2459)),2),"/",RIGHT(CONCATENATE("00",MONTH(Hoja2!B2459)),2),"/",RIGHT(CONCATENATE("00",YEAR(Hoja2!B2459)),2))</f>
        <v>13/03/13</v>
      </c>
      <c r="H2459" t="str">
        <f>RIGHT(CONCATENATE("00",DAY(Hoja2!D2459)),2)</f>
        <v>04</v>
      </c>
      <c r="I2459" t="str">
        <f>CONCATENATE(RIGHT(CONCATENATE("00",DAY(Hoja2!D2459)),2),"/",RIGHT(CONCATENATE("00",MONTH(Hoja2!D2459)),2),"/",RIGHT(CONCATENATE("00",YEAR(Hoja2!D2459)),2))</f>
        <v>04/03/13</v>
      </c>
      <c r="J2459" t="str">
        <f>IF(LEN(Hoja2!J2459)&gt;150,LEN(Hoja2!J2459),"")</f>
        <v/>
      </c>
      <c r="K2459" t="str">
        <f>IF(Hoja2!A2459&lt;&gt;"", IF(Hoja2!B2459&lt;&gt;"", IF(Hoja2!C2459&lt;&gt;"", IF(Hoja2!D2459&lt;&gt;"", IF(Hoja2!E2459&lt;&gt;"", IF(Hoja2!F2459&lt;&gt;"", IF(Hoja2!J2459&lt;&gt;"","ok",""),""),""),""),""),""),"")</f>
        <v>ok</v>
      </c>
      <c r="L2459" t="str">
        <f>IF(Hoja2!A2459="'S/F'","--","")</f>
        <v/>
      </c>
      <c r="M2459" t="str">
        <f>IF(LEN(Hoja2!C2459)&gt;30,Hoja2!C2459,"")</f>
        <v/>
      </c>
      <c r="O2459" t="str">
        <f>IF(LEN(Hoja2!F2459)&gt;110,LEN(Hoja2!F2459),"")</f>
        <v/>
      </c>
      <c r="Q2459" t="str">
        <f>IF(K2459="ok",CONCATENATE(IF(Hoja2!A2459="'S/F'","--",""),N2459,"INSERT INTO seguimiento_oficios_recepcion_oficio(fecha_captura, folio_interno, no_oficio, dependencia_envia, firma, fecha_oficio, asunto, anexo, captura_id, estatus_id) VALUES ('",CONCATENATE(RIGHT(CONCATENATE("00",DAY(Hoja2!B2459)),2),"/",RIGHT(CONCATENATE("00",MONTH(Hoja2!B2459)),2),"/",RIGHT(CONCATENATE("00",YEAR(Hoja2!B2459)),2)),"',",Hoja2!A2459,",'",Hoja2!C2459,"','",Hoja2!F2459,"','",Hoja2!E2459,"','",CONCATENATE(RIGHT(CONCATENATE("00",DAY(Hoja2!D2459)),2),"/",RIGHT(CONCATENATE("00",MONTH(Hoja2!D2459)),2),"/",RIGHT(CONCATENATE("00",YEAR(Hoja2!D2459)),2)),"','",Hoja2!J2459,"',","FALSE, 1,8);"), "")</f>
        <v>INSERT INTO seguimiento_oficios_recepcion_oficio(fecha_captura, folio_interno, no_oficio, dependencia_envia, firma, fecha_oficio, asunto, anexo, captura_id, estatus_id) VALUES ('13/03/13',2948,'251','STSEMT','MARBELLA CERINO PEREZ ','04/03/13','ENVIAN RECIBO 007',FALSE, 1,8);</v>
      </c>
    </row>
    <row r="2460" spans="6:17">
      <c r="F2460" t="str">
        <f>RIGHT(CONCATENATE("00",DAY(Hoja2!B2460)),2)</f>
        <v>13</v>
      </c>
      <c r="G2460" t="str">
        <f>CONCATENATE(RIGHT(CONCATENATE("00",DAY(Hoja2!B2460)),2),"/",RIGHT(CONCATENATE("00",MONTH(Hoja2!B2460)),2),"/",RIGHT(CONCATENATE("00",YEAR(Hoja2!B2460)),2))</f>
        <v>13/03/13</v>
      </c>
      <c r="H2460" t="str">
        <f>RIGHT(CONCATENATE("00",DAY(Hoja2!D2460)),2)</f>
        <v>04</v>
      </c>
      <c r="I2460" t="str">
        <f>CONCATENATE(RIGHT(CONCATENATE("00",DAY(Hoja2!D2460)),2),"/",RIGHT(CONCATENATE("00",MONTH(Hoja2!D2460)),2),"/",RIGHT(CONCATENATE("00",YEAR(Hoja2!D2460)),2))</f>
        <v>04/03/13</v>
      </c>
      <c r="J2460" t="str">
        <f>IF(LEN(Hoja2!J2460)&gt;150,LEN(Hoja2!J2460),"")</f>
        <v/>
      </c>
      <c r="K2460" t="str">
        <f>IF(Hoja2!A2460&lt;&gt;"", IF(Hoja2!B2460&lt;&gt;"", IF(Hoja2!C2460&lt;&gt;"", IF(Hoja2!D2460&lt;&gt;"", IF(Hoja2!E2460&lt;&gt;"", IF(Hoja2!F2460&lt;&gt;"", IF(Hoja2!J2460&lt;&gt;"","ok",""),""),""),""),""),""),"")</f>
        <v>ok</v>
      </c>
      <c r="L2460" t="str">
        <f>IF(Hoja2!A2460="'S/F'","--","")</f>
        <v/>
      </c>
      <c r="M2460" t="str">
        <f>IF(LEN(Hoja2!C2460)&gt;30,Hoja2!C2460,"")</f>
        <v/>
      </c>
      <c r="O2460" t="str">
        <f>IF(LEN(Hoja2!F2460)&gt;110,LEN(Hoja2!F2460),"")</f>
        <v/>
      </c>
      <c r="Q2460" t="str">
        <f>IF(K2460="ok",CONCATENATE(IF(Hoja2!A2460="'S/F'","--",""),N2460,"INSERT INTO seguimiento_oficios_recepcion_oficio(fecha_captura, folio_interno, no_oficio, dependencia_envia, firma, fecha_oficio, asunto, anexo, captura_id, estatus_id) VALUES ('",CONCATENATE(RIGHT(CONCATENATE("00",DAY(Hoja2!B2460)),2),"/",RIGHT(CONCATENATE("00",MONTH(Hoja2!B2460)),2),"/",RIGHT(CONCATENATE("00",YEAR(Hoja2!B2460)),2)),"',",Hoja2!A2460,",'",Hoja2!C2460,"','",Hoja2!F2460,"','",Hoja2!E2460,"','",CONCATENATE(RIGHT(CONCATENATE("00",DAY(Hoja2!D2460)),2),"/",RIGHT(CONCATENATE("00",MONTH(Hoja2!D2460)),2),"/",RIGHT(CONCATENATE("00",YEAR(Hoja2!D2460)),2)),"','",Hoja2!J2460,"',","FALSE, 1,8);"), "")</f>
        <v>INSERT INTO seguimiento_oficios_recepcion_oficio(fecha_captura, folio_interno, no_oficio, dependencia_envia, firma, fecha_oficio, asunto, anexo, captura_id, estatus_id) VALUES ('13/03/13',2949,'249','STSEMT','MARBELLA CERINO PEREZ ','04/03/13','ENVIAN 5 RECIBOS ',FALSE, 1,8);</v>
      </c>
    </row>
    <row r="2461" spans="6:17">
      <c r="F2461" t="str">
        <f>RIGHT(CONCATENATE("00",DAY(Hoja2!B2461)),2)</f>
        <v>13</v>
      </c>
      <c r="G2461" t="str">
        <f>CONCATENATE(RIGHT(CONCATENATE("00",DAY(Hoja2!B2461)),2),"/",RIGHT(CONCATENATE("00",MONTH(Hoja2!B2461)),2),"/",RIGHT(CONCATENATE("00",YEAR(Hoja2!B2461)),2))</f>
        <v>13/03/13</v>
      </c>
      <c r="H2461" t="str">
        <f>RIGHT(CONCATENATE("00",DAY(Hoja2!D2461)),2)</f>
        <v>11</v>
      </c>
      <c r="I2461" t="str">
        <f>CONCATENATE(RIGHT(CONCATENATE("00",DAY(Hoja2!D2461)),2),"/",RIGHT(CONCATENATE("00",MONTH(Hoja2!D2461)),2),"/",RIGHT(CONCATENATE("00",YEAR(Hoja2!D2461)),2))</f>
        <v>11/03/13</v>
      </c>
      <c r="J2461" t="str">
        <f>IF(LEN(Hoja2!J2461)&gt;150,LEN(Hoja2!J2461),"")</f>
        <v/>
      </c>
      <c r="K2461" t="str">
        <f>IF(Hoja2!A2461&lt;&gt;"", IF(Hoja2!B2461&lt;&gt;"", IF(Hoja2!C2461&lt;&gt;"", IF(Hoja2!D2461&lt;&gt;"", IF(Hoja2!E2461&lt;&gt;"", IF(Hoja2!F2461&lt;&gt;"", IF(Hoja2!J2461&lt;&gt;"","ok",""),""),""),""),""),""),"")</f>
        <v>ok</v>
      </c>
      <c r="L2461" t="str">
        <f>IF(Hoja2!A2461="'S/F'","--","")</f>
        <v/>
      </c>
      <c r="M2461" t="str">
        <f>IF(LEN(Hoja2!C2461)&gt;30,Hoja2!C2461,"")</f>
        <v/>
      </c>
      <c r="O2461" t="str">
        <f>IF(LEN(Hoja2!F2461)&gt;110,LEN(Hoja2!F2461),"")</f>
        <v/>
      </c>
      <c r="Q2461" t="str">
        <f>IF(K2461="ok",CONCATENATE(IF(Hoja2!A2461="'S/F'","--",""),N2461,"INSERT INTO seguimiento_oficios_recepcion_oficio(fecha_captura, folio_interno, no_oficio, dependencia_envia, firma, fecha_oficio, asunto, anexo, captura_id, estatus_id) VALUES ('",CONCATENATE(RIGHT(CONCATENATE("00",DAY(Hoja2!B2461)),2),"/",RIGHT(CONCATENATE("00",MONTH(Hoja2!B2461)),2),"/",RIGHT(CONCATENATE("00",YEAR(Hoja2!B2461)),2)),"',",Hoja2!A2461,",'",Hoja2!C2461,"','",Hoja2!F2461,"','",Hoja2!E2461,"','",CONCATENATE(RIGHT(CONCATENATE("00",DAY(Hoja2!D2461)),2),"/",RIGHT(CONCATENATE("00",MONTH(Hoja2!D2461)),2),"/",RIGHT(CONCATENATE("00",YEAR(Hoja2!D2461)),2)),"','",Hoja2!J2461,"',","FALSE, 1,8);"), "")</f>
        <v>INSERT INTO seguimiento_oficios_recepcion_oficio(fecha_captura, folio_interno, no_oficio, dependencia_envia, firma, fecha_oficio, asunto, anexo, captura_id, estatus_id) VALUES ('13/03/13',2950,'397','SEDESOL','MONICA FERNANDEZ BALBOA','11/03/13','ENVIAN CONTRATO DE ARRENDAMIENTOS',FALSE, 1,8);</v>
      </c>
    </row>
    <row r="2462" spans="6:17">
      <c r="F2462" t="str">
        <f>RIGHT(CONCATENATE("00",DAY(Hoja2!B2462)),2)</f>
        <v>13</v>
      </c>
      <c r="G2462" t="str">
        <f>CONCATENATE(RIGHT(CONCATENATE("00",DAY(Hoja2!B2462)),2),"/",RIGHT(CONCATENATE("00",MONTH(Hoja2!B2462)),2),"/",RIGHT(CONCATENATE("00",YEAR(Hoja2!B2462)),2))</f>
        <v>13/03/13</v>
      </c>
      <c r="H2462" t="str">
        <f>RIGHT(CONCATENATE("00",DAY(Hoja2!D2462)),2)</f>
        <v>11</v>
      </c>
      <c r="I2462" t="str">
        <f>CONCATENATE(RIGHT(CONCATENATE("00",DAY(Hoja2!D2462)),2),"/",RIGHT(CONCATENATE("00",MONTH(Hoja2!D2462)),2),"/",RIGHT(CONCATENATE("00",YEAR(Hoja2!D2462)),2))</f>
        <v>11/03/13</v>
      </c>
      <c r="J2462" t="str">
        <f>IF(LEN(Hoja2!J2462)&gt;150,LEN(Hoja2!J2462),"")</f>
        <v/>
      </c>
      <c r="K2462" t="str">
        <f>IF(Hoja2!A2462&lt;&gt;"", IF(Hoja2!B2462&lt;&gt;"", IF(Hoja2!C2462&lt;&gt;"", IF(Hoja2!D2462&lt;&gt;"", IF(Hoja2!E2462&lt;&gt;"", IF(Hoja2!F2462&lt;&gt;"", IF(Hoja2!J2462&lt;&gt;"","ok",""),""),""),""),""),""),"")</f>
        <v>ok</v>
      </c>
      <c r="L2462" t="str">
        <f>IF(Hoja2!A2462="'S/F'","--","")</f>
        <v/>
      </c>
      <c r="M2462" t="str">
        <f>IF(LEN(Hoja2!C2462)&gt;30,Hoja2!C2462,"")</f>
        <v/>
      </c>
      <c r="O2462" t="str">
        <f>IF(LEN(Hoja2!F2462)&gt;110,LEN(Hoja2!F2462),"")</f>
        <v/>
      </c>
      <c r="Q2462" t="str">
        <f>IF(K2462="ok",CONCATENATE(IF(Hoja2!A2462="'S/F'","--",""),N2462,"INSERT INTO seguimiento_oficios_recepcion_oficio(fecha_captura, folio_interno, no_oficio, dependencia_envia, firma, fecha_oficio, asunto, anexo, captura_id, estatus_id) VALUES ('",CONCATENATE(RIGHT(CONCATENATE("00",DAY(Hoja2!B2462)),2),"/",RIGHT(CONCATENATE("00",MONTH(Hoja2!B2462)),2),"/",RIGHT(CONCATENATE("00",YEAR(Hoja2!B2462)),2)),"',",Hoja2!A2462,",'",Hoja2!C2462,"','",Hoja2!F2462,"','",Hoja2!E2462,"','",CONCATENATE(RIGHT(CONCATENATE("00",DAY(Hoja2!D2462)),2),"/",RIGHT(CONCATENATE("00",MONTH(Hoja2!D2462)),2),"/",RIGHT(CONCATENATE("00",YEAR(Hoja2!D2462)),2)),"','",Hoja2!J2462,"',","FALSE, 1,8);"), "")</f>
        <v>INSERT INTO seguimiento_oficios_recepcion_oficio(fecha_captura, folio_interno, no_oficio, dependencia_envia, firma, fecha_oficio, asunto, anexo, captura_id, estatus_id) VALUES ('13/03/13',2951,'371','SEDESOL','MONICA FERNANDEZ BALBOA','11/03/13','ENVIAN CONTRATO DE ARRENDAMIENTOS',FALSE, 1,8);</v>
      </c>
    </row>
    <row r="2463" spans="6:17">
      <c r="F2463" t="str">
        <f>RIGHT(CONCATENATE("00",DAY(Hoja2!B2463)),2)</f>
        <v>13</v>
      </c>
      <c r="G2463" t="str">
        <f>CONCATENATE(RIGHT(CONCATENATE("00",DAY(Hoja2!B2463)),2),"/",RIGHT(CONCATENATE("00",MONTH(Hoja2!B2463)),2),"/",RIGHT(CONCATENATE("00",YEAR(Hoja2!B2463)),2))</f>
        <v>13/03/13</v>
      </c>
      <c r="H2463" t="str">
        <f>RIGHT(CONCATENATE("00",DAY(Hoja2!D2463)),2)</f>
        <v>13</v>
      </c>
      <c r="I2463" t="str">
        <f>CONCATENATE(RIGHT(CONCATENATE("00",DAY(Hoja2!D2463)),2),"/",RIGHT(CONCATENATE("00",MONTH(Hoja2!D2463)),2),"/",RIGHT(CONCATENATE("00",YEAR(Hoja2!D2463)),2))</f>
        <v>13/03/13</v>
      </c>
      <c r="J2463" t="str">
        <f>IF(LEN(Hoja2!J2463)&gt;150,LEN(Hoja2!J2463),"")</f>
        <v/>
      </c>
      <c r="K2463" t="str">
        <f>IF(Hoja2!A2463&lt;&gt;"", IF(Hoja2!B2463&lt;&gt;"", IF(Hoja2!C2463&lt;&gt;"", IF(Hoja2!D2463&lt;&gt;"", IF(Hoja2!E2463&lt;&gt;"", IF(Hoja2!F2463&lt;&gt;"", IF(Hoja2!J2463&lt;&gt;"","ok",""),""),""),""),""),""),"")</f>
        <v>ok</v>
      </c>
      <c r="L2463" t="str">
        <f>IF(Hoja2!A2463="'S/F'","--","")</f>
        <v/>
      </c>
      <c r="M2463" t="str">
        <f>IF(LEN(Hoja2!C2463)&gt;30,Hoja2!C2463,"")</f>
        <v/>
      </c>
      <c r="O2463" t="str">
        <f>IF(LEN(Hoja2!F2463)&gt;110,LEN(Hoja2!F2463),"")</f>
        <v/>
      </c>
      <c r="Q2463" t="str">
        <f>IF(K2463="ok",CONCATENATE(IF(Hoja2!A2463="'S/F'","--",""),N2463,"INSERT INTO seguimiento_oficios_recepcion_oficio(fecha_captura, folio_interno, no_oficio, dependencia_envia, firma, fecha_oficio, asunto, anexo, captura_id, estatus_id) VALUES ('",CONCATENATE(RIGHT(CONCATENATE("00",DAY(Hoja2!B2463)),2),"/",RIGHT(CONCATENATE("00",MONTH(Hoja2!B2463)),2),"/",RIGHT(CONCATENATE("00",YEAR(Hoja2!B2463)),2)),"',",Hoja2!A2463,",'",Hoja2!C2463,"','",Hoja2!F2463,"','",Hoja2!E2463,"','",CONCATENATE(RIGHT(CONCATENATE("00",DAY(Hoja2!D2463)),2),"/",RIGHT(CONCATENATE("00",MONTH(Hoja2!D2463)),2),"/",RIGHT(CONCATENATE("00",YEAR(Hoja2!D2463)),2)),"','",Hoja2!J2463,"',","FALSE, 1,8);"), "")</f>
        <v>INSERT INTO seguimiento_oficios_recepcion_oficio(fecha_captura, folio_interno, no_oficio, dependencia_envia, firma, fecha_oficio, asunto, anexo, captura_id, estatus_id) VALUES ('13/03/13',2952,'001','SECOTAB','ALMA ERIKA RAMIREZ ANDRADE','13/03/13','NOTIFICACION DE ACUERDO',FALSE, 1,8);</v>
      </c>
    </row>
    <row r="2464" spans="6:17">
      <c r="F2464" t="str">
        <f>RIGHT(CONCATENATE("00",DAY(Hoja2!B2464)),2)</f>
        <v>13</v>
      </c>
      <c r="G2464" t="str">
        <f>CONCATENATE(RIGHT(CONCATENATE("00",DAY(Hoja2!B2464)),2),"/",RIGHT(CONCATENATE("00",MONTH(Hoja2!B2464)),2),"/",RIGHT(CONCATENATE("00",YEAR(Hoja2!B2464)),2))</f>
        <v>13/03/13</v>
      </c>
      <c r="H2464" t="str">
        <f>RIGHT(CONCATENATE("00",DAY(Hoja2!D2464)),2)</f>
        <v>08</v>
      </c>
      <c r="I2464" t="str">
        <f>CONCATENATE(RIGHT(CONCATENATE("00",DAY(Hoja2!D2464)),2),"/",RIGHT(CONCATENATE("00",MONTH(Hoja2!D2464)),2),"/",RIGHT(CONCATENATE("00",YEAR(Hoja2!D2464)),2))</f>
        <v>08/03/13</v>
      </c>
      <c r="J2464" t="str">
        <f>IF(LEN(Hoja2!J2464)&gt;150,LEN(Hoja2!J2464),"")</f>
        <v/>
      </c>
      <c r="K2464" t="str">
        <f>IF(Hoja2!A2464&lt;&gt;"", IF(Hoja2!B2464&lt;&gt;"", IF(Hoja2!C2464&lt;&gt;"", IF(Hoja2!D2464&lt;&gt;"", IF(Hoja2!E2464&lt;&gt;"", IF(Hoja2!F2464&lt;&gt;"", IF(Hoja2!J2464&lt;&gt;"","ok",""),""),""),""),""),""),"")</f>
        <v>ok</v>
      </c>
      <c r="L2464" t="str">
        <f>IF(Hoja2!A2464="'S/F'","--","")</f>
        <v/>
      </c>
      <c r="M2464" t="str">
        <f>IF(LEN(Hoja2!C2464)&gt;30,Hoja2!C2464,"")</f>
        <v/>
      </c>
      <c r="O2464" t="str">
        <f>IF(LEN(Hoja2!F2464)&gt;110,LEN(Hoja2!F2464),"")</f>
        <v/>
      </c>
      <c r="Q2464" t="str">
        <f>IF(K2464="ok",CONCATENATE(IF(Hoja2!A2464="'S/F'","--",""),N2464,"INSERT INTO seguimiento_oficios_recepcion_oficio(fecha_captura, folio_interno, no_oficio, dependencia_envia, firma, fecha_oficio, asunto, anexo, captura_id, estatus_id) VALUES ('",CONCATENATE(RIGHT(CONCATENATE("00",DAY(Hoja2!B2464)),2),"/",RIGHT(CONCATENATE("00",MONTH(Hoja2!B2464)),2),"/",RIGHT(CONCATENATE("00",YEAR(Hoja2!B2464)),2)),"',",Hoja2!A2464,",'",Hoja2!C2464,"','",Hoja2!F2464,"','",Hoja2!E2464,"','",CONCATENATE(RIGHT(CONCATENATE("00",DAY(Hoja2!D2464)),2),"/",RIGHT(CONCATENATE("00",MONTH(Hoja2!D2464)),2),"/",RIGHT(CONCATENATE("00",YEAR(Hoja2!D2464)),2)),"','",Hoja2!J2464,"',","FALSE, 1,8);"), "")</f>
        <v>INSERT INTO seguimiento_oficios_recepcion_oficio(fecha_captura, folio_interno, no_oficio, dependencia_envia, firma, fecha_oficio, asunto, anexo, captura_id, estatus_id) VALUES ('13/03/13',2953,'212','SECOTAB','MARTHA PATRICIA JIMENEZ OROPEZA','08/03/13','NOTIFICACION DE ACUERDO',FALSE, 1,8);</v>
      </c>
    </row>
    <row r="2465" spans="6:17">
      <c r="F2465" t="str">
        <f>RIGHT(CONCATENATE("00",DAY(Hoja2!B2465)),2)</f>
        <v>13</v>
      </c>
      <c r="G2465" t="str">
        <f>CONCATENATE(RIGHT(CONCATENATE("00",DAY(Hoja2!B2465)),2),"/",RIGHT(CONCATENATE("00",MONTH(Hoja2!B2465)),2),"/",RIGHT(CONCATENATE("00",YEAR(Hoja2!B2465)),2))</f>
        <v>13/03/13</v>
      </c>
      <c r="H2465" t="str">
        <f>RIGHT(CONCATENATE("00",DAY(Hoja2!D2465)),2)</f>
        <v>12</v>
      </c>
      <c r="I2465" t="str">
        <f>CONCATENATE(RIGHT(CONCATENATE("00",DAY(Hoja2!D2465)),2),"/",RIGHT(CONCATENATE("00",MONTH(Hoja2!D2465)),2),"/",RIGHT(CONCATENATE("00",YEAR(Hoja2!D2465)),2))</f>
        <v>12/03/13</v>
      </c>
      <c r="J2465" t="str">
        <f>IF(LEN(Hoja2!J2465)&gt;150,LEN(Hoja2!J2465),"")</f>
        <v/>
      </c>
      <c r="K2465" t="str">
        <f>IF(Hoja2!A2465&lt;&gt;"", IF(Hoja2!B2465&lt;&gt;"", IF(Hoja2!C2465&lt;&gt;"", IF(Hoja2!D2465&lt;&gt;"", IF(Hoja2!E2465&lt;&gt;"", IF(Hoja2!F2465&lt;&gt;"", IF(Hoja2!J2465&lt;&gt;"","ok",""),""),""),""),""),""),"")</f>
        <v>ok</v>
      </c>
      <c r="L2465" t="str">
        <f>IF(Hoja2!A2465="'S/F'","--","")</f>
        <v/>
      </c>
      <c r="M2465" t="str">
        <f>IF(LEN(Hoja2!C2465)&gt;30,Hoja2!C2465,"")</f>
        <v/>
      </c>
      <c r="O2465" t="str">
        <f>IF(LEN(Hoja2!F2465)&gt;110,LEN(Hoja2!F2465),"")</f>
        <v/>
      </c>
      <c r="Q2465" t="str">
        <f>IF(K2465="ok",CONCATENATE(IF(Hoja2!A2465="'S/F'","--",""),N2465,"INSERT INTO seguimiento_oficios_recepcion_oficio(fecha_captura, folio_interno, no_oficio, dependencia_envia, firma, fecha_oficio, asunto, anexo, captura_id, estatus_id) VALUES ('",CONCATENATE(RIGHT(CONCATENATE("00",DAY(Hoja2!B2465)),2),"/",RIGHT(CONCATENATE("00",MONTH(Hoja2!B2465)),2),"/",RIGHT(CONCATENATE("00",YEAR(Hoja2!B2465)),2)),"',",Hoja2!A2465,",'",Hoja2!C2465,"','",Hoja2!F2465,"','",Hoja2!E2465,"','",CONCATENATE(RIGHT(CONCATENATE("00",DAY(Hoja2!D2465)),2),"/",RIGHT(CONCATENATE("00",MONTH(Hoja2!D2465)),2),"/",RIGHT(CONCATENATE("00",YEAR(Hoja2!D2465)),2)),"','",Hoja2!J2465,"',","FALSE, 1,8);"), "")</f>
        <v>INSERT INTO seguimiento_oficios_recepcion_oficio(fecha_captura, folio_interno, no_oficio, dependencia_envia, firma, fecha_oficio, asunto, anexo, captura_id, estatus_id) VALUES ('13/03/13',2954,'S/N','SA/PATRIMONIO','PATRICIA DEL CARMNE RAMON VASCONCELOS','12/03/13','SOL. CONSTANCIA DE TRABAJO',FALSE, 1,8);</v>
      </c>
    </row>
    <row r="2466" spans="6:17">
      <c r="F2466" t="str">
        <f>RIGHT(CONCATENATE("00",DAY(Hoja2!B2466)),2)</f>
        <v>13</v>
      </c>
      <c r="G2466" t="str">
        <f>CONCATENATE(RIGHT(CONCATENATE("00",DAY(Hoja2!B2466)),2),"/",RIGHT(CONCATENATE("00",MONTH(Hoja2!B2466)),2),"/",RIGHT(CONCATENATE("00",YEAR(Hoja2!B2466)),2))</f>
        <v>13/03/13</v>
      </c>
      <c r="H2466" t="str">
        <f>RIGHT(CONCATENATE("00",DAY(Hoja2!D2466)),2)</f>
        <v>12</v>
      </c>
      <c r="I2466" t="str">
        <f>CONCATENATE(RIGHT(CONCATENATE("00",DAY(Hoja2!D2466)),2),"/",RIGHT(CONCATENATE("00",MONTH(Hoja2!D2466)),2),"/",RIGHT(CONCATENATE("00",YEAR(Hoja2!D2466)),2))</f>
        <v>12/03/13</v>
      </c>
      <c r="J2466" t="str">
        <f>IF(LEN(Hoja2!J2466)&gt;150,LEN(Hoja2!J2466),"")</f>
        <v/>
      </c>
      <c r="K2466" t="str">
        <f>IF(Hoja2!A2466&lt;&gt;"", IF(Hoja2!B2466&lt;&gt;"", IF(Hoja2!C2466&lt;&gt;"", IF(Hoja2!D2466&lt;&gt;"", IF(Hoja2!E2466&lt;&gt;"", IF(Hoja2!F2466&lt;&gt;"", IF(Hoja2!J2466&lt;&gt;"","ok",""),""),""),""),""),""),"")</f>
        <v>ok</v>
      </c>
      <c r="L2466" t="str">
        <f>IF(Hoja2!A2466="'S/F'","--","")</f>
        <v/>
      </c>
      <c r="M2466" t="str">
        <f>IF(LEN(Hoja2!C2466)&gt;30,Hoja2!C2466,"")</f>
        <v/>
      </c>
      <c r="O2466" t="str">
        <f>IF(LEN(Hoja2!F2466)&gt;110,LEN(Hoja2!F2466),"")</f>
        <v/>
      </c>
      <c r="Q2466" t="str">
        <f>IF(K2466="ok",CONCATENATE(IF(Hoja2!A2466="'S/F'","--",""),N2466,"INSERT INTO seguimiento_oficios_recepcion_oficio(fecha_captura, folio_interno, no_oficio, dependencia_envia, firma, fecha_oficio, asunto, anexo, captura_id, estatus_id) VALUES ('",CONCATENATE(RIGHT(CONCATENATE("00",DAY(Hoja2!B2466)),2),"/",RIGHT(CONCATENATE("00",MONTH(Hoja2!B2466)),2),"/",RIGHT(CONCATENATE("00",YEAR(Hoja2!B2466)),2)),"',",Hoja2!A2466,",'",Hoja2!C2466,"','",Hoja2!F2466,"','",Hoja2!E2466,"','",CONCATENATE(RIGHT(CONCATENATE("00",DAY(Hoja2!D2466)),2),"/",RIGHT(CONCATENATE("00",MONTH(Hoja2!D2466)),2),"/",RIGHT(CONCATENATE("00",YEAR(Hoja2!D2466)),2)),"','",Hoja2!J2466,"',","FALSE, 1,8);"), "")</f>
        <v>INSERT INTO seguimiento_oficios_recepcion_oficio(fecha_captura, folio_interno, no_oficio, dependencia_envia, firma, fecha_oficio, asunto, anexo, captura_id, estatus_id) VALUES ('13/03/13',2955,'046','PAPAGAYO','MONICA RODRIGUEZ HIDALGO','12/03/13','ENVIAN DOCUMENTOS COMPLEMENTARIOS PARA INSTALACION DEL SUBCOMITE DE COMPRAS',FALSE, 1,8);</v>
      </c>
    </row>
    <row r="2467" spans="6:17">
      <c r="F2467" t="str">
        <f>RIGHT(CONCATENATE("00",DAY(Hoja2!B2467)),2)</f>
        <v>13</v>
      </c>
      <c r="G2467" t="str">
        <f>CONCATENATE(RIGHT(CONCATENATE("00",DAY(Hoja2!B2467)),2),"/",RIGHT(CONCATENATE("00",MONTH(Hoja2!B2467)),2),"/",RIGHT(CONCATENATE("00",YEAR(Hoja2!B2467)),2))</f>
        <v>13/03/13</v>
      </c>
      <c r="H2467" t="str">
        <f>RIGHT(CONCATENATE("00",DAY(Hoja2!D2467)),2)</f>
        <v>07</v>
      </c>
      <c r="I2467" t="str">
        <f>CONCATENATE(RIGHT(CONCATENATE("00",DAY(Hoja2!D2467)),2),"/",RIGHT(CONCATENATE("00",MONTH(Hoja2!D2467)),2),"/",RIGHT(CONCATENATE("00",YEAR(Hoja2!D2467)),2))</f>
        <v>07/03/13</v>
      </c>
      <c r="J2467" t="str">
        <f>IF(LEN(Hoja2!J2467)&gt;150,LEN(Hoja2!J2467),"")</f>
        <v/>
      </c>
      <c r="K2467" t="str">
        <f>IF(Hoja2!A2467&lt;&gt;"", IF(Hoja2!B2467&lt;&gt;"", IF(Hoja2!C2467&lt;&gt;"", IF(Hoja2!D2467&lt;&gt;"", IF(Hoja2!E2467&lt;&gt;"", IF(Hoja2!F2467&lt;&gt;"", IF(Hoja2!J2467&lt;&gt;"","ok",""),""),""),""),""),""),"")</f>
        <v>ok</v>
      </c>
      <c r="L2467" t="str">
        <f>IF(Hoja2!A2467="'S/F'","--","")</f>
        <v/>
      </c>
      <c r="M2467" t="str">
        <f>IF(LEN(Hoja2!C2467)&gt;30,Hoja2!C2467,"")</f>
        <v/>
      </c>
      <c r="O2467" t="str">
        <f>IF(LEN(Hoja2!F2467)&gt;110,LEN(Hoja2!F2467),"")</f>
        <v/>
      </c>
      <c r="Q2467" t="str">
        <f>IF(K2467="ok",CONCATENATE(IF(Hoja2!A2467="'S/F'","--",""),N2467,"INSERT INTO seguimiento_oficios_recepcion_oficio(fecha_captura, folio_interno, no_oficio, dependencia_envia, firma, fecha_oficio, asunto, anexo, captura_id, estatus_id) VALUES ('",CONCATENATE(RIGHT(CONCATENATE("00",DAY(Hoja2!B2467)),2),"/",RIGHT(CONCATENATE("00",MONTH(Hoja2!B2467)),2),"/",RIGHT(CONCATENATE("00",YEAR(Hoja2!B2467)),2)),"',",Hoja2!A2467,",'",Hoja2!C2467,"','",Hoja2!F2467,"','",Hoja2!E2467,"','",CONCATENATE(RIGHT(CONCATENATE("00",DAY(Hoja2!D2467)),2),"/",RIGHT(CONCATENATE("00",MONTH(Hoja2!D2467)),2),"/",RIGHT(CONCATENATE("00",YEAR(Hoja2!D2467)),2)),"','",Hoja2!J2467,"',","FALSE, 1,8);"), "")</f>
        <v>INSERT INTO seguimiento_oficios_recepcion_oficio(fecha_captura, folio_interno, no_oficio, dependencia_envia, firma, fecha_oficio, asunto, anexo, captura_id, estatus_id) VALUES ('13/03/13',2956,'659','SSP','YOLANDA ROMERO RODRIGUEZ','07/03/13','ENVIAN RENUNCIA ORIG. ELISEO GARCIA TORRES',FALSE, 1,8);</v>
      </c>
    </row>
    <row r="2468" spans="6:17">
      <c r="F2468" t="str">
        <f>RIGHT(CONCATENATE("00",DAY(Hoja2!B2468)),2)</f>
        <v>13</v>
      </c>
      <c r="G2468" t="str">
        <f>CONCATENATE(RIGHT(CONCATENATE("00",DAY(Hoja2!B2468)),2),"/",RIGHT(CONCATENATE("00",MONTH(Hoja2!B2468)),2),"/",RIGHT(CONCATENATE("00",YEAR(Hoja2!B2468)),2))</f>
        <v>13/03/13</v>
      </c>
      <c r="H2468" t="str">
        <f>RIGHT(CONCATENATE("00",DAY(Hoja2!D2468)),2)</f>
        <v>07</v>
      </c>
      <c r="I2468" t="str">
        <f>CONCATENATE(RIGHT(CONCATENATE("00",DAY(Hoja2!D2468)),2),"/",RIGHT(CONCATENATE("00",MONTH(Hoja2!D2468)),2),"/",RIGHT(CONCATENATE("00",YEAR(Hoja2!D2468)),2))</f>
        <v>07/03/13</v>
      </c>
      <c r="J2468" t="str">
        <f>IF(LEN(Hoja2!J2468)&gt;150,LEN(Hoja2!J2468),"")</f>
        <v/>
      </c>
      <c r="K2468" t="str">
        <f>IF(Hoja2!A2468&lt;&gt;"", IF(Hoja2!B2468&lt;&gt;"", IF(Hoja2!C2468&lt;&gt;"", IF(Hoja2!D2468&lt;&gt;"", IF(Hoja2!E2468&lt;&gt;"", IF(Hoja2!F2468&lt;&gt;"", IF(Hoja2!J2468&lt;&gt;"","ok",""),""),""),""),""),""),"")</f>
        <v>ok</v>
      </c>
      <c r="L2468" t="str">
        <f>IF(Hoja2!A2468="'S/F'","--","")</f>
        <v/>
      </c>
      <c r="M2468" t="str">
        <f>IF(LEN(Hoja2!C2468)&gt;30,Hoja2!C2468,"")</f>
        <v/>
      </c>
      <c r="O2468" t="str">
        <f>IF(LEN(Hoja2!F2468)&gt;110,LEN(Hoja2!F2468),"")</f>
        <v/>
      </c>
      <c r="Q2468" t="str">
        <f>IF(K2468="ok",CONCATENATE(IF(Hoja2!A2468="'S/F'","--",""),N2468,"INSERT INTO seguimiento_oficios_recepcion_oficio(fecha_captura, folio_interno, no_oficio, dependencia_envia, firma, fecha_oficio, asunto, anexo, captura_id, estatus_id) VALUES ('",CONCATENATE(RIGHT(CONCATENATE("00",DAY(Hoja2!B2468)),2),"/",RIGHT(CONCATENATE("00",MONTH(Hoja2!B2468)),2),"/",RIGHT(CONCATENATE("00",YEAR(Hoja2!B2468)),2)),"',",Hoja2!A2468,",'",Hoja2!C2468,"','",Hoja2!F2468,"','",Hoja2!E2468,"','",CONCATENATE(RIGHT(CONCATENATE("00",DAY(Hoja2!D2468)),2),"/",RIGHT(CONCATENATE("00",MONTH(Hoja2!D2468)),2),"/",RIGHT(CONCATENATE("00",YEAR(Hoja2!D2468)),2)),"','",Hoja2!J2468,"',","FALSE, 1,8);"), "")</f>
        <v>INSERT INTO seguimiento_oficios_recepcion_oficio(fecha_captura, folio_interno, no_oficio, dependencia_envia, firma, fecha_oficio, asunto, anexo, captura_id, estatus_id) VALUES ('13/03/13',2957,'660','SSP','YOLANDA ROMERO RODRIGUEZ','07/03/13','ENVIAN RENUNCIA ORIG. DIANA ALEJANDRA CORNELIO PEREZ',FALSE, 1,8);</v>
      </c>
    </row>
    <row r="2469" spans="6:17">
      <c r="F2469" t="str">
        <f>RIGHT(CONCATENATE("00",DAY(Hoja2!B2469)),2)</f>
        <v>13</v>
      </c>
      <c r="G2469" t="str">
        <f>CONCATENATE(RIGHT(CONCATENATE("00",DAY(Hoja2!B2469)),2),"/",RIGHT(CONCATENATE("00",MONTH(Hoja2!B2469)),2),"/",RIGHT(CONCATENATE("00",YEAR(Hoja2!B2469)),2))</f>
        <v>13/03/13</v>
      </c>
      <c r="H2469" t="str">
        <f>RIGHT(CONCATENATE("00",DAY(Hoja2!D2469)),2)</f>
        <v>07</v>
      </c>
      <c r="I2469" t="str">
        <f>CONCATENATE(RIGHT(CONCATENATE("00",DAY(Hoja2!D2469)),2),"/",RIGHT(CONCATENATE("00",MONTH(Hoja2!D2469)),2),"/",RIGHT(CONCATENATE("00",YEAR(Hoja2!D2469)),2))</f>
        <v>07/03/13</v>
      </c>
      <c r="J2469" t="str">
        <f>IF(LEN(Hoja2!J2469)&gt;150,LEN(Hoja2!J2469),"")</f>
        <v/>
      </c>
      <c r="K2469" t="str">
        <f>IF(Hoja2!A2469&lt;&gt;"", IF(Hoja2!B2469&lt;&gt;"", IF(Hoja2!C2469&lt;&gt;"", IF(Hoja2!D2469&lt;&gt;"", IF(Hoja2!E2469&lt;&gt;"", IF(Hoja2!F2469&lt;&gt;"", IF(Hoja2!J2469&lt;&gt;"","ok",""),""),""),""),""),""),"")</f>
        <v>ok</v>
      </c>
      <c r="L2469" t="str">
        <f>IF(Hoja2!A2469="'S/F'","--","")</f>
        <v/>
      </c>
      <c r="M2469" t="str">
        <f>IF(LEN(Hoja2!C2469)&gt;30,Hoja2!C2469,"")</f>
        <v/>
      </c>
      <c r="O2469" t="str">
        <f>IF(LEN(Hoja2!F2469)&gt;110,LEN(Hoja2!F2469),"")</f>
        <v/>
      </c>
      <c r="Q2469" t="str">
        <f>IF(K2469="ok",CONCATENATE(IF(Hoja2!A2469="'S/F'","--",""),N2469,"INSERT INTO seguimiento_oficios_recepcion_oficio(fecha_captura, folio_interno, no_oficio, dependencia_envia, firma, fecha_oficio, asunto, anexo, captura_id, estatus_id) VALUES ('",CONCATENATE(RIGHT(CONCATENATE("00",DAY(Hoja2!B2469)),2),"/",RIGHT(CONCATENATE("00",MONTH(Hoja2!B2469)),2),"/",RIGHT(CONCATENATE("00",YEAR(Hoja2!B2469)),2)),"',",Hoja2!A2469,",'",Hoja2!C2469,"','",Hoja2!F2469,"','",Hoja2!E2469,"','",CONCATENATE(RIGHT(CONCATENATE("00",DAY(Hoja2!D2469)),2),"/",RIGHT(CONCATENATE("00",MONTH(Hoja2!D2469)),2),"/",RIGHT(CONCATENATE("00",YEAR(Hoja2!D2469)),2)),"','",Hoja2!J2469,"',","FALSE, 1,8);"), "")</f>
        <v>INSERT INTO seguimiento_oficios_recepcion_oficio(fecha_captura, folio_interno, no_oficio, dependencia_envia, firma, fecha_oficio, asunto, anexo, captura_id, estatus_id) VALUES ('13/03/13',2958,'661','SSP','YOLANDA ROMERO RODRIGUEZ','07/03/13','ENVIAN RENUNCIA ORIG. RAQUEL GOMEZ GONZALEZ',FALSE, 1,8);</v>
      </c>
    </row>
    <row r="2470" spans="6:17">
      <c r="F2470" t="str">
        <f>RIGHT(CONCATENATE("00",DAY(Hoja2!B2470)),2)</f>
        <v>13</v>
      </c>
      <c r="G2470" t="str">
        <f>CONCATENATE(RIGHT(CONCATENATE("00",DAY(Hoja2!B2470)),2),"/",RIGHT(CONCATENATE("00",MONTH(Hoja2!B2470)),2),"/",RIGHT(CONCATENATE("00",YEAR(Hoja2!B2470)),2))</f>
        <v>13/03/13</v>
      </c>
      <c r="H2470" t="str">
        <f>RIGHT(CONCATENATE("00",DAY(Hoja2!D2470)),2)</f>
        <v>07</v>
      </c>
      <c r="I2470" t="str">
        <f>CONCATENATE(RIGHT(CONCATENATE("00",DAY(Hoja2!D2470)),2),"/",RIGHT(CONCATENATE("00",MONTH(Hoja2!D2470)),2),"/",RIGHT(CONCATENATE("00",YEAR(Hoja2!D2470)),2))</f>
        <v>07/03/13</v>
      </c>
      <c r="J2470" t="str">
        <f>IF(LEN(Hoja2!J2470)&gt;150,LEN(Hoja2!J2470),"")</f>
        <v/>
      </c>
      <c r="K2470" t="str">
        <f>IF(Hoja2!A2470&lt;&gt;"", IF(Hoja2!B2470&lt;&gt;"", IF(Hoja2!C2470&lt;&gt;"", IF(Hoja2!D2470&lt;&gt;"", IF(Hoja2!E2470&lt;&gt;"", IF(Hoja2!F2470&lt;&gt;"", IF(Hoja2!J2470&lt;&gt;"","ok",""),""),""),""),""),""),"")</f>
        <v>ok</v>
      </c>
      <c r="L2470" t="str">
        <f>IF(Hoja2!A2470="'S/F'","--","")</f>
        <v/>
      </c>
      <c r="M2470" t="str">
        <f>IF(LEN(Hoja2!C2470)&gt;30,Hoja2!C2470,"")</f>
        <v/>
      </c>
      <c r="O2470" t="str">
        <f>IF(LEN(Hoja2!F2470)&gt;110,LEN(Hoja2!F2470),"")</f>
        <v/>
      </c>
      <c r="Q2470" t="str">
        <f>IF(K2470="ok",CONCATENATE(IF(Hoja2!A2470="'S/F'","--",""),N2470,"INSERT INTO seguimiento_oficios_recepcion_oficio(fecha_captura, folio_interno, no_oficio, dependencia_envia, firma, fecha_oficio, asunto, anexo, captura_id, estatus_id) VALUES ('",CONCATENATE(RIGHT(CONCATENATE("00",DAY(Hoja2!B2470)),2),"/",RIGHT(CONCATENATE("00",MONTH(Hoja2!B2470)),2),"/",RIGHT(CONCATENATE("00",YEAR(Hoja2!B2470)),2)),"',",Hoja2!A2470,",'",Hoja2!C2470,"','",Hoja2!F2470,"','",Hoja2!E2470,"','",CONCATENATE(RIGHT(CONCATENATE("00",DAY(Hoja2!D2470)),2),"/",RIGHT(CONCATENATE("00",MONTH(Hoja2!D2470)),2),"/",RIGHT(CONCATENATE("00",YEAR(Hoja2!D2470)),2)),"','",Hoja2!J2470,"',","FALSE, 1,8);"), "")</f>
        <v>INSERT INTO seguimiento_oficios_recepcion_oficio(fecha_captura, folio_interno, no_oficio, dependencia_envia, firma, fecha_oficio, asunto, anexo, captura_id, estatus_id) VALUES ('13/03/13',2959,'658','SSP','YOLANDA ROMERO RODRIGUEZ','07/03/13','ENVIAN RENUNCIA ORIG.ELEAZAR CORNELIO PADILLA',FALSE, 1,8);</v>
      </c>
    </row>
    <row r="2471" spans="6:17">
      <c r="F2471" t="str">
        <f>RIGHT(CONCATENATE("00",DAY(Hoja2!B2471)),2)</f>
        <v>13</v>
      </c>
      <c r="G2471" t="str">
        <f>CONCATENATE(RIGHT(CONCATENATE("00",DAY(Hoja2!B2471)),2),"/",RIGHT(CONCATENATE("00",MONTH(Hoja2!B2471)),2),"/",RIGHT(CONCATENATE("00",YEAR(Hoja2!B2471)),2))</f>
        <v>13/03/13</v>
      </c>
      <c r="H2471" t="str">
        <f>RIGHT(CONCATENATE("00",DAY(Hoja2!D2471)),2)</f>
        <v>07</v>
      </c>
      <c r="I2471" t="str">
        <f>CONCATENATE(RIGHT(CONCATENATE("00",DAY(Hoja2!D2471)),2),"/",RIGHT(CONCATENATE("00",MONTH(Hoja2!D2471)),2),"/",RIGHT(CONCATENATE("00",YEAR(Hoja2!D2471)),2))</f>
        <v>07/03/13</v>
      </c>
      <c r="J2471" t="str">
        <f>IF(LEN(Hoja2!J2471)&gt;150,LEN(Hoja2!J2471),"")</f>
        <v/>
      </c>
      <c r="K2471" t="str">
        <f>IF(Hoja2!A2471&lt;&gt;"", IF(Hoja2!B2471&lt;&gt;"", IF(Hoja2!C2471&lt;&gt;"", IF(Hoja2!D2471&lt;&gt;"", IF(Hoja2!E2471&lt;&gt;"", IF(Hoja2!F2471&lt;&gt;"", IF(Hoja2!J2471&lt;&gt;"","ok",""),""),""),""),""),""),"")</f>
        <v>ok</v>
      </c>
      <c r="L2471" t="str">
        <f>IF(Hoja2!A2471="'S/F'","--","")</f>
        <v/>
      </c>
      <c r="M2471" t="str">
        <f>IF(LEN(Hoja2!C2471)&gt;30,Hoja2!C2471,"")</f>
        <v/>
      </c>
      <c r="O2471" t="str">
        <f>IF(LEN(Hoja2!F2471)&gt;110,LEN(Hoja2!F2471),"")</f>
        <v/>
      </c>
      <c r="Q2471" t="str">
        <f>IF(K2471="ok",CONCATENATE(IF(Hoja2!A2471="'S/F'","--",""),N2471,"INSERT INTO seguimiento_oficios_recepcion_oficio(fecha_captura, folio_interno, no_oficio, dependencia_envia, firma, fecha_oficio, asunto, anexo, captura_id, estatus_id) VALUES ('",CONCATENATE(RIGHT(CONCATENATE("00",DAY(Hoja2!B2471)),2),"/",RIGHT(CONCATENATE("00",MONTH(Hoja2!B2471)),2),"/",RIGHT(CONCATENATE("00",YEAR(Hoja2!B2471)),2)),"',",Hoja2!A2471,",'",Hoja2!C2471,"','",Hoja2!F2471,"','",Hoja2!E2471,"','",CONCATENATE(RIGHT(CONCATENATE("00",DAY(Hoja2!D2471)),2),"/",RIGHT(CONCATENATE("00",MONTH(Hoja2!D2471)),2),"/",RIGHT(CONCATENATE("00",YEAR(Hoja2!D2471)),2)),"','",Hoja2!J2471,"',","FALSE, 1,8);"), "")</f>
        <v>INSERT INTO seguimiento_oficios_recepcion_oficio(fecha_captura, folio_interno, no_oficio, dependencia_envia, firma, fecha_oficio, asunto, anexo, captura_id, estatus_id) VALUES ('13/03/13',2960,'731','SSP','YOLANDA ROMERO RODRIGUEZ','07/03/13','SOL. CORRECCION DE RFC',FALSE, 1,8);</v>
      </c>
    </row>
    <row r="2472" spans="6:17">
      <c r="F2472" t="str">
        <f>RIGHT(CONCATENATE("00",DAY(Hoja2!B2472)),2)</f>
        <v>13</v>
      </c>
      <c r="G2472" t="str">
        <f>CONCATENATE(RIGHT(CONCATENATE("00",DAY(Hoja2!B2472)),2),"/",RIGHT(CONCATENATE("00",MONTH(Hoja2!B2472)),2),"/",RIGHT(CONCATENATE("00",YEAR(Hoja2!B2472)),2))</f>
        <v>13/03/13</v>
      </c>
      <c r="H2472" t="str">
        <f>RIGHT(CONCATENATE("00",DAY(Hoja2!D2472)),2)</f>
        <v>07</v>
      </c>
      <c r="I2472" t="str">
        <f>CONCATENATE(RIGHT(CONCATENATE("00",DAY(Hoja2!D2472)),2),"/",RIGHT(CONCATENATE("00",MONTH(Hoja2!D2472)),2),"/",RIGHT(CONCATENATE("00",YEAR(Hoja2!D2472)),2))</f>
        <v>07/03/13</v>
      </c>
      <c r="J2472" t="str">
        <f>IF(LEN(Hoja2!J2472)&gt;150,LEN(Hoja2!J2472),"")</f>
        <v/>
      </c>
      <c r="K2472" t="str">
        <f>IF(Hoja2!A2472&lt;&gt;"", IF(Hoja2!B2472&lt;&gt;"", IF(Hoja2!C2472&lt;&gt;"", IF(Hoja2!D2472&lt;&gt;"", IF(Hoja2!E2472&lt;&gt;"", IF(Hoja2!F2472&lt;&gt;"", IF(Hoja2!J2472&lt;&gt;"","ok",""),""),""),""),""),""),"")</f>
        <v>ok</v>
      </c>
      <c r="L2472" t="str">
        <f>IF(Hoja2!A2472="'S/F'","--","")</f>
        <v/>
      </c>
      <c r="M2472" t="str">
        <f>IF(LEN(Hoja2!C2472)&gt;30,Hoja2!C2472,"")</f>
        <v/>
      </c>
      <c r="O2472" t="str">
        <f>IF(LEN(Hoja2!F2472)&gt;110,LEN(Hoja2!F2472),"")</f>
        <v/>
      </c>
      <c r="Q2472" t="str">
        <f>IF(K2472="ok",CONCATENATE(IF(Hoja2!A2472="'S/F'","--",""),N2472,"INSERT INTO seguimiento_oficios_recepcion_oficio(fecha_captura, folio_interno, no_oficio, dependencia_envia, firma, fecha_oficio, asunto, anexo, captura_id, estatus_id) VALUES ('",CONCATENATE(RIGHT(CONCATENATE("00",DAY(Hoja2!B2472)),2),"/",RIGHT(CONCATENATE("00",MONTH(Hoja2!B2472)),2),"/",RIGHT(CONCATENATE("00",YEAR(Hoja2!B2472)),2)),"',",Hoja2!A2472,",'",Hoja2!C2472,"','",Hoja2!F2472,"','",Hoja2!E2472,"','",CONCATENATE(RIGHT(CONCATENATE("00",DAY(Hoja2!D2472)),2),"/",RIGHT(CONCATENATE("00",MONTH(Hoja2!D2472)),2),"/",RIGHT(CONCATENATE("00",YEAR(Hoja2!D2472)),2)),"','",Hoja2!J2472,"',","FALSE, 1,8);"), "")</f>
        <v>INSERT INTO seguimiento_oficios_recepcion_oficio(fecha_captura, folio_interno, no_oficio, dependencia_envia, firma, fecha_oficio, asunto, anexo, captura_id, estatus_id) VALUES ('13/03/13',2961,'734','SSP','YOLANDA ROMERO RODRIGUEZ','07/03/13','SOL. COMPLEMENTACION  DE APELLIDO',FALSE, 1,8);</v>
      </c>
    </row>
    <row r="2473" spans="6:17">
      <c r="F2473" t="str">
        <f>RIGHT(CONCATENATE("00",DAY(Hoja2!B2473)),2)</f>
        <v>13</v>
      </c>
      <c r="G2473" t="str">
        <f>CONCATENATE(RIGHT(CONCATENATE("00",DAY(Hoja2!B2473)),2),"/",RIGHT(CONCATENATE("00",MONTH(Hoja2!B2473)),2),"/",RIGHT(CONCATENATE("00",YEAR(Hoja2!B2473)),2))</f>
        <v>13/03/13</v>
      </c>
      <c r="H2473" t="str">
        <f>RIGHT(CONCATENATE("00",DAY(Hoja2!D2473)),2)</f>
        <v>07</v>
      </c>
      <c r="I2473" t="str">
        <f>CONCATENATE(RIGHT(CONCATENATE("00",DAY(Hoja2!D2473)),2),"/",RIGHT(CONCATENATE("00",MONTH(Hoja2!D2473)),2),"/",RIGHT(CONCATENATE("00",YEAR(Hoja2!D2473)),2))</f>
        <v>07/03/13</v>
      </c>
      <c r="J2473" t="str">
        <f>IF(LEN(Hoja2!J2473)&gt;150,LEN(Hoja2!J2473),"")</f>
        <v/>
      </c>
      <c r="K2473" t="str">
        <f>IF(Hoja2!A2473&lt;&gt;"", IF(Hoja2!B2473&lt;&gt;"", IF(Hoja2!C2473&lt;&gt;"", IF(Hoja2!D2473&lt;&gt;"", IF(Hoja2!E2473&lt;&gt;"", IF(Hoja2!F2473&lt;&gt;"", IF(Hoja2!J2473&lt;&gt;"","ok",""),""),""),""),""),""),"")</f>
        <v>ok</v>
      </c>
      <c r="L2473" t="str">
        <f>IF(Hoja2!A2473="'S/F'","--","")</f>
        <v/>
      </c>
      <c r="M2473" t="str">
        <f>IF(LEN(Hoja2!C2473)&gt;30,Hoja2!C2473,"")</f>
        <v/>
      </c>
      <c r="O2473" t="str">
        <f>IF(LEN(Hoja2!F2473)&gt;110,LEN(Hoja2!F2473),"")</f>
        <v/>
      </c>
      <c r="Q2473" t="str">
        <f>IF(K2473="ok",CONCATENATE(IF(Hoja2!A2473="'S/F'","--",""),N2473,"INSERT INTO seguimiento_oficios_recepcion_oficio(fecha_captura, folio_interno, no_oficio, dependencia_envia, firma, fecha_oficio, asunto, anexo, captura_id, estatus_id) VALUES ('",CONCATENATE(RIGHT(CONCATENATE("00",DAY(Hoja2!B2473)),2),"/",RIGHT(CONCATENATE("00",MONTH(Hoja2!B2473)),2),"/",RIGHT(CONCATENATE("00",YEAR(Hoja2!B2473)),2)),"',",Hoja2!A2473,",'",Hoja2!C2473,"','",Hoja2!F2473,"','",Hoja2!E2473,"','",CONCATENATE(RIGHT(CONCATENATE("00",DAY(Hoja2!D2473)),2),"/",RIGHT(CONCATENATE("00",MONTH(Hoja2!D2473)),2),"/",RIGHT(CONCATENATE("00",YEAR(Hoja2!D2473)),2)),"','",Hoja2!J2473,"',","FALSE, 1,8);"), "")</f>
        <v>INSERT INTO seguimiento_oficios_recepcion_oficio(fecha_captura, folio_interno, no_oficio, dependencia_envia, firma, fecha_oficio, asunto, anexo, captura_id, estatus_id) VALUES ('13/03/13',2962,'498','SSP','YOLANDA ROMERO RODRIGUEZ','07/03/13','SOL. CORRECCION DEL RFC Y APELLIDO MATERNO',FALSE, 1,8);</v>
      </c>
    </row>
    <row r="2474" spans="6:17">
      <c r="F2474" t="str">
        <f>RIGHT(CONCATENATE("00",DAY(Hoja2!B2474)),2)</f>
        <v>13</v>
      </c>
      <c r="G2474" t="str">
        <f>CONCATENATE(RIGHT(CONCATENATE("00",DAY(Hoja2!B2474)),2),"/",RIGHT(CONCATENATE("00",MONTH(Hoja2!B2474)),2),"/",RIGHT(CONCATENATE("00",YEAR(Hoja2!B2474)),2))</f>
        <v>13/03/13</v>
      </c>
      <c r="H2474" t="str">
        <f>RIGHT(CONCATENATE("00",DAY(Hoja2!D2474)),2)</f>
        <v>07</v>
      </c>
      <c r="I2474" t="str">
        <f>CONCATENATE(RIGHT(CONCATENATE("00",DAY(Hoja2!D2474)),2),"/",RIGHT(CONCATENATE("00",MONTH(Hoja2!D2474)),2),"/",RIGHT(CONCATENATE("00",YEAR(Hoja2!D2474)),2))</f>
        <v>07/03/13</v>
      </c>
      <c r="J2474" t="str">
        <f>IF(LEN(Hoja2!J2474)&gt;150,LEN(Hoja2!J2474),"")</f>
        <v/>
      </c>
      <c r="K2474" t="str">
        <f>IF(Hoja2!A2474&lt;&gt;"", IF(Hoja2!B2474&lt;&gt;"", IF(Hoja2!C2474&lt;&gt;"", IF(Hoja2!D2474&lt;&gt;"", IF(Hoja2!E2474&lt;&gt;"", IF(Hoja2!F2474&lt;&gt;"", IF(Hoja2!J2474&lt;&gt;"","ok",""),""),""),""),""),""),"")</f>
        <v>ok</v>
      </c>
      <c r="L2474" t="str">
        <f>IF(Hoja2!A2474="'S/F'","--","")</f>
        <v/>
      </c>
      <c r="M2474" t="str">
        <f>IF(LEN(Hoja2!C2474)&gt;30,Hoja2!C2474,"")</f>
        <v/>
      </c>
      <c r="O2474" t="str">
        <f>IF(LEN(Hoja2!F2474)&gt;110,LEN(Hoja2!F2474),"")</f>
        <v/>
      </c>
      <c r="Q2474" t="str">
        <f>IF(K2474="ok",CONCATENATE(IF(Hoja2!A2474="'S/F'","--",""),N2474,"INSERT INTO seguimiento_oficios_recepcion_oficio(fecha_captura, folio_interno, no_oficio, dependencia_envia, firma, fecha_oficio, asunto, anexo, captura_id, estatus_id) VALUES ('",CONCATENATE(RIGHT(CONCATENATE("00",DAY(Hoja2!B2474)),2),"/",RIGHT(CONCATENATE("00",MONTH(Hoja2!B2474)),2),"/",RIGHT(CONCATENATE("00",YEAR(Hoja2!B2474)),2)),"',",Hoja2!A2474,",'",Hoja2!C2474,"','",Hoja2!F2474,"','",Hoja2!E2474,"','",CONCATENATE(RIGHT(CONCATENATE("00",DAY(Hoja2!D2474)),2),"/",RIGHT(CONCATENATE("00",MONTH(Hoja2!D2474)),2),"/",RIGHT(CONCATENATE("00",YEAR(Hoja2!D2474)),2)),"','",Hoja2!J2474,"',","FALSE, 1,8);"), "")</f>
        <v>INSERT INTO seguimiento_oficios_recepcion_oficio(fecha_captura, folio_interno, no_oficio, dependencia_envia, firma, fecha_oficio, asunto, anexo, captura_id, estatus_id) VALUES ('13/03/13',2963,'S/N','SSP','YOLANDA ROMERO RODRIGUEZ','07/03/13','SOL. CORRECCION DE CURP',FALSE, 1,8);</v>
      </c>
    </row>
    <row r="2475" spans="6:17">
      <c r="F2475" t="str">
        <f>RIGHT(CONCATENATE("00",DAY(Hoja2!B2475)),2)</f>
        <v>13</v>
      </c>
      <c r="G2475" t="str">
        <f>CONCATENATE(RIGHT(CONCATENATE("00",DAY(Hoja2!B2475)),2),"/",RIGHT(CONCATENATE("00",MONTH(Hoja2!B2475)),2),"/",RIGHT(CONCATENATE("00",YEAR(Hoja2!B2475)),2))</f>
        <v>13/03/13</v>
      </c>
      <c r="H2475" t="str">
        <f>RIGHT(CONCATENATE("00",DAY(Hoja2!D2475)),2)</f>
        <v>07</v>
      </c>
      <c r="I2475" t="str">
        <f>CONCATENATE(RIGHT(CONCATENATE("00",DAY(Hoja2!D2475)),2),"/",RIGHT(CONCATENATE("00",MONTH(Hoja2!D2475)),2),"/",RIGHT(CONCATENATE("00",YEAR(Hoja2!D2475)),2))</f>
        <v>07/03/13</v>
      </c>
      <c r="J2475" t="str">
        <f>IF(LEN(Hoja2!J2475)&gt;150,LEN(Hoja2!J2475),"")</f>
        <v/>
      </c>
      <c r="K2475" t="str">
        <f>IF(Hoja2!A2475&lt;&gt;"", IF(Hoja2!B2475&lt;&gt;"", IF(Hoja2!C2475&lt;&gt;"", IF(Hoja2!D2475&lt;&gt;"", IF(Hoja2!E2475&lt;&gt;"", IF(Hoja2!F2475&lt;&gt;"", IF(Hoja2!J2475&lt;&gt;"","ok",""),""),""),""),""),""),"")</f>
        <v>ok</v>
      </c>
      <c r="L2475" t="str">
        <f>IF(Hoja2!A2475="'S/F'","--","")</f>
        <v/>
      </c>
      <c r="M2475" t="str">
        <f>IF(LEN(Hoja2!C2475)&gt;30,Hoja2!C2475,"")</f>
        <v/>
      </c>
      <c r="O2475" t="str">
        <f>IF(LEN(Hoja2!F2475)&gt;110,LEN(Hoja2!F2475),"")</f>
        <v/>
      </c>
      <c r="Q2475" t="str">
        <f>IF(K2475="ok",CONCATENATE(IF(Hoja2!A2475="'S/F'","--",""),N2475,"INSERT INTO seguimiento_oficios_recepcion_oficio(fecha_captura, folio_interno, no_oficio, dependencia_envia, firma, fecha_oficio, asunto, anexo, captura_id, estatus_id) VALUES ('",CONCATENATE(RIGHT(CONCATENATE("00",DAY(Hoja2!B2475)),2),"/",RIGHT(CONCATENATE("00",MONTH(Hoja2!B2475)),2),"/",RIGHT(CONCATENATE("00",YEAR(Hoja2!B2475)),2)),"',",Hoja2!A2475,",'",Hoja2!C2475,"','",Hoja2!F2475,"','",Hoja2!E2475,"','",CONCATENATE(RIGHT(CONCATENATE("00",DAY(Hoja2!D2475)),2),"/",RIGHT(CONCATENATE("00",MONTH(Hoja2!D2475)),2),"/",RIGHT(CONCATENATE("00",YEAR(Hoja2!D2475)),2)),"','",Hoja2!J2475,"',","FALSE, 1,8);"), "")</f>
        <v>INSERT INTO seguimiento_oficios_recepcion_oficio(fecha_captura, folio_interno, no_oficio, dependencia_envia, firma, fecha_oficio, asunto, anexo, captura_id, estatus_id) VALUES ('13/03/13',2964,'728','SSP','YOLANDA ROMERO RODRIGUEZ','07/03/13','SOL. CORRECCION DE RFC',FALSE, 1,8);</v>
      </c>
    </row>
    <row r="2476" spans="6:17">
      <c r="F2476" t="str">
        <f>RIGHT(CONCATENATE("00",DAY(Hoja2!B2476)),2)</f>
        <v>13</v>
      </c>
      <c r="G2476" t="str">
        <f>CONCATENATE(RIGHT(CONCATENATE("00",DAY(Hoja2!B2476)),2),"/",RIGHT(CONCATENATE("00",MONTH(Hoja2!B2476)),2),"/",RIGHT(CONCATENATE("00",YEAR(Hoja2!B2476)),2))</f>
        <v>13/03/13</v>
      </c>
      <c r="H2476" t="str">
        <f>RIGHT(CONCATENATE("00",DAY(Hoja2!D2476)),2)</f>
        <v>07</v>
      </c>
      <c r="I2476" t="str">
        <f>CONCATENATE(RIGHT(CONCATENATE("00",DAY(Hoja2!D2476)),2),"/",RIGHT(CONCATENATE("00",MONTH(Hoja2!D2476)),2),"/",RIGHT(CONCATENATE("00",YEAR(Hoja2!D2476)),2))</f>
        <v>07/03/13</v>
      </c>
      <c r="J2476" t="str">
        <f>IF(LEN(Hoja2!J2476)&gt;150,LEN(Hoja2!J2476),"")</f>
        <v/>
      </c>
      <c r="K2476" t="str">
        <f>IF(Hoja2!A2476&lt;&gt;"", IF(Hoja2!B2476&lt;&gt;"", IF(Hoja2!C2476&lt;&gt;"", IF(Hoja2!D2476&lt;&gt;"", IF(Hoja2!E2476&lt;&gt;"", IF(Hoja2!F2476&lt;&gt;"", IF(Hoja2!J2476&lt;&gt;"","ok",""),""),""),""),""),""),"")</f>
        <v>ok</v>
      </c>
      <c r="L2476" t="str">
        <f>IF(Hoja2!A2476="'S/F'","--","")</f>
        <v/>
      </c>
      <c r="M2476" t="str">
        <f>IF(LEN(Hoja2!C2476)&gt;30,Hoja2!C2476,"")</f>
        <v/>
      </c>
      <c r="O2476" t="str">
        <f>IF(LEN(Hoja2!F2476)&gt;110,LEN(Hoja2!F2476),"")</f>
        <v/>
      </c>
      <c r="Q2476" t="str">
        <f>IF(K2476="ok",CONCATENATE(IF(Hoja2!A2476="'S/F'","--",""),N2476,"INSERT INTO seguimiento_oficios_recepcion_oficio(fecha_captura, folio_interno, no_oficio, dependencia_envia, firma, fecha_oficio, asunto, anexo, captura_id, estatus_id) VALUES ('",CONCATENATE(RIGHT(CONCATENATE("00",DAY(Hoja2!B2476)),2),"/",RIGHT(CONCATENATE("00",MONTH(Hoja2!B2476)),2),"/",RIGHT(CONCATENATE("00",YEAR(Hoja2!B2476)),2)),"',",Hoja2!A2476,",'",Hoja2!C2476,"','",Hoja2!F2476,"','",Hoja2!E2476,"','",CONCATENATE(RIGHT(CONCATENATE("00",DAY(Hoja2!D2476)),2),"/",RIGHT(CONCATENATE("00",MONTH(Hoja2!D2476)),2),"/",RIGHT(CONCATENATE("00",YEAR(Hoja2!D2476)),2)),"','",Hoja2!J2476,"',","FALSE, 1,8);"), "")</f>
        <v>INSERT INTO seguimiento_oficios_recepcion_oficio(fecha_captura, folio_interno, no_oficio, dependencia_envia, firma, fecha_oficio, asunto, anexo, captura_id, estatus_id) VALUES ('13/03/13',2965,'498','SSP','YOLANDA ROMERO RODRIGUEZ','07/03/13','SOL. CORRECCION DE RFC',FALSE, 1,8);</v>
      </c>
    </row>
    <row r="2477" spans="6:17">
      <c r="F2477" t="str">
        <f>RIGHT(CONCATENATE("00",DAY(Hoja2!B2477)),2)</f>
        <v>13</v>
      </c>
      <c r="G2477" t="str">
        <f>CONCATENATE(RIGHT(CONCATENATE("00",DAY(Hoja2!B2477)),2),"/",RIGHT(CONCATENATE("00",MONTH(Hoja2!B2477)),2),"/",RIGHT(CONCATENATE("00",YEAR(Hoja2!B2477)),2))</f>
        <v>13/03/13</v>
      </c>
      <c r="H2477" t="str">
        <f>RIGHT(CONCATENATE("00",DAY(Hoja2!D2477)),2)</f>
        <v>07</v>
      </c>
      <c r="I2477" t="str">
        <f>CONCATENATE(RIGHT(CONCATENATE("00",DAY(Hoja2!D2477)),2),"/",RIGHT(CONCATENATE("00",MONTH(Hoja2!D2477)),2),"/",RIGHT(CONCATENATE("00",YEAR(Hoja2!D2477)),2))</f>
        <v>07/03/13</v>
      </c>
      <c r="J2477" t="str">
        <f>IF(LEN(Hoja2!J2477)&gt;150,LEN(Hoja2!J2477),"")</f>
        <v/>
      </c>
      <c r="K2477" t="str">
        <f>IF(Hoja2!A2477&lt;&gt;"", IF(Hoja2!B2477&lt;&gt;"", IF(Hoja2!C2477&lt;&gt;"", IF(Hoja2!D2477&lt;&gt;"", IF(Hoja2!E2477&lt;&gt;"", IF(Hoja2!F2477&lt;&gt;"", IF(Hoja2!J2477&lt;&gt;"","ok",""),""),""),""),""),""),"")</f>
        <v>ok</v>
      </c>
      <c r="L2477" t="str">
        <f>IF(Hoja2!A2477="'S/F'","--","")</f>
        <v/>
      </c>
      <c r="M2477" t="str">
        <f>IF(LEN(Hoja2!C2477)&gt;30,Hoja2!C2477,"")</f>
        <v/>
      </c>
      <c r="O2477" t="str">
        <f>IF(LEN(Hoja2!F2477)&gt;110,LEN(Hoja2!F2477),"")</f>
        <v/>
      </c>
      <c r="Q2477" t="str">
        <f>IF(K2477="ok",CONCATENATE(IF(Hoja2!A2477="'S/F'","--",""),N2477,"INSERT INTO seguimiento_oficios_recepcion_oficio(fecha_captura, folio_interno, no_oficio, dependencia_envia, firma, fecha_oficio, asunto, anexo, captura_id, estatus_id) VALUES ('",CONCATENATE(RIGHT(CONCATENATE("00",DAY(Hoja2!B2477)),2),"/",RIGHT(CONCATENATE("00",MONTH(Hoja2!B2477)),2),"/",RIGHT(CONCATENATE("00",YEAR(Hoja2!B2477)),2)),"',",Hoja2!A2477,",'",Hoja2!C2477,"','",Hoja2!F2477,"','",Hoja2!E2477,"','",CONCATENATE(RIGHT(CONCATENATE("00",DAY(Hoja2!D2477)),2),"/",RIGHT(CONCATENATE("00",MONTH(Hoja2!D2477)),2),"/",RIGHT(CONCATENATE("00",YEAR(Hoja2!D2477)),2)),"','",Hoja2!J2477,"',","FALSE, 1,8);"), "")</f>
        <v>INSERT INTO seguimiento_oficios_recepcion_oficio(fecha_captura, folio_interno, no_oficio, dependencia_envia, firma, fecha_oficio, asunto, anexo, captura_id, estatus_id) VALUES ('13/03/13',2966,'730','SSP','YOLANDA ROMERO RODRIGUEZ','07/03/13','SOL. CORRECCION DE RFC',FALSE, 1,8);</v>
      </c>
    </row>
    <row r="2478" spans="6:17">
      <c r="F2478" t="str">
        <f>RIGHT(CONCATENATE("00",DAY(Hoja2!B2478)),2)</f>
        <v>13</v>
      </c>
      <c r="G2478" t="str">
        <f>CONCATENATE(RIGHT(CONCATENATE("00",DAY(Hoja2!B2478)),2),"/",RIGHT(CONCATENATE("00",MONTH(Hoja2!B2478)),2),"/",RIGHT(CONCATENATE("00",YEAR(Hoja2!B2478)),2))</f>
        <v>13/03/13</v>
      </c>
      <c r="H2478" t="str">
        <f>RIGHT(CONCATENATE("00",DAY(Hoja2!D2478)),2)</f>
        <v>07</v>
      </c>
      <c r="I2478" t="str">
        <f>CONCATENATE(RIGHT(CONCATENATE("00",DAY(Hoja2!D2478)),2),"/",RIGHT(CONCATENATE("00",MONTH(Hoja2!D2478)),2),"/",RIGHT(CONCATENATE("00",YEAR(Hoja2!D2478)),2))</f>
        <v>07/03/13</v>
      </c>
      <c r="J2478" t="str">
        <f>IF(LEN(Hoja2!J2478)&gt;150,LEN(Hoja2!J2478),"")</f>
        <v/>
      </c>
      <c r="K2478" t="str">
        <f>IF(Hoja2!A2478&lt;&gt;"", IF(Hoja2!B2478&lt;&gt;"", IF(Hoja2!C2478&lt;&gt;"", IF(Hoja2!D2478&lt;&gt;"", IF(Hoja2!E2478&lt;&gt;"", IF(Hoja2!F2478&lt;&gt;"", IF(Hoja2!J2478&lt;&gt;"","ok",""),""),""),""),""),""),"")</f>
        <v>ok</v>
      </c>
      <c r="L2478" t="str">
        <f>IF(Hoja2!A2478="'S/F'","--","")</f>
        <v/>
      </c>
      <c r="M2478" t="str">
        <f>IF(LEN(Hoja2!C2478)&gt;30,Hoja2!C2478,"")</f>
        <v/>
      </c>
      <c r="O2478" t="str">
        <f>IF(LEN(Hoja2!F2478)&gt;110,LEN(Hoja2!F2478),"")</f>
        <v/>
      </c>
      <c r="Q2478" t="str">
        <f>IF(K2478="ok",CONCATENATE(IF(Hoja2!A2478="'S/F'","--",""),N2478,"INSERT INTO seguimiento_oficios_recepcion_oficio(fecha_captura, folio_interno, no_oficio, dependencia_envia, firma, fecha_oficio, asunto, anexo, captura_id, estatus_id) VALUES ('",CONCATENATE(RIGHT(CONCATENATE("00",DAY(Hoja2!B2478)),2),"/",RIGHT(CONCATENATE("00",MONTH(Hoja2!B2478)),2),"/",RIGHT(CONCATENATE("00",YEAR(Hoja2!B2478)),2)),"',",Hoja2!A2478,",'",Hoja2!C2478,"','",Hoja2!F2478,"','",Hoja2!E2478,"','",CONCATENATE(RIGHT(CONCATENATE("00",DAY(Hoja2!D2478)),2),"/",RIGHT(CONCATENATE("00",MONTH(Hoja2!D2478)),2),"/",RIGHT(CONCATENATE("00",YEAR(Hoja2!D2478)),2)),"','",Hoja2!J2478,"',","FALSE, 1,8);"), "")</f>
        <v>INSERT INTO seguimiento_oficios_recepcion_oficio(fecha_captura, folio_interno, no_oficio, dependencia_envia, firma, fecha_oficio, asunto, anexo, captura_id, estatus_id) VALUES ('13/03/13',2967,'729','SSP','YOLANDA ROMERO RODRIGUEZ','07/03/13','SOL. CORRECCION DE APELLIDO',FALSE, 1,8);</v>
      </c>
    </row>
    <row r="2479" spans="6:17">
      <c r="F2479" t="str">
        <f>RIGHT(CONCATENATE("00",DAY(Hoja2!B2479)),2)</f>
        <v>13</v>
      </c>
      <c r="G2479" t="str">
        <f>CONCATENATE(RIGHT(CONCATENATE("00",DAY(Hoja2!B2479)),2),"/",RIGHT(CONCATENATE("00",MONTH(Hoja2!B2479)),2),"/",RIGHT(CONCATENATE("00",YEAR(Hoja2!B2479)),2))</f>
        <v>13/03/13</v>
      </c>
      <c r="H2479" t="str">
        <f>RIGHT(CONCATENATE("00",DAY(Hoja2!D2479)),2)</f>
        <v>12</v>
      </c>
      <c r="I2479" t="str">
        <f>CONCATENATE(RIGHT(CONCATENATE("00",DAY(Hoja2!D2479)),2),"/",RIGHT(CONCATENATE("00",MONTH(Hoja2!D2479)),2),"/",RIGHT(CONCATENATE("00",YEAR(Hoja2!D2479)),2))</f>
        <v>12/03/13</v>
      </c>
      <c r="J2479" t="str">
        <f>IF(LEN(Hoja2!J2479)&gt;150,LEN(Hoja2!J2479),"")</f>
        <v/>
      </c>
      <c r="K2479" t="str">
        <f>IF(Hoja2!A2479&lt;&gt;"", IF(Hoja2!B2479&lt;&gt;"", IF(Hoja2!C2479&lt;&gt;"", IF(Hoja2!D2479&lt;&gt;"", IF(Hoja2!E2479&lt;&gt;"", IF(Hoja2!F2479&lt;&gt;"", IF(Hoja2!J2479&lt;&gt;"","ok",""),""),""),""),""),""),"")</f>
        <v>ok</v>
      </c>
      <c r="L2479" t="str">
        <f>IF(Hoja2!A2479="'S/F'","--","")</f>
        <v/>
      </c>
      <c r="M2479" t="str">
        <f>IF(LEN(Hoja2!C2479)&gt;30,Hoja2!C2479,"")</f>
        <v/>
      </c>
      <c r="O2479" t="str">
        <f>IF(LEN(Hoja2!F2479)&gt;110,LEN(Hoja2!F2479),"")</f>
        <v/>
      </c>
      <c r="Q2479" t="str">
        <f>IF(K2479="ok",CONCATENATE(IF(Hoja2!A2479="'S/F'","--",""),N2479,"INSERT INTO seguimiento_oficios_recepcion_oficio(fecha_captura, folio_interno, no_oficio, dependencia_envia, firma, fecha_oficio, asunto, anexo, captura_id, estatus_id) VALUES ('",CONCATENATE(RIGHT(CONCATENATE("00",DAY(Hoja2!B2479)),2),"/",RIGHT(CONCATENATE("00",MONTH(Hoja2!B2479)),2),"/",RIGHT(CONCATENATE("00",YEAR(Hoja2!B2479)),2)),"',",Hoja2!A2479,",'",Hoja2!C2479,"','",Hoja2!F2479,"','",Hoja2!E2479,"','",CONCATENATE(RIGHT(CONCATENATE("00",DAY(Hoja2!D2479)),2),"/",RIGHT(CONCATENATE("00",MONTH(Hoja2!D2479)),2),"/",RIGHT(CONCATENATE("00",YEAR(Hoja2!D2479)),2)),"','",Hoja2!J2479,"',","FALSE, 1,8);"), "")</f>
        <v>INSERT INTO seguimiento_oficios_recepcion_oficio(fecha_captura, folio_interno, no_oficio, dependencia_envia, firma, fecha_oficio, asunto, anexo, captura_id, estatus_id) VALUES ('13/03/13',2968,'S/N','37 BATALLON DE INFANT.','DAVID ESTUDILLO REA','12/03/13','SOL CARPA',FALSE, 1,8);</v>
      </c>
    </row>
    <row r="2480" spans="6:17">
      <c r="F2480" t="str">
        <f>RIGHT(CONCATENATE("00",DAY(Hoja2!B2480)),2)</f>
        <v>13</v>
      </c>
      <c r="G2480" t="str">
        <f>CONCATENATE(RIGHT(CONCATENATE("00",DAY(Hoja2!B2480)),2),"/",RIGHT(CONCATENATE("00",MONTH(Hoja2!B2480)),2),"/",RIGHT(CONCATENATE("00",YEAR(Hoja2!B2480)),2))</f>
        <v>13/03/13</v>
      </c>
      <c r="H2480" t="str">
        <f>RIGHT(CONCATENATE("00",DAY(Hoja2!D2480)),2)</f>
        <v>12</v>
      </c>
      <c r="I2480" t="str">
        <f>CONCATENATE(RIGHT(CONCATENATE("00",DAY(Hoja2!D2480)),2),"/",RIGHT(CONCATENATE("00",MONTH(Hoja2!D2480)),2),"/",RIGHT(CONCATENATE("00",YEAR(Hoja2!D2480)),2))</f>
        <v>12/03/13</v>
      </c>
      <c r="J2480" t="str">
        <f>IF(LEN(Hoja2!J2480)&gt;150,LEN(Hoja2!J2480),"")</f>
        <v/>
      </c>
      <c r="K2480" t="str">
        <f>IF(Hoja2!A2480&lt;&gt;"", IF(Hoja2!B2480&lt;&gt;"", IF(Hoja2!C2480&lt;&gt;"", IF(Hoja2!D2480&lt;&gt;"", IF(Hoja2!E2480&lt;&gt;"", IF(Hoja2!F2480&lt;&gt;"", IF(Hoja2!J2480&lt;&gt;"","ok",""),""),""),""),""),""),"")</f>
        <v>ok</v>
      </c>
      <c r="L2480" t="str">
        <f>IF(Hoja2!A2480="'S/F'","--","")</f>
        <v/>
      </c>
      <c r="M2480" t="str">
        <f>IF(LEN(Hoja2!C2480)&gt;30,Hoja2!C2480,"")</f>
        <v/>
      </c>
      <c r="O2480" t="str">
        <f>IF(LEN(Hoja2!F2480)&gt;110,LEN(Hoja2!F2480),"")</f>
        <v/>
      </c>
      <c r="Q2480" t="str">
        <f>IF(K2480="ok",CONCATENATE(IF(Hoja2!A2480="'S/F'","--",""),N2480,"INSERT INTO seguimiento_oficios_recepcion_oficio(fecha_captura, folio_interno, no_oficio, dependencia_envia, firma, fecha_oficio, asunto, anexo, captura_id, estatus_id) VALUES ('",CONCATENATE(RIGHT(CONCATENATE("00",DAY(Hoja2!B2480)),2),"/",RIGHT(CONCATENATE("00",MONTH(Hoja2!B2480)),2),"/",RIGHT(CONCATENATE("00",YEAR(Hoja2!B2480)),2)),"',",Hoja2!A2480,",'",Hoja2!C2480,"','",Hoja2!F2480,"','",Hoja2!E2480,"','",CONCATENATE(RIGHT(CONCATENATE("00",DAY(Hoja2!D2480)),2),"/",RIGHT(CONCATENATE("00",MONTH(Hoja2!D2480)),2),"/",RIGHT(CONCATENATE("00",YEAR(Hoja2!D2480)),2)),"','",Hoja2!J2480,"',","FALSE, 1,8);"), "")</f>
        <v>INSERT INTO seguimiento_oficios_recepcion_oficio(fecha_captura, folio_interno, no_oficio, dependencia_envia, firma, fecha_oficio, asunto, anexo, captura_id, estatus_id) VALUES ('13/03/13',2969,'226','GUBERNATURA','HILDA DEL S. LOPEZ DEL AGUILA ','12/03/13','COMPENSACION POR DESEMPEÑO',FALSE, 1,8);</v>
      </c>
    </row>
    <row r="2481" spans="6:17">
      <c r="F2481" t="str">
        <f>RIGHT(CONCATENATE("00",DAY(Hoja2!B2481)),2)</f>
        <v>13</v>
      </c>
      <c r="G2481" t="str">
        <f>CONCATENATE(RIGHT(CONCATENATE("00",DAY(Hoja2!B2481)),2),"/",RIGHT(CONCATENATE("00",MONTH(Hoja2!B2481)),2),"/",RIGHT(CONCATENATE("00",YEAR(Hoja2!B2481)),2))</f>
        <v>13/03/13</v>
      </c>
      <c r="H2481" t="str">
        <f>RIGHT(CONCATENATE("00",DAY(Hoja2!D2481)),2)</f>
        <v>12</v>
      </c>
      <c r="I2481" t="str">
        <f>CONCATENATE(RIGHT(CONCATENATE("00",DAY(Hoja2!D2481)),2),"/",RIGHT(CONCATENATE("00",MONTH(Hoja2!D2481)),2),"/",RIGHT(CONCATENATE("00",YEAR(Hoja2!D2481)),2))</f>
        <v>12/03/13</v>
      </c>
      <c r="J2481" t="str">
        <f>IF(LEN(Hoja2!J2481)&gt;150,LEN(Hoja2!J2481),"")</f>
        <v/>
      </c>
      <c r="K2481" t="str">
        <f>IF(Hoja2!A2481&lt;&gt;"", IF(Hoja2!B2481&lt;&gt;"", IF(Hoja2!C2481&lt;&gt;"", IF(Hoja2!D2481&lt;&gt;"", IF(Hoja2!E2481&lt;&gt;"", IF(Hoja2!F2481&lt;&gt;"", IF(Hoja2!J2481&lt;&gt;"","ok",""),""),""),""),""),""),"")</f>
        <v>ok</v>
      </c>
      <c r="L2481" t="str">
        <f>IF(Hoja2!A2481="'S/F'","--","")</f>
        <v/>
      </c>
      <c r="M2481" t="str">
        <f>IF(LEN(Hoja2!C2481)&gt;30,Hoja2!C2481,"")</f>
        <v/>
      </c>
      <c r="O2481" t="str">
        <f>IF(LEN(Hoja2!F2481)&gt;110,LEN(Hoja2!F2481),"")</f>
        <v/>
      </c>
      <c r="Q2481" t="str">
        <f>IF(K2481="ok",CONCATENATE(IF(Hoja2!A2481="'S/F'","--",""),N2481,"INSERT INTO seguimiento_oficios_recepcion_oficio(fecha_captura, folio_interno, no_oficio, dependencia_envia, firma, fecha_oficio, asunto, anexo, captura_id, estatus_id) VALUES ('",CONCATENATE(RIGHT(CONCATENATE("00",DAY(Hoja2!B2481)),2),"/",RIGHT(CONCATENATE("00",MONTH(Hoja2!B2481)),2),"/",RIGHT(CONCATENATE("00",YEAR(Hoja2!B2481)),2)),"',",Hoja2!A2481,",'",Hoja2!C2481,"','",Hoja2!F2481,"','",Hoja2!E2481,"','",CONCATENATE(RIGHT(CONCATENATE("00",DAY(Hoja2!D2481)),2),"/",RIGHT(CONCATENATE("00",MONTH(Hoja2!D2481)),2),"/",RIGHT(CONCATENATE("00",YEAR(Hoja2!D2481)),2)),"','",Hoja2!J2481,"',","FALSE, 1,8);"), "")</f>
        <v>INSERT INTO seguimiento_oficios_recepcion_oficio(fecha_captura, folio_interno, no_oficio, dependencia_envia, firma, fecha_oficio, asunto, anexo, captura_id, estatus_id) VALUES ('13/03/13',2970,'228','GUBERNATURA','HILDA DEL S. LOPEZ DEL AGUILA ','12/03/13','ENVIAN RELACION DEL PERSONAL ADSCRITO A GUBERNATURA CON PUESTOS DE CONFIANZA PARA SU ALTA',FALSE, 1,8);</v>
      </c>
    </row>
    <row r="2482" spans="6:17">
      <c r="F2482" t="str">
        <f>RIGHT(CONCATENATE("00",DAY(Hoja2!B2482)),2)</f>
        <v>13</v>
      </c>
      <c r="G2482" t="str">
        <f>CONCATENATE(RIGHT(CONCATENATE("00",DAY(Hoja2!B2482)),2),"/",RIGHT(CONCATENATE("00",MONTH(Hoja2!B2482)),2),"/",RIGHT(CONCATENATE("00",YEAR(Hoja2!B2482)),2))</f>
        <v>13/03/13</v>
      </c>
      <c r="H2482" t="str">
        <f>RIGHT(CONCATENATE("00",DAY(Hoja2!D2482)),2)</f>
        <v>12</v>
      </c>
      <c r="I2482" t="str">
        <f>CONCATENATE(RIGHT(CONCATENATE("00",DAY(Hoja2!D2482)),2),"/",RIGHT(CONCATENATE("00",MONTH(Hoja2!D2482)),2),"/",RIGHT(CONCATENATE("00",YEAR(Hoja2!D2482)),2))</f>
        <v>12/03/13</v>
      </c>
      <c r="J2482" t="str">
        <f>IF(LEN(Hoja2!J2482)&gt;150,LEN(Hoja2!J2482),"")</f>
        <v/>
      </c>
      <c r="K2482" t="str">
        <f>IF(Hoja2!A2482&lt;&gt;"", IF(Hoja2!B2482&lt;&gt;"", IF(Hoja2!C2482&lt;&gt;"", IF(Hoja2!D2482&lt;&gt;"", IF(Hoja2!E2482&lt;&gt;"", IF(Hoja2!F2482&lt;&gt;"", IF(Hoja2!J2482&lt;&gt;"","ok",""),""),""),""),""),""),"")</f>
        <v>ok</v>
      </c>
      <c r="L2482" t="str">
        <f>IF(Hoja2!A2482="'S/F'","--","")</f>
        <v/>
      </c>
      <c r="M2482" t="str">
        <f>IF(LEN(Hoja2!C2482)&gt;30,Hoja2!C2482,"")</f>
        <v/>
      </c>
      <c r="O2482" t="str">
        <f>IF(LEN(Hoja2!F2482)&gt;110,LEN(Hoja2!F2482),"")</f>
        <v/>
      </c>
      <c r="Q2482" t="str">
        <f>IF(K2482="ok",CONCATENATE(IF(Hoja2!A2482="'S/F'","--",""),N2482,"INSERT INTO seguimiento_oficios_recepcion_oficio(fecha_captura, folio_interno, no_oficio, dependencia_envia, firma, fecha_oficio, asunto, anexo, captura_id, estatus_id) VALUES ('",CONCATENATE(RIGHT(CONCATENATE("00",DAY(Hoja2!B2482)),2),"/",RIGHT(CONCATENATE("00",MONTH(Hoja2!B2482)),2),"/",RIGHT(CONCATENATE("00",YEAR(Hoja2!B2482)),2)),"',",Hoja2!A2482,",'",Hoja2!C2482,"','",Hoja2!F2482,"','",Hoja2!E2482,"','",CONCATENATE(RIGHT(CONCATENATE("00",DAY(Hoja2!D2482)),2),"/",RIGHT(CONCATENATE("00",MONTH(Hoja2!D2482)),2),"/",RIGHT(CONCATENATE("00",YEAR(Hoja2!D2482)),2)),"','",Hoja2!J2482,"',","FALSE, 1,8);"), "")</f>
        <v>INSERT INTO seguimiento_oficios_recepcion_oficio(fecha_captura, folio_interno, no_oficio, dependencia_envia, firma, fecha_oficio, asunto, anexo, captura_id, estatus_id) VALUES ('13/03/13',2971,'232','GUBERNATURA','HILDA DEL S. LOPEZ DEL AGUILA ','12/03/13','SOL. PROMOCION DE CATEGORIA',FALSE, 1,8);</v>
      </c>
    </row>
    <row r="2483" spans="6:17">
      <c r="F2483" t="str">
        <f>RIGHT(CONCATENATE("00",DAY(Hoja2!B2483)),2)</f>
        <v>13</v>
      </c>
      <c r="G2483" t="str">
        <f>CONCATENATE(RIGHT(CONCATENATE("00",DAY(Hoja2!B2483)),2),"/",RIGHT(CONCATENATE("00",MONTH(Hoja2!B2483)),2),"/",RIGHT(CONCATENATE("00",YEAR(Hoja2!B2483)),2))</f>
        <v>13/03/13</v>
      </c>
      <c r="H2483" t="str">
        <f>RIGHT(CONCATENATE("00",DAY(Hoja2!D2483)),2)</f>
        <v>05</v>
      </c>
      <c r="I2483" t="str">
        <f>CONCATENATE(RIGHT(CONCATENATE("00",DAY(Hoja2!D2483)),2),"/",RIGHT(CONCATENATE("00",MONTH(Hoja2!D2483)),2),"/",RIGHT(CONCATENATE("00",YEAR(Hoja2!D2483)),2))</f>
        <v>05/03/13</v>
      </c>
      <c r="J2483" t="str">
        <f>IF(LEN(Hoja2!J2483)&gt;150,LEN(Hoja2!J2483),"")</f>
        <v/>
      </c>
      <c r="K2483" t="str">
        <f>IF(Hoja2!A2483&lt;&gt;"", IF(Hoja2!B2483&lt;&gt;"", IF(Hoja2!C2483&lt;&gt;"", IF(Hoja2!D2483&lt;&gt;"", IF(Hoja2!E2483&lt;&gt;"", IF(Hoja2!F2483&lt;&gt;"", IF(Hoja2!J2483&lt;&gt;"","ok",""),""),""),""),""),""),"")</f>
        <v>ok</v>
      </c>
      <c r="L2483" t="str">
        <f>IF(Hoja2!A2483="'S/F'","--","")</f>
        <v/>
      </c>
      <c r="M2483" t="str">
        <f>IF(LEN(Hoja2!C2483)&gt;30,Hoja2!C2483,"")</f>
        <v/>
      </c>
      <c r="O2483" t="str">
        <f>IF(LEN(Hoja2!F2483)&gt;110,LEN(Hoja2!F2483),"")</f>
        <v/>
      </c>
      <c r="Q2483" t="str">
        <f>IF(K2483="ok",CONCATENATE(IF(Hoja2!A2483="'S/F'","--",""),N2483,"INSERT INTO seguimiento_oficios_recepcion_oficio(fecha_captura, folio_interno, no_oficio, dependencia_envia, firma, fecha_oficio, asunto, anexo, captura_id, estatus_id) VALUES ('",CONCATENATE(RIGHT(CONCATENATE("00",DAY(Hoja2!B2483)),2),"/",RIGHT(CONCATENATE("00",MONTH(Hoja2!B2483)),2),"/",RIGHT(CONCATENATE("00",YEAR(Hoja2!B2483)),2)),"',",Hoja2!A2483,",'",Hoja2!C2483,"','",Hoja2!F2483,"','",Hoja2!E2483,"','",CONCATENATE(RIGHT(CONCATENATE("00",DAY(Hoja2!D2483)),2),"/",RIGHT(CONCATENATE("00",MONTH(Hoja2!D2483)),2),"/",RIGHT(CONCATENATE("00",YEAR(Hoja2!D2483)),2)),"','",Hoja2!J2483,"',","FALSE, 1,8);"), "")</f>
        <v>INSERT INTO seguimiento_oficios_recepcion_oficio(fecha_captura, folio_interno, no_oficio, dependencia_envia, firma, fecha_oficio, asunto, anexo, captura_id, estatus_id) VALUES ('13/03/13',2972,'1019','CONT5RALORIA','MARTHA PATRICIA JIMENEZ OROPEZA','05/03/13','NOMINA DE AJUSTE COMPLEMENTARIO',FALSE, 1,8);</v>
      </c>
    </row>
    <row r="2484" spans="6:17">
      <c r="F2484" t="str">
        <f>RIGHT(CONCATENATE("00",DAY(Hoja2!B2484)),2)</f>
        <v>13</v>
      </c>
      <c r="G2484" t="str">
        <f>CONCATENATE(RIGHT(CONCATENATE("00",DAY(Hoja2!B2484)),2),"/",RIGHT(CONCATENATE("00",MONTH(Hoja2!B2484)),2),"/",RIGHT(CONCATENATE("00",YEAR(Hoja2!B2484)),2))</f>
        <v>13/03/13</v>
      </c>
      <c r="H2484" t="str">
        <f>RIGHT(CONCATENATE("00",DAY(Hoja2!D2484)),2)</f>
        <v>13</v>
      </c>
      <c r="I2484" t="str">
        <f>CONCATENATE(RIGHT(CONCATENATE("00",DAY(Hoja2!D2484)),2),"/",RIGHT(CONCATENATE("00",MONTH(Hoja2!D2484)),2),"/",RIGHT(CONCATENATE("00",YEAR(Hoja2!D2484)),2))</f>
        <v>13/03/13</v>
      </c>
      <c r="J2484" t="str">
        <f>IF(LEN(Hoja2!J2484)&gt;150,LEN(Hoja2!J2484),"")</f>
        <v/>
      </c>
      <c r="K2484" t="str">
        <f>IF(Hoja2!A2484&lt;&gt;"", IF(Hoja2!B2484&lt;&gt;"", IF(Hoja2!C2484&lt;&gt;"", IF(Hoja2!D2484&lt;&gt;"", IF(Hoja2!E2484&lt;&gt;"", IF(Hoja2!F2484&lt;&gt;"", IF(Hoja2!J2484&lt;&gt;"","ok",""),""),""),""),""),""),"")</f>
        <v>ok</v>
      </c>
      <c r="L2484" t="str">
        <f>IF(Hoja2!A2484="'S/F'","--","")</f>
        <v/>
      </c>
      <c r="M2484" t="str">
        <f>IF(LEN(Hoja2!C2484)&gt;30,Hoja2!C2484,"")</f>
        <v/>
      </c>
      <c r="O2484" t="str">
        <f>IF(LEN(Hoja2!F2484)&gt;110,LEN(Hoja2!F2484),"")</f>
        <v/>
      </c>
      <c r="Q2484" t="str">
        <f>IF(K2484="ok",CONCATENATE(IF(Hoja2!A2484="'S/F'","--",""),N2484,"INSERT INTO seguimiento_oficios_recepcion_oficio(fecha_captura, folio_interno, no_oficio, dependencia_envia, firma, fecha_oficio, asunto, anexo, captura_id, estatus_id) VALUES ('",CONCATENATE(RIGHT(CONCATENATE("00",DAY(Hoja2!B2484)),2),"/",RIGHT(CONCATENATE("00",MONTH(Hoja2!B2484)),2),"/",RIGHT(CONCATENATE("00",YEAR(Hoja2!B2484)),2)),"',",Hoja2!A2484,",'",Hoja2!C2484,"','",Hoja2!F2484,"','",Hoja2!E2484,"','",CONCATENATE(RIGHT(CONCATENATE("00",DAY(Hoja2!D2484)),2),"/",RIGHT(CONCATENATE("00",MONTH(Hoja2!D2484)),2),"/",RIGHT(CONCATENATE("00",YEAR(Hoja2!D2484)),2)),"','",Hoja2!J2484,"',","FALSE, 1,8);"), "")</f>
        <v>INSERT INTO seguimiento_oficios_recepcion_oficio(fecha_captura, folio_interno, no_oficio, dependencia_envia, firma, fecha_oficio, asunto, anexo, captura_id, estatus_id) VALUES ('13/03/13',2973,'1307','OMSSA','JORGE A. PALACIOS PALMEROS ','13/03/13','ENVIAN REPORTE PARA DESCUENTOS',FALSE, 1,8);</v>
      </c>
    </row>
    <row r="2485" spans="6:17">
      <c r="F2485" t="str">
        <f>RIGHT(CONCATENATE("00",DAY(Hoja2!B2485)),2)</f>
        <v>13</v>
      </c>
      <c r="G2485" t="str">
        <f>CONCATENATE(RIGHT(CONCATENATE("00",DAY(Hoja2!B2485)),2),"/",RIGHT(CONCATENATE("00",MONTH(Hoja2!B2485)),2),"/",RIGHT(CONCATENATE("00",YEAR(Hoja2!B2485)),2))</f>
        <v>13/03/13</v>
      </c>
      <c r="H2485" t="str">
        <f>RIGHT(CONCATENATE("00",DAY(Hoja2!D2485)),2)</f>
        <v>08</v>
      </c>
      <c r="I2485" t="str">
        <f>CONCATENATE(RIGHT(CONCATENATE("00",DAY(Hoja2!D2485)),2),"/",RIGHT(CONCATENATE("00",MONTH(Hoja2!D2485)),2),"/",RIGHT(CONCATENATE("00",YEAR(Hoja2!D2485)),2))</f>
        <v>08/03/13</v>
      </c>
      <c r="J2485" t="str">
        <f>IF(LEN(Hoja2!J2485)&gt;150,LEN(Hoja2!J2485),"")</f>
        <v/>
      </c>
      <c r="K2485" t="str">
        <f>IF(Hoja2!A2485&lt;&gt;"", IF(Hoja2!B2485&lt;&gt;"", IF(Hoja2!C2485&lt;&gt;"", IF(Hoja2!D2485&lt;&gt;"", IF(Hoja2!E2485&lt;&gt;"", IF(Hoja2!F2485&lt;&gt;"", IF(Hoja2!J2485&lt;&gt;"","ok",""),""),""),""),""),""),"")</f>
        <v>ok</v>
      </c>
      <c r="L2485" t="str">
        <f>IF(Hoja2!A2485="'S/F'","--","")</f>
        <v/>
      </c>
      <c r="M2485" t="str">
        <f>IF(LEN(Hoja2!C2485)&gt;30,Hoja2!C2485,"")</f>
        <v/>
      </c>
      <c r="O2485" t="str">
        <f>IF(LEN(Hoja2!F2485)&gt;110,LEN(Hoja2!F2485),"")</f>
        <v/>
      </c>
      <c r="Q2485" t="str">
        <f>IF(K2485="ok",CONCATENATE(IF(Hoja2!A2485="'S/F'","--",""),N2485,"INSERT INTO seguimiento_oficios_recepcion_oficio(fecha_captura, folio_interno, no_oficio, dependencia_envia, firma, fecha_oficio, asunto, anexo, captura_id, estatus_id) VALUES ('",CONCATENATE(RIGHT(CONCATENATE("00",DAY(Hoja2!B2485)),2),"/",RIGHT(CONCATENATE("00",MONTH(Hoja2!B2485)),2),"/",RIGHT(CONCATENATE("00",YEAR(Hoja2!B2485)),2)),"',",Hoja2!A2485,",'",Hoja2!C2485,"','",Hoja2!F2485,"','",Hoja2!E2485,"','",CONCATENATE(RIGHT(CONCATENATE("00",DAY(Hoja2!D2485)),2),"/",RIGHT(CONCATENATE("00",MONTH(Hoja2!D2485)),2),"/",RIGHT(CONCATENATE("00",YEAR(Hoja2!D2485)),2)),"','",Hoja2!J2485,"',","FALSE, 1,8);"), "")</f>
        <v>INSERT INTO seguimiento_oficios_recepcion_oficio(fecha_captura, folio_interno, no_oficio, dependencia_envia, firma, fecha_oficio, asunto, anexo, captura_id, estatus_id) VALUES ('13/03/13',2974,'S/N','INNOVA CREDIT','EUBERTO GONZALEZ GOMEZ','08/03/13','ENVIAN RECIBO NUM. 04/2013',FALSE, 1,8);</v>
      </c>
    </row>
    <row r="2486" spans="6:17">
      <c r="F2486" t="str">
        <f>RIGHT(CONCATENATE("00",DAY(Hoja2!B2486)),2)</f>
        <v>13</v>
      </c>
      <c r="G2486" t="str">
        <f>CONCATENATE(RIGHT(CONCATENATE("00",DAY(Hoja2!B2486)),2),"/",RIGHT(CONCATENATE("00",MONTH(Hoja2!B2486)),2),"/",RIGHT(CONCATENATE("00",YEAR(Hoja2!B2486)),2))</f>
        <v>13/03/13</v>
      </c>
      <c r="H2486" t="str">
        <f>RIGHT(CONCATENATE("00",DAY(Hoja2!D2486)),2)</f>
        <v>13</v>
      </c>
      <c r="I2486" t="str">
        <f>CONCATENATE(RIGHT(CONCATENATE("00",DAY(Hoja2!D2486)),2),"/",RIGHT(CONCATENATE("00",MONTH(Hoja2!D2486)),2),"/",RIGHT(CONCATENATE("00",YEAR(Hoja2!D2486)),2))</f>
        <v>13/03/13</v>
      </c>
      <c r="J2486" t="str">
        <f>IF(LEN(Hoja2!J2486)&gt;150,LEN(Hoja2!J2486),"")</f>
        <v/>
      </c>
      <c r="K2486" t="str">
        <f>IF(Hoja2!A2486&lt;&gt;"", IF(Hoja2!B2486&lt;&gt;"", IF(Hoja2!C2486&lt;&gt;"", IF(Hoja2!D2486&lt;&gt;"", IF(Hoja2!E2486&lt;&gt;"", IF(Hoja2!F2486&lt;&gt;"", IF(Hoja2!J2486&lt;&gt;"","ok",""),""),""),""),""),""),"")</f>
        <v>ok</v>
      </c>
      <c r="L2486" t="str">
        <f>IF(Hoja2!A2486="'S/F'","--","")</f>
        <v/>
      </c>
      <c r="M2486" t="str">
        <f>IF(LEN(Hoja2!C2486)&gt;30,Hoja2!C2486,"")</f>
        <v/>
      </c>
      <c r="O2486" t="str">
        <f>IF(LEN(Hoja2!F2486)&gt;110,LEN(Hoja2!F2486),"")</f>
        <v/>
      </c>
      <c r="Q2486" t="str">
        <f>IF(K2486="ok",CONCATENATE(IF(Hoja2!A2486="'S/F'","--",""),N2486,"INSERT INTO seguimiento_oficios_recepcion_oficio(fecha_captura, folio_interno, no_oficio, dependencia_envia, firma, fecha_oficio, asunto, anexo, captura_id, estatus_id) VALUES ('",CONCATENATE(RIGHT(CONCATENATE("00",DAY(Hoja2!B2486)),2),"/",RIGHT(CONCATENATE("00",MONTH(Hoja2!B2486)),2),"/",RIGHT(CONCATENATE("00",YEAR(Hoja2!B2486)),2)),"',",Hoja2!A2486,",'",Hoja2!C2486,"','",Hoja2!F2486,"','",Hoja2!E2486,"','",CONCATENATE(RIGHT(CONCATENATE("00",DAY(Hoja2!D2486)),2),"/",RIGHT(CONCATENATE("00",MONTH(Hoja2!D2486)),2),"/",RIGHT(CONCATENATE("00",YEAR(Hoja2!D2486)),2)),"','",Hoja2!J2486,"',","FALSE, 1,8);"), "")</f>
        <v>INSERT INTO seguimiento_oficios_recepcion_oficio(fecha_captura, folio_interno, no_oficio, dependencia_envia, firma, fecha_oficio, asunto, anexo, captura_id, estatus_id) VALUES ('13/03/13',2975,'112','SOTOP','CLAUDIA SELENE PEREZ PEREZ','13/03/13','ENVIAN NOMINA',FALSE, 1,8);</v>
      </c>
    </row>
    <row r="2487" spans="6:17">
      <c r="F2487" t="str">
        <f>RIGHT(CONCATENATE("00",DAY(Hoja2!B2487)),2)</f>
        <v>13</v>
      </c>
      <c r="G2487" t="str">
        <f>CONCATENATE(RIGHT(CONCATENATE("00",DAY(Hoja2!B2487)),2),"/",RIGHT(CONCATENATE("00",MONTH(Hoja2!B2487)),2),"/",RIGHT(CONCATENATE("00",YEAR(Hoja2!B2487)),2))</f>
        <v>13/03/13</v>
      </c>
      <c r="H2487" t="str">
        <f>RIGHT(CONCATENATE("00",DAY(Hoja2!D2487)),2)</f>
        <v>12</v>
      </c>
      <c r="I2487" t="str">
        <f>CONCATENATE(RIGHT(CONCATENATE("00",DAY(Hoja2!D2487)),2),"/",RIGHT(CONCATENATE("00",MONTH(Hoja2!D2487)),2),"/",RIGHT(CONCATENATE("00",YEAR(Hoja2!D2487)),2))</f>
        <v>12/03/13</v>
      </c>
      <c r="J2487" t="str">
        <f>IF(LEN(Hoja2!J2487)&gt;150,LEN(Hoja2!J2487),"")</f>
        <v/>
      </c>
      <c r="K2487" t="str">
        <f>IF(Hoja2!A2487&lt;&gt;"", IF(Hoja2!B2487&lt;&gt;"", IF(Hoja2!C2487&lt;&gt;"", IF(Hoja2!D2487&lt;&gt;"", IF(Hoja2!E2487&lt;&gt;"", IF(Hoja2!F2487&lt;&gt;"", IF(Hoja2!J2487&lt;&gt;"","ok",""),""),""),""),""),""),"")</f>
        <v>ok</v>
      </c>
      <c r="L2487" t="str">
        <f>IF(Hoja2!A2487="'S/F'","--","")</f>
        <v/>
      </c>
      <c r="M2487" t="str">
        <f>IF(LEN(Hoja2!C2487)&gt;30,Hoja2!C2487,"")</f>
        <v/>
      </c>
      <c r="O2487" t="str">
        <f>IF(LEN(Hoja2!F2487)&gt;110,LEN(Hoja2!F2487),"")</f>
        <v/>
      </c>
      <c r="Q2487" t="str">
        <f>IF(K2487="ok",CONCATENATE(IF(Hoja2!A2487="'S/F'","--",""),N2487,"INSERT INTO seguimiento_oficios_recepcion_oficio(fecha_captura, folio_interno, no_oficio, dependencia_envia, firma, fecha_oficio, asunto, anexo, captura_id, estatus_id) VALUES ('",CONCATENATE(RIGHT(CONCATENATE("00",DAY(Hoja2!B2487)),2),"/",RIGHT(CONCATENATE("00",MONTH(Hoja2!B2487)),2),"/",RIGHT(CONCATENATE("00",YEAR(Hoja2!B2487)),2)),"',",Hoja2!A2487,",'",Hoja2!C2487,"','",Hoja2!F2487,"','",Hoja2!E2487,"','",CONCATENATE(RIGHT(CONCATENATE("00",DAY(Hoja2!D2487)),2),"/",RIGHT(CONCATENATE("00",MONTH(Hoja2!D2487)),2),"/",RIGHT(CONCATENATE("00",YEAR(Hoja2!D2487)),2)),"','",Hoja2!J2487,"',","FALSE, 1,8);"), "")</f>
        <v>INSERT INTO seguimiento_oficios_recepcion_oficio(fecha_captura, folio_interno, no_oficio, dependencia_envia, firma, fecha_oficio, asunto, anexo, captura_id, estatus_id) VALUES ('13/03/13',2976,'376','SPF','MARGARITA MANZUR VILLANUEVA','12/03/13','ENVIAN REPORTE DE FALTAS Y RETARDOS',FALSE, 1,8);</v>
      </c>
    </row>
    <row r="2488" spans="6:17">
      <c r="F2488" t="str">
        <f>RIGHT(CONCATENATE("00",DAY(Hoja2!B2488)),2)</f>
        <v>13</v>
      </c>
      <c r="G2488" t="str">
        <f>CONCATENATE(RIGHT(CONCATENATE("00",DAY(Hoja2!B2488)),2),"/",RIGHT(CONCATENATE("00",MONTH(Hoja2!B2488)),2),"/",RIGHT(CONCATENATE("00",YEAR(Hoja2!B2488)),2))</f>
        <v>13/03/13</v>
      </c>
      <c r="H2488" t="str">
        <f>RIGHT(CONCATENATE("00",DAY(Hoja2!D2488)),2)</f>
        <v>04</v>
      </c>
      <c r="I2488" t="str">
        <f>CONCATENATE(RIGHT(CONCATENATE("00",DAY(Hoja2!D2488)),2),"/",RIGHT(CONCATENATE("00",MONTH(Hoja2!D2488)),2),"/",RIGHT(CONCATENATE("00",YEAR(Hoja2!D2488)),2))</f>
        <v>04/03/13</v>
      </c>
      <c r="J2488" t="str">
        <f>IF(LEN(Hoja2!J2488)&gt;150,LEN(Hoja2!J2488),"")</f>
        <v/>
      </c>
      <c r="K2488" t="str">
        <f>IF(Hoja2!A2488&lt;&gt;"", IF(Hoja2!B2488&lt;&gt;"", IF(Hoja2!C2488&lt;&gt;"", IF(Hoja2!D2488&lt;&gt;"", IF(Hoja2!E2488&lt;&gt;"", IF(Hoja2!F2488&lt;&gt;"", IF(Hoja2!J2488&lt;&gt;"","ok",""),""),""),""),""),""),"")</f>
        <v>ok</v>
      </c>
      <c r="L2488" t="str">
        <f>IF(Hoja2!A2488="'S/F'","--","")</f>
        <v/>
      </c>
      <c r="M2488" t="str">
        <f>IF(LEN(Hoja2!C2488)&gt;30,Hoja2!C2488,"")</f>
        <v/>
      </c>
      <c r="O2488" t="str">
        <f>IF(LEN(Hoja2!F2488)&gt;110,LEN(Hoja2!F2488),"")</f>
        <v/>
      </c>
      <c r="Q2488" t="str">
        <f>IF(K2488="ok",CONCATENATE(IF(Hoja2!A2488="'S/F'","--",""),N2488,"INSERT INTO seguimiento_oficios_recepcion_oficio(fecha_captura, folio_interno, no_oficio, dependencia_envia, firma, fecha_oficio, asunto, anexo, captura_id, estatus_id) VALUES ('",CONCATENATE(RIGHT(CONCATENATE("00",DAY(Hoja2!B2488)),2),"/",RIGHT(CONCATENATE("00",MONTH(Hoja2!B2488)),2),"/",RIGHT(CONCATENATE("00",YEAR(Hoja2!B2488)),2)),"',",Hoja2!A2488,",'",Hoja2!C2488,"','",Hoja2!F2488,"','",Hoja2!E2488,"','",CONCATENATE(RIGHT(CONCATENATE("00",DAY(Hoja2!D2488)),2),"/",RIGHT(CONCATENATE("00",MONTH(Hoja2!D2488)),2),"/",RIGHT(CONCATENATE("00",YEAR(Hoja2!D2488)),2)),"','",Hoja2!J2488,"',","FALSE, 1,8);"), "")</f>
        <v>INSERT INTO seguimiento_oficios_recepcion_oficio(fecha_captura, folio_interno, no_oficio, dependencia_envia, firma, fecha_oficio, asunto, anexo, captura_id, estatus_id) VALUES ('13/03/13',2977,'1009','SECOTAB','MARTHA PATRICIA JIMENEZ OROPEZA','04/03/13','SOL. MANTENIMIENTO DE UNIDADES',FALSE, 1,8);</v>
      </c>
    </row>
    <row r="2489" spans="6:17">
      <c r="F2489" t="str">
        <f>RIGHT(CONCATENATE("00",DAY(Hoja2!B2489)),2)</f>
        <v>13</v>
      </c>
      <c r="G2489" t="str">
        <f>CONCATENATE(RIGHT(CONCATENATE("00",DAY(Hoja2!B2489)),2),"/",RIGHT(CONCATENATE("00",MONTH(Hoja2!B2489)),2),"/",RIGHT(CONCATENATE("00",YEAR(Hoja2!B2489)),2))</f>
        <v>13/03/13</v>
      </c>
      <c r="H2489" t="str">
        <f>RIGHT(CONCATENATE("00",DAY(Hoja2!D2489)),2)</f>
        <v>13</v>
      </c>
      <c r="I2489" t="str">
        <f>CONCATENATE(RIGHT(CONCATENATE("00",DAY(Hoja2!D2489)),2),"/",RIGHT(CONCATENATE("00",MONTH(Hoja2!D2489)),2),"/",RIGHT(CONCATENATE("00",YEAR(Hoja2!D2489)),2))</f>
        <v>13/03/13</v>
      </c>
      <c r="J2489" t="str">
        <f>IF(LEN(Hoja2!J2489)&gt;150,LEN(Hoja2!J2489),"")</f>
        <v/>
      </c>
      <c r="K2489" t="str">
        <f>IF(Hoja2!A2489&lt;&gt;"", IF(Hoja2!B2489&lt;&gt;"", IF(Hoja2!C2489&lt;&gt;"", IF(Hoja2!D2489&lt;&gt;"", IF(Hoja2!E2489&lt;&gt;"", IF(Hoja2!F2489&lt;&gt;"", IF(Hoja2!J2489&lt;&gt;"","ok",""),""),""),""),""),""),"")</f>
        <v>ok</v>
      </c>
      <c r="L2489" t="str">
        <f>IF(Hoja2!A2489="'S/F'","--","")</f>
        <v/>
      </c>
      <c r="M2489" t="str">
        <f>IF(LEN(Hoja2!C2489)&gt;30,Hoja2!C2489,"")</f>
        <v/>
      </c>
      <c r="O2489" t="str">
        <f>IF(LEN(Hoja2!F2489)&gt;110,LEN(Hoja2!F2489),"")</f>
        <v/>
      </c>
      <c r="Q2489" t="str">
        <f>IF(K2489="ok",CONCATENATE(IF(Hoja2!A2489="'S/F'","--",""),N2489,"INSERT INTO seguimiento_oficios_recepcion_oficio(fecha_captura, folio_interno, no_oficio, dependencia_envia, firma, fecha_oficio, asunto, anexo, captura_id, estatus_id) VALUES ('",CONCATENATE(RIGHT(CONCATENATE("00",DAY(Hoja2!B2489)),2),"/",RIGHT(CONCATENATE("00",MONTH(Hoja2!B2489)),2),"/",RIGHT(CONCATENATE("00",YEAR(Hoja2!B2489)),2)),"',",Hoja2!A2489,",'",Hoja2!C2489,"','",Hoja2!F2489,"','",Hoja2!E2489,"','",CONCATENATE(RIGHT(CONCATENATE("00",DAY(Hoja2!D2489)),2),"/",RIGHT(CONCATENATE("00",MONTH(Hoja2!D2489)),2),"/",RIGHT(CONCATENATE("00",YEAR(Hoja2!D2489)),2)),"','",Hoja2!J2489,"',","FALSE, 1,8);"), "")</f>
        <v>INSERT INTO seguimiento_oficios_recepcion_oficio(fecha_captura, folio_interno, no_oficio, dependencia_envia, firma, fecha_oficio, asunto, anexo, captura_id, estatus_id) VALUES ('13/03/13',2978,'S/N','SA/SUPRV. DE OBRAS Y CONTROL','GUADALUPE VASCONCELOS DE LA ROSA','13/03/13','SOL. CONSTANCIA LABORAL ',FALSE, 1,8);</v>
      </c>
    </row>
    <row r="2490" spans="6:17">
      <c r="F2490" t="str">
        <f>RIGHT(CONCATENATE("00",DAY(Hoja2!B2490)),2)</f>
        <v>13</v>
      </c>
      <c r="G2490" t="str">
        <f>CONCATENATE(RIGHT(CONCATENATE("00",DAY(Hoja2!B2490)),2),"/",RIGHT(CONCATENATE("00",MONTH(Hoja2!B2490)),2),"/",RIGHT(CONCATENATE("00",YEAR(Hoja2!B2490)),2))</f>
        <v>13/03/13</v>
      </c>
      <c r="H2490" t="str">
        <f>RIGHT(CONCATENATE("00",DAY(Hoja2!D2490)),2)</f>
        <v>13</v>
      </c>
      <c r="I2490" t="str">
        <f>CONCATENATE(RIGHT(CONCATENATE("00",DAY(Hoja2!D2490)),2),"/",RIGHT(CONCATENATE("00",MONTH(Hoja2!D2490)),2),"/",RIGHT(CONCATENATE("00",YEAR(Hoja2!D2490)),2))</f>
        <v>13/03/13</v>
      </c>
      <c r="J2490" t="str">
        <f>IF(LEN(Hoja2!J2490)&gt;150,LEN(Hoja2!J2490),"")</f>
        <v/>
      </c>
      <c r="K2490" t="str">
        <f>IF(Hoja2!A2490&lt;&gt;"", IF(Hoja2!B2490&lt;&gt;"", IF(Hoja2!C2490&lt;&gt;"", IF(Hoja2!D2490&lt;&gt;"", IF(Hoja2!E2490&lt;&gt;"", IF(Hoja2!F2490&lt;&gt;"", IF(Hoja2!J2490&lt;&gt;"","ok",""),""),""),""),""),""),"")</f>
        <v>ok</v>
      </c>
      <c r="L2490" t="str">
        <f>IF(Hoja2!A2490="'S/F'","--","")</f>
        <v/>
      </c>
      <c r="M2490" t="str">
        <f>IF(LEN(Hoja2!C2490)&gt;30,Hoja2!C2490,"")</f>
        <v/>
      </c>
      <c r="O2490" t="str">
        <f>IF(LEN(Hoja2!F2490)&gt;110,LEN(Hoja2!F2490),"")</f>
        <v/>
      </c>
      <c r="Q2490" t="str">
        <f>IF(K2490="ok",CONCATENATE(IF(Hoja2!A2490="'S/F'","--",""),N2490,"INSERT INTO seguimiento_oficios_recepcion_oficio(fecha_captura, folio_interno, no_oficio, dependencia_envia, firma, fecha_oficio, asunto, anexo, captura_id, estatus_id) VALUES ('",CONCATENATE(RIGHT(CONCATENATE("00",DAY(Hoja2!B2490)),2),"/",RIGHT(CONCATENATE("00",MONTH(Hoja2!B2490)),2),"/",RIGHT(CONCATENATE("00",YEAR(Hoja2!B2490)),2)),"',",Hoja2!A2490,",'",Hoja2!C2490,"','",Hoja2!F2490,"','",Hoja2!E2490,"','",CONCATENATE(RIGHT(CONCATENATE("00",DAY(Hoja2!D2490)),2),"/",RIGHT(CONCATENATE("00",MONTH(Hoja2!D2490)),2),"/",RIGHT(CONCATENATE("00",YEAR(Hoja2!D2490)),2)),"','",Hoja2!J2490,"',","FALSE, 1,8);"), "")</f>
        <v>INSERT INTO seguimiento_oficios_recepcion_oficio(fecha_captura, folio_interno, no_oficio, dependencia_envia, firma, fecha_oficio, asunto, anexo, captura_id, estatus_id) VALUES ('13/03/13',2979,'S/N','SA','GUADALUPE LOPEZ DE LA CRUZ','13/03/13','SOL. CONSTANCIA LABORAL ',FALSE, 1,8);</v>
      </c>
    </row>
    <row r="2491" spans="6:17">
      <c r="F2491" t="str">
        <f>RIGHT(CONCATENATE("00",DAY(Hoja2!B2491)),2)</f>
        <v>13</v>
      </c>
      <c r="G2491" t="str">
        <f>CONCATENATE(RIGHT(CONCATENATE("00",DAY(Hoja2!B2491)),2),"/",RIGHT(CONCATENATE("00",MONTH(Hoja2!B2491)),2),"/",RIGHT(CONCATENATE("00",YEAR(Hoja2!B2491)),2))</f>
        <v>13/03/13</v>
      </c>
      <c r="H2491" t="str">
        <f>RIGHT(CONCATENATE("00",DAY(Hoja2!D2491)),2)</f>
        <v>12</v>
      </c>
      <c r="I2491" t="str">
        <f>CONCATENATE(RIGHT(CONCATENATE("00",DAY(Hoja2!D2491)),2),"/",RIGHT(CONCATENATE("00",MONTH(Hoja2!D2491)),2),"/",RIGHT(CONCATENATE("00",YEAR(Hoja2!D2491)),2))</f>
        <v>12/03/13</v>
      </c>
      <c r="J2491" t="str">
        <f>IF(LEN(Hoja2!J2491)&gt;150,LEN(Hoja2!J2491),"")</f>
        <v/>
      </c>
      <c r="K2491" t="str">
        <f>IF(Hoja2!A2491&lt;&gt;"", IF(Hoja2!B2491&lt;&gt;"", IF(Hoja2!C2491&lt;&gt;"", IF(Hoja2!D2491&lt;&gt;"", IF(Hoja2!E2491&lt;&gt;"", IF(Hoja2!F2491&lt;&gt;"", IF(Hoja2!J2491&lt;&gt;"","ok",""),""),""),""),""),""),"")</f>
        <v>ok</v>
      </c>
      <c r="L2491" t="str">
        <f>IF(Hoja2!A2491="'S/F'","--","")</f>
        <v/>
      </c>
      <c r="M2491" t="str">
        <f>IF(LEN(Hoja2!C2491)&gt;30,Hoja2!C2491,"")</f>
        <v/>
      </c>
      <c r="O2491" t="str">
        <f>IF(LEN(Hoja2!F2491)&gt;110,LEN(Hoja2!F2491),"")</f>
        <v/>
      </c>
      <c r="Q2491" t="str">
        <f>IF(K2491="ok",CONCATENATE(IF(Hoja2!A2491="'S/F'","--",""),N2491,"INSERT INTO seguimiento_oficios_recepcion_oficio(fecha_captura, folio_interno, no_oficio, dependencia_envia, firma, fecha_oficio, asunto, anexo, captura_id, estatus_id) VALUES ('",CONCATENATE(RIGHT(CONCATENATE("00",DAY(Hoja2!B2491)),2),"/",RIGHT(CONCATENATE("00",MONTH(Hoja2!B2491)),2),"/",RIGHT(CONCATENATE("00",YEAR(Hoja2!B2491)),2)),"',",Hoja2!A2491,",'",Hoja2!C2491,"','",Hoja2!F2491,"','",Hoja2!E2491,"','",CONCATENATE(RIGHT(CONCATENATE("00",DAY(Hoja2!D2491)),2),"/",RIGHT(CONCATENATE("00",MONTH(Hoja2!D2491)),2),"/",RIGHT(CONCATENATE("00",YEAR(Hoja2!D2491)),2)),"','",Hoja2!J2491,"',","FALSE, 1,8);"), "")</f>
        <v>INSERT INTO seguimiento_oficios_recepcion_oficio(fecha_captura, folio_interno, no_oficio, dependencia_envia, firma, fecha_oficio, asunto, anexo, captura_id, estatus_id) VALUES ('13/03/13',2980,'081','SECRETARIA TECNICA','CARMEN LEZAMA DE LA CRUZ','12/03/13','ENVIAN REQUISITO DE BANCO PARA ABONO EN CUENTA',FALSE, 1,8);</v>
      </c>
    </row>
    <row r="2492" spans="6:17">
      <c r="F2492" t="str">
        <f>RIGHT(CONCATENATE("00",DAY(Hoja2!B2492)),2)</f>
        <v>13</v>
      </c>
      <c r="G2492" t="str">
        <f>CONCATENATE(RIGHT(CONCATENATE("00",DAY(Hoja2!B2492)),2),"/",RIGHT(CONCATENATE("00",MONTH(Hoja2!B2492)),2),"/",RIGHT(CONCATENATE("00",YEAR(Hoja2!B2492)),2))</f>
        <v>13/03/13</v>
      </c>
      <c r="H2492" t="str">
        <f>RIGHT(CONCATENATE("00",DAY(Hoja2!D2492)),2)</f>
        <v>12</v>
      </c>
      <c r="I2492" t="str">
        <f>CONCATENATE(RIGHT(CONCATENATE("00",DAY(Hoja2!D2492)),2),"/",RIGHT(CONCATENATE("00",MONTH(Hoja2!D2492)),2),"/",RIGHT(CONCATENATE("00",YEAR(Hoja2!D2492)),2))</f>
        <v>12/03/13</v>
      </c>
      <c r="J2492" t="str">
        <f>IF(LEN(Hoja2!J2492)&gt;150,LEN(Hoja2!J2492),"")</f>
        <v/>
      </c>
      <c r="K2492" t="str">
        <f>IF(Hoja2!A2492&lt;&gt;"", IF(Hoja2!B2492&lt;&gt;"", IF(Hoja2!C2492&lt;&gt;"", IF(Hoja2!D2492&lt;&gt;"", IF(Hoja2!E2492&lt;&gt;"", IF(Hoja2!F2492&lt;&gt;"", IF(Hoja2!J2492&lt;&gt;"","ok",""),""),""),""),""),""),"")</f>
        <v>ok</v>
      </c>
      <c r="L2492" t="str">
        <f>IF(Hoja2!A2492="'S/F'","--","")</f>
        <v/>
      </c>
      <c r="M2492" t="str">
        <f>IF(LEN(Hoja2!C2492)&gt;30,Hoja2!C2492,"")</f>
        <v/>
      </c>
      <c r="O2492" t="str">
        <f>IF(LEN(Hoja2!F2492)&gt;110,LEN(Hoja2!F2492),"")</f>
        <v/>
      </c>
      <c r="Q2492" t="str">
        <f>IF(K2492="ok",CONCATENATE(IF(Hoja2!A2492="'S/F'","--",""),N2492,"INSERT INTO seguimiento_oficios_recepcion_oficio(fecha_captura, folio_interno, no_oficio, dependencia_envia, firma, fecha_oficio, asunto, anexo, captura_id, estatus_id) VALUES ('",CONCATENATE(RIGHT(CONCATENATE("00",DAY(Hoja2!B2492)),2),"/",RIGHT(CONCATENATE("00",MONTH(Hoja2!B2492)),2),"/",RIGHT(CONCATENATE("00",YEAR(Hoja2!B2492)),2)),"',",Hoja2!A2492,",'",Hoja2!C2492,"','",Hoja2!F2492,"','",Hoja2!E2492,"','",CONCATENATE(RIGHT(CONCATENATE("00",DAY(Hoja2!D2492)),2),"/",RIGHT(CONCATENATE("00",MONTH(Hoja2!D2492)),2),"/",RIGHT(CONCATENATE("00",YEAR(Hoja2!D2492)),2)),"','",Hoja2!J2492,"',","FALSE, 1,8);"), "")</f>
        <v>INSERT INTO seguimiento_oficios_recepcion_oficio(fecha_captura, folio_interno, no_oficio, dependencia_envia, firma, fecha_oficio, asunto, anexo, captura_id, estatus_id) VALUES ('13/03/13',2981,'639','SSP','YOLANDA ROMERO RODRIGUEZ','12/03/13','RELACIONES PARA ELABORACION DE NOMINA SUBSEMUN',FALSE, 1,8);</v>
      </c>
    </row>
    <row r="2493" spans="6:17">
      <c r="F2493" t="str">
        <f>RIGHT(CONCATENATE("00",DAY(Hoja2!B2493)),2)</f>
        <v>13</v>
      </c>
      <c r="G2493" t="str">
        <f>CONCATENATE(RIGHT(CONCATENATE("00",DAY(Hoja2!B2493)),2),"/",RIGHT(CONCATENATE("00",MONTH(Hoja2!B2493)),2),"/",RIGHT(CONCATENATE("00",YEAR(Hoja2!B2493)),2))</f>
        <v>13/03/13</v>
      </c>
      <c r="H2493" t="str">
        <f>RIGHT(CONCATENATE("00",DAY(Hoja2!D2493)),2)</f>
        <v>12</v>
      </c>
      <c r="I2493" t="str">
        <f>CONCATENATE(RIGHT(CONCATENATE("00",DAY(Hoja2!D2493)),2),"/",RIGHT(CONCATENATE("00",MONTH(Hoja2!D2493)),2),"/",RIGHT(CONCATENATE("00",YEAR(Hoja2!D2493)),2))</f>
        <v>12/03/13</v>
      </c>
      <c r="J2493" t="str">
        <f>IF(LEN(Hoja2!J2493)&gt;150,LEN(Hoja2!J2493),"")</f>
        <v/>
      </c>
      <c r="K2493" t="str">
        <f>IF(Hoja2!A2493&lt;&gt;"", IF(Hoja2!B2493&lt;&gt;"", IF(Hoja2!C2493&lt;&gt;"", IF(Hoja2!D2493&lt;&gt;"", IF(Hoja2!E2493&lt;&gt;"", IF(Hoja2!F2493&lt;&gt;"", IF(Hoja2!J2493&lt;&gt;"","ok",""),""),""),""),""),""),"")</f>
        <v>ok</v>
      </c>
      <c r="L2493" t="str">
        <f>IF(Hoja2!A2493="'S/F'","--","")</f>
        <v/>
      </c>
      <c r="M2493" t="str">
        <f>IF(LEN(Hoja2!C2493)&gt;30,Hoja2!C2493,"")</f>
        <v/>
      </c>
      <c r="O2493" t="str">
        <f>IF(LEN(Hoja2!F2493)&gt;110,LEN(Hoja2!F2493),"")</f>
        <v/>
      </c>
      <c r="Q2493" t="str">
        <f>IF(K2493="ok",CONCATENATE(IF(Hoja2!A2493="'S/F'","--",""),N2493,"INSERT INTO seguimiento_oficios_recepcion_oficio(fecha_captura, folio_interno, no_oficio, dependencia_envia, firma, fecha_oficio, asunto, anexo, captura_id, estatus_id) VALUES ('",CONCATENATE(RIGHT(CONCATENATE("00",DAY(Hoja2!B2493)),2),"/",RIGHT(CONCATENATE("00",MONTH(Hoja2!B2493)),2),"/",RIGHT(CONCATENATE("00",YEAR(Hoja2!B2493)),2)),"',",Hoja2!A2493,",'",Hoja2!C2493,"','",Hoja2!F2493,"','",Hoja2!E2493,"','",CONCATENATE(RIGHT(CONCATENATE("00",DAY(Hoja2!D2493)),2),"/",RIGHT(CONCATENATE("00",MONTH(Hoja2!D2493)),2),"/",RIGHT(CONCATENATE("00",YEAR(Hoja2!D2493)),2)),"','",Hoja2!J2493,"',","FALSE, 1,8);"), "")</f>
        <v>INSERT INTO seguimiento_oficios_recepcion_oficio(fecha_captura, folio_interno, no_oficio, dependencia_envia, firma, fecha_oficio, asunto, anexo, captura_id, estatus_id) VALUES ('13/03/13',2982,'261','SECRETARIA TECNICA','AMET RAMOS TRACONIS','12/03/13','ENVIAN ACTA DE APROBACION DE LA ESTRUCTURAORGANICA AUTORIZADA',FALSE, 1,8);</v>
      </c>
    </row>
    <row r="2494" spans="6:17">
      <c r="F2494" t="str">
        <f>RIGHT(CONCATENATE("00",DAY(Hoja2!B2494)),2)</f>
        <v>13</v>
      </c>
      <c r="G2494" t="str">
        <f>CONCATENATE(RIGHT(CONCATENATE("00",DAY(Hoja2!B2494)),2),"/",RIGHT(CONCATENATE("00",MONTH(Hoja2!B2494)),2),"/",RIGHT(CONCATENATE("00",YEAR(Hoja2!B2494)),2))</f>
        <v>13/03/13</v>
      </c>
      <c r="H2494" t="str">
        <f>RIGHT(CONCATENATE("00",DAY(Hoja2!D2494)),2)</f>
        <v>28</v>
      </c>
      <c r="I2494" t="str">
        <f>CONCATENATE(RIGHT(CONCATENATE("00",DAY(Hoja2!D2494)),2),"/",RIGHT(CONCATENATE("00",MONTH(Hoja2!D2494)),2),"/",RIGHT(CONCATENATE("00",YEAR(Hoja2!D2494)),2))</f>
        <v>28/02/13</v>
      </c>
      <c r="J2494" t="str">
        <f>IF(LEN(Hoja2!J2494)&gt;150,LEN(Hoja2!J2494),"")</f>
        <v/>
      </c>
      <c r="K2494" t="str">
        <f>IF(Hoja2!A2494&lt;&gt;"", IF(Hoja2!B2494&lt;&gt;"", IF(Hoja2!C2494&lt;&gt;"", IF(Hoja2!D2494&lt;&gt;"", IF(Hoja2!E2494&lt;&gt;"", IF(Hoja2!F2494&lt;&gt;"", IF(Hoja2!J2494&lt;&gt;"","ok",""),""),""),""),""),""),"")</f>
        <v>ok</v>
      </c>
      <c r="L2494" t="str">
        <f>IF(Hoja2!A2494="'S/F'","--","")</f>
        <v/>
      </c>
      <c r="M2494" t="str">
        <f>IF(LEN(Hoja2!C2494)&gt;30,Hoja2!C2494,"")</f>
        <v/>
      </c>
      <c r="O2494" t="str">
        <f>IF(LEN(Hoja2!F2494)&gt;110,LEN(Hoja2!F2494),"")</f>
        <v/>
      </c>
      <c r="Q2494" t="str">
        <f>IF(K2494="ok",CONCATENATE(IF(Hoja2!A2494="'S/F'","--",""),N2494,"INSERT INTO seguimiento_oficios_recepcion_oficio(fecha_captura, folio_interno, no_oficio, dependencia_envia, firma, fecha_oficio, asunto, anexo, captura_id, estatus_id) VALUES ('",CONCATENATE(RIGHT(CONCATENATE("00",DAY(Hoja2!B2494)),2),"/",RIGHT(CONCATENATE("00",MONTH(Hoja2!B2494)),2),"/",RIGHT(CONCATENATE("00",YEAR(Hoja2!B2494)),2)),"',",Hoja2!A2494,",'",Hoja2!C2494,"','",Hoja2!F2494,"','",Hoja2!E2494,"','",CONCATENATE(RIGHT(CONCATENATE("00",DAY(Hoja2!D2494)),2),"/",RIGHT(CONCATENATE("00",MONTH(Hoja2!D2494)),2),"/",RIGHT(CONCATENATE("00",YEAR(Hoja2!D2494)),2)),"','",Hoja2!J2494,"',","FALSE, 1,8);"), "")</f>
        <v>INSERT INTO seguimiento_oficios_recepcion_oficio(fecha_captura, folio_interno, no_oficio, dependencia_envia, firma, fecha_oficio, asunto, anexo, captura_id, estatus_id) VALUES ('13/03/13',2983,'574','EDUCACION','AURORA DEL CARMEN LOPEZ CAMACHO','28/02/13','APLICACIÓN DE CUOTA SINDICAL',FALSE, 1,8);</v>
      </c>
    </row>
    <row r="2495" spans="6:17">
      <c r="F2495" t="str">
        <f>RIGHT(CONCATENATE("00",DAY(Hoja2!B2495)),2)</f>
        <v>13</v>
      </c>
      <c r="G2495" t="str">
        <f>CONCATENATE(RIGHT(CONCATENATE("00",DAY(Hoja2!B2495)),2),"/",RIGHT(CONCATENATE("00",MONTH(Hoja2!B2495)),2),"/",RIGHT(CONCATENATE("00",YEAR(Hoja2!B2495)),2))</f>
        <v>13/03/13</v>
      </c>
      <c r="H2495" t="str">
        <f>RIGHT(CONCATENATE("00",DAY(Hoja2!D2495)),2)</f>
        <v>04</v>
      </c>
      <c r="I2495" t="str">
        <f>CONCATENATE(RIGHT(CONCATENATE("00",DAY(Hoja2!D2495)),2),"/",RIGHT(CONCATENATE("00",MONTH(Hoja2!D2495)),2),"/",RIGHT(CONCATENATE("00",YEAR(Hoja2!D2495)),2))</f>
        <v>04/03/13</v>
      </c>
      <c r="J2495" t="str">
        <f>IF(LEN(Hoja2!J2495)&gt;150,LEN(Hoja2!J2495),"")</f>
        <v/>
      </c>
      <c r="K2495" t="str">
        <f>IF(Hoja2!A2495&lt;&gt;"", IF(Hoja2!B2495&lt;&gt;"", IF(Hoja2!C2495&lt;&gt;"", IF(Hoja2!D2495&lt;&gt;"", IF(Hoja2!E2495&lt;&gt;"", IF(Hoja2!F2495&lt;&gt;"", IF(Hoja2!J2495&lt;&gt;"","ok",""),""),""),""),""),""),"")</f>
        <v>ok</v>
      </c>
      <c r="L2495" t="str">
        <f>IF(Hoja2!A2495="'S/F'","--","")</f>
        <v/>
      </c>
      <c r="M2495" t="str">
        <f>IF(LEN(Hoja2!C2495)&gt;30,Hoja2!C2495,"")</f>
        <v/>
      </c>
      <c r="O2495" t="str">
        <f>IF(LEN(Hoja2!F2495)&gt;110,LEN(Hoja2!F2495),"")</f>
        <v/>
      </c>
      <c r="Q2495" t="str">
        <f>IF(K2495="ok",CONCATENATE(IF(Hoja2!A2495="'S/F'","--",""),N2495,"INSERT INTO seguimiento_oficios_recepcion_oficio(fecha_captura, folio_interno, no_oficio, dependencia_envia, firma, fecha_oficio, asunto, anexo, captura_id, estatus_id) VALUES ('",CONCATENATE(RIGHT(CONCATENATE("00",DAY(Hoja2!B2495)),2),"/",RIGHT(CONCATENATE("00",MONTH(Hoja2!B2495)),2),"/",RIGHT(CONCATENATE("00",YEAR(Hoja2!B2495)),2)),"',",Hoja2!A2495,",'",Hoja2!C2495,"','",Hoja2!F2495,"','",Hoja2!E2495,"','",CONCATENATE(RIGHT(CONCATENATE("00",DAY(Hoja2!D2495)),2),"/",RIGHT(CONCATENATE("00",MONTH(Hoja2!D2495)),2),"/",RIGHT(CONCATENATE("00",YEAR(Hoja2!D2495)),2)),"','",Hoja2!J2495,"',","FALSE, 1,8);"), "")</f>
        <v>INSERT INTO seguimiento_oficios_recepcion_oficio(fecha_captura, folio_interno, no_oficio, dependencia_envia, firma, fecha_oficio, asunto, anexo, captura_id, estatus_id) VALUES ('13/03/13',2984,'518','EDUCACION','AURORA DEL CARMEN LOPEZ CAMACHO','04/03/13','SOL. DE INSCRIPCION A LOS TRABAJADORES QUE DESEAN INGRESAR AL FONDO DEL RETIRO FORTE ESTATAL',FALSE, 1,8);</v>
      </c>
    </row>
    <row r="2496" spans="6:17">
      <c r="F2496" t="str">
        <f>RIGHT(CONCATENATE("00",DAY(Hoja2!B2496)),2)</f>
        <v>13</v>
      </c>
      <c r="G2496" t="str">
        <f>CONCATENATE(RIGHT(CONCATENATE("00",DAY(Hoja2!B2496)),2),"/",RIGHT(CONCATENATE("00",MONTH(Hoja2!B2496)),2),"/",RIGHT(CONCATENATE("00",YEAR(Hoja2!B2496)),2))</f>
        <v>13/03/13</v>
      </c>
      <c r="H2496" t="str">
        <f>RIGHT(CONCATENATE("00",DAY(Hoja2!D2496)),2)</f>
        <v>11</v>
      </c>
      <c r="I2496" t="str">
        <f>CONCATENATE(RIGHT(CONCATENATE("00",DAY(Hoja2!D2496)),2),"/",RIGHT(CONCATENATE("00",MONTH(Hoja2!D2496)),2),"/",RIGHT(CONCATENATE("00",YEAR(Hoja2!D2496)),2))</f>
        <v>11/03/13</v>
      </c>
      <c r="J2496" t="str">
        <f>IF(LEN(Hoja2!J2496)&gt;150,LEN(Hoja2!J2496),"")</f>
        <v/>
      </c>
      <c r="K2496" t="str">
        <f>IF(Hoja2!A2496&lt;&gt;"", IF(Hoja2!B2496&lt;&gt;"", IF(Hoja2!C2496&lt;&gt;"", IF(Hoja2!D2496&lt;&gt;"", IF(Hoja2!E2496&lt;&gt;"", IF(Hoja2!F2496&lt;&gt;"", IF(Hoja2!J2496&lt;&gt;"","ok",""),""),""),""),""),""),"")</f>
        <v>ok</v>
      </c>
      <c r="L2496" t="str">
        <f>IF(Hoja2!A2496="'S/F'","--","")</f>
        <v/>
      </c>
      <c r="M2496" t="str">
        <f>IF(LEN(Hoja2!C2496)&gt;30,Hoja2!C2496,"")</f>
        <v/>
      </c>
      <c r="O2496" t="str">
        <f>IF(LEN(Hoja2!F2496)&gt;110,LEN(Hoja2!F2496),"")</f>
        <v/>
      </c>
      <c r="Q2496" t="str">
        <f>IF(K2496="ok",CONCATENATE(IF(Hoja2!A2496="'S/F'","--",""),N2496,"INSERT INTO seguimiento_oficios_recepcion_oficio(fecha_captura, folio_interno, no_oficio, dependencia_envia, firma, fecha_oficio, asunto, anexo, captura_id, estatus_id) VALUES ('",CONCATENATE(RIGHT(CONCATENATE("00",DAY(Hoja2!B2496)),2),"/",RIGHT(CONCATENATE("00",MONTH(Hoja2!B2496)),2),"/",RIGHT(CONCATENATE("00",YEAR(Hoja2!B2496)),2)),"',",Hoja2!A2496,",'",Hoja2!C2496,"','",Hoja2!F2496,"','",Hoja2!E2496,"','",CONCATENATE(RIGHT(CONCATENATE("00",DAY(Hoja2!D2496)),2),"/",RIGHT(CONCATENATE("00",MONTH(Hoja2!D2496)),2),"/",RIGHT(CONCATENATE("00",YEAR(Hoja2!D2496)),2)),"','",Hoja2!J2496,"',","FALSE, 1,8);"), "")</f>
        <v>INSERT INTO seguimiento_oficios_recepcion_oficio(fecha_captura, folio_interno, no_oficio, dependencia_envia, firma, fecha_oficio, asunto, anexo, captura_id, estatus_id) VALUES ('13/03/13',2985,'720','EDUCACION','AURORA DEL CARMEN LOPEZ CAMACHO','11/03/13','SOL. DESCUENTO DE PENSION ALIMENTICIA',FALSE, 1,8);</v>
      </c>
    </row>
    <row r="2497" spans="6:17">
      <c r="F2497" t="str">
        <f>RIGHT(CONCATENATE("00",DAY(Hoja2!B2497)),2)</f>
        <v>13</v>
      </c>
      <c r="G2497" t="str">
        <f>CONCATENATE(RIGHT(CONCATENATE("00",DAY(Hoja2!B2497)),2),"/",RIGHT(CONCATENATE("00",MONTH(Hoja2!B2497)),2),"/",RIGHT(CONCATENATE("00",YEAR(Hoja2!B2497)),2))</f>
        <v>13/03/13</v>
      </c>
      <c r="H2497" t="str">
        <f>RIGHT(CONCATENATE("00",DAY(Hoja2!D2497)),2)</f>
        <v>11</v>
      </c>
      <c r="I2497" t="str">
        <f>CONCATENATE(RIGHT(CONCATENATE("00",DAY(Hoja2!D2497)),2),"/",RIGHT(CONCATENATE("00",MONTH(Hoja2!D2497)),2),"/",RIGHT(CONCATENATE("00",YEAR(Hoja2!D2497)),2))</f>
        <v>11/03/13</v>
      </c>
      <c r="J2497" t="str">
        <f>IF(LEN(Hoja2!J2497)&gt;150,LEN(Hoja2!J2497),"")</f>
        <v/>
      </c>
      <c r="K2497" t="str">
        <f>IF(Hoja2!A2497&lt;&gt;"", IF(Hoja2!B2497&lt;&gt;"", IF(Hoja2!C2497&lt;&gt;"", IF(Hoja2!D2497&lt;&gt;"", IF(Hoja2!E2497&lt;&gt;"", IF(Hoja2!F2497&lt;&gt;"", IF(Hoja2!J2497&lt;&gt;"","ok",""),""),""),""),""),""),"")</f>
        <v>ok</v>
      </c>
      <c r="L2497" t="str">
        <f>IF(Hoja2!A2497="'S/F'","--","")</f>
        <v/>
      </c>
      <c r="M2497" t="str">
        <f>IF(LEN(Hoja2!C2497)&gt;30,Hoja2!C2497,"")</f>
        <v/>
      </c>
      <c r="O2497" t="str">
        <f>IF(LEN(Hoja2!F2497)&gt;110,LEN(Hoja2!F2497),"")</f>
        <v/>
      </c>
      <c r="Q2497" t="str">
        <f>IF(K2497="ok",CONCATENATE(IF(Hoja2!A2497="'S/F'","--",""),N2497,"INSERT INTO seguimiento_oficios_recepcion_oficio(fecha_captura, folio_interno, no_oficio, dependencia_envia, firma, fecha_oficio, asunto, anexo, captura_id, estatus_id) VALUES ('",CONCATENATE(RIGHT(CONCATENATE("00",DAY(Hoja2!B2497)),2),"/",RIGHT(CONCATENATE("00",MONTH(Hoja2!B2497)),2),"/",RIGHT(CONCATENATE("00",YEAR(Hoja2!B2497)),2)),"',",Hoja2!A2497,",'",Hoja2!C2497,"','",Hoja2!F2497,"','",Hoja2!E2497,"','",CONCATENATE(RIGHT(CONCATENATE("00",DAY(Hoja2!D2497)),2),"/",RIGHT(CONCATENATE("00",MONTH(Hoja2!D2497)),2),"/",RIGHT(CONCATENATE("00",YEAR(Hoja2!D2497)),2)),"','",Hoja2!J2497,"',","FALSE, 1,8);"), "")</f>
        <v>INSERT INTO seguimiento_oficios_recepcion_oficio(fecha_captura, folio_interno, no_oficio, dependencia_envia, firma, fecha_oficio, asunto, anexo, captura_id, estatus_id) VALUES ('13/03/13',2986,'732','EDUCACION','AURORA DEL CARMEN LOPEZ CAMACHO','11/03/13','SOL. DESCUENTO DE PENSION ALIMENTICIA',FALSE, 1,8);</v>
      </c>
    </row>
    <row r="2498" spans="6:17">
      <c r="F2498" t="str">
        <f>RIGHT(CONCATENATE("00",DAY(Hoja2!B2498)),2)</f>
        <v>13</v>
      </c>
      <c r="G2498" t="str">
        <f>CONCATENATE(RIGHT(CONCATENATE("00",DAY(Hoja2!B2498)),2),"/",RIGHT(CONCATENATE("00",MONTH(Hoja2!B2498)),2),"/",RIGHT(CONCATENATE("00",YEAR(Hoja2!B2498)),2))</f>
        <v>13/03/13</v>
      </c>
      <c r="H2498" t="str">
        <f>RIGHT(CONCATENATE("00",DAY(Hoja2!D2498)),2)</f>
        <v>12</v>
      </c>
      <c r="I2498" t="str">
        <f>CONCATENATE(RIGHT(CONCATENATE("00",DAY(Hoja2!D2498)),2),"/",RIGHT(CONCATENATE("00",MONTH(Hoja2!D2498)),2),"/",RIGHT(CONCATENATE("00",YEAR(Hoja2!D2498)),2))</f>
        <v>12/03/13</v>
      </c>
      <c r="J2498" t="str">
        <f>IF(LEN(Hoja2!J2498)&gt;150,LEN(Hoja2!J2498),"")</f>
        <v/>
      </c>
      <c r="K2498" t="str">
        <f>IF(Hoja2!A2498&lt;&gt;"", IF(Hoja2!B2498&lt;&gt;"", IF(Hoja2!C2498&lt;&gt;"", IF(Hoja2!D2498&lt;&gt;"", IF(Hoja2!E2498&lt;&gt;"", IF(Hoja2!F2498&lt;&gt;"", IF(Hoja2!J2498&lt;&gt;"","ok",""),""),""),""),""),""),"")</f>
        <v>ok</v>
      </c>
      <c r="L2498" t="str">
        <f>IF(Hoja2!A2498="'S/F'","--","")</f>
        <v/>
      </c>
      <c r="M2498" t="str">
        <f>IF(LEN(Hoja2!C2498)&gt;30,Hoja2!C2498,"")</f>
        <v/>
      </c>
      <c r="O2498" t="str">
        <f>IF(LEN(Hoja2!F2498)&gt;110,LEN(Hoja2!F2498),"")</f>
        <v/>
      </c>
      <c r="Q2498" t="str">
        <f>IF(K2498="ok",CONCATENATE(IF(Hoja2!A2498="'S/F'","--",""),N2498,"INSERT INTO seguimiento_oficios_recepcion_oficio(fecha_captura, folio_interno, no_oficio, dependencia_envia, firma, fecha_oficio, asunto, anexo, captura_id, estatus_id) VALUES ('",CONCATENATE(RIGHT(CONCATENATE("00",DAY(Hoja2!B2498)),2),"/",RIGHT(CONCATENATE("00",MONTH(Hoja2!B2498)),2),"/",RIGHT(CONCATENATE("00",YEAR(Hoja2!B2498)),2)),"',",Hoja2!A2498,",'",Hoja2!C2498,"','",Hoja2!F2498,"','",Hoja2!E2498,"','",CONCATENATE(RIGHT(CONCATENATE("00",DAY(Hoja2!D2498)),2),"/",RIGHT(CONCATENATE("00",MONTH(Hoja2!D2498)),2),"/",RIGHT(CONCATENATE("00",YEAR(Hoja2!D2498)),2)),"','",Hoja2!J2498,"',","FALSE, 1,8);"), "")</f>
        <v>INSERT INTO seguimiento_oficios_recepcion_oficio(fecha_captura, folio_interno, no_oficio, dependencia_envia, firma, fecha_oficio, asunto, anexo, captura_id, estatus_id) VALUES ('13/03/13',2987,'764','EDUCACION','AURORA DEL CARMEN LOPEZ CAMACHO','12/03/13','SOL. DESCUENTO DE PENSION ALIMENTICIA',FALSE, 1,8);</v>
      </c>
    </row>
    <row r="2499" spans="6:17">
      <c r="F2499" t="str">
        <f>RIGHT(CONCATENATE("00",DAY(Hoja2!B2499)),2)</f>
        <v>13</v>
      </c>
      <c r="G2499" t="str">
        <f>CONCATENATE(RIGHT(CONCATENATE("00",DAY(Hoja2!B2499)),2),"/",RIGHT(CONCATENATE("00",MONTH(Hoja2!B2499)),2),"/",RIGHT(CONCATENATE("00",YEAR(Hoja2!B2499)),2))</f>
        <v>13/03/13</v>
      </c>
      <c r="H2499" t="str">
        <f>RIGHT(CONCATENATE("00",DAY(Hoja2!D2499)),2)</f>
        <v>01</v>
      </c>
      <c r="I2499" t="str">
        <f>CONCATENATE(RIGHT(CONCATENATE("00",DAY(Hoja2!D2499)),2),"/",RIGHT(CONCATENATE("00",MONTH(Hoja2!D2499)),2),"/",RIGHT(CONCATENATE("00",YEAR(Hoja2!D2499)),2))</f>
        <v>01/03/13</v>
      </c>
      <c r="J2499" t="str">
        <f>IF(LEN(Hoja2!J2499)&gt;150,LEN(Hoja2!J2499),"")</f>
        <v/>
      </c>
      <c r="K2499" t="str">
        <f>IF(Hoja2!A2499&lt;&gt;"", IF(Hoja2!B2499&lt;&gt;"", IF(Hoja2!C2499&lt;&gt;"", IF(Hoja2!D2499&lt;&gt;"", IF(Hoja2!E2499&lt;&gt;"", IF(Hoja2!F2499&lt;&gt;"", IF(Hoja2!J2499&lt;&gt;"","ok",""),""),""),""),""),""),"")</f>
        <v>ok</v>
      </c>
      <c r="L2499" t="str">
        <f>IF(Hoja2!A2499="'S/F'","--","")</f>
        <v/>
      </c>
      <c r="M2499" t="str">
        <f>IF(LEN(Hoja2!C2499)&gt;30,Hoja2!C2499,"")</f>
        <v/>
      </c>
      <c r="O2499" t="str">
        <f>IF(LEN(Hoja2!F2499)&gt;110,LEN(Hoja2!F2499),"")</f>
        <v/>
      </c>
      <c r="Q2499" t="str">
        <f>IF(K2499="ok",CONCATENATE(IF(Hoja2!A2499="'S/F'","--",""),N2499,"INSERT INTO seguimiento_oficios_recepcion_oficio(fecha_captura, folio_interno, no_oficio, dependencia_envia, firma, fecha_oficio, asunto, anexo, captura_id, estatus_id) VALUES ('",CONCATENATE(RIGHT(CONCATENATE("00",DAY(Hoja2!B2499)),2),"/",RIGHT(CONCATENATE("00",MONTH(Hoja2!B2499)),2),"/",RIGHT(CONCATENATE("00",YEAR(Hoja2!B2499)),2)),"',",Hoja2!A2499,",'",Hoja2!C2499,"','",Hoja2!F2499,"','",Hoja2!E2499,"','",CONCATENATE(RIGHT(CONCATENATE("00",DAY(Hoja2!D2499)),2),"/",RIGHT(CONCATENATE("00",MONTH(Hoja2!D2499)),2),"/",RIGHT(CONCATENATE("00",YEAR(Hoja2!D2499)),2)),"','",Hoja2!J2499,"',","FALSE, 1,8);"), "")</f>
        <v>INSERT INTO seguimiento_oficios_recepcion_oficio(fecha_captura, folio_interno, no_oficio, dependencia_envia, firma, fecha_oficio, asunto, anexo, captura_id, estatus_id) VALUES ('13/03/13',2988,'631','EDUCACION','AURORA DEL CARMEN LOPEZ CAMACHO','01/03/13','SOLICITANDO PAGO DE PRESTACIONES',FALSE, 1,8);</v>
      </c>
    </row>
    <row r="2500" spans="6:17">
      <c r="F2500" t="str">
        <f>RIGHT(CONCATENATE("00",DAY(Hoja2!B2500)),2)</f>
        <v>13</v>
      </c>
      <c r="G2500" t="str">
        <f>CONCATENATE(RIGHT(CONCATENATE("00",DAY(Hoja2!B2500)),2),"/",RIGHT(CONCATENATE("00",MONTH(Hoja2!B2500)),2),"/",RIGHT(CONCATENATE("00",YEAR(Hoja2!B2500)),2))</f>
        <v>13/03/13</v>
      </c>
      <c r="H2500" t="str">
        <f>RIGHT(CONCATENATE("00",DAY(Hoja2!D2500)),2)</f>
        <v>11</v>
      </c>
      <c r="I2500" t="str">
        <f>CONCATENATE(RIGHT(CONCATENATE("00",DAY(Hoja2!D2500)),2),"/",RIGHT(CONCATENATE("00",MONTH(Hoja2!D2500)),2),"/",RIGHT(CONCATENATE("00",YEAR(Hoja2!D2500)),2))</f>
        <v>11/03/13</v>
      </c>
      <c r="J2500" t="str">
        <f>IF(LEN(Hoja2!J2500)&gt;150,LEN(Hoja2!J2500),"")</f>
        <v/>
      </c>
      <c r="K2500" t="str">
        <f>IF(Hoja2!A2500&lt;&gt;"", IF(Hoja2!B2500&lt;&gt;"", IF(Hoja2!C2500&lt;&gt;"", IF(Hoja2!D2500&lt;&gt;"", IF(Hoja2!E2500&lt;&gt;"", IF(Hoja2!F2500&lt;&gt;"", IF(Hoja2!J2500&lt;&gt;"","ok",""),""),""),""),""),""),"")</f>
        <v>ok</v>
      </c>
      <c r="L2500" t="str">
        <f>IF(Hoja2!A2500="'S/F'","--","")</f>
        <v/>
      </c>
      <c r="M2500" t="str">
        <f>IF(LEN(Hoja2!C2500)&gt;30,Hoja2!C2500,"")</f>
        <v/>
      </c>
      <c r="O2500" t="str">
        <f>IF(LEN(Hoja2!F2500)&gt;110,LEN(Hoja2!F2500),"")</f>
        <v/>
      </c>
      <c r="Q2500" t="str">
        <f>IF(K2500="ok",CONCATENATE(IF(Hoja2!A2500="'S/F'","--",""),N2500,"INSERT INTO seguimiento_oficios_recepcion_oficio(fecha_captura, folio_interno, no_oficio, dependencia_envia, firma, fecha_oficio, asunto, anexo, captura_id, estatus_id) VALUES ('",CONCATENATE(RIGHT(CONCATENATE("00",DAY(Hoja2!B2500)),2),"/",RIGHT(CONCATENATE("00",MONTH(Hoja2!B2500)),2),"/",RIGHT(CONCATENATE("00",YEAR(Hoja2!B2500)),2)),"',",Hoja2!A2500,",'",Hoja2!C2500,"','",Hoja2!F2500,"','",Hoja2!E2500,"','",CONCATENATE(RIGHT(CONCATENATE("00",DAY(Hoja2!D2500)),2),"/",RIGHT(CONCATENATE("00",MONTH(Hoja2!D2500)),2),"/",RIGHT(CONCATENATE("00",YEAR(Hoja2!D2500)),2)),"','",Hoja2!J2500,"',","FALSE, 1,8);"), "")</f>
        <v>INSERT INTO seguimiento_oficios_recepcion_oficio(fecha_captura, folio_interno, no_oficio, dependencia_envia, firma, fecha_oficio, asunto, anexo, captura_id, estatus_id) VALUES ('13/03/13',2989,'694','EDUCACION','AURORA DEL CARMEN LOPEZ CAMACHO','11/03/13','SOL. PAGO DE PRESTACIONES SOCIO ECONOMICAS',FALSE, 1,8);</v>
      </c>
    </row>
    <row r="2501" spans="6:17">
      <c r="F2501" t="str">
        <f>RIGHT(CONCATENATE("00",DAY(Hoja2!B2501)),2)</f>
        <v>13</v>
      </c>
      <c r="G2501" t="str">
        <f>CONCATENATE(RIGHT(CONCATENATE("00",DAY(Hoja2!B2501)),2),"/",RIGHT(CONCATENATE("00",MONTH(Hoja2!B2501)),2),"/",RIGHT(CONCATENATE("00",YEAR(Hoja2!B2501)),2))</f>
        <v>13/03/13</v>
      </c>
      <c r="H2501" t="str">
        <f>RIGHT(CONCATENATE("00",DAY(Hoja2!D2501)),2)</f>
        <v>11</v>
      </c>
      <c r="I2501" t="str">
        <f>CONCATENATE(RIGHT(CONCATENATE("00",DAY(Hoja2!D2501)),2),"/",RIGHT(CONCATENATE("00",MONTH(Hoja2!D2501)),2),"/",RIGHT(CONCATENATE("00",YEAR(Hoja2!D2501)),2))</f>
        <v>11/03/13</v>
      </c>
      <c r="J2501" t="str">
        <f>IF(LEN(Hoja2!J2501)&gt;150,LEN(Hoja2!J2501),"")</f>
        <v/>
      </c>
      <c r="K2501" t="str">
        <f>IF(Hoja2!A2501&lt;&gt;"", IF(Hoja2!B2501&lt;&gt;"", IF(Hoja2!C2501&lt;&gt;"", IF(Hoja2!D2501&lt;&gt;"", IF(Hoja2!E2501&lt;&gt;"", IF(Hoja2!F2501&lt;&gt;"", IF(Hoja2!J2501&lt;&gt;"","ok",""),""),""),""),""),""),"")</f>
        <v>ok</v>
      </c>
      <c r="L2501" t="str">
        <f>IF(Hoja2!A2501="'S/F'","--","")</f>
        <v/>
      </c>
      <c r="M2501" t="str">
        <f>IF(LEN(Hoja2!C2501)&gt;30,Hoja2!C2501,"")</f>
        <v/>
      </c>
      <c r="O2501" t="str">
        <f>IF(LEN(Hoja2!F2501)&gt;110,LEN(Hoja2!F2501),"")</f>
        <v/>
      </c>
      <c r="Q2501" t="str">
        <f>IF(K2501="ok",CONCATENATE(IF(Hoja2!A2501="'S/F'","--",""),N2501,"INSERT INTO seguimiento_oficios_recepcion_oficio(fecha_captura, folio_interno, no_oficio, dependencia_envia, firma, fecha_oficio, asunto, anexo, captura_id, estatus_id) VALUES ('",CONCATENATE(RIGHT(CONCATENATE("00",DAY(Hoja2!B2501)),2),"/",RIGHT(CONCATENATE("00",MONTH(Hoja2!B2501)),2),"/",RIGHT(CONCATENATE("00",YEAR(Hoja2!B2501)),2)),"',",Hoja2!A2501,",'",Hoja2!C2501,"','",Hoja2!F2501,"','",Hoja2!E2501,"','",CONCATENATE(RIGHT(CONCATENATE("00",DAY(Hoja2!D2501)),2),"/",RIGHT(CONCATENATE("00",MONTH(Hoja2!D2501)),2),"/",RIGHT(CONCATENATE("00",YEAR(Hoja2!D2501)),2)),"','",Hoja2!J2501,"',","FALSE, 1,8);"), "")</f>
        <v>INSERT INTO seguimiento_oficios_recepcion_oficio(fecha_captura, folio_interno, no_oficio, dependencia_envia, firma, fecha_oficio, asunto, anexo, captura_id, estatus_id) VALUES ('13/03/13',2990,'697','EDUCACION','AURORA DEL CARMEN LOPEZ CAMACHO','11/03/13','SOL. PAGO DE PRESTACIONES SOCIO ECONOMICAS',FALSE, 1,8);</v>
      </c>
    </row>
    <row r="2502" spans="6:17">
      <c r="F2502" t="str">
        <f>RIGHT(CONCATENATE("00",DAY(Hoja2!B2502)),2)</f>
        <v>13</v>
      </c>
      <c r="G2502" t="str">
        <f>CONCATENATE(RIGHT(CONCATENATE("00",DAY(Hoja2!B2502)),2),"/",RIGHT(CONCATENATE("00",MONTH(Hoja2!B2502)),2),"/",RIGHT(CONCATENATE("00",YEAR(Hoja2!B2502)),2))</f>
        <v>13/03/13</v>
      </c>
      <c r="H2502" t="str">
        <f>RIGHT(CONCATENATE("00",DAY(Hoja2!D2502)),2)</f>
        <v>08</v>
      </c>
      <c r="I2502" t="str">
        <f>CONCATENATE(RIGHT(CONCATENATE("00",DAY(Hoja2!D2502)),2),"/",RIGHT(CONCATENATE("00",MONTH(Hoja2!D2502)),2),"/",RIGHT(CONCATENATE("00",YEAR(Hoja2!D2502)),2))</f>
        <v>08/03/13</v>
      </c>
      <c r="J2502" t="str">
        <f>IF(LEN(Hoja2!J2502)&gt;150,LEN(Hoja2!J2502),"")</f>
        <v/>
      </c>
      <c r="K2502" t="str">
        <f>IF(Hoja2!A2502&lt;&gt;"", IF(Hoja2!B2502&lt;&gt;"", IF(Hoja2!C2502&lt;&gt;"", IF(Hoja2!D2502&lt;&gt;"", IF(Hoja2!E2502&lt;&gt;"", IF(Hoja2!F2502&lt;&gt;"", IF(Hoja2!J2502&lt;&gt;"","ok",""),""),""),""),""),""),"")</f>
        <v>ok</v>
      </c>
      <c r="L2502" t="str">
        <f>IF(Hoja2!A2502="'S/F'","--","")</f>
        <v/>
      </c>
      <c r="M2502" t="str">
        <f>IF(LEN(Hoja2!C2502)&gt;30,Hoja2!C2502,"")</f>
        <v/>
      </c>
      <c r="O2502" t="str">
        <f>IF(LEN(Hoja2!F2502)&gt;110,LEN(Hoja2!F2502),"")</f>
        <v/>
      </c>
      <c r="Q2502" t="str">
        <f>IF(K2502="ok",CONCATENATE(IF(Hoja2!A2502="'S/F'","--",""),N2502,"INSERT INTO seguimiento_oficios_recepcion_oficio(fecha_captura, folio_interno, no_oficio, dependencia_envia, firma, fecha_oficio, asunto, anexo, captura_id, estatus_id) VALUES ('",CONCATENATE(RIGHT(CONCATENATE("00",DAY(Hoja2!B2502)),2),"/",RIGHT(CONCATENATE("00",MONTH(Hoja2!B2502)),2),"/",RIGHT(CONCATENATE("00",YEAR(Hoja2!B2502)),2)),"',",Hoja2!A2502,",'",Hoja2!C2502,"','",Hoja2!F2502,"','",Hoja2!E2502,"','",CONCATENATE(RIGHT(CONCATENATE("00",DAY(Hoja2!D2502)),2),"/",RIGHT(CONCATENATE("00",MONTH(Hoja2!D2502)),2),"/",RIGHT(CONCATENATE("00",YEAR(Hoja2!D2502)),2)),"','",Hoja2!J2502,"',","FALSE, 1,8);"), "")</f>
        <v>INSERT INTO seguimiento_oficios_recepcion_oficio(fecha_captura, folio_interno, no_oficio, dependencia_envia, firma, fecha_oficio, asunto, anexo, captura_id, estatus_id) VALUES ('13/03/13',2991,'702','EDUCACION','AURORA DEL CARMEN LOPEZ CAMACHO','08/03/13','SOL. PAGO DE PRESTACIONES SOCIO ECONOMICAS',FALSE, 1,8);</v>
      </c>
    </row>
    <row r="2503" spans="6:17">
      <c r="F2503" t="str">
        <f>RIGHT(CONCATENATE("00",DAY(Hoja2!B2503)),2)</f>
        <v>13</v>
      </c>
      <c r="G2503" t="str">
        <f>CONCATENATE(RIGHT(CONCATENATE("00",DAY(Hoja2!B2503)),2),"/",RIGHT(CONCATENATE("00",MONTH(Hoja2!B2503)),2),"/",RIGHT(CONCATENATE("00",YEAR(Hoja2!B2503)),2))</f>
        <v>13/03/13</v>
      </c>
      <c r="H2503" t="str">
        <f>RIGHT(CONCATENATE("00",DAY(Hoja2!D2503)),2)</f>
        <v>11</v>
      </c>
      <c r="I2503" t="str">
        <f>CONCATENATE(RIGHT(CONCATENATE("00",DAY(Hoja2!D2503)),2),"/",RIGHT(CONCATENATE("00",MONTH(Hoja2!D2503)),2),"/",RIGHT(CONCATENATE("00",YEAR(Hoja2!D2503)),2))</f>
        <v>11/03/13</v>
      </c>
      <c r="J2503" t="str">
        <f>IF(LEN(Hoja2!J2503)&gt;150,LEN(Hoja2!J2503),"")</f>
        <v/>
      </c>
      <c r="K2503" t="str">
        <f>IF(Hoja2!A2503&lt;&gt;"", IF(Hoja2!B2503&lt;&gt;"", IF(Hoja2!C2503&lt;&gt;"", IF(Hoja2!D2503&lt;&gt;"", IF(Hoja2!E2503&lt;&gt;"", IF(Hoja2!F2503&lt;&gt;"", IF(Hoja2!J2503&lt;&gt;"","ok",""),""),""),""),""),""),"")</f>
        <v>ok</v>
      </c>
      <c r="L2503" t="str">
        <f>IF(Hoja2!A2503="'S/F'","--","")</f>
        <v/>
      </c>
      <c r="M2503" t="str">
        <f>IF(LEN(Hoja2!C2503)&gt;30,Hoja2!C2503,"")</f>
        <v/>
      </c>
      <c r="O2503" t="str">
        <f>IF(LEN(Hoja2!F2503)&gt;110,LEN(Hoja2!F2503),"")</f>
        <v/>
      </c>
      <c r="Q2503" t="str">
        <f>IF(K2503="ok",CONCATENATE(IF(Hoja2!A2503="'S/F'","--",""),N2503,"INSERT INTO seguimiento_oficios_recepcion_oficio(fecha_captura, folio_interno, no_oficio, dependencia_envia, firma, fecha_oficio, asunto, anexo, captura_id, estatus_id) VALUES ('",CONCATENATE(RIGHT(CONCATENATE("00",DAY(Hoja2!B2503)),2),"/",RIGHT(CONCATENATE("00",MONTH(Hoja2!B2503)),2),"/",RIGHT(CONCATENATE("00",YEAR(Hoja2!B2503)),2)),"',",Hoja2!A2503,",'",Hoja2!C2503,"','",Hoja2!F2503,"','",Hoja2!E2503,"','",CONCATENATE(RIGHT(CONCATENATE("00",DAY(Hoja2!D2503)),2),"/",RIGHT(CONCATENATE("00",MONTH(Hoja2!D2503)),2),"/",RIGHT(CONCATENATE("00",YEAR(Hoja2!D2503)),2)),"','",Hoja2!J2503,"',","FALSE, 1,8);"), "")</f>
        <v>INSERT INTO seguimiento_oficios_recepcion_oficio(fecha_captura, folio_interno, no_oficio, dependencia_envia, firma, fecha_oficio, asunto, anexo, captura_id, estatus_id) VALUES ('13/03/13',2992,'706','EDUCACION','AURORA DEL CARMEN LOPEZ CAMACHO','11/03/13','SOL. PAGO DE PRESTACIONES SOCIO ECONOMICAS',FALSE, 1,8);</v>
      </c>
    </row>
    <row r="2504" spans="6:17">
      <c r="F2504" t="str">
        <f>RIGHT(CONCATENATE("00",DAY(Hoja2!B2504)),2)</f>
        <v>13</v>
      </c>
      <c r="G2504" t="str">
        <f>CONCATENATE(RIGHT(CONCATENATE("00",DAY(Hoja2!B2504)),2),"/",RIGHT(CONCATENATE("00",MONTH(Hoja2!B2504)),2),"/",RIGHT(CONCATENATE("00",YEAR(Hoja2!B2504)),2))</f>
        <v>13/03/13</v>
      </c>
      <c r="H2504" t="str">
        <f>RIGHT(CONCATENATE("00",DAY(Hoja2!D2504)),2)</f>
        <v>13</v>
      </c>
      <c r="I2504" t="str">
        <f>CONCATENATE(RIGHT(CONCATENATE("00",DAY(Hoja2!D2504)),2),"/",RIGHT(CONCATENATE("00",MONTH(Hoja2!D2504)),2),"/",RIGHT(CONCATENATE("00",YEAR(Hoja2!D2504)),2))</f>
        <v>13/03/13</v>
      </c>
      <c r="J2504" t="str">
        <f>IF(LEN(Hoja2!J2504)&gt;150,LEN(Hoja2!J2504),"")</f>
        <v/>
      </c>
      <c r="K2504" t="str">
        <f>IF(Hoja2!A2504&lt;&gt;"", IF(Hoja2!B2504&lt;&gt;"", IF(Hoja2!C2504&lt;&gt;"", IF(Hoja2!D2504&lt;&gt;"", IF(Hoja2!E2504&lt;&gt;"", IF(Hoja2!F2504&lt;&gt;"", IF(Hoja2!J2504&lt;&gt;"","ok",""),""),""),""),""),""),"")</f>
        <v>ok</v>
      </c>
      <c r="L2504" t="str">
        <f>IF(Hoja2!A2504="'S/F'","--","")</f>
        <v/>
      </c>
      <c r="M2504" t="str">
        <f>IF(LEN(Hoja2!C2504)&gt;30,Hoja2!C2504,"")</f>
        <v/>
      </c>
      <c r="O2504" t="str">
        <f>IF(LEN(Hoja2!F2504)&gt;110,LEN(Hoja2!F2504),"")</f>
        <v/>
      </c>
      <c r="Q2504" t="str">
        <f>IF(K2504="ok",CONCATENATE(IF(Hoja2!A2504="'S/F'","--",""),N2504,"INSERT INTO seguimiento_oficios_recepcion_oficio(fecha_captura, folio_interno, no_oficio, dependencia_envia, firma, fecha_oficio, asunto, anexo, captura_id, estatus_id) VALUES ('",CONCATENATE(RIGHT(CONCATENATE("00",DAY(Hoja2!B2504)),2),"/",RIGHT(CONCATENATE("00",MONTH(Hoja2!B2504)),2),"/",RIGHT(CONCATENATE("00",YEAR(Hoja2!B2504)),2)),"',",Hoja2!A2504,",'",Hoja2!C2504,"','",Hoja2!F2504,"','",Hoja2!E2504,"','",CONCATENATE(RIGHT(CONCATENATE("00",DAY(Hoja2!D2504)),2),"/",RIGHT(CONCATENATE("00",MONTH(Hoja2!D2504)),2),"/",RIGHT(CONCATENATE("00",YEAR(Hoja2!D2504)),2)),"','",Hoja2!J2504,"',","FALSE, 1,8);"), "")</f>
        <v>INSERT INTO seguimiento_oficios_recepcion_oficio(fecha_captura, folio_interno, no_oficio, dependencia_envia, firma, fecha_oficio, asunto, anexo, captura_id, estatus_id) VALUES ('13/03/13',2993,'113','SOTOP','CLAUDIA SELENE PEREZ PEREZ','13/03/13','SOL. PENSION ALIMENTICIA PROVISIONAL ',FALSE, 1,8);</v>
      </c>
    </row>
    <row r="2505" spans="6:17">
      <c r="F2505" t="str">
        <f>RIGHT(CONCATENATE("00",DAY(Hoja2!B2505)),2)</f>
        <v>13</v>
      </c>
      <c r="G2505" t="str">
        <f>CONCATENATE(RIGHT(CONCATENATE("00",DAY(Hoja2!B2505)),2),"/",RIGHT(CONCATENATE("00",MONTH(Hoja2!B2505)),2),"/",RIGHT(CONCATENATE("00",YEAR(Hoja2!B2505)),2))</f>
        <v>13/03/13</v>
      </c>
      <c r="H2505" t="str">
        <f>RIGHT(CONCATENATE("00",DAY(Hoja2!D2505)),2)</f>
        <v>12</v>
      </c>
      <c r="I2505" t="str">
        <f>CONCATENATE(RIGHT(CONCATENATE("00",DAY(Hoja2!D2505)),2),"/",RIGHT(CONCATENATE("00",MONTH(Hoja2!D2505)),2),"/",RIGHT(CONCATENATE("00",YEAR(Hoja2!D2505)),2))</f>
        <v>12/03/13</v>
      </c>
      <c r="J2505" t="str">
        <f>IF(LEN(Hoja2!J2505)&gt;150,LEN(Hoja2!J2505),"")</f>
        <v/>
      </c>
      <c r="K2505" t="str">
        <f>IF(Hoja2!A2505&lt;&gt;"", IF(Hoja2!B2505&lt;&gt;"", IF(Hoja2!C2505&lt;&gt;"", IF(Hoja2!D2505&lt;&gt;"", IF(Hoja2!E2505&lt;&gt;"", IF(Hoja2!F2505&lt;&gt;"", IF(Hoja2!J2505&lt;&gt;"","ok",""),""),""),""),""),""),"")</f>
        <v>ok</v>
      </c>
      <c r="L2505" t="str">
        <f>IF(Hoja2!A2505="'S/F'","--","")</f>
        <v/>
      </c>
      <c r="M2505" t="str">
        <f>IF(LEN(Hoja2!C2505)&gt;30,Hoja2!C2505,"")</f>
        <v/>
      </c>
      <c r="O2505" t="str">
        <f>IF(LEN(Hoja2!F2505)&gt;110,LEN(Hoja2!F2505),"")</f>
        <v/>
      </c>
      <c r="Q2505" t="str">
        <f>IF(K2505="ok",CONCATENATE(IF(Hoja2!A2505="'S/F'","--",""),N2505,"INSERT INTO seguimiento_oficios_recepcion_oficio(fecha_captura, folio_interno, no_oficio, dependencia_envia, firma, fecha_oficio, asunto, anexo, captura_id, estatus_id) VALUES ('",CONCATENATE(RIGHT(CONCATENATE("00",DAY(Hoja2!B2505)),2),"/",RIGHT(CONCATENATE("00",MONTH(Hoja2!B2505)),2),"/",RIGHT(CONCATENATE("00",YEAR(Hoja2!B2505)),2)),"',",Hoja2!A2505,",'",Hoja2!C2505,"','",Hoja2!F2505,"','",Hoja2!E2505,"','",CONCATENATE(RIGHT(CONCATENATE("00",DAY(Hoja2!D2505)),2),"/",RIGHT(CONCATENATE("00",MONTH(Hoja2!D2505)),2),"/",RIGHT(CONCATENATE("00",YEAR(Hoja2!D2505)),2)),"','",Hoja2!J2505,"',","FALSE, 1,8);"), "")</f>
        <v>INSERT INTO seguimiento_oficios_recepcion_oficio(fecha_captura, folio_interno, no_oficio, dependencia_envia, firma, fecha_oficio, asunto, anexo, captura_id, estatus_id) VALUES ('13/03/13',2994,'184','CGCSRP','DELIA RODRIGUEZ GARCIA','12/03/13','ADECUACION PRESUPUESTAL',FALSE, 1,8);</v>
      </c>
    </row>
    <row r="2506" spans="6:17">
      <c r="F2506" t="str">
        <f>RIGHT(CONCATENATE("00",DAY(Hoja2!B2506)),2)</f>
        <v>13</v>
      </c>
      <c r="G2506" t="str">
        <f>CONCATENATE(RIGHT(CONCATENATE("00",DAY(Hoja2!B2506)),2),"/",RIGHT(CONCATENATE("00",MONTH(Hoja2!B2506)),2),"/",RIGHT(CONCATENATE("00",YEAR(Hoja2!B2506)),2))</f>
        <v>13/03/13</v>
      </c>
      <c r="H2506" t="str">
        <f>RIGHT(CONCATENATE("00",DAY(Hoja2!D2506)),2)</f>
        <v>11</v>
      </c>
      <c r="I2506" t="str">
        <f>CONCATENATE(RIGHT(CONCATENATE("00",DAY(Hoja2!D2506)),2),"/",RIGHT(CONCATENATE("00",MONTH(Hoja2!D2506)),2),"/",RIGHT(CONCATENATE("00",YEAR(Hoja2!D2506)),2))</f>
        <v>11/03/13</v>
      </c>
      <c r="J2506" t="str">
        <f>IF(LEN(Hoja2!J2506)&gt;150,LEN(Hoja2!J2506),"")</f>
        <v/>
      </c>
      <c r="K2506" t="str">
        <f>IF(Hoja2!A2506&lt;&gt;"", IF(Hoja2!B2506&lt;&gt;"", IF(Hoja2!C2506&lt;&gt;"", IF(Hoja2!D2506&lt;&gt;"", IF(Hoja2!E2506&lt;&gt;"", IF(Hoja2!F2506&lt;&gt;"", IF(Hoja2!J2506&lt;&gt;"","ok",""),""),""),""),""),""),"")</f>
        <v>ok</v>
      </c>
      <c r="L2506" t="str">
        <f>IF(Hoja2!A2506="'S/F'","--","")</f>
        <v/>
      </c>
      <c r="M2506" t="str">
        <f>IF(LEN(Hoja2!C2506)&gt;30,Hoja2!C2506,"")</f>
        <v/>
      </c>
      <c r="O2506" t="str">
        <f>IF(LEN(Hoja2!F2506)&gt;110,LEN(Hoja2!F2506),"")</f>
        <v/>
      </c>
      <c r="Q2506" t="str">
        <f>IF(K2506="ok",CONCATENATE(IF(Hoja2!A2506="'S/F'","--",""),N2506,"INSERT INTO seguimiento_oficios_recepcion_oficio(fecha_captura, folio_interno, no_oficio, dependencia_envia, firma, fecha_oficio, asunto, anexo, captura_id, estatus_id) VALUES ('",CONCATENATE(RIGHT(CONCATENATE("00",DAY(Hoja2!B2506)),2),"/",RIGHT(CONCATENATE("00",MONTH(Hoja2!B2506)),2),"/",RIGHT(CONCATENATE("00",YEAR(Hoja2!B2506)),2)),"',",Hoja2!A2506,",'",Hoja2!C2506,"','",Hoja2!F2506,"','",Hoja2!E2506,"','",CONCATENATE(RIGHT(CONCATENATE("00",DAY(Hoja2!D2506)),2),"/",RIGHT(CONCATENATE("00",MONTH(Hoja2!D2506)),2),"/",RIGHT(CONCATENATE("00",YEAR(Hoja2!D2506)),2)),"','",Hoja2!J2506,"',","FALSE, 1,8);"), "")</f>
        <v>INSERT INTO seguimiento_oficios_recepcion_oficio(fecha_captura, folio_interno, no_oficio, dependencia_envia, firma, fecha_oficio, asunto, anexo, captura_id, estatus_id) VALUES ('13/03/13',2995,'S/N','SEGUROS ATLAS','JORGE MACIP ANAYA','11/03/13','ENVIAN REPORTE PARA DESCUENTOS',FALSE, 1,8);</v>
      </c>
    </row>
    <row r="2507" spans="6:17">
      <c r="F2507" t="str">
        <f>RIGHT(CONCATENATE("00",DAY(Hoja2!B2507)),2)</f>
        <v>13</v>
      </c>
      <c r="G2507" t="str">
        <f>CONCATENATE(RIGHT(CONCATENATE("00",DAY(Hoja2!B2507)),2),"/",RIGHT(CONCATENATE("00",MONTH(Hoja2!B2507)),2),"/",RIGHT(CONCATENATE("00",YEAR(Hoja2!B2507)),2))</f>
        <v>13/03/13</v>
      </c>
      <c r="H2507" t="str">
        <f>RIGHT(CONCATENATE("00",DAY(Hoja2!D2507)),2)</f>
        <v>12</v>
      </c>
      <c r="I2507" t="str">
        <f>CONCATENATE(RIGHT(CONCATENATE("00",DAY(Hoja2!D2507)),2),"/",RIGHT(CONCATENATE("00",MONTH(Hoja2!D2507)),2),"/",RIGHT(CONCATENATE("00",YEAR(Hoja2!D2507)),2))</f>
        <v>12/03/13</v>
      </c>
      <c r="J2507" t="str">
        <f>IF(LEN(Hoja2!J2507)&gt;150,LEN(Hoja2!J2507),"")</f>
        <v/>
      </c>
      <c r="K2507" t="str">
        <f>IF(Hoja2!A2507&lt;&gt;"", IF(Hoja2!B2507&lt;&gt;"", IF(Hoja2!C2507&lt;&gt;"", IF(Hoja2!D2507&lt;&gt;"", IF(Hoja2!E2507&lt;&gt;"", IF(Hoja2!F2507&lt;&gt;"", IF(Hoja2!J2507&lt;&gt;"","ok",""),""),""),""),""),""),"")</f>
        <v>ok</v>
      </c>
      <c r="L2507" t="str">
        <f>IF(Hoja2!A2507="'S/F'","--","")</f>
        <v/>
      </c>
      <c r="M2507" t="str">
        <f>IF(LEN(Hoja2!C2507)&gt;30,Hoja2!C2507,"")</f>
        <v/>
      </c>
      <c r="O2507" t="str">
        <f>IF(LEN(Hoja2!F2507)&gt;110,LEN(Hoja2!F2507),"")</f>
        <v/>
      </c>
      <c r="Q2507" t="str">
        <f>IF(K2507="ok",CONCATENATE(IF(Hoja2!A2507="'S/F'","--",""),N2507,"INSERT INTO seguimiento_oficios_recepcion_oficio(fecha_captura, folio_interno, no_oficio, dependencia_envia, firma, fecha_oficio, asunto, anexo, captura_id, estatus_id) VALUES ('",CONCATENATE(RIGHT(CONCATENATE("00",DAY(Hoja2!B2507)),2),"/",RIGHT(CONCATENATE("00",MONTH(Hoja2!B2507)),2),"/",RIGHT(CONCATENATE("00",YEAR(Hoja2!B2507)),2)),"',",Hoja2!A2507,",'",Hoja2!C2507,"','",Hoja2!F2507,"','",Hoja2!E2507,"','",CONCATENATE(RIGHT(CONCATENATE("00",DAY(Hoja2!D2507)),2),"/",RIGHT(CONCATENATE("00",MONTH(Hoja2!D2507)),2),"/",RIGHT(CONCATENATE("00",YEAR(Hoja2!D2507)),2)),"','",Hoja2!J2507,"',","FALSE, 1,8);"), "")</f>
        <v>INSERT INTO seguimiento_oficios_recepcion_oficio(fecha_captura, folio_interno, no_oficio, dependencia_envia, firma, fecha_oficio, asunto, anexo, captura_id, estatus_id) VALUES ('13/03/13',2996,'953','ATENCION CIUDADANA','ERNESTO BENITEZ LOPEZ','12/03/13','ENVIAN CURRICULUMS',FALSE, 1,8);</v>
      </c>
    </row>
    <row r="2508" spans="6:17">
      <c r="F2508" t="str">
        <f>RIGHT(CONCATENATE("00",DAY(Hoja2!B2508)),2)</f>
        <v>13</v>
      </c>
      <c r="G2508" t="str">
        <f>CONCATENATE(RIGHT(CONCATENATE("00",DAY(Hoja2!B2508)),2),"/",RIGHT(CONCATENATE("00",MONTH(Hoja2!B2508)),2),"/",RIGHT(CONCATENATE("00",YEAR(Hoja2!B2508)),2))</f>
        <v>13/03/13</v>
      </c>
      <c r="H2508" t="str">
        <f>RIGHT(CONCATENATE("00",DAY(Hoja2!D2508)),2)</f>
        <v>13</v>
      </c>
      <c r="I2508" t="str">
        <f>CONCATENATE(RIGHT(CONCATENATE("00",DAY(Hoja2!D2508)),2),"/",RIGHT(CONCATENATE("00",MONTH(Hoja2!D2508)),2),"/",RIGHT(CONCATENATE("00",YEAR(Hoja2!D2508)),2))</f>
        <v>13/03/13</v>
      </c>
      <c r="J2508" t="str">
        <f>IF(LEN(Hoja2!J2508)&gt;150,LEN(Hoja2!J2508),"")</f>
        <v/>
      </c>
      <c r="K2508" t="str">
        <f>IF(Hoja2!A2508&lt;&gt;"", IF(Hoja2!B2508&lt;&gt;"", IF(Hoja2!C2508&lt;&gt;"", IF(Hoja2!D2508&lt;&gt;"", IF(Hoja2!E2508&lt;&gt;"", IF(Hoja2!F2508&lt;&gt;"", IF(Hoja2!J2508&lt;&gt;"","ok",""),""),""),""),""),""),"")</f>
        <v>ok</v>
      </c>
      <c r="L2508" t="str">
        <f>IF(Hoja2!A2508="'S/F'","--","")</f>
        <v/>
      </c>
      <c r="M2508" t="str">
        <f>IF(LEN(Hoja2!C2508)&gt;30,Hoja2!C2508,"")</f>
        <v/>
      </c>
      <c r="O2508" t="str">
        <f>IF(LEN(Hoja2!F2508)&gt;110,LEN(Hoja2!F2508),"")</f>
        <v/>
      </c>
      <c r="Q2508" t="str">
        <f>IF(K2508="ok",CONCATENATE(IF(Hoja2!A2508="'S/F'","--",""),N2508,"INSERT INTO seguimiento_oficios_recepcion_oficio(fecha_captura, folio_interno, no_oficio, dependencia_envia, firma, fecha_oficio, asunto, anexo, captura_id, estatus_id) VALUES ('",CONCATENATE(RIGHT(CONCATENATE("00",DAY(Hoja2!B2508)),2),"/",RIGHT(CONCATENATE("00",MONTH(Hoja2!B2508)),2),"/",RIGHT(CONCATENATE("00",YEAR(Hoja2!B2508)),2)),"',",Hoja2!A2508,",'",Hoja2!C2508,"','",Hoja2!F2508,"','",Hoja2!E2508,"','",CONCATENATE(RIGHT(CONCATENATE("00",DAY(Hoja2!D2508)),2),"/",RIGHT(CONCATENATE("00",MONTH(Hoja2!D2508)),2),"/",RIGHT(CONCATENATE("00",YEAR(Hoja2!D2508)),2)),"','",Hoja2!J2508,"',","FALSE, 1,8);"), "")</f>
        <v>INSERT INTO seguimiento_oficios_recepcion_oficio(fecha_captura, folio_interno, no_oficio, dependencia_envia, firma, fecha_oficio, asunto, anexo, captura_id, estatus_id) VALUES ('13/03/13',2997,'094','TRANSPORTES AEREOS','MIGUEL E. DOMINGUEZ OZEDA','13/03/13','COMPROBACION DE CHEQUE 060',FALSE, 1,8);</v>
      </c>
    </row>
    <row r="2509" spans="6:17">
      <c r="F2509" t="str">
        <f>RIGHT(CONCATENATE("00",DAY(Hoja2!B2509)),2)</f>
        <v>13</v>
      </c>
      <c r="G2509" t="str">
        <f>CONCATENATE(RIGHT(CONCATENATE("00",DAY(Hoja2!B2509)),2),"/",RIGHT(CONCATENATE("00",MONTH(Hoja2!B2509)),2),"/",RIGHT(CONCATENATE("00",YEAR(Hoja2!B2509)),2))</f>
        <v>13/03/13</v>
      </c>
      <c r="H2509" t="str">
        <f>RIGHT(CONCATENATE("00",DAY(Hoja2!D2509)),2)</f>
        <v>13</v>
      </c>
      <c r="I2509" t="str">
        <f>CONCATENATE(RIGHT(CONCATENATE("00",DAY(Hoja2!D2509)),2),"/",RIGHT(CONCATENATE("00",MONTH(Hoja2!D2509)),2),"/",RIGHT(CONCATENATE("00",YEAR(Hoja2!D2509)),2))</f>
        <v>13/03/13</v>
      </c>
      <c r="J2509" t="str">
        <f>IF(LEN(Hoja2!J2509)&gt;150,LEN(Hoja2!J2509),"")</f>
        <v/>
      </c>
      <c r="K2509" t="str">
        <f>IF(Hoja2!A2509&lt;&gt;"", IF(Hoja2!B2509&lt;&gt;"", IF(Hoja2!C2509&lt;&gt;"", IF(Hoja2!D2509&lt;&gt;"", IF(Hoja2!E2509&lt;&gt;"", IF(Hoja2!F2509&lt;&gt;"", IF(Hoja2!J2509&lt;&gt;"","ok",""),""),""),""),""),""),"")</f>
        <v>ok</v>
      </c>
      <c r="L2509" t="str">
        <f>IF(Hoja2!A2509="'S/F'","--","")</f>
        <v/>
      </c>
      <c r="M2509" t="str">
        <f>IF(LEN(Hoja2!C2509)&gt;30,Hoja2!C2509,"")</f>
        <v/>
      </c>
      <c r="O2509" t="str">
        <f>IF(LEN(Hoja2!F2509)&gt;110,LEN(Hoja2!F2509),"")</f>
        <v/>
      </c>
      <c r="Q2509" t="str">
        <f>IF(K2509="ok",CONCATENATE(IF(Hoja2!A2509="'S/F'","--",""),N2509,"INSERT INTO seguimiento_oficios_recepcion_oficio(fecha_captura, folio_interno, no_oficio, dependencia_envia, firma, fecha_oficio, asunto, anexo, captura_id, estatus_id) VALUES ('",CONCATENATE(RIGHT(CONCATENATE("00",DAY(Hoja2!B2509)),2),"/",RIGHT(CONCATENATE("00",MONTH(Hoja2!B2509)),2),"/",RIGHT(CONCATENATE("00",YEAR(Hoja2!B2509)),2)),"',",Hoja2!A2509,",'",Hoja2!C2509,"','",Hoja2!F2509,"','",Hoja2!E2509,"','",CONCATENATE(RIGHT(CONCATENATE("00",DAY(Hoja2!D2509)),2),"/",RIGHT(CONCATENATE("00",MONTH(Hoja2!D2509)),2),"/",RIGHT(CONCATENATE("00",YEAR(Hoja2!D2509)),2)),"','",Hoja2!J2509,"',","FALSE, 1,8);"), "")</f>
        <v>INSERT INTO seguimiento_oficios_recepcion_oficio(fecha_captura, folio_interno, no_oficio, dependencia_envia, firma, fecha_oficio, asunto, anexo, captura_id, estatus_id) VALUES ('13/03/13',2998,'002','COMESFOR','JUAN CARLOS GONZALEZ OZUNA','13/03/13','VALIDACION DE LISTA DE RAYA',FALSE, 1,8);</v>
      </c>
    </row>
    <row r="2510" spans="6:17">
      <c r="F2510" t="str">
        <f>RIGHT(CONCATENATE("00",DAY(Hoja2!B2510)),2)</f>
        <v>13</v>
      </c>
      <c r="G2510" t="str">
        <f>CONCATENATE(RIGHT(CONCATENATE("00",DAY(Hoja2!B2510)),2),"/",RIGHT(CONCATENATE("00",MONTH(Hoja2!B2510)),2),"/",RIGHT(CONCATENATE("00",YEAR(Hoja2!B2510)),2))</f>
        <v>13/03/13</v>
      </c>
      <c r="H2510" t="str">
        <f>RIGHT(CONCATENATE("00",DAY(Hoja2!D2510)),2)</f>
        <v>12</v>
      </c>
      <c r="I2510" t="str">
        <f>CONCATENATE(RIGHT(CONCATENATE("00",DAY(Hoja2!D2510)),2),"/",RIGHT(CONCATENATE("00",MONTH(Hoja2!D2510)),2),"/",RIGHT(CONCATENATE("00",YEAR(Hoja2!D2510)),2))</f>
        <v>12/03/13</v>
      </c>
      <c r="J2510" t="str">
        <f>IF(LEN(Hoja2!J2510)&gt;150,LEN(Hoja2!J2510),"")</f>
        <v/>
      </c>
      <c r="K2510" t="str">
        <f>IF(Hoja2!A2510&lt;&gt;"", IF(Hoja2!B2510&lt;&gt;"", IF(Hoja2!C2510&lt;&gt;"", IF(Hoja2!D2510&lt;&gt;"", IF(Hoja2!E2510&lt;&gt;"", IF(Hoja2!F2510&lt;&gt;"", IF(Hoja2!J2510&lt;&gt;"","ok",""),""),""),""),""),""),"")</f>
        <v>ok</v>
      </c>
      <c r="L2510" t="str">
        <f>IF(Hoja2!A2510="'S/F'","--","")</f>
        <v/>
      </c>
      <c r="M2510" t="str">
        <f>IF(LEN(Hoja2!C2510)&gt;30,Hoja2!C2510,"")</f>
        <v/>
      </c>
      <c r="O2510" t="str">
        <f>IF(LEN(Hoja2!F2510)&gt;110,LEN(Hoja2!F2510),"")</f>
        <v/>
      </c>
      <c r="Q2510" t="str">
        <f>IF(K2510="ok",CONCATENATE(IF(Hoja2!A2510="'S/F'","--",""),N2510,"INSERT INTO seguimiento_oficios_recepcion_oficio(fecha_captura, folio_interno, no_oficio, dependencia_envia, firma, fecha_oficio, asunto, anexo, captura_id, estatus_id) VALUES ('",CONCATENATE(RIGHT(CONCATENATE("00",DAY(Hoja2!B2510)),2),"/",RIGHT(CONCATENATE("00",MONTH(Hoja2!B2510)),2),"/",RIGHT(CONCATENATE("00",YEAR(Hoja2!B2510)),2)),"',",Hoja2!A2510,",'",Hoja2!C2510,"','",Hoja2!F2510,"','",Hoja2!E2510,"','",CONCATENATE(RIGHT(CONCATENATE("00",DAY(Hoja2!D2510)),2),"/",RIGHT(CONCATENATE("00",MONTH(Hoja2!D2510)),2),"/",RIGHT(CONCATENATE("00",YEAR(Hoja2!D2510)),2)),"','",Hoja2!J2510,"',","FALSE, 1,8);"), "")</f>
        <v>INSERT INTO seguimiento_oficios_recepcion_oficio(fecha_captura, folio_interno, no_oficio, dependencia_envia, firma, fecha_oficio, asunto, anexo, captura_id, estatus_id) VALUES ('13/03/13',2999,' 230','SERNAPAM','MARIA ISABEL PADRON BALCAZAR','12/03/13','SOL. AVANCE PARA LA DISPONIBILIDAD DE RECURSOS PARA NUEVA ESTRUCTURA',FALSE, 1,8);</v>
      </c>
    </row>
    <row r="2511" spans="6:17">
      <c r="F2511" t="str">
        <f>RIGHT(CONCATENATE("00",DAY(Hoja2!B2511)),2)</f>
        <v>13</v>
      </c>
      <c r="G2511" t="str">
        <f>CONCATENATE(RIGHT(CONCATENATE("00",DAY(Hoja2!B2511)),2),"/",RIGHT(CONCATENATE("00",MONTH(Hoja2!B2511)),2),"/",RIGHT(CONCATENATE("00",YEAR(Hoja2!B2511)),2))</f>
        <v>13/03/13</v>
      </c>
      <c r="H2511" t="str">
        <f>RIGHT(CONCATENATE("00",DAY(Hoja2!D2511)),2)</f>
        <v>12</v>
      </c>
      <c r="I2511" t="str">
        <f>CONCATENATE(RIGHT(CONCATENATE("00",DAY(Hoja2!D2511)),2),"/",RIGHT(CONCATENATE("00",MONTH(Hoja2!D2511)),2),"/",RIGHT(CONCATENATE("00",YEAR(Hoja2!D2511)),2))</f>
        <v>12/03/13</v>
      </c>
      <c r="J2511" t="str">
        <f>IF(LEN(Hoja2!J2511)&gt;150,LEN(Hoja2!J2511),"")</f>
        <v/>
      </c>
      <c r="K2511" t="str">
        <f>IF(Hoja2!A2511&lt;&gt;"", IF(Hoja2!B2511&lt;&gt;"", IF(Hoja2!C2511&lt;&gt;"", IF(Hoja2!D2511&lt;&gt;"", IF(Hoja2!E2511&lt;&gt;"", IF(Hoja2!F2511&lt;&gt;"", IF(Hoja2!J2511&lt;&gt;"","ok",""),""),""),""),""),""),"")</f>
        <v>ok</v>
      </c>
      <c r="L2511" t="str">
        <f>IF(Hoja2!A2511="'S/F'","--","")</f>
        <v/>
      </c>
      <c r="M2511" t="str">
        <f>IF(LEN(Hoja2!C2511)&gt;30,Hoja2!C2511,"")</f>
        <v/>
      </c>
      <c r="O2511" t="str">
        <f>IF(LEN(Hoja2!F2511)&gt;110,LEN(Hoja2!F2511),"")</f>
        <v/>
      </c>
      <c r="Q2511" t="str">
        <f>IF(K2511="ok",CONCATENATE(IF(Hoja2!A2511="'S/F'","--",""),N2511,"INSERT INTO seguimiento_oficios_recepcion_oficio(fecha_captura, folio_interno, no_oficio, dependencia_envia, firma, fecha_oficio, asunto, anexo, captura_id, estatus_id) VALUES ('",CONCATENATE(RIGHT(CONCATENATE("00",DAY(Hoja2!B2511)),2),"/",RIGHT(CONCATENATE("00",MONTH(Hoja2!B2511)),2),"/",RIGHT(CONCATENATE("00",YEAR(Hoja2!B2511)),2)),"',",Hoja2!A2511,",'",Hoja2!C2511,"','",Hoja2!F2511,"','",Hoja2!E2511,"','",CONCATENATE(RIGHT(CONCATENATE("00",DAY(Hoja2!D2511)),2),"/",RIGHT(CONCATENATE("00",MONTH(Hoja2!D2511)),2),"/",RIGHT(CONCATENATE("00",YEAR(Hoja2!D2511)),2)),"','",Hoja2!J2511,"',","FALSE, 1,8);"), "")</f>
        <v>INSERT INTO seguimiento_oficios_recepcion_oficio(fecha_captura, folio_interno, no_oficio, dependencia_envia, firma, fecha_oficio, asunto, anexo, captura_id, estatus_id) VALUES ('13/03/13',3000,'2157','PGJ','JAIME LORENZO BIBILONI RAMON ','12/03/13','NOMINA DE AJUSTE COMPLEMENTARIO',FALSE, 1,8);</v>
      </c>
    </row>
    <row r="2512" spans="6:17">
      <c r="F2512" t="str">
        <f>RIGHT(CONCATENATE("00",DAY(Hoja2!B2512)),2)</f>
        <v>13</v>
      </c>
      <c r="G2512" t="str">
        <f>CONCATENATE(RIGHT(CONCATENATE("00",DAY(Hoja2!B2512)),2),"/",RIGHT(CONCATENATE("00",MONTH(Hoja2!B2512)),2),"/",RIGHT(CONCATENATE("00",YEAR(Hoja2!B2512)),2))</f>
        <v>13/03/13</v>
      </c>
      <c r="H2512" t="str">
        <f>RIGHT(CONCATENATE("00",DAY(Hoja2!D2512)),2)</f>
        <v>12</v>
      </c>
      <c r="I2512" t="str">
        <f>CONCATENATE(RIGHT(CONCATENATE("00",DAY(Hoja2!D2512)),2),"/",RIGHT(CONCATENATE("00",MONTH(Hoja2!D2512)),2),"/",RIGHT(CONCATENATE("00",YEAR(Hoja2!D2512)),2))</f>
        <v>12/03/13</v>
      </c>
      <c r="J2512" t="str">
        <f>IF(LEN(Hoja2!J2512)&gt;150,LEN(Hoja2!J2512),"")</f>
        <v/>
      </c>
      <c r="K2512" t="str">
        <f>IF(Hoja2!A2512&lt;&gt;"", IF(Hoja2!B2512&lt;&gt;"", IF(Hoja2!C2512&lt;&gt;"", IF(Hoja2!D2512&lt;&gt;"", IF(Hoja2!E2512&lt;&gt;"", IF(Hoja2!F2512&lt;&gt;"", IF(Hoja2!J2512&lt;&gt;"","ok",""),""),""),""),""),""),"")</f>
        <v>ok</v>
      </c>
      <c r="L2512" t="str">
        <f>IF(Hoja2!A2512="'S/F'","--","")</f>
        <v/>
      </c>
      <c r="M2512" t="str">
        <f>IF(LEN(Hoja2!C2512)&gt;30,Hoja2!C2512,"")</f>
        <v/>
      </c>
      <c r="O2512" t="str">
        <f>IF(LEN(Hoja2!F2512)&gt;110,LEN(Hoja2!F2512),"")</f>
        <v/>
      </c>
      <c r="Q2512" t="str">
        <f>IF(K2512="ok",CONCATENATE(IF(Hoja2!A2512="'S/F'","--",""),N2512,"INSERT INTO seguimiento_oficios_recepcion_oficio(fecha_captura, folio_interno, no_oficio, dependencia_envia, firma, fecha_oficio, asunto, anexo, captura_id, estatus_id) VALUES ('",CONCATENATE(RIGHT(CONCATENATE("00",DAY(Hoja2!B2512)),2),"/",RIGHT(CONCATENATE("00",MONTH(Hoja2!B2512)),2),"/",RIGHT(CONCATENATE("00",YEAR(Hoja2!B2512)),2)),"',",Hoja2!A2512,",'",Hoja2!C2512,"','",Hoja2!F2512,"','",Hoja2!E2512,"','",CONCATENATE(RIGHT(CONCATENATE("00",DAY(Hoja2!D2512)),2),"/",RIGHT(CONCATENATE("00",MONTH(Hoja2!D2512)),2),"/",RIGHT(CONCATENATE("00",YEAR(Hoja2!D2512)),2)),"','",Hoja2!J2512,"',","FALSE, 1,8);"), "")</f>
        <v>INSERT INTO seguimiento_oficios_recepcion_oficio(fecha_captura, folio_interno, no_oficio, dependencia_envia, firma, fecha_oficio, asunto, anexo, captura_id, estatus_id) VALUES ('13/03/13',3001,'1228','SRIA. DE CONT.','MARTHA PATRICIA JIMENEZ OROPEZA','12/03/13','ENVIAN NOMINA VALIDADA',FALSE, 1,8);</v>
      </c>
    </row>
    <row r="2513" spans="6:17">
      <c r="F2513" t="str">
        <f>RIGHT(CONCATENATE("00",DAY(Hoja2!B2513)),2)</f>
        <v>13</v>
      </c>
      <c r="G2513" t="str">
        <f>CONCATENATE(RIGHT(CONCATENATE("00",DAY(Hoja2!B2513)),2),"/",RIGHT(CONCATENATE("00",MONTH(Hoja2!B2513)),2),"/",RIGHT(CONCATENATE("00",YEAR(Hoja2!B2513)),2))</f>
        <v>13/03/13</v>
      </c>
      <c r="H2513" t="str">
        <f>RIGHT(CONCATENATE("00",DAY(Hoja2!D2513)),2)</f>
        <v>06</v>
      </c>
      <c r="I2513" t="str">
        <f>CONCATENATE(RIGHT(CONCATENATE("00",DAY(Hoja2!D2513)),2),"/",RIGHT(CONCATENATE("00",MONTH(Hoja2!D2513)),2),"/",RIGHT(CONCATENATE("00",YEAR(Hoja2!D2513)),2))</f>
        <v>06/03/13</v>
      </c>
      <c r="J2513" t="str">
        <f>IF(LEN(Hoja2!J2513)&gt;150,LEN(Hoja2!J2513),"")</f>
        <v/>
      </c>
      <c r="K2513" t="str">
        <f>IF(Hoja2!A2513&lt;&gt;"", IF(Hoja2!B2513&lt;&gt;"", IF(Hoja2!C2513&lt;&gt;"", IF(Hoja2!D2513&lt;&gt;"", IF(Hoja2!E2513&lt;&gt;"", IF(Hoja2!F2513&lt;&gt;"", IF(Hoja2!J2513&lt;&gt;"","ok",""),""),""),""),""),""),"")</f>
        <v>ok</v>
      </c>
      <c r="L2513" t="str">
        <f>IF(Hoja2!A2513="'S/F'","--","")</f>
        <v/>
      </c>
      <c r="M2513" t="str">
        <f>IF(LEN(Hoja2!C2513)&gt;30,Hoja2!C2513,"")</f>
        <v/>
      </c>
      <c r="O2513" t="str">
        <f>IF(LEN(Hoja2!F2513)&gt;110,LEN(Hoja2!F2513),"")</f>
        <v/>
      </c>
      <c r="Q2513" t="str">
        <f>IF(K2513="ok",CONCATENATE(IF(Hoja2!A2513="'S/F'","--",""),N2513,"INSERT INTO seguimiento_oficios_recepcion_oficio(fecha_captura, folio_interno, no_oficio, dependencia_envia, firma, fecha_oficio, asunto, anexo, captura_id, estatus_id) VALUES ('",CONCATENATE(RIGHT(CONCATENATE("00",DAY(Hoja2!B2513)),2),"/",RIGHT(CONCATENATE("00",MONTH(Hoja2!B2513)),2),"/",RIGHT(CONCATENATE("00",YEAR(Hoja2!B2513)),2)),"',",Hoja2!A2513,",'",Hoja2!C2513,"','",Hoja2!F2513,"','",Hoja2!E2513,"','",CONCATENATE(RIGHT(CONCATENATE("00",DAY(Hoja2!D2513)),2),"/",RIGHT(CONCATENATE("00",MONTH(Hoja2!D2513)),2),"/",RIGHT(CONCATENATE("00",YEAR(Hoja2!D2513)),2)),"','",Hoja2!J2513,"',","FALSE, 1,8);"), "")</f>
        <v>INSERT INTO seguimiento_oficios_recepcion_oficio(fecha_captura, folio_interno, no_oficio, dependencia_envia, firma, fecha_oficio, asunto, anexo, captura_id, estatus_id) VALUES ('13/03/13',3002,'093','SDET','AVENAMAR LEYVA GOMEZ','06/03/13','COMPENSACION POR DESEMPEÑO',FALSE, 1,8);</v>
      </c>
    </row>
    <row r="2514" spans="6:17">
      <c r="F2514" t="str">
        <f>RIGHT(CONCATENATE("00",DAY(Hoja2!B2514)),2)</f>
        <v>13</v>
      </c>
      <c r="G2514" t="str">
        <f>CONCATENATE(RIGHT(CONCATENATE("00",DAY(Hoja2!B2514)),2),"/",RIGHT(CONCATENATE("00",MONTH(Hoja2!B2514)),2),"/",RIGHT(CONCATENATE("00",YEAR(Hoja2!B2514)),2))</f>
        <v>13/03/13</v>
      </c>
      <c r="H2514" t="str">
        <f>RIGHT(CONCATENATE("00",DAY(Hoja2!D2514)),2)</f>
        <v>06</v>
      </c>
      <c r="I2514" t="str">
        <f>CONCATENATE(RIGHT(CONCATENATE("00",DAY(Hoja2!D2514)),2),"/",RIGHT(CONCATENATE("00",MONTH(Hoja2!D2514)),2),"/",RIGHT(CONCATENATE("00",YEAR(Hoja2!D2514)),2))</f>
        <v>06/03/13</v>
      </c>
      <c r="J2514" t="str">
        <f>IF(LEN(Hoja2!J2514)&gt;150,LEN(Hoja2!J2514),"")</f>
        <v/>
      </c>
      <c r="K2514" t="str">
        <f>IF(Hoja2!A2514&lt;&gt;"", IF(Hoja2!B2514&lt;&gt;"", IF(Hoja2!C2514&lt;&gt;"", IF(Hoja2!D2514&lt;&gt;"", IF(Hoja2!E2514&lt;&gt;"", IF(Hoja2!F2514&lt;&gt;"", IF(Hoja2!J2514&lt;&gt;"","ok",""),""),""),""),""),""),"")</f>
        <v>ok</v>
      </c>
      <c r="L2514" t="str">
        <f>IF(Hoja2!A2514="'S/F'","--","")</f>
        <v/>
      </c>
      <c r="M2514" t="str">
        <f>IF(LEN(Hoja2!C2514)&gt;30,Hoja2!C2514,"")</f>
        <v/>
      </c>
      <c r="O2514" t="str">
        <f>IF(LEN(Hoja2!F2514)&gt;110,LEN(Hoja2!F2514),"")</f>
        <v/>
      </c>
      <c r="Q2514" t="str">
        <f>IF(K2514="ok",CONCATENATE(IF(Hoja2!A2514="'S/F'","--",""),N2514,"INSERT INTO seguimiento_oficios_recepcion_oficio(fecha_captura, folio_interno, no_oficio, dependencia_envia, firma, fecha_oficio, asunto, anexo, captura_id, estatus_id) VALUES ('",CONCATENATE(RIGHT(CONCATENATE("00",DAY(Hoja2!B2514)),2),"/",RIGHT(CONCATENATE("00",MONTH(Hoja2!B2514)),2),"/",RIGHT(CONCATENATE("00",YEAR(Hoja2!B2514)),2)),"',",Hoja2!A2514,",'",Hoja2!C2514,"','",Hoja2!F2514,"','",Hoja2!E2514,"','",CONCATENATE(RIGHT(CONCATENATE("00",DAY(Hoja2!D2514)),2),"/",RIGHT(CONCATENATE("00",MONTH(Hoja2!D2514)),2),"/",RIGHT(CONCATENATE("00",YEAR(Hoja2!D2514)),2)),"','",Hoja2!J2514,"',","FALSE, 1,8);"), "")</f>
        <v>INSERT INTO seguimiento_oficios_recepcion_oficio(fecha_captura, folio_interno, no_oficio, dependencia_envia, firma, fecha_oficio, asunto, anexo, captura_id, estatus_id) VALUES ('13/03/13',3003,'090','SDET','AVENAMAR LEYVA GOMEZ','06/03/13','ENVIAN FORMATO DE ESTIMULO ECONOMICO 2013',FALSE, 1,8);</v>
      </c>
    </row>
    <row r="2515" spans="6:17">
      <c r="F2515" t="str">
        <f>RIGHT(CONCATENATE("00",DAY(Hoja2!B2515)),2)</f>
        <v>13</v>
      </c>
      <c r="G2515" t="str">
        <f>CONCATENATE(RIGHT(CONCATENATE("00",DAY(Hoja2!B2515)),2),"/",RIGHT(CONCATENATE("00",MONTH(Hoja2!B2515)),2),"/",RIGHT(CONCATENATE("00",YEAR(Hoja2!B2515)),2))</f>
        <v>13/03/13</v>
      </c>
      <c r="H2515" t="str">
        <f>RIGHT(CONCATENATE("00",DAY(Hoja2!D2515)),2)</f>
        <v>12</v>
      </c>
      <c r="I2515" t="str">
        <f>CONCATENATE(RIGHT(CONCATENATE("00",DAY(Hoja2!D2515)),2),"/",RIGHT(CONCATENATE("00",MONTH(Hoja2!D2515)),2),"/",RIGHT(CONCATENATE("00",YEAR(Hoja2!D2515)),2))</f>
        <v>12/03/13</v>
      </c>
      <c r="J2515" t="str">
        <f>IF(LEN(Hoja2!J2515)&gt;150,LEN(Hoja2!J2515),"")</f>
        <v/>
      </c>
      <c r="K2515" t="str">
        <f>IF(Hoja2!A2515&lt;&gt;"", IF(Hoja2!B2515&lt;&gt;"", IF(Hoja2!C2515&lt;&gt;"", IF(Hoja2!D2515&lt;&gt;"", IF(Hoja2!E2515&lt;&gt;"", IF(Hoja2!F2515&lt;&gt;"", IF(Hoja2!J2515&lt;&gt;"","ok",""),""),""),""),""),""),"")</f>
        <v>ok</v>
      </c>
      <c r="L2515" t="str">
        <f>IF(Hoja2!A2515="'S/F'","--","")</f>
        <v/>
      </c>
      <c r="M2515" t="str">
        <f>IF(LEN(Hoja2!C2515)&gt;30,Hoja2!C2515,"")</f>
        <v/>
      </c>
      <c r="O2515" t="str">
        <f>IF(LEN(Hoja2!F2515)&gt;110,LEN(Hoja2!F2515),"")</f>
        <v/>
      </c>
      <c r="Q2515" t="str">
        <f>IF(K2515="ok",CONCATENATE(IF(Hoja2!A2515="'S/F'","--",""),N2515,"INSERT INTO seguimiento_oficios_recepcion_oficio(fecha_captura, folio_interno, no_oficio, dependencia_envia, firma, fecha_oficio, asunto, anexo, captura_id, estatus_id) VALUES ('",CONCATENATE(RIGHT(CONCATENATE("00",DAY(Hoja2!B2515)),2),"/",RIGHT(CONCATENATE("00",MONTH(Hoja2!B2515)),2),"/",RIGHT(CONCATENATE("00",YEAR(Hoja2!B2515)),2)),"',",Hoja2!A2515,",'",Hoja2!C2515,"','",Hoja2!F2515,"','",Hoja2!E2515,"','",CONCATENATE(RIGHT(CONCATENATE("00",DAY(Hoja2!D2515)),2),"/",RIGHT(CONCATENATE("00",MONTH(Hoja2!D2515)),2),"/",RIGHT(CONCATENATE("00",YEAR(Hoja2!D2515)),2)),"','",Hoja2!J2515,"',","FALSE, 1,8);"), "")</f>
        <v>INSERT INTO seguimiento_oficios_recepcion_oficio(fecha_captura, folio_interno, no_oficio, dependencia_envia, firma, fecha_oficio, asunto, anexo, captura_id, estatus_id) VALUES ('13/03/13',3004,'281','SERNAPAM','CLAUDIA ELENA ZENTENO RUIZ','12/03/13','SOL. CENTRO DE CONVENCIONES PARA EL 17 DE ABERIL',FALSE, 1,8);</v>
      </c>
    </row>
    <row r="2516" spans="6:17">
      <c r="F2516" t="str">
        <f>RIGHT(CONCATENATE("00",DAY(Hoja2!B2516)),2)</f>
        <v>13</v>
      </c>
      <c r="G2516" t="str">
        <f>CONCATENATE(RIGHT(CONCATENATE("00",DAY(Hoja2!B2516)),2),"/",RIGHT(CONCATENATE("00",MONTH(Hoja2!B2516)),2),"/",RIGHT(CONCATENATE("00",YEAR(Hoja2!B2516)),2))</f>
        <v>13/03/13</v>
      </c>
      <c r="H2516" t="str">
        <f>RIGHT(CONCATENATE("00",DAY(Hoja2!D2516)),2)</f>
        <v>07</v>
      </c>
      <c r="I2516" t="str">
        <f>CONCATENATE(RIGHT(CONCATENATE("00",DAY(Hoja2!D2516)),2),"/",RIGHT(CONCATENATE("00",MONTH(Hoja2!D2516)),2),"/",RIGHT(CONCATENATE("00",YEAR(Hoja2!D2516)),2))</f>
        <v>07/03/13</v>
      </c>
      <c r="J2516" t="str">
        <f>IF(LEN(Hoja2!J2516)&gt;150,LEN(Hoja2!J2516),"")</f>
        <v/>
      </c>
      <c r="K2516" t="str">
        <f>IF(Hoja2!A2516&lt;&gt;"", IF(Hoja2!B2516&lt;&gt;"", IF(Hoja2!C2516&lt;&gt;"", IF(Hoja2!D2516&lt;&gt;"", IF(Hoja2!E2516&lt;&gt;"", IF(Hoja2!F2516&lt;&gt;"", IF(Hoja2!J2516&lt;&gt;"","ok",""),""),""),""),""),""),"")</f>
        <v>ok</v>
      </c>
      <c r="L2516" t="str">
        <f>IF(Hoja2!A2516="'S/F'","--","")</f>
        <v/>
      </c>
      <c r="M2516" t="str">
        <f>IF(LEN(Hoja2!C2516)&gt;30,Hoja2!C2516,"")</f>
        <v/>
      </c>
      <c r="O2516" t="str">
        <f>IF(LEN(Hoja2!F2516)&gt;110,LEN(Hoja2!F2516),"")</f>
        <v/>
      </c>
      <c r="Q2516" t="str">
        <f>IF(K2516="ok",CONCATENATE(IF(Hoja2!A2516="'S/F'","--",""),N2516,"INSERT INTO seguimiento_oficios_recepcion_oficio(fecha_captura, folio_interno, no_oficio, dependencia_envia, firma, fecha_oficio, asunto, anexo, captura_id, estatus_id) VALUES ('",CONCATENATE(RIGHT(CONCATENATE("00",DAY(Hoja2!B2516)),2),"/",RIGHT(CONCATENATE("00",MONTH(Hoja2!B2516)),2),"/",RIGHT(CONCATENATE("00",YEAR(Hoja2!B2516)),2)),"',",Hoja2!A2516,",'",Hoja2!C2516,"','",Hoja2!F2516,"','",Hoja2!E2516,"','",CONCATENATE(RIGHT(CONCATENATE("00",DAY(Hoja2!D2516)),2),"/",RIGHT(CONCATENATE("00",MONTH(Hoja2!D2516)),2),"/",RIGHT(CONCATENATE("00",YEAR(Hoja2!D2516)),2)),"','",Hoja2!J2516,"',","FALSE, 1,8);"), "")</f>
        <v>INSERT INTO seguimiento_oficios_recepcion_oficio(fecha_captura, folio_interno, no_oficio, dependencia_envia, firma, fecha_oficio, asunto, anexo, captura_id, estatus_id) VALUES ('13/03/13',3005,'175','SCT','JUAN MANUEL CERVANTES CANTON','07/03/13','SOL. CAMBIO DEL NOMBRE Y CARGO DEL SERVIDOR PUBLICO QUE SOLICITA Y REVISA LA NOMINA EJECUTIVA',FALSE, 1,8);</v>
      </c>
    </row>
    <row r="2517" spans="6:17">
      <c r="F2517" t="str">
        <f>RIGHT(CONCATENATE("00",DAY(Hoja2!B2517)),2)</f>
        <v>13</v>
      </c>
      <c r="G2517" t="str">
        <f>CONCATENATE(RIGHT(CONCATENATE("00",DAY(Hoja2!B2517)),2),"/",RIGHT(CONCATENATE("00",MONTH(Hoja2!B2517)),2),"/",RIGHT(CONCATENATE("00",YEAR(Hoja2!B2517)),2))</f>
        <v>13/03/13</v>
      </c>
      <c r="H2517" t="str">
        <f>RIGHT(CONCATENATE("00",DAY(Hoja2!D2517)),2)</f>
        <v>11</v>
      </c>
      <c r="I2517" t="str">
        <f>CONCATENATE(RIGHT(CONCATENATE("00",DAY(Hoja2!D2517)),2),"/",RIGHT(CONCATENATE("00",MONTH(Hoja2!D2517)),2),"/",RIGHT(CONCATENATE("00",YEAR(Hoja2!D2517)),2))</f>
        <v>11/03/13</v>
      </c>
      <c r="J2517" t="str">
        <f>IF(LEN(Hoja2!J2517)&gt;150,LEN(Hoja2!J2517),"")</f>
        <v/>
      </c>
      <c r="K2517" t="str">
        <f>IF(Hoja2!A2517&lt;&gt;"", IF(Hoja2!B2517&lt;&gt;"", IF(Hoja2!C2517&lt;&gt;"", IF(Hoja2!D2517&lt;&gt;"", IF(Hoja2!E2517&lt;&gt;"", IF(Hoja2!F2517&lt;&gt;"", IF(Hoja2!J2517&lt;&gt;"","ok",""),""),""),""),""),""),"")</f>
        <v>ok</v>
      </c>
      <c r="L2517" t="str">
        <f>IF(Hoja2!A2517="'S/F'","--","")</f>
        <v/>
      </c>
      <c r="M2517" t="str">
        <f>IF(LEN(Hoja2!C2517)&gt;30,Hoja2!C2517,"")</f>
        <v/>
      </c>
      <c r="O2517" t="str">
        <f>IF(LEN(Hoja2!F2517)&gt;110,LEN(Hoja2!F2517),"")</f>
        <v/>
      </c>
      <c r="Q2517" t="str">
        <f>IF(K2517="ok",CONCATENATE(IF(Hoja2!A2517="'S/F'","--",""),N2517,"INSERT INTO seguimiento_oficios_recepcion_oficio(fecha_captura, folio_interno, no_oficio, dependencia_envia, firma, fecha_oficio, asunto, anexo, captura_id, estatus_id) VALUES ('",CONCATENATE(RIGHT(CONCATENATE("00",DAY(Hoja2!B2517)),2),"/",RIGHT(CONCATENATE("00",MONTH(Hoja2!B2517)),2),"/",RIGHT(CONCATENATE("00",YEAR(Hoja2!B2517)),2)),"',",Hoja2!A2517,",'",Hoja2!C2517,"','",Hoja2!F2517,"','",Hoja2!E2517,"','",CONCATENATE(RIGHT(CONCATENATE("00",DAY(Hoja2!D2517)),2),"/",RIGHT(CONCATENATE("00",MONTH(Hoja2!D2517)),2),"/",RIGHT(CONCATENATE("00",YEAR(Hoja2!D2517)),2)),"','",Hoja2!J2517,"',","FALSE, 1,8);"), "")</f>
        <v>INSERT INTO seguimiento_oficios_recepcion_oficio(fecha_captura, folio_interno, no_oficio, dependencia_envia, firma, fecha_oficio, asunto, anexo, captura_id, estatus_id) VALUES ('13/03/13',3006,'S/N','PROGRESO Y DESARROLLO DE AGREMIADOS','EUBERTO GONZALEZ GOMEZ','11/03/13','ENVIAN RECIBO NO. 04',FALSE, 1,8);</v>
      </c>
    </row>
    <row r="2518" spans="6:17">
      <c r="F2518" t="str">
        <f>RIGHT(CONCATENATE("00",DAY(Hoja2!B2518)),2)</f>
        <v>13</v>
      </c>
      <c r="G2518" t="str">
        <f>CONCATENATE(RIGHT(CONCATENATE("00",DAY(Hoja2!B2518)),2),"/",RIGHT(CONCATENATE("00",MONTH(Hoja2!B2518)),2),"/",RIGHT(CONCATENATE("00",YEAR(Hoja2!B2518)),2))</f>
        <v>13/03/13</v>
      </c>
      <c r="H2518" t="str">
        <f>RIGHT(CONCATENATE("00",DAY(Hoja2!D2518)),2)</f>
        <v>12</v>
      </c>
      <c r="I2518" t="str">
        <f>CONCATENATE(RIGHT(CONCATENATE("00",DAY(Hoja2!D2518)),2),"/",RIGHT(CONCATENATE("00",MONTH(Hoja2!D2518)),2),"/",RIGHT(CONCATENATE("00",YEAR(Hoja2!D2518)),2))</f>
        <v>12/03/13</v>
      </c>
      <c r="J2518" t="str">
        <f>IF(LEN(Hoja2!J2518)&gt;150,LEN(Hoja2!J2518),"")</f>
        <v/>
      </c>
      <c r="K2518" t="str">
        <f>IF(Hoja2!A2518&lt;&gt;"", IF(Hoja2!B2518&lt;&gt;"", IF(Hoja2!C2518&lt;&gt;"", IF(Hoja2!D2518&lt;&gt;"", IF(Hoja2!E2518&lt;&gt;"", IF(Hoja2!F2518&lt;&gt;"", IF(Hoja2!J2518&lt;&gt;"","ok",""),""),""),""),""),""),"")</f>
        <v>ok</v>
      </c>
      <c r="L2518" t="str">
        <f>IF(Hoja2!A2518="'S/F'","--","")</f>
        <v/>
      </c>
      <c r="M2518" t="str">
        <f>IF(LEN(Hoja2!C2518)&gt;30,Hoja2!C2518,"")</f>
        <v/>
      </c>
      <c r="O2518" t="str">
        <f>IF(LEN(Hoja2!F2518)&gt;110,LEN(Hoja2!F2518),"")</f>
        <v/>
      </c>
      <c r="Q2518" t="str">
        <f>IF(K2518="ok",CONCATENATE(IF(Hoja2!A2518="'S/F'","--",""),N2518,"INSERT INTO seguimiento_oficios_recepcion_oficio(fecha_captura, folio_interno, no_oficio, dependencia_envia, firma, fecha_oficio, asunto, anexo, captura_id, estatus_id) VALUES ('",CONCATENATE(RIGHT(CONCATENATE("00",DAY(Hoja2!B2518)),2),"/",RIGHT(CONCATENATE("00",MONTH(Hoja2!B2518)),2),"/",RIGHT(CONCATENATE("00",YEAR(Hoja2!B2518)),2)),"',",Hoja2!A2518,",'",Hoja2!C2518,"','",Hoja2!F2518,"','",Hoja2!E2518,"','",CONCATENATE(RIGHT(CONCATENATE("00",DAY(Hoja2!D2518)),2),"/",RIGHT(CONCATENATE("00",MONTH(Hoja2!D2518)),2),"/",RIGHT(CONCATENATE("00",YEAR(Hoja2!D2518)),2)),"','",Hoja2!J2518,"',","FALSE, 1,8);"), "")</f>
        <v>INSERT INTO seguimiento_oficios_recepcion_oficio(fecha_captura, folio_interno, no_oficio, dependencia_envia, firma, fecha_oficio, asunto, anexo, captura_id, estatus_id) VALUES ('13/03/13',3007,'2158','PGJ','JAIME LORENZO BIBILONI RAMON ','12/03/13','COMPENSACION POR DESEMPEÑO',FALSE, 1,8);</v>
      </c>
    </row>
    <row r="2519" spans="6:17">
      <c r="F2519" t="str">
        <f>RIGHT(CONCATENATE("00",DAY(Hoja2!B2519)),2)</f>
        <v>13</v>
      </c>
      <c r="G2519" t="str">
        <f>CONCATENATE(RIGHT(CONCATENATE("00",DAY(Hoja2!B2519)),2),"/",RIGHT(CONCATENATE("00",MONTH(Hoja2!B2519)),2),"/",RIGHT(CONCATENATE("00",YEAR(Hoja2!B2519)),2))</f>
        <v>13/03/13</v>
      </c>
      <c r="H2519" t="str">
        <f>RIGHT(CONCATENATE("00",DAY(Hoja2!D2519)),2)</f>
        <v>13</v>
      </c>
      <c r="I2519" t="str">
        <f>CONCATENATE(RIGHT(CONCATENATE("00",DAY(Hoja2!D2519)),2),"/",RIGHT(CONCATENATE("00",MONTH(Hoja2!D2519)),2),"/",RIGHT(CONCATENATE("00",YEAR(Hoja2!D2519)),2))</f>
        <v>13/03/13</v>
      </c>
      <c r="J2519" t="str">
        <f>IF(LEN(Hoja2!J2519)&gt;150,LEN(Hoja2!J2519),"")</f>
        <v/>
      </c>
      <c r="K2519" t="str">
        <f>IF(Hoja2!A2519&lt;&gt;"", IF(Hoja2!B2519&lt;&gt;"", IF(Hoja2!C2519&lt;&gt;"", IF(Hoja2!D2519&lt;&gt;"", IF(Hoja2!E2519&lt;&gt;"", IF(Hoja2!F2519&lt;&gt;"", IF(Hoja2!J2519&lt;&gt;"","ok",""),""),""),""),""),""),"")</f>
        <v>ok</v>
      </c>
      <c r="L2519" t="str">
        <f>IF(Hoja2!A2519="'S/F'","--","")</f>
        <v/>
      </c>
      <c r="M2519" t="str">
        <f>IF(LEN(Hoja2!C2519)&gt;30,Hoja2!C2519,"")</f>
        <v/>
      </c>
      <c r="O2519" t="str">
        <f>IF(LEN(Hoja2!F2519)&gt;110,LEN(Hoja2!F2519),"")</f>
        <v/>
      </c>
      <c r="Q2519" t="str">
        <f>IF(K2519="ok",CONCATENATE(IF(Hoja2!A2519="'S/F'","--",""),N2519,"INSERT INTO seguimiento_oficios_recepcion_oficio(fecha_captura, folio_interno, no_oficio, dependencia_envia, firma, fecha_oficio, asunto, anexo, captura_id, estatus_id) VALUES ('",CONCATENATE(RIGHT(CONCATENATE("00",DAY(Hoja2!B2519)),2),"/",RIGHT(CONCATENATE("00",MONTH(Hoja2!B2519)),2),"/",RIGHT(CONCATENATE("00",YEAR(Hoja2!B2519)),2)),"',",Hoja2!A2519,",'",Hoja2!C2519,"','",Hoja2!F2519,"','",Hoja2!E2519,"','",CONCATENATE(RIGHT(CONCATENATE("00",DAY(Hoja2!D2519)),2),"/",RIGHT(CONCATENATE("00",MONTH(Hoja2!D2519)),2),"/",RIGHT(CONCATENATE("00",YEAR(Hoja2!D2519)),2)),"','",Hoja2!J2519,"',","FALSE, 1,8);"), "")</f>
        <v>INSERT INTO seguimiento_oficios_recepcion_oficio(fecha_captura, folio_interno, no_oficio, dependencia_envia, firma, fecha_oficio, asunto, anexo, captura_id, estatus_id) VALUES ('13/03/13',3008,'794','SSP','YOLANDA ROMERO RODRIGUEZ','13/03/13','ENVIA RELACION DE AJUSTE COMPLEMENTARIO',FALSE, 1,8);</v>
      </c>
    </row>
    <row r="2520" spans="6:17">
      <c r="F2520" t="str">
        <f>RIGHT(CONCATENATE("00",DAY(Hoja2!B2520)),2)</f>
        <v>13</v>
      </c>
      <c r="G2520" t="str">
        <f>CONCATENATE(RIGHT(CONCATENATE("00",DAY(Hoja2!B2520)),2),"/",RIGHT(CONCATENATE("00",MONTH(Hoja2!B2520)),2),"/",RIGHT(CONCATENATE("00",YEAR(Hoja2!B2520)),2))</f>
        <v>13/03/13</v>
      </c>
      <c r="H2520" t="str">
        <f>RIGHT(CONCATENATE("00",DAY(Hoja2!D2520)),2)</f>
        <v>12</v>
      </c>
      <c r="I2520" t="str">
        <f>CONCATENATE(RIGHT(CONCATENATE("00",DAY(Hoja2!D2520)),2),"/",RIGHT(CONCATENATE("00",MONTH(Hoja2!D2520)),2),"/",RIGHT(CONCATENATE("00",YEAR(Hoja2!D2520)),2))</f>
        <v>12/03/13</v>
      </c>
      <c r="J2520" t="str">
        <f>IF(LEN(Hoja2!J2520)&gt;150,LEN(Hoja2!J2520),"")</f>
        <v/>
      </c>
      <c r="K2520" t="str">
        <f>IF(Hoja2!A2520&lt;&gt;"", IF(Hoja2!B2520&lt;&gt;"", IF(Hoja2!C2520&lt;&gt;"", IF(Hoja2!D2520&lt;&gt;"", IF(Hoja2!E2520&lt;&gt;"", IF(Hoja2!F2520&lt;&gt;"", IF(Hoja2!J2520&lt;&gt;"","ok",""),""),""),""),""),""),"")</f>
        <v>ok</v>
      </c>
      <c r="L2520" t="str">
        <f>IF(Hoja2!A2520="'S/F'","--","")</f>
        <v/>
      </c>
      <c r="M2520" t="str">
        <f>IF(LEN(Hoja2!C2520)&gt;30,Hoja2!C2520,"")</f>
        <v/>
      </c>
      <c r="O2520" t="str">
        <f>IF(LEN(Hoja2!F2520)&gt;110,LEN(Hoja2!F2520),"")</f>
        <v/>
      </c>
      <c r="Q2520" t="str">
        <f>IF(K2520="ok",CONCATENATE(IF(Hoja2!A2520="'S/F'","--",""),N2520,"INSERT INTO seguimiento_oficios_recepcion_oficio(fecha_captura, folio_interno, no_oficio, dependencia_envia, firma, fecha_oficio, asunto, anexo, captura_id, estatus_id) VALUES ('",CONCATENATE(RIGHT(CONCATENATE("00",DAY(Hoja2!B2520)),2),"/",RIGHT(CONCATENATE("00",MONTH(Hoja2!B2520)),2),"/",RIGHT(CONCATENATE("00",YEAR(Hoja2!B2520)),2)),"',",Hoja2!A2520,",'",Hoja2!C2520,"','",Hoja2!F2520,"','",Hoja2!E2520,"','",CONCATENATE(RIGHT(CONCATENATE("00",DAY(Hoja2!D2520)),2),"/",RIGHT(CONCATENATE("00",MONTH(Hoja2!D2520)),2),"/",RIGHT(CONCATENATE("00",YEAR(Hoja2!D2520)),2)),"','",Hoja2!J2520,"',","FALSE, 1,8);"), "")</f>
        <v>INSERT INTO seguimiento_oficios_recepcion_oficio(fecha_captura, folio_interno, no_oficio, dependencia_envia, firma, fecha_oficio, asunto, anexo, captura_id, estatus_id) VALUES ('13/03/13',3009,'233','GUBERNATURA','HILDA LOPEZ DEL AGUILA','12/03/13','SOL. TRAMITE DE LA RECUPERACION DE LA PLACA DELANTERA DE AUTOMOVIL',FALSE, 1,8);</v>
      </c>
    </row>
    <row r="2521" spans="6:17">
      <c r="F2521" t="str">
        <f>RIGHT(CONCATENATE("00",DAY(Hoja2!B2521)),2)</f>
        <v>13</v>
      </c>
      <c r="G2521" t="str">
        <f>CONCATENATE(RIGHT(CONCATENATE("00",DAY(Hoja2!B2521)),2),"/",RIGHT(CONCATENATE("00",MONTH(Hoja2!B2521)),2),"/",RIGHT(CONCATENATE("00",YEAR(Hoja2!B2521)),2))</f>
        <v>13/03/13</v>
      </c>
      <c r="H2521" t="str">
        <f>RIGHT(CONCATENATE("00",DAY(Hoja2!D2521)),2)</f>
        <v>11</v>
      </c>
      <c r="I2521" t="str">
        <f>CONCATENATE(RIGHT(CONCATENATE("00",DAY(Hoja2!D2521)),2),"/",RIGHT(CONCATENATE("00",MONTH(Hoja2!D2521)),2),"/",RIGHT(CONCATENATE("00",YEAR(Hoja2!D2521)),2))</f>
        <v>11/03/13</v>
      </c>
      <c r="J2521" t="str">
        <f>IF(LEN(Hoja2!J2521)&gt;150,LEN(Hoja2!J2521),"")</f>
        <v/>
      </c>
      <c r="K2521" t="str">
        <f>IF(Hoja2!A2521&lt;&gt;"", IF(Hoja2!B2521&lt;&gt;"", IF(Hoja2!C2521&lt;&gt;"", IF(Hoja2!D2521&lt;&gt;"", IF(Hoja2!E2521&lt;&gt;"", IF(Hoja2!F2521&lt;&gt;"", IF(Hoja2!J2521&lt;&gt;"","ok",""),""),""),""),""),""),"")</f>
        <v>ok</v>
      </c>
      <c r="L2521" t="str">
        <f>IF(Hoja2!A2521="'S/F'","--","")</f>
        <v/>
      </c>
      <c r="M2521" t="str">
        <f>IF(LEN(Hoja2!C2521)&gt;30,Hoja2!C2521,"")</f>
        <v/>
      </c>
      <c r="O2521" t="str">
        <f>IF(LEN(Hoja2!F2521)&gt;110,LEN(Hoja2!F2521),"")</f>
        <v/>
      </c>
      <c r="Q2521" t="str">
        <f>IF(K2521="ok",CONCATENATE(IF(Hoja2!A2521="'S/F'","--",""),N2521,"INSERT INTO seguimiento_oficios_recepcion_oficio(fecha_captura, folio_interno, no_oficio, dependencia_envia, firma, fecha_oficio, asunto, anexo, captura_id, estatus_id) VALUES ('",CONCATENATE(RIGHT(CONCATENATE("00",DAY(Hoja2!B2521)),2),"/",RIGHT(CONCATENATE("00",MONTH(Hoja2!B2521)),2),"/",RIGHT(CONCATENATE("00",YEAR(Hoja2!B2521)),2)),"',",Hoja2!A2521,",'",Hoja2!C2521,"','",Hoja2!F2521,"','",Hoja2!E2521,"','",CONCATENATE(RIGHT(CONCATENATE("00",DAY(Hoja2!D2521)),2),"/",RIGHT(CONCATENATE("00",MONTH(Hoja2!D2521)),2),"/",RIGHT(CONCATENATE("00",YEAR(Hoja2!D2521)),2)),"','",Hoja2!J2521,"',","FALSE, 1,8);"), "")</f>
        <v>INSERT INTO seguimiento_oficios_recepcion_oficio(fecha_captura, folio_interno, no_oficio, dependencia_envia, firma, fecha_oficio, asunto, anexo, captura_id, estatus_id) VALUES ('13/03/13',3010,'225','GUBERNATURA','HILDA LOPEZ DEL AGUILA','11/03/13','SOL. ELABORACION DE TARJETAS DE PRESENTACION DE LA DIR. DE TALLERES GRAFICOS',FALSE, 1,8);</v>
      </c>
    </row>
    <row r="2522" spans="6:17">
      <c r="F2522" t="str">
        <f>RIGHT(CONCATENATE("00",DAY(Hoja2!B2522)),2)</f>
        <v>13</v>
      </c>
      <c r="G2522" t="str">
        <f>CONCATENATE(RIGHT(CONCATENATE("00",DAY(Hoja2!B2522)),2),"/",RIGHT(CONCATENATE("00",MONTH(Hoja2!B2522)),2),"/",RIGHT(CONCATENATE("00",YEAR(Hoja2!B2522)),2))</f>
        <v>13/03/13</v>
      </c>
      <c r="H2522" t="str">
        <f>RIGHT(CONCATENATE("00",DAY(Hoja2!D2522)),2)</f>
        <v>06</v>
      </c>
      <c r="I2522" t="str">
        <f>CONCATENATE(RIGHT(CONCATENATE("00",DAY(Hoja2!D2522)),2),"/",RIGHT(CONCATENATE("00",MONTH(Hoja2!D2522)),2),"/",RIGHT(CONCATENATE("00",YEAR(Hoja2!D2522)),2))</f>
        <v>06/03/13</v>
      </c>
      <c r="J2522" t="str">
        <f>IF(LEN(Hoja2!J2522)&gt;150,LEN(Hoja2!J2522),"")</f>
        <v/>
      </c>
      <c r="K2522" t="str">
        <f>IF(Hoja2!A2522&lt;&gt;"", IF(Hoja2!B2522&lt;&gt;"", IF(Hoja2!C2522&lt;&gt;"", IF(Hoja2!D2522&lt;&gt;"", IF(Hoja2!E2522&lt;&gt;"", IF(Hoja2!F2522&lt;&gt;"", IF(Hoja2!J2522&lt;&gt;"","ok",""),""),""),""),""),""),"")</f>
        <v>ok</v>
      </c>
      <c r="L2522" t="str">
        <f>IF(Hoja2!A2522="'S/F'","--","")</f>
        <v/>
      </c>
      <c r="M2522" t="str">
        <f>IF(LEN(Hoja2!C2522)&gt;30,Hoja2!C2522,"")</f>
        <v/>
      </c>
      <c r="O2522" t="str">
        <f>IF(LEN(Hoja2!F2522)&gt;110,LEN(Hoja2!F2522),"")</f>
        <v/>
      </c>
      <c r="Q2522" t="str">
        <f>IF(K2522="ok",CONCATENATE(IF(Hoja2!A2522="'S/F'","--",""),N2522,"INSERT INTO seguimiento_oficios_recepcion_oficio(fecha_captura, folio_interno, no_oficio, dependencia_envia, firma, fecha_oficio, asunto, anexo, captura_id, estatus_id) VALUES ('",CONCATENATE(RIGHT(CONCATENATE("00",DAY(Hoja2!B2522)),2),"/",RIGHT(CONCATENATE("00",MONTH(Hoja2!B2522)),2),"/",RIGHT(CONCATENATE("00",YEAR(Hoja2!B2522)),2)),"',",Hoja2!A2522,",'",Hoja2!C2522,"','",Hoja2!F2522,"','",Hoja2!E2522,"','",CONCATENATE(RIGHT(CONCATENATE("00",DAY(Hoja2!D2522)),2),"/",RIGHT(CONCATENATE("00",MONTH(Hoja2!D2522)),2),"/",RIGHT(CONCATENATE("00",YEAR(Hoja2!D2522)),2)),"','",Hoja2!J2522,"',","FALSE, 1,8);"), "")</f>
        <v>INSERT INTO seguimiento_oficios_recepcion_oficio(fecha_captura, folio_interno, no_oficio, dependencia_envia, firma, fecha_oficio, asunto, anexo, captura_id, estatus_id) VALUES ('13/03/13',3011,'098','CORAT','ANDRES AVELINO DE LA CERDA PADILLA','06/03/13','AJUSTE COMPLEMENTARIO',FALSE, 1,8);</v>
      </c>
    </row>
    <row r="2523" spans="6:17">
      <c r="F2523" t="str">
        <f>RIGHT(CONCATENATE("00",DAY(Hoja2!B2523)),2)</f>
        <v>13</v>
      </c>
      <c r="G2523" t="str">
        <f>CONCATENATE(RIGHT(CONCATENATE("00",DAY(Hoja2!B2523)),2),"/",RIGHT(CONCATENATE("00",MONTH(Hoja2!B2523)),2),"/",RIGHT(CONCATENATE("00",YEAR(Hoja2!B2523)),2))</f>
        <v>13/03/13</v>
      </c>
      <c r="H2523" t="str">
        <f>RIGHT(CONCATENATE("00",DAY(Hoja2!D2523)),2)</f>
        <v>13</v>
      </c>
      <c r="I2523" t="str">
        <f>CONCATENATE(RIGHT(CONCATENATE("00",DAY(Hoja2!D2523)),2),"/",RIGHT(CONCATENATE("00",MONTH(Hoja2!D2523)),2),"/",RIGHT(CONCATENATE("00",YEAR(Hoja2!D2523)),2))</f>
        <v>13/03/13</v>
      </c>
      <c r="J2523" t="str">
        <f>IF(LEN(Hoja2!J2523)&gt;150,LEN(Hoja2!J2523),"")</f>
        <v/>
      </c>
      <c r="K2523" t="str">
        <f>IF(Hoja2!A2523&lt;&gt;"", IF(Hoja2!B2523&lt;&gt;"", IF(Hoja2!C2523&lt;&gt;"", IF(Hoja2!D2523&lt;&gt;"", IF(Hoja2!E2523&lt;&gt;"", IF(Hoja2!F2523&lt;&gt;"", IF(Hoja2!J2523&lt;&gt;"","ok",""),""),""),""),""),""),"")</f>
        <v>ok</v>
      </c>
      <c r="L2523" t="str">
        <f>IF(Hoja2!A2523="'S/F'","--","")</f>
        <v/>
      </c>
      <c r="M2523" t="str">
        <f>IF(LEN(Hoja2!C2523)&gt;30,Hoja2!C2523,"")</f>
        <v/>
      </c>
      <c r="O2523" t="str">
        <f>IF(LEN(Hoja2!F2523)&gt;110,LEN(Hoja2!F2523),"")</f>
        <v/>
      </c>
      <c r="Q2523" t="str">
        <f>IF(K2523="ok",CONCATENATE(IF(Hoja2!A2523="'S/F'","--",""),N2523,"INSERT INTO seguimiento_oficios_recepcion_oficio(fecha_captura, folio_interno, no_oficio, dependencia_envia, firma, fecha_oficio, asunto, anexo, captura_id, estatus_id) VALUES ('",CONCATENATE(RIGHT(CONCATENATE("00",DAY(Hoja2!B2523)),2),"/",RIGHT(CONCATENATE("00",MONTH(Hoja2!B2523)),2),"/",RIGHT(CONCATENATE("00",YEAR(Hoja2!B2523)),2)),"',",Hoja2!A2523,",'",Hoja2!C2523,"','",Hoja2!F2523,"','",Hoja2!E2523,"','",CONCATENATE(RIGHT(CONCATENATE("00",DAY(Hoja2!D2523)),2),"/",RIGHT(CONCATENATE("00",MONTH(Hoja2!D2523)),2),"/",RIGHT(CONCATENATE("00",YEAR(Hoja2!D2523)),2)),"','",Hoja2!J2523,"',","FALSE, 1,8);"), "")</f>
        <v>INSERT INTO seguimiento_oficios_recepcion_oficio(fecha_captura, folio_interno, no_oficio, dependencia_envia, firma, fecha_oficio, asunto, anexo, captura_id, estatus_id) VALUES ('13/03/13',3012,'441','SEDAFOP','ANA LAURA FLORES HERNENDEZ','13/03/13','SOL. BOLETO DE AVION PARA EL 19 DE MARZO',FALSE, 1,8);</v>
      </c>
    </row>
    <row r="2524" spans="6:17">
      <c r="F2524" t="str">
        <f>RIGHT(CONCATENATE("00",DAY(Hoja2!B2524)),2)</f>
        <v>13</v>
      </c>
      <c r="G2524" t="str">
        <f>CONCATENATE(RIGHT(CONCATENATE("00",DAY(Hoja2!B2524)),2),"/",RIGHT(CONCATENATE("00",MONTH(Hoja2!B2524)),2),"/",RIGHT(CONCATENATE("00",YEAR(Hoja2!B2524)),2))</f>
        <v>13/03/13</v>
      </c>
      <c r="H2524" t="str">
        <f>RIGHT(CONCATENATE("00",DAY(Hoja2!D2524)),2)</f>
        <v>14</v>
      </c>
      <c r="I2524" t="str">
        <f>CONCATENATE(RIGHT(CONCATENATE("00",DAY(Hoja2!D2524)),2),"/",RIGHT(CONCATENATE("00",MONTH(Hoja2!D2524)),2),"/",RIGHT(CONCATENATE("00",YEAR(Hoja2!D2524)),2))</f>
        <v>14/03/13</v>
      </c>
      <c r="J2524" t="str">
        <f>IF(LEN(Hoja2!J2524)&gt;150,LEN(Hoja2!J2524),"")</f>
        <v/>
      </c>
      <c r="K2524" t="str">
        <f>IF(Hoja2!A2524&lt;&gt;"", IF(Hoja2!B2524&lt;&gt;"", IF(Hoja2!C2524&lt;&gt;"", IF(Hoja2!D2524&lt;&gt;"", IF(Hoja2!E2524&lt;&gt;"", IF(Hoja2!F2524&lt;&gt;"", IF(Hoja2!J2524&lt;&gt;"","ok",""),""),""),""),""),""),"")</f>
        <v>ok</v>
      </c>
      <c r="L2524" t="str">
        <f>IF(Hoja2!A2524="'S/F'","--","")</f>
        <v/>
      </c>
      <c r="M2524" t="str">
        <f>IF(LEN(Hoja2!C2524)&gt;30,Hoja2!C2524,"")</f>
        <v/>
      </c>
      <c r="O2524" t="str">
        <f>IF(LEN(Hoja2!F2524)&gt;110,LEN(Hoja2!F2524),"")</f>
        <v/>
      </c>
      <c r="Q2524" t="str">
        <f>IF(K2524="ok",CONCATENATE(IF(Hoja2!A2524="'S/F'","--",""),N2524,"INSERT INTO seguimiento_oficios_recepcion_oficio(fecha_captura, folio_interno, no_oficio, dependencia_envia, firma, fecha_oficio, asunto, anexo, captura_id, estatus_id) VALUES ('",CONCATENATE(RIGHT(CONCATENATE("00",DAY(Hoja2!B2524)),2),"/",RIGHT(CONCATENATE("00",MONTH(Hoja2!B2524)),2),"/",RIGHT(CONCATENATE("00",YEAR(Hoja2!B2524)),2)),"',",Hoja2!A2524,",'",Hoja2!C2524,"','",Hoja2!F2524,"','",Hoja2!E2524,"','",CONCATENATE(RIGHT(CONCATENATE("00",DAY(Hoja2!D2524)),2),"/",RIGHT(CONCATENATE("00",MONTH(Hoja2!D2524)),2),"/",RIGHT(CONCATENATE("00",YEAR(Hoja2!D2524)),2)),"','",Hoja2!J2524,"',","FALSE, 1,8);"), "")</f>
        <v>INSERT INTO seguimiento_oficios_recepcion_oficio(fecha_captura, folio_interno, no_oficio, dependencia_envia, firma, fecha_oficio, asunto, anexo, captura_id, estatus_id) VALUES ('13/03/13',3013,'290','STSEMT','MARBELLA CERINO PEREZ ','14/03/13','SOL. CATALOGO DE PUESTOS, EL PROFESIOGRAMA, Y EL TABULADOR SALARIAL DE SALUD',FALSE, 1,8);</v>
      </c>
    </row>
    <row r="2525" spans="6:17">
      <c r="F2525" t="str">
        <f>RIGHT(CONCATENATE("00",DAY(Hoja2!B2525)),2)</f>
        <v>13</v>
      </c>
      <c r="G2525" t="str">
        <f>CONCATENATE(RIGHT(CONCATENATE("00",DAY(Hoja2!B2525)),2),"/",RIGHT(CONCATENATE("00",MONTH(Hoja2!B2525)),2),"/",RIGHT(CONCATENATE("00",YEAR(Hoja2!B2525)),2))</f>
        <v>13/03/13</v>
      </c>
      <c r="H2525" t="str">
        <f>RIGHT(CONCATENATE("00",DAY(Hoja2!D2525)),2)</f>
        <v>13</v>
      </c>
      <c r="I2525" t="str">
        <f>CONCATENATE(RIGHT(CONCATENATE("00",DAY(Hoja2!D2525)),2),"/",RIGHT(CONCATENATE("00",MONTH(Hoja2!D2525)),2),"/",RIGHT(CONCATENATE("00",YEAR(Hoja2!D2525)),2))</f>
        <v>13/03/13</v>
      </c>
      <c r="J2525" t="str">
        <f>IF(LEN(Hoja2!J2525)&gt;150,LEN(Hoja2!J2525),"")</f>
        <v/>
      </c>
      <c r="K2525" t="str">
        <f>IF(Hoja2!A2525&lt;&gt;"", IF(Hoja2!B2525&lt;&gt;"", IF(Hoja2!C2525&lt;&gt;"", IF(Hoja2!D2525&lt;&gt;"", IF(Hoja2!E2525&lt;&gt;"", IF(Hoja2!F2525&lt;&gt;"", IF(Hoja2!J2525&lt;&gt;"","ok",""),""),""),""),""),""),"")</f>
        <v>ok</v>
      </c>
      <c r="L2525" t="str">
        <f>IF(Hoja2!A2525="'S/F'","--","")</f>
        <v/>
      </c>
      <c r="M2525" t="str">
        <f>IF(LEN(Hoja2!C2525)&gt;30,Hoja2!C2525,"")</f>
        <v/>
      </c>
      <c r="O2525" t="str">
        <f>IF(LEN(Hoja2!F2525)&gt;110,LEN(Hoja2!F2525),"")</f>
        <v/>
      </c>
      <c r="Q2525" t="str">
        <f>IF(K2525="ok",CONCATENATE(IF(Hoja2!A2525="'S/F'","--",""),N2525,"INSERT INTO seguimiento_oficios_recepcion_oficio(fecha_captura, folio_interno, no_oficio, dependencia_envia, firma, fecha_oficio, asunto, anexo, captura_id, estatus_id) VALUES ('",CONCATENATE(RIGHT(CONCATENATE("00",DAY(Hoja2!B2525)),2),"/",RIGHT(CONCATENATE("00",MONTH(Hoja2!B2525)),2),"/",RIGHT(CONCATENATE("00",YEAR(Hoja2!B2525)),2)),"',",Hoja2!A2525,",'",Hoja2!C2525,"','",Hoja2!F2525,"','",Hoja2!E2525,"','",CONCATENATE(RIGHT(CONCATENATE("00",DAY(Hoja2!D2525)),2),"/",RIGHT(CONCATENATE("00",MONTH(Hoja2!D2525)),2),"/",RIGHT(CONCATENATE("00",YEAR(Hoja2!D2525)),2)),"','",Hoja2!J2525,"',","FALSE, 1,8);"), "")</f>
        <v>INSERT INTO seguimiento_oficios_recepcion_oficio(fecha_captura, folio_interno, no_oficio, dependencia_envia, firma, fecha_oficio, asunto, anexo, captura_id, estatus_id) VALUES ('13/03/13',3014,'124','CADEM','ENRIQUE L. BELLIZIA ROSIQUE','13/03/13','ENVIan para validacion orden de pago numero 12',FALSE, 1,8);</v>
      </c>
    </row>
    <row r="2526" spans="6:17">
      <c r="F2526" t="str">
        <f>RIGHT(CONCATENATE("00",DAY(Hoja2!B2526)),2)</f>
        <v>14</v>
      </c>
      <c r="G2526" t="str">
        <f>CONCATENATE(RIGHT(CONCATENATE("00",DAY(Hoja2!B2526)),2),"/",RIGHT(CONCATENATE("00",MONTH(Hoja2!B2526)),2),"/",RIGHT(CONCATENATE("00",YEAR(Hoja2!B2526)),2))</f>
        <v>14/03/13</v>
      </c>
      <c r="H2526" t="str">
        <f>RIGHT(CONCATENATE("00",DAY(Hoja2!D2526)),2)</f>
        <v>04</v>
      </c>
      <c r="I2526" t="str">
        <f>CONCATENATE(RIGHT(CONCATENATE("00",DAY(Hoja2!D2526)),2),"/",RIGHT(CONCATENATE("00",MONTH(Hoja2!D2526)),2),"/",RIGHT(CONCATENATE("00",YEAR(Hoja2!D2526)),2))</f>
        <v>04/03/13</v>
      </c>
      <c r="J2526" t="str">
        <f>IF(LEN(Hoja2!J2526)&gt;150,LEN(Hoja2!J2526),"")</f>
        <v/>
      </c>
      <c r="K2526" t="str">
        <f>IF(Hoja2!A2526&lt;&gt;"", IF(Hoja2!B2526&lt;&gt;"", IF(Hoja2!C2526&lt;&gt;"", IF(Hoja2!D2526&lt;&gt;"", IF(Hoja2!E2526&lt;&gt;"", IF(Hoja2!F2526&lt;&gt;"", IF(Hoja2!J2526&lt;&gt;"","ok",""),""),""),""),""),""),"")</f>
        <v>ok</v>
      </c>
      <c r="L2526" t="str">
        <f>IF(Hoja2!A2526="'S/F'","--","")</f>
        <v/>
      </c>
      <c r="M2526" t="str">
        <f>IF(LEN(Hoja2!C2526)&gt;30,Hoja2!C2526,"")</f>
        <v/>
      </c>
      <c r="O2526" t="str">
        <f>IF(LEN(Hoja2!F2526)&gt;110,LEN(Hoja2!F2526),"")</f>
        <v/>
      </c>
      <c r="Q2526" t="str">
        <f>IF(K2526="ok",CONCATENATE(IF(Hoja2!A2526="'S/F'","--",""),N2526,"INSERT INTO seguimiento_oficios_recepcion_oficio(fecha_captura, folio_interno, no_oficio, dependencia_envia, firma, fecha_oficio, asunto, anexo, captura_id, estatus_id) VALUES ('",CONCATENATE(RIGHT(CONCATENATE("00",DAY(Hoja2!B2526)),2),"/",RIGHT(CONCATENATE("00",MONTH(Hoja2!B2526)),2),"/",RIGHT(CONCATENATE("00",YEAR(Hoja2!B2526)),2)),"',",Hoja2!A2526,",'",Hoja2!C2526,"','",Hoja2!F2526,"','",Hoja2!E2526,"','",CONCATENATE(RIGHT(CONCATENATE("00",DAY(Hoja2!D2526)),2),"/",RIGHT(CONCATENATE("00",MONTH(Hoja2!D2526)),2),"/",RIGHT(CONCATENATE("00",YEAR(Hoja2!D2526)),2)),"','",Hoja2!J2526,"',","FALSE, 1,8);"), "")</f>
        <v>INSERT INTO seguimiento_oficios_recepcion_oficio(fecha_captura, folio_interno, no_oficio, dependencia_envia, firma, fecha_oficio, asunto, anexo, captura_id, estatus_id) VALUES ('14/03/13',3015,'444','SEGOB','EDGAR BELU CASTELLANOS TORRES','04/03/13','REPORTE DE INCIDENCIAS',FALSE, 1,8);</v>
      </c>
    </row>
    <row r="2527" spans="6:17">
      <c r="F2527" t="str">
        <f>RIGHT(CONCATENATE("00",DAY(Hoja2!B2527)),2)</f>
        <v>14</v>
      </c>
      <c r="G2527" t="str">
        <f>CONCATENATE(RIGHT(CONCATENATE("00",DAY(Hoja2!B2527)),2),"/",RIGHT(CONCATENATE("00",MONTH(Hoja2!B2527)),2),"/",RIGHT(CONCATENATE("00",YEAR(Hoja2!B2527)),2))</f>
        <v>14/03/13</v>
      </c>
      <c r="H2527" t="str">
        <f>RIGHT(CONCATENATE("00",DAY(Hoja2!D2527)),2)</f>
        <v>11</v>
      </c>
      <c r="I2527" t="str">
        <f>CONCATENATE(RIGHT(CONCATENATE("00",DAY(Hoja2!D2527)),2),"/",RIGHT(CONCATENATE("00",MONTH(Hoja2!D2527)),2),"/",RIGHT(CONCATENATE("00",YEAR(Hoja2!D2527)),2))</f>
        <v>11/03/13</v>
      </c>
      <c r="J2527" t="str">
        <f>IF(LEN(Hoja2!J2527)&gt;150,LEN(Hoja2!J2527),"")</f>
        <v/>
      </c>
      <c r="K2527" t="str">
        <f>IF(Hoja2!A2527&lt;&gt;"", IF(Hoja2!B2527&lt;&gt;"", IF(Hoja2!C2527&lt;&gt;"", IF(Hoja2!D2527&lt;&gt;"", IF(Hoja2!E2527&lt;&gt;"", IF(Hoja2!F2527&lt;&gt;"", IF(Hoja2!J2527&lt;&gt;"","ok",""),""),""),""),""),""),"")</f>
        <v>ok</v>
      </c>
      <c r="L2527" t="str">
        <f>IF(Hoja2!A2527="'S/F'","--","")</f>
        <v/>
      </c>
      <c r="M2527" t="str">
        <f>IF(LEN(Hoja2!C2527)&gt;30,Hoja2!C2527,"")</f>
        <v/>
      </c>
      <c r="O2527" t="str">
        <f>IF(LEN(Hoja2!F2527)&gt;110,LEN(Hoja2!F2527),"")</f>
        <v/>
      </c>
      <c r="Q2527" t="str">
        <f>IF(K2527="ok",CONCATENATE(IF(Hoja2!A2527="'S/F'","--",""),N2527,"INSERT INTO seguimiento_oficios_recepcion_oficio(fecha_captura, folio_interno, no_oficio, dependencia_envia, firma, fecha_oficio, asunto, anexo, captura_id, estatus_id) VALUES ('",CONCATENATE(RIGHT(CONCATENATE("00",DAY(Hoja2!B2527)),2),"/",RIGHT(CONCATENATE("00",MONTH(Hoja2!B2527)),2),"/",RIGHT(CONCATENATE("00",YEAR(Hoja2!B2527)),2)),"',",Hoja2!A2527,",'",Hoja2!C2527,"','",Hoja2!F2527,"','",Hoja2!E2527,"','",CONCATENATE(RIGHT(CONCATENATE("00",DAY(Hoja2!D2527)),2),"/",RIGHT(CONCATENATE("00",MONTH(Hoja2!D2527)),2),"/",RIGHT(CONCATENATE("00",YEAR(Hoja2!D2527)),2)),"','",Hoja2!J2527,"',","FALSE, 1,8);"), "")</f>
        <v>INSERT INTO seguimiento_oficios_recepcion_oficio(fecha_captura, folio_interno, no_oficio, dependencia_envia, firma, fecha_oficio, asunto, anexo, captura_id, estatus_id) VALUES ('14/03/13',3016,'078','SEDESOL','MARIA ESTHER GARCIA PINTO','11/03/13','VALIDACION DE NOMINA',FALSE, 1,8);</v>
      </c>
    </row>
    <row r="2528" spans="6:17">
      <c r="F2528" t="str">
        <f>RIGHT(CONCATENATE("00",DAY(Hoja2!B2528)),2)</f>
        <v>14</v>
      </c>
      <c r="G2528" t="str">
        <f>CONCATENATE(RIGHT(CONCATENATE("00",DAY(Hoja2!B2528)),2),"/",RIGHT(CONCATENATE("00",MONTH(Hoja2!B2528)),2),"/",RIGHT(CONCATENATE("00",YEAR(Hoja2!B2528)),2))</f>
        <v>14/03/13</v>
      </c>
      <c r="H2528" t="str">
        <f>RIGHT(CONCATENATE("00",DAY(Hoja2!D2528)),2)</f>
        <v>12</v>
      </c>
      <c r="I2528" t="str">
        <f>CONCATENATE(RIGHT(CONCATENATE("00",DAY(Hoja2!D2528)),2),"/",RIGHT(CONCATENATE("00",MONTH(Hoja2!D2528)),2),"/",RIGHT(CONCATENATE("00",YEAR(Hoja2!D2528)),2))</f>
        <v>12/03/13</v>
      </c>
      <c r="J2528" t="str">
        <f>IF(LEN(Hoja2!J2528)&gt;150,LEN(Hoja2!J2528),"")</f>
        <v/>
      </c>
      <c r="K2528" t="str">
        <f>IF(Hoja2!A2528&lt;&gt;"", IF(Hoja2!B2528&lt;&gt;"", IF(Hoja2!C2528&lt;&gt;"", IF(Hoja2!D2528&lt;&gt;"", IF(Hoja2!E2528&lt;&gt;"", IF(Hoja2!F2528&lt;&gt;"", IF(Hoja2!J2528&lt;&gt;"","ok",""),""),""),""),""),""),"")</f>
        <v>ok</v>
      </c>
      <c r="L2528" t="str">
        <f>IF(Hoja2!A2528="'S/F'","--","")</f>
        <v/>
      </c>
      <c r="M2528" t="str">
        <f>IF(LEN(Hoja2!C2528)&gt;30,Hoja2!C2528,"")</f>
        <v/>
      </c>
      <c r="O2528" t="str">
        <f>IF(LEN(Hoja2!F2528)&gt;110,LEN(Hoja2!F2528),"")</f>
        <v/>
      </c>
      <c r="Q2528" t="str">
        <f>IF(K2528="ok",CONCATENATE(IF(Hoja2!A2528="'S/F'","--",""),N2528,"INSERT INTO seguimiento_oficios_recepcion_oficio(fecha_captura, folio_interno, no_oficio, dependencia_envia, firma, fecha_oficio, asunto, anexo, captura_id, estatus_id) VALUES ('",CONCATENATE(RIGHT(CONCATENATE("00",DAY(Hoja2!B2528)),2),"/",RIGHT(CONCATENATE("00",MONTH(Hoja2!B2528)),2),"/",RIGHT(CONCATENATE("00",YEAR(Hoja2!B2528)),2)),"',",Hoja2!A2528,",'",Hoja2!C2528,"','",Hoja2!F2528,"','",Hoja2!E2528,"','",CONCATENATE(RIGHT(CONCATENATE("00",DAY(Hoja2!D2528)),2),"/",RIGHT(CONCATENATE("00",MONTH(Hoja2!D2528)),2),"/",RIGHT(CONCATENATE("00",YEAR(Hoja2!D2528)),2)),"','",Hoja2!J2528,"',","FALSE, 1,8);"), "")</f>
        <v>INSERT INTO seguimiento_oficios_recepcion_oficio(fecha_captura, folio_interno, no_oficio, dependencia_envia, firma, fecha_oficio, asunto, anexo, captura_id, estatus_id) VALUES ('14/03/13',3017,'113','ARTESANIAS DE TABASCO','KAREN PAOLA PINEDA RUIZ','12/03/13','SOL. DE MICROFONOS',FALSE, 1,8);</v>
      </c>
    </row>
    <row r="2529" spans="6:17">
      <c r="F2529" t="str">
        <f>RIGHT(CONCATENATE("00",DAY(Hoja2!B2529)),2)</f>
        <v>14</v>
      </c>
      <c r="G2529" t="str">
        <f>CONCATENATE(RIGHT(CONCATENATE("00",DAY(Hoja2!B2529)),2),"/",RIGHT(CONCATENATE("00",MONTH(Hoja2!B2529)),2),"/",RIGHT(CONCATENATE("00",YEAR(Hoja2!B2529)),2))</f>
        <v>14/03/13</v>
      </c>
      <c r="H2529" t="str">
        <f>RIGHT(CONCATENATE("00",DAY(Hoja2!D2529)),2)</f>
        <v>13</v>
      </c>
      <c r="I2529" t="str">
        <f>CONCATENATE(RIGHT(CONCATENATE("00",DAY(Hoja2!D2529)),2),"/",RIGHT(CONCATENATE("00",MONTH(Hoja2!D2529)),2),"/",RIGHT(CONCATENATE("00",YEAR(Hoja2!D2529)),2))</f>
        <v>13/03/13</v>
      </c>
      <c r="J2529" t="str">
        <f>IF(LEN(Hoja2!J2529)&gt;150,LEN(Hoja2!J2529),"")</f>
        <v/>
      </c>
      <c r="K2529" t="str">
        <f>IF(Hoja2!A2529&lt;&gt;"", IF(Hoja2!B2529&lt;&gt;"", IF(Hoja2!C2529&lt;&gt;"", IF(Hoja2!D2529&lt;&gt;"", IF(Hoja2!E2529&lt;&gt;"", IF(Hoja2!F2529&lt;&gt;"", IF(Hoja2!J2529&lt;&gt;"","ok",""),""),""),""),""),""),"")</f>
        <v>ok</v>
      </c>
      <c r="L2529" t="str">
        <f>IF(Hoja2!A2529="'S/F'","--","")</f>
        <v/>
      </c>
      <c r="M2529" t="str">
        <f>IF(LEN(Hoja2!C2529)&gt;30,Hoja2!C2529,"")</f>
        <v/>
      </c>
      <c r="O2529" t="str">
        <f>IF(LEN(Hoja2!F2529)&gt;110,LEN(Hoja2!F2529),"")</f>
        <v/>
      </c>
      <c r="Q2529" t="str">
        <f>IF(K2529="ok",CONCATENATE(IF(Hoja2!A2529="'S/F'","--",""),N2529,"INSERT INTO seguimiento_oficios_recepcion_oficio(fecha_captura, folio_interno, no_oficio, dependencia_envia, firma, fecha_oficio, asunto, anexo, captura_id, estatus_id) VALUES ('",CONCATENATE(RIGHT(CONCATENATE("00",DAY(Hoja2!B2529)),2),"/",RIGHT(CONCATENATE("00",MONTH(Hoja2!B2529)),2),"/",RIGHT(CONCATENATE("00",YEAR(Hoja2!B2529)),2)),"',",Hoja2!A2529,",'",Hoja2!C2529,"','",Hoja2!F2529,"','",Hoja2!E2529,"','",CONCATENATE(RIGHT(CONCATENATE("00",DAY(Hoja2!D2529)),2),"/",RIGHT(CONCATENATE("00",MONTH(Hoja2!D2529)),2),"/",RIGHT(CONCATENATE("00",YEAR(Hoja2!D2529)),2)),"','",Hoja2!J2529,"',","FALSE, 1,8);"), "")</f>
        <v>INSERT INTO seguimiento_oficios_recepcion_oficio(fecha_captura, folio_interno, no_oficio, dependencia_envia, firma, fecha_oficio, asunto, anexo, captura_id, estatus_id) VALUES ('14/03/13',3018,'239','GUBERNATURA','HILDA LOPEZ DEL AGUILA','13/03/13','ENVIA LISTADO DE BIENES MUEBLES',FALSE, 1,8);</v>
      </c>
    </row>
    <row r="2530" spans="6:17">
      <c r="F2530" t="str">
        <f>RIGHT(CONCATENATE("00",DAY(Hoja2!B2530)),2)</f>
        <v>14</v>
      </c>
      <c r="G2530" t="str">
        <f>CONCATENATE(RIGHT(CONCATENATE("00",DAY(Hoja2!B2530)),2),"/",RIGHT(CONCATENATE("00",MONTH(Hoja2!B2530)),2),"/",RIGHT(CONCATENATE("00",YEAR(Hoja2!B2530)),2))</f>
        <v>14/03/13</v>
      </c>
      <c r="H2530" t="str">
        <f>RIGHT(CONCATENATE("00",DAY(Hoja2!D2530)),2)</f>
        <v>13</v>
      </c>
      <c r="I2530" t="str">
        <f>CONCATENATE(RIGHT(CONCATENATE("00",DAY(Hoja2!D2530)),2),"/",RIGHT(CONCATENATE("00",MONTH(Hoja2!D2530)),2),"/",RIGHT(CONCATENATE("00",YEAR(Hoja2!D2530)),2))</f>
        <v>13/03/13</v>
      </c>
      <c r="J2530" t="str">
        <f>IF(LEN(Hoja2!J2530)&gt;150,LEN(Hoja2!J2530),"")</f>
        <v/>
      </c>
      <c r="K2530" t="str">
        <f>IF(Hoja2!A2530&lt;&gt;"", IF(Hoja2!B2530&lt;&gt;"", IF(Hoja2!C2530&lt;&gt;"", IF(Hoja2!D2530&lt;&gt;"", IF(Hoja2!E2530&lt;&gt;"", IF(Hoja2!F2530&lt;&gt;"", IF(Hoja2!J2530&lt;&gt;"","ok",""),""),""),""),""),""),"")</f>
        <v>ok</v>
      </c>
      <c r="L2530" t="str">
        <f>IF(Hoja2!A2530="'S/F'","--","")</f>
        <v/>
      </c>
      <c r="M2530" t="str">
        <f>IF(LEN(Hoja2!C2530)&gt;30,Hoja2!C2530,"")</f>
        <v/>
      </c>
      <c r="O2530" t="str">
        <f>IF(LEN(Hoja2!F2530)&gt;110,LEN(Hoja2!F2530),"")</f>
        <v/>
      </c>
      <c r="Q2530" t="str">
        <f>IF(K2530="ok",CONCATENATE(IF(Hoja2!A2530="'S/F'","--",""),N2530,"INSERT INTO seguimiento_oficios_recepcion_oficio(fecha_captura, folio_interno, no_oficio, dependencia_envia, firma, fecha_oficio, asunto, anexo, captura_id, estatus_id) VALUES ('",CONCATENATE(RIGHT(CONCATENATE("00",DAY(Hoja2!B2530)),2),"/",RIGHT(CONCATENATE("00",MONTH(Hoja2!B2530)),2),"/",RIGHT(CONCATENATE("00",YEAR(Hoja2!B2530)),2)),"',",Hoja2!A2530,",'",Hoja2!C2530,"','",Hoja2!F2530,"','",Hoja2!E2530,"','",CONCATENATE(RIGHT(CONCATENATE("00",DAY(Hoja2!D2530)),2),"/",RIGHT(CONCATENATE("00",MONTH(Hoja2!D2530)),2),"/",RIGHT(CONCATENATE("00",YEAR(Hoja2!D2530)),2)),"','",Hoja2!J2530,"',","FALSE, 1,8);"), "")</f>
        <v>INSERT INTO seguimiento_oficios_recepcion_oficio(fecha_captura, folio_interno, no_oficio, dependencia_envia, firma, fecha_oficio, asunto, anexo, captura_id, estatus_id) VALUES ('14/03/13',3019,'668','SEGOB','ALEJANDRO MANUEL BARRAGAN LANZ','13/03/13','REMITEN ANTEPROYECTO DE CONTRATO DE COMPRAVENTA ',FALSE, 1,8);</v>
      </c>
    </row>
    <row r="2531" spans="6:17">
      <c r="F2531" t="str">
        <f>RIGHT(CONCATENATE("00",DAY(Hoja2!B2531)),2)</f>
        <v>14</v>
      </c>
      <c r="G2531" t="str">
        <f>CONCATENATE(RIGHT(CONCATENATE("00",DAY(Hoja2!B2531)),2),"/",RIGHT(CONCATENATE("00",MONTH(Hoja2!B2531)),2),"/",RIGHT(CONCATENATE("00",YEAR(Hoja2!B2531)),2))</f>
        <v>14/03/13</v>
      </c>
      <c r="H2531" t="str">
        <f>RIGHT(CONCATENATE("00",DAY(Hoja2!D2531)),2)</f>
        <v>13</v>
      </c>
      <c r="I2531" t="str">
        <f>CONCATENATE(RIGHT(CONCATENATE("00",DAY(Hoja2!D2531)),2),"/",RIGHT(CONCATENATE("00",MONTH(Hoja2!D2531)),2),"/",RIGHT(CONCATENATE("00",YEAR(Hoja2!D2531)),2))</f>
        <v>13/03/13</v>
      </c>
      <c r="J2531" t="str">
        <f>IF(LEN(Hoja2!J2531)&gt;150,LEN(Hoja2!J2531),"")</f>
        <v/>
      </c>
      <c r="K2531" t="str">
        <f>IF(Hoja2!A2531&lt;&gt;"", IF(Hoja2!B2531&lt;&gt;"", IF(Hoja2!C2531&lt;&gt;"", IF(Hoja2!D2531&lt;&gt;"", IF(Hoja2!E2531&lt;&gt;"", IF(Hoja2!F2531&lt;&gt;"", IF(Hoja2!J2531&lt;&gt;"","ok",""),""),""),""),""),""),"")</f>
        <v>ok</v>
      </c>
      <c r="L2531" t="str">
        <f>IF(Hoja2!A2531="'S/F'","--","")</f>
        <v/>
      </c>
      <c r="M2531" t="str">
        <f>IF(LEN(Hoja2!C2531)&gt;30,Hoja2!C2531,"")</f>
        <v/>
      </c>
      <c r="O2531" t="str">
        <f>IF(LEN(Hoja2!F2531)&gt;110,LEN(Hoja2!F2531),"")</f>
        <v/>
      </c>
      <c r="Q2531" t="str">
        <f>IF(K2531="ok",CONCATENATE(IF(Hoja2!A2531="'S/F'","--",""),N2531,"INSERT INTO seguimiento_oficios_recepcion_oficio(fecha_captura, folio_interno, no_oficio, dependencia_envia, firma, fecha_oficio, asunto, anexo, captura_id, estatus_id) VALUES ('",CONCATENATE(RIGHT(CONCATENATE("00",DAY(Hoja2!B2531)),2),"/",RIGHT(CONCATENATE("00",MONTH(Hoja2!B2531)),2),"/",RIGHT(CONCATENATE("00",YEAR(Hoja2!B2531)),2)),"',",Hoja2!A2531,",'",Hoja2!C2531,"','",Hoja2!F2531,"','",Hoja2!E2531,"','",CONCATENATE(RIGHT(CONCATENATE("00",DAY(Hoja2!D2531)),2),"/",RIGHT(CONCATENATE("00",MONTH(Hoja2!D2531)),2),"/",RIGHT(CONCATENATE("00",YEAR(Hoja2!D2531)),2)),"','",Hoja2!J2531,"',","FALSE, 1,8);"), "")</f>
        <v>INSERT INTO seguimiento_oficios_recepcion_oficio(fecha_captura, folio_interno, no_oficio, dependencia_envia, firma, fecha_oficio, asunto, anexo, captura_id, estatus_id) VALUES ('14/03/13',3020,'048','PAPAGAYO','MONICA RODRIGUEZ HIDALGO','13/03/13','SOL. CORRECCION DE NOMBRE ',FALSE, 1,8);</v>
      </c>
    </row>
    <row r="2532" spans="6:17">
      <c r="F2532" t="str">
        <f>RIGHT(CONCATENATE("00",DAY(Hoja2!B2532)),2)</f>
        <v>14</v>
      </c>
      <c r="G2532" t="str">
        <f>CONCATENATE(RIGHT(CONCATENATE("00",DAY(Hoja2!B2532)),2),"/",RIGHT(CONCATENATE("00",MONTH(Hoja2!B2532)),2),"/",RIGHT(CONCATENATE("00",YEAR(Hoja2!B2532)),2))</f>
        <v>14/03/13</v>
      </c>
      <c r="H2532" t="str">
        <f>RIGHT(CONCATENATE("00",DAY(Hoja2!D2532)),2)</f>
        <v>13</v>
      </c>
      <c r="I2532" t="str">
        <f>CONCATENATE(RIGHT(CONCATENATE("00",DAY(Hoja2!D2532)),2),"/",RIGHT(CONCATENATE("00",MONTH(Hoja2!D2532)),2),"/",RIGHT(CONCATENATE("00",YEAR(Hoja2!D2532)),2))</f>
        <v>13/03/13</v>
      </c>
      <c r="J2532" t="str">
        <f>IF(LEN(Hoja2!J2532)&gt;150,LEN(Hoja2!J2532),"")</f>
        <v/>
      </c>
      <c r="K2532" t="str">
        <f>IF(Hoja2!A2532&lt;&gt;"", IF(Hoja2!B2532&lt;&gt;"", IF(Hoja2!C2532&lt;&gt;"", IF(Hoja2!D2532&lt;&gt;"", IF(Hoja2!E2532&lt;&gt;"", IF(Hoja2!F2532&lt;&gt;"", IF(Hoja2!J2532&lt;&gt;"","ok",""),""),""),""),""),""),"")</f>
        <v>ok</v>
      </c>
      <c r="L2532" t="str">
        <f>IF(Hoja2!A2532="'S/F'","--","")</f>
        <v/>
      </c>
      <c r="M2532" t="str">
        <f>IF(LEN(Hoja2!C2532)&gt;30,Hoja2!C2532,"")</f>
        <v/>
      </c>
      <c r="O2532" t="str">
        <f>IF(LEN(Hoja2!F2532)&gt;110,LEN(Hoja2!F2532),"")</f>
        <v/>
      </c>
      <c r="Q2532" t="str">
        <f>IF(K2532="ok",CONCATENATE(IF(Hoja2!A2532="'S/F'","--",""),N2532,"INSERT INTO seguimiento_oficios_recepcion_oficio(fecha_captura, folio_interno, no_oficio, dependencia_envia, firma, fecha_oficio, asunto, anexo, captura_id, estatus_id) VALUES ('",CONCATENATE(RIGHT(CONCATENATE("00",DAY(Hoja2!B2532)),2),"/",RIGHT(CONCATENATE("00",MONTH(Hoja2!B2532)),2),"/",RIGHT(CONCATENATE("00",YEAR(Hoja2!B2532)),2)),"',",Hoja2!A2532,",'",Hoja2!C2532,"','",Hoja2!F2532,"','",Hoja2!E2532,"','",CONCATENATE(RIGHT(CONCATENATE("00",DAY(Hoja2!D2532)),2),"/",RIGHT(CONCATENATE("00",MONTH(Hoja2!D2532)),2),"/",RIGHT(CONCATENATE("00",YEAR(Hoja2!D2532)),2)),"','",Hoja2!J2532,"',","FALSE, 1,8);"), "")</f>
        <v>INSERT INTO seguimiento_oficios_recepcion_oficio(fecha_captura, folio_interno, no_oficio, dependencia_envia, firma, fecha_oficio, asunto, anexo, captura_id, estatus_id) VALUES ('14/03/13',3021,'188','CGCSRP','DELIA RODRIGUEZ GARCIA','13/03/13','ENVIAN CONTRATO DE ARRENDAMIENTO7',FALSE, 1,8);</v>
      </c>
    </row>
    <row r="2533" spans="6:17">
      <c r="F2533" t="str">
        <f>RIGHT(CONCATENATE("00",DAY(Hoja2!B2533)),2)</f>
        <v>14</v>
      </c>
      <c r="G2533" t="str">
        <f>CONCATENATE(RIGHT(CONCATENATE("00",DAY(Hoja2!B2533)),2),"/",RIGHT(CONCATENATE("00",MONTH(Hoja2!B2533)),2),"/",RIGHT(CONCATENATE("00",YEAR(Hoja2!B2533)),2))</f>
        <v>14/03/13</v>
      </c>
      <c r="H2533" t="str">
        <f>RIGHT(CONCATENATE("00",DAY(Hoja2!D2533)),2)</f>
        <v>13</v>
      </c>
      <c r="I2533" t="str">
        <f>CONCATENATE(RIGHT(CONCATENATE("00",DAY(Hoja2!D2533)),2),"/",RIGHT(CONCATENATE("00",MONTH(Hoja2!D2533)),2),"/",RIGHT(CONCATENATE("00",YEAR(Hoja2!D2533)),2))</f>
        <v>13/03/13</v>
      </c>
      <c r="J2533" t="str">
        <f>IF(LEN(Hoja2!J2533)&gt;150,LEN(Hoja2!J2533),"")</f>
        <v/>
      </c>
      <c r="K2533" t="str">
        <f>IF(Hoja2!A2533&lt;&gt;"", IF(Hoja2!B2533&lt;&gt;"", IF(Hoja2!C2533&lt;&gt;"", IF(Hoja2!D2533&lt;&gt;"", IF(Hoja2!E2533&lt;&gt;"", IF(Hoja2!F2533&lt;&gt;"", IF(Hoja2!J2533&lt;&gt;"","ok",""),""),""),""),""),""),"")</f>
        <v>ok</v>
      </c>
      <c r="L2533" t="str">
        <f>IF(Hoja2!A2533="'S/F'","--","")</f>
        <v/>
      </c>
      <c r="M2533" t="str">
        <f>IF(LEN(Hoja2!C2533)&gt;30,Hoja2!C2533,"")</f>
        <v/>
      </c>
      <c r="O2533" t="str">
        <f>IF(LEN(Hoja2!F2533)&gt;110,LEN(Hoja2!F2533),"")</f>
        <v/>
      </c>
      <c r="Q2533" t="str">
        <f>IF(K2533="ok",CONCATENATE(IF(Hoja2!A2533="'S/F'","--",""),N2533,"INSERT INTO seguimiento_oficios_recepcion_oficio(fecha_captura, folio_interno, no_oficio, dependencia_envia, firma, fecha_oficio, asunto, anexo, captura_id, estatus_id) VALUES ('",CONCATENATE(RIGHT(CONCATENATE("00",DAY(Hoja2!B2533)),2),"/",RIGHT(CONCATENATE("00",MONTH(Hoja2!B2533)),2),"/",RIGHT(CONCATENATE("00",YEAR(Hoja2!B2533)),2)),"',",Hoja2!A2533,",'",Hoja2!C2533,"','",Hoja2!F2533,"','",Hoja2!E2533,"','",CONCATENATE(RIGHT(CONCATENATE("00",DAY(Hoja2!D2533)),2),"/",RIGHT(CONCATENATE("00",MONTH(Hoja2!D2533)),2),"/",RIGHT(CONCATENATE("00",YEAR(Hoja2!D2533)),2)),"','",Hoja2!J2533,"',","FALSE, 1,8);"), "")</f>
        <v>INSERT INTO seguimiento_oficios_recepcion_oficio(fecha_captura, folio_interno, no_oficio, dependencia_envia, firma, fecha_oficio, asunto, anexo, captura_id, estatus_id) VALUES ('14/03/13',3022,'440','SEDAFOP','ANA LAURA FLORES HERNANDEZ','13/03/13','DEVOLUCION DE FORMATO DRH',FALSE, 1,8);</v>
      </c>
    </row>
    <row r="2534" spans="6:17">
      <c r="F2534" t="str">
        <f>RIGHT(CONCATENATE("00",DAY(Hoja2!B2534)),2)</f>
        <v>14</v>
      </c>
      <c r="G2534" t="str">
        <f>CONCATENATE(RIGHT(CONCATENATE("00",DAY(Hoja2!B2534)),2),"/",RIGHT(CONCATENATE("00",MONTH(Hoja2!B2534)),2),"/",RIGHT(CONCATENATE("00",YEAR(Hoja2!B2534)),2))</f>
        <v>14/03/13</v>
      </c>
      <c r="H2534" t="str">
        <f>RIGHT(CONCATENATE("00",DAY(Hoja2!D2534)),2)</f>
        <v>11</v>
      </c>
      <c r="I2534" t="str">
        <f>CONCATENATE(RIGHT(CONCATENATE("00",DAY(Hoja2!D2534)),2),"/",RIGHT(CONCATENATE("00",MONTH(Hoja2!D2534)),2),"/",RIGHT(CONCATENATE("00",YEAR(Hoja2!D2534)),2))</f>
        <v>11/03/13</v>
      </c>
      <c r="J2534" t="str">
        <f>IF(LEN(Hoja2!J2534)&gt;150,LEN(Hoja2!J2534),"")</f>
        <v/>
      </c>
      <c r="K2534" t="str">
        <f>IF(Hoja2!A2534&lt;&gt;"", IF(Hoja2!B2534&lt;&gt;"", IF(Hoja2!C2534&lt;&gt;"", IF(Hoja2!D2534&lt;&gt;"", IF(Hoja2!E2534&lt;&gt;"", IF(Hoja2!F2534&lt;&gt;"", IF(Hoja2!J2534&lt;&gt;"","ok",""),""),""),""),""),""),"")</f>
        <v>ok</v>
      </c>
      <c r="L2534" t="str">
        <f>IF(Hoja2!A2534="'S/F'","--","")</f>
        <v/>
      </c>
      <c r="M2534" t="str">
        <f>IF(LEN(Hoja2!C2534)&gt;30,Hoja2!C2534,"")</f>
        <v/>
      </c>
      <c r="O2534" t="str">
        <f>IF(LEN(Hoja2!F2534)&gt;110,LEN(Hoja2!F2534),"")</f>
        <v/>
      </c>
      <c r="Q2534" t="str">
        <f>IF(K2534="ok",CONCATENATE(IF(Hoja2!A2534="'S/F'","--",""),N2534,"INSERT INTO seguimiento_oficios_recepcion_oficio(fecha_captura, folio_interno, no_oficio, dependencia_envia, firma, fecha_oficio, asunto, anexo, captura_id, estatus_id) VALUES ('",CONCATENATE(RIGHT(CONCATENATE("00",DAY(Hoja2!B2534)),2),"/",RIGHT(CONCATENATE("00",MONTH(Hoja2!B2534)),2),"/",RIGHT(CONCATENATE("00",YEAR(Hoja2!B2534)),2)),"',",Hoja2!A2534,",'",Hoja2!C2534,"','",Hoja2!F2534,"','",Hoja2!E2534,"','",CONCATENATE(RIGHT(CONCATENATE("00",DAY(Hoja2!D2534)),2),"/",RIGHT(CONCATENATE("00",MONTH(Hoja2!D2534)),2),"/",RIGHT(CONCATENATE("00",YEAR(Hoja2!D2534)),2)),"','",Hoja2!J2534,"',","FALSE, 1,8);"), "")</f>
        <v>INSERT INTO seguimiento_oficios_recepcion_oficio(fecha_captura, folio_interno, no_oficio, dependencia_envia, firma, fecha_oficio, asunto, anexo, captura_id, estatus_id) VALUES ('14/03/13',3023,'004','SNTE','MANUEL JESUS HERNANDEZ LOPEZ','11/03/13','ENVIAN RECIBO 004',FALSE, 1,8);</v>
      </c>
    </row>
    <row r="2535" spans="6:17">
      <c r="F2535" t="str">
        <f>RIGHT(CONCATENATE("00",DAY(Hoja2!B2535)),2)</f>
        <v>14</v>
      </c>
      <c r="G2535" t="str">
        <f>CONCATENATE(RIGHT(CONCATENATE("00",DAY(Hoja2!B2535)),2),"/",RIGHT(CONCATENATE("00",MONTH(Hoja2!B2535)),2),"/",RIGHT(CONCATENATE("00",YEAR(Hoja2!B2535)),2))</f>
        <v>14/03/13</v>
      </c>
      <c r="H2535" t="str">
        <f>RIGHT(CONCATENATE("00",DAY(Hoja2!D2535)),2)</f>
        <v>11</v>
      </c>
      <c r="I2535" t="str">
        <f>CONCATENATE(RIGHT(CONCATENATE("00",DAY(Hoja2!D2535)),2),"/",RIGHT(CONCATENATE("00",MONTH(Hoja2!D2535)),2),"/",RIGHT(CONCATENATE("00",YEAR(Hoja2!D2535)),2))</f>
        <v>11/03/13</v>
      </c>
      <c r="J2535" t="str">
        <f>IF(LEN(Hoja2!J2535)&gt;150,LEN(Hoja2!J2535),"")</f>
        <v/>
      </c>
      <c r="K2535" t="str">
        <f>IF(Hoja2!A2535&lt;&gt;"", IF(Hoja2!B2535&lt;&gt;"", IF(Hoja2!C2535&lt;&gt;"", IF(Hoja2!D2535&lt;&gt;"", IF(Hoja2!E2535&lt;&gt;"", IF(Hoja2!F2535&lt;&gt;"", IF(Hoja2!J2535&lt;&gt;"","ok",""),""),""),""),""),""),"")</f>
        <v>ok</v>
      </c>
      <c r="L2535" t="str">
        <f>IF(Hoja2!A2535="'S/F'","--","")</f>
        <v/>
      </c>
      <c r="M2535" t="str">
        <f>IF(LEN(Hoja2!C2535)&gt;30,Hoja2!C2535,"")</f>
        <v/>
      </c>
      <c r="O2535" t="str">
        <f>IF(LEN(Hoja2!F2535)&gt;110,LEN(Hoja2!F2535),"")</f>
        <v/>
      </c>
      <c r="Q2535" t="str">
        <f>IF(K2535="ok",CONCATENATE(IF(Hoja2!A2535="'S/F'","--",""),N2535,"INSERT INTO seguimiento_oficios_recepcion_oficio(fecha_captura, folio_interno, no_oficio, dependencia_envia, firma, fecha_oficio, asunto, anexo, captura_id, estatus_id) VALUES ('",CONCATENATE(RIGHT(CONCATENATE("00",DAY(Hoja2!B2535)),2),"/",RIGHT(CONCATENATE("00",MONTH(Hoja2!B2535)),2),"/",RIGHT(CONCATENATE("00",YEAR(Hoja2!B2535)),2)),"',",Hoja2!A2535,",'",Hoja2!C2535,"','",Hoja2!F2535,"','",Hoja2!E2535,"','",CONCATENATE(RIGHT(CONCATENATE("00",DAY(Hoja2!D2535)),2),"/",RIGHT(CONCATENATE("00",MONTH(Hoja2!D2535)),2),"/",RIGHT(CONCATENATE("00",YEAR(Hoja2!D2535)),2)),"','",Hoja2!J2535,"',","FALSE, 1,8);"), "")</f>
        <v>INSERT INTO seguimiento_oficios_recepcion_oficio(fecha_captura, folio_interno, no_oficio, dependencia_envia, firma, fecha_oficio, asunto, anexo, captura_id, estatus_id) VALUES ('14/03/13',3024,'003','SNTE','MANUEL JESUS HERNANDEZ LOPEZ','11/03/13','ENVIAN RECIBO NUM. 003',FALSE, 1,8);</v>
      </c>
    </row>
    <row r="2536" spans="6:17">
      <c r="F2536" t="str">
        <f>RIGHT(CONCATENATE("00",DAY(Hoja2!B2536)),2)</f>
        <v>14</v>
      </c>
      <c r="G2536" t="str">
        <f>CONCATENATE(RIGHT(CONCATENATE("00",DAY(Hoja2!B2536)),2),"/",RIGHT(CONCATENATE("00",MONTH(Hoja2!B2536)),2),"/",RIGHT(CONCATENATE("00",YEAR(Hoja2!B2536)),2))</f>
        <v>14/03/13</v>
      </c>
      <c r="H2536" t="str">
        <f>RIGHT(CONCATENATE("00",DAY(Hoja2!D2536)),2)</f>
        <v>06</v>
      </c>
      <c r="I2536" t="str">
        <f>CONCATENATE(RIGHT(CONCATENATE("00",DAY(Hoja2!D2536)),2),"/",RIGHT(CONCATENATE("00",MONTH(Hoja2!D2536)),2),"/",RIGHT(CONCATENATE("00",YEAR(Hoja2!D2536)),2))</f>
        <v>06/03/13</v>
      </c>
      <c r="J2536" t="str">
        <f>IF(LEN(Hoja2!J2536)&gt;150,LEN(Hoja2!J2536),"")</f>
        <v/>
      </c>
      <c r="K2536" t="str">
        <f>IF(Hoja2!A2536&lt;&gt;"", IF(Hoja2!B2536&lt;&gt;"", IF(Hoja2!C2536&lt;&gt;"", IF(Hoja2!D2536&lt;&gt;"", IF(Hoja2!E2536&lt;&gt;"", IF(Hoja2!F2536&lt;&gt;"", IF(Hoja2!J2536&lt;&gt;"","ok",""),""),""),""),""),""),"")</f>
        <v>ok</v>
      </c>
      <c r="L2536" t="str">
        <f>IF(Hoja2!A2536="'S/F'","--","")</f>
        <v/>
      </c>
      <c r="M2536" t="str">
        <f>IF(LEN(Hoja2!C2536)&gt;30,Hoja2!C2536,"")</f>
        <v/>
      </c>
      <c r="O2536" t="str">
        <f>IF(LEN(Hoja2!F2536)&gt;110,LEN(Hoja2!F2536),"")</f>
        <v/>
      </c>
      <c r="Q2536" t="str">
        <f>IF(K2536="ok",CONCATENATE(IF(Hoja2!A2536="'S/F'","--",""),N2536,"INSERT INTO seguimiento_oficios_recepcion_oficio(fecha_captura, folio_interno, no_oficio, dependencia_envia, firma, fecha_oficio, asunto, anexo, captura_id, estatus_id) VALUES ('",CONCATENATE(RIGHT(CONCATENATE("00",DAY(Hoja2!B2536)),2),"/",RIGHT(CONCATENATE("00",MONTH(Hoja2!B2536)),2),"/",RIGHT(CONCATENATE("00",YEAR(Hoja2!B2536)),2)),"',",Hoja2!A2536,",'",Hoja2!C2536,"','",Hoja2!F2536,"','",Hoja2!E2536,"','",CONCATENATE(RIGHT(CONCATENATE("00",DAY(Hoja2!D2536)),2),"/",RIGHT(CONCATENATE("00",MONTH(Hoja2!D2536)),2),"/",RIGHT(CONCATENATE("00",YEAR(Hoja2!D2536)),2)),"','",Hoja2!J2536,"',","FALSE, 1,8);"), "")</f>
        <v>INSERT INTO seguimiento_oficios_recepcion_oficio(fecha_captura, folio_interno, no_oficio, dependencia_envia, firma, fecha_oficio, asunto, anexo, captura_id, estatus_id) VALUES ('14/03/13',3025,'035','JUAN GRAHAM CASASUS','LORENZO PACHECO BAUTISTA','06/03/13','SOL. DE ALTA Y BAJA EN LA NOMINA DE COMPENSACION POR DESEMPEÑO',FALSE, 1,8);</v>
      </c>
    </row>
    <row r="2537" spans="6:17">
      <c r="F2537" t="str">
        <f>RIGHT(CONCATENATE("00",DAY(Hoja2!B2537)),2)</f>
        <v>14</v>
      </c>
      <c r="G2537" t="str">
        <f>CONCATENATE(RIGHT(CONCATENATE("00",DAY(Hoja2!B2537)),2),"/",RIGHT(CONCATENATE("00",MONTH(Hoja2!B2537)),2),"/",RIGHT(CONCATENATE("00",YEAR(Hoja2!B2537)),2))</f>
        <v>14/03/13</v>
      </c>
      <c r="H2537" t="str">
        <f>RIGHT(CONCATENATE("00",DAY(Hoja2!D2537)),2)</f>
        <v>13</v>
      </c>
      <c r="I2537" t="str">
        <f>CONCATENATE(RIGHT(CONCATENATE("00",DAY(Hoja2!D2537)),2),"/",RIGHT(CONCATENATE("00",MONTH(Hoja2!D2537)),2),"/",RIGHT(CONCATENATE("00",YEAR(Hoja2!D2537)),2))</f>
        <v>13/03/13</v>
      </c>
      <c r="J2537" t="str">
        <f>IF(LEN(Hoja2!J2537)&gt;150,LEN(Hoja2!J2537),"")</f>
        <v/>
      </c>
      <c r="K2537" t="str">
        <f>IF(Hoja2!A2537&lt;&gt;"", IF(Hoja2!B2537&lt;&gt;"", IF(Hoja2!C2537&lt;&gt;"", IF(Hoja2!D2537&lt;&gt;"", IF(Hoja2!E2537&lt;&gt;"", IF(Hoja2!F2537&lt;&gt;"", IF(Hoja2!J2537&lt;&gt;"","ok",""),""),""),""),""),""),"")</f>
        <v>ok</v>
      </c>
      <c r="L2537" t="str">
        <f>IF(Hoja2!A2537="'S/F'","--","")</f>
        <v/>
      </c>
      <c r="M2537" t="str">
        <f>IF(LEN(Hoja2!C2537)&gt;30,Hoja2!C2537,"")</f>
        <v/>
      </c>
      <c r="O2537" t="str">
        <f>IF(LEN(Hoja2!F2537)&gt;110,LEN(Hoja2!F2537),"")</f>
        <v/>
      </c>
      <c r="Q2537" t="str">
        <f>IF(K2537="ok",CONCATENATE(IF(Hoja2!A2537="'S/F'","--",""),N2537,"INSERT INTO seguimiento_oficios_recepcion_oficio(fecha_captura, folio_interno, no_oficio, dependencia_envia, firma, fecha_oficio, asunto, anexo, captura_id, estatus_id) VALUES ('",CONCATENATE(RIGHT(CONCATENATE("00",DAY(Hoja2!B2537)),2),"/",RIGHT(CONCATENATE("00",MONTH(Hoja2!B2537)),2),"/",RIGHT(CONCATENATE("00",YEAR(Hoja2!B2537)),2)),"',",Hoja2!A2537,",'",Hoja2!C2537,"','",Hoja2!F2537,"','",Hoja2!E2537,"','",CONCATENATE(RIGHT(CONCATENATE("00",DAY(Hoja2!D2537)),2),"/",RIGHT(CONCATENATE("00",MONTH(Hoja2!D2537)),2),"/",RIGHT(CONCATENATE("00",YEAR(Hoja2!D2537)),2)),"','",Hoja2!J2537,"',","FALSE, 1,8);"), "")</f>
        <v>INSERT INTO seguimiento_oficios_recepcion_oficio(fecha_captura, folio_interno, no_oficio, dependencia_envia, firma, fecha_oficio, asunto, anexo, captura_id, estatus_id) VALUES ('14/03/13',3026,'1886','ASUNTOS JURIDICOS','JORGE CORNELIO MALDONADO','13/03/13','PARA PUBLICACION',FALSE, 1,8);</v>
      </c>
    </row>
    <row r="2538" spans="6:17">
      <c r="F2538" t="str">
        <f>RIGHT(CONCATENATE("00",DAY(Hoja2!B2538)),2)</f>
        <v>14</v>
      </c>
      <c r="G2538" t="str">
        <f>CONCATENATE(RIGHT(CONCATENATE("00",DAY(Hoja2!B2538)),2),"/",RIGHT(CONCATENATE("00",MONTH(Hoja2!B2538)),2),"/",RIGHT(CONCATENATE("00",YEAR(Hoja2!B2538)),2))</f>
        <v>14/03/13</v>
      </c>
      <c r="H2538" t="str">
        <f>RIGHT(CONCATENATE("00",DAY(Hoja2!D2538)),2)</f>
        <v>13</v>
      </c>
      <c r="I2538" t="str">
        <f>CONCATENATE(RIGHT(CONCATENATE("00",DAY(Hoja2!D2538)),2),"/",RIGHT(CONCATENATE("00",MONTH(Hoja2!D2538)),2),"/",RIGHT(CONCATENATE("00",YEAR(Hoja2!D2538)),2))</f>
        <v>13/03/13</v>
      </c>
      <c r="J2538" t="str">
        <f>IF(LEN(Hoja2!J2538)&gt;150,LEN(Hoja2!J2538),"")</f>
        <v/>
      </c>
      <c r="K2538" t="str">
        <f>IF(Hoja2!A2538&lt;&gt;"", IF(Hoja2!B2538&lt;&gt;"", IF(Hoja2!C2538&lt;&gt;"", IF(Hoja2!D2538&lt;&gt;"", IF(Hoja2!E2538&lt;&gt;"", IF(Hoja2!F2538&lt;&gt;"", IF(Hoja2!J2538&lt;&gt;"","ok",""),""),""),""),""),""),"")</f>
        <v>ok</v>
      </c>
      <c r="L2538" t="str">
        <f>IF(Hoja2!A2538="'S/F'","--","")</f>
        <v/>
      </c>
      <c r="M2538" t="str">
        <f>IF(LEN(Hoja2!C2538)&gt;30,Hoja2!C2538,"")</f>
        <v/>
      </c>
      <c r="O2538" t="str">
        <f>IF(LEN(Hoja2!F2538)&gt;110,LEN(Hoja2!F2538),"")</f>
        <v/>
      </c>
      <c r="Q2538" t="str">
        <f>IF(K2538="ok",CONCATENATE(IF(Hoja2!A2538="'S/F'","--",""),N2538,"INSERT INTO seguimiento_oficios_recepcion_oficio(fecha_captura, folio_interno, no_oficio, dependencia_envia, firma, fecha_oficio, asunto, anexo, captura_id, estatus_id) VALUES ('",CONCATENATE(RIGHT(CONCATENATE("00",DAY(Hoja2!B2538)),2),"/",RIGHT(CONCATENATE("00",MONTH(Hoja2!B2538)),2),"/",RIGHT(CONCATENATE("00",YEAR(Hoja2!B2538)),2)),"',",Hoja2!A2538,",'",Hoja2!C2538,"','",Hoja2!F2538,"','",Hoja2!E2538,"','",CONCATENATE(RIGHT(CONCATENATE("00",DAY(Hoja2!D2538)),2),"/",RIGHT(CONCATENATE("00",MONTH(Hoja2!D2538)),2),"/",RIGHT(CONCATENATE("00",YEAR(Hoja2!D2538)),2)),"','",Hoja2!J2538,"',","FALSE, 1,8);"), "")</f>
        <v>INSERT INTO seguimiento_oficios_recepcion_oficio(fecha_captura, folio_interno, no_oficio, dependencia_envia, firma, fecha_oficio, asunto, anexo, captura_id, estatus_id) VALUES ('14/03/13',3027,'1894','ASUNTOS JURIDICOS','JORGE CORNELIO MALDONADO','13/03/13','PARA PUBLICACION',FALSE, 1,8);</v>
      </c>
    </row>
    <row r="2539" spans="6:17">
      <c r="F2539" t="str">
        <f>RIGHT(CONCATENATE("00",DAY(Hoja2!B2539)),2)</f>
        <v>14</v>
      </c>
      <c r="G2539" t="str">
        <f>CONCATENATE(RIGHT(CONCATENATE("00",DAY(Hoja2!B2539)),2),"/",RIGHT(CONCATENATE("00",MONTH(Hoja2!B2539)),2),"/",RIGHT(CONCATENATE("00",YEAR(Hoja2!B2539)),2))</f>
        <v>14/03/13</v>
      </c>
      <c r="H2539" t="str">
        <f>RIGHT(CONCATENATE("00",DAY(Hoja2!D2539)),2)</f>
        <v>12</v>
      </c>
      <c r="I2539" t="str">
        <f>CONCATENATE(RIGHT(CONCATENATE("00",DAY(Hoja2!D2539)),2),"/",RIGHT(CONCATENATE("00",MONTH(Hoja2!D2539)),2),"/",RIGHT(CONCATENATE("00",YEAR(Hoja2!D2539)),2))</f>
        <v>12/03/13</v>
      </c>
      <c r="J2539" t="str">
        <f>IF(LEN(Hoja2!J2539)&gt;150,LEN(Hoja2!J2539),"")</f>
        <v/>
      </c>
      <c r="K2539" t="str">
        <f>IF(Hoja2!A2539&lt;&gt;"", IF(Hoja2!B2539&lt;&gt;"", IF(Hoja2!C2539&lt;&gt;"", IF(Hoja2!D2539&lt;&gt;"", IF(Hoja2!E2539&lt;&gt;"", IF(Hoja2!F2539&lt;&gt;"", IF(Hoja2!J2539&lt;&gt;"","ok",""),""),""),""),""),""),"")</f>
        <v>ok</v>
      </c>
      <c r="L2539" t="str">
        <f>IF(Hoja2!A2539="'S/F'","--","")</f>
        <v/>
      </c>
      <c r="M2539" t="str">
        <f>IF(LEN(Hoja2!C2539)&gt;30,Hoja2!C2539,"")</f>
        <v/>
      </c>
      <c r="O2539" t="str">
        <f>IF(LEN(Hoja2!F2539)&gt;110,LEN(Hoja2!F2539),"")</f>
        <v/>
      </c>
      <c r="Q2539" t="str">
        <f>IF(K2539="ok",CONCATENATE(IF(Hoja2!A2539="'S/F'","--",""),N2539,"INSERT INTO seguimiento_oficios_recepcion_oficio(fecha_captura, folio_interno, no_oficio, dependencia_envia, firma, fecha_oficio, asunto, anexo, captura_id, estatus_id) VALUES ('",CONCATENATE(RIGHT(CONCATENATE("00",DAY(Hoja2!B2539)),2),"/",RIGHT(CONCATENATE("00",MONTH(Hoja2!B2539)),2),"/",RIGHT(CONCATENATE("00",YEAR(Hoja2!B2539)),2)),"',",Hoja2!A2539,",'",Hoja2!C2539,"','",Hoja2!F2539,"','",Hoja2!E2539,"','",CONCATENATE(RIGHT(CONCATENATE("00",DAY(Hoja2!D2539)),2),"/",RIGHT(CONCATENATE("00",MONTH(Hoja2!D2539)),2),"/",RIGHT(CONCATENATE("00",YEAR(Hoja2!D2539)),2)),"','",Hoja2!J2539,"',","FALSE, 1,8);"), "")</f>
        <v>INSERT INTO seguimiento_oficios_recepcion_oficio(fecha_captura, folio_interno, no_oficio, dependencia_envia, firma, fecha_oficio, asunto, anexo, captura_id, estatus_id) VALUES ('14/03/13',3028,'1837','ASUNTOS JURIDICOS','JORGE CORNELIO MALDONADO','12/03/13','PARA PUBLICACION',FALSE, 1,8);</v>
      </c>
    </row>
    <row r="2540" spans="6:17">
      <c r="F2540" t="str">
        <f>RIGHT(CONCATENATE("00",DAY(Hoja2!B2540)),2)</f>
        <v>14</v>
      </c>
      <c r="G2540" t="str">
        <f>CONCATENATE(RIGHT(CONCATENATE("00",DAY(Hoja2!B2540)),2),"/",RIGHT(CONCATENATE("00",MONTH(Hoja2!B2540)),2),"/",RIGHT(CONCATENATE("00",YEAR(Hoja2!B2540)),2))</f>
        <v>14/03/13</v>
      </c>
      <c r="H2540" t="str">
        <f>RIGHT(CONCATENATE("00",DAY(Hoja2!D2540)),2)</f>
        <v>11</v>
      </c>
      <c r="I2540" t="str">
        <f>CONCATENATE(RIGHT(CONCATENATE("00",DAY(Hoja2!D2540)),2),"/",RIGHT(CONCATENATE("00",MONTH(Hoja2!D2540)),2),"/",RIGHT(CONCATENATE("00",YEAR(Hoja2!D2540)),2))</f>
        <v>11/03/13</v>
      </c>
      <c r="J2540" t="str">
        <f>IF(LEN(Hoja2!J2540)&gt;150,LEN(Hoja2!J2540),"")</f>
        <v/>
      </c>
      <c r="K2540" t="str">
        <f>IF(Hoja2!A2540&lt;&gt;"", IF(Hoja2!B2540&lt;&gt;"", IF(Hoja2!C2540&lt;&gt;"", IF(Hoja2!D2540&lt;&gt;"", IF(Hoja2!E2540&lt;&gt;"", IF(Hoja2!F2540&lt;&gt;"", IF(Hoja2!J2540&lt;&gt;"","ok",""),""),""),""),""),""),"")</f>
        <v>ok</v>
      </c>
      <c r="L2540" t="str">
        <f>IF(Hoja2!A2540="'S/F'","--","")</f>
        <v/>
      </c>
      <c r="M2540" t="str">
        <f>IF(LEN(Hoja2!C2540)&gt;30,Hoja2!C2540,"")</f>
        <v/>
      </c>
      <c r="O2540" t="str">
        <f>IF(LEN(Hoja2!F2540)&gt;110,LEN(Hoja2!F2540),"")</f>
        <v/>
      </c>
      <c r="Q2540" t="str">
        <f>IF(K2540="ok",CONCATENATE(IF(Hoja2!A2540="'S/F'","--",""),N2540,"INSERT INTO seguimiento_oficios_recepcion_oficio(fecha_captura, folio_interno, no_oficio, dependencia_envia, firma, fecha_oficio, asunto, anexo, captura_id, estatus_id) VALUES ('",CONCATENATE(RIGHT(CONCATENATE("00",DAY(Hoja2!B2540)),2),"/",RIGHT(CONCATENATE("00",MONTH(Hoja2!B2540)),2),"/",RIGHT(CONCATENATE("00",YEAR(Hoja2!B2540)),2)),"',",Hoja2!A2540,",'",Hoja2!C2540,"','",Hoja2!F2540,"','",Hoja2!E2540,"','",CONCATENATE(RIGHT(CONCATENATE("00",DAY(Hoja2!D2540)),2),"/",RIGHT(CONCATENATE("00",MONTH(Hoja2!D2540)),2),"/",RIGHT(CONCATENATE("00",YEAR(Hoja2!D2540)),2)),"','",Hoja2!J2540,"',","FALSE, 1,8);"), "")</f>
        <v>INSERT INTO seguimiento_oficios_recepcion_oficio(fecha_captura, folio_interno, no_oficio, dependencia_envia, firma, fecha_oficio, asunto, anexo, captura_id, estatus_id) VALUES ('14/03/13',3029,'1714','ASUNTOS JURIDICOS','JORGE CORNELIO MALDONADO','11/03/13','PARA PUBLICACION',FALSE, 1,8);</v>
      </c>
    </row>
    <row r="2541" spans="6:17">
      <c r="F2541" t="str">
        <f>RIGHT(CONCATENATE("00",DAY(Hoja2!B2541)),2)</f>
        <v>14</v>
      </c>
      <c r="G2541" t="str">
        <f>CONCATENATE(RIGHT(CONCATENATE("00",DAY(Hoja2!B2541)),2),"/",RIGHT(CONCATENATE("00",MONTH(Hoja2!B2541)),2),"/",RIGHT(CONCATENATE("00",YEAR(Hoja2!B2541)),2))</f>
        <v>14/03/13</v>
      </c>
      <c r="H2541" t="str">
        <f>RIGHT(CONCATENATE("00",DAY(Hoja2!D2541)),2)</f>
        <v>08</v>
      </c>
      <c r="I2541" t="str">
        <f>CONCATENATE(RIGHT(CONCATENATE("00",DAY(Hoja2!D2541)),2),"/",RIGHT(CONCATENATE("00",MONTH(Hoja2!D2541)),2),"/",RIGHT(CONCATENATE("00",YEAR(Hoja2!D2541)),2))</f>
        <v>08/03/13</v>
      </c>
      <c r="J2541" t="str">
        <f>IF(LEN(Hoja2!J2541)&gt;150,LEN(Hoja2!J2541),"")</f>
        <v/>
      </c>
      <c r="K2541" t="str">
        <f>IF(Hoja2!A2541&lt;&gt;"", IF(Hoja2!B2541&lt;&gt;"", IF(Hoja2!C2541&lt;&gt;"", IF(Hoja2!D2541&lt;&gt;"", IF(Hoja2!E2541&lt;&gt;"", IF(Hoja2!F2541&lt;&gt;"", IF(Hoja2!J2541&lt;&gt;"","ok",""),""),""),""),""),""),"")</f>
        <v>ok</v>
      </c>
      <c r="L2541" t="str">
        <f>IF(Hoja2!A2541="'S/F'","--","")</f>
        <v/>
      </c>
      <c r="M2541" t="str">
        <f>IF(LEN(Hoja2!C2541)&gt;30,Hoja2!C2541,"")</f>
        <v/>
      </c>
      <c r="O2541" t="str">
        <f>IF(LEN(Hoja2!F2541)&gt;110,LEN(Hoja2!F2541),"")</f>
        <v/>
      </c>
      <c r="Q2541" t="str">
        <f>IF(K2541="ok",CONCATENATE(IF(Hoja2!A2541="'S/F'","--",""),N2541,"INSERT INTO seguimiento_oficios_recepcion_oficio(fecha_captura, folio_interno, no_oficio, dependencia_envia, firma, fecha_oficio, asunto, anexo, captura_id, estatus_id) VALUES ('",CONCATENATE(RIGHT(CONCATENATE("00",DAY(Hoja2!B2541)),2),"/",RIGHT(CONCATENATE("00",MONTH(Hoja2!B2541)),2),"/",RIGHT(CONCATENATE("00",YEAR(Hoja2!B2541)),2)),"',",Hoja2!A2541,",'",Hoja2!C2541,"','",Hoja2!F2541,"','",Hoja2!E2541,"','",CONCATENATE(RIGHT(CONCATENATE("00",DAY(Hoja2!D2541)),2),"/",RIGHT(CONCATENATE("00",MONTH(Hoja2!D2541)),2),"/",RIGHT(CONCATENATE("00",YEAR(Hoja2!D2541)),2)),"','",Hoja2!J2541,"',","FALSE, 1,8);"), "")</f>
        <v>INSERT INTO seguimiento_oficios_recepcion_oficio(fecha_captura, folio_interno, no_oficio, dependencia_envia, firma, fecha_oficio, asunto, anexo, captura_id, estatus_id) VALUES ('14/03/13',3030,'1711','ASUNTOS JURIDICOS','JORGE CORNELIO MALDONADO','08/03/13','PARA PUBLICACION',FALSE, 1,8);</v>
      </c>
    </row>
    <row r="2542" spans="6:17">
      <c r="F2542" t="str">
        <f>RIGHT(CONCATENATE("00",DAY(Hoja2!B2542)),2)</f>
        <v>14</v>
      </c>
      <c r="G2542" t="str">
        <f>CONCATENATE(RIGHT(CONCATENATE("00",DAY(Hoja2!B2542)),2),"/",RIGHT(CONCATENATE("00",MONTH(Hoja2!B2542)),2),"/",RIGHT(CONCATENATE("00",YEAR(Hoja2!B2542)),2))</f>
        <v>14/03/13</v>
      </c>
      <c r="H2542" t="str">
        <f>RIGHT(CONCATENATE("00",DAY(Hoja2!D2542)),2)</f>
        <v>12</v>
      </c>
      <c r="I2542" t="str">
        <f>CONCATENATE(RIGHT(CONCATENATE("00",DAY(Hoja2!D2542)),2),"/",RIGHT(CONCATENATE("00",MONTH(Hoja2!D2542)),2),"/",RIGHT(CONCATENATE("00",YEAR(Hoja2!D2542)),2))</f>
        <v>12/03/13</v>
      </c>
      <c r="J2542" t="str">
        <f>IF(LEN(Hoja2!J2542)&gt;150,LEN(Hoja2!J2542),"")</f>
        <v/>
      </c>
      <c r="K2542" t="str">
        <f>IF(Hoja2!A2542&lt;&gt;"", IF(Hoja2!B2542&lt;&gt;"", IF(Hoja2!C2542&lt;&gt;"", IF(Hoja2!D2542&lt;&gt;"", IF(Hoja2!E2542&lt;&gt;"", IF(Hoja2!F2542&lt;&gt;"", IF(Hoja2!J2542&lt;&gt;"","ok",""),""),""),""),""),""),"")</f>
        <v>ok</v>
      </c>
      <c r="L2542" t="str">
        <f>IF(Hoja2!A2542="'S/F'","--","")</f>
        <v/>
      </c>
      <c r="M2542" t="str">
        <f>IF(LEN(Hoja2!C2542)&gt;30,Hoja2!C2542,"")</f>
        <v/>
      </c>
      <c r="O2542" t="str">
        <f>IF(LEN(Hoja2!F2542)&gt;110,LEN(Hoja2!F2542),"")</f>
        <v/>
      </c>
      <c r="Q2542" t="str">
        <f>IF(K2542="ok",CONCATENATE(IF(Hoja2!A2542="'S/F'","--",""),N2542,"INSERT INTO seguimiento_oficios_recepcion_oficio(fecha_captura, folio_interno, no_oficio, dependencia_envia, firma, fecha_oficio, asunto, anexo, captura_id, estatus_id) VALUES ('",CONCATENATE(RIGHT(CONCATENATE("00",DAY(Hoja2!B2542)),2),"/",RIGHT(CONCATENATE("00",MONTH(Hoja2!B2542)),2),"/",RIGHT(CONCATENATE("00",YEAR(Hoja2!B2542)),2)),"',",Hoja2!A2542,",'",Hoja2!C2542,"','",Hoja2!F2542,"','",Hoja2!E2542,"','",CONCATENATE(RIGHT(CONCATENATE("00",DAY(Hoja2!D2542)),2),"/",RIGHT(CONCATENATE("00",MONTH(Hoja2!D2542)),2),"/",RIGHT(CONCATENATE("00",YEAR(Hoja2!D2542)),2)),"','",Hoja2!J2542,"',","FALSE, 1,8);"), "")</f>
        <v>INSERT INTO seguimiento_oficios_recepcion_oficio(fecha_captura, folio_interno, no_oficio, dependencia_envia, firma, fecha_oficio, asunto, anexo, captura_id, estatus_id) VALUES ('14/03/13',3031,'1860','ASUNTOS JURIDICOS','JORGE CORNELIO MALDONADO','12/03/13','PARA PUBLICACION',FALSE, 1,8);</v>
      </c>
    </row>
    <row r="2543" spans="6:17">
      <c r="F2543" t="str">
        <f>RIGHT(CONCATENATE("00",DAY(Hoja2!B2543)),2)</f>
        <v>14</v>
      </c>
      <c r="G2543" t="str">
        <f>CONCATENATE(RIGHT(CONCATENATE("00",DAY(Hoja2!B2543)),2),"/",RIGHT(CONCATENATE("00",MONTH(Hoja2!B2543)),2),"/",RIGHT(CONCATENATE("00",YEAR(Hoja2!B2543)),2))</f>
        <v>14/03/13</v>
      </c>
      <c r="H2543" t="str">
        <f>RIGHT(CONCATENATE("00",DAY(Hoja2!D2543)),2)</f>
        <v>12</v>
      </c>
      <c r="I2543" t="str">
        <f>CONCATENATE(RIGHT(CONCATENATE("00",DAY(Hoja2!D2543)),2),"/",RIGHT(CONCATENATE("00",MONTH(Hoja2!D2543)),2),"/",RIGHT(CONCATENATE("00",YEAR(Hoja2!D2543)),2))</f>
        <v>12/03/13</v>
      </c>
      <c r="J2543" t="str">
        <f>IF(LEN(Hoja2!J2543)&gt;150,LEN(Hoja2!J2543),"")</f>
        <v/>
      </c>
      <c r="K2543" t="str">
        <f>IF(Hoja2!A2543&lt;&gt;"", IF(Hoja2!B2543&lt;&gt;"", IF(Hoja2!C2543&lt;&gt;"", IF(Hoja2!D2543&lt;&gt;"", IF(Hoja2!E2543&lt;&gt;"", IF(Hoja2!F2543&lt;&gt;"", IF(Hoja2!J2543&lt;&gt;"","ok",""),""),""),""),""),""),"")</f>
        <v>ok</v>
      </c>
      <c r="L2543" t="str">
        <f>IF(Hoja2!A2543="'S/F'","--","")</f>
        <v/>
      </c>
      <c r="M2543" t="str">
        <f>IF(LEN(Hoja2!C2543)&gt;30,Hoja2!C2543,"")</f>
        <v/>
      </c>
      <c r="O2543" t="str">
        <f>IF(LEN(Hoja2!F2543)&gt;110,LEN(Hoja2!F2543),"")</f>
        <v/>
      </c>
      <c r="Q2543" t="str">
        <f>IF(K2543="ok",CONCATENATE(IF(Hoja2!A2543="'S/F'","--",""),N2543,"INSERT INTO seguimiento_oficios_recepcion_oficio(fecha_captura, folio_interno, no_oficio, dependencia_envia, firma, fecha_oficio, asunto, anexo, captura_id, estatus_id) VALUES ('",CONCATENATE(RIGHT(CONCATENATE("00",DAY(Hoja2!B2543)),2),"/",RIGHT(CONCATENATE("00",MONTH(Hoja2!B2543)),2),"/",RIGHT(CONCATENATE("00",YEAR(Hoja2!B2543)),2)),"',",Hoja2!A2543,",'",Hoja2!C2543,"','",Hoja2!F2543,"','",Hoja2!E2543,"','",CONCATENATE(RIGHT(CONCATENATE("00",DAY(Hoja2!D2543)),2),"/",RIGHT(CONCATENATE("00",MONTH(Hoja2!D2543)),2),"/",RIGHT(CONCATENATE("00",YEAR(Hoja2!D2543)),2)),"','",Hoja2!J2543,"',","FALSE, 1,8);"), "")</f>
        <v>INSERT INTO seguimiento_oficios_recepcion_oficio(fecha_captura, folio_interno, no_oficio, dependencia_envia, firma, fecha_oficio, asunto, anexo, captura_id, estatus_id) VALUES ('14/03/13',3032,'1849','ASUNTOS JURIDICOS','JORGE CORNELIO MALDONADO','12/03/13','PARA PUBLICACION',FALSE, 1,8);</v>
      </c>
    </row>
    <row r="2544" spans="6:17">
      <c r="F2544" t="str">
        <f>RIGHT(CONCATENATE("00",DAY(Hoja2!B2544)),2)</f>
        <v>14</v>
      </c>
      <c r="G2544" t="str">
        <f>CONCATENATE(RIGHT(CONCATENATE("00",DAY(Hoja2!B2544)),2),"/",RIGHT(CONCATENATE("00",MONTH(Hoja2!B2544)),2),"/",RIGHT(CONCATENATE("00",YEAR(Hoja2!B2544)),2))</f>
        <v>14/03/13</v>
      </c>
      <c r="H2544" t="str">
        <f>RIGHT(CONCATENATE("00",DAY(Hoja2!D2544)),2)</f>
        <v>13</v>
      </c>
      <c r="I2544" t="str">
        <f>CONCATENATE(RIGHT(CONCATENATE("00",DAY(Hoja2!D2544)),2),"/",RIGHT(CONCATENATE("00",MONTH(Hoja2!D2544)),2),"/",RIGHT(CONCATENATE("00",YEAR(Hoja2!D2544)),2))</f>
        <v>13/03/13</v>
      </c>
      <c r="J2544" t="str">
        <f>IF(LEN(Hoja2!J2544)&gt;150,LEN(Hoja2!J2544),"")</f>
        <v/>
      </c>
      <c r="K2544" t="str">
        <f>IF(Hoja2!A2544&lt;&gt;"", IF(Hoja2!B2544&lt;&gt;"", IF(Hoja2!C2544&lt;&gt;"", IF(Hoja2!D2544&lt;&gt;"", IF(Hoja2!E2544&lt;&gt;"", IF(Hoja2!F2544&lt;&gt;"", IF(Hoja2!J2544&lt;&gt;"","ok",""),""),""),""),""),""),"")</f>
        <v>ok</v>
      </c>
      <c r="L2544" t="str">
        <f>IF(Hoja2!A2544="'S/F'","--","")</f>
        <v/>
      </c>
      <c r="M2544" t="str">
        <f>IF(LEN(Hoja2!C2544)&gt;30,Hoja2!C2544,"")</f>
        <v/>
      </c>
      <c r="O2544" t="str">
        <f>IF(LEN(Hoja2!F2544)&gt;110,LEN(Hoja2!F2544),"")</f>
        <v/>
      </c>
      <c r="Q2544" t="str">
        <f>IF(K2544="ok",CONCATENATE(IF(Hoja2!A2544="'S/F'","--",""),N2544,"INSERT INTO seguimiento_oficios_recepcion_oficio(fecha_captura, folio_interno, no_oficio, dependencia_envia, firma, fecha_oficio, asunto, anexo, captura_id, estatus_id) VALUES ('",CONCATENATE(RIGHT(CONCATENATE("00",DAY(Hoja2!B2544)),2),"/",RIGHT(CONCATENATE("00",MONTH(Hoja2!B2544)),2),"/",RIGHT(CONCATENATE("00",YEAR(Hoja2!B2544)),2)),"',",Hoja2!A2544,",'",Hoja2!C2544,"','",Hoja2!F2544,"','",Hoja2!E2544,"','",CONCATENATE(RIGHT(CONCATENATE("00",DAY(Hoja2!D2544)),2),"/",RIGHT(CONCATENATE("00",MONTH(Hoja2!D2544)),2),"/",RIGHT(CONCATENATE("00",YEAR(Hoja2!D2544)),2)),"','",Hoja2!J2544,"',","FALSE, 1,8);"), "")</f>
        <v>INSERT INTO seguimiento_oficios_recepcion_oficio(fecha_captura, folio_interno, no_oficio, dependencia_envia, firma, fecha_oficio, asunto, anexo, captura_id, estatus_id) VALUES ('14/03/13',3033,'429','CEAS','GUILLERMO CORTAZAR GUTIERREZ','13/03/13','SOLICITUD DE VALIDACION DE ORDEN DE PAGO',FALSE, 1,8);</v>
      </c>
    </row>
    <row r="2545" spans="6:17">
      <c r="F2545" t="str">
        <f>RIGHT(CONCATENATE("00",DAY(Hoja2!B2545)),2)</f>
        <v>14</v>
      </c>
      <c r="G2545" t="str">
        <f>CONCATENATE(RIGHT(CONCATENATE("00",DAY(Hoja2!B2545)),2),"/",RIGHT(CONCATENATE("00",MONTH(Hoja2!B2545)),2),"/",RIGHT(CONCATENATE("00",YEAR(Hoja2!B2545)),2))</f>
        <v>14/03/13</v>
      </c>
      <c r="H2545" t="str">
        <f>RIGHT(CONCATENATE("00",DAY(Hoja2!D2545)),2)</f>
        <v>08</v>
      </c>
      <c r="I2545" t="str">
        <f>CONCATENATE(RIGHT(CONCATENATE("00",DAY(Hoja2!D2545)),2),"/",RIGHT(CONCATENATE("00",MONTH(Hoja2!D2545)),2),"/",RIGHT(CONCATENATE("00",YEAR(Hoja2!D2545)),2))</f>
        <v>08/03/13</v>
      </c>
      <c r="J2545" t="str">
        <f>IF(LEN(Hoja2!J2545)&gt;150,LEN(Hoja2!J2545),"")</f>
        <v/>
      </c>
      <c r="K2545" t="str">
        <f>IF(Hoja2!A2545&lt;&gt;"", IF(Hoja2!B2545&lt;&gt;"", IF(Hoja2!C2545&lt;&gt;"", IF(Hoja2!D2545&lt;&gt;"", IF(Hoja2!E2545&lt;&gt;"", IF(Hoja2!F2545&lt;&gt;"", IF(Hoja2!J2545&lt;&gt;"","ok",""),""),""),""),""),""),"")</f>
        <v>ok</v>
      </c>
      <c r="L2545" t="str">
        <f>IF(Hoja2!A2545="'S/F'","--","")</f>
        <v/>
      </c>
      <c r="M2545" t="str">
        <f>IF(LEN(Hoja2!C2545)&gt;30,Hoja2!C2545,"")</f>
        <v/>
      </c>
      <c r="O2545" t="str">
        <f>IF(LEN(Hoja2!F2545)&gt;110,LEN(Hoja2!F2545),"")</f>
        <v/>
      </c>
      <c r="Q2545" t="str">
        <f>IF(K2545="ok",CONCATENATE(IF(Hoja2!A2545="'S/F'","--",""),N2545,"INSERT INTO seguimiento_oficios_recepcion_oficio(fecha_captura, folio_interno, no_oficio, dependencia_envia, firma, fecha_oficio, asunto, anexo, captura_id, estatus_id) VALUES ('",CONCATENATE(RIGHT(CONCATENATE("00",DAY(Hoja2!B2545)),2),"/",RIGHT(CONCATENATE("00",MONTH(Hoja2!B2545)),2),"/",RIGHT(CONCATENATE("00",YEAR(Hoja2!B2545)),2)),"',",Hoja2!A2545,",'",Hoja2!C2545,"','",Hoja2!F2545,"','",Hoja2!E2545,"','",CONCATENATE(RIGHT(CONCATENATE("00",DAY(Hoja2!D2545)),2),"/",RIGHT(CONCATENATE("00",MONTH(Hoja2!D2545)),2),"/",RIGHT(CONCATENATE("00",YEAR(Hoja2!D2545)),2)),"','",Hoja2!J2545,"',","FALSE, 1,8);"), "")</f>
        <v>INSERT INTO seguimiento_oficios_recepcion_oficio(fecha_captura, folio_interno, no_oficio, dependencia_envia, firma, fecha_oficio, asunto, anexo, captura_id, estatus_id) VALUES ('14/03/13',3034,'469','DIF','MARISOL PEREZ LEON','08/03/13','CAMBIO DE NO. PAGOMATICO',FALSE, 1,8);</v>
      </c>
    </row>
    <row r="2546" spans="6:17">
      <c r="F2546" t="str">
        <f>RIGHT(CONCATENATE("00",DAY(Hoja2!B2546)),2)</f>
        <v>14</v>
      </c>
      <c r="G2546" t="str">
        <f>CONCATENATE(RIGHT(CONCATENATE("00",DAY(Hoja2!B2546)),2),"/",RIGHT(CONCATENATE("00",MONTH(Hoja2!B2546)),2),"/",RIGHT(CONCATENATE("00",YEAR(Hoja2!B2546)),2))</f>
        <v>14/03/13</v>
      </c>
      <c r="H2546" t="str">
        <f>RIGHT(CONCATENATE("00",DAY(Hoja2!D2546)),2)</f>
        <v>13</v>
      </c>
      <c r="I2546" t="str">
        <f>CONCATENATE(RIGHT(CONCATENATE("00",DAY(Hoja2!D2546)),2),"/",RIGHT(CONCATENATE("00",MONTH(Hoja2!D2546)),2),"/",RIGHT(CONCATENATE("00",YEAR(Hoja2!D2546)),2))</f>
        <v>13/03/13</v>
      </c>
      <c r="J2546" t="str">
        <f>IF(LEN(Hoja2!J2546)&gt;150,LEN(Hoja2!J2546),"")</f>
        <v/>
      </c>
      <c r="K2546" t="str">
        <f>IF(Hoja2!A2546&lt;&gt;"", IF(Hoja2!B2546&lt;&gt;"", IF(Hoja2!C2546&lt;&gt;"", IF(Hoja2!D2546&lt;&gt;"", IF(Hoja2!E2546&lt;&gt;"", IF(Hoja2!F2546&lt;&gt;"", IF(Hoja2!J2546&lt;&gt;"","ok",""),""),""),""),""),""),"")</f>
        <v>ok</v>
      </c>
      <c r="L2546" t="str">
        <f>IF(Hoja2!A2546="'S/F'","--","")</f>
        <v/>
      </c>
      <c r="M2546" t="str">
        <f>IF(LEN(Hoja2!C2546)&gt;30,Hoja2!C2546,"")</f>
        <v/>
      </c>
      <c r="O2546" t="str">
        <f>IF(LEN(Hoja2!F2546)&gt;110,LEN(Hoja2!F2546),"")</f>
        <v/>
      </c>
      <c r="Q2546" t="str">
        <f>IF(K2546="ok",CONCATENATE(IF(Hoja2!A2546="'S/F'","--",""),N2546,"INSERT INTO seguimiento_oficios_recepcion_oficio(fecha_captura, folio_interno, no_oficio, dependencia_envia, firma, fecha_oficio, asunto, anexo, captura_id, estatus_id) VALUES ('",CONCATENATE(RIGHT(CONCATENATE("00",DAY(Hoja2!B2546)),2),"/",RIGHT(CONCATENATE("00",MONTH(Hoja2!B2546)),2),"/",RIGHT(CONCATENATE("00",YEAR(Hoja2!B2546)),2)),"',",Hoja2!A2546,",'",Hoja2!C2546,"','",Hoja2!F2546,"','",Hoja2!E2546,"','",CONCATENATE(RIGHT(CONCATENATE("00",DAY(Hoja2!D2546)),2),"/",RIGHT(CONCATENATE("00",MONTH(Hoja2!D2546)),2),"/",RIGHT(CONCATENATE("00",YEAR(Hoja2!D2546)),2)),"','",Hoja2!J2546,"',","FALSE, 1,8);"), "")</f>
        <v>INSERT INTO seguimiento_oficios_recepcion_oficio(fecha_captura, folio_interno, no_oficio, dependencia_envia, firma, fecha_oficio, asunto, anexo, captura_id, estatus_id) VALUES ('14/03/13',3035,'034','SNTE','MARCO A. LIGONIO RODRIGUEZ','13/03/13','REMITEN OFICIOS',FALSE, 1,8);</v>
      </c>
    </row>
    <row r="2547" spans="6:17">
      <c r="F2547" t="str">
        <f>RIGHT(CONCATENATE("00",DAY(Hoja2!B2547)),2)</f>
        <v>14</v>
      </c>
      <c r="G2547" t="str">
        <f>CONCATENATE(RIGHT(CONCATENATE("00",DAY(Hoja2!B2547)),2),"/",RIGHT(CONCATENATE("00",MONTH(Hoja2!B2547)),2),"/",RIGHT(CONCATENATE("00",YEAR(Hoja2!B2547)),2))</f>
        <v>14/03/13</v>
      </c>
      <c r="H2547" t="str">
        <f>RIGHT(CONCATENATE("00",DAY(Hoja2!D2547)),2)</f>
        <v>13</v>
      </c>
      <c r="I2547" t="str">
        <f>CONCATENATE(RIGHT(CONCATENATE("00",DAY(Hoja2!D2547)),2),"/",RIGHT(CONCATENATE("00",MONTH(Hoja2!D2547)),2),"/",RIGHT(CONCATENATE("00",YEAR(Hoja2!D2547)),2))</f>
        <v>13/03/13</v>
      </c>
      <c r="J2547" t="str">
        <f>IF(LEN(Hoja2!J2547)&gt;150,LEN(Hoja2!J2547),"")</f>
        <v/>
      </c>
      <c r="K2547" t="str">
        <f>IF(Hoja2!A2547&lt;&gt;"", IF(Hoja2!B2547&lt;&gt;"", IF(Hoja2!C2547&lt;&gt;"", IF(Hoja2!D2547&lt;&gt;"", IF(Hoja2!E2547&lt;&gt;"", IF(Hoja2!F2547&lt;&gt;"", IF(Hoja2!J2547&lt;&gt;"","ok",""),""),""),""),""),""),"")</f>
        <v>ok</v>
      </c>
      <c r="L2547" t="str">
        <f>IF(Hoja2!A2547="'S/F'","--","")</f>
        <v/>
      </c>
      <c r="M2547" t="str">
        <f>IF(LEN(Hoja2!C2547)&gt;30,Hoja2!C2547,"")</f>
        <v/>
      </c>
      <c r="O2547" t="str">
        <f>IF(LEN(Hoja2!F2547)&gt;110,LEN(Hoja2!F2547),"")</f>
        <v/>
      </c>
      <c r="Q2547" t="str">
        <f>IF(K2547="ok",CONCATENATE(IF(Hoja2!A2547="'S/F'","--",""),N2547,"INSERT INTO seguimiento_oficios_recepcion_oficio(fecha_captura, folio_interno, no_oficio, dependencia_envia, firma, fecha_oficio, asunto, anexo, captura_id, estatus_id) VALUES ('",CONCATENATE(RIGHT(CONCATENATE("00",DAY(Hoja2!B2547)),2),"/",RIGHT(CONCATENATE("00",MONTH(Hoja2!B2547)),2),"/",RIGHT(CONCATENATE("00",YEAR(Hoja2!B2547)),2)),"',",Hoja2!A2547,",'",Hoja2!C2547,"','",Hoja2!F2547,"','",Hoja2!E2547,"','",CONCATENATE(RIGHT(CONCATENATE("00",DAY(Hoja2!D2547)),2),"/",RIGHT(CONCATENATE("00",MONTH(Hoja2!D2547)),2),"/",RIGHT(CONCATENATE("00",YEAR(Hoja2!D2547)),2)),"','",Hoja2!J2547,"',","FALSE, 1,8);"), "")</f>
        <v>INSERT INTO seguimiento_oficios_recepcion_oficio(fecha_captura, folio_interno, no_oficio, dependencia_envia, firma, fecha_oficio, asunto, anexo, captura_id, estatus_id) VALUES ('14/03/13',3036,'035','SNTE','MARCO A. LIGONIO RODRIGUEZ','13/03/13','REMITEN OFICIOS',FALSE, 1,8);</v>
      </c>
    </row>
    <row r="2548" spans="6:17">
      <c r="F2548" t="str">
        <f>RIGHT(CONCATENATE("00",DAY(Hoja2!B2548)),2)</f>
        <v>14</v>
      </c>
      <c r="G2548" t="str">
        <f>CONCATENATE(RIGHT(CONCATENATE("00",DAY(Hoja2!B2548)),2),"/",RIGHT(CONCATENATE("00",MONTH(Hoja2!B2548)),2),"/",RIGHT(CONCATENATE("00",YEAR(Hoja2!B2548)),2))</f>
        <v>14/03/13</v>
      </c>
      <c r="H2548" t="str">
        <f>RIGHT(CONCATENATE("00",DAY(Hoja2!D2548)),2)</f>
        <v>13</v>
      </c>
      <c r="I2548" t="str">
        <f>CONCATENATE(RIGHT(CONCATENATE("00",DAY(Hoja2!D2548)),2),"/",RIGHT(CONCATENATE("00",MONTH(Hoja2!D2548)),2),"/",RIGHT(CONCATENATE("00",YEAR(Hoja2!D2548)),2))</f>
        <v>13/03/13</v>
      </c>
      <c r="J2548" t="str">
        <f>IF(LEN(Hoja2!J2548)&gt;150,LEN(Hoja2!J2548),"")</f>
        <v/>
      </c>
      <c r="K2548" t="str">
        <f>IF(Hoja2!A2548&lt;&gt;"", IF(Hoja2!B2548&lt;&gt;"", IF(Hoja2!C2548&lt;&gt;"", IF(Hoja2!D2548&lt;&gt;"", IF(Hoja2!E2548&lt;&gt;"", IF(Hoja2!F2548&lt;&gt;"", IF(Hoja2!J2548&lt;&gt;"","ok",""),""),""),""),""),""),"")</f>
        <v>ok</v>
      </c>
      <c r="L2548" t="str">
        <f>IF(Hoja2!A2548="'S/F'","--","")</f>
        <v/>
      </c>
      <c r="M2548" t="str">
        <f>IF(LEN(Hoja2!C2548)&gt;30,Hoja2!C2548,"")</f>
        <v/>
      </c>
      <c r="O2548" t="str">
        <f>IF(LEN(Hoja2!F2548)&gt;110,LEN(Hoja2!F2548),"")</f>
        <v/>
      </c>
      <c r="Q2548" t="str">
        <f>IF(K2548="ok",CONCATENATE(IF(Hoja2!A2548="'S/F'","--",""),N2548,"INSERT INTO seguimiento_oficios_recepcion_oficio(fecha_captura, folio_interno, no_oficio, dependencia_envia, firma, fecha_oficio, asunto, anexo, captura_id, estatus_id) VALUES ('",CONCATENATE(RIGHT(CONCATENATE("00",DAY(Hoja2!B2548)),2),"/",RIGHT(CONCATENATE("00",MONTH(Hoja2!B2548)),2),"/",RIGHT(CONCATENATE("00",YEAR(Hoja2!B2548)),2)),"',",Hoja2!A2548,",'",Hoja2!C2548,"','",Hoja2!F2548,"','",Hoja2!E2548,"','",CONCATENATE(RIGHT(CONCATENATE("00",DAY(Hoja2!D2548)),2),"/",RIGHT(CONCATENATE("00",MONTH(Hoja2!D2548)),2),"/",RIGHT(CONCATENATE("00",YEAR(Hoja2!D2548)),2)),"','",Hoja2!J2548,"',","FALSE, 1,8);"), "")</f>
        <v>INSERT INTO seguimiento_oficios_recepcion_oficio(fecha_captura, folio_interno, no_oficio, dependencia_envia, firma, fecha_oficio, asunto, anexo, captura_id, estatus_id) VALUES ('14/03/13',3037,'235','SERNAPAM','MARIA ISABEL PADRON BALCAZAR','13/03/13','SOL. CORRECCION DE RFC Y CURP',FALSE, 1,8);</v>
      </c>
    </row>
    <row r="2549" spans="6:17">
      <c r="F2549" t="str">
        <f>RIGHT(CONCATENATE("00",DAY(Hoja2!B2549)),2)</f>
        <v>14</v>
      </c>
      <c r="G2549" t="str">
        <f>CONCATENATE(RIGHT(CONCATENATE("00",DAY(Hoja2!B2549)),2),"/",RIGHT(CONCATENATE("00",MONTH(Hoja2!B2549)),2),"/",RIGHT(CONCATENATE("00",YEAR(Hoja2!B2549)),2))</f>
        <v>14/03/13</v>
      </c>
      <c r="H2549" t="str">
        <f>RIGHT(CONCATENATE("00",DAY(Hoja2!D2549)),2)</f>
        <v>11</v>
      </c>
      <c r="I2549" t="str">
        <f>CONCATENATE(RIGHT(CONCATENATE("00",DAY(Hoja2!D2549)),2),"/",RIGHT(CONCATENATE("00",MONTH(Hoja2!D2549)),2),"/",RIGHT(CONCATENATE("00",YEAR(Hoja2!D2549)),2))</f>
        <v>11/03/13</v>
      </c>
      <c r="J2549" t="str">
        <f>IF(LEN(Hoja2!J2549)&gt;150,LEN(Hoja2!J2549),"")</f>
        <v/>
      </c>
      <c r="K2549" t="str">
        <f>IF(Hoja2!A2549&lt;&gt;"", IF(Hoja2!B2549&lt;&gt;"", IF(Hoja2!C2549&lt;&gt;"", IF(Hoja2!D2549&lt;&gt;"", IF(Hoja2!E2549&lt;&gt;"", IF(Hoja2!F2549&lt;&gt;"", IF(Hoja2!J2549&lt;&gt;"","ok",""),""),""),""),""),""),"")</f>
        <v>ok</v>
      </c>
      <c r="L2549" t="str">
        <f>IF(Hoja2!A2549="'S/F'","--","")</f>
        <v/>
      </c>
      <c r="M2549" t="str">
        <f>IF(LEN(Hoja2!C2549)&gt;30,Hoja2!C2549,"")</f>
        <v/>
      </c>
      <c r="O2549" t="str">
        <f>IF(LEN(Hoja2!F2549)&gt;110,LEN(Hoja2!F2549),"")</f>
        <v/>
      </c>
      <c r="Q2549" t="str">
        <f>IF(K2549="ok",CONCATENATE(IF(Hoja2!A2549="'S/F'","--",""),N2549,"INSERT INTO seguimiento_oficios_recepcion_oficio(fecha_captura, folio_interno, no_oficio, dependencia_envia, firma, fecha_oficio, asunto, anexo, captura_id, estatus_id) VALUES ('",CONCATENATE(RIGHT(CONCATENATE("00",DAY(Hoja2!B2549)),2),"/",RIGHT(CONCATENATE("00",MONTH(Hoja2!B2549)),2),"/",RIGHT(CONCATENATE("00",YEAR(Hoja2!B2549)),2)),"',",Hoja2!A2549,",'",Hoja2!C2549,"','",Hoja2!F2549,"','",Hoja2!E2549,"','",CONCATENATE(RIGHT(CONCATENATE("00",DAY(Hoja2!D2549)),2),"/",RIGHT(CONCATENATE("00",MONTH(Hoja2!D2549)),2),"/",RIGHT(CONCATENATE("00",YEAR(Hoja2!D2549)),2)),"','",Hoja2!J2549,"',","FALSE, 1,8);"), "")</f>
        <v>INSERT INTO seguimiento_oficios_recepcion_oficio(fecha_captura, folio_interno, no_oficio, dependencia_envia, firma, fecha_oficio, asunto, anexo, captura_id, estatus_id) VALUES ('14/03/13',3038,'275','SERNAPAM','CLAUDIA ELENA ZENTENO RUIZ','11/03/13','SOL. SILLAS,SONIDO Y 4 MICROFONOS PARA EL 14 DE MARZO',FALSE, 1,8);</v>
      </c>
    </row>
    <row r="2550" spans="6:17">
      <c r="F2550" t="str">
        <f>RIGHT(CONCATENATE("00",DAY(Hoja2!B2550)),2)</f>
        <v>14</v>
      </c>
      <c r="G2550" t="str">
        <f>CONCATENATE(RIGHT(CONCATENATE("00",DAY(Hoja2!B2550)),2),"/",RIGHT(CONCATENATE("00",MONTH(Hoja2!B2550)),2),"/",RIGHT(CONCATENATE("00",YEAR(Hoja2!B2550)),2))</f>
        <v>14/03/13</v>
      </c>
      <c r="H2550" t="str">
        <f>RIGHT(CONCATENATE("00",DAY(Hoja2!D2550)),2)</f>
        <v>05</v>
      </c>
      <c r="I2550" t="str">
        <f>CONCATENATE(RIGHT(CONCATENATE("00",DAY(Hoja2!D2550)),2),"/",RIGHT(CONCATENATE("00",MONTH(Hoja2!D2550)),2),"/",RIGHT(CONCATENATE("00",YEAR(Hoja2!D2550)),2))</f>
        <v>05/03/13</v>
      </c>
      <c r="J2550" t="str">
        <f>IF(LEN(Hoja2!J2550)&gt;150,LEN(Hoja2!J2550),"")</f>
        <v/>
      </c>
      <c r="K2550" t="str">
        <f>IF(Hoja2!A2550&lt;&gt;"", IF(Hoja2!B2550&lt;&gt;"", IF(Hoja2!C2550&lt;&gt;"", IF(Hoja2!D2550&lt;&gt;"", IF(Hoja2!E2550&lt;&gt;"", IF(Hoja2!F2550&lt;&gt;"", IF(Hoja2!J2550&lt;&gt;"","ok",""),""),""),""),""),""),"")</f>
        <v>ok</v>
      </c>
      <c r="L2550" t="str">
        <f>IF(Hoja2!A2550="'S/F'","--","")</f>
        <v/>
      </c>
      <c r="M2550" t="str">
        <f>IF(LEN(Hoja2!C2550)&gt;30,Hoja2!C2550,"")</f>
        <v/>
      </c>
      <c r="O2550" t="str">
        <f>IF(LEN(Hoja2!F2550)&gt;110,LEN(Hoja2!F2550),"")</f>
        <v/>
      </c>
      <c r="Q2550" t="str">
        <f>IF(K2550="ok",CONCATENATE(IF(Hoja2!A2550="'S/F'","--",""),N2550,"INSERT INTO seguimiento_oficios_recepcion_oficio(fecha_captura, folio_interno, no_oficio, dependencia_envia, firma, fecha_oficio, asunto, anexo, captura_id, estatus_id) VALUES ('",CONCATENATE(RIGHT(CONCATENATE("00",DAY(Hoja2!B2550)),2),"/",RIGHT(CONCATENATE("00",MONTH(Hoja2!B2550)),2),"/",RIGHT(CONCATENATE("00",YEAR(Hoja2!B2550)),2)),"',",Hoja2!A2550,",'",Hoja2!C2550,"','",Hoja2!F2550,"','",Hoja2!E2550,"','",CONCATENATE(RIGHT(CONCATENATE("00",DAY(Hoja2!D2550)),2),"/",RIGHT(CONCATENATE("00",MONTH(Hoja2!D2550)),2),"/",RIGHT(CONCATENATE("00",YEAR(Hoja2!D2550)),2)),"','",Hoja2!J2550,"',","FALSE, 1,8);"), "")</f>
        <v>INSERT INTO seguimiento_oficios_recepcion_oficio(fecha_captura, folio_interno, no_oficio, dependencia_envia, firma, fecha_oficio, asunto, anexo, captura_id, estatus_id) VALUES ('14/03/13',3039,'082','COMESFOR','GUSTAVO WINZIG NEGRIN','05/03/13','VALIDACION DE CONTRATO DE ARRENDAMIENTO',FALSE, 1,8);</v>
      </c>
    </row>
    <row r="2551" spans="6:17">
      <c r="F2551" t="str">
        <f>RIGHT(CONCATENATE("00",DAY(Hoja2!B2551)),2)</f>
        <v>14</v>
      </c>
      <c r="G2551" t="str">
        <f>CONCATENATE(RIGHT(CONCATENATE("00",DAY(Hoja2!B2551)),2),"/",RIGHT(CONCATENATE("00",MONTH(Hoja2!B2551)),2),"/",RIGHT(CONCATENATE("00",YEAR(Hoja2!B2551)),2))</f>
        <v>14/03/13</v>
      </c>
      <c r="H2551" t="str">
        <f>RIGHT(CONCATENATE("00",DAY(Hoja2!D2551)),2)</f>
        <v>11</v>
      </c>
      <c r="I2551" t="str">
        <f>CONCATENATE(RIGHT(CONCATENATE("00",DAY(Hoja2!D2551)),2),"/",RIGHT(CONCATENATE("00",MONTH(Hoja2!D2551)),2),"/",RIGHT(CONCATENATE("00",YEAR(Hoja2!D2551)),2))</f>
        <v>11/03/13</v>
      </c>
      <c r="J2551" t="str">
        <f>IF(LEN(Hoja2!J2551)&gt;150,LEN(Hoja2!J2551),"")</f>
        <v/>
      </c>
      <c r="K2551" t="str">
        <f>IF(Hoja2!A2551&lt;&gt;"", IF(Hoja2!B2551&lt;&gt;"", IF(Hoja2!C2551&lt;&gt;"", IF(Hoja2!D2551&lt;&gt;"", IF(Hoja2!E2551&lt;&gt;"", IF(Hoja2!F2551&lt;&gt;"", IF(Hoja2!J2551&lt;&gt;"","ok",""),""),""),""),""),""),"")</f>
        <v>ok</v>
      </c>
      <c r="L2551" t="str">
        <f>IF(Hoja2!A2551="'S/F'","--","")</f>
        <v/>
      </c>
      <c r="M2551" t="str">
        <f>IF(LEN(Hoja2!C2551)&gt;30,Hoja2!C2551,"")</f>
        <v/>
      </c>
      <c r="O2551" t="str">
        <f>IF(LEN(Hoja2!F2551)&gt;110,LEN(Hoja2!F2551),"")</f>
        <v/>
      </c>
      <c r="Q2551" t="str">
        <f>IF(K2551="ok",CONCATENATE(IF(Hoja2!A2551="'S/F'","--",""),N2551,"INSERT INTO seguimiento_oficios_recepcion_oficio(fecha_captura, folio_interno, no_oficio, dependencia_envia, firma, fecha_oficio, asunto, anexo, captura_id, estatus_id) VALUES ('",CONCATENATE(RIGHT(CONCATENATE("00",DAY(Hoja2!B2551)),2),"/",RIGHT(CONCATENATE("00",MONTH(Hoja2!B2551)),2),"/",RIGHT(CONCATENATE("00",YEAR(Hoja2!B2551)),2)),"',",Hoja2!A2551,",'",Hoja2!C2551,"','",Hoja2!F2551,"','",Hoja2!E2551,"','",CONCATENATE(RIGHT(CONCATENATE("00",DAY(Hoja2!D2551)),2),"/",RIGHT(CONCATENATE("00",MONTH(Hoja2!D2551)),2),"/",RIGHT(CONCATENATE("00",YEAR(Hoja2!D2551)),2)),"','",Hoja2!J2551,"',","FALSE, 1,8);"), "")</f>
        <v>INSERT INTO seguimiento_oficios_recepcion_oficio(fecha_captura, folio_interno, no_oficio, dependencia_envia, firma, fecha_oficio, asunto, anexo, captura_id, estatus_id) VALUES ('14/03/13',3040,'239','SECRETARIO PARTICULAR DEL GOBERNADOR','FRANCISCO JOSE PERALTA RODRIGUEZ','11/03/13','ENVIAN RELACION DE TRABAJADORES DE BASE Y CONFIANZA QUE CUMPLEN AÑOS DE SERVICIO',FALSE, 1,8);</v>
      </c>
    </row>
    <row r="2552" spans="6:17">
      <c r="F2552" t="str">
        <f>RIGHT(CONCATENATE("00",DAY(Hoja2!B2552)),2)</f>
        <v>14</v>
      </c>
      <c r="G2552" t="str">
        <f>CONCATENATE(RIGHT(CONCATENATE("00",DAY(Hoja2!B2552)),2),"/",RIGHT(CONCATENATE("00",MONTH(Hoja2!B2552)),2),"/",RIGHT(CONCATENATE("00",YEAR(Hoja2!B2552)),2))</f>
        <v>14/03/13</v>
      </c>
      <c r="H2552" t="str">
        <f>RIGHT(CONCATENATE("00",DAY(Hoja2!D2552)),2)</f>
        <v>14</v>
      </c>
      <c r="I2552" t="str">
        <f>CONCATENATE(RIGHT(CONCATENATE("00",DAY(Hoja2!D2552)),2),"/",RIGHT(CONCATENATE("00",MONTH(Hoja2!D2552)),2),"/",RIGHT(CONCATENATE("00",YEAR(Hoja2!D2552)),2))</f>
        <v>14/03/13</v>
      </c>
      <c r="J2552" t="str">
        <f>IF(LEN(Hoja2!J2552)&gt;150,LEN(Hoja2!J2552),"")</f>
        <v/>
      </c>
      <c r="K2552" t="str">
        <f>IF(Hoja2!A2552&lt;&gt;"", IF(Hoja2!B2552&lt;&gt;"", IF(Hoja2!C2552&lt;&gt;"", IF(Hoja2!D2552&lt;&gt;"", IF(Hoja2!E2552&lt;&gt;"", IF(Hoja2!F2552&lt;&gt;"", IF(Hoja2!J2552&lt;&gt;"","ok",""),""),""),""),""),""),"")</f>
        <v>ok</v>
      </c>
      <c r="L2552" t="str">
        <f>IF(Hoja2!A2552="'S/F'","--","")</f>
        <v/>
      </c>
      <c r="M2552" t="str">
        <f>IF(LEN(Hoja2!C2552)&gt;30,Hoja2!C2552,"")</f>
        <v/>
      </c>
      <c r="O2552" t="str">
        <f>IF(LEN(Hoja2!F2552)&gt;110,LEN(Hoja2!F2552),"")</f>
        <v/>
      </c>
      <c r="Q2552" t="str">
        <f>IF(K2552="ok",CONCATENATE(IF(Hoja2!A2552="'S/F'","--",""),N2552,"INSERT INTO seguimiento_oficios_recepcion_oficio(fecha_captura, folio_interno, no_oficio, dependencia_envia, firma, fecha_oficio, asunto, anexo, captura_id, estatus_id) VALUES ('",CONCATENATE(RIGHT(CONCATENATE("00",DAY(Hoja2!B2552)),2),"/",RIGHT(CONCATENATE("00",MONTH(Hoja2!B2552)),2),"/",RIGHT(CONCATENATE("00",YEAR(Hoja2!B2552)),2)),"',",Hoja2!A2552,",'",Hoja2!C2552,"','",Hoja2!F2552,"','",Hoja2!E2552,"','",CONCATENATE(RIGHT(CONCATENATE("00",DAY(Hoja2!D2552)),2),"/",RIGHT(CONCATENATE("00",MONTH(Hoja2!D2552)),2),"/",RIGHT(CONCATENATE("00",YEAR(Hoja2!D2552)),2)),"','",Hoja2!J2552,"',","FALSE, 1,8);"), "")</f>
        <v>INSERT INTO seguimiento_oficios_recepcion_oficio(fecha_captura, folio_interno, no_oficio, dependencia_envia, firma, fecha_oficio, asunto, anexo, captura_id, estatus_id) VALUES ('14/03/13',3041,'120','ARTESANIAS DE TABASCO','KAREN PAOLA PINEDA RUIZ','14/03/13','INFORMAN CON REFERENCIA A CIRCULAR NO. SA/018/2013',FALSE, 1,8);</v>
      </c>
    </row>
    <row r="2553" spans="6:17">
      <c r="F2553" t="str">
        <f>RIGHT(CONCATENATE("00",DAY(Hoja2!B2553)),2)</f>
        <v>14</v>
      </c>
      <c r="G2553" t="str">
        <f>CONCATENATE(RIGHT(CONCATENATE("00",DAY(Hoja2!B2553)),2),"/",RIGHT(CONCATENATE("00",MONTH(Hoja2!B2553)),2),"/",RIGHT(CONCATENATE("00",YEAR(Hoja2!B2553)),2))</f>
        <v>14/03/13</v>
      </c>
      <c r="H2553" t="str">
        <f>RIGHT(CONCATENATE("00",DAY(Hoja2!D2553)),2)</f>
        <v>13</v>
      </c>
      <c r="I2553" t="str">
        <f>CONCATENATE(RIGHT(CONCATENATE("00",DAY(Hoja2!D2553)),2),"/",RIGHT(CONCATENATE("00",MONTH(Hoja2!D2553)),2),"/",RIGHT(CONCATENATE("00",YEAR(Hoja2!D2553)),2))</f>
        <v>13/03/13</v>
      </c>
      <c r="J2553" t="str">
        <f>IF(LEN(Hoja2!J2553)&gt;150,LEN(Hoja2!J2553),"")</f>
        <v/>
      </c>
      <c r="K2553" t="str">
        <f>IF(Hoja2!A2553&lt;&gt;"", IF(Hoja2!B2553&lt;&gt;"", IF(Hoja2!C2553&lt;&gt;"", IF(Hoja2!D2553&lt;&gt;"", IF(Hoja2!E2553&lt;&gt;"", IF(Hoja2!F2553&lt;&gt;"", IF(Hoja2!J2553&lt;&gt;"","ok",""),""),""),""),""),""),"")</f>
        <v>ok</v>
      </c>
      <c r="L2553" t="str">
        <f>IF(Hoja2!A2553="'S/F'","--","")</f>
        <v/>
      </c>
      <c r="M2553" t="str">
        <f>IF(LEN(Hoja2!C2553)&gt;30,Hoja2!C2553,"")</f>
        <v/>
      </c>
      <c r="O2553" t="str">
        <f>IF(LEN(Hoja2!F2553)&gt;110,LEN(Hoja2!F2553),"")</f>
        <v/>
      </c>
      <c r="Q2553" t="str">
        <f>IF(K2553="ok",CONCATENATE(IF(Hoja2!A2553="'S/F'","--",""),N2553,"INSERT INTO seguimiento_oficios_recepcion_oficio(fecha_captura, folio_interno, no_oficio, dependencia_envia, firma, fecha_oficio, asunto, anexo, captura_id, estatus_id) VALUES ('",CONCATENATE(RIGHT(CONCATENATE("00",DAY(Hoja2!B2553)),2),"/",RIGHT(CONCATENATE("00",MONTH(Hoja2!B2553)),2),"/",RIGHT(CONCATENATE("00",YEAR(Hoja2!B2553)),2)),"',",Hoja2!A2553,",'",Hoja2!C2553,"','",Hoja2!F2553,"','",Hoja2!E2553,"','",CONCATENATE(RIGHT(CONCATENATE("00",DAY(Hoja2!D2553)),2),"/",RIGHT(CONCATENATE("00",MONTH(Hoja2!D2553)),2),"/",RIGHT(CONCATENATE("00",YEAR(Hoja2!D2553)),2)),"','",Hoja2!J2553,"',","FALSE, 1,8);"), "")</f>
        <v>INSERT INTO seguimiento_oficios_recepcion_oficio(fecha_captura, folio_interno, no_oficio, dependencia_envia, firma, fecha_oficio, asunto, anexo, captura_id, estatus_id) VALUES ('14/03/13',3042,'426','CEAS','GUILLERMO CORTAZAR GUTIERREZ','13/03/13','INFORMAN CAMBIO DE CUENTAS BANCARIAS',FALSE, 1,8);</v>
      </c>
    </row>
    <row r="2554" spans="6:17">
      <c r="F2554" t="str">
        <f>RIGHT(CONCATENATE("00",DAY(Hoja2!B2554)),2)</f>
        <v>14</v>
      </c>
      <c r="G2554" t="str">
        <f>CONCATENATE(RIGHT(CONCATENATE("00",DAY(Hoja2!B2554)),2),"/",RIGHT(CONCATENATE("00",MONTH(Hoja2!B2554)),2),"/",RIGHT(CONCATENATE("00",YEAR(Hoja2!B2554)),2))</f>
        <v>14/03/13</v>
      </c>
      <c r="H2554" t="str">
        <f>RIGHT(CONCATENATE("00",DAY(Hoja2!D2554)),2)</f>
        <v>11</v>
      </c>
      <c r="I2554" t="str">
        <f>CONCATENATE(RIGHT(CONCATENATE("00",DAY(Hoja2!D2554)),2),"/",RIGHT(CONCATENATE("00",MONTH(Hoja2!D2554)),2),"/",RIGHT(CONCATENATE("00",YEAR(Hoja2!D2554)),2))</f>
        <v>11/03/13</v>
      </c>
      <c r="J2554" t="str">
        <f>IF(LEN(Hoja2!J2554)&gt;150,LEN(Hoja2!J2554),"")</f>
        <v/>
      </c>
      <c r="K2554" t="str">
        <f>IF(Hoja2!A2554&lt;&gt;"", IF(Hoja2!B2554&lt;&gt;"", IF(Hoja2!C2554&lt;&gt;"", IF(Hoja2!D2554&lt;&gt;"", IF(Hoja2!E2554&lt;&gt;"", IF(Hoja2!F2554&lt;&gt;"", IF(Hoja2!J2554&lt;&gt;"","ok",""),""),""),""),""),""),"")</f>
        <v>ok</v>
      </c>
      <c r="L2554" t="str">
        <f>IF(Hoja2!A2554="'S/F'","--","")</f>
        <v/>
      </c>
      <c r="M2554" t="str">
        <f>IF(LEN(Hoja2!C2554)&gt;30,Hoja2!C2554,"")</f>
        <v/>
      </c>
      <c r="O2554" t="str">
        <f>IF(LEN(Hoja2!F2554)&gt;110,LEN(Hoja2!F2554),"")</f>
        <v/>
      </c>
      <c r="Q2554" t="str">
        <f>IF(K2554="ok",CONCATENATE(IF(Hoja2!A2554="'S/F'","--",""),N2554,"INSERT INTO seguimiento_oficios_recepcion_oficio(fecha_captura, folio_interno, no_oficio, dependencia_envia, firma, fecha_oficio, asunto, anexo, captura_id, estatus_id) VALUES ('",CONCATENATE(RIGHT(CONCATENATE("00",DAY(Hoja2!B2554)),2),"/",RIGHT(CONCATENATE("00",MONTH(Hoja2!B2554)),2),"/",RIGHT(CONCATENATE("00",YEAR(Hoja2!B2554)),2)),"',",Hoja2!A2554,",'",Hoja2!C2554,"','",Hoja2!F2554,"','",Hoja2!E2554,"','",CONCATENATE(RIGHT(CONCATENATE("00",DAY(Hoja2!D2554)),2),"/",RIGHT(CONCATENATE("00",MONTH(Hoja2!D2554)),2),"/",RIGHT(CONCATENATE("00",YEAR(Hoja2!D2554)),2)),"','",Hoja2!J2554,"',","FALSE, 1,8);"), "")</f>
        <v>INSERT INTO seguimiento_oficios_recepcion_oficio(fecha_captura, folio_interno, no_oficio, dependencia_envia, firma, fecha_oficio, asunto, anexo, captura_id, estatus_id) VALUES ('14/03/13',3043,'426','SEDESOL','MONICA FERNANDEZ BALBOA','11/03/13','ENVIAN LISTADO PARA ESTIMULO ECONOMICO',FALSE, 1,8);</v>
      </c>
    </row>
    <row r="2555" spans="6:17">
      <c r="F2555" t="str">
        <f>RIGHT(CONCATENATE("00",DAY(Hoja2!B2555)),2)</f>
        <v>14</v>
      </c>
      <c r="G2555" t="str">
        <f>CONCATENATE(RIGHT(CONCATENATE("00",DAY(Hoja2!B2555)),2),"/",RIGHT(CONCATENATE("00",MONTH(Hoja2!B2555)),2),"/",RIGHT(CONCATENATE("00",YEAR(Hoja2!B2555)),2))</f>
        <v>14/03/13</v>
      </c>
      <c r="H2555" t="str">
        <f>RIGHT(CONCATENATE("00",DAY(Hoja2!D2555)),2)</f>
        <v>05</v>
      </c>
      <c r="I2555" t="str">
        <f>CONCATENATE(RIGHT(CONCATENATE("00",DAY(Hoja2!D2555)),2),"/",RIGHT(CONCATENATE("00",MONTH(Hoja2!D2555)),2),"/",RIGHT(CONCATENATE("00",YEAR(Hoja2!D2555)),2))</f>
        <v>05/03/13</v>
      </c>
      <c r="J2555" t="str">
        <f>IF(LEN(Hoja2!J2555)&gt;150,LEN(Hoja2!J2555),"")</f>
        <v/>
      </c>
      <c r="K2555" t="str">
        <f>IF(Hoja2!A2555&lt;&gt;"", IF(Hoja2!B2555&lt;&gt;"", IF(Hoja2!C2555&lt;&gt;"", IF(Hoja2!D2555&lt;&gt;"", IF(Hoja2!E2555&lt;&gt;"", IF(Hoja2!F2555&lt;&gt;"", IF(Hoja2!J2555&lt;&gt;"","ok",""),""),""),""),""),""),"")</f>
        <v>ok</v>
      </c>
      <c r="L2555" t="str">
        <f>IF(Hoja2!A2555="'S/F'","--","")</f>
        <v/>
      </c>
      <c r="M2555" t="str">
        <f>IF(LEN(Hoja2!C2555)&gt;30,Hoja2!C2555,"")</f>
        <v/>
      </c>
      <c r="O2555" t="str">
        <f>IF(LEN(Hoja2!F2555)&gt;110,LEN(Hoja2!F2555),"")</f>
        <v/>
      </c>
      <c r="Q2555" t="str">
        <f>IF(K2555="ok",CONCATENATE(IF(Hoja2!A2555="'S/F'","--",""),N2555,"INSERT INTO seguimiento_oficios_recepcion_oficio(fecha_captura, folio_interno, no_oficio, dependencia_envia, firma, fecha_oficio, asunto, anexo, captura_id, estatus_id) VALUES ('",CONCATENATE(RIGHT(CONCATENATE("00",DAY(Hoja2!B2555)),2),"/",RIGHT(CONCATENATE("00",MONTH(Hoja2!B2555)),2),"/",RIGHT(CONCATENATE("00",YEAR(Hoja2!B2555)),2)),"',",Hoja2!A2555,",'",Hoja2!C2555,"','",Hoja2!F2555,"','",Hoja2!E2555,"','",CONCATENATE(RIGHT(CONCATENATE("00",DAY(Hoja2!D2555)),2),"/",RIGHT(CONCATENATE("00",MONTH(Hoja2!D2555)),2),"/",RIGHT(CONCATENATE("00",YEAR(Hoja2!D2555)),2)),"','",Hoja2!J2555,"',","FALSE, 1,8);"), "")</f>
        <v>INSERT INTO seguimiento_oficios_recepcion_oficio(fecha_captura, folio_interno, no_oficio, dependencia_envia, firma, fecha_oficio, asunto, anexo, captura_id, estatus_id) VALUES ('14/03/13',3044,'080','PROGRAMA EDUCATIVO NACIONAL','NIDIA AGUILAR AGUILAR','05/03/13','ENVIAN REPORTE PARA DESCUENTOS',FALSE, 1,8);</v>
      </c>
    </row>
    <row r="2556" spans="6:17">
      <c r="F2556" t="str">
        <f>RIGHT(CONCATENATE("00",DAY(Hoja2!B2556)),2)</f>
        <v>14</v>
      </c>
      <c r="G2556" t="str">
        <f>CONCATENATE(RIGHT(CONCATENATE("00",DAY(Hoja2!B2556)),2),"/",RIGHT(CONCATENATE("00",MONTH(Hoja2!B2556)),2),"/",RIGHT(CONCATENATE("00",YEAR(Hoja2!B2556)),2))</f>
        <v>14/03/13</v>
      </c>
      <c r="H2556" t="str">
        <f>RIGHT(CONCATENATE("00",DAY(Hoja2!D2556)),2)</f>
        <v>12</v>
      </c>
      <c r="I2556" t="str">
        <f>CONCATENATE(RIGHT(CONCATENATE("00",DAY(Hoja2!D2556)),2),"/",RIGHT(CONCATENATE("00",MONTH(Hoja2!D2556)),2),"/",RIGHT(CONCATENATE("00",YEAR(Hoja2!D2556)),2))</f>
        <v>12/03/13</v>
      </c>
      <c r="J2556" t="str">
        <f>IF(LEN(Hoja2!J2556)&gt;150,LEN(Hoja2!J2556),"")</f>
        <v/>
      </c>
      <c r="K2556" t="str">
        <f>IF(Hoja2!A2556&lt;&gt;"", IF(Hoja2!B2556&lt;&gt;"", IF(Hoja2!C2556&lt;&gt;"", IF(Hoja2!D2556&lt;&gt;"", IF(Hoja2!E2556&lt;&gt;"", IF(Hoja2!F2556&lt;&gt;"", IF(Hoja2!J2556&lt;&gt;"","ok",""),""),""),""),""),""),"")</f>
        <v>ok</v>
      </c>
      <c r="L2556" t="str">
        <f>IF(Hoja2!A2556="'S/F'","--","")</f>
        <v/>
      </c>
      <c r="M2556" t="str">
        <f>IF(LEN(Hoja2!C2556)&gt;30,Hoja2!C2556,"")</f>
        <v/>
      </c>
      <c r="O2556" t="str">
        <f>IF(LEN(Hoja2!F2556)&gt;110,LEN(Hoja2!F2556),"")</f>
        <v/>
      </c>
      <c r="Q2556" t="str">
        <f>IF(K2556="ok",CONCATENATE(IF(Hoja2!A2556="'S/F'","--",""),N2556,"INSERT INTO seguimiento_oficios_recepcion_oficio(fecha_captura, folio_interno, no_oficio, dependencia_envia, firma, fecha_oficio, asunto, anexo, captura_id, estatus_id) VALUES ('",CONCATENATE(RIGHT(CONCATENATE("00",DAY(Hoja2!B2556)),2),"/",RIGHT(CONCATENATE("00",MONTH(Hoja2!B2556)),2),"/",RIGHT(CONCATENATE("00",YEAR(Hoja2!B2556)),2)),"',",Hoja2!A2556,",'",Hoja2!C2556,"','",Hoja2!F2556,"','",Hoja2!E2556,"','",CONCATENATE(RIGHT(CONCATENATE("00",DAY(Hoja2!D2556)),2),"/",RIGHT(CONCATENATE("00",MONTH(Hoja2!D2556)),2),"/",RIGHT(CONCATENATE("00",YEAR(Hoja2!D2556)),2)),"','",Hoja2!J2556,"',","FALSE, 1,8);"), "")</f>
        <v>INSERT INTO seguimiento_oficios_recepcion_oficio(fecha_captura, folio_interno, no_oficio, dependencia_envia, firma, fecha_oficio, asunto, anexo, captura_id, estatus_id) VALUES ('14/03/13',3045,'1927','TRIBUNAL DE CONCILAICION Y ARBITRAJE','JAVIER SANTIAGO VARGAS RAMON','12/03/13','COTEJO O COMPULSA',FALSE, 1,8);</v>
      </c>
    </row>
    <row r="2557" spans="6:17">
      <c r="F2557" t="str">
        <f>RIGHT(CONCATENATE("00",DAY(Hoja2!B2557)),2)</f>
        <v>14</v>
      </c>
      <c r="G2557" t="str">
        <f>CONCATENATE(RIGHT(CONCATENATE("00",DAY(Hoja2!B2557)),2),"/",RIGHT(CONCATENATE("00",MONTH(Hoja2!B2557)),2),"/",RIGHT(CONCATENATE("00",YEAR(Hoja2!B2557)),2))</f>
        <v>14/03/13</v>
      </c>
      <c r="H2557" t="str">
        <f>RIGHT(CONCATENATE("00",DAY(Hoja2!D2557)),2)</f>
        <v>14</v>
      </c>
      <c r="I2557" t="str">
        <f>CONCATENATE(RIGHT(CONCATENATE("00",DAY(Hoja2!D2557)),2),"/",RIGHT(CONCATENATE("00",MONTH(Hoja2!D2557)),2),"/",RIGHT(CONCATENATE("00",YEAR(Hoja2!D2557)),2))</f>
        <v>14/03/13</v>
      </c>
      <c r="J2557" t="str">
        <f>IF(LEN(Hoja2!J2557)&gt;150,LEN(Hoja2!J2557),"")</f>
        <v/>
      </c>
      <c r="K2557" t="str">
        <f>IF(Hoja2!A2557&lt;&gt;"", IF(Hoja2!B2557&lt;&gt;"", IF(Hoja2!C2557&lt;&gt;"", IF(Hoja2!D2557&lt;&gt;"", IF(Hoja2!E2557&lt;&gt;"", IF(Hoja2!F2557&lt;&gt;"", IF(Hoja2!J2557&lt;&gt;"","ok",""),""),""),""),""),""),"")</f>
        <v>ok</v>
      </c>
      <c r="L2557" t="str">
        <f>IF(Hoja2!A2557="'S/F'","--","")</f>
        <v/>
      </c>
      <c r="M2557" t="str">
        <f>IF(LEN(Hoja2!C2557)&gt;30,Hoja2!C2557,"")</f>
        <v/>
      </c>
      <c r="O2557" t="str">
        <f>IF(LEN(Hoja2!F2557)&gt;110,LEN(Hoja2!F2557),"")</f>
        <v/>
      </c>
      <c r="Q2557" t="str">
        <f>IF(K2557="ok",CONCATENATE(IF(Hoja2!A2557="'S/F'","--",""),N2557,"INSERT INTO seguimiento_oficios_recepcion_oficio(fecha_captura, folio_interno, no_oficio, dependencia_envia, firma, fecha_oficio, asunto, anexo, captura_id, estatus_id) VALUES ('",CONCATENATE(RIGHT(CONCATENATE("00",DAY(Hoja2!B2557)),2),"/",RIGHT(CONCATENATE("00",MONTH(Hoja2!B2557)),2),"/",RIGHT(CONCATENATE("00",YEAR(Hoja2!B2557)),2)),"',",Hoja2!A2557,",'",Hoja2!C2557,"','",Hoja2!F2557,"','",Hoja2!E2557,"','",CONCATENATE(RIGHT(CONCATENATE("00",DAY(Hoja2!D2557)),2),"/",RIGHT(CONCATENATE("00",MONTH(Hoja2!D2557)),2),"/",RIGHT(CONCATENATE("00",YEAR(Hoja2!D2557)),2)),"','",Hoja2!J2557,"',","FALSE, 1,8);"), "")</f>
        <v>INSERT INTO seguimiento_oficios_recepcion_oficio(fecha_captura, folio_interno, no_oficio, dependencia_envia, firma, fecha_oficio, asunto, anexo, captura_id, estatus_id) VALUES ('14/03/13',3046,'S/N','SA','JOSE BAXIN MALAGA','14/03/13','INCONFORMIDAD',FALSE, 1,8);</v>
      </c>
    </row>
    <row r="2558" spans="6:17">
      <c r="F2558" t="str">
        <f>RIGHT(CONCATENATE("00",DAY(Hoja2!B2558)),2)</f>
        <v>14</v>
      </c>
      <c r="G2558" t="str">
        <f>CONCATENATE(RIGHT(CONCATENATE("00",DAY(Hoja2!B2558)),2),"/",RIGHT(CONCATENATE("00",MONTH(Hoja2!B2558)),2),"/",RIGHT(CONCATENATE("00",YEAR(Hoja2!B2558)),2))</f>
        <v>14/03/13</v>
      </c>
      <c r="H2558" t="str">
        <f>RIGHT(CONCATENATE("00",DAY(Hoja2!D2558)),2)</f>
        <v>13</v>
      </c>
      <c r="I2558" t="str">
        <f>CONCATENATE(RIGHT(CONCATENATE("00",DAY(Hoja2!D2558)),2),"/",RIGHT(CONCATENATE("00",MONTH(Hoja2!D2558)),2),"/",RIGHT(CONCATENATE("00",YEAR(Hoja2!D2558)),2))</f>
        <v>13/03/13</v>
      </c>
      <c r="J2558" t="str">
        <f>IF(LEN(Hoja2!J2558)&gt;150,LEN(Hoja2!J2558),"")</f>
        <v/>
      </c>
      <c r="K2558" t="str">
        <f>IF(Hoja2!A2558&lt;&gt;"", IF(Hoja2!B2558&lt;&gt;"", IF(Hoja2!C2558&lt;&gt;"", IF(Hoja2!D2558&lt;&gt;"", IF(Hoja2!E2558&lt;&gt;"", IF(Hoja2!F2558&lt;&gt;"", IF(Hoja2!J2558&lt;&gt;"","ok",""),""),""),""),""),""),"")</f>
        <v>ok</v>
      </c>
      <c r="L2558" t="str">
        <f>IF(Hoja2!A2558="'S/F'","--","")</f>
        <v/>
      </c>
      <c r="M2558" t="str">
        <f>IF(LEN(Hoja2!C2558)&gt;30,Hoja2!C2558,"")</f>
        <v/>
      </c>
      <c r="O2558" t="str">
        <f>IF(LEN(Hoja2!F2558)&gt;110,LEN(Hoja2!F2558),"")</f>
        <v/>
      </c>
      <c r="Q2558" t="str">
        <f>IF(K2558="ok",CONCATENATE(IF(Hoja2!A2558="'S/F'","--",""),N2558,"INSERT INTO seguimiento_oficios_recepcion_oficio(fecha_captura, folio_interno, no_oficio, dependencia_envia, firma, fecha_oficio, asunto, anexo, captura_id, estatus_id) VALUES ('",CONCATENATE(RIGHT(CONCATENATE("00",DAY(Hoja2!B2558)),2),"/",RIGHT(CONCATENATE("00",MONTH(Hoja2!B2558)),2),"/",RIGHT(CONCATENATE("00",YEAR(Hoja2!B2558)),2)),"',",Hoja2!A2558,",'",Hoja2!C2558,"','",Hoja2!F2558,"','",Hoja2!E2558,"','",CONCATENATE(RIGHT(CONCATENATE("00",DAY(Hoja2!D2558)),2),"/",RIGHT(CONCATENATE("00",MONTH(Hoja2!D2558)),2),"/",RIGHT(CONCATENATE("00",YEAR(Hoja2!D2558)),2)),"','",Hoja2!J2558,"',","FALSE, 1,8);"), "")</f>
        <v>INSERT INTO seguimiento_oficios_recepcion_oficio(fecha_captura, folio_interno, no_oficio, dependencia_envia, firma, fecha_oficio, asunto, anexo, captura_id, estatus_id) VALUES ('14/03/13',3047,'768','SSP','YOLANDA ROMERO RODRIGUEZ','13/03/13','ENVIAN ADDENDUM ORIGINALES',FALSE, 1,8);</v>
      </c>
    </row>
    <row r="2559" spans="6:17">
      <c r="F2559" t="str">
        <f>RIGHT(CONCATENATE("00",DAY(Hoja2!B2559)),2)</f>
        <v>14</v>
      </c>
      <c r="G2559" t="str">
        <f>CONCATENATE(RIGHT(CONCATENATE("00",DAY(Hoja2!B2559)),2),"/",RIGHT(CONCATENATE("00",MONTH(Hoja2!B2559)),2),"/",RIGHT(CONCATENATE("00",YEAR(Hoja2!B2559)),2))</f>
        <v>14/03/13</v>
      </c>
      <c r="H2559" t="str">
        <f>RIGHT(CONCATENATE("00",DAY(Hoja2!D2559)),2)</f>
        <v>13</v>
      </c>
      <c r="I2559" t="str">
        <f>CONCATENATE(RIGHT(CONCATENATE("00",DAY(Hoja2!D2559)),2),"/",RIGHT(CONCATENATE("00",MONTH(Hoja2!D2559)),2),"/",RIGHT(CONCATENATE("00",YEAR(Hoja2!D2559)),2))</f>
        <v>13/03/13</v>
      </c>
      <c r="J2559" t="str">
        <f>IF(LEN(Hoja2!J2559)&gt;150,LEN(Hoja2!J2559),"")</f>
        <v/>
      </c>
      <c r="K2559" t="str">
        <f>IF(Hoja2!A2559&lt;&gt;"", IF(Hoja2!B2559&lt;&gt;"", IF(Hoja2!C2559&lt;&gt;"", IF(Hoja2!D2559&lt;&gt;"", IF(Hoja2!E2559&lt;&gt;"", IF(Hoja2!F2559&lt;&gt;"", IF(Hoja2!J2559&lt;&gt;"","ok",""),""),""),""),""),""),"")</f>
        <v>ok</v>
      </c>
      <c r="L2559" t="str">
        <f>IF(Hoja2!A2559="'S/F'","--","")</f>
        <v/>
      </c>
      <c r="M2559" t="str">
        <f>IF(LEN(Hoja2!C2559)&gt;30,Hoja2!C2559,"")</f>
        <v/>
      </c>
      <c r="O2559" t="str">
        <f>IF(LEN(Hoja2!F2559)&gt;110,LEN(Hoja2!F2559),"")</f>
        <v/>
      </c>
      <c r="Q2559" t="str">
        <f>IF(K2559="ok",CONCATENATE(IF(Hoja2!A2559="'S/F'","--",""),N2559,"INSERT INTO seguimiento_oficios_recepcion_oficio(fecha_captura, folio_interno, no_oficio, dependencia_envia, firma, fecha_oficio, asunto, anexo, captura_id, estatus_id) VALUES ('",CONCATENATE(RIGHT(CONCATENATE("00",DAY(Hoja2!B2559)),2),"/",RIGHT(CONCATENATE("00",MONTH(Hoja2!B2559)),2),"/",RIGHT(CONCATENATE("00",YEAR(Hoja2!B2559)),2)),"',",Hoja2!A2559,",'",Hoja2!C2559,"','",Hoja2!F2559,"','",Hoja2!E2559,"','",CONCATENATE(RIGHT(CONCATENATE("00",DAY(Hoja2!D2559)),2),"/",RIGHT(CONCATENATE("00",MONTH(Hoja2!D2559)),2),"/",RIGHT(CONCATENATE("00",YEAR(Hoja2!D2559)),2)),"','",Hoja2!J2559,"',","FALSE, 1,8);"), "")</f>
        <v>INSERT INTO seguimiento_oficios_recepcion_oficio(fecha_captura, folio_interno, no_oficio, dependencia_envia, firma, fecha_oficio, asunto, anexo, captura_id, estatus_id) VALUES ('14/03/13',3048,'2182','PGJ','JAIME LORENZO BIBILONI RAMON ','13/03/13','ENVIAN RELACION DE SERVIDORES PUBLICOS A QUIENES SE LES ASIGNARA LINEAS TELEFONICAS DE CELULARES',FALSE, 1,8);</v>
      </c>
    </row>
    <row r="2560" spans="6:17">
      <c r="F2560" t="str">
        <f>RIGHT(CONCATENATE("00",DAY(Hoja2!B2560)),2)</f>
        <v>14</v>
      </c>
      <c r="G2560" t="str">
        <f>CONCATENATE(RIGHT(CONCATENATE("00",DAY(Hoja2!B2560)),2),"/",RIGHT(CONCATENATE("00",MONTH(Hoja2!B2560)),2),"/",RIGHT(CONCATENATE("00",YEAR(Hoja2!B2560)),2))</f>
        <v>14/03/13</v>
      </c>
      <c r="H2560" t="str">
        <f>RIGHT(CONCATENATE("00",DAY(Hoja2!D2560)),2)</f>
        <v>13</v>
      </c>
      <c r="I2560" t="str">
        <f>CONCATENATE(RIGHT(CONCATENATE("00",DAY(Hoja2!D2560)),2),"/",RIGHT(CONCATENATE("00",MONTH(Hoja2!D2560)),2),"/",RIGHT(CONCATENATE("00",YEAR(Hoja2!D2560)),2))</f>
        <v>13/03/13</v>
      </c>
      <c r="J2560" t="str">
        <f>IF(LEN(Hoja2!J2560)&gt;150,LEN(Hoja2!J2560),"")</f>
        <v/>
      </c>
      <c r="K2560" t="str">
        <f>IF(Hoja2!A2560&lt;&gt;"", IF(Hoja2!B2560&lt;&gt;"", IF(Hoja2!C2560&lt;&gt;"", IF(Hoja2!D2560&lt;&gt;"", IF(Hoja2!E2560&lt;&gt;"", IF(Hoja2!F2560&lt;&gt;"", IF(Hoja2!J2560&lt;&gt;"","ok",""),""),""),""),""),""),"")</f>
        <v/>
      </c>
      <c r="L2560" t="str">
        <f>IF(Hoja2!A2560="'S/F'","--","")</f>
        <v/>
      </c>
      <c r="M2560" t="str">
        <f>IF(LEN(Hoja2!C2560)&gt;30,Hoja2!C2560,"")</f>
        <v/>
      </c>
      <c r="O2560" t="str">
        <f>IF(LEN(Hoja2!F2560)&gt;110,LEN(Hoja2!F2560),"")</f>
        <v/>
      </c>
      <c r="Q2560" t="str">
        <f>IF(K2560="ok",CONCATENATE(IF(Hoja2!A2560="'S/F'","--",""),N2560,"INSERT INTO seguimiento_oficios_recepcion_oficio(fecha_captura, folio_interno, no_oficio, dependencia_envia, firma, fecha_oficio, asunto, anexo, captura_id, estatus_id) VALUES ('",CONCATENATE(RIGHT(CONCATENATE("00",DAY(Hoja2!B2560)),2),"/",RIGHT(CONCATENATE("00",MONTH(Hoja2!B2560)),2),"/",RIGHT(CONCATENATE("00",YEAR(Hoja2!B2560)),2)),"',",Hoja2!A2560,",'",Hoja2!C2560,"','",Hoja2!F2560,"','",Hoja2!E2560,"','",CONCATENATE(RIGHT(CONCATENATE("00",DAY(Hoja2!D2560)),2),"/",RIGHT(CONCATENATE("00",MONTH(Hoja2!D2560)),2),"/",RIGHT(CONCATENATE("00",YEAR(Hoja2!D2560)),2)),"','",Hoja2!J2560,"',","FALSE, 1,8);"), "")</f>
        <v/>
      </c>
    </row>
    <row r="2561" spans="6:17">
      <c r="F2561" t="str">
        <f>RIGHT(CONCATENATE("00",DAY(Hoja2!B2561)),2)</f>
        <v>14</v>
      </c>
      <c r="G2561" t="str">
        <f>CONCATENATE(RIGHT(CONCATENATE("00",DAY(Hoja2!B2561)),2),"/",RIGHT(CONCATENATE("00",MONTH(Hoja2!B2561)),2),"/",RIGHT(CONCATENATE("00",YEAR(Hoja2!B2561)),2))</f>
        <v>14/03/13</v>
      </c>
      <c r="H2561" t="str">
        <f>RIGHT(CONCATENATE("00",DAY(Hoja2!D2561)),2)</f>
        <v>12</v>
      </c>
      <c r="I2561" t="str">
        <f>CONCATENATE(RIGHT(CONCATENATE("00",DAY(Hoja2!D2561)),2),"/",RIGHT(CONCATENATE("00",MONTH(Hoja2!D2561)),2),"/",RIGHT(CONCATENATE("00",YEAR(Hoja2!D2561)),2))</f>
        <v>12/03/13</v>
      </c>
      <c r="J2561" t="str">
        <f>IF(LEN(Hoja2!J2561)&gt;150,LEN(Hoja2!J2561),"")</f>
        <v/>
      </c>
      <c r="K2561" t="str">
        <f>IF(Hoja2!A2561&lt;&gt;"", IF(Hoja2!B2561&lt;&gt;"", IF(Hoja2!C2561&lt;&gt;"", IF(Hoja2!D2561&lt;&gt;"", IF(Hoja2!E2561&lt;&gt;"", IF(Hoja2!F2561&lt;&gt;"", IF(Hoja2!J2561&lt;&gt;"","ok",""),""),""),""),""),""),"")</f>
        <v>ok</v>
      </c>
      <c r="L2561" t="str">
        <f>IF(Hoja2!A2561="'S/F'","--","")</f>
        <v/>
      </c>
      <c r="M2561" t="str">
        <f>IF(LEN(Hoja2!C2561)&gt;30,Hoja2!C2561,"")</f>
        <v/>
      </c>
      <c r="O2561" t="str">
        <f>IF(LEN(Hoja2!F2561)&gt;110,LEN(Hoja2!F2561),"")</f>
        <v/>
      </c>
      <c r="Q2561" t="str">
        <f>IF(K2561="ok",CONCATENATE(IF(Hoja2!A2561="'S/F'","--",""),N2561,"INSERT INTO seguimiento_oficios_recepcion_oficio(fecha_captura, folio_interno, no_oficio, dependencia_envia, firma, fecha_oficio, asunto, anexo, captura_id, estatus_id) VALUES ('",CONCATENATE(RIGHT(CONCATENATE("00",DAY(Hoja2!B2561)),2),"/",RIGHT(CONCATENATE("00",MONTH(Hoja2!B2561)),2),"/",RIGHT(CONCATENATE("00",YEAR(Hoja2!B2561)),2)),"',",Hoja2!A2561,",'",Hoja2!C2561,"','",Hoja2!F2561,"','",Hoja2!E2561,"','",CONCATENATE(RIGHT(CONCATENATE("00",DAY(Hoja2!D2561)),2),"/",RIGHT(CONCATENATE("00",MONTH(Hoja2!D2561)),2),"/",RIGHT(CONCATENATE("00",YEAR(Hoja2!D2561)),2)),"','",Hoja2!J2561,"',","FALSE, 1,8);"), "")</f>
        <v>INSERT INTO seguimiento_oficios_recepcion_oficio(fecha_captura, folio_interno, no_oficio, dependencia_envia, firma, fecha_oficio, asunto, anexo, captura_id, estatus_id) VALUES ('14/03/13',3050,'787','SSP','YOLANDA ROMERO RODRIGUEZ','12/03/13','SOLICITA VALIDACION',FALSE, 1,8);</v>
      </c>
    </row>
    <row r="2562" spans="6:17">
      <c r="F2562" t="str">
        <f>RIGHT(CONCATENATE("00",DAY(Hoja2!B2562)),2)</f>
        <v>14</v>
      </c>
      <c r="G2562" t="str">
        <f>CONCATENATE(RIGHT(CONCATENATE("00",DAY(Hoja2!B2562)),2),"/",RIGHT(CONCATENATE("00",MONTH(Hoja2!B2562)),2),"/",RIGHT(CONCATENATE("00",YEAR(Hoja2!B2562)),2))</f>
        <v>14/03/13</v>
      </c>
      <c r="H2562" t="str">
        <f>RIGHT(CONCATENATE("00",DAY(Hoja2!D2562)),2)</f>
        <v>13</v>
      </c>
      <c r="I2562" t="str">
        <f>CONCATENATE(RIGHT(CONCATENATE("00",DAY(Hoja2!D2562)),2),"/",RIGHT(CONCATENATE("00",MONTH(Hoja2!D2562)),2),"/",RIGHT(CONCATENATE("00",YEAR(Hoja2!D2562)),2))</f>
        <v>13/03/13</v>
      </c>
      <c r="J2562" t="str">
        <f>IF(LEN(Hoja2!J2562)&gt;150,LEN(Hoja2!J2562),"")</f>
        <v/>
      </c>
      <c r="K2562" t="str">
        <f>IF(Hoja2!A2562&lt;&gt;"", IF(Hoja2!B2562&lt;&gt;"", IF(Hoja2!C2562&lt;&gt;"", IF(Hoja2!D2562&lt;&gt;"", IF(Hoja2!E2562&lt;&gt;"", IF(Hoja2!F2562&lt;&gt;"", IF(Hoja2!J2562&lt;&gt;"","ok",""),""),""),""),""),""),"")</f>
        <v>ok</v>
      </c>
      <c r="L2562" t="str">
        <f>IF(Hoja2!A2562="'S/F'","--","")</f>
        <v/>
      </c>
      <c r="M2562" t="str">
        <f>IF(LEN(Hoja2!C2562)&gt;30,Hoja2!C2562,"")</f>
        <v/>
      </c>
      <c r="O2562" t="str">
        <f>IF(LEN(Hoja2!F2562)&gt;110,LEN(Hoja2!F2562),"")</f>
        <v/>
      </c>
      <c r="Q2562" t="str">
        <f>IF(K2562="ok",CONCATENATE(IF(Hoja2!A2562="'S/F'","--",""),N2562,"INSERT INTO seguimiento_oficios_recepcion_oficio(fecha_captura, folio_interno, no_oficio, dependencia_envia, firma, fecha_oficio, asunto, anexo, captura_id, estatus_id) VALUES ('",CONCATENATE(RIGHT(CONCATENATE("00",DAY(Hoja2!B2562)),2),"/",RIGHT(CONCATENATE("00",MONTH(Hoja2!B2562)),2),"/",RIGHT(CONCATENATE("00",YEAR(Hoja2!B2562)),2)),"',",Hoja2!A2562,",'",Hoja2!C2562,"','",Hoja2!F2562,"','",Hoja2!E2562,"','",CONCATENATE(RIGHT(CONCATENATE("00",DAY(Hoja2!D2562)),2),"/",RIGHT(CONCATENATE("00",MONTH(Hoja2!D2562)),2),"/",RIGHT(CONCATENATE("00",YEAR(Hoja2!D2562)),2)),"','",Hoja2!J2562,"',","FALSE, 1,8);"), "")</f>
        <v>INSERT INTO seguimiento_oficios_recepcion_oficio(fecha_captura, folio_interno, no_oficio, dependencia_envia, firma, fecha_oficio, asunto, anexo, captura_id, estatus_id) VALUES ('14/03/13',3051,'793','SSP','YOLANDA ROMERO RODRIGUEZ','13/03/13','SOLICITA VALIDACION',FALSE, 1,8);</v>
      </c>
    </row>
    <row r="2563" spans="6:17">
      <c r="F2563" t="str">
        <f>RIGHT(CONCATENATE("00",DAY(Hoja2!B2563)),2)</f>
        <v>14</v>
      </c>
      <c r="G2563" t="str">
        <f>CONCATENATE(RIGHT(CONCATENATE("00",DAY(Hoja2!B2563)),2),"/",RIGHT(CONCATENATE("00",MONTH(Hoja2!B2563)),2),"/",RIGHT(CONCATENATE("00",YEAR(Hoja2!B2563)),2))</f>
        <v>14/03/13</v>
      </c>
      <c r="H2563" t="str">
        <f>RIGHT(CONCATENATE("00",DAY(Hoja2!D2563)),2)</f>
        <v>13</v>
      </c>
      <c r="I2563" t="str">
        <f>CONCATENATE(RIGHT(CONCATENATE("00",DAY(Hoja2!D2563)),2),"/",RIGHT(CONCATENATE("00",MONTH(Hoja2!D2563)),2),"/",RIGHT(CONCATENATE("00",YEAR(Hoja2!D2563)),2))</f>
        <v>13/03/13</v>
      </c>
      <c r="J2563" t="str">
        <f>IF(LEN(Hoja2!J2563)&gt;150,LEN(Hoja2!J2563),"")</f>
        <v/>
      </c>
      <c r="K2563" t="str">
        <f>IF(Hoja2!A2563&lt;&gt;"", IF(Hoja2!B2563&lt;&gt;"", IF(Hoja2!C2563&lt;&gt;"", IF(Hoja2!D2563&lt;&gt;"", IF(Hoja2!E2563&lt;&gt;"", IF(Hoja2!F2563&lt;&gt;"", IF(Hoja2!J2563&lt;&gt;"","ok",""),""),""),""),""),""),"")</f>
        <v>ok</v>
      </c>
      <c r="L2563" t="str">
        <f>IF(Hoja2!A2563="'S/F'","--","")</f>
        <v/>
      </c>
      <c r="M2563" t="str">
        <f>IF(LEN(Hoja2!C2563)&gt;30,Hoja2!C2563,"")</f>
        <v/>
      </c>
      <c r="O2563" t="str">
        <f>IF(LEN(Hoja2!F2563)&gt;110,LEN(Hoja2!F2563),"")</f>
        <v/>
      </c>
      <c r="Q2563" t="str">
        <f>IF(K2563="ok",CONCATENATE(IF(Hoja2!A2563="'S/F'","--",""),N2563,"INSERT INTO seguimiento_oficios_recepcion_oficio(fecha_captura, folio_interno, no_oficio, dependencia_envia, firma, fecha_oficio, asunto, anexo, captura_id, estatus_id) VALUES ('",CONCATENATE(RIGHT(CONCATENATE("00",DAY(Hoja2!B2563)),2),"/",RIGHT(CONCATENATE("00",MONTH(Hoja2!B2563)),2),"/",RIGHT(CONCATENATE("00",YEAR(Hoja2!B2563)),2)),"',",Hoja2!A2563,",'",Hoja2!C2563,"','",Hoja2!F2563,"','",Hoja2!E2563,"','",CONCATENATE(RIGHT(CONCATENATE("00",DAY(Hoja2!D2563)),2),"/",RIGHT(CONCATENATE("00",MONTH(Hoja2!D2563)),2),"/",RIGHT(CONCATENATE("00",YEAR(Hoja2!D2563)),2)),"','",Hoja2!J2563,"',","FALSE, 1,8);"), "")</f>
        <v>INSERT INTO seguimiento_oficios_recepcion_oficio(fecha_captura, folio_interno, no_oficio, dependencia_envia, firma, fecha_oficio, asunto, anexo, captura_id, estatus_id) VALUES ('14/03/13',3052,'409','SSP','LUIS ENRIQUE RUIZ GONZALEZ','13/03/13','ENVIAN OFICIO ORIGINAL DE PENSION ALIMENTICIA PROVSIONAL AL C.JUAN JOSE SANCHEZ BALCAZAR',FALSE, 1,8);</v>
      </c>
    </row>
    <row r="2564" spans="6:17">
      <c r="F2564" t="str">
        <f>RIGHT(CONCATENATE("00",DAY(Hoja2!B2564)),2)</f>
        <v>14</v>
      </c>
      <c r="G2564" t="str">
        <f>CONCATENATE(RIGHT(CONCATENATE("00",DAY(Hoja2!B2564)),2),"/",RIGHT(CONCATENATE("00",MONTH(Hoja2!B2564)),2),"/",RIGHT(CONCATENATE("00",YEAR(Hoja2!B2564)),2))</f>
        <v>14/03/13</v>
      </c>
      <c r="H2564" t="str">
        <f>RIGHT(CONCATENATE("00",DAY(Hoja2!D2564)),2)</f>
        <v>14</v>
      </c>
      <c r="I2564" t="str">
        <f>CONCATENATE(RIGHT(CONCATENATE("00",DAY(Hoja2!D2564)),2),"/",RIGHT(CONCATENATE("00",MONTH(Hoja2!D2564)),2),"/",RIGHT(CONCATENATE("00",YEAR(Hoja2!D2564)),2))</f>
        <v>14/03/13</v>
      </c>
      <c r="J2564" t="str">
        <f>IF(LEN(Hoja2!J2564)&gt;150,LEN(Hoja2!J2564),"")</f>
        <v/>
      </c>
      <c r="K2564" t="str">
        <f>IF(Hoja2!A2564&lt;&gt;"", IF(Hoja2!B2564&lt;&gt;"", IF(Hoja2!C2564&lt;&gt;"", IF(Hoja2!D2564&lt;&gt;"", IF(Hoja2!E2564&lt;&gt;"", IF(Hoja2!F2564&lt;&gt;"", IF(Hoja2!J2564&lt;&gt;"","ok",""),""),""),""),""),""),"")</f>
        <v>ok</v>
      </c>
      <c r="L2564" t="str">
        <f>IF(Hoja2!A2564="'S/F'","--","")</f>
        <v/>
      </c>
      <c r="M2564" t="str">
        <f>IF(LEN(Hoja2!C2564)&gt;30,Hoja2!C2564,"")</f>
        <v/>
      </c>
      <c r="O2564" t="str">
        <f>IF(LEN(Hoja2!F2564)&gt;110,LEN(Hoja2!F2564),"")</f>
        <v/>
      </c>
      <c r="Q2564" t="str">
        <f>IF(K2564="ok",CONCATENATE(IF(Hoja2!A2564="'S/F'","--",""),N2564,"INSERT INTO seguimiento_oficios_recepcion_oficio(fecha_captura, folio_interno, no_oficio, dependencia_envia, firma, fecha_oficio, asunto, anexo, captura_id, estatus_id) VALUES ('",CONCATENATE(RIGHT(CONCATENATE("00",DAY(Hoja2!B2564)),2),"/",RIGHT(CONCATENATE("00",MONTH(Hoja2!B2564)),2),"/",RIGHT(CONCATENATE("00",YEAR(Hoja2!B2564)),2)),"',",Hoja2!A2564,",'",Hoja2!C2564,"','",Hoja2!F2564,"','",Hoja2!E2564,"','",CONCATENATE(RIGHT(CONCATENATE("00",DAY(Hoja2!D2564)),2),"/",RIGHT(CONCATENATE("00",MONTH(Hoja2!D2564)),2),"/",RIGHT(CONCATENATE("00",YEAR(Hoja2!D2564)),2)),"','",Hoja2!J2564,"',","FALSE, 1,8);"), "")</f>
        <v>INSERT INTO seguimiento_oficios_recepcion_oficio(fecha_captura, folio_interno, no_oficio, dependencia_envia, firma, fecha_oficio, asunto, anexo, captura_id, estatus_id) VALUES ('14/03/13',3053,'265','DIF','ALICIA MANZANILLA FOJACO','14/03/13','ENVIAN RELACION DE SERVIDORES PUBLICOS A QUIENES SE LES ASIGNARA LINEAS TELEFONICAS DE CELULARES',FALSE, 1,8);</v>
      </c>
    </row>
    <row r="2565" spans="6:17">
      <c r="F2565" t="str">
        <f>RIGHT(CONCATENATE("00",DAY(Hoja2!B2565)),2)</f>
        <v>14</v>
      </c>
      <c r="G2565" t="str">
        <f>CONCATENATE(RIGHT(CONCATENATE("00",DAY(Hoja2!B2565)),2),"/",RIGHT(CONCATENATE("00",MONTH(Hoja2!B2565)),2),"/",RIGHT(CONCATENATE("00",YEAR(Hoja2!B2565)),2))</f>
        <v>14/03/13</v>
      </c>
      <c r="H2565" t="str">
        <f>RIGHT(CONCATENATE("00",DAY(Hoja2!D2565)),2)</f>
        <v>12</v>
      </c>
      <c r="I2565" t="str">
        <f>CONCATENATE(RIGHT(CONCATENATE("00",DAY(Hoja2!D2565)),2),"/",RIGHT(CONCATENATE("00",MONTH(Hoja2!D2565)),2),"/",RIGHT(CONCATENATE("00",YEAR(Hoja2!D2565)),2))</f>
        <v>12/03/13</v>
      </c>
      <c r="J2565" t="str">
        <f>IF(LEN(Hoja2!J2565)&gt;150,LEN(Hoja2!J2565),"")</f>
        <v/>
      </c>
      <c r="K2565" t="str">
        <f>IF(Hoja2!A2565&lt;&gt;"", IF(Hoja2!B2565&lt;&gt;"", IF(Hoja2!C2565&lt;&gt;"", IF(Hoja2!D2565&lt;&gt;"", IF(Hoja2!E2565&lt;&gt;"", IF(Hoja2!F2565&lt;&gt;"", IF(Hoja2!J2565&lt;&gt;"","ok",""),""),""),""),""),""),"")</f>
        <v/>
      </c>
      <c r="L2565" t="str">
        <f>IF(Hoja2!A2565="'S/F'","--","")</f>
        <v/>
      </c>
      <c r="M2565" t="str">
        <f>IF(LEN(Hoja2!C2565)&gt;30,Hoja2!C2565,"")</f>
        <v/>
      </c>
      <c r="O2565" t="str">
        <f>IF(LEN(Hoja2!F2565)&gt;110,LEN(Hoja2!F2565),"")</f>
        <v/>
      </c>
      <c r="Q2565" t="str">
        <f>IF(K2565="ok",CONCATENATE(IF(Hoja2!A2565="'S/F'","--",""),N2565,"INSERT INTO seguimiento_oficios_recepcion_oficio(fecha_captura, folio_interno, no_oficio, dependencia_envia, firma, fecha_oficio, asunto, anexo, captura_id, estatus_id) VALUES ('",CONCATENATE(RIGHT(CONCATENATE("00",DAY(Hoja2!B2565)),2),"/",RIGHT(CONCATENATE("00",MONTH(Hoja2!B2565)),2),"/",RIGHT(CONCATENATE("00",YEAR(Hoja2!B2565)),2)),"',",Hoja2!A2565,",'",Hoja2!C2565,"','",Hoja2!F2565,"','",Hoja2!E2565,"','",CONCATENATE(RIGHT(CONCATENATE("00",DAY(Hoja2!D2565)),2),"/",RIGHT(CONCATENATE("00",MONTH(Hoja2!D2565)),2),"/",RIGHT(CONCATENATE("00",YEAR(Hoja2!D2565)),2)),"','",Hoja2!J2565,"',","FALSE, 1,8);"), "")</f>
        <v/>
      </c>
    </row>
    <row r="2566" spans="6:17">
      <c r="F2566" t="str">
        <f>RIGHT(CONCATENATE("00",DAY(Hoja2!B2566)),2)</f>
        <v>14</v>
      </c>
      <c r="G2566" t="str">
        <f>CONCATENATE(RIGHT(CONCATENATE("00",DAY(Hoja2!B2566)),2),"/",RIGHT(CONCATENATE("00",MONTH(Hoja2!B2566)),2),"/",RIGHT(CONCATENATE("00",YEAR(Hoja2!B2566)),2))</f>
        <v>14/03/13</v>
      </c>
      <c r="H2566" t="str">
        <f>RIGHT(CONCATENATE("00",DAY(Hoja2!D2566)),2)</f>
        <v>01</v>
      </c>
      <c r="I2566" t="str">
        <f>CONCATENATE(RIGHT(CONCATENATE("00",DAY(Hoja2!D2566)),2),"/",RIGHT(CONCATENATE("00",MONTH(Hoja2!D2566)),2),"/",RIGHT(CONCATENATE("00",YEAR(Hoja2!D2566)),2))</f>
        <v>01/03/13</v>
      </c>
      <c r="J2566" t="str">
        <f>IF(LEN(Hoja2!J2566)&gt;150,LEN(Hoja2!J2566),"")</f>
        <v/>
      </c>
      <c r="K2566" t="str">
        <f>IF(Hoja2!A2566&lt;&gt;"", IF(Hoja2!B2566&lt;&gt;"", IF(Hoja2!C2566&lt;&gt;"", IF(Hoja2!D2566&lt;&gt;"", IF(Hoja2!E2566&lt;&gt;"", IF(Hoja2!F2566&lt;&gt;"", IF(Hoja2!J2566&lt;&gt;"","ok",""),""),""),""),""),""),"")</f>
        <v>ok</v>
      </c>
      <c r="L2566" t="str">
        <f>IF(Hoja2!A2566="'S/F'","--","")</f>
        <v/>
      </c>
      <c r="M2566" t="str">
        <f>IF(LEN(Hoja2!C2566)&gt;30,Hoja2!C2566,"")</f>
        <v/>
      </c>
      <c r="O2566" t="str">
        <f>IF(LEN(Hoja2!F2566)&gt;110,LEN(Hoja2!F2566),"")</f>
        <v/>
      </c>
      <c r="Q2566" t="str">
        <f>IF(K2566="ok",CONCATENATE(IF(Hoja2!A2566="'S/F'","--",""),N2566,"INSERT INTO seguimiento_oficios_recepcion_oficio(fecha_captura, folio_interno, no_oficio, dependencia_envia, firma, fecha_oficio, asunto, anexo, captura_id, estatus_id) VALUES ('",CONCATENATE(RIGHT(CONCATENATE("00",DAY(Hoja2!B2566)),2),"/",RIGHT(CONCATENATE("00",MONTH(Hoja2!B2566)),2),"/",RIGHT(CONCATENATE("00",YEAR(Hoja2!B2566)),2)),"',",Hoja2!A2566,",'",Hoja2!C2566,"','",Hoja2!F2566,"','",Hoja2!E2566,"','",CONCATENATE(RIGHT(CONCATENATE("00",DAY(Hoja2!D2566)),2),"/",RIGHT(CONCATENATE("00",MONTH(Hoja2!D2566)),2),"/",RIGHT(CONCATENATE("00",YEAR(Hoja2!D2566)),2)),"','",Hoja2!J2566,"',","FALSE, 1,8);"), "")</f>
        <v>INSERT INTO seguimiento_oficios_recepcion_oficio(fecha_captura, folio_interno, no_oficio, dependencia_envia, firma, fecha_oficio, asunto, anexo, captura_id, estatus_id) VALUES ('14/03/13',3055,'531','SEGOB','ALEJANDRO MANUEL BARRAGAN LANZ','01/03/13','AJUSTES COMPLEMETARIOS',FALSE, 1,8);</v>
      </c>
    </row>
    <row r="2567" spans="6:17">
      <c r="F2567" t="str">
        <f>RIGHT(CONCATENATE("00",DAY(Hoja2!B2567)),2)</f>
        <v>14</v>
      </c>
      <c r="G2567" t="str">
        <f>CONCATENATE(RIGHT(CONCATENATE("00",DAY(Hoja2!B2567)),2),"/",RIGHT(CONCATENATE("00",MONTH(Hoja2!B2567)),2),"/",RIGHT(CONCATENATE("00",YEAR(Hoja2!B2567)),2))</f>
        <v>14/03/13</v>
      </c>
      <c r="H2567" t="str">
        <f>RIGHT(CONCATENATE("00",DAY(Hoja2!D2567)),2)</f>
        <v>13</v>
      </c>
      <c r="I2567" t="str">
        <f>CONCATENATE(RIGHT(CONCATENATE("00",DAY(Hoja2!D2567)),2),"/",RIGHT(CONCATENATE("00",MONTH(Hoja2!D2567)),2),"/",RIGHT(CONCATENATE("00",YEAR(Hoja2!D2567)),2))</f>
        <v>13/03/13</v>
      </c>
      <c r="J2567" t="str">
        <f>IF(LEN(Hoja2!J2567)&gt;150,LEN(Hoja2!J2567),"")</f>
        <v/>
      </c>
      <c r="K2567" t="str">
        <f>IF(Hoja2!A2567&lt;&gt;"", IF(Hoja2!B2567&lt;&gt;"", IF(Hoja2!C2567&lt;&gt;"", IF(Hoja2!D2567&lt;&gt;"", IF(Hoja2!E2567&lt;&gt;"", IF(Hoja2!F2567&lt;&gt;"", IF(Hoja2!J2567&lt;&gt;"","ok",""),""),""),""),""),""),"")</f>
        <v>ok</v>
      </c>
      <c r="L2567" t="str">
        <f>IF(Hoja2!A2567="'S/F'","--","")</f>
        <v/>
      </c>
      <c r="M2567" t="str">
        <f>IF(LEN(Hoja2!C2567)&gt;30,Hoja2!C2567,"")</f>
        <v/>
      </c>
      <c r="O2567" t="str">
        <f>IF(LEN(Hoja2!F2567)&gt;110,LEN(Hoja2!F2567),"")</f>
        <v/>
      </c>
      <c r="Q2567" t="str">
        <f>IF(K2567="ok",CONCATENATE(IF(Hoja2!A2567="'S/F'","--",""),N2567,"INSERT INTO seguimiento_oficios_recepcion_oficio(fecha_captura, folio_interno, no_oficio, dependencia_envia, firma, fecha_oficio, asunto, anexo, captura_id, estatus_id) VALUES ('",CONCATENATE(RIGHT(CONCATENATE("00",DAY(Hoja2!B2567)),2),"/",RIGHT(CONCATENATE("00",MONTH(Hoja2!B2567)),2),"/",RIGHT(CONCATENATE("00",YEAR(Hoja2!B2567)),2)),"',",Hoja2!A2567,",'",Hoja2!C2567,"','",Hoja2!F2567,"','",Hoja2!E2567,"','",CONCATENATE(RIGHT(CONCATENATE("00",DAY(Hoja2!D2567)),2),"/",RIGHT(CONCATENATE("00",MONTH(Hoja2!D2567)),2),"/",RIGHT(CONCATENATE("00",YEAR(Hoja2!D2567)),2)),"','",Hoja2!J2567,"',","FALSE, 1,8);"), "")</f>
        <v>INSERT INTO seguimiento_oficios_recepcion_oficio(fecha_captura, folio_interno, no_oficio, dependencia_envia, firma, fecha_oficio, asunto, anexo, captura_id, estatus_id) VALUES ('14/03/13',3056,'S/N','PART.','BLANCA ELENA CARRADA FIGUEROA','13/03/13','SOL. CONSTANCIAS DE PERCEPCIONES',FALSE, 1,8);</v>
      </c>
    </row>
    <row r="2568" spans="6:17">
      <c r="F2568" t="str">
        <f>RIGHT(CONCATENATE("00",DAY(Hoja2!B2568)),2)</f>
        <v>14</v>
      </c>
      <c r="G2568" t="str">
        <f>CONCATENATE(RIGHT(CONCATENATE("00",DAY(Hoja2!B2568)),2),"/",RIGHT(CONCATENATE("00",MONTH(Hoja2!B2568)),2),"/",RIGHT(CONCATENATE("00",YEAR(Hoja2!B2568)),2))</f>
        <v>14/03/13</v>
      </c>
      <c r="H2568" t="str">
        <f>RIGHT(CONCATENATE("00",DAY(Hoja2!D2568)),2)</f>
        <v>13</v>
      </c>
      <c r="I2568" t="str">
        <f>CONCATENATE(RIGHT(CONCATENATE("00",DAY(Hoja2!D2568)),2),"/",RIGHT(CONCATENATE("00",MONTH(Hoja2!D2568)),2),"/",RIGHT(CONCATENATE("00",YEAR(Hoja2!D2568)),2))</f>
        <v>13/03/13</v>
      </c>
      <c r="J2568" t="str">
        <f>IF(LEN(Hoja2!J2568)&gt;150,LEN(Hoja2!J2568),"")</f>
        <v/>
      </c>
      <c r="K2568" t="str">
        <f>IF(Hoja2!A2568&lt;&gt;"", IF(Hoja2!B2568&lt;&gt;"", IF(Hoja2!C2568&lt;&gt;"", IF(Hoja2!D2568&lt;&gt;"", IF(Hoja2!E2568&lt;&gt;"", IF(Hoja2!F2568&lt;&gt;"", IF(Hoja2!J2568&lt;&gt;"","ok",""),""),""),""),""),""),"")</f>
        <v>ok</v>
      </c>
      <c r="L2568" t="str">
        <f>IF(Hoja2!A2568="'S/F'","--","")</f>
        <v/>
      </c>
      <c r="M2568" t="str">
        <f>IF(LEN(Hoja2!C2568)&gt;30,Hoja2!C2568,"")</f>
        <v/>
      </c>
      <c r="O2568" t="str">
        <f>IF(LEN(Hoja2!F2568)&gt;110,LEN(Hoja2!F2568),"")</f>
        <v/>
      </c>
      <c r="Q2568" t="str">
        <f>IF(K2568="ok",CONCATENATE(IF(Hoja2!A2568="'S/F'","--",""),N2568,"INSERT INTO seguimiento_oficios_recepcion_oficio(fecha_captura, folio_interno, no_oficio, dependencia_envia, firma, fecha_oficio, asunto, anexo, captura_id, estatus_id) VALUES ('",CONCATENATE(RIGHT(CONCATENATE("00",DAY(Hoja2!B2568)),2),"/",RIGHT(CONCATENATE("00",MONTH(Hoja2!B2568)),2),"/",RIGHT(CONCATENATE("00",YEAR(Hoja2!B2568)),2)),"',",Hoja2!A2568,",'",Hoja2!C2568,"','",Hoja2!F2568,"','",Hoja2!E2568,"','",CONCATENATE(RIGHT(CONCATENATE("00",DAY(Hoja2!D2568)),2),"/",RIGHT(CONCATENATE("00",MONTH(Hoja2!D2568)),2),"/",RIGHT(CONCATENATE("00",YEAR(Hoja2!D2568)),2)),"','",Hoja2!J2568,"',","FALSE, 1,8);"), "")</f>
        <v>INSERT INTO seguimiento_oficios_recepcion_oficio(fecha_captura, folio_interno, no_oficio, dependencia_envia, firma, fecha_oficio, asunto, anexo, captura_id, estatus_id) VALUES ('14/03/13',3057,'026','CECAMET','GABIEL SUAREZ ZAPATA','13/03/13','VALIDACION DE OP',FALSE, 1,8);</v>
      </c>
    </row>
    <row r="2569" spans="6:17">
      <c r="F2569" t="str">
        <f>RIGHT(CONCATENATE("00",DAY(Hoja2!B2569)),2)</f>
        <v>14</v>
      </c>
      <c r="G2569" t="str">
        <f>CONCATENATE(RIGHT(CONCATENATE("00",DAY(Hoja2!B2569)),2),"/",RIGHT(CONCATENATE("00",MONTH(Hoja2!B2569)),2),"/",RIGHT(CONCATENATE("00",YEAR(Hoja2!B2569)),2))</f>
        <v>14/03/13</v>
      </c>
      <c r="H2569" t="str">
        <f>RIGHT(CONCATENATE("00",DAY(Hoja2!D2569)),2)</f>
        <v>12</v>
      </c>
      <c r="I2569" t="str">
        <f>CONCATENATE(RIGHT(CONCATENATE("00",DAY(Hoja2!D2569)),2),"/",RIGHT(CONCATENATE("00",MONTH(Hoja2!D2569)),2),"/",RIGHT(CONCATENATE("00",YEAR(Hoja2!D2569)),2))</f>
        <v>12/03/13</v>
      </c>
      <c r="J2569" t="str">
        <f>IF(LEN(Hoja2!J2569)&gt;150,LEN(Hoja2!J2569),"")</f>
        <v/>
      </c>
      <c r="K2569" t="str">
        <f>IF(Hoja2!A2569&lt;&gt;"", IF(Hoja2!B2569&lt;&gt;"", IF(Hoja2!C2569&lt;&gt;"", IF(Hoja2!D2569&lt;&gt;"", IF(Hoja2!E2569&lt;&gt;"", IF(Hoja2!F2569&lt;&gt;"", IF(Hoja2!J2569&lt;&gt;"","ok",""),""),""),""),""),""),"")</f>
        <v>ok</v>
      </c>
      <c r="L2569" t="str">
        <f>IF(Hoja2!A2569="'S/F'","--","")</f>
        <v/>
      </c>
      <c r="M2569" t="str">
        <f>IF(LEN(Hoja2!C2569)&gt;30,Hoja2!C2569,"")</f>
        <v/>
      </c>
      <c r="O2569" t="str">
        <f>IF(LEN(Hoja2!F2569)&gt;110,LEN(Hoja2!F2569),"")</f>
        <v/>
      </c>
      <c r="Q2569" t="str">
        <f>IF(K2569="ok",CONCATENATE(IF(Hoja2!A2569="'S/F'","--",""),N2569,"INSERT INTO seguimiento_oficios_recepcion_oficio(fecha_captura, folio_interno, no_oficio, dependencia_envia, firma, fecha_oficio, asunto, anexo, captura_id, estatus_id) VALUES ('",CONCATENATE(RIGHT(CONCATENATE("00",DAY(Hoja2!B2569)),2),"/",RIGHT(CONCATENATE("00",MONTH(Hoja2!B2569)),2),"/",RIGHT(CONCATENATE("00",YEAR(Hoja2!B2569)),2)),"',",Hoja2!A2569,",'",Hoja2!C2569,"','",Hoja2!F2569,"','",Hoja2!E2569,"','",CONCATENATE(RIGHT(CONCATENATE("00",DAY(Hoja2!D2569)),2),"/",RIGHT(CONCATENATE("00",MONTH(Hoja2!D2569)),2),"/",RIGHT(CONCATENATE("00",YEAR(Hoja2!D2569)),2)),"','",Hoja2!J2569,"',","FALSE, 1,8);"), "")</f>
        <v>INSERT INTO seguimiento_oficios_recepcion_oficio(fecha_captura, folio_interno, no_oficio, dependencia_envia, firma, fecha_oficio, asunto, anexo, captura_id, estatus_id) VALUES ('14/03/13',3058,'025','CECAMET','GABIEL SUAREZ ZAPATA','12/03/13','VALIDACION DE OP',FALSE, 1,8);</v>
      </c>
    </row>
    <row r="2570" spans="6:17">
      <c r="F2570" t="str">
        <f>RIGHT(CONCATENATE("00",DAY(Hoja2!B2570)),2)</f>
        <v>14</v>
      </c>
      <c r="G2570" t="str">
        <f>CONCATENATE(RIGHT(CONCATENATE("00",DAY(Hoja2!B2570)),2),"/",RIGHT(CONCATENATE("00",MONTH(Hoja2!B2570)),2),"/",RIGHT(CONCATENATE("00",YEAR(Hoja2!B2570)),2))</f>
        <v>14/03/13</v>
      </c>
      <c r="H2570" t="str">
        <f>RIGHT(CONCATENATE("00",DAY(Hoja2!D2570)),2)</f>
        <v>13</v>
      </c>
      <c r="I2570" t="str">
        <f>CONCATENATE(RIGHT(CONCATENATE("00",DAY(Hoja2!D2570)),2),"/",RIGHT(CONCATENATE("00",MONTH(Hoja2!D2570)),2),"/",RIGHT(CONCATENATE("00",YEAR(Hoja2!D2570)),2))</f>
        <v>13/03/13</v>
      </c>
      <c r="J2570" t="str">
        <f>IF(LEN(Hoja2!J2570)&gt;150,LEN(Hoja2!J2570),"")</f>
        <v/>
      </c>
      <c r="K2570" t="str">
        <f>IF(Hoja2!A2570&lt;&gt;"", IF(Hoja2!B2570&lt;&gt;"", IF(Hoja2!C2570&lt;&gt;"", IF(Hoja2!D2570&lt;&gt;"", IF(Hoja2!E2570&lt;&gt;"", IF(Hoja2!F2570&lt;&gt;"", IF(Hoja2!J2570&lt;&gt;"","ok",""),""),""),""),""),""),"")</f>
        <v>ok</v>
      </c>
      <c r="L2570" t="str">
        <f>IF(Hoja2!A2570="'S/F'","--","")</f>
        <v/>
      </c>
      <c r="M2570" t="str">
        <f>IF(LEN(Hoja2!C2570)&gt;30,Hoja2!C2570,"")</f>
        <v/>
      </c>
      <c r="O2570" t="str">
        <f>IF(LEN(Hoja2!F2570)&gt;110,LEN(Hoja2!F2570),"")</f>
        <v/>
      </c>
      <c r="Q2570" t="str">
        <f>IF(K2570="ok",CONCATENATE(IF(Hoja2!A2570="'S/F'","--",""),N2570,"INSERT INTO seguimiento_oficios_recepcion_oficio(fecha_captura, folio_interno, no_oficio, dependencia_envia, firma, fecha_oficio, asunto, anexo, captura_id, estatus_id) VALUES ('",CONCATENATE(RIGHT(CONCATENATE("00",DAY(Hoja2!B2570)),2),"/",RIGHT(CONCATENATE("00",MONTH(Hoja2!B2570)),2),"/",RIGHT(CONCATENATE("00",YEAR(Hoja2!B2570)),2)),"',",Hoja2!A2570,",'",Hoja2!C2570,"','",Hoja2!F2570,"','",Hoja2!E2570,"','",CONCATENATE(RIGHT(CONCATENATE("00",DAY(Hoja2!D2570)),2),"/",RIGHT(CONCATENATE("00",MONTH(Hoja2!D2570)),2),"/",RIGHT(CONCATENATE("00",YEAR(Hoja2!D2570)),2)),"','",Hoja2!J2570,"',","FALSE, 1,8);"), "")</f>
        <v>INSERT INTO seguimiento_oficios_recepcion_oficio(fecha_captura, folio_interno, no_oficio, dependencia_envia, firma, fecha_oficio, asunto, anexo, captura_id, estatus_id) VALUES ('14/03/13',3059,'066','SESESP','MARIANO RAMOS GARDUZA','13/03/13','COMPENSACION POR DESEMPEÑO',FALSE, 1,8);</v>
      </c>
    </row>
    <row r="2571" spans="6:17">
      <c r="F2571" t="str">
        <f>RIGHT(CONCATENATE("00",DAY(Hoja2!B2571)),2)</f>
        <v>14</v>
      </c>
      <c r="G2571" t="str">
        <f>CONCATENATE(RIGHT(CONCATENATE("00",DAY(Hoja2!B2571)),2),"/",RIGHT(CONCATENATE("00",MONTH(Hoja2!B2571)),2),"/",RIGHT(CONCATENATE("00",YEAR(Hoja2!B2571)),2))</f>
        <v>14/03/13</v>
      </c>
      <c r="H2571" t="str">
        <f>RIGHT(CONCATENATE("00",DAY(Hoja2!D2571)),2)</f>
        <v>11</v>
      </c>
      <c r="I2571" t="str">
        <f>CONCATENATE(RIGHT(CONCATENATE("00",DAY(Hoja2!D2571)),2),"/",RIGHT(CONCATENATE("00",MONTH(Hoja2!D2571)),2),"/",RIGHT(CONCATENATE("00",YEAR(Hoja2!D2571)),2))</f>
        <v>11/03/13</v>
      </c>
      <c r="J2571" t="str">
        <f>IF(LEN(Hoja2!J2571)&gt;150,LEN(Hoja2!J2571),"")</f>
        <v/>
      </c>
      <c r="K2571" t="str">
        <f>IF(Hoja2!A2571&lt;&gt;"", IF(Hoja2!B2571&lt;&gt;"", IF(Hoja2!C2571&lt;&gt;"", IF(Hoja2!D2571&lt;&gt;"", IF(Hoja2!E2571&lt;&gt;"", IF(Hoja2!F2571&lt;&gt;"", IF(Hoja2!J2571&lt;&gt;"","ok",""),""),""),""),""),""),"")</f>
        <v>ok</v>
      </c>
      <c r="L2571" t="str">
        <f>IF(Hoja2!A2571="'S/F'","--","")</f>
        <v/>
      </c>
      <c r="M2571" t="str">
        <f>IF(LEN(Hoja2!C2571)&gt;30,Hoja2!C2571,"")</f>
        <v/>
      </c>
      <c r="O2571" t="str">
        <f>IF(LEN(Hoja2!F2571)&gt;110,LEN(Hoja2!F2571),"")</f>
        <v/>
      </c>
      <c r="Q2571" t="str">
        <f>IF(K2571="ok",CONCATENATE(IF(Hoja2!A2571="'S/F'","--",""),N2571,"INSERT INTO seguimiento_oficios_recepcion_oficio(fecha_captura, folio_interno, no_oficio, dependencia_envia, firma, fecha_oficio, asunto, anexo, captura_id, estatus_id) VALUES ('",CONCATENATE(RIGHT(CONCATENATE("00",DAY(Hoja2!B2571)),2),"/",RIGHT(CONCATENATE("00",MONTH(Hoja2!B2571)),2),"/",RIGHT(CONCATENATE("00",YEAR(Hoja2!B2571)),2)),"',",Hoja2!A2571,",'",Hoja2!C2571,"','",Hoja2!F2571,"','",Hoja2!E2571,"','",CONCATENATE(RIGHT(CONCATENATE("00",DAY(Hoja2!D2571)),2),"/",RIGHT(CONCATENATE("00",MONTH(Hoja2!D2571)),2),"/",RIGHT(CONCATENATE("00",YEAR(Hoja2!D2571)),2)),"','",Hoja2!J2571,"',","FALSE, 1,8);"), "")</f>
        <v>INSERT INTO seguimiento_oficios_recepcion_oficio(fecha_captura, folio_interno, no_oficio, dependencia_envia, firma, fecha_oficio, asunto, anexo, captura_id, estatus_id) VALUES ('14/03/13',3060,'285','SALUD','MARIA TERESA FERNANDEZ TORRANO','11/03/13','SENTENCIA DEFINITIVA DE PENSION ALIMENTICIA',FALSE, 1,8);</v>
      </c>
    </row>
    <row r="2572" spans="6:17">
      <c r="F2572" t="str">
        <f>RIGHT(CONCATENATE("00",DAY(Hoja2!B2572)),2)</f>
        <v>14</v>
      </c>
      <c r="G2572" t="str">
        <f>CONCATENATE(RIGHT(CONCATENATE("00",DAY(Hoja2!B2572)),2),"/",RIGHT(CONCATENATE("00",MONTH(Hoja2!B2572)),2),"/",RIGHT(CONCATENATE("00",YEAR(Hoja2!B2572)),2))</f>
        <v>14/03/13</v>
      </c>
      <c r="H2572" t="str">
        <f>RIGHT(CONCATENATE("00",DAY(Hoja2!D2572)),2)</f>
        <v>13</v>
      </c>
      <c r="I2572" t="str">
        <f>CONCATENATE(RIGHT(CONCATENATE("00",DAY(Hoja2!D2572)),2),"/",RIGHT(CONCATENATE("00",MONTH(Hoja2!D2572)),2),"/",RIGHT(CONCATENATE("00",YEAR(Hoja2!D2572)),2))</f>
        <v>13/03/13</v>
      </c>
      <c r="J2572" t="str">
        <f>IF(LEN(Hoja2!J2572)&gt;150,LEN(Hoja2!J2572),"")</f>
        <v/>
      </c>
      <c r="K2572" t="str">
        <f>IF(Hoja2!A2572&lt;&gt;"", IF(Hoja2!B2572&lt;&gt;"", IF(Hoja2!C2572&lt;&gt;"", IF(Hoja2!D2572&lt;&gt;"", IF(Hoja2!E2572&lt;&gt;"", IF(Hoja2!F2572&lt;&gt;"", IF(Hoja2!J2572&lt;&gt;"","ok",""),""),""),""),""),""),"")</f>
        <v>ok</v>
      </c>
      <c r="L2572" t="str">
        <f>IF(Hoja2!A2572="'S/F'","--","")</f>
        <v/>
      </c>
      <c r="M2572" t="str">
        <f>IF(LEN(Hoja2!C2572)&gt;30,Hoja2!C2572,"")</f>
        <v/>
      </c>
      <c r="O2572" t="str">
        <f>IF(LEN(Hoja2!F2572)&gt;110,LEN(Hoja2!F2572),"")</f>
        <v/>
      </c>
      <c r="Q2572" t="str">
        <f>IF(K2572="ok",CONCATENATE(IF(Hoja2!A2572="'S/F'","--",""),N2572,"INSERT INTO seguimiento_oficios_recepcion_oficio(fecha_captura, folio_interno, no_oficio, dependencia_envia, firma, fecha_oficio, asunto, anexo, captura_id, estatus_id) VALUES ('",CONCATENATE(RIGHT(CONCATENATE("00",DAY(Hoja2!B2572)),2),"/",RIGHT(CONCATENATE("00",MONTH(Hoja2!B2572)),2),"/",RIGHT(CONCATENATE("00",YEAR(Hoja2!B2572)),2)),"',",Hoja2!A2572,",'",Hoja2!C2572,"','",Hoja2!F2572,"','",Hoja2!E2572,"','",CONCATENATE(RIGHT(CONCATENATE("00",DAY(Hoja2!D2572)),2),"/",RIGHT(CONCATENATE("00",MONTH(Hoja2!D2572)),2),"/",RIGHT(CONCATENATE("00",YEAR(Hoja2!D2572)),2)),"','",Hoja2!J2572,"',","FALSE, 1,8);"), "")</f>
        <v>INSERT INTO seguimiento_oficios_recepcion_oficio(fecha_captura, folio_interno, no_oficio, dependencia_envia, firma, fecha_oficio, asunto, anexo, captura_id, estatus_id) VALUES ('14/03/13',3061,'290','SALUD','MARIA TERESA FERNANDEZ TORRANO','13/03/13','SENTENCIA DEFINITIVA DE PENSION ALIMENTICIA',FALSE, 1,8);</v>
      </c>
    </row>
    <row r="2573" spans="6:17">
      <c r="F2573" t="str">
        <f>RIGHT(CONCATENATE("00",DAY(Hoja2!B2573)),2)</f>
        <v>14</v>
      </c>
      <c r="G2573" t="str">
        <f>CONCATENATE(RIGHT(CONCATENATE("00",DAY(Hoja2!B2573)),2),"/",RIGHT(CONCATENATE("00",MONTH(Hoja2!B2573)),2),"/",RIGHT(CONCATENATE("00",YEAR(Hoja2!B2573)),2))</f>
        <v>14/03/13</v>
      </c>
      <c r="H2573" t="str">
        <f>RIGHT(CONCATENATE("00",DAY(Hoja2!D2573)),2)</f>
        <v>14</v>
      </c>
      <c r="I2573" t="str">
        <f>CONCATENATE(RIGHT(CONCATENATE("00",DAY(Hoja2!D2573)),2),"/",RIGHT(CONCATENATE("00",MONTH(Hoja2!D2573)),2),"/",RIGHT(CONCATENATE("00",YEAR(Hoja2!D2573)),2))</f>
        <v>14/03/13</v>
      </c>
      <c r="J2573" t="str">
        <f>IF(LEN(Hoja2!J2573)&gt;150,LEN(Hoja2!J2573),"")</f>
        <v/>
      </c>
      <c r="K2573" t="str">
        <f>IF(Hoja2!A2573&lt;&gt;"", IF(Hoja2!B2573&lt;&gt;"", IF(Hoja2!C2573&lt;&gt;"", IF(Hoja2!D2573&lt;&gt;"", IF(Hoja2!E2573&lt;&gt;"", IF(Hoja2!F2573&lt;&gt;"", IF(Hoja2!J2573&lt;&gt;"","ok",""),""),""),""),""),""),"")</f>
        <v>ok</v>
      </c>
      <c r="L2573" t="str">
        <f>IF(Hoja2!A2573="'S/F'","--","")</f>
        <v/>
      </c>
      <c r="M2573" t="str">
        <f>IF(LEN(Hoja2!C2573)&gt;30,Hoja2!C2573,"")</f>
        <v/>
      </c>
      <c r="O2573" t="str">
        <f>IF(LEN(Hoja2!F2573)&gt;110,LEN(Hoja2!F2573),"")</f>
        <v/>
      </c>
      <c r="Q2573" t="str">
        <f>IF(K2573="ok",CONCATENATE(IF(Hoja2!A2573="'S/F'","--",""),N2573,"INSERT INTO seguimiento_oficios_recepcion_oficio(fecha_captura, folio_interno, no_oficio, dependencia_envia, firma, fecha_oficio, asunto, anexo, captura_id, estatus_id) VALUES ('",CONCATENATE(RIGHT(CONCATENATE("00",DAY(Hoja2!B2573)),2),"/",RIGHT(CONCATENATE("00",MONTH(Hoja2!B2573)),2),"/",RIGHT(CONCATENATE("00",YEAR(Hoja2!B2573)),2)),"',",Hoja2!A2573,",'",Hoja2!C2573,"','",Hoja2!F2573,"','",Hoja2!E2573,"','",CONCATENATE(RIGHT(CONCATENATE("00",DAY(Hoja2!D2573)),2),"/",RIGHT(CONCATENATE("00",MONTH(Hoja2!D2573)),2),"/",RIGHT(CONCATENATE("00",YEAR(Hoja2!D2573)),2)),"','",Hoja2!J2573,"',","FALSE, 1,8);"), "")</f>
        <v>INSERT INTO seguimiento_oficios_recepcion_oficio(fecha_captura, folio_interno, no_oficio, dependencia_envia, firma, fecha_oficio, asunto, anexo, captura_id, estatus_id) VALUES ('14/03/13',3062,'S/N','PART.','CONCEPCION ZAPATA MEDINA','14/03/13','SOL. COPIAS DE DRH',FALSE, 1,8);</v>
      </c>
    </row>
    <row r="2574" spans="6:17">
      <c r="F2574" t="str">
        <f>RIGHT(CONCATENATE("00",DAY(Hoja2!B2574)),2)</f>
        <v>14</v>
      </c>
      <c r="G2574" t="str">
        <f>CONCATENATE(RIGHT(CONCATENATE("00",DAY(Hoja2!B2574)),2),"/",RIGHT(CONCATENATE("00",MONTH(Hoja2!B2574)),2),"/",RIGHT(CONCATENATE("00",YEAR(Hoja2!B2574)),2))</f>
        <v>14/03/13</v>
      </c>
      <c r="H2574" t="str">
        <f>RIGHT(CONCATENATE("00",DAY(Hoja2!D2574)),2)</f>
        <v>14</v>
      </c>
      <c r="I2574" t="str">
        <f>CONCATENATE(RIGHT(CONCATENATE("00",DAY(Hoja2!D2574)),2),"/",RIGHT(CONCATENATE("00",MONTH(Hoja2!D2574)),2),"/",RIGHT(CONCATENATE("00",YEAR(Hoja2!D2574)),2))</f>
        <v>14/03/13</v>
      </c>
      <c r="J2574" t="str">
        <f>IF(LEN(Hoja2!J2574)&gt;150,LEN(Hoja2!J2574),"")</f>
        <v/>
      </c>
      <c r="K2574" t="str">
        <f>IF(Hoja2!A2574&lt;&gt;"", IF(Hoja2!B2574&lt;&gt;"", IF(Hoja2!C2574&lt;&gt;"", IF(Hoja2!D2574&lt;&gt;"", IF(Hoja2!E2574&lt;&gt;"", IF(Hoja2!F2574&lt;&gt;"", IF(Hoja2!J2574&lt;&gt;"","ok",""),""),""),""),""),""),"")</f>
        <v>ok</v>
      </c>
      <c r="L2574" t="str">
        <f>IF(Hoja2!A2574="'S/F'","--","")</f>
        <v/>
      </c>
      <c r="M2574" t="str">
        <f>IF(LEN(Hoja2!C2574)&gt;30,Hoja2!C2574,"")</f>
        <v/>
      </c>
      <c r="O2574" t="str">
        <f>IF(LEN(Hoja2!F2574)&gt;110,LEN(Hoja2!F2574),"")</f>
        <v/>
      </c>
      <c r="Q2574" t="str">
        <f>IF(K2574="ok",CONCATENATE(IF(Hoja2!A2574="'S/F'","--",""),N2574,"INSERT INTO seguimiento_oficios_recepcion_oficio(fecha_captura, folio_interno, no_oficio, dependencia_envia, firma, fecha_oficio, asunto, anexo, captura_id, estatus_id) VALUES ('",CONCATENATE(RIGHT(CONCATENATE("00",DAY(Hoja2!B2574)),2),"/",RIGHT(CONCATENATE("00",MONTH(Hoja2!B2574)),2),"/",RIGHT(CONCATENATE("00",YEAR(Hoja2!B2574)),2)),"',",Hoja2!A2574,",'",Hoja2!C2574,"','",Hoja2!F2574,"','",Hoja2!E2574,"','",CONCATENATE(RIGHT(CONCATENATE("00",DAY(Hoja2!D2574)),2),"/",RIGHT(CONCATENATE("00",MONTH(Hoja2!D2574)),2),"/",RIGHT(CONCATENATE("00",YEAR(Hoja2!D2574)),2)),"','",Hoja2!J2574,"',","FALSE, 1,8);"), "")</f>
        <v>INSERT INTO seguimiento_oficios_recepcion_oficio(fecha_captura, folio_interno, no_oficio, dependencia_envia, firma, fecha_oficio, asunto, anexo, captura_id, estatus_id) VALUES ('14/03/13',3063,'096','TRANSPORTES AEREOS','MIGUEL E. DOMINGUEZ OZEDA','14/03/13','SOL LICENCIA SIN GOCE DE SUELDO RAFAEL BOY MONTERO',FALSE, 1,8);</v>
      </c>
    </row>
    <row r="2575" spans="6:17">
      <c r="F2575" t="str">
        <f>RIGHT(CONCATENATE("00",DAY(Hoja2!B2575)),2)</f>
        <v>14</v>
      </c>
      <c r="G2575" t="str">
        <f>CONCATENATE(RIGHT(CONCATENATE("00",DAY(Hoja2!B2575)),2),"/",RIGHT(CONCATENATE("00",MONTH(Hoja2!B2575)),2),"/",RIGHT(CONCATENATE("00",YEAR(Hoja2!B2575)),2))</f>
        <v>14/03/13</v>
      </c>
      <c r="H2575" t="str">
        <f>RIGHT(CONCATENATE("00",DAY(Hoja2!D2575)),2)</f>
        <v>14</v>
      </c>
      <c r="I2575" t="str">
        <f>CONCATENATE(RIGHT(CONCATENATE("00",DAY(Hoja2!D2575)),2),"/",RIGHT(CONCATENATE("00",MONTH(Hoja2!D2575)),2),"/",RIGHT(CONCATENATE("00",YEAR(Hoja2!D2575)),2))</f>
        <v>14/03/13</v>
      </c>
      <c r="J2575" t="str">
        <f>IF(LEN(Hoja2!J2575)&gt;150,LEN(Hoja2!J2575),"")</f>
        <v/>
      </c>
      <c r="K2575" t="str">
        <f>IF(Hoja2!A2575&lt;&gt;"", IF(Hoja2!B2575&lt;&gt;"", IF(Hoja2!C2575&lt;&gt;"", IF(Hoja2!D2575&lt;&gt;"", IF(Hoja2!E2575&lt;&gt;"", IF(Hoja2!F2575&lt;&gt;"", IF(Hoja2!J2575&lt;&gt;"","ok",""),""),""),""),""),""),"")</f>
        <v>ok</v>
      </c>
      <c r="L2575" t="str">
        <f>IF(Hoja2!A2575="'S/F'","--","")</f>
        <v/>
      </c>
      <c r="M2575" t="str">
        <f>IF(LEN(Hoja2!C2575)&gt;30,Hoja2!C2575,"")</f>
        <v/>
      </c>
      <c r="O2575" t="str">
        <f>IF(LEN(Hoja2!F2575)&gt;110,LEN(Hoja2!F2575),"")</f>
        <v/>
      </c>
      <c r="Q2575" t="str">
        <f>IF(K2575="ok",CONCATENATE(IF(Hoja2!A2575="'S/F'","--",""),N2575,"INSERT INTO seguimiento_oficios_recepcion_oficio(fecha_captura, folio_interno, no_oficio, dependencia_envia, firma, fecha_oficio, asunto, anexo, captura_id, estatus_id) VALUES ('",CONCATENATE(RIGHT(CONCATENATE("00",DAY(Hoja2!B2575)),2),"/",RIGHT(CONCATENATE("00",MONTH(Hoja2!B2575)),2),"/",RIGHT(CONCATENATE("00",YEAR(Hoja2!B2575)),2)),"',",Hoja2!A2575,",'",Hoja2!C2575,"','",Hoja2!F2575,"','",Hoja2!E2575,"','",CONCATENATE(RIGHT(CONCATENATE("00",DAY(Hoja2!D2575)),2),"/",RIGHT(CONCATENATE("00",MONTH(Hoja2!D2575)),2),"/",RIGHT(CONCATENATE("00",YEAR(Hoja2!D2575)),2)),"','",Hoja2!J2575,"',","FALSE, 1,8);"), "")</f>
        <v>INSERT INTO seguimiento_oficios_recepcion_oficio(fecha_captura, folio_interno, no_oficio, dependencia_envia, firma, fecha_oficio, asunto, anexo, captura_id, estatus_id) VALUES ('14/03/13',3064,'097','TRANSPORTES AEREOS','MIGUEL E. DOMINGUEZ OZEDA','14/03/13','SOL LICENCIA SIN GOCE DE SUELDO PARA EL CAP. RUTILO RODRIGUEZ FUENTES',FALSE, 1,8);</v>
      </c>
    </row>
    <row r="2576" spans="6:17">
      <c r="F2576" t="str">
        <f>RIGHT(CONCATENATE("00",DAY(Hoja2!B2576)),2)</f>
        <v>14</v>
      </c>
      <c r="G2576" t="str">
        <f>CONCATENATE(RIGHT(CONCATENATE("00",DAY(Hoja2!B2576)),2),"/",RIGHT(CONCATENATE("00",MONTH(Hoja2!B2576)),2),"/",RIGHT(CONCATENATE("00",YEAR(Hoja2!B2576)),2))</f>
        <v>14/03/13</v>
      </c>
      <c r="H2576" t="str">
        <f>RIGHT(CONCATENATE("00",DAY(Hoja2!D2576)),2)</f>
        <v>14</v>
      </c>
      <c r="I2576" t="str">
        <f>CONCATENATE(RIGHT(CONCATENATE("00",DAY(Hoja2!D2576)),2),"/",RIGHT(CONCATENATE("00",MONTH(Hoja2!D2576)),2),"/",RIGHT(CONCATENATE("00",YEAR(Hoja2!D2576)),2))</f>
        <v>14/03/13</v>
      </c>
      <c r="J2576" t="str">
        <f>IF(LEN(Hoja2!J2576)&gt;150,LEN(Hoja2!J2576),"")</f>
        <v/>
      </c>
      <c r="K2576" t="str">
        <f>IF(Hoja2!A2576&lt;&gt;"", IF(Hoja2!B2576&lt;&gt;"", IF(Hoja2!C2576&lt;&gt;"", IF(Hoja2!D2576&lt;&gt;"", IF(Hoja2!E2576&lt;&gt;"", IF(Hoja2!F2576&lt;&gt;"", IF(Hoja2!J2576&lt;&gt;"","ok",""),""),""),""),""),""),"")</f>
        <v>ok</v>
      </c>
      <c r="L2576" t="str">
        <f>IF(Hoja2!A2576="'S/F'","--","")</f>
        <v/>
      </c>
      <c r="M2576" t="str">
        <f>IF(LEN(Hoja2!C2576)&gt;30,Hoja2!C2576,"")</f>
        <v/>
      </c>
      <c r="O2576" t="str">
        <f>IF(LEN(Hoja2!F2576)&gt;110,LEN(Hoja2!F2576),"")</f>
        <v/>
      </c>
      <c r="Q2576" t="str">
        <f>IF(K2576="ok",CONCATENATE(IF(Hoja2!A2576="'S/F'","--",""),N2576,"INSERT INTO seguimiento_oficios_recepcion_oficio(fecha_captura, folio_interno, no_oficio, dependencia_envia, firma, fecha_oficio, asunto, anexo, captura_id, estatus_id) VALUES ('",CONCATENATE(RIGHT(CONCATENATE("00",DAY(Hoja2!B2576)),2),"/",RIGHT(CONCATENATE("00",MONTH(Hoja2!B2576)),2),"/",RIGHT(CONCATENATE("00",YEAR(Hoja2!B2576)),2)),"',",Hoja2!A2576,",'",Hoja2!C2576,"','",Hoja2!F2576,"','",Hoja2!E2576,"','",CONCATENATE(RIGHT(CONCATENATE("00",DAY(Hoja2!D2576)),2),"/",RIGHT(CONCATENATE("00",MONTH(Hoja2!D2576)),2),"/",RIGHT(CONCATENATE("00",YEAR(Hoja2!D2576)),2)),"','",Hoja2!J2576,"',","FALSE, 1,8);"), "")</f>
        <v>INSERT INTO seguimiento_oficios_recepcion_oficio(fecha_captura, folio_interno, no_oficio, dependencia_envia, firma, fecha_oficio, asunto, anexo, captura_id, estatus_id) VALUES ('14/03/13',3065,'102','TRANSPORTES AEREOS','MIGUEL E. DOMINGUEZ OZEDA','14/03/13','ENVIAN FACTURA ORIGINAL',FALSE, 1,8);</v>
      </c>
    </row>
    <row r="2577" spans="6:17">
      <c r="F2577" t="str">
        <f>RIGHT(CONCATENATE("00",DAY(Hoja2!B2577)),2)</f>
        <v>14</v>
      </c>
      <c r="G2577" t="str">
        <f>CONCATENATE(RIGHT(CONCATENATE("00",DAY(Hoja2!B2577)),2),"/",RIGHT(CONCATENATE("00",MONTH(Hoja2!B2577)),2),"/",RIGHT(CONCATENATE("00",YEAR(Hoja2!B2577)),2))</f>
        <v>14/03/13</v>
      </c>
      <c r="H2577" t="str">
        <f>RIGHT(CONCATENATE("00",DAY(Hoja2!D2577)),2)</f>
        <v>14</v>
      </c>
      <c r="I2577" t="str">
        <f>CONCATENATE(RIGHT(CONCATENATE("00",DAY(Hoja2!D2577)),2),"/",RIGHT(CONCATENATE("00",MONTH(Hoja2!D2577)),2),"/",RIGHT(CONCATENATE("00",YEAR(Hoja2!D2577)),2))</f>
        <v>14/03/13</v>
      </c>
      <c r="J2577" t="str">
        <f>IF(LEN(Hoja2!J2577)&gt;150,LEN(Hoja2!J2577),"")</f>
        <v/>
      </c>
      <c r="K2577" t="str">
        <f>IF(Hoja2!A2577&lt;&gt;"", IF(Hoja2!B2577&lt;&gt;"", IF(Hoja2!C2577&lt;&gt;"", IF(Hoja2!D2577&lt;&gt;"", IF(Hoja2!E2577&lt;&gt;"", IF(Hoja2!F2577&lt;&gt;"", IF(Hoja2!J2577&lt;&gt;"","ok",""),""),""),""),""),""),"")</f>
        <v>ok</v>
      </c>
      <c r="L2577" t="str">
        <f>IF(Hoja2!A2577="'S/F'","--","")</f>
        <v/>
      </c>
      <c r="M2577" t="str">
        <f>IF(LEN(Hoja2!C2577)&gt;30,Hoja2!C2577,"")</f>
        <v/>
      </c>
      <c r="O2577" t="str">
        <f>IF(LEN(Hoja2!F2577)&gt;110,LEN(Hoja2!F2577),"")</f>
        <v/>
      </c>
      <c r="Q2577" t="str">
        <f>IF(K2577="ok",CONCATENATE(IF(Hoja2!A2577="'S/F'","--",""),N2577,"INSERT INTO seguimiento_oficios_recepcion_oficio(fecha_captura, folio_interno, no_oficio, dependencia_envia, firma, fecha_oficio, asunto, anexo, captura_id, estatus_id) VALUES ('",CONCATENATE(RIGHT(CONCATENATE("00",DAY(Hoja2!B2577)),2),"/",RIGHT(CONCATENATE("00",MONTH(Hoja2!B2577)),2),"/",RIGHT(CONCATENATE("00",YEAR(Hoja2!B2577)),2)),"',",Hoja2!A2577,",'",Hoja2!C2577,"','",Hoja2!F2577,"','",Hoja2!E2577,"','",CONCATENATE(RIGHT(CONCATENATE("00",DAY(Hoja2!D2577)),2),"/",RIGHT(CONCATENATE("00",MONTH(Hoja2!D2577)),2),"/",RIGHT(CONCATENATE("00",YEAR(Hoja2!D2577)),2)),"','",Hoja2!J2577,"',","FALSE, 1,8);"), "")</f>
        <v>INSERT INTO seguimiento_oficios_recepcion_oficio(fecha_captura, folio_interno, no_oficio, dependencia_envia, firma, fecha_oficio, asunto, anexo, captura_id, estatus_id) VALUES ('14/03/13',3066,'101','TRANSPORTES AEREOS','MIGUEL E. DOMINGUEZ OZEDA','14/03/13','ENVIAN ESTADO DE ADEUDO',FALSE, 1,8);</v>
      </c>
    </row>
    <row r="2578" spans="6:17">
      <c r="F2578" t="str">
        <f>RIGHT(CONCATENATE("00",DAY(Hoja2!B2578)),2)</f>
        <v>14</v>
      </c>
      <c r="G2578" t="str">
        <f>CONCATENATE(RIGHT(CONCATENATE("00",DAY(Hoja2!B2578)),2),"/",RIGHT(CONCATENATE("00",MONTH(Hoja2!B2578)),2),"/",RIGHT(CONCATENATE("00",YEAR(Hoja2!B2578)),2))</f>
        <v>14/03/13</v>
      </c>
      <c r="H2578" t="str">
        <f>RIGHT(CONCATENATE("00",DAY(Hoja2!D2578)),2)</f>
        <v>07</v>
      </c>
      <c r="I2578" t="str">
        <f>CONCATENATE(RIGHT(CONCATENATE("00",DAY(Hoja2!D2578)),2),"/",RIGHT(CONCATENATE("00",MONTH(Hoja2!D2578)),2),"/",RIGHT(CONCATENATE("00",YEAR(Hoja2!D2578)),2))</f>
        <v>07/03/13</v>
      </c>
      <c r="J2578" t="str">
        <f>IF(LEN(Hoja2!J2578)&gt;150,LEN(Hoja2!J2578),"")</f>
        <v/>
      </c>
      <c r="K2578" t="str">
        <f>IF(Hoja2!A2578&lt;&gt;"", IF(Hoja2!B2578&lt;&gt;"", IF(Hoja2!C2578&lt;&gt;"", IF(Hoja2!D2578&lt;&gt;"", IF(Hoja2!E2578&lt;&gt;"", IF(Hoja2!F2578&lt;&gt;"", IF(Hoja2!J2578&lt;&gt;"","ok",""),""),""),""),""),""),"")</f>
        <v>ok</v>
      </c>
      <c r="L2578" t="str">
        <f>IF(Hoja2!A2578="'S/F'","--","")</f>
        <v/>
      </c>
      <c r="M2578" t="str">
        <f>IF(LEN(Hoja2!C2578)&gt;30,Hoja2!C2578,"")</f>
        <v/>
      </c>
      <c r="O2578" t="str">
        <f>IF(LEN(Hoja2!F2578)&gt;110,LEN(Hoja2!F2578),"")</f>
        <v/>
      </c>
      <c r="Q2578" t="str">
        <f>IF(K2578="ok",CONCATENATE(IF(Hoja2!A2578="'S/F'","--",""),N2578,"INSERT INTO seguimiento_oficios_recepcion_oficio(fecha_captura, folio_interno, no_oficio, dependencia_envia, firma, fecha_oficio, asunto, anexo, captura_id, estatus_id) VALUES ('",CONCATENATE(RIGHT(CONCATENATE("00",DAY(Hoja2!B2578)),2),"/",RIGHT(CONCATENATE("00",MONTH(Hoja2!B2578)),2),"/",RIGHT(CONCATENATE("00",YEAR(Hoja2!B2578)),2)),"',",Hoja2!A2578,",'",Hoja2!C2578,"','",Hoja2!F2578,"','",Hoja2!E2578,"','",CONCATENATE(RIGHT(CONCATENATE("00",DAY(Hoja2!D2578)),2),"/",RIGHT(CONCATENATE("00",MONTH(Hoja2!D2578)),2),"/",RIGHT(CONCATENATE("00",YEAR(Hoja2!D2578)),2)),"','",Hoja2!J2578,"',","FALSE, 1,8);"), "")</f>
        <v>INSERT INTO seguimiento_oficios_recepcion_oficio(fecha_captura, folio_interno, no_oficio, dependencia_envia, firma, fecha_oficio, asunto, anexo, captura_id, estatus_id) VALUES ('14/03/13',3067,'898','SALUD','CARLOS GARCIA LARA','07/03/13','ENVIAN REPORTE DE FALTAS Y RETARDOS',FALSE, 1,8);</v>
      </c>
    </row>
    <row r="2579" spans="6:17">
      <c r="F2579" t="str">
        <f>RIGHT(CONCATENATE("00",DAY(Hoja2!B2579)),2)</f>
        <v>14</v>
      </c>
      <c r="G2579" t="str">
        <f>CONCATENATE(RIGHT(CONCATENATE("00",DAY(Hoja2!B2579)),2),"/",RIGHT(CONCATENATE("00",MONTH(Hoja2!B2579)),2),"/",RIGHT(CONCATENATE("00",YEAR(Hoja2!B2579)),2))</f>
        <v>14/03/13</v>
      </c>
      <c r="H2579" t="str">
        <f>RIGHT(CONCATENATE("00",DAY(Hoja2!D2579)),2)</f>
        <v>14</v>
      </c>
      <c r="I2579" t="str">
        <f>CONCATENATE(RIGHT(CONCATENATE("00",DAY(Hoja2!D2579)),2),"/",RIGHT(CONCATENATE("00",MONTH(Hoja2!D2579)),2),"/",RIGHT(CONCATENATE("00",YEAR(Hoja2!D2579)),2))</f>
        <v>14/03/13</v>
      </c>
      <c r="J2579" t="str">
        <f>IF(LEN(Hoja2!J2579)&gt;150,LEN(Hoja2!J2579),"")</f>
        <v/>
      </c>
      <c r="K2579" t="str">
        <f>IF(Hoja2!A2579&lt;&gt;"", IF(Hoja2!B2579&lt;&gt;"", IF(Hoja2!C2579&lt;&gt;"", IF(Hoja2!D2579&lt;&gt;"", IF(Hoja2!E2579&lt;&gt;"", IF(Hoja2!F2579&lt;&gt;"", IF(Hoja2!J2579&lt;&gt;"","ok",""),""),""),""),""),""),"")</f>
        <v>ok</v>
      </c>
      <c r="L2579" t="str">
        <f>IF(Hoja2!A2579="'S/F'","--","")</f>
        <v/>
      </c>
      <c r="M2579" t="str">
        <f>IF(LEN(Hoja2!C2579)&gt;30,Hoja2!C2579,"")</f>
        <v/>
      </c>
      <c r="O2579" t="str">
        <f>IF(LEN(Hoja2!F2579)&gt;110,LEN(Hoja2!F2579),"")</f>
        <v/>
      </c>
      <c r="Q2579" t="str">
        <f>IF(K2579="ok",CONCATENATE(IF(Hoja2!A2579="'S/F'","--",""),N2579,"INSERT INTO seguimiento_oficios_recepcion_oficio(fecha_captura, folio_interno, no_oficio, dependencia_envia, firma, fecha_oficio, asunto, anexo, captura_id, estatus_id) VALUES ('",CONCATENATE(RIGHT(CONCATENATE("00",DAY(Hoja2!B2579)),2),"/",RIGHT(CONCATENATE("00",MONTH(Hoja2!B2579)),2),"/",RIGHT(CONCATENATE("00",YEAR(Hoja2!B2579)),2)),"',",Hoja2!A2579,",'",Hoja2!C2579,"','",Hoja2!F2579,"','",Hoja2!E2579,"','",CONCATENATE(RIGHT(CONCATENATE("00",DAY(Hoja2!D2579)),2),"/",RIGHT(CONCATENATE("00",MONTH(Hoja2!D2579)),2),"/",RIGHT(CONCATENATE("00",YEAR(Hoja2!D2579)),2)),"','",Hoja2!J2579,"',","FALSE, 1,8);"), "")</f>
        <v>INSERT INTO seguimiento_oficios_recepcion_oficio(fecha_captura, folio_interno, no_oficio, dependencia_envia, firma, fecha_oficio, asunto, anexo, captura_id, estatus_id) VALUES ('14/03/13',3068,'100','TRANSPORTES AEREOS','MIGUEL E. DOMINGUEZ OZEDA','14/03/13','SOL. COMISION DE SECRETARIAS',FALSE, 1,8);</v>
      </c>
    </row>
    <row r="2580" spans="6:17">
      <c r="F2580" t="str">
        <f>RIGHT(CONCATENATE("00",DAY(Hoja2!B2580)),2)</f>
        <v>14</v>
      </c>
      <c r="G2580" t="str">
        <f>CONCATENATE(RIGHT(CONCATENATE("00",DAY(Hoja2!B2580)),2),"/",RIGHT(CONCATENATE("00",MONTH(Hoja2!B2580)),2),"/",RIGHT(CONCATENATE("00",YEAR(Hoja2!B2580)),2))</f>
        <v>14/03/13</v>
      </c>
      <c r="H2580" t="str">
        <f>RIGHT(CONCATENATE("00",DAY(Hoja2!D2580)),2)</f>
        <v>07</v>
      </c>
      <c r="I2580" t="str">
        <f>CONCATENATE(RIGHT(CONCATENATE("00",DAY(Hoja2!D2580)),2),"/",RIGHT(CONCATENATE("00",MONTH(Hoja2!D2580)),2),"/",RIGHT(CONCATENATE("00",YEAR(Hoja2!D2580)),2))</f>
        <v>07/03/13</v>
      </c>
      <c r="J2580" t="str">
        <f>IF(LEN(Hoja2!J2580)&gt;150,LEN(Hoja2!J2580),"")</f>
        <v/>
      </c>
      <c r="K2580" t="str">
        <f>IF(Hoja2!A2580&lt;&gt;"", IF(Hoja2!B2580&lt;&gt;"", IF(Hoja2!C2580&lt;&gt;"", IF(Hoja2!D2580&lt;&gt;"", IF(Hoja2!E2580&lt;&gt;"", IF(Hoja2!F2580&lt;&gt;"", IF(Hoja2!J2580&lt;&gt;"","ok",""),""),""),""),""),""),"")</f>
        <v>ok</v>
      </c>
      <c r="L2580" t="str">
        <f>IF(Hoja2!A2580="'S/F'","--","")</f>
        <v/>
      </c>
      <c r="M2580" t="str">
        <f>IF(LEN(Hoja2!C2580)&gt;30,Hoja2!C2580,"")</f>
        <v/>
      </c>
      <c r="O2580" t="str">
        <f>IF(LEN(Hoja2!F2580)&gt;110,LEN(Hoja2!F2580),"")</f>
        <v/>
      </c>
      <c r="Q2580" t="str">
        <f>IF(K2580="ok",CONCATENATE(IF(Hoja2!A2580="'S/F'","--",""),N2580,"INSERT INTO seguimiento_oficios_recepcion_oficio(fecha_captura, folio_interno, no_oficio, dependencia_envia, firma, fecha_oficio, asunto, anexo, captura_id, estatus_id) VALUES ('",CONCATENATE(RIGHT(CONCATENATE("00",DAY(Hoja2!B2580)),2),"/",RIGHT(CONCATENATE("00",MONTH(Hoja2!B2580)),2),"/",RIGHT(CONCATENATE("00",YEAR(Hoja2!B2580)),2)),"',",Hoja2!A2580,",'",Hoja2!C2580,"','",Hoja2!F2580,"','",Hoja2!E2580,"','",CONCATENATE(RIGHT(CONCATENATE("00",DAY(Hoja2!D2580)),2),"/",RIGHT(CONCATENATE("00",MONTH(Hoja2!D2580)),2),"/",RIGHT(CONCATENATE("00",YEAR(Hoja2!D2580)),2)),"','",Hoja2!J2580,"',","FALSE, 1,8);"), "")</f>
        <v>INSERT INTO seguimiento_oficios_recepcion_oficio(fecha_captura, folio_interno, no_oficio, dependencia_envia, firma, fecha_oficio, asunto, anexo, captura_id, estatus_id) VALUES ('14/03/13',3069,'681','EDUCACION','AURORA DEL CARMEN LOPEZ CAMACHO','07/03/13','SOL. PAGO DE PRESTACIONES SOCIO ECONOMICAS',FALSE, 1,8);</v>
      </c>
    </row>
    <row r="2581" spans="6:17">
      <c r="F2581" t="str">
        <f>RIGHT(CONCATENATE("00",DAY(Hoja2!B2581)),2)</f>
        <v>14</v>
      </c>
      <c r="G2581" t="str">
        <f>CONCATENATE(RIGHT(CONCATENATE("00",DAY(Hoja2!B2581)),2),"/",RIGHT(CONCATENATE("00",MONTH(Hoja2!B2581)),2),"/",RIGHT(CONCATENATE("00",YEAR(Hoja2!B2581)),2))</f>
        <v>14/03/13</v>
      </c>
      <c r="H2581" t="str">
        <f>RIGHT(CONCATENATE("00",DAY(Hoja2!D2581)),2)</f>
        <v>11</v>
      </c>
      <c r="I2581" t="str">
        <f>CONCATENATE(RIGHT(CONCATENATE("00",DAY(Hoja2!D2581)),2),"/",RIGHT(CONCATENATE("00",MONTH(Hoja2!D2581)),2),"/",RIGHT(CONCATENATE("00",YEAR(Hoja2!D2581)),2))</f>
        <v>11/03/13</v>
      </c>
      <c r="J2581" t="str">
        <f>IF(LEN(Hoja2!J2581)&gt;150,LEN(Hoja2!J2581),"")</f>
        <v/>
      </c>
      <c r="K2581" t="str">
        <f>IF(Hoja2!A2581&lt;&gt;"", IF(Hoja2!B2581&lt;&gt;"", IF(Hoja2!C2581&lt;&gt;"", IF(Hoja2!D2581&lt;&gt;"", IF(Hoja2!E2581&lt;&gt;"", IF(Hoja2!F2581&lt;&gt;"", IF(Hoja2!J2581&lt;&gt;"","ok",""),""),""),""),""),""),"")</f>
        <v>ok</v>
      </c>
      <c r="L2581" t="str">
        <f>IF(Hoja2!A2581="'S/F'","--","")</f>
        <v/>
      </c>
      <c r="M2581" t="str">
        <f>IF(LEN(Hoja2!C2581)&gt;30,Hoja2!C2581,"")</f>
        <v/>
      </c>
      <c r="O2581" t="str">
        <f>IF(LEN(Hoja2!F2581)&gt;110,LEN(Hoja2!F2581),"")</f>
        <v/>
      </c>
      <c r="Q2581" t="str">
        <f>IF(K2581="ok",CONCATENATE(IF(Hoja2!A2581="'S/F'","--",""),N2581,"INSERT INTO seguimiento_oficios_recepcion_oficio(fecha_captura, folio_interno, no_oficio, dependencia_envia, firma, fecha_oficio, asunto, anexo, captura_id, estatus_id) VALUES ('",CONCATENATE(RIGHT(CONCATENATE("00",DAY(Hoja2!B2581)),2),"/",RIGHT(CONCATENATE("00",MONTH(Hoja2!B2581)),2),"/",RIGHT(CONCATENATE("00",YEAR(Hoja2!B2581)),2)),"',",Hoja2!A2581,",'",Hoja2!C2581,"','",Hoja2!F2581,"','",Hoja2!E2581,"','",CONCATENATE(RIGHT(CONCATENATE("00",DAY(Hoja2!D2581)),2),"/",RIGHT(CONCATENATE("00",MONTH(Hoja2!D2581)),2),"/",RIGHT(CONCATENATE("00",YEAR(Hoja2!D2581)),2)),"','",Hoja2!J2581,"',","FALSE, 1,8);"), "")</f>
        <v>INSERT INTO seguimiento_oficios_recepcion_oficio(fecha_captura, folio_interno, no_oficio, dependencia_envia, firma, fecha_oficio, asunto, anexo, captura_id, estatus_id) VALUES ('14/03/13',3070,'710','EDUCACION','AURORA DEL CARMEN LOPEZ CAMACHO','11/03/13','SOL. PAGO DE PRESTACIONES SOCIO ECONOMICAS',FALSE, 1,8);</v>
      </c>
    </row>
    <row r="2582" spans="6:17">
      <c r="F2582" t="str">
        <f>RIGHT(CONCATENATE("00",DAY(Hoja2!B2582)),2)</f>
        <v>14</v>
      </c>
      <c r="G2582" t="str">
        <f>CONCATENATE(RIGHT(CONCATENATE("00",DAY(Hoja2!B2582)),2),"/",RIGHT(CONCATENATE("00",MONTH(Hoja2!B2582)),2),"/",RIGHT(CONCATENATE("00",YEAR(Hoja2!B2582)),2))</f>
        <v>14/03/13</v>
      </c>
      <c r="H2582" t="str">
        <f>RIGHT(CONCATENATE("00",DAY(Hoja2!D2582)),2)</f>
        <v>11</v>
      </c>
      <c r="I2582" t="str">
        <f>CONCATENATE(RIGHT(CONCATENATE("00",DAY(Hoja2!D2582)),2),"/",RIGHT(CONCATENATE("00",MONTH(Hoja2!D2582)),2),"/",RIGHT(CONCATENATE("00",YEAR(Hoja2!D2582)),2))</f>
        <v>11/03/13</v>
      </c>
      <c r="J2582" t="str">
        <f>IF(LEN(Hoja2!J2582)&gt;150,LEN(Hoja2!J2582),"")</f>
        <v/>
      </c>
      <c r="K2582" t="str">
        <f>IF(Hoja2!A2582&lt;&gt;"", IF(Hoja2!B2582&lt;&gt;"", IF(Hoja2!C2582&lt;&gt;"", IF(Hoja2!D2582&lt;&gt;"", IF(Hoja2!E2582&lt;&gt;"", IF(Hoja2!F2582&lt;&gt;"", IF(Hoja2!J2582&lt;&gt;"","ok",""),""),""),""),""),""),"")</f>
        <v>ok</v>
      </c>
      <c r="L2582" t="str">
        <f>IF(Hoja2!A2582="'S/F'","--","")</f>
        <v/>
      </c>
      <c r="M2582" t="str">
        <f>IF(LEN(Hoja2!C2582)&gt;30,Hoja2!C2582,"")</f>
        <v/>
      </c>
      <c r="O2582" t="str">
        <f>IF(LEN(Hoja2!F2582)&gt;110,LEN(Hoja2!F2582),"")</f>
        <v/>
      </c>
      <c r="Q2582" t="str">
        <f>IF(K2582="ok",CONCATENATE(IF(Hoja2!A2582="'S/F'","--",""),N2582,"INSERT INTO seguimiento_oficios_recepcion_oficio(fecha_captura, folio_interno, no_oficio, dependencia_envia, firma, fecha_oficio, asunto, anexo, captura_id, estatus_id) VALUES ('",CONCATENATE(RIGHT(CONCATENATE("00",DAY(Hoja2!B2582)),2),"/",RIGHT(CONCATENATE("00",MONTH(Hoja2!B2582)),2),"/",RIGHT(CONCATENATE("00",YEAR(Hoja2!B2582)),2)),"',",Hoja2!A2582,",'",Hoja2!C2582,"','",Hoja2!F2582,"','",Hoja2!E2582,"','",CONCATENATE(RIGHT(CONCATENATE("00",DAY(Hoja2!D2582)),2),"/",RIGHT(CONCATENATE("00",MONTH(Hoja2!D2582)),2),"/",RIGHT(CONCATENATE("00",YEAR(Hoja2!D2582)),2)),"','",Hoja2!J2582,"',","FALSE, 1,8);"), "")</f>
        <v>INSERT INTO seguimiento_oficios_recepcion_oficio(fecha_captura, folio_interno, no_oficio, dependencia_envia, firma, fecha_oficio, asunto, anexo, captura_id, estatus_id) VALUES ('14/03/13',3071,'708','EDUCACION','AURORA DEL CARMEN LOPEZ CAMACHO','11/03/13','SOL. PAGO DE PRESTACIONES SOCIO ECONOMICAS',FALSE, 1,8);</v>
      </c>
    </row>
    <row r="2583" spans="6:17">
      <c r="F2583" t="str">
        <f>RIGHT(CONCATENATE("00",DAY(Hoja2!B2583)),2)</f>
        <v>14</v>
      </c>
      <c r="G2583" t="str">
        <f>CONCATENATE(RIGHT(CONCATENATE("00",DAY(Hoja2!B2583)),2),"/",RIGHT(CONCATENATE("00",MONTH(Hoja2!B2583)),2),"/",RIGHT(CONCATENATE("00",YEAR(Hoja2!B2583)),2))</f>
        <v>14/03/13</v>
      </c>
      <c r="H2583" t="str">
        <f>RIGHT(CONCATENATE("00",DAY(Hoja2!D2583)),2)</f>
        <v>11</v>
      </c>
      <c r="I2583" t="str">
        <f>CONCATENATE(RIGHT(CONCATENATE("00",DAY(Hoja2!D2583)),2),"/",RIGHT(CONCATENATE("00",MONTH(Hoja2!D2583)),2),"/",RIGHT(CONCATENATE("00",YEAR(Hoja2!D2583)),2))</f>
        <v>11/03/13</v>
      </c>
      <c r="J2583" t="str">
        <f>IF(LEN(Hoja2!J2583)&gt;150,LEN(Hoja2!J2583),"")</f>
        <v/>
      </c>
      <c r="K2583" t="str">
        <f>IF(Hoja2!A2583&lt;&gt;"", IF(Hoja2!B2583&lt;&gt;"", IF(Hoja2!C2583&lt;&gt;"", IF(Hoja2!D2583&lt;&gt;"", IF(Hoja2!E2583&lt;&gt;"", IF(Hoja2!F2583&lt;&gt;"", IF(Hoja2!J2583&lt;&gt;"","ok",""),""),""),""),""),""),"")</f>
        <v>ok</v>
      </c>
      <c r="L2583" t="str">
        <f>IF(Hoja2!A2583="'S/F'","--","")</f>
        <v/>
      </c>
      <c r="M2583" t="str">
        <f>IF(LEN(Hoja2!C2583)&gt;30,Hoja2!C2583,"")</f>
        <v/>
      </c>
      <c r="O2583" t="str">
        <f>IF(LEN(Hoja2!F2583)&gt;110,LEN(Hoja2!F2583),"")</f>
        <v/>
      </c>
      <c r="Q2583" t="str">
        <f>IF(K2583="ok",CONCATENATE(IF(Hoja2!A2583="'S/F'","--",""),N2583,"INSERT INTO seguimiento_oficios_recepcion_oficio(fecha_captura, folio_interno, no_oficio, dependencia_envia, firma, fecha_oficio, asunto, anexo, captura_id, estatus_id) VALUES ('",CONCATENATE(RIGHT(CONCATENATE("00",DAY(Hoja2!B2583)),2),"/",RIGHT(CONCATENATE("00",MONTH(Hoja2!B2583)),2),"/",RIGHT(CONCATENATE("00",YEAR(Hoja2!B2583)),2)),"',",Hoja2!A2583,",'",Hoja2!C2583,"','",Hoja2!F2583,"','",Hoja2!E2583,"','",CONCATENATE(RIGHT(CONCATENATE("00",DAY(Hoja2!D2583)),2),"/",RIGHT(CONCATENATE("00",MONTH(Hoja2!D2583)),2),"/",RIGHT(CONCATENATE("00",YEAR(Hoja2!D2583)),2)),"','",Hoja2!J2583,"',","FALSE, 1,8);"), "")</f>
        <v>INSERT INTO seguimiento_oficios_recepcion_oficio(fecha_captura, folio_interno, no_oficio, dependencia_envia, firma, fecha_oficio, asunto, anexo, captura_id, estatus_id) VALUES ('14/03/13',3072,'709','EDUCACION','AURORA DEL CARMEN LOPEZ CAMACHO','11/03/13','SOL. PAGO DE PRESTACIONES SOCIO ECONOMICAS',FALSE, 1,8);</v>
      </c>
    </row>
    <row r="2584" spans="6:17">
      <c r="F2584" t="str">
        <f>RIGHT(CONCATENATE("00",DAY(Hoja2!B2584)),2)</f>
        <v>14</v>
      </c>
      <c r="G2584" t="str">
        <f>CONCATENATE(RIGHT(CONCATENATE("00",DAY(Hoja2!B2584)),2),"/",RIGHT(CONCATENATE("00",MONTH(Hoja2!B2584)),2),"/",RIGHT(CONCATENATE("00",YEAR(Hoja2!B2584)),2))</f>
        <v>14/03/13</v>
      </c>
      <c r="H2584" t="str">
        <f>RIGHT(CONCATENATE("00",DAY(Hoja2!D2584)),2)</f>
        <v>11</v>
      </c>
      <c r="I2584" t="str">
        <f>CONCATENATE(RIGHT(CONCATENATE("00",DAY(Hoja2!D2584)),2),"/",RIGHT(CONCATENATE("00",MONTH(Hoja2!D2584)),2),"/",RIGHT(CONCATENATE("00",YEAR(Hoja2!D2584)),2))</f>
        <v>11/03/13</v>
      </c>
      <c r="J2584" t="str">
        <f>IF(LEN(Hoja2!J2584)&gt;150,LEN(Hoja2!J2584),"")</f>
        <v/>
      </c>
      <c r="K2584" t="str">
        <f>IF(Hoja2!A2584&lt;&gt;"", IF(Hoja2!B2584&lt;&gt;"", IF(Hoja2!C2584&lt;&gt;"", IF(Hoja2!D2584&lt;&gt;"", IF(Hoja2!E2584&lt;&gt;"", IF(Hoja2!F2584&lt;&gt;"", IF(Hoja2!J2584&lt;&gt;"","ok",""),""),""),""),""),""),"")</f>
        <v>ok</v>
      </c>
      <c r="L2584" t="str">
        <f>IF(Hoja2!A2584="'S/F'","--","")</f>
        <v/>
      </c>
      <c r="M2584" t="str">
        <f>IF(LEN(Hoja2!C2584)&gt;30,Hoja2!C2584,"")</f>
        <v/>
      </c>
      <c r="O2584" t="str">
        <f>IF(LEN(Hoja2!F2584)&gt;110,LEN(Hoja2!F2584),"")</f>
        <v/>
      </c>
      <c r="Q2584" t="str">
        <f>IF(K2584="ok",CONCATENATE(IF(Hoja2!A2584="'S/F'","--",""),N2584,"INSERT INTO seguimiento_oficios_recepcion_oficio(fecha_captura, folio_interno, no_oficio, dependencia_envia, firma, fecha_oficio, asunto, anexo, captura_id, estatus_id) VALUES ('",CONCATENATE(RIGHT(CONCATENATE("00",DAY(Hoja2!B2584)),2),"/",RIGHT(CONCATENATE("00",MONTH(Hoja2!B2584)),2),"/",RIGHT(CONCATENATE("00",YEAR(Hoja2!B2584)),2)),"',",Hoja2!A2584,",'",Hoja2!C2584,"','",Hoja2!F2584,"','",Hoja2!E2584,"','",CONCATENATE(RIGHT(CONCATENATE("00",DAY(Hoja2!D2584)),2),"/",RIGHT(CONCATENATE("00",MONTH(Hoja2!D2584)),2),"/",RIGHT(CONCATENATE("00",YEAR(Hoja2!D2584)),2)),"','",Hoja2!J2584,"',","FALSE, 1,8);"), "")</f>
        <v>INSERT INTO seguimiento_oficios_recepcion_oficio(fecha_captura, folio_interno, no_oficio, dependencia_envia, firma, fecha_oficio, asunto, anexo, captura_id, estatus_id) VALUES ('14/03/13',3073,'707','EDUCACION','AURORA DEL CARMEN LOPEZ CAMACHO','11/03/13','SOL. PAGO DE PRESTACIONES SOCIO ECONOMICAS',FALSE, 1,8);</v>
      </c>
    </row>
    <row r="2585" spans="6:17">
      <c r="F2585" t="str">
        <f>RIGHT(CONCATENATE("00",DAY(Hoja2!B2585)),2)</f>
        <v>14</v>
      </c>
      <c r="G2585" t="str">
        <f>CONCATENATE(RIGHT(CONCATENATE("00",DAY(Hoja2!B2585)),2),"/",RIGHT(CONCATENATE("00",MONTH(Hoja2!B2585)),2),"/",RIGHT(CONCATENATE("00",YEAR(Hoja2!B2585)),2))</f>
        <v>14/03/13</v>
      </c>
      <c r="H2585" t="str">
        <f>RIGHT(CONCATENATE("00",DAY(Hoja2!D2585)),2)</f>
        <v>13</v>
      </c>
      <c r="I2585" t="str">
        <f>CONCATENATE(RIGHT(CONCATENATE("00",DAY(Hoja2!D2585)),2),"/",RIGHT(CONCATENATE("00",MONTH(Hoja2!D2585)),2),"/",RIGHT(CONCATENATE("00",YEAR(Hoja2!D2585)),2))</f>
        <v>13/03/13</v>
      </c>
      <c r="J2585" t="str">
        <f>IF(LEN(Hoja2!J2585)&gt;150,LEN(Hoja2!J2585),"")</f>
        <v/>
      </c>
      <c r="K2585" t="str">
        <f>IF(Hoja2!A2585&lt;&gt;"", IF(Hoja2!B2585&lt;&gt;"", IF(Hoja2!C2585&lt;&gt;"", IF(Hoja2!D2585&lt;&gt;"", IF(Hoja2!E2585&lt;&gt;"", IF(Hoja2!F2585&lt;&gt;"", IF(Hoja2!J2585&lt;&gt;"","ok",""),""),""),""),""),""),"")</f>
        <v>ok</v>
      </c>
      <c r="L2585" t="str">
        <f>IF(Hoja2!A2585="'S/F'","--","")</f>
        <v/>
      </c>
      <c r="M2585" t="str">
        <f>IF(LEN(Hoja2!C2585)&gt;30,Hoja2!C2585,"")</f>
        <v/>
      </c>
      <c r="O2585" t="str">
        <f>IF(LEN(Hoja2!F2585)&gt;110,LEN(Hoja2!F2585),"")</f>
        <v/>
      </c>
      <c r="Q2585" t="str">
        <f>IF(K2585="ok",CONCATENATE(IF(Hoja2!A2585="'S/F'","--",""),N2585,"INSERT INTO seguimiento_oficios_recepcion_oficio(fecha_captura, folio_interno, no_oficio, dependencia_envia, firma, fecha_oficio, asunto, anexo, captura_id, estatus_id) VALUES ('",CONCATENATE(RIGHT(CONCATENATE("00",DAY(Hoja2!B2585)),2),"/",RIGHT(CONCATENATE("00",MONTH(Hoja2!B2585)),2),"/",RIGHT(CONCATENATE("00",YEAR(Hoja2!B2585)),2)),"',",Hoja2!A2585,",'",Hoja2!C2585,"','",Hoja2!F2585,"','",Hoja2!E2585,"','",CONCATENATE(RIGHT(CONCATENATE("00",DAY(Hoja2!D2585)),2),"/",RIGHT(CONCATENATE("00",MONTH(Hoja2!D2585)),2),"/",RIGHT(CONCATENATE("00",YEAR(Hoja2!D2585)),2)),"','",Hoja2!J2585,"',","FALSE, 1,8);"), "")</f>
        <v>INSERT INTO seguimiento_oficios_recepcion_oficio(fecha_captura, folio_interno, no_oficio, dependencia_envia, firma, fecha_oficio, asunto, anexo, captura_id, estatus_id) VALUES ('14/03/13',3074,'769','EDUCACION','AURORA DEL CARMEN LOPEZ CAMACHO','13/03/13','DESCUENTO DE PENSION ALIMENTICIA',FALSE, 1,8);</v>
      </c>
    </row>
    <row r="2586" spans="6:17">
      <c r="F2586" t="str">
        <f>RIGHT(CONCATENATE("00",DAY(Hoja2!B2586)),2)</f>
        <v>14</v>
      </c>
      <c r="G2586" t="str">
        <f>CONCATENATE(RIGHT(CONCATENATE("00",DAY(Hoja2!B2586)),2),"/",RIGHT(CONCATENATE("00",MONTH(Hoja2!B2586)),2),"/",RIGHT(CONCATENATE("00",YEAR(Hoja2!B2586)),2))</f>
        <v>14/03/13</v>
      </c>
      <c r="H2586" t="str">
        <f>RIGHT(CONCATENATE("00",DAY(Hoja2!D2586)),2)</f>
        <v>13</v>
      </c>
      <c r="I2586" t="str">
        <f>CONCATENATE(RIGHT(CONCATENATE("00",DAY(Hoja2!D2586)),2),"/",RIGHT(CONCATENATE("00",MONTH(Hoja2!D2586)),2),"/",RIGHT(CONCATENATE("00",YEAR(Hoja2!D2586)),2))</f>
        <v>13/03/13</v>
      </c>
      <c r="J2586" t="str">
        <f>IF(LEN(Hoja2!J2586)&gt;150,LEN(Hoja2!J2586),"")</f>
        <v/>
      </c>
      <c r="K2586" t="str">
        <f>IF(Hoja2!A2586&lt;&gt;"", IF(Hoja2!B2586&lt;&gt;"", IF(Hoja2!C2586&lt;&gt;"", IF(Hoja2!D2586&lt;&gt;"", IF(Hoja2!E2586&lt;&gt;"", IF(Hoja2!F2586&lt;&gt;"", IF(Hoja2!J2586&lt;&gt;"","ok",""),""),""),""),""),""),"")</f>
        <v>ok</v>
      </c>
      <c r="L2586" t="str">
        <f>IF(Hoja2!A2586="'S/F'","--","")</f>
        <v/>
      </c>
      <c r="M2586" t="str">
        <f>IF(LEN(Hoja2!C2586)&gt;30,Hoja2!C2586,"")</f>
        <v/>
      </c>
      <c r="O2586" t="str">
        <f>IF(LEN(Hoja2!F2586)&gt;110,LEN(Hoja2!F2586),"")</f>
        <v/>
      </c>
      <c r="Q2586" t="str">
        <f>IF(K2586="ok",CONCATENATE(IF(Hoja2!A2586="'S/F'","--",""),N2586,"INSERT INTO seguimiento_oficios_recepcion_oficio(fecha_captura, folio_interno, no_oficio, dependencia_envia, firma, fecha_oficio, asunto, anexo, captura_id, estatus_id) VALUES ('",CONCATENATE(RIGHT(CONCATENATE("00",DAY(Hoja2!B2586)),2),"/",RIGHT(CONCATENATE("00",MONTH(Hoja2!B2586)),2),"/",RIGHT(CONCATENATE("00",YEAR(Hoja2!B2586)),2)),"',",Hoja2!A2586,",'",Hoja2!C2586,"','",Hoja2!F2586,"','",Hoja2!E2586,"','",CONCATENATE(RIGHT(CONCATENATE("00",DAY(Hoja2!D2586)),2),"/",RIGHT(CONCATENATE("00",MONTH(Hoja2!D2586)),2),"/",RIGHT(CONCATENATE("00",YEAR(Hoja2!D2586)),2)),"','",Hoja2!J2586,"',","FALSE, 1,8);"), "")</f>
        <v>INSERT INTO seguimiento_oficios_recepcion_oficio(fecha_captura, folio_interno, no_oficio, dependencia_envia, firma, fecha_oficio, asunto, anexo, captura_id, estatus_id) VALUES ('14/03/13',3075,'790','EDUCACION','AURORA DEL CARMEN LOPEZ CAMACHO','13/03/13','SOL. CORRECCION DE NOMBRE Y RFC',FALSE, 1,8);</v>
      </c>
    </row>
    <row r="2587" spans="6:17">
      <c r="F2587" t="str">
        <f>RIGHT(CONCATENATE("00",DAY(Hoja2!B2587)),2)</f>
        <v>14</v>
      </c>
      <c r="G2587" t="str">
        <f>CONCATENATE(RIGHT(CONCATENATE("00",DAY(Hoja2!B2587)),2),"/",RIGHT(CONCATENATE("00",MONTH(Hoja2!B2587)),2),"/",RIGHT(CONCATENATE("00",YEAR(Hoja2!B2587)),2))</f>
        <v>14/03/13</v>
      </c>
      <c r="H2587" t="str">
        <f>RIGHT(CONCATENATE("00",DAY(Hoja2!D2587)),2)</f>
        <v>13</v>
      </c>
      <c r="I2587" t="str">
        <f>CONCATENATE(RIGHT(CONCATENATE("00",DAY(Hoja2!D2587)),2),"/",RIGHT(CONCATENATE("00",MONTH(Hoja2!D2587)),2),"/",RIGHT(CONCATENATE("00",YEAR(Hoja2!D2587)),2))</f>
        <v>13/03/13</v>
      </c>
      <c r="J2587" t="str">
        <f>IF(LEN(Hoja2!J2587)&gt;150,LEN(Hoja2!J2587),"")</f>
        <v/>
      </c>
      <c r="K2587" t="str">
        <f>IF(Hoja2!A2587&lt;&gt;"", IF(Hoja2!B2587&lt;&gt;"", IF(Hoja2!C2587&lt;&gt;"", IF(Hoja2!D2587&lt;&gt;"", IF(Hoja2!E2587&lt;&gt;"", IF(Hoja2!F2587&lt;&gt;"", IF(Hoja2!J2587&lt;&gt;"","ok",""),""),""),""),""),""),"")</f>
        <v>ok</v>
      </c>
      <c r="L2587" t="str">
        <f>IF(Hoja2!A2587="'S/F'","--","")</f>
        <v/>
      </c>
      <c r="M2587" t="str">
        <f>IF(LEN(Hoja2!C2587)&gt;30,Hoja2!C2587,"")</f>
        <v/>
      </c>
      <c r="O2587" t="str">
        <f>IF(LEN(Hoja2!F2587)&gt;110,LEN(Hoja2!F2587),"")</f>
        <v/>
      </c>
      <c r="Q2587" t="str">
        <f>IF(K2587="ok",CONCATENATE(IF(Hoja2!A2587="'S/F'","--",""),N2587,"INSERT INTO seguimiento_oficios_recepcion_oficio(fecha_captura, folio_interno, no_oficio, dependencia_envia, firma, fecha_oficio, asunto, anexo, captura_id, estatus_id) VALUES ('",CONCATENATE(RIGHT(CONCATENATE("00",DAY(Hoja2!B2587)),2),"/",RIGHT(CONCATENATE("00",MONTH(Hoja2!B2587)),2),"/",RIGHT(CONCATENATE("00",YEAR(Hoja2!B2587)),2)),"',",Hoja2!A2587,",'",Hoja2!C2587,"','",Hoja2!F2587,"','",Hoja2!E2587,"','",CONCATENATE(RIGHT(CONCATENATE("00",DAY(Hoja2!D2587)),2),"/",RIGHT(CONCATENATE("00",MONTH(Hoja2!D2587)),2),"/",RIGHT(CONCATENATE("00",YEAR(Hoja2!D2587)),2)),"','",Hoja2!J2587,"',","FALSE, 1,8);"), "")</f>
        <v>INSERT INTO seguimiento_oficios_recepcion_oficio(fecha_captura, folio_interno, no_oficio, dependencia_envia, firma, fecha_oficio, asunto, anexo, captura_id, estatus_id) VALUES ('14/03/13',3076,'131','EDUCACION','AURORA DEL CARMEN LOPEZ CAMACHO','13/03/13','SOLICITAN PAGO DE TITULACION ',FALSE, 1,8);</v>
      </c>
    </row>
    <row r="2588" spans="6:17">
      <c r="F2588" t="str">
        <f>RIGHT(CONCATENATE("00",DAY(Hoja2!B2588)),2)</f>
        <v>14</v>
      </c>
      <c r="G2588" t="str">
        <f>CONCATENATE(RIGHT(CONCATENATE("00",DAY(Hoja2!B2588)),2),"/",RIGHT(CONCATENATE("00",MONTH(Hoja2!B2588)),2),"/",RIGHT(CONCATENATE("00",YEAR(Hoja2!B2588)),2))</f>
        <v>14/03/13</v>
      </c>
      <c r="H2588" t="str">
        <f>RIGHT(CONCATENATE("00",DAY(Hoja2!D2588)),2)</f>
        <v>11</v>
      </c>
      <c r="I2588" t="str">
        <f>CONCATENATE(RIGHT(CONCATENATE("00",DAY(Hoja2!D2588)),2),"/",RIGHT(CONCATENATE("00",MONTH(Hoja2!D2588)),2),"/",RIGHT(CONCATENATE("00",YEAR(Hoja2!D2588)),2))</f>
        <v>11/03/13</v>
      </c>
      <c r="J2588" t="str">
        <f>IF(LEN(Hoja2!J2588)&gt;150,LEN(Hoja2!J2588),"")</f>
        <v/>
      </c>
      <c r="K2588" t="str">
        <f>IF(Hoja2!A2588&lt;&gt;"", IF(Hoja2!B2588&lt;&gt;"", IF(Hoja2!C2588&lt;&gt;"", IF(Hoja2!D2588&lt;&gt;"", IF(Hoja2!E2588&lt;&gt;"", IF(Hoja2!F2588&lt;&gt;"", IF(Hoja2!J2588&lt;&gt;"","ok",""),""),""),""),""),""),"")</f>
        <v>ok</v>
      </c>
      <c r="L2588" t="str">
        <f>IF(Hoja2!A2588="'S/F'","--","")</f>
        <v/>
      </c>
      <c r="M2588" t="str">
        <f>IF(LEN(Hoja2!C2588)&gt;30,Hoja2!C2588,"")</f>
        <v/>
      </c>
      <c r="O2588" t="str">
        <f>IF(LEN(Hoja2!F2588)&gt;110,LEN(Hoja2!F2588),"")</f>
        <v/>
      </c>
      <c r="Q2588" t="str">
        <f>IF(K2588="ok",CONCATENATE(IF(Hoja2!A2588="'S/F'","--",""),N2588,"INSERT INTO seguimiento_oficios_recepcion_oficio(fecha_captura, folio_interno, no_oficio, dependencia_envia, firma, fecha_oficio, asunto, anexo, captura_id, estatus_id) VALUES ('",CONCATENATE(RIGHT(CONCATENATE("00",DAY(Hoja2!B2588)),2),"/",RIGHT(CONCATENATE("00",MONTH(Hoja2!B2588)),2),"/",RIGHT(CONCATENATE("00",YEAR(Hoja2!B2588)),2)),"',",Hoja2!A2588,",'",Hoja2!C2588,"','",Hoja2!F2588,"','",Hoja2!E2588,"','",CONCATENATE(RIGHT(CONCATENATE("00",DAY(Hoja2!D2588)),2),"/",RIGHT(CONCATENATE("00",MONTH(Hoja2!D2588)),2),"/",RIGHT(CONCATENATE("00",YEAR(Hoja2!D2588)),2)),"','",Hoja2!J2588,"',","FALSE, 1,8);"), "")</f>
        <v>INSERT INTO seguimiento_oficios_recepcion_oficio(fecha_captura, folio_interno, no_oficio, dependencia_envia, firma, fecha_oficio, asunto, anexo, captura_id, estatus_id) VALUES ('14/03/13',3077,'744','EDUCACION','AURORA DEL CARMEN LOPEZ CAMACHO','11/03/13','SOLICITAN CORRECCION DE FECHA DE INGRESO',FALSE, 1,8);</v>
      </c>
    </row>
    <row r="2589" spans="6:17">
      <c r="F2589" t="str">
        <f>RIGHT(CONCATENATE("00",DAY(Hoja2!B2589)),2)</f>
        <v>14</v>
      </c>
      <c r="G2589" t="str">
        <f>CONCATENATE(RIGHT(CONCATENATE("00",DAY(Hoja2!B2589)),2),"/",RIGHT(CONCATENATE("00",MONTH(Hoja2!B2589)),2),"/",RIGHT(CONCATENATE("00",YEAR(Hoja2!B2589)),2))</f>
        <v>14/03/13</v>
      </c>
      <c r="H2589" t="str">
        <f>RIGHT(CONCATENATE("00",DAY(Hoja2!D2589)),2)</f>
        <v>13</v>
      </c>
      <c r="I2589" t="str">
        <f>CONCATENATE(RIGHT(CONCATENATE("00",DAY(Hoja2!D2589)),2),"/",RIGHT(CONCATENATE("00",MONTH(Hoja2!D2589)),2),"/",RIGHT(CONCATENATE("00",YEAR(Hoja2!D2589)),2))</f>
        <v>13/03/13</v>
      </c>
      <c r="J2589" t="str">
        <f>IF(LEN(Hoja2!J2589)&gt;150,LEN(Hoja2!J2589),"")</f>
        <v/>
      </c>
      <c r="K2589" t="str">
        <f>IF(Hoja2!A2589&lt;&gt;"", IF(Hoja2!B2589&lt;&gt;"", IF(Hoja2!C2589&lt;&gt;"", IF(Hoja2!D2589&lt;&gt;"", IF(Hoja2!E2589&lt;&gt;"", IF(Hoja2!F2589&lt;&gt;"", IF(Hoja2!J2589&lt;&gt;"","ok",""),""),""),""),""),""),"")</f>
        <v>ok</v>
      </c>
      <c r="L2589" t="str">
        <f>IF(Hoja2!A2589="'S/F'","--","")</f>
        <v/>
      </c>
      <c r="M2589" t="str">
        <f>IF(LEN(Hoja2!C2589)&gt;30,Hoja2!C2589,"")</f>
        <v/>
      </c>
      <c r="O2589" t="str">
        <f>IF(LEN(Hoja2!F2589)&gt;110,LEN(Hoja2!F2589),"")</f>
        <v/>
      </c>
      <c r="Q2589" t="str">
        <f>IF(K2589="ok",CONCATENATE(IF(Hoja2!A2589="'S/F'","--",""),N2589,"INSERT INTO seguimiento_oficios_recepcion_oficio(fecha_captura, folio_interno, no_oficio, dependencia_envia, firma, fecha_oficio, asunto, anexo, captura_id, estatus_id) VALUES ('",CONCATENATE(RIGHT(CONCATENATE("00",DAY(Hoja2!B2589)),2),"/",RIGHT(CONCATENATE("00",MONTH(Hoja2!B2589)),2),"/",RIGHT(CONCATENATE("00",YEAR(Hoja2!B2589)),2)),"',",Hoja2!A2589,",'",Hoja2!C2589,"','",Hoja2!F2589,"','",Hoja2!E2589,"','",CONCATENATE(RIGHT(CONCATENATE("00",DAY(Hoja2!D2589)),2),"/",RIGHT(CONCATENATE("00",MONTH(Hoja2!D2589)),2),"/",RIGHT(CONCATENATE("00",YEAR(Hoja2!D2589)),2)),"','",Hoja2!J2589,"',","FALSE, 1,8);"), "")</f>
        <v>INSERT INTO seguimiento_oficios_recepcion_oficio(fecha_captura, folio_interno, no_oficio, dependencia_envia, firma, fecha_oficio, asunto, anexo, captura_id, estatus_id) VALUES ('14/03/13',3078,'231','SERNAPAM','MARIA ISABEL PADRON BALCAZAR','13/03/13','AJUSTE COMPLEMENTARIO',FALSE, 1,8);</v>
      </c>
    </row>
    <row r="2590" spans="6:17">
      <c r="F2590" t="str">
        <f>RIGHT(CONCATENATE("00",DAY(Hoja2!B2590)),2)</f>
        <v>14</v>
      </c>
      <c r="G2590" t="str">
        <f>CONCATENATE(RIGHT(CONCATENATE("00",DAY(Hoja2!B2590)),2),"/",RIGHT(CONCATENATE("00",MONTH(Hoja2!B2590)),2),"/",RIGHT(CONCATENATE("00",YEAR(Hoja2!B2590)),2))</f>
        <v>14/03/13</v>
      </c>
      <c r="H2590" t="str">
        <f>RIGHT(CONCATENATE("00",DAY(Hoja2!D2590)),2)</f>
        <v>11</v>
      </c>
      <c r="I2590" t="str">
        <f>CONCATENATE(RIGHT(CONCATENATE("00",DAY(Hoja2!D2590)),2),"/",RIGHT(CONCATENATE("00",MONTH(Hoja2!D2590)),2),"/",RIGHT(CONCATENATE("00",YEAR(Hoja2!D2590)),2))</f>
        <v>11/03/13</v>
      </c>
      <c r="J2590" t="str">
        <f>IF(LEN(Hoja2!J2590)&gt;150,LEN(Hoja2!J2590),"")</f>
        <v/>
      </c>
      <c r="K2590" t="str">
        <f>IF(Hoja2!A2590&lt;&gt;"", IF(Hoja2!B2590&lt;&gt;"", IF(Hoja2!C2590&lt;&gt;"", IF(Hoja2!D2590&lt;&gt;"", IF(Hoja2!E2590&lt;&gt;"", IF(Hoja2!F2590&lt;&gt;"", IF(Hoja2!J2590&lt;&gt;"","ok",""),""),""),""),""),""),"")</f>
        <v>ok</v>
      </c>
      <c r="L2590" t="str">
        <f>IF(Hoja2!A2590="'S/F'","--","")</f>
        <v/>
      </c>
      <c r="M2590" t="str">
        <f>IF(LEN(Hoja2!C2590)&gt;30,Hoja2!C2590,"")</f>
        <v/>
      </c>
      <c r="O2590" t="str">
        <f>IF(LEN(Hoja2!F2590)&gt;110,LEN(Hoja2!F2590),"")</f>
        <v/>
      </c>
      <c r="Q2590" t="str">
        <f>IF(K2590="ok",CONCATENATE(IF(Hoja2!A2590="'S/F'","--",""),N2590,"INSERT INTO seguimiento_oficios_recepcion_oficio(fecha_captura, folio_interno, no_oficio, dependencia_envia, firma, fecha_oficio, asunto, anexo, captura_id, estatus_id) VALUES ('",CONCATENATE(RIGHT(CONCATENATE("00",DAY(Hoja2!B2590)),2),"/",RIGHT(CONCATENATE("00",MONTH(Hoja2!B2590)),2),"/",RIGHT(CONCATENATE("00",YEAR(Hoja2!B2590)),2)),"',",Hoja2!A2590,",'",Hoja2!C2590,"','",Hoja2!F2590,"','",Hoja2!E2590,"','",CONCATENATE(RIGHT(CONCATENATE("00",DAY(Hoja2!D2590)),2),"/",RIGHT(CONCATENATE("00",MONTH(Hoja2!D2590)),2),"/",RIGHT(CONCATENATE("00",YEAR(Hoja2!D2590)),2)),"','",Hoja2!J2590,"',","FALSE, 1,8);"), "")</f>
        <v>INSERT INTO seguimiento_oficios_recepcion_oficio(fecha_captura, folio_interno, no_oficio, dependencia_envia, firma, fecha_oficio, asunto, anexo, captura_id, estatus_id) VALUES ('14/03/13',3079,'188','SUTSET','RENE OVANDO OLAN','11/03/13','ENVIAN RECIBO NUMERO 021',FALSE, 1,8);</v>
      </c>
    </row>
    <row r="2591" spans="6:17">
      <c r="F2591" t="str">
        <f>RIGHT(CONCATENATE("00",DAY(Hoja2!B2591)),2)</f>
        <v>14</v>
      </c>
      <c r="G2591" t="str">
        <f>CONCATENATE(RIGHT(CONCATENATE("00",DAY(Hoja2!B2591)),2),"/",RIGHT(CONCATENATE("00",MONTH(Hoja2!B2591)),2),"/",RIGHT(CONCATENATE("00",YEAR(Hoja2!B2591)),2))</f>
        <v>14/03/13</v>
      </c>
      <c r="H2591" t="str">
        <f>RIGHT(CONCATENATE("00",DAY(Hoja2!D2591)),2)</f>
        <v>11</v>
      </c>
      <c r="I2591" t="str">
        <f>CONCATENATE(RIGHT(CONCATENATE("00",DAY(Hoja2!D2591)),2),"/",RIGHT(CONCATENATE("00",MONTH(Hoja2!D2591)),2),"/",RIGHT(CONCATENATE("00",YEAR(Hoja2!D2591)),2))</f>
        <v>11/03/13</v>
      </c>
      <c r="J2591" t="str">
        <f>IF(LEN(Hoja2!J2591)&gt;150,LEN(Hoja2!J2591),"")</f>
        <v/>
      </c>
      <c r="K2591" t="str">
        <f>IF(Hoja2!A2591&lt;&gt;"", IF(Hoja2!B2591&lt;&gt;"", IF(Hoja2!C2591&lt;&gt;"", IF(Hoja2!D2591&lt;&gt;"", IF(Hoja2!E2591&lt;&gt;"", IF(Hoja2!F2591&lt;&gt;"", IF(Hoja2!J2591&lt;&gt;"","ok",""),""),""),""),""),""),"")</f>
        <v>ok</v>
      </c>
      <c r="L2591" t="str">
        <f>IF(Hoja2!A2591="'S/F'","--","")</f>
        <v/>
      </c>
      <c r="M2591" t="str">
        <f>IF(LEN(Hoja2!C2591)&gt;30,Hoja2!C2591,"")</f>
        <v/>
      </c>
      <c r="O2591" t="str">
        <f>IF(LEN(Hoja2!F2591)&gt;110,LEN(Hoja2!F2591),"")</f>
        <v/>
      </c>
      <c r="Q2591" t="str">
        <f>IF(K2591="ok",CONCATENATE(IF(Hoja2!A2591="'S/F'","--",""),N2591,"INSERT INTO seguimiento_oficios_recepcion_oficio(fecha_captura, folio_interno, no_oficio, dependencia_envia, firma, fecha_oficio, asunto, anexo, captura_id, estatus_id) VALUES ('",CONCATENATE(RIGHT(CONCATENATE("00",DAY(Hoja2!B2591)),2),"/",RIGHT(CONCATENATE("00",MONTH(Hoja2!B2591)),2),"/",RIGHT(CONCATENATE("00",YEAR(Hoja2!B2591)),2)),"',",Hoja2!A2591,",'",Hoja2!C2591,"','",Hoja2!F2591,"','",Hoja2!E2591,"','",CONCATENATE(RIGHT(CONCATENATE("00",DAY(Hoja2!D2591)),2),"/",RIGHT(CONCATENATE("00",MONTH(Hoja2!D2591)),2),"/",RIGHT(CONCATENATE("00",YEAR(Hoja2!D2591)),2)),"','",Hoja2!J2591,"',","FALSE, 1,8);"), "")</f>
        <v>INSERT INTO seguimiento_oficios_recepcion_oficio(fecha_captura, folio_interno, no_oficio, dependencia_envia, firma, fecha_oficio, asunto, anexo, captura_id, estatus_id) VALUES ('14/03/13',3080,'189','SUTSET','RENE OVANDO OLAN','11/03/13','ENVIAN RECIBOS ORIGINALES',FALSE, 1,8);</v>
      </c>
    </row>
    <row r="2592" spans="6:17">
      <c r="F2592" t="str">
        <f>RIGHT(CONCATENATE("00",DAY(Hoja2!B2592)),2)</f>
        <v>14</v>
      </c>
      <c r="G2592" t="str">
        <f>CONCATENATE(RIGHT(CONCATENATE("00",DAY(Hoja2!B2592)),2),"/",RIGHT(CONCATENATE("00",MONTH(Hoja2!B2592)),2),"/",RIGHT(CONCATENATE("00",YEAR(Hoja2!B2592)),2))</f>
        <v>14/03/13</v>
      </c>
      <c r="H2592" t="str">
        <f>RIGHT(CONCATENATE("00",DAY(Hoja2!D2592)),2)</f>
        <v>11</v>
      </c>
      <c r="I2592" t="str">
        <f>CONCATENATE(RIGHT(CONCATENATE("00",DAY(Hoja2!D2592)),2),"/",RIGHT(CONCATENATE("00",MONTH(Hoja2!D2592)),2),"/",RIGHT(CONCATENATE("00",YEAR(Hoja2!D2592)),2))</f>
        <v>11/03/13</v>
      </c>
      <c r="J2592" t="str">
        <f>IF(LEN(Hoja2!J2592)&gt;150,LEN(Hoja2!J2592),"")</f>
        <v/>
      </c>
      <c r="K2592" t="str">
        <f>IF(Hoja2!A2592&lt;&gt;"", IF(Hoja2!B2592&lt;&gt;"", IF(Hoja2!C2592&lt;&gt;"", IF(Hoja2!D2592&lt;&gt;"", IF(Hoja2!E2592&lt;&gt;"", IF(Hoja2!F2592&lt;&gt;"", IF(Hoja2!J2592&lt;&gt;"","ok",""),""),""),""),""),""),"")</f>
        <v>ok</v>
      </c>
      <c r="L2592" t="str">
        <f>IF(Hoja2!A2592="'S/F'","--","")</f>
        <v/>
      </c>
      <c r="M2592" t="str">
        <f>IF(LEN(Hoja2!C2592)&gt;30,Hoja2!C2592,"")</f>
        <v/>
      </c>
      <c r="O2592" t="str">
        <f>IF(LEN(Hoja2!F2592)&gt;110,LEN(Hoja2!F2592),"")</f>
        <v/>
      </c>
      <c r="Q2592" t="str">
        <f>IF(K2592="ok",CONCATENATE(IF(Hoja2!A2592="'S/F'","--",""),N2592,"INSERT INTO seguimiento_oficios_recepcion_oficio(fecha_captura, folio_interno, no_oficio, dependencia_envia, firma, fecha_oficio, asunto, anexo, captura_id, estatus_id) VALUES ('",CONCATENATE(RIGHT(CONCATENATE("00",DAY(Hoja2!B2592)),2),"/",RIGHT(CONCATENATE("00",MONTH(Hoja2!B2592)),2),"/",RIGHT(CONCATENATE("00",YEAR(Hoja2!B2592)),2)),"',",Hoja2!A2592,",'",Hoja2!C2592,"','",Hoja2!F2592,"','",Hoja2!E2592,"','",CONCATENATE(RIGHT(CONCATENATE("00",DAY(Hoja2!D2592)),2),"/",RIGHT(CONCATENATE("00",MONTH(Hoja2!D2592)),2),"/",RIGHT(CONCATENATE("00",YEAR(Hoja2!D2592)),2)),"','",Hoja2!J2592,"',","FALSE, 1,8);"), "")</f>
        <v>INSERT INTO seguimiento_oficios_recepcion_oficio(fecha_captura, folio_interno, no_oficio, dependencia_envia, firma, fecha_oficio, asunto, anexo, captura_id, estatus_id) VALUES ('14/03/13',3081,'186','SUTSET','RENE OVANDO OLAN','11/03/13','ENVIAN RECIBO ORIGINAL 031',FALSE, 1,8);</v>
      </c>
    </row>
    <row r="2593" spans="6:17">
      <c r="F2593" t="str">
        <f>RIGHT(CONCATENATE("00",DAY(Hoja2!B2593)),2)</f>
        <v>14</v>
      </c>
      <c r="G2593" t="str">
        <f>CONCATENATE(RIGHT(CONCATENATE("00",DAY(Hoja2!B2593)),2),"/",RIGHT(CONCATENATE("00",MONTH(Hoja2!B2593)),2),"/",RIGHT(CONCATENATE("00",YEAR(Hoja2!B2593)),2))</f>
        <v>14/03/13</v>
      </c>
      <c r="H2593" t="str">
        <f>RIGHT(CONCATENATE("00",DAY(Hoja2!D2593)),2)</f>
        <v>11</v>
      </c>
      <c r="I2593" t="str">
        <f>CONCATENATE(RIGHT(CONCATENATE("00",DAY(Hoja2!D2593)),2),"/",RIGHT(CONCATENATE("00",MONTH(Hoja2!D2593)),2),"/",RIGHT(CONCATENATE("00",YEAR(Hoja2!D2593)),2))</f>
        <v>11/03/13</v>
      </c>
      <c r="J2593" t="str">
        <f>IF(LEN(Hoja2!J2593)&gt;150,LEN(Hoja2!J2593),"")</f>
        <v/>
      </c>
      <c r="K2593" t="str">
        <f>IF(Hoja2!A2593&lt;&gt;"", IF(Hoja2!B2593&lt;&gt;"", IF(Hoja2!C2593&lt;&gt;"", IF(Hoja2!D2593&lt;&gt;"", IF(Hoja2!E2593&lt;&gt;"", IF(Hoja2!F2593&lt;&gt;"", IF(Hoja2!J2593&lt;&gt;"","ok",""),""),""),""),""),""),"")</f>
        <v>ok</v>
      </c>
      <c r="L2593" t="str">
        <f>IF(Hoja2!A2593="'S/F'","--","")</f>
        <v/>
      </c>
      <c r="M2593" t="str">
        <f>IF(LEN(Hoja2!C2593)&gt;30,Hoja2!C2593,"")</f>
        <v/>
      </c>
      <c r="O2593" t="str">
        <f>IF(LEN(Hoja2!F2593)&gt;110,LEN(Hoja2!F2593),"")</f>
        <v/>
      </c>
      <c r="Q2593" t="str">
        <f>IF(K2593="ok",CONCATENATE(IF(Hoja2!A2593="'S/F'","--",""),N2593,"INSERT INTO seguimiento_oficios_recepcion_oficio(fecha_captura, folio_interno, no_oficio, dependencia_envia, firma, fecha_oficio, asunto, anexo, captura_id, estatus_id) VALUES ('",CONCATENATE(RIGHT(CONCATENATE("00",DAY(Hoja2!B2593)),2),"/",RIGHT(CONCATENATE("00",MONTH(Hoja2!B2593)),2),"/",RIGHT(CONCATENATE("00",YEAR(Hoja2!B2593)),2)),"',",Hoja2!A2593,",'",Hoja2!C2593,"','",Hoja2!F2593,"','",Hoja2!E2593,"','",CONCATENATE(RIGHT(CONCATENATE("00",DAY(Hoja2!D2593)),2),"/",RIGHT(CONCATENATE("00",MONTH(Hoja2!D2593)),2),"/",RIGHT(CONCATENATE("00",YEAR(Hoja2!D2593)),2)),"','",Hoja2!J2593,"',","FALSE, 1,8);"), "")</f>
        <v>INSERT INTO seguimiento_oficios_recepcion_oficio(fecha_captura, folio_interno, no_oficio, dependencia_envia, firma, fecha_oficio, asunto, anexo, captura_id, estatus_id) VALUES ('14/03/13',3082,'187','SUTSET','RENE OVANDO OLAN','11/03/13','ENVIAN 14 RECIBOS ORIGINALES',FALSE, 1,8);</v>
      </c>
    </row>
    <row r="2594" spans="6:17">
      <c r="F2594" t="str">
        <f>RIGHT(CONCATENATE("00",DAY(Hoja2!B2594)),2)</f>
        <v>14</v>
      </c>
      <c r="G2594" t="str">
        <f>CONCATENATE(RIGHT(CONCATENATE("00",DAY(Hoja2!B2594)),2),"/",RIGHT(CONCATENATE("00",MONTH(Hoja2!B2594)),2),"/",RIGHT(CONCATENATE("00",YEAR(Hoja2!B2594)),2))</f>
        <v>14/03/13</v>
      </c>
      <c r="H2594" t="str">
        <f>RIGHT(CONCATENATE("00",DAY(Hoja2!D2594)),2)</f>
        <v>14</v>
      </c>
      <c r="I2594" t="str">
        <f>CONCATENATE(RIGHT(CONCATENATE("00",DAY(Hoja2!D2594)),2),"/",RIGHT(CONCATENATE("00",MONTH(Hoja2!D2594)),2),"/",RIGHT(CONCATENATE("00",YEAR(Hoja2!D2594)),2))</f>
        <v>14/03/13</v>
      </c>
      <c r="J2594" t="str">
        <f>IF(LEN(Hoja2!J2594)&gt;150,LEN(Hoja2!J2594),"")</f>
        <v/>
      </c>
      <c r="K2594" t="str">
        <f>IF(Hoja2!A2594&lt;&gt;"", IF(Hoja2!B2594&lt;&gt;"", IF(Hoja2!C2594&lt;&gt;"", IF(Hoja2!D2594&lt;&gt;"", IF(Hoja2!E2594&lt;&gt;"", IF(Hoja2!F2594&lt;&gt;"", IF(Hoja2!J2594&lt;&gt;"","ok",""),""),""),""),""),""),"")</f>
        <v>ok</v>
      </c>
      <c r="L2594" t="str">
        <f>IF(Hoja2!A2594="'S/F'","--","")</f>
        <v/>
      </c>
      <c r="M2594" t="str">
        <f>IF(LEN(Hoja2!C2594)&gt;30,Hoja2!C2594,"")</f>
        <v/>
      </c>
      <c r="O2594" t="str">
        <f>IF(LEN(Hoja2!F2594)&gt;110,LEN(Hoja2!F2594),"")</f>
        <v/>
      </c>
      <c r="Q2594" t="str">
        <f>IF(K2594="ok",CONCATENATE(IF(Hoja2!A2594="'S/F'","--",""),N2594,"INSERT INTO seguimiento_oficios_recepcion_oficio(fecha_captura, folio_interno, no_oficio, dependencia_envia, firma, fecha_oficio, asunto, anexo, captura_id, estatus_id) VALUES ('",CONCATENATE(RIGHT(CONCATENATE("00",DAY(Hoja2!B2594)),2),"/",RIGHT(CONCATENATE("00",MONTH(Hoja2!B2594)),2),"/",RIGHT(CONCATENATE("00",YEAR(Hoja2!B2594)),2)),"',",Hoja2!A2594,",'",Hoja2!C2594,"','",Hoja2!F2594,"','",Hoja2!E2594,"','",CONCATENATE(RIGHT(CONCATENATE("00",DAY(Hoja2!D2594)),2),"/",RIGHT(CONCATENATE("00",MONTH(Hoja2!D2594)),2),"/",RIGHT(CONCATENATE("00",YEAR(Hoja2!D2594)),2)),"','",Hoja2!J2594,"',","FALSE, 1,8);"), "")</f>
        <v>INSERT INTO seguimiento_oficios_recepcion_oficio(fecha_captura, folio_interno, no_oficio, dependencia_envia, firma, fecha_oficio, asunto, anexo, captura_id, estatus_id) VALUES ('14/03/13',3083,'195','SUTSET','RENE OVANDO OLAN','14/03/13','ENVIAN INFORMACION DE PRESTAMOS',FALSE, 1,8);</v>
      </c>
    </row>
    <row r="2595" spans="6:17">
      <c r="F2595" t="str">
        <f>RIGHT(CONCATENATE("00",DAY(Hoja2!B2595)),2)</f>
        <v>14</v>
      </c>
      <c r="G2595" t="str">
        <f>CONCATENATE(RIGHT(CONCATENATE("00",DAY(Hoja2!B2595)),2),"/",RIGHT(CONCATENATE("00",MONTH(Hoja2!B2595)),2),"/",RIGHT(CONCATENATE("00",YEAR(Hoja2!B2595)),2))</f>
        <v>14/03/13</v>
      </c>
      <c r="H2595" t="str">
        <f>RIGHT(CONCATENATE("00",DAY(Hoja2!D2595)),2)</f>
        <v>14</v>
      </c>
      <c r="I2595" t="str">
        <f>CONCATENATE(RIGHT(CONCATENATE("00",DAY(Hoja2!D2595)),2),"/",RIGHT(CONCATENATE("00",MONTH(Hoja2!D2595)),2),"/",RIGHT(CONCATENATE("00",YEAR(Hoja2!D2595)),2))</f>
        <v>14/03/13</v>
      </c>
      <c r="J2595" t="str">
        <f>IF(LEN(Hoja2!J2595)&gt;150,LEN(Hoja2!J2595),"")</f>
        <v/>
      </c>
      <c r="K2595" t="str">
        <f>IF(Hoja2!A2595&lt;&gt;"", IF(Hoja2!B2595&lt;&gt;"", IF(Hoja2!C2595&lt;&gt;"", IF(Hoja2!D2595&lt;&gt;"", IF(Hoja2!E2595&lt;&gt;"", IF(Hoja2!F2595&lt;&gt;"", IF(Hoja2!J2595&lt;&gt;"","ok",""),""),""),""),""),""),"")</f>
        <v>ok</v>
      </c>
      <c r="L2595" t="str">
        <f>IF(Hoja2!A2595="'S/F'","--","")</f>
        <v/>
      </c>
      <c r="M2595" t="str">
        <f>IF(LEN(Hoja2!C2595)&gt;30,Hoja2!C2595,"")</f>
        <v/>
      </c>
      <c r="O2595" t="str">
        <f>IF(LEN(Hoja2!F2595)&gt;110,LEN(Hoja2!F2595),"")</f>
        <v/>
      </c>
      <c r="Q2595" t="str">
        <f>IF(K2595="ok",CONCATENATE(IF(Hoja2!A2595="'S/F'","--",""),N2595,"INSERT INTO seguimiento_oficios_recepcion_oficio(fecha_captura, folio_interno, no_oficio, dependencia_envia, firma, fecha_oficio, asunto, anexo, captura_id, estatus_id) VALUES ('",CONCATENATE(RIGHT(CONCATENATE("00",DAY(Hoja2!B2595)),2),"/",RIGHT(CONCATENATE("00",MONTH(Hoja2!B2595)),2),"/",RIGHT(CONCATENATE("00",YEAR(Hoja2!B2595)),2)),"',",Hoja2!A2595,",'",Hoja2!C2595,"','",Hoja2!F2595,"','",Hoja2!E2595,"','",CONCATENATE(RIGHT(CONCATENATE("00",DAY(Hoja2!D2595)),2),"/",RIGHT(CONCATENATE("00",MONTH(Hoja2!D2595)),2),"/",RIGHT(CONCATENATE("00",YEAR(Hoja2!D2595)),2)),"','",Hoja2!J2595,"',","FALSE, 1,8);"), "")</f>
        <v>INSERT INTO seguimiento_oficios_recepcion_oficio(fecha_captura, folio_interno, no_oficio, dependencia_envia, firma, fecha_oficio, asunto, anexo, captura_id, estatus_id) VALUES ('14/03/13',3084,'098','TRANSPORTES AEREOS','MIGUEL E. DOMINGUEZ OZEDA','14/03/13','INFORMA QUE GRISEL RUBI CORDOVA MAGAÑA QUEDA A DISPOSICION DE RECURSOS HUMANOS ',FALSE, 1,8);</v>
      </c>
    </row>
    <row r="2596" spans="6:17">
      <c r="F2596" t="str">
        <f>RIGHT(CONCATENATE("00",DAY(Hoja2!B2596)),2)</f>
        <v>14</v>
      </c>
      <c r="G2596" t="str">
        <f>CONCATENATE(RIGHT(CONCATENATE("00",DAY(Hoja2!B2596)),2),"/",RIGHT(CONCATENATE("00",MONTH(Hoja2!B2596)),2),"/",RIGHT(CONCATENATE("00",YEAR(Hoja2!B2596)),2))</f>
        <v>14/03/13</v>
      </c>
      <c r="H2596" t="str">
        <f>RIGHT(CONCATENATE("00",DAY(Hoja2!D2596)),2)</f>
        <v>12</v>
      </c>
      <c r="I2596" t="str">
        <f>CONCATENATE(RIGHT(CONCATENATE("00",DAY(Hoja2!D2596)),2),"/",RIGHT(CONCATENATE("00",MONTH(Hoja2!D2596)),2),"/",RIGHT(CONCATENATE("00",YEAR(Hoja2!D2596)),2))</f>
        <v>12/03/13</v>
      </c>
      <c r="J2596" t="str">
        <f>IF(LEN(Hoja2!J2596)&gt;150,LEN(Hoja2!J2596),"")</f>
        <v/>
      </c>
      <c r="K2596" t="str">
        <f>IF(Hoja2!A2596&lt;&gt;"", IF(Hoja2!B2596&lt;&gt;"", IF(Hoja2!C2596&lt;&gt;"", IF(Hoja2!D2596&lt;&gt;"", IF(Hoja2!E2596&lt;&gt;"", IF(Hoja2!F2596&lt;&gt;"", IF(Hoja2!J2596&lt;&gt;"","ok",""),""),""),""),""),""),"")</f>
        <v>ok</v>
      </c>
      <c r="L2596" t="str">
        <f>IF(Hoja2!A2596="'S/F'","--","")</f>
        <v/>
      </c>
      <c r="M2596" t="str">
        <f>IF(LEN(Hoja2!C2596)&gt;30,Hoja2!C2596,"")</f>
        <v/>
      </c>
      <c r="O2596" t="str">
        <f>IF(LEN(Hoja2!F2596)&gt;110,LEN(Hoja2!F2596),"")</f>
        <v/>
      </c>
      <c r="Q2596" t="str">
        <f>IF(K2596="ok",CONCATENATE(IF(Hoja2!A2596="'S/F'","--",""),N2596,"INSERT INTO seguimiento_oficios_recepcion_oficio(fecha_captura, folio_interno, no_oficio, dependencia_envia, firma, fecha_oficio, asunto, anexo, captura_id, estatus_id) VALUES ('",CONCATENATE(RIGHT(CONCATENATE("00",DAY(Hoja2!B2596)),2),"/",RIGHT(CONCATENATE("00",MONTH(Hoja2!B2596)),2),"/",RIGHT(CONCATENATE("00",YEAR(Hoja2!B2596)),2)),"',",Hoja2!A2596,",'",Hoja2!C2596,"','",Hoja2!F2596,"','",Hoja2!E2596,"','",CONCATENATE(RIGHT(CONCATENATE("00",DAY(Hoja2!D2596)),2),"/",RIGHT(CONCATENATE("00",MONTH(Hoja2!D2596)),2),"/",RIGHT(CONCATENATE("00",YEAR(Hoja2!D2596)),2)),"','",Hoja2!J2596,"',","FALSE, 1,8);"), "")</f>
        <v>INSERT INTO seguimiento_oficios_recepcion_oficio(fecha_captura, folio_interno, no_oficio, dependencia_envia, firma, fecha_oficio, asunto, anexo, captura_id, estatus_id) VALUES ('14/03/13',3085,'179','MET-LIFE','RAUL GUEVARA CARDEÑA','12/03/13','ENVIAN REPORTE PARA DESCUENTOS',FALSE, 1,8);</v>
      </c>
    </row>
    <row r="2597" spans="6:17">
      <c r="F2597" t="str">
        <f>RIGHT(CONCATENATE("00",DAY(Hoja2!B2597)),2)</f>
        <v>14</v>
      </c>
      <c r="G2597" t="str">
        <f>CONCATENATE(RIGHT(CONCATENATE("00",DAY(Hoja2!B2597)),2),"/",RIGHT(CONCATENATE("00",MONTH(Hoja2!B2597)),2),"/",RIGHT(CONCATENATE("00",YEAR(Hoja2!B2597)),2))</f>
        <v>14/03/13</v>
      </c>
      <c r="H2597" t="str">
        <f>RIGHT(CONCATENATE("00",DAY(Hoja2!D2597)),2)</f>
        <v>12</v>
      </c>
      <c r="I2597" t="str">
        <f>CONCATENATE(RIGHT(CONCATENATE("00",DAY(Hoja2!D2597)),2),"/",RIGHT(CONCATENATE("00",MONTH(Hoja2!D2597)),2),"/",RIGHT(CONCATENATE("00",YEAR(Hoja2!D2597)),2))</f>
        <v>12/03/13</v>
      </c>
      <c r="J2597" t="str">
        <f>IF(LEN(Hoja2!J2597)&gt;150,LEN(Hoja2!J2597),"")</f>
        <v/>
      </c>
      <c r="K2597" t="str">
        <f>IF(Hoja2!A2597&lt;&gt;"", IF(Hoja2!B2597&lt;&gt;"", IF(Hoja2!C2597&lt;&gt;"", IF(Hoja2!D2597&lt;&gt;"", IF(Hoja2!E2597&lt;&gt;"", IF(Hoja2!F2597&lt;&gt;"", IF(Hoja2!J2597&lt;&gt;"","ok",""),""),""),""),""),""),"")</f>
        <v>ok</v>
      </c>
      <c r="L2597" t="str">
        <f>IF(Hoja2!A2597="'S/F'","--","")</f>
        <v/>
      </c>
      <c r="M2597" t="str">
        <f>IF(LEN(Hoja2!C2597)&gt;30,Hoja2!C2597,"")</f>
        <v/>
      </c>
      <c r="O2597" t="str">
        <f>IF(LEN(Hoja2!F2597)&gt;110,LEN(Hoja2!F2597),"")</f>
        <v/>
      </c>
      <c r="Q2597" t="str">
        <f>IF(K2597="ok",CONCATENATE(IF(Hoja2!A2597="'S/F'","--",""),N2597,"INSERT INTO seguimiento_oficios_recepcion_oficio(fecha_captura, folio_interno, no_oficio, dependencia_envia, firma, fecha_oficio, asunto, anexo, captura_id, estatus_id) VALUES ('",CONCATENATE(RIGHT(CONCATENATE("00",DAY(Hoja2!B2597)),2),"/",RIGHT(CONCATENATE("00",MONTH(Hoja2!B2597)),2),"/",RIGHT(CONCATENATE("00",YEAR(Hoja2!B2597)),2)),"',",Hoja2!A2597,",'",Hoja2!C2597,"','",Hoja2!F2597,"','",Hoja2!E2597,"','",CONCATENATE(RIGHT(CONCATENATE("00",DAY(Hoja2!D2597)),2),"/",RIGHT(CONCATENATE("00",MONTH(Hoja2!D2597)),2),"/",RIGHT(CONCATENATE("00",YEAR(Hoja2!D2597)),2)),"','",Hoja2!J2597,"',","FALSE, 1,8);"), "")</f>
        <v>INSERT INTO seguimiento_oficios_recepcion_oficio(fecha_captura, folio_interno, no_oficio, dependencia_envia, firma, fecha_oficio, asunto, anexo, captura_id, estatus_id) VALUES ('14/03/13',3086,'180','MET-LIFE','RAUL GUEVARA CARDEÑA','12/03/13','ENVIAN REPORTE PARA DESCUENTOS',FALSE, 1,8);</v>
      </c>
    </row>
    <row r="2598" spans="6:17">
      <c r="F2598" t="str">
        <f>RIGHT(CONCATENATE("00",DAY(Hoja2!B2598)),2)</f>
        <v>14</v>
      </c>
      <c r="G2598" t="str">
        <f>CONCATENATE(RIGHT(CONCATENATE("00",DAY(Hoja2!B2598)),2),"/",RIGHT(CONCATENATE("00",MONTH(Hoja2!B2598)),2),"/",RIGHT(CONCATENATE("00",YEAR(Hoja2!B2598)),2))</f>
        <v>14/03/13</v>
      </c>
      <c r="H2598" t="str">
        <f>RIGHT(CONCATENATE("00",DAY(Hoja2!D2598)),2)</f>
        <v>11</v>
      </c>
      <c r="I2598" t="str">
        <f>CONCATENATE(RIGHT(CONCATENATE("00",DAY(Hoja2!D2598)),2),"/",RIGHT(CONCATENATE("00",MONTH(Hoja2!D2598)),2),"/",RIGHT(CONCATENATE("00",YEAR(Hoja2!D2598)),2))</f>
        <v>11/03/13</v>
      </c>
      <c r="J2598" t="str">
        <f>IF(LEN(Hoja2!J2598)&gt;150,LEN(Hoja2!J2598),"")</f>
        <v/>
      </c>
      <c r="K2598" t="str">
        <f>IF(Hoja2!A2598&lt;&gt;"", IF(Hoja2!B2598&lt;&gt;"", IF(Hoja2!C2598&lt;&gt;"", IF(Hoja2!D2598&lt;&gt;"", IF(Hoja2!E2598&lt;&gt;"", IF(Hoja2!F2598&lt;&gt;"", IF(Hoja2!J2598&lt;&gt;"","ok",""),""),""),""),""),""),"")</f>
        <v>ok</v>
      </c>
      <c r="L2598" t="str">
        <f>IF(Hoja2!A2598="'S/F'","--","")</f>
        <v/>
      </c>
      <c r="M2598" t="str">
        <f>IF(LEN(Hoja2!C2598)&gt;30,Hoja2!C2598,"")</f>
        <v/>
      </c>
      <c r="O2598" t="str">
        <f>IF(LEN(Hoja2!F2598)&gt;110,LEN(Hoja2!F2598),"")</f>
        <v/>
      </c>
      <c r="Q2598" t="str">
        <f>IF(K2598="ok",CONCATENATE(IF(Hoja2!A2598="'S/F'","--",""),N2598,"INSERT INTO seguimiento_oficios_recepcion_oficio(fecha_captura, folio_interno, no_oficio, dependencia_envia, firma, fecha_oficio, asunto, anexo, captura_id, estatus_id) VALUES ('",CONCATENATE(RIGHT(CONCATENATE("00",DAY(Hoja2!B2598)),2),"/",RIGHT(CONCATENATE("00",MONTH(Hoja2!B2598)),2),"/",RIGHT(CONCATENATE("00",YEAR(Hoja2!B2598)),2)),"',",Hoja2!A2598,",'",Hoja2!C2598,"','",Hoja2!F2598,"','",Hoja2!E2598,"','",CONCATENATE(RIGHT(CONCATENATE("00",DAY(Hoja2!D2598)),2),"/",RIGHT(CONCATENATE("00",MONTH(Hoja2!D2598)),2),"/",RIGHT(CONCATENATE("00",YEAR(Hoja2!D2598)),2)),"','",Hoja2!J2598,"',","FALSE, 1,8);"), "")</f>
        <v>INSERT INTO seguimiento_oficios_recepcion_oficio(fecha_captura, folio_interno, no_oficio, dependencia_envia, firma, fecha_oficio, asunto, anexo, captura_id, estatus_id) VALUES ('14/03/13',3088,'373','SPF','MARGARITA MANZUR VILLANUEVA','11/03/13','ENVIAN LICENCIA MEDICA',FALSE, 1,8);</v>
      </c>
    </row>
    <row r="2599" spans="6:17">
      <c r="F2599" t="str">
        <f>RIGHT(CONCATENATE("00",DAY(Hoja2!B2599)),2)</f>
        <v>14</v>
      </c>
      <c r="G2599" t="str">
        <f>CONCATENATE(RIGHT(CONCATENATE("00",DAY(Hoja2!B2599)),2),"/",RIGHT(CONCATENATE("00",MONTH(Hoja2!B2599)),2),"/",RIGHT(CONCATENATE("00",YEAR(Hoja2!B2599)),2))</f>
        <v>14/03/13</v>
      </c>
      <c r="H2599" t="str">
        <f>RIGHT(CONCATENATE("00",DAY(Hoja2!D2599)),2)</f>
        <v>11</v>
      </c>
      <c r="I2599" t="str">
        <f>CONCATENATE(RIGHT(CONCATENATE("00",DAY(Hoja2!D2599)),2),"/",RIGHT(CONCATENATE("00",MONTH(Hoja2!D2599)),2),"/",RIGHT(CONCATENATE("00",YEAR(Hoja2!D2599)),2))</f>
        <v>11/03/13</v>
      </c>
      <c r="J2599" t="str">
        <f>IF(LEN(Hoja2!J2599)&gt;150,LEN(Hoja2!J2599),"")</f>
        <v/>
      </c>
      <c r="K2599" t="str">
        <f>IF(Hoja2!A2599&lt;&gt;"", IF(Hoja2!B2599&lt;&gt;"", IF(Hoja2!C2599&lt;&gt;"", IF(Hoja2!D2599&lt;&gt;"", IF(Hoja2!E2599&lt;&gt;"", IF(Hoja2!F2599&lt;&gt;"", IF(Hoja2!J2599&lt;&gt;"","ok",""),""),""),""),""),""),"")</f>
        <v>ok</v>
      </c>
      <c r="L2599" t="str">
        <f>IF(Hoja2!A2599="'S/F'","--","")</f>
        <v/>
      </c>
      <c r="M2599" t="str">
        <f>IF(LEN(Hoja2!C2599)&gt;30,Hoja2!C2599,"")</f>
        <v/>
      </c>
      <c r="O2599" t="str">
        <f>IF(LEN(Hoja2!F2599)&gt;110,LEN(Hoja2!F2599),"")</f>
        <v/>
      </c>
      <c r="Q2599" t="str">
        <f>IF(K2599="ok",CONCATENATE(IF(Hoja2!A2599="'S/F'","--",""),N2599,"INSERT INTO seguimiento_oficios_recepcion_oficio(fecha_captura, folio_interno, no_oficio, dependencia_envia, firma, fecha_oficio, asunto, anexo, captura_id, estatus_id) VALUES ('",CONCATENATE(RIGHT(CONCATENATE("00",DAY(Hoja2!B2599)),2),"/",RIGHT(CONCATENATE("00",MONTH(Hoja2!B2599)),2),"/",RIGHT(CONCATENATE("00",YEAR(Hoja2!B2599)),2)),"',",Hoja2!A2599,",'",Hoja2!C2599,"','",Hoja2!F2599,"','",Hoja2!E2599,"','",CONCATENATE(RIGHT(CONCATENATE("00",DAY(Hoja2!D2599)),2),"/",RIGHT(CONCATENATE("00",MONTH(Hoja2!D2599)),2),"/",RIGHT(CONCATENATE("00",YEAR(Hoja2!D2599)),2)),"','",Hoja2!J2599,"',","FALSE, 1,8);"), "")</f>
        <v>INSERT INTO seguimiento_oficios_recepcion_oficio(fecha_captura, folio_interno, no_oficio, dependencia_envia, firma, fecha_oficio, asunto, anexo, captura_id, estatus_id) VALUES ('14/03/13',3089,'372','SPF','MARGARITA MANZUR VILLANUEVA','11/03/13','ENVIAN LICENCIA MEDICA',FALSE, 1,8);</v>
      </c>
    </row>
    <row r="2600" spans="6:17">
      <c r="F2600" t="str">
        <f>RIGHT(CONCATENATE("00",DAY(Hoja2!B2600)),2)</f>
        <v>14</v>
      </c>
      <c r="G2600" t="str">
        <f>CONCATENATE(RIGHT(CONCATENATE("00",DAY(Hoja2!B2600)),2),"/",RIGHT(CONCATENATE("00",MONTH(Hoja2!B2600)),2),"/",RIGHT(CONCATENATE("00",YEAR(Hoja2!B2600)),2))</f>
        <v>14/03/13</v>
      </c>
      <c r="H2600" t="str">
        <f>RIGHT(CONCATENATE("00",DAY(Hoja2!D2600)),2)</f>
        <v>13</v>
      </c>
      <c r="I2600" t="str">
        <f>CONCATENATE(RIGHT(CONCATENATE("00",DAY(Hoja2!D2600)),2),"/",RIGHT(CONCATENATE("00",MONTH(Hoja2!D2600)),2),"/",RIGHT(CONCATENATE("00",YEAR(Hoja2!D2600)),2))</f>
        <v>13/03/13</v>
      </c>
      <c r="J2600" t="str">
        <f>IF(LEN(Hoja2!J2600)&gt;150,LEN(Hoja2!J2600),"")</f>
        <v/>
      </c>
      <c r="K2600" t="str">
        <f>IF(Hoja2!A2600&lt;&gt;"", IF(Hoja2!B2600&lt;&gt;"", IF(Hoja2!C2600&lt;&gt;"", IF(Hoja2!D2600&lt;&gt;"", IF(Hoja2!E2600&lt;&gt;"", IF(Hoja2!F2600&lt;&gt;"", IF(Hoja2!J2600&lt;&gt;"","ok",""),""),""),""),""),""),"")</f>
        <v>ok</v>
      </c>
      <c r="L2600" t="str">
        <f>IF(Hoja2!A2600="'S/F'","--","")</f>
        <v/>
      </c>
      <c r="M2600" t="str">
        <f>IF(LEN(Hoja2!C2600)&gt;30,Hoja2!C2600,"")</f>
        <v/>
      </c>
      <c r="O2600" t="str">
        <f>IF(LEN(Hoja2!F2600)&gt;110,LEN(Hoja2!F2600),"")</f>
        <v/>
      </c>
      <c r="Q2600" t="str">
        <f>IF(K2600="ok",CONCATENATE(IF(Hoja2!A2600="'S/F'","--",""),N2600,"INSERT INTO seguimiento_oficios_recepcion_oficio(fecha_captura, folio_interno, no_oficio, dependencia_envia, firma, fecha_oficio, asunto, anexo, captura_id, estatus_id) VALUES ('",CONCATENATE(RIGHT(CONCATENATE("00",DAY(Hoja2!B2600)),2),"/",RIGHT(CONCATENATE("00",MONTH(Hoja2!B2600)),2),"/",RIGHT(CONCATENATE("00",YEAR(Hoja2!B2600)),2)),"',",Hoja2!A2600,",'",Hoja2!C2600,"','",Hoja2!F2600,"','",Hoja2!E2600,"','",CONCATENATE(RIGHT(CONCATENATE("00",DAY(Hoja2!D2600)),2),"/",RIGHT(CONCATENATE("00",MONTH(Hoja2!D2600)),2),"/",RIGHT(CONCATENATE("00",YEAR(Hoja2!D2600)),2)),"','",Hoja2!J2600,"',","FALSE, 1,8);"), "")</f>
        <v>INSERT INTO seguimiento_oficios_recepcion_oficio(fecha_captura, folio_interno, no_oficio, dependencia_envia, firma, fecha_oficio, asunto, anexo, captura_id, estatus_id) VALUES ('14/03/13',3090,'379','SPF','MARGARITA MANZUR VILLANUEVA','13/03/13','SOL. CAMBIO DE PAGADOR',FALSE, 1,8);</v>
      </c>
    </row>
    <row r="2601" spans="6:17">
      <c r="F2601" t="str">
        <f>RIGHT(CONCATENATE("00",DAY(Hoja2!B2601)),2)</f>
        <v>14</v>
      </c>
      <c r="G2601" t="str">
        <f>CONCATENATE(RIGHT(CONCATENATE("00",DAY(Hoja2!B2601)),2),"/",RIGHT(CONCATENATE("00",MONTH(Hoja2!B2601)),2),"/",RIGHT(CONCATENATE("00",YEAR(Hoja2!B2601)),2))</f>
        <v>14/03/13</v>
      </c>
      <c r="H2601" t="str">
        <f>RIGHT(CONCATENATE("00",DAY(Hoja2!D2601)),2)</f>
        <v>13</v>
      </c>
      <c r="I2601" t="str">
        <f>CONCATENATE(RIGHT(CONCATENATE("00",DAY(Hoja2!D2601)),2),"/",RIGHT(CONCATENATE("00",MONTH(Hoja2!D2601)),2),"/",RIGHT(CONCATENATE("00",YEAR(Hoja2!D2601)),2))</f>
        <v>13/03/13</v>
      </c>
      <c r="J2601" t="str">
        <f>IF(LEN(Hoja2!J2601)&gt;150,LEN(Hoja2!J2601),"")</f>
        <v/>
      </c>
      <c r="K2601" t="str">
        <f>IF(Hoja2!A2601&lt;&gt;"", IF(Hoja2!B2601&lt;&gt;"", IF(Hoja2!C2601&lt;&gt;"", IF(Hoja2!D2601&lt;&gt;"", IF(Hoja2!E2601&lt;&gt;"", IF(Hoja2!F2601&lt;&gt;"", IF(Hoja2!J2601&lt;&gt;"","ok",""),""),""),""),""),""),"")</f>
        <v>ok</v>
      </c>
      <c r="L2601" t="str">
        <f>IF(Hoja2!A2601="'S/F'","--","")</f>
        <v/>
      </c>
      <c r="M2601" t="str">
        <f>IF(LEN(Hoja2!C2601)&gt;30,Hoja2!C2601,"")</f>
        <v/>
      </c>
      <c r="O2601" t="str">
        <f>IF(LEN(Hoja2!F2601)&gt;110,LEN(Hoja2!F2601),"")</f>
        <v/>
      </c>
      <c r="Q2601" t="str">
        <f>IF(K2601="ok",CONCATENATE(IF(Hoja2!A2601="'S/F'","--",""),N2601,"INSERT INTO seguimiento_oficios_recepcion_oficio(fecha_captura, folio_interno, no_oficio, dependencia_envia, firma, fecha_oficio, asunto, anexo, captura_id, estatus_id) VALUES ('",CONCATENATE(RIGHT(CONCATENATE("00",DAY(Hoja2!B2601)),2),"/",RIGHT(CONCATENATE("00",MONTH(Hoja2!B2601)),2),"/",RIGHT(CONCATENATE("00",YEAR(Hoja2!B2601)),2)),"',",Hoja2!A2601,",'",Hoja2!C2601,"','",Hoja2!F2601,"','",Hoja2!E2601,"','",CONCATENATE(RIGHT(CONCATENATE("00",DAY(Hoja2!D2601)),2),"/",RIGHT(CONCATENATE("00",MONTH(Hoja2!D2601)),2),"/",RIGHT(CONCATENATE("00",YEAR(Hoja2!D2601)),2)),"','",Hoja2!J2601,"',","FALSE, 1,8);"), "")</f>
        <v>INSERT INTO seguimiento_oficios_recepcion_oficio(fecha_captura, folio_interno, no_oficio, dependencia_envia, firma, fecha_oficio, asunto, anexo, captura_id, estatus_id) VALUES ('14/03/13',3091,'385','SPF','MARGARITA MANZUR VILLANUEVA','13/03/13','SOL. INFORMES DE LA BASE DE DATOS DEL C. ARTURO DE LA CRUZ SEVILLA',FALSE, 1,8);</v>
      </c>
    </row>
    <row r="2602" spans="6:17">
      <c r="F2602" t="str">
        <f>RIGHT(CONCATENATE("00",DAY(Hoja2!B2602)),2)</f>
        <v>14</v>
      </c>
      <c r="G2602" t="str">
        <f>CONCATENATE(RIGHT(CONCATENATE("00",DAY(Hoja2!B2602)),2),"/",RIGHT(CONCATENATE("00",MONTH(Hoja2!B2602)),2),"/",RIGHT(CONCATENATE("00",YEAR(Hoja2!B2602)),2))</f>
        <v>14/03/13</v>
      </c>
      <c r="H2602" t="str">
        <f>RIGHT(CONCATENATE("00",DAY(Hoja2!D2602)),2)</f>
        <v>14</v>
      </c>
      <c r="I2602" t="str">
        <f>CONCATENATE(RIGHT(CONCATENATE("00",DAY(Hoja2!D2602)),2),"/",RIGHT(CONCATENATE("00",MONTH(Hoja2!D2602)),2),"/",RIGHT(CONCATENATE("00",YEAR(Hoja2!D2602)),2))</f>
        <v>14/03/13</v>
      </c>
      <c r="J2602" t="str">
        <f>IF(LEN(Hoja2!J2602)&gt;150,LEN(Hoja2!J2602),"")</f>
        <v/>
      </c>
      <c r="K2602" t="str">
        <f>IF(Hoja2!A2602&lt;&gt;"", IF(Hoja2!B2602&lt;&gt;"", IF(Hoja2!C2602&lt;&gt;"", IF(Hoja2!D2602&lt;&gt;"", IF(Hoja2!E2602&lt;&gt;"", IF(Hoja2!F2602&lt;&gt;"", IF(Hoja2!J2602&lt;&gt;"","ok",""),""),""),""),""),""),"")</f>
        <v>ok</v>
      </c>
      <c r="L2602" t="str">
        <f>IF(Hoja2!A2602="'S/F'","--","")</f>
        <v/>
      </c>
      <c r="M2602" t="str">
        <f>IF(LEN(Hoja2!C2602)&gt;30,Hoja2!C2602,"")</f>
        <v/>
      </c>
      <c r="O2602" t="str">
        <f>IF(LEN(Hoja2!F2602)&gt;110,LEN(Hoja2!F2602),"")</f>
        <v/>
      </c>
      <c r="Q2602" t="str">
        <f>IF(K2602="ok",CONCATENATE(IF(Hoja2!A2602="'S/F'","--",""),N2602,"INSERT INTO seguimiento_oficios_recepcion_oficio(fecha_captura, folio_interno, no_oficio, dependencia_envia, firma, fecha_oficio, asunto, anexo, captura_id, estatus_id) VALUES ('",CONCATENATE(RIGHT(CONCATENATE("00",DAY(Hoja2!B2602)),2),"/",RIGHT(CONCATENATE("00",MONTH(Hoja2!B2602)),2),"/",RIGHT(CONCATENATE("00",YEAR(Hoja2!B2602)),2)),"',",Hoja2!A2602,",'",Hoja2!C2602,"','",Hoja2!F2602,"','",Hoja2!E2602,"','",CONCATENATE(RIGHT(CONCATENATE("00",DAY(Hoja2!D2602)),2),"/",RIGHT(CONCATENATE("00",MONTH(Hoja2!D2602)),2),"/",RIGHT(CONCATENATE("00",YEAR(Hoja2!D2602)),2)),"','",Hoja2!J2602,"',","FALSE, 1,8);"), "")</f>
        <v>INSERT INTO seguimiento_oficios_recepcion_oficio(fecha_captura, folio_interno, no_oficio, dependencia_envia, firma, fecha_oficio, asunto, anexo, captura_id, estatus_id) VALUES ('14/03/13',3092,'S/N','INJUTAB','YOANA CRISTEL SANCHEZ AGUIRRE','14/03/13','SOL. AUTORIZACION PARA ARRENDAMIENTO',FALSE, 1,8);</v>
      </c>
    </row>
    <row r="2603" spans="6:17">
      <c r="F2603" t="str">
        <f>RIGHT(CONCATENATE("00",DAY(Hoja2!B2603)),2)</f>
        <v>14</v>
      </c>
      <c r="G2603" t="str">
        <f>CONCATENATE(RIGHT(CONCATENATE("00",DAY(Hoja2!B2603)),2),"/",RIGHT(CONCATENATE("00",MONTH(Hoja2!B2603)),2),"/",RIGHT(CONCATENATE("00",YEAR(Hoja2!B2603)),2))</f>
        <v>14/03/13</v>
      </c>
      <c r="H2603" t="str">
        <f>RIGHT(CONCATENATE("00",DAY(Hoja2!D2603)),2)</f>
        <v>11</v>
      </c>
      <c r="I2603" t="str">
        <f>CONCATENATE(RIGHT(CONCATENATE("00",DAY(Hoja2!D2603)),2),"/",RIGHT(CONCATENATE("00",MONTH(Hoja2!D2603)),2),"/",RIGHT(CONCATENATE("00",YEAR(Hoja2!D2603)),2))</f>
        <v>11/03/13</v>
      </c>
      <c r="J2603" t="str">
        <f>IF(LEN(Hoja2!J2603)&gt;150,LEN(Hoja2!J2603),"")</f>
        <v/>
      </c>
      <c r="K2603" t="str">
        <f>IF(Hoja2!A2603&lt;&gt;"", IF(Hoja2!B2603&lt;&gt;"", IF(Hoja2!C2603&lt;&gt;"", IF(Hoja2!D2603&lt;&gt;"", IF(Hoja2!E2603&lt;&gt;"", IF(Hoja2!F2603&lt;&gt;"", IF(Hoja2!J2603&lt;&gt;"","ok",""),""),""),""),""),""),"")</f>
        <v>ok</v>
      </c>
      <c r="L2603" t="str">
        <f>IF(Hoja2!A2603="'S/F'","--","")</f>
        <v/>
      </c>
      <c r="M2603" t="str">
        <f>IF(LEN(Hoja2!C2603)&gt;30,Hoja2!C2603,"")</f>
        <v/>
      </c>
      <c r="O2603" t="str">
        <f>IF(LEN(Hoja2!F2603)&gt;110,LEN(Hoja2!F2603),"")</f>
        <v/>
      </c>
      <c r="Q2603" t="str">
        <f>IF(K2603="ok",CONCATENATE(IF(Hoja2!A2603="'S/F'","--",""),N2603,"INSERT INTO seguimiento_oficios_recepcion_oficio(fecha_captura, folio_interno, no_oficio, dependencia_envia, firma, fecha_oficio, asunto, anexo, captura_id, estatus_id) VALUES ('",CONCATENATE(RIGHT(CONCATENATE("00",DAY(Hoja2!B2603)),2),"/",RIGHT(CONCATENATE("00",MONTH(Hoja2!B2603)),2),"/",RIGHT(CONCATENATE("00",YEAR(Hoja2!B2603)),2)),"',",Hoja2!A2603,",'",Hoja2!C2603,"','",Hoja2!F2603,"','",Hoja2!E2603,"','",CONCATENATE(RIGHT(CONCATENATE("00",DAY(Hoja2!D2603)),2),"/",RIGHT(CONCATENATE("00",MONTH(Hoja2!D2603)),2),"/",RIGHT(CONCATENATE("00",YEAR(Hoja2!D2603)),2)),"','",Hoja2!J2603,"',","FALSE, 1,8);"), "")</f>
        <v>INSERT INTO seguimiento_oficios_recepcion_oficio(fecha_captura, folio_interno, no_oficio, dependencia_envia, firma, fecha_oficio, asunto, anexo, captura_id, estatus_id) VALUES ('14/03/13',3093,'S/N','SUTSET','RENE OVANDO OLAN','11/03/13','SOL. JUSTIFICACION DEL DIA 11 DE MARZO AL C. MIGUELA MERCEDES DOMINGUEZ PEREZ',FALSE, 1,8);</v>
      </c>
    </row>
    <row r="2604" spans="6:17">
      <c r="F2604" t="str">
        <f>RIGHT(CONCATENATE("00",DAY(Hoja2!B2604)),2)</f>
        <v>14</v>
      </c>
      <c r="G2604" t="str">
        <f>CONCATENATE(RIGHT(CONCATENATE("00",DAY(Hoja2!B2604)),2),"/",RIGHT(CONCATENATE("00",MONTH(Hoja2!B2604)),2),"/",RIGHT(CONCATENATE("00",YEAR(Hoja2!B2604)),2))</f>
        <v>14/03/13</v>
      </c>
      <c r="H2604" t="str">
        <f>RIGHT(CONCATENATE("00",DAY(Hoja2!D2604)),2)</f>
        <v>12</v>
      </c>
      <c r="I2604" t="str">
        <f>CONCATENATE(RIGHT(CONCATENATE("00",DAY(Hoja2!D2604)),2),"/",RIGHT(CONCATENATE("00",MONTH(Hoja2!D2604)),2),"/",RIGHT(CONCATENATE("00",YEAR(Hoja2!D2604)),2))</f>
        <v>12/03/13</v>
      </c>
      <c r="J2604" t="str">
        <f>IF(LEN(Hoja2!J2604)&gt;150,LEN(Hoja2!J2604),"")</f>
        <v/>
      </c>
      <c r="K2604" t="str">
        <f>IF(Hoja2!A2604&lt;&gt;"", IF(Hoja2!B2604&lt;&gt;"", IF(Hoja2!C2604&lt;&gt;"", IF(Hoja2!D2604&lt;&gt;"", IF(Hoja2!E2604&lt;&gt;"", IF(Hoja2!F2604&lt;&gt;"", IF(Hoja2!J2604&lt;&gt;"","ok",""),""),""),""),""),""),"")</f>
        <v>ok</v>
      </c>
      <c r="L2604" t="str">
        <f>IF(Hoja2!A2604="'S/F'","--","")</f>
        <v/>
      </c>
      <c r="M2604" t="str">
        <f>IF(LEN(Hoja2!C2604)&gt;30,Hoja2!C2604,"")</f>
        <v/>
      </c>
      <c r="O2604" t="str">
        <f>IF(LEN(Hoja2!F2604)&gt;110,LEN(Hoja2!F2604),"")</f>
        <v/>
      </c>
      <c r="Q2604" t="str">
        <f>IF(K2604="ok",CONCATENATE(IF(Hoja2!A2604="'S/F'","--",""),N2604,"INSERT INTO seguimiento_oficios_recepcion_oficio(fecha_captura, folio_interno, no_oficio, dependencia_envia, firma, fecha_oficio, asunto, anexo, captura_id, estatus_id) VALUES ('",CONCATENATE(RIGHT(CONCATENATE("00",DAY(Hoja2!B2604)),2),"/",RIGHT(CONCATENATE("00",MONTH(Hoja2!B2604)),2),"/",RIGHT(CONCATENATE("00",YEAR(Hoja2!B2604)),2)),"',",Hoja2!A2604,",'",Hoja2!C2604,"','",Hoja2!F2604,"','",Hoja2!E2604,"','",CONCATENATE(RIGHT(CONCATENATE("00",DAY(Hoja2!D2604)),2),"/",RIGHT(CONCATENATE("00",MONTH(Hoja2!D2604)),2),"/",RIGHT(CONCATENATE("00",YEAR(Hoja2!D2604)),2)),"','",Hoja2!J2604,"',","FALSE, 1,8);"), "")</f>
        <v>INSERT INTO seguimiento_oficios_recepcion_oficio(fecha_captura, folio_interno, no_oficio, dependencia_envia, firma, fecha_oficio, asunto, anexo, captura_id, estatus_id) VALUES ('14/03/13',3094,'063','ITIFE','ADA BEATRIZ HERNANDEZ GOVEA','12/03/13','SOL. DE COMPENSACION DE DESEMPEÑO',FALSE, 1,8);</v>
      </c>
    </row>
    <row r="2605" spans="6:17">
      <c r="F2605" t="str">
        <f>RIGHT(CONCATENATE("00",DAY(Hoja2!B2605)),2)</f>
        <v>14</v>
      </c>
      <c r="G2605" t="str">
        <f>CONCATENATE(RIGHT(CONCATENATE("00",DAY(Hoja2!B2605)),2),"/",RIGHT(CONCATENATE("00",MONTH(Hoja2!B2605)),2),"/",RIGHT(CONCATENATE("00",YEAR(Hoja2!B2605)),2))</f>
        <v>14/03/13</v>
      </c>
      <c r="H2605" t="str">
        <f>RIGHT(CONCATENATE("00",DAY(Hoja2!D2605)),2)</f>
        <v>13</v>
      </c>
      <c r="I2605" t="str">
        <f>CONCATENATE(RIGHT(CONCATENATE("00",DAY(Hoja2!D2605)),2),"/",RIGHT(CONCATENATE("00",MONTH(Hoja2!D2605)),2),"/",RIGHT(CONCATENATE("00",YEAR(Hoja2!D2605)),2))</f>
        <v>13/03/13</v>
      </c>
      <c r="J2605" t="str">
        <f>IF(LEN(Hoja2!J2605)&gt;150,LEN(Hoja2!J2605),"")</f>
        <v/>
      </c>
      <c r="K2605" t="str">
        <f>IF(Hoja2!A2605&lt;&gt;"", IF(Hoja2!B2605&lt;&gt;"", IF(Hoja2!C2605&lt;&gt;"", IF(Hoja2!D2605&lt;&gt;"", IF(Hoja2!E2605&lt;&gt;"", IF(Hoja2!F2605&lt;&gt;"", IF(Hoja2!J2605&lt;&gt;"","ok",""),""),""),""),""),""),"")</f>
        <v>ok</v>
      </c>
      <c r="L2605" t="str">
        <f>IF(Hoja2!A2605="'S/F'","--","")</f>
        <v/>
      </c>
      <c r="M2605" t="str">
        <f>IF(LEN(Hoja2!C2605)&gt;30,Hoja2!C2605,"")</f>
        <v/>
      </c>
      <c r="O2605" t="str">
        <f>IF(LEN(Hoja2!F2605)&gt;110,LEN(Hoja2!F2605),"")</f>
        <v/>
      </c>
      <c r="Q2605" t="str">
        <f>IF(K2605="ok",CONCATENATE(IF(Hoja2!A2605="'S/F'","--",""),N2605,"INSERT INTO seguimiento_oficios_recepcion_oficio(fecha_captura, folio_interno, no_oficio, dependencia_envia, firma, fecha_oficio, asunto, anexo, captura_id, estatus_id) VALUES ('",CONCATENATE(RIGHT(CONCATENATE("00",DAY(Hoja2!B2605)),2),"/",RIGHT(CONCATENATE("00",MONTH(Hoja2!B2605)),2),"/",RIGHT(CONCATENATE("00",YEAR(Hoja2!B2605)),2)),"',",Hoja2!A2605,",'",Hoja2!C2605,"','",Hoja2!F2605,"','",Hoja2!E2605,"','",CONCATENATE(RIGHT(CONCATENATE("00",DAY(Hoja2!D2605)),2),"/",RIGHT(CONCATENATE("00",MONTH(Hoja2!D2605)),2),"/",RIGHT(CONCATENATE("00",YEAR(Hoja2!D2605)),2)),"','",Hoja2!J2605,"',","FALSE, 1,8);"), "")</f>
        <v>INSERT INTO seguimiento_oficios_recepcion_oficio(fecha_captura, folio_interno, no_oficio, dependencia_envia, firma, fecha_oficio, asunto, anexo, captura_id, estatus_id) VALUES ('14/03/13',3095,'024','CIISJUPET','MARIA ISABEL COLORADO SAUZ','13/03/13','INTEGRACION DEL SUBCOMITE',FALSE, 1,8);</v>
      </c>
    </row>
    <row r="2606" spans="6:17">
      <c r="F2606" t="str">
        <f>RIGHT(CONCATENATE("00",DAY(Hoja2!B2606)),2)</f>
        <v>14</v>
      </c>
      <c r="G2606" t="str">
        <f>CONCATENATE(RIGHT(CONCATENATE("00",DAY(Hoja2!B2606)),2),"/",RIGHT(CONCATENATE("00",MONTH(Hoja2!B2606)),2),"/",RIGHT(CONCATENATE("00",YEAR(Hoja2!B2606)),2))</f>
        <v>14/03/13</v>
      </c>
      <c r="H2606" t="str">
        <f>RIGHT(CONCATENATE("00",DAY(Hoja2!D2606)),2)</f>
        <v>05</v>
      </c>
      <c r="I2606" t="str">
        <f>CONCATENATE(RIGHT(CONCATENATE("00",DAY(Hoja2!D2606)),2),"/",RIGHT(CONCATENATE("00",MONTH(Hoja2!D2606)),2),"/",RIGHT(CONCATENATE("00",YEAR(Hoja2!D2606)),2))</f>
        <v>05/03/13</v>
      </c>
      <c r="J2606" t="str">
        <f>IF(LEN(Hoja2!J2606)&gt;150,LEN(Hoja2!J2606),"")</f>
        <v/>
      </c>
      <c r="K2606" t="str">
        <f>IF(Hoja2!A2606&lt;&gt;"", IF(Hoja2!B2606&lt;&gt;"", IF(Hoja2!C2606&lt;&gt;"", IF(Hoja2!D2606&lt;&gt;"", IF(Hoja2!E2606&lt;&gt;"", IF(Hoja2!F2606&lt;&gt;"", IF(Hoja2!J2606&lt;&gt;"","ok",""),""),""),""),""),""),"")</f>
        <v>ok</v>
      </c>
      <c r="L2606" t="str">
        <f>IF(Hoja2!A2606="'S/F'","--","")</f>
        <v/>
      </c>
      <c r="M2606" t="str">
        <f>IF(LEN(Hoja2!C2606)&gt;30,Hoja2!C2606,"")</f>
        <v/>
      </c>
      <c r="O2606" t="str">
        <f>IF(LEN(Hoja2!F2606)&gt;110,LEN(Hoja2!F2606),"")</f>
        <v/>
      </c>
      <c r="Q2606" t="str">
        <f>IF(K2606="ok",CONCATENATE(IF(Hoja2!A2606="'S/F'","--",""),N2606,"INSERT INTO seguimiento_oficios_recepcion_oficio(fecha_captura, folio_interno, no_oficio, dependencia_envia, firma, fecha_oficio, asunto, anexo, captura_id, estatus_id) VALUES ('",CONCATENATE(RIGHT(CONCATENATE("00",DAY(Hoja2!B2606)),2),"/",RIGHT(CONCATENATE("00",MONTH(Hoja2!B2606)),2),"/",RIGHT(CONCATENATE("00",YEAR(Hoja2!B2606)),2)),"',",Hoja2!A2606,",'",Hoja2!C2606,"','",Hoja2!F2606,"','",Hoja2!E2606,"','",CONCATENATE(RIGHT(CONCATENATE("00",DAY(Hoja2!D2606)),2),"/",RIGHT(CONCATENATE("00",MONTH(Hoja2!D2606)),2),"/",RIGHT(CONCATENATE("00",YEAR(Hoja2!D2606)),2)),"','",Hoja2!J2606,"',","FALSE, 1,8);"), "")</f>
        <v>INSERT INTO seguimiento_oficios_recepcion_oficio(fecha_captura, folio_interno, no_oficio, dependencia_envia, firma, fecha_oficio, asunto, anexo, captura_id, estatus_id) VALUES ('14/03/13',3096,'541','SPF','VICTOR MANUEL LAMOYI BOCANEGRA','05/03/13','SOL. PADRON DE BIENES INMUEBLES',FALSE, 1,8);</v>
      </c>
    </row>
    <row r="2607" spans="6:17">
      <c r="F2607" t="str">
        <f>RIGHT(CONCATENATE("00",DAY(Hoja2!B2607)),2)</f>
        <v>14</v>
      </c>
      <c r="G2607" t="str">
        <f>CONCATENATE(RIGHT(CONCATENATE("00",DAY(Hoja2!B2607)),2),"/",RIGHT(CONCATENATE("00",MONTH(Hoja2!B2607)),2),"/",RIGHT(CONCATENATE("00",YEAR(Hoja2!B2607)),2))</f>
        <v>14/03/13</v>
      </c>
      <c r="H2607" t="str">
        <f>RIGHT(CONCATENATE("00",DAY(Hoja2!D2607)),2)</f>
        <v>13</v>
      </c>
      <c r="I2607" t="str">
        <f>CONCATENATE(RIGHT(CONCATENATE("00",DAY(Hoja2!D2607)),2),"/",RIGHT(CONCATENATE("00",MONTH(Hoja2!D2607)),2),"/",RIGHT(CONCATENATE("00",YEAR(Hoja2!D2607)),2))</f>
        <v>13/03/13</v>
      </c>
      <c r="J2607" t="str">
        <f>IF(LEN(Hoja2!J2607)&gt;150,LEN(Hoja2!J2607),"")</f>
        <v/>
      </c>
      <c r="K2607" t="str">
        <f>IF(Hoja2!A2607&lt;&gt;"", IF(Hoja2!B2607&lt;&gt;"", IF(Hoja2!C2607&lt;&gt;"", IF(Hoja2!D2607&lt;&gt;"", IF(Hoja2!E2607&lt;&gt;"", IF(Hoja2!F2607&lt;&gt;"", IF(Hoja2!J2607&lt;&gt;"","ok",""),""),""),""),""),""),"")</f>
        <v>ok</v>
      </c>
      <c r="L2607" t="str">
        <f>IF(Hoja2!A2607="'S/F'","--","")</f>
        <v/>
      </c>
      <c r="M2607" t="str">
        <f>IF(LEN(Hoja2!C2607)&gt;30,Hoja2!C2607,"")</f>
        <v/>
      </c>
      <c r="O2607" t="str">
        <f>IF(LEN(Hoja2!F2607)&gt;110,LEN(Hoja2!F2607),"")</f>
        <v/>
      </c>
      <c r="Q2607" t="str">
        <f>IF(K2607="ok",CONCATENATE(IF(Hoja2!A2607="'S/F'","--",""),N2607,"INSERT INTO seguimiento_oficios_recepcion_oficio(fecha_captura, folio_interno, no_oficio, dependencia_envia, firma, fecha_oficio, asunto, anexo, captura_id, estatus_id) VALUES ('",CONCATENATE(RIGHT(CONCATENATE("00",DAY(Hoja2!B2607)),2),"/",RIGHT(CONCATENATE("00",MONTH(Hoja2!B2607)),2),"/",RIGHT(CONCATENATE("00",YEAR(Hoja2!B2607)),2)),"',",Hoja2!A2607,",'",Hoja2!C2607,"','",Hoja2!F2607,"','",Hoja2!E2607,"','",CONCATENATE(RIGHT(CONCATENATE("00",DAY(Hoja2!D2607)),2),"/",RIGHT(CONCATENATE("00",MONTH(Hoja2!D2607)),2),"/",RIGHT(CONCATENATE("00",YEAR(Hoja2!D2607)),2)),"','",Hoja2!J2607,"',","FALSE, 1,8);"), "")</f>
        <v>INSERT INTO seguimiento_oficios_recepcion_oficio(fecha_captura, folio_interno, no_oficio, dependencia_envia, firma, fecha_oficio, asunto, anexo, captura_id, estatus_id) VALUES ('14/03/13',3097,'1091','SECOTAB','MARTHA PATRICIA JIMENEZ OROPEZA','13/03/13','SOLICITUD DE CLAVE DE ACCESO',FALSE, 1,8);</v>
      </c>
    </row>
    <row r="2608" spans="6:17">
      <c r="F2608" t="str">
        <f>RIGHT(CONCATENATE("00",DAY(Hoja2!B2608)),2)</f>
        <v>14</v>
      </c>
      <c r="G2608" t="str">
        <f>CONCATENATE(RIGHT(CONCATENATE("00",DAY(Hoja2!B2608)),2),"/",RIGHT(CONCATENATE("00",MONTH(Hoja2!B2608)),2),"/",RIGHT(CONCATENATE("00",YEAR(Hoja2!B2608)),2))</f>
        <v>14/03/13</v>
      </c>
      <c r="H2608" t="str">
        <f>RIGHT(CONCATENATE("00",DAY(Hoja2!D2608)),2)</f>
        <v>13</v>
      </c>
      <c r="I2608" t="str">
        <f>CONCATENATE(RIGHT(CONCATENATE("00",DAY(Hoja2!D2608)),2),"/",RIGHT(CONCATENATE("00",MONTH(Hoja2!D2608)),2),"/",RIGHT(CONCATENATE("00",YEAR(Hoja2!D2608)),2))</f>
        <v>13/03/13</v>
      </c>
      <c r="J2608" t="str">
        <f>IF(LEN(Hoja2!J2608)&gt;150,LEN(Hoja2!J2608),"")</f>
        <v/>
      </c>
      <c r="K2608" t="str">
        <f>IF(Hoja2!A2608&lt;&gt;"", IF(Hoja2!B2608&lt;&gt;"", IF(Hoja2!C2608&lt;&gt;"", IF(Hoja2!D2608&lt;&gt;"", IF(Hoja2!E2608&lt;&gt;"", IF(Hoja2!F2608&lt;&gt;"", IF(Hoja2!J2608&lt;&gt;"","ok",""),""),""),""),""),""),"")</f>
        <v>ok</v>
      </c>
      <c r="L2608" t="str">
        <f>IF(Hoja2!A2608="'S/F'","--","")</f>
        <v/>
      </c>
      <c r="M2608" t="str">
        <f>IF(LEN(Hoja2!C2608)&gt;30,Hoja2!C2608,"")</f>
        <v/>
      </c>
      <c r="O2608" t="str">
        <f>IF(LEN(Hoja2!F2608)&gt;110,LEN(Hoja2!F2608),"")</f>
        <v/>
      </c>
      <c r="Q2608" t="str">
        <f>IF(K2608="ok",CONCATENATE(IF(Hoja2!A2608="'S/F'","--",""),N2608,"INSERT INTO seguimiento_oficios_recepcion_oficio(fecha_captura, folio_interno, no_oficio, dependencia_envia, firma, fecha_oficio, asunto, anexo, captura_id, estatus_id) VALUES ('",CONCATENATE(RIGHT(CONCATENATE("00",DAY(Hoja2!B2608)),2),"/",RIGHT(CONCATENATE("00",MONTH(Hoja2!B2608)),2),"/",RIGHT(CONCATENATE("00",YEAR(Hoja2!B2608)),2)),"',",Hoja2!A2608,",'",Hoja2!C2608,"','",Hoja2!F2608,"','",Hoja2!E2608,"','",CONCATENATE(RIGHT(CONCATENATE("00",DAY(Hoja2!D2608)),2),"/",RIGHT(CONCATENATE("00",MONTH(Hoja2!D2608)),2),"/",RIGHT(CONCATENATE("00",YEAR(Hoja2!D2608)),2)),"','",Hoja2!J2608,"',","FALSE, 1,8);"), "")</f>
        <v>INSERT INTO seguimiento_oficios_recepcion_oficio(fecha_captura, folio_interno, no_oficio, dependencia_envia, firma, fecha_oficio, asunto, anexo, captura_id, estatus_id) VALUES ('14/03/13',3098,'172','ASUNTOS RELIGIOSOS','JORGE COLORADO LANESTOSA','13/03/13','SOL. NAVE 1 DEL 19 Y 20 DE OCTUBRE',FALSE, 1,8);</v>
      </c>
    </row>
    <row r="2609" spans="6:17">
      <c r="F2609" t="str">
        <f>RIGHT(CONCATENATE("00",DAY(Hoja2!B2609)),2)</f>
        <v>14</v>
      </c>
      <c r="G2609" t="str">
        <f>CONCATENATE(RIGHT(CONCATENATE("00",DAY(Hoja2!B2609)),2),"/",RIGHT(CONCATENATE("00",MONTH(Hoja2!B2609)),2),"/",RIGHT(CONCATENATE("00",YEAR(Hoja2!B2609)),2))</f>
        <v>14/03/13</v>
      </c>
      <c r="H2609" t="str">
        <f>RIGHT(CONCATENATE("00",DAY(Hoja2!D2609)),2)</f>
        <v>13</v>
      </c>
      <c r="I2609" t="str">
        <f>CONCATENATE(RIGHT(CONCATENATE("00",DAY(Hoja2!D2609)),2),"/",RIGHT(CONCATENATE("00",MONTH(Hoja2!D2609)),2),"/",RIGHT(CONCATENATE("00",YEAR(Hoja2!D2609)),2))</f>
        <v>13/03/13</v>
      </c>
      <c r="J2609" t="str">
        <f>IF(LEN(Hoja2!J2609)&gt;150,LEN(Hoja2!J2609),"")</f>
        <v/>
      </c>
      <c r="K2609" t="str">
        <f>IF(Hoja2!A2609&lt;&gt;"", IF(Hoja2!B2609&lt;&gt;"", IF(Hoja2!C2609&lt;&gt;"", IF(Hoja2!D2609&lt;&gt;"", IF(Hoja2!E2609&lt;&gt;"", IF(Hoja2!F2609&lt;&gt;"", IF(Hoja2!J2609&lt;&gt;"","ok",""),""),""),""),""),""),"")</f>
        <v>ok</v>
      </c>
      <c r="L2609" t="str">
        <f>IF(Hoja2!A2609="'S/F'","--","")</f>
        <v/>
      </c>
      <c r="M2609" t="str">
        <f>IF(LEN(Hoja2!C2609)&gt;30,Hoja2!C2609,"")</f>
        <v/>
      </c>
      <c r="O2609" t="str">
        <f>IF(LEN(Hoja2!F2609)&gt;110,LEN(Hoja2!F2609),"")</f>
        <v/>
      </c>
      <c r="Q2609" t="str">
        <f>IF(K2609="ok",CONCATENATE(IF(Hoja2!A2609="'S/F'","--",""),N2609,"INSERT INTO seguimiento_oficios_recepcion_oficio(fecha_captura, folio_interno, no_oficio, dependencia_envia, firma, fecha_oficio, asunto, anexo, captura_id, estatus_id) VALUES ('",CONCATENATE(RIGHT(CONCATENATE("00",DAY(Hoja2!B2609)),2),"/",RIGHT(CONCATENATE("00",MONTH(Hoja2!B2609)),2),"/",RIGHT(CONCATENATE("00",YEAR(Hoja2!B2609)),2)),"',",Hoja2!A2609,",'",Hoja2!C2609,"','",Hoja2!F2609,"','",Hoja2!E2609,"','",CONCATENATE(RIGHT(CONCATENATE("00",DAY(Hoja2!D2609)),2),"/",RIGHT(CONCATENATE("00",MONTH(Hoja2!D2609)),2),"/",RIGHT(CONCATENATE("00",YEAR(Hoja2!D2609)),2)),"','",Hoja2!J2609,"',","FALSE, 1,8);"), "")</f>
        <v>INSERT INTO seguimiento_oficios_recepcion_oficio(fecha_captura, folio_interno, no_oficio, dependencia_envia, firma, fecha_oficio, asunto, anexo, captura_id, estatus_id) VALUES ('14/03/13',3099,'173','ASUNTOS RELIGIOSOS','JORGE COLORADO LANESTOSA','13/03/13','SOL. INTALACIONES DEL INMUEBLE A PARTIR DEL DIA 15 EVENTO CONGRESO DE FE PARA LAS FAMILIAS',FALSE, 1,8);</v>
      </c>
    </row>
    <row r="2610" spans="6:17">
      <c r="F2610" t="str">
        <f>RIGHT(CONCATENATE("00",DAY(Hoja2!B2610)),2)</f>
        <v>14</v>
      </c>
      <c r="G2610" t="str">
        <f>CONCATENATE(RIGHT(CONCATENATE("00",DAY(Hoja2!B2610)),2),"/",RIGHT(CONCATENATE("00",MONTH(Hoja2!B2610)),2),"/",RIGHT(CONCATENATE("00",YEAR(Hoja2!B2610)),2))</f>
        <v>14/03/13</v>
      </c>
      <c r="H2610" t="str">
        <f>RIGHT(CONCATENATE("00",DAY(Hoja2!D2610)),2)</f>
        <v>13</v>
      </c>
      <c r="I2610" t="str">
        <f>CONCATENATE(RIGHT(CONCATENATE("00",DAY(Hoja2!D2610)),2),"/",RIGHT(CONCATENATE("00",MONTH(Hoja2!D2610)),2),"/",RIGHT(CONCATENATE("00",YEAR(Hoja2!D2610)),2))</f>
        <v>13/03/13</v>
      </c>
      <c r="J2610" t="str">
        <f>IF(LEN(Hoja2!J2610)&gt;150,LEN(Hoja2!J2610),"")</f>
        <v/>
      </c>
      <c r="K2610" t="str">
        <f>IF(Hoja2!A2610&lt;&gt;"", IF(Hoja2!B2610&lt;&gt;"", IF(Hoja2!C2610&lt;&gt;"", IF(Hoja2!D2610&lt;&gt;"", IF(Hoja2!E2610&lt;&gt;"", IF(Hoja2!F2610&lt;&gt;"", IF(Hoja2!J2610&lt;&gt;"","ok",""),""),""),""),""),""),"")</f>
        <v>ok</v>
      </c>
      <c r="L2610" t="str">
        <f>IF(Hoja2!A2610="'S/F'","--","")</f>
        <v/>
      </c>
      <c r="M2610" t="str">
        <f>IF(LEN(Hoja2!C2610)&gt;30,Hoja2!C2610,"")</f>
        <v/>
      </c>
      <c r="O2610" t="str">
        <f>IF(LEN(Hoja2!F2610)&gt;110,LEN(Hoja2!F2610),"")</f>
        <v/>
      </c>
      <c r="Q2610" t="str">
        <f>IF(K2610="ok",CONCATENATE(IF(Hoja2!A2610="'S/F'","--",""),N2610,"INSERT INTO seguimiento_oficios_recepcion_oficio(fecha_captura, folio_interno, no_oficio, dependencia_envia, firma, fecha_oficio, asunto, anexo, captura_id, estatus_id) VALUES ('",CONCATENATE(RIGHT(CONCATENATE("00",DAY(Hoja2!B2610)),2),"/",RIGHT(CONCATENATE("00",MONTH(Hoja2!B2610)),2),"/",RIGHT(CONCATENATE("00",YEAR(Hoja2!B2610)),2)),"',",Hoja2!A2610,",'",Hoja2!C2610,"','",Hoja2!F2610,"','",Hoja2!E2610,"','",CONCATENATE(RIGHT(CONCATENATE("00",DAY(Hoja2!D2610)),2),"/",RIGHT(CONCATENATE("00",MONTH(Hoja2!D2610)),2),"/",RIGHT(CONCATENATE("00",YEAR(Hoja2!D2610)),2)),"','",Hoja2!J2610,"',","FALSE, 1,8);"), "")</f>
        <v>INSERT INTO seguimiento_oficios_recepcion_oficio(fecha_captura, folio_interno, no_oficio, dependencia_envia, firma, fecha_oficio, asunto, anexo, captura_id, estatus_id) VALUES ('14/03/13',3100,'768','ISSET','RUBEN ALFREDO PERAZA TORRES','13/03/13','SOL. AUTORIZACION PARA REALIZAR LICITACION PUBLICA',FALSE, 1,8);</v>
      </c>
    </row>
    <row r="2611" spans="6:17">
      <c r="F2611" t="str">
        <f>RIGHT(CONCATENATE("00",DAY(Hoja2!B2611)),2)</f>
        <v>14</v>
      </c>
      <c r="G2611" t="str">
        <f>CONCATENATE(RIGHT(CONCATENATE("00",DAY(Hoja2!B2611)),2),"/",RIGHT(CONCATENATE("00",MONTH(Hoja2!B2611)),2),"/",RIGHT(CONCATENATE("00",YEAR(Hoja2!B2611)),2))</f>
        <v>14/03/13</v>
      </c>
      <c r="H2611" t="str">
        <f>RIGHT(CONCATENATE("00",DAY(Hoja2!D2611)),2)</f>
        <v>13</v>
      </c>
      <c r="I2611" t="str">
        <f>CONCATENATE(RIGHT(CONCATENATE("00",DAY(Hoja2!D2611)),2),"/",RIGHT(CONCATENATE("00",MONTH(Hoja2!D2611)),2),"/",RIGHT(CONCATENATE("00",YEAR(Hoja2!D2611)),2))</f>
        <v>13/03/13</v>
      </c>
      <c r="J2611" t="str">
        <f>IF(LEN(Hoja2!J2611)&gt;150,LEN(Hoja2!J2611),"")</f>
        <v/>
      </c>
      <c r="K2611" t="str">
        <f>IF(Hoja2!A2611&lt;&gt;"", IF(Hoja2!B2611&lt;&gt;"", IF(Hoja2!C2611&lt;&gt;"", IF(Hoja2!D2611&lt;&gt;"", IF(Hoja2!E2611&lt;&gt;"", IF(Hoja2!F2611&lt;&gt;"", IF(Hoja2!J2611&lt;&gt;"","ok",""),""),""),""),""),""),"")</f>
        <v>ok</v>
      </c>
      <c r="L2611" t="str">
        <f>IF(Hoja2!A2611="'S/F'","--","")</f>
        <v/>
      </c>
      <c r="M2611" t="str">
        <f>IF(LEN(Hoja2!C2611)&gt;30,Hoja2!C2611,"")</f>
        <v/>
      </c>
      <c r="O2611" t="str">
        <f>IF(LEN(Hoja2!F2611)&gt;110,LEN(Hoja2!F2611),"")</f>
        <v/>
      </c>
      <c r="Q2611" t="str">
        <f>IF(K2611="ok",CONCATENATE(IF(Hoja2!A2611="'S/F'","--",""),N2611,"INSERT INTO seguimiento_oficios_recepcion_oficio(fecha_captura, folio_interno, no_oficio, dependencia_envia, firma, fecha_oficio, asunto, anexo, captura_id, estatus_id) VALUES ('",CONCATENATE(RIGHT(CONCATENATE("00",DAY(Hoja2!B2611)),2),"/",RIGHT(CONCATENATE("00",MONTH(Hoja2!B2611)),2),"/",RIGHT(CONCATENATE("00",YEAR(Hoja2!B2611)),2)),"',",Hoja2!A2611,",'",Hoja2!C2611,"','",Hoja2!F2611,"','",Hoja2!E2611,"','",CONCATENATE(RIGHT(CONCATENATE("00",DAY(Hoja2!D2611)),2),"/",RIGHT(CONCATENATE("00",MONTH(Hoja2!D2611)),2),"/",RIGHT(CONCATENATE("00",YEAR(Hoja2!D2611)),2)),"','",Hoja2!J2611,"',","FALSE, 1,8);"), "")</f>
        <v>INSERT INTO seguimiento_oficios_recepcion_oficio(fecha_captura, folio_interno, no_oficio, dependencia_envia, firma, fecha_oficio, asunto, anexo, captura_id, estatus_id) VALUES ('14/03/13',3101,'773','ISSET','RUBEN ALFREDO PERAZA TORRES','13/03/13','SOL. AUTORIZACION PARA REALIZAR LICITACION PUBLICA',FALSE, 1,8);</v>
      </c>
    </row>
    <row r="2612" spans="6:17">
      <c r="F2612" t="str">
        <f>RIGHT(CONCATENATE("00",DAY(Hoja2!B2612)),2)</f>
        <v>14</v>
      </c>
      <c r="G2612" t="str">
        <f>CONCATENATE(RIGHT(CONCATENATE("00",DAY(Hoja2!B2612)),2),"/",RIGHT(CONCATENATE("00",MONTH(Hoja2!B2612)),2),"/",RIGHT(CONCATENATE("00",YEAR(Hoja2!B2612)),2))</f>
        <v>14/03/13</v>
      </c>
      <c r="H2612" t="str">
        <f>RIGHT(CONCATENATE("00",DAY(Hoja2!D2612)),2)</f>
        <v>13</v>
      </c>
      <c r="I2612" t="str">
        <f>CONCATENATE(RIGHT(CONCATENATE("00",DAY(Hoja2!D2612)),2),"/",RIGHT(CONCATENATE("00",MONTH(Hoja2!D2612)),2),"/",RIGHT(CONCATENATE("00",YEAR(Hoja2!D2612)),2))</f>
        <v>13/03/13</v>
      </c>
      <c r="J2612" t="str">
        <f>IF(LEN(Hoja2!J2612)&gt;150,LEN(Hoja2!J2612),"")</f>
        <v/>
      </c>
      <c r="K2612" t="str">
        <f>IF(Hoja2!A2612&lt;&gt;"", IF(Hoja2!B2612&lt;&gt;"", IF(Hoja2!C2612&lt;&gt;"", IF(Hoja2!D2612&lt;&gt;"", IF(Hoja2!E2612&lt;&gt;"", IF(Hoja2!F2612&lt;&gt;"", IF(Hoja2!J2612&lt;&gt;"","ok",""),""),""),""),""),""),"")</f>
        <v>ok</v>
      </c>
      <c r="L2612" t="str">
        <f>IF(Hoja2!A2612="'S/F'","--","")</f>
        <v/>
      </c>
      <c r="M2612" t="str">
        <f>IF(LEN(Hoja2!C2612)&gt;30,Hoja2!C2612,"")</f>
        <v/>
      </c>
      <c r="O2612" t="str">
        <f>IF(LEN(Hoja2!F2612)&gt;110,LEN(Hoja2!F2612),"")</f>
        <v/>
      </c>
      <c r="Q2612" t="str">
        <f>IF(K2612="ok",CONCATENATE(IF(Hoja2!A2612="'S/F'","--",""),N2612,"INSERT INTO seguimiento_oficios_recepcion_oficio(fecha_captura, folio_interno, no_oficio, dependencia_envia, firma, fecha_oficio, asunto, anexo, captura_id, estatus_id) VALUES ('",CONCATENATE(RIGHT(CONCATENATE("00",DAY(Hoja2!B2612)),2),"/",RIGHT(CONCATENATE("00",MONTH(Hoja2!B2612)),2),"/",RIGHT(CONCATENATE("00",YEAR(Hoja2!B2612)),2)),"',",Hoja2!A2612,",'",Hoja2!C2612,"','",Hoja2!F2612,"','",Hoja2!E2612,"','",CONCATENATE(RIGHT(CONCATENATE("00",DAY(Hoja2!D2612)),2),"/",RIGHT(CONCATENATE("00",MONTH(Hoja2!D2612)),2),"/",RIGHT(CONCATENATE("00",YEAR(Hoja2!D2612)),2)),"','",Hoja2!J2612,"',","FALSE, 1,8);"), "")</f>
        <v>INSERT INTO seguimiento_oficios_recepcion_oficio(fecha_captura, folio_interno, no_oficio, dependencia_envia, firma, fecha_oficio, asunto, anexo, captura_id, estatus_id) VALUES ('14/03/13',3102,'824','SECOTAB','MARTHA PATRICIA JIMENEZ OROPEZA','13/03/13','SOL. PAGO DE ESTIMULO ECONOMICO POR AÑOS DE SERVICIO',FALSE, 1,8);</v>
      </c>
    </row>
    <row r="2613" spans="6:17">
      <c r="F2613" t="str">
        <f>RIGHT(CONCATENATE("00",DAY(Hoja2!B2613)),2)</f>
        <v>14</v>
      </c>
      <c r="G2613" t="str">
        <f>CONCATENATE(RIGHT(CONCATENATE("00",DAY(Hoja2!B2613)),2),"/",RIGHT(CONCATENATE("00",MONTH(Hoja2!B2613)),2),"/",RIGHT(CONCATENATE("00",YEAR(Hoja2!B2613)),2))</f>
        <v>14/03/13</v>
      </c>
      <c r="H2613" t="str">
        <f>RIGHT(CONCATENATE("00",DAY(Hoja2!D2613)),2)</f>
        <v>14</v>
      </c>
      <c r="I2613" t="str">
        <f>CONCATENATE(RIGHT(CONCATENATE("00",DAY(Hoja2!D2613)),2),"/",RIGHT(CONCATENATE("00",MONTH(Hoja2!D2613)),2),"/",RIGHT(CONCATENATE("00",YEAR(Hoja2!D2613)),2))</f>
        <v>14/03/13</v>
      </c>
      <c r="J2613" t="str">
        <f>IF(LEN(Hoja2!J2613)&gt;150,LEN(Hoja2!J2613),"")</f>
        <v/>
      </c>
      <c r="K2613" t="str">
        <f>IF(Hoja2!A2613&lt;&gt;"", IF(Hoja2!B2613&lt;&gt;"", IF(Hoja2!C2613&lt;&gt;"", IF(Hoja2!D2613&lt;&gt;"", IF(Hoja2!E2613&lt;&gt;"", IF(Hoja2!F2613&lt;&gt;"", IF(Hoja2!J2613&lt;&gt;"","ok",""),""),""),""),""),""),"")</f>
        <v>ok</v>
      </c>
      <c r="L2613" t="str">
        <f>IF(Hoja2!A2613="'S/F'","--","")</f>
        <v/>
      </c>
      <c r="M2613" t="str">
        <f>IF(LEN(Hoja2!C2613)&gt;30,Hoja2!C2613,"")</f>
        <v/>
      </c>
      <c r="O2613" t="str">
        <f>IF(LEN(Hoja2!F2613)&gt;110,LEN(Hoja2!F2613),"")</f>
        <v/>
      </c>
      <c r="Q2613" t="str">
        <f>IF(K2613="ok",CONCATENATE(IF(Hoja2!A2613="'S/F'","--",""),N2613,"INSERT INTO seguimiento_oficios_recepcion_oficio(fecha_captura, folio_interno, no_oficio, dependencia_envia, firma, fecha_oficio, asunto, anexo, captura_id, estatus_id) VALUES ('",CONCATENATE(RIGHT(CONCATENATE("00",DAY(Hoja2!B2613)),2),"/",RIGHT(CONCATENATE("00",MONTH(Hoja2!B2613)),2),"/",RIGHT(CONCATENATE("00",YEAR(Hoja2!B2613)),2)),"',",Hoja2!A2613,",'",Hoja2!C2613,"','",Hoja2!F2613,"','",Hoja2!E2613,"','",CONCATENATE(RIGHT(CONCATENATE("00",DAY(Hoja2!D2613)),2),"/",RIGHT(CONCATENATE("00",MONTH(Hoja2!D2613)),2),"/",RIGHT(CONCATENATE("00",YEAR(Hoja2!D2613)),2)),"','",Hoja2!J2613,"',","FALSE, 1,8);"), "")</f>
        <v>INSERT INTO seguimiento_oficios_recepcion_oficio(fecha_captura, folio_interno, no_oficio, dependencia_envia, firma, fecha_oficio, asunto, anexo, captura_id, estatus_id) VALUES ('14/03/13',3103,'S/N','CANADEVI','RAUL RODOLFO ARECHIGA GUAJARDO ','14/03/13','SOL. CENTRO DE CONVENCIONES 28 DE AGOSTO',FALSE, 1,8);</v>
      </c>
    </row>
    <row r="2614" spans="6:17">
      <c r="F2614" t="str">
        <f>RIGHT(CONCATENATE("00",DAY(Hoja2!B2614)),2)</f>
        <v>14</v>
      </c>
      <c r="G2614" t="str">
        <f>CONCATENATE(RIGHT(CONCATENATE("00",DAY(Hoja2!B2614)),2),"/",RIGHT(CONCATENATE("00",MONTH(Hoja2!B2614)),2),"/",RIGHT(CONCATENATE("00",YEAR(Hoja2!B2614)),2))</f>
        <v>14/03/13</v>
      </c>
      <c r="H2614" t="str">
        <f>RIGHT(CONCATENATE("00",DAY(Hoja2!D2614)),2)</f>
        <v>13</v>
      </c>
      <c r="I2614" t="str">
        <f>CONCATENATE(RIGHT(CONCATENATE("00",DAY(Hoja2!D2614)),2),"/",RIGHT(CONCATENATE("00",MONTH(Hoja2!D2614)),2),"/",RIGHT(CONCATENATE("00",YEAR(Hoja2!D2614)),2))</f>
        <v>13/03/13</v>
      </c>
      <c r="J2614" t="str">
        <f>IF(LEN(Hoja2!J2614)&gt;150,LEN(Hoja2!J2614),"")</f>
        <v/>
      </c>
      <c r="K2614" t="str">
        <f>IF(Hoja2!A2614&lt;&gt;"", IF(Hoja2!B2614&lt;&gt;"", IF(Hoja2!C2614&lt;&gt;"", IF(Hoja2!D2614&lt;&gt;"", IF(Hoja2!E2614&lt;&gt;"", IF(Hoja2!F2614&lt;&gt;"", IF(Hoja2!J2614&lt;&gt;"","ok",""),""),""),""),""),""),"")</f>
        <v>ok</v>
      </c>
      <c r="L2614" t="str">
        <f>IF(Hoja2!A2614="'S/F'","--","")</f>
        <v/>
      </c>
      <c r="M2614" t="str">
        <f>IF(LEN(Hoja2!C2614)&gt;30,Hoja2!C2614,"")</f>
        <v/>
      </c>
      <c r="O2614" t="str">
        <f>IF(LEN(Hoja2!F2614)&gt;110,LEN(Hoja2!F2614),"")</f>
        <v/>
      </c>
      <c r="Q2614" t="str">
        <f>IF(K2614="ok",CONCATENATE(IF(Hoja2!A2614="'S/F'","--",""),N2614,"INSERT INTO seguimiento_oficios_recepcion_oficio(fecha_captura, folio_interno, no_oficio, dependencia_envia, firma, fecha_oficio, asunto, anexo, captura_id, estatus_id) VALUES ('",CONCATENATE(RIGHT(CONCATENATE("00",DAY(Hoja2!B2614)),2),"/",RIGHT(CONCATENATE("00",MONTH(Hoja2!B2614)),2),"/",RIGHT(CONCATENATE("00",YEAR(Hoja2!B2614)),2)),"',",Hoja2!A2614,",'",Hoja2!C2614,"','",Hoja2!F2614,"','",Hoja2!E2614,"','",CONCATENATE(RIGHT(CONCATENATE("00",DAY(Hoja2!D2614)),2),"/",RIGHT(CONCATENATE("00",MONTH(Hoja2!D2614)),2),"/",RIGHT(CONCATENATE("00",YEAR(Hoja2!D2614)),2)),"','",Hoja2!J2614,"',","FALSE, 1,8);"), "")</f>
        <v>INSERT INTO seguimiento_oficios_recepcion_oficio(fecha_captura, folio_interno, no_oficio, dependencia_envia, firma, fecha_oficio, asunto, anexo, captura_id, estatus_id) VALUES ('14/03/13',3104,'277','IEC','GABRIELA MARI VAZQUEZ','13/03/13','BONO DE DESEMPEÑO',FALSE, 1,8);</v>
      </c>
    </row>
    <row r="2615" spans="6:17">
      <c r="F2615" t="str">
        <f>RIGHT(CONCATENATE("00",DAY(Hoja2!B2615)),2)</f>
        <v>14</v>
      </c>
      <c r="G2615" t="str">
        <f>CONCATENATE(RIGHT(CONCATENATE("00",DAY(Hoja2!B2615)),2),"/",RIGHT(CONCATENATE("00",MONTH(Hoja2!B2615)),2),"/",RIGHT(CONCATENATE("00",YEAR(Hoja2!B2615)),2))</f>
        <v>14/03/13</v>
      </c>
      <c r="H2615" t="str">
        <f>RIGHT(CONCATENATE("00",DAY(Hoja2!D2615)),2)</f>
        <v>04</v>
      </c>
      <c r="I2615" t="str">
        <f>CONCATENATE(RIGHT(CONCATENATE("00",DAY(Hoja2!D2615)),2),"/",RIGHT(CONCATENATE("00",MONTH(Hoja2!D2615)),2),"/",RIGHT(CONCATENATE("00",YEAR(Hoja2!D2615)),2))</f>
        <v>04/03/13</v>
      </c>
      <c r="J2615" t="str">
        <f>IF(LEN(Hoja2!J2615)&gt;150,LEN(Hoja2!J2615),"")</f>
        <v/>
      </c>
      <c r="K2615" t="str">
        <f>IF(Hoja2!A2615&lt;&gt;"", IF(Hoja2!B2615&lt;&gt;"", IF(Hoja2!C2615&lt;&gt;"", IF(Hoja2!D2615&lt;&gt;"", IF(Hoja2!E2615&lt;&gt;"", IF(Hoja2!F2615&lt;&gt;"", IF(Hoja2!J2615&lt;&gt;"","ok",""),""),""),""),""),""),"")</f>
        <v>ok</v>
      </c>
      <c r="L2615" t="str">
        <f>IF(Hoja2!A2615="'S/F'","--","")</f>
        <v/>
      </c>
      <c r="M2615" t="str">
        <f>IF(LEN(Hoja2!C2615)&gt;30,Hoja2!C2615,"")</f>
        <v/>
      </c>
      <c r="O2615" t="str">
        <f>IF(LEN(Hoja2!F2615)&gt;110,LEN(Hoja2!F2615),"")</f>
        <v/>
      </c>
      <c r="Q2615" t="str">
        <f>IF(K2615="ok",CONCATENATE(IF(Hoja2!A2615="'S/F'","--",""),N2615,"INSERT INTO seguimiento_oficios_recepcion_oficio(fecha_captura, folio_interno, no_oficio, dependencia_envia, firma, fecha_oficio, asunto, anexo, captura_id, estatus_id) VALUES ('",CONCATENATE(RIGHT(CONCATENATE("00",DAY(Hoja2!B2615)),2),"/",RIGHT(CONCATENATE("00",MONTH(Hoja2!B2615)),2),"/",RIGHT(CONCATENATE("00",YEAR(Hoja2!B2615)),2)),"',",Hoja2!A2615,",'",Hoja2!C2615,"','",Hoja2!F2615,"','",Hoja2!E2615,"','",CONCATENATE(RIGHT(CONCATENATE("00",DAY(Hoja2!D2615)),2),"/",RIGHT(CONCATENATE("00",MONTH(Hoja2!D2615)),2),"/",RIGHT(CONCATENATE("00",YEAR(Hoja2!D2615)),2)),"','",Hoja2!J2615,"',","FALSE, 1,8);"), "")</f>
        <v>INSERT INTO seguimiento_oficios_recepcion_oficio(fecha_captura, folio_interno, no_oficio, dependencia_envia, firma, fecha_oficio, asunto, anexo, captura_id, estatus_id) VALUES ('14/03/13',3105,'S/N','UVG','LUIS ENRIQUE SAENZ CUADRA','04/03/13','SOL. CONVENIO ENTRE LA INSTITUCION Y EL GOBIERNO',FALSE, 1,8);</v>
      </c>
    </row>
    <row r="2616" spans="6:17">
      <c r="F2616" t="str">
        <f>RIGHT(CONCATENATE("00",DAY(Hoja2!B2616)),2)</f>
        <v>14</v>
      </c>
      <c r="G2616" t="str">
        <f>CONCATENATE(RIGHT(CONCATENATE("00",DAY(Hoja2!B2616)),2),"/",RIGHT(CONCATENATE("00",MONTH(Hoja2!B2616)),2),"/",RIGHT(CONCATENATE("00",YEAR(Hoja2!B2616)),2))</f>
        <v>14/03/13</v>
      </c>
      <c r="H2616" t="str">
        <f>RIGHT(CONCATENATE("00",DAY(Hoja2!D2616)),2)</f>
        <v>07</v>
      </c>
      <c r="I2616" t="str">
        <f>CONCATENATE(RIGHT(CONCATENATE("00",DAY(Hoja2!D2616)),2),"/",RIGHT(CONCATENATE("00",MONTH(Hoja2!D2616)),2),"/",RIGHT(CONCATENATE("00",YEAR(Hoja2!D2616)),2))</f>
        <v>07/03/13</v>
      </c>
      <c r="J2616" t="str">
        <f>IF(LEN(Hoja2!J2616)&gt;150,LEN(Hoja2!J2616),"")</f>
        <v/>
      </c>
      <c r="K2616" t="str">
        <f>IF(Hoja2!A2616&lt;&gt;"", IF(Hoja2!B2616&lt;&gt;"", IF(Hoja2!C2616&lt;&gt;"", IF(Hoja2!D2616&lt;&gt;"", IF(Hoja2!E2616&lt;&gt;"", IF(Hoja2!F2616&lt;&gt;"", IF(Hoja2!J2616&lt;&gt;"","ok",""),""),""),""),""),""),"")</f>
        <v>ok</v>
      </c>
      <c r="L2616" t="str">
        <f>IF(Hoja2!A2616="'S/F'","--","")</f>
        <v/>
      </c>
      <c r="M2616" t="str">
        <f>IF(LEN(Hoja2!C2616)&gt;30,Hoja2!C2616,"")</f>
        <v/>
      </c>
      <c r="O2616" t="str">
        <f>IF(LEN(Hoja2!F2616)&gt;110,LEN(Hoja2!F2616),"")</f>
        <v/>
      </c>
      <c r="Q2616" t="str">
        <f>IF(K2616="ok",CONCATENATE(IF(Hoja2!A2616="'S/F'","--",""),N2616,"INSERT INTO seguimiento_oficios_recepcion_oficio(fecha_captura, folio_interno, no_oficio, dependencia_envia, firma, fecha_oficio, asunto, anexo, captura_id, estatus_id) VALUES ('",CONCATENATE(RIGHT(CONCATENATE("00",DAY(Hoja2!B2616)),2),"/",RIGHT(CONCATENATE("00",MONTH(Hoja2!B2616)),2),"/",RIGHT(CONCATENATE("00",YEAR(Hoja2!B2616)),2)),"',",Hoja2!A2616,",'",Hoja2!C2616,"','",Hoja2!F2616,"','",Hoja2!E2616,"','",CONCATENATE(RIGHT(CONCATENATE("00",DAY(Hoja2!D2616)),2),"/",RIGHT(CONCATENATE("00",MONTH(Hoja2!D2616)),2),"/",RIGHT(CONCATENATE("00",YEAR(Hoja2!D2616)),2)),"','",Hoja2!J2616,"',","FALSE, 1,8);"), "")</f>
        <v>INSERT INTO seguimiento_oficios_recepcion_oficio(fecha_captura, folio_interno, no_oficio, dependencia_envia, firma, fecha_oficio, asunto, anexo, captura_id, estatus_id) VALUES ('14/03/13',3106,'106','SA/SSG','FRANCISCO RAFAEL FUENTES GUTIERREZ','07/03/13','SOL. DIA DE VACACIONES EXTRAORDINARIAS AL C. JUAN JOSE GARCIA HERNANDEZ',FALSE, 1,8);</v>
      </c>
    </row>
    <row r="2617" spans="6:17">
      <c r="F2617" t="str">
        <f>RIGHT(CONCATENATE("00",DAY(Hoja2!B2617)),2)</f>
        <v>14</v>
      </c>
      <c r="G2617" t="str">
        <f>CONCATENATE(RIGHT(CONCATENATE("00",DAY(Hoja2!B2617)),2),"/",RIGHT(CONCATENATE("00",MONTH(Hoja2!B2617)),2),"/",RIGHT(CONCATENATE("00",YEAR(Hoja2!B2617)),2))</f>
        <v>14/03/13</v>
      </c>
      <c r="H2617" t="str">
        <f>RIGHT(CONCATENATE("00",DAY(Hoja2!D2617)),2)</f>
        <v>11</v>
      </c>
      <c r="I2617" t="str">
        <f>CONCATENATE(RIGHT(CONCATENATE("00",DAY(Hoja2!D2617)),2),"/",RIGHT(CONCATENATE("00",MONTH(Hoja2!D2617)),2),"/",RIGHT(CONCATENATE("00",YEAR(Hoja2!D2617)),2))</f>
        <v>11/03/13</v>
      </c>
      <c r="J2617" t="str">
        <f>IF(LEN(Hoja2!J2617)&gt;150,LEN(Hoja2!J2617),"")</f>
        <v/>
      </c>
      <c r="K2617" t="str">
        <f>IF(Hoja2!A2617&lt;&gt;"", IF(Hoja2!B2617&lt;&gt;"", IF(Hoja2!C2617&lt;&gt;"", IF(Hoja2!D2617&lt;&gt;"", IF(Hoja2!E2617&lt;&gt;"", IF(Hoja2!F2617&lt;&gt;"", IF(Hoja2!J2617&lt;&gt;"","ok",""),""),""),""),""),""),"")</f>
        <v>ok</v>
      </c>
      <c r="L2617" t="str">
        <f>IF(Hoja2!A2617="'S/F'","--","")</f>
        <v/>
      </c>
      <c r="M2617" t="str">
        <f>IF(LEN(Hoja2!C2617)&gt;30,Hoja2!C2617,"")</f>
        <v/>
      </c>
      <c r="O2617" t="str">
        <f>IF(LEN(Hoja2!F2617)&gt;110,LEN(Hoja2!F2617),"")</f>
        <v/>
      </c>
      <c r="Q2617" t="str">
        <f>IF(K2617="ok",CONCATENATE(IF(Hoja2!A2617="'S/F'","--",""),N2617,"INSERT INTO seguimiento_oficios_recepcion_oficio(fecha_captura, folio_interno, no_oficio, dependencia_envia, firma, fecha_oficio, asunto, anexo, captura_id, estatus_id) VALUES ('",CONCATENATE(RIGHT(CONCATENATE("00",DAY(Hoja2!B2617)),2),"/",RIGHT(CONCATENATE("00",MONTH(Hoja2!B2617)),2),"/",RIGHT(CONCATENATE("00",YEAR(Hoja2!B2617)),2)),"',",Hoja2!A2617,",'",Hoja2!C2617,"','",Hoja2!F2617,"','",Hoja2!E2617,"','",CONCATENATE(RIGHT(CONCATENATE("00",DAY(Hoja2!D2617)),2),"/",RIGHT(CONCATENATE("00",MONTH(Hoja2!D2617)),2),"/",RIGHT(CONCATENATE("00",YEAR(Hoja2!D2617)),2)),"','",Hoja2!J2617,"',","FALSE, 1,8);"), "")</f>
        <v>INSERT INTO seguimiento_oficios_recepcion_oficio(fecha_captura, folio_interno, no_oficio, dependencia_envia, firma, fecha_oficio, asunto, anexo, captura_id, estatus_id) VALUES ('14/03/13',3107,'43','UNIVERSIDAD POLITECNICA DEL GOLFO DE MEXICO','JAIEME E. CACHON SILVAN','11/03/13','SOL. DIFERIR LA FECHA DE LA SESION DEL SUBCOMITE DE COMPRAS',FALSE, 1,8);</v>
      </c>
    </row>
    <row r="2618" spans="6:17">
      <c r="F2618" t="str">
        <f>RIGHT(CONCATENATE("00",DAY(Hoja2!B2618)),2)</f>
        <v>14</v>
      </c>
      <c r="G2618" t="str">
        <f>CONCATENATE(RIGHT(CONCATENATE("00",DAY(Hoja2!B2618)),2),"/",RIGHT(CONCATENATE("00",MONTH(Hoja2!B2618)),2),"/",RIGHT(CONCATENATE("00",YEAR(Hoja2!B2618)),2))</f>
        <v>14/03/13</v>
      </c>
      <c r="H2618" t="str">
        <f>RIGHT(CONCATENATE("00",DAY(Hoja2!D2618)),2)</f>
        <v>14</v>
      </c>
      <c r="I2618" t="str">
        <f>CONCATENATE(RIGHT(CONCATENATE("00",DAY(Hoja2!D2618)),2),"/",RIGHT(CONCATENATE("00",MONTH(Hoja2!D2618)),2),"/",RIGHT(CONCATENATE("00",YEAR(Hoja2!D2618)),2))</f>
        <v>14/03/13</v>
      </c>
      <c r="J2618" t="str">
        <f>IF(LEN(Hoja2!J2618)&gt;150,LEN(Hoja2!J2618),"")</f>
        <v/>
      </c>
      <c r="K2618" t="str">
        <f>IF(Hoja2!A2618&lt;&gt;"", IF(Hoja2!B2618&lt;&gt;"", IF(Hoja2!C2618&lt;&gt;"", IF(Hoja2!D2618&lt;&gt;"", IF(Hoja2!E2618&lt;&gt;"", IF(Hoja2!F2618&lt;&gt;"", IF(Hoja2!J2618&lt;&gt;"","ok",""),""),""),""),""),""),"")</f>
        <v>ok</v>
      </c>
      <c r="L2618" t="str">
        <f>IF(Hoja2!A2618="'S/F'","--","")</f>
        <v/>
      </c>
      <c r="M2618" t="str">
        <f>IF(LEN(Hoja2!C2618)&gt;30,Hoja2!C2618,"")</f>
        <v/>
      </c>
      <c r="O2618" t="str">
        <f>IF(LEN(Hoja2!F2618)&gt;110,LEN(Hoja2!F2618),"")</f>
        <v/>
      </c>
      <c r="Q2618" t="str">
        <f>IF(K2618="ok",CONCATENATE(IF(Hoja2!A2618="'S/F'","--",""),N2618,"INSERT INTO seguimiento_oficios_recepcion_oficio(fecha_captura, folio_interno, no_oficio, dependencia_envia, firma, fecha_oficio, asunto, anexo, captura_id, estatus_id) VALUES ('",CONCATENATE(RIGHT(CONCATENATE("00",DAY(Hoja2!B2618)),2),"/",RIGHT(CONCATENATE("00",MONTH(Hoja2!B2618)),2),"/",RIGHT(CONCATENATE("00",YEAR(Hoja2!B2618)),2)),"',",Hoja2!A2618,",'",Hoja2!C2618,"','",Hoja2!F2618,"','",Hoja2!E2618,"','",CONCATENATE(RIGHT(CONCATENATE("00",DAY(Hoja2!D2618)),2),"/",RIGHT(CONCATENATE("00",MONTH(Hoja2!D2618)),2),"/",RIGHT(CONCATENATE("00",YEAR(Hoja2!D2618)),2)),"','",Hoja2!J2618,"',","FALSE, 1,8);"), "")</f>
        <v>INSERT INTO seguimiento_oficios_recepcion_oficio(fecha_captura, folio_interno, no_oficio, dependencia_envia, firma, fecha_oficio, asunto, anexo, captura_id, estatus_id) VALUES ('14/03/13',3108,'068','SA/DRM','ELIA MAGADALENA DE LA CRUZ LEON','14/03/13','SOL. JUSTIFICACION DE ENTRADA DEL DIA DE HOY A LA C. MARIA CONCEPCION FLORES GONZALEZ',FALSE, 1,8);</v>
      </c>
    </row>
    <row r="2619" spans="6:17">
      <c r="F2619" t="str">
        <f>RIGHT(CONCATENATE("00",DAY(Hoja2!B2619)),2)</f>
        <v>14</v>
      </c>
      <c r="G2619" t="str">
        <f>CONCATENATE(RIGHT(CONCATENATE("00",DAY(Hoja2!B2619)),2),"/",RIGHT(CONCATENATE("00",MONTH(Hoja2!B2619)),2),"/",RIGHT(CONCATENATE("00",YEAR(Hoja2!B2619)),2))</f>
        <v>14/03/13</v>
      </c>
      <c r="H2619" t="str">
        <f>RIGHT(CONCATENATE("00",DAY(Hoja2!D2619)),2)</f>
        <v>14</v>
      </c>
      <c r="I2619" t="str">
        <f>CONCATENATE(RIGHT(CONCATENATE("00",DAY(Hoja2!D2619)),2),"/",RIGHT(CONCATENATE("00",MONTH(Hoja2!D2619)),2),"/",RIGHT(CONCATENATE("00",YEAR(Hoja2!D2619)),2))</f>
        <v>14/03/13</v>
      </c>
      <c r="J2619" t="str">
        <f>IF(LEN(Hoja2!J2619)&gt;150,LEN(Hoja2!J2619),"")</f>
        <v/>
      </c>
      <c r="K2619" t="str">
        <f>IF(Hoja2!A2619&lt;&gt;"", IF(Hoja2!B2619&lt;&gt;"", IF(Hoja2!C2619&lt;&gt;"", IF(Hoja2!D2619&lt;&gt;"", IF(Hoja2!E2619&lt;&gt;"", IF(Hoja2!F2619&lt;&gt;"", IF(Hoja2!J2619&lt;&gt;"","ok",""),""),""),""),""),""),"")</f>
        <v>ok</v>
      </c>
      <c r="L2619" t="str">
        <f>IF(Hoja2!A2619="'S/F'","--","")</f>
        <v/>
      </c>
      <c r="M2619" t="str">
        <f>IF(LEN(Hoja2!C2619)&gt;30,Hoja2!C2619,"")</f>
        <v/>
      </c>
      <c r="O2619" t="str">
        <f>IF(LEN(Hoja2!F2619)&gt;110,LEN(Hoja2!F2619),"")</f>
        <v/>
      </c>
      <c r="Q2619" t="str">
        <f>IF(K2619="ok",CONCATENATE(IF(Hoja2!A2619="'S/F'","--",""),N2619,"INSERT INTO seguimiento_oficios_recepcion_oficio(fecha_captura, folio_interno, no_oficio, dependencia_envia, firma, fecha_oficio, asunto, anexo, captura_id, estatus_id) VALUES ('",CONCATENATE(RIGHT(CONCATENATE("00",DAY(Hoja2!B2619)),2),"/",RIGHT(CONCATENATE("00",MONTH(Hoja2!B2619)),2),"/",RIGHT(CONCATENATE("00",YEAR(Hoja2!B2619)),2)),"',",Hoja2!A2619,",'",Hoja2!C2619,"','",Hoja2!F2619,"','",Hoja2!E2619,"','",CONCATENATE(RIGHT(CONCATENATE("00",DAY(Hoja2!D2619)),2),"/",RIGHT(CONCATENATE("00",MONTH(Hoja2!D2619)),2),"/",RIGHT(CONCATENATE("00",YEAR(Hoja2!D2619)),2)),"','",Hoja2!J2619,"',","FALSE, 1,8);"), "")</f>
        <v>INSERT INTO seguimiento_oficios_recepcion_oficio(fecha_captura, folio_interno, no_oficio, dependencia_envia, firma, fecha_oficio, asunto, anexo, captura_id, estatus_id) VALUES ('14/03/13',3109,'088','INSTITUTO ESTATAL DE LAS MUJERES','DOMINGO LEON PERALTA','14/03/13','ENVIAN RELACION PARA DESCUENTOS PROMOBIEN',FALSE, 1,8);</v>
      </c>
    </row>
    <row r="2620" spans="6:17">
      <c r="F2620" t="str">
        <f>RIGHT(CONCATENATE("00",DAY(Hoja2!B2620)),2)</f>
        <v>14</v>
      </c>
      <c r="G2620" t="str">
        <f>CONCATENATE(RIGHT(CONCATENATE("00",DAY(Hoja2!B2620)),2),"/",RIGHT(CONCATENATE("00",MONTH(Hoja2!B2620)),2),"/",RIGHT(CONCATENATE("00",YEAR(Hoja2!B2620)),2))</f>
        <v>14/03/13</v>
      </c>
      <c r="H2620" t="str">
        <f>RIGHT(CONCATENATE("00",DAY(Hoja2!D2620)),2)</f>
        <v>14</v>
      </c>
      <c r="I2620" t="str">
        <f>CONCATENATE(RIGHT(CONCATENATE("00",DAY(Hoja2!D2620)),2),"/",RIGHT(CONCATENATE("00",MONTH(Hoja2!D2620)),2),"/",RIGHT(CONCATENATE("00",YEAR(Hoja2!D2620)),2))</f>
        <v>14/03/13</v>
      </c>
      <c r="J2620" t="str">
        <f>IF(LEN(Hoja2!J2620)&gt;150,LEN(Hoja2!J2620),"")</f>
        <v/>
      </c>
      <c r="K2620" t="str">
        <f>IF(Hoja2!A2620&lt;&gt;"", IF(Hoja2!B2620&lt;&gt;"", IF(Hoja2!C2620&lt;&gt;"", IF(Hoja2!D2620&lt;&gt;"", IF(Hoja2!E2620&lt;&gt;"", IF(Hoja2!F2620&lt;&gt;"", IF(Hoja2!J2620&lt;&gt;"","ok",""),""),""),""),""),""),"")</f>
        <v>ok</v>
      </c>
      <c r="L2620" t="str">
        <f>IF(Hoja2!A2620="'S/F'","--","")</f>
        <v/>
      </c>
      <c r="M2620" t="str">
        <f>IF(LEN(Hoja2!C2620)&gt;30,Hoja2!C2620,"")</f>
        <v/>
      </c>
      <c r="O2620" t="str">
        <f>IF(LEN(Hoja2!F2620)&gt;110,LEN(Hoja2!F2620),"")</f>
        <v/>
      </c>
      <c r="Q2620" t="str">
        <f>IF(K2620="ok",CONCATENATE(IF(Hoja2!A2620="'S/F'","--",""),N2620,"INSERT INTO seguimiento_oficios_recepcion_oficio(fecha_captura, folio_interno, no_oficio, dependencia_envia, firma, fecha_oficio, asunto, anexo, captura_id, estatus_id) VALUES ('",CONCATENATE(RIGHT(CONCATENATE("00",DAY(Hoja2!B2620)),2),"/",RIGHT(CONCATENATE("00",MONTH(Hoja2!B2620)),2),"/",RIGHT(CONCATENATE("00",YEAR(Hoja2!B2620)),2)),"',",Hoja2!A2620,",'",Hoja2!C2620,"','",Hoja2!F2620,"','",Hoja2!E2620,"','",CONCATENATE(RIGHT(CONCATENATE("00",DAY(Hoja2!D2620)),2),"/",RIGHT(CONCATENATE("00",MONTH(Hoja2!D2620)),2),"/",RIGHT(CONCATENATE("00",YEAR(Hoja2!D2620)),2)),"','",Hoja2!J2620,"',","FALSE, 1,8);"), "")</f>
        <v>INSERT INTO seguimiento_oficios_recepcion_oficio(fecha_captura, folio_interno, no_oficio, dependencia_envia, firma, fecha_oficio, asunto, anexo, captura_id, estatus_id) VALUES ('14/03/13',3110,'199','DGTIC','PABLO EDUARDO IBAÑEZ LOPEZ','14/03/13','SOL. AUTORIZACION DE DIA ECONOMICO EL 15 D EMARZO A LA C. ALFREDA VILLEGA MENDEZ',FALSE, 1,8);</v>
      </c>
    </row>
    <row r="2621" spans="6:17">
      <c r="F2621" t="str">
        <f>RIGHT(CONCATENATE("00",DAY(Hoja2!B2621)),2)</f>
        <v>14</v>
      </c>
      <c r="G2621" t="str">
        <f>CONCATENATE(RIGHT(CONCATENATE("00",DAY(Hoja2!B2621)),2),"/",RIGHT(CONCATENATE("00",MONTH(Hoja2!B2621)),2),"/",RIGHT(CONCATENATE("00",YEAR(Hoja2!B2621)),2))</f>
        <v>14/03/13</v>
      </c>
      <c r="H2621" t="str">
        <f>RIGHT(CONCATENATE("00",DAY(Hoja2!D2621)),2)</f>
        <v>12</v>
      </c>
      <c r="I2621" t="str">
        <f>CONCATENATE(RIGHT(CONCATENATE("00",DAY(Hoja2!D2621)),2),"/",RIGHT(CONCATENATE("00",MONTH(Hoja2!D2621)),2),"/",RIGHT(CONCATENATE("00",YEAR(Hoja2!D2621)),2))</f>
        <v>12/03/13</v>
      </c>
      <c r="J2621" t="str">
        <f>IF(LEN(Hoja2!J2621)&gt;150,LEN(Hoja2!J2621),"")</f>
        <v/>
      </c>
      <c r="K2621" t="str">
        <f>IF(Hoja2!A2621&lt;&gt;"", IF(Hoja2!B2621&lt;&gt;"", IF(Hoja2!C2621&lt;&gt;"", IF(Hoja2!D2621&lt;&gt;"", IF(Hoja2!E2621&lt;&gt;"", IF(Hoja2!F2621&lt;&gt;"", IF(Hoja2!J2621&lt;&gt;"","ok",""),""),""),""),""),""),"")</f>
        <v>ok</v>
      </c>
      <c r="L2621" t="str">
        <f>IF(Hoja2!A2621="'S/F'","--","")</f>
        <v/>
      </c>
      <c r="M2621" t="str">
        <f>IF(LEN(Hoja2!C2621)&gt;30,Hoja2!C2621,"")</f>
        <v/>
      </c>
      <c r="O2621" t="str">
        <f>IF(LEN(Hoja2!F2621)&gt;110,LEN(Hoja2!F2621),"")</f>
        <v/>
      </c>
      <c r="Q2621" t="str">
        <f>IF(K2621="ok",CONCATENATE(IF(Hoja2!A2621="'S/F'","--",""),N2621,"INSERT INTO seguimiento_oficios_recepcion_oficio(fecha_captura, folio_interno, no_oficio, dependencia_envia, firma, fecha_oficio, asunto, anexo, captura_id, estatus_id) VALUES ('",CONCATENATE(RIGHT(CONCATENATE("00",DAY(Hoja2!B2621)),2),"/",RIGHT(CONCATENATE("00",MONTH(Hoja2!B2621)),2),"/",RIGHT(CONCATENATE("00",YEAR(Hoja2!B2621)),2)),"',",Hoja2!A2621,",'",Hoja2!C2621,"','",Hoja2!F2621,"','",Hoja2!E2621,"','",CONCATENATE(RIGHT(CONCATENATE("00",DAY(Hoja2!D2621)),2),"/",RIGHT(CONCATENATE("00",MONTH(Hoja2!D2621)),2),"/",RIGHT(CONCATENATE("00",YEAR(Hoja2!D2621)),2)),"','",Hoja2!J2621,"',","FALSE, 1,8);"), "")</f>
        <v>INSERT INTO seguimiento_oficios_recepcion_oficio(fecha_captura, folio_interno, no_oficio, dependencia_envia, firma, fecha_oficio, asunto, anexo, captura_id, estatus_id) VALUES ('14/03/13',3111,'S/N','COBATAB','MANUEL DEL CARMEN ALAMILLA VILLAFUERTE','12/03/13','SOL. AUTORIZACION PARA REALIZAR PROCESO DE LICITACION ',FALSE, 1,8);</v>
      </c>
    </row>
    <row r="2622" spans="6:17">
      <c r="F2622" t="str">
        <f>RIGHT(CONCATENATE("00",DAY(Hoja2!B2622)),2)</f>
        <v>14</v>
      </c>
      <c r="G2622" t="str">
        <f>CONCATENATE(RIGHT(CONCATENATE("00",DAY(Hoja2!B2622)),2),"/",RIGHT(CONCATENATE("00",MONTH(Hoja2!B2622)),2),"/",RIGHT(CONCATENATE("00",YEAR(Hoja2!B2622)),2))</f>
        <v>14/03/13</v>
      </c>
      <c r="H2622" t="str">
        <f>RIGHT(CONCATENATE("00",DAY(Hoja2!D2622)),2)</f>
        <v>05</v>
      </c>
      <c r="I2622" t="str">
        <f>CONCATENATE(RIGHT(CONCATENATE("00",DAY(Hoja2!D2622)),2),"/",RIGHT(CONCATENATE("00",MONTH(Hoja2!D2622)),2),"/",RIGHT(CONCATENATE("00",YEAR(Hoja2!D2622)),2))</f>
        <v>05/03/13</v>
      </c>
      <c r="J2622" t="str">
        <f>IF(LEN(Hoja2!J2622)&gt;150,LEN(Hoja2!J2622),"")</f>
        <v/>
      </c>
      <c r="K2622" t="str">
        <f>IF(Hoja2!A2622&lt;&gt;"", IF(Hoja2!B2622&lt;&gt;"", IF(Hoja2!C2622&lt;&gt;"", IF(Hoja2!D2622&lt;&gt;"", IF(Hoja2!E2622&lt;&gt;"", IF(Hoja2!F2622&lt;&gt;"", IF(Hoja2!J2622&lt;&gt;"","ok",""),""),""),""),""),""),"")</f>
        <v>ok</v>
      </c>
      <c r="L2622" t="str">
        <f>IF(Hoja2!A2622="'S/F'","--","")</f>
        <v/>
      </c>
      <c r="M2622" t="str">
        <f>IF(LEN(Hoja2!C2622)&gt;30,Hoja2!C2622,"")</f>
        <v/>
      </c>
      <c r="O2622" t="str">
        <f>IF(LEN(Hoja2!F2622)&gt;110,LEN(Hoja2!F2622),"")</f>
        <v/>
      </c>
      <c r="Q2622" t="str">
        <f>IF(K2622="ok",CONCATENATE(IF(Hoja2!A2622="'S/F'","--",""),N2622,"INSERT INTO seguimiento_oficios_recepcion_oficio(fecha_captura, folio_interno, no_oficio, dependencia_envia, firma, fecha_oficio, asunto, anexo, captura_id, estatus_id) VALUES ('",CONCATENATE(RIGHT(CONCATENATE("00",DAY(Hoja2!B2622)),2),"/",RIGHT(CONCATENATE("00",MONTH(Hoja2!B2622)),2),"/",RIGHT(CONCATENATE("00",YEAR(Hoja2!B2622)),2)),"',",Hoja2!A2622,",'",Hoja2!C2622,"','",Hoja2!F2622,"','",Hoja2!E2622,"','",CONCATENATE(RIGHT(CONCATENATE("00",DAY(Hoja2!D2622)),2),"/",RIGHT(CONCATENATE("00",MONTH(Hoja2!D2622)),2),"/",RIGHT(CONCATENATE("00",YEAR(Hoja2!D2622)),2)),"','",Hoja2!J2622,"',","FALSE, 1,8);"), "")</f>
        <v>INSERT INTO seguimiento_oficios_recepcion_oficio(fecha_captura, folio_interno, no_oficio, dependencia_envia, firma, fecha_oficio, asunto, anexo, captura_id, estatus_id) VALUES ('14/03/13',3112,'1405','COBATAB','MANUEL DEL CARMEN ALAMILLA VILLAFUERTE','05/03/13','ENVIA REGISTRO DE FIRMAS ',FALSE, 1,8);</v>
      </c>
    </row>
    <row r="2623" spans="6:17">
      <c r="F2623" t="str">
        <f>RIGHT(CONCATENATE("00",DAY(Hoja2!B2623)),2)</f>
        <v>14</v>
      </c>
      <c r="G2623" t="str">
        <f>CONCATENATE(RIGHT(CONCATENATE("00",DAY(Hoja2!B2623)),2),"/",RIGHT(CONCATENATE("00",MONTH(Hoja2!B2623)),2),"/",RIGHT(CONCATENATE("00",YEAR(Hoja2!B2623)),2))</f>
        <v>14/03/13</v>
      </c>
      <c r="H2623" t="str">
        <f>RIGHT(CONCATENATE("00",DAY(Hoja2!D2623)),2)</f>
        <v>12</v>
      </c>
      <c r="I2623" t="str">
        <f>CONCATENATE(RIGHT(CONCATENATE("00",DAY(Hoja2!D2623)),2),"/",RIGHT(CONCATENATE("00",MONTH(Hoja2!D2623)),2),"/",RIGHT(CONCATENATE("00",YEAR(Hoja2!D2623)),2))</f>
        <v>12/03/13</v>
      </c>
      <c r="J2623" t="str">
        <f>IF(LEN(Hoja2!J2623)&gt;150,LEN(Hoja2!J2623),"")</f>
        <v/>
      </c>
      <c r="K2623" t="str">
        <f>IF(Hoja2!A2623&lt;&gt;"", IF(Hoja2!B2623&lt;&gt;"", IF(Hoja2!C2623&lt;&gt;"", IF(Hoja2!D2623&lt;&gt;"", IF(Hoja2!E2623&lt;&gt;"", IF(Hoja2!F2623&lt;&gt;"", IF(Hoja2!J2623&lt;&gt;"","ok",""),""),""),""),""),""),"")</f>
        <v/>
      </c>
      <c r="L2623" t="str">
        <f>IF(Hoja2!A2623="'S/F'","--","")</f>
        <v/>
      </c>
      <c r="M2623" t="str">
        <f>IF(LEN(Hoja2!C2623)&gt;30,Hoja2!C2623,"")</f>
        <v/>
      </c>
      <c r="O2623" t="str">
        <f>IF(LEN(Hoja2!F2623)&gt;110,LEN(Hoja2!F2623),"")</f>
        <v/>
      </c>
      <c r="Q2623" t="str">
        <f>IF(K2623="ok",CONCATENATE(IF(Hoja2!A2623="'S/F'","--",""),N2623,"INSERT INTO seguimiento_oficios_recepcion_oficio(fecha_captura, folio_interno, no_oficio, dependencia_envia, firma, fecha_oficio, asunto, anexo, captura_id, estatus_id) VALUES ('",CONCATENATE(RIGHT(CONCATENATE("00",DAY(Hoja2!B2623)),2),"/",RIGHT(CONCATENATE("00",MONTH(Hoja2!B2623)),2),"/",RIGHT(CONCATENATE("00",YEAR(Hoja2!B2623)),2)),"',",Hoja2!A2623,",'",Hoja2!C2623,"','",Hoja2!F2623,"','",Hoja2!E2623,"','",CONCATENATE(RIGHT(CONCATENATE("00",DAY(Hoja2!D2623)),2),"/",RIGHT(CONCATENATE("00",MONTH(Hoja2!D2623)),2),"/",RIGHT(CONCATENATE("00",YEAR(Hoja2!D2623)),2)),"','",Hoja2!J2623,"',","FALSE, 1,8);"), "")</f>
        <v/>
      </c>
    </row>
    <row r="2624" spans="6:17">
      <c r="F2624" t="str">
        <f>RIGHT(CONCATENATE("00",DAY(Hoja2!B2624)),2)</f>
        <v>14</v>
      </c>
      <c r="G2624" t="str">
        <f>CONCATENATE(RIGHT(CONCATENATE("00",DAY(Hoja2!B2624)),2),"/",RIGHT(CONCATENATE("00",MONTH(Hoja2!B2624)),2),"/",RIGHT(CONCATENATE("00",YEAR(Hoja2!B2624)),2))</f>
        <v>14/03/13</v>
      </c>
      <c r="H2624" t="str">
        <f>RIGHT(CONCATENATE("00",DAY(Hoja2!D2624)),2)</f>
        <v>13</v>
      </c>
      <c r="I2624" t="str">
        <f>CONCATENATE(RIGHT(CONCATENATE("00",DAY(Hoja2!D2624)),2),"/",RIGHT(CONCATENATE("00",MONTH(Hoja2!D2624)),2),"/",RIGHT(CONCATENATE("00",YEAR(Hoja2!D2624)),2))</f>
        <v>13/03/13</v>
      </c>
      <c r="J2624" t="str">
        <f>IF(LEN(Hoja2!J2624)&gt;150,LEN(Hoja2!J2624),"")</f>
        <v/>
      </c>
      <c r="K2624" t="str">
        <f>IF(Hoja2!A2624&lt;&gt;"", IF(Hoja2!B2624&lt;&gt;"", IF(Hoja2!C2624&lt;&gt;"", IF(Hoja2!D2624&lt;&gt;"", IF(Hoja2!E2624&lt;&gt;"", IF(Hoja2!F2624&lt;&gt;"", IF(Hoja2!J2624&lt;&gt;"","ok",""),""),""),""),""),""),"")</f>
        <v>ok</v>
      </c>
      <c r="L2624" t="str">
        <f>IF(Hoja2!A2624="'S/F'","--","")</f>
        <v/>
      </c>
      <c r="M2624" t="str">
        <f>IF(LEN(Hoja2!C2624)&gt;30,Hoja2!C2624,"")</f>
        <v/>
      </c>
      <c r="O2624" t="str">
        <f>IF(LEN(Hoja2!F2624)&gt;110,LEN(Hoja2!F2624),"")</f>
        <v/>
      </c>
      <c r="Q2624" t="str">
        <f>IF(K2624="ok",CONCATENATE(IF(Hoja2!A2624="'S/F'","--",""),N2624,"INSERT INTO seguimiento_oficios_recepcion_oficio(fecha_captura, folio_interno, no_oficio, dependencia_envia, firma, fecha_oficio, asunto, anexo, captura_id, estatus_id) VALUES ('",CONCATENATE(RIGHT(CONCATENATE("00",DAY(Hoja2!B2624)),2),"/",RIGHT(CONCATENATE("00",MONTH(Hoja2!B2624)),2),"/",RIGHT(CONCATENATE("00",YEAR(Hoja2!B2624)),2)),"',",Hoja2!A2624,",'",Hoja2!C2624,"','",Hoja2!F2624,"','",Hoja2!E2624,"','",CONCATENATE(RIGHT(CONCATENATE("00",DAY(Hoja2!D2624)),2),"/",RIGHT(CONCATENATE("00",MONTH(Hoja2!D2624)),2),"/",RIGHT(CONCATENATE("00",YEAR(Hoja2!D2624)),2)),"','",Hoja2!J2624,"',","FALSE, 1,8);"), "")</f>
        <v>INSERT INTO seguimiento_oficios_recepcion_oficio(fecha_captura, folio_interno, no_oficio, dependencia_envia, firma, fecha_oficio, asunto, anexo, captura_id, estatus_id) VALUES ('14/03/13',3114,'064','CONALEP','DANIEL MURIAS CASTILLO','13/03/13','SOL. CODIGO DE ACCESO AL PADRON DE PROVEEDORES',FALSE, 1,8);</v>
      </c>
    </row>
    <row r="2625" spans="6:17">
      <c r="F2625" t="str">
        <f>RIGHT(CONCATENATE("00",DAY(Hoja2!B2625)),2)</f>
        <v>15</v>
      </c>
      <c r="G2625" t="str">
        <f>CONCATENATE(RIGHT(CONCATENATE("00",DAY(Hoja2!B2625)),2),"/",RIGHT(CONCATENATE("00",MONTH(Hoja2!B2625)),2),"/",RIGHT(CONCATENATE("00",YEAR(Hoja2!B2625)),2))</f>
        <v>15/03/13</v>
      </c>
      <c r="H2625" t="str">
        <f>RIGHT(CONCATENATE("00",DAY(Hoja2!D2625)),2)</f>
        <v>14</v>
      </c>
      <c r="I2625" t="str">
        <f>CONCATENATE(RIGHT(CONCATENATE("00",DAY(Hoja2!D2625)),2),"/",RIGHT(CONCATENATE("00",MONTH(Hoja2!D2625)),2),"/",RIGHT(CONCATENATE("00",YEAR(Hoja2!D2625)),2))</f>
        <v>14/03/13</v>
      </c>
      <c r="J2625" t="str">
        <f>IF(LEN(Hoja2!J2625)&gt;150,LEN(Hoja2!J2625),"")</f>
        <v/>
      </c>
      <c r="K2625" t="str">
        <f>IF(Hoja2!A2625&lt;&gt;"", IF(Hoja2!B2625&lt;&gt;"", IF(Hoja2!C2625&lt;&gt;"", IF(Hoja2!D2625&lt;&gt;"", IF(Hoja2!E2625&lt;&gt;"", IF(Hoja2!F2625&lt;&gt;"", IF(Hoja2!J2625&lt;&gt;"","ok",""),""),""),""),""),""),"")</f>
        <v>ok</v>
      </c>
      <c r="L2625" t="str">
        <f>IF(Hoja2!A2625="'S/F'","--","")</f>
        <v/>
      </c>
      <c r="M2625" t="str">
        <f>IF(LEN(Hoja2!C2625)&gt;30,Hoja2!C2625,"")</f>
        <v/>
      </c>
      <c r="O2625" t="str">
        <f>IF(LEN(Hoja2!F2625)&gt;110,LEN(Hoja2!F2625),"")</f>
        <v/>
      </c>
      <c r="Q2625" t="str">
        <f>IF(K2625="ok",CONCATENATE(IF(Hoja2!A2625="'S/F'","--",""),N2625,"INSERT INTO seguimiento_oficios_recepcion_oficio(fecha_captura, folio_interno, no_oficio, dependencia_envia, firma, fecha_oficio, asunto, anexo, captura_id, estatus_id) VALUES ('",CONCATENATE(RIGHT(CONCATENATE("00",DAY(Hoja2!B2625)),2),"/",RIGHT(CONCATENATE("00",MONTH(Hoja2!B2625)),2),"/",RIGHT(CONCATENATE("00",YEAR(Hoja2!B2625)),2)),"',",Hoja2!A2625,",'",Hoja2!C2625,"','",Hoja2!F2625,"','",Hoja2!E2625,"','",CONCATENATE(RIGHT(CONCATENATE("00",DAY(Hoja2!D2625)),2),"/",RIGHT(CONCATENATE("00",MONTH(Hoja2!D2625)),2),"/",RIGHT(CONCATENATE("00",YEAR(Hoja2!D2625)),2)),"','",Hoja2!J2625,"',","FALSE, 1,8);"), "")</f>
        <v>INSERT INTO seguimiento_oficios_recepcion_oficio(fecha_captura, folio_interno, no_oficio, dependencia_envia, firma, fecha_oficio, asunto, anexo, captura_id, estatus_id) VALUES ('15/03/13',3126,'128','SALUD','JORGE IGNACIO RIVERA PIZA','14/03/13','SOL. AUTORIZACION PARA PROCEDIMIENTO DE LICITACION MEDIANTE CONVOCATORIA PUBLICA',FALSE, 1,8);</v>
      </c>
    </row>
    <row r="2626" spans="6:17">
      <c r="F2626" t="str">
        <f>RIGHT(CONCATENATE("00",DAY(Hoja2!B2626)),2)</f>
        <v>15</v>
      </c>
      <c r="G2626" t="str">
        <f>CONCATENATE(RIGHT(CONCATENATE("00",DAY(Hoja2!B2626)),2),"/",RIGHT(CONCATENATE("00",MONTH(Hoja2!B2626)),2),"/",RIGHT(CONCATENATE("00",YEAR(Hoja2!B2626)),2))</f>
        <v>15/03/13</v>
      </c>
      <c r="H2626" t="str">
        <f>RIGHT(CONCATENATE("00",DAY(Hoja2!D2626)),2)</f>
        <v>14</v>
      </c>
      <c r="I2626" t="str">
        <f>CONCATENATE(RIGHT(CONCATENATE("00",DAY(Hoja2!D2626)),2),"/",RIGHT(CONCATENATE("00",MONTH(Hoja2!D2626)),2),"/",RIGHT(CONCATENATE("00",YEAR(Hoja2!D2626)),2))</f>
        <v>14/03/13</v>
      </c>
      <c r="J2626" t="str">
        <f>IF(LEN(Hoja2!J2626)&gt;150,LEN(Hoja2!J2626),"")</f>
        <v/>
      </c>
      <c r="K2626" t="str">
        <f>IF(Hoja2!A2626&lt;&gt;"", IF(Hoja2!B2626&lt;&gt;"", IF(Hoja2!C2626&lt;&gt;"", IF(Hoja2!D2626&lt;&gt;"", IF(Hoja2!E2626&lt;&gt;"", IF(Hoja2!F2626&lt;&gt;"", IF(Hoja2!J2626&lt;&gt;"","ok",""),""),""),""),""),""),"")</f>
        <v>ok</v>
      </c>
      <c r="L2626" t="str">
        <f>IF(Hoja2!A2626="'S/F'","--","")</f>
        <v/>
      </c>
      <c r="M2626" t="str">
        <f>IF(LEN(Hoja2!C2626)&gt;30,Hoja2!C2626,"")</f>
        <v/>
      </c>
      <c r="O2626" t="str">
        <f>IF(LEN(Hoja2!F2626)&gt;110,LEN(Hoja2!F2626),"")</f>
        <v/>
      </c>
      <c r="Q2626" t="str">
        <f>IF(K2626="ok",CONCATENATE(IF(Hoja2!A2626="'S/F'","--",""),N2626,"INSERT INTO seguimiento_oficios_recepcion_oficio(fecha_captura, folio_interno, no_oficio, dependencia_envia, firma, fecha_oficio, asunto, anexo, captura_id, estatus_id) VALUES ('",CONCATENATE(RIGHT(CONCATENATE("00",DAY(Hoja2!B2626)),2),"/",RIGHT(CONCATENATE("00",MONTH(Hoja2!B2626)),2),"/",RIGHT(CONCATENATE("00",YEAR(Hoja2!B2626)),2)),"',",Hoja2!A2626,",'",Hoja2!C2626,"','",Hoja2!F2626,"','",Hoja2!E2626,"','",CONCATENATE(RIGHT(CONCATENATE("00",DAY(Hoja2!D2626)),2),"/",RIGHT(CONCATENATE("00",MONTH(Hoja2!D2626)),2),"/",RIGHT(CONCATENATE("00",YEAR(Hoja2!D2626)),2)),"','",Hoja2!J2626,"',","FALSE, 1,8);"), "")</f>
        <v>INSERT INTO seguimiento_oficios_recepcion_oficio(fecha_captura, folio_interno, no_oficio, dependencia_envia, firma, fecha_oficio, asunto, anexo, captura_id, estatus_id) VALUES ('15/03/13',3127,'115','SA/SSG','FRANCISCO RAFAEL FUENTES GUTIERREZ','14/03/13','ENVIAN LISTA DE RAYA DEL 09 AL 15 DE MARZO',FALSE, 1,8);</v>
      </c>
    </row>
    <row r="2627" spans="6:17">
      <c r="F2627" t="str">
        <f>RIGHT(CONCATENATE("00",DAY(Hoja2!B2627)),2)</f>
        <v>15</v>
      </c>
      <c r="G2627" t="str">
        <f>CONCATENATE(RIGHT(CONCATENATE("00",DAY(Hoja2!B2627)),2),"/",RIGHT(CONCATENATE("00",MONTH(Hoja2!B2627)),2),"/",RIGHT(CONCATENATE("00",YEAR(Hoja2!B2627)),2))</f>
        <v>15/03/13</v>
      </c>
      <c r="H2627" t="str">
        <f>RIGHT(CONCATENATE("00",DAY(Hoja2!D2627)),2)</f>
        <v>14</v>
      </c>
      <c r="I2627" t="str">
        <f>CONCATENATE(RIGHT(CONCATENATE("00",DAY(Hoja2!D2627)),2),"/",RIGHT(CONCATENATE("00",MONTH(Hoja2!D2627)),2),"/",RIGHT(CONCATENATE("00",YEAR(Hoja2!D2627)),2))</f>
        <v>14/03/13</v>
      </c>
      <c r="J2627" t="str">
        <f>IF(LEN(Hoja2!J2627)&gt;150,LEN(Hoja2!J2627),"")</f>
        <v/>
      </c>
      <c r="K2627" t="str">
        <f>IF(Hoja2!A2627&lt;&gt;"", IF(Hoja2!B2627&lt;&gt;"", IF(Hoja2!C2627&lt;&gt;"", IF(Hoja2!D2627&lt;&gt;"", IF(Hoja2!E2627&lt;&gt;"", IF(Hoja2!F2627&lt;&gt;"", IF(Hoja2!J2627&lt;&gt;"","ok",""),""),""),""),""),""),"")</f>
        <v>ok</v>
      </c>
      <c r="L2627" t="str">
        <f>IF(Hoja2!A2627="'S/F'","--","")</f>
        <v/>
      </c>
      <c r="M2627" t="str">
        <f>IF(LEN(Hoja2!C2627)&gt;30,Hoja2!C2627,"")</f>
        <v/>
      </c>
      <c r="O2627" t="str">
        <f>IF(LEN(Hoja2!F2627)&gt;110,LEN(Hoja2!F2627),"")</f>
        <v/>
      </c>
      <c r="Q2627" t="str">
        <f>IF(K2627="ok",CONCATENATE(IF(Hoja2!A2627="'S/F'","--",""),N2627,"INSERT INTO seguimiento_oficios_recepcion_oficio(fecha_captura, folio_interno, no_oficio, dependencia_envia, firma, fecha_oficio, asunto, anexo, captura_id, estatus_id) VALUES ('",CONCATENATE(RIGHT(CONCATENATE("00",DAY(Hoja2!B2627)),2),"/",RIGHT(CONCATENATE("00",MONTH(Hoja2!B2627)),2),"/",RIGHT(CONCATENATE("00",YEAR(Hoja2!B2627)),2)),"',",Hoja2!A2627,",'",Hoja2!C2627,"','",Hoja2!F2627,"','",Hoja2!E2627,"','",CONCATENATE(RIGHT(CONCATENATE("00",DAY(Hoja2!D2627)),2),"/",RIGHT(CONCATENATE("00",MONTH(Hoja2!D2627)),2),"/",RIGHT(CONCATENATE("00",YEAR(Hoja2!D2627)),2)),"','",Hoja2!J2627,"',","FALSE, 1,8);"), "")</f>
        <v>INSERT INTO seguimiento_oficios_recepcion_oficio(fecha_captura, folio_interno, no_oficio, dependencia_envia, firma, fecha_oficio, asunto, anexo, captura_id, estatus_id) VALUES ('15/03/13',3128,'293','SEDAFOP','PEDRO JIMENEZ LEON','14/03/13','ENVIAN ACTA DE BAJA DE ACTIVOS BIOLOGICIOS',FALSE, 1,8);</v>
      </c>
    </row>
    <row r="2628" spans="6:17">
      <c r="F2628" t="str">
        <f>RIGHT(CONCATENATE("00",DAY(Hoja2!B2628)),2)</f>
        <v>15</v>
      </c>
      <c r="G2628" t="str">
        <f>CONCATENATE(RIGHT(CONCATENATE("00",DAY(Hoja2!B2628)),2),"/",RIGHT(CONCATENATE("00",MONTH(Hoja2!B2628)),2),"/",RIGHT(CONCATENATE("00",YEAR(Hoja2!B2628)),2))</f>
        <v>15/03/13</v>
      </c>
      <c r="H2628" t="str">
        <f>RIGHT(CONCATENATE("00",DAY(Hoja2!D2628)),2)</f>
        <v>14</v>
      </c>
      <c r="I2628" t="str">
        <f>CONCATENATE(RIGHT(CONCATENATE("00",DAY(Hoja2!D2628)),2),"/",RIGHT(CONCATENATE("00",MONTH(Hoja2!D2628)),2),"/",RIGHT(CONCATENATE("00",YEAR(Hoja2!D2628)),2))</f>
        <v>14/03/13</v>
      </c>
      <c r="J2628" t="str">
        <f>IF(LEN(Hoja2!J2628)&gt;150,LEN(Hoja2!J2628),"")</f>
        <v/>
      </c>
      <c r="K2628" t="str">
        <f>IF(Hoja2!A2628&lt;&gt;"", IF(Hoja2!B2628&lt;&gt;"", IF(Hoja2!C2628&lt;&gt;"", IF(Hoja2!D2628&lt;&gt;"", IF(Hoja2!E2628&lt;&gt;"", IF(Hoja2!F2628&lt;&gt;"", IF(Hoja2!J2628&lt;&gt;"","ok",""),""),""),""),""),""),"")</f>
        <v>ok</v>
      </c>
      <c r="L2628" t="str">
        <f>IF(Hoja2!A2628="'S/F'","--","")</f>
        <v/>
      </c>
      <c r="M2628" t="str">
        <f>IF(LEN(Hoja2!C2628)&gt;30,Hoja2!C2628,"")</f>
        <v/>
      </c>
      <c r="O2628" t="str">
        <f>IF(LEN(Hoja2!F2628)&gt;110,LEN(Hoja2!F2628),"")</f>
        <v/>
      </c>
      <c r="Q2628" t="str">
        <f>IF(K2628="ok",CONCATENATE(IF(Hoja2!A2628="'S/F'","--",""),N2628,"INSERT INTO seguimiento_oficios_recepcion_oficio(fecha_captura, folio_interno, no_oficio, dependencia_envia, firma, fecha_oficio, asunto, anexo, captura_id, estatus_id) VALUES ('",CONCATENATE(RIGHT(CONCATENATE("00",DAY(Hoja2!B2628)),2),"/",RIGHT(CONCATENATE("00",MONTH(Hoja2!B2628)),2),"/",RIGHT(CONCATENATE("00",YEAR(Hoja2!B2628)),2)),"',",Hoja2!A2628,",'",Hoja2!C2628,"','",Hoja2!F2628,"','",Hoja2!E2628,"','",CONCATENATE(RIGHT(CONCATENATE("00",DAY(Hoja2!D2628)),2),"/",RIGHT(CONCATENATE("00",MONTH(Hoja2!D2628)),2),"/",RIGHT(CONCATENATE("00",YEAR(Hoja2!D2628)),2)),"','",Hoja2!J2628,"',","FALSE, 1,8);"), "")</f>
        <v>INSERT INTO seguimiento_oficios_recepcion_oficio(fecha_captura, folio_interno, no_oficio, dependencia_envia, firma, fecha_oficio, asunto, anexo, captura_id, estatus_id) VALUES ('15/03/13',3129,'069','SA/DGRM','ELIA MAGADALENA DE LA CRUZ LEON','14/03/13','SOL. JUSTIFICACION DEL DIA 14 DE MARZO ISABEL VELARDE MORALES',FALSE, 1,8);</v>
      </c>
    </row>
    <row r="2629" spans="6:17">
      <c r="F2629" t="str">
        <f>RIGHT(CONCATENATE("00",DAY(Hoja2!B2629)),2)</f>
        <v>15</v>
      </c>
      <c r="G2629" t="str">
        <f>CONCATENATE(RIGHT(CONCATENATE("00",DAY(Hoja2!B2629)),2),"/",RIGHT(CONCATENATE("00",MONTH(Hoja2!B2629)),2),"/",RIGHT(CONCATENATE("00",YEAR(Hoja2!B2629)),2))</f>
        <v>15/03/13</v>
      </c>
      <c r="H2629" t="str">
        <f>RIGHT(CONCATENATE("00",DAY(Hoja2!D2629)),2)</f>
        <v>14</v>
      </c>
      <c r="I2629" t="str">
        <f>CONCATENATE(RIGHT(CONCATENATE("00",DAY(Hoja2!D2629)),2),"/",RIGHT(CONCATENATE("00",MONTH(Hoja2!D2629)),2),"/",RIGHT(CONCATENATE("00",YEAR(Hoja2!D2629)),2))</f>
        <v>14/03/13</v>
      </c>
      <c r="J2629" t="str">
        <f>IF(LEN(Hoja2!J2629)&gt;150,LEN(Hoja2!J2629),"")</f>
        <v/>
      </c>
      <c r="K2629" t="str">
        <f>IF(Hoja2!A2629&lt;&gt;"", IF(Hoja2!B2629&lt;&gt;"", IF(Hoja2!C2629&lt;&gt;"", IF(Hoja2!D2629&lt;&gt;"", IF(Hoja2!E2629&lt;&gt;"", IF(Hoja2!F2629&lt;&gt;"", IF(Hoja2!J2629&lt;&gt;"","ok",""),""),""),""),""),""),"")</f>
        <v>ok</v>
      </c>
      <c r="L2629" t="str">
        <f>IF(Hoja2!A2629="'S/F'","--","")</f>
        <v/>
      </c>
      <c r="M2629" t="str">
        <f>IF(LEN(Hoja2!C2629)&gt;30,Hoja2!C2629,"")</f>
        <v/>
      </c>
      <c r="O2629" t="str">
        <f>IF(LEN(Hoja2!F2629)&gt;110,LEN(Hoja2!F2629),"")</f>
        <v/>
      </c>
      <c r="Q2629" t="str">
        <f>IF(K2629="ok",CONCATENATE(IF(Hoja2!A2629="'S/F'","--",""),N2629,"INSERT INTO seguimiento_oficios_recepcion_oficio(fecha_captura, folio_interno, no_oficio, dependencia_envia, firma, fecha_oficio, asunto, anexo, captura_id, estatus_id) VALUES ('",CONCATENATE(RIGHT(CONCATENATE("00",DAY(Hoja2!B2629)),2),"/",RIGHT(CONCATENATE("00",MONTH(Hoja2!B2629)),2),"/",RIGHT(CONCATENATE("00",YEAR(Hoja2!B2629)),2)),"',",Hoja2!A2629,",'",Hoja2!C2629,"','",Hoja2!F2629,"','",Hoja2!E2629,"','",CONCATENATE(RIGHT(CONCATENATE("00",DAY(Hoja2!D2629)),2),"/",RIGHT(CONCATENATE("00",MONTH(Hoja2!D2629)),2),"/",RIGHT(CONCATENATE("00",YEAR(Hoja2!D2629)),2)),"','",Hoja2!J2629,"',","FALSE, 1,8);"), "")</f>
        <v>INSERT INTO seguimiento_oficios_recepcion_oficio(fecha_captura, folio_interno, no_oficio, dependencia_envia, firma, fecha_oficio, asunto, anexo, captura_id, estatus_id) VALUES ('15/03/13',3130,'456','CGAJ','JUAN JOSE PERALTA FOCIL','14/03/13','ENVIAN LISTADO DE PERSONAL QUE CAUSARA ALTAS Y BAJAS',FALSE, 1,8);</v>
      </c>
    </row>
    <row r="2630" spans="6:17">
      <c r="F2630" t="str">
        <f>RIGHT(CONCATENATE("00",DAY(Hoja2!B2630)),2)</f>
        <v>15</v>
      </c>
      <c r="G2630" t="str">
        <f>CONCATENATE(RIGHT(CONCATENATE("00",DAY(Hoja2!B2630)),2),"/",RIGHT(CONCATENATE("00",MONTH(Hoja2!B2630)),2),"/",RIGHT(CONCATENATE("00",YEAR(Hoja2!B2630)),2))</f>
        <v>15/03/13</v>
      </c>
      <c r="H2630" t="str">
        <f>RIGHT(CONCATENATE("00",DAY(Hoja2!D2630)),2)</f>
        <v>14</v>
      </c>
      <c r="I2630" t="str">
        <f>CONCATENATE(RIGHT(CONCATENATE("00",DAY(Hoja2!D2630)),2),"/",RIGHT(CONCATENATE("00",MONTH(Hoja2!D2630)),2),"/",RIGHT(CONCATENATE("00",YEAR(Hoja2!D2630)),2))</f>
        <v>14/03/13</v>
      </c>
      <c r="J2630" t="str">
        <f>IF(LEN(Hoja2!J2630)&gt;150,LEN(Hoja2!J2630),"")</f>
        <v/>
      </c>
      <c r="K2630" t="str">
        <f>IF(Hoja2!A2630&lt;&gt;"", IF(Hoja2!B2630&lt;&gt;"", IF(Hoja2!C2630&lt;&gt;"", IF(Hoja2!D2630&lt;&gt;"", IF(Hoja2!E2630&lt;&gt;"", IF(Hoja2!F2630&lt;&gt;"", IF(Hoja2!J2630&lt;&gt;"","ok",""),""),""),""),""),""),"")</f>
        <v>ok</v>
      </c>
      <c r="L2630" t="str">
        <f>IF(Hoja2!A2630="'S/F'","--","")</f>
        <v/>
      </c>
      <c r="M2630" t="str">
        <f>IF(LEN(Hoja2!C2630)&gt;30,Hoja2!C2630,"")</f>
        <v/>
      </c>
      <c r="O2630" t="str">
        <f>IF(LEN(Hoja2!F2630)&gt;110,LEN(Hoja2!F2630),"")</f>
        <v/>
      </c>
      <c r="Q2630" t="str">
        <f>IF(K2630="ok",CONCATENATE(IF(Hoja2!A2630="'S/F'","--",""),N2630,"INSERT INTO seguimiento_oficios_recepcion_oficio(fecha_captura, folio_interno, no_oficio, dependencia_envia, firma, fecha_oficio, asunto, anexo, captura_id, estatus_id) VALUES ('",CONCATENATE(RIGHT(CONCATENATE("00",DAY(Hoja2!B2630)),2),"/",RIGHT(CONCATENATE("00",MONTH(Hoja2!B2630)),2),"/",RIGHT(CONCATENATE("00",YEAR(Hoja2!B2630)),2)),"',",Hoja2!A2630,",'",Hoja2!C2630,"','",Hoja2!F2630,"','",Hoja2!E2630,"','",CONCATENATE(RIGHT(CONCATENATE("00",DAY(Hoja2!D2630)),2),"/",RIGHT(CONCATENATE("00",MONTH(Hoja2!D2630)),2),"/",RIGHT(CONCATENATE("00",YEAR(Hoja2!D2630)),2)),"','",Hoja2!J2630,"',","FALSE, 1,8);"), "")</f>
        <v>INSERT INTO seguimiento_oficios_recepcion_oficio(fecha_captura, folio_interno, no_oficio, dependencia_envia, firma, fecha_oficio, asunto, anexo, captura_id, estatus_id) VALUES ('15/03/13',3131,'190','CGCSRP','DELIA RODRIGUEZ GARCIA','14/03/13','INFORMA QUE NINGUN SERVIDOR PUBLICO TENDRA ASIGNADA LINEA TELEFONICA DE CELULAR',FALSE, 1,8);</v>
      </c>
    </row>
    <row r="2631" spans="6:17">
      <c r="F2631" t="str">
        <f>RIGHT(CONCATENATE("00",DAY(Hoja2!B2631)),2)</f>
        <v>15</v>
      </c>
      <c r="G2631" t="str">
        <f>CONCATENATE(RIGHT(CONCATENATE("00",DAY(Hoja2!B2631)),2),"/",RIGHT(CONCATENATE("00",MONTH(Hoja2!B2631)),2),"/",RIGHT(CONCATENATE("00",YEAR(Hoja2!B2631)),2))</f>
        <v>15/03/13</v>
      </c>
      <c r="H2631" t="str">
        <f>RIGHT(CONCATENATE("00",DAY(Hoja2!D2631)),2)</f>
        <v>14</v>
      </c>
      <c r="I2631" t="str">
        <f>CONCATENATE(RIGHT(CONCATENATE("00",DAY(Hoja2!D2631)),2),"/",RIGHT(CONCATENATE("00",MONTH(Hoja2!D2631)),2),"/",RIGHT(CONCATENATE("00",YEAR(Hoja2!D2631)),2))</f>
        <v>14/03/13</v>
      </c>
      <c r="J2631" t="str">
        <f>IF(LEN(Hoja2!J2631)&gt;150,LEN(Hoja2!J2631),"")</f>
        <v/>
      </c>
      <c r="K2631" t="str">
        <f>IF(Hoja2!A2631&lt;&gt;"", IF(Hoja2!B2631&lt;&gt;"", IF(Hoja2!C2631&lt;&gt;"", IF(Hoja2!D2631&lt;&gt;"", IF(Hoja2!E2631&lt;&gt;"", IF(Hoja2!F2631&lt;&gt;"", IF(Hoja2!J2631&lt;&gt;"","ok",""),""),""),""),""),""),"")</f>
        <v>ok</v>
      </c>
      <c r="L2631" t="str">
        <f>IF(Hoja2!A2631="'S/F'","--","")</f>
        <v/>
      </c>
      <c r="M2631" t="str">
        <f>IF(LEN(Hoja2!C2631)&gt;30,Hoja2!C2631,"")</f>
        <v/>
      </c>
      <c r="O2631" t="str">
        <f>IF(LEN(Hoja2!F2631)&gt;110,LEN(Hoja2!F2631),"")</f>
        <v/>
      </c>
      <c r="Q2631" t="str">
        <f>IF(K2631="ok",CONCATENATE(IF(Hoja2!A2631="'S/F'","--",""),N2631,"INSERT INTO seguimiento_oficios_recepcion_oficio(fecha_captura, folio_interno, no_oficio, dependencia_envia, firma, fecha_oficio, asunto, anexo, captura_id, estatus_id) VALUES ('",CONCATENATE(RIGHT(CONCATENATE("00",DAY(Hoja2!B2631)),2),"/",RIGHT(CONCATENATE("00",MONTH(Hoja2!B2631)),2),"/",RIGHT(CONCATENATE("00",YEAR(Hoja2!B2631)),2)),"',",Hoja2!A2631,",'",Hoja2!C2631,"','",Hoja2!F2631,"','",Hoja2!E2631,"','",CONCATENATE(RIGHT(CONCATENATE("00",DAY(Hoja2!D2631)),2),"/",RIGHT(CONCATENATE("00",MONTH(Hoja2!D2631)),2),"/",RIGHT(CONCATENATE("00",YEAR(Hoja2!D2631)),2)),"','",Hoja2!J2631,"',","FALSE, 1,8);"), "")</f>
        <v>INSERT INTO seguimiento_oficios_recepcion_oficio(fecha_captura, folio_interno, no_oficio, dependencia_envia, firma, fecha_oficio, asunto, anexo, captura_id, estatus_id) VALUES ('15/03/13',3132,'277','SDET','JOSE DE LA CRUZ RUEDA HERNANDEZ','14/03/13','ENVIAN RELACION DE SERVIDORES PUBLICOS QUE SE LE ASIGNARAN LINEAS TELEFONICAS CELULARES',FALSE, 1,8);</v>
      </c>
    </row>
    <row r="2632" spans="6:17">
      <c r="F2632" t="str">
        <f>RIGHT(CONCATENATE("00",DAY(Hoja2!B2632)),2)</f>
        <v>15</v>
      </c>
      <c r="G2632" t="str">
        <f>CONCATENATE(RIGHT(CONCATENATE("00",DAY(Hoja2!B2632)),2),"/",RIGHT(CONCATENATE("00",MONTH(Hoja2!B2632)),2),"/",RIGHT(CONCATENATE("00",YEAR(Hoja2!B2632)),2))</f>
        <v>15/03/13</v>
      </c>
      <c r="H2632" t="str">
        <f>RIGHT(CONCATENATE("00",DAY(Hoja2!D2632)),2)</f>
        <v>14</v>
      </c>
      <c r="I2632" t="str">
        <f>CONCATENATE(RIGHT(CONCATENATE("00",DAY(Hoja2!D2632)),2),"/",RIGHT(CONCATENATE("00",MONTH(Hoja2!D2632)),2),"/",RIGHT(CONCATENATE("00",YEAR(Hoja2!D2632)),2))</f>
        <v>14/03/13</v>
      </c>
      <c r="J2632" t="str">
        <f>IF(LEN(Hoja2!J2632)&gt;150,LEN(Hoja2!J2632),"")</f>
        <v/>
      </c>
      <c r="K2632" t="str">
        <f>IF(Hoja2!A2632&lt;&gt;"", IF(Hoja2!B2632&lt;&gt;"", IF(Hoja2!C2632&lt;&gt;"", IF(Hoja2!D2632&lt;&gt;"", IF(Hoja2!E2632&lt;&gt;"", IF(Hoja2!F2632&lt;&gt;"", IF(Hoja2!J2632&lt;&gt;"","ok",""),""),""),""),""),""),"")</f>
        <v>ok</v>
      </c>
      <c r="L2632" t="str">
        <f>IF(Hoja2!A2632="'S/F'","--","")</f>
        <v/>
      </c>
      <c r="M2632" t="str">
        <f>IF(LEN(Hoja2!C2632)&gt;30,Hoja2!C2632,"")</f>
        <v/>
      </c>
      <c r="O2632" t="str">
        <f>IF(LEN(Hoja2!F2632)&gt;110,LEN(Hoja2!F2632),"")</f>
        <v/>
      </c>
      <c r="Q2632" t="str">
        <f>IF(K2632="ok",CONCATENATE(IF(Hoja2!A2632="'S/F'","--",""),N2632,"INSERT INTO seguimiento_oficios_recepcion_oficio(fecha_captura, folio_interno, no_oficio, dependencia_envia, firma, fecha_oficio, asunto, anexo, captura_id, estatus_id) VALUES ('",CONCATENATE(RIGHT(CONCATENATE("00",DAY(Hoja2!B2632)),2),"/",RIGHT(CONCATENATE("00",MONTH(Hoja2!B2632)),2),"/",RIGHT(CONCATENATE("00",YEAR(Hoja2!B2632)),2)),"',",Hoja2!A2632,",'",Hoja2!C2632,"','",Hoja2!F2632,"','",Hoja2!E2632,"','",CONCATENATE(RIGHT(CONCATENATE("00",DAY(Hoja2!D2632)),2),"/",RIGHT(CONCATENATE("00",MONTH(Hoja2!D2632)),2),"/",RIGHT(CONCATENATE("00",YEAR(Hoja2!D2632)),2)),"','",Hoja2!J2632,"',","FALSE, 1,8);"), "")</f>
        <v>INSERT INTO seguimiento_oficios_recepcion_oficio(fecha_captura, folio_interno, no_oficio, dependencia_envia, firma, fecha_oficio, asunto, anexo, captura_id, estatus_id) VALUES ('15/03/13',3133,'454','SEDAFOP','ANA LAURA FLORES HERNANDEZ','14/03/13','VALIDACION DE ORDEN DE PAGO',FALSE, 1,8);</v>
      </c>
    </row>
    <row r="2633" spans="6:17">
      <c r="F2633" t="str">
        <f>RIGHT(CONCATENATE("00",DAY(Hoja2!B2633)),2)</f>
        <v>15</v>
      </c>
      <c r="G2633" t="str">
        <f>CONCATENATE(RIGHT(CONCATENATE("00",DAY(Hoja2!B2633)),2),"/",RIGHT(CONCATENATE("00",MONTH(Hoja2!B2633)),2),"/",RIGHT(CONCATENATE("00",YEAR(Hoja2!B2633)),2))</f>
        <v>15/03/13</v>
      </c>
      <c r="H2633" t="str">
        <f>RIGHT(CONCATENATE("00",DAY(Hoja2!D2633)),2)</f>
        <v>14</v>
      </c>
      <c r="I2633" t="str">
        <f>CONCATENATE(RIGHT(CONCATENATE("00",DAY(Hoja2!D2633)),2),"/",RIGHT(CONCATENATE("00",MONTH(Hoja2!D2633)),2),"/",RIGHT(CONCATENATE("00",YEAR(Hoja2!D2633)),2))</f>
        <v>14/03/13</v>
      </c>
      <c r="J2633" t="str">
        <f>IF(LEN(Hoja2!J2633)&gt;150,LEN(Hoja2!J2633),"")</f>
        <v/>
      </c>
      <c r="K2633" t="str">
        <f>IF(Hoja2!A2633&lt;&gt;"", IF(Hoja2!B2633&lt;&gt;"", IF(Hoja2!C2633&lt;&gt;"", IF(Hoja2!D2633&lt;&gt;"", IF(Hoja2!E2633&lt;&gt;"", IF(Hoja2!F2633&lt;&gt;"", IF(Hoja2!J2633&lt;&gt;"","ok",""),""),""),""),""),""),"")</f>
        <v>ok</v>
      </c>
      <c r="L2633" t="str">
        <f>IF(Hoja2!A2633="'S/F'","--","")</f>
        <v/>
      </c>
      <c r="M2633" t="str">
        <f>IF(LEN(Hoja2!C2633)&gt;30,Hoja2!C2633,"")</f>
        <v/>
      </c>
      <c r="O2633" t="str">
        <f>IF(LEN(Hoja2!F2633)&gt;110,LEN(Hoja2!F2633),"")</f>
        <v/>
      </c>
      <c r="Q2633" t="str">
        <f>IF(K2633="ok",CONCATENATE(IF(Hoja2!A2633="'S/F'","--",""),N2633,"INSERT INTO seguimiento_oficios_recepcion_oficio(fecha_captura, folio_interno, no_oficio, dependencia_envia, firma, fecha_oficio, asunto, anexo, captura_id, estatus_id) VALUES ('",CONCATENATE(RIGHT(CONCATENATE("00",DAY(Hoja2!B2633)),2),"/",RIGHT(CONCATENATE("00",MONTH(Hoja2!B2633)),2),"/",RIGHT(CONCATENATE("00",YEAR(Hoja2!B2633)),2)),"',",Hoja2!A2633,",'",Hoja2!C2633,"','",Hoja2!F2633,"','",Hoja2!E2633,"','",CONCATENATE(RIGHT(CONCATENATE("00",DAY(Hoja2!D2633)),2),"/",RIGHT(CONCATENATE("00",MONTH(Hoja2!D2633)),2),"/",RIGHT(CONCATENATE("00",YEAR(Hoja2!D2633)),2)),"','",Hoja2!J2633,"',","FALSE, 1,8);"), "")</f>
        <v>INSERT INTO seguimiento_oficios_recepcion_oficio(fecha_captura, folio_interno, no_oficio, dependencia_envia, firma, fecha_oficio, asunto, anexo, captura_id, estatus_id) VALUES ('15/03/13',3134,'819','SSP','YOLANDA ROMERO RODRIGUEZ','14/03/13','SOL. REQUERIMIENTOS  PARA EL PERIODO VACACIONAL DE SEMANA SANTA',FALSE, 1,8);</v>
      </c>
    </row>
    <row r="2634" spans="6:17">
      <c r="F2634" t="str">
        <f>RIGHT(CONCATENATE("00",DAY(Hoja2!B2634)),2)</f>
        <v>15</v>
      </c>
      <c r="G2634" t="str">
        <f>CONCATENATE(RIGHT(CONCATENATE("00",DAY(Hoja2!B2634)),2),"/",RIGHT(CONCATENATE("00",MONTH(Hoja2!B2634)),2),"/",RIGHT(CONCATENATE("00",YEAR(Hoja2!B2634)),2))</f>
        <v>15/03/13</v>
      </c>
      <c r="H2634" t="str">
        <f>RIGHT(CONCATENATE("00",DAY(Hoja2!D2634)),2)</f>
        <v>14</v>
      </c>
      <c r="I2634" t="str">
        <f>CONCATENATE(RIGHT(CONCATENATE("00",DAY(Hoja2!D2634)),2),"/",RIGHT(CONCATENATE("00",MONTH(Hoja2!D2634)),2),"/",RIGHT(CONCATENATE("00",YEAR(Hoja2!D2634)),2))</f>
        <v>14/03/13</v>
      </c>
      <c r="J2634" t="str">
        <f>IF(LEN(Hoja2!J2634)&gt;150,LEN(Hoja2!J2634),"")</f>
        <v/>
      </c>
      <c r="K2634" t="str">
        <f>IF(Hoja2!A2634&lt;&gt;"", IF(Hoja2!B2634&lt;&gt;"", IF(Hoja2!C2634&lt;&gt;"", IF(Hoja2!D2634&lt;&gt;"", IF(Hoja2!E2634&lt;&gt;"", IF(Hoja2!F2634&lt;&gt;"", IF(Hoja2!J2634&lt;&gt;"","ok",""),""),""),""),""),""),"")</f>
        <v>ok</v>
      </c>
      <c r="L2634" t="str">
        <f>IF(Hoja2!A2634="'S/F'","--","")</f>
        <v/>
      </c>
      <c r="M2634" t="str">
        <f>IF(LEN(Hoja2!C2634)&gt;30,Hoja2!C2634,"")</f>
        <v/>
      </c>
      <c r="O2634" t="str">
        <f>IF(LEN(Hoja2!F2634)&gt;110,LEN(Hoja2!F2634),"")</f>
        <v/>
      </c>
      <c r="Q2634" t="str">
        <f>IF(K2634="ok",CONCATENATE(IF(Hoja2!A2634="'S/F'","--",""),N2634,"INSERT INTO seguimiento_oficios_recepcion_oficio(fecha_captura, folio_interno, no_oficio, dependencia_envia, firma, fecha_oficio, asunto, anexo, captura_id, estatus_id) VALUES ('",CONCATENATE(RIGHT(CONCATENATE("00",DAY(Hoja2!B2634)),2),"/",RIGHT(CONCATENATE("00",MONTH(Hoja2!B2634)),2),"/",RIGHT(CONCATENATE("00",YEAR(Hoja2!B2634)),2)),"',",Hoja2!A2634,",'",Hoja2!C2634,"','",Hoja2!F2634,"','",Hoja2!E2634,"','",CONCATENATE(RIGHT(CONCATENATE("00",DAY(Hoja2!D2634)),2),"/",RIGHT(CONCATENATE("00",MONTH(Hoja2!D2634)),2),"/",RIGHT(CONCATENATE("00",YEAR(Hoja2!D2634)),2)),"','",Hoja2!J2634,"',","FALSE, 1,8);"), "")</f>
        <v>INSERT INTO seguimiento_oficios_recepcion_oficio(fecha_captura, folio_interno, no_oficio, dependencia_envia, firma, fecha_oficio, asunto, anexo, captura_id, estatus_id) VALUES ('15/03/13',3135,'145','IRET','MARIA DEL ROSARIO FRIAS RUIZ','14/03/13','INFORMAN QUE LA LIC. MARIA DEL ROSARIO FRIAS RUIZ ES LA PERSONA A LA QUE SE LE ASIGNARA LINEA TELEFONICA CELULAR',FALSE, 1,8);</v>
      </c>
    </row>
    <row r="2635" spans="6:17">
      <c r="F2635" t="str">
        <f>RIGHT(CONCATENATE("00",DAY(Hoja2!B2635)),2)</f>
        <v>15</v>
      </c>
      <c r="G2635" t="str">
        <f>CONCATENATE(RIGHT(CONCATENATE("00",DAY(Hoja2!B2635)),2),"/",RIGHT(CONCATENATE("00",MONTH(Hoja2!B2635)),2),"/",RIGHT(CONCATENATE("00",YEAR(Hoja2!B2635)),2))</f>
        <v>15/03/13</v>
      </c>
      <c r="H2635" t="str">
        <f>RIGHT(CONCATENATE("00",DAY(Hoja2!D2635)),2)</f>
        <v>14</v>
      </c>
      <c r="I2635" t="str">
        <f>CONCATENATE(RIGHT(CONCATENATE("00",DAY(Hoja2!D2635)),2),"/",RIGHT(CONCATENATE("00",MONTH(Hoja2!D2635)),2),"/",RIGHT(CONCATENATE("00",YEAR(Hoja2!D2635)),2))</f>
        <v>14/03/13</v>
      </c>
      <c r="J2635" t="str">
        <f>IF(LEN(Hoja2!J2635)&gt;150,LEN(Hoja2!J2635),"")</f>
        <v/>
      </c>
      <c r="K2635" t="str">
        <f>IF(Hoja2!A2635&lt;&gt;"", IF(Hoja2!B2635&lt;&gt;"", IF(Hoja2!C2635&lt;&gt;"", IF(Hoja2!D2635&lt;&gt;"", IF(Hoja2!E2635&lt;&gt;"", IF(Hoja2!F2635&lt;&gt;"", IF(Hoja2!J2635&lt;&gt;"","ok",""),""),""),""),""),""),"")</f>
        <v>ok</v>
      </c>
      <c r="L2635" t="str">
        <f>IF(Hoja2!A2635="'S/F'","--","")</f>
        <v/>
      </c>
      <c r="M2635" t="str">
        <f>IF(LEN(Hoja2!C2635)&gt;30,Hoja2!C2635,"")</f>
        <v/>
      </c>
      <c r="O2635" t="str">
        <f>IF(LEN(Hoja2!F2635)&gt;110,LEN(Hoja2!F2635),"")</f>
        <v/>
      </c>
      <c r="Q2635" t="str">
        <f>IF(K2635="ok",CONCATENATE(IF(Hoja2!A2635="'S/F'","--",""),N2635,"INSERT INTO seguimiento_oficios_recepcion_oficio(fecha_captura, folio_interno, no_oficio, dependencia_envia, firma, fecha_oficio, asunto, anexo, captura_id, estatus_id) VALUES ('",CONCATENATE(RIGHT(CONCATENATE("00",DAY(Hoja2!B2635)),2),"/",RIGHT(CONCATENATE("00",MONTH(Hoja2!B2635)),2),"/",RIGHT(CONCATENATE("00",YEAR(Hoja2!B2635)),2)),"',",Hoja2!A2635,",'",Hoja2!C2635,"','",Hoja2!F2635,"','",Hoja2!E2635,"','",CONCATENATE(RIGHT(CONCATENATE("00",DAY(Hoja2!D2635)),2),"/",RIGHT(CONCATENATE("00",MONTH(Hoja2!D2635)),2),"/",RIGHT(CONCATENATE("00",YEAR(Hoja2!D2635)),2)),"','",Hoja2!J2635,"',","FALSE, 1,8);"), "")</f>
        <v>INSERT INTO seguimiento_oficios_recepcion_oficio(fecha_captura, folio_interno, no_oficio, dependencia_envia, firma, fecha_oficio, asunto, anexo, captura_id, estatus_id) VALUES ('15/03/13',3136,'S/N','CSP','ERNESTO RAMIREZ DE LA CRUZ','14/03/13','ENVIAN RECIBO NUMERO 04',FALSE, 1,8);</v>
      </c>
    </row>
    <row r="2636" spans="6:17">
      <c r="F2636" t="str">
        <f>RIGHT(CONCATENATE("00",DAY(Hoja2!B2636)),2)</f>
        <v>15</v>
      </c>
      <c r="G2636" t="str">
        <f>CONCATENATE(RIGHT(CONCATENATE("00",DAY(Hoja2!B2636)),2),"/",RIGHT(CONCATENATE("00",MONTH(Hoja2!B2636)),2),"/",RIGHT(CONCATENATE("00",YEAR(Hoja2!B2636)),2))</f>
        <v>15/03/13</v>
      </c>
      <c r="H2636" t="str">
        <f>RIGHT(CONCATENATE("00",DAY(Hoja2!D2636)),2)</f>
        <v>12</v>
      </c>
      <c r="I2636" t="str">
        <f>CONCATENATE(RIGHT(CONCATENATE("00",DAY(Hoja2!D2636)),2),"/",RIGHT(CONCATENATE("00",MONTH(Hoja2!D2636)),2),"/",RIGHT(CONCATENATE("00",YEAR(Hoja2!D2636)),2))</f>
        <v>12/03/13</v>
      </c>
      <c r="J2636" t="str">
        <f>IF(LEN(Hoja2!J2636)&gt;150,LEN(Hoja2!J2636),"")</f>
        <v/>
      </c>
      <c r="K2636" t="str">
        <f>IF(Hoja2!A2636&lt;&gt;"", IF(Hoja2!B2636&lt;&gt;"", IF(Hoja2!C2636&lt;&gt;"", IF(Hoja2!D2636&lt;&gt;"", IF(Hoja2!E2636&lt;&gt;"", IF(Hoja2!F2636&lt;&gt;"", IF(Hoja2!J2636&lt;&gt;"","ok",""),""),""),""),""),""),"")</f>
        <v/>
      </c>
      <c r="L2636" t="str">
        <f>IF(Hoja2!A2636="'S/F'","--","")</f>
        <v/>
      </c>
      <c r="M2636" t="str">
        <f>IF(LEN(Hoja2!C2636)&gt;30,Hoja2!C2636,"")</f>
        <v/>
      </c>
      <c r="O2636" t="str">
        <f>IF(LEN(Hoja2!F2636)&gt;110,LEN(Hoja2!F2636),"")</f>
        <v/>
      </c>
      <c r="Q2636" t="str">
        <f>IF(K2636="ok",CONCATENATE(IF(Hoja2!A2636="'S/F'","--",""),N2636,"INSERT INTO seguimiento_oficios_recepcion_oficio(fecha_captura, folio_interno, no_oficio, dependencia_envia, firma, fecha_oficio, asunto, anexo, captura_id, estatus_id) VALUES ('",CONCATENATE(RIGHT(CONCATENATE("00",DAY(Hoja2!B2636)),2),"/",RIGHT(CONCATENATE("00",MONTH(Hoja2!B2636)),2),"/",RIGHT(CONCATENATE("00",YEAR(Hoja2!B2636)),2)),"',",Hoja2!A2636,",'",Hoja2!C2636,"','",Hoja2!F2636,"','",Hoja2!E2636,"','",CONCATENATE(RIGHT(CONCATENATE("00",DAY(Hoja2!D2636)),2),"/",RIGHT(CONCATENATE("00",MONTH(Hoja2!D2636)),2),"/",RIGHT(CONCATENATE("00",YEAR(Hoja2!D2636)),2)),"','",Hoja2!J2636,"',","FALSE, 1,8);"), "")</f>
        <v/>
      </c>
    </row>
    <row r="2637" spans="6:17">
      <c r="F2637" t="str">
        <f>RIGHT(CONCATENATE("00",DAY(Hoja2!B2637)),2)</f>
        <v>15</v>
      </c>
      <c r="G2637" t="str">
        <f>CONCATENATE(RIGHT(CONCATENATE("00",DAY(Hoja2!B2637)),2),"/",RIGHT(CONCATENATE("00",MONTH(Hoja2!B2637)),2),"/",RIGHT(CONCATENATE("00",YEAR(Hoja2!B2637)),2))</f>
        <v>15/03/13</v>
      </c>
      <c r="H2637" t="str">
        <f>RIGHT(CONCATENATE("00",DAY(Hoja2!D2637)),2)</f>
        <v>11</v>
      </c>
      <c r="I2637" t="str">
        <f>CONCATENATE(RIGHT(CONCATENATE("00",DAY(Hoja2!D2637)),2),"/",RIGHT(CONCATENATE("00",MONTH(Hoja2!D2637)),2),"/",RIGHT(CONCATENATE("00",YEAR(Hoja2!D2637)),2))</f>
        <v>11/03/13</v>
      </c>
      <c r="J2637" t="str">
        <f>IF(LEN(Hoja2!J2637)&gt;150,LEN(Hoja2!J2637),"")</f>
        <v/>
      </c>
      <c r="K2637" t="str">
        <f>IF(Hoja2!A2637&lt;&gt;"", IF(Hoja2!B2637&lt;&gt;"", IF(Hoja2!C2637&lt;&gt;"", IF(Hoja2!D2637&lt;&gt;"", IF(Hoja2!E2637&lt;&gt;"", IF(Hoja2!F2637&lt;&gt;"", IF(Hoja2!J2637&lt;&gt;"","ok",""),""),""),""),""),""),"")</f>
        <v>ok</v>
      </c>
      <c r="L2637" t="str">
        <f>IF(Hoja2!A2637="'S/F'","--","")</f>
        <v/>
      </c>
      <c r="M2637" t="str">
        <f>IF(LEN(Hoja2!C2637)&gt;30,Hoja2!C2637,"")</f>
        <v/>
      </c>
      <c r="O2637" t="str">
        <f>IF(LEN(Hoja2!F2637)&gt;110,LEN(Hoja2!F2637),"")</f>
        <v/>
      </c>
      <c r="Q2637" t="str">
        <f>IF(K2637="ok",CONCATENATE(IF(Hoja2!A2637="'S/F'","--",""),N2637,"INSERT INTO seguimiento_oficios_recepcion_oficio(fecha_captura, folio_interno, no_oficio, dependencia_envia, firma, fecha_oficio, asunto, anexo, captura_id, estatus_id) VALUES ('",CONCATENATE(RIGHT(CONCATENATE("00",DAY(Hoja2!B2637)),2),"/",RIGHT(CONCATENATE("00",MONTH(Hoja2!B2637)),2),"/",RIGHT(CONCATENATE("00",YEAR(Hoja2!B2637)),2)),"',",Hoja2!A2637,",'",Hoja2!C2637,"','",Hoja2!F2637,"','",Hoja2!E2637,"','",CONCATENATE(RIGHT(CONCATENATE("00",DAY(Hoja2!D2637)),2),"/",RIGHT(CONCATENATE("00",MONTH(Hoja2!D2637)),2),"/",RIGHT(CONCATENATE("00",YEAR(Hoja2!D2637)),2)),"','",Hoja2!J2637,"',","FALSE, 1,8);"), "")</f>
        <v>INSERT INTO seguimiento_oficios_recepcion_oficio(fecha_captura, folio_interno, no_oficio, dependencia_envia, firma, fecha_oficio, asunto, anexo, captura_id, estatus_id) VALUES ('15/03/13',3138,'42','UNIVERSIDAD POLITECNICA DEL GOLFO DE MEXICO','JAIME CACHON SILVAN','11/03/13','SOL. AUTORIZACION DE ADJUDICACION ',FALSE, 1,8);</v>
      </c>
    </row>
    <row r="2638" spans="6:17">
      <c r="F2638" t="str">
        <f>RIGHT(CONCATENATE("00",DAY(Hoja2!B2638)),2)</f>
        <v>15</v>
      </c>
      <c r="G2638" t="str">
        <f>CONCATENATE(RIGHT(CONCATENATE("00",DAY(Hoja2!B2638)),2),"/",RIGHT(CONCATENATE("00",MONTH(Hoja2!B2638)),2),"/",RIGHT(CONCATENATE("00",YEAR(Hoja2!B2638)),2))</f>
        <v>15/03/13</v>
      </c>
      <c r="H2638" t="str">
        <f>RIGHT(CONCATENATE("00",DAY(Hoja2!D2638)),2)</f>
        <v>06</v>
      </c>
      <c r="I2638" t="str">
        <f>CONCATENATE(RIGHT(CONCATENATE("00",DAY(Hoja2!D2638)),2),"/",RIGHT(CONCATENATE("00",MONTH(Hoja2!D2638)),2),"/",RIGHT(CONCATENATE("00",YEAR(Hoja2!D2638)),2))</f>
        <v>06/03/13</v>
      </c>
      <c r="J2638" t="str">
        <f>IF(LEN(Hoja2!J2638)&gt;150,LEN(Hoja2!J2638),"")</f>
        <v/>
      </c>
      <c r="K2638" t="str">
        <f>IF(Hoja2!A2638&lt;&gt;"", IF(Hoja2!B2638&lt;&gt;"", IF(Hoja2!C2638&lt;&gt;"", IF(Hoja2!D2638&lt;&gt;"", IF(Hoja2!E2638&lt;&gt;"", IF(Hoja2!F2638&lt;&gt;"", IF(Hoja2!J2638&lt;&gt;"","ok",""),""),""),""),""),""),"")</f>
        <v>ok</v>
      </c>
      <c r="L2638" t="str">
        <f>IF(Hoja2!A2638="'S/F'","--","")</f>
        <v/>
      </c>
      <c r="M2638" t="str">
        <f>IF(LEN(Hoja2!C2638)&gt;30,Hoja2!C2638,"")</f>
        <v/>
      </c>
      <c r="O2638" t="str">
        <f>IF(LEN(Hoja2!F2638)&gt;110,LEN(Hoja2!F2638),"")</f>
        <v/>
      </c>
      <c r="Q2638" t="str">
        <f>IF(K2638="ok",CONCATENATE(IF(Hoja2!A2638="'S/F'","--",""),N2638,"INSERT INTO seguimiento_oficios_recepcion_oficio(fecha_captura, folio_interno, no_oficio, dependencia_envia, firma, fecha_oficio, asunto, anexo, captura_id, estatus_id) VALUES ('",CONCATENATE(RIGHT(CONCATENATE("00",DAY(Hoja2!B2638)),2),"/",RIGHT(CONCATENATE("00",MONTH(Hoja2!B2638)),2),"/",RIGHT(CONCATENATE("00",YEAR(Hoja2!B2638)),2)),"',",Hoja2!A2638,",'",Hoja2!C2638,"','",Hoja2!F2638,"','",Hoja2!E2638,"','",CONCATENATE(RIGHT(CONCATENATE("00",DAY(Hoja2!D2638)),2),"/",RIGHT(CONCATENATE("00",MONTH(Hoja2!D2638)),2),"/",RIGHT(CONCATENATE("00",YEAR(Hoja2!D2638)),2)),"','",Hoja2!J2638,"',","FALSE, 1,8);"), "")</f>
        <v>INSERT INTO seguimiento_oficios_recepcion_oficio(fecha_captura, folio_interno, no_oficio, dependencia_envia, firma, fecha_oficio, asunto, anexo, captura_id, estatus_id) VALUES ('15/03/13',3139,'103','SA/SSG','FRANCISCO RAFAEL FUENTES GUTIERREZ','06/03/13','SOL. VACACIONES EXTRAORDINARIAS',FALSE, 1,8);</v>
      </c>
    </row>
    <row r="2639" spans="6:17">
      <c r="F2639" t="str">
        <f>RIGHT(CONCATENATE("00",DAY(Hoja2!B2639)),2)</f>
        <v>15</v>
      </c>
      <c r="G2639" t="str">
        <f>CONCATENATE(RIGHT(CONCATENATE("00",DAY(Hoja2!B2639)),2),"/",RIGHT(CONCATENATE("00",MONTH(Hoja2!B2639)),2),"/",RIGHT(CONCATENATE("00",YEAR(Hoja2!B2639)),2))</f>
        <v>15/03/13</v>
      </c>
      <c r="H2639" t="str">
        <f>RIGHT(CONCATENATE("00",DAY(Hoja2!D2639)),2)</f>
        <v>14</v>
      </c>
      <c r="I2639" t="str">
        <f>CONCATENATE(RIGHT(CONCATENATE("00",DAY(Hoja2!D2639)),2),"/",RIGHT(CONCATENATE("00",MONTH(Hoja2!D2639)),2),"/",RIGHT(CONCATENATE("00",YEAR(Hoja2!D2639)),2))</f>
        <v>14/03/13</v>
      </c>
      <c r="J2639" t="str">
        <f>IF(LEN(Hoja2!J2639)&gt;150,LEN(Hoja2!J2639),"")</f>
        <v/>
      </c>
      <c r="K2639" t="str">
        <f>IF(Hoja2!A2639&lt;&gt;"", IF(Hoja2!B2639&lt;&gt;"", IF(Hoja2!C2639&lt;&gt;"", IF(Hoja2!D2639&lt;&gt;"", IF(Hoja2!E2639&lt;&gt;"", IF(Hoja2!F2639&lt;&gt;"", IF(Hoja2!J2639&lt;&gt;"","ok",""),""),""),""),""),""),"")</f>
        <v>ok</v>
      </c>
      <c r="L2639" t="str">
        <f>IF(Hoja2!A2639="'S/F'","--","")</f>
        <v/>
      </c>
      <c r="M2639" t="str">
        <f>IF(LEN(Hoja2!C2639)&gt;30,Hoja2!C2639,"")</f>
        <v/>
      </c>
      <c r="O2639" t="str">
        <f>IF(LEN(Hoja2!F2639)&gt;110,LEN(Hoja2!F2639),"")</f>
        <v/>
      </c>
      <c r="Q2639" t="str">
        <f>IF(K2639="ok",CONCATENATE(IF(Hoja2!A2639="'S/F'","--",""),N2639,"INSERT INTO seguimiento_oficios_recepcion_oficio(fecha_captura, folio_interno, no_oficio, dependencia_envia, firma, fecha_oficio, asunto, anexo, captura_id, estatus_id) VALUES ('",CONCATENATE(RIGHT(CONCATENATE("00",DAY(Hoja2!B2639)),2),"/",RIGHT(CONCATENATE("00",MONTH(Hoja2!B2639)),2),"/",RIGHT(CONCATENATE("00",YEAR(Hoja2!B2639)),2)),"',",Hoja2!A2639,",'",Hoja2!C2639,"','",Hoja2!F2639,"','",Hoja2!E2639,"','",CONCATENATE(RIGHT(CONCATENATE("00",DAY(Hoja2!D2639)),2),"/",RIGHT(CONCATENATE("00",MONTH(Hoja2!D2639)),2),"/",RIGHT(CONCATENATE("00",YEAR(Hoja2!D2639)),2)),"','",Hoja2!J2639,"',","FALSE, 1,8);"), "")</f>
        <v>INSERT INTO seguimiento_oficios_recepcion_oficio(fecha_captura, folio_interno, no_oficio, dependencia_envia, firma, fecha_oficio, asunto, anexo, captura_id, estatus_id) VALUES ('15/03/13',3140,'114','SA/SSG','FRANCISCO RAFAEL FUENTES GUTIERREZ','14/03/13','SOL. VACACIONES EXTRAORDINARIAS',FALSE, 1,8);</v>
      </c>
    </row>
    <row r="2640" spans="6:17">
      <c r="F2640" t="str">
        <f>RIGHT(CONCATENATE("00",DAY(Hoja2!B2640)),2)</f>
        <v>15</v>
      </c>
      <c r="G2640" t="str">
        <f>CONCATENATE(RIGHT(CONCATENATE("00",DAY(Hoja2!B2640)),2),"/",RIGHT(CONCATENATE("00",MONTH(Hoja2!B2640)),2),"/",RIGHT(CONCATENATE("00",YEAR(Hoja2!B2640)),2))</f>
        <v>15/03/13</v>
      </c>
      <c r="H2640" t="str">
        <f>RIGHT(CONCATENATE("00",DAY(Hoja2!D2640)),2)</f>
        <v>13</v>
      </c>
      <c r="I2640" t="str">
        <f>CONCATENATE(RIGHT(CONCATENATE("00",DAY(Hoja2!D2640)),2),"/",RIGHT(CONCATENATE("00",MONTH(Hoja2!D2640)),2),"/",RIGHT(CONCATENATE("00",YEAR(Hoja2!D2640)),2))</f>
        <v>13/03/13</v>
      </c>
      <c r="J2640" t="str">
        <f>IF(LEN(Hoja2!J2640)&gt;150,LEN(Hoja2!J2640),"")</f>
        <v/>
      </c>
      <c r="K2640" t="str">
        <f>IF(Hoja2!A2640&lt;&gt;"", IF(Hoja2!B2640&lt;&gt;"", IF(Hoja2!C2640&lt;&gt;"", IF(Hoja2!D2640&lt;&gt;"", IF(Hoja2!E2640&lt;&gt;"", IF(Hoja2!F2640&lt;&gt;"", IF(Hoja2!J2640&lt;&gt;"","ok",""),""),""),""),""),""),"")</f>
        <v>ok</v>
      </c>
      <c r="L2640" t="str">
        <f>IF(Hoja2!A2640="'S/F'","--","")</f>
        <v/>
      </c>
      <c r="M2640" t="str">
        <f>IF(LEN(Hoja2!C2640)&gt;30,Hoja2!C2640,"")</f>
        <v/>
      </c>
      <c r="O2640" t="str">
        <f>IF(LEN(Hoja2!F2640)&gt;110,LEN(Hoja2!F2640),"")</f>
        <v/>
      </c>
      <c r="Q2640" t="str">
        <f>IF(K2640="ok",CONCATENATE(IF(Hoja2!A2640="'S/F'","--",""),N2640,"INSERT INTO seguimiento_oficios_recepcion_oficio(fecha_captura, folio_interno, no_oficio, dependencia_envia, firma, fecha_oficio, asunto, anexo, captura_id, estatus_id) VALUES ('",CONCATENATE(RIGHT(CONCATENATE("00",DAY(Hoja2!B2640)),2),"/",RIGHT(CONCATENATE("00",MONTH(Hoja2!B2640)),2),"/",RIGHT(CONCATENATE("00",YEAR(Hoja2!B2640)),2)),"',",Hoja2!A2640,",'",Hoja2!C2640,"','",Hoja2!F2640,"','",Hoja2!E2640,"','",CONCATENATE(RIGHT(CONCATENATE("00",DAY(Hoja2!D2640)),2),"/",RIGHT(CONCATENATE("00",MONTH(Hoja2!D2640)),2),"/",RIGHT(CONCATENATE("00",YEAR(Hoja2!D2640)),2)),"','",Hoja2!J2640,"',","FALSE, 1,8);"), "")</f>
        <v>INSERT INTO seguimiento_oficios_recepcion_oficio(fecha_captura, folio_interno, no_oficio, dependencia_envia, firma, fecha_oficio, asunto, anexo, captura_id, estatus_id) VALUES ('15/03/13',3141,'113','SA/SSG','FRANCISCO RAFAEL FUENTES GUTIERREZ','13/03/13','SOL. VACACIONES EXTRAORDINARIAS',FALSE, 1,8);</v>
      </c>
    </row>
    <row r="2641" spans="6:17">
      <c r="F2641" t="str">
        <f>RIGHT(CONCATENATE("00",DAY(Hoja2!B2641)),2)</f>
        <v>15</v>
      </c>
      <c r="G2641" t="str">
        <f>CONCATENATE(RIGHT(CONCATENATE("00",DAY(Hoja2!B2641)),2),"/",RIGHT(CONCATENATE("00",MONTH(Hoja2!B2641)),2),"/",RIGHT(CONCATENATE("00",YEAR(Hoja2!B2641)),2))</f>
        <v>15/03/13</v>
      </c>
      <c r="H2641" t="str">
        <f>RIGHT(CONCATENATE("00",DAY(Hoja2!D2641)),2)</f>
        <v>14</v>
      </c>
      <c r="I2641" t="str">
        <f>CONCATENATE(RIGHT(CONCATENATE("00",DAY(Hoja2!D2641)),2),"/",RIGHT(CONCATENATE("00",MONTH(Hoja2!D2641)),2),"/",RIGHT(CONCATENATE("00",YEAR(Hoja2!D2641)),2))</f>
        <v>14/03/13</v>
      </c>
      <c r="J2641" t="str">
        <f>IF(LEN(Hoja2!J2641)&gt;150,LEN(Hoja2!J2641),"")</f>
        <v/>
      </c>
      <c r="K2641" t="str">
        <f>IF(Hoja2!A2641&lt;&gt;"", IF(Hoja2!B2641&lt;&gt;"", IF(Hoja2!C2641&lt;&gt;"", IF(Hoja2!D2641&lt;&gt;"", IF(Hoja2!E2641&lt;&gt;"", IF(Hoja2!F2641&lt;&gt;"", IF(Hoja2!J2641&lt;&gt;"","ok",""),""),""),""),""),""),"")</f>
        <v>ok</v>
      </c>
      <c r="L2641" t="str">
        <f>IF(Hoja2!A2641="'S/F'","--","")</f>
        <v/>
      </c>
      <c r="M2641" t="str">
        <f>IF(LEN(Hoja2!C2641)&gt;30,Hoja2!C2641,"")</f>
        <v/>
      </c>
      <c r="O2641" t="str">
        <f>IF(LEN(Hoja2!F2641)&gt;110,LEN(Hoja2!F2641),"")</f>
        <v/>
      </c>
      <c r="Q2641" t="str">
        <f>IF(K2641="ok",CONCATENATE(IF(Hoja2!A2641="'S/F'","--",""),N2641,"INSERT INTO seguimiento_oficios_recepcion_oficio(fecha_captura, folio_interno, no_oficio, dependencia_envia, firma, fecha_oficio, asunto, anexo, captura_id, estatus_id) VALUES ('",CONCATENATE(RIGHT(CONCATENATE("00",DAY(Hoja2!B2641)),2),"/",RIGHT(CONCATENATE("00",MONTH(Hoja2!B2641)),2),"/",RIGHT(CONCATENATE("00",YEAR(Hoja2!B2641)),2)),"',",Hoja2!A2641,",'",Hoja2!C2641,"','",Hoja2!F2641,"','",Hoja2!E2641,"','",CONCATENATE(RIGHT(CONCATENATE("00",DAY(Hoja2!D2641)),2),"/",RIGHT(CONCATENATE("00",MONTH(Hoja2!D2641)),2),"/",RIGHT(CONCATENATE("00",YEAR(Hoja2!D2641)),2)),"','",Hoja2!J2641,"',","FALSE, 1,8);"), "")</f>
        <v>INSERT INTO seguimiento_oficios_recepcion_oficio(fecha_captura, folio_interno, no_oficio, dependencia_envia, firma, fecha_oficio, asunto, anexo, captura_id, estatus_id) VALUES ('15/03/13',3142,'1279','SECOTAB','MARTHA PATRICIA JIMENEZ OROPEZA','14/03/13','ENVIAN REPORTE PARA DESCUENTOS',FALSE, 1,8);</v>
      </c>
    </row>
    <row r="2642" spans="6:17">
      <c r="F2642" t="str">
        <f>RIGHT(CONCATENATE("00",DAY(Hoja2!B2642)),2)</f>
        <v>15</v>
      </c>
      <c r="G2642" t="str">
        <f>CONCATENATE(RIGHT(CONCATENATE("00",DAY(Hoja2!B2642)),2),"/",RIGHT(CONCATENATE("00",MONTH(Hoja2!B2642)),2),"/",RIGHT(CONCATENATE("00",YEAR(Hoja2!B2642)),2))</f>
        <v>15/03/13</v>
      </c>
      <c r="H2642" t="str">
        <f>RIGHT(CONCATENATE("00",DAY(Hoja2!D2642)),2)</f>
        <v>14</v>
      </c>
      <c r="I2642" t="str">
        <f>CONCATENATE(RIGHT(CONCATENATE("00",DAY(Hoja2!D2642)),2),"/",RIGHT(CONCATENATE("00",MONTH(Hoja2!D2642)),2),"/",RIGHT(CONCATENATE("00",YEAR(Hoja2!D2642)),2))</f>
        <v>14/03/13</v>
      </c>
      <c r="J2642" t="str">
        <f>IF(LEN(Hoja2!J2642)&gt;150,LEN(Hoja2!J2642),"")</f>
        <v/>
      </c>
      <c r="K2642" t="str">
        <f>IF(Hoja2!A2642&lt;&gt;"", IF(Hoja2!B2642&lt;&gt;"", IF(Hoja2!C2642&lt;&gt;"", IF(Hoja2!D2642&lt;&gt;"", IF(Hoja2!E2642&lt;&gt;"", IF(Hoja2!F2642&lt;&gt;"", IF(Hoja2!J2642&lt;&gt;"","ok",""),""),""),""),""),""),"")</f>
        <v>ok</v>
      </c>
      <c r="L2642" t="str">
        <f>IF(Hoja2!A2642="'S/F'","--","")</f>
        <v/>
      </c>
      <c r="M2642" t="str">
        <f>IF(LEN(Hoja2!C2642)&gt;30,Hoja2!C2642,"")</f>
        <v/>
      </c>
      <c r="O2642" t="str">
        <f>IF(LEN(Hoja2!F2642)&gt;110,LEN(Hoja2!F2642),"")</f>
        <v/>
      </c>
      <c r="Q2642" t="str">
        <f>IF(K2642="ok",CONCATENATE(IF(Hoja2!A2642="'S/F'","--",""),N2642,"INSERT INTO seguimiento_oficios_recepcion_oficio(fecha_captura, folio_interno, no_oficio, dependencia_envia, firma, fecha_oficio, asunto, anexo, captura_id, estatus_id) VALUES ('",CONCATENATE(RIGHT(CONCATENATE("00",DAY(Hoja2!B2642)),2),"/",RIGHT(CONCATENATE("00",MONTH(Hoja2!B2642)),2),"/",RIGHT(CONCATENATE("00",YEAR(Hoja2!B2642)),2)),"',",Hoja2!A2642,",'",Hoja2!C2642,"','",Hoja2!F2642,"','",Hoja2!E2642,"','",CONCATENATE(RIGHT(CONCATENATE("00",DAY(Hoja2!D2642)),2),"/",RIGHT(CONCATENATE("00",MONTH(Hoja2!D2642)),2),"/",RIGHT(CONCATENATE("00",YEAR(Hoja2!D2642)),2)),"','",Hoja2!J2642,"',","FALSE, 1,8);"), "")</f>
        <v>INSERT INTO seguimiento_oficios_recepcion_oficio(fecha_captura, folio_interno, no_oficio, dependencia_envia, firma, fecha_oficio, asunto, anexo, captura_id, estatus_id) VALUES ('15/03/13',3143,'455','SEDESOL','MONICA FERNANDEZ BALBOA','14/03/13','ENVIAN REPORTE DE DESCUENTOS VARIOS',FALSE, 1,8);</v>
      </c>
    </row>
    <row r="2643" spans="6:17">
      <c r="F2643" t="str">
        <f>RIGHT(CONCATENATE("00",DAY(Hoja2!B2643)),2)</f>
        <v>15</v>
      </c>
      <c r="G2643" t="str">
        <f>CONCATENATE(RIGHT(CONCATENATE("00",DAY(Hoja2!B2643)),2),"/",RIGHT(CONCATENATE("00",MONTH(Hoja2!B2643)),2),"/",RIGHT(CONCATENATE("00",YEAR(Hoja2!B2643)),2))</f>
        <v>15/03/13</v>
      </c>
      <c r="H2643" t="str">
        <f>RIGHT(CONCATENATE("00",DAY(Hoja2!D2643)),2)</f>
        <v>14</v>
      </c>
      <c r="I2643" t="str">
        <f>CONCATENATE(RIGHT(CONCATENATE("00",DAY(Hoja2!D2643)),2),"/",RIGHT(CONCATENATE("00",MONTH(Hoja2!D2643)),2),"/",RIGHT(CONCATENATE("00",YEAR(Hoja2!D2643)),2))</f>
        <v>14/03/13</v>
      </c>
      <c r="J2643" t="str">
        <f>IF(LEN(Hoja2!J2643)&gt;150,LEN(Hoja2!J2643),"")</f>
        <v/>
      </c>
      <c r="K2643" t="str">
        <f>IF(Hoja2!A2643&lt;&gt;"", IF(Hoja2!B2643&lt;&gt;"", IF(Hoja2!C2643&lt;&gt;"", IF(Hoja2!D2643&lt;&gt;"", IF(Hoja2!E2643&lt;&gt;"", IF(Hoja2!F2643&lt;&gt;"", IF(Hoja2!J2643&lt;&gt;"","ok",""),""),""),""),""),""),"")</f>
        <v>ok</v>
      </c>
      <c r="L2643" t="str">
        <f>IF(Hoja2!A2643="'S/F'","--","")</f>
        <v/>
      </c>
      <c r="M2643" t="str">
        <f>IF(LEN(Hoja2!C2643)&gt;30,Hoja2!C2643,"")</f>
        <v/>
      </c>
      <c r="O2643" t="str">
        <f>IF(LEN(Hoja2!F2643)&gt;110,LEN(Hoja2!F2643),"")</f>
        <v/>
      </c>
      <c r="Q2643" t="str">
        <f>IF(K2643="ok",CONCATENATE(IF(Hoja2!A2643="'S/F'","--",""),N2643,"INSERT INTO seguimiento_oficios_recepcion_oficio(fecha_captura, folio_interno, no_oficio, dependencia_envia, firma, fecha_oficio, asunto, anexo, captura_id, estatus_id) VALUES ('",CONCATENATE(RIGHT(CONCATENATE("00",DAY(Hoja2!B2643)),2),"/",RIGHT(CONCATENATE("00",MONTH(Hoja2!B2643)),2),"/",RIGHT(CONCATENATE("00",YEAR(Hoja2!B2643)),2)),"',",Hoja2!A2643,",'",Hoja2!C2643,"','",Hoja2!F2643,"','",Hoja2!E2643,"','",CONCATENATE(RIGHT(CONCATENATE("00",DAY(Hoja2!D2643)),2),"/",RIGHT(CONCATENATE("00",MONTH(Hoja2!D2643)),2),"/",RIGHT(CONCATENATE("00",YEAR(Hoja2!D2643)),2)),"','",Hoja2!J2643,"',","FALSE, 1,8);"), "")</f>
        <v>INSERT INTO seguimiento_oficios_recepcion_oficio(fecha_captura, folio_interno, no_oficio, dependencia_envia, firma, fecha_oficio, asunto, anexo, captura_id, estatus_id) VALUES ('15/03/13',3144,'456','SEDESOL','MONICA FERNANDEZ BALBOA','14/03/13','INCIDENCIAS DE EMPLEADOS',FALSE, 1,8);</v>
      </c>
    </row>
    <row r="2644" spans="6:17">
      <c r="F2644" t="str">
        <f>RIGHT(CONCATENATE("00",DAY(Hoja2!B2644)),2)</f>
        <v>15</v>
      </c>
      <c r="G2644" t="str">
        <f>CONCATENATE(RIGHT(CONCATENATE("00",DAY(Hoja2!B2644)),2),"/",RIGHT(CONCATENATE("00",MONTH(Hoja2!B2644)),2),"/",RIGHT(CONCATENATE("00",YEAR(Hoja2!B2644)),2))</f>
        <v>15/03/13</v>
      </c>
      <c r="H2644" t="str">
        <f>RIGHT(CONCATENATE("00",DAY(Hoja2!D2644)),2)</f>
        <v>14</v>
      </c>
      <c r="I2644" t="str">
        <f>CONCATENATE(RIGHT(CONCATENATE("00",DAY(Hoja2!D2644)),2),"/",RIGHT(CONCATENATE("00",MONTH(Hoja2!D2644)),2),"/",RIGHT(CONCATENATE("00",YEAR(Hoja2!D2644)),2))</f>
        <v>14/03/13</v>
      </c>
      <c r="J2644" t="str">
        <f>IF(LEN(Hoja2!J2644)&gt;150,LEN(Hoja2!J2644),"")</f>
        <v/>
      </c>
      <c r="K2644" t="str">
        <f>IF(Hoja2!A2644&lt;&gt;"", IF(Hoja2!B2644&lt;&gt;"", IF(Hoja2!C2644&lt;&gt;"", IF(Hoja2!D2644&lt;&gt;"", IF(Hoja2!E2644&lt;&gt;"", IF(Hoja2!F2644&lt;&gt;"", IF(Hoja2!J2644&lt;&gt;"","ok",""),""),""),""),""),""),"")</f>
        <v>ok</v>
      </c>
      <c r="L2644" t="str">
        <f>IF(Hoja2!A2644="'S/F'","--","")</f>
        <v/>
      </c>
      <c r="M2644" t="str">
        <f>IF(LEN(Hoja2!C2644)&gt;30,Hoja2!C2644,"")</f>
        <v/>
      </c>
      <c r="O2644" t="str">
        <f>IF(LEN(Hoja2!F2644)&gt;110,LEN(Hoja2!F2644),"")</f>
        <v/>
      </c>
      <c r="Q2644" t="str">
        <f>IF(K2644="ok",CONCATENATE(IF(Hoja2!A2644="'S/F'","--",""),N2644,"INSERT INTO seguimiento_oficios_recepcion_oficio(fecha_captura, folio_interno, no_oficio, dependencia_envia, firma, fecha_oficio, asunto, anexo, captura_id, estatus_id) VALUES ('",CONCATENATE(RIGHT(CONCATENATE("00",DAY(Hoja2!B2644)),2),"/",RIGHT(CONCATENATE("00",MONTH(Hoja2!B2644)),2),"/",RIGHT(CONCATENATE("00",YEAR(Hoja2!B2644)),2)),"',",Hoja2!A2644,",'",Hoja2!C2644,"','",Hoja2!F2644,"','",Hoja2!E2644,"','",CONCATENATE(RIGHT(CONCATENATE("00",DAY(Hoja2!D2644)),2),"/",RIGHT(CONCATENATE("00",MONTH(Hoja2!D2644)),2),"/",RIGHT(CONCATENATE("00",YEAR(Hoja2!D2644)),2)),"','",Hoja2!J2644,"',","FALSE, 1,8);"), "")</f>
        <v>INSERT INTO seguimiento_oficios_recepcion_oficio(fecha_captura, folio_interno, no_oficio, dependencia_envia, firma, fecha_oficio, asunto, anexo, captura_id, estatus_id) VALUES ('15/03/13',3145,'140','CORAT','ANDRES AVELINO DE LA CERDA PADILLA','14/03/13','SOL. APOYO CON UNIDADES 2 VEHICULOS COMPACTOS, 1 VAN PASAJEROS, 1 CAMIONETA DE 3 TONELADAS PARA EL 20 DE MARZO',FALSE, 1,8);</v>
      </c>
    </row>
    <row r="2645" spans="6:17">
      <c r="F2645" t="str">
        <f>RIGHT(CONCATENATE("00",DAY(Hoja2!B2645)),2)</f>
        <v>15</v>
      </c>
      <c r="G2645" t="str">
        <f>CONCATENATE(RIGHT(CONCATENATE("00",DAY(Hoja2!B2645)),2),"/",RIGHT(CONCATENATE("00",MONTH(Hoja2!B2645)),2),"/",RIGHT(CONCATENATE("00",YEAR(Hoja2!B2645)),2))</f>
        <v>15/03/13</v>
      </c>
      <c r="H2645" t="str">
        <f>RIGHT(CONCATENATE("00",DAY(Hoja2!D2645)),2)</f>
        <v>14</v>
      </c>
      <c r="I2645" t="str">
        <f>CONCATENATE(RIGHT(CONCATENATE("00",DAY(Hoja2!D2645)),2),"/",RIGHT(CONCATENATE("00",MONTH(Hoja2!D2645)),2),"/",RIGHT(CONCATENATE("00",YEAR(Hoja2!D2645)),2))</f>
        <v>14/03/13</v>
      </c>
      <c r="J2645" t="str">
        <f>IF(LEN(Hoja2!J2645)&gt;150,LEN(Hoja2!J2645),"")</f>
        <v/>
      </c>
      <c r="K2645" t="str">
        <f>IF(Hoja2!A2645&lt;&gt;"", IF(Hoja2!B2645&lt;&gt;"", IF(Hoja2!C2645&lt;&gt;"", IF(Hoja2!D2645&lt;&gt;"", IF(Hoja2!E2645&lt;&gt;"", IF(Hoja2!F2645&lt;&gt;"", IF(Hoja2!J2645&lt;&gt;"","ok",""),""),""),""),""),""),"")</f>
        <v>ok</v>
      </c>
      <c r="L2645" t="str">
        <f>IF(Hoja2!A2645="'S/F'","--","")</f>
        <v/>
      </c>
      <c r="M2645" t="str">
        <f>IF(LEN(Hoja2!C2645)&gt;30,Hoja2!C2645,"")</f>
        <v/>
      </c>
      <c r="O2645" t="str">
        <f>IF(LEN(Hoja2!F2645)&gt;110,LEN(Hoja2!F2645),"")</f>
        <v/>
      </c>
      <c r="Q2645" t="str">
        <f>IF(K2645="ok",CONCATENATE(IF(Hoja2!A2645="'S/F'","--",""),N2645,"INSERT INTO seguimiento_oficios_recepcion_oficio(fecha_captura, folio_interno, no_oficio, dependencia_envia, firma, fecha_oficio, asunto, anexo, captura_id, estatus_id) VALUES ('",CONCATENATE(RIGHT(CONCATENATE("00",DAY(Hoja2!B2645)),2),"/",RIGHT(CONCATENATE("00",MONTH(Hoja2!B2645)),2),"/",RIGHT(CONCATENATE("00",YEAR(Hoja2!B2645)),2)),"',",Hoja2!A2645,",'",Hoja2!C2645,"','",Hoja2!F2645,"','",Hoja2!E2645,"','",CONCATENATE(RIGHT(CONCATENATE("00",DAY(Hoja2!D2645)),2),"/",RIGHT(CONCATENATE("00",MONTH(Hoja2!D2645)),2),"/",RIGHT(CONCATENATE("00",YEAR(Hoja2!D2645)),2)),"','",Hoja2!J2645,"',","FALSE, 1,8);"), "")</f>
        <v>INSERT INTO seguimiento_oficios_recepcion_oficio(fecha_captura, folio_interno, no_oficio, dependencia_envia, firma, fecha_oficio, asunto, anexo, captura_id, estatus_id) VALUES ('15/03/13',3146,'134','CORAT','ANDRES AVELINO DE LA CERDA PADILLA','14/03/13','SOL. AUTORIZACION DE TELEFONIA CELULAR',FALSE, 1,8);</v>
      </c>
    </row>
    <row r="2646" spans="6:17">
      <c r="F2646" t="str">
        <f>RIGHT(CONCATENATE("00",DAY(Hoja2!B2646)),2)</f>
        <v>15</v>
      </c>
      <c r="G2646" t="str">
        <f>CONCATENATE(RIGHT(CONCATENATE("00",DAY(Hoja2!B2646)),2),"/",RIGHT(CONCATENATE("00",MONTH(Hoja2!B2646)),2),"/",RIGHT(CONCATENATE("00",YEAR(Hoja2!B2646)),2))</f>
        <v>15/03/13</v>
      </c>
      <c r="H2646" t="str">
        <f>RIGHT(CONCATENATE("00",DAY(Hoja2!D2646)),2)</f>
        <v>15</v>
      </c>
      <c r="I2646" t="str">
        <f>CONCATENATE(RIGHT(CONCATENATE("00",DAY(Hoja2!D2646)),2),"/",RIGHT(CONCATENATE("00",MONTH(Hoja2!D2646)),2),"/",RIGHT(CONCATENATE("00",YEAR(Hoja2!D2646)),2))</f>
        <v>15/03/13</v>
      </c>
      <c r="J2646" t="str">
        <f>IF(LEN(Hoja2!J2646)&gt;150,LEN(Hoja2!J2646),"")</f>
        <v/>
      </c>
      <c r="K2646" t="str">
        <f>IF(Hoja2!A2646&lt;&gt;"", IF(Hoja2!B2646&lt;&gt;"", IF(Hoja2!C2646&lt;&gt;"", IF(Hoja2!D2646&lt;&gt;"", IF(Hoja2!E2646&lt;&gt;"", IF(Hoja2!F2646&lt;&gt;"", IF(Hoja2!J2646&lt;&gt;"","ok",""),""),""),""),""),""),"")</f>
        <v>ok</v>
      </c>
      <c r="L2646" t="str">
        <f>IF(Hoja2!A2646="'S/F'","--","")</f>
        <v/>
      </c>
      <c r="M2646" t="str">
        <f>IF(LEN(Hoja2!C2646)&gt;30,Hoja2!C2646,"")</f>
        <v/>
      </c>
      <c r="O2646" t="str">
        <f>IF(LEN(Hoja2!F2646)&gt;110,LEN(Hoja2!F2646),"")</f>
        <v/>
      </c>
      <c r="Q2646" t="str">
        <f>IF(K2646="ok",CONCATENATE(IF(Hoja2!A2646="'S/F'","--",""),N2646,"INSERT INTO seguimiento_oficios_recepcion_oficio(fecha_captura, folio_interno, no_oficio, dependencia_envia, firma, fecha_oficio, asunto, anexo, captura_id, estatus_id) VALUES ('",CONCATENATE(RIGHT(CONCATENATE("00",DAY(Hoja2!B2646)),2),"/",RIGHT(CONCATENATE("00",MONTH(Hoja2!B2646)),2),"/",RIGHT(CONCATENATE("00",YEAR(Hoja2!B2646)),2)),"',",Hoja2!A2646,",'",Hoja2!C2646,"','",Hoja2!F2646,"','",Hoja2!E2646,"','",CONCATENATE(RIGHT(CONCATENATE("00",DAY(Hoja2!D2646)),2),"/",RIGHT(CONCATENATE("00",MONTH(Hoja2!D2646)),2),"/",RIGHT(CONCATENATE("00",YEAR(Hoja2!D2646)),2)),"','",Hoja2!J2646,"',","FALSE, 1,8);"), "")</f>
        <v>INSERT INTO seguimiento_oficios_recepcion_oficio(fecha_captura, folio_interno, no_oficio, dependencia_envia, firma, fecha_oficio, asunto, anexo, captura_id, estatus_id) VALUES ('15/03/13',3147,'069','ITIFE','ADA BEATRIZ HERNANDEZ GOVEA','15/03/13','SOL. DE DESCUENTO EN NOMIAN DE PRESTAMO EN EFECTIVO',FALSE, 1,8);</v>
      </c>
    </row>
    <row r="2647" spans="6:17">
      <c r="F2647" t="str">
        <f>RIGHT(CONCATENATE("00",DAY(Hoja2!B2647)),2)</f>
        <v>15</v>
      </c>
      <c r="G2647" t="str">
        <f>CONCATENATE(RIGHT(CONCATENATE("00",DAY(Hoja2!B2647)),2),"/",RIGHT(CONCATENATE("00",MONTH(Hoja2!B2647)),2),"/",RIGHT(CONCATENATE("00",YEAR(Hoja2!B2647)),2))</f>
        <v>15/03/13</v>
      </c>
      <c r="H2647" t="str">
        <f>RIGHT(CONCATENATE("00",DAY(Hoja2!D2647)),2)</f>
        <v>14</v>
      </c>
      <c r="I2647" t="str">
        <f>CONCATENATE(RIGHT(CONCATENATE("00",DAY(Hoja2!D2647)),2),"/",RIGHT(CONCATENATE("00",MONTH(Hoja2!D2647)),2),"/",RIGHT(CONCATENATE("00",YEAR(Hoja2!D2647)),2))</f>
        <v>14/03/13</v>
      </c>
      <c r="J2647" t="str">
        <f>IF(LEN(Hoja2!J2647)&gt;150,LEN(Hoja2!J2647),"")</f>
        <v/>
      </c>
      <c r="K2647" t="str">
        <f>IF(Hoja2!A2647&lt;&gt;"", IF(Hoja2!B2647&lt;&gt;"", IF(Hoja2!C2647&lt;&gt;"", IF(Hoja2!D2647&lt;&gt;"", IF(Hoja2!E2647&lt;&gt;"", IF(Hoja2!F2647&lt;&gt;"", IF(Hoja2!J2647&lt;&gt;"","ok",""),""),""),""),""),""),"")</f>
        <v>ok</v>
      </c>
      <c r="L2647" t="str">
        <f>IF(Hoja2!A2647="'S/F'","--","")</f>
        <v/>
      </c>
      <c r="M2647" t="str">
        <f>IF(LEN(Hoja2!C2647)&gt;30,Hoja2!C2647,"")</f>
        <v/>
      </c>
      <c r="O2647" t="str">
        <f>IF(LEN(Hoja2!F2647)&gt;110,LEN(Hoja2!F2647),"")</f>
        <v/>
      </c>
      <c r="Q2647" t="str">
        <f>IF(K2647="ok",CONCATENATE(IF(Hoja2!A2647="'S/F'","--",""),N2647,"INSERT INTO seguimiento_oficios_recepcion_oficio(fecha_captura, folio_interno, no_oficio, dependencia_envia, firma, fecha_oficio, asunto, anexo, captura_id, estatus_id) VALUES ('",CONCATENATE(RIGHT(CONCATENATE("00",DAY(Hoja2!B2647)),2),"/",RIGHT(CONCATENATE("00",MONTH(Hoja2!B2647)),2),"/",RIGHT(CONCATENATE("00",YEAR(Hoja2!B2647)),2)),"',",Hoja2!A2647,",'",Hoja2!C2647,"','",Hoja2!F2647,"','",Hoja2!E2647,"','",CONCATENATE(RIGHT(CONCATENATE("00",DAY(Hoja2!D2647)),2),"/",RIGHT(CONCATENATE("00",MONTH(Hoja2!D2647)),2),"/",RIGHT(CONCATENATE("00",YEAR(Hoja2!D2647)),2)),"','",Hoja2!J2647,"',","FALSE, 1,8);"), "")</f>
        <v>INSERT INTO seguimiento_oficios_recepcion_oficio(fecha_captura, folio_interno, no_oficio, dependencia_envia, firma, fecha_oficio, asunto, anexo, captura_id, estatus_id) VALUES ('15/03/13',3148,'11','UNIVERSIDAD AUTONOMA DE GUADALAJARA','VICTOR H. MEJIA ROSAS','14/03/13','INVITACION A REINA UAG 2013',FALSE, 1,8);</v>
      </c>
    </row>
    <row r="2648" spans="6:17">
      <c r="F2648" t="str">
        <f>RIGHT(CONCATENATE("00",DAY(Hoja2!B2648)),2)</f>
        <v>15</v>
      </c>
      <c r="G2648" t="str">
        <f>CONCATENATE(RIGHT(CONCATENATE("00",DAY(Hoja2!B2648)),2),"/",RIGHT(CONCATENATE("00",MONTH(Hoja2!B2648)),2),"/",RIGHT(CONCATENATE("00",YEAR(Hoja2!B2648)),2))</f>
        <v>15/03/13</v>
      </c>
      <c r="H2648" t="str">
        <f>RIGHT(CONCATENATE("00",DAY(Hoja2!D2648)),2)</f>
        <v>14</v>
      </c>
      <c r="I2648" t="str">
        <f>CONCATENATE(RIGHT(CONCATENATE("00",DAY(Hoja2!D2648)),2),"/",RIGHT(CONCATENATE("00",MONTH(Hoja2!D2648)),2),"/",RIGHT(CONCATENATE("00",YEAR(Hoja2!D2648)),2))</f>
        <v>14/03/13</v>
      </c>
      <c r="J2648" t="str">
        <f>IF(LEN(Hoja2!J2648)&gt;150,LEN(Hoja2!J2648),"")</f>
        <v/>
      </c>
      <c r="K2648" t="str">
        <f>IF(Hoja2!A2648&lt;&gt;"", IF(Hoja2!B2648&lt;&gt;"", IF(Hoja2!C2648&lt;&gt;"", IF(Hoja2!D2648&lt;&gt;"", IF(Hoja2!E2648&lt;&gt;"", IF(Hoja2!F2648&lt;&gt;"", IF(Hoja2!J2648&lt;&gt;"","ok",""),""),""),""),""),""),"")</f>
        <v>ok</v>
      </c>
      <c r="L2648" t="str">
        <f>IF(Hoja2!A2648="'S/F'","--","")</f>
        <v/>
      </c>
      <c r="M2648" t="str">
        <f>IF(LEN(Hoja2!C2648)&gt;30,Hoja2!C2648,"")</f>
        <v/>
      </c>
      <c r="O2648" t="str">
        <f>IF(LEN(Hoja2!F2648)&gt;110,LEN(Hoja2!F2648),"")</f>
        <v/>
      </c>
      <c r="Q2648" t="str">
        <f>IF(K2648="ok",CONCATENATE(IF(Hoja2!A2648="'S/F'","--",""),N2648,"INSERT INTO seguimiento_oficios_recepcion_oficio(fecha_captura, folio_interno, no_oficio, dependencia_envia, firma, fecha_oficio, asunto, anexo, captura_id, estatus_id) VALUES ('",CONCATENATE(RIGHT(CONCATENATE("00",DAY(Hoja2!B2648)),2),"/",RIGHT(CONCATENATE("00",MONTH(Hoja2!B2648)),2),"/",RIGHT(CONCATENATE("00",YEAR(Hoja2!B2648)),2)),"',",Hoja2!A2648,",'",Hoja2!C2648,"','",Hoja2!F2648,"','",Hoja2!E2648,"','",CONCATENATE(RIGHT(CONCATENATE("00",DAY(Hoja2!D2648)),2),"/",RIGHT(CONCATENATE("00",MONTH(Hoja2!D2648)),2),"/",RIGHT(CONCATENATE("00",YEAR(Hoja2!D2648)),2)),"','",Hoja2!J2648,"',","FALSE, 1,8);"), "")</f>
        <v>INSERT INTO seguimiento_oficios_recepcion_oficio(fecha_captura, folio_interno, no_oficio, dependencia_envia, firma, fecha_oficio, asunto, anexo, captura_id, estatus_id) VALUES ('15/03/13',3149,'121','ARTESANIAS DE TABASCO','KAREN PAOLA PINEDA RUIZ','14/03/13','SOL. COPIA  DEL PAGO DE IMPUESTO PREDIAL',FALSE, 1,8);</v>
      </c>
    </row>
    <row r="2649" spans="6:17">
      <c r="F2649" t="str">
        <f>RIGHT(CONCATENATE("00",DAY(Hoja2!B2649)),2)</f>
        <v>15</v>
      </c>
      <c r="G2649" t="str">
        <f>CONCATENATE(RIGHT(CONCATENATE("00",DAY(Hoja2!B2649)),2),"/",RIGHT(CONCATENATE("00",MONTH(Hoja2!B2649)),2),"/",RIGHT(CONCATENATE("00",YEAR(Hoja2!B2649)),2))</f>
        <v>15/03/13</v>
      </c>
      <c r="H2649" t="str">
        <f>RIGHT(CONCATENATE("00",DAY(Hoja2!D2649)),2)</f>
        <v>13</v>
      </c>
      <c r="I2649" t="str">
        <f>CONCATENATE(RIGHT(CONCATENATE("00",DAY(Hoja2!D2649)),2),"/",RIGHT(CONCATENATE("00",MONTH(Hoja2!D2649)),2),"/",RIGHT(CONCATENATE("00",YEAR(Hoja2!D2649)),2))</f>
        <v>13/03/13</v>
      </c>
      <c r="J2649" t="str">
        <f>IF(LEN(Hoja2!J2649)&gt;150,LEN(Hoja2!J2649),"")</f>
        <v/>
      </c>
      <c r="K2649" t="str">
        <f>IF(Hoja2!A2649&lt;&gt;"", IF(Hoja2!B2649&lt;&gt;"", IF(Hoja2!C2649&lt;&gt;"", IF(Hoja2!D2649&lt;&gt;"", IF(Hoja2!E2649&lt;&gt;"", IF(Hoja2!F2649&lt;&gt;"", IF(Hoja2!J2649&lt;&gt;"","ok",""),""),""),""),""),""),"")</f>
        <v>ok</v>
      </c>
      <c r="L2649" t="str">
        <f>IF(Hoja2!A2649="'S/F'","--","")</f>
        <v/>
      </c>
      <c r="M2649" t="str">
        <f>IF(LEN(Hoja2!C2649)&gt;30,Hoja2!C2649,"")</f>
        <v/>
      </c>
      <c r="O2649" t="str">
        <f>IF(LEN(Hoja2!F2649)&gt;110,LEN(Hoja2!F2649),"")</f>
        <v/>
      </c>
      <c r="Q2649" t="str">
        <f>IF(K2649="ok",CONCATENATE(IF(Hoja2!A2649="'S/F'","--",""),N2649,"INSERT INTO seguimiento_oficios_recepcion_oficio(fecha_captura, folio_interno, no_oficio, dependencia_envia, firma, fecha_oficio, asunto, anexo, captura_id, estatus_id) VALUES ('",CONCATENATE(RIGHT(CONCATENATE("00",DAY(Hoja2!B2649)),2),"/",RIGHT(CONCATENATE("00",MONTH(Hoja2!B2649)),2),"/",RIGHT(CONCATENATE("00",YEAR(Hoja2!B2649)),2)),"',",Hoja2!A2649,",'",Hoja2!C2649,"','",Hoja2!F2649,"','",Hoja2!E2649,"','",CONCATENATE(RIGHT(CONCATENATE("00",DAY(Hoja2!D2649)),2),"/",RIGHT(CONCATENATE("00",MONTH(Hoja2!D2649)),2),"/",RIGHT(CONCATENATE("00",YEAR(Hoja2!D2649)),2)),"','",Hoja2!J2649,"',","FALSE, 1,8);"), "")</f>
        <v>INSERT INTO seguimiento_oficios_recepcion_oficio(fecha_captura, folio_interno, no_oficio, dependencia_envia, firma, fecha_oficio, asunto, anexo, captura_id, estatus_id) VALUES ('15/03/13',3150,'S/N','EDILAR','ANA LILIA ESTRELLA MONTOYA','13/03/13','ENVIAN RECIBO 6923',FALSE, 1,8);</v>
      </c>
    </row>
    <row r="2650" spans="6:17">
      <c r="F2650" t="str">
        <f>RIGHT(CONCATENATE("00",DAY(Hoja2!B2650)),2)</f>
        <v>15</v>
      </c>
      <c r="G2650" t="str">
        <f>CONCATENATE(RIGHT(CONCATENATE("00",DAY(Hoja2!B2650)),2),"/",RIGHT(CONCATENATE("00",MONTH(Hoja2!B2650)),2),"/",RIGHT(CONCATENATE("00",YEAR(Hoja2!B2650)),2))</f>
        <v>15/03/13</v>
      </c>
      <c r="H2650" t="str">
        <f>RIGHT(CONCATENATE("00",DAY(Hoja2!D2650)),2)</f>
        <v>13</v>
      </c>
      <c r="I2650" t="str">
        <f>CONCATENATE(RIGHT(CONCATENATE("00",DAY(Hoja2!D2650)),2),"/",RIGHT(CONCATENATE("00",MONTH(Hoja2!D2650)),2),"/",RIGHT(CONCATENATE("00",YEAR(Hoja2!D2650)),2))</f>
        <v>13/03/13</v>
      </c>
      <c r="J2650" t="str">
        <f>IF(LEN(Hoja2!J2650)&gt;150,LEN(Hoja2!J2650),"")</f>
        <v/>
      </c>
      <c r="K2650" t="str">
        <f>IF(Hoja2!A2650&lt;&gt;"", IF(Hoja2!B2650&lt;&gt;"", IF(Hoja2!C2650&lt;&gt;"", IF(Hoja2!D2650&lt;&gt;"", IF(Hoja2!E2650&lt;&gt;"", IF(Hoja2!F2650&lt;&gt;"", IF(Hoja2!J2650&lt;&gt;"","ok",""),""),""),""),""),""),"")</f>
        <v>ok</v>
      </c>
      <c r="L2650" t="str">
        <f>IF(Hoja2!A2650="'S/F'","--","")</f>
        <v/>
      </c>
      <c r="M2650" t="str">
        <f>IF(LEN(Hoja2!C2650)&gt;30,Hoja2!C2650,"")</f>
        <v/>
      </c>
      <c r="O2650" t="str">
        <f>IF(LEN(Hoja2!F2650)&gt;110,LEN(Hoja2!F2650),"")</f>
        <v/>
      </c>
      <c r="Q2650" t="str">
        <f>IF(K2650="ok",CONCATENATE(IF(Hoja2!A2650="'S/F'","--",""),N2650,"INSERT INTO seguimiento_oficios_recepcion_oficio(fecha_captura, folio_interno, no_oficio, dependencia_envia, firma, fecha_oficio, asunto, anexo, captura_id, estatus_id) VALUES ('",CONCATENATE(RIGHT(CONCATENATE("00",DAY(Hoja2!B2650)),2),"/",RIGHT(CONCATENATE("00",MONTH(Hoja2!B2650)),2),"/",RIGHT(CONCATENATE("00",YEAR(Hoja2!B2650)),2)),"',",Hoja2!A2650,",'",Hoja2!C2650,"','",Hoja2!F2650,"','",Hoja2!E2650,"','",CONCATENATE(RIGHT(CONCATENATE("00",DAY(Hoja2!D2650)),2),"/",RIGHT(CONCATENATE("00",MONTH(Hoja2!D2650)),2),"/",RIGHT(CONCATENATE("00",YEAR(Hoja2!D2650)),2)),"','",Hoja2!J2650,"',","FALSE, 1,8);"), "")</f>
        <v>INSERT INTO seguimiento_oficios_recepcion_oficio(fecha_captura, folio_interno, no_oficio, dependencia_envia, firma, fecha_oficio, asunto, anexo, captura_id, estatus_id) VALUES ('15/03/13',3151,'S/N','EDILAR','ANA LILIA ESTRELLA MONTOYA','13/03/13','ENVIAN RECIBO 6922',FALSE, 1,8);</v>
      </c>
    </row>
    <row r="2651" spans="6:17">
      <c r="F2651" t="str">
        <f>RIGHT(CONCATENATE("00",DAY(Hoja2!B2651)),2)</f>
        <v>15</v>
      </c>
      <c r="G2651" t="str">
        <f>CONCATENATE(RIGHT(CONCATENATE("00",DAY(Hoja2!B2651)),2),"/",RIGHT(CONCATENATE("00",MONTH(Hoja2!B2651)),2),"/",RIGHT(CONCATENATE("00",YEAR(Hoja2!B2651)),2))</f>
        <v>15/03/13</v>
      </c>
      <c r="H2651" t="str">
        <f>RIGHT(CONCATENATE("00",DAY(Hoja2!D2651)),2)</f>
        <v>15</v>
      </c>
      <c r="I2651" t="str">
        <f>CONCATENATE(RIGHT(CONCATENATE("00",DAY(Hoja2!D2651)),2),"/",RIGHT(CONCATENATE("00",MONTH(Hoja2!D2651)),2),"/",RIGHT(CONCATENATE("00",YEAR(Hoja2!D2651)),2))</f>
        <v>15/03/13</v>
      </c>
      <c r="J2651" t="str">
        <f>IF(LEN(Hoja2!J2651)&gt;150,LEN(Hoja2!J2651),"")</f>
        <v/>
      </c>
      <c r="K2651" t="str">
        <f>IF(Hoja2!A2651&lt;&gt;"", IF(Hoja2!B2651&lt;&gt;"", IF(Hoja2!C2651&lt;&gt;"", IF(Hoja2!D2651&lt;&gt;"", IF(Hoja2!E2651&lt;&gt;"", IF(Hoja2!F2651&lt;&gt;"", IF(Hoja2!J2651&lt;&gt;"","ok",""),""),""),""),""),""),"")</f>
        <v>ok</v>
      </c>
      <c r="L2651" t="str">
        <f>IF(Hoja2!A2651="'S/F'","--","")</f>
        <v/>
      </c>
      <c r="M2651" t="str">
        <f>IF(LEN(Hoja2!C2651)&gt;30,Hoja2!C2651,"")</f>
        <v/>
      </c>
      <c r="O2651" t="str">
        <f>IF(LEN(Hoja2!F2651)&gt;110,LEN(Hoja2!F2651),"")</f>
        <v/>
      </c>
      <c r="Q2651" t="str">
        <f>IF(K2651="ok",CONCATENATE(IF(Hoja2!A2651="'S/F'","--",""),N2651,"INSERT INTO seguimiento_oficios_recepcion_oficio(fecha_captura, folio_interno, no_oficio, dependencia_envia, firma, fecha_oficio, asunto, anexo, captura_id, estatus_id) VALUES ('",CONCATENATE(RIGHT(CONCATENATE("00",DAY(Hoja2!B2651)),2),"/",RIGHT(CONCATENATE("00",MONTH(Hoja2!B2651)),2),"/",RIGHT(CONCATENATE("00",YEAR(Hoja2!B2651)),2)),"',",Hoja2!A2651,",'",Hoja2!C2651,"','",Hoja2!F2651,"','",Hoja2!E2651,"','",CONCATENATE(RIGHT(CONCATENATE("00",DAY(Hoja2!D2651)),2),"/",RIGHT(CONCATENATE("00",MONTH(Hoja2!D2651)),2),"/",RIGHT(CONCATENATE("00",YEAR(Hoja2!D2651)),2)),"','",Hoja2!J2651,"',","FALSE, 1,8);"), "")</f>
        <v>INSERT INTO seguimiento_oficios_recepcion_oficio(fecha_captura, folio_interno, no_oficio, dependencia_envia, firma, fecha_oficio, asunto, anexo, captura_id, estatus_id) VALUES ('15/03/13',3152,'S/N','NOMINA DE APOYO','MAYRA ROSITA VASQUEZ GARCIA','15/03/13','ENVIAN RECIBO ORIGINAL',FALSE, 1,8);</v>
      </c>
    </row>
    <row r="2652" spans="6:17">
      <c r="F2652" t="str">
        <f>RIGHT(CONCATENATE("00",DAY(Hoja2!B2652)),2)</f>
        <v>15</v>
      </c>
      <c r="G2652" t="str">
        <f>CONCATENATE(RIGHT(CONCATENATE("00",DAY(Hoja2!B2652)),2),"/",RIGHT(CONCATENATE("00",MONTH(Hoja2!B2652)),2),"/",RIGHT(CONCATENATE("00",YEAR(Hoja2!B2652)),2))</f>
        <v>15/03/13</v>
      </c>
      <c r="H2652" t="str">
        <f>RIGHT(CONCATENATE("00",DAY(Hoja2!D2652)),2)</f>
        <v>14</v>
      </c>
      <c r="I2652" t="str">
        <f>CONCATENATE(RIGHT(CONCATENATE("00",DAY(Hoja2!D2652)),2),"/",RIGHT(CONCATENATE("00",MONTH(Hoja2!D2652)),2),"/",RIGHT(CONCATENATE("00",YEAR(Hoja2!D2652)),2))</f>
        <v>14/03/13</v>
      </c>
      <c r="J2652" t="str">
        <f>IF(LEN(Hoja2!J2652)&gt;150,LEN(Hoja2!J2652),"")</f>
        <v/>
      </c>
      <c r="K2652" t="str">
        <f>IF(Hoja2!A2652&lt;&gt;"", IF(Hoja2!B2652&lt;&gt;"", IF(Hoja2!C2652&lt;&gt;"", IF(Hoja2!D2652&lt;&gt;"", IF(Hoja2!E2652&lt;&gt;"", IF(Hoja2!F2652&lt;&gt;"", IF(Hoja2!J2652&lt;&gt;"","ok",""),""),""),""),""),""),"")</f>
        <v>ok</v>
      </c>
      <c r="L2652" t="str">
        <f>IF(Hoja2!A2652="'S/F'","--","")</f>
        <v/>
      </c>
      <c r="M2652" t="str">
        <f>IF(LEN(Hoja2!C2652)&gt;30,Hoja2!C2652,"")</f>
        <v/>
      </c>
      <c r="O2652" t="str">
        <f>IF(LEN(Hoja2!F2652)&gt;110,LEN(Hoja2!F2652),"")</f>
        <v/>
      </c>
      <c r="Q2652" t="str">
        <f>IF(K2652="ok",CONCATENATE(IF(Hoja2!A2652="'S/F'","--",""),N2652,"INSERT INTO seguimiento_oficios_recepcion_oficio(fecha_captura, folio_interno, no_oficio, dependencia_envia, firma, fecha_oficio, asunto, anexo, captura_id, estatus_id) VALUES ('",CONCATENATE(RIGHT(CONCATENATE("00",DAY(Hoja2!B2652)),2),"/",RIGHT(CONCATENATE("00",MONTH(Hoja2!B2652)),2),"/",RIGHT(CONCATENATE("00",YEAR(Hoja2!B2652)),2)),"',",Hoja2!A2652,",'",Hoja2!C2652,"','",Hoja2!F2652,"','",Hoja2!E2652,"','",CONCATENATE(RIGHT(CONCATENATE("00",DAY(Hoja2!D2652)),2),"/",RIGHT(CONCATENATE("00",MONTH(Hoja2!D2652)),2),"/",RIGHT(CONCATENATE("00",YEAR(Hoja2!D2652)),2)),"','",Hoja2!J2652,"',","FALSE, 1,8);"), "")</f>
        <v>INSERT INTO seguimiento_oficios_recepcion_oficio(fecha_captura, folio_interno, no_oficio, dependencia_envia, firma, fecha_oficio, asunto, anexo, captura_id, estatus_id) VALUES ('15/03/13',3153,'803','EDUCACION','AURORA DEL CARMEN LOPEZ CAMACHO','14/03/13','DESCUENTO DE PENSION ALIMENTICIA',FALSE, 1,8);</v>
      </c>
    </row>
    <row r="2653" spans="6:17">
      <c r="F2653" t="str">
        <f>RIGHT(CONCATENATE("00",DAY(Hoja2!B2653)),2)</f>
        <v>15</v>
      </c>
      <c r="G2653" t="str">
        <f>CONCATENATE(RIGHT(CONCATENATE("00",DAY(Hoja2!B2653)),2),"/",RIGHT(CONCATENATE("00",MONTH(Hoja2!B2653)),2),"/",RIGHT(CONCATENATE("00",YEAR(Hoja2!B2653)),2))</f>
        <v>15/03/13</v>
      </c>
      <c r="H2653" t="str">
        <f>RIGHT(CONCATENATE("00",DAY(Hoja2!D2653)),2)</f>
        <v>14</v>
      </c>
      <c r="I2653" t="str">
        <f>CONCATENATE(RIGHT(CONCATENATE("00",DAY(Hoja2!D2653)),2),"/",RIGHT(CONCATENATE("00",MONTH(Hoja2!D2653)),2),"/",RIGHT(CONCATENATE("00",YEAR(Hoja2!D2653)),2))</f>
        <v>14/03/13</v>
      </c>
      <c r="J2653" t="str">
        <f>IF(LEN(Hoja2!J2653)&gt;150,LEN(Hoja2!J2653),"")</f>
        <v/>
      </c>
      <c r="K2653" t="str">
        <f>IF(Hoja2!A2653&lt;&gt;"", IF(Hoja2!B2653&lt;&gt;"", IF(Hoja2!C2653&lt;&gt;"", IF(Hoja2!D2653&lt;&gt;"", IF(Hoja2!E2653&lt;&gt;"", IF(Hoja2!F2653&lt;&gt;"", IF(Hoja2!J2653&lt;&gt;"","ok",""),""),""),""),""),""),"")</f>
        <v>ok</v>
      </c>
      <c r="L2653" t="str">
        <f>IF(Hoja2!A2653="'S/F'","--","")</f>
        <v/>
      </c>
      <c r="M2653" t="str">
        <f>IF(LEN(Hoja2!C2653)&gt;30,Hoja2!C2653,"")</f>
        <v/>
      </c>
      <c r="O2653" t="str">
        <f>IF(LEN(Hoja2!F2653)&gt;110,LEN(Hoja2!F2653),"")</f>
        <v/>
      </c>
      <c r="Q2653" t="str">
        <f>IF(K2653="ok",CONCATENATE(IF(Hoja2!A2653="'S/F'","--",""),N2653,"INSERT INTO seguimiento_oficios_recepcion_oficio(fecha_captura, folio_interno, no_oficio, dependencia_envia, firma, fecha_oficio, asunto, anexo, captura_id, estatus_id) VALUES ('",CONCATENATE(RIGHT(CONCATENATE("00",DAY(Hoja2!B2653)),2),"/",RIGHT(CONCATENATE("00",MONTH(Hoja2!B2653)),2),"/",RIGHT(CONCATENATE("00",YEAR(Hoja2!B2653)),2)),"',",Hoja2!A2653,",'",Hoja2!C2653,"','",Hoja2!F2653,"','",Hoja2!E2653,"','",CONCATENATE(RIGHT(CONCATENATE("00",DAY(Hoja2!D2653)),2),"/",RIGHT(CONCATENATE("00",MONTH(Hoja2!D2653)),2),"/",RIGHT(CONCATENATE("00",YEAR(Hoja2!D2653)),2)),"','",Hoja2!J2653,"',","FALSE, 1,8);"), "")</f>
        <v>INSERT INTO seguimiento_oficios_recepcion_oficio(fecha_captura, folio_interno, no_oficio, dependencia_envia, firma, fecha_oficio, asunto, anexo, captura_id, estatus_id) VALUES ('15/03/13',3154,'804','EDUCACION','AURORA DEL CARMEN LOPEZ CAMACHO','14/03/13','CANCELACION DE PENSION ALIMENTICIA',FALSE, 1,8);</v>
      </c>
    </row>
    <row r="2654" spans="6:17">
      <c r="F2654" t="str">
        <f>RIGHT(CONCATENATE("00",DAY(Hoja2!B2654)),2)</f>
        <v>15</v>
      </c>
      <c r="G2654" t="str">
        <f>CONCATENATE(RIGHT(CONCATENATE("00",DAY(Hoja2!B2654)),2),"/",RIGHT(CONCATENATE("00",MONTH(Hoja2!B2654)),2),"/",RIGHT(CONCATENATE("00",YEAR(Hoja2!B2654)),2))</f>
        <v>15/03/13</v>
      </c>
      <c r="H2654" t="str">
        <f>RIGHT(CONCATENATE("00",DAY(Hoja2!D2654)),2)</f>
        <v>11</v>
      </c>
      <c r="I2654" t="str">
        <f>CONCATENATE(RIGHT(CONCATENATE("00",DAY(Hoja2!D2654)),2),"/",RIGHT(CONCATENATE("00",MONTH(Hoja2!D2654)),2),"/",RIGHT(CONCATENATE("00",YEAR(Hoja2!D2654)),2))</f>
        <v>11/03/13</v>
      </c>
      <c r="J2654" t="str">
        <f>IF(LEN(Hoja2!J2654)&gt;150,LEN(Hoja2!J2654),"")</f>
        <v/>
      </c>
      <c r="K2654" t="str">
        <f>IF(Hoja2!A2654&lt;&gt;"", IF(Hoja2!B2654&lt;&gt;"", IF(Hoja2!C2654&lt;&gt;"", IF(Hoja2!D2654&lt;&gt;"", IF(Hoja2!E2654&lt;&gt;"", IF(Hoja2!F2654&lt;&gt;"", IF(Hoja2!J2654&lt;&gt;"","ok",""),""),""),""),""),""),"")</f>
        <v>ok</v>
      </c>
      <c r="L2654" t="str">
        <f>IF(Hoja2!A2654="'S/F'","--","")</f>
        <v/>
      </c>
      <c r="M2654" t="str">
        <f>IF(LEN(Hoja2!C2654)&gt;30,Hoja2!C2654,"")</f>
        <v/>
      </c>
      <c r="O2654" t="str">
        <f>IF(LEN(Hoja2!F2654)&gt;110,LEN(Hoja2!F2654),"")</f>
        <v/>
      </c>
      <c r="Q2654" t="str">
        <f>IF(K2654="ok",CONCATENATE(IF(Hoja2!A2654="'S/F'","--",""),N2654,"INSERT INTO seguimiento_oficios_recepcion_oficio(fecha_captura, folio_interno, no_oficio, dependencia_envia, firma, fecha_oficio, asunto, anexo, captura_id, estatus_id) VALUES ('",CONCATENATE(RIGHT(CONCATENATE("00",DAY(Hoja2!B2654)),2),"/",RIGHT(CONCATENATE("00",MONTH(Hoja2!B2654)),2),"/",RIGHT(CONCATENATE("00",YEAR(Hoja2!B2654)),2)),"',",Hoja2!A2654,",'",Hoja2!C2654,"','",Hoja2!F2654,"','",Hoja2!E2654,"','",CONCATENATE(RIGHT(CONCATENATE("00",DAY(Hoja2!D2654)),2),"/",RIGHT(CONCATENATE("00",MONTH(Hoja2!D2654)),2),"/",RIGHT(CONCATENATE("00",YEAR(Hoja2!D2654)),2)),"','",Hoja2!J2654,"',","FALSE, 1,8);"), "")</f>
        <v>INSERT INTO seguimiento_oficios_recepcion_oficio(fecha_captura, folio_interno, no_oficio, dependencia_envia, firma, fecha_oficio, asunto, anexo, captura_id, estatus_id) VALUES ('15/03/13',3155,'S/N','INBURSA','MARGARITA HERNANDEZ HERNANDEZ','11/03/13','ENVIAN 9 RECIBOS ORIGINALES',FALSE, 1,8);</v>
      </c>
    </row>
    <row r="2655" spans="6:17">
      <c r="F2655" t="str">
        <f>RIGHT(CONCATENATE("00",DAY(Hoja2!B2655)),2)</f>
        <v>15</v>
      </c>
      <c r="G2655" t="str">
        <f>CONCATENATE(RIGHT(CONCATENATE("00",DAY(Hoja2!B2655)),2),"/",RIGHT(CONCATENATE("00",MONTH(Hoja2!B2655)),2),"/",RIGHT(CONCATENATE("00",YEAR(Hoja2!B2655)),2))</f>
        <v>15/03/13</v>
      </c>
      <c r="H2655" t="str">
        <f>RIGHT(CONCATENATE("00",DAY(Hoja2!D2655)),2)</f>
        <v>14</v>
      </c>
      <c r="I2655" t="str">
        <f>CONCATENATE(RIGHT(CONCATENATE("00",DAY(Hoja2!D2655)),2),"/",RIGHT(CONCATENATE("00",MONTH(Hoja2!D2655)),2),"/",RIGHT(CONCATENATE("00",YEAR(Hoja2!D2655)),2))</f>
        <v>14/03/13</v>
      </c>
      <c r="J2655" t="str">
        <f>IF(LEN(Hoja2!J2655)&gt;150,LEN(Hoja2!J2655),"")</f>
        <v/>
      </c>
      <c r="K2655" t="str">
        <f>IF(Hoja2!A2655&lt;&gt;"", IF(Hoja2!B2655&lt;&gt;"", IF(Hoja2!C2655&lt;&gt;"", IF(Hoja2!D2655&lt;&gt;"", IF(Hoja2!E2655&lt;&gt;"", IF(Hoja2!F2655&lt;&gt;"", IF(Hoja2!J2655&lt;&gt;"","ok",""),""),""),""),""),""),"")</f>
        <v>ok</v>
      </c>
      <c r="L2655" t="str">
        <f>IF(Hoja2!A2655="'S/F'","--","")</f>
        <v/>
      </c>
      <c r="M2655" t="str">
        <f>IF(LEN(Hoja2!C2655)&gt;30,Hoja2!C2655,"")</f>
        <v/>
      </c>
      <c r="O2655" t="str">
        <f>IF(LEN(Hoja2!F2655)&gt;110,LEN(Hoja2!F2655),"")</f>
        <v/>
      </c>
      <c r="Q2655" t="str">
        <f>IF(K2655="ok",CONCATENATE(IF(Hoja2!A2655="'S/F'","--",""),N2655,"INSERT INTO seguimiento_oficios_recepcion_oficio(fecha_captura, folio_interno, no_oficio, dependencia_envia, firma, fecha_oficio, asunto, anexo, captura_id, estatus_id) VALUES ('",CONCATENATE(RIGHT(CONCATENATE("00",DAY(Hoja2!B2655)),2),"/",RIGHT(CONCATENATE("00",MONTH(Hoja2!B2655)),2),"/",RIGHT(CONCATENATE("00",YEAR(Hoja2!B2655)),2)),"',",Hoja2!A2655,",'",Hoja2!C2655,"','",Hoja2!F2655,"','",Hoja2!E2655,"','",CONCATENATE(RIGHT(CONCATENATE("00",DAY(Hoja2!D2655)),2),"/",RIGHT(CONCATENATE("00",MONTH(Hoja2!D2655)),2),"/",RIGHT(CONCATENATE("00",YEAR(Hoja2!D2655)),2)),"','",Hoja2!J2655,"',","FALSE, 1,8);"), "")</f>
        <v>INSERT INTO seguimiento_oficios_recepcion_oficio(fecha_captura, folio_interno, no_oficio, dependencia_envia, firma, fecha_oficio, asunto, anexo, captura_id, estatus_id) VALUES ('15/03/13',3156,'070','CMAIG','ANDRES PERALTA RIVERA ','14/03/13','ENVIAN REPORTE PARA DESCUENTOS VARIOS',FALSE, 1,8);</v>
      </c>
    </row>
    <row r="2656" spans="6:17">
      <c r="F2656" t="str">
        <f>RIGHT(CONCATENATE("00",DAY(Hoja2!B2656)),2)</f>
        <v>15</v>
      </c>
      <c r="G2656" t="str">
        <f>CONCATENATE(RIGHT(CONCATENATE("00",DAY(Hoja2!B2656)),2),"/",RIGHT(CONCATENATE("00",MONTH(Hoja2!B2656)),2),"/",RIGHT(CONCATENATE("00",YEAR(Hoja2!B2656)),2))</f>
        <v>15/03/13</v>
      </c>
      <c r="H2656" t="str">
        <f>RIGHT(CONCATENATE("00",DAY(Hoja2!D2656)),2)</f>
        <v>13</v>
      </c>
      <c r="I2656" t="str">
        <f>CONCATENATE(RIGHT(CONCATENATE("00",DAY(Hoja2!D2656)),2),"/",RIGHT(CONCATENATE("00",MONTH(Hoja2!D2656)),2),"/",RIGHT(CONCATENATE("00",YEAR(Hoja2!D2656)),2))</f>
        <v>13/03/13</v>
      </c>
      <c r="J2656" t="str">
        <f>IF(LEN(Hoja2!J2656)&gt;150,LEN(Hoja2!J2656),"")</f>
        <v/>
      </c>
      <c r="K2656" t="str">
        <f>IF(Hoja2!A2656&lt;&gt;"", IF(Hoja2!B2656&lt;&gt;"", IF(Hoja2!C2656&lt;&gt;"", IF(Hoja2!D2656&lt;&gt;"", IF(Hoja2!E2656&lt;&gt;"", IF(Hoja2!F2656&lt;&gt;"", IF(Hoja2!J2656&lt;&gt;"","ok",""),""),""),""),""),""),"")</f>
        <v>ok</v>
      </c>
      <c r="L2656" t="str">
        <f>IF(Hoja2!A2656="'S/F'","--","")</f>
        <v/>
      </c>
      <c r="M2656" t="str">
        <f>IF(LEN(Hoja2!C2656)&gt;30,Hoja2!C2656,"")</f>
        <v/>
      </c>
      <c r="O2656" t="str">
        <f>IF(LEN(Hoja2!F2656)&gt;110,LEN(Hoja2!F2656),"")</f>
        <v/>
      </c>
      <c r="Q2656" t="str">
        <f>IF(K2656="ok",CONCATENATE(IF(Hoja2!A2656="'S/F'","--",""),N2656,"INSERT INTO seguimiento_oficios_recepcion_oficio(fecha_captura, folio_interno, no_oficio, dependencia_envia, firma, fecha_oficio, asunto, anexo, captura_id, estatus_id) VALUES ('",CONCATENATE(RIGHT(CONCATENATE("00",DAY(Hoja2!B2656)),2),"/",RIGHT(CONCATENATE("00",MONTH(Hoja2!B2656)),2),"/",RIGHT(CONCATENATE("00",YEAR(Hoja2!B2656)),2)),"',",Hoja2!A2656,",'",Hoja2!C2656,"','",Hoja2!F2656,"','",Hoja2!E2656,"','",CONCATENATE(RIGHT(CONCATENATE("00",DAY(Hoja2!D2656)),2),"/",RIGHT(CONCATENATE("00",MONTH(Hoja2!D2656)),2),"/",RIGHT(CONCATENATE("00",YEAR(Hoja2!D2656)),2)),"','",Hoja2!J2656,"',","FALSE, 1,8);"), "")</f>
        <v>INSERT INTO seguimiento_oficios_recepcion_oficio(fecha_captura, folio_interno, no_oficio, dependencia_envia, firma, fecha_oficio, asunto, anexo, captura_id, estatus_id) VALUES ('15/03/13',3158,'068','CMAIG','ANDRES PERALTA RIVERA ','13/03/13','RESPUESTA A INFORMACIOND E TRANSFERENCIA',FALSE, 1,8);</v>
      </c>
    </row>
    <row r="2657" spans="6:17">
      <c r="F2657" t="str">
        <f>RIGHT(CONCATENATE("00",DAY(Hoja2!B2657)),2)</f>
        <v>15</v>
      </c>
      <c r="G2657" t="str">
        <f>CONCATENATE(RIGHT(CONCATENATE("00",DAY(Hoja2!B2657)),2),"/",RIGHT(CONCATENATE("00",MONTH(Hoja2!B2657)),2),"/",RIGHT(CONCATENATE("00",YEAR(Hoja2!B2657)),2))</f>
        <v>15/03/13</v>
      </c>
      <c r="H2657" t="str">
        <f>RIGHT(CONCATENATE("00",DAY(Hoja2!D2657)),2)</f>
        <v>14</v>
      </c>
      <c r="I2657" t="str">
        <f>CONCATENATE(RIGHT(CONCATENATE("00",DAY(Hoja2!D2657)),2),"/",RIGHT(CONCATENATE("00",MONTH(Hoja2!D2657)),2),"/",RIGHT(CONCATENATE("00",YEAR(Hoja2!D2657)),2))</f>
        <v>14/03/13</v>
      </c>
      <c r="J2657" t="str">
        <f>IF(LEN(Hoja2!J2657)&gt;150,LEN(Hoja2!J2657),"")</f>
        <v/>
      </c>
      <c r="K2657" t="str">
        <f>IF(Hoja2!A2657&lt;&gt;"", IF(Hoja2!B2657&lt;&gt;"", IF(Hoja2!C2657&lt;&gt;"", IF(Hoja2!D2657&lt;&gt;"", IF(Hoja2!E2657&lt;&gt;"", IF(Hoja2!F2657&lt;&gt;"", IF(Hoja2!J2657&lt;&gt;"","ok",""),""),""),""),""),""),"")</f>
        <v>ok</v>
      </c>
      <c r="L2657" t="str">
        <f>IF(Hoja2!A2657="'S/F'","--","")</f>
        <v/>
      </c>
      <c r="M2657" t="str">
        <f>IF(LEN(Hoja2!C2657)&gt;30,Hoja2!C2657,"")</f>
        <v/>
      </c>
      <c r="O2657" t="str">
        <f>IF(LEN(Hoja2!F2657)&gt;110,LEN(Hoja2!F2657),"")</f>
        <v/>
      </c>
      <c r="Q2657" t="str">
        <f>IF(K2657="ok",CONCATENATE(IF(Hoja2!A2657="'S/F'","--",""),N2657,"INSERT INTO seguimiento_oficios_recepcion_oficio(fecha_captura, folio_interno, no_oficio, dependencia_envia, firma, fecha_oficio, asunto, anexo, captura_id, estatus_id) VALUES ('",CONCATENATE(RIGHT(CONCATENATE("00",DAY(Hoja2!B2657)),2),"/",RIGHT(CONCATENATE("00",MONTH(Hoja2!B2657)),2),"/",RIGHT(CONCATENATE("00",YEAR(Hoja2!B2657)),2)),"',",Hoja2!A2657,",'",Hoja2!C2657,"','",Hoja2!F2657,"','",Hoja2!E2657,"','",CONCATENATE(RIGHT(CONCATENATE("00",DAY(Hoja2!D2657)),2),"/",RIGHT(CONCATENATE("00",MONTH(Hoja2!D2657)),2),"/",RIGHT(CONCATENATE("00",YEAR(Hoja2!D2657)),2)),"','",Hoja2!J2657,"',","FALSE, 1,8);"), "")</f>
        <v>INSERT INTO seguimiento_oficios_recepcion_oficio(fecha_captura, folio_interno, no_oficio, dependencia_envia, firma, fecha_oficio, asunto, anexo, captura_id, estatus_id) VALUES ('15/03/13',3159,'191','CERTT','JOSE ANGEL RUIZ HERNANDEZ','14/03/13','INFORMAN DE ASIGNACION DE TELEFONIA CELULAR AL LIC. JOSE ANGEL RUIZ HERNANDEZ',FALSE, 1,8);</v>
      </c>
    </row>
    <row r="2658" spans="6:17">
      <c r="F2658" t="str">
        <f>RIGHT(CONCATENATE("00",DAY(Hoja2!B2658)),2)</f>
        <v>15</v>
      </c>
      <c r="G2658" t="str">
        <f>CONCATENATE(RIGHT(CONCATENATE("00",DAY(Hoja2!B2658)),2),"/",RIGHT(CONCATENATE("00",MONTH(Hoja2!B2658)),2),"/",RIGHT(CONCATENATE("00",YEAR(Hoja2!B2658)),2))</f>
        <v>15/03/13</v>
      </c>
      <c r="H2658" t="str">
        <f>RIGHT(CONCATENATE("00",DAY(Hoja2!D2658)),2)</f>
        <v>13</v>
      </c>
      <c r="I2658" t="str">
        <f>CONCATENATE(RIGHT(CONCATENATE("00",DAY(Hoja2!D2658)),2),"/",RIGHT(CONCATENATE("00",MONTH(Hoja2!D2658)),2),"/",RIGHT(CONCATENATE("00",YEAR(Hoja2!D2658)),2))</f>
        <v>13/03/13</v>
      </c>
      <c r="J2658" t="str">
        <f>IF(LEN(Hoja2!J2658)&gt;150,LEN(Hoja2!J2658),"")</f>
        <v/>
      </c>
      <c r="K2658" t="str">
        <f>IF(Hoja2!A2658&lt;&gt;"", IF(Hoja2!B2658&lt;&gt;"", IF(Hoja2!C2658&lt;&gt;"", IF(Hoja2!D2658&lt;&gt;"", IF(Hoja2!E2658&lt;&gt;"", IF(Hoja2!F2658&lt;&gt;"", IF(Hoja2!J2658&lt;&gt;"","ok",""),""),""),""),""),""),"")</f>
        <v>ok</v>
      </c>
      <c r="L2658" t="str">
        <f>IF(Hoja2!A2658="'S/F'","--","")</f>
        <v/>
      </c>
      <c r="M2658" t="str">
        <f>IF(LEN(Hoja2!C2658)&gt;30,Hoja2!C2658,"")</f>
        <v/>
      </c>
      <c r="O2658" t="str">
        <f>IF(LEN(Hoja2!F2658)&gt;110,LEN(Hoja2!F2658),"")</f>
        <v/>
      </c>
      <c r="Q2658" t="str">
        <f>IF(K2658="ok",CONCATENATE(IF(Hoja2!A2658="'S/F'","--",""),N2658,"INSERT INTO seguimiento_oficios_recepcion_oficio(fecha_captura, folio_interno, no_oficio, dependencia_envia, firma, fecha_oficio, asunto, anexo, captura_id, estatus_id) VALUES ('",CONCATENATE(RIGHT(CONCATENATE("00",DAY(Hoja2!B2658)),2),"/",RIGHT(CONCATENATE("00",MONTH(Hoja2!B2658)),2),"/",RIGHT(CONCATENATE("00",YEAR(Hoja2!B2658)),2)),"',",Hoja2!A2658,",'",Hoja2!C2658,"','",Hoja2!F2658,"','",Hoja2!E2658,"','",CONCATENATE(RIGHT(CONCATENATE("00",DAY(Hoja2!D2658)),2),"/",RIGHT(CONCATENATE("00",MONTH(Hoja2!D2658)),2),"/",RIGHT(CONCATENATE("00",YEAR(Hoja2!D2658)),2)),"','",Hoja2!J2658,"',","FALSE, 1,8);"), "")</f>
        <v>INSERT INTO seguimiento_oficios_recepcion_oficio(fecha_captura, folio_interno, no_oficio, dependencia_envia, firma, fecha_oficio, asunto, anexo, captura_id, estatus_id) VALUES ('15/03/13',3160,'271','SCT','EDITH VERA RODRIGUEZ','13/03/13','ENVIAN CONTRATOS',FALSE, 1,8);</v>
      </c>
    </row>
    <row r="2659" spans="6:17">
      <c r="F2659" t="str">
        <f>RIGHT(CONCATENATE("00",DAY(Hoja2!B2659)),2)</f>
        <v>15</v>
      </c>
      <c r="G2659" t="str">
        <f>CONCATENATE(RIGHT(CONCATENATE("00",DAY(Hoja2!B2659)),2),"/",RIGHT(CONCATENATE("00",MONTH(Hoja2!B2659)),2),"/",RIGHT(CONCATENATE("00",YEAR(Hoja2!B2659)),2))</f>
        <v>15/03/13</v>
      </c>
      <c r="H2659" t="str">
        <f>RIGHT(CONCATENATE("00",DAY(Hoja2!D2659)),2)</f>
        <v>15</v>
      </c>
      <c r="I2659" t="str">
        <f>CONCATENATE(RIGHT(CONCATENATE("00",DAY(Hoja2!D2659)),2),"/",RIGHT(CONCATENATE("00",MONTH(Hoja2!D2659)),2),"/",RIGHT(CONCATENATE("00",YEAR(Hoja2!D2659)),2))</f>
        <v>15/03/13</v>
      </c>
      <c r="J2659" t="str">
        <f>IF(LEN(Hoja2!J2659)&gt;150,LEN(Hoja2!J2659),"")</f>
        <v/>
      </c>
      <c r="K2659" t="str">
        <f>IF(Hoja2!A2659&lt;&gt;"", IF(Hoja2!B2659&lt;&gt;"", IF(Hoja2!C2659&lt;&gt;"", IF(Hoja2!D2659&lt;&gt;"", IF(Hoja2!E2659&lt;&gt;"", IF(Hoja2!F2659&lt;&gt;"", IF(Hoja2!J2659&lt;&gt;"","ok",""),""),""),""),""),""),"")</f>
        <v>ok</v>
      </c>
      <c r="L2659" t="str">
        <f>IF(Hoja2!A2659="'S/F'","--","")</f>
        <v/>
      </c>
      <c r="M2659" t="str">
        <f>IF(LEN(Hoja2!C2659)&gt;30,Hoja2!C2659,"")</f>
        <v/>
      </c>
      <c r="O2659" t="str">
        <f>IF(LEN(Hoja2!F2659)&gt;110,LEN(Hoja2!F2659),"")</f>
        <v/>
      </c>
      <c r="Q2659" t="str">
        <f>IF(K2659="ok",CONCATENATE(IF(Hoja2!A2659="'S/F'","--",""),N2659,"INSERT INTO seguimiento_oficios_recepcion_oficio(fecha_captura, folio_interno, no_oficio, dependencia_envia, firma, fecha_oficio, asunto, anexo, captura_id, estatus_id) VALUES ('",CONCATENATE(RIGHT(CONCATENATE("00",DAY(Hoja2!B2659)),2),"/",RIGHT(CONCATENATE("00",MONTH(Hoja2!B2659)),2),"/",RIGHT(CONCATENATE("00",YEAR(Hoja2!B2659)),2)),"',",Hoja2!A2659,",'",Hoja2!C2659,"','",Hoja2!F2659,"','",Hoja2!E2659,"','",CONCATENATE(RIGHT(CONCATENATE("00",DAY(Hoja2!D2659)),2),"/",RIGHT(CONCATENATE("00",MONTH(Hoja2!D2659)),2),"/",RIGHT(CONCATENATE("00",YEAR(Hoja2!D2659)),2)),"','",Hoja2!J2659,"',","FALSE, 1,8);"), "")</f>
        <v>INSERT INTO seguimiento_oficios_recepcion_oficio(fecha_captura, folio_interno, no_oficio, dependencia_envia, firma, fecha_oficio, asunto, anexo, captura_id, estatus_id) VALUES ('15/03/13',3161,'051','PAPAGAYO','MONICA RODRIGUEZ HIDALGO','15/03/13','ENVIAN DESCUENTO DE LA PRIMERA QUINCENA DE ABRIL',FALSE, 1,8);</v>
      </c>
    </row>
    <row r="2660" spans="6:17">
      <c r="F2660" t="str">
        <f>RIGHT(CONCATENATE("00",DAY(Hoja2!B2660)),2)</f>
        <v>15</v>
      </c>
      <c r="G2660" t="str">
        <f>CONCATENATE(RIGHT(CONCATENATE("00",DAY(Hoja2!B2660)),2),"/",RIGHT(CONCATENATE("00",MONTH(Hoja2!B2660)),2),"/",RIGHT(CONCATENATE("00",YEAR(Hoja2!B2660)),2))</f>
        <v>15/03/13</v>
      </c>
      <c r="H2660" t="str">
        <f>RIGHT(CONCATENATE("00",DAY(Hoja2!D2660)),2)</f>
        <v>14</v>
      </c>
      <c r="I2660" t="str">
        <f>CONCATENATE(RIGHT(CONCATENATE("00",DAY(Hoja2!D2660)),2),"/",RIGHT(CONCATENATE("00",MONTH(Hoja2!D2660)),2),"/",RIGHT(CONCATENATE("00",YEAR(Hoja2!D2660)),2))</f>
        <v>14/03/13</v>
      </c>
      <c r="J2660" t="str">
        <f>IF(LEN(Hoja2!J2660)&gt;150,LEN(Hoja2!J2660),"")</f>
        <v/>
      </c>
      <c r="K2660" t="str">
        <f>IF(Hoja2!A2660&lt;&gt;"", IF(Hoja2!B2660&lt;&gt;"", IF(Hoja2!C2660&lt;&gt;"", IF(Hoja2!D2660&lt;&gt;"", IF(Hoja2!E2660&lt;&gt;"", IF(Hoja2!F2660&lt;&gt;"", IF(Hoja2!J2660&lt;&gt;"","ok",""),""),""),""),""),""),"")</f>
        <v>ok</v>
      </c>
      <c r="L2660" t="str">
        <f>IF(Hoja2!A2660="'S/F'","--","")</f>
        <v/>
      </c>
      <c r="M2660" t="str">
        <f>IF(LEN(Hoja2!C2660)&gt;30,Hoja2!C2660,"")</f>
        <v/>
      </c>
      <c r="O2660" t="str">
        <f>IF(LEN(Hoja2!F2660)&gt;110,LEN(Hoja2!F2660),"")</f>
        <v/>
      </c>
      <c r="Q2660" t="str">
        <f>IF(K2660="ok",CONCATENATE(IF(Hoja2!A2660="'S/F'","--",""),N2660,"INSERT INTO seguimiento_oficios_recepcion_oficio(fecha_captura, folio_interno, no_oficio, dependencia_envia, firma, fecha_oficio, asunto, anexo, captura_id, estatus_id) VALUES ('",CONCATENATE(RIGHT(CONCATENATE("00",DAY(Hoja2!B2660)),2),"/",RIGHT(CONCATENATE("00",MONTH(Hoja2!B2660)),2),"/",RIGHT(CONCATENATE("00",YEAR(Hoja2!B2660)),2)),"',",Hoja2!A2660,",'",Hoja2!C2660,"','",Hoja2!F2660,"','",Hoja2!E2660,"','",CONCATENATE(RIGHT(CONCATENATE("00",DAY(Hoja2!D2660)),2),"/",RIGHT(CONCATENATE("00",MONTH(Hoja2!D2660)),2),"/",RIGHT(CONCATENATE("00",YEAR(Hoja2!D2660)),2)),"','",Hoja2!J2660,"',","FALSE, 1,8);"), "")</f>
        <v>INSERT INTO seguimiento_oficios_recepcion_oficio(fecha_captura, folio_interno, no_oficio, dependencia_envia, firma, fecha_oficio, asunto, anexo, captura_id, estatus_id) VALUES ('15/03/13',3162,'S/N','OPCIPRES','ERNESTO RAMIREZ DE LA CRUZ','14/03/13','ENVIAN RECIBO ORIGINAL 04',FALSE, 1,8);</v>
      </c>
    </row>
    <row r="2661" spans="6:17">
      <c r="F2661" t="str">
        <f>RIGHT(CONCATENATE("00",DAY(Hoja2!B2661)),2)</f>
        <v>15</v>
      </c>
      <c r="G2661" t="str">
        <f>CONCATENATE(RIGHT(CONCATENATE("00",DAY(Hoja2!B2661)),2),"/",RIGHT(CONCATENATE("00",MONTH(Hoja2!B2661)),2),"/",RIGHT(CONCATENATE("00",YEAR(Hoja2!B2661)),2))</f>
        <v>15/03/13</v>
      </c>
      <c r="H2661" t="str">
        <f>RIGHT(CONCATENATE("00",DAY(Hoja2!D2661)),2)</f>
        <v>15</v>
      </c>
      <c r="I2661" t="str">
        <f>CONCATENATE(RIGHT(CONCATENATE("00",DAY(Hoja2!D2661)),2),"/",RIGHT(CONCATENATE("00",MONTH(Hoja2!D2661)),2),"/",RIGHT(CONCATENATE("00",YEAR(Hoja2!D2661)),2))</f>
        <v>15/03/13</v>
      </c>
      <c r="J2661" t="str">
        <f>IF(LEN(Hoja2!J2661)&gt;150,LEN(Hoja2!J2661),"")</f>
        <v/>
      </c>
      <c r="K2661" t="str">
        <f>IF(Hoja2!A2661&lt;&gt;"", IF(Hoja2!B2661&lt;&gt;"", IF(Hoja2!C2661&lt;&gt;"", IF(Hoja2!D2661&lt;&gt;"", IF(Hoja2!E2661&lt;&gt;"", IF(Hoja2!F2661&lt;&gt;"", IF(Hoja2!J2661&lt;&gt;"","ok",""),""),""),""),""),""),"")</f>
        <v>ok</v>
      </c>
      <c r="L2661" t="str">
        <f>IF(Hoja2!A2661="'S/F'","--","")</f>
        <v/>
      </c>
      <c r="M2661" t="str">
        <f>IF(LEN(Hoja2!C2661)&gt;30,Hoja2!C2661,"")</f>
        <v/>
      </c>
      <c r="O2661" t="str">
        <f>IF(LEN(Hoja2!F2661)&gt;110,LEN(Hoja2!F2661),"")</f>
        <v/>
      </c>
      <c r="Q2661" t="str">
        <f>IF(K2661="ok",CONCATENATE(IF(Hoja2!A2661="'S/F'","--",""),N2661,"INSERT INTO seguimiento_oficios_recepcion_oficio(fecha_captura, folio_interno, no_oficio, dependencia_envia, firma, fecha_oficio, asunto, anexo, captura_id, estatus_id) VALUES ('",CONCATENATE(RIGHT(CONCATENATE("00",DAY(Hoja2!B2661)),2),"/",RIGHT(CONCATENATE("00",MONTH(Hoja2!B2661)),2),"/",RIGHT(CONCATENATE("00",YEAR(Hoja2!B2661)),2)),"',",Hoja2!A2661,",'",Hoja2!C2661,"','",Hoja2!F2661,"','",Hoja2!E2661,"','",CONCATENATE(RIGHT(CONCATENATE("00",DAY(Hoja2!D2661)),2),"/",RIGHT(CONCATENATE("00",MONTH(Hoja2!D2661)),2),"/",RIGHT(CONCATENATE("00",YEAR(Hoja2!D2661)),2)),"','",Hoja2!J2661,"',","FALSE, 1,8);"), "")</f>
        <v>INSERT INTO seguimiento_oficios_recepcion_oficio(fecha_captura, folio_interno, no_oficio, dependencia_envia, firma, fecha_oficio, asunto, anexo, captura_id, estatus_id) VALUES ('15/03/13',3163,'S/N','VOLUNTARIADOD E LA SECRETARIA DE CONTRALORIA','SOCORRO JIMENEZ OROPEZA','15/03/13','SOL. PERMISO PARA KERMESS EL 20 DE MARZO',FALSE, 1,8);</v>
      </c>
    </row>
    <row r="2662" spans="6:17">
      <c r="F2662" t="str">
        <f>RIGHT(CONCATENATE("00",DAY(Hoja2!B2662)),2)</f>
        <v>15</v>
      </c>
      <c r="G2662" t="str">
        <f>CONCATENATE(RIGHT(CONCATENATE("00",DAY(Hoja2!B2662)),2),"/",RIGHT(CONCATENATE("00",MONTH(Hoja2!B2662)),2),"/",RIGHT(CONCATENATE("00",YEAR(Hoja2!B2662)),2))</f>
        <v>15/03/13</v>
      </c>
      <c r="H2662" t="str">
        <f>RIGHT(CONCATENATE("00",DAY(Hoja2!D2662)),2)</f>
        <v>13</v>
      </c>
      <c r="I2662" t="str">
        <f>CONCATENATE(RIGHT(CONCATENATE("00",DAY(Hoja2!D2662)),2),"/",RIGHT(CONCATENATE("00",MONTH(Hoja2!D2662)),2),"/",RIGHT(CONCATENATE("00",YEAR(Hoja2!D2662)),2))</f>
        <v>13/03/13</v>
      </c>
      <c r="J2662" t="str">
        <f>IF(LEN(Hoja2!J2662)&gt;150,LEN(Hoja2!J2662),"")</f>
        <v/>
      </c>
      <c r="K2662" t="str">
        <f>IF(Hoja2!A2662&lt;&gt;"", IF(Hoja2!B2662&lt;&gt;"", IF(Hoja2!C2662&lt;&gt;"", IF(Hoja2!D2662&lt;&gt;"", IF(Hoja2!E2662&lt;&gt;"", IF(Hoja2!F2662&lt;&gt;"", IF(Hoja2!J2662&lt;&gt;"","ok",""),""),""),""),""),""),"")</f>
        <v>ok</v>
      </c>
      <c r="L2662" t="str">
        <f>IF(Hoja2!A2662="'S/F'","--","")</f>
        <v/>
      </c>
      <c r="M2662" t="str">
        <f>IF(LEN(Hoja2!C2662)&gt;30,Hoja2!C2662,"")</f>
        <v/>
      </c>
      <c r="O2662" t="str">
        <f>IF(LEN(Hoja2!F2662)&gt;110,LEN(Hoja2!F2662),"")</f>
        <v/>
      </c>
      <c r="Q2662" t="str">
        <f>IF(K2662="ok",CONCATENATE(IF(Hoja2!A2662="'S/F'","--",""),N2662,"INSERT INTO seguimiento_oficios_recepcion_oficio(fecha_captura, folio_interno, no_oficio, dependencia_envia, firma, fecha_oficio, asunto, anexo, captura_id, estatus_id) VALUES ('",CONCATENATE(RIGHT(CONCATENATE("00",DAY(Hoja2!B2662)),2),"/",RIGHT(CONCATENATE("00",MONTH(Hoja2!B2662)),2),"/",RIGHT(CONCATENATE("00",YEAR(Hoja2!B2662)),2)),"',",Hoja2!A2662,",'",Hoja2!C2662,"','",Hoja2!F2662,"','",Hoja2!E2662,"','",CONCATENATE(RIGHT(CONCATENATE("00",DAY(Hoja2!D2662)),2),"/",RIGHT(CONCATENATE("00",MONTH(Hoja2!D2662)),2),"/",RIGHT(CONCATENATE("00",YEAR(Hoja2!D2662)),2)),"','",Hoja2!J2662,"',","FALSE, 1,8);"), "")</f>
        <v>INSERT INTO seguimiento_oficios_recepcion_oficio(fecha_captura, folio_interno, no_oficio, dependencia_envia, firma, fecha_oficio, asunto, anexo, captura_id, estatus_id) VALUES ('15/03/13',3164,'261','INVITAB','JUAN ANTONIO FILIGRANA CASTRO','13/03/13','ENVIANDO CODIFICACIOND E FALTAS',FALSE, 1,8);</v>
      </c>
    </row>
    <row r="2663" spans="6:17">
      <c r="F2663" t="str">
        <f>RIGHT(CONCATENATE("00",DAY(Hoja2!B2663)),2)</f>
        <v>15</v>
      </c>
      <c r="G2663" t="str">
        <f>CONCATENATE(RIGHT(CONCATENATE("00",DAY(Hoja2!B2663)),2),"/",RIGHT(CONCATENATE("00",MONTH(Hoja2!B2663)),2),"/",RIGHT(CONCATENATE("00",YEAR(Hoja2!B2663)),2))</f>
        <v>15/03/13</v>
      </c>
      <c r="H2663" t="str">
        <f>RIGHT(CONCATENATE("00",DAY(Hoja2!D2663)),2)</f>
        <v>13</v>
      </c>
      <c r="I2663" t="str">
        <f>CONCATENATE(RIGHT(CONCATENATE("00",DAY(Hoja2!D2663)),2),"/",RIGHT(CONCATENATE("00",MONTH(Hoja2!D2663)),2),"/",RIGHT(CONCATENATE("00",YEAR(Hoja2!D2663)),2))</f>
        <v>13/03/13</v>
      </c>
      <c r="J2663" t="str">
        <f>IF(LEN(Hoja2!J2663)&gt;150,LEN(Hoja2!J2663),"")</f>
        <v/>
      </c>
      <c r="K2663" t="str">
        <f>IF(Hoja2!A2663&lt;&gt;"", IF(Hoja2!B2663&lt;&gt;"", IF(Hoja2!C2663&lt;&gt;"", IF(Hoja2!D2663&lt;&gt;"", IF(Hoja2!E2663&lt;&gt;"", IF(Hoja2!F2663&lt;&gt;"", IF(Hoja2!J2663&lt;&gt;"","ok",""),""),""),""),""),""),"")</f>
        <v>ok</v>
      </c>
      <c r="L2663" t="str">
        <f>IF(Hoja2!A2663="'S/F'","--","")</f>
        <v/>
      </c>
      <c r="M2663" t="str">
        <f>IF(LEN(Hoja2!C2663)&gt;30,Hoja2!C2663,"")</f>
        <v/>
      </c>
      <c r="O2663" t="str">
        <f>IF(LEN(Hoja2!F2663)&gt;110,LEN(Hoja2!F2663),"")</f>
        <v/>
      </c>
      <c r="Q2663" t="str">
        <f>IF(K2663="ok",CONCATENATE(IF(Hoja2!A2663="'S/F'","--",""),N2663,"INSERT INTO seguimiento_oficios_recepcion_oficio(fecha_captura, folio_interno, no_oficio, dependencia_envia, firma, fecha_oficio, asunto, anexo, captura_id, estatus_id) VALUES ('",CONCATENATE(RIGHT(CONCATENATE("00",DAY(Hoja2!B2663)),2),"/",RIGHT(CONCATENATE("00",MONTH(Hoja2!B2663)),2),"/",RIGHT(CONCATENATE("00",YEAR(Hoja2!B2663)),2)),"',",Hoja2!A2663,",'",Hoja2!C2663,"','",Hoja2!F2663,"','",Hoja2!E2663,"','",CONCATENATE(RIGHT(CONCATENATE("00",DAY(Hoja2!D2663)),2),"/",RIGHT(CONCATENATE("00",MONTH(Hoja2!D2663)),2),"/",RIGHT(CONCATENATE("00",YEAR(Hoja2!D2663)),2)),"','",Hoja2!J2663,"',","FALSE, 1,8);"), "")</f>
        <v>INSERT INTO seguimiento_oficios_recepcion_oficio(fecha_captura, folio_interno, no_oficio, dependencia_envia, firma, fecha_oficio, asunto, anexo, captura_id, estatus_id) VALUES ('15/03/13',3165,'262','INVITAB','JUAN ANTONIO FILIGRANA CASTRO','13/03/13','RETENCION DIVERSOS PROVEEDORES',FALSE, 1,8);</v>
      </c>
    </row>
    <row r="2664" spans="6:17">
      <c r="F2664" t="str">
        <f>RIGHT(CONCATENATE("00",DAY(Hoja2!B2664)),2)</f>
        <v>15</v>
      </c>
      <c r="G2664" t="str">
        <f>CONCATENATE(RIGHT(CONCATENATE("00",DAY(Hoja2!B2664)),2),"/",RIGHT(CONCATENATE("00",MONTH(Hoja2!B2664)),2),"/",RIGHT(CONCATENATE("00",YEAR(Hoja2!B2664)),2))</f>
        <v>15/03/13</v>
      </c>
      <c r="H2664" t="str">
        <f>RIGHT(CONCATENATE("00",DAY(Hoja2!D2664)),2)</f>
        <v>12</v>
      </c>
      <c r="I2664" t="str">
        <f>CONCATENATE(RIGHT(CONCATENATE("00",DAY(Hoja2!D2664)),2),"/",RIGHT(CONCATENATE("00",MONTH(Hoja2!D2664)),2),"/",RIGHT(CONCATENATE("00",YEAR(Hoja2!D2664)),2))</f>
        <v>12/03/13</v>
      </c>
      <c r="J2664" t="str">
        <f>IF(LEN(Hoja2!J2664)&gt;150,LEN(Hoja2!J2664),"")</f>
        <v/>
      </c>
      <c r="K2664" t="str">
        <f>IF(Hoja2!A2664&lt;&gt;"", IF(Hoja2!B2664&lt;&gt;"", IF(Hoja2!C2664&lt;&gt;"", IF(Hoja2!D2664&lt;&gt;"", IF(Hoja2!E2664&lt;&gt;"", IF(Hoja2!F2664&lt;&gt;"", IF(Hoja2!J2664&lt;&gt;"","ok",""),""),""),""),""),""),"")</f>
        <v>ok</v>
      </c>
      <c r="L2664" t="str">
        <f>IF(Hoja2!A2664="'S/F'","--","")</f>
        <v/>
      </c>
      <c r="M2664" t="str">
        <f>IF(LEN(Hoja2!C2664)&gt;30,Hoja2!C2664,"")</f>
        <v/>
      </c>
      <c r="O2664" t="str">
        <f>IF(LEN(Hoja2!F2664)&gt;110,LEN(Hoja2!F2664),"")</f>
        <v/>
      </c>
      <c r="Q2664" t="str">
        <f>IF(K2664="ok",CONCATENATE(IF(Hoja2!A2664="'S/F'","--",""),N2664,"INSERT INTO seguimiento_oficios_recepcion_oficio(fecha_captura, folio_interno, no_oficio, dependencia_envia, firma, fecha_oficio, asunto, anexo, captura_id, estatus_id) VALUES ('",CONCATENATE(RIGHT(CONCATENATE("00",DAY(Hoja2!B2664)),2),"/",RIGHT(CONCATENATE("00",MONTH(Hoja2!B2664)),2),"/",RIGHT(CONCATENATE("00",YEAR(Hoja2!B2664)),2)),"',",Hoja2!A2664,",'",Hoja2!C2664,"','",Hoja2!F2664,"','",Hoja2!E2664,"','",CONCATENATE(RIGHT(CONCATENATE("00",DAY(Hoja2!D2664)),2),"/",RIGHT(CONCATENATE("00",MONTH(Hoja2!D2664)),2),"/",RIGHT(CONCATENATE("00",YEAR(Hoja2!D2664)),2)),"','",Hoja2!J2664,"',","FALSE, 1,8);"), "")</f>
        <v>INSERT INTO seguimiento_oficios_recepcion_oficio(fecha_captura, folio_interno, no_oficio, dependencia_envia, firma, fecha_oficio, asunto, anexo, captura_id, estatus_id) VALUES ('15/03/13',3166,'199','INVITAB','JUAN ANTONIO FILIGRANA CASTRO','12/03/13','ABONO ELECTRICO',FALSE, 1,8);</v>
      </c>
    </row>
    <row r="2665" spans="6:17">
      <c r="F2665" t="str">
        <f>RIGHT(CONCATENATE("00",DAY(Hoja2!B2665)),2)</f>
        <v>15</v>
      </c>
      <c r="G2665" t="str">
        <f>CONCATENATE(RIGHT(CONCATENATE("00",DAY(Hoja2!B2665)),2),"/",RIGHT(CONCATENATE("00",MONTH(Hoja2!B2665)),2),"/",RIGHT(CONCATENATE("00",YEAR(Hoja2!B2665)),2))</f>
        <v>15/03/13</v>
      </c>
      <c r="H2665" t="str">
        <f>RIGHT(CONCATENATE("00",DAY(Hoja2!D2665)),2)</f>
        <v>12</v>
      </c>
      <c r="I2665" t="str">
        <f>CONCATENATE(RIGHT(CONCATENATE("00",DAY(Hoja2!D2665)),2),"/",RIGHT(CONCATENATE("00",MONTH(Hoja2!D2665)),2),"/",RIGHT(CONCATENATE("00",YEAR(Hoja2!D2665)),2))</f>
        <v>12/03/13</v>
      </c>
      <c r="J2665" t="str">
        <f>IF(LEN(Hoja2!J2665)&gt;150,LEN(Hoja2!J2665),"")</f>
        <v/>
      </c>
      <c r="K2665" t="str">
        <f>IF(Hoja2!A2665&lt;&gt;"", IF(Hoja2!B2665&lt;&gt;"", IF(Hoja2!C2665&lt;&gt;"", IF(Hoja2!D2665&lt;&gt;"", IF(Hoja2!E2665&lt;&gt;"", IF(Hoja2!F2665&lt;&gt;"", IF(Hoja2!J2665&lt;&gt;"","ok",""),""),""),""),""),""),"")</f>
        <v>ok</v>
      </c>
      <c r="L2665" t="str">
        <f>IF(Hoja2!A2665="'S/F'","--","")</f>
        <v/>
      </c>
      <c r="M2665" t="str">
        <f>IF(LEN(Hoja2!C2665)&gt;30,Hoja2!C2665,"")</f>
        <v/>
      </c>
      <c r="O2665" t="str">
        <f>IF(LEN(Hoja2!F2665)&gt;110,LEN(Hoja2!F2665),"")</f>
        <v/>
      </c>
      <c r="Q2665" t="str">
        <f>IF(K2665="ok",CONCATENATE(IF(Hoja2!A2665="'S/F'","--",""),N2665,"INSERT INTO seguimiento_oficios_recepcion_oficio(fecha_captura, folio_interno, no_oficio, dependencia_envia, firma, fecha_oficio, asunto, anexo, captura_id, estatus_id) VALUES ('",CONCATENATE(RIGHT(CONCATENATE("00",DAY(Hoja2!B2665)),2),"/",RIGHT(CONCATENATE("00",MONTH(Hoja2!B2665)),2),"/",RIGHT(CONCATENATE("00",YEAR(Hoja2!B2665)),2)),"',",Hoja2!A2665,",'",Hoja2!C2665,"','",Hoja2!F2665,"','",Hoja2!E2665,"','",CONCATENATE(RIGHT(CONCATENATE("00",DAY(Hoja2!D2665)),2),"/",RIGHT(CONCATENATE("00",MONTH(Hoja2!D2665)),2),"/",RIGHT(CONCATENATE("00",YEAR(Hoja2!D2665)),2)),"','",Hoja2!J2665,"',","FALSE, 1,8);"), "")</f>
        <v>INSERT INTO seguimiento_oficios_recepcion_oficio(fecha_captura, folio_interno, no_oficio, dependencia_envia, firma, fecha_oficio, asunto, anexo, captura_id, estatus_id) VALUES ('15/03/13',3167,'198','INVITAB','JUAN ANTONIO FILIGRANA CASTRO','12/03/13','ABONO ELECTRICO',FALSE, 1,8);</v>
      </c>
    </row>
    <row r="2666" spans="6:17">
      <c r="F2666" t="str">
        <f>RIGHT(CONCATENATE("00",DAY(Hoja2!B2666)),2)</f>
        <v>15</v>
      </c>
      <c r="G2666" t="str">
        <f>CONCATENATE(RIGHT(CONCATENATE("00",DAY(Hoja2!B2666)),2),"/",RIGHT(CONCATENATE("00",MONTH(Hoja2!B2666)),2),"/",RIGHT(CONCATENATE("00",YEAR(Hoja2!B2666)),2))</f>
        <v>15/03/13</v>
      </c>
      <c r="H2666" t="str">
        <f>RIGHT(CONCATENATE("00",DAY(Hoja2!D2666)),2)</f>
        <v>12</v>
      </c>
      <c r="I2666" t="str">
        <f>CONCATENATE(RIGHT(CONCATENATE("00",DAY(Hoja2!D2666)),2),"/",RIGHT(CONCATENATE("00",MONTH(Hoja2!D2666)),2),"/",RIGHT(CONCATENATE("00",YEAR(Hoja2!D2666)),2))</f>
        <v>12/03/13</v>
      </c>
      <c r="J2666" t="str">
        <f>IF(LEN(Hoja2!J2666)&gt;150,LEN(Hoja2!J2666),"")</f>
        <v/>
      </c>
      <c r="K2666" t="str">
        <f>IF(Hoja2!A2666&lt;&gt;"", IF(Hoja2!B2666&lt;&gt;"", IF(Hoja2!C2666&lt;&gt;"", IF(Hoja2!D2666&lt;&gt;"", IF(Hoja2!E2666&lt;&gt;"", IF(Hoja2!F2666&lt;&gt;"", IF(Hoja2!J2666&lt;&gt;"","ok",""),""),""),""),""),""),"")</f>
        <v>ok</v>
      </c>
      <c r="L2666" t="str">
        <f>IF(Hoja2!A2666="'S/F'","--","")</f>
        <v/>
      </c>
      <c r="M2666" t="str">
        <f>IF(LEN(Hoja2!C2666)&gt;30,Hoja2!C2666,"")</f>
        <v/>
      </c>
      <c r="O2666" t="str">
        <f>IF(LEN(Hoja2!F2666)&gt;110,LEN(Hoja2!F2666),"")</f>
        <v/>
      </c>
      <c r="Q2666" t="str">
        <f>IF(K2666="ok",CONCATENATE(IF(Hoja2!A2666="'S/F'","--",""),N2666,"INSERT INTO seguimiento_oficios_recepcion_oficio(fecha_captura, folio_interno, no_oficio, dependencia_envia, firma, fecha_oficio, asunto, anexo, captura_id, estatus_id) VALUES ('",CONCATENATE(RIGHT(CONCATENATE("00",DAY(Hoja2!B2666)),2),"/",RIGHT(CONCATENATE("00",MONTH(Hoja2!B2666)),2),"/",RIGHT(CONCATENATE("00",YEAR(Hoja2!B2666)),2)),"',",Hoja2!A2666,",'",Hoja2!C2666,"','",Hoja2!F2666,"','",Hoja2!E2666,"','",CONCATENATE(RIGHT(CONCATENATE("00",DAY(Hoja2!D2666)),2),"/",RIGHT(CONCATENATE("00",MONTH(Hoja2!D2666)),2),"/",RIGHT(CONCATENATE("00",YEAR(Hoja2!D2666)),2)),"','",Hoja2!J2666,"',","FALSE, 1,8);"), "")</f>
        <v>INSERT INTO seguimiento_oficios_recepcion_oficio(fecha_captura, folio_interno, no_oficio, dependencia_envia, firma, fecha_oficio, asunto, anexo, captura_id, estatus_id) VALUES ('15/03/13',3168,'197','INVITAB','JUAN ANTONIO FILIGRANA CASTRO','12/03/13','ABONO ELECTRICO',FALSE, 1,8);</v>
      </c>
    </row>
    <row r="2667" spans="6:17">
      <c r="F2667" t="str">
        <f>RIGHT(CONCATENATE("00",DAY(Hoja2!B2667)),2)</f>
        <v>15</v>
      </c>
      <c r="G2667" t="str">
        <f>CONCATENATE(RIGHT(CONCATENATE("00",DAY(Hoja2!B2667)),2),"/",RIGHT(CONCATENATE("00",MONTH(Hoja2!B2667)),2),"/",RIGHT(CONCATENATE("00",YEAR(Hoja2!B2667)),2))</f>
        <v>15/03/13</v>
      </c>
      <c r="H2667" t="str">
        <f>RIGHT(CONCATENATE("00",DAY(Hoja2!D2667)),2)</f>
        <v>14</v>
      </c>
      <c r="I2667" t="str">
        <f>CONCATENATE(RIGHT(CONCATENATE("00",DAY(Hoja2!D2667)),2),"/",RIGHT(CONCATENATE("00",MONTH(Hoja2!D2667)),2),"/",RIGHT(CONCATENATE("00",YEAR(Hoja2!D2667)),2))</f>
        <v>14/03/13</v>
      </c>
      <c r="J2667" t="str">
        <f>IF(LEN(Hoja2!J2667)&gt;150,LEN(Hoja2!J2667),"")</f>
        <v/>
      </c>
      <c r="K2667" t="str">
        <f>IF(Hoja2!A2667&lt;&gt;"", IF(Hoja2!B2667&lt;&gt;"", IF(Hoja2!C2667&lt;&gt;"", IF(Hoja2!D2667&lt;&gt;"", IF(Hoja2!E2667&lt;&gt;"", IF(Hoja2!F2667&lt;&gt;"", IF(Hoja2!J2667&lt;&gt;"","ok",""),""),""),""),""),""),"")</f>
        <v>ok</v>
      </c>
      <c r="L2667" t="str">
        <f>IF(Hoja2!A2667="'S/F'","--","")</f>
        <v/>
      </c>
      <c r="M2667" t="str">
        <f>IF(LEN(Hoja2!C2667)&gt;30,Hoja2!C2667,"")</f>
        <v/>
      </c>
      <c r="O2667" t="str">
        <f>IF(LEN(Hoja2!F2667)&gt;110,LEN(Hoja2!F2667),"")</f>
        <v/>
      </c>
      <c r="Q2667" t="str">
        <f>IF(K2667="ok",CONCATENATE(IF(Hoja2!A2667="'S/F'","--",""),N2667,"INSERT INTO seguimiento_oficios_recepcion_oficio(fecha_captura, folio_interno, no_oficio, dependencia_envia, firma, fecha_oficio, asunto, anexo, captura_id, estatus_id) VALUES ('",CONCATENATE(RIGHT(CONCATENATE("00",DAY(Hoja2!B2667)),2),"/",RIGHT(CONCATENATE("00",MONTH(Hoja2!B2667)),2),"/",RIGHT(CONCATENATE("00",YEAR(Hoja2!B2667)),2)),"',",Hoja2!A2667,",'",Hoja2!C2667,"','",Hoja2!F2667,"','",Hoja2!E2667,"','",CONCATENATE(RIGHT(CONCATENATE("00",DAY(Hoja2!D2667)),2),"/",RIGHT(CONCATENATE("00",MONTH(Hoja2!D2667)),2),"/",RIGHT(CONCATENATE("00",YEAR(Hoja2!D2667)),2)),"','",Hoja2!J2667,"',","FALSE, 1,8);"), "")</f>
        <v>INSERT INTO seguimiento_oficios_recepcion_oficio(fecha_captura, folio_interno, no_oficio, dependencia_envia, firma, fecha_oficio, asunto, anexo, captura_id, estatus_id) VALUES ('15/03/13',3169,'454','CGAJ','JUAN JOSE PERALTA FOCIL','14/03/13','MODIFICACION DE LA DESCRIPCCION DEL PROYECTO Y LA UNIDAD',FALSE, 1,8);</v>
      </c>
    </row>
    <row r="2668" spans="6:17">
      <c r="F2668" t="str">
        <f>RIGHT(CONCATENATE("00",DAY(Hoja2!B2668)),2)</f>
        <v>15</v>
      </c>
      <c r="G2668" t="str">
        <f>CONCATENATE(RIGHT(CONCATENATE("00",DAY(Hoja2!B2668)),2),"/",RIGHT(CONCATENATE("00",MONTH(Hoja2!B2668)),2),"/",RIGHT(CONCATENATE("00",YEAR(Hoja2!B2668)),2))</f>
        <v>15/03/13</v>
      </c>
      <c r="H2668" t="str">
        <f>RIGHT(CONCATENATE("00",DAY(Hoja2!D2668)),2)</f>
        <v>13</v>
      </c>
      <c r="I2668" t="str">
        <f>CONCATENATE(RIGHT(CONCATENATE("00",DAY(Hoja2!D2668)),2),"/",RIGHT(CONCATENATE("00",MONTH(Hoja2!D2668)),2),"/",RIGHT(CONCATENATE("00",YEAR(Hoja2!D2668)),2))</f>
        <v>13/03/13</v>
      </c>
      <c r="J2668" t="str">
        <f>IF(LEN(Hoja2!J2668)&gt;150,LEN(Hoja2!J2668),"")</f>
        <v/>
      </c>
      <c r="K2668" t="str">
        <f>IF(Hoja2!A2668&lt;&gt;"", IF(Hoja2!B2668&lt;&gt;"", IF(Hoja2!C2668&lt;&gt;"", IF(Hoja2!D2668&lt;&gt;"", IF(Hoja2!E2668&lt;&gt;"", IF(Hoja2!F2668&lt;&gt;"", IF(Hoja2!J2668&lt;&gt;"","ok",""),""),""),""),""),""),"")</f>
        <v>ok</v>
      </c>
      <c r="L2668" t="str">
        <f>IF(Hoja2!A2668="'S/F'","--","")</f>
        <v/>
      </c>
      <c r="M2668" t="str">
        <f>IF(LEN(Hoja2!C2668)&gt;30,Hoja2!C2668,"")</f>
        <v/>
      </c>
      <c r="O2668" t="str">
        <f>IF(LEN(Hoja2!F2668)&gt;110,LEN(Hoja2!F2668),"")</f>
        <v/>
      </c>
      <c r="Q2668" t="str">
        <f>IF(K2668="ok",CONCATENATE(IF(Hoja2!A2668="'S/F'","--",""),N2668,"INSERT INTO seguimiento_oficios_recepcion_oficio(fecha_captura, folio_interno, no_oficio, dependencia_envia, firma, fecha_oficio, asunto, anexo, captura_id, estatus_id) VALUES ('",CONCATENATE(RIGHT(CONCATENATE("00",DAY(Hoja2!B2668)),2),"/",RIGHT(CONCATENATE("00",MONTH(Hoja2!B2668)),2),"/",RIGHT(CONCATENATE("00",YEAR(Hoja2!B2668)),2)),"',",Hoja2!A2668,",'",Hoja2!C2668,"','",Hoja2!F2668,"','",Hoja2!E2668,"','",CONCATENATE(RIGHT(CONCATENATE("00",DAY(Hoja2!D2668)),2),"/",RIGHT(CONCATENATE("00",MONTH(Hoja2!D2668)),2),"/",RIGHT(CONCATENATE("00",YEAR(Hoja2!D2668)),2)),"','",Hoja2!J2668,"',","FALSE, 1,8);"), "")</f>
        <v>INSERT INTO seguimiento_oficios_recepcion_oficio(fecha_captura, folio_interno, no_oficio, dependencia_envia, firma, fecha_oficio, asunto, anexo, captura_id, estatus_id) VALUES ('15/03/13',3170,'204','INVITAB','JUAN ANTONIO FILIGRANA CASTRO','13/03/13','ENVIAN FORMATO PARA EL TRAMITE DE ESTIMULO ECONOMICO ANTIGÜEDAD',FALSE, 1,8);</v>
      </c>
    </row>
    <row r="2669" spans="6:17">
      <c r="F2669" t="str">
        <f>RIGHT(CONCATENATE("00",DAY(Hoja2!B2669)),2)</f>
        <v>15</v>
      </c>
      <c r="G2669" t="str">
        <f>CONCATENATE(RIGHT(CONCATENATE("00",DAY(Hoja2!B2669)),2),"/",RIGHT(CONCATENATE("00",MONTH(Hoja2!B2669)),2),"/",RIGHT(CONCATENATE("00",YEAR(Hoja2!B2669)),2))</f>
        <v>15/03/13</v>
      </c>
      <c r="H2669" t="str">
        <f>RIGHT(CONCATENATE("00",DAY(Hoja2!D2669)),2)</f>
        <v>15</v>
      </c>
      <c r="I2669" t="str">
        <f>CONCATENATE(RIGHT(CONCATENATE("00",DAY(Hoja2!D2669)),2),"/",RIGHT(CONCATENATE("00",MONTH(Hoja2!D2669)),2),"/",RIGHT(CONCATENATE("00",YEAR(Hoja2!D2669)),2))</f>
        <v>15/03/13</v>
      </c>
      <c r="J2669" t="str">
        <f>IF(LEN(Hoja2!J2669)&gt;150,LEN(Hoja2!J2669),"")</f>
        <v/>
      </c>
      <c r="K2669" t="str">
        <f>IF(Hoja2!A2669&lt;&gt;"", IF(Hoja2!B2669&lt;&gt;"", IF(Hoja2!C2669&lt;&gt;"", IF(Hoja2!D2669&lt;&gt;"", IF(Hoja2!E2669&lt;&gt;"", IF(Hoja2!F2669&lt;&gt;"", IF(Hoja2!J2669&lt;&gt;"","ok",""),""),""),""),""),""),"")</f>
        <v>ok</v>
      </c>
      <c r="L2669" t="str">
        <f>IF(Hoja2!A2669="'S/F'","--","")</f>
        <v/>
      </c>
      <c r="M2669" t="str">
        <f>IF(LEN(Hoja2!C2669)&gt;30,Hoja2!C2669,"")</f>
        <v/>
      </c>
      <c r="O2669" t="str">
        <f>IF(LEN(Hoja2!F2669)&gt;110,LEN(Hoja2!F2669),"")</f>
        <v/>
      </c>
      <c r="Q2669" t="str">
        <f>IF(K2669="ok",CONCATENATE(IF(Hoja2!A2669="'S/F'","--",""),N2669,"INSERT INTO seguimiento_oficios_recepcion_oficio(fecha_captura, folio_interno, no_oficio, dependencia_envia, firma, fecha_oficio, asunto, anexo, captura_id, estatus_id) VALUES ('",CONCATENATE(RIGHT(CONCATENATE("00",DAY(Hoja2!B2669)),2),"/",RIGHT(CONCATENATE("00",MONTH(Hoja2!B2669)),2),"/",RIGHT(CONCATENATE("00",YEAR(Hoja2!B2669)),2)),"',",Hoja2!A2669,",'",Hoja2!C2669,"','",Hoja2!F2669,"','",Hoja2!E2669,"','",CONCATENATE(RIGHT(CONCATENATE("00",DAY(Hoja2!D2669)),2),"/",RIGHT(CONCATENATE("00",MONTH(Hoja2!D2669)),2),"/",RIGHT(CONCATENATE("00",YEAR(Hoja2!D2669)),2)),"','",Hoja2!J2669,"',","FALSE, 1,8);"), "")</f>
        <v>INSERT INTO seguimiento_oficios_recepcion_oficio(fecha_captura, folio_interno, no_oficio, dependencia_envia, firma, fecha_oficio, asunto, anexo, captura_id, estatus_id) VALUES ('15/03/13',3172,'097','SALUD','LUIS GOMEZ VALENCIA','15/03/13','SOL DE PAGO DE COMPENSACION POR DESEMPEÑO',FALSE, 1,8);</v>
      </c>
    </row>
    <row r="2670" spans="6:17">
      <c r="F2670" t="str">
        <f>RIGHT(CONCATENATE("00",DAY(Hoja2!B2670)),2)</f>
        <v>15</v>
      </c>
      <c r="G2670" t="str">
        <f>CONCATENATE(RIGHT(CONCATENATE("00",DAY(Hoja2!B2670)),2),"/",RIGHT(CONCATENATE("00",MONTH(Hoja2!B2670)),2),"/",RIGHT(CONCATENATE("00",YEAR(Hoja2!B2670)),2))</f>
        <v>15/03/13</v>
      </c>
      <c r="H2670" t="str">
        <f>RIGHT(CONCATENATE("00",DAY(Hoja2!D2670)),2)</f>
        <v>14</v>
      </c>
      <c r="I2670" t="str">
        <f>CONCATENATE(RIGHT(CONCATENATE("00",DAY(Hoja2!D2670)),2),"/",RIGHT(CONCATENATE("00",MONTH(Hoja2!D2670)),2),"/",RIGHT(CONCATENATE("00",YEAR(Hoja2!D2670)),2))</f>
        <v>14/03/13</v>
      </c>
      <c r="J2670" t="str">
        <f>IF(LEN(Hoja2!J2670)&gt;150,LEN(Hoja2!J2670),"")</f>
        <v/>
      </c>
      <c r="K2670" t="str">
        <f>IF(Hoja2!A2670&lt;&gt;"", IF(Hoja2!B2670&lt;&gt;"", IF(Hoja2!C2670&lt;&gt;"", IF(Hoja2!D2670&lt;&gt;"", IF(Hoja2!E2670&lt;&gt;"", IF(Hoja2!F2670&lt;&gt;"", IF(Hoja2!J2670&lt;&gt;"","ok",""),""),""),""),""),""),"")</f>
        <v>ok</v>
      </c>
      <c r="L2670" t="str">
        <f>IF(Hoja2!A2670="'S/F'","--","")</f>
        <v/>
      </c>
      <c r="M2670" t="str">
        <f>IF(LEN(Hoja2!C2670)&gt;30,Hoja2!C2670,"")</f>
        <v/>
      </c>
      <c r="O2670" t="str">
        <f>IF(LEN(Hoja2!F2670)&gt;110,LEN(Hoja2!F2670),"")</f>
        <v/>
      </c>
      <c r="Q2670" t="str">
        <f>IF(K2670="ok",CONCATENATE(IF(Hoja2!A2670="'S/F'","--",""),N2670,"INSERT INTO seguimiento_oficios_recepcion_oficio(fecha_captura, folio_interno, no_oficio, dependencia_envia, firma, fecha_oficio, asunto, anexo, captura_id, estatus_id) VALUES ('",CONCATENATE(RIGHT(CONCATENATE("00",DAY(Hoja2!B2670)),2),"/",RIGHT(CONCATENATE("00",MONTH(Hoja2!B2670)),2),"/",RIGHT(CONCATENATE("00",YEAR(Hoja2!B2670)),2)),"',",Hoja2!A2670,",'",Hoja2!C2670,"','",Hoja2!F2670,"','",Hoja2!E2670,"','",CONCATENATE(RIGHT(CONCATENATE("00",DAY(Hoja2!D2670)),2),"/",RIGHT(CONCATENATE("00",MONTH(Hoja2!D2670)),2),"/",RIGHT(CONCATENATE("00",YEAR(Hoja2!D2670)),2)),"','",Hoja2!J2670,"',","FALSE, 1,8);"), "")</f>
        <v>INSERT INTO seguimiento_oficios_recepcion_oficio(fecha_captura, folio_interno, no_oficio, dependencia_envia, firma, fecha_oficio, asunto, anexo, captura_id, estatus_id) VALUES ('15/03/13',3174,'1375','COORDINACION DE ATENCION CIUDADANA','ERNESTO BENITEZ LOPEZ','14/03/13','ENVIAN CURRICULIM VITAES',FALSE, 1,8);</v>
      </c>
    </row>
    <row r="2671" spans="6:17">
      <c r="F2671" t="str">
        <f>RIGHT(CONCATENATE("00",DAY(Hoja2!B2671)),2)</f>
        <v>15</v>
      </c>
      <c r="G2671" t="str">
        <f>CONCATENATE(RIGHT(CONCATENATE("00",DAY(Hoja2!B2671)),2),"/",RIGHT(CONCATENATE("00",MONTH(Hoja2!B2671)),2),"/",RIGHT(CONCATENATE("00",YEAR(Hoja2!B2671)),2))</f>
        <v>15/03/13</v>
      </c>
      <c r="H2671" t="str">
        <f>RIGHT(CONCATENATE("00",DAY(Hoja2!D2671)),2)</f>
        <v>15</v>
      </c>
      <c r="I2671" t="str">
        <f>CONCATENATE(RIGHT(CONCATENATE("00",DAY(Hoja2!D2671)),2),"/",RIGHT(CONCATENATE("00",MONTH(Hoja2!D2671)),2),"/",RIGHT(CONCATENATE("00",YEAR(Hoja2!D2671)),2))</f>
        <v>15/03/13</v>
      </c>
      <c r="J2671" t="str">
        <f>IF(LEN(Hoja2!J2671)&gt;150,LEN(Hoja2!J2671),"")</f>
        <v/>
      </c>
      <c r="K2671" t="str">
        <f>IF(Hoja2!A2671&lt;&gt;"", IF(Hoja2!B2671&lt;&gt;"", IF(Hoja2!C2671&lt;&gt;"", IF(Hoja2!D2671&lt;&gt;"", IF(Hoja2!E2671&lt;&gt;"", IF(Hoja2!F2671&lt;&gt;"", IF(Hoja2!J2671&lt;&gt;"","ok",""),""),""),""),""),""),"")</f>
        <v>ok</v>
      </c>
      <c r="L2671" t="str">
        <f>IF(Hoja2!A2671="'S/F'","--","")</f>
        <v/>
      </c>
      <c r="M2671" t="str">
        <f>IF(LEN(Hoja2!C2671)&gt;30,Hoja2!C2671,"")</f>
        <v/>
      </c>
      <c r="O2671" t="str">
        <f>IF(LEN(Hoja2!F2671)&gt;110,LEN(Hoja2!F2671),"")</f>
        <v/>
      </c>
      <c r="Q2671" t="str">
        <f>IF(K2671="ok",CONCATENATE(IF(Hoja2!A2671="'S/F'","--",""),N2671,"INSERT INTO seguimiento_oficios_recepcion_oficio(fecha_captura, folio_interno, no_oficio, dependencia_envia, firma, fecha_oficio, asunto, anexo, captura_id, estatus_id) VALUES ('",CONCATENATE(RIGHT(CONCATENATE("00",DAY(Hoja2!B2671)),2),"/",RIGHT(CONCATENATE("00",MONTH(Hoja2!B2671)),2),"/",RIGHT(CONCATENATE("00",YEAR(Hoja2!B2671)),2)),"',",Hoja2!A2671,",'",Hoja2!C2671,"','",Hoja2!F2671,"','",Hoja2!E2671,"','",CONCATENATE(RIGHT(CONCATENATE("00",DAY(Hoja2!D2671)),2),"/",RIGHT(CONCATENATE("00",MONTH(Hoja2!D2671)),2),"/",RIGHT(CONCATENATE("00",YEAR(Hoja2!D2671)),2)),"','",Hoja2!J2671,"',","FALSE, 1,8);"), "")</f>
        <v>INSERT INTO seguimiento_oficios_recepcion_oficio(fecha_captura, folio_interno, no_oficio, dependencia_envia, firma, fecha_oficio, asunto, anexo, captura_id, estatus_id) VALUES ('15/03/13',3175,'468','SEDAFOP','ANA LAURA FLORES HERNANDEZ','15/03/13','ORDENES DE PAGO DE AJUSTES COMPLEMENTARIOS',FALSE, 1,8);</v>
      </c>
    </row>
    <row r="2672" spans="6:17">
      <c r="F2672" t="str">
        <f>RIGHT(CONCATENATE("00",DAY(Hoja2!B2672)),2)</f>
        <v>15</v>
      </c>
      <c r="G2672" t="str">
        <f>CONCATENATE(RIGHT(CONCATENATE("00",DAY(Hoja2!B2672)),2),"/",RIGHT(CONCATENATE("00",MONTH(Hoja2!B2672)),2),"/",RIGHT(CONCATENATE("00",YEAR(Hoja2!B2672)),2))</f>
        <v>15/03/13</v>
      </c>
      <c r="H2672" t="str">
        <f>RIGHT(CONCATENATE("00",DAY(Hoja2!D2672)),2)</f>
        <v>11</v>
      </c>
      <c r="I2672" t="str">
        <f>CONCATENATE(RIGHT(CONCATENATE("00",DAY(Hoja2!D2672)),2),"/",RIGHT(CONCATENATE("00",MONTH(Hoja2!D2672)),2),"/",RIGHT(CONCATENATE("00",YEAR(Hoja2!D2672)),2))</f>
        <v>11/03/13</v>
      </c>
      <c r="J2672" t="str">
        <f>IF(LEN(Hoja2!J2672)&gt;150,LEN(Hoja2!J2672),"")</f>
        <v/>
      </c>
      <c r="K2672" t="str">
        <f>IF(Hoja2!A2672&lt;&gt;"", IF(Hoja2!B2672&lt;&gt;"", IF(Hoja2!C2672&lt;&gt;"", IF(Hoja2!D2672&lt;&gt;"", IF(Hoja2!E2672&lt;&gt;"", IF(Hoja2!F2672&lt;&gt;"", IF(Hoja2!J2672&lt;&gt;"","ok",""),""),""),""),""),""),"")</f>
        <v>ok</v>
      </c>
      <c r="L2672" t="str">
        <f>IF(Hoja2!A2672="'S/F'","--","")</f>
        <v/>
      </c>
      <c r="M2672" t="str">
        <f>IF(LEN(Hoja2!C2672)&gt;30,Hoja2!C2672,"")</f>
        <v/>
      </c>
      <c r="O2672" t="str">
        <f>IF(LEN(Hoja2!F2672)&gt;110,LEN(Hoja2!F2672),"")</f>
        <v/>
      </c>
      <c r="Q2672" t="str">
        <f>IF(K2672="ok",CONCATENATE(IF(Hoja2!A2672="'S/F'","--",""),N2672,"INSERT INTO seguimiento_oficios_recepcion_oficio(fecha_captura, folio_interno, no_oficio, dependencia_envia, firma, fecha_oficio, asunto, anexo, captura_id, estatus_id) VALUES ('",CONCATENATE(RIGHT(CONCATENATE("00",DAY(Hoja2!B2672)),2),"/",RIGHT(CONCATENATE("00",MONTH(Hoja2!B2672)),2),"/",RIGHT(CONCATENATE("00",YEAR(Hoja2!B2672)),2)),"',",Hoja2!A2672,",'",Hoja2!C2672,"','",Hoja2!F2672,"','",Hoja2!E2672,"','",CONCATENATE(RIGHT(CONCATENATE("00",DAY(Hoja2!D2672)),2),"/",RIGHT(CONCATENATE("00",MONTH(Hoja2!D2672)),2),"/",RIGHT(CONCATENATE("00",YEAR(Hoja2!D2672)),2)),"','",Hoja2!J2672,"',","FALSE, 1,8);"), "")</f>
        <v>INSERT INTO seguimiento_oficios_recepcion_oficio(fecha_captura, folio_interno, no_oficio, dependencia_envia, firma, fecha_oficio, asunto, anexo, captura_id, estatus_id) VALUES ('15/03/13',3176,'006','SITEM','DIEGO ANIMAS DELGADO','11/03/13','ENVIAN RECIBO NUMERO 004',FALSE, 1,8);</v>
      </c>
    </row>
    <row r="2673" spans="6:17">
      <c r="F2673" t="str">
        <f>RIGHT(CONCATENATE("00",DAY(Hoja2!B2673)),2)</f>
        <v>15</v>
      </c>
      <c r="G2673" t="str">
        <f>CONCATENATE(RIGHT(CONCATENATE("00",DAY(Hoja2!B2673)),2),"/",RIGHT(CONCATENATE("00",MONTH(Hoja2!B2673)),2),"/",RIGHT(CONCATENATE("00",YEAR(Hoja2!B2673)),2))</f>
        <v>15/03/13</v>
      </c>
      <c r="H2673" t="str">
        <f>RIGHT(CONCATENATE("00",DAY(Hoja2!D2673)),2)</f>
        <v>13</v>
      </c>
      <c r="I2673" t="str">
        <f>CONCATENATE(RIGHT(CONCATENATE("00",DAY(Hoja2!D2673)),2),"/",RIGHT(CONCATENATE("00",MONTH(Hoja2!D2673)),2),"/",RIGHT(CONCATENATE("00",YEAR(Hoja2!D2673)),2))</f>
        <v>13/03/13</v>
      </c>
      <c r="J2673" t="str">
        <f>IF(LEN(Hoja2!J2673)&gt;150,LEN(Hoja2!J2673),"")</f>
        <v/>
      </c>
      <c r="K2673" t="str">
        <f>IF(Hoja2!A2673&lt;&gt;"", IF(Hoja2!B2673&lt;&gt;"", IF(Hoja2!C2673&lt;&gt;"", IF(Hoja2!D2673&lt;&gt;"", IF(Hoja2!E2673&lt;&gt;"", IF(Hoja2!F2673&lt;&gt;"", IF(Hoja2!J2673&lt;&gt;"","ok",""),""),""),""),""),""),"")</f>
        <v>ok</v>
      </c>
      <c r="L2673" t="str">
        <f>IF(Hoja2!A2673="'S/F'","--","")</f>
        <v/>
      </c>
      <c r="M2673" t="str">
        <f>IF(LEN(Hoja2!C2673)&gt;30,Hoja2!C2673,"")</f>
        <v/>
      </c>
      <c r="O2673" t="str">
        <f>IF(LEN(Hoja2!F2673)&gt;110,LEN(Hoja2!F2673),"")</f>
        <v/>
      </c>
      <c r="Q2673" t="str">
        <f>IF(K2673="ok",CONCATENATE(IF(Hoja2!A2673="'S/F'","--",""),N2673,"INSERT INTO seguimiento_oficios_recepcion_oficio(fecha_captura, folio_interno, no_oficio, dependencia_envia, firma, fecha_oficio, asunto, anexo, captura_id, estatus_id) VALUES ('",CONCATENATE(RIGHT(CONCATENATE("00",DAY(Hoja2!B2673)),2),"/",RIGHT(CONCATENATE("00",MONTH(Hoja2!B2673)),2),"/",RIGHT(CONCATENATE("00",YEAR(Hoja2!B2673)),2)),"',",Hoja2!A2673,",'",Hoja2!C2673,"','",Hoja2!F2673,"','",Hoja2!E2673,"','",CONCATENATE(RIGHT(CONCATENATE("00",DAY(Hoja2!D2673)),2),"/",RIGHT(CONCATENATE("00",MONTH(Hoja2!D2673)),2),"/",RIGHT(CONCATENATE("00",YEAR(Hoja2!D2673)),2)),"','",Hoja2!J2673,"',","FALSE, 1,8);"), "")</f>
        <v>INSERT INTO seguimiento_oficios_recepcion_oficio(fecha_captura, folio_interno, no_oficio, dependencia_envia, firma, fecha_oficio, asunto, anexo, captura_id, estatus_id) VALUES ('15/03/13',3177,'S/N','OMSSA','JORGE A. PALACIOS PALMEROS ','13/03/13','ENVIAN RECIBO NUMERO 004',FALSE, 1,8);</v>
      </c>
    </row>
    <row r="2674" spans="6:17">
      <c r="F2674" t="str">
        <f>RIGHT(CONCATENATE("00",DAY(Hoja2!B2674)),2)</f>
        <v>15</v>
      </c>
      <c r="G2674" t="str">
        <f>CONCATENATE(RIGHT(CONCATENATE("00",DAY(Hoja2!B2674)),2),"/",RIGHT(CONCATENATE("00",MONTH(Hoja2!B2674)),2),"/",RIGHT(CONCATENATE("00",YEAR(Hoja2!B2674)),2))</f>
        <v>15/03/13</v>
      </c>
      <c r="H2674" t="str">
        <f>RIGHT(CONCATENATE("00",DAY(Hoja2!D2674)),2)</f>
        <v>15</v>
      </c>
      <c r="I2674" t="str">
        <f>CONCATENATE(RIGHT(CONCATENATE("00",DAY(Hoja2!D2674)),2),"/",RIGHT(CONCATENATE("00",MONTH(Hoja2!D2674)),2),"/",RIGHT(CONCATENATE("00",YEAR(Hoja2!D2674)),2))</f>
        <v>15/03/13</v>
      </c>
      <c r="J2674" t="str">
        <f>IF(LEN(Hoja2!J2674)&gt;150,LEN(Hoja2!J2674),"")</f>
        <v/>
      </c>
      <c r="K2674" t="str">
        <f>IF(Hoja2!A2674&lt;&gt;"", IF(Hoja2!B2674&lt;&gt;"", IF(Hoja2!C2674&lt;&gt;"", IF(Hoja2!D2674&lt;&gt;"", IF(Hoja2!E2674&lt;&gt;"", IF(Hoja2!F2674&lt;&gt;"", IF(Hoja2!J2674&lt;&gt;"","ok",""),""),""),""),""),""),"")</f>
        <v>ok</v>
      </c>
      <c r="L2674" t="str">
        <f>IF(Hoja2!A2674="'S/F'","--","")</f>
        <v/>
      </c>
      <c r="M2674" t="str">
        <f>IF(LEN(Hoja2!C2674)&gt;30,Hoja2!C2674,"")</f>
        <v/>
      </c>
      <c r="O2674" t="str">
        <f>IF(LEN(Hoja2!F2674)&gt;110,LEN(Hoja2!F2674),"")</f>
        <v/>
      </c>
      <c r="Q2674" t="str">
        <f>IF(K2674="ok",CONCATENATE(IF(Hoja2!A2674="'S/F'","--",""),N2674,"INSERT INTO seguimiento_oficios_recepcion_oficio(fecha_captura, folio_interno, no_oficio, dependencia_envia, firma, fecha_oficio, asunto, anexo, captura_id, estatus_id) VALUES ('",CONCATENATE(RIGHT(CONCATENATE("00",DAY(Hoja2!B2674)),2),"/",RIGHT(CONCATENATE("00",MONTH(Hoja2!B2674)),2),"/",RIGHT(CONCATENATE("00",YEAR(Hoja2!B2674)),2)),"',",Hoja2!A2674,",'",Hoja2!C2674,"','",Hoja2!F2674,"','",Hoja2!E2674,"','",CONCATENATE(RIGHT(CONCATENATE("00",DAY(Hoja2!D2674)),2),"/",RIGHT(CONCATENATE("00",MONTH(Hoja2!D2674)),2),"/",RIGHT(CONCATENATE("00",YEAR(Hoja2!D2674)),2)),"','",Hoja2!J2674,"',","FALSE, 1,8);"), "")</f>
        <v>INSERT INTO seguimiento_oficios_recepcion_oficio(fecha_captura, folio_interno, no_oficio, dependencia_envia, firma, fecha_oficio, asunto, anexo, captura_id, estatus_id) VALUES ('15/03/13',3178,'1296','SECOTAB','MARTHA PATRICIA JIMENEZ OROPEZA','15/03/13','TELEFONIA CELULAR',FALSE, 1,8);</v>
      </c>
    </row>
    <row r="2675" spans="6:17">
      <c r="F2675" t="str">
        <f>RIGHT(CONCATENATE("00",DAY(Hoja2!B2675)),2)</f>
        <v>15</v>
      </c>
      <c r="G2675" t="str">
        <f>CONCATENATE(RIGHT(CONCATENATE("00",DAY(Hoja2!B2675)),2),"/",RIGHT(CONCATENATE("00",MONTH(Hoja2!B2675)),2),"/",RIGHT(CONCATENATE("00",YEAR(Hoja2!B2675)),2))</f>
        <v>15/03/13</v>
      </c>
      <c r="H2675" t="str">
        <f>RIGHT(CONCATENATE("00",DAY(Hoja2!D2675)),2)</f>
        <v>14</v>
      </c>
      <c r="I2675" t="str">
        <f>CONCATENATE(RIGHT(CONCATENATE("00",DAY(Hoja2!D2675)),2),"/",RIGHT(CONCATENATE("00",MONTH(Hoja2!D2675)),2),"/",RIGHT(CONCATENATE("00",YEAR(Hoja2!D2675)),2))</f>
        <v>14/03/13</v>
      </c>
      <c r="J2675" t="str">
        <f>IF(LEN(Hoja2!J2675)&gt;150,LEN(Hoja2!J2675),"")</f>
        <v/>
      </c>
      <c r="K2675" t="str">
        <f>IF(Hoja2!A2675&lt;&gt;"", IF(Hoja2!B2675&lt;&gt;"", IF(Hoja2!C2675&lt;&gt;"", IF(Hoja2!D2675&lt;&gt;"", IF(Hoja2!E2675&lt;&gt;"", IF(Hoja2!F2675&lt;&gt;"", IF(Hoja2!J2675&lt;&gt;"","ok",""),""),""),""),""),""),"")</f>
        <v>ok</v>
      </c>
      <c r="L2675" t="str">
        <f>IF(Hoja2!A2675="'S/F'","--","")</f>
        <v/>
      </c>
      <c r="M2675" t="str">
        <f>IF(LEN(Hoja2!C2675)&gt;30,Hoja2!C2675,"")</f>
        <v/>
      </c>
      <c r="O2675" t="str">
        <f>IF(LEN(Hoja2!F2675)&gt;110,LEN(Hoja2!F2675),"")</f>
        <v/>
      </c>
      <c r="Q2675" t="str">
        <f>IF(K2675="ok",CONCATENATE(IF(Hoja2!A2675="'S/F'","--",""),N2675,"INSERT INTO seguimiento_oficios_recepcion_oficio(fecha_captura, folio_interno, no_oficio, dependencia_envia, firma, fecha_oficio, asunto, anexo, captura_id, estatus_id) VALUES ('",CONCATENATE(RIGHT(CONCATENATE("00",DAY(Hoja2!B2675)),2),"/",RIGHT(CONCATENATE("00",MONTH(Hoja2!B2675)),2),"/",RIGHT(CONCATENATE("00",YEAR(Hoja2!B2675)),2)),"',",Hoja2!A2675,",'",Hoja2!C2675,"','",Hoja2!F2675,"','",Hoja2!E2675,"','",CONCATENATE(RIGHT(CONCATENATE("00",DAY(Hoja2!D2675)),2),"/",RIGHT(CONCATENATE("00",MONTH(Hoja2!D2675)),2),"/",RIGHT(CONCATENATE("00",YEAR(Hoja2!D2675)),2)),"','",Hoja2!J2675,"',","FALSE, 1,8);"), "")</f>
        <v>INSERT INTO seguimiento_oficios_recepcion_oficio(fecha_captura, folio_interno, no_oficio, dependencia_envia, firma, fecha_oficio, asunto, anexo, captura_id, estatus_id) VALUES ('15/03/13',3179,'087','QUINTA GRIJALVA','LUVIA DE LA OCUPIL','14/03/13','ENVIO LISTA DE RAYA DEL PERSONAL DE BASE Y DE CONFIANZA',FALSE, 1,8);</v>
      </c>
    </row>
    <row r="2676" spans="6:17">
      <c r="F2676" t="str">
        <f>RIGHT(CONCATENATE("00",DAY(Hoja2!B2676)),2)</f>
        <v>15</v>
      </c>
      <c r="G2676" t="str">
        <f>CONCATENATE(RIGHT(CONCATENATE("00",DAY(Hoja2!B2676)),2),"/",RIGHT(CONCATENATE("00",MONTH(Hoja2!B2676)),2),"/",RIGHT(CONCATENATE("00",YEAR(Hoja2!B2676)),2))</f>
        <v>15/03/13</v>
      </c>
      <c r="H2676" t="str">
        <f>RIGHT(CONCATENATE("00",DAY(Hoja2!D2676)),2)</f>
        <v>15</v>
      </c>
      <c r="I2676" t="str">
        <f>CONCATENATE(RIGHT(CONCATENATE("00",DAY(Hoja2!D2676)),2),"/",RIGHT(CONCATENATE("00",MONTH(Hoja2!D2676)),2),"/",RIGHT(CONCATENATE("00",YEAR(Hoja2!D2676)),2))</f>
        <v>15/03/13</v>
      </c>
      <c r="J2676" t="str">
        <f>IF(LEN(Hoja2!J2676)&gt;150,LEN(Hoja2!J2676),"")</f>
        <v/>
      </c>
      <c r="K2676" t="str">
        <f>IF(Hoja2!A2676&lt;&gt;"", IF(Hoja2!B2676&lt;&gt;"", IF(Hoja2!C2676&lt;&gt;"", IF(Hoja2!D2676&lt;&gt;"", IF(Hoja2!E2676&lt;&gt;"", IF(Hoja2!F2676&lt;&gt;"", IF(Hoja2!J2676&lt;&gt;"","ok",""),""),""),""),""),""),"")</f>
        <v>ok</v>
      </c>
      <c r="L2676" t="str">
        <f>IF(Hoja2!A2676="'S/F'","--","")</f>
        <v/>
      </c>
      <c r="M2676" t="str">
        <f>IF(LEN(Hoja2!C2676)&gt;30,Hoja2!C2676,"")</f>
        <v/>
      </c>
      <c r="O2676" t="str">
        <f>IF(LEN(Hoja2!F2676)&gt;110,LEN(Hoja2!F2676),"")</f>
        <v/>
      </c>
      <c r="Q2676" t="str">
        <f>IF(K2676="ok",CONCATENATE(IF(Hoja2!A2676="'S/F'","--",""),N2676,"INSERT INTO seguimiento_oficios_recepcion_oficio(fecha_captura, folio_interno, no_oficio, dependencia_envia, firma, fecha_oficio, asunto, anexo, captura_id, estatus_id) VALUES ('",CONCATENATE(RIGHT(CONCATENATE("00",DAY(Hoja2!B2676)),2),"/",RIGHT(CONCATENATE("00",MONTH(Hoja2!B2676)),2),"/",RIGHT(CONCATENATE("00",YEAR(Hoja2!B2676)),2)),"',",Hoja2!A2676,",'",Hoja2!C2676,"','",Hoja2!F2676,"','",Hoja2!E2676,"','",CONCATENATE(RIGHT(CONCATENATE("00",DAY(Hoja2!D2676)),2),"/",RIGHT(CONCATENATE("00",MONTH(Hoja2!D2676)),2),"/",RIGHT(CONCATENATE("00",YEAR(Hoja2!D2676)),2)),"','",Hoja2!J2676,"',","FALSE, 1,8);"), "")</f>
        <v>INSERT INTO seguimiento_oficios_recepcion_oficio(fecha_captura, folio_interno, no_oficio, dependencia_envia, firma, fecha_oficio, asunto, anexo, captura_id, estatus_id) VALUES ('15/03/13',3180,'355','DIF','MARIA ELVIA FERNANDEZ FERNANDEZ','15/03/13','ENVIAN PARA VALIDACION ORDEN DE PAGO CON NOMINA Y MEDIO MAGNETICO',FALSE, 1,8);</v>
      </c>
    </row>
    <row r="2677" spans="6:17">
      <c r="F2677" t="str">
        <f>RIGHT(CONCATENATE("00",DAY(Hoja2!B2677)),2)</f>
        <v>15</v>
      </c>
      <c r="G2677" t="str">
        <f>CONCATENATE(RIGHT(CONCATENATE("00",DAY(Hoja2!B2677)),2),"/",RIGHT(CONCATENATE("00",MONTH(Hoja2!B2677)),2),"/",RIGHT(CONCATENATE("00",YEAR(Hoja2!B2677)),2))</f>
        <v>15/03/13</v>
      </c>
      <c r="H2677" t="str">
        <f>RIGHT(CONCATENATE("00",DAY(Hoja2!D2677)),2)</f>
        <v>13</v>
      </c>
      <c r="I2677" t="str">
        <f>CONCATENATE(RIGHT(CONCATENATE("00",DAY(Hoja2!D2677)),2),"/",RIGHT(CONCATENATE("00",MONTH(Hoja2!D2677)),2),"/",RIGHT(CONCATENATE("00",YEAR(Hoja2!D2677)),2))</f>
        <v>13/03/13</v>
      </c>
      <c r="J2677" t="str">
        <f>IF(LEN(Hoja2!J2677)&gt;150,LEN(Hoja2!J2677),"")</f>
        <v/>
      </c>
      <c r="K2677" t="str">
        <f>IF(Hoja2!A2677&lt;&gt;"", IF(Hoja2!B2677&lt;&gt;"", IF(Hoja2!C2677&lt;&gt;"", IF(Hoja2!D2677&lt;&gt;"", IF(Hoja2!E2677&lt;&gt;"", IF(Hoja2!F2677&lt;&gt;"", IF(Hoja2!J2677&lt;&gt;"","ok",""),""),""),""),""),""),"")</f>
        <v>ok</v>
      </c>
      <c r="L2677" t="str">
        <f>IF(Hoja2!A2677="'S/F'","--","")</f>
        <v/>
      </c>
      <c r="M2677" t="str">
        <f>IF(LEN(Hoja2!C2677)&gt;30,Hoja2!C2677,"")</f>
        <v/>
      </c>
      <c r="O2677" t="str">
        <f>IF(LEN(Hoja2!F2677)&gt;110,LEN(Hoja2!F2677),"")</f>
        <v/>
      </c>
      <c r="Q2677" t="str">
        <f>IF(K2677="ok",CONCATENATE(IF(Hoja2!A2677="'S/F'","--",""),N2677,"INSERT INTO seguimiento_oficios_recepcion_oficio(fecha_captura, folio_interno, no_oficio, dependencia_envia, firma, fecha_oficio, asunto, anexo, captura_id, estatus_id) VALUES ('",CONCATENATE(RIGHT(CONCATENATE("00",DAY(Hoja2!B2677)),2),"/",RIGHT(CONCATENATE("00",MONTH(Hoja2!B2677)),2),"/",RIGHT(CONCATENATE("00",YEAR(Hoja2!B2677)),2)),"',",Hoja2!A2677,",'",Hoja2!C2677,"','",Hoja2!F2677,"','",Hoja2!E2677,"','",CONCATENATE(RIGHT(CONCATENATE("00",DAY(Hoja2!D2677)),2),"/",RIGHT(CONCATENATE("00",MONTH(Hoja2!D2677)),2),"/",RIGHT(CONCATENATE("00",YEAR(Hoja2!D2677)),2)),"','",Hoja2!J2677,"',","FALSE, 1,8);"), "")</f>
        <v>INSERT INTO seguimiento_oficios_recepcion_oficio(fecha_captura, folio_interno, no_oficio, dependencia_envia, firma, fecha_oficio, asunto, anexo, captura_id, estatus_id) VALUES ('15/03/13',3181,'331','GRAN LOGIA','RUFO MANUEL OLAN PALACIOS','13/03/13','SOL. BANDA DE MUSICA PARA EL 21 DE MARZO',FALSE, 1,8);</v>
      </c>
    </row>
    <row r="2678" spans="6:17">
      <c r="F2678" t="str">
        <f>RIGHT(CONCATENATE("00",DAY(Hoja2!B2678)),2)</f>
        <v>15</v>
      </c>
      <c r="G2678" t="str">
        <f>CONCATENATE(RIGHT(CONCATENATE("00",DAY(Hoja2!B2678)),2),"/",RIGHT(CONCATENATE("00",MONTH(Hoja2!B2678)),2),"/",RIGHT(CONCATENATE("00",YEAR(Hoja2!B2678)),2))</f>
        <v>15/03/13</v>
      </c>
      <c r="H2678" t="str">
        <f>RIGHT(CONCATENATE("00",DAY(Hoja2!D2678)),2)</f>
        <v>14</v>
      </c>
      <c r="I2678" t="str">
        <f>CONCATENATE(RIGHT(CONCATENATE("00",DAY(Hoja2!D2678)),2),"/",RIGHT(CONCATENATE("00",MONTH(Hoja2!D2678)),2),"/",RIGHT(CONCATENATE("00",YEAR(Hoja2!D2678)),2))</f>
        <v>14/03/13</v>
      </c>
      <c r="J2678" t="str">
        <f>IF(LEN(Hoja2!J2678)&gt;150,LEN(Hoja2!J2678),"")</f>
        <v/>
      </c>
      <c r="K2678" t="str">
        <f>IF(Hoja2!A2678&lt;&gt;"", IF(Hoja2!B2678&lt;&gt;"", IF(Hoja2!C2678&lt;&gt;"", IF(Hoja2!D2678&lt;&gt;"", IF(Hoja2!E2678&lt;&gt;"", IF(Hoja2!F2678&lt;&gt;"", IF(Hoja2!J2678&lt;&gt;"","ok",""),""),""),""),""),""),"")</f>
        <v>ok</v>
      </c>
      <c r="L2678" t="str">
        <f>IF(Hoja2!A2678="'S/F'","--","")</f>
        <v/>
      </c>
      <c r="M2678" t="str">
        <f>IF(LEN(Hoja2!C2678)&gt;30,Hoja2!C2678,"")</f>
        <v/>
      </c>
      <c r="O2678" t="str">
        <f>IF(LEN(Hoja2!F2678)&gt;110,LEN(Hoja2!F2678),"")</f>
        <v/>
      </c>
      <c r="Q2678" t="str">
        <f>IF(K2678="ok",CONCATENATE(IF(Hoja2!A2678="'S/F'","--",""),N2678,"INSERT INTO seguimiento_oficios_recepcion_oficio(fecha_captura, folio_interno, no_oficio, dependencia_envia, firma, fecha_oficio, asunto, anexo, captura_id, estatus_id) VALUES ('",CONCATENATE(RIGHT(CONCATENATE("00",DAY(Hoja2!B2678)),2),"/",RIGHT(CONCATENATE("00",MONTH(Hoja2!B2678)),2),"/",RIGHT(CONCATENATE("00",YEAR(Hoja2!B2678)),2)),"',",Hoja2!A2678,",'",Hoja2!C2678,"','",Hoja2!F2678,"','",Hoja2!E2678,"','",CONCATENATE(RIGHT(CONCATENATE("00",DAY(Hoja2!D2678)),2),"/",RIGHT(CONCATENATE("00",MONTH(Hoja2!D2678)),2),"/",RIGHT(CONCATENATE("00",YEAR(Hoja2!D2678)),2)),"','",Hoja2!J2678,"',","FALSE, 1,8);"), "")</f>
        <v>INSERT INTO seguimiento_oficios_recepcion_oficio(fecha_captura, folio_interno, no_oficio, dependencia_envia, firma, fecha_oficio, asunto, anexo, captura_id, estatus_id) VALUES ('15/03/13',3182,'346','DIF','MARIA ELVIA FERNANDEZ FERNANDEZ','14/03/13','SOL. DE COMPRA DIRECTA PARTIDA 4411',FALSE, 1,8);</v>
      </c>
    </row>
    <row r="2679" spans="6:17">
      <c r="F2679" t="str">
        <f>RIGHT(CONCATENATE("00",DAY(Hoja2!B2679)),2)</f>
        <v>15</v>
      </c>
      <c r="G2679" t="str">
        <f>CONCATENATE(RIGHT(CONCATENATE("00",DAY(Hoja2!B2679)),2),"/",RIGHT(CONCATENATE("00",MONTH(Hoja2!B2679)),2),"/",RIGHT(CONCATENATE("00",YEAR(Hoja2!B2679)),2))</f>
        <v>15/03/13</v>
      </c>
      <c r="H2679" t="str">
        <f>RIGHT(CONCATENATE("00",DAY(Hoja2!D2679)),2)</f>
        <v>15</v>
      </c>
      <c r="I2679" t="str">
        <f>CONCATENATE(RIGHT(CONCATENATE("00",DAY(Hoja2!D2679)),2),"/",RIGHT(CONCATENATE("00",MONTH(Hoja2!D2679)),2),"/",RIGHT(CONCATENATE("00",YEAR(Hoja2!D2679)),2))</f>
        <v>15/03/13</v>
      </c>
      <c r="J2679" t="str">
        <f>IF(LEN(Hoja2!J2679)&gt;150,LEN(Hoja2!J2679),"")</f>
        <v/>
      </c>
      <c r="K2679" t="str">
        <f>IF(Hoja2!A2679&lt;&gt;"", IF(Hoja2!B2679&lt;&gt;"", IF(Hoja2!C2679&lt;&gt;"", IF(Hoja2!D2679&lt;&gt;"", IF(Hoja2!E2679&lt;&gt;"", IF(Hoja2!F2679&lt;&gt;"", IF(Hoja2!J2679&lt;&gt;"","ok",""),""),""),""),""),""),"")</f>
        <v>ok</v>
      </c>
      <c r="L2679" t="str">
        <f>IF(Hoja2!A2679="'S/F'","--","")</f>
        <v/>
      </c>
      <c r="M2679" t="str">
        <f>IF(LEN(Hoja2!C2679)&gt;30,Hoja2!C2679,"")</f>
        <v/>
      </c>
      <c r="O2679" t="str">
        <f>IF(LEN(Hoja2!F2679)&gt;110,LEN(Hoja2!F2679),"")</f>
        <v/>
      </c>
      <c r="Q2679" t="str">
        <f>IF(K2679="ok",CONCATENATE(IF(Hoja2!A2679="'S/F'","--",""),N2679,"INSERT INTO seguimiento_oficios_recepcion_oficio(fecha_captura, folio_interno, no_oficio, dependencia_envia, firma, fecha_oficio, asunto, anexo, captura_id, estatus_id) VALUES ('",CONCATENATE(RIGHT(CONCATENATE("00",DAY(Hoja2!B2679)),2),"/",RIGHT(CONCATENATE("00",MONTH(Hoja2!B2679)),2),"/",RIGHT(CONCATENATE("00",YEAR(Hoja2!B2679)),2)),"',",Hoja2!A2679,",'",Hoja2!C2679,"','",Hoja2!F2679,"','",Hoja2!E2679,"','",CONCATENATE(RIGHT(CONCATENATE("00",DAY(Hoja2!D2679)),2),"/",RIGHT(CONCATENATE("00",MONTH(Hoja2!D2679)),2),"/",RIGHT(CONCATENATE("00",YEAR(Hoja2!D2679)),2)),"','",Hoja2!J2679,"',","FALSE, 1,8);"), "")</f>
        <v>INSERT INTO seguimiento_oficios_recepcion_oficio(fecha_captura, folio_interno, no_oficio, dependencia_envia, firma, fecha_oficio, asunto, anexo, captura_id, estatus_id) VALUES ('15/03/13',3183,'090','CMT','JUAN COLORADO PEREZ','15/03/13','ASIGNACION DE TELEFONIA CELULAR',FALSE, 1,8);</v>
      </c>
    </row>
    <row r="2680" spans="6:17">
      <c r="F2680" t="str">
        <f>RIGHT(CONCATENATE("00",DAY(Hoja2!B2680)),2)</f>
        <v>15</v>
      </c>
      <c r="G2680" t="str">
        <f>CONCATENATE(RIGHT(CONCATENATE("00",DAY(Hoja2!B2680)),2),"/",RIGHT(CONCATENATE("00",MONTH(Hoja2!B2680)),2),"/",RIGHT(CONCATENATE("00",YEAR(Hoja2!B2680)),2))</f>
        <v>15/03/13</v>
      </c>
      <c r="H2680" t="str">
        <f>RIGHT(CONCATENATE("00",DAY(Hoja2!D2680)),2)</f>
        <v>13</v>
      </c>
      <c r="I2680" t="str">
        <f>CONCATENATE(RIGHT(CONCATENATE("00",DAY(Hoja2!D2680)),2),"/",RIGHT(CONCATENATE("00",MONTH(Hoja2!D2680)),2),"/",RIGHT(CONCATENATE("00",YEAR(Hoja2!D2680)),2))</f>
        <v>13/03/13</v>
      </c>
      <c r="J2680" t="str">
        <f>IF(LEN(Hoja2!J2680)&gt;150,LEN(Hoja2!J2680),"")</f>
        <v/>
      </c>
      <c r="K2680" t="str">
        <f>IF(Hoja2!A2680&lt;&gt;"", IF(Hoja2!B2680&lt;&gt;"", IF(Hoja2!C2680&lt;&gt;"", IF(Hoja2!D2680&lt;&gt;"", IF(Hoja2!E2680&lt;&gt;"", IF(Hoja2!F2680&lt;&gt;"", IF(Hoja2!J2680&lt;&gt;"","ok",""),""),""),""),""),""),"")</f>
        <v>ok</v>
      </c>
      <c r="L2680" t="str">
        <f>IF(Hoja2!A2680="'S/F'","--","")</f>
        <v/>
      </c>
      <c r="M2680" t="str">
        <f>IF(LEN(Hoja2!C2680)&gt;30,Hoja2!C2680,"")</f>
        <v/>
      </c>
      <c r="O2680" t="str">
        <f>IF(LEN(Hoja2!F2680)&gt;110,LEN(Hoja2!F2680),"")</f>
        <v/>
      </c>
      <c r="Q2680" t="str">
        <f>IF(K2680="ok",CONCATENATE(IF(Hoja2!A2680="'S/F'","--",""),N2680,"INSERT INTO seguimiento_oficios_recepcion_oficio(fecha_captura, folio_interno, no_oficio, dependencia_envia, firma, fecha_oficio, asunto, anexo, captura_id, estatus_id) VALUES ('",CONCATENATE(RIGHT(CONCATENATE("00",DAY(Hoja2!B2680)),2),"/",RIGHT(CONCATENATE("00",MONTH(Hoja2!B2680)),2),"/",RIGHT(CONCATENATE("00",YEAR(Hoja2!B2680)),2)),"',",Hoja2!A2680,",'",Hoja2!C2680,"','",Hoja2!F2680,"','",Hoja2!E2680,"','",CONCATENATE(RIGHT(CONCATENATE("00",DAY(Hoja2!D2680)),2),"/",RIGHT(CONCATENATE("00",MONTH(Hoja2!D2680)),2),"/",RIGHT(CONCATENATE("00",YEAR(Hoja2!D2680)),2)),"','",Hoja2!J2680,"',","FALSE, 1,8);"), "")</f>
        <v>INSERT INTO seguimiento_oficios_recepcion_oficio(fecha_captura, folio_interno, no_oficio, dependencia_envia, firma, fecha_oficio, asunto, anexo, captura_id, estatus_id) VALUES ('15/03/13',3184,'S/N','SPF','VICTOR MANUEL LAMOYI BOCANEGRA','13/03/13','ENVIAN COPIA DE OFICIO PGJ/134/2013',FALSE, 1,8);</v>
      </c>
    </row>
    <row r="2681" spans="6:17">
      <c r="F2681" t="str">
        <f>RIGHT(CONCATENATE("00",DAY(Hoja2!B2681)),2)</f>
        <v>15</v>
      </c>
      <c r="G2681" t="str">
        <f>CONCATENATE(RIGHT(CONCATENATE("00",DAY(Hoja2!B2681)),2),"/",RIGHT(CONCATENATE("00",MONTH(Hoja2!B2681)),2),"/",RIGHT(CONCATENATE("00",YEAR(Hoja2!B2681)),2))</f>
        <v>15/03/13</v>
      </c>
      <c r="H2681" t="str">
        <f>RIGHT(CONCATENATE("00",DAY(Hoja2!D2681)),2)</f>
        <v>11</v>
      </c>
      <c r="I2681" t="str">
        <f>CONCATENATE(RIGHT(CONCATENATE("00",DAY(Hoja2!D2681)),2),"/",RIGHT(CONCATENATE("00",MONTH(Hoja2!D2681)),2),"/",RIGHT(CONCATENATE("00",YEAR(Hoja2!D2681)),2))</f>
        <v>11/03/13</v>
      </c>
      <c r="J2681" t="str">
        <f>IF(LEN(Hoja2!J2681)&gt;150,LEN(Hoja2!J2681),"")</f>
        <v/>
      </c>
      <c r="K2681" t="str">
        <f>IF(Hoja2!A2681&lt;&gt;"", IF(Hoja2!B2681&lt;&gt;"", IF(Hoja2!C2681&lt;&gt;"", IF(Hoja2!D2681&lt;&gt;"", IF(Hoja2!E2681&lt;&gt;"", IF(Hoja2!F2681&lt;&gt;"", IF(Hoja2!J2681&lt;&gt;"","ok",""),""),""),""),""),""),"")</f>
        <v>ok</v>
      </c>
      <c r="L2681" t="str">
        <f>IF(Hoja2!A2681="'S/F'","--","")</f>
        <v/>
      </c>
      <c r="M2681" t="str">
        <f>IF(LEN(Hoja2!C2681)&gt;30,Hoja2!C2681,"")</f>
        <v/>
      </c>
      <c r="O2681" t="str">
        <f>IF(LEN(Hoja2!F2681)&gt;110,LEN(Hoja2!F2681),"")</f>
        <v/>
      </c>
      <c r="Q2681" t="str">
        <f>IF(K2681="ok",CONCATENATE(IF(Hoja2!A2681="'S/F'","--",""),N2681,"INSERT INTO seguimiento_oficios_recepcion_oficio(fecha_captura, folio_interno, no_oficio, dependencia_envia, firma, fecha_oficio, asunto, anexo, captura_id, estatus_id) VALUES ('",CONCATENATE(RIGHT(CONCATENATE("00",DAY(Hoja2!B2681)),2),"/",RIGHT(CONCATENATE("00",MONTH(Hoja2!B2681)),2),"/",RIGHT(CONCATENATE("00",YEAR(Hoja2!B2681)),2)),"',",Hoja2!A2681,",'",Hoja2!C2681,"','",Hoja2!F2681,"','",Hoja2!E2681,"','",CONCATENATE(RIGHT(CONCATENATE("00",DAY(Hoja2!D2681)),2),"/",RIGHT(CONCATENATE("00",MONTH(Hoja2!D2681)),2),"/",RIGHT(CONCATENATE("00",YEAR(Hoja2!D2681)),2)),"','",Hoja2!J2681,"',","FALSE, 1,8);"), "")</f>
        <v>INSERT INTO seguimiento_oficios_recepcion_oficio(fecha_captura, folio_interno, no_oficio, dependencia_envia, firma, fecha_oficio, asunto, anexo, captura_id, estatus_id) VALUES ('15/03/13',3185,'142','ISSET','JOSE AGAPITO DOMINGUEZ LACROIX','11/03/13','ENVIAN CERTIFICADOS ORIGINALES',FALSE, 1,8);</v>
      </c>
    </row>
    <row r="2682" spans="6:17">
      <c r="F2682" t="str">
        <f>RIGHT(CONCATENATE("00",DAY(Hoja2!B2682)),2)</f>
        <v>15</v>
      </c>
      <c r="G2682" t="str">
        <f>CONCATENATE(RIGHT(CONCATENATE("00",DAY(Hoja2!B2682)),2),"/",RIGHT(CONCATENATE("00",MONTH(Hoja2!B2682)),2),"/",RIGHT(CONCATENATE("00",YEAR(Hoja2!B2682)),2))</f>
        <v>15/03/13</v>
      </c>
      <c r="H2682" t="str">
        <f>RIGHT(CONCATENATE("00",DAY(Hoja2!D2682)),2)</f>
        <v>11</v>
      </c>
      <c r="I2682" t="str">
        <f>CONCATENATE(RIGHT(CONCATENATE("00",DAY(Hoja2!D2682)),2),"/",RIGHT(CONCATENATE("00",MONTH(Hoja2!D2682)),2),"/",RIGHT(CONCATENATE("00",YEAR(Hoja2!D2682)),2))</f>
        <v>11/03/13</v>
      </c>
      <c r="J2682" t="str">
        <f>IF(LEN(Hoja2!J2682)&gt;150,LEN(Hoja2!J2682),"")</f>
        <v/>
      </c>
      <c r="K2682" t="str">
        <f>IF(Hoja2!A2682&lt;&gt;"", IF(Hoja2!B2682&lt;&gt;"", IF(Hoja2!C2682&lt;&gt;"", IF(Hoja2!D2682&lt;&gt;"", IF(Hoja2!E2682&lt;&gt;"", IF(Hoja2!F2682&lt;&gt;"", IF(Hoja2!J2682&lt;&gt;"","ok",""),""),""),""),""),""),"")</f>
        <v>ok</v>
      </c>
      <c r="L2682" t="str">
        <f>IF(Hoja2!A2682="'S/F'","--","")</f>
        <v/>
      </c>
      <c r="M2682" t="str">
        <f>IF(LEN(Hoja2!C2682)&gt;30,Hoja2!C2682,"")</f>
        <v/>
      </c>
      <c r="O2682" t="str">
        <f>IF(LEN(Hoja2!F2682)&gt;110,LEN(Hoja2!F2682),"")</f>
        <v/>
      </c>
      <c r="Q2682" t="str">
        <f>IF(K2682="ok",CONCATENATE(IF(Hoja2!A2682="'S/F'","--",""),N2682,"INSERT INTO seguimiento_oficios_recepcion_oficio(fecha_captura, folio_interno, no_oficio, dependencia_envia, firma, fecha_oficio, asunto, anexo, captura_id, estatus_id) VALUES ('",CONCATENATE(RIGHT(CONCATENATE("00",DAY(Hoja2!B2682)),2),"/",RIGHT(CONCATENATE("00",MONTH(Hoja2!B2682)),2),"/",RIGHT(CONCATENATE("00",YEAR(Hoja2!B2682)),2)),"',",Hoja2!A2682,",'",Hoja2!C2682,"','",Hoja2!F2682,"','",Hoja2!E2682,"','",CONCATENATE(RIGHT(CONCATENATE("00",DAY(Hoja2!D2682)),2),"/",RIGHT(CONCATENATE("00",MONTH(Hoja2!D2682)),2),"/",RIGHT(CONCATENATE("00",YEAR(Hoja2!D2682)),2)),"','",Hoja2!J2682,"',","FALSE, 1,8);"), "")</f>
        <v>INSERT INTO seguimiento_oficios_recepcion_oficio(fecha_captura, folio_interno, no_oficio, dependencia_envia, firma, fecha_oficio, asunto, anexo, captura_id, estatus_id) VALUES ('15/03/13',3186,'144','ISSET','JOSE AGAPITO DOMINGUEZ LACROIX','11/03/13','ENVIAN CERTIFICADOS ORIGINALES',FALSE, 1,8);</v>
      </c>
    </row>
    <row r="2683" spans="6:17">
      <c r="F2683" t="str">
        <f>RIGHT(CONCATENATE("00",DAY(Hoja2!B2683)),2)</f>
        <v>15</v>
      </c>
      <c r="G2683" t="str">
        <f>CONCATENATE(RIGHT(CONCATENATE("00",DAY(Hoja2!B2683)),2),"/",RIGHT(CONCATENATE("00",MONTH(Hoja2!B2683)),2),"/",RIGHT(CONCATENATE("00",YEAR(Hoja2!B2683)),2))</f>
        <v>15/03/13</v>
      </c>
      <c r="H2683" t="str">
        <f>RIGHT(CONCATENATE("00",DAY(Hoja2!D2683)),2)</f>
        <v>15</v>
      </c>
      <c r="I2683" t="str">
        <f>CONCATENATE(RIGHT(CONCATENATE("00",DAY(Hoja2!D2683)),2),"/",RIGHT(CONCATENATE("00",MONTH(Hoja2!D2683)),2),"/",RIGHT(CONCATENATE("00",YEAR(Hoja2!D2683)),2))</f>
        <v>15/03/13</v>
      </c>
      <c r="J2683" t="str">
        <f>IF(LEN(Hoja2!J2683)&gt;150,LEN(Hoja2!J2683),"")</f>
        <v/>
      </c>
      <c r="K2683" t="str">
        <f>IF(Hoja2!A2683&lt;&gt;"", IF(Hoja2!B2683&lt;&gt;"", IF(Hoja2!C2683&lt;&gt;"", IF(Hoja2!D2683&lt;&gt;"", IF(Hoja2!E2683&lt;&gt;"", IF(Hoja2!F2683&lt;&gt;"", IF(Hoja2!J2683&lt;&gt;"","ok",""),""),""),""),""),""),"")</f>
        <v>ok</v>
      </c>
      <c r="L2683" t="str">
        <f>IF(Hoja2!A2683="'S/F'","--","")</f>
        <v/>
      </c>
      <c r="M2683" t="str">
        <f>IF(LEN(Hoja2!C2683)&gt;30,Hoja2!C2683,"")</f>
        <v/>
      </c>
      <c r="O2683" t="str">
        <f>IF(LEN(Hoja2!F2683)&gt;110,LEN(Hoja2!F2683),"")</f>
        <v/>
      </c>
      <c r="Q2683" t="str">
        <f>IF(K2683="ok",CONCATENATE(IF(Hoja2!A2683="'S/F'","--",""),N2683,"INSERT INTO seguimiento_oficios_recepcion_oficio(fecha_captura, folio_interno, no_oficio, dependencia_envia, firma, fecha_oficio, asunto, anexo, captura_id, estatus_id) VALUES ('",CONCATENATE(RIGHT(CONCATENATE("00",DAY(Hoja2!B2683)),2),"/",RIGHT(CONCATENATE("00",MONTH(Hoja2!B2683)),2),"/",RIGHT(CONCATENATE("00",YEAR(Hoja2!B2683)),2)),"',",Hoja2!A2683,",'",Hoja2!C2683,"','",Hoja2!F2683,"','",Hoja2!E2683,"','",CONCATENATE(RIGHT(CONCATENATE("00",DAY(Hoja2!D2683)),2),"/",RIGHT(CONCATENATE("00",MONTH(Hoja2!D2683)),2),"/",RIGHT(CONCATENATE("00",YEAR(Hoja2!D2683)),2)),"','",Hoja2!J2683,"',","FALSE, 1,8);"), "")</f>
        <v>INSERT INTO seguimiento_oficios_recepcion_oficio(fecha_captura, folio_interno, no_oficio, dependencia_envia, firma, fecha_oficio, asunto, anexo, captura_id, estatus_id) VALUES ('15/03/13',3187,'116','IEAT','JOSE ALBERTO JUAREZ CHALE','15/03/13','INVITACION A LA PRIMERA REUNION EXTRAORDINARIA',FALSE, 1,8);</v>
      </c>
    </row>
    <row r="2684" spans="6:17">
      <c r="F2684" t="str">
        <f>RIGHT(CONCATENATE("00",DAY(Hoja2!B2684)),2)</f>
        <v>15</v>
      </c>
      <c r="G2684" t="str">
        <f>CONCATENATE(RIGHT(CONCATENATE("00",DAY(Hoja2!B2684)),2),"/",RIGHT(CONCATENATE("00",MONTH(Hoja2!B2684)),2),"/",RIGHT(CONCATENATE("00",YEAR(Hoja2!B2684)),2))</f>
        <v>15/03/13</v>
      </c>
      <c r="H2684" t="str">
        <f>RIGHT(CONCATENATE("00",DAY(Hoja2!D2684)),2)</f>
        <v>08</v>
      </c>
      <c r="I2684" t="str">
        <f>CONCATENATE(RIGHT(CONCATENATE("00",DAY(Hoja2!D2684)),2),"/",RIGHT(CONCATENATE("00",MONTH(Hoja2!D2684)),2),"/",RIGHT(CONCATENATE("00",YEAR(Hoja2!D2684)),2))</f>
        <v>08/03/13</v>
      </c>
      <c r="J2684" t="str">
        <f>IF(LEN(Hoja2!J2684)&gt;150,LEN(Hoja2!J2684),"")</f>
        <v/>
      </c>
      <c r="K2684" t="str">
        <f>IF(Hoja2!A2684&lt;&gt;"", IF(Hoja2!B2684&lt;&gt;"", IF(Hoja2!C2684&lt;&gt;"", IF(Hoja2!D2684&lt;&gt;"", IF(Hoja2!E2684&lt;&gt;"", IF(Hoja2!F2684&lt;&gt;"", IF(Hoja2!J2684&lt;&gt;"","ok",""),""),""),""),""),""),"")</f>
        <v>ok</v>
      </c>
      <c r="L2684" t="str">
        <f>IF(Hoja2!A2684="'S/F'","--","")</f>
        <v/>
      </c>
      <c r="M2684" t="str">
        <f>IF(LEN(Hoja2!C2684)&gt;30,Hoja2!C2684,"")</f>
        <v/>
      </c>
      <c r="O2684" t="str">
        <f>IF(LEN(Hoja2!F2684)&gt;110,LEN(Hoja2!F2684),"")</f>
        <v/>
      </c>
      <c r="Q2684" t="str">
        <f>IF(K2684="ok",CONCATENATE(IF(Hoja2!A2684="'S/F'","--",""),N2684,"INSERT INTO seguimiento_oficios_recepcion_oficio(fecha_captura, folio_interno, no_oficio, dependencia_envia, firma, fecha_oficio, asunto, anexo, captura_id, estatus_id) VALUES ('",CONCATENATE(RIGHT(CONCATENATE("00",DAY(Hoja2!B2684)),2),"/",RIGHT(CONCATENATE("00",MONTH(Hoja2!B2684)),2),"/",RIGHT(CONCATENATE("00",YEAR(Hoja2!B2684)),2)),"',",Hoja2!A2684,",'",Hoja2!C2684,"','",Hoja2!F2684,"','",Hoja2!E2684,"','",CONCATENATE(RIGHT(CONCATENATE("00",DAY(Hoja2!D2684)),2),"/",RIGHT(CONCATENATE("00",MONTH(Hoja2!D2684)),2),"/",RIGHT(CONCATENATE("00",YEAR(Hoja2!D2684)),2)),"','",Hoja2!J2684,"',","FALSE, 1,8);"), "")</f>
        <v>INSERT INTO seguimiento_oficios_recepcion_oficio(fecha_captura, folio_interno, no_oficio, dependencia_envia, firma, fecha_oficio, asunto, anexo, captura_id, estatus_id) VALUES ('15/03/13',3188,'222','GUBERNATURA','HILDA DEL SOCORRO LOPEZ DELA GUILA','08/03/13','COMPENSACION POR DESEMPEÑO',FALSE, 1,8);</v>
      </c>
    </row>
    <row r="2685" spans="6:17">
      <c r="F2685" t="str">
        <f>RIGHT(CONCATENATE("00",DAY(Hoja2!B2685)),2)</f>
        <v>15</v>
      </c>
      <c r="G2685" t="str">
        <f>CONCATENATE(RIGHT(CONCATENATE("00",DAY(Hoja2!B2685)),2),"/",RIGHT(CONCATENATE("00",MONTH(Hoja2!B2685)),2),"/",RIGHT(CONCATENATE("00",YEAR(Hoja2!B2685)),2))</f>
        <v>15/03/13</v>
      </c>
      <c r="H2685" t="str">
        <f>RIGHT(CONCATENATE("00",DAY(Hoja2!D2685)),2)</f>
        <v>15</v>
      </c>
      <c r="I2685" t="str">
        <f>CONCATENATE(RIGHT(CONCATENATE("00",DAY(Hoja2!D2685)),2),"/",RIGHT(CONCATENATE("00",MONTH(Hoja2!D2685)),2),"/",RIGHT(CONCATENATE("00",YEAR(Hoja2!D2685)),2))</f>
        <v>15/03/13</v>
      </c>
      <c r="J2685" t="str">
        <f>IF(LEN(Hoja2!J2685)&gt;150,LEN(Hoja2!J2685),"")</f>
        <v/>
      </c>
      <c r="K2685" t="str">
        <f>IF(Hoja2!A2685&lt;&gt;"", IF(Hoja2!B2685&lt;&gt;"", IF(Hoja2!C2685&lt;&gt;"", IF(Hoja2!D2685&lt;&gt;"", IF(Hoja2!E2685&lt;&gt;"", IF(Hoja2!F2685&lt;&gt;"", IF(Hoja2!J2685&lt;&gt;"","ok",""),""),""),""),""),""),"")</f>
        <v>ok</v>
      </c>
      <c r="L2685" t="str">
        <f>IF(Hoja2!A2685="'S/F'","--","")</f>
        <v/>
      </c>
      <c r="M2685" t="str">
        <f>IF(LEN(Hoja2!C2685)&gt;30,Hoja2!C2685,"")</f>
        <v/>
      </c>
      <c r="O2685" t="str">
        <f>IF(LEN(Hoja2!F2685)&gt;110,LEN(Hoja2!F2685),"")</f>
        <v/>
      </c>
      <c r="Q2685" t="str">
        <f>IF(K2685="ok",CONCATENATE(IF(Hoja2!A2685="'S/F'","--",""),N2685,"INSERT INTO seguimiento_oficios_recepcion_oficio(fecha_captura, folio_interno, no_oficio, dependencia_envia, firma, fecha_oficio, asunto, anexo, captura_id, estatus_id) VALUES ('",CONCATENATE(RIGHT(CONCATENATE("00",DAY(Hoja2!B2685)),2),"/",RIGHT(CONCATENATE("00",MONTH(Hoja2!B2685)),2),"/",RIGHT(CONCATENATE("00",YEAR(Hoja2!B2685)),2)),"',",Hoja2!A2685,",'",Hoja2!C2685,"','",Hoja2!F2685,"','",Hoja2!E2685,"','",CONCATENATE(RIGHT(CONCATENATE("00",DAY(Hoja2!D2685)),2),"/",RIGHT(CONCATENATE("00",MONTH(Hoja2!D2685)),2),"/",RIGHT(CONCATENATE("00",YEAR(Hoja2!D2685)),2)),"','",Hoja2!J2685,"',","FALSE, 1,8);"), "")</f>
        <v>INSERT INTO seguimiento_oficios_recepcion_oficio(fecha_captura, folio_interno, no_oficio, dependencia_envia, firma, fecha_oficio, asunto, anexo, captura_id, estatus_id) VALUES ('15/03/13',3189,'247','GUBERNATURA','HILDA DEL SOCORRO LOPEZ DELA GUILA','15/03/13','ENVIAN RELACION DE PERSONAL QUE SE DARA DE ALTA ',FALSE, 1,8);</v>
      </c>
    </row>
    <row r="2686" spans="6:17">
      <c r="F2686" t="str">
        <f>RIGHT(CONCATENATE("00",DAY(Hoja2!B2686)),2)</f>
        <v>15</v>
      </c>
      <c r="G2686" t="str">
        <f>CONCATENATE(RIGHT(CONCATENATE("00",DAY(Hoja2!B2686)),2),"/",RIGHT(CONCATENATE("00",MONTH(Hoja2!B2686)),2),"/",RIGHT(CONCATENATE("00",YEAR(Hoja2!B2686)),2))</f>
        <v>15/03/13</v>
      </c>
      <c r="H2686" t="str">
        <f>RIGHT(CONCATENATE("00",DAY(Hoja2!D2686)),2)</f>
        <v>15</v>
      </c>
      <c r="I2686" t="str">
        <f>CONCATENATE(RIGHT(CONCATENATE("00",DAY(Hoja2!D2686)),2),"/",RIGHT(CONCATENATE("00",MONTH(Hoja2!D2686)),2),"/",RIGHT(CONCATENATE("00",YEAR(Hoja2!D2686)),2))</f>
        <v>15/03/13</v>
      </c>
      <c r="J2686" t="str">
        <f>IF(LEN(Hoja2!J2686)&gt;150,LEN(Hoja2!J2686),"")</f>
        <v/>
      </c>
      <c r="K2686" t="str">
        <f>IF(Hoja2!A2686&lt;&gt;"", IF(Hoja2!B2686&lt;&gt;"", IF(Hoja2!C2686&lt;&gt;"", IF(Hoja2!D2686&lt;&gt;"", IF(Hoja2!E2686&lt;&gt;"", IF(Hoja2!F2686&lt;&gt;"", IF(Hoja2!J2686&lt;&gt;"","ok",""),""),""),""),""),""),"")</f>
        <v>ok</v>
      </c>
      <c r="L2686" t="str">
        <f>IF(Hoja2!A2686="'S/F'","--","")</f>
        <v/>
      </c>
      <c r="M2686" t="str">
        <f>IF(LEN(Hoja2!C2686)&gt;30,Hoja2!C2686,"")</f>
        <v/>
      </c>
      <c r="O2686" t="str">
        <f>IF(LEN(Hoja2!F2686)&gt;110,LEN(Hoja2!F2686),"")</f>
        <v/>
      </c>
      <c r="Q2686" t="str">
        <f>IF(K2686="ok",CONCATENATE(IF(Hoja2!A2686="'S/F'","--",""),N2686,"INSERT INTO seguimiento_oficios_recepcion_oficio(fecha_captura, folio_interno, no_oficio, dependencia_envia, firma, fecha_oficio, asunto, anexo, captura_id, estatus_id) VALUES ('",CONCATENATE(RIGHT(CONCATENATE("00",DAY(Hoja2!B2686)),2),"/",RIGHT(CONCATENATE("00",MONTH(Hoja2!B2686)),2),"/",RIGHT(CONCATENATE("00",YEAR(Hoja2!B2686)),2)),"',",Hoja2!A2686,",'",Hoja2!C2686,"','",Hoja2!F2686,"','",Hoja2!E2686,"','",CONCATENATE(RIGHT(CONCATENATE("00",DAY(Hoja2!D2686)),2),"/",RIGHT(CONCATENATE("00",MONTH(Hoja2!D2686)),2),"/",RIGHT(CONCATENATE("00",YEAR(Hoja2!D2686)),2)),"','",Hoja2!J2686,"',","FALSE, 1,8);"), "")</f>
        <v>INSERT INTO seguimiento_oficios_recepcion_oficio(fecha_captura, folio_interno, no_oficio, dependencia_envia, firma, fecha_oficio, asunto, anexo, captura_id, estatus_id) VALUES ('15/03/13',3190,'248','GUBERNATURA','HILDA DEL SOCORRO LOPEZ DELA GUILA','15/03/13','SOL. LA TRANSFERENCIA DE PERSONAL DE GUBENATURA A SECRETARIA TECNICA',FALSE, 1,8);</v>
      </c>
    </row>
    <row r="2687" spans="6:17">
      <c r="F2687" t="str">
        <f>RIGHT(CONCATENATE("00",DAY(Hoja2!B2687)),2)</f>
        <v>15</v>
      </c>
      <c r="G2687" t="str">
        <f>CONCATENATE(RIGHT(CONCATENATE("00",DAY(Hoja2!B2687)),2),"/",RIGHT(CONCATENATE("00",MONTH(Hoja2!B2687)),2),"/",RIGHT(CONCATENATE("00",YEAR(Hoja2!B2687)),2))</f>
        <v>15/03/13</v>
      </c>
      <c r="H2687" t="str">
        <f>RIGHT(CONCATENATE("00",DAY(Hoja2!D2687)),2)</f>
        <v>15</v>
      </c>
      <c r="I2687" t="str">
        <f>CONCATENATE(RIGHT(CONCATENATE("00",DAY(Hoja2!D2687)),2),"/",RIGHT(CONCATENATE("00",MONTH(Hoja2!D2687)),2),"/",RIGHT(CONCATENATE("00",YEAR(Hoja2!D2687)),2))</f>
        <v>15/03/13</v>
      </c>
      <c r="J2687" t="str">
        <f>IF(LEN(Hoja2!J2687)&gt;150,LEN(Hoja2!J2687),"")</f>
        <v/>
      </c>
      <c r="K2687" t="str">
        <f>IF(Hoja2!A2687&lt;&gt;"", IF(Hoja2!B2687&lt;&gt;"", IF(Hoja2!C2687&lt;&gt;"", IF(Hoja2!D2687&lt;&gt;"", IF(Hoja2!E2687&lt;&gt;"", IF(Hoja2!F2687&lt;&gt;"", IF(Hoja2!J2687&lt;&gt;"","ok",""),""),""),""),""),""),"")</f>
        <v>ok</v>
      </c>
      <c r="L2687" t="str">
        <f>IF(Hoja2!A2687="'S/F'","--","")</f>
        <v/>
      </c>
      <c r="M2687" t="str">
        <f>IF(LEN(Hoja2!C2687)&gt;30,Hoja2!C2687,"")</f>
        <v/>
      </c>
      <c r="O2687" t="str">
        <f>IF(LEN(Hoja2!F2687)&gt;110,LEN(Hoja2!F2687),"")</f>
        <v/>
      </c>
      <c r="Q2687" t="str">
        <f>IF(K2687="ok",CONCATENATE(IF(Hoja2!A2687="'S/F'","--",""),N2687,"INSERT INTO seguimiento_oficios_recepcion_oficio(fecha_captura, folio_interno, no_oficio, dependencia_envia, firma, fecha_oficio, asunto, anexo, captura_id, estatus_id) VALUES ('",CONCATENATE(RIGHT(CONCATENATE("00",DAY(Hoja2!B2687)),2),"/",RIGHT(CONCATENATE("00",MONTH(Hoja2!B2687)),2),"/",RIGHT(CONCATENATE("00",YEAR(Hoja2!B2687)),2)),"',",Hoja2!A2687,",'",Hoja2!C2687,"','",Hoja2!F2687,"','",Hoja2!E2687,"','",CONCATENATE(RIGHT(CONCATENATE("00",DAY(Hoja2!D2687)),2),"/",RIGHT(CONCATENATE("00",MONTH(Hoja2!D2687)),2),"/",RIGHT(CONCATENATE("00",YEAR(Hoja2!D2687)),2)),"','",Hoja2!J2687,"',","FALSE, 1,8);"), "")</f>
        <v>INSERT INTO seguimiento_oficios_recepcion_oficio(fecha_captura, folio_interno, no_oficio, dependencia_envia, firma, fecha_oficio, asunto, anexo, captura_id, estatus_id) VALUES ('15/03/13',3191,'668','HOSPITAL REGIONAL DE ALTA ESPECIALIDAD DE SALUD MENTAL','ILIANA DEL CARMEN GARCIA MORALES','15/03/13','SOL. DE AUTOBUS PARA EL 22 DE MARZO',FALSE, 1,8);</v>
      </c>
    </row>
    <row r="2688" spans="6:17">
      <c r="F2688" t="str">
        <f>RIGHT(CONCATENATE("00",DAY(Hoja2!B2688)),2)</f>
        <v>15</v>
      </c>
      <c r="G2688" t="str">
        <f>CONCATENATE(RIGHT(CONCATENATE("00",DAY(Hoja2!B2688)),2),"/",RIGHT(CONCATENATE("00",MONTH(Hoja2!B2688)),2),"/",RIGHT(CONCATENATE("00",YEAR(Hoja2!B2688)),2))</f>
        <v>15/03/13</v>
      </c>
      <c r="H2688" t="str">
        <f>RIGHT(CONCATENATE("00",DAY(Hoja2!D2688)),2)</f>
        <v>15</v>
      </c>
      <c r="I2688" t="str">
        <f>CONCATENATE(RIGHT(CONCATENATE("00",DAY(Hoja2!D2688)),2),"/",RIGHT(CONCATENATE("00",MONTH(Hoja2!D2688)),2),"/",RIGHT(CONCATENATE("00",YEAR(Hoja2!D2688)),2))</f>
        <v>15/03/13</v>
      </c>
      <c r="J2688" t="str">
        <f>IF(LEN(Hoja2!J2688)&gt;150,LEN(Hoja2!J2688),"")</f>
        <v/>
      </c>
      <c r="K2688" t="str">
        <f>IF(Hoja2!A2688&lt;&gt;"", IF(Hoja2!B2688&lt;&gt;"", IF(Hoja2!C2688&lt;&gt;"", IF(Hoja2!D2688&lt;&gt;"", IF(Hoja2!E2688&lt;&gt;"", IF(Hoja2!F2688&lt;&gt;"", IF(Hoja2!J2688&lt;&gt;"","ok",""),""),""),""),""),""),"")</f>
        <v>ok</v>
      </c>
      <c r="L2688" t="str">
        <f>IF(Hoja2!A2688="'S/F'","--","")</f>
        <v/>
      </c>
      <c r="M2688" t="str">
        <f>IF(LEN(Hoja2!C2688)&gt;30,Hoja2!C2688,"")</f>
        <v/>
      </c>
      <c r="O2688" t="str">
        <f>IF(LEN(Hoja2!F2688)&gt;110,LEN(Hoja2!F2688),"")</f>
        <v/>
      </c>
      <c r="Q2688" t="str">
        <f>IF(K2688="ok",CONCATENATE(IF(Hoja2!A2688="'S/F'","--",""),N2688,"INSERT INTO seguimiento_oficios_recepcion_oficio(fecha_captura, folio_interno, no_oficio, dependencia_envia, firma, fecha_oficio, asunto, anexo, captura_id, estatus_id) VALUES ('",CONCATENATE(RIGHT(CONCATENATE("00",DAY(Hoja2!B2688)),2),"/",RIGHT(CONCATENATE("00",MONTH(Hoja2!B2688)),2),"/",RIGHT(CONCATENATE("00",YEAR(Hoja2!B2688)),2)),"',",Hoja2!A2688,",'",Hoja2!C2688,"','",Hoja2!F2688,"','",Hoja2!E2688,"','",CONCATENATE(RIGHT(CONCATENATE("00",DAY(Hoja2!D2688)),2),"/",RIGHT(CONCATENATE("00",MONTH(Hoja2!D2688)),2),"/",RIGHT(CONCATENATE("00",YEAR(Hoja2!D2688)),2)),"','",Hoja2!J2688,"',","FALSE, 1,8);"), "")</f>
        <v>INSERT INTO seguimiento_oficios_recepcion_oficio(fecha_captura, folio_interno, no_oficio, dependencia_envia, firma, fecha_oficio, asunto, anexo, captura_id, estatus_id) VALUES ('15/03/13',3192,'681','HOSPITAL REGIONAL DE ALTA ESPECIALIDAD DE SALUD MENTAL','ILIANA DEL CARMEN GARCIA MORALES','15/03/13','INFORMAN QUE A LA DRA. ILIANA DEL CARMEN GARCIA MORALES SE LE ASIGNARA LINEA TELEFONICA',FALSE, 1,8);</v>
      </c>
    </row>
    <row r="2689" spans="6:17">
      <c r="F2689" t="str">
        <f>RIGHT(CONCATENATE("00",DAY(Hoja2!B2689)),2)</f>
        <v>15</v>
      </c>
      <c r="G2689" t="str">
        <f>CONCATENATE(RIGHT(CONCATENATE("00",DAY(Hoja2!B2689)),2),"/",RIGHT(CONCATENATE("00",MONTH(Hoja2!B2689)),2),"/",RIGHT(CONCATENATE("00",YEAR(Hoja2!B2689)),2))</f>
        <v>15/03/13</v>
      </c>
      <c r="H2689" t="str">
        <f>RIGHT(CONCATENATE("00",DAY(Hoja2!D2689)),2)</f>
        <v>13</v>
      </c>
      <c r="I2689" t="str">
        <f>CONCATENATE(RIGHT(CONCATENATE("00",DAY(Hoja2!D2689)),2),"/",RIGHT(CONCATENATE("00",MONTH(Hoja2!D2689)),2),"/",RIGHT(CONCATENATE("00",YEAR(Hoja2!D2689)),2))</f>
        <v>13/03/13</v>
      </c>
      <c r="J2689" t="str">
        <f>IF(LEN(Hoja2!J2689)&gt;150,LEN(Hoja2!J2689),"")</f>
        <v/>
      </c>
      <c r="K2689" t="str">
        <f>IF(Hoja2!A2689&lt;&gt;"", IF(Hoja2!B2689&lt;&gt;"", IF(Hoja2!C2689&lt;&gt;"", IF(Hoja2!D2689&lt;&gt;"", IF(Hoja2!E2689&lt;&gt;"", IF(Hoja2!F2689&lt;&gt;"", IF(Hoja2!J2689&lt;&gt;"","ok",""),""),""),""),""),""),"")</f>
        <v>ok</v>
      </c>
      <c r="L2689" t="str">
        <f>IF(Hoja2!A2689="'S/F'","--","")</f>
        <v/>
      </c>
      <c r="M2689" t="str">
        <f>IF(LEN(Hoja2!C2689)&gt;30,Hoja2!C2689,"")</f>
        <v/>
      </c>
      <c r="O2689" t="str">
        <f>IF(LEN(Hoja2!F2689)&gt;110,LEN(Hoja2!F2689),"")</f>
        <v/>
      </c>
      <c r="Q2689" t="str">
        <f>IF(K2689="ok",CONCATENATE(IF(Hoja2!A2689="'S/F'","--",""),N2689,"INSERT INTO seguimiento_oficios_recepcion_oficio(fecha_captura, folio_interno, no_oficio, dependencia_envia, firma, fecha_oficio, asunto, anexo, captura_id, estatus_id) VALUES ('",CONCATENATE(RIGHT(CONCATENATE("00",DAY(Hoja2!B2689)),2),"/",RIGHT(CONCATENATE("00",MONTH(Hoja2!B2689)),2),"/",RIGHT(CONCATENATE("00",YEAR(Hoja2!B2689)),2)),"',",Hoja2!A2689,",'",Hoja2!C2689,"','",Hoja2!F2689,"','",Hoja2!E2689,"','",CONCATENATE(RIGHT(CONCATENATE("00",DAY(Hoja2!D2689)),2),"/",RIGHT(CONCATENATE("00",MONTH(Hoja2!D2689)),2),"/",RIGHT(CONCATENATE("00",YEAR(Hoja2!D2689)),2)),"','",Hoja2!J2689,"',","FALSE, 1,8);"), "")</f>
        <v>INSERT INTO seguimiento_oficios_recepcion_oficio(fecha_captura, folio_interno, no_oficio, dependencia_envia, firma, fecha_oficio, asunto, anexo, captura_id, estatus_id) VALUES ('15/03/13',3193,'244','SERNAPAM','MARIA ISABEL PADRON BALCAZAR','13/03/13','INFORMAN DE ASIGNACION DE CELULARES',FALSE, 1,8);</v>
      </c>
    </row>
    <row r="2690" spans="6:17">
      <c r="F2690" t="str">
        <f>RIGHT(CONCATENATE("00",DAY(Hoja2!B2690)),2)</f>
        <v>15</v>
      </c>
      <c r="G2690" t="str">
        <f>CONCATENATE(RIGHT(CONCATENATE("00",DAY(Hoja2!B2690)),2),"/",RIGHT(CONCATENATE("00",MONTH(Hoja2!B2690)),2),"/",RIGHT(CONCATENATE("00",YEAR(Hoja2!B2690)),2))</f>
        <v>15/03/13</v>
      </c>
      <c r="H2690" t="str">
        <f>RIGHT(CONCATENATE("00",DAY(Hoja2!D2690)),2)</f>
        <v>15</v>
      </c>
      <c r="I2690" t="str">
        <f>CONCATENATE(RIGHT(CONCATENATE("00",DAY(Hoja2!D2690)),2),"/",RIGHT(CONCATENATE("00",MONTH(Hoja2!D2690)),2),"/",RIGHT(CONCATENATE("00",YEAR(Hoja2!D2690)),2))</f>
        <v>15/03/13</v>
      </c>
      <c r="J2690" t="str">
        <f>IF(LEN(Hoja2!J2690)&gt;150,LEN(Hoja2!J2690),"")</f>
        <v/>
      </c>
      <c r="K2690" t="str">
        <f>IF(Hoja2!A2690&lt;&gt;"", IF(Hoja2!B2690&lt;&gt;"", IF(Hoja2!C2690&lt;&gt;"", IF(Hoja2!D2690&lt;&gt;"", IF(Hoja2!E2690&lt;&gt;"", IF(Hoja2!F2690&lt;&gt;"", IF(Hoja2!J2690&lt;&gt;"","ok",""),""),""),""),""),""),"")</f>
        <v>ok</v>
      </c>
      <c r="L2690" t="str">
        <f>IF(Hoja2!A2690="'S/F'","--","")</f>
        <v/>
      </c>
      <c r="M2690" t="str">
        <f>IF(LEN(Hoja2!C2690)&gt;30,Hoja2!C2690,"")</f>
        <v/>
      </c>
      <c r="O2690" t="str">
        <f>IF(LEN(Hoja2!F2690)&gt;110,LEN(Hoja2!F2690),"")</f>
        <v/>
      </c>
      <c r="Q2690" t="str">
        <f>IF(K2690="ok",CONCATENATE(IF(Hoja2!A2690="'S/F'","--",""),N2690,"INSERT INTO seguimiento_oficios_recepcion_oficio(fecha_captura, folio_interno, no_oficio, dependencia_envia, firma, fecha_oficio, asunto, anexo, captura_id, estatus_id) VALUES ('",CONCATENATE(RIGHT(CONCATENATE("00",DAY(Hoja2!B2690)),2),"/",RIGHT(CONCATENATE("00",MONTH(Hoja2!B2690)),2),"/",RIGHT(CONCATENATE("00",YEAR(Hoja2!B2690)),2)),"',",Hoja2!A2690,",'",Hoja2!C2690,"','",Hoja2!F2690,"','",Hoja2!E2690,"','",CONCATENATE(RIGHT(CONCATENATE("00",DAY(Hoja2!D2690)),2),"/",RIGHT(CONCATENATE("00",MONTH(Hoja2!D2690)),2),"/",RIGHT(CONCATENATE("00",YEAR(Hoja2!D2690)),2)),"','",Hoja2!J2690,"',","FALSE, 1,8);"), "")</f>
        <v>INSERT INTO seguimiento_oficios_recepcion_oficio(fecha_captura, folio_interno, no_oficio, dependencia_envia, firma, fecha_oficio, asunto, anexo, captura_id, estatus_id) VALUES ('15/03/13',3194,'125','CMT','CAYETANO PITALUA GONGORA','15/03/13','ENVIAN REPORTE DE DESCUENTOS VARIOS',FALSE, 1,8);</v>
      </c>
    </row>
    <row r="2691" spans="6:17">
      <c r="F2691" t="str">
        <f>RIGHT(CONCATENATE("00",DAY(Hoja2!B2691)),2)</f>
        <v>15</v>
      </c>
      <c r="G2691" t="str">
        <f>CONCATENATE(RIGHT(CONCATENATE("00",DAY(Hoja2!B2691)),2),"/",RIGHT(CONCATENATE("00",MONTH(Hoja2!B2691)),2),"/",RIGHT(CONCATENATE("00",YEAR(Hoja2!B2691)),2))</f>
        <v>15/03/13</v>
      </c>
      <c r="H2691" t="str">
        <f>RIGHT(CONCATENATE("00",DAY(Hoja2!D2691)),2)</f>
        <v>14</v>
      </c>
      <c r="I2691" t="str">
        <f>CONCATENATE(RIGHT(CONCATENATE("00",DAY(Hoja2!D2691)),2),"/",RIGHT(CONCATENATE("00",MONTH(Hoja2!D2691)),2),"/",RIGHT(CONCATENATE("00",YEAR(Hoja2!D2691)),2))</f>
        <v>14/03/13</v>
      </c>
      <c r="J2691" t="str">
        <f>IF(LEN(Hoja2!J2691)&gt;150,LEN(Hoja2!J2691),"")</f>
        <v/>
      </c>
      <c r="K2691" t="str">
        <f>IF(Hoja2!A2691&lt;&gt;"", IF(Hoja2!B2691&lt;&gt;"", IF(Hoja2!C2691&lt;&gt;"", IF(Hoja2!D2691&lt;&gt;"", IF(Hoja2!E2691&lt;&gt;"", IF(Hoja2!F2691&lt;&gt;"", IF(Hoja2!J2691&lt;&gt;"","ok",""),""),""),""),""),""),"")</f>
        <v>ok</v>
      </c>
      <c r="L2691" t="str">
        <f>IF(Hoja2!A2691="'S/F'","--","")</f>
        <v/>
      </c>
      <c r="M2691" t="str">
        <f>IF(LEN(Hoja2!C2691)&gt;30,Hoja2!C2691,"")</f>
        <v/>
      </c>
      <c r="O2691" t="str">
        <f>IF(LEN(Hoja2!F2691)&gt;110,LEN(Hoja2!F2691),"")</f>
        <v/>
      </c>
      <c r="Q2691" t="str">
        <f>IF(K2691="ok",CONCATENATE(IF(Hoja2!A2691="'S/F'","--",""),N2691,"INSERT INTO seguimiento_oficios_recepcion_oficio(fecha_captura, folio_interno, no_oficio, dependencia_envia, firma, fecha_oficio, asunto, anexo, captura_id, estatus_id) VALUES ('",CONCATENATE(RIGHT(CONCATENATE("00",DAY(Hoja2!B2691)),2),"/",RIGHT(CONCATENATE("00",MONTH(Hoja2!B2691)),2),"/",RIGHT(CONCATENATE("00",YEAR(Hoja2!B2691)),2)),"',",Hoja2!A2691,",'",Hoja2!C2691,"','",Hoja2!F2691,"','",Hoja2!E2691,"','",CONCATENATE(RIGHT(CONCATENATE("00",DAY(Hoja2!D2691)),2),"/",RIGHT(CONCATENATE("00",MONTH(Hoja2!D2691)),2),"/",RIGHT(CONCATENATE("00",YEAR(Hoja2!D2691)),2)),"','",Hoja2!J2691,"',","FALSE, 1,8);"), "")</f>
        <v>INSERT INTO seguimiento_oficios_recepcion_oficio(fecha_captura, folio_interno, no_oficio, dependencia_envia, firma, fecha_oficio, asunto, anexo, captura_id, estatus_id) VALUES ('15/03/13',3195,'018','STCIISJUPET','JORGE ARZUBIDE DAGDUG','14/03/13','INFORMAN QUE NO CUENTAN CON NIVEL JERARQUICO PARA ASIGNACIOAN DE TELEFONO CELULAR',FALSE, 1,8);</v>
      </c>
    </row>
    <row r="2692" spans="6:17">
      <c r="F2692" t="str">
        <f>RIGHT(CONCATENATE("00",DAY(Hoja2!B2692)),2)</f>
        <v>15</v>
      </c>
      <c r="G2692" t="str">
        <f>CONCATENATE(RIGHT(CONCATENATE("00",DAY(Hoja2!B2692)),2),"/",RIGHT(CONCATENATE("00",MONTH(Hoja2!B2692)),2),"/",RIGHT(CONCATENATE("00",YEAR(Hoja2!B2692)),2))</f>
        <v>15/03/13</v>
      </c>
      <c r="H2692" t="str">
        <f>RIGHT(CONCATENATE("00",DAY(Hoja2!D2692)),2)</f>
        <v>14</v>
      </c>
      <c r="I2692" t="str">
        <f>CONCATENATE(RIGHT(CONCATENATE("00",DAY(Hoja2!D2692)),2),"/",RIGHT(CONCATENATE("00",MONTH(Hoja2!D2692)),2),"/",RIGHT(CONCATENATE("00",YEAR(Hoja2!D2692)),2))</f>
        <v>14/03/13</v>
      </c>
      <c r="J2692" t="str">
        <f>IF(LEN(Hoja2!J2692)&gt;150,LEN(Hoja2!J2692),"")</f>
        <v/>
      </c>
      <c r="K2692" t="str">
        <f>IF(Hoja2!A2692&lt;&gt;"", IF(Hoja2!B2692&lt;&gt;"", IF(Hoja2!C2692&lt;&gt;"", IF(Hoja2!D2692&lt;&gt;"", IF(Hoja2!E2692&lt;&gt;"", IF(Hoja2!F2692&lt;&gt;"", IF(Hoja2!J2692&lt;&gt;"","ok",""),""),""),""),""),""),"")</f>
        <v>ok</v>
      </c>
      <c r="L2692" t="str">
        <f>IF(Hoja2!A2692="'S/F'","--","")</f>
        <v/>
      </c>
      <c r="M2692" t="str">
        <f>IF(LEN(Hoja2!C2692)&gt;30,Hoja2!C2692,"")</f>
        <v/>
      </c>
      <c r="O2692" t="str">
        <f>IF(LEN(Hoja2!F2692)&gt;110,LEN(Hoja2!F2692),"")</f>
        <v/>
      </c>
      <c r="Q2692" t="str">
        <f>IF(K2692="ok",CONCATENATE(IF(Hoja2!A2692="'S/F'","--",""),N2692,"INSERT INTO seguimiento_oficios_recepcion_oficio(fecha_captura, folio_interno, no_oficio, dependencia_envia, firma, fecha_oficio, asunto, anexo, captura_id, estatus_id) VALUES ('",CONCATENATE(RIGHT(CONCATENATE("00",DAY(Hoja2!B2692)),2),"/",RIGHT(CONCATENATE("00",MONTH(Hoja2!B2692)),2),"/",RIGHT(CONCATENATE("00",YEAR(Hoja2!B2692)),2)),"',",Hoja2!A2692,",'",Hoja2!C2692,"','",Hoja2!F2692,"','",Hoja2!E2692,"','",CONCATENATE(RIGHT(CONCATENATE("00",DAY(Hoja2!D2692)),2),"/",RIGHT(CONCATENATE("00",MONTH(Hoja2!D2692)),2),"/",RIGHT(CONCATENATE("00",YEAR(Hoja2!D2692)),2)),"','",Hoja2!J2692,"',","FALSE, 1,8);"), "")</f>
        <v>INSERT INTO seguimiento_oficios_recepcion_oficio(fecha_captura, folio_interno, no_oficio, dependencia_envia, firma, fecha_oficio, asunto, anexo, captura_id, estatus_id) VALUES ('15/03/13',3196,'467','SEDAFOP','ANA LAURA FLROES HERNANDEZ','14/03/13','INFORMA DE SERVIDORES PUBLICOS QUE TENDRAN ASIGNADAS LINEAS CELULARES',FALSE, 1,8);</v>
      </c>
    </row>
    <row r="2693" spans="6:17">
      <c r="F2693" t="str">
        <f>RIGHT(CONCATENATE("00",DAY(Hoja2!B2693)),2)</f>
        <v>15</v>
      </c>
      <c r="G2693" t="str">
        <f>CONCATENATE(RIGHT(CONCATENATE("00",DAY(Hoja2!B2693)),2),"/",RIGHT(CONCATENATE("00",MONTH(Hoja2!B2693)),2),"/",RIGHT(CONCATENATE("00",YEAR(Hoja2!B2693)),2))</f>
        <v>15/03/13</v>
      </c>
      <c r="H2693" t="str">
        <f>RIGHT(CONCATENATE("00",DAY(Hoja2!D2693)),2)</f>
        <v>14</v>
      </c>
      <c r="I2693" t="str">
        <f>CONCATENATE(RIGHT(CONCATENATE("00",DAY(Hoja2!D2693)),2),"/",RIGHT(CONCATENATE("00",MONTH(Hoja2!D2693)),2),"/",RIGHT(CONCATENATE("00",YEAR(Hoja2!D2693)),2))</f>
        <v>14/03/13</v>
      </c>
      <c r="J2693" t="str">
        <f>IF(LEN(Hoja2!J2693)&gt;150,LEN(Hoja2!J2693),"")</f>
        <v/>
      </c>
      <c r="K2693" t="str">
        <f>IF(Hoja2!A2693&lt;&gt;"", IF(Hoja2!B2693&lt;&gt;"", IF(Hoja2!C2693&lt;&gt;"", IF(Hoja2!D2693&lt;&gt;"", IF(Hoja2!E2693&lt;&gt;"", IF(Hoja2!F2693&lt;&gt;"", IF(Hoja2!J2693&lt;&gt;"","ok",""),""),""),""),""),""),"")</f>
        <v>ok</v>
      </c>
      <c r="L2693" t="str">
        <f>IF(Hoja2!A2693="'S/F'","--","")</f>
        <v/>
      </c>
      <c r="M2693" t="str">
        <f>IF(LEN(Hoja2!C2693)&gt;30,Hoja2!C2693,"")</f>
        <v/>
      </c>
      <c r="O2693" t="str">
        <f>IF(LEN(Hoja2!F2693)&gt;110,LEN(Hoja2!F2693),"")</f>
        <v/>
      </c>
      <c r="Q2693" t="str">
        <f>IF(K2693="ok",CONCATENATE(IF(Hoja2!A2693="'S/F'","--",""),N2693,"INSERT INTO seguimiento_oficios_recepcion_oficio(fecha_captura, folio_interno, no_oficio, dependencia_envia, firma, fecha_oficio, asunto, anexo, captura_id, estatus_id) VALUES ('",CONCATENATE(RIGHT(CONCATENATE("00",DAY(Hoja2!B2693)),2),"/",RIGHT(CONCATENATE("00",MONTH(Hoja2!B2693)),2),"/",RIGHT(CONCATENATE("00",YEAR(Hoja2!B2693)),2)),"',",Hoja2!A2693,",'",Hoja2!C2693,"','",Hoja2!F2693,"','",Hoja2!E2693,"','",CONCATENATE(RIGHT(CONCATENATE("00",DAY(Hoja2!D2693)),2),"/",RIGHT(CONCATENATE("00",MONTH(Hoja2!D2693)),2),"/",RIGHT(CONCATENATE("00",YEAR(Hoja2!D2693)),2)),"','",Hoja2!J2693,"',","FALSE, 1,8);"), "")</f>
        <v>INSERT INTO seguimiento_oficios_recepcion_oficio(fecha_captura, folio_interno, no_oficio, dependencia_envia, firma, fecha_oficio, asunto, anexo, captura_id, estatus_id) VALUES ('15/03/13',3197,'239','H. AYUNTAMIENTO DE NACAJUCA','LAZARO LOPEZ LOPEZ','14/03/13','SOL. BARRERA METALICAS DEL 19 AL 25 DE LOS CORRIENTES',FALSE, 1,8);</v>
      </c>
    </row>
    <row r="2694" spans="6:17">
      <c r="F2694" t="str">
        <f>RIGHT(CONCATENATE("00",DAY(Hoja2!B2694)),2)</f>
        <v>15</v>
      </c>
      <c r="G2694" t="str">
        <f>CONCATENATE(RIGHT(CONCATENATE("00",DAY(Hoja2!B2694)),2),"/",RIGHT(CONCATENATE("00",MONTH(Hoja2!B2694)),2),"/",RIGHT(CONCATENATE("00",YEAR(Hoja2!B2694)),2))</f>
        <v>15/03/13</v>
      </c>
      <c r="H2694" t="str">
        <f>RIGHT(CONCATENATE("00",DAY(Hoja2!D2694)),2)</f>
        <v>14</v>
      </c>
      <c r="I2694" t="str">
        <f>CONCATENATE(RIGHT(CONCATENATE("00",DAY(Hoja2!D2694)),2),"/",RIGHT(CONCATENATE("00",MONTH(Hoja2!D2694)),2),"/",RIGHT(CONCATENATE("00",YEAR(Hoja2!D2694)),2))</f>
        <v>14/03/13</v>
      </c>
      <c r="J2694" t="str">
        <f>IF(LEN(Hoja2!J2694)&gt;150,LEN(Hoja2!J2694),"")</f>
        <v/>
      </c>
      <c r="K2694" t="str">
        <f>IF(Hoja2!A2694&lt;&gt;"", IF(Hoja2!B2694&lt;&gt;"", IF(Hoja2!C2694&lt;&gt;"", IF(Hoja2!D2694&lt;&gt;"", IF(Hoja2!E2694&lt;&gt;"", IF(Hoja2!F2694&lt;&gt;"", IF(Hoja2!J2694&lt;&gt;"","ok",""),""),""),""),""),""),"")</f>
        <v>ok</v>
      </c>
      <c r="L2694" t="str">
        <f>IF(Hoja2!A2694="'S/F'","--","")</f>
        <v/>
      </c>
      <c r="M2694" t="str">
        <f>IF(LEN(Hoja2!C2694)&gt;30,Hoja2!C2694,"")</f>
        <v/>
      </c>
      <c r="O2694" t="str">
        <f>IF(LEN(Hoja2!F2694)&gt;110,LEN(Hoja2!F2694),"")</f>
        <v/>
      </c>
      <c r="Q2694" t="str">
        <f>IF(K2694="ok",CONCATENATE(IF(Hoja2!A2694="'S/F'","--",""),N2694,"INSERT INTO seguimiento_oficios_recepcion_oficio(fecha_captura, folio_interno, no_oficio, dependencia_envia, firma, fecha_oficio, asunto, anexo, captura_id, estatus_id) VALUES ('",CONCATENATE(RIGHT(CONCATENATE("00",DAY(Hoja2!B2694)),2),"/",RIGHT(CONCATENATE("00",MONTH(Hoja2!B2694)),2),"/",RIGHT(CONCATENATE("00",YEAR(Hoja2!B2694)),2)),"',",Hoja2!A2694,",'",Hoja2!C2694,"','",Hoja2!F2694,"','",Hoja2!E2694,"','",CONCATENATE(RIGHT(CONCATENATE("00",DAY(Hoja2!D2694)),2),"/",RIGHT(CONCATENATE("00",MONTH(Hoja2!D2694)),2),"/",RIGHT(CONCATENATE("00",YEAR(Hoja2!D2694)),2)),"','",Hoja2!J2694,"',","FALSE, 1,8);"), "")</f>
        <v>INSERT INTO seguimiento_oficios_recepcion_oficio(fecha_captura, folio_interno, no_oficio, dependencia_envia, firma, fecha_oficio, asunto, anexo, captura_id, estatus_id) VALUES ('15/03/13',3199,'222','JEC','ENRIQUE MARTINEZ HERRERA','14/03/13','ENVIAN REPORTE DE INCIDENACIAS',FALSE, 1,8);</v>
      </c>
    </row>
    <row r="2695" spans="6:17">
      <c r="F2695" t="str">
        <f>RIGHT(CONCATENATE("00",DAY(Hoja2!B2695)),2)</f>
        <v>15</v>
      </c>
      <c r="G2695" t="str">
        <f>CONCATENATE(RIGHT(CONCATENATE("00",DAY(Hoja2!B2695)),2),"/",RIGHT(CONCATENATE("00",MONTH(Hoja2!B2695)),2),"/",RIGHT(CONCATENATE("00",YEAR(Hoja2!B2695)),2))</f>
        <v>15/03/13</v>
      </c>
      <c r="H2695" t="str">
        <f>RIGHT(CONCATENATE("00",DAY(Hoja2!D2695)),2)</f>
        <v>14</v>
      </c>
      <c r="I2695" t="str">
        <f>CONCATENATE(RIGHT(CONCATENATE("00",DAY(Hoja2!D2695)),2),"/",RIGHT(CONCATENATE("00",MONTH(Hoja2!D2695)),2),"/",RIGHT(CONCATENATE("00",YEAR(Hoja2!D2695)),2))</f>
        <v>14/03/13</v>
      </c>
      <c r="J2695" t="str">
        <f>IF(LEN(Hoja2!J2695)&gt;150,LEN(Hoja2!J2695),"")</f>
        <v/>
      </c>
      <c r="K2695" t="str">
        <f>IF(Hoja2!A2695&lt;&gt;"", IF(Hoja2!B2695&lt;&gt;"", IF(Hoja2!C2695&lt;&gt;"", IF(Hoja2!D2695&lt;&gt;"", IF(Hoja2!E2695&lt;&gt;"", IF(Hoja2!F2695&lt;&gt;"", IF(Hoja2!J2695&lt;&gt;"","ok",""),""),""),""),""),""),"")</f>
        <v>ok</v>
      </c>
      <c r="L2695" t="str">
        <f>IF(Hoja2!A2695="'S/F'","--","")</f>
        <v/>
      </c>
      <c r="M2695" t="str">
        <f>IF(LEN(Hoja2!C2695)&gt;30,Hoja2!C2695,"")</f>
        <v/>
      </c>
      <c r="O2695" t="str">
        <f>IF(LEN(Hoja2!F2695)&gt;110,LEN(Hoja2!F2695),"")</f>
        <v/>
      </c>
      <c r="Q2695" t="str">
        <f>IF(K2695="ok",CONCATENATE(IF(Hoja2!A2695="'S/F'","--",""),N2695,"INSERT INTO seguimiento_oficios_recepcion_oficio(fecha_captura, folio_interno, no_oficio, dependencia_envia, firma, fecha_oficio, asunto, anexo, captura_id, estatus_id) VALUES ('",CONCATENATE(RIGHT(CONCATENATE("00",DAY(Hoja2!B2695)),2),"/",RIGHT(CONCATENATE("00",MONTH(Hoja2!B2695)),2),"/",RIGHT(CONCATENATE("00",YEAR(Hoja2!B2695)),2)),"',",Hoja2!A2695,",'",Hoja2!C2695,"','",Hoja2!F2695,"','",Hoja2!E2695,"','",CONCATENATE(RIGHT(CONCATENATE("00",DAY(Hoja2!D2695)),2),"/",RIGHT(CONCATENATE("00",MONTH(Hoja2!D2695)),2),"/",RIGHT(CONCATENATE("00",YEAR(Hoja2!D2695)),2)),"','",Hoja2!J2695,"',","FALSE, 1,8);"), "")</f>
        <v>INSERT INTO seguimiento_oficios_recepcion_oficio(fecha_captura, folio_interno, no_oficio, dependencia_envia, firma, fecha_oficio, asunto, anexo, captura_id, estatus_id) VALUES ('15/03/13',3200,'221','JEC','ENRIQUE MARTINEZ HERRERA','14/03/13','ENVIAN REPORTE DE INCIDENACIAS',FALSE, 1,8);</v>
      </c>
    </row>
    <row r="2696" spans="6:17">
      <c r="F2696" t="str">
        <f>RIGHT(CONCATENATE("00",DAY(Hoja2!B2696)),2)</f>
        <v>15</v>
      </c>
      <c r="G2696" t="str">
        <f>CONCATENATE(RIGHT(CONCATENATE("00",DAY(Hoja2!B2696)),2),"/",RIGHT(CONCATENATE("00",MONTH(Hoja2!B2696)),2),"/",RIGHT(CONCATENATE("00",YEAR(Hoja2!B2696)),2))</f>
        <v>15/03/13</v>
      </c>
      <c r="H2696" t="str">
        <f>RIGHT(CONCATENATE("00",DAY(Hoja2!D2696)),2)</f>
        <v>14</v>
      </c>
      <c r="I2696" t="str">
        <f>CONCATENATE(RIGHT(CONCATENATE("00",DAY(Hoja2!D2696)),2),"/",RIGHT(CONCATENATE("00",MONTH(Hoja2!D2696)),2),"/",RIGHT(CONCATENATE("00",YEAR(Hoja2!D2696)),2))</f>
        <v>14/03/13</v>
      </c>
      <c r="J2696" t="str">
        <f>IF(LEN(Hoja2!J2696)&gt;150,LEN(Hoja2!J2696),"")</f>
        <v/>
      </c>
      <c r="K2696" t="str">
        <f>IF(Hoja2!A2696&lt;&gt;"", IF(Hoja2!B2696&lt;&gt;"", IF(Hoja2!C2696&lt;&gt;"", IF(Hoja2!D2696&lt;&gt;"", IF(Hoja2!E2696&lt;&gt;"", IF(Hoja2!F2696&lt;&gt;"", IF(Hoja2!J2696&lt;&gt;"","ok",""),""),""),""),""),""),"")</f>
        <v>ok</v>
      </c>
      <c r="L2696" t="str">
        <f>IF(Hoja2!A2696="'S/F'","--","")</f>
        <v/>
      </c>
      <c r="M2696" t="str">
        <f>IF(LEN(Hoja2!C2696)&gt;30,Hoja2!C2696,"")</f>
        <v/>
      </c>
      <c r="O2696" t="str">
        <f>IF(LEN(Hoja2!F2696)&gt;110,LEN(Hoja2!F2696),"")</f>
        <v/>
      </c>
      <c r="Q2696" t="str">
        <f>IF(K2696="ok",CONCATENATE(IF(Hoja2!A2696="'S/F'","--",""),N2696,"INSERT INTO seguimiento_oficios_recepcion_oficio(fecha_captura, folio_interno, no_oficio, dependencia_envia, firma, fecha_oficio, asunto, anexo, captura_id, estatus_id) VALUES ('",CONCATENATE(RIGHT(CONCATENATE("00",DAY(Hoja2!B2696)),2),"/",RIGHT(CONCATENATE("00",MONTH(Hoja2!B2696)),2),"/",RIGHT(CONCATENATE("00",YEAR(Hoja2!B2696)),2)),"',",Hoja2!A2696,",'",Hoja2!C2696,"','",Hoja2!F2696,"','",Hoja2!E2696,"','",CONCATENATE(RIGHT(CONCATENATE("00",DAY(Hoja2!D2696)),2),"/",RIGHT(CONCATENATE("00",MONTH(Hoja2!D2696)),2),"/",RIGHT(CONCATENATE("00",YEAR(Hoja2!D2696)),2)),"','",Hoja2!J2696,"',","FALSE, 1,8);"), "")</f>
        <v>INSERT INTO seguimiento_oficios_recepcion_oficio(fecha_captura, folio_interno, no_oficio, dependencia_envia, firma, fecha_oficio, asunto, anexo, captura_id, estatus_id) VALUES ('15/03/13',3201,'224','JEC','ENRIQUE MARTINEZ HERRERA','14/03/13','ENVIAN REPORTE DE INCIDENACIAS',FALSE, 1,8);</v>
      </c>
    </row>
    <row r="2697" spans="6:17">
      <c r="F2697" t="str">
        <f>RIGHT(CONCATENATE("00",DAY(Hoja2!B2697)),2)</f>
        <v>15</v>
      </c>
      <c r="G2697" t="str">
        <f>CONCATENATE(RIGHT(CONCATENATE("00",DAY(Hoja2!B2697)),2),"/",RIGHT(CONCATENATE("00",MONTH(Hoja2!B2697)),2),"/",RIGHT(CONCATENATE("00",YEAR(Hoja2!B2697)),2))</f>
        <v>15/03/13</v>
      </c>
      <c r="H2697" t="str">
        <f>RIGHT(CONCATENATE("00",DAY(Hoja2!D2697)),2)</f>
        <v>12</v>
      </c>
      <c r="I2697" t="str">
        <f>CONCATENATE(RIGHT(CONCATENATE("00",DAY(Hoja2!D2697)),2),"/",RIGHT(CONCATENATE("00",MONTH(Hoja2!D2697)),2),"/",RIGHT(CONCATENATE("00",YEAR(Hoja2!D2697)),2))</f>
        <v>12/03/13</v>
      </c>
      <c r="J2697" t="str">
        <f>IF(LEN(Hoja2!J2697)&gt;150,LEN(Hoja2!J2697),"")</f>
        <v/>
      </c>
      <c r="K2697" t="str">
        <f>IF(Hoja2!A2697&lt;&gt;"", IF(Hoja2!B2697&lt;&gt;"", IF(Hoja2!C2697&lt;&gt;"", IF(Hoja2!D2697&lt;&gt;"", IF(Hoja2!E2697&lt;&gt;"", IF(Hoja2!F2697&lt;&gt;"", IF(Hoja2!J2697&lt;&gt;"","ok",""),""),""),""),""),""),"")</f>
        <v>ok</v>
      </c>
      <c r="L2697" t="str">
        <f>IF(Hoja2!A2697="'S/F'","--","")</f>
        <v/>
      </c>
      <c r="M2697" t="str">
        <f>IF(LEN(Hoja2!C2697)&gt;30,Hoja2!C2697,"")</f>
        <v/>
      </c>
      <c r="O2697" t="str">
        <f>IF(LEN(Hoja2!F2697)&gt;110,LEN(Hoja2!F2697),"")</f>
        <v/>
      </c>
      <c r="Q2697" t="str">
        <f>IF(K2697="ok",CONCATENATE(IF(Hoja2!A2697="'S/F'","--",""),N2697,"INSERT INTO seguimiento_oficios_recepcion_oficio(fecha_captura, folio_interno, no_oficio, dependencia_envia, firma, fecha_oficio, asunto, anexo, captura_id, estatus_id) VALUES ('",CONCATENATE(RIGHT(CONCATENATE("00",DAY(Hoja2!B2697)),2),"/",RIGHT(CONCATENATE("00",MONTH(Hoja2!B2697)),2),"/",RIGHT(CONCATENATE("00",YEAR(Hoja2!B2697)),2)),"',",Hoja2!A2697,",'",Hoja2!C2697,"','",Hoja2!F2697,"','",Hoja2!E2697,"','",CONCATENATE(RIGHT(CONCATENATE("00",DAY(Hoja2!D2697)),2),"/",RIGHT(CONCATENATE("00",MONTH(Hoja2!D2697)),2),"/",RIGHT(CONCATENATE("00",YEAR(Hoja2!D2697)),2)),"','",Hoja2!J2697,"',","FALSE, 1,8);"), "")</f>
        <v>INSERT INTO seguimiento_oficios_recepcion_oficio(fecha_captura, folio_interno, no_oficio, dependencia_envia, firma, fecha_oficio, asunto, anexo, captura_id, estatus_id) VALUES ('15/03/13',3202,'201','JEC','ENRIQUE MARTINEZ HERRERA','12/03/13','ALTA AL SISTEMA DE NOMINA ELECTRONICA',FALSE, 1,8);</v>
      </c>
    </row>
    <row r="2698" spans="6:17">
      <c r="F2698" t="str">
        <f>RIGHT(CONCATENATE("00",DAY(Hoja2!B2698)),2)</f>
        <v>15</v>
      </c>
      <c r="G2698" t="str">
        <f>CONCATENATE(RIGHT(CONCATENATE("00",DAY(Hoja2!B2698)),2),"/",RIGHT(CONCATENATE("00",MONTH(Hoja2!B2698)),2),"/",RIGHT(CONCATENATE("00",YEAR(Hoja2!B2698)),2))</f>
        <v>15/03/13</v>
      </c>
      <c r="H2698" t="str">
        <f>RIGHT(CONCATENATE("00",DAY(Hoja2!D2698)),2)</f>
        <v>18</v>
      </c>
      <c r="I2698" t="str">
        <f>CONCATENATE(RIGHT(CONCATENATE("00",DAY(Hoja2!D2698)),2),"/",RIGHT(CONCATENATE("00",MONTH(Hoja2!D2698)),2),"/",RIGHT(CONCATENATE("00",YEAR(Hoja2!D2698)),2))</f>
        <v>18/03/13</v>
      </c>
      <c r="J2698" t="str">
        <f>IF(LEN(Hoja2!J2698)&gt;150,LEN(Hoja2!J2698),"")</f>
        <v/>
      </c>
      <c r="K2698" t="str">
        <f>IF(Hoja2!A2698&lt;&gt;"", IF(Hoja2!B2698&lt;&gt;"", IF(Hoja2!C2698&lt;&gt;"", IF(Hoja2!D2698&lt;&gt;"", IF(Hoja2!E2698&lt;&gt;"", IF(Hoja2!F2698&lt;&gt;"", IF(Hoja2!J2698&lt;&gt;"","ok",""),""),""),""),""),""),"")</f>
        <v>ok</v>
      </c>
      <c r="L2698" t="str">
        <f>IF(Hoja2!A2698="'S/F'","--","")</f>
        <v/>
      </c>
      <c r="M2698" t="str">
        <f>IF(LEN(Hoja2!C2698)&gt;30,Hoja2!C2698,"")</f>
        <v/>
      </c>
      <c r="O2698" t="str">
        <f>IF(LEN(Hoja2!F2698)&gt;110,LEN(Hoja2!F2698),"")</f>
        <v/>
      </c>
      <c r="Q2698" t="str">
        <f>IF(K2698="ok",CONCATENATE(IF(Hoja2!A2698="'S/F'","--",""),N2698,"INSERT INTO seguimiento_oficios_recepcion_oficio(fecha_captura, folio_interno, no_oficio, dependencia_envia, firma, fecha_oficio, asunto, anexo, captura_id, estatus_id) VALUES ('",CONCATENATE(RIGHT(CONCATENATE("00",DAY(Hoja2!B2698)),2),"/",RIGHT(CONCATENATE("00",MONTH(Hoja2!B2698)),2),"/",RIGHT(CONCATENATE("00",YEAR(Hoja2!B2698)),2)),"',",Hoja2!A2698,",'",Hoja2!C2698,"','",Hoja2!F2698,"','",Hoja2!E2698,"','",CONCATENATE(RIGHT(CONCATENATE("00",DAY(Hoja2!D2698)),2),"/",RIGHT(CONCATENATE("00",MONTH(Hoja2!D2698)),2),"/",RIGHT(CONCATENATE("00",YEAR(Hoja2!D2698)),2)),"','",Hoja2!J2698,"',","FALSE, 1,8);"), "")</f>
        <v>INSERT INTO seguimiento_oficios_recepcion_oficio(fecha_captura, folio_interno, no_oficio, dependencia_envia, firma, fecha_oficio, asunto, anexo, captura_id, estatus_id) VALUES ('15/03/13',3203,'130','PROTECCION CIVIL','CESAR FRNACISCO BURELO BURELO','18/03/13','INVITACION EL 22 DE MARZO',FALSE, 1,8);</v>
      </c>
    </row>
    <row r="2699" spans="6:17">
      <c r="F2699" t="str">
        <f>RIGHT(CONCATENATE("00",DAY(Hoja2!B2699)),2)</f>
        <v>15</v>
      </c>
      <c r="G2699" t="str">
        <f>CONCATENATE(RIGHT(CONCATENATE("00",DAY(Hoja2!B2699)),2),"/",RIGHT(CONCATENATE("00",MONTH(Hoja2!B2699)),2),"/",RIGHT(CONCATENATE("00",YEAR(Hoja2!B2699)),2))</f>
        <v>15/03/13</v>
      </c>
      <c r="H2699" t="str">
        <f>RIGHT(CONCATENATE("00",DAY(Hoja2!D2699)),2)</f>
        <v>14</v>
      </c>
      <c r="I2699" t="str">
        <f>CONCATENATE(RIGHT(CONCATENATE("00",DAY(Hoja2!D2699)),2),"/",RIGHT(CONCATENATE("00",MONTH(Hoja2!D2699)),2),"/",RIGHT(CONCATENATE("00",YEAR(Hoja2!D2699)),2))</f>
        <v>14/03/13</v>
      </c>
      <c r="J2699" t="str">
        <f>IF(LEN(Hoja2!J2699)&gt;150,LEN(Hoja2!J2699),"")</f>
        <v/>
      </c>
      <c r="K2699" t="str">
        <f>IF(Hoja2!A2699&lt;&gt;"", IF(Hoja2!B2699&lt;&gt;"", IF(Hoja2!C2699&lt;&gt;"", IF(Hoja2!D2699&lt;&gt;"", IF(Hoja2!E2699&lt;&gt;"", IF(Hoja2!F2699&lt;&gt;"", IF(Hoja2!J2699&lt;&gt;"","ok",""),""),""),""),""),""),"")</f>
        <v>ok</v>
      </c>
      <c r="L2699" t="str">
        <f>IF(Hoja2!A2699="'S/F'","--","")</f>
        <v/>
      </c>
      <c r="M2699" t="str">
        <f>IF(LEN(Hoja2!C2699)&gt;30,Hoja2!C2699,"")</f>
        <v/>
      </c>
      <c r="N2699" s="145" t="s">
        <v>8371</v>
      </c>
      <c r="O2699" t="str">
        <f>IF(LEN(Hoja2!F2699)&gt;110,LEN(Hoja2!F2699),"")</f>
        <v/>
      </c>
      <c r="Q2699" t="str">
        <f>IF(K2699="ok",CONCATENATE(IF(Hoja2!A2699="'S/F'","--",""),N2699,"INSERT INTO seguimiento_oficios_recepcion_oficio(fecha_captura, folio_interno, no_oficio, dependencia_envia, firma, fecha_oficio, asunto, anexo, captura_id, estatus_id) VALUES ('",CONCATENATE(RIGHT(CONCATENATE("00",DAY(Hoja2!B2699)),2),"/",RIGHT(CONCATENATE("00",MONTH(Hoja2!B2699)),2),"/",RIGHT(CONCATENATE("00",YEAR(Hoja2!B2699)),2)),"',",Hoja2!A2699,",'",Hoja2!C2699,"','",Hoja2!F2699,"','",Hoja2!E2699,"','",CONCATENATE(RIGHT(CONCATENATE("00",DAY(Hoja2!D2699)),2),"/",RIGHT(CONCATENATE("00",MONTH(Hoja2!D2699)),2),"/",RIGHT(CONCATENATE("00",YEAR(Hoja2!D2699)),2)),"','",Hoja2!J2699,"',","FALSE, 1,8);"), "")</f>
        <v>--INSERT INTO seguimiento_oficios_recepcion_oficio(fecha_captura, folio_interno, no_oficio, dependencia_envia, firma, fecha_oficio, asunto, anexo, captura_id, estatus_id) VALUES ('15/03/13',3204,'122','ACCION CIVICA','LAUREANO NARANJO COBIAN','14/03/13','REQUERIMIENTOS PARA EL 18 DE MARZO',FALSE, 1,8);</v>
      </c>
    </row>
    <row r="2700" spans="6:17">
      <c r="F2700" t="str">
        <f>RIGHT(CONCATENATE("00",DAY(Hoja2!B2700)),2)</f>
        <v>15</v>
      </c>
      <c r="G2700" t="str">
        <f>CONCATENATE(RIGHT(CONCATENATE("00",DAY(Hoja2!B2700)),2),"/",RIGHT(CONCATENATE("00",MONTH(Hoja2!B2700)),2),"/",RIGHT(CONCATENATE("00",YEAR(Hoja2!B2700)),2))</f>
        <v>15/03/13</v>
      </c>
      <c r="H2700" t="str">
        <f>RIGHT(CONCATENATE("00",DAY(Hoja2!D2700)),2)</f>
        <v>14</v>
      </c>
      <c r="I2700" t="str">
        <f>CONCATENATE(RIGHT(CONCATENATE("00",DAY(Hoja2!D2700)),2),"/",RIGHT(CONCATENATE("00",MONTH(Hoja2!D2700)),2),"/",RIGHT(CONCATENATE("00",YEAR(Hoja2!D2700)),2))</f>
        <v>14/03/13</v>
      </c>
      <c r="J2700" t="str">
        <f>IF(LEN(Hoja2!J2700)&gt;150,LEN(Hoja2!J2700),"")</f>
        <v/>
      </c>
      <c r="K2700" t="str">
        <f>IF(Hoja2!A2700&lt;&gt;"", IF(Hoja2!B2700&lt;&gt;"", IF(Hoja2!C2700&lt;&gt;"", IF(Hoja2!D2700&lt;&gt;"", IF(Hoja2!E2700&lt;&gt;"", IF(Hoja2!F2700&lt;&gt;"", IF(Hoja2!J2700&lt;&gt;"","ok",""),""),""),""),""),""),"")</f>
        <v>ok</v>
      </c>
      <c r="L2700" t="str">
        <f>IF(Hoja2!A2700="'S/F'","--","")</f>
        <v/>
      </c>
      <c r="M2700" t="str">
        <f>IF(LEN(Hoja2!C2700)&gt;30,Hoja2!C2700,"")</f>
        <v/>
      </c>
      <c r="O2700" t="str">
        <f>IF(LEN(Hoja2!F2700)&gt;110,LEN(Hoja2!F2700),"")</f>
        <v/>
      </c>
      <c r="Q2700" t="str">
        <f>IF(K2700="ok",CONCATENATE(IF(Hoja2!A2700="'S/F'","--",""),N2700,"INSERT INTO seguimiento_oficios_recepcion_oficio(fecha_captura, folio_interno, no_oficio, dependencia_envia, firma, fecha_oficio, asunto, anexo, captura_id, estatus_id) VALUES ('",CONCATENATE(RIGHT(CONCATENATE("00",DAY(Hoja2!B2700)),2),"/",RIGHT(CONCATENATE("00",MONTH(Hoja2!B2700)),2),"/",RIGHT(CONCATENATE("00",YEAR(Hoja2!B2700)),2)),"',",Hoja2!A2700,",'",Hoja2!C2700,"','",Hoja2!F2700,"','",Hoja2!E2700,"','",CONCATENATE(RIGHT(CONCATENATE("00",DAY(Hoja2!D2700)),2),"/",RIGHT(CONCATENATE("00",MONTH(Hoja2!D2700)),2),"/",RIGHT(CONCATENATE("00",YEAR(Hoja2!D2700)),2)),"','",Hoja2!J2700,"',","FALSE, 1,8);"), "")</f>
        <v>INSERT INTO seguimiento_oficios_recepcion_oficio(fecha_captura, folio_interno, no_oficio, dependencia_envia, firma, fecha_oficio, asunto, anexo, captura_id, estatus_id) VALUES ('15/03/13',3204,'122','ACCION CIVICA','LAUREANO NARANJO COBIAN','14/03/13','REQUERIMIENTOS PARA EL 18 DE MARZO',FALSE, 1,8);</v>
      </c>
    </row>
    <row r="2701" spans="6:17">
      <c r="F2701" t="str">
        <f>RIGHT(CONCATENATE("00",DAY(Hoja2!B2701)),2)</f>
        <v>15</v>
      </c>
      <c r="G2701" t="str">
        <f>CONCATENATE(RIGHT(CONCATENATE("00",DAY(Hoja2!B2701)),2),"/",RIGHT(CONCATENATE("00",MONTH(Hoja2!B2701)),2),"/",RIGHT(CONCATENATE("00",YEAR(Hoja2!B2701)),2))</f>
        <v>15/03/13</v>
      </c>
      <c r="H2701" t="str">
        <f>RIGHT(CONCATENATE("00",DAY(Hoja2!D2701)),2)</f>
        <v>15</v>
      </c>
      <c r="I2701" t="str">
        <f>CONCATENATE(RIGHT(CONCATENATE("00",DAY(Hoja2!D2701)),2),"/",RIGHT(CONCATENATE("00",MONTH(Hoja2!D2701)),2),"/",RIGHT(CONCATENATE("00",YEAR(Hoja2!D2701)),2))</f>
        <v>15/03/13</v>
      </c>
      <c r="J2701" t="str">
        <f>IF(LEN(Hoja2!J2701)&gt;150,LEN(Hoja2!J2701),"")</f>
        <v/>
      </c>
      <c r="K2701" t="str">
        <f>IF(Hoja2!A2701&lt;&gt;"", IF(Hoja2!B2701&lt;&gt;"", IF(Hoja2!C2701&lt;&gt;"", IF(Hoja2!D2701&lt;&gt;"", IF(Hoja2!E2701&lt;&gt;"", IF(Hoja2!F2701&lt;&gt;"", IF(Hoja2!J2701&lt;&gt;"","ok",""),""),""),""),""),""),"")</f>
        <v>ok</v>
      </c>
      <c r="L2701" t="str">
        <f>IF(Hoja2!A2701="'S/F'","--","")</f>
        <v/>
      </c>
      <c r="M2701" t="str">
        <f>IF(LEN(Hoja2!C2701)&gt;30,Hoja2!C2701,"")</f>
        <v/>
      </c>
      <c r="O2701" t="str">
        <f>IF(LEN(Hoja2!F2701)&gt;110,LEN(Hoja2!F2701),"")</f>
        <v/>
      </c>
      <c r="Q2701" t="str">
        <f>IF(K2701="ok",CONCATENATE(IF(Hoja2!A2701="'S/F'","--",""),N2701,"INSERT INTO seguimiento_oficios_recepcion_oficio(fecha_captura, folio_interno, no_oficio, dependencia_envia, firma, fecha_oficio, asunto, anexo, captura_id, estatus_id) VALUES ('",CONCATENATE(RIGHT(CONCATENATE("00",DAY(Hoja2!B2701)),2),"/",RIGHT(CONCATENATE("00",MONTH(Hoja2!B2701)),2),"/",RIGHT(CONCATENATE("00",YEAR(Hoja2!B2701)),2)),"',",Hoja2!A2701,",'",Hoja2!C2701,"','",Hoja2!F2701,"','",Hoja2!E2701,"','",CONCATENATE(RIGHT(CONCATENATE("00",DAY(Hoja2!D2701)),2),"/",RIGHT(CONCATENATE("00",MONTH(Hoja2!D2701)),2),"/",RIGHT(CONCATENATE("00",YEAR(Hoja2!D2701)),2)),"','",Hoja2!J2701,"',","FALSE, 1,8);"), "")</f>
        <v>INSERT INTO seguimiento_oficios_recepcion_oficio(fecha_captura, folio_interno, no_oficio, dependencia_envia, firma, fecha_oficio, asunto, anexo, captura_id, estatus_id) VALUES ('15/03/13',3205,'246','GUBERNATURA','HILDA DEL SOCORRO LOPEZ DELA GUILA','15/03/13','ENVIAN REPORTE PARA DESCUENTOS VARIOS',FALSE, 1,8);</v>
      </c>
    </row>
    <row r="2702" spans="6:17">
      <c r="F2702" t="str">
        <f>RIGHT(CONCATENATE("00",DAY(Hoja2!B2702)),2)</f>
        <v>15</v>
      </c>
      <c r="G2702" t="str">
        <f>CONCATENATE(RIGHT(CONCATENATE("00",DAY(Hoja2!B2702)),2),"/",RIGHT(CONCATENATE("00",MONTH(Hoja2!B2702)),2),"/",RIGHT(CONCATENATE("00",YEAR(Hoja2!B2702)),2))</f>
        <v>15/03/13</v>
      </c>
      <c r="H2702" t="str">
        <f>RIGHT(CONCATENATE("00",DAY(Hoja2!D2702)),2)</f>
        <v>07</v>
      </c>
      <c r="I2702" t="str">
        <f>CONCATENATE(RIGHT(CONCATENATE("00",DAY(Hoja2!D2702)),2),"/",RIGHT(CONCATENATE("00",MONTH(Hoja2!D2702)),2),"/",RIGHT(CONCATENATE("00",YEAR(Hoja2!D2702)),2))</f>
        <v>07/03/13</v>
      </c>
      <c r="J2702" t="str">
        <f>IF(LEN(Hoja2!J2702)&gt;150,LEN(Hoja2!J2702),"")</f>
        <v/>
      </c>
      <c r="K2702" t="str">
        <f>IF(Hoja2!A2702&lt;&gt;"", IF(Hoja2!B2702&lt;&gt;"", IF(Hoja2!C2702&lt;&gt;"", IF(Hoja2!D2702&lt;&gt;"", IF(Hoja2!E2702&lt;&gt;"", IF(Hoja2!F2702&lt;&gt;"", IF(Hoja2!J2702&lt;&gt;"","ok",""),""),""),""),""),""),"")</f>
        <v>ok</v>
      </c>
      <c r="L2702" t="str">
        <f>IF(Hoja2!A2702="'S/F'","--","")</f>
        <v/>
      </c>
      <c r="M2702" t="str">
        <f>IF(LEN(Hoja2!C2702)&gt;30,Hoja2!C2702,"")</f>
        <v/>
      </c>
      <c r="O2702" t="str">
        <f>IF(LEN(Hoja2!F2702)&gt;110,LEN(Hoja2!F2702),"")</f>
        <v/>
      </c>
      <c r="Q2702" t="str">
        <f>IF(K2702="ok",CONCATENATE(IF(Hoja2!A2702="'S/F'","--",""),N2702,"INSERT INTO seguimiento_oficios_recepcion_oficio(fecha_captura, folio_interno, no_oficio, dependencia_envia, firma, fecha_oficio, asunto, anexo, captura_id, estatus_id) VALUES ('",CONCATENATE(RIGHT(CONCATENATE("00",DAY(Hoja2!B2702)),2),"/",RIGHT(CONCATENATE("00",MONTH(Hoja2!B2702)),2),"/",RIGHT(CONCATENATE("00",YEAR(Hoja2!B2702)),2)),"',",Hoja2!A2702,",'",Hoja2!C2702,"','",Hoja2!F2702,"','",Hoja2!E2702,"','",CONCATENATE(RIGHT(CONCATENATE("00",DAY(Hoja2!D2702)),2),"/",RIGHT(CONCATENATE("00",MONTH(Hoja2!D2702)),2),"/",RIGHT(CONCATENATE("00",YEAR(Hoja2!D2702)),2)),"','",Hoja2!J2702,"',","FALSE, 1,8);"), "")</f>
        <v>INSERT INTO seguimiento_oficios_recepcion_oficio(fecha_captura, folio_interno, no_oficio, dependencia_envia, firma, fecha_oficio, asunto, anexo, captura_id, estatus_id) VALUES ('15/03/13',3207,'S/N','PART.','FELICITAS VASQUEZ ANDRADE','07/03/13','SOL. ESTACIONAMIENTO DEL PARQUE TABASCO 1 EL 13 DE ABRIL ',FALSE, 1,8);</v>
      </c>
    </row>
    <row r="2703" spans="6:17">
      <c r="F2703" t="str">
        <f>RIGHT(CONCATENATE("00",DAY(Hoja2!B2703)),2)</f>
        <v>15</v>
      </c>
      <c r="G2703" t="str">
        <f>CONCATENATE(RIGHT(CONCATENATE("00",DAY(Hoja2!B2703)),2),"/",RIGHT(CONCATENATE("00",MONTH(Hoja2!B2703)),2),"/",RIGHT(CONCATENATE("00",YEAR(Hoja2!B2703)),2))</f>
        <v>15/03/13</v>
      </c>
      <c r="H2703" t="str">
        <f>RIGHT(CONCATENATE("00",DAY(Hoja2!D2703)),2)</f>
        <v>12</v>
      </c>
      <c r="I2703" t="str">
        <f>CONCATENATE(RIGHT(CONCATENATE("00",DAY(Hoja2!D2703)),2),"/",RIGHT(CONCATENATE("00",MONTH(Hoja2!D2703)),2),"/",RIGHT(CONCATENATE("00",YEAR(Hoja2!D2703)),2))</f>
        <v>12/03/13</v>
      </c>
      <c r="J2703" t="str">
        <f>IF(LEN(Hoja2!J2703)&gt;150,LEN(Hoja2!J2703),"")</f>
        <v/>
      </c>
      <c r="K2703" t="str">
        <f>IF(Hoja2!A2703&lt;&gt;"", IF(Hoja2!B2703&lt;&gt;"", IF(Hoja2!C2703&lt;&gt;"", IF(Hoja2!D2703&lt;&gt;"", IF(Hoja2!E2703&lt;&gt;"", IF(Hoja2!F2703&lt;&gt;"", IF(Hoja2!J2703&lt;&gt;"","ok",""),""),""),""),""),""),"")</f>
        <v>ok</v>
      </c>
      <c r="L2703" t="str">
        <f>IF(Hoja2!A2703="'S/F'","--","")</f>
        <v/>
      </c>
      <c r="M2703" t="str">
        <f>IF(LEN(Hoja2!C2703)&gt;30,Hoja2!C2703,"")</f>
        <v/>
      </c>
      <c r="O2703" t="str">
        <f>IF(LEN(Hoja2!F2703)&gt;110,LEN(Hoja2!F2703),"")</f>
        <v/>
      </c>
      <c r="Q2703" t="str">
        <f>IF(K2703="ok",CONCATENATE(IF(Hoja2!A2703="'S/F'","--",""),N2703,"INSERT INTO seguimiento_oficios_recepcion_oficio(fecha_captura, folio_interno, no_oficio, dependencia_envia, firma, fecha_oficio, asunto, anexo, captura_id, estatus_id) VALUES ('",CONCATENATE(RIGHT(CONCATENATE("00",DAY(Hoja2!B2703)),2),"/",RIGHT(CONCATENATE("00",MONTH(Hoja2!B2703)),2),"/",RIGHT(CONCATENATE("00",YEAR(Hoja2!B2703)),2)),"',",Hoja2!A2703,",'",Hoja2!C2703,"','",Hoja2!F2703,"','",Hoja2!E2703,"','",CONCATENATE(RIGHT(CONCATENATE("00",DAY(Hoja2!D2703)),2),"/",RIGHT(CONCATENATE("00",MONTH(Hoja2!D2703)),2),"/",RIGHT(CONCATENATE("00",YEAR(Hoja2!D2703)),2)),"','",Hoja2!J2703,"',","FALSE, 1,8);"), "")</f>
        <v>INSERT INTO seguimiento_oficios_recepcion_oficio(fecha_captura, folio_interno, no_oficio, dependencia_envia, firma, fecha_oficio, asunto, anexo, captura_id, estatus_id) VALUES ('15/03/13',3209,'1371','TRIB. CONCILIACION YA RBITRAJE','JAVIER SANTIAGO VARGAS RAMON','12/03/13','DESAHOGO DE COTEJO',FALSE, 1,8);</v>
      </c>
    </row>
    <row r="2704" spans="6:17">
      <c r="F2704" t="str">
        <f>RIGHT(CONCATENATE("00",DAY(Hoja2!B2704)),2)</f>
        <v>15</v>
      </c>
      <c r="G2704" t="str">
        <f>CONCATENATE(RIGHT(CONCATENATE("00",DAY(Hoja2!B2704)),2),"/",RIGHT(CONCATENATE("00",MONTH(Hoja2!B2704)),2),"/",RIGHT(CONCATENATE("00",YEAR(Hoja2!B2704)),2))</f>
        <v>15/03/13</v>
      </c>
      <c r="H2704" t="str">
        <f>RIGHT(CONCATENATE("00",DAY(Hoja2!D2704)),2)</f>
        <v>14</v>
      </c>
      <c r="I2704" t="str">
        <f>CONCATENATE(RIGHT(CONCATENATE("00",DAY(Hoja2!D2704)),2),"/",RIGHT(CONCATENATE("00",MONTH(Hoja2!D2704)),2),"/",RIGHT(CONCATENATE("00",YEAR(Hoja2!D2704)),2))</f>
        <v>14/03/13</v>
      </c>
      <c r="J2704" t="str">
        <f>IF(LEN(Hoja2!J2704)&gt;150,LEN(Hoja2!J2704),"")</f>
        <v/>
      </c>
      <c r="K2704" t="str">
        <f>IF(Hoja2!A2704&lt;&gt;"", IF(Hoja2!B2704&lt;&gt;"", IF(Hoja2!C2704&lt;&gt;"", IF(Hoja2!D2704&lt;&gt;"", IF(Hoja2!E2704&lt;&gt;"", IF(Hoja2!F2704&lt;&gt;"", IF(Hoja2!J2704&lt;&gt;"","ok",""),""),""),""),""),""),"")</f>
        <v>ok</v>
      </c>
      <c r="L2704" t="str">
        <f>IF(Hoja2!A2704="'S/F'","--","")</f>
        <v/>
      </c>
      <c r="M2704" t="str">
        <f>IF(LEN(Hoja2!C2704)&gt;30,Hoja2!C2704,"")</f>
        <v/>
      </c>
      <c r="O2704" t="str">
        <f>IF(LEN(Hoja2!F2704)&gt;110,LEN(Hoja2!F2704),"")</f>
        <v/>
      </c>
      <c r="Q2704" t="str">
        <f>IF(K2704="ok",CONCATENATE(IF(Hoja2!A2704="'S/F'","--",""),N2704,"INSERT INTO seguimiento_oficios_recepcion_oficio(fecha_captura, folio_interno, no_oficio, dependencia_envia, firma, fecha_oficio, asunto, anexo, captura_id, estatus_id) VALUES ('",CONCATENATE(RIGHT(CONCATENATE("00",DAY(Hoja2!B2704)),2),"/",RIGHT(CONCATENATE("00",MONTH(Hoja2!B2704)),2),"/",RIGHT(CONCATENATE("00",YEAR(Hoja2!B2704)),2)),"',",Hoja2!A2704,",'",Hoja2!C2704,"','",Hoja2!F2704,"','",Hoja2!E2704,"','",CONCATENATE(RIGHT(CONCATENATE("00",DAY(Hoja2!D2704)),2),"/",RIGHT(CONCATENATE("00",MONTH(Hoja2!D2704)),2),"/",RIGHT(CONCATENATE("00",YEAR(Hoja2!D2704)),2)),"','",Hoja2!J2704,"',","FALSE, 1,8);"), "")</f>
        <v>INSERT INTO seguimiento_oficios_recepcion_oficio(fecha_captura, folio_interno, no_oficio, dependencia_envia, firma, fecha_oficio, asunto, anexo, captura_id, estatus_id) VALUES ('15/03/13',3211,'465','SECRETARIA DE DESARROLLO SOCIAL','MONICA FERNANDEZ BALBOA','14/03/13','SOL. DOTACION DE GASOLINA PARA MARZO',FALSE, 1,8);</v>
      </c>
    </row>
    <row r="2705" spans="6:17">
      <c r="F2705" t="str">
        <f>RIGHT(CONCATENATE("00",DAY(Hoja2!B2705)),2)</f>
        <v>15</v>
      </c>
      <c r="G2705" t="str">
        <f>CONCATENATE(RIGHT(CONCATENATE("00",DAY(Hoja2!B2705)),2),"/",RIGHT(CONCATENATE("00",MONTH(Hoja2!B2705)),2),"/",RIGHT(CONCATENATE("00",YEAR(Hoja2!B2705)),2))</f>
        <v>15/03/13</v>
      </c>
      <c r="H2705" t="str">
        <f>RIGHT(CONCATENATE("00",DAY(Hoja2!D2705)),2)</f>
        <v>05</v>
      </c>
      <c r="I2705" t="str">
        <f>CONCATENATE(RIGHT(CONCATENATE("00",DAY(Hoja2!D2705)),2),"/",RIGHT(CONCATENATE("00",MONTH(Hoja2!D2705)),2),"/",RIGHT(CONCATENATE("00",YEAR(Hoja2!D2705)),2))</f>
        <v>05/03/13</v>
      </c>
      <c r="J2705" t="str">
        <f>IF(LEN(Hoja2!J2705)&gt;150,LEN(Hoja2!J2705),"")</f>
        <v/>
      </c>
      <c r="K2705" t="str">
        <f>IF(Hoja2!A2705&lt;&gt;"", IF(Hoja2!B2705&lt;&gt;"", IF(Hoja2!C2705&lt;&gt;"", IF(Hoja2!D2705&lt;&gt;"", IF(Hoja2!E2705&lt;&gt;"", IF(Hoja2!F2705&lt;&gt;"", IF(Hoja2!J2705&lt;&gt;"","ok",""),""),""),""),""),""),"")</f>
        <v>ok</v>
      </c>
      <c r="L2705" t="str">
        <f>IF(Hoja2!A2705="'S/F'","--","")</f>
        <v/>
      </c>
      <c r="M2705" t="str">
        <f>IF(LEN(Hoja2!C2705)&gt;30,Hoja2!C2705,"")</f>
        <v/>
      </c>
      <c r="O2705" t="str">
        <f>IF(LEN(Hoja2!F2705)&gt;110,LEN(Hoja2!F2705),"")</f>
        <v/>
      </c>
      <c r="Q2705" t="str">
        <f>IF(K2705="ok",CONCATENATE(IF(Hoja2!A2705="'S/F'","--",""),N2705,"INSERT INTO seguimiento_oficios_recepcion_oficio(fecha_captura, folio_interno, no_oficio, dependencia_envia, firma, fecha_oficio, asunto, anexo, captura_id, estatus_id) VALUES ('",CONCATENATE(RIGHT(CONCATENATE("00",DAY(Hoja2!B2705)),2),"/",RIGHT(CONCATENATE("00",MONTH(Hoja2!B2705)),2),"/",RIGHT(CONCATENATE("00",YEAR(Hoja2!B2705)),2)),"',",Hoja2!A2705,",'",Hoja2!C2705,"','",Hoja2!F2705,"','",Hoja2!E2705,"','",CONCATENATE(RIGHT(CONCATENATE("00",DAY(Hoja2!D2705)),2),"/",RIGHT(CONCATENATE("00",MONTH(Hoja2!D2705)),2),"/",RIGHT(CONCATENATE("00",YEAR(Hoja2!D2705)),2)),"','",Hoja2!J2705,"',","FALSE, 1,8);"), "")</f>
        <v>INSERT INTO seguimiento_oficios_recepcion_oficio(fecha_captura, folio_interno, no_oficio, dependencia_envia, firma, fecha_oficio, asunto, anexo, captura_id, estatus_id) VALUES ('15/03/13',3212,'283','SDET','JOSE DE LA CRUZ RUEDA HERNANDEZ','05/03/13','PAGO DE TENENCIAS VENCIDAS',FALSE, 1,8);</v>
      </c>
    </row>
    <row r="2706" spans="6:17">
      <c r="F2706" t="str">
        <f>RIGHT(CONCATENATE("00",DAY(Hoja2!B2706)),2)</f>
        <v>15</v>
      </c>
      <c r="G2706" t="str">
        <f>CONCATENATE(RIGHT(CONCATENATE("00",DAY(Hoja2!B2706)),2),"/",RIGHT(CONCATENATE("00",MONTH(Hoja2!B2706)),2),"/",RIGHT(CONCATENATE("00",YEAR(Hoja2!B2706)),2))</f>
        <v>15/03/13</v>
      </c>
      <c r="H2706" t="str">
        <f>RIGHT(CONCATENATE("00",DAY(Hoja2!D2706)),2)</f>
        <v>14</v>
      </c>
      <c r="I2706" t="str">
        <f>CONCATENATE(RIGHT(CONCATENATE("00",DAY(Hoja2!D2706)),2),"/",RIGHT(CONCATENATE("00",MONTH(Hoja2!D2706)),2),"/",RIGHT(CONCATENATE("00",YEAR(Hoja2!D2706)),2))</f>
        <v>14/03/13</v>
      </c>
      <c r="J2706" t="str">
        <f>IF(LEN(Hoja2!J2706)&gt;150,LEN(Hoja2!J2706),"")</f>
        <v/>
      </c>
      <c r="K2706" t="str">
        <f>IF(Hoja2!A2706&lt;&gt;"", IF(Hoja2!B2706&lt;&gt;"", IF(Hoja2!C2706&lt;&gt;"", IF(Hoja2!D2706&lt;&gt;"", IF(Hoja2!E2706&lt;&gt;"", IF(Hoja2!F2706&lt;&gt;"", IF(Hoja2!J2706&lt;&gt;"","ok",""),""),""),""),""),""),"")</f>
        <v>ok</v>
      </c>
      <c r="L2706" t="str">
        <f>IF(Hoja2!A2706="'S/F'","--","")</f>
        <v/>
      </c>
      <c r="M2706" t="str">
        <f>IF(LEN(Hoja2!C2706)&gt;30,Hoja2!C2706,"")</f>
        <v/>
      </c>
      <c r="O2706" t="str">
        <f>IF(LEN(Hoja2!F2706)&gt;110,LEN(Hoja2!F2706),"")</f>
        <v/>
      </c>
      <c r="Q2706" t="str">
        <f>IF(K2706="ok",CONCATENATE(IF(Hoja2!A2706="'S/F'","--",""),N2706,"INSERT INTO seguimiento_oficios_recepcion_oficio(fecha_captura, folio_interno, no_oficio, dependencia_envia, firma, fecha_oficio, asunto, anexo, captura_id, estatus_id) VALUES ('",CONCATENATE(RIGHT(CONCATENATE("00",DAY(Hoja2!B2706)),2),"/",RIGHT(CONCATENATE("00",MONTH(Hoja2!B2706)),2),"/",RIGHT(CONCATENATE("00",YEAR(Hoja2!B2706)),2)),"',",Hoja2!A2706,",'",Hoja2!C2706,"','",Hoja2!F2706,"','",Hoja2!E2706,"','",CONCATENATE(RIGHT(CONCATENATE("00",DAY(Hoja2!D2706)),2),"/",RIGHT(CONCATENATE("00",MONTH(Hoja2!D2706)),2),"/",RIGHT(CONCATENATE("00",YEAR(Hoja2!D2706)),2)),"','",Hoja2!J2706,"',","FALSE, 1,8);"), "")</f>
        <v>INSERT INTO seguimiento_oficios_recepcion_oficio(fecha_captura, folio_interno, no_oficio, dependencia_envia, firma, fecha_oficio, asunto, anexo, captura_id, estatus_id) VALUES ('15/03/13',3213,'678','SEGOB','ALEJANDRO MANUEL BARRAGAN LANZ','14/03/13','COMPENSACION POR DESEMPEÑO',FALSE, 1,8);</v>
      </c>
    </row>
    <row r="2707" spans="6:17">
      <c r="F2707" t="str">
        <f>RIGHT(CONCATENATE("00",DAY(Hoja2!B2707)),2)</f>
        <v>15</v>
      </c>
      <c r="G2707" t="str">
        <f>CONCATENATE(RIGHT(CONCATENATE("00",DAY(Hoja2!B2707)),2),"/",RIGHT(CONCATENATE("00",MONTH(Hoja2!B2707)),2),"/",RIGHT(CONCATENATE("00",YEAR(Hoja2!B2707)),2))</f>
        <v>15/03/13</v>
      </c>
      <c r="H2707" t="str">
        <f>RIGHT(CONCATENATE("00",DAY(Hoja2!D2707)),2)</f>
        <v>14</v>
      </c>
      <c r="I2707" t="str">
        <f>CONCATENATE(RIGHT(CONCATENATE("00",DAY(Hoja2!D2707)),2),"/",RIGHT(CONCATENATE("00",MONTH(Hoja2!D2707)),2),"/",RIGHT(CONCATENATE("00",YEAR(Hoja2!D2707)),2))</f>
        <v>14/03/13</v>
      </c>
      <c r="J2707">
        <f>IF(LEN(Hoja2!J2707)&gt;150,LEN(Hoja2!J2707),"")</f>
        <v>179</v>
      </c>
      <c r="K2707" t="str">
        <f>IF(Hoja2!A2707&lt;&gt;"", IF(Hoja2!B2707&lt;&gt;"", IF(Hoja2!C2707&lt;&gt;"", IF(Hoja2!D2707&lt;&gt;"", IF(Hoja2!E2707&lt;&gt;"", IF(Hoja2!F2707&lt;&gt;"", IF(Hoja2!J2707&lt;&gt;"","ok",""),""),""),""),""),""),"")</f>
        <v>ok</v>
      </c>
      <c r="L2707" t="str">
        <f>IF(Hoja2!A2707="'S/F'","--","")</f>
        <v/>
      </c>
      <c r="M2707" t="str">
        <f>IF(LEN(Hoja2!C2707)&gt;30,Hoja2!C2707,"")</f>
        <v/>
      </c>
      <c r="O2707" t="str">
        <f>IF(LEN(Hoja2!F2707)&gt;110,LEN(Hoja2!F2707),"")</f>
        <v/>
      </c>
      <c r="Q2707" t="str">
        <f>IF(K2707="ok",CONCATENATE(IF(Hoja2!A2707="'S/F'","--",""),N2707,"INSERT INTO seguimiento_oficios_recepcion_oficio(fecha_captura, folio_interno, no_oficio, dependencia_envia, firma, fecha_oficio, asunto, anexo, captura_id, estatus_id) VALUES ('",CONCATENATE(RIGHT(CONCATENATE("00",DAY(Hoja2!B2707)),2),"/",RIGHT(CONCATENATE("00",MONTH(Hoja2!B2707)),2),"/",RIGHT(CONCATENATE("00",YEAR(Hoja2!B2707)),2)),"',",Hoja2!A2707,",'",Hoja2!C2707,"','",Hoja2!F2707,"','",Hoja2!E2707,"','",CONCATENATE(RIGHT(CONCATENATE("00",DAY(Hoja2!D2707)),2),"/",RIGHT(CONCATENATE("00",MONTH(Hoja2!D2707)),2),"/",RIGHT(CONCATENATE("00",YEAR(Hoja2!D2707)),2)),"','",Hoja2!J2707,"',","FALSE, 1,8);"), "")</f>
        <v>INSERT INTO seguimiento_oficios_recepcion_oficio(fecha_captura, folio_interno, no_oficio, dependencia_envia, firma, fecha_oficio, asunto, anexo, captura_id, estatus_id) VALUES ('15/03/13',3214,'083','UT','JESUS TABBZCOOB BASTAR ACOSTA','14/03/13','SOL. DE AUTORIZACION PARA QUE EL SUBCOMITE DE COMPRAS EFECTUE EN LA SIGUIENTE REUNION  ORDINARIA PROGRMADA PARA EL DIA 18 DE ABRIL ADJUDICACION DE VALES DE DESPENSA Y COMBUSTIBLE ',FALSE, 1,8);</v>
      </c>
    </row>
    <row r="2708" spans="6:17">
      <c r="F2708" t="str">
        <f>RIGHT(CONCATENATE("00",DAY(Hoja2!B2708)),2)</f>
        <v>15</v>
      </c>
      <c r="G2708" t="str">
        <f>CONCATENATE(RIGHT(CONCATENATE("00",DAY(Hoja2!B2708)),2),"/",RIGHT(CONCATENATE("00",MONTH(Hoja2!B2708)),2),"/",RIGHT(CONCATENATE("00",YEAR(Hoja2!B2708)),2))</f>
        <v>15/03/13</v>
      </c>
      <c r="H2708" t="str">
        <f>RIGHT(CONCATENATE("00",DAY(Hoja2!D2708)),2)</f>
        <v>14</v>
      </c>
      <c r="I2708" t="str">
        <f>CONCATENATE(RIGHT(CONCATENATE("00",DAY(Hoja2!D2708)),2),"/",RIGHT(CONCATENATE("00",MONTH(Hoja2!D2708)),2),"/",RIGHT(CONCATENATE("00",YEAR(Hoja2!D2708)),2))</f>
        <v>14/03/13</v>
      </c>
      <c r="J2708" t="str">
        <f>IF(LEN(Hoja2!J2708)&gt;150,LEN(Hoja2!J2708),"")</f>
        <v/>
      </c>
      <c r="K2708" t="str">
        <f>IF(Hoja2!A2708&lt;&gt;"", IF(Hoja2!B2708&lt;&gt;"", IF(Hoja2!C2708&lt;&gt;"", IF(Hoja2!D2708&lt;&gt;"", IF(Hoja2!E2708&lt;&gt;"", IF(Hoja2!F2708&lt;&gt;"", IF(Hoja2!J2708&lt;&gt;"","ok",""),""),""),""),""),""),"")</f>
        <v>ok</v>
      </c>
      <c r="L2708" t="str">
        <f>IF(Hoja2!A2708="'S/F'","--","")</f>
        <v/>
      </c>
      <c r="M2708" t="str">
        <f>IF(LEN(Hoja2!C2708)&gt;30,Hoja2!C2708,"")</f>
        <v/>
      </c>
      <c r="O2708" t="str">
        <f>IF(LEN(Hoja2!F2708)&gt;110,LEN(Hoja2!F2708),"")</f>
        <v/>
      </c>
      <c r="Q2708" t="str">
        <f>IF(K2708="ok",CONCATENATE(IF(Hoja2!A2708="'S/F'","--",""),N2708,"INSERT INTO seguimiento_oficios_recepcion_oficio(fecha_captura, folio_interno, no_oficio, dependencia_envia, firma, fecha_oficio, asunto, anexo, captura_id, estatus_id) VALUES ('",CONCATENATE(RIGHT(CONCATENATE("00",DAY(Hoja2!B2708)),2),"/",RIGHT(CONCATENATE("00",MONTH(Hoja2!B2708)),2),"/",RIGHT(CONCATENATE("00",YEAR(Hoja2!B2708)),2)),"',",Hoja2!A2708,",'",Hoja2!C2708,"','",Hoja2!F2708,"','",Hoja2!E2708,"','",CONCATENATE(RIGHT(CONCATENATE("00",DAY(Hoja2!D2708)),2),"/",RIGHT(CONCATENATE("00",MONTH(Hoja2!D2708)),2),"/",RIGHT(CONCATENATE("00",YEAR(Hoja2!D2708)),2)),"','",Hoja2!J2708,"',","FALSE, 1,8);"), "")</f>
        <v>INSERT INTO seguimiento_oficios_recepcion_oficio(fecha_captura, folio_interno, no_oficio, dependencia_envia, firma, fecha_oficio, asunto, anexo, captura_id, estatus_id) VALUES ('15/03/13',3215,'443','CEAS','GUILLERMO CORTAZAR GUTIERREZ','14/03/13','ENVIAN REGISTRO DE FIRMA ',FALSE, 1,8);</v>
      </c>
    </row>
    <row r="2709" spans="6:17">
      <c r="F2709" t="str">
        <f>RIGHT(CONCATENATE("00",DAY(Hoja2!B2709)),2)</f>
        <v>15</v>
      </c>
      <c r="G2709" t="str">
        <f>CONCATENATE(RIGHT(CONCATENATE("00",DAY(Hoja2!B2709)),2),"/",RIGHT(CONCATENATE("00",MONTH(Hoja2!B2709)),2),"/",RIGHT(CONCATENATE("00",YEAR(Hoja2!B2709)),2))</f>
        <v>15/03/13</v>
      </c>
      <c r="H2709" t="str">
        <f>RIGHT(CONCATENATE("00",DAY(Hoja2!D2709)),2)</f>
        <v>13</v>
      </c>
      <c r="I2709" t="str">
        <f>CONCATENATE(RIGHT(CONCATENATE("00",DAY(Hoja2!D2709)),2),"/",RIGHT(CONCATENATE("00",MONTH(Hoja2!D2709)),2),"/",RIGHT(CONCATENATE("00",YEAR(Hoja2!D2709)),2))</f>
        <v>13/03/13</v>
      </c>
      <c r="J2709" t="str">
        <f>IF(LEN(Hoja2!J2709)&gt;150,LEN(Hoja2!J2709),"")</f>
        <v/>
      </c>
      <c r="K2709" t="str">
        <f>IF(Hoja2!A2709&lt;&gt;"", IF(Hoja2!B2709&lt;&gt;"", IF(Hoja2!C2709&lt;&gt;"", IF(Hoja2!D2709&lt;&gt;"", IF(Hoja2!E2709&lt;&gt;"", IF(Hoja2!F2709&lt;&gt;"", IF(Hoja2!J2709&lt;&gt;"","ok",""),""),""),""),""),""),"")</f>
        <v>ok</v>
      </c>
      <c r="L2709" t="str">
        <f>IF(Hoja2!A2709="'S/F'","--","")</f>
        <v/>
      </c>
      <c r="M2709" t="str">
        <f>IF(LEN(Hoja2!C2709)&gt;30,Hoja2!C2709,"")</f>
        <v/>
      </c>
      <c r="O2709" t="str">
        <f>IF(LEN(Hoja2!F2709)&gt;110,LEN(Hoja2!F2709),"")</f>
        <v/>
      </c>
      <c r="Q2709" t="str">
        <f>IF(K2709="ok",CONCATENATE(IF(Hoja2!A2709="'S/F'","--",""),N2709,"INSERT INTO seguimiento_oficios_recepcion_oficio(fecha_captura, folio_interno, no_oficio, dependencia_envia, firma, fecha_oficio, asunto, anexo, captura_id, estatus_id) VALUES ('",CONCATENATE(RIGHT(CONCATENATE("00",DAY(Hoja2!B2709)),2),"/",RIGHT(CONCATENATE("00",MONTH(Hoja2!B2709)),2),"/",RIGHT(CONCATENATE("00",YEAR(Hoja2!B2709)),2)),"',",Hoja2!A2709,",'",Hoja2!C2709,"','",Hoja2!F2709,"','",Hoja2!E2709,"','",CONCATENATE(RIGHT(CONCATENATE("00",DAY(Hoja2!D2709)),2),"/",RIGHT(CONCATENATE("00",MONTH(Hoja2!D2709)),2),"/",RIGHT(CONCATENATE("00",YEAR(Hoja2!D2709)),2)),"','",Hoja2!J2709,"',","FALSE, 1,8);"), "")</f>
        <v>INSERT INTO seguimiento_oficios_recepcion_oficio(fecha_captura, folio_interno, no_oficio, dependencia_envia, firma, fecha_oficio, asunto, anexo, captura_id, estatus_id) VALUES ('15/03/13',3216,'2160','PGJ','JAIME LORENZO BIBILONI RAMON ','13/03/13','CAUSA ALTA POR CONTRATO DE PRESTACION DE SERVICIOS POR HONORARIOS EL C. ONOFOR VENEGAS BURGOS',FALSE, 1,8);</v>
      </c>
    </row>
    <row r="2710" spans="6:17">
      <c r="F2710" t="str">
        <f>RIGHT(CONCATENATE("00",DAY(Hoja2!B2710)),2)</f>
        <v>15</v>
      </c>
      <c r="G2710" t="str">
        <f>CONCATENATE(RIGHT(CONCATENATE("00",DAY(Hoja2!B2710)),2),"/",RIGHT(CONCATENATE("00",MONTH(Hoja2!B2710)),2),"/",RIGHT(CONCATENATE("00",YEAR(Hoja2!B2710)),2))</f>
        <v>15/03/13</v>
      </c>
      <c r="H2710" t="str">
        <f>RIGHT(CONCATENATE("00",DAY(Hoja2!D2710)),2)</f>
        <v>13</v>
      </c>
      <c r="I2710" t="str">
        <f>CONCATENATE(RIGHT(CONCATENATE("00",DAY(Hoja2!D2710)),2),"/",RIGHT(CONCATENATE("00",MONTH(Hoja2!D2710)),2),"/",RIGHT(CONCATENATE("00",YEAR(Hoja2!D2710)),2))</f>
        <v>13/03/13</v>
      </c>
      <c r="J2710" t="str">
        <f>IF(LEN(Hoja2!J2710)&gt;150,LEN(Hoja2!J2710),"")</f>
        <v/>
      </c>
      <c r="K2710" t="str">
        <f>IF(Hoja2!A2710&lt;&gt;"", IF(Hoja2!B2710&lt;&gt;"", IF(Hoja2!C2710&lt;&gt;"", IF(Hoja2!D2710&lt;&gt;"", IF(Hoja2!E2710&lt;&gt;"", IF(Hoja2!F2710&lt;&gt;"", IF(Hoja2!J2710&lt;&gt;"","ok",""),""),""),""),""),""),"")</f>
        <v>ok</v>
      </c>
      <c r="L2710" t="str">
        <f>IF(Hoja2!A2710="'S/F'","--","")</f>
        <v/>
      </c>
      <c r="M2710" t="str">
        <f>IF(LEN(Hoja2!C2710)&gt;30,Hoja2!C2710,"")</f>
        <v/>
      </c>
      <c r="O2710" t="str">
        <f>IF(LEN(Hoja2!F2710)&gt;110,LEN(Hoja2!F2710),"")</f>
        <v/>
      </c>
      <c r="Q2710" t="str">
        <f>IF(K2710="ok",CONCATENATE(IF(Hoja2!A2710="'S/F'","--",""),N2710,"INSERT INTO seguimiento_oficios_recepcion_oficio(fecha_captura, folio_interno, no_oficio, dependencia_envia, firma, fecha_oficio, asunto, anexo, captura_id, estatus_id) VALUES ('",CONCATENATE(RIGHT(CONCATENATE("00",DAY(Hoja2!B2710)),2),"/",RIGHT(CONCATENATE("00",MONTH(Hoja2!B2710)),2),"/",RIGHT(CONCATENATE("00",YEAR(Hoja2!B2710)),2)),"',",Hoja2!A2710,",'",Hoja2!C2710,"','",Hoja2!F2710,"','",Hoja2!E2710,"','",CONCATENATE(RIGHT(CONCATENATE("00",DAY(Hoja2!D2710)),2),"/",RIGHT(CONCATENATE("00",MONTH(Hoja2!D2710)),2),"/",RIGHT(CONCATENATE("00",YEAR(Hoja2!D2710)),2)),"','",Hoja2!J2710,"',","FALSE, 1,8);"), "")</f>
        <v>INSERT INTO seguimiento_oficios_recepcion_oficio(fecha_captura, folio_interno, no_oficio, dependencia_envia, firma, fecha_oficio, asunto, anexo, captura_id, estatus_id) VALUES ('15/03/13',3217,'2159','PGJ','JAIME LORENZO BIBILONI RAMON ','13/03/13','VALIDACION O CUANTIFICACION ',FALSE, 1,8);</v>
      </c>
    </row>
    <row r="2711" spans="6:17">
      <c r="F2711" t="str">
        <f>RIGHT(CONCATENATE("00",DAY(Hoja2!B2711)),2)</f>
        <v>15</v>
      </c>
      <c r="G2711" t="str">
        <f>CONCATENATE(RIGHT(CONCATENATE("00",DAY(Hoja2!B2711)),2),"/",RIGHT(CONCATENATE("00",MONTH(Hoja2!B2711)),2),"/",RIGHT(CONCATENATE("00",YEAR(Hoja2!B2711)),2))</f>
        <v>15/03/13</v>
      </c>
      <c r="H2711" t="str">
        <f>RIGHT(CONCATENATE("00",DAY(Hoja2!D2711)),2)</f>
        <v>14</v>
      </c>
      <c r="I2711" t="str">
        <f>CONCATENATE(RIGHT(CONCATENATE("00",DAY(Hoja2!D2711)),2),"/",RIGHT(CONCATENATE("00",MONTH(Hoja2!D2711)),2),"/",RIGHT(CONCATENATE("00",YEAR(Hoja2!D2711)),2))</f>
        <v>14/03/13</v>
      </c>
      <c r="J2711" t="str">
        <f>IF(LEN(Hoja2!J2711)&gt;150,LEN(Hoja2!J2711),"")</f>
        <v/>
      </c>
      <c r="K2711" t="str">
        <f>IF(Hoja2!A2711&lt;&gt;"", IF(Hoja2!B2711&lt;&gt;"", IF(Hoja2!C2711&lt;&gt;"", IF(Hoja2!D2711&lt;&gt;"", IF(Hoja2!E2711&lt;&gt;"", IF(Hoja2!F2711&lt;&gt;"", IF(Hoja2!J2711&lt;&gt;"","ok",""),""),""),""),""),""),"")</f>
        <v>ok</v>
      </c>
      <c r="L2711" t="str">
        <f>IF(Hoja2!A2711="'S/F'","--","")</f>
        <v/>
      </c>
      <c r="M2711" t="str">
        <f>IF(LEN(Hoja2!C2711)&gt;30,Hoja2!C2711,"")</f>
        <v/>
      </c>
      <c r="O2711" t="str">
        <f>IF(LEN(Hoja2!F2711)&gt;110,LEN(Hoja2!F2711),"")</f>
        <v/>
      </c>
      <c r="Q2711" t="str">
        <f>IF(K2711="ok",CONCATENATE(IF(Hoja2!A2711="'S/F'","--",""),N2711,"INSERT INTO seguimiento_oficios_recepcion_oficio(fecha_captura, folio_interno, no_oficio, dependencia_envia, firma, fecha_oficio, asunto, anexo, captura_id, estatus_id) VALUES ('",CONCATENATE(RIGHT(CONCATENATE("00",DAY(Hoja2!B2711)),2),"/",RIGHT(CONCATENATE("00",MONTH(Hoja2!B2711)),2),"/",RIGHT(CONCATENATE("00",YEAR(Hoja2!B2711)),2)),"',",Hoja2!A2711,",'",Hoja2!C2711,"','",Hoja2!F2711,"','",Hoja2!E2711,"','",CONCATENATE(RIGHT(CONCATENATE("00",DAY(Hoja2!D2711)),2),"/",RIGHT(CONCATENATE("00",MONTH(Hoja2!D2711)),2),"/",RIGHT(CONCATENATE("00",YEAR(Hoja2!D2711)),2)),"','",Hoja2!J2711,"',","FALSE, 1,8);"), "")</f>
        <v>INSERT INTO seguimiento_oficios_recepcion_oficio(fecha_captura, folio_interno, no_oficio, dependencia_envia, firma, fecha_oficio, asunto, anexo, captura_id, estatus_id) VALUES ('15/03/13',3221,'441','CEAS','GUILLERMO CORTAZAR GUTIERREZ','14/03/13','ENVIAN REPORTE PARA DESCUENTO DE CREDITO INFONACOT',FALSE, 1,8);</v>
      </c>
    </row>
    <row r="2712" spans="6:17">
      <c r="F2712" t="str">
        <f>RIGHT(CONCATENATE("00",DAY(Hoja2!B2712)),2)</f>
        <v>15</v>
      </c>
      <c r="G2712" t="str">
        <f>CONCATENATE(RIGHT(CONCATENATE("00",DAY(Hoja2!B2712)),2),"/",RIGHT(CONCATENATE("00",MONTH(Hoja2!B2712)),2),"/",RIGHT(CONCATENATE("00",YEAR(Hoja2!B2712)),2))</f>
        <v>15/03/13</v>
      </c>
      <c r="H2712" t="str">
        <f>RIGHT(CONCATENATE("00",DAY(Hoja2!D2712)),2)</f>
        <v>11</v>
      </c>
      <c r="I2712" t="str">
        <f>CONCATENATE(RIGHT(CONCATENATE("00",DAY(Hoja2!D2712)),2),"/",RIGHT(CONCATENATE("00",MONTH(Hoja2!D2712)),2),"/",RIGHT(CONCATENATE("00",YEAR(Hoja2!D2712)),2))</f>
        <v>11/03/13</v>
      </c>
      <c r="J2712" t="str">
        <f>IF(LEN(Hoja2!J2712)&gt;150,LEN(Hoja2!J2712),"")</f>
        <v/>
      </c>
      <c r="K2712" t="str">
        <f>IF(Hoja2!A2712&lt;&gt;"", IF(Hoja2!B2712&lt;&gt;"", IF(Hoja2!C2712&lt;&gt;"", IF(Hoja2!D2712&lt;&gt;"", IF(Hoja2!E2712&lt;&gt;"", IF(Hoja2!F2712&lt;&gt;"", IF(Hoja2!J2712&lt;&gt;"","ok",""),""),""),""),""),""),"")</f>
        <v>ok</v>
      </c>
      <c r="L2712" t="str">
        <f>IF(Hoja2!A2712="'S/F'","--","")</f>
        <v/>
      </c>
      <c r="M2712" t="str">
        <f>IF(LEN(Hoja2!C2712)&gt;30,Hoja2!C2712,"")</f>
        <v/>
      </c>
      <c r="O2712" t="str">
        <f>IF(LEN(Hoja2!F2712)&gt;110,LEN(Hoja2!F2712),"")</f>
        <v/>
      </c>
      <c r="Q2712" t="str">
        <f>IF(K2712="ok",CONCATENATE(IF(Hoja2!A2712="'S/F'","--",""),N2712,"INSERT INTO seguimiento_oficios_recepcion_oficio(fecha_captura, folio_interno, no_oficio, dependencia_envia, firma, fecha_oficio, asunto, anexo, captura_id, estatus_id) VALUES ('",CONCATENATE(RIGHT(CONCATENATE("00",DAY(Hoja2!B2712)),2),"/",RIGHT(CONCATENATE("00",MONTH(Hoja2!B2712)),2),"/",RIGHT(CONCATENATE("00",YEAR(Hoja2!B2712)),2)),"',",Hoja2!A2712,",'",Hoja2!C2712,"','",Hoja2!F2712,"','",Hoja2!E2712,"','",CONCATENATE(RIGHT(CONCATENATE("00",DAY(Hoja2!D2712)),2),"/",RIGHT(CONCATENATE("00",MONTH(Hoja2!D2712)),2),"/",RIGHT(CONCATENATE("00",YEAR(Hoja2!D2712)),2)),"','",Hoja2!J2712,"',","FALSE, 1,8);"), "")</f>
        <v>INSERT INTO seguimiento_oficios_recepcion_oficio(fecha_captura, folio_interno, no_oficio, dependencia_envia, firma, fecha_oficio, asunto, anexo, captura_id, estatus_id) VALUES ('15/03/13',3222,'442','CEAS','GUILLERMO CORTAZAR GUTIERREZ','11/03/13','ENVIAN 4 CONTRATOS DE PRESTACION DE SERVICIOS',FALSE, 1,8);</v>
      </c>
    </row>
    <row r="2713" spans="6:17">
      <c r="F2713" t="str">
        <f>RIGHT(CONCATENATE("00",DAY(Hoja2!B2713)),2)</f>
        <v>15</v>
      </c>
      <c r="G2713" t="str">
        <f>CONCATENATE(RIGHT(CONCATENATE("00",DAY(Hoja2!B2713)),2),"/",RIGHT(CONCATENATE("00",MONTH(Hoja2!B2713)),2),"/",RIGHT(CONCATENATE("00",YEAR(Hoja2!B2713)),2))</f>
        <v>15/03/13</v>
      </c>
      <c r="H2713" t="str">
        <f>RIGHT(CONCATENATE("00",DAY(Hoja2!D2713)),2)</f>
        <v>13</v>
      </c>
      <c r="I2713" t="str">
        <f>CONCATENATE(RIGHT(CONCATENATE("00",DAY(Hoja2!D2713)),2),"/",RIGHT(CONCATENATE("00",MONTH(Hoja2!D2713)),2),"/",RIGHT(CONCATENATE("00",YEAR(Hoja2!D2713)),2))</f>
        <v>13/03/13</v>
      </c>
      <c r="J2713" t="str">
        <f>IF(LEN(Hoja2!J2713)&gt;150,LEN(Hoja2!J2713),"")</f>
        <v/>
      </c>
      <c r="K2713" t="str">
        <f>IF(Hoja2!A2713&lt;&gt;"", IF(Hoja2!B2713&lt;&gt;"", IF(Hoja2!C2713&lt;&gt;"", IF(Hoja2!D2713&lt;&gt;"", IF(Hoja2!E2713&lt;&gt;"", IF(Hoja2!F2713&lt;&gt;"", IF(Hoja2!J2713&lt;&gt;"","ok",""),""),""),""),""),""),"")</f>
        <v>ok</v>
      </c>
      <c r="L2713" t="str">
        <f>IF(Hoja2!A2713="'S/F'","--","")</f>
        <v/>
      </c>
      <c r="M2713" t="str">
        <f>IF(LEN(Hoja2!C2713)&gt;30,Hoja2!C2713,"")</f>
        <v/>
      </c>
      <c r="O2713" t="str">
        <f>IF(LEN(Hoja2!F2713)&gt;110,LEN(Hoja2!F2713),"")</f>
        <v/>
      </c>
      <c r="Q2713" t="str">
        <f>IF(K2713="ok",CONCATENATE(IF(Hoja2!A2713="'S/F'","--",""),N2713,"INSERT INTO seguimiento_oficios_recepcion_oficio(fecha_captura, folio_interno, no_oficio, dependencia_envia, firma, fecha_oficio, asunto, anexo, captura_id, estatus_id) VALUES ('",CONCATENATE(RIGHT(CONCATENATE("00",DAY(Hoja2!B2713)),2),"/",RIGHT(CONCATENATE("00",MONTH(Hoja2!B2713)),2),"/",RIGHT(CONCATENATE("00",YEAR(Hoja2!B2713)),2)),"',",Hoja2!A2713,",'",Hoja2!C2713,"','",Hoja2!F2713,"','",Hoja2!E2713,"','",CONCATENATE(RIGHT(CONCATENATE("00",DAY(Hoja2!D2713)),2),"/",RIGHT(CONCATENATE("00",MONTH(Hoja2!D2713)),2),"/",RIGHT(CONCATENATE("00",YEAR(Hoja2!D2713)),2)),"','",Hoja2!J2713,"',","FALSE, 1,8);"), "")</f>
        <v>INSERT INTO seguimiento_oficios_recepcion_oficio(fecha_captura, folio_interno, no_oficio, dependencia_envia, firma, fecha_oficio, asunto, anexo, captura_id, estatus_id) VALUES ('15/03/13',3223,'427','CEAS','GUILLERMO CORTAZAR GUTIERREZ','13/03/13','ENVIAN REPORTE PARA DESCUENTOS VARIOS',FALSE, 1,8);</v>
      </c>
    </row>
    <row r="2714" spans="6:17">
      <c r="F2714" t="str">
        <f>RIGHT(CONCATENATE("00",DAY(Hoja2!B2714)),2)</f>
        <v>15</v>
      </c>
      <c r="G2714" t="str">
        <f>CONCATENATE(RIGHT(CONCATENATE("00",DAY(Hoja2!B2714)),2),"/",RIGHT(CONCATENATE("00",MONTH(Hoja2!B2714)),2),"/",RIGHT(CONCATENATE("00",YEAR(Hoja2!B2714)),2))</f>
        <v>15/03/13</v>
      </c>
      <c r="H2714" t="str">
        <f>RIGHT(CONCATENATE("00",DAY(Hoja2!D2714)),2)</f>
        <v>15</v>
      </c>
      <c r="I2714" t="str">
        <f>CONCATENATE(RIGHT(CONCATENATE("00",DAY(Hoja2!D2714)),2),"/",RIGHT(CONCATENATE("00",MONTH(Hoja2!D2714)),2),"/",RIGHT(CONCATENATE("00",YEAR(Hoja2!D2714)),2))</f>
        <v>15/03/13</v>
      </c>
      <c r="J2714" t="str">
        <f>IF(LEN(Hoja2!J2714)&gt;150,LEN(Hoja2!J2714),"")</f>
        <v/>
      </c>
      <c r="K2714" t="str">
        <f>IF(Hoja2!A2714&lt;&gt;"", IF(Hoja2!B2714&lt;&gt;"", IF(Hoja2!C2714&lt;&gt;"", IF(Hoja2!D2714&lt;&gt;"", IF(Hoja2!E2714&lt;&gt;"", IF(Hoja2!F2714&lt;&gt;"", IF(Hoja2!J2714&lt;&gt;"","ok",""),""),""),""),""),""),"")</f>
        <v>ok</v>
      </c>
      <c r="L2714" t="str">
        <f>IF(Hoja2!A2714="'S/F'","--","")</f>
        <v/>
      </c>
      <c r="M2714" t="str">
        <f>IF(LEN(Hoja2!C2714)&gt;30,Hoja2!C2714,"")</f>
        <v/>
      </c>
      <c r="O2714" t="str">
        <f>IF(LEN(Hoja2!F2714)&gt;110,LEN(Hoja2!F2714),"")</f>
        <v/>
      </c>
      <c r="Q2714" t="str">
        <f>IF(K2714="ok",CONCATENATE(IF(Hoja2!A2714="'S/F'","--",""),N2714,"INSERT INTO seguimiento_oficios_recepcion_oficio(fecha_captura, folio_interno, no_oficio, dependencia_envia, firma, fecha_oficio, asunto, anexo, captura_id, estatus_id) VALUES ('",CONCATENATE(RIGHT(CONCATENATE("00",DAY(Hoja2!B2714)),2),"/",RIGHT(CONCATENATE("00",MONTH(Hoja2!B2714)),2),"/",RIGHT(CONCATENATE("00",YEAR(Hoja2!B2714)),2)),"',",Hoja2!A2714,",'",Hoja2!C2714,"','",Hoja2!F2714,"','",Hoja2!E2714,"','",CONCATENATE(RIGHT(CONCATENATE("00",DAY(Hoja2!D2714)),2),"/",RIGHT(CONCATENATE("00",MONTH(Hoja2!D2714)),2),"/",RIGHT(CONCATENATE("00",YEAR(Hoja2!D2714)),2)),"','",Hoja2!J2714,"',","FALSE, 1,8);"), "")</f>
        <v>INSERT INTO seguimiento_oficios_recepcion_oficio(fecha_captura, folio_interno, no_oficio, dependencia_envia, firma, fecha_oficio, asunto, anexo, captura_id, estatus_id) VALUES ('15/03/13',3224,'1300','SRIA. DE CONT.','MARTHA PATRICIA JIMENEZ OROPEZA','15/03/13','RETENSION DE BONO DE COMPENSACION ',FALSE, 1,8);</v>
      </c>
    </row>
    <row r="2715" spans="6:17">
      <c r="F2715" t="str">
        <f>RIGHT(CONCATENATE("00",DAY(Hoja2!B2715)),2)</f>
        <v>15</v>
      </c>
      <c r="G2715" t="str">
        <f>CONCATENATE(RIGHT(CONCATENATE("00",DAY(Hoja2!B2715)),2),"/",RIGHT(CONCATENATE("00",MONTH(Hoja2!B2715)),2),"/",RIGHT(CONCATENATE("00",YEAR(Hoja2!B2715)),2))</f>
        <v>15/03/13</v>
      </c>
      <c r="H2715" t="str">
        <f>RIGHT(CONCATENATE("00",DAY(Hoja2!D2715)),2)</f>
        <v>15</v>
      </c>
      <c r="I2715" t="str">
        <f>CONCATENATE(RIGHT(CONCATENATE("00",DAY(Hoja2!D2715)),2),"/",RIGHT(CONCATENATE("00",MONTH(Hoja2!D2715)),2),"/",RIGHT(CONCATENATE("00",YEAR(Hoja2!D2715)),2))</f>
        <v>15/03/13</v>
      </c>
      <c r="J2715" t="str">
        <f>IF(LEN(Hoja2!J2715)&gt;150,LEN(Hoja2!J2715),"")</f>
        <v/>
      </c>
      <c r="K2715" t="str">
        <f>IF(Hoja2!A2715&lt;&gt;"", IF(Hoja2!B2715&lt;&gt;"", IF(Hoja2!C2715&lt;&gt;"", IF(Hoja2!D2715&lt;&gt;"", IF(Hoja2!E2715&lt;&gt;"", IF(Hoja2!F2715&lt;&gt;"", IF(Hoja2!J2715&lt;&gt;"","ok",""),""),""),""),""),""),"")</f>
        <v>ok</v>
      </c>
      <c r="L2715" t="str">
        <f>IF(Hoja2!A2715="'S/F'","--","")</f>
        <v/>
      </c>
      <c r="M2715" t="str">
        <f>IF(LEN(Hoja2!C2715)&gt;30,Hoja2!C2715,"")</f>
        <v/>
      </c>
      <c r="O2715" t="str">
        <f>IF(LEN(Hoja2!F2715)&gt;110,LEN(Hoja2!F2715),"")</f>
        <v/>
      </c>
      <c r="Q2715" t="str">
        <f>IF(K2715="ok",CONCATENATE(IF(Hoja2!A2715="'S/F'","--",""),N2715,"INSERT INTO seguimiento_oficios_recepcion_oficio(fecha_captura, folio_interno, no_oficio, dependencia_envia, firma, fecha_oficio, asunto, anexo, captura_id, estatus_id) VALUES ('",CONCATENATE(RIGHT(CONCATENATE("00",DAY(Hoja2!B2715)),2),"/",RIGHT(CONCATENATE("00",MONTH(Hoja2!B2715)),2),"/",RIGHT(CONCATENATE("00",YEAR(Hoja2!B2715)),2)),"',",Hoja2!A2715,",'",Hoja2!C2715,"','",Hoja2!F2715,"','",Hoja2!E2715,"','",CONCATENATE(RIGHT(CONCATENATE("00",DAY(Hoja2!D2715)),2),"/",RIGHT(CONCATENATE("00",MONTH(Hoja2!D2715)),2),"/",RIGHT(CONCATENATE("00",YEAR(Hoja2!D2715)),2)),"','",Hoja2!J2715,"',","FALSE, 1,8);"), "")</f>
        <v>INSERT INTO seguimiento_oficios_recepcion_oficio(fecha_captura, folio_interno, no_oficio, dependencia_envia, firma, fecha_oficio, asunto, anexo, captura_id, estatus_id) VALUES ('15/03/13',3226,'226','JEC','ENRIQUE MARTINEZ HERRERA','15/03/13','INFORMAN QUE EL ING. LUIS ARMANDO PRIEGO RAMOS SE LE ASIGNARA TELEFONIA CELULAR',FALSE, 1,8);</v>
      </c>
    </row>
    <row r="2716" spans="6:17">
      <c r="F2716" t="str">
        <f>RIGHT(CONCATENATE("00",DAY(Hoja2!B2716)),2)</f>
        <v>15</v>
      </c>
      <c r="G2716" t="str">
        <f>CONCATENATE(RIGHT(CONCATENATE("00",DAY(Hoja2!B2716)),2),"/",RIGHT(CONCATENATE("00",MONTH(Hoja2!B2716)),2),"/",RIGHT(CONCATENATE("00",YEAR(Hoja2!B2716)),2))</f>
        <v>15/03/13</v>
      </c>
      <c r="H2716" t="str">
        <f>RIGHT(CONCATENATE("00",DAY(Hoja2!D2716)),2)</f>
        <v>15</v>
      </c>
      <c r="I2716" t="str">
        <f>CONCATENATE(RIGHT(CONCATENATE("00",DAY(Hoja2!D2716)),2),"/",RIGHT(CONCATENATE("00",MONTH(Hoja2!D2716)),2),"/",RIGHT(CONCATENATE("00",YEAR(Hoja2!D2716)),2))</f>
        <v>15/03/13</v>
      </c>
      <c r="J2716" t="str">
        <f>IF(LEN(Hoja2!J2716)&gt;150,LEN(Hoja2!J2716),"")</f>
        <v/>
      </c>
      <c r="K2716" t="str">
        <f>IF(Hoja2!A2716&lt;&gt;"", IF(Hoja2!B2716&lt;&gt;"", IF(Hoja2!C2716&lt;&gt;"", IF(Hoja2!D2716&lt;&gt;"", IF(Hoja2!E2716&lt;&gt;"", IF(Hoja2!F2716&lt;&gt;"", IF(Hoja2!J2716&lt;&gt;"","ok",""),""),""),""),""),""),"")</f>
        <v>ok</v>
      </c>
      <c r="L2716" t="str">
        <f>IF(Hoja2!A2716="'S/F'","--","")</f>
        <v/>
      </c>
      <c r="M2716" t="str">
        <f>IF(LEN(Hoja2!C2716)&gt;30,Hoja2!C2716,"")</f>
        <v/>
      </c>
      <c r="O2716" t="str">
        <f>IF(LEN(Hoja2!F2716)&gt;110,LEN(Hoja2!F2716),"")</f>
        <v/>
      </c>
      <c r="Q2716" t="str">
        <f>IF(K2716="ok",CONCATENATE(IF(Hoja2!A2716="'S/F'","--",""),N2716,"INSERT INTO seguimiento_oficios_recepcion_oficio(fecha_captura, folio_interno, no_oficio, dependencia_envia, firma, fecha_oficio, asunto, anexo, captura_id, estatus_id) VALUES ('",CONCATENATE(RIGHT(CONCATENATE("00",DAY(Hoja2!B2716)),2),"/",RIGHT(CONCATENATE("00",MONTH(Hoja2!B2716)),2),"/",RIGHT(CONCATENATE("00",YEAR(Hoja2!B2716)),2)),"',",Hoja2!A2716,",'",Hoja2!C2716,"','",Hoja2!F2716,"','",Hoja2!E2716,"','",CONCATENATE(RIGHT(CONCATENATE("00",DAY(Hoja2!D2716)),2),"/",RIGHT(CONCATENATE("00",MONTH(Hoja2!D2716)),2),"/",RIGHT(CONCATENATE("00",YEAR(Hoja2!D2716)),2)),"','",Hoja2!J2716,"',","FALSE, 1,8);"), "")</f>
        <v>INSERT INTO seguimiento_oficios_recepcion_oficio(fecha_captura, folio_interno, no_oficio, dependencia_envia, firma, fecha_oficio, asunto, anexo, captura_id, estatus_id) VALUES ('15/03/13',3228,'104','TRANSPORTES AEREOS','MIGUEL E. DOMINGUEZ OZEDA','15/03/13','SOL. COMPLEMENTO DE PAGO DE TUA Y IVA ',FALSE, 1,8);</v>
      </c>
    </row>
    <row r="2717" spans="6:17">
      <c r="F2717" t="str">
        <f>RIGHT(CONCATENATE("00",DAY(Hoja2!B2717)),2)</f>
        <v>19</v>
      </c>
      <c r="G2717" t="str">
        <f>CONCATENATE(RIGHT(CONCATENATE("00",DAY(Hoja2!B2717)),2),"/",RIGHT(CONCATENATE("00",MONTH(Hoja2!B2717)),2),"/",RIGHT(CONCATENATE("00",YEAR(Hoja2!B2717)),2))</f>
        <v>19/03/13</v>
      </c>
      <c r="H2717" t="str">
        <f>RIGHT(CONCATENATE("00",DAY(Hoja2!D2717)),2)</f>
        <v>05</v>
      </c>
      <c r="I2717" t="str">
        <f>CONCATENATE(RIGHT(CONCATENATE("00",DAY(Hoja2!D2717)),2),"/",RIGHT(CONCATENATE("00",MONTH(Hoja2!D2717)),2),"/",RIGHT(CONCATENATE("00",YEAR(Hoja2!D2717)),2))</f>
        <v>05/03/13</v>
      </c>
      <c r="J2717" t="str">
        <f>IF(LEN(Hoja2!J2717)&gt;150,LEN(Hoja2!J2717),"")</f>
        <v/>
      </c>
      <c r="K2717" t="str">
        <f>IF(Hoja2!A2717&lt;&gt;"", IF(Hoja2!B2717&lt;&gt;"", IF(Hoja2!C2717&lt;&gt;"", IF(Hoja2!D2717&lt;&gt;"", IF(Hoja2!E2717&lt;&gt;"", IF(Hoja2!F2717&lt;&gt;"", IF(Hoja2!J2717&lt;&gt;"","ok",""),""),""),""),""),""),"")</f>
        <v>ok</v>
      </c>
      <c r="L2717" t="str">
        <f>IF(Hoja2!A2717="'S/F'","--","")</f>
        <v/>
      </c>
      <c r="M2717" t="str">
        <f>IF(LEN(Hoja2!C2717)&gt;30,Hoja2!C2717,"")</f>
        <v/>
      </c>
      <c r="O2717" t="str">
        <f>IF(LEN(Hoja2!F2717)&gt;110,LEN(Hoja2!F2717),"")</f>
        <v/>
      </c>
      <c r="Q2717" t="str">
        <f>IF(K2717="ok",CONCATENATE(IF(Hoja2!A2717="'S/F'","--",""),N2717,"INSERT INTO seguimiento_oficios_recepcion_oficio(fecha_captura, folio_interno, no_oficio, dependencia_envia, firma, fecha_oficio, asunto, anexo, captura_id, estatus_id) VALUES ('",CONCATENATE(RIGHT(CONCATENATE("00",DAY(Hoja2!B2717)),2),"/",RIGHT(CONCATENATE("00",MONTH(Hoja2!B2717)),2),"/",RIGHT(CONCATENATE("00",YEAR(Hoja2!B2717)),2)),"',",Hoja2!A2717,",'",Hoja2!C2717,"','",Hoja2!F2717,"','",Hoja2!E2717,"','",CONCATENATE(RIGHT(CONCATENATE("00",DAY(Hoja2!D2717)),2),"/",RIGHT(CONCATENATE("00",MONTH(Hoja2!D2717)),2),"/",RIGHT(CONCATENATE("00",YEAR(Hoja2!D2717)),2)),"','",Hoja2!J2717,"',","FALSE, 1,8);"), "")</f>
        <v>INSERT INTO seguimiento_oficios_recepcion_oficio(fecha_captura, folio_interno, no_oficio, dependencia_envia, firma, fecha_oficio, asunto, anexo, captura_id, estatus_id) VALUES ('19/03/13',3233,'113','CADEM','ENRIQUE LORENZO BELLIZIA ROSIQUE','05/03/13','INFORMA DE ALTAS',FALSE, 1,8);</v>
      </c>
    </row>
    <row r="2718" spans="6:17">
      <c r="F2718" t="str">
        <f>RIGHT(CONCATENATE("00",DAY(Hoja2!B2718)),2)</f>
        <v>19</v>
      </c>
      <c r="G2718" t="str">
        <f>CONCATENATE(RIGHT(CONCATENATE("00",DAY(Hoja2!B2718)),2),"/",RIGHT(CONCATENATE("00",MONTH(Hoja2!B2718)),2),"/",RIGHT(CONCATENATE("00",YEAR(Hoja2!B2718)),2))</f>
        <v>19/03/13</v>
      </c>
      <c r="H2718" t="str">
        <f>RIGHT(CONCATENATE("00",DAY(Hoja2!D2718)),2)</f>
        <v>14</v>
      </c>
      <c r="I2718" t="str">
        <f>CONCATENATE(RIGHT(CONCATENATE("00",DAY(Hoja2!D2718)),2),"/",RIGHT(CONCATENATE("00",MONTH(Hoja2!D2718)),2),"/",RIGHT(CONCATENATE("00",YEAR(Hoja2!D2718)),2))</f>
        <v>14/03/13</v>
      </c>
      <c r="J2718" t="str">
        <f>IF(LEN(Hoja2!J2718)&gt;150,LEN(Hoja2!J2718),"")</f>
        <v/>
      </c>
      <c r="K2718" t="str">
        <f>IF(Hoja2!A2718&lt;&gt;"", IF(Hoja2!B2718&lt;&gt;"", IF(Hoja2!C2718&lt;&gt;"", IF(Hoja2!D2718&lt;&gt;"", IF(Hoja2!E2718&lt;&gt;"", IF(Hoja2!F2718&lt;&gt;"", IF(Hoja2!J2718&lt;&gt;"","ok",""),""),""),""),""),""),"")</f>
        <v>ok</v>
      </c>
      <c r="L2718" t="str">
        <f>IF(Hoja2!A2718="'S/F'","--","")</f>
        <v/>
      </c>
      <c r="M2718" t="str">
        <f>IF(LEN(Hoja2!C2718)&gt;30,Hoja2!C2718,"")</f>
        <v/>
      </c>
      <c r="O2718" t="str">
        <f>IF(LEN(Hoja2!F2718)&gt;110,LEN(Hoja2!F2718),"")</f>
        <v/>
      </c>
      <c r="Q2718" t="str">
        <f>IF(K2718="ok",CONCATENATE(IF(Hoja2!A2718="'S/F'","--",""),N2718,"INSERT INTO seguimiento_oficios_recepcion_oficio(fecha_captura, folio_interno, no_oficio, dependencia_envia, firma, fecha_oficio, asunto, anexo, captura_id, estatus_id) VALUES ('",CONCATENATE(RIGHT(CONCATENATE("00",DAY(Hoja2!B2718)),2),"/",RIGHT(CONCATENATE("00",MONTH(Hoja2!B2718)),2),"/",RIGHT(CONCATENATE("00",YEAR(Hoja2!B2718)),2)),"',",Hoja2!A2718,",'",Hoja2!C2718,"','",Hoja2!F2718,"','",Hoja2!E2718,"','",CONCATENATE(RIGHT(CONCATENATE("00",DAY(Hoja2!D2718)),2),"/",RIGHT(CONCATENATE("00",MONTH(Hoja2!D2718)),2),"/",RIGHT(CONCATENATE("00",YEAR(Hoja2!D2718)),2)),"','",Hoja2!J2718,"',","FALSE, 1,8);"), "")</f>
        <v>INSERT INTO seguimiento_oficios_recepcion_oficio(fecha_captura, folio_interno, no_oficio, dependencia_envia, firma, fecha_oficio, asunto, anexo, captura_id, estatus_id) VALUES ('19/03/13',3234,'179','SA/JURIDICO','DORIS LILIANA AZCUAGA GONZALEZ','14/03/13','ENVIAN FACTURAS ORIGINALES',FALSE, 1,8);</v>
      </c>
    </row>
    <row r="2719" spans="6:17">
      <c r="F2719" t="str">
        <f>RIGHT(CONCATENATE("00",DAY(Hoja2!B2719)),2)</f>
        <v>19</v>
      </c>
      <c r="G2719" t="str">
        <f>CONCATENATE(RIGHT(CONCATENATE("00",DAY(Hoja2!B2719)),2),"/",RIGHT(CONCATENATE("00",MONTH(Hoja2!B2719)),2),"/",RIGHT(CONCATENATE("00",YEAR(Hoja2!B2719)),2))</f>
        <v>19/03/13</v>
      </c>
      <c r="H2719" t="str">
        <f>RIGHT(CONCATENATE("00",DAY(Hoja2!D2719)),2)</f>
        <v>18</v>
      </c>
      <c r="I2719" t="str">
        <f>CONCATENATE(RIGHT(CONCATENATE("00",DAY(Hoja2!D2719)),2),"/",RIGHT(CONCATENATE("00",MONTH(Hoja2!D2719)),2),"/",RIGHT(CONCATENATE("00",YEAR(Hoja2!D2719)),2))</f>
        <v>18/03/13</v>
      </c>
      <c r="J2719" t="str">
        <f>IF(LEN(Hoja2!J2719)&gt;150,LEN(Hoja2!J2719),"")</f>
        <v/>
      </c>
      <c r="K2719" t="str">
        <f>IF(Hoja2!A2719&lt;&gt;"", IF(Hoja2!B2719&lt;&gt;"", IF(Hoja2!C2719&lt;&gt;"", IF(Hoja2!D2719&lt;&gt;"", IF(Hoja2!E2719&lt;&gt;"", IF(Hoja2!F2719&lt;&gt;"", IF(Hoja2!J2719&lt;&gt;"","ok",""),""),""),""),""),""),"")</f>
        <v>ok</v>
      </c>
      <c r="L2719" t="str">
        <f>IF(Hoja2!A2719="'S/F'","--","")</f>
        <v/>
      </c>
      <c r="M2719" t="str">
        <f>IF(LEN(Hoja2!C2719)&gt;30,Hoja2!C2719,"")</f>
        <v/>
      </c>
      <c r="O2719" t="str">
        <f>IF(LEN(Hoja2!F2719)&gt;110,LEN(Hoja2!F2719),"")</f>
        <v/>
      </c>
      <c r="Q2719" t="str">
        <f>IF(K2719="ok",CONCATENATE(IF(Hoja2!A2719="'S/F'","--",""),N2719,"INSERT INTO seguimiento_oficios_recepcion_oficio(fecha_captura, folio_interno, no_oficio, dependencia_envia, firma, fecha_oficio, asunto, anexo, captura_id, estatus_id) VALUES ('",CONCATENATE(RIGHT(CONCATENATE("00",DAY(Hoja2!B2719)),2),"/",RIGHT(CONCATENATE("00",MONTH(Hoja2!B2719)),2),"/",RIGHT(CONCATENATE("00",YEAR(Hoja2!B2719)),2)),"',",Hoja2!A2719,",'",Hoja2!C2719,"','",Hoja2!F2719,"','",Hoja2!E2719,"','",CONCATENATE(RIGHT(CONCATENATE("00",DAY(Hoja2!D2719)),2),"/",RIGHT(CONCATENATE("00",MONTH(Hoja2!D2719)),2),"/",RIGHT(CONCATENATE("00",YEAR(Hoja2!D2719)),2)),"','",Hoja2!J2719,"',","FALSE, 1,8);"), "")</f>
        <v>INSERT INTO seguimiento_oficios_recepcion_oficio(fecha_captura, folio_interno, no_oficio, dependencia_envia, firma, fecha_oficio, asunto, anexo, captura_id, estatus_id) VALUES ('19/03/13',3235,'S/N','BANDA DE MUSICA','NELSON DENIS RUIZ','18/03/13','SOL. REPARACION DE INSTRUMENTOS',FALSE, 1,8);</v>
      </c>
    </row>
    <row r="2720" spans="6:17">
      <c r="F2720" t="str">
        <f>RIGHT(CONCATENATE("00",DAY(Hoja2!B2720)),2)</f>
        <v>19</v>
      </c>
      <c r="G2720" t="str">
        <f>CONCATENATE(RIGHT(CONCATENATE("00",DAY(Hoja2!B2720)),2),"/",RIGHT(CONCATENATE("00",MONTH(Hoja2!B2720)),2),"/",RIGHT(CONCATENATE("00",YEAR(Hoja2!B2720)),2))</f>
        <v>19/03/13</v>
      </c>
      <c r="H2720" t="str">
        <f>RIGHT(CONCATENATE("00",DAY(Hoja2!D2720)),2)</f>
        <v>18</v>
      </c>
      <c r="I2720" t="str">
        <f>CONCATENATE(RIGHT(CONCATENATE("00",DAY(Hoja2!D2720)),2),"/",RIGHT(CONCATENATE("00",MONTH(Hoja2!D2720)),2),"/",RIGHT(CONCATENATE("00",YEAR(Hoja2!D2720)),2))</f>
        <v>18/03/13</v>
      </c>
      <c r="J2720" t="str">
        <f>IF(LEN(Hoja2!J2720)&gt;150,LEN(Hoja2!J2720),"")</f>
        <v/>
      </c>
      <c r="K2720" t="str">
        <f>IF(Hoja2!A2720&lt;&gt;"", IF(Hoja2!B2720&lt;&gt;"", IF(Hoja2!C2720&lt;&gt;"", IF(Hoja2!D2720&lt;&gt;"", IF(Hoja2!E2720&lt;&gt;"", IF(Hoja2!F2720&lt;&gt;"", IF(Hoja2!J2720&lt;&gt;"","ok",""),""),""),""),""),""),"")</f>
        <v>ok</v>
      </c>
      <c r="L2720" t="str">
        <f>IF(Hoja2!A2720="'S/F'","--","")</f>
        <v/>
      </c>
      <c r="M2720" t="str">
        <f>IF(LEN(Hoja2!C2720)&gt;30,Hoja2!C2720,"")</f>
        <v/>
      </c>
      <c r="O2720" t="str">
        <f>IF(LEN(Hoja2!F2720)&gt;110,LEN(Hoja2!F2720),"")</f>
        <v/>
      </c>
      <c r="Q2720" t="str">
        <f>IF(K2720="ok",CONCATENATE(IF(Hoja2!A2720="'S/F'","--",""),N2720,"INSERT INTO seguimiento_oficios_recepcion_oficio(fecha_captura, folio_interno, no_oficio, dependencia_envia, firma, fecha_oficio, asunto, anexo, captura_id, estatus_id) VALUES ('",CONCATENATE(RIGHT(CONCATENATE("00",DAY(Hoja2!B2720)),2),"/",RIGHT(CONCATENATE("00",MONTH(Hoja2!B2720)),2),"/",RIGHT(CONCATENATE("00",YEAR(Hoja2!B2720)),2)),"',",Hoja2!A2720,",'",Hoja2!C2720,"','",Hoja2!F2720,"','",Hoja2!E2720,"','",CONCATENATE(RIGHT(CONCATENATE("00",DAY(Hoja2!D2720)),2),"/",RIGHT(CONCATENATE("00",MONTH(Hoja2!D2720)),2),"/",RIGHT(CONCATENATE("00",YEAR(Hoja2!D2720)),2)),"','",Hoja2!J2720,"',","FALSE, 1,8);"), "")</f>
        <v>INSERT INTO seguimiento_oficios_recepcion_oficio(fecha_captura, folio_interno, no_oficio, dependencia_envia, firma, fecha_oficio, asunto, anexo, captura_id, estatus_id) VALUES ('19/03/13',3236,'S/N','BANDA DE MUSICA','NELSON DENIS RUIZ','18/03/13','SOL. COMPRA DE UNIFORMES Y ZAPATOS',FALSE, 1,8);</v>
      </c>
    </row>
    <row r="2721" spans="6:17">
      <c r="F2721" t="str">
        <f>RIGHT(CONCATENATE("00",DAY(Hoja2!B2721)),2)</f>
        <v>19</v>
      </c>
      <c r="G2721" t="str">
        <f>CONCATENATE(RIGHT(CONCATENATE("00",DAY(Hoja2!B2721)),2),"/",RIGHT(CONCATENATE("00",MONTH(Hoja2!B2721)),2),"/",RIGHT(CONCATENATE("00",YEAR(Hoja2!B2721)),2))</f>
        <v>19/03/13</v>
      </c>
      <c r="H2721" t="str">
        <f>RIGHT(CONCATENATE("00",DAY(Hoja2!D2721)),2)</f>
        <v>18</v>
      </c>
      <c r="I2721" t="str">
        <f>CONCATENATE(RIGHT(CONCATENATE("00",DAY(Hoja2!D2721)),2),"/",RIGHT(CONCATENATE("00",MONTH(Hoja2!D2721)),2),"/",RIGHT(CONCATENATE("00",YEAR(Hoja2!D2721)),2))</f>
        <v>18/03/13</v>
      </c>
      <c r="J2721" t="str">
        <f>IF(LEN(Hoja2!J2721)&gt;150,LEN(Hoja2!J2721),"")</f>
        <v/>
      </c>
      <c r="K2721" t="str">
        <f>IF(Hoja2!A2721&lt;&gt;"", IF(Hoja2!B2721&lt;&gt;"", IF(Hoja2!C2721&lt;&gt;"", IF(Hoja2!D2721&lt;&gt;"", IF(Hoja2!E2721&lt;&gt;"", IF(Hoja2!F2721&lt;&gt;"", IF(Hoja2!J2721&lt;&gt;"","ok",""),""),""),""),""),""),"")</f>
        <v>ok</v>
      </c>
      <c r="L2721" t="str">
        <f>IF(Hoja2!A2721="'S/F'","--","")</f>
        <v/>
      </c>
      <c r="M2721" t="str">
        <f>IF(LEN(Hoja2!C2721)&gt;30,Hoja2!C2721,"")</f>
        <v/>
      </c>
      <c r="O2721" t="str">
        <f>IF(LEN(Hoja2!F2721)&gt;110,LEN(Hoja2!F2721),"")</f>
        <v/>
      </c>
      <c r="Q2721" t="str">
        <f>IF(K2721="ok",CONCATENATE(IF(Hoja2!A2721="'S/F'","--",""),N2721,"INSERT INTO seguimiento_oficios_recepcion_oficio(fecha_captura, folio_interno, no_oficio, dependencia_envia, firma, fecha_oficio, asunto, anexo, captura_id, estatus_id) VALUES ('",CONCATENATE(RIGHT(CONCATENATE("00",DAY(Hoja2!B2721)),2),"/",RIGHT(CONCATENATE("00",MONTH(Hoja2!B2721)),2),"/",RIGHT(CONCATENATE("00",YEAR(Hoja2!B2721)),2)),"',",Hoja2!A2721,",'",Hoja2!C2721,"','",Hoja2!F2721,"','",Hoja2!E2721,"','",CONCATENATE(RIGHT(CONCATENATE("00",DAY(Hoja2!D2721)),2),"/",RIGHT(CONCATENATE("00",MONTH(Hoja2!D2721)),2),"/",RIGHT(CONCATENATE("00",YEAR(Hoja2!D2721)),2)),"','",Hoja2!J2721,"',","FALSE, 1,8);"), "")</f>
        <v>INSERT INTO seguimiento_oficios_recepcion_oficio(fecha_captura, folio_interno, no_oficio, dependencia_envia, firma, fecha_oficio, asunto, anexo, captura_id, estatus_id) VALUES ('19/03/13',3237,'S/N','BANDA DE MUSICA','NELSON DENIS RUIZ','18/03/13','SOL. COMPRA DE ACCESORIOS DE LA BANDA DE MUSICA',FALSE, 1,8);</v>
      </c>
    </row>
    <row r="2722" spans="6:17">
      <c r="F2722" t="str">
        <f>RIGHT(CONCATENATE("00",DAY(Hoja2!B2722)),2)</f>
        <v>19</v>
      </c>
      <c r="G2722" t="str">
        <f>CONCATENATE(RIGHT(CONCATENATE("00",DAY(Hoja2!B2722)),2),"/",RIGHT(CONCATENATE("00",MONTH(Hoja2!B2722)),2),"/",RIGHT(CONCATENATE("00",YEAR(Hoja2!B2722)),2))</f>
        <v>19/03/13</v>
      </c>
      <c r="H2722" t="str">
        <f>RIGHT(CONCATENATE("00",DAY(Hoja2!D2722)),2)</f>
        <v>15</v>
      </c>
      <c r="I2722" t="str">
        <f>CONCATENATE(RIGHT(CONCATENATE("00",DAY(Hoja2!D2722)),2),"/",RIGHT(CONCATENATE("00",MONTH(Hoja2!D2722)),2),"/",RIGHT(CONCATENATE("00",YEAR(Hoja2!D2722)),2))</f>
        <v>15/03/13</v>
      </c>
      <c r="J2722" t="str">
        <f>IF(LEN(Hoja2!J2722)&gt;150,LEN(Hoja2!J2722),"")</f>
        <v/>
      </c>
      <c r="K2722" t="str">
        <f>IF(Hoja2!A2722&lt;&gt;"", IF(Hoja2!B2722&lt;&gt;"", IF(Hoja2!C2722&lt;&gt;"", IF(Hoja2!D2722&lt;&gt;"", IF(Hoja2!E2722&lt;&gt;"", IF(Hoja2!F2722&lt;&gt;"", IF(Hoja2!J2722&lt;&gt;"","ok",""),""),""),""),""),""),"")</f>
        <v>ok</v>
      </c>
      <c r="L2722" t="str">
        <f>IF(Hoja2!A2722="'S/F'","--","")</f>
        <v/>
      </c>
      <c r="M2722" t="str">
        <f>IF(LEN(Hoja2!C2722)&gt;30,Hoja2!C2722,"")</f>
        <v/>
      </c>
      <c r="O2722" t="str">
        <f>IF(LEN(Hoja2!F2722)&gt;110,LEN(Hoja2!F2722),"")</f>
        <v/>
      </c>
      <c r="Q2722" t="str">
        <f>IF(K2722="ok",CONCATENATE(IF(Hoja2!A2722="'S/F'","--",""),N2722,"INSERT INTO seguimiento_oficios_recepcion_oficio(fecha_captura, folio_interno, no_oficio, dependencia_envia, firma, fecha_oficio, asunto, anexo, captura_id, estatus_id) VALUES ('",CONCATENATE(RIGHT(CONCATENATE("00",DAY(Hoja2!B2722)),2),"/",RIGHT(CONCATENATE("00",MONTH(Hoja2!B2722)),2),"/",RIGHT(CONCATENATE("00",YEAR(Hoja2!B2722)),2)),"',",Hoja2!A2722,",'",Hoja2!C2722,"','",Hoja2!F2722,"','",Hoja2!E2722,"','",CONCATENATE(RIGHT(CONCATENATE("00",DAY(Hoja2!D2722)),2),"/",RIGHT(CONCATENATE("00",MONTH(Hoja2!D2722)),2),"/",RIGHT(CONCATENATE("00",YEAR(Hoja2!D2722)),2)),"','",Hoja2!J2722,"',","FALSE, 1,8);"), "")</f>
        <v>INSERT INTO seguimiento_oficios_recepcion_oficio(fecha_captura, folio_interno, no_oficio, dependencia_envia, firma, fecha_oficio, asunto, anexo, captura_id, estatus_id) VALUES ('19/03/13',3238,'479','SEDAFOP','ANA LAURA FLORES HERNANDEZ','15/03/13','COMPENSACION POR DESEMPEÑO',FALSE, 1,8);</v>
      </c>
    </row>
    <row r="2723" spans="6:17">
      <c r="F2723" t="str">
        <f>RIGHT(CONCATENATE("00",DAY(Hoja2!B2723)),2)</f>
        <v>19</v>
      </c>
      <c r="G2723" t="str">
        <f>CONCATENATE(RIGHT(CONCATENATE("00",DAY(Hoja2!B2723)),2),"/",RIGHT(CONCATENATE("00",MONTH(Hoja2!B2723)),2),"/",RIGHT(CONCATENATE("00",YEAR(Hoja2!B2723)),2))</f>
        <v>19/03/13</v>
      </c>
      <c r="H2723" t="str">
        <f>RIGHT(CONCATENATE("00",DAY(Hoja2!D2723)),2)</f>
        <v>15</v>
      </c>
      <c r="I2723" t="str">
        <f>CONCATENATE(RIGHT(CONCATENATE("00",DAY(Hoja2!D2723)),2),"/",RIGHT(CONCATENATE("00",MONTH(Hoja2!D2723)),2),"/",RIGHT(CONCATENATE("00",YEAR(Hoja2!D2723)),2))</f>
        <v>15/03/13</v>
      </c>
      <c r="J2723" t="str">
        <f>IF(LEN(Hoja2!J2723)&gt;150,LEN(Hoja2!J2723),"")</f>
        <v/>
      </c>
      <c r="K2723" t="str">
        <f>IF(Hoja2!A2723&lt;&gt;"", IF(Hoja2!B2723&lt;&gt;"", IF(Hoja2!C2723&lt;&gt;"", IF(Hoja2!D2723&lt;&gt;"", IF(Hoja2!E2723&lt;&gt;"", IF(Hoja2!F2723&lt;&gt;"", IF(Hoja2!J2723&lt;&gt;"","ok",""),""),""),""),""),""),"")</f>
        <v>ok</v>
      </c>
      <c r="L2723" t="str">
        <f>IF(Hoja2!A2723="'S/F'","--","")</f>
        <v/>
      </c>
      <c r="M2723" t="str">
        <f>IF(LEN(Hoja2!C2723)&gt;30,Hoja2!C2723,"")</f>
        <v/>
      </c>
      <c r="O2723" t="str">
        <f>IF(LEN(Hoja2!F2723)&gt;110,LEN(Hoja2!F2723),"")</f>
        <v/>
      </c>
      <c r="Q2723" t="str">
        <f>IF(K2723="ok",CONCATENATE(IF(Hoja2!A2723="'S/F'","--",""),N2723,"INSERT INTO seguimiento_oficios_recepcion_oficio(fecha_captura, folio_interno, no_oficio, dependencia_envia, firma, fecha_oficio, asunto, anexo, captura_id, estatus_id) VALUES ('",CONCATENATE(RIGHT(CONCATENATE("00",DAY(Hoja2!B2723)),2),"/",RIGHT(CONCATENATE("00",MONTH(Hoja2!B2723)),2),"/",RIGHT(CONCATENATE("00",YEAR(Hoja2!B2723)),2)),"',",Hoja2!A2723,",'",Hoja2!C2723,"','",Hoja2!F2723,"','",Hoja2!E2723,"','",CONCATENATE(RIGHT(CONCATENATE("00",DAY(Hoja2!D2723)),2),"/",RIGHT(CONCATENATE("00",MONTH(Hoja2!D2723)),2),"/",RIGHT(CONCATENATE("00",YEAR(Hoja2!D2723)),2)),"','",Hoja2!J2723,"',","FALSE, 1,8);"), "")</f>
        <v>INSERT INTO seguimiento_oficios_recepcion_oficio(fecha_captura, folio_interno, no_oficio, dependencia_envia, firma, fecha_oficio, asunto, anexo, captura_id, estatus_id) VALUES ('19/03/13',3239,'471','SEDAFOP','ANA LAURA FLORES HERNANDEZ','15/03/13','ENVIAN REPORTE DE INCIDENCIAS',FALSE, 1,8);</v>
      </c>
    </row>
    <row r="2724" spans="6:17">
      <c r="F2724" t="str">
        <f>RIGHT(CONCATENATE("00",DAY(Hoja2!B2724)),2)</f>
        <v>19</v>
      </c>
      <c r="G2724" t="str">
        <f>CONCATENATE(RIGHT(CONCATENATE("00",DAY(Hoja2!B2724)),2),"/",RIGHT(CONCATENATE("00",MONTH(Hoja2!B2724)),2),"/",RIGHT(CONCATENATE("00",YEAR(Hoja2!B2724)),2))</f>
        <v>19/03/13</v>
      </c>
      <c r="H2724" t="str">
        <f>RIGHT(CONCATENATE("00",DAY(Hoja2!D2724)),2)</f>
        <v>08</v>
      </c>
      <c r="I2724" t="str">
        <f>CONCATENATE(RIGHT(CONCATENATE("00",DAY(Hoja2!D2724)),2),"/",RIGHT(CONCATENATE("00",MONTH(Hoja2!D2724)),2),"/",RIGHT(CONCATENATE("00",YEAR(Hoja2!D2724)),2))</f>
        <v>08/03/13</v>
      </c>
      <c r="J2724" t="str">
        <f>IF(LEN(Hoja2!J2724)&gt;150,LEN(Hoja2!J2724),"")</f>
        <v/>
      </c>
      <c r="K2724" t="str">
        <f>IF(Hoja2!A2724&lt;&gt;"", IF(Hoja2!B2724&lt;&gt;"", IF(Hoja2!C2724&lt;&gt;"", IF(Hoja2!D2724&lt;&gt;"", IF(Hoja2!E2724&lt;&gt;"", IF(Hoja2!F2724&lt;&gt;"", IF(Hoja2!J2724&lt;&gt;"","ok",""),""),""),""),""),""),"")</f>
        <v>ok</v>
      </c>
      <c r="L2724" t="str">
        <f>IF(Hoja2!A2724="'S/F'","--","")</f>
        <v/>
      </c>
      <c r="M2724" t="str">
        <f>IF(LEN(Hoja2!C2724)&gt;30,Hoja2!C2724,"")</f>
        <v/>
      </c>
      <c r="O2724" t="str">
        <f>IF(LEN(Hoja2!F2724)&gt;110,LEN(Hoja2!F2724),"")</f>
        <v/>
      </c>
      <c r="Q2724" t="str">
        <f>IF(K2724="ok",CONCATENATE(IF(Hoja2!A2724="'S/F'","--",""),N2724,"INSERT INTO seguimiento_oficios_recepcion_oficio(fecha_captura, folio_interno, no_oficio, dependencia_envia, firma, fecha_oficio, asunto, anexo, captura_id, estatus_id) VALUES ('",CONCATENATE(RIGHT(CONCATENATE("00",DAY(Hoja2!B2724)),2),"/",RIGHT(CONCATENATE("00",MONTH(Hoja2!B2724)),2),"/",RIGHT(CONCATENATE("00",YEAR(Hoja2!B2724)),2)),"',",Hoja2!A2724,",'",Hoja2!C2724,"','",Hoja2!F2724,"','",Hoja2!E2724,"','",CONCATENATE(RIGHT(CONCATENATE("00",DAY(Hoja2!D2724)),2),"/",RIGHT(CONCATENATE("00",MONTH(Hoja2!D2724)),2),"/",RIGHT(CONCATENATE("00",YEAR(Hoja2!D2724)),2)),"','",Hoja2!J2724,"',","FALSE, 1,8);"), "")</f>
        <v>INSERT INTO seguimiento_oficios_recepcion_oficio(fecha_captura, folio_interno, no_oficio, dependencia_envia, firma, fecha_oficio, asunto, anexo, captura_id, estatus_id) VALUES ('19/03/13',3240,'446','CEAS','GUILLERMO CORTAZAR GUTIERREZ','08/03/13','APLICACIÓN DE TRANSFERENCIA DE RECURSOS',FALSE, 1,8);</v>
      </c>
    </row>
    <row r="2725" spans="6:17">
      <c r="F2725" t="str">
        <f>RIGHT(CONCATENATE("00",DAY(Hoja2!B2725)),2)</f>
        <v>19</v>
      </c>
      <c r="G2725" t="str">
        <f>CONCATENATE(RIGHT(CONCATENATE("00",DAY(Hoja2!B2725)),2),"/",RIGHT(CONCATENATE("00",MONTH(Hoja2!B2725)),2),"/",RIGHT(CONCATENATE("00",YEAR(Hoja2!B2725)),2))</f>
        <v>19/03/13</v>
      </c>
      <c r="H2725" t="str">
        <f>RIGHT(CONCATENATE("00",DAY(Hoja2!D2725)),2)</f>
        <v>14</v>
      </c>
      <c r="I2725" t="str">
        <f>CONCATENATE(RIGHT(CONCATENATE("00",DAY(Hoja2!D2725)),2),"/",RIGHT(CONCATENATE("00",MONTH(Hoja2!D2725)),2),"/",RIGHT(CONCATENATE("00",YEAR(Hoja2!D2725)),2))</f>
        <v>14/03/13</v>
      </c>
      <c r="J2725" t="str">
        <f>IF(LEN(Hoja2!J2725)&gt;150,LEN(Hoja2!J2725),"")</f>
        <v/>
      </c>
      <c r="K2725" t="str">
        <f>IF(Hoja2!A2725&lt;&gt;"", IF(Hoja2!B2725&lt;&gt;"", IF(Hoja2!C2725&lt;&gt;"", IF(Hoja2!D2725&lt;&gt;"", IF(Hoja2!E2725&lt;&gt;"", IF(Hoja2!F2725&lt;&gt;"", IF(Hoja2!J2725&lt;&gt;"","ok",""),""),""),""),""),""),"")</f>
        <v>ok</v>
      </c>
      <c r="L2725" t="str">
        <f>IF(Hoja2!A2725="'S/F'","--","")</f>
        <v/>
      </c>
      <c r="M2725" t="str">
        <f>IF(LEN(Hoja2!C2725)&gt;30,Hoja2!C2725,"")</f>
        <v/>
      </c>
      <c r="O2725" t="str">
        <f>IF(LEN(Hoja2!F2725)&gt;110,LEN(Hoja2!F2725),"")</f>
        <v/>
      </c>
      <c r="Q2725" t="str">
        <f>IF(K2725="ok",CONCATENATE(IF(Hoja2!A2725="'S/F'","--",""),N2725,"INSERT INTO seguimiento_oficios_recepcion_oficio(fecha_captura, folio_interno, no_oficio, dependencia_envia, firma, fecha_oficio, asunto, anexo, captura_id, estatus_id) VALUES ('",CONCATENATE(RIGHT(CONCATENATE("00",DAY(Hoja2!B2725)),2),"/",RIGHT(CONCATENATE("00",MONTH(Hoja2!B2725)),2),"/",RIGHT(CONCATENATE("00",YEAR(Hoja2!B2725)),2)),"',",Hoja2!A2725,",'",Hoja2!C2725,"','",Hoja2!F2725,"','",Hoja2!E2725,"','",CONCATENATE(RIGHT(CONCATENATE("00",DAY(Hoja2!D2725)),2),"/",RIGHT(CONCATENATE("00",MONTH(Hoja2!D2725)),2),"/",RIGHT(CONCATENATE("00",YEAR(Hoja2!D2725)),2)),"','",Hoja2!J2725,"',","FALSE, 1,8);"), "")</f>
        <v>INSERT INTO seguimiento_oficios_recepcion_oficio(fecha_captura, folio_interno, no_oficio, dependencia_envia, firma, fecha_oficio, asunto, anexo, captura_id, estatus_id) VALUES ('19/03/13',3241,'267','SA/SSRM','HECTOR PEREZ GODOY','14/03/13','LISTA DE RAYA DEL 16 AL 22 DE MARZO',FALSE, 1,8);</v>
      </c>
    </row>
    <row r="2726" spans="6:17">
      <c r="F2726" t="str">
        <f>RIGHT(CONCATENATE("00",DAY(Hoja2!B2726)),2)</f>
        <v>19</v>
      </c>
      <c r="G2726" t="str">
        <f>CONCATENATE(RIGHT(CONCATENATE("00",DAY(Hoja2!B2726)),2),"/",RIGHT(CONCATENATE("00",MONTH(Hoja2!B2726)),2),"/",RIGHT(CONCATENATE("00",YEAR(Hoja2!B2726)),2))</f>
        <v>19/03/13</v>
      </c>
      <c r="H2726" t="str">
        <f>RIGHT(CONCATENATE("00",DAY(Hoja2!D2726)),2)</f>
        <v>19</v>
      </c>
      <c r="I2726" t="str">
        <f>CONCATENATE(RIGHT(CONCATENATE("00",DAY(Hoja2!D2726)),2),"/",RIGHT(CONCATENATE("00",MONTH(Hoja2!D2726)),2),"/",RIGHT(CONCATENATE("00",YEAR(Hoja2!D2726)),2))</f>
        <v>19/03/13</v>
      </c>
      <c r="J2726" t="str">
        <f>IF(LEN(Hoja2!J2726)&gt;150,LEN(Hoja2!J2726),"")</f>
        <v/>
      </c>
      <c r="K2726" t="str">
        <f>IF(Hoja2!A2726&lt;&gt;"", IF(Hoja2!B2726&lt;&gt;"", IF(Hoja2!C2726&lt;&gt;"", IF(Hoja2!D2726&lt;&gt;"", IF(Hoja2!E2726&lt;&gt;"", IF(Hoja2!F2726&lt;&gt;"", IF(Hoja2!J2726&lt;&gt;"","ok",""),""),""),""),""),""),"")</f>
        <v>ok</v>
      </c>
      <c r="L2726" t="str">
        <f>IF(Hoja2!A2726="'S/F'","--","")</f>
        <v/>
      </c>
      <c r="M2726" t="str">
        <f>IF(LEN(Hoja2!C2726)&gt;30,Hoja2!C2726,"")</f>
        <v/>
      </c>
      <c r="O2726" t="str">
        <f>IF(LEN(Hoja2!F2726)&gt;110,LEN(Hoja2!F2726),"")</f>
        <v/>
      </c>
      <c r="Q2726" t="str">
        <f>IF(K2726="ok",CONCATENATE(IF(Hoja2!A2726="'S/F'","--",""),N2726,"INSERT INTO seguimiento_oficios_recepcion_oficio(fecha_captura, folio_interno, no_oficio, dependencia_envia, firma, fecha_oficio, asunto, anexo, captura_id, estatus_id) VALUES ('",CONCATENATE(RIGHT(CONCATENATE("00",DAY(Hoja2!B2726)),2),"/",RIGHT(CONCATENATE("00",MONTH(Hoja2!B2726)),2),"/",RIGHT(CONCATENATE("00",YEAR(Hoja2!B2726)),2)),"',",Hoja2!A2726,",'",Hoja2!C2726,"','",Hoja2!F2726,"','",Hoja2!E2726,"','",CONCATENATE(RIGHT(CONCATENATE("00",DAY(Hoja2!D2726)),2),"/",RIGHT(CONCATENATE("00",MONTH(Hoja2!D2726)),2),"/",RIGHT(CONCATENATE("00",YEAR(Hoja2!D2726)),2)),"','",Hoja2!J2726,"',","FALSE, 1,8);"), "")</f>
        <v>INSERT INTO seguimiento_oficios_recepcion_oficio(fecha_captura, folio_interno, no_oficio, dependencia_envia, firma, fecha_oficio, asunto, anexo, captura_id, estatus_id) VALUES ('19/03/13',3242,'185','SEET','CARLOS FRNACISCO RODRIGUEZ ZAPATA','19/03/13','ENVIAN REPORTE DE INCIDENCIAS',FALSE, 1,8);</v>
      </c>
    </row>
    <row r="2727" spans="6:17">
      <c r="F2727" t="str">
        <f>RIGHT(CONCATENATE("00",DAY(Hoja2!B2727)),2)</f>
        <v>19</v>
      </c>
      <c r="G2727" t="str">
        <f>CONCATENATE(RIGHT(CONCATENATE("00",DAY(Hoja2!B2727)),2),"/",RIGHT(CONCATENATE("00",MONTH(Hoja2!B2727)),2),"/",RIGHT(CONCATENATE("00",YEAR(Hoja2!B2727)),2))</f>
        <v>19/03/13</v>
      </c>
      <c r="H2727" t="str">
        <f>RIGHT(CONCATENATE("00",DAY(Hoja2!D2727)),2)</f>
        <v>14</v>
      </c>
      <c r="I2727" t="str">
        <f>CONCATENATE(RIGHT(CONCATENATE("00",DAY(Hoja2!D2727)),2),"/",RIGHT(CONCATENATE("00",MONTH(Hoja2!D2727)),2),"/",RIGHT(CONCATENATE("00",YEAR(Hoja2!D2727)),2))</f>
        <v>14/03/13</v>
      </c>
      <c r="J2727" t="str">
        <f>IF(LEN(Hoja2!J2727)&gt;150,LEN(Hoja2!J2727),"")</f>
        <v/>
      </c>
      <c r="K2727" t="str">
        <f>IF(Hoja2!A2727&lt;&gt;"", IF(Hoja2!B2727&lt;&gt;"", IF(Hoja2!C2727&lt;&gt;"", IF(Hoja2!D2727&lt;&gt;"", IF(Hoja2!E2727&lt;&gt;"", IF(Hoja2!F2727&lt;&gt;"", IF(Hoja2!J2727&lt;&gt;"","ok",""),""),""),""),""),""),"")</f>
        <v>ok</v>
      </c>
      <c r="L2727" t="str">
        <f>IF(Hoja2!A2727="'S/F'","--","")</f>
        <v/>
      </c>
      <c r="M2727" t="str">
        <f>IF(LEN(Hoja2!C2727)&gt;30,Hoja2!C2727,"")</f>
        <v/>
      </c>
      <c r="O2727" t="str">
        <f>IF(LEN(Hoja2!F2727)&gt;110,LEN(Hoja2!F2727),"")</f>
        <v/>
      </c>
      <c r="Q2727" t="str">
        <f>IF(K2727="ok",CONCATENATE(IF(Hoja2!A2727="'S/F'","--",""),N2727,"INSERT INTO seguimiento_oficios_recepcion_oficio(fecha_captura, folio_interno, no_oficio, dependencia_envia, firma, fecha_oficio, asunto, anexo, captura_id, estatus_id) VALUES ('",CONCATENATE(RIGHT(CONCATENATE("00",DAY(Hoja2!B2727)),2),"/",RIGHT(CONCATENATE("00",MONTH(Hoja2!B2727)),2),"/",RIGHT(CONCATENATE("00",YEAR(Hoja2!B2727)),2)),"',",Hoja2!A2727,",'",Hoja2!C2727,"','",Hoja2!F2727,"','",Hoja2!E2727,"','",CONCATENATE(RIGHT(CONCATENATE("00",DAY(Hoja2!D2727)),2),"/",RIGHT(CONCATENATE("00",MONTH(Hoja2!D2727)),2),"/",RIGHT(CONCATENATE("00",YEAR(Hoja2!D2727)),2)),"','",Hoja2!J2727,"',","FALSE, 1,8);"), "")</f>
        <v>INSERT INTO seguimiento_oficios_recepcion_oficio(fecha_captura, folio_interno, no_oficio, dependencia_envia, firma, fecha_oficio, asunto, anexo, captura_id, estatus_id) VALUES ('19/03/13',3243,'072','CMAIG','ANDRES PERALTA RIVERA ','14/03/13','SOL. EQUIPAMIENTOS PARA AULA VIRTUAL',FALSE, 1,8);</v>
      </c>
    </row>
    <row r="2728" spans="6:17">
      <c r="F2728" t="str">
        <f>RIGHT(CONCATENATE("00",DAY(Hoja2!B2728)),2)</f>
        <v>19</v>
      </c>
      <c r="G2728" t="str">
        <f>CONCATENATE(RIGHT(CONCATENATE("00",DAY(Hoja2!B2728)),2),"/",RIGHT(CONCATENATE("00",MONTH(Hoja2!B2728)),2),"/",RIGHT(CONCATENATE("00",YEAR(Hoja2!B2728)),2))</f>
        <v>19/03/13</v>
      </c>
      <c r="H2728" t="str">
        <f>RIGHT(CONCATENATE("00",DAY(Hoja2!D2728)),2)</f>
        <v>19</v>
      </c>
      <c r="I2728" t="str">
        <f>CONCATENATE(RIGHT(CONCATENATE("00",DAY(Hoja2!D2728)),2),"/",RIGHT(CONCATENATE("00",MONTH(Hoja2!D2728)),2),"/",RIGHT(CONCATENATE("00",YEAR(Hoja2!D2728)),2))</f>
        <v>19/03/13</v>
      </c>
      <c r="J2728" t="str">
        <f>IF(LEN(Hoja2!J2728)&gt;150,LEN(Hoja2!J2728),"")</f>
        <v/>
      </c>
      <c r="K2728" t="str">
        <f>IF(Hoja2!A2728&lt;&gt;"", IF(Hoja2!B2728&lt;&gt;"", IF(Hoja2!C2728&lt;&gt;"", IF(Hoja2!D2728&lt;&gt;"", IF(Hoja2!E2728&lt;&gt;"", IF(Hoja2!F2728&lt;&gt;"", IF(Hoja2!J2728&lt;&gt;"","ok",""),""),""),""),""),""),"")</f>
        <v>ok</v>
      </c>
      <c r="L2728" t="str">
        <f>IF(Hoja2!A2728="'S/F'","--","")</f>
        <v/>
      </c>
      <c r="M2728" t="str">
        <f>IF(LEN(Hoja2!C2728)&gt;30,Hoja2!C2728,"")</f>
        <v/>
      </c>
      <c r="O2728" t="str">
        <f>IF(LEN(Hoja2!F2728)&gt;110,LEN(Hoja2!F2728),"")</f>
        <v/>
      </c>
      <c r="Q2728" t="str">
        <f>IF(K2728="ok",CONCATENATE(IF(Hoja2!A2728="'S/F'","--",""),N2728,"INSERT INTO seguimiento_oficios_recepcion_oficio(fecha_captura, folio_interno, no_oficio, dependencia_envia, firma, fecha_oficio, asunto, anexo, captura_id, estatus_id) VALUES ('",CONCATENATE(RIGHT(CONCATENATE("00",DAY(Hoja2!B2728)),2),"/",RIGHT(CONCATENATE("00",MONTH(Hoja2!B2728)),2),"/",RIGHT(CONCATENATE("00",YEAR(Hoja2!B2728)),2)),"',",Hoja2!A2728,",'",Hoja2!C2728,"','",Hoja2!F2728,"','",Hoja2!E2728,"','",CONCATENATE(RIGHT(CONCATENATE("00",DAY(Hoja2!D2728)),2),"/",RIGHT(CONCATENATE("00",MONTH(Hoja2!D2728)),2),"/",RIGHT(CONCATENATE("00",YEAR(Hoja2!D2728)),2)),"','",Hoja2!J2728,"',","FALSE, 1,8);"), "")</f>
        <v>INSERT INTO seguimiento_oficios_recepcion_oficio(fecha_captura, folio_interno, no_oficio, dependencia_envia, firma, fecha_oficio, asunto, anexo, captura_id, estatus_id) VALUES ('19/03/13',3244,'075','SDET','SILVIA DEL CARMEN GUZMAN MAYO','19/03/13','ENVIAN REPORTE DE INCIDENCIAS',FALSE, 1,8);</v>
      </c>
    </row>
    <row r="2729" spans="6:17">
      <c r="F2729" t="str">
        <f>RIGHT(CONCATENATE("00",DAY(Hoja2!B2729)),2)</f>
        <v>19</v>
      </c>
      <c r="G2729" t="str">
        <f>CONCATENATE(RIGHT(CONCATENATE("00",DAY(Hoja2!B2729)),2),"/",RIGHT(CONCATENATE("00",MONTH(Hoja2!B2729)),2),"/",RIGHT(CONCATENATE("00",YEAR(Hoja2!B2729)),2))</f>
        <v>19/03/13</v>
      </c>
      <c r="H2729" t="str">
        <f>RIGHT(CONCATENATE("00",DAY(Hoja2!D2729)),2)</f>
        <v>19</v>
      </c>
      <c r="I2729" t="str">
        <f>CONCATENATE(RIGHT(CONCATENATE("00",DAY(Hoja2!D2729)),2),"/",RIGHT(CONCATENATE("00",MONTH(Hoja2!D2729)),2),"/",RIGHT(CONCATENATE("00",YEAR(Hoja2!D2729)),2))</f>
        <v>19/03/13</v>
      </c>
      <c r="J2729" t="str">
        <f>IF(LEN(Hoja2!J2729)&gt;150,LEN(Hoja2!J2729),"")</f>
        <v/>
      </c>
      <c r="K2729" t="str">
        <f>IF(Hoja2!A2729&lt;&gt;"", IF(Hoja2!B2729&lt;&gt;"", IF(Hoja2!C2729&lt;&gt;"", IF(Hoja2!D2729&lt;&gt;"", IF(Hoja2!E2729&lt;&gt;"", IF(Hoja2!F2729&lt;&gt;"", IF(Hoja2!J2729&lt;&gt;"","ok",""),""),""),""),""),""),"")</f>
        <v>ok</v>
      </c>
      <c r="L2729" t="str">
        <f>IF(Hoja2!A2729="'S/F'","--","")</f>
        <v/>
      </c>
      <c r="M2729" t="str">
        <f>IF(LEN(Hoja2!C2729)&gt;30,Hoja2!C2729,"")</f>
        <v/>
      </c>
      <c r="O2729" t="str">
        <f>IF(LEN(Hoja2!F2729)&gt;110,LEN(Hoja2!F2729),"")</f>
        <v/>
      </c>
      <c r="Q2729" t="str">
        <f>IF(K2729="ok",CONCATENATE(IF(Hoja2!A2729="'S/F'","--",""),N2729,"INSERT INTO seguimiento_oficios_recepcion_oficio(fecha_captura, folio_interno, no_oficio, dependencia_envia, firma, fecha_oficio, asunto, anexo, captura_id, estatus_id) VALUES ('",CONCATENATE(RIGHT(CONCATENATE("00",DAY(Hoja2!B2729)),2),"/",RIGHT(CONCATENATE("00",MONTH(Hoja2!B2729)),2),"/",RIGHT(CONCATENATE("00",YEAR(Hoja2!B2729)),2)),"',",Hoja2!A2729,",'",Hoja2!C2729,"','",Hoja2!F2729,"','",Hoja2!E2729,"','",CONCATENATE(RIGHT(CONCATENATE("00",DAY(Hoja2!D2729)),2),"/",RIGHT(CONCATENATE("00",MONTH(Hoja2!D2729)),2),"/",RIGHT(CONCATENATE("00",YEAR(Hoja2!D2729)),2)),"','",Hoja2!J2729,"',","FALSE, 1,8);"), "")</f>
        <v>INSERT INTO seguimiento_oficios_recepcion_oficio(fecha_captura, folio_interno, no_oficio, dependencia_envia, firma, fecha_oficio, asunto, anexo, captura_id, estatus_id) VALUES ('19/03/13',3245,'074','SDET','SILVIA DEL CARMEN GUZMAN MAYO','19/03/13','ENVIAN REPORTE PARA DESCUENTOS VARIOS',FALSE, 1,8);</v>
      </c>
    </row>
    <row r="2730" spans="6:17">
      <c r="F2730" t="str">
        <f>RIGHT(CONCATENATE("00",DAY(Hoja2!B2730)),2)</f>
        <v>19</v>
      </c>
      <c r="G2730" t="str">
        <f>CONCATENATE(RIGHT(CONCATENATE("00",DAY(Hoja2!B2730)),2),"/",RIGHT(CONCATENATE("00",MONTH(Hoja2!B2730)),2),"/",RIGHT(CONCATENATE("00",YEAR(Hoja2!B2730)),2))</f>
        <v>19/03/13</v>
      </c>
      <c r="H2730" t="str">
        <f>RIGHT(CONCATENATE("00",DAY(Hoja2!D2730)),2)</f>
        <v>15</v>
      </c>
      <c r="I2730" t="str">
        <f>CONCATENATE(RIGHT(CONCATENATE("00",DAY(Hoja2!D2730)),2),"/",RIGHT(CONCATENATE("00",MONTH(Hoja2!D2730)),2),"/",RIGHT(CONCATENATE("00",YEAR(Hoja2!D2730)),2))</f>
        <v>15/03/13</v>
      </c>
      <c r="J2730" t="str">
        <f>IF(LEN(Hoja2!J2730)&gt;150,LEN(Hoja2!J2730),"")</f>
        <v/>
      </c>
      <c r="K2730" t="str">
        <f>IF(Hoja2!A2730&lt;&gt;"", IF(Hoja2!B2730&lt;&gt;"", IF(Hoja2!C2730&lt;&gt;"", IF(Hoja2!D2730&lt;&gt;"", IF(Hoja2!E2730&lt;&gt;"", IF(Hoja2!F2730&lt;&gt;"", IF(Hoja2!J2730&lt;&gt;"","ok",""),""),""),""),""),""),"")</f>
        <v/>
      </c>
      <c r="L2730" t="str">
        <f>IF(Hoja2!A2730="'S/F'","--","")</f>
        <v/>
      </c>
      <c r="M2730" t="str">
        <f>IF(LEN(Hoja2!C2730)&gt;30,Hoja2!C2730,"")</f>
        <v/>
      </c>
      <c r="O2730" t="str">
        <f>IF(LEN(Hoja2!F2730)&gt;110,LEN(Hoja2!F2730),"")</f>
        <v/>
      </c>
      <c r="Q2730" t="str">
        <f>IF(K2730="ok",CONCATENATE(IF(Hoja2!A2730="'S/F'","--",""),N2730,"INSERT INTO seguimiento_oficios_recepcion_oficio(fecha_captura, folio_interno, no_oficio, dependencia_envia, firma, fecha_oficio, asunto, anexo, captura_id, estatus_id) VALUES ('",CONCATENATE(RIGHT(CONCATENATE("00",DAY(Hoja2!B2730)),2),"/",RIGHT(CONCATENATE("00",MONTH(Hoja2!B2730)),2),"/",RIGHT(CONCATENATE("00",YEAR(Hoja2!B2730)),2)),"',",Hoja2!A2730,",'",Hoja2!C2730,"','",Hoja2!F2730,"','",Hoja2!E2730,"','",CONCATENATE(RIGHT(CONCATENATE("00",DAY(Hoja2!D2730)),2),"/",RIGHT(CONCATENATE("00",MONTH(Hoja2!D2730)),2),"/",RIGHT(CONCATENATE("00",YEAR(Hoja2!D2730)),2)),"','",Hoja2!J2730,"',","FALSE, 1,8);"), "")</f>
        <v/>
      </c>
    </row>
    <row r="2731" spans="6:17">
      <c r="F2731" t="str">
        <f>RIGHT(CONCATENATE("00",DAY(Hoja2!B2731)),2)</f>
        <v>19</v>
      </c>
      <c r="G2731" t="str">
        <f>CONCATENATE(RIGHT(CONCATENATE("00",DAY(Hoja2!B2731)),2),"/",RIGHT(CONCATENATE("00",MONTH(Hoja2!B2731)),2),"/",RIGHT(CONCATENATE("00",YEAR(Hoja2!B2731)),2))</f>
        <v>19/03/13</v>
      </c>
      <c r="H2731" t="str">
        <f>RIGHT(CONCATENATE("00",DAY(Hoja2!D2731)),2)</f>
        <v>15</v>
      </c>
      <c r="I2731" t="str">
        <f>CONCATENATE(RIGHT(CONCATENATE("00",DAY(Hoja2!D2731)),2),"/",RIGHT(CONCATENATE("00",MONTH(Hoja2!D2731)),2),"/",RIGHT(CONCATENATE("00",YEAR(Hoja2!D2731)),2))</f>
        <v>15/03/13</v>
      </c>
      <c r="J2731" t="str">
        <f>IF(LEN(Hoja2!J2731)&gt;150,LEN(Hoja2!J2731),"")</f>
        <v/>
      </c>
      <c r="K2731" t="str">
        <f>IF(Hoja2!A2731&lt;&gt;"", IF(Hoja2!B2731&lt;&gt;"", IF(Hoja2!C2731&lt;&gt;"", IF(Hoja2!D2731&lt;&gt;"", IF(Hoja2!E2731&lt;&gt;"", IF(Hoja2!F2731&lt;&gt;"", IF(Hoja2!J2731&lt;&gt;"","ok",""),""),""),""),""),""),"")</f>
        <v>ok</v>
      </c>
      <c r="L2731" t="str">
        <f>IF(Hoja2!A2731="'S/F'","--","")</f>
        <v/>
      </c>
      <c r="M2731" t="str">
        <f>IF(LEN(Hoja2!C2731)&gt;30,Hoja2!C2731,"")</f>
        <v/>
      </c>
      <c r="O2731" t="str">
        <f>IF(LEN(Hoja2!F2731)&gt;110,LEN(Hoja2!F2731),"")</f>
        <v/>
      </c>
      <c r="Q2731" t="str">
        <f>IF(K2731="ok",CONCATENATE(IF(Hoja2!A2731="'S/F'","--",""),N2731,"INSERT INTO seguimiento_oficios_recepcion_oficio(fecha_captura, folio_interno, no_oficio, dependencia_envia, firma, fecha_oficio, asunto, anexo, captura_id, estatus_id) VALUES ('",CONCATENATE(RIGHT(CONCATENATE("00",DAY(Hoja2!B2731)),2),"/",RIGHT(CONCATENATE("00",MONTH(Hoja2!B2731)),2),"/",RIGHT(CONCATENATE("00",YEAR(Hoja2!B2731)),2)),"',",Hoja2!A2731,",'",Hoja2!C2731,"','",Hoja2!F2731,"','",Hoja2!E2731,"','",CONCATENATE(RIGHT(CONCATENATE("00",DAY(Hoja2!D2731)),2),"/",RIGHT(CONCATENATE("00",MONTH(Hoja2!D2731)),2),"/",RIGHT(CONCATENATE("00",YEAR(Hoja2!D2731)),2)),"','",Hoja2!J2731,"',","FALSE, 1,8);"), "")</f>
        <v>INSERT INTO seguimiento_oficios_recepcion_oficio(fecha_captura, folio_interno, no_oficio, dependencia_envia, firma, fecha_oficio, asunto, anexo, captura_id, estatus_id) VALUES ('19/03/13',3247,'279','SDET','JOSE DE LA CRUZ RUEDA HERNANDEZ','15/03/13','NOMINA DEFINITIVA CORRESPONDIENTE A LA QUINCENA DE MARZO',FALSE, 1,8);</v>
      </c>
    </row>
    <row r="2732" spans="6:17">
      <c r="F2732" t="str">
        <f>RIGHT(CONCATENATE("00",DAY(Hoja2!B2732)),2)</f>
        <v>19</v>
      </c>
      <c r="G2732" t="str">
        <f>CONCATENATE(RIGHT(CONCATENATE("00",DAY(Hoja2!B2732)),2),"/",RIGHT(CONCATENATE("00",MONTH(Hoja2!B2732)),2),"/",RIGHT(CONCATENATE("00",YEAR(Hoja2!B2732)),2))</f>
        <v>19/03/13</v>
      </c>
      <c r="H2732" t="str">
        <f>RIGHT(CONCATENATE("00",DAY(Hoja2!D2732)),2)</f>
        <v>19</v>
      </c>
      <c r="I2732" t="str">
        <f>CONCATENATE(RIGHT(CONCATENATE("00",DAY(Hoja2!D2732)),2),"/",RIGHT(CONCATENATE("00",MONTH(Hoja2!D2732)),2),"/",RIGHT(CONCATENATE("00",YEAR(Hoja2!D2732)),2))</f>
        <v>19/03/13</v>
      </c>
      <c r="J2732" t="str">
        <f>IF(LEN(Hoja2!J2732)&gt;150,LEN(Hoja2!J2732),"")</f>
        <v/>
      </c>
      <c r="K2732" t="str">
        <f>IF(Hoja2!A2732&lt;&gt;"", IF(Hoja2!B2732&lt;&gt;"", IF(Hoja2!C2732&lt;&gt;"", IF(Hoja2!D2732&lt;&gt;"", IF(Hoja2!E2732&lt;&gt;"", IF(Hoja2!F2732&lt;&gt;"", IF(Hoja2!J2732&lt;&gt;"","ok",""),""),""),""),""),""),"")</f>
        <v>ok</v>
      </c>
      <c r="L2732" t="str">
        <f>IF(Hoja2!A2732="'S/F'","--","")</f>
        <v/>
      </c>
      <c r="M2732" t="str">
        <f>IF(LEN(Hoja2!C2732)&gt;30,Hoja2!C2732,"")</f>
        <v/>
      </c>
      <c r="O2732" t="str">
        <f>IF(LEN(Hoja2!F2732)&gt;110,LEN(Hoja2!F2732),"")</f>
        <v/>
      </c>
      <c r="Q2732" t="str">
        <f>IF(K2732="ok",CONCATENATE(IF(Hoja2!A2732="'S/F'","--",""),N2732,"INSERT INTO seguimiento_oficios_recepcion_oficio(fecha_captura, folio_interno, no_oficio, dependencia_envia, firma, fecha_oficio, asunto, anexo, captura_id, estatus_id) VALUES ('",CONCATENATE(RIGHT(CONCATENATE("00",DAY(Hoja2!B2732)),2),"/",RIGHT(CONCATENATE("00",MONTH(Hoja2!B2732)),2),"/",RIGHT(CONCATENATE("00",YEAR(Hoja2!B2732)),2)),"',",Hoja2!A2732,",'",Hoja2!C2732,"','",Hoja2!F2732,"','",Hoja2!E2732,"','",CONCATENATE(RIGHT(CONCATENATE("00",DAY(Hoja2!D2732)),2),"/",RIGHT(CONCATENATE("00",MONTH(Hoja2!D2732)),2),"/",RIGHT(CONCATENATE("00",YEAR(Hoja2!D2732)),2)),"','",Hoja2!J2732,"',","FALSE, 1,8);"), "")</f>
        <v>INSERT INTO seguimiento_oficios_recepcion_oficio(fecha_captura, folio_interno, no_oficio, dependencia_envia, firma, fecha_oficio, asunto, anexo, captura_id, estatus_id) VALUES ('19/03/13',3248,'591','ETESA','ELIGIO AZUARA CORDERO','19/03/13','ENVIAN REPORTE DESCUENTOS VARIOS',FALSE, 1,8);</v>
      </c>
    </row>
    <row r="2733" spans="6:17">
      <c r="F2733" t="str">
        <f>RIGHT(CONCATENATE("00",DAY(Hoja2!B2733)),2)</f>
        <v>19</v>
      </c>
      <c r="G2733" t="str">
        <f>CONCATENATE(RIGHT(CONCATENATE("00",DAY(Hoja2!B2733)),2),"/",RIGHT(CONCATENATE("00",MONTH(Hoja2!B2733)),2),"/",RIGHT(CONCATENATE("00",YEAR(Hoja2!B2733)),2))</f>
        <v>19/03/13</v>
      </c>
      <c r="H2733" t="str">
        <f>RIGHT(CONCATENATE("00",DAY(Hoja2!D2733)),2)</f>
        <v>15</v>
      </c>
      <c r="I2733" t="str">
        <f>CONCATENATE(RIGHT(CONCATENATE("00",DAY(Hoja2!D2733)),2),"/",RIGHT(CONCATENATE("00",MONTH(Hoja2!D2733)),2),"/",RIGHT(CONCATENATE("00",YEAR(Hoja2!D2733)),2))</f>
        <v>15/03/13</v>
      </c>
      <c r="J2733" t="str">
        <f>IF(LEN(Hoja2!J2733)&gt;150,LEN(Hoja2!J2733),"")</f>
        <v/>
      </c>
      <c r="K2733" t="str">
        <f>IF(Hoja2!A2733&lt;&gt;"", IF(Hoja2!B2733&lt;&gt;"", IF(Hoja2!C2733&lt;&gt;"", IF(Hoja2!D2733&lt;&gt;"", IF(Hoja2!E2733&lt;&gt;"", IF(Hoja2!F2733&lt;&gt;"", IF(Hoja2!J2733&lt;&gt;"","ok",""),""),""),""),""),""),"")</f>
        <v>ok</v>
      </c>
      <c r="L2733" t="str">
        <f>IF(Hoja2!A2733="'S/F'","--","")</f>
        <v/>
      </c>
      <c r="M2733" t="str">
        <f>IF(LEN(Hoja2!C2733)&gt;30,Hoja2!C2733,"")</f>
        <v/>
      </c>
      <c r="O2733" t="str">
        <f>IF(LEN(Hoja2!F2733)&gt;110,LEN(Hoja2!F2733),"")</f>
        <v/>
      </c>
      <c r="Q2733" t="str">
        <f>IF(K2733="ok",CONCATENATE(IF(Hoja2!A2733="'S/F'","--",""),N2733,"INSERT INTO seguimiento_oficios_recepcion_oficio(fecha_captura, folio_interno, no_oficio, dependencia_envia, firma, fecha_oficio, asunto, anexo, captura_id, estatus_id) VALUES ('",CONCATENATE(RIGHT(CONCATENATE("00",DAY(Hoja2!B2733)),2),"/",RIGHT(CONCATENATE("00",MONTH(Hoja2!B2733)),2),"/",RIGHT(CONCATENATE("00",YEAR(Hoja2!B2733)),2)),"',",Hoja2!A2733,",'",Hoja2!C2733,"','",Hoja2!F2733,"','",Hoja2!E2733,"','",CONCATENATE(RIGHT(CONCATENATE("00",DAY(Hoja2!D2733)),2),"/",RIGHT(CONCATENATE("00",MONTH(Hoja2!D2733)),2),"/",RIGHT(CONCATENATE("00",YEAR(Hoja2!D2733)),2)),"','",Hoja2!J2733,"',","FALSE, 1,8);"), "")</f>
        <v>INSERT INTO seguimiento_oficios_recepcion_oficio(fecha_captura, folio_interno, no_oficio, dependencia_envia, firma, fecha_oficio, asunto, anexo, captura_id, estatus_id) VALUES ('19/03/13',3249,'008','COMESFOR','JUAN CARLOS GONZALEZ OZUNA','15/03/13','ENVIAN LISTADO DE DESCUENTOS',FALSE, 1,8);</v>
      </c>
    </row>
    <row r="2734" spans="6:17">
      <c r="F2734" t="str">
        <f>RIGHT(CONCATENATE("00",DAY(Hoja2!B2734)),2)</f>
        <v>19</v>
      </c>
      <c r="G2734" t="str">
        <f>CONCATENATE(RIGHT(CONCATENATE("00",DAY(Hoja2!B2734)),2),"/",RIGHT(CONCATENATE("00",MONTH(Hoja2!B2734)),2),"/",RIGHT(CONCATENATE("00",YEAR(Hoja2!B2734)),2))</f>
        <v>19/03/13</v>
      </c>
      <c r="H2734" t="str">
        <f>RIGHT(CONCATENATE("00",DAY(Hoja2!D2734)),2)</f>
        <v>12</v>
      </c>
      <c r="I2734" t="str">
        <f>CONCATENATE(RIGHT(CONCATENATE("00",DAY(Hoja2!D2734)),2),"/",RIGHT(CONCATENATE("00",MONTH(Hoja2!D2734)),2),"/",RIGHT(CONCATENATE("00",YEAR(Hoja2!D2734)),2))</f>
        <v>12/03/13</v>
      </c>
      <c r="J2734" t="str">
        <f>IF(LEN(Hoja2!J2734)&gt;150,LEN(Hoja2!J2734),"")</f>
        <v/>
      </c>
      <c r="K2734" t="str">
        <f>IF(Hoja2!A2734&lt;&gt;"", IF(Hoja2!B2734&lt;&gt;"", IF(Hoja2!C2734&lt;&gt;"", IF(Hoja2!D2734&lt;&gt;"", IF(Hoja2!E2734&lt;&gt;"", IF(Hoja2!F2734&lt;&gt;"", IF(Hoja2!J2734&lt;&gt;"","ok",""),""),""),""),""),""),"")</f>
        <v>ok</v>
      </c>
      <c r="L2734" t="str">
        <f>IF(Hoja2!A2734="'S/F'","--","")</f>
        <v/>
      </c>
      <c r="M2734" t="str">
        <f>IF(LEN(Hoja2!C2734)&gt;30,Hoja2!C2734,"")</f>
        <v/>
      </c>
      <c r="O2734" t="str">
        <f>IF(LEN(Hoja2!F2734)&gt;110,LEN(Hoja2!F2734),"")</f>
        <v/>
      </c>
      <c r="Q2734" t="str">
        <f>IF(K2734="ok",CONCATENATE(IF(Hoja2!A2734="'S/F'","--",""),N2734,"INSERT INTO seguimiento_oficios_recepcion_oficio(fecha_captura, folio_interno, no_oficio, dependencia_envia, firma, fecha_oficio, asunto, anexo, captura_id, estatus_id) VALUES ('",CONCATENATE(RIGHT(CONCATENATE("00",DAY(Hoja2!B2734)),2),"/",RIGHT(CONCATENATE("00",MONTH(Hoja2!B2734)),2),"/",RIGHT(CONCATENATE("00",YEAR(Hoja2!B2734)),2)),"',",Hoja2!A2734,",'",Hoja2!C2734,"','",Hoja2!F2734,"','",Hoja2!E2734,"','",CONCATENATE(RIGHT(CONCATENATE("00",DAY(Hoja2!D2734)),2),"/",RIGHT(CONCATENATE("00",MONTH(Hoja2!D2734)),2),"/",RIGHT(CONCATENATE("00",YEAR(Hoja2!D2734)),2)),"','",Hoja2!J2734,"',","FALSE, 1,8);"), "")</f>
        <v>INSERT INTO seguimiento_oficios_recepcion_oficio(fecha_captura, folio_interno, no_oficio, dependencia_envia, firma, fecha_oficio, asunto, anexo, captura_id, estatus_id) VALUES ('19/03/13',3250,'242','SALUD','JESSICA AHUJA HERNANDEZ','12/03/13','SOL. TRANSFERENCIA DE PARTIDA',FALSE, 1,8);</v>
      </c>
    </row>
    <row r="2735" spans="6:17">
      <c r="F2735" t="str">
        <f>RIGHT(CONCATENATE("00",DAY(Hoja2!B2735)),2)</f>
        <v>19</v>
      </c>
      <c r="G2735" t="str">
        <f>CONCATENATE(RIGHT(CONCATENATE("00",DAY(Hoja2!B2735)),2),"/",RIGHT(CONCATENATE("00",MONTH(Hoja2!B2735)),2),"/",RIGHT(CONCATENATE("00",YEAR(Hoja2!B2735)),2))</f>
        <v>19/03/13</v>
      </c>
      <c r="H2735" t="str">
        <f>RIGHT(CONCATENATE("00",DAY(Hoja2!D2735)),2)</f>
        <v>12</v>
      </c>
      <c r="I2735" t="str">
        <f>CONCATENATE(RIGHT(CONCATENATE("00",DAY(Hoja2!D2735)),2),"/",RIGHT(CONCATENATE("00",MONTH(Hoja2!D2735)),2),"/",RIGHT(CONCATENATE("00",YEAR(Hoja2!D2735)),2))</f>
        <v>12/03/13</v>
      </c>
      <c r="J2735" t="str">
        <f>IF(LEN(Hoja2!J2735)&gt;150,LEN(Hoja2!J2735),"")</f>
        <v/>
      </c>
      <c r="K2735" t="str">
        <f>IF(Hoja2!A2735&lt;&gt;"", IF(Hoja2!B2735&lt;&gt;"", IF(Hoja2!C2735&lt;&gt;"", IF(Hoja2!D2735&lt;&gt;"", IF(Hoja2!E2735&lt;&gt;"", IF(Hoja2!F2735&lt;&gt;"", IF(Hoja2!J2735&lt;&gt;"","ok",""),""),""),""),""),""),"")</f>
        <v>ok</v>
      </c>
      <c r="L2735" t="str">
        <f>IF(Hoja2!A2735="'S/F'","--","")</f>
        <v/>
      </c>
      <c r="M2735" t="str">
        <f>IF(LEN(Hoja2!C2735)&gt;30,Hoja2!C2735,"")</f>
        <v/>
      </c>
      <c r="O2735" t="str">
        <f>IF(LEN(Hoja2!F2735)&gt;110,LEN(Hoja2!F2735),"")</f>
        <v/>
      </c>
      <c r="Q2735" t="str">
        <f>IF(K2735="ok",CONCATENATE(IF(Hoja2!A2735="'S/F'","--",""),N2735,"INSERT INTO seguimiento_oficios_recepcion_oficio(fecha_captura, folio_interno, no_oficio, dependencia_envia, firma, fecha_oficio, asunto, anexo, captura_id, estatus_id) VALUES ('",CONCATENATE(RIGHT(CONCATENATE("00",DAY(Hoja2!B2735)),2),"/",RIGHT(CONCATENATE("00",MONTH(Hoja2!B2735)),2),"/",RIGHT(CONCATENATE("00",YEAR(Hoja2!B2735)),2)),"',",Hoja2!A2735,",'",Hoja2!C2735,"','",Hoja2!F2735,"','",Hoja2!E2735,"','",CONCATENATE(RIGHT(CONCATENATE("00",DAY(Hoja2!D2735)),2),"/",RIGHT(CONCATENATE("00",MONTH(Hoja2!D2735)),2),"/",RIGHT(CONCATENATE("00",YEAR(Hoja2!D2735)),2)),"','",Hoja2!J2735,"',","FALSE, 1,8);"), "")</f>
        <v>INSERT INTO seguimiento_oficios_recepcion_oficio(fecha_captura, folio_interno, no_oficio, dependencia_envia, firma, fecha_oficio, asunto, anexo, captura_id, estatus_id) VALUES ('19/03/13',3251,'178','SALUD','JESSICA AHUJA HERNANDEZ','12/03/13','ENVIAN NOMINA DE COMPENSACION POR DESEMPEÑO',FALSE, 1,8);</v>
      </c>
    </row>
    <row r="2736" spans="6:17">
      <c r="F2736" t="str">
        <f>RIGHT(CONCATENATE("00",DAY(Hoja2!B2736)),2)</f>
        <v>19</v>
      </c>
      <c r="G2736" t="str">
        <f>CONCATENATE(RIGHT(CONCATENATE("00",DAY(Hoja2!B2736)),2),"/",RIGHT(CONCATENATE("00",MONTH(Hoja2!B2736)),2),"/",RIGHT(CONCATENATE("00",YEAR(Hoja2!B2736)),2))</f>
        <v>19/03/13</v>
      </c>
      <c r="H2736" t="str">
        <f>RIGHT(CONCATENATE("00",DAY(Hoja2!D2736)),2)</f>
        <v>19</v>
      </c>
      <c r="I2736" t="str">
        <f>CONCATENATE(RIGHT(CONCATENATE("00",DAY(Hoja2!D2736)),2),"/",RIGHT(CONCATENATE("00",MONTH(Hoja2!D2736)),2),"/",RIGHT(CONCATENATE("00",YEAR(Hoja2!D2736)),2))</f>
        <v>19/03/13</v>
      </c>
      <c r="J2736" t="str">
        <f>IF(LEN(Hoja2!J2736)&gt;150,LEN(Hoja2!J2736),"")</f>
        <v/>
      </c>
      <c r="K2736" t="str">
        <f>IF(Hoja2!A2736&lt;&gt;"", IF(Hoja2!B2736&lt;&gt;"", IF(Hoja2!C2736&lt;&gt;"", IF(Hoja2!D2736&lt;&gt;"", IF(Hoja2!E2736&lt;&gt;"", IF(Hoja2!F2736&lt;&gt;"", IF(Hoja2!J2736&lt;&gt;"","ok",""),""),""),""),""),""),"")</f>
        <v>ok</v>
      </c>
      <c r="L2736" t="str">
        <f>IF(Hoja2!A2736="'S/F'","--","")</f>
        <v/>
      </c>
      <c r="M2736" t="str">
        <f>IF(LEN(Hoja2!C2736)&gt;30,Hoja2!C2736,"")</f>
        <v/>
      </c>
      <c r="O2736" t="str">
        <f>IF(LEN(Hoja2!F2736)&gt;110,LEN(Hoja2!F2736),"")</f>
        <v/>
      </c>
      <c r="Q2736" t="str">
        <f>IF(K2736="ok",CONCATENATE(IF(Hoja2!A2736="'S/F'","--",""),N2736,"INSERT INTO seguimiento_oficios_recepcion_oficio(fecha_captura, folio_interno, no_oficio, dependencia_envia, firma, fecha_oficio, asunto, anexo, captura_id, estatus_id) VALUES ('",CONCATENATE(RIGHT(CONCATENATE("00",DAY(Hoja2!B2736)),2),"/",RIGHT(CONCATENATE("00",MONTH(Hoja2!B2736)),2),"/",RIGHT(CONCATENATE("00",YEAR(Hoja2!B2736)),2)),"',",Hoja2!A2736,",'",Hoja2!C2736,"','",Hoja2!F2736,"','",Hoja2!E2736,"','",CONCATENATE(RIGHT(CONCATENATE("00",DAY(Hoja2!D2736)),2),"/",RIGHT(CONCATENATE("00",MONTH(Hoja2!D2736)),2),"/",RIGHT(CONCATENATE("00",YEAR(Hoja2!D2736)),2)),"','",Hoja2!J2736,"',","FALSE, 1,8);"), "")</f>
        <v>INSERT INTO seguimiento_oficios_recepcion_oficio(fecha_captura, folio_interno, no_oficio, dependencia_envia, firma, fecha_oficio, asunto, anexo, captura_id, estatus_id) VALUES ('19/03/13',3252,'070','SA/DA','JUAN CARLOS IZUNDEGUI TARACENA','19/03/13','ENVIAN RELACION DE MADRES TRABAJADORAS',FALSE, 1,8);</v>
      </c>
    </row>
    <row r="2737" spans="6:17">
      <c r="F2737" t="str">
        <f>RIGHT(CONCATENATE("00",DAY(Hoja2!B2737)),2)</f>
        <v>19</v>
      </c>
      <c r="G2737" t="str">
        <f>CONCATENATE(RIGHT(CONCATENATE("00",DAY(Hoja2!B2737)),2),"/",RIGHT(CONCATENATE("00",MONTH(Hoja2!B2737)),2),"/",RIGHT(CONCATENATE("00",YEAR(Hoja2!B2737)),2))</f>
        <v>19/03/13</v>
      </c>
      <c r="H2737" t="str">
        <f>RIGHT(CONCATENATE("00",DAY(Hoja2!D2737)),2)</f>
        <v>16</v>
      </c>
      <c r="I2737" t="str">
        <f>CONCATENATE(RIGHT(CONCATENATE("00",DAY(Hoja2!D2737)),2),"/",RIGHT(CONCATENATE("00",MONTH(Hoja2!D2737)),2),"/",RIGHT(CONCATENATE("00",YEAR(Hoja2!D2737)),2))</f>
        <v>16/03/13</v>
      </c>
      <c r="J2737" t="str">
        <f>IF(LEN(Hoja2!J2737)&gt;150,LEN(Hoja2!J2737),"")</f>
        <v/>
      </c>
      <c r="K2737" t="str">
        <f>IF(Hoja2!A2737&lt;&gt;"", IF(Hoja2!B2737&lt;&gt;"", IF(Hoja2!C2737&lt;&gt;"", IF(Hoja2!D2737&lt;&gt;"", IF(Hoja2!E2737&lt;&gt;"", IF(Hoja2!F2737&lt;&gt;"", IF(Hoja2!J2737&lt;&gt;"","ok",""),""),""),""),""),""),"")</f>
        <v>ok</v>
      </c>
      <c r="L2737" t="str">
        <f>IF(Hoja2!A2737="'S/F'","--","")</f>
        <v/>
      </c>
      <c r="M2737" t="str">
        <f>IF(LEN(Hoja2!C2737)&gt;30,Hoja2!C2737,"")</f>
        <v/>
      </c>
      <c r="O2737" t="str">
        <f>IF(LEN(Hoja2!F2737)&gt;110,LEN(Hoja2!F2737),"")</f>
        <v/>
      </c>
      <c r="Q2737" t="str">
        <f>IF(K2737="ok",CONCATENATE(IF(Hoja2!A2737="'S/F'","--",""),N2737,"INSERT INTO seguimiento_oficios_recepcion_oficio(fecha_captura, folio_interno, no_oficio, dependencia_envia, firma, fecha_oficio, asunto, anexo, captura_id, estatus_id) VALUES ('",CONCATENATE(RIGHT(CONCATENATE("00",DAY(Hoja2!B2737)),2),"/",RIGHT(CONCATENATE("00",MONTH(Hoja2!B2737)),2),"/",RIGHT(CONCATENATE("00",YEAR(Hoja2!B2737)),2)),"',",Hoja2!A2737,",'",Hoja2!C2737,"','",Hoja2!F2737,"','",Hoja2!E2737,"','",CONCATENATE(RIGHT(CONCATENATE("00",DAY(Hoja2!D2737)),2),"/",RIGHT(CONCATENATE("00",MONTH(Hoja2!D2737)),2),"/",RIGHT(CONCATENATE("00",YEAR(Hoja2!D2737)),2)),"','",Hoja2!J2737,"',","FALSE, 1,8);"), "")</f>
        <v>INSERT INTO seguimiento_oficios_recepcion_oficio(fecha_captura, folio_interno, no_oficio, dependencia_envia, firma, fecha_oficio, asunto, anexo, captura_id, estatus_id) VALUES ('19/03/13',3253,'085','SECRETARIA TECNICA','CARMEN LEZAMA DE LA CRUZ','16/03/13','ENVIAN RELACION DE FUNCIONARIOS QUE SE LE ASIGNARA TELEFONIA CELULAR',FALSE, 1,8);</v>
      </c>
    </row>
    <row r="2738" spans="6:17">
      <c r="F2738" t="str">
        <f>RIGHT(CONCATENATE("00",DAY(Hoja2!B2738)),2)</f>
        <v>19</v>
      </c>
      <c r="G2738" t="str">
        <f>CONCATENATE(RIGHT(CONCATENATE("00",DAY(Hoja2!B2738)),2),"/",RIGHT(CONCATENATE("00",MONTH(Hoja2!B2738)),2),"/",RIGHT(CONCATENATE("00",YEAR(Hoja2!B2738)),2))</f>
        <v>19/03/13</v>
      </c>
      <c r="H2738" t="str">
        <f>RIGHT(CONCATENATE("00",DAY(Hoja2!D2738)),2)</f>
        <v>15</v>
      </c>
      <c r="I2738" t="str">
        <f>CONCATENATE(RIGHT(CONCATENATE("00",DAY(Hoja2!D2738)),2),"/",RIGHT(CONCATENATE("00",MONTH(Hoja2!D2738)),2),"/",RIGHT(CONCATENATE("00",YEAR(Hoja2!D2738)),2))</f>
        <v>15/03/13</v>
      </c>
      <c r="J2738" t="str">
        <f>IF(LEN(Hoja2!J2738)&gt;150,LEN(Hoja2!J2738),"")</f>
        <v/>
      </c>
      <c r="K2738" t="str">
        <f>IF(Hoja2!A2738&lt;&gt;"", IF(Hoja2!B2738&lt;&gt;"", IF(Hoja2!C2738&lt;&gt;"", IF(Hoja2!D2738&lt;&gt;"", IF(Hoja2!E2738&lt;&gt;"", IF(Hoja2!F2738&lt;&gt;"", IF(Hoja2!J2738&lt;&gt;"","ok",""),""),""),""),""),""),"")</f>
        <v>ok</v>
      </c>
      <c r="L2738" t="str">
        <f>IF(Hoja2!A2738="'S/F'","--","")</f>
        <v/>
      </c>
      <c r="M2738" t="str">
        <f>IF(LEN(Hoja2!C2738)&gt;30,Hoja2!C2738,"")</f>
        <v/>
      </c>
      <c r="O2738" t="str">
        <f>IF(LEN(Hoja2!F2738)&gt;110,LEN(Hoja2!F2738),"")</f>
        <v/>
      </c>
      <c r="Q2738" t="str">
        <f>IF(K2738="ok",CONCATENATE(IF(Hoja2!A2738="'S/F'","--",""),N2738,"INSERT INTO seguimiento_oficios_recepcion_oficio(fecha_captura, folio_interno, no_oficio, dependencia_envia, firma, fecha_oficio, asunto, anexo, captura_id, estatus_id) VALUES ('",CONCATENATE(RIGHT(CONCATENATE("00",DAY(Hoja2!B2738)),2),"/",RIGHT(CONCATENATE("00",MONTH(Hoja2!B2738)),2),"/",RIGHT(CONCATENATE("00",YEAR(Hoja2!B2738)),2)),"',",Hoja2!A2738,",'",Hoja2!C2738,"','",Hoja2!F2738,"','",Hoja2!E2738,"','",CONCATENATE(RIGHT(CONCATENATE("00",DAY(Hoja2!D2738)),2),"/",RIGHT(CONCATENATE("00",MONTH(Hoja2!D2738)),2),"/",RIGHT(CONCATENATE("00",YEAR(Hoja2!D2738)),2)),"','",Hoja2!J2738,"',","FALSE, 1,8);"), "")</f>
        <v>INSERT INTO seguimiento_oficios_recepcion_oficio(fecha_captura, folio_interno, no_oficio, dependencia_envia, firma, fecha_oficio, asunto, anexo, captura_id, estatus_id) VALUES ('19/03/13',3254,'182','SECRETARIA DE GOBIERNO','CESAR RAUL OJEDA ZUBIETA','15/03/13','ENVIAN DESCRIPCION DE 11 CONTRATOS DE ARRENDAMIENTOS ',FALSE, 1,8);</v>
      </c>
    </row>
    <row r="2739" spans="6:17">
      <c r="F2739" t="str">
        <f>RIGHT(CONCATENATE("00",DAY(Hoja2!B2739)),2)</f>
        <v>19</v>
      </c>
      <c r="G2739" t="str">
        <f>CONCATENATE(RIGHT(CONCATENATE("00",DAY(Hoja2!B2739)),2),"/",RIGHT(CONCATENATE("00",MONTH(Hoja2!B2739)),2),"/",RIGHT(CONCATENATE("00",YEAR(Hoja2!B2739)),2))</f>
        <v>19/03/13</v>
      </c>
      <c r="H2739" t="str">
        <f>RIGHT(CONCATENATE("00",DAY(Hoja2!D2739)),2)</f>
        <v>16</v>
      </c>
      <c r="I2739" t="str">
        <f>CONCATENATE(RIGHT(CONCATENATE("00",DAY(Hoja2!D2739)),2),"/",RIGHT(CONCATENATE("00",MONTH(Hoja2!D2739)),2),"/",RIGHT(CONCATENATE("00",YEAR(Hoja2!D2739)),2))</f>
        <v>16/03/13</v>
      </c>
      <c r="J2739" t="str">
        <f>IF(LEN(Hoja2!J2739)&gt;150,LEN(Hoja2!J2739),"")</f>
        <v/>
      </c>
      <c r="K2739" t="str">
        <f>IF(Hoja2!A2739&lt;&gt;"", IF(Hoja2!B2739&lt;&gt;"", IF(Hoja2!C2739&lt;&gt;"", IF(Hoja2!D2739&lt;&gt;"", IF(Hoja2!E2739&lt;&gt;"", IF(Hoja2!F2739&lt;&gt;"", IF(Hoja2!J2739&lt;&gt;"","ok",""),""),""),""),""),""),"")</f>
        <v>ok</v>
      </c>
      <c r="L2739" t="str">
        <f>IF(Hoja2!A2739="'S/F'","--","")</f>
        <v/>
      </c>
      <c r="M2739" t="str">
        <f>IF(LEN(Hoja2!C2739)&gt;30,Hoja2!C2739,"")</f>
        <v/>
      </c>
      <c r="O2739" t="str">
        <f>IF(LEN(Hoja2!F2739)&gt;110,LEN(Hoja2!F2739),"")</f>
        <v/>
      </c>
      <c r="Q2739" t="str">
        <f>IF(K2739="ok",CONCATENATE(IF(Hoja2!A2739="'S/F'","--",""),N2739,"INSERT INTO seguimiento_oficios_recepcion_oficio(fecha_captura, folio_interno, no_oficio, dependencia_envia, firma, fecha_oficio, asunto, anexo, captura_id, estatus_id) VALUES ('",CONCATENATE(RIGHT(CONCATENATE("00",DAY(Hoja2!B2739)),2),"/",RIGHT(CONCATENATE("00",MONTH(Hoja2!B2739)),2),"/",RIGHT(CONCATENATE("00",YEAR(Hoja2!B2739)),2)),"',",Hoja2!A2739,",'",Hoja2!C2739,"','",Hoja2!F2739,"','",Hoja2!E2739,"','",CONCATENATE(RIGHT(CONCATENATE("00",DAY(Hoja2!D2739)),2),"/",RIGHT(CONCATENATE("00",MONTH(Hoja2!D2739)),2),"/",RIGHT(CONCATENATE("00",YEAR(Hoja2!D2739)),2)),"','",Hoja2!J2739,"',","FALSE, 1,8);"), "")</f>
        <v>INSERT INTO seguimiento_oficios_recepcion_oficio(fecha_captura, folio_interno, no_oficio, dependencia_envia, firma, fecha_oficio, asunto, anexo, captura_id, estatus_id) VALUES ('19/03/13',3255,'120','SA/SSG','FRANCISCO RAFAEL FUENTES GUTIERREZ','16/03/13','ENVIAN CONCENTRADOD E ASISTENCIA Y DE HORAS EXTRAS',FALSE, 1,8);</v>
      </c>
    </row>
    <row r="2740" spans="6:17">
      <c r="F2740" t="str">
        <f>RIGHT(CONCATENATE("00",DAY(Hoja2!B2740)),2)</f>
        <v>19</v>
      </c>
      <c r="G2740" t="str">
        <f>CONCATENATE(RIGHT(CONCATENATE("00",DAY(Hoja2!B2740)),2),"/",RIGHT(CONCATENATE("00",MONTH(Hoja2!B2740)),2),"/",RIGHT(CONCATENATE("00",YEAR(Hoja2!B2740)),2))</f>
        <v>19/03/13</v>
      </c>
      <c r="H2740" t="str">
        <f>RIGHT(CONCATENATE("00",DAY(Hoja2!D2740)),2)</f>
        <v>14</v>
      </c>
      <c r="I2740" t="str">
        <f>CONCATENATE(RIGHT(CONCATENATE("00",DAY(Hoja2!D2740)),2),"/",RIGHT(CONCATENATE("00",MONTH(Hoja2!D2740)),2),"/",RIGHT(CONCATENATE("00",YEAR(Hoja2!D2740)),2))</f>
        <v>14/03/13</v>
      </c>
      <c r="J2740" t="str">
        <f>IF(LEN(Hoja2!J2740)&gt;150,LEN(Hoja2!J2740),"")</f>
        <v/>
      </c>
      <c r="K2740" t="str">
        <f>IF(Hoja2!A2740&lt;&gt;"", IF(Hoja2!B2740&lt;&gt;"", IF(Hoja2!C2740&lt;&gt;"", IF(Hoja2!D2740&lt;&gt;"", IF(Hoja2!E2740&lt;&gt;"", IF(Hoja2!F2740&lt;&gt;"", IF(Hoja2!J2740&lt;&gt;"","ok",""),""),""),""),""),""),"")</f>
        <v>ok</v>
      </c>
      <c r="L2740" t="str">
        <f>IF(Hoja2!A2740="'S/F'","--","")</f>
        <v/>
      </c>
      <c r="M2740" t="str">
        <f>IF(LEN(Hoja2!C2740)&gt;30,Hoja2!C2740,"")</f>
        <v/>
      </c>
      <c r="O2740" t="str">
        <f>IF(LEN(Hoja2!F2740)&gt;110,LEN(Hoja2!F2740),"")</f>
        <v/>
      </c>
      <c r="Q2740" t="str">
        <f>IF(K2740="ok",CONCATENATE(IF(Hoja2!A2740="'S/F'","--",""),N2740,"INSERT INTO seguimiento_oficios_recepcion_oficio(fecha_captura, folio_interno, no_oficio, dependencia_envia, firma, fecha_oficio, asunto, anexo, captura_id, estatus_id) VALUES ('",CONCATENATE(RIGHT(CONCATENATE("00",DAY(Hoja2!B2740)),2),"/",RIGHT(CONCATENATE("00",MONTH(Hoja2!B2740)),2),"/",RIGHT(CONCATENATE("00",YEAR(Hoja2!B2740)),2)),"',",Hoja2!A2740,",'",Hoja2!C2740,"','",Hoja2!F2740,"','",Hoja2!E2740,"','",CONCATENATE(RIGHT(CONCATENATE("00",DAY(Hoja2!D2740)),2),"/",RIGHT(CONCATENATE("00",MONTH(Hoja2!D2740)),2),"/",RIGHT(CONCATENATE("00",YEAR(Hoja2!D2740)),2)),"','",Hoja2!J2740,"',","FALSE, 1,8);"), "")</f>
        <v>INSERT INTO seguimiento_oficios_recepcion_oficio(fecha_captura, folio_interno, no_oficio, dependencia_envia, firma, fecha_oficio, asunto, anexo, captura_id, estatus_id) VALUES ('19/03/13',3256,'601','SPF','VICTOR MANUEL LAMOYI BOCANEGRA','14/03/13','SOL. INFORMACION CON RELACION A LOS TRABAJOS DE AUDITORIAS',FALSE, 1,8);</v>
      </c>
    </row>
    <row r="2741" spans="6:17">
      <c r="F2741" t="str">
        <f>RIGHT(CONCATENATE("00",DAY(Hoja2!B2741)),2)</f>
        <v>19</v>
      </c>
      <c r="G2741" t="str">
        <f>CONCATENATE(RIGHT(CONCATENATE("00",DAY(Hoja2!B2741)),2),"/",RIGHT(CONCATENATE("00",MONTH(Hoja2!B2741)),2),"/",RIGHT(CONCATENATE("00",YEAR(Hoja2!B2741)),2))</f>
        <v>19/03/13</v>
      </c>
      <c r="H2741" t="str">
        <f>RIGHT(CONCATENATE("00",DAY(Hoja2!D2741)),2)</f>
        <v>11</v>
      </c>
      <c r="I2741" t="str">
        <f>CONCATENATE(RIGHT(CONCATENATE("00",DAY(Hoja2!D2741)),2),"/",RIGHT(CONCATENATE("00",MONTH(Hoja2!D2741)),2),"/",RIGHT(CONCATENATE("00",YEAR(Hoja2!D2741)),2))</f>
        <v>11/03/13</v>
      </c>
      <c r="J2741" t="str">
        <f>IF(LEN(Hoja2!J2741)&gt;150,LEN(Hoja2!J2741),"")</f>
        <v/>
      </c>
      <c r="K2741" t="str">
        <f>IF(Hoja2!A2741&lt;&gt;"", IF(Hoja2!B2741&lt;&gt;"", IF(Hoja2!C2741&lt;&gt;"", IF(Hoja2!D2741&lt;&gt;"", IF(Hoja2!E2741&lt;&gt;"", IF(Hoja2!F2741&lt;&gt;"", IF(Hoja2!J2741&lt;&gt;"","ok",""),""),""),""),""),""),"")</f>
        <v>ok</v>
      </c>
      <c r="L2741" t="str">
        <f>IF(Hoja2!A2741="'S/F'","--","")</f>
        <v/>
      </c>
      <c r="M2741" t="str">
        <f>IF(LEN(Hoja2!C2741)&gt;30,Hoja2!C2741,"")</f>
        <v/>
      </c>
      <c r="O2741" t="str">
        <f>IF(LEN(Hoja2!F2741)&gt;110,LEN(Hoja2!F2741),"")</f>
        <v/>
      </c>
      <c r="Q2741" t="str">
        <f>IF(K2741="ok",CONCATENATE(IF(Hoja2!A2741="'S/F'","--",""),N2741,"INSERT INTO seguimiento_oficios_recepcion_oficio(fecha_captura, folio_interno, no_oficio, dependencia_envia, firma, fecha_oficio, asunto, anexo, captura_id, estatus_id) VALUES ('",CONCATENATE(RIGHT(CONCATENATE("00",DAY(Hoja2!B2741)),2),"/",RIGHT(CONCATENATE("00",MONTH(Hoja2!B2741)),2),"/",RIGHT(CONCATENATE("00",YEAR(Hoja2!B2741)),2)),"',",Hoja2!A2741,",'",Hoja2!C2741,"','",Hoja2!F2741,"','",Hoja2!E2741,"','",CONCATENATE(RIGHT(CONCATENATE("00",DAY(Hoja2!D2741)),2),"/",RIGHT(CONCATENATE("00",MONTH(Hoja2!D2741)),2),"/",RIGHT(CONCATENATE("00",YEAR(Hoja2!D2741)),2)),"','",Hoja2!J2741,"',","FALSE, 1,8);"), "")</f>
        <v>INSERT INTO seguimiento_oficios_recepcion_oficio(fecha_captura, folio_interno, no_oficio, dependencia_envia, firma, fecha_oficio, asunto, anexo, captura_id, estatus_id) VALUES ('19/03/13',3258,'693','EDUCACION','RODOLFO LARA LAGUNAS','11/03/13','ENVIAN PLANO ARQUITECTONICO',FALSE, 1,8);</v>
      </c>
    </row>
    <row r="2742" spans="6:17">
      <c r="F2742" t="str">
        <f>RIGHT(CONCATENATE("00",DAY(Hoja2!B2742)),2)</f>
        <v>19</v>
      </c>
      <c r="G2742" t="str">
        <f>CONCATENATE(RIGHT(CONCATENATE("00",DAY(Hoja2!B2742)),2),"/",RIGHT(CONCATENATE("00",MONTH(Hoja2!B2742)),2),"/",RIGHT(CONCATENATE("00",YEAR(Hoja2!B2742)),2))</f>
        <v>19/03/13</v>
      </c>
      <c r="H2742" t="str">
        <f>RIGHT(CONCATENATE("00",DAY(Hoja2!D2742)),2)</f>
        <v>12</v>
      </c>
      <c r="I2742" t="str">
        <f>CONCATENATE(RIGHT(CONCATENATE("00",DAY(Hoja2!D2742)),2),"/",RIGHT(CONCATENATE("00",MONTH(Hoja2!D2742)),2),"/",RIGHT(CONCATENATE("00",YEAR(Hoja2!D2742)),2))</f>
        <v>12/03/13</v>
      </c>
      <c r="J2742" t="str">
        <f>IF(LEN(Hoja2!J2742)&gt;150,LEN(Hoja2!J2742),"")</f>
        <v/>
      </c>
      <c r="K2742" t="str">
        <f>IF(Hoja2!A2742&lt;&gt;"", IF(Hoja2!B2742&lt;&gt;"", IF(Hoja2!C2742&lt;&gt;"", IF(Hoja2!D2742&lt;&gt;"", IF(Hoja2!E2742&lt;&gt;"", IF(Hoja2!F2742&lt;&gt;"", IF(Hoja2!J2742&lt;&gt;"","ok",""),""),""),""),""),""),"")</f>
        <v>ok</v>
      </c>
      <c r="L2742" t="str">
        <f>IF(Hoja2!A2742="'S/F'","--","")</f>
        <v/>
      </c>
      <c r="M2742" t="str">
        <f>IF(LEN(Hoja2!C2742)&gt;30,Hoja2!C2742,"")</f>
        <v/>
      </c>
      <c r="O2742" t="str">
        <f>IF(LEN(Hoja2!F2742)&gt;110,LEN(Hoja2!F2742),"")</f>
        <v/>
      </c>
      <c r="Q2742" t="str">
        <f>IF(K2742="ok",CONCATENATE(IF(Hoja2!A2742="'S/F'","--",""),N2742,"INSERT INTO seguimiento_oficios_recepcion_oficio(fecha_captura, folio_interno, no_oficio, dependencia_envia, firma, fecha_oficio, asunto, anexo, captura_id, estatus_id) VALUES ('",CONCATENATE(RIGHT(CONCATENATE("00",DAY(Hoja2!B2742)),2),"/",RIGHT(CONCATENATE("00",MONTH(Hoja2!B2742)),2),"/",RIGHT(CONCATENATE("00",YEAR(Hoja2!B2742)),2)),"',",Hoja2!A2742,",'",Hoja2!C2742,"','",Hoja2!F2742,"','",Hoja2!E2742,"','",CONCATENATE(RIGHT(CONCATENATE("00",DAY(Hoja2!D2742)),2),"/",RIGHT(CONCATENATE("00",MONTH(Hoja2!D2742)),2),"/",RIGHT(CONCATENATE("00",YEAR(Hoja2!D2742)),2)),"','",Hoja2!J2742,"',","FALSE, 1,8);"), "")</f>
        <v>INSERT INTO seguimiento_oficios_recepcion_oficio(fecha_captura, folio_interno, no_oficio, dependencia_envia, firma, fecha_oficio, asunto, anexo, captura_id, estatus_id) VALUES ('19/03/13',3259,'749','EDUCACION','AURORA DEL CARMEN LOPEZ CAMACHO','12/03/13','ENVIAN REPORTE PARA DESCUENTOS VARIOS',FALSE, 1,8);</v>
      </c>
    </row>
    <row r="2743" spans="6:17">
      <c r="F2743" t="str">
        <f>RIGHT(CONCATENATE("00",DAY(Hoja2!B2743)),2)</f>
        <v>19</v>
      </c>
      <c r="G2743" t="str">
        <f>CONCATENATE(RIGHT(CONCATENATE("00",DAY(Hoja2!B2743)),2),"/",RIGHT(CONCATENATE("00",MONTH(Hoja2!B2743)),2),"/",RIGHT(CONCATENATE("00",YEAR(Hoja2!B2743)),2))</f>
        <v>19/03/13</v>
      </c>
      <c r="H2743" t="str">
        <f>RIGHT(CONCATENATE("00",DAY(Hoja2!D2743)),2)</f>
        <v>12</v>
      </c>
      <c r="I2743" t="str">
        <f>CONCATENATE(RIGHT(CONCATENATE("00",DAY(Hoja2!D2743)),2),"/",RIGHT(CONCATENATE("00",MONTH(Hoja2!D2743)),2),"/",RIGHT(CONCATENATE("00",YEAR(Hoja2!D2743)),2))</f>
        <v>12/03/13</v>
      </c>
      <c r="J2743" t="str">
        <f>IF(LEN(Hoja2!J2743)&gt;150,LEN(Hoja2!J2743),"")</f>
        <v/>
      </c>
      <c r="K2743" t="str">
        <f>IF(Hoja2!A2743&lt;&gt;"", IF(Hoja2!B2743&lt;&gt;"", IF(Hoja2!C2743&lt;&gt;"", IF(Hoja2!D2743&lt;&gt;"", IF(Hoja2!E2743&lt;&gt;"", IF(Hoja2!F2743&lt;&gt;"", IF(Hoja2!J2743&lt;&gt;"","ok",""),""),""),""),""),""),"")</f>
        <v>ok</v>
      </c>
      <c r="L2743" t="str">
        <f>IF(Hoja2!A2743="'S/F'","--","")</f>
        <v/>
      </c>
      <c r="M2743" t="str">
        <f>IF(LEN(Hoja2!C2743)&gt;30,Hoja2!C2743,"")</f>
        <v/>
      </c>
      <c r="O2743" t="str">
        <f>IF(LEN(Hoja2!F2743)&gt;110,LEN(Hoja2!F2743),"")</f>
        <v/>
      </c>
      <c r="Q2743" t="str">
        <f>IF(K2743="ok",CONCATENATE(IF(Hoja2!A2743="'S/F'","--",""),N2743,"INSERT INTO seguimiento_oficios_recepcion_oficio(fecha_captura, folio_interno, no_oficio, dependencia_envia, firma, fecha_oficio, asunto, anexo, captura_id, estatus_id) VALUES ('",CONCATENATE(RIGHT(CONCATENATE("00",DAY(Hoja2!B2743)),2),"/",RIGHT(CONCATENATE("00",MONTH(Hoja2!B2743)),2),"/",RIGHT(CONCATENATE("00",YEAR(Hoja2!B2743)),2)),"',",Hoja2!A2743,",'",Hoja2!C2743,"','",Hoja2!F2743,"','",Hoja2!E2743,"','",CONCATENATE(RIGHT(CONCATENATE("00",DAY(Hoja2!D2743)),2),"/",RIGHT(CONCATENATE("00",MONTH(Hoja2!D2743)),2),"/",RIGHT(CONCATENATE("00",YEAR(Hoja2!D2743)),2)),"','",Hoja2!J2743,"',","FALSE, 1,8);"), "")</f>
        <v>INSERT INTO seguimiento_oficios_recepcion_oficio(fecha_captura, folio_interno, no_oficio, dependencia_envia, firma, fecha_oficio, asunto, anexo, captura_id, estatus_id) VALUES ('19/03/13',3260,'748','EDUCACION','AURORA DEL CARMEN LOPEZ CAMACHO','12/03/13','ENVIAN REPORTE PARA DESCUENTOS VARIOS',FALSE, 1,8);</v>
      </c>
    </row>
    <row r="2744" spans="6:17">
      <c r="F2744" t="str">
        <f>RIGHT(CONCATENATE("00",DAY(Hoja2!B2744)),2)</f>
        <v>19</v>
      </c>
      <c r="G2744" t="str">
        <f>CONCATENATE(RIGHT(CONCATENATE("00",DAY(Hoja2!B2744)),2),"/",RIGHT(CONCATENATE("00",MONTH(Hoja2!B2744)),2),"/",RIGHT(CONCATENATE("00",YEAR(Hoja2!B2744)),2))</f>
        <v>19/03/13</v>
      </c>
      <c r="H2744" t="str">
        <f>RIGHT(CONCATENATE("00",DAY(Hoja2!D2744)),2)</f>
        <v>14</v>
      </c>
      <c r="I2744" t="str">
        <f>CONCATENATE(RIGHT(CONCATENATE("00",DAY(Hoja2!D2744)),2),"/",RIGHT(CONCATENATE("00",MONTH(Hoja2!D2744)),2),"/",RIGHT(CONCATENATE("00",YEAR(Hoja2!D2744)),2))</f>
        <v>14/03/13</v>
      </c>
      <c r="J2744" t="str">
        <f>IF(LEN(Hoja2!J2744)&gt;150,LEN(Hoja2!J2744),"")</f>
        <v/>
      </c>
      <c r="K2744" t="str">
        <f>IF(Hoja2!A2744&lt;&gt;"", IF(Hoja2!B2744&lt;&gt;"", IF(Hoja2!C2744&lt;&gt;"", IF(Hoja2!D2744&lt;&gt;"", IF(Hoja2!E2744&lt;&gt;"", IF(Hoja2!F2744&lt;&gt;"", IF(Hoja2!J2744&lt;&gt;"","ok",""),""),""),""),""),""),"")</f>
        <v>ok</v>
      </c>
      <c r="L2744" t="str">
        <f>IF(Hoja2!A2744="'S/F'","--","")</f>
        <v/>
      </c>
      <c r="M2744" t="str">
        <f>IF(LEN(Hoja2!C2744)&gt;30,Hoja2!C2744,"")</f>
        <v/>
      </c>
      <c r="O2744" t="str">
        <f>IF(LEN(Hoja2!F2744)&gt;110,LEN(Hoja2!F2744),"")</f>
        <v/>
      </c>
      <c r="Q2744" t="str">
        <f>IF(K2744="ok",CONCATENATE(IF(Hoja2!A2744="'S/F'","--",""),N2744,"INSERT INTO seguimiento_oficios_recepcion_oficio(fecha_captura, folio_interno, no_oficio, dependencia_envia, firma, fecha_oficio, asunto, anexo, captura_id, estatus_id) VALUES ('",CONCATENATE(RIGHT(CONCATENATE("00",DAY(Hoja2!B2744)),2),"/",RIGHT(CONCATENATE("00",MONTH(Hoja2!B2744)),2),"/",RIGHT(CONCATENATE("00",YEAR(Hoja2!B2744)),2)),"',",Hoja2!A2744,",'",Hoja2!C2744,"','",Hoja2!F2744,"','",Hoja2!E2744,"','",CONCATENATE(RIGHT(CONCATENATE("00",DAY(Hoja2!D2744)),2),"/",RIGHT(CONCATENATE("00",MONTH(Hoja2!D2744)),2),"/",RIGHT(CONCATENATE("00",YEAR(Hoja2!D2744)),2)),"','",Hoja2!J2744,"',","FALSE, 1,8);"), "")</f>
        <v>INSERT INTO seguimiento_oficios_recepcion_oficio(fecha_captura, folio_interno, no_oficio, dependencia_envia, firma, fecha_oficio, asunto, anexo, captura_id, estatus_id) VALUES ('19/03/13',3261,'807','EDUCACION','AURORA DEL CARMEN LOPEZ CAMACHO','14/03/13','DESCUENTOS POR INASISTENCIA',FALSE, 1,8);</v>
      </c>
    </row>
    <row r="2745" spans="6:17">
      <c r="F2745" t="str">
        <f>RIGHT(CONCATENATE("00",DAY(Hoja2!B2745)),2)</f>
        <v>19</v>
      </c>
      <c r="G2745" t="str">
        <f>CONCATENATE(RIGHT(CONCATENATE("00",DAY(Hoja2!B2745)),2),"/",RIGHT(CONCATENATE("00",MONTH(Hoja2!B2745)),2),"/",RIGHT(CONCATENATE("00",YEAR(Hoja2!B2745)),2))</f>
        <v>19/03/13</v>
      </c>
      <c r="H2745" t="str">
        <f>RIGHT(CONCATENATE("00",DAY(Hoja2!D2745)),2)</f>
        <v>14</v>
      </c>
      <c r="I2745" t="str">
        <f>CONCATENATE(RIGHT(CONCATENATE("00",DAY(Hoja2!D2745)),2),"/",RIGHT(CONCATENATE("00",MONTH(Hoja2!D2745)),2),"/",RIGHT(CONCATENATE("00",YEAR(Hoja2!D2745)),2))</f>
        <v>14/03/13</v>
      </c>
      <c r="J2745" t="str">
        <f>IF(LEN(Hoja2!J2745)&gt;150,LEN(Hoja2!J2745),"")</f>
        <v/>
      </c>
      <c r="K2745" t="str">
        <f>IF(Hoja2!A2745&lt;&gt;"", IF(Hoja2!B2745&lt;&gt;"", IF(Hoja2!C2745&lt;&gt;"", IF(Hoja2!D2745&lt;&gt;"", IF(Hoja2!E2745&lt;&gt;"", IF(Hoja2!F2745&lt;&gt;"", IF(Hoja2!J2745&lt;&gt;"","ok",""),""),""),""),""),""),"")</f>
        <v>ok</v>
      </c>
      <c r="L2745" t="str">
        <f>IF(Hoja2!A2745="'S/F'","--","")</f>
        <v/>
      </c>
      <c r="M2745" t="str">
        <f>IF(LEN(Hoja2!C2745)&gt;30,Hoja2!C2745,"")</f>
        <v/>
      </c>
      <c r="O2745" t="str">
        <f>IF(LEN(Hoja2!F2745)&gt;110,LEN(Hoja2!F2745),"")</f>
        <v/>
      </c>
      <c r="Q2745" t="str">
        <f>IF(K2745="ok",CONCATENATE(IF(Hoja2!A2745="'S/F'","--",""),N2745,"INSERT INTO seguimiento_oficios_recepcion_oficio(fecha_captura, folio_interno, no_oficio, dependencia_envia, firma, fecha_oficio, asunto, anexo, captura_id, estatus_id) VALUES ('",CONCATENATE(RIGHT(CONCATENATE("00",DAY(Hoja2!B2745)),2),"/",RIGHT(CONCATENATE("00",MONTH(Hoja2!B2745)),2),"/",RIGHT(CONCATENATE("00",YEAR(Hoja2!B2745)),2)),"',",Hoja2!A2745,",'",Hoja2!C2745,"','",Hoja2!F2745,"','",Hoja2!E2745,"','",CONCATENATE(RIGHT(CONCATENATE("00",DAY(Hoja2!D2745)),2),"/",RIGHT(CONCATENATE("00",MONTH(Hoja2!D2745)),2),"/",RIGHT(CONCATENATE("00",YEAR(Hoja2!D2745)),2)),"','",Hoja2!J2745,"',","FALSE, 1,8);"), "")</f>
        <v>INSERT INTO seguimiento_oficios_recepcion_oficio(fecha_captura, folio_interno, no_oficio, dependencia_envia, firma, fecha_oficio, asunto, anexo, captura_id, estatus_id) VALUES ('19/03/13',3262,'808','EDUCACION','AURORA DEL CARMEN LOPEZ CAMACHO','14/03/13','DESCUENTOS POR INASISTENCIA',FALSE, 1,8);</v>
      </c>
    </row>
    <row r="2746" spans="6:17">
      <c r="F2746" t="str">
        <f>RIGHT(CONCATENATE("00",DAY(Hoja2!B2746)),2)</f>
        <v>19</v>
      </c>
      <c r="G2746" t="str">
        <f>CONCATENATE(RIGHT(CONCATENATE("00",DAY(Hoja2!B2746)),2),"/",RIGHT(CONCATENATE("00",MONTH(Hoja2!B2746)),2),"/",RIGHT(CONCATENATE("00",YEAR(Hoja2!B2746)),2))</f>
        <v>19/03/13</v>
      </c>
      <c r="H2746" t="str">
        <f>RIGHT(CONCATENATE("00",DAY(Hoja2!D2746)),2)</f>
        <v>14</v>
      </c>
      <c r="I2746" t="str">
        <f>CONCATENATE(RIGHT(CONCATENATE("00",DAY(Hoja2!D2746)),2),"/",RIGHT(CONCATENATE("00",MONTH(Hoja2!D2746)),2),"/",RIGHT(CONCATENATE("00",YEAR(Hoja2!D2746)),2))</f>
        <v>14/03/13</v>
      </c>
      <c r="J2746" t="str">
        <f>IF(LEN(Hoja2!J2746)&gt;150,LEN(Hoja2!J2746),"")</f>
        <v/>
      </c>
      <c r="K2746" t="str">
        <f>IF(Hoja2!A2746&lt;&gt;"", IF(Hoja2!B2746&lt;&gt;"", IF(Hoja2!C2746&lt;&gt;"", IF(Hoja2!D2746&lt;&gt;"", IF(Hoja2!E2746&lt;&gt;"", IF(Hoja2!F2746&lt;&gt;"", IF(Hoja2!J2746&lt;&gt;"","ok",""),""),""),""),""),""),"")</f>
        <v>ok</v>
      </c>
      <c r="L2746" t="str">
        <f>IF(Hoja2!A2746="'S/F'","--","")</f>
        <v/>
      </c>
      <c r="M2746" t="str">
        <f>IF(LEN(Hoja2!C2746)&gt;30,Hoja2!C2746,"")</f>
        <v/>
      </c>
      <c r="O2746" t="str">
        <f>IF(LEN(Hoja2!F2746)&gt;110,LEN(Hoja2!F2746),"")</f>
        <v/>
      </c>
      <c r="Q2746" t="str">
        <f>IF(K2746="ok",CONCATENATE(IF(Hoja2!A2746="'S/F'","--",""),N2746,"INSERT INTO seguimiento_oficios_recepcion_oficio(fecha_captura, folio_interno, no_oficio, dependencia_envia, firma, fecha_oficio, asunto, anexo, captura_id, estatus_id) VALUES ('",CONCATENATE(RIGHT(CONCATENATE("00",DAY(Hoja2!B2746)),2),"/",RIGHT(CONCATENATE("00",MONTH(Hoja2!B2746)),2),"/",RIGHT(CONCATENATE("00",YEAR(Hoja2!B2746)),2)),"',",Hoja2!A2746,",'",Hoja2!C2746,"','",Hoja2!F2746,"','",Hoja2!E2746,"','",CONCATENATE(RIGHT(CONCATENATE("00",DAY(Hoja2!D2746)),2),"/",RIGHT(CONCATENATE("00",MONTH(Hoja2!D2746)),2),"/",RIGHT(CONCATENATE("00",YEAR(Hoja2!D2746)),2)),"','",Hoja2!J2746,"',","FALSE, 1,8);"), "")</f>
        <v>INSERT INTO seguimiento_oficios_recepcion_oficio(fecha_captura, folio_interno, no_oficio, dependencia_envia, firma, fecha_oficio, asunto, anexo, captura_id, estatus_id) VALUES ('19/03/13',3263,'738','EDUCACION','AURORA DEL CARMEN LOPEZ CAMACHO','14/03/13','SOL PAGO DE PRESTACIONES SOCIO-ECONOMICOS',FALSE, 1,8);</v>
      </c>
    </row>
    <row r="2747" spans="6:17">
      <c r="F2747" t="str">
        <f>RIGHT(CONCATENATE("00",DAY(Hoja2!B2747)),2)</f>
        <v>19</v>
      </c>
      <c r="G2747" t="str">
        <f>CONCATENATE(RIGHT(CONCATENATE("00",DAY(Hoja2!B2747)),2),"/",RIGHT(CONCATENATE("00",MONTH(Hoja2!B2747)),2),"/",RIGHT(CONCATENATE("00",YEAR(Hoja2!B2747)),2))</f>
        <v>19/03/13</v>
      </c>
      <c r="H2747" t="str">
        <f>RIGHT(CONCATENATE("00",DAY(Hoja2!D2747)),2)</f>
        <v>14</v>
      </c>
      <c r="I2747" t="str">
        <f>CONCATENATE(RIGHT(CONCATENATE("00",DAY(Hoja2!D2747)),2),"/",RIGHT(CONCATENATE("00",MONTH(Hoja2!D2747)),2),"/",RIGHT(CONCATENATE("00",YEAR(Hoja2!D2747)),2))</f>
        <v>14/03/13</v>
      </c>
      <c r="J2747" t="str">
        <f>IF(LEN(Hoja2!J2747)&gt;150,LEN(Hoja2!J2747),"")</f>
        <v/>
      </c>
      <c r="K2747" t="str">
        <f>IF(Hoja2!A2747&lt;&gt;"", IF(Hoja2!B2747&lt;&gt;"", IF(Hoja2!C2747&lt;&gt;"", IF(Hoja2!D2747&lt;&gt;"", IF(Hoja2!E2747&lt;&gt;"", IF(Hoja2!F2747&lt;&gt;"", IF(Hoja2!J2747&lt;&gt;"","ok",""),""),""),""),""),""),"")</f>
        <v>ok</v>
      </c>
      <c r="L2747" t="str">
        <f>IF(Hoja2!A2747="'S/F'","--","")</f>
        <v/>
      </c>
      <c r="M2747" t="str">
        <f>IF(LEN(Hoja2!C2747)&gt;30,Hoja2!C2747,"")</f>
        <v/>
      </c>
      <c r="O2747" t="str">
        <f>IF(LEN(Hoja2!F2747)&gt;110,LEN(Hoja2!F2747),"")</f>
        <v/>
      </c>
      <c r="Q2747" t="str">
        <f>IF(K2747="ok",CONCATENATE(IF(Hoja2!A2747="'S/F'","--",""),N2747,"INSERT INTO seguimiento_oficios_recepcion_oficio(fecha_captura, folio_interno, no_oficio, dependencia_envia, firma, fecha_oficio, asunto, anexo, captura_id, estatus_id) VALUES ('",CONCATENATE(RIGHT(CONCATENATE("00",DAY(Hoja2!B2747)),2),"/",RIGHT(CONCATENATE("00",MONTH(Hoja2!B2747)),2),"/",RIGHT(CONCATENATE("00",YEAR(Hoja2!B2747)),2)),"',",Hoja2!A2747,",'",Hoja2!C2747,"','",Hoja2!F2747,"','",Hoja2!E2747,"','",CONCATENATE(RIGHT(CONCATENATE("00",DAY(Hoja2!D2747)),2),"/",RIGHT(CONCATENATE("00",MONTH(Hoja2!D2747)),2),"/",RIGHT(CONCATENATE("00",YEAR(Hoja2!D2747)),2)),"','",Hoja2!J2747,"',","FALSE, 1,8);"), "")</f>
        <v>INSERT INTO seguimiento_oficios_recepcion_oficio(fecha_captura, folio_interno, no_oficio, dependencia_envia, firma, fecha_oficio, asunto, anexo, captura_id, estatus_id) VALUES ('19/03/13',3264,'739','EDUCACION','AURORA DEL CARMEN LOPEZ CAMACHO','14/03/13','SOL. PAGO DE PRESTACIONES SOCIO-ECONOMICAS',FALSE, 1,8);</v>
      </c>
    </row>
    <row r="2748" spans="6:17">
      <c r="F2748" t="str">
        <f>RIGHT(CONCATENATE("00",DAY(Hoja2!B2748)),2)</f>
        <v>19</v>
      </c>
      <c r="G2748" t="str">
        <f>CONCATENATE(RIGHT(CONCATENATE("00",DAY(Hoja2!B2748)),2),"/",RIGHT(CONCATENATE("00",MONTH(Hoja2!B2748)),2),"/",RIGHT(CONCATENATE("00",YEAR(Hoja2!B2748)),2))</f>
        <v>19/03/13</v>
      </c>
      <c r="H2748" t="str">
        <f>RIGHT(CONCATENATE("00",DAY(Hoja2!D2748)),2)</f>
        <v>14</v>
      </c>
      <c r="I2748" t="str">
        <f>CONCATENATE(RIGHT(CONCATENATE("00",DAY(Hoja2!D2748)),2),"/",RIGHT(CONCATENATE("00",MONTH(Hoja2!D2748)),2),"/",RIGHT(CONCATENATE("00",YEAR(Hoja2!D2748)),2))</f>
        <v>14/03/13</v>
      </c>
      <c r="J2748" t="str">
        <f>IF(LEN(Hoja2!J2748)&gt;150,LEN(Hoja2!J2748),"")</f>
        <v/>
      </c>
      <c r="K2748" t="str">
        <f>IF(Hoja2!A2748&lt;&gt;"", IF(Hoja2!B2748&lt;&gt;"", IF(Hoja2!C2748&lt;&gt;"", IF(Hoja2!D2748&lt;&gt;"", IF(Hoja2!E2748&lt;&gt;"", IF(Hoja2!F2748&lt;&gt;"", IF(Hoja2!J2748&lt;&gt;"","ok",""),""),""),""),""),""),"")</f>
        <v>ok</v>
      </c>
      <c r="L2748" t="str">
        <f>IF(Hoja2!A2748="'S/F'","--","")</f>
        <v/>
      </c>
      <c r="M2748" t="str">
        <f>IF(LEN(Hoja2!C2748)&gt;30,Hoja2!C2748,"")</f>
        <v/>
      </c>
      <c r="O2748" t="str">
        <f>IF(LEN(Hoja2!F2748)&gt;110,LEN(Hoja2!F2748),"")</f>
        <v/>
      </c>
      <c r="Q2748" t="str">
        <f>IF(K2748="ok",CONCATENATE(IF(Hoja2!A2748="'S/F'","--",""),N2748,"INSERT INTO seguimiento_oficios_recepcion_oficio(fecha_captura, folio_interno, no_oficio, dependencia_envia, firma, fecha_oficio, asunto, anexo, captura_id, estatus_id) VALUES ('",CONCATENATE(RIGHT(CONCATENATE("00",DAY(Hoja2!B2748)),2),"/",RIGHT(CONCATENATE("00",MONTH(Hoja2!B2748)),2),"/",RIGHT(CONCATENATE("00",YEAR(Hoja2!B2748)),2)),"',",Hoja2!A2748,",'",Hoja2!C2748,"','",Hoja2!F2748,"','",Hoja2!E2748,"','",CONCATENATE(RIGHT(CONCATENATE("00",DAY(Hoja2!D2748)),2),"/",RIGHT(CONCATENATE("00",MONTH(Hoja2!D2748)),2),"/",RIGHT(CONCATENATE("00",YEAR(Hoja2!D2748)),2)),"','",Hoja2!J2748,"',","FALSE, 1,8);"), "")</f>
        <v>INSERT INTO seguimiento_oficios_recepcion_oficio(fecha_captura, folio_interno, no_oficio, dependencia_envia, firma, fecha_oficio, asunto, anexo, captura_id, estatus_id) VALUES ('19/03/13',3265,'740','EDUCACION','AURORA DEL CARMEN LOPEZ CAMACHO','14/03/13','SOL. PAGO DE PRESTACIONES SOCIO-ECONOMICAS',FALSE, 1,8);</v>
      </c>
    </row>
    <row r="2749" spans="6:17">
      <c r="F2749" t="str">
        <f>RIGHT(CONCATENATE("00",DAY(Hoja2!B2749)),2)</f>
        <v>19</v>
      </c>
      <c r="G2749" t="str">
        <f>CONCATENATE(RIGHT(CONCATENATE("00",DAY(Hoja2!B2749)),2),"/",RIGHT(CONCATENATE("00",MONTH(Hoja2!B2749)),2),"/",RIGHT(CONCATENATE("00",YEAR(Hoja2!B2749)),2))</f>
        <v>19/03/13</v>
      </c>
      <c r="H2749" t="str">
        <f>RIGHT(CONCATENATE("00",DAY(Hoja2!D2749)),2)</f>
        <v>14</v>
      </c>
      <c r="I2749" t="str">
        <f>CONCATENATE(RIGHT(CONCATENATE("00",DAY(Hoja2!D2749)),2),"/",RIGHT(CONCATENATE("00",MONTH(Hoja2!D2749)),2),"/",RIGHT(CONCATENATE("00",YEAR(Hoja2!D2749)),2))</f>
        <v>14/03/13</v>
      </c>
      <c r="J2749" t="str">
        <f>IF(LEN(Hoja2!J2749)&gt;150,LEN(Hoja2!J2749),"")</f>
        <v/>
      </c>
      <c r="K2749" t="str">
        <f>IF(Hoja2!A2749&lt;&gt;"", IF(Hoja2!B2749&lt;&gt;"", IF(Hoja2!C2749&lt;&gt;"", IF(Hoja2!D2749&lt;&gt;"", IF(Hoja2!E2749&lt;&gt;"", IF(Hoja2!F2749&lt;&gt;"", IF(Hoja2!J2749&lt;&gt;"","ok",""),""),""),""),""),""),"")</f>
        <v>ok</v>
      </c>
      <c r="L2749" t="str">
        <f>IF(Hoja2!A2749="'S/F'","--","")</f>
        <v/>
      </c>
      <c r="M2749" t="str">
        <f>IF(LEN(Hoja2!C2749)&gt;30,Hoja2!C2749,"")</f>
        <v/>
      </c>
      <c r="O2749" t="str">
        <f>IF(LEN(Hoja2!F2749)&gt;110,LEN(Hoja2!F2749),"")</f>
        <v/>
      </c>
      <c r="Q2749" t="str">
        <f>IF(K2749="ok",CONCATENATE(IF(Hoja2!A2749="'S/F'","--",""),N2749,"INSERT INTO seguimiento_oficios_recepcion_oficio(fecha_captura, folio_interno, no_oficio, dependencia_envia, firma, fecha_oficio, asunto, anexo, captura_id, estatus_id) VALUES ('",CONCATENATE(RIGHT(CONCATENATE("00",DAY(Hoja2!B2749)),2),"/",RIGHT(CONCATENATE("00",MONTH(Hoja2!B2749)),2),"/",RIGHT(CONCATENATE("00",YEAR(Hoja2!B2749)),2)),"',",Hoja2!A2749,",'",Hoja2!C2749,"','",Hoja2!F2749,"','",Hoja2!E2749,"','",CONCATENATE(RIGHT(CONCATENATE("00",DAY(Hoja2!D2749)),2),"/",RIGHT(CONCATENATE("00",MONTH(Hoja2!D2749)),2),"/",RIGHT(CONCATENATE("00",YEAR(Hoja2!D2749)),2)),"','",Hoja2!J2749,"',","FALSE, 1,8);"), "")</f>
        <v>INSERT INTO seguimiento_oficios_recepcion_oficio(fecha_captura, folio_interno, no_oficio, dependencia_envia, firma, fecha_oficio, asunto, anexo, captura_id, estatus_id) VALUES ('19/03/13',3266,'741','EDUCACION','AURORA DEL CARMEN LOPEZ CAMACHO','14/03/13','SOL. PAGO DE PRESTACIONES SOCIO-ECONOMICAS',FALSE, 1,8);</v>
      </c>
    </row>
    <row r="2750" spans="6:17">
      <c r="F2750" t="str">
        <f>RIGHT(CONCATENATE("00",DAY(Hoja2!B2750)),2)</f>
        <v>19</v>
      </c>
      <c r="G2750" t="str">
        <f>CONCATENATE(RIGHT(CONCATENATE("00",DAY(Hoja2!B2750)),2),"/",RIGHT(CONCATENATE("00",MONTH(Hoja2!B2750)),2),"/",RIGHT(CONCATENATE("00",YEAR(Hoja2!B2750)),2))</f>
        <v>19/03/13</v>
      </c>
      <c r="H2750" t="str">
        <f>RIGHT(CONCATENATE("00",DAY(Hoja2!D2750)),2)</f>
        <v>19</v>
      </c>
      <c r="I2750" t="str">
        <f>CONCATENATE(RIGHT(CONCATENATE("00",DAY(Hoja2!D2750)),2),"/",RIGHT(CONCATENATE("00",MONTH(Hoja2!D2750)),2),"/",RIGHT(CONCATENATE("00",YEAR(Hoja2!D2750)),2))</f>
        <v>19/03/13</v>
      </c>
      <c r="J2750" t="str">
        <f>IF(LEN(Hoja2!J2750)&gt;150,LEN(Hoja2!J2750),"")</f>
        <v/>
      </c>
      <c r="K2750" t="str">
        <f>IF(Hoja2!A2750&lt;&gt;"", IF(Hoja2!B2750&lt;&gt;"", IF(Hoja2!C2750&lt;&gt;"", IF(Hoja2!D2750&lt;&gt;"", IF(Hoja2!E2750&lt;&gt;"", IF(Hoja2!F2750&lt;&gt;"", IF(Hoja2!J2750&lt;&gt;"","ok",""),""),""),""),""),""),"")</f>
        <v>ok</v>
      </c>
      <c r="L2750" t="str">
        <f>IF(Hoja2!A2750="'S/F'","--","")</f>
        <v/>
      </c>
      <c r="M2750" t="str">
        <f>IF(LEN(Hoja2!C2750)&gt;30,Hoja2!C2750,"")</f>
        <v/>
      </c>
      <c r="O2750" t="str">
        <f>IF(LEN(Hoja2!F2750)&gt;110,LEN(Hoja2!F2750),"")</f>
        <v/>
      </c>
      <c r="Q2750" t="str">
        <f>IF(K2750="ok",CONCATENATE(IF(Hoja2!A2750="'S/F'","--",""),N2750,"INSERT INTO seguimiento_oficios_recepcion_oficio(fecha_captura, folio_interno, no_oficio, dependencia_envia, firma, fecha_oficio, asunto, anexo, captura_id, estatus_id) VALUES ('",CONCATENATE(RIGHT(CONCATENATE("00",DAY(Hoja2!B2750)),2),"/",RIGHT(CONCATENATE("00",MONTH(Hoja2!B2750)),2),"/",RIGHT(CONCATENATE("00",YEAR(Hoja2!B2750)),2)),"',",Hoja2!A2750,",'",Hoja2!C2750,"','",Hoja2!F2750,"','",Hoja2!E2750,"','",CONCATENATE(RIGHT(CONCATENATE("00",DAY(Hoja2!D2750)),2),"/",RIGHT(CONCATENATE("00",MONTH(Hoja2!D2750)),2),"/",RIGHT(CONCATENATE("00",YEAR(Hoja2!D2750)),2)),"','",Hoja2!J2750,"',","FALSE, 1,8);"), "")</f>
        <v>INSERT INTO seguimiento_oficios_recepcion_oficio(fecha_captura, folio_interno, no_oficio, dependencia_envia, firma, fecha_oficio, asunto, anexo, captura_id, estatus_id) VALUES ('19/03/13',3267,'089','QUINTA GRIJALVA','LUVIA DE LA O CUPIL','19/03/13','REPOSICION DE FONDO REVOLVENTE',FALSE, 1,8);</v>
      </c>
    </row>
    <row r="2751" spans="6:17">
      <c r="F2751" t="str">
        <f>RIGHT(CONCATENATE("00",DAY(Hoja2!B2751)),2)</f>
        <v>19</v>
      </c>
      <c r="G2751" t="str">
        <f>CONCATENATE(RIGHT(CONCATENATE("00",DAY(Hoja2!B2751)),2),"/",RIGHT(CONCATENATE("00",MONTH(Hoja2!B2751)),2),"/",RIGHT(CONCATENATE("00",YEAR(Hoja2!B2751)),2))</f>
        <v>19/03/13</v>
      </c>
      <c r="H2751" t="str">
        <f>RIGHT(CONCATENATE("00",DAY(Hoja2!D2751)),2)</f>
        <v>15</v>
      </c>
      <c r="I2751" t="str">
        <f>CONCATENATE(RIGHT(CONCATENATE("00",DAY(Hoja2!D2751)),2),"/",RIGHT(CONCATENATE("00",MONTH(Hoja2!D2751)),2),"/",RIGHT(CONCATENATE("00",YEAR(Hoja2!D2751)),2))</f>
        <v>15/03/13</v>
      </c>
      <c r="J2751" t="str">
        <f>IF(LEN(Hoja2!J2751)&gt;150,LEN(Hoja2!J2751),"")</f>
        <v/>
      </c>
      <c r="K2751" t="str">
        <f>IF(Hoja2!A2751&lt;&gt;"", IF(Hoja2!B2751&lt;&gt;"", IF(Hoja2!C2751&lt;&gt;"", IF(Hoja2!D2751&lt;&gt;"", IF(Hoja2!E2751&lt;&gt;"", IF(Hoja2!F2751&lt;&gt;"", IF(Hoja2!J2751&lt;&gt;"","ok",""),""),""),""),""),""),"")</f>
        <v>ok</v>
      </c>
      <c r="L2751" t="str">
        <f>IF(Hoja2!A2751="'S/F'","--","")</f>
        <v/>
      </c>
      <c r="M2751" t="str">
        <f>IF(LEN(Hoja2!C2751)&gt;30,Hoja2!C2751,"")</f>
        <v/>
      </c>
      <c r="O2751" t="str">
        <f>IF(LEN(Hoja2!F2751)&gt;110,LEN(Hoja2!F2751),"")</f>
        <v/>
      </c>
      <c r="Q2751" t="str">
        <f>IF(K2751="ok",CONCATENATE(IF(Hoja2!A2751="'S/F'","--",""),N2751,"INSERT INTO seguimiento_oficios_recepcion_oficio(fecha_captura, folio_interno, no_oficio, dependencia_envia, firma, fecha_oficio, asunto, anexo, captura_id, estatus_id) VALUES ('",CONCATENATE(RIGHT(CONCATENATE("00",DAY(Hoja2!B2751)),2),"/",RIGHT(CONCATENATE("00",MONTH(Hoja2!B2751)),2),"/",RIGHT(CONCATENATE("00",YEAR(Hoja2!B2751)),2)),"',",Hoja2!A2751,",'",Hoja2!C2751,"','",Hoja2!F2751,"','",Hoja2!E2751,"','",CONCATENATE(RIGHT(CONCATENATE("00",DAY(Hoja2!D2751)),2),"/",RIGHT(CONCATENATE("00",MONTH(Hoja2!D2751)),2),"/",RIGHT(CONCATENATE("00",YEAR(Hoja2!D2751)),2)),"','",Hoja2!J2751,"',","FALSE, 1,8);"), "")</f>
        <v>INSERT INTO seguimiento_oficios_recepcion_oficio(fecha_captura, folio_interno, no_oficio, dependencia_envia, firma, fecha_oficio, asunto, anexo, captura_id, estatus_id) VALUES ('19/03/13',3263,'115','SOTOP','CLUADIA SELENE PEREZ PEREZ','15/03/13','ENVIAN CARTA DE ACEPTACION',FALSE, 1,8);</v>
      </c>
    </row>
    <row r="2752" spans="6:17">
      <c r="F2752" t="str">
        <f>RIGHT(CONCATENATE("00",DAY(Hoja2!B2752)),2)</f>
        <v>19</v>
      </c>
      <c r="G2752" t="str">
        <f>CONCATENATE(RIGHT(CONCATENATE("00",DAY(Hoja2!B2752)),2),"/",RIGHT(CONCATENATE("00",MONTH(Hoja2!B2752)),2),"/",RIGHT(CONCATENATE("00",YEAR(Hoja2!B2752)),2))</f>
        <v>19/03/13</v>
      </c>
      <c r="H2752" t="str">
        <f>RIGHT(CONCATENATE("00",DAY(Hoja2!D2752)),2)</f>
        <v>15</v>
      </c>
      <c r="I2752" t="str">
        <f>CONCATENATE(RIGHT(CONCATENATE("00",DAY(Hoja2!D2752)),2),"/",RIGHT(CONCATENATE("00",MONTH(Hoja2!D2752)),2),"/",RIGHT(CONCATENATE("00",YEAR(Hoja2!D2752)),2))</f>
        <v>15/03/13</v>
      </c>
      <c r="J2752" t="str">
        <f>IF(LEN(Hoja2!J2752)&gt;150,LEN(Hoja2!J2752),"")</f>
        <v/>
      </c>
      <c r="K2752" t="str">
        <f>IF(Hoja2!A2752&lt;&gt;"", IF(Hoja2!B2752&lt;&gt;"", IF(Hoja2!C2752&lt;&gt;"", IF(Hoja2!D2752&lt;&gt;"", IF(Hoja2!E2752&lt;&gt;"", IF(Hoja2!F2752&lt;&gt;"", IF(Hoja2!J2752&lt;&gt;"","ok",""),""),""),""),""),""),"")</f>
        <v>ok</v>
      </c>
      <c r="L2752" t="str">
        <f>IF(Hoja2!A2752="'S/F'","--","")</f>
        <v/>
      </c>
      <c r="M2752" t="str">
        <f>IF(LEN(Hoja2!C2752)&gt;30,Hoja2!C2752,"")</f>
        <v/>
      </c>
      <c r="O2752" t="str">
        <f>IF(LEN(Hoja2!F2752)&gt;110,LEN(Hoja2!F2752),"")</f>
        <v/>
      </c>
      <c r="Q2752" t="str">
        <f>IF(K2752="ok",CONCATENATE(IF(Hoja2!A2752="'S/F'","--",""),N2752,"INSERT INTO seguimiento_oficios_recepcion_oficio(fecha_captura, folio_interno, no_oficio, dependencia_envia, firma, fecha_oficio, asunto, anexo, captura_id, estatus_id) VALUES ('",CONCATENATE(RIGHT(CONCATENATE("00",DAY(Hoja2!B2752)),2),"/",RIGHT(CONCATENATE("00",MONTH(Hoja2!B2752)),2),"/",RIGHT(CONCATENATE("00",YEAR(Hoja2!B2752)),2)),"',",Hoja2!A2752,",'",Hoja2!C2752,"','",Hoja2!F2752,"','",Hoja2!E2752,"','",CONCATENATE(RIGHT(CONCATENATE("00",DAY(Hoja2!D2752)),2),"/",RIGHT(CONCATENATE("00",MONTH(Hoja2!D2752)),2),"/",RIGHT(CONCATENATE("00",YEAR(Hoja2!D2752)),2)),"','",Hoja2!J2752,"',","FALSE, 1,8);"), "")</f>
        <v>INSERT INTO seguimiento_oficios_recepcion_oficio(fecha_captura, folio_interno, no_oficio, dependencia_envia, firma, fecha_oficio, asunto, anexo, captura_id, estatus_id) VALUES ('19/03/13',3264,'354','DIF','MARIA ELVIA FERNANDEZ FERNANDEZ','15/03/13','SOL. DESCUENTO DE PENSION ALIMENTICIA',FALSE, 1,8);</v>
      </c>
    </row>
    <row r="2753" spans="6:17">
      <c r="F2753" t="str">
        <f>RIGHT(CONCATENATE("00",DAY(Hoja2!B2753)),2)</f>
        <v>19</v>
      </c>
      <c r="G2753" t="str">
        <f>CONCATENATE(RIGHT(CONCATENATE("00",DAY(Hoja2!B2753)),2),"/",RIGHT(CONCATENATE("00",MONTH(Hoja2!B2753)),2),"/",RIGHT(CONCATENATE("00",YEAR(Hoja2!B2753)),2))</f>
        <v>19/03/13</v>
      </c>
      <c r="H2753" t="str">
        <f>RIGHT(CONCATENATE("00",DAY(Hoja2!D2753)),2)</f>
        <v>15</v>
      </c>
      <c r="I2753" t="str">
        <f>CONCATENATE(RIGHT(CONCATENATE("00",DAY(Hoja2!D2753)),2),"/",RIGHT(CONCATENATE("00",MONTH(Hoja2!D2753)),2),"/",RIGHT(CONCATENATE("00",YEAR(Hoja2!D2753)),2))</f>
        <v>15/03/13</v>
      </c>
      <c r="J2753" t="str">
        <f>IF(LEN(Hoja2!J2753)&gt;150,LEN(Hoja2!J2753),"")</f>
        <v/>
      </c>
      <c r="K2753" t="str">
        <f>IF(Hoja2!A2753&lt;&gt;"", IF(Hoja2!B2753&lt;&gt;"", IF(Hoja2!C2753&lt;&gt;"", IF(Hoja2!D2753&lt;&gt;"", IF(Hoja2!E2753&lt;&gt;"", IF(Hoja2!F2753&lt;&gt;"", IF(Hoja2!J2753&lt;&gt;"","ok",""),""),""),""),""),""),"")</f>
        <v>ok</v>
      </c>
      <c r="L2753" t="str">
        <f>IF(Hoja2!A2753="'S/F'","--","")</f>
        <v/>
      </c>
      <c r="M2753" t="str">
        <f>IF(LEN(Hoja2!C2753)&gt;30,Hoja2!C2753,"")</f>
        <v/>
      </c>
      <c r="O2753" t="str">
        <f>IF(LEN(Hoja2!F2753)&gt;110,LEN(Hoja2!F2753),"")</f>
        <v/>
      </c>
      <c r="Q2753" t="str">
        <f>IF(K2753="ok",CONCATENATE(IF(Hoja2!A2753="'S/F'","--",""),N2753,"INSERT INTO seguimiento_oficios_recepcion_oficio(fecha_captura, folio_interno, no_oficio, dependencia_envia, firma, fecha_oficio, asunto, anexo, captura_id, estatus_id) VALUES ('",CONCATENATE(RIGHT(CONCATENATE("00",DAY(Hoja2!B2753)),2),"/",RIGHT(CONCATENATE("00",MONTH(Hoja2!B2753)),2),"/",RIGHT(CONCATENATE("00",YEAR(Hoja2!B2753)),2)),"',",Hoja2!A2753,",'",Hoja2!C2753,"','",Hoja2!F2753,"','",Hoja2!E2753,"','",CONCATENATE(RIGHT(CONCATENATE("00",DAY(Hoja2!D2753)),2),"/",RIGHT(CONCATENATE("00",MONTH(Hoja2!D2753)),2),"/",RIGHT(CONCATENATE("00",YEAR(Hoja2!D2753)),2)),"','",Hoja2!J2753,"',","FALSE, 1,8);"), "")</f>
        <v>INSERT INTO seguimiento_oficios_recepcion_oficio(fecha_captura, folio_interno, no_oficio, dependencia_envia, firma, fecha_oficio, asunto, anexo, captura_id, estatus_id) VALUES ('19/03/13',3270,'034','CGAJ','CESAR OVIDIO SUAREZ ALDECOA','15/03/13','CAMBIOS EN EL SUBCOMITE DE COMPRAS',FALSE, 1,8);</v>
      </c>
    </row>
    <row r="2754" spans="6:17">
      <c r="F2754" t="str">
        <f>RIGHT(CONCATENATE("00",DAY(Hoja2!B2754)),2)</f>
        <v>19</v>
      </c>
      <c r="G2754" t="str">
        <f>CONCATENATE(RIGHT(CONCATENATE("00",DAY(Hoja2!B2754)),2),"/",RIGHT(CONCATENATE("00",MONTH(Hoja2!B2754)),2),"/",RIGHT(CONCATENATE("00",YEAR(Hoja2!B2754)),2))</f>
        <v>19/03/13</v>
      </c>
      <c r="H2754" t="str">
        <f>RIGHT(CONCATENATE("00",DAY(Hoja2!D2754)),2)</f>
        <v>15</v>
      </c>
      <c r="I2754" t="str">
        <f>CONCATENATE(RIGHT(CONCATENATE("00",DAY(Hoja2!D2754)),2),"/",RIGHT(CONCATENATE("00",MONTH(Hoja2!D2754)),2),"/",RIGHT(CONCATENATE("00",YEAR(Hoja2!D2754)),2))</f>
        <v>15/03/13</v>
      </c>
      <c r="J2754" t="str">
        <f>IF(LEN(Hoja2!J2754)&gt;150,LEN(Hoja2!J2754),"")</f>
        <v/>
      </c>
      <c r="K2754" t="str">
        <f>IF(Hoja2!A2754&lt;&gt;"", IF(Hoja2!B2754&lt;&gt;"", IF(Hoja2!C2754&lt;&gt;"", IF(Hoja2!D2754&lt;&gt;"", IF(Hoja2!E2754&lt;&gt;"", IF(Hoja2!F2754&lt;&gt;"", IF(Hoja2!J2754&lt;&gt;"","ok",""),""),""),""),""),""),"")</f>
        <v>ok</v>
      </c>
      <c r="L2754" t="str">
        <f>IF(Hoja2!A2754="'S/F'","--","")</f>
        <v/>
      </c>
      <c r="M2754" t="str">
        <f>IF(LEN(Hoja2!C2754)&gt;30,Hoja2!C2754,"")</f>
        <v/>
      </c>
      <c r="O2754" t="str">
        <f>IF(LEN(Hoja2!F2754)&gt;110,LEN(Hoja2!F2754),"")</f>
        <v/>
      </c>
      <c r="Q2754" t="str">
        <f>IF(K2754="ok",CONCATENATE(IF(Hoja2!A2754="'S/F'","--",""),N2754,"INSERT INTO seguimiento_oficios_recepcion_oficio(fecha_captura, folio_interno, no_oficio, dependencia_envia, firma, fecha_oficio, asunto, anexo, captura_id, estatus_id) VALUES ('",CONCATENATE(RIGHT(CONCATENATE("00",DAY(Hoja2!B2754)),2),"/",RIGHT(CONCATENATE("00",MONTH(Hoja2!B2754)),2),"/",RIGHT(CONCATENATE("00",YEAR(Hoja2!B2754)),2)),"',",Hoja2!A2754,",'",Hoja2!C2754,"','",Hoja2!F2754,"','",Hoja2!E2754,"','",CONCATENATE(RIGHT(CONCATENATE("00",DAY(Hoja2!D2754)),2),"/",RIGHT(CONCATENATE("00",MONTH(Hoja2!D2754)),2),"/",RIGHT(CONCATENATE("00",YEAR(Hoja2!D2754)),2)),"','",Hoja2!J2754,"',","FALSE, 1,8);"), "")</f>
        <v>INSERT INTO seguimiento_oficios_recepcion_oficio(fecha_captura, folio_interno, no_oficio, dependencia_envia, firma, fecha_oficio, asunto, anexo, captura_id, estatus_id) VALUES ('19/03/13',3271,'478','SEDAFOP','ANA LAURA FLORES HERNANDEZ','15/03/13','ENVIAN REPORTE PARA DESCUENTOS VARIOS',FALSE, 1,8);</v>
      </c>
    </row>
    <row r="2755" spans="6:17">
      <c r="F2755" t="str">
        <f>RIGHT(CONCATENATE("00",DAY(Hoja2!B2755)),2)</f>
        <v>19</v>
      </c>
      <c r="G2755" t="str">
        <f>CONCATENATE(RIGHT(CONCATENATE("00",DAY(Hoja2!B2755)),2),"/",RIGHT(CONCATENATE("00",MONTH(Hoja2!B2755)),2),"/",RIGHT(CONCATENATE("00",YEAR(Hoja2!B2755)),2))</f>
        <v>19/03/13</v>
      </c>
      <c r="H2755" t="str">
        <f>RIGHT(CONCATENATE("00",DAY(Hoja2!D2755)),2)</f>
        <v>19</v>
      </c>
      <c r="I2755" t="str">
        <f>CONCATENATE(RIGHT(CONCATENATE("00",DAY(Hoja2!D2755)),2),"/",RIGHT(CONCATENATE("00",MONTH(Hoja2!D2755)),2),"/",RIGHT(CONCATENATE("00",YEAR(Hoja2!D2755)),2))</f>
        <v>19/03/13</v>
      </c>
      <c r="J2755" t="str">
        <f>IF(LEN(Hoja2!J2755)&gt;150,LEN(Hoja2!J2755),"")</f>
        <v/>
      </c>
      <c r="K2755" t="str">
        <f>IF(Hoja2!A2755&lt;&gt;"", IF(Hoja2!B2755&lt;&gt;"", IF(Hoja2!C2755&lt;&gt;"", IF(Hoja2!D2755&lt;&gt;"", IF(Hoja2!E2755&lt;&gt;"", IF(Hoja2!F2755&lt;&gt;"", IF(Hoja2!J2755&lt;&gt;"","ok",""),""),""),""),""),""),"")</f>
        <v>ok</v>
      </c>
      <c r="L2755" t="str">
        <f>IF(Hoja2!A2755="'S/F'","--","")</f>
        <v/>
      </c>
      <c r="M2755" t="str">
        <f>IF(LEN(Hoja2!C2755)&gt;30,Hoja2!C2755,"")</f>
        <v/>
      </c>
      <c r="O2755" t="str">
        <f>IF(LEN(Hoja2!F2755)&gt;110,LEN(Hoja2!F2755),"")</f>
        <v/>
      </c>
      <c r="Q2755" t="str">
        <f>IF(K2755="ok",CONCATENATE(IF(Hoja2!A2755="'S/F'","--",""),N2755,"INSERT INTO seguimiento_oficios_recepcion_oficio(fecha_captura, folio_interno, no_oficio, dependencia_envia, firma, fecha_oficio, asunto, anexo, captura_id, estatus_id) VALUES ('",CONCATENATE(RIGHT(CONCATENATE("00",DAY(Hoja2!B2755)),2),"/",RIGHT(CONCATENATE("00",MONTH(Hoja2!B2755)),2),"/",RIGHT(CONCATENATE("00",YEAR(Hoja2!B2755)),2)),"',",Hoja2!A2755,",'",Hoja2!C2755,"','",Hoja2!F2755,"','",Hoja2!E2755,"','",CONCATENATE(RIGHT(CONCATENATE("00",DAY(Hoja2!D2755)),2),"/",RIGHT(CONCATENATE("00",MONTH(Hoja2!D2755)),2),"/",RIGHT(CONCATENATE("00",YEAR(Hoja2!D2755)),2)),"','",Hoja2!J2755,"',","FALSE, 1,8);"), "")</f>
        <v>INSERT INTO seguimiento_oficios_recepcion_oficio(fecha_captura, folio_interno, no_oficio, dependencia_envia, firma, fecha_oficio, asunto, anexo, captura_id, estatus_id) VALUES ('19/03/13',3272,'S/N','MECANICA AUTOMOTRIZ','LAURA DEL CARMEN LEON GARCIA','19/03/13','PRESENTACION DE SERVICIOS',FALSE, 1,8);</v>
      </c>
    </row>
    <row r="2756" spans="6:17">
      <c r="F2756" t="str">
        <f>RIGHT(CONCATENATE("00",DAY(Hoja2!B2756)),2)</f>
        <v>19</v>
      </c>
      <c r="G2756" t="str">
        <f>CONCATENATE(RIGHT(CONCATENATE("00",DAY(Hoja2!B2756)),2),"/",RIGHT(CONCATENATE("00",MONTH(Hoja2!B2756)),2),"/",RIGHT(CONCATENATE("00",YEAR(Hoja2!B2756)),2))</f>
        <v>19/03/13</v>
      </c>
      <c r="H2756" t="str">
        <f>RIGHT(CONCATENATE("00",DAY(Hoja2!D2756)),2)</f>
        <v>18</v>
      </c>
      <c r="I2756" t="str">
        <f>CONCATENATE(RIGHT(CONCATENATE("00",DAY(Hoja2!D2756)),2),"/",RIGHT(CONCATENATE("00",MONTH(Hoja2!D2756)),2),"/",RIGHT(CONCATENATE("00",YEAR(Hoja2!D2756)),2))</f>
        <v>18/03/13</v>
      </c>
      <c r="J2756" t="str">
        <f>IF(LEN(Hoja2!J2756)&gt;150,LEN(Hoja2!J2756),"")</f>
        <v/>
      </c>
      <c r="K2756" t="str">
        <f>IF(Hoja2!A2756&lt;&gt;"", IF(Hoja2!B2756&lt;&gt;"", IF(Hoja2!C2756&lt;&gt;"", IF(Hoja2!D2756&lt;&gt;"", IF(Hoja2!E2756&lt;&gt;"", IF(Hoja2!F2756&lt;&gt;"", IF(Hoja2!J2756&lt;&gt;"","ok",""),""),""),""),""),""),"")</f>
        <v>ok</v>
      </c>
      <c r="L2756" t="str">
        <f>IF(Hoja2!A2756="'S/F'","--","")</f>
        <v/>
      </c>
      <c r="M2756" t="str">
        <f>IF(LEN(Hoja2!C2756)&gt;30,Hoja2!C2756,"")</f>
        <v/>
      </c>
      <c r="O2756" t="str">
        <f>IF(LEN(Hoja2!F2756)&gt;110,LEN(Hoja2!F2756),"")</f>
        <v/>
      </c>
      <c r="Q2756" t="str">
        <f>IF(K2756="ok",CONCATENATE(IF(Hoja2!A2756="'S/F'","--",""),N2756,"INSERT INTO seguimiento_oficios_recepcion_oficio(fecha_captura, folio_interno, no_oficio, dependencia_envia, firma, fecha_oficio, asunto, anexo, captura_id, estatus_id) VALUES ('",CONCATENATE(RIGHT(CONCATENATE("00",DAY(Hoja2!B2756)),2),"/",RIGHT(CONCATENATE("00",MONTH(Hoja2!B2756)),2),"/",RIGHT(CONCATENATE("00",YEAR(Hoja2!B2756)),2)),"',",Hoja2!A2756,",'",Hoja2!C2756,"','",Hoja2!F2756,"','",Hoja2!E2756,"','",CONCATENATE(RIGHT(CONCATENATE("00",DAY(Hoja2!D2756)),2),"/",RIGHT(CONCATENATE("00",MONTH(Hoja2!D2756)),2),"/",RIGHT(CONCATENATE("00",YEAR(Hoja2!D2756)),2)),"','",Hoja2!J2756,"',","FALSE, 1,8);"), "")</f>
        <v>INSERT INTO seguimiento_oficios_recepcion_oficio(fecha_captura, folio_interno, no_oficio, dependencia_envia, firma, fecha_oficio, asunto, anexo, captura_id, estatus_id) VALUES ('19/03/13',3273,'9325','30/A ZONA MILITAR','ARTURO RAMIREZ DELGADO','18/03/13','SOL. REQUERIMIENTOS PARA EL 01 DE ABRIL',FALSE, 1,8);</v>
      </c>
    </row>
    <row r="2757" spans="6:17">
      <c r="F2757" t="str">
        <f>RIGHT(CONCATENATE("00",DAY(Hoja2!B2757)),2)</f>
        <v>19</v>
      </c>
      <c r="G2757" t="str">
        <f>CONCATENATE(RIGHT(CONCATENATE("00",DAY(Hoja2!B2757)),2),"/",RIGHT(CONCATENATE("00",MONTH(Hoja2!B2757)),2),"/",RIGHT(CONCATENATE("00",YEAR(Hoja2!B2757)),2))</f>
        <v>19/03/13</v>
      </c>
      <c r="H2757" t="str">
        <f>RIGHT(CONCATENATE("00",DAY(Hoja2!D2757)),2)</f>
        <v>19</v>
      </c>
      <c r="I2757" t="str">
        <f>CONCATENATE(RIGHT(CONCATENATE("00",DAY(Hoja2!D2757)),2),"/",RIGHT(CONCATENATE("00",MONTH(Hoja2!D2757)),2),"/",RIGHT(CONCATENATE("00",YEAR(Hoja2!D2757)),2))</f>
        <v>19/03/13</v>
      </c>
      <c r="J2757" t="str">
        <f>IF(LEN(Hoja2!J2757)&gt;150,LEN(Hoja2!J2757),"")</f>
        <v/>
      </c>
      <c r="K2757" t="str">
        <f>IF(Hoja2!A2757&lt;&gt;"", IF(Hoja2!B2757&lt;&gt;"", IF(Hoja2!C2757&lt;&gt;"", IF(Hoja2!D2757&lt;&gt;"", IF(Hoja2!E2757&lt;&gt;"", IF(Hoja2!F2757&lt;&gt;"", IF(Hoja2!J2757&lt;&gt;"","ok",""),""),""),""),""),""),"")</f>
        <v>ok</v>
      </c>
      <c r="L2757" t="str">
        <f>IF(Hoja2!A2757="'S/F'","--","")</f>
        <v/>
      </c>
      <c r="M2757" t="str">
        <f>IF(LEN(Hoja2!C2757)&gt;30,Hoja2!C2757,"")</f>
        <v/>
      </c>
      <c r="O2757" t="str">
        <f>IF(LEN(Hoja2!F2757)&gt;110,LEN(Hoja2!F2757),"")</f>
        <v/>
      </c>
      <c r="Q2757" t="str">
        <f>IF(K2757="ok",CONCATENATE(IF(Hoja2!A2757="'S/F'","--",""),N2757,"INSERT INTO seguimiento_oficios_recepcion_oficio(fecha_captura, folio_interno, no_oficio, dependencia_envia, firma, fecha_oficio, asunto, anexo, captura_id, estatus_id) VALUES ('",CONCATENATE(RIGHT(CONCATENATE("00",DAY(Hoja2!B2757)),2),"/",RIGHT(CONCATENATE("00",MONTH(Hoja2!B2757)),2),"/",RIGHT(CONCATENATE("00",YEAR(Hoja2!B2757)),2)),"',",Hoja2!A2757,",'",Hoja2!C2757,"','",Hoja2!F2757,"','",Hoja2!E2757,"','",CONCATENATE(RIGHT(CONCATENATE("00",DAY(Hoja2!D2757)),2),"/",RIGHT(CONCATENATE("00",MONTH(Hoja2!D2757)),2),"/",RIGHT(CONCATENATE("00",YEAR(Hoja2!D2757)),2)),"','",Hoja2!J2757,"',","FALSE, 1,8);"), "")</f>
        <v>INSERT INTO seguimiento_oficios_recepcion_oficio(fecha_captura, folio_interno, no_oficio, dependencia_envia, firma, fecha_oficio, asunto, anexo, captura_id, estatus_id) VALUES ('19/03/13',3274,'214','IEC','EMA GRISELDA SOSA GOMEZ','19/03/13','ENVIAN REPORTE DE INSASISTENCIAS',FALSE, 1,8);</v>
      </c>
    </row>
    <row r="2758" spans="6:17">
      <c r="F2758" t="str">
        <f>RIGHT(CONCATENATE("00",DAY(Hoja2!B2758)),2)</f>
        <v>19</v>
      </c>
      <c r="G2758" t="str">
        <f>CONCATENATE(RIGHT(CONCATENATE("00",DAY(Hoja2!B2758)),2),"/",RIGHT(CONCATENATE("00",MONTH(Hoja2!B2758)),2),"/",RIGHT(CONCATENATE("00",YEAR(Hoja2!B2758)),2))</f>
        <v>19/03/13</v>
      </c>
      <c r="H2758" t="str">
        <f>RIGHT(CONCATENATE("00",DAY(Hoja2!D2758)),2)</f>
        <v>15</v>
      </c>
      <c r="I2758" t="str">
        <f>CONCATENATE(RIGHT(CONCATENATE("00",DAY(Hoja2!D2758)),2),"/",RIGHT(CONCATENATE("00",MONTH(Hoja2!D2758)),2),"/",RIGHT(CONCATENATE("00",YEAR(Hoja2!D2758)),2))</f>
        <v>15/03/13</v>
      </c>
      <c r="J2758" t="str">
        <f>IF(LEN(Hoja2!J2758)&gt;150,LEN(Hoja2!J2758),"")</f>
        <v/>
      </c>
      <c r="K2758" t="str">
        <f>IF(Hoja2!A2758&lt;&gt;"", IF(Hoja2!B2758&lt;&gt;"", IF(Hoja2!C2758&lt;&gt;"", IF(Hoja2!D2758&lt;&gt;"", IF(Hoja2!E2758&lt;&gt;"", IF(Hoja2!F2758&lt;&gt;"", IF(Hoja2!J2758&lt;&gt;"","ok",""),""),""),""),""),""),"")</f>
        <v>ok</v>
      </c>
      <c r="L2758" t="str">
        <f>IF(Hoja2!A2758="'S/F'","--","")</f>
        <v/>
      </c>
      <c r="M2758" t="str">
        <f>IF(LEN(Hoja2!C2758)&gt;30,Hoja2!C2758,"")</f>
        <v/>
      </c>
      <c r="O2758" t="str">
        <f>IF(LEN(Hoja2!F2758)&gt;110,LEN(Hoja2!F2758),"")</f>
        <v/>
      </c>
      <c r="Q2758" t="str">
        <f>IF(K2758="ok",CONCATENATE(IF(Hoja2!A2758="'S/F'","--",""),N2758,"INSERT INTO seguimiento_oficios_recepcion_oficio(fecha_captura, folio_interno, no_oficio, dependencia_envia, firma, fecha_oficio, asunto, anexo, captura_id, estatus_id) VALUES ('",CONCATENATE(RIGHT(CONCATENATE("00",DAY(Hoja2!B2758)),2),"/",RIGHT(CONCATENATE("00",MONTH(Hoja2!B2758)),2),"/",RIGHT(CONCATENATE("00",YEAR(Hoja2!B2758)),2)),"',",Hoja2!A2758,",'",Hoja2!C2758,"','",Hoja2!F2758,"','",Hoja2!E2758,"','",CONCATENATE(RIGHT(CONCATENATE("00",DAY(Hoja2!D2758)),2),"/",RIGHT(CONCATENATE("00",MONTH(Hoja2!D2758)),2),"/",RIGHT(CONCATENATE("00",YEAR(Hoja2!D2758)),2)),"','",Hoja2!J2758,"',","FALSE, 1,8);"), "")</f>
        <v>INSERT INTO seguimiento_oficios_recepcion_oficio(fecha_captura, folio_interno, no_oficio, dependencia_envia, firma, fecha_oficio, asunto, anexo, captura_id, estatus_id) VALUES ('19/03/13',3275,'184','SEET','CARLOS FRNACISCO RODRIGUEZ ZAPATA','15/03/13','INFORMAN QUE NINGUN SERVIDOR PUBLICO TIENE ASIGNADA LINEA TELEFONICA DE CELULAR',FALSE, 1,8);</v>
      </c>
    </row>
    <row r="2759" spans="6:17">
      <c r="F2759" t="str">
        <f>RIGHT(CONCATENATE("00",DAY(Hoja2!B2759)),2)</f>
        <v>19</v>
      </c>
      <c r="G2759" t="str">
        <f>CONCATENATE(RIGHT(CONCATENATE("00",DAY(Hoja2!B2759)),2),"/",RIGHT(CONCATENATE("00",MONTH(Hoja2!B2759)),2),"/",RIGHT(CONCATENATE("00",YEAR(Hoja2!B2759)),2))</f>
        <v>19/03/13</v>
      </c>
      <c r="H2759" t="str">
        <f>RIGHT(CONCATENATE("00",DAY(Hoja2!D2759)),2)</f>
        <v>14</v>
      </c>
      <c r="I2759" t="str">
        <f>CONCATENATE(RIGHT(CONCATENATE("00",DAY(Hoja2!D2759)),2),"/",RIGHT(CONCATENATE("00",MONTH(Hoja2!D2759)),2),"/",RIGHT(CONCATENATE("00",YEAR(Hoja2!D2759)),2))</f>
        <v>14/03/13</v>
      </c>
      <c r="J2759" t="str">
        <f>IF(LEN(Hoja2!J2759)&gt;150,LEN(Hoja2!J2759),"")</f>
        <v/>
      </c>
      <c r="K2759" t="str">
        <f>IF(Hoja2!A2759&lt;&gt;"", IF(Hoja2!B2759&lt;&gt;"", IF(Hoja2!C2759&lt;&gt;"", IF(Hoja2!D2759&lt;&gt;"", IF(Hoja2!E2759&lt;&gt;"", IF(Hoja2!F2759&lt;&gt;"", IF(Hoja2!J2759&lt;&gt;"","ok",""),""),""),""),""),""),"")</f>
        <v>ok</v>
      </c>
      <c r="L2759" t="str">
        <f>IF(Hoja2!A2759="'S/F'","--","")</f>
        <v/>
      </c>
      <c r="M2759" t="str">
        <f>IF(LEN(Hoja2!C2759)&gt;30,Hoja2!C2759,"")</f>
        <v/>
      </c>
      <c r="O2759" t="str">
        <f>IF(LEN(Hoja2!F2759)&gt;110,LEN(Hoja2!F2759),"")</f>
        <v/>
      </c>
      <c r="Q2759" t="str">
        <f>IF(K2759="ok",CONCATENATE(IF(Hoja2!A2759="'S/F'","--",""),N2759,"INSERT INTO seguimiento_oficios_recepcion_oficio(fecha_captura, folio_interno, no_oficio, dependencia_envia, firma, fecha_oficio, asunto, anexo, captura_id, estatus_id) VALUES ('",CONCATENATE(RIGHT(CONCATENATE("00",DAY(Hoja2!B2759)),2),"/",RIGHT(CONCATENATE("00",MONTH(Hoja2!B2759)),2),"/",RIGHT(CONCATENATE("00",YEAR(Hoja2!B2759)),2)),"',",Hoja2!A2759,",'",Hoja2!C2759,"','",Hoja2!F2759,"','",Hoja2!E2759,"','",CONCATENATE(RIGHT(CONCATENATE("00",DAY(Hoja2!D2759)),2),"/",RIGHT(CONCATENATE("00",MONTH(Hoja2!D2759)),2),"/",RIGHT(CONCATENATE("00",YEAR(Hoja2!D2759)),2)),"','",Hoja2!J2759,"',","FALSE, 1,8);"), "")</f>
        <v>INSERT INTO seguimiento_oficios_recepcion_oficio(fecha_captura, folio_interno, no_oficio, dependencia_envia, firma, fecha_oficio, asunto, anexo, captura_id, estatus_id) VALUES ('19/03/13',3276,'242','SERNAPAM','MARIA ISABEL PADRON BALCAZAR','14/03/13','EXPEDICION DE CONSTANCIAS DE PERCEPCIONES Y RETENCIONES',FALSE, 1,8);</v>
      </c>
    </row>
    <row r="2760" spans="6:17">
      <c r="F2760" t="str">
        <f>RIGHT(CONCATENATE("00",DAY(Hoja2!B2760)),2)</f>
        <v>19</v>
      </c>
      <c r="G2760" t="str">
        <f>CONCATENATE(RIGHT(CONCATENATE("00",DAY(Hoja2!B2760)),2),"/",RIGHT(CONCATENATE("00",MONTH(Hoja2!B2760)),2),"/",RIGHT(CONCATENATE("00",YEAR(Hoja2!B2760)),2))</f>
        <v>19/03/13</v>
      </c>
      <c r="H2760" t="str">
        <f>RIGHT(CONCATENATE("00",DAY(Hoja2!D2760)),2)</f>
        <v>15</v>
      </c>
      <c r="I2760" t="str">
        <f>CONCATENATE(RIGHT(CONCATENATE("00",DAY(Hoja2!D2760)),2),"/",RIGHT(CONCATENATE("00",MONTH(Hoja2!D2760)),2),"/",RIGHT(CONCATENATE("00",YEAR(Hoja2!D2760)),2))</f>
        <v>15/03/13</v>
      </c>
      <c r="J2760" t="str">
        <f>IF(LEN(Hoja2!J2760)&gt;150,LEN(Hoja2!J2760),"")</f>
        <v/>
      </c>
      <c r="K2760" t="str">
        <f>IF(Hoja2!A2760&lt;&gt;"", IF(Hoja2!B2760&lt;&gt;"", IF(Hoja2!C2760&lt;&gt;"", IF(Hoja2!D2760&lt;&gt;"", IF(Hoja2!E2760&lt;&gt;"", IF(Hoja2!F2760&lt;&gt;"", IF(Hoja2!J2760&lt;&gt;"","ok",""),""),""),""),""),""),"")</f>
        <v>ok</v>
      </c>
      <c r="L2760" t="str">
        <f>IF(Hoja2!A2760="'S/F'","--","")</f>
        <v/>
      </c>
      <c r="M2760" t="str">
        <f>IF(LEN(Hoja2!C2760)&gt;30,Hoja2!C2760,"")</f>
        <v/>
      </c>
      <c r="O2760" t="str">
        <f>IF(LEN(Hoja2!F2760)&gt;110,LEN(Hoja2!F2760),"")</f>
        <v/>
      </c>
      <c r="Q2760" t="str">
        <f>IF(K2760="ok",CONCATENATE(IF(Hoja2!A2760="'S/F'","--",""),N2760,"INSERT INTO seguimiento_oficios_recepcion_oficio(fecha_captura, folio_interno, no_oficio, dependencia_envia, firma, fecha_oficio, asunto, anexo, captura_id, estatus_id) VALUES ('",CONCATENATE(RIGHT(CONCATENATE("00",DAY(Hoja2!B2760)),2),"/",RIGHT(CONCATENATE("00",MONTH(Hoja2!B2760)),2),"/",RIGHT(CONCATENATE("00",YEAR(Hoja2!B2760)),2)),"',",Hoja2!A2760,",'",Hoja2!C2760,"','",Hoja2!F2760,"','",Hoja2!E2760,"','",CONCATENATE(RIGHT(CONCATENATE("00",DAY(Hoja2!D2760)),2),"/",RIGHT(CONCATENATE("00",MONTH(Hoja2!D2760)),2),"/",RIGHT(CONCATENATE("00",YEAR(Hoja2!D2760)),2)),"','",Hoja2!J2760,"',","FALSE, 1,8);"), "")</f>
        <v>INSERT INTO seguimiento_oficios_recepcion_oficio(fecha_captura, folio_interno, no_oficio, dependencia_envia, firma, fecha_oficio, asunto, anexo, captura_id, estatus_id) VALUES ('19/03/13',3277,'439','HOSPITAL JUAN GRAHAM CASASUS','LORENZO PACHECO BAUTISTA','15/03/13','INFORMA DE NUMERO DE CELULAR',FALSE, 1,8);</v>
      </c>
    </row>
    <row r="2761" spans="6:17">
      <c r="F2761" t="str">
        <f>RIGHT(CONCATENATE("00",DAY(Hoja2!B2761)),2)</f>
        <v>19</v>
      </c>
      <c r="G2761" t="str">
        <f>CONCATENATE(RIGHT(CONCATENATE("00",DAY(Hoja2!B2761)),2),"/",RIGHT(CONCATENATE("00",MONTH(Hoja2!B2761)),2),"/",RIGHT(CONCATENATE("00",YEAR(Hoja2!B2761)),2))</f>
        <v>19/03/13</v>
      </c>
      <c r="H2761" t="str">
        <f>RIGHT(CONCATENATE("00",DAY(Hoja2!D2761)),2)</f>
        <v>18</v>
      </c>
      <c r="I2761" t="str">
        <f>CONCATENATE(RIGHT(CONCATENATE("00",DAY(Hoja2!D2761)),2),"/",RIGHT(CONCATENATE("00",MONTH(Hoja2!D2761)),2),"/",RIGHT(CONCATENATE("00",YEAR(Hoja2!D2761)),2))</f>
        <v>18/03/13</v>
      </c>
      <c r="J2761" t="str">
        <f>IF(LEN(Hoja2!J2761)&gt;150,LEN(Hoja2!J2761),"")</f>
        <v/>
      </c>
      <c r="K2761" t="str">
        <f>IF(Hoja2!A2761&lt;&gt;"", IF(Hoja2!B2761&lt;&gt;"", IF(Hoja2!C2761&lt;&gt;"", IF(Hoja2!D2761&lt;&gt;"", IF(Hoja2!E2761&lt;&gt;"", IF(Hoja2!F2761&lt;&gt;"", IF(Hoja2!J2761&lt;&gt;"","ok",""),""),""),""),""),""),"")</f>
        <v>ok</v>
      </c>
      <c r="L2761" t="str">
        <f>IF(Hoja2!A2761="'S/F'","--","")</f>
        <v/>
      </c>
      <c r="M2761" t="str">
        <f>IF(LEN(Hoja2!C2761)&gt;30,Hoja2!C2761,"")</f>
        <v/>
      </c>
      <c r="O2761" t="str">
        <f>IF(LEN(Hoja2!F2761)&gt;110,LEN(Hoja2!F2761),"")</f>
        <v/>
      </c>
      <c r="Q2761" t="str">
        <f>IF(K2761="ok",CONCATENATE(IF(Hoja2!A2761="'S/F'","--",""),N2761,"INSERT INTO seguimiento_oficios_recepcion_oficio(fecha_captura, folio_interno, no_oficio, dependencia_envia, firma, fecha_oficio, asunto, anexo, captura_id, estatus_id) VALUES ('",CONCATENATE(RIGHT(CONCATENATE("00",DAY(Hoja2!B2761)),2),"/",RIGHT(CONCATENATE("00",MONTH(Hoja2!B2761)),2),"/",RIGHT(CONCATENATE("00",YEAR(Hoja2!B2761)),2)),"',",Hoja2!A2761,",'",Hoja2!C2761,"','",Hoja2!F2761,"','",Hoja2!E2761,"','",CONCATENATE(RIGHT(CONCATENATE("00",DAY(Hoja2!D2761)),2),"/",RIGHT(CONCATENATE("00",MONTH(Hoja2!D2761)),2),"/",RIGHT(CONCATENATE("00",YEAR(Hoja2!D2761)),2)),"','",Hoja2!J2761,"',","FALSE, 1,8);"), "")</f>
        <v>INSERT INTO seguimiento_oficios_recepcion_oficio(fecha_captura, folio_interno, no_oficio, dependencia_envia, firma, fecha_oficio, asunto, anexo, captura_id, estatus_id) VALUES ('19/03/13',3279,'254','GUBERNATURA','HILDA LOPEZ DEL AGUILA','18/03/13','SOL. ELABORACION DE 500 CARPETAS SEGÚN MUESTRA',FALSE, 1,8);</v>
      </c>
    </row>
    <row r="2762" spans="6:17">
      <c r="F2762" t="str">
        <f>RIGHT(CONCATENATE("00",DAY(Hoja2!B2762)),2)</f>
        <v>19</v>
      </c>
      <c r="G2762" t="str">
        <f>CONCATENATE(RIGHT(CONCATENATE("00",DAY(Hoja2!B2762)),2),"/",RIGHT(CONCATENATE("00",MONTH(Hoja2!B2762)),2),"/",RIGHT(CONCATENATE("00",YEAR(Hoja2!B2762)),2))</f>
        <v>19/03/13</v>
      </c>
      <c r="H2762" t="str">
        <f>RIGHT(CONCATENATE("00",DAY(Hoja2!D2762)),2)</f>
        <v>19</v>
      </c>
      <c r="I2762" t="str">
        <f>CONCATENATE(RIGHT(CONCATENATE("00",DAY(Hoja2!D2762)),2),"/",RIGHT(CONCATENATE("00",MONTH(Hoja2!D2762)),2),"/",RIGHT(CONCATENATE("00",YEAR(Hoja2!D2762)),2))</f>
        <v>19/03/13</v>
      </c>
      <c r="J2762" t="str">
        <f>IF(LEN(Hoja2!J2762)&gt;150,LEN(Hoja2!J2762),"")</f>
        <v/>
      </c>
      <c r="K2762" t="str">
        <f>IF(Hoja2!A2762&lt;&gt;"", IF(Hoja2!B2762&lt;&gt;"", IF(Hoja2!C2762&lt;&gt;"", IF(Hoja2!D2762&lt;&gt;"", IF(Hoja2!E2762&lt;&gt;"", IF(Hoja2!F2762&lt;&gt;"", IF(Hoja2!J2762&lt;&gt;"","ok",""),""),""),""),""),""),"")</f>
        <v>ok</v>
      </c>
      <c r="L2762" t="str">
        <f>IF(Hoja2!A2762="'S/F'","--","")</f>
        <v/>
      </c>
      <c r="M2762" t="str">
        <f>IF(LEN(Hoja2!C2762)&gt;30,Hoja2!C2762,"")</f>
        <v/>
      </c>
      <c r="O2762" t="str">
        <f>IF(LEN(Hoja2!F2762)&gt;110,LEN(Hoja2!F2762),"")</f>
        <v/>
      </c>
      <c r="Q2762" t="str">
        <f>IF(K2762="ok",CONCATENATE(IF(Hoja2!A2762="'S/F'","--",""),N2762,"INSERT INTO seguimiento_oficios_recepcion_oficio(fecha_captura, folio_interno, no_oficio, dependencia_envia, firma, fecha_oficio, asunto, anexo, captura_id, estatus_id) VALUES ('",CONCATENATE(RIGHT(CONCATENATE("00",DAY(Hoja2!B2762)),2),"/",RIGHT(CONCATENATE("00",MONTH(Hoja2!B2762)),2),"/",RIGHT(CONCATENATE("00",YEAR(Hoja2!B2762)),2)),"',",Hoja2!A2762,",'",Hoja2!C2762,"','",Hoja2!F2762,"','",Hoja2!E2762,"','",CONCATENATE(RIGHT(CONCATENATE("00",DAY(Hoja2!D2762)),2),"/",RIGHT(CONCATENATE("00",MONTH(Hoja2!D2762)),2),"/",RIGHT(CONCATENATE("00",YEAR(Hoja2!D2762)),2)),"','",Hoja2!J2762,"',","FALSE, 1,8);"), "")</f>
        <v>INSERT INTO seguimiento_oficios_recepcion_oficio(fecha_captura, folio_interno, no_oficio, dependencia_envia, firma, fecha_oficio, asunto, anexo, captura_id, estatus_id) VALUES ('19/03/13',3280,'194','CERTT','ERIK JESUS ASCENCIO MARTINEZ','19/03/13','ENVIAN REPORTE PARA FALTAS',FALSE, 1,8);</v>
      </c>
    </row>
    <row r="2763" spans="6:17">
      <c r="F2763" t="str">
        <f>RIGHT(CONCATENATE("00",DAY(Hoja2!B2763)),2)</f>
        <v>19</v>
      </c>
      <c r="G2763" t="str">
        <f>CONCATENATE(RIGHT(CONCATENATE("00",DAY(Hoja2!B2763)),2),"/",RIGHT(CONCATENATE("00",MONTH(Hoja2!B2763)),2),"/",RIGHT(CONCATENATE("00",YEAR(Hoja2!B2763)),2))</f>
        <v>19/03/13</v>
      </c>
      <c r="H2763" t="str">
        <f>RIGHT(CONCATENATE("00",DAY(Hoja2!D2763)),2)</f>
        <v>19</v>
      </c>
      <c r="I2763" t="str">
        <f>CONCATENATE(RIGHT(CONCATENATE("00",DAY(Hoja2!D2763)),2),"/",RIGHT(CONCATENATE("00",MONTH(Hoja2!D2763)),2),"/",RIGHT(CONCATENATE("00",YEAR(Hoja2!D2763)),2))</f>
        <v>19/03/13</v>
      </c>
      <c r="J2763" t="str">
        <f>IF(LEN(Hoja2!J2763)&gt;150,LEN(Hoja2!J2763),"")</f>
        <v/>
      </c>
      <c r="K2763" t="str">
        <f>IF(Hoja2!A2763&lt;&gt;"", IF(Hoja2!B2763&lt;&gt;"", IF(Hoja2!C2763&lt;&gt;"", IF(Hoja2!D2763&lt;&gt;"", IF(Hoja2!E2763&lt;&gt;"", IF(Hoja2!F2763&lt;&gt;"", IF(Hoja2!J2763&lt;&gt;"","ok",""),""),""),""),""),""),"")</f>
        <v>ok</v>
      </c>
      <c r="L2763" t="str">
        <f>IF(Hoja2!A2763="'S/F'","--","")</f>
        <v/>
      </c>
      <c r="M2763" t="str">
        <f>IF(LEN(Hoja2!C2763)&gt;30,Hoja2!C2763,"")</f>
        <v/>
      </c>
      <c r="O2763" t="str">
        <f>IF(LEN(Hoja2!F2763)&gt;110,LEN(Hoja2!F2763),"")</f>
        <v/>
      </c>
      <c r="Q2763" t="str">
        <f>IF(K2763="ok",CONCATENATE(IF(Hoja2!A2763="'S/F'","--",""),N2763,"INSERT INTO seguimiento_oficios_recepcion_oficio(fecha_captura, folio_interno, no_oficio, dependencia_envia, firma, fecha_oficio, asunto, anexo, captura_id, estatus_id) VALUES ('",CONCATENATE(RIGHT(CONCATENATE("00",DAY(Hoja2!B2763)),2),"/",RIGHT(CONCATENATE("00",MONTH(Hoja2!B2763)),2),"/",RIGHT(CONCATENATE("00",YEAR(Hoja2!B2763)),2)),"',",Hoja2!A2763,",'",Hoja2!C2763,"','",Hoja2!F2763,"','",Hoja2!E2763,"','",CONCATENATE(RIGHT(CONCATENATE("00",DAY(Hoja2!D2763)),2),"/",RIGHT(CONCATENATE("00",MONTH(Hoja2!D2763)),2),"/",RIGHT(CONCATENATE("00",YEAR(Hoja2!D2763)),2)),"','",Hoja2!J2763,"',","FALSE, 1,8);"), "")</f>
        <v>INSERT INTO seguimiento_oficios_recepcion_oficio(fecha_captura, folio_interno, no_oficio, dependencia_envia, firma, fecha_oficio, asunto, anexo, captura_id, estatus_id) VALUES ('19/03/13',3281,'156','YUMKA','CRISTELL PEREZ AREVALO','19/03/13','ENVIAN REPORTE DE INCIDENCIAS',FALSE, 1,8);</v>
      </c>
    </row>
    <row r="2764" spans="6:17">
      <c r="F2764" t="str">
        <f>RIGHT(CONCATENATE("00",DAY(Hoja2!B2764)),2)</f>
        <v>19</v>
      </c>
      <c r="G2764" t="str">
        <f>CONCATENATE(RIGHT(CONCATENATE("00",DAY(Hoja2!B2764)),2),"/",RIGHT(CONCATENATE("00",MONTH(Hoja2!B2764)),2),"/",RIGHT(CONCATENATE("00",YEAR(Hoja2!B2764)),2))</f>
        <v>19/03/13</v>
      </c>
      <c r="H2764" t="str">
        <f>RIGHT(CONCATENATE("00",DAY(Hoja2!D2764)),2)</f>
        <v>16</v>
      </c>
      <c r="I2764" t="str">
        <f>CONCATENATE(RIGHT(CONCATENATE("00",DAY(Hoja2!D2764)),2),"/",RIGHT(CONCATENATE("00",MONTH(Hoja2!D2764)),2),"/",RIGHT(CONCATENATE("00",YEAR(Hoja2!D2764)),2))</f>
        <v>16/03/13</v>
      </c>
      <c r="J2764" t="str">
        <f>IF(LEN(Hoja2!J2764)&gt;150,LEN(Hoja2!J2764),"")</f>
        <v/>
      </c>
      <c r="K2764" t="str">
        <f>IF(Hoja2!A2764&lt;&gt;"", IF(Hoja2!B2764&lt;&gt;"", IF(Hoja2!C2764&lt;&gt;"", IF(Hoja2!D2764&lt;&gt;"", IF(Hoja2!E2764&lt;&gt;"", IF(Hoja2!F2764&lt;&gt;"", IF(Hoja2!J2764&lt;&gt;"","ok",""),""),""),""),""),""),"")</f>
        <v>ok</v>
      </c>
      <c r="L2764" t="str">
        <f>IF(Hoja2!A2764="'S/F'","--","")</f>
        <v/>
      </c>
      <c r="M2764" t="str">
        <f>IF(LEN(Hoja2!C2764)&gt;30,Hoja2!C2764,"")</f>
        <v/>
      </c>
      <c r="O2764" t="str">
        <f>IF(LEN(Hoja2!F2764)&gt;110,LEN(Hoja2!F2764),"")</f>
        <v/>
      </c>
      <c r="Q2764" t="str">
        <f>IF(K2764="ok",CONCATENATE(IF(Hoja2!A2764="'S/F'","--",""),N2764,"INSERT INTO seguimiento_oficios_recepcion_oficio(fecha_captura, folio_interno, no_oficio, dependencia_envia, firma, fecha_oficio, asunto, anexo, captura_id, estatus_id) VALUES ('",CONCATENATE(RIGHT(CONCATENATE("00",DAY(Hoja2!B2764)),2),"/",RIGHT(CONCATENATE("00",MONTH(Hoja2!B2764)),2),"/",RIGHT(CONCATENATE("00",YEAR(Hoja2!B2764)),2)),"',",Hoja2!A2764,",'",Hoja2!C2764,"','",Hoja2!F2764,"','",Hoja2!E2764,"','",CONCATENATE(RIGHT(CONCATENATE("00",DAY(Hoja2!D2764)),2),"/",RIGHT(CONCATENATE("00",MONTH(Hoja2!D2764)),2),"/",RIGHT(CONCATENATE("00",YEAR(Hoja2!D2764)),2)),"','",Hoja2!J2764,"',","FALSE, 1,8);"), "")</f>
        <v>INSERT INTO seguimiento_oficios_recepcion_oficio(fecha_captura, folio_interno, no_oficio, dependencia_envia, firma, fecha_oficio, asunto, anexo, captura_id, estatus_id) VALUES ('19/03/13',3282,'066','AYUNTAMIENTO DEL CENTRO','EDUARDO MIGUEL OSORIO LOPEZ','16/03/13','SOL. TARIMA DEL 21 AL 23 DE MARZO',FALSE, 1,8);</v>
      </c>
    </row>
    <row r="2765" spans="6:17">
      <c r="F2765" t="str">
        <f>RIGHT(CONCATENATE("00",DAY(Hoja2!B2765)),2)</f>
        <v>19</v>
      </c>
      <c r="G2765" t="str">
        <f>CONCATENATE(RIGHT(CONCATENATE("00",DAY(Hoja2!B2765)),2),"/",RIGHT(CONCATENATE("00",MONTH(Hoja2!B2765)),2),"/",RIGHT(CONCATENATE("00",YEAR(Hoja2!B2765)),2))</f>
        <v>19/03/13</v>
      </c>
      <c r="H2765" t="str">
        <f>RIGHT(CONCATENATE("00",DAY(Hoja2!D2765)),2)</f>
        <v>14</v>
      </c>
      <c r="I2765" t="str">
        <f>CONCATENATE(RIGHT(CONCATENATE("00",DAY(Hoja2!D2765)),2),"/",RIGHT(CONCATENATE("00",MONTH(Hoja2!D2765)),2),"/",RIGHT(CONCATENATE("00",YEAR(Hoja2!D2765)),2))</f>
        <v>14/03/13</v>
      </c>
      <c r="J2765" t="str">
        <f>IF(LEN(Hoja2!J2765)&gt;150,LEN(Hoja2!J2765),"")</f>
        <v/>
      </c>
      <c r="K2765" t="str">
        <f>IF(Hoja2!A2765&lt;&gt;"", IF(Hoja2!B2765&lt;&gt;"", IF(Hoja2!C2765&lt;&gt;"", IF(Hoja2!D2765&lt;&gt;"", IF(Hoja2!E2765&lt;&gt;"", IF(Hoja2!F2765&lt;&gt;"", IF(Hoja2!J2765&lt;&gt;"","ok",""),""),""),""),""),""),"")</f>
        <v>ok</v>
      </c>
      <c r="L2765" t="str">
        <f>IF(Hoja2!A2765="'S/F'","--","")</f>
        <v/>
      </c>
      <c r="M2765" t="str">
        <f>IF(LEN(Hoja2!C2765)&gt;30,Hoja2!C2765,"")</f>
        <v/>
      </c>
      <c r="O2765" t="str">
        <f>IF(LEN(Hoja2!F2765)&gt;110,LEN(Hoja2!F2765),"")</f>
        <v/>
      </c>
      <c r="Q2765" t="str">
        <f>IF(K2765="ok",CONCATENATE(IF(Hoja2!A2765="'S/F'","--",""),N2765,"INSERT INTO seguimiento_oficios_recepcion_oficio(fecha_captura, folio_interno, no_oficio, dependencia_envia, firma, fecha_oficio, asunto, anexo, captura_id, estatus_id) VALUES ('",CONCATENATE(RIGHT(CONCATENATE("00",DAY(Hoja2!B2765)),2),"/",RIGHT(CONCATENATE("00",MONTH(Hoja2!B2765)),2),"/",RIGHT(CONCATENATE("00",YEAR(Hoja2!B2765)),2)),"',",Hoja2!A2765,",'",Hoja2!C2765,"','",Hoja2!F2765,"','",Hoja2!E2765,"','",CONCATENATE(RIGHT(CONCATENATE("00",DAY(Hoja2!D2765)),2),"/",RIGHT(CONCATENATE("00",MONTH(Hoja2!D2765)),2),"/",RIGHT(CONCATENATE("00",YEAR(Hoja2!D2765)),2)),"','",Hoja2!J2765,"',","FALSE, 1,8);"), "")</f>
        <v>INSERT INTO seguimiento_oficios_recepcion_oficio(fecha_captura, folio_interno, no_oficio, dependencia_envia, firma, fecha_oficio, asunto, anexo, captura_id, estatus_id) VALUES ('19/03/13',3283,'475','DIF','MARISOL PEREZ LEON','14/03/13','ENVIAN DESCUENTO DEL PERSONAL',FALSE, 1,8);</v>
      </c>
    </row>
    <row r="2766" spans="6:17">
      <c r="F2766" t="str">
        <f>RIGHT(CONCATENATE("00",DAY(Hoja2!B2766)),2)</f>
        <v>19</v>
      </c>
      <c r="G2766" t="str">
        <f>CONCATENATE(RIGHT(CONCATENATE("00",DAY(Hoja2!B2766)),2),"/",RIGHT(CONCATENATE("00",MONTH(Hoja2!B2766)),2),"/",RIGHT(CONCATENATE("00",YEAR(Hoja2!B2766)),2))</f>
        <v>19/03/13</v>
      </c>
      <c r="H2766" t="str">
        <f>RIGHT(CONCATENATE("00",DAY(Hoja2!D2766)),2)</f>
        <v>15</v>
      </c>
      <c r="I2766" t="str">
        <f>CONCATENATE(RIGHT(CONCATENATE("00",DAY(Hoja2!D2766)),2),"/",RIGHT(CONCATENATE("00",MONTH(Hoja2!D2766)),2),"/",RIGHT(CONCATENATE("00",YEAR(Hoja2!D2766)),2))</f>
        <v>15/03/13</v>
      </c>
      <c r="J2766" t="str">
        <f>IF(LEN(Hoja2!J2766)&gt;150,LEN(Hoja2!J2766),"")</f>
        <v/>
      </c>
      <c r="K2766" t="str">
        <f>IF(Hoja2!A2766&lt;&gt;"", IF(Hoja2!B2766&lt;&gt;"", IF(Hoja2!C2766&lt;&gt;"", IF(Hoja2!D2766&lt;&gt;"", IF(Hoja2!E2766&lt;&gt;"", IF(Hoja2!F2766&lt;&gt;"", IF(Hoja2!J2766&lt;&gt;"","ok",""),""),""),""),""),""),"")</f>
        <v>ok</v>
      </c>
      <c r="L2766" t="str">
        <f>IF(Hoja2!A2766="'S/F'","--","")</f>
        <v/>
      </c>
      <c r="M2766" t="str">
        <f>IF(LEN(Hoja2!C2766)&gt;30,Hoja2!C2766,"")</f>
        <v/>
      </c>
      <c r="O2766" t="str">
        <f>IF(LEN(Hoja2!F2766)&gt;110,LEN(Hoja2!F2766),"")</f>
        <v/>
      </c>
      <c r="Q2766" t="str">
        <f>IF(K2766="ok",CONCATENATE(IF(Hoja2!A2766="'S/F'","--",""),N2766,"INSERT INTO seguimiento_oficios_recepcion_oficio(fecha_captura, folio_interno, no_oficio, dependencia_envia, firma, fecha_oficio, asunto, anexo, captura_id, estatus_id) VALUES ('",CONCATENATE(RIGHT(CONCATENATE("00",DAY(Hoja2!B2766)),2),"/",RIGHT(CONCATENATE("00",MONTH(Hoja2!B2766)),2),"/",RIGHT(CONCATENATE("00",YEAR(Hoja2!B2766)),2)),"',",Hoja2!A2766,",'",Hoja2!C2766,"','",Hoja2!F2766,"','",Hoja2!E2766,"','",CONCATENATE(RIGHT(CONCATENATE("00",DAY(Hoja2!D2766)),2),"/",RIGHT(CONCATENATE("00",MONTH(Hoja2!D2766)),2),"/",RIGHT(CONCATENATE("00",YEAR(Hoja2!D2766)),2)),"','",Hoja2!J2766,"',","FALSE, 1,8);"), "")</f>
        <v>INSERT INTO seguimiento_oficios_recepcion_oficio(fecha_captura, folio_interno, no_oficio, dependencia_envia, firma, fecha_oficio, asunto, anexo, captura_id, estatus_id) VALUES ('19/03/13',3284,'476','DIF','MARISOL PEREZ LEON','15/03/13','ENVIAN RELACION DE PERSONAL PARA REALIZAR DESCUENTO',FALSE, 1,8);</v>
      </c>
    </row>
    <row r="2767" spans="6:17">
      <c r="F2767" t="str">
        <f>RIGHT(CONCATENATE("00",DAY(Hoja2!B2767)),2)</f>
        <v>19</v>
      </c>
      <c r="G2767" t="str">
        <f>CONCATENATE(RIGHT(CONCATENATE("00",DAY(Hoja2!B2767)),2),"/",RIGHT(CONCATENATE("00",MONTH(Hoja2!B2767)),2),"/",RIGHT(CONCATENATE("00",YEAR(Hoja2!B2767)),2))</f>
        <v>19/03/13</v>
      </c>
      <c r="H2767" t="str">
        <f>RIGHT(CONCATENATE("00",DAY(Hoja2!D2767)),2)</f>
        <v>15</v>
      </c>
      <c r="I2767" t="str">
        <f>CONCATENATE(RIGHT(CONCATENATE("00",DAY(Hoja2!D2767)),2),"/",RIGHT(CONCATENATE("00",MONTH(Hoja2!D2767)),2),"/",RIGHT(CONCATENATE("00",YEAR(Hoja2!D2767)),2))</f>
        <v>15/03/13</v>
      </c>
      <c r="J2767" t="str">
        <f>IF(LEN(Hoja2!J2767)&gt;150,LEN(Hoja2!J2767),"")</f>
        <v/>
      </c>
      <c r="K2767" t="str">
        <f>IF(Hoja2!A2767&lt;&gt;"", IF(Hoja2!B2767&lt;&gt;"", IF(Hoja2!C2767&lt;&gt;"", IF(Hoja2!D2767&lt;&gt;"", IF(Hoja2!E2767&lt;&gt;"", IF(Hoja2!F2767&lt;&gt;"", IF(Hoja2!J2767&lt;&gt;"","ok",""),""),""),""),""),""),"")</f>
        <v>ok</v>
      </c>
      <c r="L2767" t="str">
        <f>IF(Hoja2!A2767="'S/F'","--","")</f>
        <v/>
      </c>
      <c r="M2767" t="str">
        <f>IF(LEN(Hoja2!C2767)&gt;30,Hoja2!C2767,"")</f>
        <v/>
      </c>
      <c r="O2767" t="str">
        <f>IF(LEN(Hoja2!F2767)&gt;110,LEN(Hoja2!F2767),"")</f>
        <v/>
      </c>
      <c r="Q2767" t="str">
        <f>IF(K2767="ok",CONCATENATE(IF(Hoja2!A2767="'S/F'","--",""),N2767,"INSERT INTO seguimiento_oficios_recepcion_oficio(fecha_captura, folio_interno, no_oficio, dependencia_envia, firma, fecha_oficio, asunto, anexo, captura_id, estatus_id) VALUES ('",CONCATENATE(RIGHT(CONCATENATE("00",DAY(Hoja2!B2767)),2),"/",RIGHT(CONCATENATE("00",MONTH(Hoja2!B2767)),2),"/",RIGHT(CONCATENATE("00",YEAR(Hoja2!B2767)),2)),"',",Hoja2!A2767,",'",Hoja2!C2767,"','",Hoja2!F2767,"','",Hoja2!E2767,"','",CONCATENATE(RIGHT(CONCATENATE("00",DAY(Hoja2!D2767)),2),"/",RIGHT(CONCATENATE("00",MONTH(Hoja2!D2767)),2),"/",RIGHT(CONCATENATE("00",YEAR(Hoja2!D2767)),2)),"','",Hoja2!J2767,"',","FALSE, 1,8);"), "")</f>
        <v>INSERT INTO seguimiento_oficios_recepcion_oficio(fecha_captura, folio_interno, no_oficio, dependencia_envia, firma, fecha_oficio, asunto, anexo, captura_id, estatus_id) VALUES ('19/03/13',3285,'477','DIF','MARISOL PEREZ LEON','15/03/13','ENVIAN RELACION DE PERSONAL PARA REALIZAR DESCUENTO',FALSE, 1,8);</v>
      </c>
    </row>
    <row r="2768" spans="6:17">
      <c r="F2768" t="str">
        <f>RIGHT(CONCATENATE("00",DAY(Hoja2!B2768)),2)</f>
        <v>19</v>
      </c>
      <c r="G2768" t="str">
        <f>CONCATENATE(RIGHT(CONCATENATE("00",DAY(Hoja2!B2768)),2),"/",RIGHT(CONCATENATE("00",MONTH(Hoja2!B2768)),2),"/",RIGHT(CONCATENATE("00",YEAR(Hoja2!B2768)),2))</f>
        <v>19/03/13</v>
      </c>
      <c r="H2768" t="str">
        <f>RIGHT(CONCATENATE("00",DAY(Hoja2!D2768)),2)</f>
        <v>19</v>
      </c>
      <c r="I2768" t="str">
        <f>CONCATENATE(RIGHT(CONCATENATE("00",DAY(Hoja2!D2768)),2),"/",RIGHT(CONCATENATE("00",MONTH(Hoja2!D2768)),2),"/",RIGHT(CONCATENATE("00",YEAR(Hoja2!D2768)),2))</f>
        <v>19/03/13</v>
      </c>
      <c r="J2768" t="str">
        <f>IF(LEN(Hoja2!J2768)&gt;150,LEN(Hoja2!J2768),"")</f>
        <v/>
      </c>
      <c r="K2768" t="str">
        <f>IF(Hoja2!A2768&lt;&gt;"", IF(Hoja2!B2768&lt;&gt;"", IF(Hoja2!C2768&lt;&gt;"", IF(Hoja2!D2768&lt;&gt;"", IF(Hoja2!E2768&lt;&gt;"", IF(Hoja2!F2768&lt;&gt;"", IF(Hoja2!J2768&lt;&gt;"","ok",""),""),""),""),""),""),"")</f>
        <v>ok</v>
      </c>
      <c r="L2768" t="str">
        <f>IF(Hoja2!A2768="'S/F'","--","")</f>
        <v/>
      </c>
      <c r="M2768" t="str">
        <f>IF(LEN(Hoja2!C2768)&gt;30,Hoja2!C2768,"")</f>
        <v/>
      </c>
      <c r="O2768" t="str">
        <f>IF(LEN(Hoja2!F2768)&gt;110,LEN(Hoja2!F2768),"")</f>
        <v/>
      </c>
      <c r="Q2768" t="str">
        <f>IF(K2768="ok",CONCATENATE(IF(Hoja2!A2768="'S/F'","--",""),N2768,"INSERT INTO seguimiento_oficios_recepcion_oficio(fecha_captura, folio_interno, no_oficio, dependencia_envia, firma, fecha_oficio, asunto, anexo, captura_id, estatus_id) VALUES ('",CONCATENATE(RIGHT(CONCATENATE("00",DAY(Hoja2!B2768)),2),"/",RIGHT(CONCATENATE("00",MONTH(Hoja2!B2768)),2),"/",RIGHT(CONCATENATE("00",YEAR(Hoja2!B2768)),2)),"',",Hoja2!A2768,",'",Hoja2!C2768,"','",Hoja2!F2768,"','",Hoja2!E2768,"','",CONCATENATE(RIGHT(CONCATENATE("00",DAY(Hoja2!D2768)),2),"/",RIGHT(CONCATENATE("00",MONTH(Hoja2!D2768)),2),"/",RIGHT(CONCATENATE("00",YEAR(Hoja2!D2768)),2)),"','",Hoja2!J2768,"',","FALSE, 1,8);"), "")</f>
        <v>INSERT INTO seguimiento_oficios_recepcion_oficio(fecha_captura, folio_interno, no_oficio, dependencia_envia, firma, fecha_oficio, asunto, anexo, captura_id, estatus_id) VALUES ('19/03/13',3286,'484','DIF','MARISOL PEREZ LEON','19/03/13','PAGO PROPORCIONAL DE COMPENSACION',FALSE, 1,8);</v>
      </c>
    </row>
    <row r="2769" spans="6:17">
      <c r="F2769" t="str">
        <f>RIGHT(CONCATENATE("00",DAY(Hoja2!B2769)),2)</f>
        <v>19</v>
      </c>
      <c r="G2769" t="str">
        <f>CONCATENATE(RIGHT(CONCATENATE("00",DAY(Hoja2!B2769)),2),"/",RIGHT(CONCATENATE("00",MONTH(Hoja2!B2769)),2),"/",RIGHT(CONCATENATE("00",YEAR(Hoja2!B2769)),2))</f>
        <v>19/03/13</v>
      </c>
      <c r="H2769" t="str">
        <f>RIGHT(CONCATENATE("00",DAY(Hoja2!D2769)),2)</f>
        <v>08</v>
      </c>
      <c r="I2769" t="str">
        <f>CONCATENATE(RIGHT(CONCATENATE("00",DAY(Hoja2!D2769)),2),"/",RIGHT(CONCATENATE("00",MONTH(Hoja2!D2769)),2),"/",RIGHT(CONCATENATE("00",YEAR(Hoja2!D2769)),2))</f>
        <v>08/03/13</v>
      </c>
      <c r="J2769" t="str">
        <f>IF(LEN(Hoja2!J2769)&gt;150,LEN(Hoja2!J2769),"")</f>
        <v/>
      </c>
      <c r="K2769" t="str">
        <f>IF(Hoja2!A2769&lt;&gt;"", IF(Hoja2!B2769&lt;&gt;"", IF(Hoja2!C2769&lt;&gt;"", IF(Hoja2!D2769&lt;&gt;"", IF(Hoja2!E2769&lt;&gt;"", IF(Hoja2!F2769&lt;&gt;"", IF(Hoja2!J2769&lt;&gt;"","ok",""),""),""),""),""),""),"")</f>
        <v>ok</v>
      </c>
      <c r="L2769" t="str">
        <f>IF(Hoja2!A2769="'S/F'","--","")</f>
        <v/>
      </c>
      <c r="M2769" t="str">
        <f>IF(LEN(Hoja2!C2769)&gt;30,Hoja2!C2769,"")</f>
        <v/>
      </c>
      <c r="O2769" t="str">
        <f>IF(LEN(Hoja2!F2769)&gt;110,LEN(Hoja2!F2769),"")</f>
        <v/>
      </c>
      <c r="Q2769" t="str">
        <f>IF(K2769="ok",CONCATENATE(IF(Hoja2!A2769="'S/F'","--",""),N2769,"INSERT INTO seguimiento_oficios_recepcion_oficio(fecha_captura, folio_interno, no_oficio, dependencia_envia, firma, fecha_oficio, asunto, anexo, captura_id, estatus_id) VALUES ('",CONCATENATE(RIGHT(CONCATENATE("00",DAY(Hoja2!B2769)),2),"/",RIGHT(CONCATENATE("00",MONTH(Hoja2!B2769)),2),"/",RIGHT(CONCATENATE("00",YEAR(Hoja2!B2769)),2)),"',",Hoja2!A2769,",'",Hoja2!C2769,"','",Hoja2!F2769,"','",Hoja2!E2769,"','",CONCATENATE(RIGHT(CONCATENATE("00",DAY(Hoja2!D2769)),2),"/",RIGHT(CONCATENATE("00",MONTH(Hoja2!D2769)),2),"/",RIGHT(CONCATENATE("00",YEAR(Hoja2!D2769)),2)),"','",Hoja2!J2769,"',","FALSE, 1,8);"), "")</f>
        <v>INSERT INTO seguimiento_oficios_recepcion_oficio(fecha_captura, folio_interno, no_oficio, dependencia_envia, firma, fecha_oficio, asunto, anexo, captura_id, estatus_id) VALUES ('19/03/13',3287,'213','GUBERNATURA','HILDA DEL SOCORRO LOPEZ DEL  AGUILA','08/03/13','AJUSTE COMPLEMENTARIO',FALSE, 1,8);</v>
      </c>
    </row>
    <row r="2770" spans="6:17">
      <c r="F2770" t="str">
        <f>RIGHT(CONCATENATE("00",DAY(Hoja2!B2770)),2)</f>
        <v>19</v>
      </c>
      <c r="G2770" t="str">
        <f>CONCATENATE(RIGHT(CONCATENATE("00",DAY(Hoja2!B2770)),2),"/",RIGHT(CONCATENATE("00",MONTH(Hoja2!B2770)),2),"/",RIGHT(CONCATENATE("00",YEAR(Hoja2!B2770)),2))</f>
        <v>19/03/13</v>
      </c>
      <c r="H2770" t="str">
        <f>RIGHT(CONCATENATE("00",DAY(Hoja2!D2770)),2)</f>
        <v>19</v>
      </c>
      <c r="I2770" t="str">
        <f>CONCATENATE(RIGHT(CONCATENATE("00",DAY(Hoja2!D2770)),2),"/",RIGHT(CONCATENATE("00",MONTH(Hoja2!D2770)),2),"/",RIGHT(CONCATENATE("00",YEAR(Hoja2!D2770)),2))</f>
        <v>19/03/13</v>
      </c>
      <c r="J2770" t="str">
        <f>IF(LEN(Hoja2!J2770)&gt;150,LEN(Hoja2!J2770),"")</f>
        <v/>
      </c>
      <c r="K2770" t="str">
        <f>IF(Hoja2!A2770&lt;&gt;"", IF(Hoja2!B2770&lt;&gt;"", IF(Hoja2!C2770&lt;&gt;"", IF(Hoja2!D2770&lt;&gt;"", IF(Hoja2!E2770&lt;&gt;"", IF(Hoja2!F2770&lt;&gt;"", IF(Hoja2!J2770&lt;&gt;"","ok",""),""),""),""),""),""),"")</f>
        <v>ok</v>
      </c>
      <c r="L2770" t="str">
        <f>IF(Hoja2!A2770="'S/F'","--","")</f>
        <v/>
      </c>
      <c r="M2770" t="str">
        <f>IF(LEN(Hoja2!C2770)&gt;30,Hoja2!C2770,"")</f>
        <v/>
      </c>
      <c r="O2770" t="str">
        <f>IF(LEN(Hoja2!F2770)&gt;110,LEN(Hoja2!F2770),"")</f>
        <v/>
      </c>
      <c r="Q2770" t="str">
        <f>IF(K2770="ok",CONCATENATE(IF(Hoja2!A2770="'S/F'","--",""),N2770,"INSERT INTO seguimiento_oficios_recepcion_oficio(fecha_captura, folio_interno, no_oficio, dependencia_envia, firma, fecha_oficio, asunto, anexo, captura_id, estatus_id) VALUES ('",CONCATENATE(RIGHT(CONCATENATE("00",DAY(Hoja2!B2770)),2),"/",RIGHT(CONCATENATE("00",MONTH(Hoja2!B2770)),2),"/",RIGHT(CONCATENATE("00",YEAR(Hoja2!B2770)),2)),"',",Hoja2!A2770,",'",Hoja2!C2770,"','",Hoja2!F2770,"','",Hoja2!E2770,"','",CONCATENATE(RIGHT(CONCATENATE("00",DAY(Hoja2!D2770)),2),"/",RIGHT(CONCATENATE("00",MONTH(Hoja2!D2770)),2),"/",RIGHT(CONCATENATE("00",YEAR(Hoja2!D2770)),2)),"','",Hoja2!J2770,"',","FALSE, 1,8);"), "")</f>
        <v>INSERT INTO seguimiento_oficios_recepcion_oficio(fecha_captura, folio_interno, no_oficio, dependencia_envia, firma, fecha_oficio, asunto, anexo, captura_id, estatus_id) VALUES ('19/03/13',3288,'255','HILDA DEL SOCORRO LOPEZ DELA GUILA','HILDA DEL SOCORRO LOPEZ DE L GUILA','19/03/13','SOL. RECATEGORIZACION',FALSE, 1,8);</v>
      </c>
    </row>
    <row r="2771" spans="6:17">
      <c r="F2771" t="str">
        <f>RIGHT(CONCATENATE("00",DAY(Hoja2!B2771)),2)</f>
        <v>19</v>
      </c>
      <c r="G2771" t="str">
        <f>CONCATENATE(RIGHT(CONCATENATE("00",DAY(Hoja2!B2771)),2),"/",RIGHT(CONCATENATE("00",MONTH(Hoja2!B2771)),2),"/",RIGHT(CONCATENATE("00",YEAR(Hoja2!B2771)),2))</f>
        <v>19/03/13</v>
      </c>
      <c r="H2771" t="str">
        <f>RIGHT(CONCATENATE("00",DAY(Hoja2!D2771)),2)</f>
        <v>14</v>
      </c>
      <c r="I2771" t="str">
        <f>CONCATENATE(RIGHT(CONCATENATE("00",DAY(Hoja2!D2771)),2),"/",RIGHT(CONCATENATE("00",MONTH(Hoja2!D2771)),2),"/",RIGHT(CONCATENATE("00",YEAR(Hoja2!D2771)),2))</f>
        <v>14/03/13</v>
      </c>
      <c r="J2771" t="str">
        <f>IF(LEN(Hoja2!J2771)&gt;150,LEN(Hoja2!J2771),"")</f>
        <v/>
      </c>
      <c r="K2771" t="str">
        <f>IF(Hoja2!A2771&lt;&gt;"", IF(Hoja2!B2771&lt;&gt;"", IF(Hoja2!C2771&lt;&gt;"", IF(Hoja2!D2771&lt;&gt;"", IF(Hoja2!E2771&lt;&gt;"", IF(Hoja2!F2771&lt;&gt;"", IF(Hoja2!J2771&lt;&gt;"","ok",""),""),""),""),""),""),"")</f>
        <v>ok</v>
      </c>
      <c r="L2771" t="str">
        <f>IF(Hoja2!A2771="'S/F'","--","")</f>
        <v/>
      </c>
      <c r="M2771" t="str">
        <f>IF(LEN(Hoja2!C2771)&gt;30,Hoja2!C2771,"")</f>
        <v/>
      </c>
      <c r="O2771" t="str">
        <f>IF(LEN(Hoja2!F2771)&gt;110,LEN(Hoja2!F2771),"")</f>
        <v/>
      </c>
      <c r="Q2771" t="str">
        <f>IF(K2771="ok",CONCATENATE(IF(Hoja2!A2771="'S/F'","--",""),N2771,"INSERT INTO seguimiento_oficios_recepcion_oficio(fecha_captura, folio_interno, no_oficio, dependencia_envia, firma, fecha_oficio, asunto, anexo, captura_id, estatus_id) VALUES ('",CONCATENATE(RIGHT(CONCATENATE("00",DAY(Hoja2!B2771)),2),"/",RIGHT(CONCATENATE("00",MONTH(Hoja2!B2771)),2),"/",RIGHT(CONCATENATE("00",YEAR(Hoja2!B2771)),2)),"',",Hoja2!A2771,",'",Hoja2!C2771,"','",Hoja2!F2771,"','",Hoja2!E2771,"','",CONCATENATE(RIGHT(CONCATENATE("00",DAY(Hoja2!D2771)),2),"/",RIGHT(CONCATENATE("00",MONTH(Hoja2!D2771)),2),"/",RIGHT(CONCATENATE("00",YEAR(Hoja2!D2771)),2)),"','",Hoja2!J2771,"',","FALSE, 1,8);"), "")</f>
        <v>INSERT INTO seguimiento_oficios_recepcion_oficio(fecha_captura, folio_interno, no_oficio, dependencia_envia, firma, fecha_oficio, asunto, anexo, captura_id, estatus_id) VALUES ('19/03/13',3290,'198','SALUD','JORGE IGNACIO RIVERA PIZA','14/03/13','SOL. DE COSTEO DE LAUDO',FALSE, 1,8);</v>
      </c>
    </row>
    <row r="2772" spans="6:17">
      <c r="F2772" t="str">
        <f>RIGHT(CONCATENATE("00",DAY(Hoja2!B2772)),2)</f>
        <v>19</v>
      </c>
      <c r="G2772" t="str">
        <f>CONCATENATE(RIGHT(CONCATENATE("00",DAY(Hoja2!B2772)),2),"/",RIGHT(CONCATENATE("00",MONTH(Hoja2!B2772)),2),"/",RIGHT(CONCATENATE("00",YEAR(Hoja2!B2772)),2))</f>
        <v>19/03/13</v>
      </c>
      <c r="H2772" t="str">
        <f>RIGHT(CONCATENATE("00",DAY(Hoja2!D2772)),2)</f>
        <v>15</v>
      </c>
      <c r="I2772" t="str">
        <f>CONCATENATE(RIGHT(CONCATENATE("00",DAY(Hoja2!D2772)),2),"/",RIGHT(CONCATENATE("00",MONTH(Hoja2!D2772)),2),"/",RIGHT(CONCATENATE("00",YEAR(Hoja2!D2772)),2))</f>
        <v>15/03/13</v>
      </c>
      <c r="J2772" t="str">
        <f>IF(LEN(Hoja2!J2772)&gt;150,LEN(Hoja2!J2772),"")</f>
        <v/>
      </c>
      <c r="K2772" t="str">
        <f>IF(Hoja2!A2772&lt;&gt;"", IF(Hoja2!B2772&lt;&gt;"", IF(Hoja2!C2772&lt;&gt;"", IF(Hoja2!D2772&lt;&gt;"", IF(Hoja2!E2772&lt;&gt;"", IF(Hoja2!F2772&lt;&gt;"", IF(Hoja2!J2772&lt;&gt;"","ok",""),""),""),""),""),""),"")</f>
        <v>ok</v>
      </c>
      <c r="L2772" t="str">
        <f>IF(Hoja2!A2772="'S/F'","--","")</f>
        <v/>
      </c>
      <c r="M2772" t="str">
        <f>IF(LEN(Hoja2!C2772)&gt;30,Hoja2!C2772,"")</f>
        <v/>
      </c>
      <c r="O2772" t="str">
        <f>IF(LEN(Hoja2!F2772)&gt;110,LEN(Hoja2!F2772),"")</f>
        <v/>
      </c>
      <c r="Q2772" t="str">
        <f>IF(K2772="ok",CONCATENATE(IF(Hoja2!A2772="'S/F'","--",""),N2772,"INSERT INTO seguimiento_oficios_recepcion_oficio(fecha_captura, folio_interno, no_oficio, dependencia_envia, firma, fecha_oficio, asunto, anexo, captura_id, estatus_id) VALUES ('",CONCATENATE(RIGHT(CONCATENATE("00",DAY(Hoja2!B2772)),2),"/",RIGHT(CONCATENATE("00",MONTH(Hoja2!B2772)),2),"/",RIGHT(CONCATENATE("00",YEAR(Hoja2!B2772)),2)),"',",Hoja2!A2772,",'",Hoja2!C2772,"','",Hoja2!F2772,"','",Hoja2!E2772,"','",CONCATENATE(RIGHT(CONCATENATE("00",DAY(Hoja2!D2772)),2),"/",RIGHT(CONCATENATE("00",MONTH(Hoja2!D2772)),2),"/",RIGHT(CONCATENATE("00",YEAR(Hoja2!D2772)),2)),"','",Hoja2!J2772,"',","FALSE, 1,8);"), "")</f>
        <v>INSERT INTO seguimiento_oficios_recepcion_oficio(fecha_captura, folio_interno, no_oficio, dependencia_envia, firma, fecha_oficio, asunto, anexo, captura_id, estatus_id) VALUES ('19/03/13',3291,'200','SALUD','JORGE IGNACIO RIVERA PIZA','15/03/13','ENVIAN CARTAS DE AUTORIZACION',FALSE, 1,8);</v>
      </c>
    </row>
    <row r="2773" spans="6:17">
      <c r="F2773" t="str">
        <f>RIGHT(CONCATENATE("00",DAY(Hoja2!B2773)),2)</f>
        <v>19</v>
      </c>
      <c r="G2773" t="str">
        <f>CONCATENATE(RIGHT(CONCATENATE("00",DAY(Hoja2!B2773)),2),"/",RIGHT(CONCATENATE("00",MONTH(Hoja2!B2773)),2),"/",RIGHT(CONCATENATE("00",YEAR(Hoja2!B2773)),2))</f>
        <v>19/03/13</v>
      </c>
      <c r="H2773" t="str">
        <f>RIGHT(CONCATENATE("00",DAY(Hoja2!D2773)),2)</f>
        <v>15</v>
      </c>
      <c r="I2773" t="str">
        <f>CONCATENATE(RIGHT(CONCATENATE("00",DAY(Hoja2!D2773)),2),"/",RIGHT(CONCATENATE("00",MONTH(Hoja2!D2773)),2),"/",RIGHT(CONCATENATE("00",YEAR(Hoja2!D2773)),2))</f>
        <v>15/03/13</v>
      </c>
      <c r="J2773" t="str">
        <f>IF(LEN(Hoja2!J2773)&gt;150,LEN(Hoja2!J2773),"")</f>
        <v/>
      </c>
      <c r="K2773" t="str">
        <f>IF(Hoja2!A2773&lt;&gt;"", IF(Hoja2!B2773&lt;&gt;"", IF(Hoja2!C2773&lt;&gt;"", IF(Hoja2!D2773&lt;&gt;"", IF(Hoja2!E2773&lt;&gt;"", IF(Hoja2!F2773&lt;&gt;"", IF(Hoja2!J2773&lt;&gt;"","ok",""),""),""),""),""),""),"")</f>
        <v>ok</v>
      </c>
      <c r="L2773" t="str">
        <f>IF(Hoja2!A2773="'S/F'","--","")</f>
        <v/>
      </c>
      <c r="M2773" t="str">
        <f>IF(LEN(Hoja2!C2773)&gt;30,Hoja2!C2773,"")</f>
        <v/>
      </c>
      <c r="O2773" t="str">
        <f>IF(LEN(Hoja2!F2773)&gt;110,LEN(Hoja2!F2773),"")</f>
        <v/>
      </c>
      <c r="Q2773" t="str">
        <f>IF(K2773="ok",CONCATENATE(IF(Hoja2!A2773="'S/F'","--",""),N2773,"INSERT INTO seguimiento_oficios_recepcion_oficio(fecha_captura, folio_interno, no_oficio, dependencia_envia, firma, fecha_oficio, asunto, anexo, captura_id, estatus_id) VALUES ('",CONCATENATE(RIGHT(CONCATENATE("00",DAY(Hoja2!B2773)),2),"/",RIGHT(CONCATENATE("00",MONTH(Hoja2!B2773)),2),"/",RIGHT(CONCATENATE("00",YEAR(Hoja2!B2773)),2)),"',",Hoja2!A2773,",'",Hoja2!C2773,"','",Hoja2!F2773,"','",Hoja2!E2773,"','",CONCATENATE(RIGHT(CONCATENATE("00",DAY(Hoja2!D2773)),2),"/",RIGHT(CONCATENATE("00",MONTH(Hoja2!D2773)),2),"/",RIGHT(CONCATENATE("00",YEAR(Hoja2!D2773)),2)),"','",Hoja2!J2773,"',","FALSE, 1,8);"), "")</f>
        <v>INSERT INTO seguimiento_oficios_recepcion_oficio(fecha_captura, folio_interno, no_oficio, dependencia_envia, firma, fecha_oficio, asunto, anexo, captura_id, estatus_id) VALUES ('19/03/13',3292,'199','SALUD','MARIA TERESA FERNANDEZ TORRANO','15/03/13','ENVIAN RELACION DE DESCUENTOS DE SEGUROS',FALSE, 1,8);</v>
      </c>
    </row>
    <row r="2774" spans="6:17">
      <c r="F2774" t="str">
        <f>RIGHT(CONCATENATE("00",DAY(Hoja2!B2774)),2)</f>
        <v>19</v>
      </c>
      <c r="G2774" t="str">
        <f>CONCATENATE(RIGHT(CONCATENATE("00",DAY(Hoja2!B2774)),2),"/",RIGHT(CONCATENATE("00",MONTH(Hoja2!B2774)),2),"/",RIGHT(CONCATENATE("00",YEAR(Hoja2!B2774)),2))</f>
        <v>19/03/13</v>
      </c>
      <c r="H2774" t="str">
        <f>RIGHT(CONCATENATE("00",DAY(Hoja2!D2774)),2)</f>
        <v>15</v>
      </c>
      <c r="I2774" t="str">
        <f>CONCATENATE(RIGHT(CONCATENATE("00",DAY(Hoja2!D2774)),2),"/",RIGHT(CONCATENATE("00",MONTH(Hoja2!D2774)),2),"/",RIGHT(CONCATENATE("00",YEAR(Hoja2!D2774)),2))</f>
        <v>15/03/13</v>
      </c>
      <c r="J2774" t="str">
        <f>IF(LEN(Hoja2!J2774)&gt;150,LEN(Hoja2!J2774),"")</f>
        <v/>
      </c>
      <c r="K2774" t="str">
        <f>IF(Hoja2!A2774&lt;&gt;"", IF(Hoja2!B2774&lt;&gt;"", IF(Hoja2!C2774&lt;&gt;"", IF(Hoja2!D2774&lt;&gt;"", IF(Hoja2!E2774&lt;&gt;"", IF(Hoja2!F2774&lt;&gt;"", IF(Hoja2!J2774&lt;&gt;"","ok",""),""),""),""),""),""),"")</f>
        <v>ok</v>
      </c>
      <c r="L2774" t="str">
        <f>IF(Hoja2!A2774="'S/F'","--","")</f>
        <v/>
      </c>
      <c r="M2774" t="str">
        <f>IF(LEN(Hoja2!C2774)&gt;30,Hoja2!C2774,"")</f>
        <v/>
      </c>
      <c r="O2774" t="str">
        <f>IF(LEN(Hoja2!F2774)&gt;110,LEN(Hoja2!F2774),"")</f>
        <v/>
      </c>
      <c r="Q2774" t="str">
        <f>IF(K2774="ok",CONCATENATE(IF(Hoja2!A2774="'S/F'","--",""),N2774,"INSERT INTO seguimiento_oficios_recepcion_oficio(fecha_captura, folio_interno, no_oficio, dependencia_envia, firma, fecha_oficio, asunto, anexo, captura_id, estatus_id) VALUES ('",CONCATENATE(RIGHT(CONCATENATE("00",DAY(Hoja2!B2774)),2),"/",RIGHT(CONCATENATE("00",MONTH(Hoja2!B2774)),2),"/",RIGHT(CONCATENATE("00",YEAR(Hoja2!B2774)),2)),"',",Hoja2!A2774,",'",Hoja2!C2774,"','",Hoja2!F2774,"','",Hoja2!E2774,"','",CONCATENATE(RIGHT(CONCATENATE("00",DAY(Hoja2!D2774)),2),"/",RIGHT(CONCATENATE("00",MONTH(Hoja2!D2774)),2),"/",RIGHT(CONCATENATE("00",YEAR(Hoja2!D2774)),2)),"','",Hoja2!J2774,"',","FALSE, 1,8);"), "")</f>
        <v>INSERT INTO seguimiento_oficios_recepcion_oficio(fecha_captura, folio_interno, no_oficio, dependencia_envia, firma, fecha_oficio, asunto, anexo, captura_id, estatus_id) VALUES ('19/03/13',3293,'218','JEC','ENRIQUE MARTINEZ HERRERA','15/03/13','AJUSTE COMPLEMENTARIO',FALSE, 1,8);</v>
      </c>
    </row>
    <row r="2775" spans="6:17">
      <c r="F2775" t="str">
        <f>RIGHT(CONCATENATE("00",DAY(Hoja2!B2775)),2)</f>
        <v>19</v>
      </c>
      <c r="G2775" t="str">
        <f>CONCATENATE(RIGHT(CONCATENATE("00",DAY(Hoja2!B2775)),2),"/",RIGHT(CONCATENATE("00",MONTH(Hoja2!B2775)),2),"/",RIGHT(CONCATENATE("00",YEAR(Hoja2!B2775)),2))</f>
        <v>19/03/13</v>
      </c>
      <c r="H2775" t="str">
        <f>RIGHT(CONCATENATE("00",DAY(Hoja2!D2775)),2)</f>
        <v>05</v>
      </c>
      <c r="I2775" t="str">
        <f>CONCATENATE(RIGHT(CONCATENATE("00",DAY(Hoja2!D2775)),2),"/",RIGHT(CONCATENATE("00",MONTH(Hoja2!D2775)),2),"/",RIGHT(CONCATENATE("00",YEAR(Hoja2!D2775)),2))</f>
        <v>05/03/13</v>
      </c>
      <c r="J2775" t="str">
        <f>IF(LEN(Hoja2!J2775)&gt;150,LEN(Hoja2!J2775),"")</f>
        <v/>
      </c>
      <c r="K2775" t="str">
        <f>IF(Hoja2!A2775&lt;&gt;"", IF(Hoja2!B2775&lt;&gt;"", IF(Hoja2!C2775&lt;&gt;"", IF(Hoja2!D2775&lt;&gt;"", IF(Hoja2!E2775&lt;&gt;"", IF(Hoja2!F2775&lt;&gt;"", IF(Hoja2!J2775&lt;&gt;"","ok",""),""),""),""),""),""),"")</f>
        <v>ok</v>
      </c>
      <c r="L2775" t="str">
        <f>IF(Hoja2!A2775="'S/F'","--","")</f>
        <v/>
      </c>
      <c r="M2775" t="str">
        <f>IF(LEN(Hoja2!C2775)&gt;30,Hoja2!C2775,"")</f>
        <v/>
      </c>
      <c r="O2775" t="str">
        <f>IF(LEN(Hoja2!F2775)&gt;110,LEN(Hoja2!F2775),"")</f>
        <v/>
      </c>
      <c r="Q2775" t="str">
        <f>IF(K2775="ok",CONCATENATE(IF(Hoja2!A2775="'S/F'","--",""),N2775,"INSERT INTO seguimiento_oficios_recepcion_oficio(fecha_captura, folio_interno, no_oficio, dependencia_envia, firma, fecha_oficio, asunto, anexo, captura_id, estatus_id) VALUES ('",CONCATENATE(RIGHT(CONCATENATE("00",DAY(Hoja2!B2775)),2),"/",RIGHT(CONCATENATE("00",MONTH(Hoja2!B2775)),2),"/",RIGHT(CONCATENATE("00",YEAR(Hoja2!B2775)),2)),"',",Hoja2!A2775,",'",Hoja2!C2775,"','",Hoja2!F2775,"','",Hoja2!E2775,"','",CONCATENATE(RIGHT(CONCATENATE("00",DAY(Hoja2!D2775)),2),"/",RIGHT(CONCATENATE("00",MONTH(Hoja2!D2775)),2),"/",RIGHT(CONCATENATE("00",YEAR(Hoja2!D2775)),2)),"','",Hoja2!J2775,"',","FALSE, 1,8);"), "")</f>
        <v>INSERT INTO seguimiento_oficios_recepcion_oficio(fecha_captura, folio_interno, no_oficio, dependencia_envia, firma, fecha_oficio, asunto, anexo, captura_id, estatus_id) VALUES ('19/03/13',3294,'176','JEC','ENRIQUE MARTINEZ HERRERA','05/03/13','AJUSTE COMPLEMENTARIO',FALSE, 1,8);</v>
      </c>
    </row>
    <row r="2776" spans="6:17">
      <c r="F2776" t="str">
        <f>RIGHT(CONCATENATE("00",DAY(Hoja2!B2776)),2)</f>
        <v>19</v>
      </c>
      <c r="G2776" t="str">
        <f>CONCATENATE(RIGHT(CONCATENATE("00",DAY(Hoja2!B2776)),2),"/",RIGHT(CONCATENATE("00",MONTH(Hoja2!B2776)),2),"/",RIGHT(CONCATENATE("00",YEAR(Hoja2!B2776)),2))</f>
        <v>19/03/13</v>
      </c>
      <c r="H2776" t="str">
        <f>RIGHT(CONCATENATE("00",DAY(Hoja2!D2776)),2)</f>
        <v>15</v>
      </c>
      <c r="I2776" t="str">
        <f>CONCATENATE(RIGHT(CONCATENATE("00",DAY(Hoja2!D2776)),2),"/",RIGHT(CONCATENATE("00",MONTH(Hoja2!D2776)),2),"/",RIGHT(CONCATENATE("00",YEAR(Hoja2!D2776)),2))</f>
        <v>15/03/13</v>
      </c>
      <c r="J2776" t="str">
        <f>IF(LEN(Hoja2!J2776)&gt;150,LEN(Hoja2!J2776),"")</f>
        <v/>
      </c>
      <c r="K2776" t="str">
        <f>IF(Hoja2!A2776&lt;&gt;"", IF(Hoja2!B2776&lt;&gt;"", IF(Hoja2!C2776&lt;&gt;"", IF(Hoja2!D2776&lt;&gt;"", IF(Hoja2!E2776&lt;&gt;"", IF(Hoja2!F2776&lt;&gt;"", IF(Hoja2!J2776&lt;&gt;"","ok",""),""),""),""),""),""),"")</f>
        <v>ok</v>
      </c>
      <c r="L2776" t="str">
        <f>IF(Hoja2!A2776="'S/F'","--","")</f>
        <v/>
      </c>
      <c r="M2776" t="str">
        <f>IF(LEN(Hoja2!C2776)&gt;30,Hoja2!C2776,"")</f>
        <v/>
      </c>
      <c r="O2776" t="str">
        <f>IF(LEN(Hoja2!F2776)&gt;110,LEN(Hoja2!F2776),"")</f>
        <v/>
      </c>
      <c r="Q2776" t="str">
        <f>IF(K2776="ok",CONCATENATE(IF(Hoja2!A2776="'S/F'","--",""),N2776,"INSERT INTO seguimiento_oficios_recepcion_oficio(fecha_captura, folio_interno, no_oficio, dependencia_envia, firma, fecha_oficio, asunto, anexo, captura_id, estatus_id) VALUES ('",CONCATENATE(RIGHT(CONCATENATE("00",DAY(Hoja2!B2776)),2),"/",RIGHT(CONCATENATE("00",MONTH(Hoja2!B2776)),2),"/",RIGHT(CONCATENATE("00",YEAR(Hoja2!B2776)),2)),"',",Hoja2!A2776,",'",Hoja2!C2776,"','",Hoja2!F2776,"','",Hoja2!E2776,"','",CONCATENATE(RIGHT(CONCATENATE("00",DAY(Hoja2!D2776)),2),"/",RIGHT(CONCATENATE("00",MONTH(Hoja2!D2776)),2),"/",RIGHT(CONCATENATE("00",YEAR(Hoja2!D2776)),2)),"','",Hoja2!J2776,"',","FALSE, 1,8);"), "")</f>
        <v>INSERT INTO seguimiento_oficios_recepcion_oficio(fecha_captura, folio_interno, no_oficio, dependencia_envia, firma, fecha_oficio, asunto, anexo, captura_id, estatus_id) VALUES ('19/03/13',3295,'220','JEC','ENRIQUE MARTINEZ HERRERA','15/03/13','VALIDAR NOMINAS Y ORDENES DE PAGO',FALSE, 1,8);</v>
      </c>
    </row>
    <row r="2777" spans="6:17">
      <c r="F2777" t="str">
        <f>RIGHT(CONCATENATE("00",DAY(Hoja2!B2777)),2)</f>
        <v>19</v>
      </c>
      <c r="G2777" t="str">
        <f>CONCATENATE(RIGHT(CONCATENATE("00",DAY(Hoja2!B2777)),2),"/",RIGHT(CONCATENATE("00",MONTH(Hoja2!B2777)),2),"/",RIGHT(CONCATENATE("00",YEAR(Hoja2!B2777)),2))</f>
        <v>19/03/13</v>
      </c>
      <c r="H2777" t="str">
        <f>RIGHT(CONCATENATE("00",DAY(Hoja2!D2777)),2)</f>
        <v>15</v>
      </c>
      <c r="I2777" t="str">
        <f>CONCATENATE(RIGHT(CONCATENATE("00",DAY(Hoja2!D2777)),2),"/",RIGHT(CONCATENATE("00",MONTH(Hoja2!D2777)),2),"/",RIGHT(CONCATENATE("00",YEAR(Hoja2!D2777)),2))</f>
        <v>15/03/13</v>
      </c>
      <c r="J2777" t="str">
        <f>IF(LEN(Hoja2!J2777)&gt;150,LEN(Hoja2!J2777),"")</f>
        <v/>
      </c>
      <c r="K2777" t="str">
        <f>IF(Hoja2!A2777&lt;&gt;"", IF(Hoja2!B2777&lt;&gt;"", IF(Hoja2!C2777&lt;&gt;"", IF(Hoja2!D2777&lt;&gt;"", IF(Hoja2!E2777&lt;&gt;"", IF(Hoja2!F2777&lt;&gt;"", IF(Hoja2!J2777&lt;&gt;"","ok",""),""),""),""),""),""),"")</f>
        <v>ok</v>
      </c>
      <c r="L2777" t="str">
        <f>IF(Hoja2!A2777="'S/F'","--","")</f>
        <v/>
      </c>
      <c r="M2777" t="str">
        <f>IF(LEN(Hoja2!C2777)&gt;30,Hoja2!C2777,"")</f>
        <v/>
      </c>
      <c r="O2777" t="str">
        <f>IF(LEN(Hoja2!F2777)&gt;110,LEN(Hoja2!F2777),"")</f>
        <v/>
      </c>
      <c r="Q2777" t="str">
        <f>IF(K2777="ok",CONCATENATE(IF(Hoja2!A2777="'S/F'","--",""),N2777,"INSERT INTO seguimiento_oficios_recepcion_oficio(fecha_captura, folio_interno, no_oficio, dependencia_envia, firma, fecha_oficio, asunto, anexo, captura_id, estatus_id) VALUES ('",CONCATENATE(RIGHT(CONCATENATE("00",DAY(Hoja2!B2777)),2),"/",RIGHT(CONCATENATE("00",MONTH(Hoja2!B2777)),2),"/",RIGHT(CONCATENATE("00",YEAR(Hoja2!B2777)),2)),"',",Hoja2!A2777,",'",Hoja2!C2777,"','",Hoja2!F2777,"','",Hoja2!E2777,"','",CONCATENATE(RIGHT(CONCATENATE("00",DAY(Hoja2!D2777)),2),"/",RIGHT(CONCATENATE("00",MONTH(Hoja2!D2777)),2),"/",RIGHT(CONCATENATE("00",YEAR(Hoja2!D2777)),2)),"','",Hoja2!J2777,"',","FALSE, 1,8);"), "")</f>
        <v>INSERT INTO seguimiento_oficios_recepcion_oficio(fecha_captura, folio_interno, no_oficio, dependencia_envia, firma, fecha_oficio, asunto, anexo, captura_id, estatus_id) VALUES ('19/03/13',3296,'219','JEC','ENRIQUE MARTINEZ HERRERA','15/03/13','VALIDACION DE O.P.',FALSE, 1,8);</v>
      </c>
    </row>
    <row r="2778" spans="6:17">
      <c r="F2778" t="str">
        <f>RIGHT(CONCATENATE("00",DAY(Hoja2!B2778)),2)</f>
        <v>19</v>
      </c>
      <c r="G2778" t="str">
        <f>CONCATENATE(RIGHT(CONCATENATE("00",DAY(Hoja2!B2778)),2),"/",RIGHT(CONCATENATE("00",MONTH(Hoja2!B2778)),2),"/",RIGHT(CONCATENATE("00",YEAR(Hoja2!B2778)),2))</f>
        <v>19/03/13</v>
      </c>
      <c r="H2778" t="str">
        <f>RIGHT(CONCATENATE("00",DAY(Hoja2!D2778)),2)</f>
        <v>11</v>
      </c>
      <c r="I2778" t="str">
        <f>CONCATENATE(RIGHT(CONCATENATE("00",DAY(Hoja2!D2778)),2),"/",RIGHT(CONCATENATE("00",MONTH(Hoja2!D2778)),2),"/",RIGHT(CONCATENATE("00",YEAR(Hoja2!D2778)),2))</f>
        <v>11/03/13</v>
      </c>
      <c r="J2778" t="str">
        <f>IF(LEN(Hoja2!J2778)&gt;150,LEN(Hoja2!J2778),"")</f>
        <v/>
      </c>
      <c r="K2778" t="str">
        <f>IF(Hoja2!A2778&lt;&gt;"", IF(Hoja2!B2778&lt;&gt;"", IF(Hoja2!C2778&lt;&gt;"", IF(Hoja2!D2778&lt;&gt;"", IF(Hoja2!E2778&lt;&gt;"", IF(Hoja2!F2778&lt;&gt;"", IF(Hoja2!J2778&lt;&gt;"","ok",""),""),""),""),""),""),"")</f>
        <v>ok</v>
      </c>
      <c r="L2778" t="str">
        <f>IF(Hoja2!A2778="'S/F'","--","")</f>
        <v/>
      </c>
      <c r="M2778" t="str">
        <f>IF(LEN(Hoja2!C2778)&gt;30,Hoja2!C2778,"")</f>
        <v/>
      </c>
      <c r="O2778" t="str">
        <f>IF(LEN(Hoja2!F2778)&gt;110,LEN(Hoja2!F2778),"")</f>
        <v/>
      </c>
      <c r="Q2778" t="str">
        <f>IF(K2778="ok",CONCATENATE(IF(Hoja2!A2778="'S/F'","--",""),N2778,"INSERT INTO seguimiento_oficios_recepcion_oficio(fecha_captura, folio_interno, no_oficio, dependencia_envia, firma, fecha_oficio, asunto, anexo, captura_id, estatus_id) VALUES ('",CONCATENATE(RIGHT(CONCATENATE("00",DAY(Hoja2!B2778)),2),"/",RIGHT(CONCATENATE("00",MONTH(Hoja2!B2778)),2),"/",RIGHT(CONCATENATE("00",YEAR(Hoja2!B2778)),2)),"',",Hoja2!A2778,",'",Hoja2!C2778,"','",Hoja2!F2778,"','",Hoja2!E2778,"','",CONCATENATE(RIGHT(CONCATENATE("00",DAY(Hoja2!D2778)),2),"/",RIGHT(CONCATENATE("00",MONTH(Hoja2!D2778)),2),"/",RIGHT(CONCATENATE("00",YEAR(Hoja2!D2778)),2)),"','",Hoja2!J2778,"',","FALSE, 1,8);"), "")</f>
        <v>INSERT INTO seguimiento_oficios_recepcion_oficio(fecha_captura, folio_interno, no_oficio, dependencia_envia, firma, fecha_oficio, asunto, anexo, captura_id, estatus_id) VALUES ('19/03/13',3297,'S/N','H. CONGRESO','NELLY DEL C. VARGAS PEREZ','11/03/13','SOL. CENTRO DE CONVENCIONES PARA EL 28 DE JUNIO',FALSE, 1,8);</v>
      </c>
    </row>
    <row r="2779" spans="6:17">
      <c r="F2779" t="str">
        <f>RIGHT(CONCATENATE("00",DAY(Hoja2!B2779)),2)</f>
        <v>19</v>
      </c>
      <c r="G2779" t="str">
        <f>CONCATENATE(RIGHT(CONCATENATE("00",DAY(Hoja2!B2779)),2),"/",RIGHT(CONCATENATE("00",MONTH(Hoja2!B2779)),2),"/",RIGHT(CONCATENATE("00",YEAR(Hoja2!B2779)),2))</f>
        <v>19/03/13</v>
      </c>
      <c r="H2779" t="str">
        <f>RIGHT(CONCATENATE("00",DAY(Hoja2!D2779)),2)</f>
        <v>15</v>
      </c>
      <c r="I2779" t="str">
        <f>CONCATENATE(RIGHT(CONCATENATE("00",DAY(Hoja2!D2779)),2),"/",RIGHT(CONCATENATE("00",MONTH(Hoja2!D2779)),2),"/",RIGHT(CONCATENATE("00",YEAR(Hoja2!D2779)),2))</f>
        <v>15/03/13</v>
      </c>
      <c r="J2779" t="str">
        <f>IF(LEN(Hoja2!J2779)&gt;150,LEN(Hoja2!J2779),"")</f>
        <v/>
      </c>
      <c r="K2779" t="str">
        <f>IF(Hoja2!A2779&lt;&gt;"", IF(Hoja2!B2779&lt;&gt;"", IF(Hoja2!C2779&lt;&gt;"", IF(Hoja2!D2779&lt;&gt;"", IF(Hoja2!E2779&lt;&gt;"", IF(Hoja2!F2779&lt;&gt;"", IF(Hoja2!J2779&lt;&gt;"","ok",""),""),""),""),""),""),"")</f>
        <v>ok</v>
      </c>
      <c r="L2779" t="str">
        <f>IF(Hoja2!A2779="'S/F'","--","")</f>
        <v/>
      </c>
      <c r="M2779" t="str">
        <f>IF(LEN(Hoja2!C2779)&gt;30,Hoja2!C2779,"")</f>
        <v/>
      </c>
      <c r="O2779" t="str">
        <f>IF(LEN(Hoja2!F2779)&gt;110,LEN(Hoja2!F2779),"")</f>
        <v/>
      </c>
      <c r="Q2779" t="str">
        <f>IF(K2779="ok",CONCATENATE(IF(Hoja2!A2779="'S/F'","--",""),N2779,"INSERT INTO seguimiento_oficios_recepcion_oficio(fecha_captura, folio_interno, no_oficio, dependencia_envia, firma, fecha_oficio, asunto, anexo, captura_id, estatus_id) VALUES ('",CONCATENATE(RIGHT(CONCATENATE("00",DAY(Hoja2!B2779)),2),"/",RIGHT(CONCATENATE("00",MONTH(Hoja2!B2779)),2),"/",RIGHT(CONCATENATE("00",YEAR(Hoja2!B2779)),2)),"',",Hoja2!A2779,",'",Hoja2!C2779,"','",Hoja2!F2779,"','",Hoja2!E2779,"','",CONCATENATE(RIGHT(CONCATENATE("00",DAY(Hoja2!D2779)),2),"/",RIGHT(CONCATENATE("00",MONTH(Hoja2!D2779)),2),"/",RIGHT(CONCATENATE("00",YEAR(Hoja2!D2779)),2)),"','",Hoja2!J2779,"',","FALSE, 1,8);"), "")</f>
        <v>INSERT INTO seguimiento_oficios_recepcion_oficio(fecha_captura, folio_interno, no_oficio, dependencia_envia, firma, fecha_oficio, asunto, anexo, captura_id, estatus_id) VALUES ('19/03/13',3298,'197','CGCSRP','DELIA RODRIGUEZ GARCIA','15/03/13','ENVIAN REPROTE PARA DESCUENTOS VARIOS',FALSE, 1,8);</v>
      </c>
    </row>
    <row r="2780" spans="6:17">
      <c r="F2780" t="str">
        <f>RIGHT(CONCATENATE("00",DAY(Hoja2!B2780)),2)</f>
        <v>19</v>
      </c>
      <c r="G2780" t="str">
        <f>CONCATENATE(RIGHT(CONCATENATE("00",DAY(Hoja2!B2780)),2),"/",RIGHT(CONCATENATE("00",MONTH(Hoja2!B2780)),2),"/",RIGHT(CONCATENATE("00",YEAR(Hoja2!B2780)),2))</f>
        <v>19/03/13</v>
      </c>
      <c r="H2780" t="str">
        <f>RIGHT(CONCATENATE("00",DAY(Hoja2!D2780)),2)</f>
        <v>15</v>
      </c>
      <c r="I2780" t="str">
        <f>CONCATENATE(RIGHT(CONCATENATE("00",DAY(Hoja2!D2780)),2),"/",RIGHT(CONCATENATE("00",MONTH(Hoja2!D2780)),2),"/",RIGHT(CONCATENATE("00",YEAR(Hoja2!D2780)),2))</f>
        <v>15/03/13</v>
      </c>
      <c r="J2780" t="str">
        <f>IF(LEN(Hoja2!J2780)&gt;150,LEN(Hoja2!J2780),"")</f>
        <v/>
      </c>
      <c r="K2780" t="str">
        <f>IF(Hoja2!A2780&lt;&gt;"", IF(Hoja2!B2780&lt;&gt;"", IF(Hoja2!C2780&lt;&gt;"", IF(Hoja2!D2780&lt;&gt;"", IF(Hoja2!E2780&lt;&gt;"", IF(Hoja2!F2780&lt;&gt;"", IF(Hoja2!J2780&lt;&gt;"","ok",""),""),""),""),""),""),"")</f>
        <v>ok</v>
      </c>
      <c r="L2780" t="str">
        <f>IF(Hoja2!A2780="'S/F'","--","")</f>
        <v/>
      </c>
      <c r="M2780" t="str">
        <f>IF(LEN(Hoja2!C2780)&gt;30,Hoja2!C2780,"")</f>
        <v/>
      </c>
      <c r="O2780" t="str">
        <f>IF(LEN(Hoja2!F2780)&gt;110,LEN(Hoja2!F2780),"")</f>
        <v/>
      </c>
      <c r="Q2780" t="str">
        <f>IF(K2780="ok",CONCATENATE(IF(Hoja2!A2780="'S/F'","--",""),N2780,"INSERT INTO seguimiento_oficios_recepcion_oficio(fecha_captura, folio_interno, no_oficio, dependencia_envia, firma, fecha_oficio, asunto, anexo, captura_id, estatus_id) VALUES ('",CONCATENATE(RIGHT(CONCATENATE("00",DAY(Hoja2!B2780)),2),"/",RIGHT(CONCATENATE("00",MONTH(Hoja2!B2780)),2),"/",RIGHT(CONCATENATE("00",YEAR(Hoja2!B2780)),2)),"',",Hoja2!A2780,",'",Hoja2!C2780,"','",Hoja2!F2780,"','",Hoja2!E2780,"','",CONCATENATE(RIGHT(CONCATENATE("00",DAY(Hoja2!D2780)),2),"/",RIGHT(CONCATENATE("00",MONTH(Hoja2!D2780)),2),"/",RIGHT(CONCATENATE("00",YEAR(Hoja2!D2780)),2)),"','",Hoja2!J2780,"',","FALSE, 1,8);"), "")</f>
        <v>INSERT INTO seguimiento_oficios_recepcion_oficio(fecha_captura, folio_interno, no_oficio, dependencia_envia, firma, fecha_oficio, asunto, anexo, captura_id, estatus_id) VALUES ('19/03/13',3299,'198','CGCSRP','DELIA RODRIGUEZ GARCIA','15/03/13','ENVIAN REPORTE PARA DESCUENTOS VARIOS8',FALSE, 1,8);</v>
      </c>
    </row>
    <row r="2781" spans="6:17">
      <c r="F2781" t="str">
        <f>RIGHT(CONCATENATE("00",DAY(Hoja2!B2781)),2)</f>
        <v>19</v>
      </c>
      <c r="G2781" t="str">
        <f>CONCATENATE(RIGHT(CONCATENATE("00",DAY(Hoja2!B2781)),2),"/",RIGHT(CONCATENATE("00",MONTH(Hoja2!B2781)),2),"/",RIGHT(CONCATENATE("00",YEAR(Hoja2!B2781)),2))</f>
        <v>19/03/13</v>
      </c>
      <c r="H2781" t="str">
        <f>RIGHT(CONCATENATE("00",DAY(Hoja2!D2781)),2)</f>
        <v>19</v>
      </c>
      <c r="I2781" t="str">
        <f>CONCATENATE(RIGHT(CONCATENATE("00",DAY(Hoja2!D2781)),2),"/",RIGHT(CONCATENATE("00",MONTH(Hoja2!D2781)),2),"/",RIGHT(CONCATENATE("00",YEAR(Hoja2!D2781)),2))</f>
        <v>19/03/13</v>
      </c>
      <c r="J2781" t="str">
        <f>IF(LEN(Hoja2!J2781)&gt;150,LEN(Hoja2!J2781),"")</f>
        <v/>
      </c>
      <c r="K2781" t="str">
        <f>IF(Hoja2!A2781&lt;&gt;"", IF(Hoja2!B2781&lt;&gt;"", IF(Hoja2!C2781&lt;&gt;"", IF(Hoja2!D2781&lt;&gt;"", IF(Hoja2!E2781&lt;&gt;"", IF(Hoja2!F2781&lt;&gt;"", IF(Hoja2!J2781&lt;&gt;"","ok",""),""),""),""),""),""),"")</f>
        <v>ok</v>
      </c>
      <c r="L2781" t="str">
        <f>IF(Hoja2!A2781="'S/F'","--","")</f>
        <v/>
      </c>
      <c r="M2781" t="str">
        <f>IF(LEN(Hoja2!C2781)&gt;30,Hoja2!C2781,"")</f>
        <v/>
      </c>
      <c r="O2781" t="str">
        <f>IF(LEN(Hoja2!F2781)&gt;110,LEN(Hoja2!F2781),"")</f>
        <v/>
      </c>
      <c r="Q2781" t="str">
        <f>IF(K2781="ok",CONCATENATE(IF(Hoja2!A2781="'S/F'","--",""),N2781,"INSERT INTO seguimiento_oficios_recepcion_oficio(fecha_captura, folio_interno, no_oficio, dependencia_envia, firma, fecha_oficio, asunto, anexo, captura_id, estatus_id) VALUES ('",CONCATENATE(RIGHT(CONCATENATE("00",DAY(Hoja2!B2781)),2),"/",RIGHT(CONCATENATE("00",MONTH(Hoja2!B2781)),2),"/",RIGHT(CONCATENATE("00",YEAR(Hoja2!B2781)),2)),"',",Hoja2!A2781,",'",Hoja2!C2781,"','",Hoja2!F2781,"','",Hoja2!E2781,"','",CONCATENATE(RIGHT(CONCATENATE("00",DAY(Hoja2!D2781)),2),"/",RIGHT(CONCATENATE("00",MONTH(Hoja2!D2781)),2),"/",RIGHT(CONCATENATE("00",YEAR(Hoja2!D2781)),2)),"','",Hoja2!J2781,"',","FALSE, 1,8);"), "")</f>
        <v>INSERT INTO seguimiento_oficios_recepcion_oficio(fecha_captura, folio_interno, no_oficio, dependencia_envia, firma, fecha_oficio, asunto, anexo, captura_id, estatus_id) VALUES ('19/03/13',3300,'123','SA/SSRM','FRANCISCO RAFAEL FUENTES GUTIERREZ','19/03/13','ENVIAN REPORTE DE ASISTENCIA  Y CONCNETRADOD E TIEMPO EXTRAORDINARIO',FALSE, 1,8);</v>
      </c>
    </row>
    <row r="2782" spans="6:17">
      <c r="F2782" t="str">
        <f>RIGHT(CONCATENATE("00",DAY(Hoja2!B2782)),2)</f>
        <v>19</v>
      </c>
      <c r="G2782" t="str">
        <f>CONCATENATE(RIGHT(CONCATENATE("00",DAY(Hoja2!B2782)),2),"/",RIGHT(CONCATENATE("00",MONTH(Hoja2!B2782)),2),"/",RIGHT(CONCATENATE("00",YEAR(Hoja2!B2782)),2))</f>
        <v>19/03/13</v>
      </c>
      <c r="H2782" t="str">
        <f>RIGHT(CONCATENATE("00",DAY(Hoja2!D2782)),2)</f>
        <v>19</v>
      </c>
      <c r="I2782" t="str">
        <f>CONCATENATE(RIGHT(CONCATENATE("00",DAY(Hoja2!D2782)),2),"/",RIGHT(CONCATENATE("00",MONTH(Hoja2!D2782)),2),"/",RIGHT(CONCATENATE("00",YEAR(Hoja2!D2782)),2))</f>
        <v>19/03/13</v>
      </c>
      <c r="J2782" t="str">
        <f>IF(LEN(Hoja2!J2782)&gt;150,LEN(Hoja2!J2782),"")</f>
        <v/>
      </c>
      <c r="K2782" t="str">
        <f>IF(Hoja2!A2782&lt;&gt;"", IF(Hoja2!B2782&lt;&gt;"", IF(Hoja2!C2782&lt;&gt;"", IF(Hoja2!D2782&lt;&gt;"", IF(Hoja2!E2782&lt;&gt;"", IF(Hoja2!F2782&lt;&gt;"", IF(Hoja2!J2782&lt;&gt;"","ok",""),""),""),""),""),""),"")</f>
        <v>ok</v>
      </c>
      <c r="L2782" t="str">
        <f>IF(Hoja2!A2782="'S/F'","--","")</f>
        <v/>
      </c>
      <c r="M2782" t="str">
        <f>IF(LEN(Hoja2!C2782)&gt;30,Hoja2!C2782,"")</f>
        <v/>
      </c>
      <c r="O2782" t="str">
        <f>IF(LEN(Hoja2!F2782)&gt;110,LEN(Hoja2!F2782),"")</f>
        <v/>
      </c>
      <c r="Q2782" t="str">
        <f>IF(K2782="ok",CONCATENATE(IF(Hoja2!A2782="'S/F'","--",""),N2782,"INSERT INTO seguimiento_oficios_recepcion_oficio(fecha_captura, folio_interno, no_oficio, dependencia_envia, firma, fecha_oficio, asunto, anexo, captura_id, estatus_id) VALUES ('",CONCATENATE(RIGHT(CONCATENATE("00",DAY(Hoja2!B2782)),2),"/",RIGHT(CONCATENATE("00",MONTH(Hoja2!B2782)),2),"/",RIGHT(CONCATENATE("00",YEAR(Hoja2!B2782)),2)),"',",Hoja2!A2782,",'",Hoja2!C2782,"','",Hoja2!F2782,"','",Hoja2!E2782,"','",CONCATENATE(RIGHT(CONCATENATE("00",DAY(Hoja2!D2782)),2),"/",RIGHT(CONCATENATE("00",MONTH(Hoja2!D2782)),2),"/",RIGHT(CONCATENATE("00",YEAR(Hoja2!D2782)),2)),"','",Hoja2!J2782,"',","FALSE, 1,8);"), "")</f>
        <v>INSERT INTO seguimiento_oficios_recepcion_oficio(fecha_captura, folio_interno, no_oficio, dependencia_envia, firma, fecha_oficio, asunto, anexo, captura_id, estatus_id) VALUES ('19/03/13',3301,'014','SA/EXPEDIENTE DE PERSONAL','AMANDA GALLEGOS VELAZQUEZ','19/03/13','REPORTE DE INCIDENCIAS',FALSE, 1,8);</v>
      </c>
    </row>
    <row r="2783" spans="6:17">
      <c r="F2783" t="str">
        <f>RIGHT(CONCATENATE("00",DAY(Hoja2!B2783)),2)</f>
        <v>19</v>
      </c>
      <c r="G2783" t="str">
        <f>CONCATENATE(RIGHT(CONCATENATE("00",DAY(Hoja2!B2783)),2),"/",RIGHT(CONCATENATE("00",MONTH(Hoja2!B2783)),2),"/",RIGHT(CONCATENATE("00",YEAR(Hoja2!B2783)),2))</f>
        <v>19/03/13</v>
      </c>
      <c r="H2783" t="str">
        <f>RIGHT(CONCATENATE("00",DAY(Hoja2!D2783)),2)</f>
        <v>19</v>
      </c>
      <c r="I2783" t="str">
        <f>CONCATENATE(RIGHT(CONCATENATE("00",DAY(Hoja2!D2783)),2),"/",RIGHT(CONCATENATE("00",MONTH(Hoja2!D2783)),2),"/",RIGHT(CONCATENATE("00",YEAR(Hoja2!D2783)),2))</f>
        <v>19/03/13</v>
      </c>
      <c r="J2783" t="str">
        <f>IF(LEN(Hoja2!J2783)&gt;150,LEN(Hoja2!J2783),"")</f>
        <v/>
      </c>
      <c r="K2783" t="str">
        <f>IF(Hoja2!A2783&lt;&gt;"", IF(Hoja2!B2783&lt;&gt;"", IF(Hoja2!C2783&lt;&gt;"", IF(Hoja2!D2783&lt;&gt;"", IF(Hoja2!E2783&lt;&gt;"", IF(Hoja2!F2783&lt;&gt;"", IF(Hoja2!J2783&lt;&gt;"","ok",""),""),""),""),""),""),"")</f>
        <v>ok</v>
      </c>
      <c r="L2783" t="str">
        <f>IF(Hoja2!A2783="'S/F'","--","")</f>
        <v/>
      </c>
      <c r="M2783" t="str">
        <f>IF(LEN(Hoja2!C2783)&gt;30,Hoja2!C2783,"")</f>
        <v/>
      </c>
      <c r="O2783" t="str">
        <f>IF(LEN(Hoja2!F2783)&gt;110,LEN(Hoja2!F2783),"")</f>
        <v/>
      </c>
      <c r="Q2783" t="str">
        <f>IF(K2783="ok",CONCATENATE(IF(Hoja2!A2783="'S/F'","--",""),N2783,"INSERT INTO seguimiento_oficios_recepcion_oficio(fecha_captura, folio_interno, no_oficio, dependencia_envia, firma, fecha_oficio, asunto, anexo, captura_id, estatus_id) VALUES ('",CONCATENATE(RIGHT(CONCATENATE("00",DAY(Hoja2!B2783)),2),"/",RIGHT(CONCATENATE("00",MONTH(Hoja2!B2783)),2),"/",RIGHT(CONCATENATE("00",YEAR(Hoja2!B2783)),2)),"',",Hoja2!A2783,",'",Hoja2!C2783,"','",Hoja2!F2783,"','",Hoja2!E2783,"','",CONCATENATE(RIGHT(CONCATENATE("00",DAY(Hoja2!D2783)),2),"/",RIGHT(CONCATENATE("00",MONTH(Hoja2!D2783)),2),"/",RIGHT(CONCATENATE("00",YEAR(Hoja2!D2783)),2)),"','",Hoja2!J2783,"',","FALSE, 1,8);"), "")</f>
        <v>INSERT INTO seguimiento_oficios_recepcion_oficio(fecha_captura, folio_interno, no_oficio, dependencia_envia, firma, fecha_oficio, asunto, anexo, captura_id, estatus_id) VALUES ('19/03/13',3302,'117','SOTOP','CLAUDIA SELENA PEREZ PEREZ','19/03/13','ENVIAN REPORTE DE INCIDENCIAS',FALSE, 1,8);</v>
      </c>
    </row>
    <row r="2784" spans="6:17">
      <c r="F2784" t="str">
        <f>RIGHT(CONCATENATE("00",DAY(Hoja2!B2784)),2)</f>
        <v>19</v>
      </c>
      <c r="G2784" t="str">
        <f>CONCATENATE(RIGHT(CONCATENATE("00",DAY(Hoja2!B2784)),2),"/",RIGHT(CONCATENATE("00",MONTH(Hoja2!B2784)),2),"/",RIGHT(CONCATENATE("00",YEAR(Hoja2!B2784)),2))</f>
        <v>19/03/13</v>
      </c>
      <c r="H2784" t="str">
        <f>RIGHT(CONCATENATE("00",DAY(Hoja2!D2784)),2)</f>
        <v>19</v>
      </c>
      <c r="I2784" t="str">
        <f>CONCATENATE(RIGHT(CONCATENATE("00",DAY(Hoja2!D2784)),2),"/",RIGHT(CONCATENATE("00",MONTH(Hoja2!D2784)),2),"/",RIGHT(CONCATENATE("00",YEAR(Hoja2!D2784)),2))</f>
        <v>19/03/13</v>
      </c>
      <c r="J2784" t="str">
        <f>IF(LEN(Hoja2!J2784)&gt;150,LEN(Hoja2!J2784),"")</f>
        <v/>
      </c>
      <c r="K2784" t="str">
        <f>IF(Hoja2!A2784&lt;&gt;"", IF(Hoja2!B2784&lt;&gt;"", IF(Hoja2!C2784&lt;&gt;"", IF(Hoja2!D2784&lt;&gt;"", IF(Hoja2!E2784&lt;&gt;"", IF(Hoja2!F2784&lt;&gt;"", IF(Hoja2!J2784&lt;&gt;"","ok",""),""),""),""),""),""),"")</f>
        <v>ok</v>
      </c>
      <c r="L2784" t="str">
        <f>IF(Hoja2!A2784="'S/F'","--","")</f>
        <v/>
      </c>
      <c r="M2784" t="str">
        <f>IF(LEN(Hoja2!C2784)&gt;30,Hoja2!C2784,"")</f>
        <v/>
      </c>
      <c r="O2784" t="str">
        <f>IF(LEN(Hoja2!F2784)&gt;110,LEN(Hoja2!F2784),"")</f>
        <v/>
      </c>
      <c r="Q2784" t="str">
        <f>IF(K2784="ok",CONCATENATE(IF(Hoja2!A2784="'S/F'","--",""),N2784,"INSERT INTO seguimiento_oficios_recepcion_oficio(fecha_captura, folio_interno, no_oficio, dependencia_envia, firma, fecha_oficio, asunto, anexo, captura_id, estatus_id) VALUES ('",CONCATENATE(RIGHT(CONCATENATE("00",DAY(Hoja2!B2784)),2),"/",RIGHT(CONCATENATE("00",MONTH(Hoja2!B2784)),2),"/",RIGHT(CONCATENATE("00",YEAR(Hoja2!B2784)),2)),"',",Hoja2!A2784,",'",Hoja2!C2784,"','",Hoja2!F2784,"','",Hoja2!E2784,"','",CONCATENATE(RIGHT(CONCATENATE("00",DAY(Hoja2!D2784)),2),"/",RIGHT(CONCATENATE("00",MONTH(Hoja2!D2784)),2),"/",RIGHT(CONCATENATE("00",YEAR(Hoja2!D2784)),2)),"','",Hoja2!J2784,"',","FALSE, 1,8);"), "")</f>
        <v>INSERT INTO seguimiento_oficios_recepcion_oficio(fecha_captura, folio_interno, no_oficio, dependencia_envia, firma, fecha_oficio, asunto, anexo, captura_id, estatus_id) VALUES ('19/03/13',3303,'1316','SRIA. DE CONT.','MARTHA PATRICIA JIMENEZ OROPEZA','19/03/13','ENVIAN REPORTE DE INCIDENCIAS',FALSE, 1,8);</v>
      </c>
    </row>
    <row r="2785" spans="6:17">
      <c r="F2785" t="str">
        <f>RIGHT(CONCATENATE("00",DAY(Hoja2!B2785)),2)</f>
        <v>19</v>
      </c>
      <c r="G2785" t="str">
        <f>CONCATENATE(RIGHT(CONCATENATE("00",DAY(Hoja2!B2785)),2),"/",RIGHT(CONCATENATE("00",MONTH(Hoja2!B2785)),2),"/",RIGHT(CONCATENATE("00",YEAR(Hoja2!B2785)),2))</f>
        <v>19/03/13</v>
      </c>
      <c r="H2785" t="str">
        <f>RIGHT(CONCATENATE("00",DAY(Hoja2!D2785)),2)</f>
        <v>19</v>
      </c>
      <c r="I2785" t="str">
        <f>CONCATENATE(RIGHT(CONCATENATE("00",DAY(Hoja2!D2785)),2),"/",RIGHT(CONCATENATE("00",MONTH(Hoja2!D2785)),2),"/",RIGHT(CONCATENATE("00",YEAR(Hoja2!D2785)),2))</f>
        <v>19/03/13</v>
      </c>
      <c r="J2785" t="str">
        <f>IF(LEN(Hoja2!J2785)&gt;150,LEN(Hoja2!J2785),"")</f>
        <v/>
      </c>
      <c r="K2785" t="str">
        <f>IF(Hoja2!A2785&lt;&gt;"", IF(Hoja2!B2785&lt;&gt;"", IF(Hoja2!C2785&lt;&gt;"", IF(Hoja2!D2785&lt;&gt;"", IF(Hoja2!E2785&lt;&gt;"", IF(Hoja2!F2785&lt;&gt;"", IF(Hoja2!J2785&lt;&gt;"","ok",""),""),""),""),""),""),"")</f>
        <v>ok</v>
      </c>
      <c r="L2785" t="str">
        <f>IF(Hoja2!A2785="'S/F'","--","")</f>
        <v/>
      </c>
      <c r="M2785" t="str">
        <f>IF(LEN(Hoja2!C2785)&gt;30,Hoja2!C2785,"")</f>
        <v/>
      </c>
      <c r="O2785" t="str">
        <f>IF(LEN(Hoja2!F2785)&gt;110,LEN(Hoja2!F2785),"")</f>
        <v/>
      </c>
      <c r="Q2785" t="str">
        <f>IF(K2785="ok",CONCATENATE(IF(Hoja2!A2785="'S/F'","--",""),N2785,"INSERT INTO seguimiento_oficios_recepcion_oficio(fecha_captura, folio_interno, no_oficio, dependencia_envia, firma, fecha_oficio, asunto, anexo, captura_id, estatus_id) VALUES ('",CONCATENATE(RIGHT(CONCATENATE("00",DAY(Hoja2!B2785)),2),"/",RIGHT(CONCATENATE("00",MONTH(Hoja2!B2785)),2),"/",RIGHT(CONCATENATE("00",YEAR(Hoja2!B2785)),2)),"',",Hoja2!A2785,",'",Hoja2!C2785,"','",Hoja2!F2785,"','",Hoja2!E2785,"','",CONCATENATE(RIGHT(CONCATENATE("00",DAY(Hoja2!D2785)),2),"/",RIGHT(CONCATENATE("00",MONTH(Hoja2!D2785)),2),"/",RIGHT(CONCATENATE("00",YEAR(Hoja2!D2785)),2)),"','",Hoja2!J2785,"',","FALSE, 1,8);"), "")</f>
        <v>INSERT INTO seguimiento_oficios_recepcion_oficio(fecha_captura, folio_interno, no_oficio, dependencia_envia, firma, fecha_oficio, asunto, anexo, captura_id, estatus_id) VALUES ('19/03/13',3304,'1320','SRIA. DE CONT.','MARTHA PATRICIA JIMENEZ OROPEZA','19/03/13','RECONOCIMIENTO DE FIRMA',FALSE, 1,8);</v>
      </c>
    </row>
    <row r="2786" spans="6:17">
      <c r="F2786" t="str">
        <f>RIGHT(CONCATENATE("00",DAY(Hoja2!B2786)),2)</f>
        <v>19</v>
      </c>
      <c r="G2786" t="str">
        <f>CONCATENATE(RIGHT(CONCATENATE("00",DAY(Hoja2!B2786)),2),"/",RIGHT(CONCATENATE("00",MONTH(Hoja2!B2786)),2),"/",RIGHT(CONCATENATE("00",YEAR(Hoja2!B2786)),2))</f>
        <v>19/03/13</v>
      </c>
      <c r="H2786" t="str">
        <f>RIGHT(CONCATENATE("00",DAY(Hoja2!D2786)),2)</f>
        <v>19</v>
      </c>
      <c r="I2786" t="str">
        <f>CONCATENATE(RIGHT(CONCATENATE("00",DAY(Hoja2!D2786)),2),"/",RIGHT(CONCATENATE("00",MONTH(Hoja2!D2786)),2),"/",RIGHT(CONCATENATE("00",YEAR(Hoja2!D2786)),2))</f>
        <v>19/03/13</v>
      </c>
      <c r="J2786" t="str">
        <f>IF(LEN(Hoja2!J2786)&gt;150,LEN(Hoja2!J2786),"")</f>
        <v/>
      </c>
      <c r="K2786" t="str">
        <f>IF(Hoja2!A2786&lt;&gt;"", IF(Hoja2!B2786&lt;&gt;"", IF(Hoja2!C2786&lt;&gt;"", IF(Hoja2!D2786&lt;&gt;"", IF(Hoja2!E2786&lt;&gt;"", IF(Hoja2!F2786&lt;&gt;"", IF(Hoja2!J2786&lt;&gt;"","ok",""),""),""),""),""),""),"")</f>
        <v>ok</v>
      </c>
      <c r="L2786" t="str">
        <f>IF(Hoja2!A2786="'S/F'","--","")</f>
        <v/>
      </c>
      <c r="M2786" t="str">
        <f>IF(LEN(Hoja2!C2786)&gt;30,Hoja2!C2786,"")</f>
        <v/>
      </c>
      <c r="O2786" t="str">
        <f>IF(LEN(Hoja2!F2786)&gt;110,LEN(Hoja2!F2786),"")</f>
        <v/>
      </c>
      <c r="Q2786" t="str">
        <f>IF(K2786="ok",CONCATENATE(IF(Hoja2!A2786="'S/F'","--",""),N2786,"INSERT INTO seguimiento_oficios_recepcion_oficio(fecha_captura, folio_interno, no_oficio, dependencia_envia, firma, fecha_oficio, asunto, anexo, captura_id, estatus_id) VALUES ('",CONCATENATE(RIGHT(CONCATENATE("00",DAY(Hoja2!B2786)),2),"/",RIGHT(CONCATENATE("00",MONTH(Hoja2!B2786)),2),"/",RIGHT(CONCATENATE("00",YEAR(Hoja2!B2786)),2)),"',",Hoja2!A2786,",'",Hoja2!C2786,"','",Hoja2!F2786,"','",Hoja2!E2786,"','",CONCATENATE(RIGHT(CONCATENATE("00",DAY(Hoja2!D2786)),2),"/",RIGHT(CONCATENATE("00",MONTH(Hoja2!D2786)),2),"/",RIGHT(CONCATENATE("00",YEAR(Hoja2!D2786)),2)),"','",Hoja2!J2786,"',","FALSE, 1,8);"), "")</f>
        <v>INSERT INTO seguimiento_oficios_recepcion_oficio(fecha_captura, folio_interno, no_oficio, dependencia_envia, firma, fecha_oficio, asunto, anexo, captura_id, estatus_id) VALUES ('19/03/13',3305,'307','SDET','JOSE DE LA CRUZ RUEDA HERNANDEZ','19/03/13','SOL. APOYO TECNICO PARA EL DIA 20 DE MARZO',FALSE, 1,8);</v>
      </c>
    </row>
    <row r="2787" spans="6:17">
      <c r="F2787" t="str">
        <f>RIGHT(CONCATENATE("00",DAY(Hoja2!B2787)),2)</f>
        <v>19</v>
      </c>
      <c r="G2787" t="str">
        <f>CONCATENATE(RIGHT(CONCATENATE("00",DAY(Hoja2!B2787)),2),"/",RIGHT(CONCATENATE("00",MONTH(Hoja2!B2787)),2),"/",RIGHT(CONCATENATE("00",YEAR(Hoja2!B2787)),2))</f>
        <v>19/03/13</v>
      </c>
      <c r="H2787" t="str">
        <f>RIGHT(CONCATENATE("00",DAY(Hoja2!D2787)),2)</f>
        <v>15</v>
      </c>
      <c r="I2787" t="str">
        <f>CONCATENATE(RIGHT(CONCATENATE("00",DAY(Hoja2!D2787)),2),"/",RIGHT(CONCATENATE("00",MONTH(Hoja2!D2787)),2),"/",RIGHT(CONCATENATE("00",YEAR(Hoja2!D2787)),2))</f>
        <v>15/03/13</v>
      </c>
      <c r="J2787" t="str">
        <f>IF(LEN(Hoja2!J2787)&gt;150,LEN(Hoja2!J2787),"")</f>
        <v/>
      </c>
      <c r="K2787" t="str">
        <f>IF(Hoja2!A2787&lt;&gt;"", IF(Hoja2!B2787&lt;&gt;"", IF(Hoja2!C2787&lt;&gt;"", IF(Hoja2!D2787&lt;&gt;"", IF(Hoja2!E2787&lt;&gt;"", IF(Hoja2!F2787&lt;&gt;"", IF(Hoja2!J2787&lt;&gt;"","ok",""),""),""),""),""),""),"")</f>
        <v>ok</v>
      </c>
      <c r="L2787" t="str">
        <f>IF(Hoja2!A2787="'S/F'","--","")</f>
        <v/>
      </c>
      <c r="M2787" t="str">
        <f>IF(LEN(Hoja2!C2787)&gt;30,Hoja2!C2787,"")</f>
        <v/>
      </c>
      <c r="O2787" t="str">
        <f>IF(LEN(Hoja2!F2787)&gt;110,LEN(Hoja2!F2787),"")</f>
        <v/>
      </c>
      <c r="Q2787" t="str">
        <f>IF(K2787="ok",CONCATENATE(IF(Hoja2!A2787="'S/F'","--",""),N2787,"INSERT INTO seguimiento_oficios_recepcion_oficio(fecha_captura, folio_interno, no_oficio, dependencia_envia, firma, fecha_oficio, asunto, anexo, captura_id, estatus_id) VALUES ('",CONCATENATE(RIGHT(CONCATENATE("00",DAY(Hoja2!B2787)),2),"/",RIGHT(CONCATENATE("00",MONTH(Hoja2!B2787)),2),"/",RIGHT(CONCATENATE("00",YEAR(Hoja2!B2787)),2)),"',",Hoja2!A2787,",'",Hoja2!C2787,"','",Hoja2!F2787,"','",Hoja2!E2787,"','",CONCATENATE(RIGHT(CONCATENATE("00",DAY(Hoja2!D2787)),2),"/",RIGHT(CONCATENATE("00",MONTH(Hoja2!D2787)),2),"/",RIGHT(CONCATENATE("00",YEAR(Hoja2!D2787)),2)),"','",Hoja2!J2787,"',","FALSE, 1,8);"), "")</f>
        <v>INSERT INTO seguimiento_oficios_recepcion_oficio(fecha_captura, folio_interno, no_oficio, dependencia_envia, firma, fecha_oficio, asunto, anexo, captura_id, estatus_id) VALUES ('19/03/13',3306,'397','SPF','MARGARITA MANZUR VILLANUEVA','15/03/13','ENVIAN REPORTE PARA DESCUENTOS INFONACOT',FALSE, 1,8);</v>
      </c>
    </row>
    <row r="2788" spans="6:17">
      <c r="F2788" t="str">
        <f>RIGHT(CONCATENATE("00",DAY(Hoja2!B2788)),2)</f>
        <v>19</v>
      </c>
      <c r="G2788" t="str">
        <f>CONCATENATE(RIGHT(CONCATENATE("00",DAY(Hoja2!B2788)),2),"/",RIGHT(CONCATENATE("00",MONTH(Hoja2!B2788)),2),"/",RIGHT(CONCATENATE("00",YEAR(Hoja2!B2788)),2))</f>
        <v>19/03/13</v>
      </c>
      <c r="H2788" t="str">
        <f>RIGHT(CONCATENATE("00",DAY(Hoja2!D2788)),2)</f>
        <v>15</v>
      </c>
      <c r="I2788" t="str">
        <f>CONCATENATE(RIGHT(CONCATENATE("00",DAY(Hoja2!D2788)),2),"/",RIGHT(CONCATENATE("00",MONTH(Hoja2!D2788)),2),"/",RIGHT(CONCATENATE("00",YEAR(Hoja2!D2788)),2))</f>
        <v>15/03/13</v>
      </c>
      <c r="J2788" t="str">
        <f>IF(LEN(Hoja2!J2788)&gt;150,LEN(Hoja2!J2788),"")</f>
        <v/>
      </c>
      <c r="K2788" t="str">
        <f>IF(Hoja2!A2788&lt;&gt;"", IF(Hoja2!B2788&lt;&gt;"", IF(Hoja2!C2788&lt;&gt;"", IF(Hoja2!D2788&lt;&gt;"", IF(Hoja2!E2788&lt;&gt;"", IF(Hoja2!F2788&lt;&gt;"", IF(Hoja2!J2788&lt;&gt;"","ok",""),""),""),""),""),""),"")</f>
        <v>ok</v>
      </c>
      <c r="L2788" t="str">
        <f>IF(Hoja2!A2788="'S/F'","--","")</f>
        <v/>
      </c>
      <c r="M2788" t="str">
        <f>IF(LEN(Hoja2!C2788)&gt;30,Hoja2!C2788,"")</f>
        <v/>
      </c>
      <c r="O2788" t="str">
        <f>IF(LEN(Hoja2!F2788)&gt;110,LEN(Hoja2!F2788),"")</f>
        <v/>
      </c>
      <c r="Q2788" t="str">
        <f>IF(K2788="ok",CONCATENATE(IF(Hoja2!A2788="'S/F'","--",""),N2788,"INSERT INTO seguimiento_oficios_recepcion_oficio(fecha_captura, folio_interno, no_oficio, dependencia_envia, firma, fecha_oficio, asunto, anexo, captura_id, estatus_id) VALUES ('",CONCATENATE(RIGHT(CONCATENATE("00",DAY(Hoja2!B2788)),2),"/",RIGHT(CONCATENATE("00",MONTH(Hoja2!B2788)),2),"/",RIGHT(CONCATENATE("00",YEAR(Hoja2!B2788)),2)),"',",Hoja2!A2788,",'",Hoja2!C2788,"','",Hoja2!F2788,"','",Hoja2!E2788,"','",CONCATENATE(RIGHT(CONCATENATE("00",DAY(Hoja2!D2788)),2),"/",RIGHT(CONCATENATE("00",MONTH(Hoja2!D2788)),2),"/",RIGHT(CONCATENATE("00",YEAR(Hoja2!D2788)),2)),"','",Hoja2!J2788,"',","FALSE, 1,8);"), "")</f>
        <v>INSERT INTO seguimiento_oficios_recepcion_oficio(fecha_captura, folio_interno, no_oficio, dependencia_envia, firma, fecha_oficio, asunto, anexo, captura_id, estatus_id) VALUES ('19/03/13',3307,'396','SPF','MARGARITA MANZUR VILLANUEVA','15/03/13','ENVIAN REPORTE DE TIEMPO EXTRAORDINARIO',FALSE, 1,8);</v>
      </c>
    </row>
    <row r="2789" spans="6:17">
      <c r="F2789" t="str">
        <f>RIGHT(CONCATENATE("00",DAY(Hoja2!B2789)),2)</f>
        <v>19</v>
      </c>
      <c r="G2789" t="str">
        <f>CONCATENATE(RIGHT(CONCATENATE("00",DAY(Hoja2!B2789)),2),"/",RIGHT(CONCATENATE("00",MONTH(Hoja2!B2789)),2),"/",RIGHT(CONCATENATE("00",YEAR(Hoja2!B2789)),2))</f>
        <v>19/03/13</v>
      </c>
      <c r="H2789" t="str">
        <f>RIGHT(CONCATENATE("00",DAY(Hoja2!D2789)),2)</f>
        <v>19</v>
      </c>
      <c r="I2789" t="str">
        <f>CONCATENATE(RIGHT(CONCATENATE("00",DAY(Hoja2!D2789)),2),"/",RIGHT(CONCATENATE("00",MONTH(Hoja2!D2789)),2),"/",RIGHT(CONCATENATE("00",YEAR(Hoja2!D2789)),2))</f>
        <v>19/03/13</v>
      </c>
      <c r="J2789" t="str">
        <f>IF(LEN(Hoja2!J2789)&gt;150,LEN(Hoja2!J2789),"")</f>
        <v/>
      </c>
      <c r="K2789" t="str">
        <f>IF(Hoja2!A2789&lt;&gt;"", IF(Hoja2!B2789&lt;&gt;"", IF(Hoja2!C2789&lt;&gt;"", IF(Hoja2!D2789&lt;&gt;"", IF(Hoja2!E2789&lt;&gt;"", IF(Hoja2!F2789&lt;&gt;"", IF(Hoja2!J2789&lt;&gt;"","ok",""),""),""),""),""),""),"")</f>
        <v>ok</v>
      </c>
      <c r="L2789" t="str">
        <f>IF(Hoja2!A2789="'S/F'","--","")</f>
        <v/>
      </c>
      <c r="M2789" t="str">
        <f>IF(LEN(Hoja2!C2789)&gt;30,Hoja2!C2789,"")</f>
        <v/>
      </c>
      <c r="O2789" t="str">
        <f>IF(LEN(Hoja2!F2789)&gt;110,LEN(Hoja2!F2789),"")</f>
        <v/>
      </c>
      <c r="Q2789" t="str">
        <f>IF(K2789="ok",CONCATENATE(IF(Hoja2!A2789="'S/F'","--",""),N2789,"INSERT INTO seguimiento_oficios_recepcion_oficio(fecha_captura, folio_interno, no_oficio, dependencia_envia, firma, fecha_oficio, asunto, anexo, captura_id, estatus_id) VALUES ('",CONCATENATE(RIGHT(CONCATENATE("00",DAY(Hoja2!B2789)),2),"/",RIGHT(CONCATENATE("00",MONTH(Hoja2!B2789)),2),"/",RIGHT(CONCATENATE("00",YEAR(Hoja2!B2789)),2)),"',",Hoja2!A2789,",'",Hoja2!C2789,"','",Hoja2!F2789,"','",Hoja2!E2789,"','",CONCATENATE(RIGHT(CONCATENATE("00",DAY(Hoja2!D2789)),2),"/",RIGHT(CONCATENATE("00",MONTH(Hoja2!D2789)),2),"/",RIGHT(CONCATENATE("00",YEAR(Hoja2!D2789)),2)),"','",Hoja2!J2789,"',","FALSE, 1,8);"), "")</f>
        <v>INSERT INTO seguimiento_oficios_recepcion_oficio(fecha_captura, folio_interno, no_oficio, dependencia_envia, firma, fecha_oficio, asunto, anexo, captura_id, estatus_id) VALUES ('19/03/13',3308,'124','SA/SSG','FRANCISCO RAFAEL FUENTES GUTIERREZ','19/03/13','ENVIAN PRENOMINA DEL PERSONAL DE LISTA DE RAYA',FALSE, 1,8);</v>
      </c>
    </row>
    <row r="2790" spans="6:17">
      <c r="F2790" t="str">
        <f>RIGHT(CONCATENATE("00",DAY(Hoja2!B2790)),2)</f>
        <v>19</v>
      </c>
      <c r="G2790" t="str">
        <f>CONCATENATE(RIGHT(CONCATENATE("00",DAY(Hoja2!B2790)),2),"/",RIGHT(CONCATENATE("00",MONTH(Hoja2!B2790)),2),"/",RIGHT(CONCATENATE("00",YEAR(Hoja2!B2790)),2))</f>
        <v>19/03/13</v>
      </c>
      <c r="H2790" t="str">
        <f>RIGHT(CONCATENATE("00",DAY(Hoja2!D2790)),2)</f>
        <v>19</v>
      </c>
      <c r="I2790" t="str">
        <f>CONCATENATE(RIGHT(CONCATENATE("00",DAY(Hoja2!D2790)),2),"/",RIGHT(CONCATENATE("00",MONTH(Hoja2!D2790)),2),"/",RIGHT(CONCATENATE("00",YEAR(Hoja2!D2790)),2))</f>
        <v>19/03/13</v>
      </c>
      <c r="J2790" t="str">
        <f>IF(LEN(Hoja2!J2790)&gt;150,LEN(Hoja2!J2790),"")</f>
        <v/>
      </c>
      <c r="K2790" t="str">
        <f>IF(Hoja2!A2790&lt;&gt;"", IF(Hoja2!B2790&lt;&gt;"", IF(Hoja2!C2790&lt;&gt;"", IF(Hoja2!D2790&lt;&gt;"", IF(Hoja2!E2790&lt;&gt;"", IF(Hoja2!F2790&lt;&gt;"", IF(Hoja2!J2790&lt;&gt;"","ok",""),""),""),""),""),""),"")</f>
        <v>ok</v>
      </c>
      <c r="L2790" t="str">
        <f>IF(Hoja2!A2790="'S/F'","--","")</f>
        <v/>
      </c>
      <c r="M2790" t="str">
        <f>IF(LEN(Hoja2!C2790)&gt;30,Hoja2!C2790,"")</f>
        <v/>
      </c>
      <c r="O2790" t="str">
        <f>IF(LEN(Hoja2!F2790)&gt;110,LEN(Hoja2!F2790),"")</f>
        <v/>
      </c>
      <c r="Q2790" t="str">
        <f>IF(K2790="ok",CONCATENATE(IF(Hoja2!A2790="'S/F'","--",""),N2790,"INSERT INTO seguimiento_oficios_recepcion_oficio(fecha_captura, folio_interno, no_oficio, dependencia_envia, firma, fecha_oficio, asunto, anexo, captura_id, estatus_id) VALUES ('",CONCATENATE(RIGHT(CONCATENATE("00",DAY(Hoja2!B2790)),2),"/",RIGHT(CONCATENATE("00",MONTH(Hoja2!B2790)),2),"/",RIGHT(CONCATENATE("00",YEAR(Hoja2!B2790)),2)),"',",Hoja2!A2790,",'",Hoja2!C2790,"','",Hoja2!F2790,"','",Hoja2!E2790,"','",CONCATENATE(RIGHT(CONCATENATE("00",DAY(Hoja2!D2790)),2),"/",RIGHT(CONCATENATE("00",MONTH(Hoja2!D2790)),2),"/",RIGHT(CONCATENATE("00",YEAR(Hoja2!D2790)),2)),"','",Hoja2!J2790,"',","FALSE, 1,8);"), "")</f>
        <v>INSERT INTO seguimiento_oficios_recepcion_oficio(fecha_captura, folio_interno, no_oficio, dependencia_envia, firma, fecha_oficio, asunto, anexo, captura_id, estatus_id) VALUES ('19/03/13',3309,'147','IRET','MARIA DEL ROSARIO FRIAS RUIZ','19/03/13','SOL. CORRECCION DEL RFC Y APELLIDO MATERNO',FALSE, 1,8);</v>
      </c>
    </row>
    <row r="2791" spans="6:17">
      <c r="F2791" t="str">
        <f>RIGHT(CONCATENATE("00",DAY(Hoja2!B2791)),2)</f>
        <v>19</v>
      </c>
      <c r="G2791" t="str">
        <f>CONCATENATE(RIGHT(CONCATENATE("00",DAY(Hoja2!B2791)),2),"/",RIGHT(CONCATENATE("00",MONTH(Hoja2!B2791)),2),"/",RIGHT(CONCATENATE("00",YEAR(Hoja2!B2791)),2))</f>
        <v>19/03/13</v>
      </c>
      <c r="H2791" t="str">
        <f>RIGHT(CONCATENATE("00",DAY(Hoja2!D2791)),2)</f>
        <v>19</v>
      </c>
      <c r="I2791" t="str">
        <f>CONCATENATE(RIGHT(CONCATENATE("00",DAY(Hoja2!D2791)),2),"/",RIGHT(CONCATENATE("00",MONTH(Hoja2!D2791)),2),"/",RIGHT(CONCATENATE("00",YEAR(Hoja2!D2791)),2))</f>
        <v>19/03/13</v>
      </c>
      <c r="J2791" t="str">
        <f>IF(LEN(Hoja2!J2791)&gt;150,LEN(Hoja2!J2791),"")</f>
        <v/>
      </c>
      <c r="K2791" t="str">
        <f>IF(Hoja2!A2791&lt;&gt;"", IF(Hoja2!B2791&lt;&gt;"", IF(Hoja2!C2791&lt;&gt;"", IF(Hoja2!D2791&lt;&gt;"", IF(Hoja2!E2791&lt;&gt;"", IF(Hoja2!F2791&lt;&gt;"", IF(Hoja2!J2791&lt;&gt;"","ok",""),""),""),""),""),""),"")</f>
        <v>ok</v>
      </c>
      <c r="L2791" t="str">
        <f>IF(Hoja2!A2791="'S/F'","--","")</f>
        <v/>
      </c>
      <c r="M2791" t="str">
        <f>IF(LEN(Hoja2!C2791)&gt;30,Hoja2!C2791,"")</f>
        <v/>
      </c>
      <c r="O2791" t="str">
        <f>IF(LEN(Hoja2!F2791)&gt;110,LEN(Hoja2!F2791),"")</f>
        <v/>
      </c>
      <c r="Q2791" t="str">
        <f>IF(K2791="ok",CONCATENATE(IF(Hoja2!A2791="'S/F'","--",""),N2791,"INSERT INTO seguimiento_oficios_recepcion_oficio(fecha_captura, folio_interno, no_oficio, dependencia_envia, firma, fecha_oficio, asunto, anexo, captura_id, estatus_id) VALUES ('",CONCATENATE(RIGHT(CONCATENATE("00",DAY(Hoja2!B2791)),2),"/",RIGHT(CONCATENATE("00",MONTH(Hoja2!B2791)),2),"/",RIGHT(CONCATENATE("00",YEAR(Hoja2!B2791)),2)),"',",Hoja2!A2791,",'",Hoja2!C2791,"','",Hoja2!F2791,"','",Hoja2!E2791,"','",CONCATENATE(RIGHT(CONCATENATE("00",DAY(Hoja2!D2791)),2),"/",RIGHT(CONCATENATE("00",MONTH(Hoja2!D2791)),2),"/",RIGHT(CONCATENATE("00",YEAR(Hoja2!D2791)),2)),"','",Hoja2!J2791,"',","FALSE, 1,8);"), "")</f>
        <v>INSERT INTO seguimiento_oficios_recepcion_oficio(fecha_captura, folio_interno, no_oficio, dependencia_envia, firma, fecha_oficio, asunto, anexo, captura_id, estatus_id) VALUES ('19/03/13',3310,'034','SA/DIR. DE NORMATIVIDAD','MANUEL ANTONIO PEREZ AHUJA','19/03/13','ENVIAN RELACION DEL DIA DE LAS MADRES',FALSE, 1,8);</v>
      </c>
    </row>
    <row r="2792" spans="6:17">
      <c r="F2792" t="str">
        <f>RIGHT(CONCATENATE("00",DAY(Hoja2!B2792)),2)</f>
        <v>19</v>
      </c>
      <c r="G2792" t="str">
        <f>CONCATENATE(RIGHT(CONCATENATE("00",DAY(Hoja2!B2792)),2),"/",RIGHT(CONCATENATE("00",MONTH(Hoja2!B2792)),2),"/",RIGHT(CONCATENATE("00",YEAR(Hoja2!B2792)),2))</f>
        <v>19/03/13</v>
      </c>
      <c r="H2792" t="str">
        <f>RIGHT(CONCATENATE("00",DAY(Hoja2!D2792)),2)</f>
        <v>19</v>
      </c>
      <c r="I2792" t="str">
        <f>CONCATENATE(RIGHT(CONCATENATE("00",DAY(Hoja2!D2792)),2),"/",RIGHT(CONCATENATE("00",MONTH(Hoja2!D2792)),2),"/",RIGHT(CONCATENATE("00",YEAR(Hoja2!D2792)),2))</f>
        <v>19/03/13</v>
      </c>
      <c r="J2792" t="str">
        <f>IF(LEN(Hoja2!J2792)&gt;150,LEN(Hoja2!J2792),"")</f>
        <v/>
      </c>
      <c r="K2792" t="str">
        <f>IF(Hoja2!A2792&lt;&gt;"", IF(Hoja2!B2792&lt;&gt;"", IF(Hoja2!C2792&lt;&gt;"", IF(Hoja2!D2792&lt;&gt;"", IF(Hoja2!E2792&lt;&gt;"", IF(Hoja2!F2792&lt;&gt;"", IF(Hoja2!J2792&lt;&gt;"","ok",""),""),""),""),""),""),"")</f>
        <v>ok</v>
      </c>
      <c r="L2792" t="str">
        <f>IF(Hoja2!A2792="'S/F'","--","")</f>
        <v/>
      </c>
      <c r="M2792" t="str">
        <f>IF(LEN(Hoja2!C2792)&gt;30,Hoja2!C2792,"")</f>
        <v/>
      </c>
      <c r="O2792" t="str">
        <f>IF(LEN(Hoja2!F2792)&gt;110,LEN(Hoja2!F2792),"")</f>
        <v/>
      </c>
      <c r="Q2792" t="str">
        <f>IF(K2792="ok",CONCATENATE(IF(Hoja2!A2792="'S/F'","--",""),N2792,"INSERT INTO seguimiento_oficios_recepcion_oficio(fecha_captura, folio_interno, no_oficio, dependencia_envia, firma, fecha_oficio, asunto, anexo, captura_id, estatus_id) VALUES ('",CONCATENATE(RIGHT(CONCATENATE("00",DAY(Hoja2!B2792)),2),"/",RIGHT(CONCATENATE("00",MONTH(Hoja2!B2792)),2),"/",RIGHT(CONCATENATE("00",YEAR(Hoja2!B2792)),2)),"',",Hoja2!A2792,",'",Hoja2!C2792,"','",Hoja2!F2792,"','",Hoja2!E2792,"','",CONCATENATE(RIGHT(CONCATENATE("00",DAY(Hoja2!D2792)),2),"/",RIGHT(CONCATENATE("00",MONTH(Hoja2!D2792)),2),"/",RIGHT(CONCATENATE("00",YEAR(Hoja2!D2792)),2)),"','",Hoja2!J2792,"',","FALSE, 1,8);"), "")</f>
        <v>INSERT INTO seguimiento_oficios_recepcion_oficio(fecha_captura, folio_interno, no_oficio, dependencia_envia, firma, fecha_oficio, asunto, anexo, captura_id, estatus_id) VALUES ('19/03/13',3311,'212','SCT','JUAN MANUEL CERVANTES CANTON','19/03/13','ENVIAN REPORTE PARA DESCUENTOS VARIOS',FALSE, 1,8);</v>
      </c>
    </row>
    <row r="2793" spans="6:17">
      <c r="F2793" t="str">
        <f>RIGHT(CONCATENATE("00",DAY(Hoja2!B2793)),2)</f>
        <v>19</v>
      </c>
      <c r="G2793" t="str">
        <f>CONCATENATE(RIGHT(CONCATENATE("00",DAY(Hoja2!B2793)),2),"/",RIGHT(CONCATENATE("00",MONTH(Hoja2!B2793)),2),"/",RIGHT(CONCATENATE("00",YEAR(Hoja2!B2793)),2))</f>
        <v>19/03/13</v>
      </c>
      <c r="H2793" t="str">
        <f>RIGHT(CONCATENATE("00",DAY(Hoja2!D2793)),2)</f>
        <v>19</v>
      </c>
      <c r="I2793" t="str">
        <f>CONCATENATE(RIGHT(CONCATENATE("00",DAY(Hoja2!D2793)),2),"/",RIGHT(CONCATENATE("00",MONTH(Hoja2!D2793)),2),"/",RIGHT(CONCATENATE("00",YEAR(Hoja2!D2793)),2))</f>
        <v>19/03/13</v>
      </c>
      <c r="J2793" t="str">
        <f>IF(LEN(Hoja2!J2793)&gt;150,LEN(Hoja2!J2793),"")</f>
        <v/>
      </c>
      <c r="K2793" t="str">
        <f>IF(Hoja2!A2793&lt;&gt;"", IF(Hoja2!B2793&lt;&gt;"", IF(Hoja2!C2793&lt;&gt;"", IF(Hoja2!D2793&lt;&gt;"", IF(Hoja2!E2793&lt;&gt;"", IF(Hoja2!F2793&lt;&gt;"", IF(Hoja2!J2793&lt;&gt;"","ok",""),""),""),""),""),""),"")</f>
        <v>ok</v>
      </c>
      <c r="L2793" t="str">
        <f>IF(Hoja2!A2793="'S/F'","--","")</f>
        <v/>
      </c>
      <c r="M2793" t="str">
        <f>IF(LEN(Hoja2!C2793)&gt;30,Hoja2!C2793,"")</f>
        <v/>
      </c>
      <c r="O2793" t="str">
        <f>IF(LEN(Hoja2!F2793)&gt;110,LEN(Hoja2!F2793),"")</f>
        <v/>
      </c>
      <c r="Q2793" t="str">
        <f>IF(K2793="ok",CONCATENATE(IF(Hoja2!A2793="'S/F'","--",""),N2793,"INSERT INTO seguimiento_oficios_recepcion_oficio(fecha_captura, folio_interno, no_oficio, dependencia_envia, firma, fecha_oficio, asunto, anexo, captura_id, estatus_id) VALUES ('",CONCATENATE(RIGHT(CONCATENATE("00",DAY(Hoja2!B2793)),2),"/",RIGHT(CONCATENATE("00",MONTH(Hoja2!B2793)),2),"/",RIGHT(CONCATENATE("00",YEAR(Hoja2!B2793)),2)),"',",Hoja2!A2793,",'",Hoja2!C2793,"','",Hoja2!F2793,"','",Hoja2!E2793,"','",CONCATENATE(RIGHT(CONCATENATE("00",DAY(Hoja2!D2793)),2),"/",RIGHT(CONCATENATE("00",MONTH(Hoja2!D2793)),2),"/",RIGHT(CONCATENATE("00",YEAR(Hoja2!D2793)),2)),"','",Hoja2!J2793,"',","FALSE, 1,8);"), "")</f>
        <v>INSERT INTO seguimiento_oficios_recepcion_oficio(fecha_captura, folio_interno, no_oficio, dependencia_envia, firma, fecha_oficio, asunto, anexo, captura_id, estatus_id) VALUES ('19/03/13',3312,'213','SCT','JUAN MANUEL CERVANTES CANTON','19/03/13','ENVIAN REPORTE DE FALTAS Y RETARDOS',FALSE, 1,8);</v>
      </c>
    </row>
    <row r="2794" spans="6:17">
      <c r="F2794" t="str">
        <f>RIGHT(CONCATENATE("00",DAY(Hoja2!B2794)),2)</f>
        <v>19</v>
      </c>
      <c r="G2794" t="str">
        <f>CONCATENATE(RIGHT(CONCATENATE("00",DAY(Hoja2!B2794)),2),"/",RIGHT(CONCATENATE("00",MONTH(Hoja2!B2794)),2),"/",RIGHT(CONCATENATE("00",YEAR(Hoja2!B2794)),2))</f>
        <v>19/03/13</v>
      </c>
      <c r="H2794" t="str">
        <f>RIGHT(CONCATENATE("00",DAY(Hoja2!D2794)),2)</f>
        <v>15</v>
      </c>
      <c r="I2794" t="str">
        <f>CONCATENATE(RIGHT(CONCATENATE("00",DAY(Hoja2!D2794)),2),"/",RIGHT(CONCATENATE("00",MONTH(Hoja2!D2794)),2),"/",RIGHT(CONCATENATE("00",YEAR(Hoja2!D2794)),2))</f>
        <v>15/03/13</v>
      </c>
      <c r="J2794" t="str">
        <f>IF(LEN(Hoja2!J2794)&gt;150,LEN(Hoja2!J2794),"")</f>
        <v/>
      </c>
      <c r="K2794" t="str">
        <f>IF(Hoja2!A2794&lt;&gt;"", IF(Hoja2!B2794&lt;&gt;"", IF(Hoja2!C2794&lt;&gt;"", IF(Hoja2!D2794&lt;&gt;"", IF(Hoja2!E2794&lt;&gt;"", IF(Hoja2!F2794&lt;&gt;"", IF(Hoja2!J2794&lt;&gt;"","ok",""),""),""),""),""),""),"")</f>
        <v>ok</v>
      </c>
      <c r="L2794" t="str">
        <f>IF(Hoja2!A2794="'S/F'","--","")</f>
        <v/>
      </c>
      <c r="M2794" t="str">
        <f>IF(LEN(Hoja2!C2794)&gt;30,Hoja2!C2794,"")</f>
        <v/>
      </c>
      <c r="O2794" t="str">
        <f>IF(LEN(Hoja2!F2794)&gt;110,LEN(Hoja2!F2794),"")</f>
        <v/>
      </c>
      <c r="Q2794" t="str">
        <f>IF(K2794="ok",CONCATENATE(IF(Hoja2!A2794="'S/F'","--",""),N2794,"INSERT INTO seguimiento_oficios_recepcion_oficio(fecha_captura, folio_interno, no_oficio, dependencia_envia, firma, fecha_oficio, asunto, anexo, captura_id, estatus_id) VALUES ('",CONCATENATE(RIGHT(CONCATENATE("00",DAY(Hoja2!B2794)),2),"/",RIGHT(CONCATENATE("00",MONTH(Hoja2!B2794)),2),"/",RIGHT(CONCATENATE("00",YEAR(Hoja2!B2794)),2)),"',",Hoja2!A2794,",'",Hoja2!C2794,"','",Hoja2!F2794,"','",Hoja2!E2794,"','",CONCATENATE(RIGHT(CONCATENATE("00",DAY(Hoja2!D2794)),2),"/",RIGHT(CONCATENATE("00",MONTH(Hoja2!D2794)),2),"/",RIGHT(CONCATENATE("00",YEAR(Hoja2!D2794)),2)),"','",Hoja2!J2794,"',","FALSE, 1,8);"), "")</f>
        <v>INSERT INTO seguimiento_oficios_recepcion_oficio(fecha_captura, folio_interno, no_oficio, dependencia_envia, firma, fecha_oficio, asunto, anexo, captura_id, estatus_id) VALUES ('19/03/13',3313,'301','SALUD','MARIA TERESA FERNANDEZ TORRANO','15/03/13','ENVIAN REPORTE DE INFONACOT PARA DESCUENTO',FALSE, 1,8);</v>
      </c>
    </row>
    <row r="2795" spans="6:17">
      <c r="F2795" t="str">
        <f>RIGHT(CONCATENATE("00",DAY(Hoja2!B2795)),2)</f>
        <v>19</v>
      </c>
      <c r="G2795" t="str">
        <f>CONCATENATE(RIGHT(CONCATENATE("00",DAY(Hoja2!B2795)),2),"/",RIGHT(CONCATENATE("00",MONTH(Hoja2!B2795)),2),"/",RIGHT(CONCATENATE("00",YEAR(Hoja2!B2795)),2))</f>
        <v>19/03/13</v>
      </c>
      <c r="H2795" t="str">
        <f>RIGHT(CONCATENATE("00",DAY(Hoja2!D2795)),2)</f>
        <v>15</v>
      </c>
      <c r="I2795" t="str">
        <f>CONCATENATE(RIGHT(CONCATENATE("00",DAY(Hoja2!D2795)),2),"/",RIGHT(CONCATENATE("00",MONTH(Hoja2!D2795)),2),"/",RIGHT(CONCATENATE("00",YEAR(Hoja2!D2795)),2))</f>
        <v>15/03/13</v>
      </c>
      <c r="J2795" t="str">
        <f>IF(LEN(Hoja2!J2795)&gt;150,LEN(Hoja2!J2795),"")</f>
        <v/>
      </c>
      <c r="K2795" t="str">
        <f>IF(Hoja2!A2795&lt;&gt;"", IF(Hoja2!B2795&lt;&gt;"", IF(Hoja2!C2795&lt;&gt;"", IF(Hoja2!D2795&lt;&gt;"", IF(Hoja2!E2795&lt;&gt;"", IF(Hoja2!F2795&lt;&gt;"", IF(Hoja2!J2795&lt;&gt;"","ok",""),""),""),""),""),""),"")</f>
        <v>ok</v>
      </c>
      <c r="L2795" t="str">
        <f>IF(Hoja2!A2795="'S/F'","--","")</f>
        <v/>
      </c>
      <c r="M2795" t="str">
        <f>IF(LEN(Hoja2!C2795)&gt;30,Hoja2!C2795,"")</f>
        <v/>
      </c>
      <c r="O2795" t="str">
        <f>IF(LEN(Hoja2!F2795)&gt;110,LEN(Hoja2!F2795),"")</f>
        <v/>
      </c>
      <c r="Q2795" t="str">
        <f>IF(K2795="ok",CONCATENATE(IF(Hoja2!A2795="'S/F'","--",""),N2795,"INSERT INTO seguimiento_oficios_recepcion_oficio(fecha_captura, folio_interno, no_oficio, dependencia_envia, firma, fecha_oficio, asunto, anexo, captura_id, estatus_id) VALUES ('",CONCATENATE(RIGHT(CONCATENATE("00",DAY(Hoja2!B2795)),2),"/",RIGHT(CONCATENATE("00",MONTH(Hoja2!B2795)),2),"/",RIGHT(CONCATENATE("00",YEAR(Hoja2!B2795)),2)),"',",Hoja2!A2795,",'",Hoja2!C2795,"','",Hoja2!F2795,"','",Hoja2!E2795,"','",CONCATENATE(RIGHT(CONCATENATE("00",DAY(Hoja2!D2795)),2),"/",RIGHT(CONCATENATE("00",MONTH(Hoja2!D2795)),2),"/",RIGHT(CONCATENATE("00",YEAR(Hoja2!D2795)),2)),"','",Hoja2!J2795,"',","FALSE, 1,8);"), "")</f>
        <v>INSERT INTO seguimiento_oficios_recepcion_oficio(fecha_captura, folio_interno, no_oficio, dependencia_envia, firma, fecha_oficio, asunto, anexo, captura_id, estatus_id) VALUES ('19/03/13',3314,'312','SALUD','MARIA TERESA FERNANDEZ TORRANO','15/03/13','ENVIAN REPORTE DE FALTAS Y RETARDOS',FALSE, 1,8);</v>
      </c>
    </row>
    <row r="2796" spans="6:17">
      <c r="F2796" t="str">
        <f>RIGHT(CONCATENATE("00",DAY(Hoja2!B2796)),2)</f>
        <v>19</v>
      </c>
      <c r="G2796" t="str">
        <f>CONCATENATE(RIGHT(CONCATENATE("00",DAY(Hoja2!B2796)),2),"/",RIGHT(CONCATENATE("00",MONTH(Hoja2!B2796)),2),"/",RIGHT(CONCATENATE("00",YEAR(Hoja2!B2796)),2))</f>
        <v>19/03/13</v>
      </c>
      <c r="H2796" t="str">
        <f>RIGHT(CONCATENATE("00",DAY(Hoja2!D2796)),2)</f>
        <v>15</v>
      </c>
      <c r="I2796" t="str">
        <f>CONCATENATE(RIGHT(CONCATENATE("00",DAY(Hoja2!D2796)),2),"/",RIGHT(CONCATENATE("00",MONTH(Hoja2!D2796)),2),"/",RIGHT(CONCATENATE("00",YEAR(Hoja2!D2796)),2))</f>
        <v>15/03/13</v>
      </c>
      <c r="J2796" t="str">
        <f>IF(LEN(Hoja2!J2796)&gt;150,LEN(Hoja2!J2796),"")</f>
        <v/>
      </c>
      <c r="K2796" t="str">
        <f>IF(Hoja2!A2796&lt;&gt;"", IF(Hoja2!B2796&lt;&gt;"", IF(Hoja2!C2796&lt;&gt;"", IF(Hoja2!D2796&lt;&gt;"", IF(Hoja2!E2796&lt;&gt;"", IF(Hoja2!F2796&lt;&gt;"", IF(Hoja2!J2796&lt;&gt;"","ok",""),""),""),""),""),""),"")</f>
        <v>ok</v>
      </c>
      <c r="L2796" t="str">
        <f>IF(Hoja2!A2796="'S/F'","--","")</f>
        <v/>
      </c>
      <c r="M2796" t="str">
        <f>IF(LEN(Hoja2!C2796)&gt;30,Hoja2!C2796,"")</f>
        <v/>
      </c>
      <c r="O2796" t="str">
        <f>IF(LEN(Hoja2!F2796)&gt;110,LEN(Hoja2!F2796),"")</f>
        <v/>
      </c>
      <c r="Q2796" t="str">
        <f>IF(K2796="ok",CONCATENATE(IF(Hoja2!A2796="'S/F'","--",""),N2796,"INSERT INTO seguimiento_oficios_recepcion_oficio(fecha_captura, folio_interno, no_oficio, dependencia_envia, firma, fecha_oficio, asunto, anexo, captura_id, estatus_id) VALUES ('",CONCATENATE(RIGHT(CONCATENATE("00",DAY(Hoja2!B2796)),2),"/",RIGHT(CONCATENATE("00",MONTH(Hoja2!B2796)),2),"/",RIGHT(CONCATENATE("00",YEAR(Hoja2!B2796)),2)),"',",Hoja2!A2796,",'",Hoja2!C2796,"','",Hoja2!F2796,"','",Hoja2!E2796,"','",CONCATENATE(RIGHT(CONCATENATE("00",DAY(Hoja2!D2796)),2),"/",RIGHT(CONCATENATE("00",MONTH(Hoja2!D2796)),2),"/",RIGHT(CONCATENATE("00",YEAR(Hoja2!D2796)),2)),"','",Hoja2!J2796,"',","FALSE, 1,8);"), "")</f>
        <v>INSERT INTO seguimiento_oficios_recepcion_oficio(fecha_captura, folio_interno, no_oficio, dependencia_envia, firma, fecha_oficio, asunto, anexo, captura_id, estatus_id) VALUES ('19/03/13',3315,'313','SALUD','MARIA TERESA FERNANDEZ TORRANO','15/03/13','ENVIAN REPORTE DE PRIMAS DOMINICALES',FALSE, 1,8);</v>
      </c>
    </row>
    <row r="2797" spans="6:17">
      <c r="F2797" t="str">
        <f>RIGHT(CONCATENATE("00",DAY(Hoja2!B2797)),2)</f>
        <v>19</v>
      </c>
      <c r="G2797" t="str">
        <f>CONCATENATE(RIGHT(CONCATENATE("00",DAY(Hoja2!B2797)),2),"/",RIGHT(CONCATENATE("00",MONTH(Hoja2!B2797)),2),"/",RIGHT(CONCATENATE("00",YEAR(Hoja2!B2797)),2))</f>
        <v>19/03/13</v>
      </c>
      <c r="H2797" t="str">
        <f>RIGHT(CONCATENATE("00",DAY(Hoja2!D2797)),2)</f>
        <v>15</v>
      </c>
      <c r="I2797" t="str">
        <f>CONCATENATE(RIGHT(CONCATENATE("00",DAY(Hoja2!D2797)),2),"/",RIGHT(CONCATENATE("00",MONTH(Hoja2!D2797)),2),"/",RIGHT(CONCATENATE("00",YEAR(Hoja2!D2797)),2))</f>
        <v>15/03/13</v>
      </c>
      <c r="J2797" t="str">
        <f>IF(LEN(Hoja2!J2797)&gt;150,LEN(Hoja2!J2797),"")</f>
        <v/>
      </c>
      <c r="K2797" t="str">
        <f>IF(Hoja2!A2797&lt;&gt;"", IF(Hoja2!B2797&lt;&gt;"", IF(Hoja2!C2797&lt;&gt;"", IF(Hoja2!D2797&lt;&gt;"", IF(Hoja2!E2797&lt;&gt;"", IF(Hoja2!F2797&lt;&gt;"", IF(Hoja2!J2797&lt;&gt;"","ok",""),""),""),""),""),""),"")</f>
        <v>ok</v>
      </c>
      <c r="L2797" t="str">
        <f>IF(Hoja2!A2797="'S/F'","--","")</f>
        <v/>
      </c>
      <c r="M2797" t="str">
        <f>IF(LEN(Hoja2!C2797)&gt;30,Hoja2!C2797,"")</f>
        <v/>
      </c>
      <c r="O2797" t="str">
        <f>IF(LEN(Hoja2!F2797)&gt;110,LEN(Hoja2!F2797),"")</f>
        <v/>
      </c>
      <c r="Q2797" t="str">
        <f>IF(K2797="ok",CONCATENATE(IF(Hoja2!A2797="'S/F'","--",""),N2797,"INSERT INTO seguimiento_oficios_recepcion_oficio(fecha_captura, folio_interno, no_oficio, dependencia_envia, firma, fecha_oficio, asunto, anexo, captura_id, estatus_id) VALUES ('",CONCATENATE(RIGHT(CONCATENATE("00",DAY(Hoja2!B2797)),2),"/",RIGHT(CONCATENATE("00",MONTH(Hoja2!B2797)),2),"/",RIGHT(CONCATENATE("00",YEAR(Hoja2!B2797)),2)),"',",Hoja2!A2797,",'",Hoja2!C2797,"','",Hoja2!F2797,"','",Hoja2!E2797,"','",CONCATENATE(RIGHT(CONCATENATE("00",DAY(Hoja2!D2797)),2),"/",RIGHT(CONCATENATE("00",MONTH(Hoja2!D2797)),2),"/",RIGHT(CONCATENATE("00",YEAR(Hoja2!D2797)),2)),"','",Hoja2!J2797,"',","FALSE, 1,8);"), "")</f>
        <v>INSERT INTO seguimiento_oficios_recepcion_oficio(fecha_captura, folio_interno, no_oficio, dependencia_envia, firma, fecha_oficio, asunto, anexo, captura_id, estatus_id) VALUES ('19/03/13',3316,'314','SALUD','MARIA TERESA FERNANDEZ TORRANO','15/03/13','ENVIAN REPORTE DE FALTAS DE LISTA DE RAYA',FALSE, 1,8);</v>
      </c>
    </row>
    <row r="2798" spans="6:17">
      <c r="F2798" t="str">
        <f>RIGHT(CONCATENATE("00",DAY(Hoja2!B2798)),2)</f>
        <v>19</v>
      </c>
      <c r="G2798" t="str">
        <f>CONCATENATE(RIGHT(CONCATENATE("00",DAY(Hoja2!B2798)),2),"/",RIGHT(CONCATENATE("00",MONTH(Hoja2!B2798)),2),"/",RIGHT(CONCATENATE("00",YEAR(Hoja2!B2798)),2))</f>
        <v>19/03/13</v>
      </c>
      <c r="H2798" t="str">
        <f>RIGHT(CONCATENATE("00",DAY(Hoja2!D2798)),2)</f>
        <v>19</v>
      </c>
      <c r="I2798" t="str">
        <f>CONCATENATE(RIGHT(CONCATENATE("00",DAY(Hoja2!D2798)),2),"/",RIGHT(CONCATENATE("00",MONTH(Hoja2!D2798)),2),"/",RIGHT(CONCATENATE("00",YEAR(Hoja2!D2798)),2))</f>
        <v>19/03/13</v>
      </c>
      <c r="J2798" t="str">
        <f>IF(LEN(Hoja2!J2798)&gt;150,LEN(Hoja2!J2798),"")</f>
        <v/>
      </c>
      <c r="K2798" t="str">
        <f>IF(Hoja2!A2798&lt;&gt;"", IF(Hoja2!B2798&lt;&gt;"", IF(Hoja2!C2798&lt;&gt;"", IF(Hoja2!D2798&lt;&gt;"", IF(Hoja2!E2798&lt;&gt;"", IF(Hoja2!F2798&lt;&gt;"", IF(Hoja2!J2798&lt;&gt;"","ok",""),""),""),""),""),""),"")</f>
        <v>ok</v>
      </c>
      <c r="L2798" t="str">
        <f>IF(Hoja2!A2798="'S/F'","--","")</f>
        <v/>
      </c>
      <c r="M2798" t="str">
        <f>IF(LEN(Hoja2!C2798)&gt;30,Hoja2!C2798,"")</f>
        <v/>
      </c>
      <c r="O2798" t="str">
        <f>IF(LEN(Hoja2!F2798)&gt;110,LEN(Hoja2!F2798),"")</f>
        <v/>
      </c>
      <c r="Q2798" t="str">
        <f>IF(K2798="ok",CONCATENATE(IF(Hoja2!A2798="'S/F'","--",""),N2798,"INSERT INTO seguimiento_oficios_recepcion_oficio(fecha_captura, folio_interno, no_oficio, dependencia_envia, firma, fecha_oficio, asunto, anexo, captura_id, estatus_id) VALUES ('",CONCATENATE(RIGHT(CONCATENATE("00",DAY(Hoja2!B2798)),2),"/",RIGHT(CONCATENATE("00",MONTH(Hoja2!B2798)),2),"/",RIGHT(CONCATENATE("00",YEAR(Hoja2!B2798)),2)),"',",Hoja2!A2798,",'",Hoja2!C2798,"','",Hoja2!F2798,"','",Hoja2!E2798,"','",CONCATENATE(RIGHT(CONCATENATE("00",DAY(Hoja2!D2798)),2),"/",RIGHT(CONCATENATE("00",MONTH(Hoja2!D2798)),2),"/",RIGHT(CONCATENATE("00",YEAR(Hoja2!D2798)),2)),"','",Hoja2!J2798,"',","FALSE, 1,8);"), "")</f>
        <v>INSERT INTO seguimiento_oficios_recepcion_oficio(fecha_captura, folio_interno, no_oficio, dependencia_envia, firma, fecha_oficio, asunto, anexo, captura_id, estatus_id) VALUES ('19/03/13',3317,'142','CORAT','ANDRES AVELINO DE LA CERDA PADILLA','19/03/13','ENVIAN REPROTE DE INCIDENCIAS',FALSE, 1,8);</v>
      </c>
    </row>
    <row r="2799" spans="6:17">
      <c r="F2799" t="str">
        <f>RIGHT(CONCATENATE("00",DAY(Hoja2!B2799)),2)</f>
        <v>19</v>
      </c>
      <c r="G2799" t="str">
        <f>CONCATENATE(RIGHT(CONCATENATE("00",DAY(Hoja2!B2799)),2),"/",RIGHT(CONCATENATE("00",MONTH(Hoja2!B2799)),2),"/",RIGHT(CONCATENATE("00",YEAR(Hoja2!B2799)),2))</f>
        <v>19/03/13</v>
      </c>
      <c r="H2799" t="str">
        <f>RIGHT(CONCATENATE("00",DAY(Hoja2!D2799)),2)</f>
        <v>14</v>
      </c>
      <c r="I2799" t="str">
        <f>CONCATENATE(RIGHT(CONCATENATE("00",DAY(Hoja2!D2799)),2),"/",RIGHT(CONCATENATE("00",MONTH(Hoja2!D2799)),2),"/",RIGHT(CONCATENATE("00",YEAR(Hoja2!D2799)),2))</f>
        <v>14/03/13</v>
      </c>
      <c r="J2799" t="str">
        <f>IF(LEN(Hoja2!J2799)&gt;150,LEN(Hoja2!J2799),"")</f>
        <v/>
      </c>
      <c r="K2799" t="str">
        <f>IF(Hoja2!A2799&lt;&gt;"", IF(Hoja2!B2799&lt;&gt;"", IF(Hoja2!C2799&lt;&gt;"", IF(Hoja2!D2799&lt;&gt;"", IF(Hoja2!E2799&lt;&gt;"", IF(Hoja2!F2799&lt;&gt;"", IF(Hoja2!J2799&lt;&gt;"","ok",""),""),""),""),""),""),"")</f>
        <v>ok</v>
      </c>
      <c r="L2799" t="str">
        <f>IF(Hoja2!A2799="'S/F'","--","")</f>
        <v/>
      </c>
      <c r="M2799" t="str">
        <f>IF(LEN(Hoja2!C2799)&gt;30,Hoja2!C2799,"")</f>
        <v/>
      </c>
      <c r="O2799" t="str">
        <f>IF(LEN(Hoja2!F2799)&gt;110,LEN(Hoja2!F2799),"")</f>
        <v/>
      </c>
      <c r="Q2799" t="str">
        <f>IF(K2799="ok",CONCATENATE(IF(Hoja2!A2799="'S/F'","--",""),N2799,"INSERT INTO seguimiento_oficios_recepcion_oficio(fecha_captura, folio_interno, no_oficio, dependencia_envia, firma, fecha_oficio, asunto, anexo, captura_id, estatus_id) VALUES ('",CONCATENATE(RIGHT(CONCATENATE("00",DAY(Hoja2!B2799)),2),"/",RIGHT(CONCATENATE("00",MONTH(Hoja2!B2799)),2),"/",RIGHT(CONCATENATE("00",YEAR(Hoja2!B2799)),2)),"',",Hoja2!A2799,",'",Hoja2!C2799,"','",Hoja2!F2799,"','",Hoja2!E2799,"','",CONCATENATE(RIGHT(CONCATENATE("00",DAY(Hoja2!D2799)),2),"/",RIGHT(CONCATENATE("00",MONTH(Hoja2!D2799)),2),"/",RIGHT(CONCATENATE("00",YEAR(Hoja2!D2799)),2)),"','",Hoja2!J2799,"',","FALSE, 1,8);"), "")</f>
        <v>INSERT INTO seguimiento_oficios_recepcion_oficio(fecha_captura, folio_interno, no_oficio, dependencia_envia, firma, fecha_oficio, asunto, anexo, captura_id, estatus_id) VALUES ('19/03/13',3318,'1990','ASUNTOS JURIDICOS','JORGE A. CORNELIO MALDONADO','14/03/13','PARA PUBLICACION',FALSE, 1,8);</v>
      </c>
    </row>
    <row r="2800" spans="6:17">
      <c r="F2800" t="str">
        <f>RIGHT(CONCATENATE("00",DAY(Hoja2!B2800)),2)</f>
        <v>19</v>
      </c>
      <c r="G2800" t="str">
        <f>CONCATENATE(RIGHT(CONCATENATE("00",DAY(Hoja2!B2800)),2),"/",RIGHT(CONCATENATE("00",MONTH(Hoja2!B2800)),2),"/",RIGHT(CONCATENATE("00",YEAR(Hoja2!B2800)),2))</f>
        <v>19/03/13</v>
      </c>
      <c r="H2800" t="str">
        <f>RIGHT(CONCATENATE("00",DAY(Hoja2!D2800)),2)</f>
        <v>19</v>
      </c>
      <c r="I2800" t="str">
        <f>CONCATENATE(RIGHT(CONCATENATE("00",DAY(Hoja2!D2800)),2),"/",RIGHT(CONCATENATE("00",MONTH(Hoja2!D2800)),2),"/",RIGHT(CONCATENATE("00",YEAR(Hoja2!D2800)),2))</f>
        <v>19/03/13</v>
      </c>
      <c r="J2800" t="str">
        <f>IF(LEN(Hoja2!J2800)&gt;150,LEN(Hoja2!J2800),"")</f>
        <v/>
      </c>
      <c r="K2800" t="str">
        <f>IF(Hoja2!A2800&lt;&gt;"", IF(Hoja2!B2800&lt;&gt;"", IF(Hoja2!C2800&lt;&gt;"", IF(Hoja2!D2800&lt;&gt;"", IF(Hoja2!E2800&lt;&gt;"", IF(Hoja2!F2800&lt;&gt;"", IF(Hoja2!J2800&lt;&gt;"","ok",""),""),""),""),""),""),"")</f>
        <v>ok</v>
      </c>
      <c r="L2800" t="str">
        <f>IF(Hoja2!A2800="'S/F'","--","")</f>
        <v/>
      </c>
      <c r="M2800" t="str">
        <f>IF(LEN(Hoja2!C2800)&gt;30,Hoja2!C2800,"")</f>
        <v/>
      </c>
      <c r="O2800" t="str">
        <f>IF(LEN(Hoja2!F2800)&gt;110,LEN(Hoja2!F2800),"")</f>
        <v/>
      </c>
      <c r="Q2800" t="str">
        <f>IF(K2800="ok",CONCATENATE(IF(Hoja2!A2800="'S/F'","--",""),N2800,"INSERT INTO seguimiento_oficios_recepcion_oficio(fecha_captura, folio_interno, no_oficio, dependencia_envia, firma, fecha_oficio, asunto, anexo, captura_id, estatus_id) VALUES ('",CONCATENATE(RIGHT(CONCATENATE("00",DAY(Hoja2!B2800)),2),"/",RIGHT(CONCATENATE("00",MONTH(Hoja2!B2800)),2),"/",RIGHT(CONCATENATE("00",YEAR(Hoja2!B2800)),2)),"',",Hoja2!A2800,",'",Hoja2!C2800,"','",Hoja2!F2800,"','",Hoja2!E2800,"','",CONCATENATE(RIGHT(CONCATENATE("00",DAY(Hoja2!D2800)),2),"/",RIGHT(CONCATENATE("00",MONTH(Hoja2!D2800)),2),"/",RIGHT(CONCATENATE("00",YEAR(Hoja2!D2800)),2)),"','",Hoja2!J2800,"',","FALSE, 1,8);"), "")</f>
        <v>INSERT INTO seguimiento_oficios_recepcion_oficio(fecha_captura, folio_interno, no_oficio, dependencia_envia, firma, fecha_oficio, asunto, anexo, captura_id, estatus_id) VALUES ('19/03/13',3319,'1976','ASUNTOS JURIDICOS','JORGE A. CORNELIO MALDONADO','19/03/13','PARA PUBLICACION',FALSE, 1,8);</v>
      </c>
    </row>
    <row r="2801" spans="6:17">
      <c r="F2801" t="str">
        <f>RIGHT(CONCATENATE("00",DAY(Hoja2!B2801)),2)</f>
        <v>19</v>
      </c>
      <c r="G2801" t="str">
        <f>CONCATENATE(RIGHT(CONCATENATE("00",DAY(Hoja2!B2801)),2),"/",RIGHT(CONCATENATE("00",MONTH(Hoja2!B2801)),2),"/",RIGHT(CONCATENATE("00",YEAR(Hoja2!B2801)),2))</f>
        <v>19/03/13</v>
      </c>
      <c r="H2801" t="str">
        <f>RIGHT(CONCATENATE("00",DAY(Hoja2!D2801)),2)</f>
        <v>31</v>
      </c>
      <c r="I2801" t="str">
        <f>CONCATENATE(RIGHT(CONCATENATE("00",DAY(Hoja2!D2801)),2),"/",RIGHT(CONCATENATE("00",MONTH(Hoja2!D2801)),2),"/",RIGHT(CONCATENATE("00",YEAR(Hoja2!D2801)),2))</f>
        <v>31/01/13</v>
      </c>
      <c r="J2801" t="str">
        <f>IF(LEN(Hoja2!J2801)&gt;150,LEN(Hoja2!J2801),"")</f>
        <v/>
      </c>
      <c r="K2801" t="str">
        <f>IF(Hoja2!A2801&lt;&gt;"", IF(Hoja2!B2801&lt;&gt;"", IF(Hoja2!C2801&lt;&gt;"", IF(Hoja2!D2801&lt;&gt;"", IF(Hoja2!E2801&lt;&gt;"", IF(Hoja2!F2801&lt;&gt;"", IF(Hoja2!J2801&lt;&gt;"","ok",""),""),""),""),""),""),"")</f>
        <v>ok</v>
      </c>
      <c r="L2801" t="str">
        <f>IF(Hoja2!A2801="'S/F'","--","")</f>
        <v/>
      </c>
      <c r="M2801" t="str">
        <f>IF(LEN(Hoja2!C2801)&gt;30,Hoja2!C2801,"")</f>
        <v/>
      </c>
      <c r="O2801" t="str">
        <f>IF(LEN(Hoja2!F2801)&gt;110,LEN(Hoja2!F2801),"")</f>
        <v/>
      </c>
      <c r="Q2801" t="str">
        <f>IF(K2801="ok",CONCATENATE(IF(Hoja2!A2801="'S/F'","--",""),N2801,"INSERT INTO seguimiento_oficios_recepcion_oficio(fecha_captura, folio_interno, no_oficio, dependencia_envia, firma, fecha_oficio, asunto, anexo, captura_id, estatus_id) VALUES ('",CONCATENATE(RIGHT(CONCATENATE("00",DAY(Hoja2!B2801)),2),"/",RIGHT(CONCATENATE("00",MONTH(Hoja2!B2801)),2),"/",RIGHT(CONCATENATE("00",YEAR(Hoja2!B2801)),2)),"',",Hoja2!A2801,",'",Hoja2!C2801,"','",Hoja2!F2801,"','",Hoja2!E2801,"','",CONCATENATE(RIGHT(CONCATENATE("00",DAY(Hoja2!D2801)),2),"/",RIGHT(CONCATENATE("00",MONTH(Hoja2!D2801)),2),"/",RIGHT(CONCATENATE("00",YEAR(Hoja2!D2801)),2)),"','",Hoja2!J2801,"',","FALSE, 1,8);"), "")</f>
        <v>INSERT INTO seguimiento_oficios_recepcion_oficio(fecha_captura, folio_interno, no_oficio, dependencia_envia, firma, fecha_oficio, asunto, anexo, captura_id, estatus_id) VALUES ('19/03/13',3320,'344','ASUNTOS JURIDICOS','JORGE A. CORNELIO MALDONADO','31/01/13','PARA PUBLICACION',FALSE, 1,8);</v>
      </c>
    </row>
    <row r="2802" spans="6:17">
      <c r="F2802" t="str">
        <f>RIGHT(CONCATENATE("00",DAY(Hoja2!B2802)),2)</f>
        <v>19</v>
      </c>
      <c r="G2802" t="str">
        <f>CONCATENATE(RIGHT(CONCATENATE("00",DAY(Hoja2!B2802)),2),"/",RIGHT(CONCATENATE("00",MONTH(Hoja2!B2802)),2),"/",RIGHT(CONCATENATE("00",YEAR(Hoja2!B2802)),2))</f>
        <v>19/03/13</v>
      </c>
      <c r="H2802" t="str">
        <f>RIGHT(CONCATENATE("00",DAY(Hoja2!D2802)),2)</f>
        <v>18</v>
      </c>
      <c r="I2802" t="str">
        <f>CONCATENATE(RIGHT(CONCATENATE("00",DAY(Hoja2!D2802)),2),"/",RIGHT(CONCATENATE("00",MONTH(Hoja2!D2802)),2),"/",RIGHT(CONCATENATE("00",YEAR(Hoja2!D2802)),2))</f>
        <v>18/03/13</v>
      </c>
      <c r="J2802" t="str">
        <f>IF(LEN(Hoja2!J2802)&gt;150,LEN(Hoja2!J2802),"")</f>
        <v/>
      </c>
      <c r="K2802" t="str">
        <f>IF(Hoja2!A2802&lt;&gt;"", IF(Hoja2!B2802&lt;&gt;"", IF(Hoja2!C2802&lt;&gt;"", IF(Hoja2!D2802&lt;&gt;"", IF(Hoja2!E2802&lt;&gt;"", IF(Hoja2!F2802&lt;&gt;"", IF(Hoja2!J2802&lt;&gt;"","ok",""),""),""),""),""),""),"")</f>
        <v>ok</v>
      </c>
      <c r="L2802" t="str">
        <f>IF(Hoja2!A2802="'S/F'","--","")</f>
        <v/>
      </c>
      <c r="M2802" t="str">
        <f>IF(LEN(Hoja2!C2802)&gt;30,Hoja2!C2802,"")</f>
        <v/>
      </c>
      <c r="O2802" t="str">
        <f>IF(LEN(Hoja2!F2802)&gt;110,LEN(Hoja2!F2802),"")</f>
        <v/>
      </c>
      <c r="Q2802" t="str">
        <f>IF(K2802="ok",CONCATENATE(IF(Hoja2!A2802="'S/F'","--",""),N2802,"INSERT INTO seguimiento_oficios_recepcion_oficio(fecha_captura, folio_interno, no_oficio, dependencia_envia, firma, fecha_oficio, asunto, anexo, captura_id, estatus_id) VALUES ('",CONCATENATE(RIGHT(CONCATENATE("00",DAY(Hoja2!B2802)),2),"/",RIGHT(CONCATENATE("00",MONTH(Hoja2!B2802)),2),"/",RIGHT(CONCATENATE("00",YEAR(Hoja2!B2802)),2)),"',",Hoja2!A2802,",'",Hoja2!C2802,"','",Hoja2!F2802,"','",Hoja2!E2802,"','",CONCATENATE(RIGHT(CONCATENATE("00",DAY(Hoja2!D2802)),2),"/",RIGHT(CONCATENATE("00",MONTH(Hoja2!D2802)),2),"/",RIGHT(CONCATENATE("00",YEAR(Hoja2!D2802)),2)),"','",Hoja2!J2802,"',","FALSE, 1,8);"), "")</f>
        <v>INSERT INTO seguimiento_oficios_recepcion_oficio(fecha_captura, folio_interno, no_oficio, dependencia_envia, firma, fecha_oficio, asunto, anexo, captura_id, estatus_id) VALUES ('19/03/13',3321,'1960','ASUNTOS JURIDICOS','JORGE A. CORNELIO MALDONADO','18/03/13','PARA PUBLICACION',FALSE, 1,8);</v>
      </c>
    </row>
    <row r="2803" spans="6:17">
      <c r="F2803" t="str">
        <f>RIGHT(CONCATENATE("00",DAY(Hoja2!B2803)),2)</f>
        <v>19</v>
      </c>
      <c r="G2803" t="str">
        <f>CONCATENATE(RIGHT(CONCATENATE("00",DAY(Hoja2!B2803)),2),"/",RIGHT(CONCATENATE("00",MONTH(Hoja2!B2803)),2),"/",RIGHT(CONCATENATE("00",YEAR(Hoja2!B2803)),2))</f>
        <v>19/03/13</v>
      </c>
      <c r="H2803" t="str">
        <f>RIGHT(CONCATENATE("00",DAY(Hoja2!D2803)),2)</f>
        <v>19</v>
      </c>
      <c r="I2803" t="str">
        <f>CONCATENATE(RIGHT(CONCATENATE("00",DAY(Hoja2!D2803)),2),"/",RIGHT(CONCATENATE("00",MONTH(Hoja2!D2803)),2),"/",RIGHT(CONCATENATE("00",YEAR(Hoja2!D2803)),2))</f>
        <v>19/03/13</v>
      </c>
      <c r="J2803" t="str">
        <f>IF(LEN(Hoja2!J2803)&gt;150,LEN(Hoja2!J2803),"")</f>
        <v/>
      </c>
      <c r="K2803" t="str">
        <f>IF(Hoja2!A2803&lt;&gt;"", IF(Hoja2!B2803&lt;&gt;"", IF(Hoja2!C2803&lt;&gt;"", IF(Hoja2!D2803&lt;&gt;"", IF(Hoja2!E2803&lt;&gt;"", IF(Hoja2!F2803&lt;&gt;"", IF(Hoja2!J2803&lt;&gt;"","ok",""),""),""),""),""),""),"")</f>
        <v>ok</v>
      </c>
      <c r="L2803" t="str">
        <f>IF(Hoja2!A2803="'S/F'","--","")</f>
        <v/>
      </c>
      <c r="M2803" t="str">
        <f>IF(LEN(Hoja2!C2803)&gt;30,Hoja2!C2803,"")</f>
        <v/>
      </c>
      <c r="O2803" t="str">
        <f>IF(LEN(Hoja2!F2803)&gt;110,LEN(Hoja2!F2803),"")</f>
        <v/>
      </c>
      <c r="Q2803" t="str">
        <f>IF(K2803="ok",CONCATENATE(IF(Hoja2!A2803="'S/F'","--",""),N2803,"INSERT INTO seguimiento_oficios_recepcion_oficio(fecha_captura, folio_interno, no_oficio, dependencia_envia, firma, fecha_oficio, asunto, anexo, captura_id, estatus_id) VALUES ('",CONCATENATE(RIGHT(CONCATENATE("00",DAY(Hoja2!B2803)),2),"/",RIGHT(CONCATENATE("00",MONTH(Hoja2!B2803)),2),"/",RIGHT(CONCATENATE("00",YEAR(Hoja2!B2803)),2)),"',",Hoja2!A2803,",'",Hoja2!C2803,"','",Hoja2!F2803,"','",Hoja2!E2803,"','",CONCATENATE(RIGHT(CONCATENATE("00",DAY(Hoja2!D2803)),2),"/",RIGHT(CONCATENATE("00",MONTH(Hoja2!D2803)),2),"/",RIGHT(CONCATENATE("00",YEAR(Hoja2!D2803)),2)),"','",Hoja2!J2803,"',","FALSE, 1,8);"), "")</f>
        <v>INSERT INTO seguimiento_oficios_recepcion_oficio(fecha_captura, folio_interno, no_oficio, dependencia_envia, firma, fecha_oficio, asunto, anexo, captura_id, estatus_id) VALUES ('19/03/13',3322,'1955','ASUNTOS JURIDICOS','JORGE A. CORNELIO MALDONADO','19/03/13','PARA PUBLICACION',FALSE, 1,8);</v>
      </c>
    </row>
    <row r="2804" spans="6:17">
      <c r="F2804" t="str">
        <f>RIGHT(CONCATENATE("00",DAY(Hoja2!B2804)),2)</f>
        <v>19</v>
      </c>
      <c r="G2804" t="str">
        <f>CONCATENATE(RIGHT(CONCATENATE("00",DAY(Hoja2!B2804)),2),"/",RIGHT(CONCATENATE("00",MONTH(Hoja2!B2804)),2),"/",RIGHT(CONCATENATE("00",YEAR(Hoja2!B2804)),2))</f>
        <v>19/03/13</v>
      </c>
      <c r="H2804" t="str">
        <f>RIGHT(CONCATENATE("00",DAY(Hoja2!D2804)),2)</f>
        <v>15</v>
      </c>
      <c r="I2804" t="str">
        <f>CONCATENATE(RIGHT(CONCATENATE("00",DAY(Hoja2!D2804)),2),"/",RIGHT(CONCATENATE("00",MONTH(Hoja2!D2804)),2),"/",RIGHT(CONCATENATE("00",YEAR(Hoja2!D2804)),2))</f>
        <v>15/03/13</v>
      </c>
      <c r="J2804" t="str">
        <f>IF(LEN(Hoja2!J2804)&gt;150,LEN(Hoja2!J2804),"")</f>
        <v/>
      </c>
      <c r="K2804" t="str">
        <f>IF(Hoja2!A2804&lt;&gt;"", IF(Hoja2!B2804&lt;&gt;"", IF(Hoja2!C2804&lt;&gt;"", IF(Hoja2!D2804&lt;&gt;"", IF(Hoja2!E2804&lt;&gt;"", IF(Hoja2!F2804&lt;&gt;"", IF(Hoja2!J2804&lt;&gt;"","ok",""),""),""),""),""),""),"")</f>
        <v>ok</v>
      </c>
      <c r="L2804" t="str">
        <f>IF(Hoja2!A2804="'S/F'","--","")</f>
        <v/>
      </c>
      <c r="M2804" t="str">
        <f>IF(LEN(Hoja2!C2804)&gt;30,Hoja2!C2804,"")</f>
        <v/>
      </c>
      <c r="O2804" t="str">
        <f>IF(LEN(Hoja2!F2804)&gt;110,LEN(Hoja2!F2804),"")</f>
        <v/>
      </c>
      <c r="Q2804" t="str">
        <f>IF(K2804="ok",CONCATENATE(IF(Hoja2!A2804="'S/F'","--",""),N2804,"INSERT INTO seguimiento_oficios_recepcion_oficio(fecha_captura, folio_interno, no_oficio, dependencia_envia, firma, fecha_oficio, asunto, anexo, captura_id, estatus_id) VALUES ('",CONCATENATE(RIGHT(CONCATENATE("00",DAY(Hoja2!B2804)),2),"/",RIGHT(CONCATENATE("00",MONTH(Hoja2!B2804)),2),"/",RIGHT(CONCATENATE("00",YEAR(Hoja2!B2804)),2)),"',",Hoja2!A2804,",'",Hoja2!C2804,"','",Hoja2!F2804,"','",Hoja2!E2804,"','",CONCATENATE(RIGHT(CONCATENATE("00",DAY(Hoja2!D2804)),2),"/",RIGHT(CONCATENATE("00",MONTH(Hoja2!D2804)),2),"/",RIGHT(CONCATENATE("00",YEAR(Hoja2!D2804)),2)),"','",Hoja2!J2804,"',","FALSE, 1,8);"), "")</f>
        <v>INSERT INTO seguimiento_oficios_recepcion_oficio(fecha_captura, folio_interno, no_oficio, dependencia_envia, firma, fecha_oficio, asunto, anexo, captura_id, estatus_id) VALUES ('19/03/13',3323,'117','SA/SSG','FRANCISCO RAFAEL FUENTES GUTIERREZ','15/03/13','NOMINA DE BASE',FALSE, 1,8);</v>
      </c>
    </row>
    <row r="2805" spans="6:17">
      <c r="F2805" t="str">
        <f>RIGHT(CONCATENATE("00",DAY(Hoja2!B2805)),2)</f>
        <v>19</v>
      </c>
      <c r="G2805" t="str">
        <f>CONCATENATE(RIGHT(CONCATENATE("00",DAY(Hoja2!B2805)),2),"/",RIGHT(CONCATENATE("00",MONTH(Hoja2!B2805)),2),"/",RIGHT(CONCATENATE("00",YEAR(Hoja2!B2805)),2))</f>
        <v>19/03/13</v>
      </c>
      <c r="H2805" t="str">
        <f>RIGHT(CONCATENATE("00",DAY(Hoja2!D2805)),2)</f>
        <v>16</v>
      </c>
      <c r="I2805" t="str">
        <f>CONCATENATE(RIGHT(CONCATENATE("00",DAY(Hoja2!D2805)),2),"/",RIGHT(CONCATENATE("00",MONTH(Hoja2!D2805)),2),"/",RIGHT(CONCATENATE("00",YEAR(Hoja2!D2805)),2))</f>
        <v>16/03/13</v>
      </c>
      <c r="J2805" t="str">
        <f>IF(LEN(Hoja2!J2805)&gt;150,LEN(Hoja2!J2805),"")</f>
        <v/>
      </c>
      <c r="K2805" t="str">
        <f>IF(Hoja2!A2805&lt;&gt;"", IF(Hoja2!B2805&lt;&gt;"", IF(Hoja2!C2805&lt;&gt;"", IF(Hoja2!D2805&lt;&gt;"", IF(Hoja2!E2805&lt;&gt;"", IF(Hoja2!F2805&lt;&gt;"", IF(Hoja2!J2805&lt;&gt;"","ok",""),""),""),""),""),""),"")</f>
        <v>ok</v>
      </c>
      <c r="L2805" t="str">
        <f>IF(Hoja2!A2805="'S/F'","--","")</f>
        <v/>
      </c>
      <c r="M2805" t="str">
        <f>IF(LEN(Hoja2!C2805)&gt;30,Hoja2!C2805,"")</f>
        <v/>
      </c>
      <c r="O2805" t="str">
        <f>IF(LEN(Hoja2!F2805)&gt;110,LEN(Hoja2!F2805),"")</f>
        <v/>
      </c>
      <c r="Q2805" t="str">
        <f>IF(K2805="ok",CONCATENATE(IF(Hoja2!A2805="'S/F'","--",""),N2805,"INSERT INTO seguimiento_oficios_recepcion_oficio(fecha_captura, folio_interno, no_oficio, dependencia_envia, firma, fecha_oficio, asunto, anexo, captura_id, estatus_id) VALUES ('",CONCATENATE(RIGHT(CONCATENATE("00",DAY(Hoja2!B2805)),2),"/",RIGHT(CONCATENATE("00",MONTH(Hoja2!B2805)),2),"/",RIGHT(CONCATENATE("00",YEAR(Hoja2!B2805)),2)),"',",Hoja2!A2805,",'",Hoja2!C2805,"','",Hoja2!F2805,"','",Hoja2!E2805,"','",CONCATENATE(RIGHT(CONCATENATE("00",DAY(Hoja2!D2805)),2),"/",RIGHT(CONCATENATE("00",MONTH(Hoja2!D2805)),2),"/",RIGHT(CONCATENATE("00",YEAR(Hoja2!D2805)),2)),"','",Hoja2!J2805,"',","FALSE, 1,8);"), "")</f>
        <v>INSERT INTO seguimiento_oficios_recepcion_oficio(fecha_captura, folio_interno, no_oficio, dependencia_envia, firma, fecha_oficio, asunto, anexo, captura_id, estatus_id) VALUES ('19/03/13',3324,'850','SSP','YOLANDA ROMERO RODRIGUEZ','16/03/13','ENVIAN REPORTE DE DESCUENTOS INFONACOT',FALSE, 1,8);</v>
      </c>
    </row>
    <row r="2806" spans="6:17">
      <c r="F2806" t="str">
        <f>RIGHT(CONCATENATE("00",DAY(Hoja2!B2806)),2)</f>
        <v>19</v>
      </c>
      <c r="G2806" t="str">
        <f>CONCATENATE(RIGHT(CONCATENATE("00",DAY(Hoja2!B2806)),2),"/",RIGHT(CONCATENATE("00",MONTH(Hoja2!B2806)),2),"/",RIGHT(CONCATENATE("00",YEAR(Hoja2!B2806)),2))</f>
        <v>19/03/13</v>
      </c>
      <c r="H2806" t="str">
        <f>RIGHT(CONCATENATE("00",DAY(Hoja2!D2806)),2)</f>
        <v>13</v>
      </c>
      <c r="I2806" t="str">
        <f>CONCATENATE(RIGHT(CONCATENATE("00",DAY(Hoja2!D2806)),2),"/",RIGHT(CONCATENATE("00",MONTH(Hoja2!D2806)),2),"/",RIGHT(CONCATENATE("00",YEAR(Hoja2!D2806)),2))</f>
        <v>13/03/13</v>
      </c>
      <c r="J2806" t="str">
        <f>IF(LEN(Hoja2!J2806)&gt;150,LEN(Hoja2!J2806),"")</f>
        <v/>
      </c>
      <c r="K2806" t="str">
        <f>IF(Hoja2!A2806&lt;&gt;"", IF(Hoja2!B2806&lt;&gt;"", IF(Hoja2!C2806&lt;&gt;"", IF(Hoja2!D2806&lt;&gt;"", IF(Hoja2!E2806&lt;&gt;"", IF(Hoja2!F2806&lt;&gt;"", IF(Hoja2!J2806&lt;&gt;"","ok",""),""),""),""),""),""),"")</f>
        <v>ok</v>
      </c>
      <c r="L2806" t="str">
        <f>IF(Hoja2!A2806="'S/F'","--","")</f>
        <v/>
      </c>
      <c r="M2806" t="str">
        <f>IF(LEN(Hoja2!C2806)&gt;30,Hoja2!C2806,"")</f>
        <v/>
      </c>
      <c r="O2806" t="str">
        <f>IF(LEN(Hoja2!F2806)&gt;110,LEN(Hoja2!F2806),"")</f>
        <v/>
      </c>
      <c r="Q2806" t="str">
        <f>IF(K2806="ok",CONCATENATE(IF(Hoja2!A2806="'S/F'","--",""),N2806,"INSERT INTO seguimiento_oficios_recepcion_oficio(fecha_captura, folio_interno, no_oficio, dependencia_envia, firma, fecha_oficio, asunto, anexo, captura_id, estatus_id) VALUES ('",CONCATENATE(RIGHT(CONCATENATE("00",DAY(Hoja2!B2806)),2),"/",RIGHT(CONCATENATE("00",MONTH(Hoja2!B2806)),2),"/",RIGHT(CONCATENATE("00",YEAR(Hoja2!B2806)),2)),"',",Hoja2!A2806,",'",Hoja2!C2806,"','",Hoja2!F2806,"','",Hoja2!E2806,"','",CONCATENATE(RIGHT(CONCATENATE("00",DAY(Hoja2!D2806)),2),"/",RIGHT(CONCATENATE("00",MONTH(Hoja2!D2806)),2),"/",RIGHT(CONCATENATE("00",YEAR(Hoja2!D2806)),2)),"','",Hoja2!J2806,"',","FALSE, 1,8);"), "")</f>
        <v>INSERT INTO seguimiento_oficios_recepcion_oficio(fecha_captura, folio_interno, no_oficio, dependencia_envia, firma, fecha_oficio, asunto, anexo, captura_id, estatus_id) VALUES ('19/03/13',3325,'432','SSP','LUIS ENRIQUE RUIZ GONZALEZ','13/03/13','ENVIAN OFICIO ORIGINAL DE PENSION ALIMENTICIA PROVISIONAL',FALSE, 1,8);</v>
      </c>
    </row>
    <row r="2807" spans="6:17">
      <c r="F2807" t="str">
        <f>RIGHT(CONCATENATE("00",DAY(Hoja2!B2807)),2)</f>
        <v>19</v>
      </c>
      <c r="G2807" t="str">
        <f>CONCATENATE(RIGHT(CONCATENATE("00",DAY(Hoja2!B2807)),2),"/",RIGHT(CONCATENATE("00",MONTH(Hoja2!B2807)),2),"/",RIGHT(CONCATENATE("00",YEAR(Hoja2!B2807)),2))</f>
        <v>19/03/13</v>
      </c>
      <c r="H2807" t="str">
        <f>RIGHT(CONCATENATE("00",DAY(Hoja2!D2807)),2)</f>
        <v>19</v>
      </c>
      <c r="I2807" t="str">
        <f>CONCATENATE(RIGHT(CONCATENATE("00",DAY(Hoja2!D2807)),2),"/",RIGHT(CONCATENATE("00",MONTH(Hoja2!D2807)),2),"/",RIGHT(CONCATENATE("00",YEAR(Hoja2!D2807)),2))</f>
        <v>19/03/13</v>
      </c>
      <c r="J2807" t="str">
        <f>IF(LEN(Hoja2!J2807)&gt;150,LEN(Hoja2!J2807),"")</f>
        <v/>
      </c>
      <c r="K2807" t="str">
        <f>IF(Hoja2!A2807&lt;&gt;"", IF(Hoja2!B2807&lt;&gt;"", IF(Hoja2!C2807&lt;&gt;"", IF(Hoja2!D2807&lt;&gt;"", IF(Hoja2!E2807&lt;&gt;"", IF(Hoja2!F2807&lt;&gt;"", IF(Hoja2!J2807&lt;&gt;"","ok",""),""),""),""),""),""),"")</f>
        <v>ok</v>
      </c>
      <c r="L2807" t="str">
        <f>IF(Hoja2!A2807="'S/F'","--","")</f>
        <v/>
      </c>
      <c r="M2807" t="str">
        <f>IF(LEN(Hoja2!C2807)&gt;30,Hoja2!C2807,"")</f>
        <v/>
      </c>
      <c r="O2807" t="str">
        <f>IF(LEN(Hoja2!F2807)&gt;110,LEN(Hoja2!F2807),"")</f>
        <v/>
      </c>
      <c r="Q2807" t="str">
        <f>IF(K2807="ok",CONCATENATE(IF(Hoja2!A2807="'S/F'","--",""),N2807,"INSERT INTO seguimiento_oficios_recepcion_oficio(fecha_captura, folio_interno, no_oficio, dependencia_envia, firma, fecha_oficio, asunto, anexo, captura_id, estatus_id) VALUES ('",CONCATENATE(RIGHT(CONCATENATE("00",DAY(Hoja2!B2807)),2),"/",RIGHT(CONCATENATE("00",MONTH(Hoja2!B2807)),2),"/",RIGHT(CONCATENATE("00",YEAR(Hoja2!B2807)),2)),"',",Hoja2!A2807,",'",Hoja2!C2807,"','",Hoja2!F2807,"','",Hoja2!E2807,"','",CONCATENATE(RIGHT(CONCATENATE("00",DAY(Hoja2!D2807)),2),"/",RIGHT(CONCATENATE("00",MONTH(Hoja2!D2807)),2),"/",RIGHT(CONCATENATE("00",YEAR(Hoja2!D2807)),2)),"','",Hoja2!J2807,"',","FALSE, 1,8);"), "")</f>
        <v>INSERT INTO seguimiento_oficios_recepcion_oficio(fecha_captura, folio_interno, no_oficio, dependencia_envia, firma, fecha_oficio, asunto, anexo, captura_id, estatus_id) VALUES ('19/03/13',3326,'S/N','SECRETARIA PARTICULAR','FRANCISCO JOSE PERALTA RODIGUEZ','19/03/13','ENVIAN OFICIO EN DONDE SOL. DESCUENTO DEL 50 % DEL CENTRO DE CONVENCIONES',FALSE, 1,8);</v>
      </c>
    </row>
    <row r="2808" spans="6:17">
      <c r="F2808" t="str">
        <f>RIGHT(CONCATENATE("00",DAY(Hoja2!B2808)),2)</f>
        <v>19</v>
      </c>
      <c r="G2808" t="str">
        <f>CONCATENATE(RIGHT(CONCATENATE("00",DAY(Hoja2!B2808)),2),"/",RIGHT(CONCATENATE("00",MONTH(Hoja2!B2808)),2),"/",RIGHT(CONCATENATE("00",YEAR(Hoja2!B2808)),2))</f>
        <v>19/03/13</v>
      </c>
      <c r="H2808" t="str">
        <f>RIGHT(CONCATENATE("00",DAY(Hoja2!D2808)),2)</f>
        <v>16</v>
      </c>
      <c r="I2808" t="str">
        <f>CONCATENATE(RIGHT(CONCATENATE("00",DAY(Hoja2!D2808)),2),"/",RIGHT(CONCATENATE("00",MONTH(Hoja2!D2808)),2),"/",RIGHT(CONCATENATE("00",YEAR(Hoja2!D2808)),2))</f>
        <v>16/03/13</v>
      </c>
      <c r="J2808" t="str">
        <f>IF(LEN(Hoja2!J2808)&gt;150,LEN(Hoja2!J2808),"")</f>
        <v/>
      </c>
      <c r="K2808" t="str">
        <f>IF(Hoja2!A2808&lt;&gt;"", IF(Hoja2!B2808&lt;&gt;"", IF(Hoja2!C2808&lt;&gt;"", IF(Hoja2!D2808&lt;&gt;"", IF(Hoja2!E2808&lt;&gt;"", IF(Hoja2!F2808&lt;&gt;"", IF(Hoja2!J2808&lt;&gt;"","ok",""),""),""),""),""),""),"")</f>
        <v>ok</v>
      </c>
      <c r="L2808" t="str">
        <f>IF(Hoja2!A2808="'S/F'","--","")</f>
        <v/>
      </c>
      <c r="M2808" t="str">
        <f>IF(LEN(Hoja2!C2808)&gt;30,Hoja2!C2808,"")</f>
        <v/>
      </c>
      <c r="O2808" t="str">
        <f>IF(LEN(Hoja2!F2808)&gt;110,LEN(Hoja2!F2808),"")</f>
        <v/>
      </c>
      <c r="Q2808" t="str">
        <f>IF(K2808="ok",CONCATENATE(IF(Hoja2!A2808="'S/F'","--",""),N2808,"INSERT INTO seguimiento_oficios_recepcion_oficio(fecha_captura, folio_interno, no_oficio, dependencia_envia, firma, fecha_oficio, asunto, anexo, captura_id, estatus_id) VALUES ('",CONCATENATE(RIGHT(CONCATENATE("00",DAY(Hoja2!B2808)),2),"/",RIGHT(CONCATENATE("00",MONTH(Hoja2!B2808)),2),"/",RIGHT(CONCATENATE("00",YEAR(Hoja2!B2808)),2)),"',",Hoja2!A2808,",'",Hoja2!C2808,"','",Hoja2!F2808,"','",Hoja2!E2808,"','",CONCATENATE(RIGHT(CONCATENATE("00",DAY(Hoja2!D2808)),2),"/",RIGHT(CONCATENATE("00",MONTH(Hoja2!D2808)),2),"/",RIGHT(CONCATENATE("00",YEAR(Hoja2!D2808)),2)),"','",Hoja2!J2808,"',","FALSE, 1,8);"), "")</f>
        <v>INSERT INTO seguimiento_oficios_recepcion_oficio(fecha_captura, folio_interno, no_oficio, dependencia_envia, firma, fecha_oficio, asunto, anexo, captura_id, estatus_id) VALUES ('19/03/13',3327,'251','GUBERNATURA','HILDA DEL S. LOPEZ DEL AGUILA ','16/03/13','CONTRATO DE EDIFICIO',FALSE, 1,8);</v>
      </c>
    </row>
    <row r="2809" spans="6:17">
      <c r="F2809" t="str">
        <f>RIGHT(CONCATENATE("00",DAY(Hoja2!B2809)),2)</f>
        <v>19</v>
      </c>
      <c r="G2809" t="str">
        <f>CONCATENATE(RIGHT(CONCATENATE("00",DAY(Hoja2!B2809)),2),"/",RIGHT(CONCATENATE("00",MONTH(Hoja2!B2809)),2),"/",RIGHT(CONCATENATE("00",YEAR(Hoja2!B2809)),2))</f>
        <v>19/03/13</v>
      </c>
      <c r="H2809" t="str">
        <f>RIGHT(CONCATENATE("00",DAY(Hoja2!D2809)),2)</f>
        <v>19</v>
      </c>
      <c r="I2809" t="str">
        <f>CONCATENATE(RIGHT(CONCATENATE("00",DAY(Hoja2!D2809)),2),"/",RIGHT(CONCATENATE("00",MONTH(Hoja2!D2809)),2),"/",RIGHT(CONCATENATE("00",YEAR(Hoja2!D2809)),2))</f>
        <v>19/03/13</v>
      </c>
      <c r="J2809" t="str">
        <f>IF(LEN(Hoja2!J2809)&gt;150,LEN(Hoja2!J2809),"")</f>
        <v/>
      </c>
      <c r="K2809" t="str">
        <f>IF(Hoja2!A2809&lt;&gt;"", IF(Hoja2!B2809&lt;&gt;"", IF(Hoja2!C2809&lt;&gt;"", IF(Hoja2!D2809&lt;&gt;"", IF(Hoja2!E2809&lt;&gt;"", IF(Hoja2!F2809&lt;&gt;"", IF(Hoja2!J2809&lt;&gt;"","ok",""),""),""),""),""),""),"")</f>
        <v>ok</v>
      </c>
      <c r="L2809" t="str">
        <f>IF(Hoja2!A2809="'S/F'","--","")</f>
        <v/>
      </c>
      <c r="M2809" t="str">
        <f>IF(LEN(Hoja2!C2809)&gt;30,Hoja2!C2809,"")</f>
        <v/>
      </c>
      <c r="O2809" t="str">
        <f>IF(LEN(Hoja2!F2809)&gt;110,LEN(Hoja2!F2809),"")</f>
        <v/>
      </c>
      <c r="Q2809" t="str">
        <f>IF(K2809="ok",CONCATENATE(IF(Hoja2!A2809="'S/F'","--",""),N2809,"INSERT INTO seguimiento_oficios_recepcion_oficio(fecha_captura, folio_interno, no_oficio, dependencia_envia, firma, fecha_oficio, asunto, anexo, captura_id, estatus_id) VALUES ('",CONCATENATE(RIGHT(CONCATENATE("00",DAY(Hoja2!B2809)),2),"/",RIGHT(CONCATENATE("00",MONTH(Hoja2!B2809)),2),"/",RIGHT(CONCATENATE("00",YEAR(Hoja2!B2809)),2)),"',",Hoja2!A2809,",'",Hoja2!C2809,"','",Hoja2!F2809,"','",Hoja2!E2809,"','",CONCATENATE(RIGHT(CONCATENATE("00",DAY(Hoja2!D2809)),2),"/",RIGHT(CONCATENATE("00",MONTH(Hoja2!D2809)),2),"/",RIGHT(CONCATENATE("00",YEAR(Hoja2!D2809)),2)),"','",Hoja2!J2809,"',","FALSE, 1,8);"), "")</f>
        <v>INSERT INTO seguimiento_oficios_recepcion_oficio(fecha_captura, folio_interno, no_oficio, dependencia_envia, firma, fecha_oficio, asunto, anexo, captura_id, estatus_id) VALUES ('19/03/13',3328,'071','SESESP','MARIANO RAMOS GARDUZA','19/03/13','ENVIAN REPORTE DE INCIDENCIAS',FALSE, 1,8);</v>
      </c>
    </row>
    <row r="2810" spans="6:17">
      <c r="F2810" t="str">
        <f>RIGHT(CONCATENATE("00",DAY(Hoja2!B2810)),2)</f>
        <v>19</v>
      </c>
      <c r="G2810" t="str">
        <f>CONCATENATE(RIGHT(CONCATENATE("00",DAY(Hoja2!B2810)),2),"/",RIGHT(CONCATENATE("00",MONTH(Hoja2!B2810)),2),"/",RIGHT(CONCATENATE("00",YEAR(Hoja2!B2810)),2))</f>
        <v>19/03/13</v>
      </c>
      <c r="H2810" t="str">
        <f>RIGHT(CONCATENATE("00",DAY(Hoja2!D2810)),2)</f>
        <v>19</v>
      </c>
      <c r="I2810" t="str">
        <f>CONCATENATE(RIGHT(CONCATENATE("00",DAY(Hoja2!D2810)),2),"/",RIGHT(CONCATENATE("00",MONTH(Hoja2!D2810)),2),"/",RIGHT(CONCATENATE("00",YEAR(Hoja2!D2810)),2))</f>
        <v>19/03/13</v>
      </c>
      <c r="J2810" t="str">
        <f>IF(LEN(Hoja2!J2810)&gt;150,LEN(Hoja2!J2810),"")</f>
        <v/>
      </c>
      <c r="K2810" t="str">
        <f>IF(Hoja2!A2810&lt;&gt;"", IF(Hoja2!B2810&lt;&gt;"", IF(Hoja2!C2810&lt;&gt;"", IF(Hoja2!D2810&lt;&gt;"", IF(Hoja2!E2810&lt;&gt;"", IF(Hoja2!F2810&lt;&gt;"", IF(Hoja2!J2810&lt;&gt;"","ok",""),""),""),""),""),""),"")</f>
        <v>ok</v>
      </c>
      <c r="L2810" t="str">
        <f>IF(Hoja2!A2810="'S/F'","--","")</f>
        <v/>
      </c>
      <c r="M2810" t="str">
        <f>IF(LEN(Hoja2!C2810)&gt;30,Hoja2!C2810,"")</f>
        <v/>
      </c>
      <c r="O2810" t="str">
        <f>IF(LEN(Hoja2!F2810)&gt;110,LEN(Hoja2!F2810),"")</f>
        <v/>
      </c>
      <c r="Q2810" t="str">
        <f>IF(K2810="ok",CONCATENATE(IF(Hoja2!A2810="'S/F'","--",""),N2810,"INSERT INTO seguimiento_oficios_recepcion_oficio(fecha_captura, folio_interno, no_oficio, dependencia_envia, firma, fecha_oficio, asunto, anexo, captura_id, estatus_id) VALUES ('",CONCATENATE(RIGHT(CONCATENATE("00",DAY(Hoja2!B2810)),2),"/",RIGHT(CONCATENATE("00",MONTH(Hoja2!B2810)),2),"/",RIGHT(CONCATENATE("00",YEAR(Hoja2!B2810)),2)),"',",Hoja2!A2810,",'",Hoja2!C2810,"','",Hoja2!F2810,"','",Hoja2!E2810,"','",CONCATENATE(RIGHT(CONCATENATE("00",DAY(Hoja2!D2810)),2),"/",RIGHT(CONCATENATE("00",MONTH(Hoja2!D2810)),2),"/",RIGHT(CONCATENATE("00",YEAR(Hoja2!D2810)),2)),"','",Hoja2!J2810,"',","FALSE, 1,8);"), "")</f>
        <v>INSERT INTO seguimiento_oficios_recepcion_oficio(fecha_captura, folio_interno, no_oficio, dependencia_envia, firma, fecha_oficio, asunto, anexo, captura_id, estatus_id) VALUES ('19/03/13',3329,'472','CGAJ','JUAN JOSE PERALTA FOCIL','19/03/13','TRANSFERENCIA DE RECURSOS',FALSE, 1,8);</v>
      </c>
    </row>
    <row r="2811" spans="6:17">
      <c r="F2811" t="str">
        <f>RIGHT(CONCATENATE("00",DAY(Hoja2!B2811)),2)</f>
        <v>19</v>
      </c>
      <c r="G2811" t="str">
        <f>CONCATENATE(RIGHT(CONCATENATE("00",DAY(Hoja2!B2811)),2),"/",RIGHT(CONCATENATE("00",MONTH(Hoja2!B2811)),2),"/",RIGHT(CONCATENATE("00",YEAR(Hoja2!B2811)),2))</f>
        <v>19/03/13</v>
      </c>
      <c r="H2811" t="str">
        <f>RIGHT(CONCATENATE("00",DAY(Hoja2!D2811)),2)</f>
        <v>19</v>
      </c>
      <c r="I2811" t="str">
        <f>CONCATENATE(RIGHT(CONCATENATE("00",DAY(Hoja2!D2811)),2),"/",RIGHT(CONCATENATE("00",MONTH(Hoja2!D2811)),2),"/",RIGHT(CONCATENATE("00",YEAR(Hoja2!D2811)),2))</f>
        <v>19/03/13</v>
      </c>
      <c r="J2811" t="str">
        <f>IF(LEN(Hoja2!J2811)&gt;150,LEN(Hoja2!J2811),"")</f>
        <v/>
      </c>
      <c r="K2811" t="str">
        <f>IF(Hoja2!A2811&lt;&gt;"", IF(Hoja2!B2811&lt;&gt;"", IF(Hoja2!C2811&lt;&gt;"", IF(Hoja2!D2811&lt;&gt;"", IF(Hoja2!E2811&lt;&gt;"", IF(Hoja2!F2811&lt;&gt;"", IF(Hoja2!J2811&lt;&gt;"","ok",""),""),""),""),""),""),"")</f>
        <v>ok</v>
      </c>
      <c r="L2811" t="str">
        <f>IF(Hoja2!A2811="'S/F'","--","")</f>
        <v/>
      </c>
      <c r="M2811" t="str">
        <f>IF(LEN(Hoja2!C2811)&gt;30,Hoja2!C2811,"")</f>
        <v/>
      </c>
      <c r="O2811" t="str">
        <f>IF(LEN(Hoja2!F2811)&gt;110,LEN(Hoja2!F2811),"")</f>
        <v/>
      </c>
      <c r="Q2811" t="str">
        <f>IF(K2811="ok",CONCATENATE(IF(Hoja2!A2811="'S/F'","--",""),N2811,"INSERT INTO seguimiento_oficios_recepcion_oficio(fecha_captura, folio_interno, no_oficio, dependencia_envia, firma, fecha_oficio, asunto, anexo, captura_id, estatus_id) VALUES ('",CONCATENATE(RIGHT(CONCATENATE("00",DAY(Hoja2!B2811)),2),"/",RIGHT(CONCATENATE("00",MONTH(Hoja2!B2811)),2),"/",RIGHT(CONCATENATE("00",YEAR(Hoja2!B2811)),2)),"',",Hoja2!A2811,",'",Hoja2!C2811,"','",Hoja2!F2811,"','",Hoja2!E2811,"','",CONCATENATE(RIGHT(CONCATENATE("00",DAY(Hoja2!D2811)),2),"/",RIGHT(CONCATENATE("00",MONTH(Hoja2!D2811)),2),"/",RIGHT(CONCATENATE("00",YEAR(Hoja2!D2811)),2)),"','",Hoja2!J2811,"',","FALSE, 1,8);"), "")</f>
        <v>INSERT INTO seguimiento_oficios_recepcion_oficio(fecha_captura, folio_interno, no_oficio, dependencia_envia, firma, fecha_oficio, asunto, anexo, captura_id, estatus_id) VALUES ('19/03/13',3330,'061','CGAJ','CESAR OVIDIO SUAREZ ALDECOA','19/03/13','COMPENSACION DE DESEMPEÑO',FALSE, 1,8);</v>
      </c>
    </row>
    <row r="2812" spans="6:17">
      <c r="F2812" t="str">
        <f>RIGHT(CONCATENATE("00",DAY(Hoja2!B2812)),2)</f>
        <v>19</v>
      </c>
      <c r="G2812" t="str">
        <f>CONCATENATE(RIGHT(CONCATENATE("00",DAY(Hoja2!B2812)),2),"/",RIGHT(CONCATENATE("00",MONTH(Hoja2!B2812)),2),"/",RIGHT(CONCATENATE("00",YEAR(Hoja2!B2812)),2))</f>
        <v>19/03/13</v>
      </c>
      <c r="H2812" t="str">
        <f>RIGHT(CONCATENATE("00",DAY(Hoja2!D2812)),2)</f>
        <v>19</v>
      </c>
      <c r="I2812" t="str">
        <f>CONCATENATE(RIGHT(CONCATENATE("00",DAY(Hoja2!D2812)),2),"/",RIGHT(CONCATENATE("00",MONTH(Hoja2!D2812)),2),"/",RIGHT(CONCATENATE("00",YEAR(Hoja2!D2812)),2))</f>
        <v>19/03/13</v>
      </c>
      <c r="J2812" t="str">
        <f>IF(LEN(Hoja2!J2812)&gt;150,LEN(Hoja2!J2812),"")</f>
        <v/>
      </c>
      <c r="K2812" t="str">
        <f>IF(Hoja2!A2812&lt;&gt;"", IF(Hoja2!B2812&lt;&gt;"", IF(Hoja2!C2812&lt;&gt;"", IF(Hoja2!D2812&lt;&gt;"", IF(Hoja2!E2812&lt;&gt;"", IF(Hoja2!F2812&lt;&gt;"", IF(Hoja2!J2812&lt;&gt;"","ok",""),""),""),""),""),""),"")</f>
        <v>ok</v>
      </c>
      <c r="L2812" t="str">
        <f>IF(Hoja2!A2812="'S/F'","--","")</f>
        <v/>
      </c>
      <c r="M2812" t="str">
        <f>IF(LEN(Hoja2!C2812)&gt;30,Hoja2!C2812,"")</f>
        <v/>
      </c>
      <c r="O2812" t="str">
        <f>IF(LEN(Hoja2!F2812)&gt;110,LEN(Hoja2!F2812),"")</f>
        <v/>
      </c>
      <c r="Q2812" t="str">
        <f>IF(K2812="ok",CONCATENATE(IF(Hoja2!A2812="'S/F'","--",""),N2812,"INSERT INTO seguimiento_oficios_recepcion_oficio(fecha_captura, folio_interno, no_oficio, dependencia_envia, firma, fecha_oficio, asunto, anexo, captura_id, estatus_id) VALUES ('",CONCATENATE(RIGHT(CONCATENATE("00",DAY(Hoja2!B2812)),2),"/",RIGHT(CONCATENATE("00",MONTH(Hoja2!B2812)),2),"/",RIGHT(CONCATENATE("00",YEAR(Hoja2!B2812)),2)),"',",Hoja2!A2812,",'",Hoja2!C2812,"','",Hoja2!F2812,"','",Hoja2!E2812,"','",CONCATENATE(RIGHT(CONCATENATE("00",DAY(Hoja2!D2812)),2),"/",RIGHT(CONCATENATE("00",MONTH(Hoja2!D2812)),2),"/",RIGHT(CONCATENATE("00",YEAR(Hoja2!D2812)),2)),"','",Hoja2!J2812,"',","FALSE, 1,8);"), "")</f>
        <v>INSERT INTO seguimiento_oficios_recepcion_oficio(fecha_captura, folio_interno, no_oficio, dependencia_envia, firma, fecha_oficio, asunto, anexo, captura_id, estatus_id) VALUES ('19/03/13',3331,'183','ASUNTOS RELIGIOSOS','JORGE COLORADO LANESTOSA','19/03/13','SOL. DE APOYOS DEL 28 AL 31 DE MARZO',FALSE, 1,8);</v>
      </c>
    </row>
    <row r="2813" spans="6:17">
      <c r="F2813" t="str">
        <f>RIGHT(CONCATENATE("00",DAY(Hoja2!B2813)),2)</f>
        <v>19</v>
      </c>
      <c r="G2813" t="str">
        <f>CONCATENATE(RIGHT(CONCATENATE("00",DAY(Hoja2!B2813)),2),"/",RIGHT(CONCATENATE("00",MONTH(Hoja2!B2813)),2),"/",RIGHT(CONCATENATE("00",YEAR(Hoja2!B2813)),2))</f>
        <v>19/03/13</v>
      </c>
      <c r="H2813" t="str">
        <f>RIGHT(CONCATENATE("00",DAY(Hoja2!D2813)),2)</f>
        <v>15</v>
      </c>
      <c r="I2813" t="str">
        <f>CONCATENATE(RIGHT(CONCATENATE("00",DAY(Hoja2!D2813)),2),"/",RIGHT(CONCATENATE("00",MONTH(Hoja2!D2813)),2),"/",RIGHT(CONCATENATE("00",YEAR(Hoja2!D2813)),2))</f>
        <v>15/03/13</v>
      </c>
      <c r="J2813" t="str">
        <f>IF(LEN(Hoja2!J2813)&gt;150,LEN(Hoja2!J2813),"")</f>
        <v/>
      </c>
      <c r="K2813" t="str">
        <f>IF(Hoja2!A2813&lt;&gt;"", IF(Hoja2!B2813&lt;&gt;"", IF(Hoja2!C2813&lt;&gt;"", IF(Hoja2!D2813&lt;&gt;"", IF(Hoja2!E2813&lt;&gt;"", IF(Hoja2!F2813&lt;&gt;"", IF(Hoja2!J2813&lt;&gt;"","ok",""),""),""),""),""),""),"")</f>
        <v>ok</v>
      </c>
      <c r="L2813" t="str">
        <f>IF(Hoja2!A2813="'S/F'","--","")</f>
        <v/>
      </c>
      <c r="M2813" t="str">
        <f>IF(LEN(Hoja2!C2813)&gt;30,Hoja2!C2813,"")</f>
        <v/>
      </c>
      <c r="O2813" t="str">
        <f>IF(LEN(Hoja2!F2813)&gt;110,LEN(Hoja2!F2813),"")</f>
        <v/>
      </c>
      <c r="Q2813" t="str">
        <f>IF(K2813="ok",CONCATENATE(IF(Hoja2!A2813="'S/F'","--",""),N2813,"INSERT INTO seguimiento_oficios_recepcion_oficio(fecha_captura, folio_interno, no_oficio, dependencia_envia, firma, fecha_oficio, asunto, anexo, captura_id, estatus_id) VALUES ('",CONCATENATE(RIGHT(CONCATENATE("00",DAY(Hoja2!B2813)),2),"/",RIGHT(CONCATENATE("00",MONTH(Hoja2!B2813)),2),"/",RIGHT(CONCATENATE("00",YEAR(Hoja2!B2813)),2)),"',",Hoja2!A2813,",'",Hoja2!C2813,"','",Hoja2!F2813,"','",Hoja2!E2813,"','",CONCATENATE(RIGHT(CONCATENATE("00",DAY(Hoja2!D2813)),2),"/",RIGHT(CONCATENATE("00",MONTH(Hoja2!D2813)),2),"/",RIGHT(CONCATENATE("00",YEAR(Hoja2!D2813)),2)),"','",Hoja2!J2813,"',","FALSE, 1,8);"), "")</f>
        <v>INSERT INTO seguimiento_oficios_recepcion_oficio(fecha_captura, folio_interno, no_oficio, dependencia_envia, firma, fecha_oficio, asunto, anexo, captura_id, estatus_id) VALUES ('19/03/13',3335,'083','SECRETARIA TECNICA','CARMEN LEZAMA DE LA CRUZ','15/03/13','ENVIAN REPORTE DE ALTAS Y BAJS',FALSE, 1,8);</v>
      </c>
    </row>
    <row r="2814" spans="6:17">
      <c r="F2814" t="str">
        <f>RIGHT(CONCATENATE("00",DAY(Hoja2!B2814)),2)</f>
        <v>19</v>
      </c>
      <c r="G2814" t="str">
        <f>CONCATENATE(RIGHT(CONCATENATE("00",DAY(Hoja2!B2814)),2),"/",RIGHT(CONCATENATE("00",MONTH(Hoja2!B2814)),2),"/",RIGHT(CONCATENATE("00",YEAR(Hoja2!B2814)),2))</f>
        <v>19/03/13</v>
      </c>
      <c r="H2814" t="str">
        <f>RIGHT(CONCATENATE("00",DAY(Hoja2!D2814)),2)</f>
        <v>19</v>
      </c>
      <c r="I2814" t="str">
        <f>CONCATENATE(RIGHT(CONCATENATE("00",DAY(Hoja2!D2814)),2),"/",RIGHT(CONCATENATE("00",MONTH(Hoja2!D2814)),2),"/",RIGHT(CONCATENATE("00",YEAR(Hoja2!D2814)),2))</f>
        <v>19/03/13</v>
      </c>
      <c r="J2814" t="str">
        <f>IF(LEN(Hoja2!J2814)&gt;150,LEN(Hoja2!J2814),"")</f>
        <v/>
      </c>
      <c r="K2814" t="str">
        <f>IF(Hoja2!A2814&lt;&gt;"", IF(Hoja2!B2814&lt;&gt;"", IF(Hoja2!C2814&lt;&gt;"", IF(Hoja2!D2814&lt;&gt;"", IF(Hoja2!E2814&lt;&gt;"", IF(Hoja2!F2814&lt;&gt;"", IF(Hoja2!J2814&lt;&gt;"","ok",""),""),""),""),""),""),"")</f>
        <v>ok</v>
      </c>
      <c r="L2814" t="str">
        <f>IF(Hoja2!A2814="'S/F'","--","")</f>
        <v/>
      </c>
      <c r="M2814" t="str">
        <f>IF(LEN(Hoja2!C2814)&gt;30,Hoja2!C2814,"")</f>
        <v/>
      </c>
      <c r="O2814" t="str">
        <f>IF(LEN(Hoja2!F2814)&gt;110,LEN(Hoja2!F2814),"")</f>
        <v/>
      </c>
      <c r="Q2814" t="str">
        <f>IF(K2814="ok",CONCATENATE(IF(Hoja2!A2814="'S/F'","--",""),N2814,"INSERT INTO seguimiento_oficios_recepcion_oficio(fecha_captura, folio_interno, no_oficio, dependencia_envia, firma, fecha_oficio, asunto, anexo, captura_id, estatus_id) VALUES ('",CONCATENATE(RIGHT(CONCATENATE("00",DAY(Hoja2!B2814)),2),"/",RIGHT(CONCATENATE("00",MONTH(Hoja2!B2814)),2),"/",RIGHT(CONCATENATE("00",YEAR(Hoja2!B2814)),2)),"',",Hoja2!A2814,",'",Hoja2!C2814,"','",Hoja2!F2814,"','",Hoja2!E2814,"','",CONCATENATE(RIGHT(CONCATENATE("00",DAY(Hoja2!D2814)),2),"/",RIGHT(CONCATENATE("00",MONTH(Hoja2!D2814)),2),"/",RIGHT(CONCATENATE("00",YEAR(Hoja2!D2814)),2)),"','",Hoja2!J2814,"',","FALSE, 1,8);"), "")</f>
        <v>INSERT INTO seguimiento_oficios_recepcion_oficio(fecha_captura, folio_interno, no_oficio, dependencia_envia, firma, fecha_oficio, asunto, anexo, captura_id, estatus_id) VALUES ('19/03/13',3336,'092','CMT','JUAN COLORADO PEREZ','19/03/13','ENVIAN ORDENES DE PAGO0',FALSE, 1,8);</v>
      </c>
    </row>
    <row r="2815" spans="6:17">
      <c r="F2815" t="str">
        <f>RIGHT(CONCATENATE("00",DAY(Hoja2!B2815)),2)</f>
        <v>19</v>
      </c>
      <c r="G2815" t="str">
        <f>CONCATENATE(RIGHT(CONCATENATE("00",DAY(Hoja2!B2815)),2),"/",RIGHT(CONCATENATE("00",MONTH(Hoja2!B2815)),2),"/",RIGHT(CONCATENATE("00",YEAR(Hoja2!B2815)),2))</f>
        <v>19/03/13</v>
      </c>
      <c r="H2815" t="str">
        <f>RIGHT(CONCATENATE("00",DAY(Hoja2!D2815)),2)</f>
        <v>19</v>
      </c>
      <c r="I2815" t="str">
        <f>CONCATENATE(RIGHT(CONCATENATE("00",DAY(Hoja2!D2815)),2),"/",RIGHT(CONCATENATE("00",MONTH(Hoja2!D2815)),2),"/",RIGHT(CONCATENATE("00",YEAR(Hoja2!D2815)),2))</f>
        <v>19/03/13</v>
      </c>
      <c r="J2815" t="str">
        <f>IF(LEN(Hoja2!J2815)&gt;150,LEN(Hoja2!J2815),"")</f>
        <v/>
      </c>
      <c r="K2815" t="str">
        <f>IF(Hoja2!A2815&lt;&gt;"", IF(Hoja2!B2815&lt;&gt;"", IF(Hoja2!C2815&lt;&gt;"", IF(Hoja2!D2815&lt;&gt;"", IF(Hoja2!E2815&lt;&gt;"", IF(Hoja2!F2815&lt;&gt;"", IF(Hoja2!J2815&lt;&gt;"","ok",""),""),""),""),""),""),"")</f>
        <v>ok</v>
      </c>
      <c r="L2815" t="str">
        <f>IF(Hoja2!A2815="'S/F'","--","")</f>
        <v/>
      </c>
      <c r="M2815" t="str">
        <f>IF(LEN(Hoja2!C2815)&gt;30,Hoja2!C2815,"")</f>
        <v/>
      </c>
      <c r="O2815" t="str">
        <f>IF(LEN(Hoja2!F2815)&gt;110,LEN(Hoja2!F2815),"")</f>
        <v/>
      </c>
      <c r="Q2815" t="str">
        <f>IF(K2815="ok",CONCATENATE(IF(Hoja2!A2815="'S/F'","--",""),N2815,"INSERT INTO seguimiento_oficios_recepcion_oficio(fecha_captura, folio_interno, no_oficio, dependencia_envia, firma, fecha_oficio, asunto, anexo, captura_id, estatus_id) VALUES ('",CONCATENATE(RIGHT(CONCATENATE("00",DAY(Hoja2!B2815)),2),"/",RIGHT(CONCATENATE("00",MONTH(Hoja2!B2815)),2),"/",RIGHT(CONCATENATE("00",YEAR(Hoja2!B2815)),2)),"',",Hoja2!A2815,",'",Hoja2!C2815,"','",Hoja2!F2815,"','",Hoja2!E2815,"','",CONCATENATE(RIGHT(CONCATENATE("00",DAY(Hoja2!D2815)),2),"/",RIGHT(CONCATENATE("00",MONTH(Hoja2!D2815)),2),"/",RIGHT(CONCATENATE("00",YEAR(Hoja2!D2815)),2)),"','",Hoja2!J2815,"',","FALSE, 1,8);"), "")</f>
        <v>INSERT INTO seguimiento_oficios_recepcion_oficio(fecha_captura, folio_interno, no_oficio, dependencia_envia, firma, fecha_oficio, asunto, anexo, captura_id, estatus_id) VALUES ('19/03/13',3337,'087','CGDRPE','CARLOS HERNANDEZ VIDAL','19/03/13','SOL. RECURSOS POR 10,000 Y CAMIONETA SUBURBAN',FALSE, 1,8);</v>
      </c>
    </row>
    <row r="2816" spans="6:17">
      <c r="F2816" t="str">
        <f>RIGHT(CONCATENATE("00",DAY(Hoja2!B2816)),2)</f>
        <v>20</v>
      </c>
      <c r="G2816" t="str">
        <f>CONCATENATE(RIGHT(CONCATENATE("00",DAY(Hoja2!B2816)),2),"/",RIGHT(CONCATENATE("00",MONTH(Hoja2!B2816)),2),"/",RIGHT(CONCATENATE("00",YEAR(Hoja2!B2816)),2))</f>
        <v>20/03/13</v>
      </c>
      <c r="H2816" t="str">
        <f>RIGHT(CONCATENATE("00",DAY(Hoja2!D2816)),2)</f>
        <v>13</v>
      </c>
      <c r="I2816" t="str">
        <f>CONCATENATE(RIGHT(CONCATENATE("00",DAY(Hoja2!D2816)),2),"/",RIGHT(CONCATENATE("00",MONTH(Hoja2!D2816)),2),"/",RIGHT(CONCATENATE("00",YEAR(Hoja2!D2816)),2))</f>
        <v>13/03/13</v>
      </c>
      <c r="J2816" t="str">
        <f>IF(LEN(Hoja2!J2816)&gt;150,LEN(Hoja2!J2816),"")</f>
        <v/>
      </c>
      <c r="K2816" t="str">
        <f>IF(Hoja2!A2816&lt;&gt;"", IF(Hoja2!B2816&lt;&gt;"", IF(Hoja2!C2816&lt;&gt;"", IF(Hoja2!D2816&lt;&gt;"", IF(Hoja2!E2816&lt;&gt;"", IF(Hoja2!F2816&lt;&gt;"", IF(Hoja2!J2816&lt;&gt;"","ok",""),""),""),""),""),""),"")</f>
        <v>ok</v>
      </c>
      <c r="L2816" t="str">
        <f>IF(Hoja2!A2816="'S/F'","--","")</f>
        <v/>
      </c>
      <c r="M2816" t="str">
        <f>IF(LEN(Hoja2!C2816)&gt;30,Hoja2!C2816,"")</f>
        <v/>
      </c>
      <c r="O2816" t="str">
        <f>IF(LEN(Hoja2!F2816)&gt;110,LEN(Hoja2!F2816),"")</f>
        <v/>
      </c>
      <c r="Q2816" t="str">
        <f>IF(K2816="ok",CONCATENATE(IF(Hoja2!A2816="'S/F'","--",""),N2816,"INSERT INTO seguimiento_oficios_recepcion_oficio(fecha_captura, folio_interno, no_oficio, dependencia_envia, firma, fecha_oficio, asunto, anexo, captura_id, estatus_id) VALUES ('",CONCATENATE(RIGHT(CONCATENATE("00",DAY(Hoja2!B2816)),2),"/",RIGHT(CONCATENATE("00",MONTH(Hoja2!B2816)),2),"/",RIGHT(CONCATENATE("00",YEAR(Hoja2!B2816)),2)),"',",Hoja2!A2816,",'",Hoja2!C2816,"','",Hoja2!F2816,"','",Hoja2!E2816,"','",CONCATENATE(RIGHT(CONCATENATE("00",DAY(Hoja2!D2816)),2),"/",RIGHT(CONCATENATE("00",MONTH(Hoja2!D2816)),2),"/",RIGHT(CONCATENATE("00",YEAR(Hoja2!D2816)),2)),"','",Hoja2!J2816,"',","FALSE, 1,8);"), "")</f>
        <v>INSERT INTO seguimiento_oficios_recepcion_oficio(fecha_captura, folio_interno, no_oficio, dependencia_envia, firma, fecha_oficio, asunto, anexo, captura_id, estatus_id) VALUES ('20/03/13',3338,'004','IEC','GLENDA GPE. JASSO AQUINO','13/03/13','SOL. UN VELADOR Y UN INTENDENTE',FALSE, 1,8);</v>
      </c>
    </row>
    <row r="2817" spans="6:17">
      <c r="F2817" t="str">
        <f>RIGHT(CONCATENATE("00",DAY(Hoja2!B2817)),2)</f>
        <v>20</v>
      </c>
      <c r="G2817" t="str">
        <f>CONCATENATE(RIGHT(CONCATENATE("00",DAY(Hoja2!B2817)),2),"/",RIGHT(CONCATENATE("00",MONTH(Hoja2!B2817)),2),"/",RIGHT(CONCATENATE("00",YEAR(Hoja2!B2817)),2))</f>
        <v>20/03/13</v>
      </c>
      <c r="H2817" t="str">
        <f>RIGHT(CONCATENATE("00",DAY(Hoja2!D2817)),2)</f>
        <v>18</v>
      </c>
      <c r="I2817" t="str">
        <f>CONCATENATE(RIGHT(CONCATENATE("00",DAY(Hoja2!D2817)),2),"/",RIGHT(CONCATENATE("00",MONTH(Hoja2!D2817)),2),"/",RIGHT(CONCATENATE("00",YEAR(Hoja2!D2817)),2))</f>
        <v>18/03/13</v>
      </c>
      <c r="J2817" t="str">
        <f>IF(LEN(Hoja2!J2817)&gt;150,LEN(Hoja2!J2817),"")</f>
        <v/>
      </c>
      <c r="K2817" t="str">
        <f>IF(Hoja2!A2817&lt;&gt;"", IF(Hoja2!B2817&lt;&gt;"", IF(Hoja2!C2817&lt;&gt;"", IF(Hoja2!D2817&lt;&gt;"", IF(Hoja2!E2817&lt;&gt;"", IF(Hoja2!F2817&lt;&gt;"", IF(Hoja2!J2817&lt;&gt;"","ok",""),""),""),""),""),""),"")</f>
        <v>ok</v>
      </c>
      <c r="L2817" t="str">
        <f>IF(Hoja2!A2817="'S/F'","--","")</f>
        <v/>
      </c>
      <c r="M2817" t="str">
        <f>IF(LEN(Hoja2!C2817)&gt;30,Hoja2!C2817,"")</f>
        <v/>
      </c>
      <c r="O2817" t="str">
        <f>IF(LEN(Hoja2!F2817)&gt;110,LEN(Hoja2!F2817),"")</f>
        <v/>
      </c>
      <c r="Q2817" t="str">
        <f>IF(K2817="ok",CONCATENATE(IF(Hoja2!A2817="'S/F'","--",""),N2817,"INSERT INTO seguimiento_oficios_recepcion_oficio(fecha_captura, folio_interno, no_oficio, dependencia_envia, firma, fecha_oficio, asunto, anexo, captura_id, estatus_id) VALUES ('",CONCATENATE(RIGHT(CONCATENATE("00",DAY(Hoja2!B2817)),2),"/",RIGHT(CONCATENATE("00",MONTH(Hoja2!B2817)),2),"/",RIGHT(CONCATENATE("00",YEAR(Hoja2!B2817)),2)),"',",Hoja2!A2817,",'",Hoja2!C2817,"','",Hoja2!F2817,"','",Hoja2!E2817,"','",CONCATENATE(RIGHT(CONCATENATE("00",DAY(Hoja2!D2817)),2),"/",RIGHT(CONCATENATE("00",MONTH(Hoja2!D2817)),2),"/",RIGHT(CONCATENATE("00",YEAR(Hoja2!D2817)),2)),"','",Hoja2!J2817,"',","FALSE, 1,8);"), "")</f>
        <v>INSERT INTO seguimiento_oficios_recepcion_oficio(fecha_captura, folio_interno, no_oficio, dependencia_envia, firma, fecha_oficio, asunto, anexo, captura_id, estatus_id) VALUES ('20/03/13',3339,'252','GUBERNATURA','HILDA DEL S. LOPEZ DEL AGUILA ','18/03/13','SOL. DE ADQUISICION DE PAPELERIA',FALSE, 1,8);</v>
      </c>
    </row>
    <row r="2818" spans="6:17">
      <c r="F2818" t="str">
        <f>RIGHT(CONCATENATE("00",DAY(Hoja2!B2818)),2)</f>
        <v>20</v>
      </c>
      <c r="G2818" t="str">
        <f>CONCATENATE(RIGHT(CONCATENATE("00",DAY(Hoja2!B2818)),2),"/",RIGHT(CONCATENATE("00",MONTH(Hoja2!B2818)),2),"/",RIGHT(CONCATENATE("00",YEAR(Hoja2!B2818)),2))</f>
        <v>20/03/13</v>
      </c>
      <c r="H2818" t="str">
        <f>RIGHT(CONCATENATE("00",DAY(Hoja2!D2818)),2)</f>
        <v>18</v>
      </c>
      <c r="I2818" t="str">
        <f>CONCATENATE(RIGHT(CONCATENATE("00",DAY(Hoja2!D2818)),2),"/",RIGHT(CONCATENATE("00",MONTH(Hoja2!D2818)),2),"/",RIGHT(CONCATENATE("00",YEAR(Hoja2!D2818)),2))</f>
        <v>18/03/13</v>
      </c>
      <c r="J2818" t="str">
        <f>IF(LEN(Hoja2!J2818)&gt;150,LEN(Hoja2!J2818),"")</f>
        <v/>
      </c>
      <c r="K2818" t="str">
        <f>IF(Hoja2!A2818&lt;&gt;"", IF(Hoja2!B2818&lt;&gt;"", IF(Hoja2!C2818&lt;&gt;"", IF(Hoja2!D2818&lt;&gt;"", IF(Hoja2!E2818&lt;&gt;"", IF(Hoja2!F2818&lt;&gt;"", IF(Hoja2!J2818&lt;&gt;"","ok",""),""),""),""),""),""),"")</f>
        <v>ok</v>
      </c>
      <c r="L2818" t="str">
        <f>IF(Hoja2!A2818="'S/F'","--","")</f>
        <v/>
      </c>
      <c r="M2818" t="str">
        <f>IF(LEN(Hoja2!C2818)&gt;30,Hoja2!C2818,"")</f>
        <v/>
      </c>
      <c r="O2818" t="str">
        <f>IF(LEN(Hoja2!F2818)&gt;110,LEN(Hoja2!F2818),"")</f>
        <v/>
      </c>
      <c r="Q2818" t="str">
        <f>IF(K2818="ok",CONCATENATE(IF(Hoja2!A2818="'S/F'","--",""),N2818,"INSERT INTO seguimiento_oficios_recepcion_oficio(fecha_captura, folio_interno, no_oficio, dependencia_envia, firma, fecha_oficio, asunto, anexo, captura_id, estatus_id) VALUES ('",CONCATENATE(RIGHT(CONCATENATE("00",DAY(Hoja2!B2818)),2),"/",RIGHT(CONCATENATE("00",MONTH(Hoja2!B2818)),2),"/",RIGHT(CONCATENATE("00",YEAR(Hoja2!B2818)),2)),"',",Hoja2!A2818,",'",Hoja2!C2818,"','",Hoja2!F2818,"','",Hoja2!E2818,"','",CONCATENATE(RIGHT(CONCATENATE("00",DAY(Hoja2!D2818)),2),"/",RIGHT(CONCATENATE("00",MONTH(Hoja2!D2818)),2),"/",RIGHT(CONCATENATE("00",YEAR(Hoja2!D2818)),2)),"','",Hoja2!J2818,"',","FALSE, 1,8);"), "")</f>
        <v>INSERT INTO seguimiento_oficios_recepcion_oficio(fecha_captura, folio_interno, no_oficio, dependencia_envia, firma, fecha_oficio, asunto, anexo, captura_id, estatus_id) VALUES ('20/03/13',3340,'253','GUBERNATURA','HILDA DEL S. LOPEZ DEL AGUILA ','18/03/13','SOL. DE ADQUISICION DE MATERIAL DE OFICINA',FALSE, 1,8);</v>
      </c>
    </row>
    <row r="2819" spans="6:17">
      <c r="F2819" t="str">
        <f>RIGHT(CONCATENATE("00",DAY(Hoja2!B2819)),2)</f>
        <v>20</v>
      </c>
      <c r="G2819" t="str">
        <f>CONCATENATE(RIGHT(CONCATENATE("00",DAY(Hoja2!B2819)),2),"/",RIGHT(CONCATENATE("00",MONTH(Hoja2!B2819)),2),"/",RIGHT(CONCATENATE("00",YEAR(Hoja2!B2819)),2))</f>
        <v>20/03/13</v>
      </c>
      <c r="H2819" t="str">
        <f>RIGHT(CONCATENATE("00",DAY(Hoja2!D2819)),2)</f>
        <v>19</v>
      </c>
      <c r="I2819" t="str">
        <f>CONCATENATE(RIGHT(CONCATENATE("00",DAY(Hoja2!D2819)),2),"/",RIGHT(CONCATENATE("00",MONTH(Hoja2!D2819)),2),"/",RIGHT(CONCATENATE("00",YEAR(Hoja2!D2819)),2))</f>
        <v>19/03/13</v>
      </c>
      <c r="J2819" t="str">
        <f>IF(LEN(Hoja2!J2819)&gt;150,LEN(Hoja2!J2819),"")</f>
        <v/>
      </c>
      <c r="K2819" t="str">
        <f>IF(Hoja2!A2819&lt;&gt;"", IF(Hoja2!B2819&lt;&gt;"", IF(Hoja2!C2819&lt;&gt;"", IF(Hoja2!D2819&lt;&gt;"", IF(Hoja2!E2819&lt;&gt;"", IF(Hoja2!F2819&lt;&gt;"", IF(Hoja2!J2819&lt;&gt;"","ok",""),""),""),""),""),""),"")</f>
        <v>ok</v>
      </c>
      <c r="L2819" t="str">
        <f>IF(Hoja2!A2819="'S/F'","--","")</f>
        <v/>
      </c>
      <c r="M2819" t="str">
        <f>IF(LEN(Hoja2!C2819)&gt;30,Hoja2!C2819,"")</f>
        <v/>
      </c>
      <c r="O2819" t="str">
        <f>IF(LEN(Hoja2!F2819)&gt;110,LEN(Hoja2!F2819),"")</f>
        <v/>
      </c>
      <c r="Q2819" t="str">
        <f>IF(K2819="ok",CONCATENATE(IF(Hoja2!A2819="'S/F'","--",""),N2819,"INSERT INTO seguimiento_oficios_recepcion_oficio(fecha_captura, folio_interno, no_oficio, dependencia_envia, firma, fecha_oficio, asunto, anexo, captura_id, estatus_id) VALUES ('",CONCATENATE(RIGHT(CONCATENATE("00",DAY(Hoja2!B2819)),2),"/",RIGHT(CONCATENATE("00",MONTH(Hoja2!B2819)),2),"/",RIGHT(CONCATENATE("00",YEAR(Hoja2!B2819)),2)),"',",Hoja2!A2819,",'",Hoja2!C2819,"','",Hoja2!F2819,"','",Hoja2!E2819,"','",CONCATENATE(RIGHT(CONCATENATE("00",DAY(Hoja2!D2819)),2),"/",RIGHT(CONCATENATE("00",MONTH(Hoja2!D2819)),2),"/",RIGHT(CONCATENATE("00",YEAR(Hoja2!D2819)),2)),"','",Hoja2!J2819,"',","FALSE, 1,8);"), "")</f>
        <v>INSERT INTO seguimiento_oficios_recepcion_oficio(fecha_captura, folio_interno, no_oficio, dependencia_envia, firma, fecha_oficio, asunto, anexo, captura_id, estatus_id) VALUES ('20/03/13',3341,'317','SALUD','CESAR OCTAVIO SOLIS ZURITA','19/03/13','ENVIAN REGISTRO DE FIRMA ',FALSE, 1,8);</v>
      </c>
    </row>
    <row r="2820" spans="6:17">
      <c r="F2820" t="str">
        <f>RIGHT(CONCATENATE("00",DAY(Hoja2!B2820)),2)</f>
        <v>20</v>
      </c>
      <c r="G2820" t="str">
        <f>CONCATENATE(RIGHT(CONCATENATE("00",DAY(Hoja2!B2820)),2),"/",RIGHT(CONCATENATE("00",MONTH(Hoja2!B2820)),2),"/",RIGHT(CONCATENATE("00",YEAR(Hoja2!B2820)),2))</f>
        <v>20/03/13</v>
      </c>
      <c r="H2820" t="str">
        <f>RIGHT(CONCATENATE("00",DAY(Hoja2!D2820)),2)</f>
        <v>19</v>
      </c>
      <c r="I2820" t="str">
        <f>CONCATENATE(RIGHT(CONCATENATE("00",DAY(Hoja2!D2820)),2),"/",RIGHT(CONCATENATE("00",MONTH(Hoja2!D2820)),2),"/",RIGHT(CONCATENATE("00",YEAR(Hoja2!D2820)),2))</f>
        <v>19/03/13</v>
      </c>
      <c r="J2820" t="str">
        <f>IF(LEN(Hoja2!J2820)&gt;150,LEN(Hoja2!J2820),"")</f>
        <v/>
      </c>
      <c r="K2820" t="str">
        <f>IF(Hoja2!A2820&lt;&gt;"", IF(Hoja2!B2820&lt;&gt;"", IF(Hoja2!C2820&lt;&gt;"", IF(Hoja2!D2820&lt;&gt;"", IF(Hoja2!E2820&lt;&gt;"", IF(Hoja2!F2820&lt;&gt;"", IF(Hoja2!J2820&lt;&gt;"","ok",""),""),""),""),""),""),"")</f>
        <v>ok</v>
      </c>
      <c r="L2820" t="str">
        <f>IF(Hoja2!A2820="'S/F'","--","")</f>
        <v/>
      </c>
      <c r="M2820" t="str">
        <f>IF(LEN(Hoja2!C2820)&gt;30,Hoja2!C2820,"")</f>
        <v/>
      </c>
      <c r="O2820" t="str">
        <f>IF(LEN(Hoja2!F2820)&gt;110,LEN(Hoja2!F2820),"")</f>
        <v/>
      </c>
      <c r="Q2820" t="str">
        <f>IF(K2820="ok",CONCATENATE(IF(Hoja2!A2820="'S/F'","--",""),N2820,"INSERT INTO seguimiento_oficios_recepcion_oficio(fecha_captura, folio_interno, no_oficio, dependencia_envia, firma, fecha_oficio, asunto, anexo, captura_id, estatus_id) VALUES ('",CONCATENATE(RIGHT(CONCATENATE("00",DAY(Hoja2!B2820)),2),"/",RIGHT(CONCATENATE("00",MONTH(Hoja2!B2820)),2),"/",RIGHT(CONCATENATE("00",YEAR(Hoja2!B2820)),2)),"',",Hoja2!A2820,",'",Hoja2!C2820,"','",Hoja2!F2820,"','",Hoja2!E2820,"','",CONCATENATE(RIGHT(CONCATENATE("00",DAY(Hoja2!D2820)),2),"/",RIGHT(CONCATENATE("00",MONTH(Hoja2!D2820)),2),"/",RIGHT(CONCATENATE("00",YEAR(Hoja2!D2820)),2)),"','",Hoja2!J2820,"',","FALSE, 1,8);"), "")</f>
        <v>INSERT INTO seguimiento_oficios_recepcion_oficio(fecha_captura, folio_interno, no_oficio, dependencia_envia, firma, fecha_oficio, asunto, anexo, captura_id, estatus_id) VALUES ('20/03/13',3342,'035','SA/DGSP','MANUEL ANTONIO PEREZ AHUJA','19/03/13','ENVIAN CONSTANCIA MEDICA',FALSE, 1,8);</v>
      </c>
    </row>
    <row r="2821" spans="6:17">
      <c r="F2821" t="str">
        <f>RIGHT(CONCATENATE("00",DAY(Hoja2!B2821)),2)</f>
        <v>20</v>
      </c>
      <c r="G2821" t="str">
        <f>CONCATENATE(RIGHT(CONCATENATE("00",DAY(Hoja2!B2821)),2),"/",RIGHT(CONCATENATE("00",MONTH(Hoja2!B2821)),2),"/",RIGHT(CONCATENATE("00",YEAR(Hoja2!B2821)),2))</f>
        <v>20/03/13</v>
      </c>
      <c r="H2821" t="str">
        <f>RIGHT(CONCATENATE("00",DAY(Hoja2!D2821)),2)</f>
        <v>12</v>
      </c>
      <c r="I2821" t="str">
        <f>CONCATENATE(RIGHT(CONCATENATE("00",DAY(Hoja2!D2821)),2),"/",RIGHT(CONCATENATE("00",MONTH(Hoja2!D2821)),2),"/",RIGHT(CONCATENATE("00",YEAR(Hoja2!D2821)),2))</f>
        <v>12/03/13</v>
      </c>
      <c r="J2821" t="str">
        <f>IF(LEN(Hoja2!J2821)&gt;150,LEN(Hoja2!J2821),"")</f>
        <v/>
      </c>
      <c r="K2821" t="str">
        <f>IF(Hoja2!A2821&lt;&gt;"", IF(Hoja2!B2821&lt;&gt;"", IF(Hoja2!C2821&lt;&gt;"", IF(Hoja2!D2821&lt;&gt;"", IF(Hoja2!E2821&lt;&gt;"", IF(Hoja2!F2821&lt;&gt;"", IF(Hoja2!J2821&lt;&gt;"","ok",""),""),""),""),""),""),"")</f>
        <v>ok</v>
      </c>
      <c r="L2821" t="str">
        <f>IF(Hoja2!A2821="'S/F'","--","")</f>
        <v/>
      </c>
      <c r="M2821" t="str">
        <f>IF(LEN(Hoja2!C2821)&gt;30,Hoja2!C2821,"")</f>
        <v/>
      </c>
      <c r="O2821" t="str">
        <f>IF(LEN(Hoja2!F2821)&gt;110,LEN(Hoja2!F2821),"")</f>
        <v/>
      </c>
      <c r="Q2821" t="str">
        <f>IF(K2821="ok",CONCATENATE(IF(Hoja2!A2821="'S/F'","--",""),N2821,"INSERT INTO seguimiento_oficios_recepcion_oficio(fecha_captura, folio_interno, no_oficio, dependencia_envia, firma, fecha_oficio, asunto, anexo, captura_id, estatus_id) VALUES ('",CONCATENATE(RIGHT(CONCATENATE("00",DAY(Hoja2!B2821)),2),"/",RIGHT(CONCATENATE("00",MONTH(Hoja2!B2821)),2),"/",RIGHT(CONCATENATE("00",YEAR(Hoja2!B2821)),2)),"',",Hoja2!A2821,",'",Hoja2!C2821,"','",Hoja2!F2821,"','",Hoja2!E2821,"','",CONCATENATE(RIGHT(CONCATENATE("00",DAY(Hoja2!D2821)),2),"/",RIGHT(CONCATENATE("00",MONTH(Hoja2!D2821)),2),"/",RIGHT(CONCATENATE("00",YEAR(Hoja2!D2821)),2)),"','",Hoja2!J2821,"',","FALSE, 1,8);"), "")</f>
        <v>INSERT INTO seguimiento_oficios_recepcion_oficio(fecha_captura, folio_interno, no_oficio, dependencia_envia, firma, fecha_oficio, asunto, anexo, captura_id, estatus_id) VALUES ('20/03/13',3343,'287','SALUD','JORGE IGNACIO RIVERA PIZA','12/03/13','COBRANZA ESTATAL',FALSE, 1,8);</v>
      </c>
    </row>
    <row r="2822" spans="6:17">
      <c r="F2822" t="str">
        <f>RIGHT(CONCATENATE("00",DAY(Hoja2!B2822)),2)</f>
        <v>20</v>
      </c>
      <c r="G2822" t="str">
        <f>CONCATENATE(RIGHT(CONCATENATE("00",DAY(Hoja2!B2822)),2),"/",RIGHT(CONCATENATE("00",MONTH(Hoja2!B2822)),2),"/",RIGHT(CONCATENATE("00",YEAR(Hoja2!B2822)),2))</f>
        <v>20/03/13</v>
      </c>
      <c r="H2822" t="str">
        <f>RIGHT(CONCATENATE("00",DAY(Hoja2!D2822)),2)</f>
        <v>19</v>
      </c>
      <c r="I2822" t="str">
        <f>CONCATENATE(RIGHT(CONCATENATE("00",DAY(Hoja2!D2822)),2),"/",RIGHT(CONCATENATE("00",MONTH(Hoja2!D2822)),2),"/",RIGHT(CONCATENATE("00",YEAR(Hoja2!D2822)),2))</f>
        <v>19/03/13</v>
      </c>
      <c r="J2822">
        <f>IF(LEN(Hoja2!J2822)&gt;150,LEN(Hoja2!J2822),"")</f>
        <v>173</v>
      </c>
      <c r="K2822" t="str">
        <f>IF(Hoja2!A2822&lt;&gt;"", IF(Hoja2!B2822&lt;&gt;"", IF(Hoja2!C2822&lt;&gt;"", IF(Hoja2!D2822&lt;&gt;"", IF(Hoja2!E2822&lt;&gt;"", IF(Hoja2!F2822&lt;&gt;"", IF(Hoja2!J2822&lt;&gt;"","ok",""),""),""),""),""),""),"")</f>
        <v>ok</v>
      </c>
      <c r="L2822" t="str">
        <f>IF(Hoja2!A2822="'S/F'","--","")</f>
        <v/>
      </c>
      <c r="M2822" t="str">
        <f>IF(LEN(Hoja2!C2822)&gt;30,Hoja2!C2822,"")</f>
        <v/>
      </c>
      <c r="O2822" t="str">
        <f>IF(LEN(Hoja2!F2822)&gt;110,LEN(Hoja2!F2822),"")</f>
        <v/>
      </c>
      <c r="Q2822" t="str">
        <f>IF(K2822="ok",CONCATENATE(IF(Hoja2!A2822="'S/F'","--",""),N2822,"INSERT INTO seguimiento_oficios_recepcion_oficio(fecha_captura, folio_interno, no_oficio, dependencia_envia, firma, fecha_oficio, asunto, anexo, captura_id, estatus_id) VALUES ('",CONCATENATE(RIGHT(CONCATENATE("00",DAY(Hoja2!B2822)),2),"/",RIGHT(CONCATENATE("00",MONTH(Hoja2!B2822)),2),"/",RIGHT(CONCATENATE("00",YEAR(Hoja2!B2822)),2)),"',",Hoja2!A2822,",'",Hoja2!C2822,"','",Hoja2!F2822,"','",Hoja2!E2822,"','",CONCATENATE(RIGHT(CONCATENATE("00",DAY(Hoja2!D2822)),2),"/",RIGHT(CONCATENATE("00",MONTH(Hoja2!D2822)),2),"/",RIGHT(CONCATENATE("00",YEAR(Hoja2!D2822)),2)),"','",Hoja2!J2822,"',","FALSE, 1,8);"), "")</f>
        <v>INSERT INTO seguimiento_oficios_recepcion_oficio(fecha_captura, folio_interno, no_oficio, dependencia_envia, firma, fecha_oficio, asunto, anexo, captura_id, estatus_id) VALUES ('20/03/13',3344,'692','SEGOB','ALEJANDRO MANUEL BARRAGAN LANZ','19/03/13','SOL. INFORMACION EN MEDIO MAGNETICO DE NOMINAS EJECUTIVAS, NOMINA DE AGUINALDO, PAGOS COMPLEMENTARIOS, ORDENES DE PAGO DE LAS NOMINAS EJECUTIVAS DE ENERO A DICIEMBRE DE 2012',FALSE, 1,8);</v>
      </c>
    </row>
    <row r="2823" spans="6:17">
      <c r="F2823" t="str">
        <f>RIGHT(CONCATENATE("00",DAY(Hoja2!B2823)),2)</f>
        <v>20</v>
      </c>
      <c r="G2823" t="str">
        <f>CONCATENATE(RIGHT(CONCATENATE("00",DAY(Hoja2!B2823)),2),"/",RIGHT(CONCATENATE("00",MONTH(Hoja2!B2823)),2),"/",RIGHT(CONCATENATE("00",YEAR(Hoja2!B2823)),2))</f>
        <v>20/03/13</v>
      </c>
      <c r="H2823" t="str">
        <f>RIGHT(CONCATENATE("00",DAY(Hoja2!D2823)),2)</f>
        <v>19</v>
      </c>
      <c r="I2823" t="str">
        <f>CONCATENATE(RIGHT(CONCATENATE("00",DAY(Hoja2!D2823)),2),"/",RIGHT(CONCATENATE("00",MONTH(Hoja2!D2823)),2),"/",RIGHT(CONCATENATE("00",YEAR(Hoja2!D2823)),2))</f>
        <v>19/03/13</v>
      </c>
      <c r="J2823" t="str">
        <f>IF(LEN(Hoja2!J2823)&gt;150,LEN(Hoja2!J2823),"")</f>
        <v/>
      </c>
      <c r="K2823" t="str">
        <f>IF(Hoja2!A2823&lt;&gt;"", IF(Hoja2!B2823&lt;&gt;"", IF(Hoja2!C2823&lt;&gt;"", IF(Hoja2!D2823&lt;&gt;"", IF(Hoja2!E2823&lt;&gt;"", IF(Hoja2!F2823&lt;&gt;"", IF(Hoja2!J2823&lt;&gt;"","ok",""),""),""),""),""),""),"")</f>
        <v>ok</v>
      </c>
      <c r="L2823" t="str">
        <f>IF(Hoja2!A2823="'S/F'","--","")</f>
        <v/>
      </c>
      <c r="M2823" t="str">
        <f>IF(LEN(Hoja2!C2823)&gt;30,Hoja2!C2823,"")</f>
        <v/>
      </c>
      <c r="O2823" t="str">
        <f>IF(LEN(Hoja2!F2823)&gt;110,LEN(Hoja2!F2823),"")</f>
        <v/>
      </c>
      <c r="Q2823" t="str">
        <f>IF(K2823="ok",CONCATENATE(IF(Hoja2!A2823="'S/F'","--",""),N2823,"INSERT INTO seguimiento_oficios_recepcion_oficio(fecha_captura, folio_interno, no_oficio, dependencia_envia, firma, fecha_oficio, asunto, anexo, captura_id, estatus_id) VALUES ('",CONCATENATE(RIGHT(CONCATENATE("00",DAY(Hoja2!B2823)),2),"/",RIGHT(CONCATENATE("00",MONTH(Hoja2!B2823)),2),"/",RIGHT(CONCATENATE("00",YEAR(Hoja2!B2823)),2)),"',",Hoja2!A2823,",'",Hoja2!C2823,"','",Hoja2!F2823,"','",Hoja2!E2823,"','",CONCATENATE(RIGHT(CONCATENATE("00",DAY(Hoja2!D2823)),2),"/",RIGHT(CONCATENATE("00",MONTH(Hoja2!D2823)),2),"/",RIGHT(CONCATENATE("00",YEAR(Hoja2!D2823)),2)),"','",Hoja2!J2823,"',","FALSE, 1,8);"), "")</f>
        <v>INSERT INTO seguimiento_oficios_recepcion_oficio(fecha_captura, folio_interno, no_oficio, dependencia_envia, firma, fecha_oficio, asunto, anexo, captura_id, estatus_id) VALUES ('20/03/13',3345,'S/N','SERNAPAM','MARIA ISABEL PADRON BALCAZAR','19/03/13','ENVIAN REPROTE DE INCIDENCIAS',FALSE, 1,8);</v>
      </c>
    </row>
    <row r="2824" spans="6:17">
      <c r="F2824" t="str">
        <f>RIGHT(CONCATENATE("00",DAY(Hoja2!B2824)),2)</f>
        <v>20</v>
      </c>
      <c r="G2824" t="str">
        <f>CONCATENATE(RIGHT(CONCATENATE("00",DAY(Hoja2!B2824)),2),"/",RIGHT(CONCATENATE("00",MONTH(Hoja2!B2824)),2),"/",RIGHT(CONCATENATE("00",YEAR(Hoja2!B2824)),2))</f>
        <v>20/03/13</v>
      </c>
      <c r="H2824" t="str">
        <f>RIGHT(CONCATENATE("00",DAY(Hoja2!D2824)),2)</f>
        <v>19</v>
      </c>
      <c r="I2824" t="str">
        <f>CONCATENATE(RIGHT(CONCATENATE("00",DAY(Hoja2!D2824)),2),"/",RIGHT(CONCATENATE("00",MONTH(Hoja2!D2824)),2),"/",RIGHT(CONCATENATE("00",YEAR(Hoja2!D2824)),2))</f>
        <v>19/03/13</v>
      </c>
      <c r="J2824" t="str">
        <f>IF(LEN(Hoja2!J2824)&gt;150,LEN(Hoja2!J2824),"")</f>
        <v/>
      </c>
      <c r="K2824" t="str">
        <f>IF(Hoja2!A2824&lt;&gt;"", IF(Hoja2!B2824&lt;&gt;"", IF(Hoja2!C2824&lt;&gt;"", IF(Hoja2!D2824&lt;&gt;"", IF(Hoja2!E2824&lt;&gt;"", IF(Hoja2!F2824&lt;&gt;"", IF(Hoja2!J2824&lt;&gt;"","ok",""),""),""),""),""),""),"")</f>
        <v>ok</v>
      </c>
      <c r="L2824" t="str">
        <f>IF(Hoja2!A2824="'S/F'","--","")</f>
        <v/>
      </c>
      <c r="M2824" t="str">
        <f>IF(LEN(Hoja2!C2824)&gt;30,Hoja2!C2824,"")</f>
        <v/>
      </c>
      <c r="O2824" t="str">
        <f>IF(LEN(Hoja2!F2824)&gt;110,LEN(Hoja2!F2824),"")</f>
        <v/>
      </c>
      <c r="Q2824" t="str">
        <f>IF(K2824="ok",CONCATENATE(IF(Hoja2!A2824="'S/F'","--",""),N2824,"INSERT INTO seguimiento_oficios_recepcion_oficio(fecha_captura, folio_interno, no_oficio, dependencia_envia, firma, fecha_oficio, asunto, anexo, captura_id, estatus_id) VALUES ('",CONCATENATE(RIGHT(CONCATENATE("00",DAY(Hoja2!B2824)),2),"/",RIGHT(CONCATENATE("00",MONTH(Hoja2!B2824)),2),"/",RIGHT(CONCATENATE("00",YEAR(Hoja2!B2824)),2)),"',",Hoja2!A2824,",'",Hoja2!C2824,"','",Hoja2!F2824,"','",Hoja2!E2824,"','",CONCATENATE(RIGHT(CONCATENATE("00",DAY(Hoja2!D2824)),2),"/",RIGHT(CONCATENATE("00",MONTH(Hoja2!D2824)),2),"/",RIGHT(CONCATENATE("00",YEAR(Hoja2!D2824)),2)),"','",Hoja2!J2824,"',","FALSE, 1,8);"), "")</f>
        <v>INSERT INTO seguimiento_oficios_recepcion_oficio(fecha_captura, folio_interno, no_oficio, dependencia_envia, firma, fecha_oficio, asunto, anexo, captura_id, estatus_id) VALUES ('20/03/13',3346,'696','SEGOB','ALEJANDRO MANUEL BARRAGAN LANZ','19/03/13','DESIGNAN PERSONAL APRA FIRMAR LA CARTA DE AUTORIZACION DE DESCUENTO',FALSE, 1,8);</v>
      </c>
    </row>
    <row r="2825" spans="6:17">
      <c r="F2825" t="str">
        <f>RIGHT(CONCATENATE("00",DAY(Hoja2!B2825)),2)</f>
        <v>20</v>
      </c>
      <c r="G2825" t="str">
        <f>CONCATENATE(RIGHT(CONCATENATE("00",DAY(Hoja2!B2825)),2),"/",RIGHT(CONCATENATE("00",MONTH(Hoja2!B2825)),2),"/",RIGHT(CONCATENATE("00",YEAR(Hoja2!B2825)),2))</f>
        <v>20/03/13</v>
      </c>
      <c r="H2825" t="str">
        <f>RIGHT(CONCATENATE("00",DAY(Hoja2!D2825)),2)</f>
        <v>19</v>
      </c>
      <c r="I2825" t="str">
        <f>CONCATENATE(RIGHT(CONCATENATE("00",DAY(Hoja2!D2825)),2),"/",RIGHT(CONCATENATE("00",MONTH(Hoja2!D2825)),2),"/",RIGHT(CONCATENATE("00",YEAR(Hoja2!D2825)),2))</f>
        <v>19/03/13</v>
      </c>
      <c r="J2825" t="str">
        <f>IF(LEN(Hoja2!J2825)&gt;150,LEN(Hoja2!J2825),"")</f>
        <v/>
      </c>
      <c r="K2825" t="str">
        <f>IF(Hoja2!A2825&lt;&gt;"", IF(Hoja2!B2825&lt;&gt;"", IF(Hoja2!C2825&lt;&gt;"", IF(Hoja2!D2825&lt;&gt;"", IF(Hoja2!E2825&lt;&gt;"", IF(Hoja2!F2825&lt;&gt;"", IF(Hoja2!J2825&lt;&gt;"","ok",""),""),""),""),""),""),"")</f>
        <v>ok</v>
      </c>
      <c r="L2825" t="str">
        <f>IF(Hoja2!A2825="'S/F'","--","")</f>
        <v/>
      </c>
      <c r="M2825" t="str">
        <f>IF(LEN(Hoja2!C2825)&gt;30,Hoja2!C2825,"")</f>
        <v/>
      </c>
      <c r="O2825" t="str">
        <f>IF(LEN(Hoja2!F2825)&gt;110,LEN(Hoja2!F2825),"")</f>
        <v/>
      </c>
      <c r="Q2825" t="str">
        <f>IF(K2825="ok",CONCATENATE(IF(Hoja2!A2825="'S/F'","--",""),N2825,"INSERT INTO seguimiento_oficios_recepcion_oficio(fecha_captura, folio_interno, no_oficio, dependencia_envia, firma, fecha_oficio, asunto, anexo, captura_id, estatus_id) VALUES ('",CONCATENATE(RIGHT(CONCATENATE("00",DAY(Hoja2!B2825)),2),"/",RIGHT(CONCATENATE("00",MONTH(Hoja2!B2825)),2),"/",RIGHT(CONCATENATE("00",YEAR(Hoja2!B2825)),2)),"',",Hoja2!A2825,",'",Hoja2!C2825,"','",Hoja2!F2825,"','",Hoja2!E2825,"','",CONCATENATE(RIGHT(CONCATENATE("00",DAY(Hoja2!D2825)),2),"/",RIGHT(CONCATENATE("00",MONTH(Hoja2!D2825)),2),"/",RIGHT(CONCATENATE("00",YEAR(Hoja2!D2825)),2)),"','",Hoja2!J2825,"',","FALSE, 1,8);"), "")</f>
        <v>INSERT INTO seguimiento_oficios_recepcion_oficio(fecha_captura, folio_interno, no_oficio, dependencia_envia, firma, fecha_oficio, asunto, anexo, captura_id, estatus_id) VALUES ('20/03/13',3347,'174','SA/DGRHDP','LISSET CAMPOS LEZAMA','19/03/13','LISTADO DEL BONO DIA DE LAS MADRES',FALSE, 1,8);</v>
      </c>
    </row>
    <row r="2826" spans="6:17">
      <c r="F2826" t="str">
        <f>RIGHT(CONCATENATE("00",DAY(Hoja2!B2826)),2)</f>
        <v>20</v>
      </c>
      <c r="G2826" t="str">
        <f>CONCATENATE(RIGHT(CONCATENATE("00",DAY(Hoja2!B2826)),2),"/",RIGHT(CONCATENATE("00",MONTH(Hoja2!B2826)),2),"/",RIGHT(CONCATENATE("00",YEAR(Hoja2!B2826)),2))</f>
        <v>20/03/13</v>
      </c>
      <c r="H2826" t="str">
        <f>RIGHT(CONCATENATE("00",DAY(Hoja2!D2826)),2)</f>
        <v>19</v>
      </c>
      <c r="I2826" t="str">
        <f>CONCATENATE(RIGHT(CONCATENATE("00",DAY(Hoja2!D2826)),2),"/",RIGHT(CONCATENATE("00",MONTH(Hoja2!D2826)),2),"/",RIGHT(CONCATENATE("00",YEAR(Hoja2!D2826)),2))</f>
        <v>19/03/13</v>
      </c>
      <c r="J2826" t="str">
        <f>IF(LEN(Hoja2!J2826)&gt;150,LEN(Hoja2!J2826),"")</f>
        <v/>
      </c>
      <c r="K2826" t="str">
        <f>IF(Hoja2!A2826&lt;&gt;"", IF(Hoja2!B2826&lt;&gt;"", IF(Hoja2!C2826&lt;&gt;"", IF(Hoja2!D2826&lt;&gt;"", IF(Hoja2!E2826&lt;&gt;"", IF(Hoja2!F2826&lt;&gt;"", IF(Hoja2!J2826&lt;&gt;"","ok",""),""),""),""),""),""),"")</f>
        <v>ok</v>
      </c>
      <c r="L2826" t="str">
        <f>IF(Hoja2!A2826="'S/F'","--","")</f>
        <v/>
      </c>
      <c r="M2826" t="str">
        <f>IF(LEN(Hoja2!C2826)&gt;30,Hoja2!C2826,"")</f>
        <v/>
      </c>
      <c r="O2826" t="str">
        <f>IF(LEN(Hoja2!F2826)&gt;110,LEN(Hoja2!F2826),"")</f>
        <v/>
      </c>
      <c r="Q2826" t="str">
        <f>IF(K2826="ok",CONCATENATE(IF(Hoja2!A2826="'S/F'","--",""),N2826,"INSERT INTO seguimiento_oficios_recepcion_oficio(fecha_captura, folio_interno, no_oficio, dependencia_envia, firma, fecha_oficio, asunto, anexo, captura_id, estatus_id) VALUES ('",CONCATENATE(RIGHT(CONCATENATE("00",DAY(Hoja2!B2826)),2),"/",RIGHT(CONCATENATE("00",MONTH(Hoja2!B2826)),2),"/",RIGHT(CONCATENATE("00",YEAR(Hoja2!B2826)),2)),"',",Hoja2!A2826,",'",Hoja2!C2826,"','",Hoja2!F2826,"','",Hoja2!E2826,"','",CONCATENATE(RIGHT(CONCATENATE("00",DAY(Hoja2!D2826)),2),"/",RIGHT(CONCATENATE("00",MONTH(Hoja2!D2826)),2),"/",RIGHT(CONCATENATE("00",YEAR(Hoja2!D2826)),2)),"','",Hoja2!J2826,"',","FALSE, 1,8);"), "")</f>
        <v>INSERT INTO seguimiento_oficios_recepcion_oficio(fecha_captura, folio_interno, no_oficio, dependencia_envia, firma, fecha_oficio, asunto, anexo, captura_id, estatus_id) VALUES ('20/03/13',3349,'S/N','SEDAFOP','ARSENIO ZUBIETA VALENZUELA','19/03/13','SOL. DE VEHICULO,COMPENSACION Y TRABAJO PARA ABELARDO CANTO PEREGRINO',FALSE, 1,8);</v>
      </c>
    </row>
    <row r="2827" spans="6:17">
      <c r="F2827" t="str">
        <f>RIGHT(CONCATENATE("00",DAY(Hoja2!B2827)),2)</f>
        <v>20</v>
      </c>
      <c r="G2827" t="str">
        <f>CONCATENATE(RIGHT(CONCATENATE("00",DAY(Hoja2!B2827)),2),"/",RIGHT(CONCATENATE("00",MONTH(Hoja2!B2827)),2),"/",RIGHT(CONCATENATE("00",YEAR(Hoja2!B2827)),2))</f>
        <v>20/03/13</v>
      </c>
      <c r="H2827" t="str">
        <f>RIGHT(CONCATENATE("00",DAY(Hoja2!D2827)),2)</f>
        <v>15</v>
      </c>
      <c r="I2827" t="str">
        <f>CONCATENATE(RIGHT(CONCATENATE("00",DAY(Hoja2!D2827)),2),"/",RIGHT(CONCATENATE("00",MONTH(Hoja2!D2827)),2),"/",RIGHT(CONCATENATE("00",YEAR(Hoja2!D2827)),2))</f>
        <v>15/03/13</v>
      </c>
      <c r="J2827" t="str">
        <f>IF(LEN(Hoja2!J2827)&gt;150,LEN(Hoja2!J2827),"")</f>
        <v/>
      </c>
      <c r="K2827" t="str">
        <f>IF(Hoja2!A2827&lt;&gt;"", IF(Hoja2!B2827&lt;&gt;"", IF(Hoja2!C2827&lt;&gt;"", IF(Hoja2!D2827&lt;&gt;"", IF(Hoja2!E2827&lt;&gt;"", IF(Hoja2!F2827&lt;&gt;"", IF(Hoja2!J2827&lt;&gt;"","ok",""),""),""),""),""),""),"")</f>
        <v>ok</v>
      </c>
      <c r="L2827" t="str">
        <f>IF(Hoja2!A2827="'S/F'","--","")</f>
        <v/>
      </c>
      <c r="M2827" t="str">
        <f>IF(LEN(Hoja2!C2827)&gt;30,Hoja2!C2827,"")</f>
        <v/>
      </c>
      <c r="O2827" t="str">
        <f>IF(LEN(Hoja2!F2827)&gt;110,LEN(Hoja2!F2827),"")</f>
        <v/>
      </c>
      <c r="Q2827" t="str">
        <f>IF(K2827="ok",CONCATENATE(IF(Hoja2!A2827="'S/F'","--",""),N2827,"INSERT INTO seguimiento_oficios_recepcion_oficio(fecha_captura, folio_interno, no_oficio, dependencia_envia, firma, fecha_oficio, asunto, anexo, captura_id, estatus_id) VALUES ('",CONCATENATE(RIGHT(CONCATENATE("00",DAY(Hoja2!B2827)),2),"/",RIGHT(CONCATENATE("00",MONTH(Hoja2!B2827)),2),"/",RIGHT(CONCATENATE("00",YEAR(Hoja2!B2827)),2)),"',",Hoja2!A2827,",'",Hoja2!C2827,"','",Hoja2!F2827,"','",Hoja2!E2827,"','",CONCATENATE(RIGHT(CONCATENATE("00",DAY(Hoja2!D2827)),2),"/",RIGHT(CONCATENATE("00",MONTH(Hoja2!D2827)),2),"/",RIGHT(CONCATENATE("00",YEAR(Hoja2!D2827)),2)),"','",Hoja2!J2827,"',","FALSE, 1,8);"), "")</f>
        <v>INSERT INTO seguimiento_oficios_recepcion_oficio(fecha_captura, folio_interno, no_oficio, dependencia_envia, firma, fecha_oficio, asunto, anexo, captura_id, estatus_id) VALUES ('20/03/13',3350,'683','SEGOB','ALEJANDRO MANUEL BARRAGAN LANZ','15/03/13','ENVIAN REPORTE DE DESCUENTOS FONACOT',FALSE, 1,8);</v>
      </c>
    </row>
    <row r="2828" spans="6:17">
      <c r="F2828" t="str">
        <f>RIGHT(CONCATENATE("00",DAY(Hoja2!B2828)),2)</f>
        <v>20</v>
      </c>
      <c r="G2828" t="str">
        <f>CONCATENATE(RIGHT(CONCATENATE("00",DAY(Hoja2!B2828)),2),"/",RIGHT(CONCATENATE("00",MONTH(Hoja2!B2828)),2),"/",RIGHT(CONCATENATE("00",YEAR(Hoja2!B2828)),2))</f>
        <v>20/03/13</v>
      </c>
      <c r="H2828" t="str">
        <f>RIGHT(CONCATENATE("00",DAY(Hoja2!D2828)),2)</f>
        <v>14</v>
      </c>
      <c r="I2828" t="str">
        <f>CONCATENATE(RIGHT(CONCATENATE("00",DAY(Hoja2!D2828)),2),"/",RIGHT(CONCATENATE("00",MONTH(Hoja2!D2828)),2),"/",RIGHT(CONCATENATE("00",YEAR(Hoja2!D2828)),2))</f>
        <v>14/03/13</v>
      </c>
      <c r="J2828" t="str">
        <f>IF(LEN(Hoja2!J2828)&gt;150,LEN(Hoja2!J2828),"")</f>
        <v/>
      </c>
      <c r="K2828" t="str">
        <f>IF(Hoja2!A2828&lt;&gt;"", IF(Hoja2!B2828&lt;&gt;"", IF(Hoja2!C2828&lt;&gt;"", IF(Hoja2!D2828&lt;&gt;"", IF(Hoja2!E2828&lt;&gt;"", IF(Hoja2!F2828&lt;&gt;"", IF(Hoja2!J2828&lt;&gt;"","ok",""),""),""),""),""),""),"")</f>
        <v>ok</v>
      </c>
      <c r="L2828" t="str">
        <f>IF(Hoja2!A2828="'S/F'","--","")</f>
        <v/>
      </c>
      <c r="M2828" t="str">
        <f>IF(LEN(Hoja2!C2828)&gt;30,Hoja2!C2828,"")</f>
        <v/>
      </c>
      <c r="O2828" t="str">
        <f>IF(LEN(Hoja2!F2828)&gt;110,LEN(Hoja2!F2828),"")</f>
        <v/>
      </c>
      <c r="Q2828" t="str">
        <f>IF(K2828="ok",CONCATENATE(IF(Hoja2!A2828="'S/F'","--",""),N2828,"INSERT INTO seguimiento_oficios_recepcion_oficio(fecha_captura, folio_interno, no_oficio, dependencia_envia, firma, fecha_oficio, asunto, anexo, captura_id, estatus_id) VALUES ('",CONCATENATE(RIGHT(CONCATENATE("00",DAY(Hoja2!B2828)),2),"/",RIGHT(CONCATENATE("00",MONTH(Hoja2!B2828)),2),"/",RIGHT(CONCATENATE("00",YEAR(Hoja2!B2828)),2)),"',",Hoja2!A2828,",'",Hoja2!C2828,"','",Hoja2!F2828,"','",Hoja2!E2828,"','",CONCATENATE(RIGHT(CONCATENATE("00",DAY(Hoja2!D2828)),2),"/",RIGHT(CONCATENATE("00",MONTH(Hoja2!D2828)),2),"/",RIGHT(CONCATENATE("00",YEAR(Hoja2!D2828)),2)),"','",Hoja2!J2828,"',","FALSE, 1,8);"), "")</f>
        <v>INSERT INTO seguimiento_oficios_recepcion_oficio(fecha_captura, folio_interno, no_oficio, dependencia_envia, firma, fecha_oficio, asunto, anexo, captura_id, estatus_id) VALUES ('20/03/13',3351,'672','SEGOB','ALEJANDRO MANUEL BARRAGAN LANZ','14/03/13','ENVIAN REPORTE PARA DESCUENTOS VARIOS',FALSE, 1,8);</v>
      </c>
    </row>
    <row r="2829" spans="6:17">
      <c r="F2829" t="str">
        <f>RIGHT(CONCATENATE("00",DAY(Hoja2!B2829)),2)</f>
        <v>20</v>
      </c>
      <c r="G2829" t="str">
        <f>CONCATENATE(RIGHT(CONCATENATE("00",DAY(Hoja2!B2829)),2),"/",RIGHT(CONCATENATE("00",MONTH(Hoja2!B2829)),2),"/",RIGHT(CONCATENATE("00",YEAR(Hoja2!B2829)),2))</f>
        <v>20/03/13</v>
      </c>
      <c r="H2829" t="str">
        <f>RIGHT(CONCATENATE("00",DAY(Hoja2!D2829)),2)</f>
        <v>19</v>
      </c>
      <c r="I2829" t="str">
        <f>CONCATENATE(RIGHT(CONCATENATE("00",DAY(Hoja2!D2829)),2),"/",RIGHT(CONCATENATE("00",MONTH(Hoja2!D2829)),2),"/",RIGHT(CONCATENATE("00",YEAR(Hoja2!D2829)),2))</f>
        <v>19/03/13</v>
      </c>
      <c r="J2829" t="str">
        <f>IF(LEN(Hoja2!J2829)&gt;150,LEN(Hoja2!J2829),"")</f>
        <v/>
      </c>
      <c r="K2829" t="str">
        <f>IF(Hoja2!A2829&lt;&gt;"", IF(Hoja2!B2829&lt;&gt;"", IF(Hoja2!C2829&lt;&gt;"", IF(Hoja2!D2829&lt;&gt;"", IF(Hoja2!E2829&lt;&gt;"", IF(Hoja2!F2829&lt;&gt;"", IF(Hoja2!J2829&lt;&gt;"","ok",""),""),""),""),""),""),"")</f>
        <v>ok</v>
      </c>
      <c r="L2829" t="str">
        <f>IF(Hoja2!A2829="'S/F'","--","")</f>
        <v/>
      </c>
      <c r="M2829" t="str">
        <f>IF(LEN(Hoja2!C2829)&gt;30,Hoja2!C2829,"")</f>
        <v/>
      </c>
      <c r="O2829" t="str">
        <f>IF(LEN(Hoja2!F2829)&gt;110,LEN(Hoja2!F2829),"")</f>
        <v/>
      </c>
      <c r="Q2829" t="str">
        <f>IF(K2829="ok",CONCATENATE(IF(Hoja2!A2829="'S/F'","--",""),N2829,"INSERT INTO seguimiento_oficios_recepcion_oficio(fecha_captura, folio_interno, no_oficio, dependencia_envia, firma, fecha_oficio, asunto, anexo, captura_id, estatus_id) VALUES ('",CONCATENATE(RIGHT(CONCATENATE("00",DAY(Hoja2!B2829)),2),"/",RIGHT(CONCATENATE("00",MONTH(Hoja2!B2829)),2),"/",RIGHT(CONCATENATE("00",YEAR(Hoja2!B2829)),2)),"',",Hoja2!A2829,",'",Hoja2!C2829,"','",Hoja2!F2829,"','",Hoja2!E2829,"','",CONCATENATE(RIGHT(CONCATENATE("00",DAY(Hoja2!D2829)),2),"/",RIGHT(CONCATENATE("00",MONTH(Hoja2!D2829)),2),"/",RIGHT(CONCATENATE("00",YEAR(Hoja2!D2829)),2)),"','",Hoja2!J2829,"',","FALSE, 1,8);"), "")</f>
        <v>INSERT INTO seguimiento_oficios_recepcion_oficio(fecha_captura, folio_interno, no_oficio, dependencia_envia, firma, fecha_oficio, asunto, anexo, captura_id, estatus_id) VALUES ('20/03/13',3352,'691','SEGOB','ALEJANDRO MANUEL BARRAGAN LANZ','19/03/13','ENVIAN REPORTE DE FALTAS',FALSE, 1,8);</v>
      </c>
    </row>
    <row r="2830" spans="6:17">
      <c r="F2830" t="str">
        <f>RIGHT(CONCATENATE("00",DAY(Hoja2!B2830)),2)</f>
        <v>20</v>
      </c>
      <c r="G2830" t="str">
        <f>CONCATENATE(RIGHT(CONCATENATE("00",DAY(Hoja2!B2830)),2),"/",RIGHT(CONCATENATE("00",MONTH(Hoja2!B2830)),2),"/",RIGHT(CONCATENATE("00",YEAR(Hoja2!B2830)),2))</f>
        <v>20/03/13</v>
      </c>
      <c r="H2830" t="str">
        <f>RIGHT(CONCATENATE("00",DAY(Hoja2!D2830)),2)</f>
        <v>11</v>
      </c>
      <c r="I2830" t="str">
        <f>CONCATENATE(RIGHT(CONCATENATE("00",DAY(Hoja2!D2830)),2),"/",RIGHT(CONCATENATE("00",MONTH(Hoja2!D2830)),2),"/",RIGHT(CONCATENATE("00",YEAR(Hoja2!D2830)),2))</f>
        <v>11/03/13</v>
      </c>
      <c r="J2830" t="str">
        <f>IF(LEN(Hoja2!J2830)&gt;150,LEN(Hoja2!J2830),"")</f>
        <v/>
      </c>
      <c r="K2830" t="str">
        <f>IF(Hoja2!A2830&lt;&gt;"", IF(Hoja2!B2830&lt;&gt;"", IF(Hoja2!C2830&lt;&gt;"", IF(Hoja2!D2830&lt;&gt;"", IF(Hoja2!E2830&lt;&gt;"", IF(Hoja2!F2830&lt;&gt;"", IF(Hoja2!J2830&lt;&gt;"","ok",""),""),""),""),""),""),"")</f>
        <v>ok</v>
      </c>
      <c r="L2830" t="str">
        <f>IF(Hoja2!A2830="'S/F'","--","")</f>
        <v/>
      </c>
      <c r="M2830" t="str">
        <f>IF(LEN(Hoja2!C2830)&gt;30,Hoja2!C2830,"")</f>
        <v/>
      </c>
      <c r="O2830" t="str">
        <f>IF(LEN(Hoja2!F2830)&gt;110,LEN(Hoja2!F2830),"")</f>
        <v/>
      </c>
      <c r="Q2830" t="str">
        <f>IF(K2830="ok",CONCATENATE(IF(Hoja2!A2830="'S/F'","--",""),N2830,"INSERT INTO seguimiento_oficios_recepcion_oficio(fecha_captura, folio_interno, no_oficio, dependencia_envia, firma, fecha_oficio, asunto, anexo, captura_id, estatus_id) VALUES ('",CONCATENATE(RIGHT(CONCATENATE("00",DAY(Hoja2!B2830)),2),"/",RIGHT(CONCATENATE("00",MONTH(Hoja2!B2830)),2),"/",RIGHT(CONCATENATE("00",YEAR(Hoja2!B2830)),2)),"',",Hoja2!A2830,",'",Hoja2!C2830,"','",Hoja2!F2830,"','",Hoja2!E2830,"','",CONCATENATE(RIGHT(CONCATENATE("00",DAY(Hoja2!D2830)),2),"/",RIGHT(CONCATENATE("00",MONTH(Hoja2!D2830)),2),"/",RIGHT(CONCATENATE("00",YEAR(Hoja2!D2830)),2)),"','",Hoja2!J2830,"',","FALSE, 1,8);"), "")</f>
        <v>INSERT INTO seguimiento_oficios_recepcion_oficio(fecha_captura, folio_interno, no_oficio, dependencia_envia, firma, fecha_oficio, asunto, anexo, captura_id, estatus_id) VALUES ('20/03/13',3353,'S/N','AGENTE DE SEGUROS MAGISTRAL','ENRIQUE IGNACIO ROBLES VARELA','11/03/13','DESIGNAN PERSONAL PARA RECOGER LOS CHEQUES A NOMBRE DE MAGISTRAKL AGENTE DE SEGUROS',FALSE, 1,8);</v>
      </c>
    </row>
    <row r="2831" spans="6:17">
      <c r="F2831" t="str">
        <f>RIGHT(CONCATENATE("00",DAY(Hoja2!B2831)),2)</f>
        <v>20</v>
      </c>
      <c r="G2831" t="str">
        <f>CONCATENATE(RIGHT(CONCATENATE("00",DAY(Hoja2!B2831)),2),"/",RIGHT(CONCATENATE("00",MONTH(Hoja2!B2831)),2),"/",RIGHT(CONCATENATE("00",YEAR(Hoja2!B2831)),2))</f>
        <v>20/03/13</v>
      </c>
      <c r="H2831" t="str">
        <f>RIGHT(CONCATENATE("00",DAY(Hoja2!D2831)),2)</f>
        <v>19</v>
      </c>
      <c r="I2831" t="str">
        <f>CONCATENATE(RIGHT(CONCATENATE("00",DAY(Hoja2!D2831)),2),"/",RIGHT(CONCATENATE("00",MONTH(Hoja2!D2831)),2),"/",RIGHT(CONCATENATE("00",YEAR(Hoja2!D2831)),2))</f>
        <v>19/03/13</v>
      </c>
      <c r="J2831" t="str">
        <f>IF(LEN(Hoja2!J2831)&gt;150,LEN(Hoja2!J2831),"")</f>
        <v/>
      </c>
      <c r="K2831" t="str">
        <f>IF(Hoja2!A2831&lt;&gt;"", IF(Hoja2!B2831&lt;&gt;"", IF(Hoja2!C2831&lt;&gt;"", IF(Hoja2!D2831&lt;&gt;"", IF(Hoja2!E2831&lt;&gt;"", IF(Hoja2!F2831&lt;&gt;"", IF(Hoja2!J2831&lt;&gt;"","ok",""),""),""),""),""),""),"")</f>
        <v>ok</v>
      </c>
      <c r="L2831" t="str">
        <f>IF(Hoja2!A2831="'S/F'","--","")</f>
        <v/>
      </c>
      <c r="M2831" t="str">
        <f>IF(LEN(Hoja2!C2831)&gt;30,Hoja2!C2831,"")</f>
        <v/>
      </c>
      <c r="O2831" t="str">
        <f>IF(LEN(Hoja2!F2831)&gt;110,LEN(Hoja2!F2831),"")</f>
        <v/>
      </c>
      <c r="Q2831" t="str">
        <f>IF(K2831="ok",CONCATENATE(IF(Hoja2!A2831="'S/F'","--",""),N2831,"INSERT INTO seguimiento_oficios_recepcion_oficio(fecha_captura, folio_interno, no_oficio, dependencia_envia, firma, fecha_oficio, asunto, anexo, captura_id, estatus_id) VALUES ('",CONCATENATE(RIGHT(CONCATENATE("00",DAY(Hoja2!B2831)),2),"/",RIGHT(CONCATENATE("00",MONTH(Hoja2!B2831)),2),"/",RIGHT(CONCATENATE("00",YEAR(Hoja2!B2831)),2)),"',",Hoja2!A2831,",'",Hoja2!C2831,"','",Hoja2!F2831,"','",Hoja2!E2831,"','",CONCATENATE(RIGHT(CONCATENATE("00",DAY(Hoja2!D2831)),2),"/",RIGHT(CONCATENATE("00",MONTH(Hoja2!D2831)),2),"/",RIGHT(CONCATENATE("00",YEAR(Hoja2!D2831)),2)),"','",Hoja2!J2831,"',","FALSE, 1,8);"), "")</f>
        <v>INSERT INTO seguimiento_oficios_recepcion_oficio(fecha_captura, folio_interno, no_oficio, dependencia_envia, firma, fecha_oficio, asunto, anexo, captura_id, estatus_id) VALUES ('20/03/13',3354,'206','SA/DGTIC','PABLO EDUARDO IBAÑEZ LOPEZ','19/03/13','SOL. ELABORACION DE TARJETONES',FALSE, 1,8);</v>
      </c>
    </row>
    <row r="2832" spans="6:17">
      <c r="F2832" t="str">
        <f>RIGHT(CONCATENATE("00",DAY(Hoja2!B2832)),2)</f>
        <v>20</v>
      </c>
      <c r="G2832" t="str">
        <f>CONCATENATE(RIGHT(CONCATENATE("00",DAY(Hoja2!B2832)),2),"/",RIGHT(CONCATENATE("00",MONTH(Hoja2!B2832)),2),"/",RIGHT(CONCATENATE("00",YEAR(Hoja2!B2832)),2))</f>
        <v>20/03/13</v>
      </c>
      <c r="H2832" t="str">
        <f>RIGHT(CONCATENATE("00",DAY(Hoja2!D2832)),2)</f>
        <v>13</v>
      </c>
      <c r="I2832" t="str">
        <f>CONCATENATE(RIGHT(CONCATENATE("00",DAY(Hoja2!D2832)),2),"/",RIGHT(CONCATENATE("00",MONTH(Hoja2!D2832)),2),"/",RIGHT(CONCATENATE("00",YEAR(Hoja2!D2832)),2))</f>
        <v>13/03/13</v>
      </c>
      <c r="J2832" t="str">
        <f>IF(LEN(Hoja2!J2832)&gt;150,LEN(Hoja2!J2832),"")</f>
        <v/>
      </c>
      <c r="K2832" t="str">
        <f>IF(Hoja2!A2832&lt;&gt;"", IF(Hoja2!B2832&lt;&gt;"", IF(Hoja2!C2832&lt;&gt;"", IF(Hoja2!D2832&lt;&gt;"", IF(Hoja2!E2832&lt;&gt;"", IF(Hoja2!F2832&lt;&gt;"", IF(Hoja2!J2832&lt;&gt;"","ok",""),""),""),""),""),""),"")</f>
        <v>ok</v>
      </c>
      <c r="L2832" t="str">
        <f>IF(Hoja2!A2832="'S/F'","--","")</f>
        <v/>
      </c>
      <c r="M2832" t="str">
        <f>IF(LEN(Hoja2!C2832)&gt;30,Hoja2!C2832,"")</f>
        <v/>
      </c>
      <c r="O2832" t="str">
        <f>IF(LEN(Hoja2!F2832)&gt;110,LEN(Hoja2!F2832),"")</f>
        <v/>
      </c>
      <c r="Q2832" t="str">
        <f>IF(K2832="ok",CONCATENATE(IF(Hoja2!A2832="'S/F'","--",""),N2832,"INSERT INTO seguimiento_oficios_recepcion_oficio(fecha_captura, folio_interno, no_oficio, dependencia_envia, firma, fecha_oficio, asunto, anexo, captura_id, estatus_id) VALUES ('",CONCATENATE(RIGHT(CONCATENATE("00",DAY(Hoja2!B2832)),2),"/",RIGHT(CONCATENATE("00",MONTH(Hoja2!B2832)),2),"/",RIGHT(CONCATENATE("00",YEAR(Hoja2!B2832)),2)),"',",Hoja2!A2832,",'",Hoja2!C2832,"','",Hoja2!F2832,"','",Hoja2!E2832,"','",CONCATENATE(RIGHT(CONCATENATE("00",DAY(Hoja2!D2832)),2),"/",RIGHT(CONCATENATE("00",MONTH(Hoja2!D2832)),2),"/",RIGHT(CONCATENATE("00",YEAR(Hoja2!D2832)),2)),"','",Hoja2!J2832,"',","FALSE, 1,8);"), "")</f>
        <v>INSERT INTO seguimiento_oficios_recepcion_oficio(fecha_captura, folio_interno, no_oficio, dependencia_envia, firma, fecha_oficio, asunto, anexo, captura_id, estatus_id) VALUES ('20/03/13',3355,'288','STSEMT','MARBELLA CERINO PEREZ ','13/03/13','SOL. JUSTIFICACION DEL DIA 8 DE MARZO',FALSE, 1,8);</v>
      </c>
    </row>
    <row r="2833" spans="6:17">
      <c r="F2833" t="str">
        <f>RIGHT(CONCATENATE("00",DAY(Hoja2!B2833)),2)</f>
        <v>20</v>
      </c>
      <c r="G2833" t="str">
        <f>CONCATENATE(RIGHT(CONCATENATE("00",DAY(Hoja2!B2833)),2),"/",RIGHT(CONCATENATE("00",MONTH(Hoja2!B2833)),2),"/",RIGHT(CONCATENATE("00",YEAR(Hoja2!B2833)),2))</f>
        <v>20/03/13</v>
      </c>
      <c r="H2833" t="str">
        <f>RIGHT(CONCATENATE("00",DAY(Hoja2!D2833)),2)</f>
        <v>01</v>
      </c>
      <c r="I2833" t="str">
        <f>CONCATENATE(RIGHT(CONCATENATE("00",DAY(Hoja2!D2833)),2),"/",RIGHT(CONCATENATE("00",MONTH(Hoja2!D2833)),2),"/",RIGHT(CONCATENATE("00",YEAR(Hoja2!D2833)),2))</f>
        <v>01/03/13</v>
      </c>
      <c r="J2833" t="str">
        <f>IF(LEN(Hoja2!J2833)&gt;150,LEN(Hoja2!J2833),"")</f>
        <v/>
      </c>
      <c r="K2833" t="str">
        <f>IF(Hoja2!A2833&lt;&gt;"", IF(Hoja2!B2833&lt;&gt;"", IF(Hoja2!C2833&lt;&gt;"", IF(Hoja2!D2833&lt;&gt;"", IF(Hoja2!E2833&lt;&gt;"", IF(Hoja2!F2833&lt;&gt;"", IF(Hoja2!J2833&lt;&gt;"","ok",""),""),""),""),""),""),"")</f>
        <v>ok</v>
      </c>
      <c r="L2833" t="str">
        <f>IF(Hoja2!A2833="'S/F'","--","")</f>
        <v/>
      </c>
      <c r="M2833" t="str">
        <f>IF(LEN(Hoja2!C2833)&gt;30,Hoja2!C2833,"")</f>
        <v/>
      </c>
      <c r="O2833" t="str">
        <f>IF(LEN(Hoja2!F2833)&gt;110,LEN(Hoja2!F2833),"")</f>
        <v/>
      </c>
      <c r="Q2833" t="str">
        <f>IF(K2833="ok",CONCATENATE(IF(Hoja2!A2833="'S/F'","--",""),N2833,"INSERT INTO seguimiento_oficios_recepcion_oficio(fecha_captura, folio_interno, no_oficio, dependencia_envia, firma, fecha_oficio, asunto, anexo, captura_id, estatus_id) VALUES ('",CONCATENATE(RIGHT(CONCATENATE("00",DAY(Hoja2!B2833)),2),"/",RIGHT(CONCATENATE("00",MONTH(Hoja2!B2833)),2),"/",RIGHT(CONCATENATE("00",YEAR(Hoja2!B2833)),2)),"',",Hoja2!A2833,",'",Hoja2!C2833,"','",Hoja2!F2833,"','",Hoja2!E2833,"','",CONCATENATE(RIGHT(CONCATENATE("00",DAY(Hoja2!D2833)),2),"/",RIGHT(CONCATENATE("00",MONTH(Hoja2!D2833)),2),"/",RIGHT(CONCATENATE("00",YEAR(Hoja2!D2833)),2)),"','",Hoja2!J2833,"',","FALSE, 1,8);"), "")</f>
        <v>INSERT INTO seguimiento_oficios_recepcion_oficio(fecha_captura, folio_interno, no_oficio, dependencia_envia, firma, fecha_oficio, asunto, anexo, captura_id, estatus_id) VALUES ('20/03/13',3356,'01','AGENTE DE SEGUROS MAGISTRAL','EDGAR MANUEL MORENO LANESTOSA','01/03/13','ENVIAN RECIBO',FALSE, 1,8);</v>
      </c>
    </row>
    <row r="2834" spans="6:17">
      <c r="F2834" t="str">
        <f>RIGHT(CONCATENATE("00",DAY(Hoja2!B2834)),2)</f>
        <v>20</v>
      </c>
      <c r="G2834" t="str">
        <f>CONCATENATE(RIGHT(CONCATENATE("00",DAY(Hoja2!B2834)),2),"/",RIGHT(CONCATENATE("00",MONTH(Hoja2!B2834)),2),"/",RIGHT(CONCATENATE("00",YEAR(Hoja2!B2834)),2))</f>
        <v>20/03/13</v>
      </c>
      <c r="H2834" t="str">
        <f>RIGHT(CONCATENATE("00",DAY(Hoja2!D2834)),2)</f>
        <v>20</v>
      </c>
      <c r="I2834" t="str">
        <f>CONCATENATE(RIGHT(CONCATENATE("00",DAY(Hoja2!D2834)),2),"/",RIGHT(CONCATENATE("00",MONTH(Hoja2!D2834)),2),"/",RIGHT(CONCATENATE("00",YEAR(Hoja2!D2834)),2))</f>
        <v>20/03/13</v>
      </c>
      <c r="J2834" t="str">
        <f>IF(LEN(Hoja2!J2834)&gt;150,LEN(Hoja2!J2834),"")</f>
        <v/>
      </c>
      <c r="K2834" t="str">
        <f>IF(Hoja2!A2834&lt;&gt;"", IF(Hoja2!B2834&lt;&gt;"", IF(Hoja2!C2834&lt;&gt;"", IF(Hoja2!D2834&lt;&gt;"", IF(Hoja2!E2834&lt;&gt;"", IF(Hoja2!F2834&lt;&gt;"", IF(Hoja2!J2834&lt;&gt;"","ok",""),""),""),""),""),""),"")</f>
        <v>ok</v>
      </c>
      <c r="L2834" t="str">
        <f>IF(Hoja2!A2834="'S/F'","--","")</f>
        <v/>
      </c>
      <c r="M2834" t="str">
        <f>IF(LEN(Hoja2!C2834)&gt;30,Hoja2!C2834,"")</f>
        <v/>
      </c>
      <c r="O2834" t="str">
        <f>IF(LEN(Hoja2!F2834)&gt;110,LEN(Hoja2!F2834),"")</f>
        <v/>
      </c>
      <c r="Q2834" t="str">
        <f>IF(K2834="ok",CONCATENATE(IF(Hoja2!A2834="'S/F'","--",""),N2834,"INSERT INTO seguimiento_oficios_recepcion_oficio(fecha_captura, folio_interno, no_oficio, dependencia_envia, firma, fecha_oficio, asunto, anexo, captura_id, estatus_id) VALUES ('",CONCATENATE(RIGHT(CONCATENATE("00",DAY(Hoja2!B2834)),2),"/",RIGHT(CONCATENATE("00",MONTH(Hoja2!B2834)),2),"/",RIGHT(CONCATENATE("00",YEAR(Hoja2!B2834)),2)),"',",Hoja2!A2834,",'",Hoja2!C2834,"','",Hoja2!F2834,"','",Hoja2!E2834,"','",CONCATENATE(RIGHT(CONCATENATE("00",DAY(Hoja2!D2834)),2),"/",RIGHT(CONCATENATE("00",MONTH(Hoja2!D2834)),2),"/",RIGHT(CONCATENATE("00",YEAR(Hoja2!D2834)),2)),"','",Hoja2!J2834,"',","FALSE, 1,8);"), "")</f>
        <v>INSERT INTO seguimiento_oficios_recepcion_oficio(fecha_captura, folio_interno, no_oficio, dependencia_envia, firma, fecha_oficio, asunto, anexo, captura_id, estatus_id) VALUES ('20/03/13',3357,'S/N','LICEO DE ARTES Y OFICIOS','MARIANA GOMEZ HERNANDEZ','20/03/13','SOL. MAMPARA ',FALSE, 1,8);</v>
      </c>
    </row>
    <row r="2835" spans="6:17">
      <c r="F2835" t="str">
        <f>RIGHT(CONCATENATE("00",DAY(Hoja2!B2835)),2)</f>
        <v>20</v>
      </c>
      <c r="G2835" t="str">
        <f>CONCATENATE(RIGHT(CONCATENATE("00",DAY(Hoja2!B2835)),2),"/",RIGHT(CONCATENATE("00",MONTH(Hoja2!B2835)),2),"/",RIGHT(CONCATENATE("00",YEAR(Hoja2!B2835)),2))</f>
        <v>20/03/13</v>
      </c>
      <c r="H2835" t="str">
        <f>RIGHT(CONCATENATE("00",DAY(Hoja2!D2835)),2)</f>
        <v>19</v>
      </c>
      <c r="I2835" t="str">
        <f>CONCATENATE(RIGHT(CONCATENATE("00",DAY(Hoja2!D2835)),2),"/",RIGHT(CONCATENATE("00",MONTH(Hoja2!D2835)),2),"/",RIGHT(CONCATENATE("00",YEAR(Hoja2!D2835)),2))</f>
        <v>19/03/13</v>
      </c>
      <c r="J2835" t="str">
        <f>IF(LEN(Hoja2!J2835)&gt;150,LEN(Hoja2!J2835),"")</f>
        <v/>
      </c>
      <c r="K2835" t="str">
        <f>IF(Hoja2!A2835&lt;&gt;"", IF(Hoja2!B2835&lt;&gt;"", IF(Hoja2!C2835&lt;&gt;"", IF(Hoja2!D2835&lt;&gt;"", IF(Hoja2!E2835&lt;&gt;"", IF(Hoja2!F2835&lt;&gt;"", IF(Hoja2!J2835&lt;&gt;"","ok",""),""),""),""),""),""),"")</f>
        <v>ok</v>
      </c>
      <c r="L2835" t="str">
        <f>IF(Hoja2!A2835="'S/F'","--","")</f>
        <v/>
      </c>
      <c r="M2835" t="str">
        <f>IF(LEN(Hoja2!C2835)&gt;30,Hoja2!C2835,"")</f>
        <v/>
      </c>
      <c r="O2835" t="str">
        <f>IF(LEN(Hoja2!F2835)&gt;110,LEN(Hoja2!F2835),"")</f>
        <v/>
      </c>
      <c r="Q2835" t="str">
        <f>IF(K2835="ok",CONCATENATE(IF(Hoja2!A2835="'S/F'","--",""),N2835,"INSERT INTO seguimiento_oficios_recepcion_oficio(fecha_captura, folio_interno, no_oficio, dependencia_envia, firma, fecha_oficio, asunto, anexo, captura_id, estatus_id) VALUES ('",CONCATENATE(RIGHT(CONCATENATE("00",DAY(Hoja2!B2835)),2),"/",RIGHT(CONCATENATE("00",MONTH(Hoja2!B2835)),2),"/",RIGHT(CONCATENATE("00",YEAR(Hoja2!B2835)),2)),"',",Hoja2!A2835,",'",Hoja2!C2835,"','",Hoja2!F2835,"','",Hoja2!E2835,"','",CONCATENATE(RIGHT(CONCATENATE("00",DAY(Hoja2!D2835)),2),"/",RIGHT(CONCATENATE("00",MONTH(Hoja2!D2835)),2),"/",RIGHT(CONCATENATE("00",YEAR(Hoja2!D2835)),2)),"','",Hoja2!J2835,"',","FALSE, 1,8);"), "")</f>
        <v>INSERT INTO seguimiento_oficios_recepcion_oficio(fecha_captura, folio_interno, no_oficio, dependencia_envia, firma, fecha_oficio, asunto, anexo, captura_id, estatus_id) VALUES ('20/03/13',3358,'473','CEAS','GUILLERMO CORTAZAR GUTIERREZ','19/03/13','SOL. RETENCION DE PAGO DE BONO DE DESEMPEÑO',FALSE, 1,8);</v>
      </c>
    </row>
    <row r="2836" spans="6:17">
      <c r="F2836" t="str">
        <f>RIGHT(CONCATENATE("00",DAY(Hoja2!B2836)),2)</f>
        <v>20</v>
      </c>
      <c r="G2836" t="str">
        <f>CONCATENATE(RIGHT(CONCATENATE("00",DAY(Hoja2!B2836)),2),"/",RIGHT(CONCATENATE("00",MONTH(Hoja2!B2836)),2),"/",RIGHT(CONCATENATE("00",YEAR(Hoja2!B2836)),2))</f>
        <v>20/03/13</v>
      </c>
      <c r="H2836" t="str">
        <f>RIGHT(CONCATENATE("00",DAY(Hoja2!D2836)),2)</f>
        <v>19</v>
      </c>
      <c r="I2836" t="str">
        <f>CONCATENATE(RIGHT(CONCATENATE("00",DAY(Hoja2!D2836)),2),"/",RIGHT(CONCATENATE("00",MONTH(Hoja2!D2836)),2),"/",RIGHT(CONCATENATE("00",YEAR(Hoja2!D2836)),2))</f>
        <v>19/03/13</v>
      </c>
      <c r="J2836" t="str">
        <f>IF(LEN(Hoja2!J2836)&gt;150,LEN(Hoja2!J2836),"")</f>
        <v/>
      </c>
      <c r="K2836" t="str">
        <f>IF(Hoja2!A2836&lt;&gt;"", IF(Hoja2!B2836&lt;&gt;"", IF(Hoja2!C2836&lt;&gt;"", IF(Hoja2!D2836&lt;&gt;"", IF(Hoja2!E2836&lt;&gt;"", IF(Hoja2!F2836&lt;&gt;"", IF(Hoja2!J2836&lt;&gt;"","ok",""),""),""),""),""),""),"")</f>
        <v>ok</v>
      </c>
      <c r="L2836" t="str">
        <f>IF(Hoja2!A2836="'S/F'","--","")</f>
        <v/>
      </c>
      <c r="M2836" t="str">
        <f>IF(LEN(Hoja2!C2836)&gt;30,Hoja2!C2836,"")</f>
        <v/>
      </c>
      <c r="O2836" t="str">
        <f>IF(LEN(Hoja2!F2836)&gt;110,LEN(Hoja2!F2836),"")</f>
        <v/>
      </c>
      <c r="Q2836" t="str">
        <f>IF(K2836="ok",CONCATENATE(IF(Hoja2!A2836="'S/F'","--",""),N2836,"INSERT INTO seguimiento_oficios_recepcion_oficio(fecha_captura, folio_interno, no_oficio, dependencia_envia, firma, fecha_oficio, asunto, anexo, captura_id, estatus_id) VALUES ('",CONCATENATE(RIGHT(CONCATENATE("00",DAY(Hoja2!B2836)),2),"/",RIGHT(CONCATENATE("00",MONTH(Hoja2!B2836)),2),"/",RIGHT(CONCATENATE("00",YEAR(Hoja2!B2836)),2)),"',",Hoja2!A2836,",'",Hoja2!C2836,"','",Hoja2!F2836,"','",Hoja2!E2836,"','",CONCATENATE(RIGHT(CONCATENATE("00",DAY(Hoja2!D2836)),2),"/",RIGHT(CONCATENATE("00",MONTH(Hoja2!D2836)),2),"/",RIGHT(CONCATENATE("00",YEAR(Hoja2!D2836)),2)),"','",Hoja2!J2836,"',","FALSE, 1,8);"), "")</f>
        <v>INSERT INTO seguimiento_oficios_recepcion_oficio(fecha_captura, folio_interno, no_oficio, dependencia_envia, firma, fecha_oficio, asunto, anexo, captura_id, estatus_id) VALUES ('20/03/13',3359,'913','SSP','YOLANDA ROMERO RODRIGUEZ','19/03/13','SOL. DE AUTORIZACION PARA REALIZAR ADJUDICACION DIRECTA MATERIAL DE OFICINA',FALSE, 1,8);</v>
      </c>
    </row>
    <row r="2837" spans="6:17">
      <c r="F2837" t="str">
        <f>RIGHT(CONCATENATE("00",DAY(Hoja2!B2837)),2)</f>
        <v>20</v>
      </c>
      <c r="G2837" t="str">
        <f>CONCATENATE(RIGHT(CONCATENATE("00",DAY(Hoja2!B2837)),2),"/",RIGHT(CONCATENATE("00",MONTH(Hoja2!B2837)),2),"/",RIGHT(CONCATENATE("00",YEAR(Hoja2!B2837)),2))</f>
        <v>20/03/13</v>
      </c>
      <c r="H2837" t="str">
        <f>RIGHT(CONCATENATE("00",DAY(Hoja2!D2837)),2)</f>
        <v>20</v>
      </c>
      <c r="I2837" t="str">
        <f>CONCATENATE(RIGHT(CONCATENATE("00",DAY(Hoja2!D2837)),2),"/",RIGHT(CONCATENATE("00",MONTH(Hoja2!D2837)),2),"/",RIGHT(CONCATENATE("00",YEAR(Hoja2!D2837)),2))</f>
        <v>20/03/13</v>
      </c>
      <c r="J2837" t="str">
        <f>IF(LEN(Hoja2!J2837)&gt;150,LEN(Hoja2!J2837),"")</f>
        <v/>
      </c>
      <c r="K2837" t="str">
        <f>IF(Hoja2!A2837&lt;&gt;"", IF(Hoja2!B2837&lt;&gt;"", IF(Hoja2!C2837&lt;&gt;"", IF(Hoja2!D2837&lt;&gt;"", IF(Hoja2!E2837&lt;&gt;"", IF(Hoja2!F2837&lt;&gt;"", IF(Hoja2!J2837&lt;&gt;"","ok",""),""),""),""),""),""),"")</f>
        <v>ok</v>
      </c>
      <c r="L2837" t="str">
        <f>IF(Hoja2!A2837="'S/F'","--","")</f>
        <v/>
      </c>
      <c r="M2837" t="str">
        <f>IF(LEN(Hoja2!C2837)&gt;30,Hoja2!C2837,"")</f>
        <v/>
      </c>
      <c r="O2837" t="str">
        <f>IF(LEN(Hoja2!F2837)&gt;110,LEN(Hoja2!F2837),"")</f>
        <v/>
      </c>
      <c r="Q2837" t="str">
        <f>IF(K2837="ok",CONCATENATE(IF(Hoja2!A2837="'S/F'","--",""),N2837,"INSERT INTO seguimiento_oficios_recepcion_oficio(fecha_captura, folio_interno, no_oficio, dependencia_envia, firma, fecha_oficio, asunto, anexo, captura_id, estatus_id) VALUES ('",CONCATENATE(RIGHT(CONCATENATE("00",DAY(Hoja2!B2837)),2),"/",RIGHT(CONCATENATE("00",MONTH(Hoja2!B2837)),2),"/",RIGHT(CONCATENATE("00",YEAR(Hoja2!B2837)),2)),"',",Hoja2!A2837,",'",Hoja2!C2837,"','",Hoja2!F2837,"','",Hoja2!E2837,"','",CONCATENATE(RIGHT(CONCATENATE("00",DAY(Hoja2!D2837)),2),"/",RIGHT(CONCATENATE("00",MONTH(Hoja2!D2837)),2),"/",RIGHT(CONCATENATE("00",YEAR(Hoja2!D2837)),2)),"','",Hoja2!J2837,"',","FALSE, 1,8);"), "")</f>
        <v>INSERT INTO seguimiento_oficios_recepcion_oficio(fecha_captura, folio_interno, no_oficio, dependencia_envia, firma, fecha_oficio, asunto, anexo, captura_id, estatus_id) VALUES ('20/03/13',3360,'112','TRANSPORTES AEREOS','MIGUEL E. DOMINGUEZ OZEDA','20/03/13','ENVIAN FACTURAS ORIGINALES',FALSE, 1,8);</v>
      </c>
    </row>
    <row r="2838" spans="6:17">
      <c r="F2838" t="str">
        <f>RIGHT(CONCATENATE("00",DAY(Hoja2!B2838)),2)</f>
        <v>20</v>
      </c>
      <c r="G2838" t="str">
        <f>CONCATENATE(RIGHT(CONCATENATE("00",DAY(Hoja2!B2838)),2),"/",RIGHT(CONCATENATE("00",MONTH(Hoja2!B2838)),2),"/",RIGHT(CONCATENATE("00",YEAR(Hoja2!B2838)),2))</f>
        <v>20/03/13</v>
      </c>
      <c r="H2838" t="str">
        <f>RIGHT(CONCATENATE("00",DAY(Hoja2!D2838)),2)</f>
        <v>19</v>
      </c>
      <c r="I2838" t="str">
        <f>CONCATENATE(RIGHT(CONCATENATE("00",DAY(Hoja2!D2838)),2),"/",RIGHT(CONCATENATE("00",MONTH(Hoja2!D2838)),2),"/",RIGHT(CONCATENATE("00",YEAR(Hoja2!D2838)),2))</f>
        <v>19/03/13</v>
      </c>
      <c r="J2838" t="str">
        <f>IF(LEN(Hoja2!J2838)&gt;150,LEN(Hoja2!J2838),"")</f>
        <v/>
      </c>
      <c r="K2838" t="str">
        <f>IF(Hoja2!A2838&lt;&gt;"", IF(Hoja2!B2838&lt;&gt;"", IF(Hoja2!C2838&lt;&gt;"", IF(Hoja2!D2838&lt;&gt;"", IF(Hoja2!E2838&lt;&gt;"", IF(Hoja2!F2838&lt;&gt;"", IF(Hoja2!J2838&lt;&gt;"","ok",""),""),""),""),""),""),"")</f>
        <v>ok</v>
      </c>
      <c r="L2838" t="str">
        <f>IF(Hoja2!A2838="'S/F'","--","")</f>
        <v/>
      </c>
      <c r="M2838" t="str">
        <f>IF(LEN(Hoja2!C2838)&gt;30,Hoja2!C2838,"")</f>
        <v/>
      </c>
      <c r="O2838" t="str">
        <f>IF(LEN(Hoja2!F2838)&gt;110,LEN(Hoja2!F2838),"")</f>
        <v/>
      </c>
      <c r="Q2838" t="str">
        <f>IF(K2838="ok",CONCATENATE(IF(Hoja2!A2838="'S/F'","--",""),N2838,"INSERT INTO seguimiento_oficios_recepcion_oficio(fecha_captura, folio_interno, no_oficio, dependencia_envia, firma, fecha_oficio, asunto, anexo, captura_id, estatus_id) VALUES ('",CONCATENATE(RIGHT(CONCATENATE("00",DAY(Hoja2!B2838)),2),"/",RIGHT(CONCATENATE("00",MONTH(Hoja2!B2838)),2),"/",RIGHT(CONCATENATE("00",YEAR(Hoja2!B2838)),2)),"',",Hoja2!A2838,",'",Hoja2!C2838,"','",Hoja2!F2838,"','",Hoja2!E2838,"','",CONCATENATE(RIGHT(CONCATENATE("00",DAY(Hoja2!D2838)),2),"/",RIGHT(CONCATENATE("00",MONTH(Hoja2!D2838)),2),"/",RIGHT(CONCATENATE("00",YEAR(Hoja2!D2838)),2)),"','",Hoja2!J2838,"',","FALSE, 1,8);"), "")</f>
        <v>INSERT INTO seguimiento_oficios_recepcion_oficio(fecha_captura, folio_interno, no_oficio, dependencia_envia, firma, fecha_oficio, asunto, anexo, captura_id, estatus_id) VALUES ('20/03/13',3361,'108','TRANSPORTES AEREOS','MIGUEL E. DOMINGUEZ OZEDA','19/03/13','ENVIAN COPIA DEL OFICIO 105',FALSE, 1,8);</v>
      </c>
    </row>
    <row r="2839" spans="6:17">
      <c r="F2839" t="str">
        <f>RIGHT(CONCATENATE("00",DAY(Hoja2!B2839)),2)</f>
        <v>20</v>
      </c>
      <c r="G2839" t="str">
        <f>CONCATENATE(RIGHT(CONCATENATE("00",DAY(Hoja2!B2839)),2),"/",RIGHT(CONCATENATE("00",MONTH(Hoja2!B2839)),2),"/",RIGHT(CONCATENATE("00",YEAR(Hoja2!B2839)),2))</f>
        <v>20/03/13</v>
      </c>
      <c r="H2839" t="str">
        <f>RIGHT(CONCATENATE("00",DAY(Hoja2!D2839)),2)</f>
        <v>19</v>
      </c>
      <c r="I2839" t="str">
        <f>CONCATENATE(RIGHT(CONCATENATE("00",DAY(Hoja2!D2839)),2),"/",RIGHT(CONCATENATE("00",MONTH(Hoja2!D2839)),2),"/",RIGHT(CONCATENATE("00",YEAR(Hoja2!D2839)),2))</f>
        <v>19/03/13</v>
      </c>
      <c r="J2839" t="str">
        <f>IF(LEN(Hoja2!J2839)&gt;150,LEN(Hoja2!J2839),"")</f>
        <v/>
      </c>
      <c r="K2839" t="str">
        <f>IF(Hoja2!A2839&lt;&gt;"", IF(Hoja2!B2839&lt;&gt;"", IF(Hoja2!C2839&lt;&gt;"", IF(Hoja2!D2839&lt;&gt;"", IF(Hoja2!E2839&lt;&gt;"", IF(Hoja2!F2839&lt;&gt;"", IF(Hoja2!J2839&lt;&gt;"","ok",""),""),""),""),""),""),"")</f>
        <v>ok</v>
      </c>
      <c r="L2839" t="str">
        <f>IF(Hoja2!A2839="'S/F'","--","")</f>
        <v/>
      </c>
      <c r="M2839" t="str">
        <f>IF(LEN(Hoja2!C2839)&gt;30,Hoja2!C2839,"")</f>
        <v/>
      </c>
      <c r="O2839" t="str">
        <f>IF(LEN(Hoja2!F2839)&gt;110,LEN(Hoja2!F2839),"")</f>
        <v/>
      </c>
      <c r="Q2839" t="str">
        <f>IF(K2839="ok",CONCATENATE(IF(Hoja2!A2839="'S/F'","--",""),N2839,"INSERT INTO seguimiento_oficios_recepcion_oficio(fecha_captura, folio_interno, no_oficio, dependencia_envia, firma, fecha_oficio, asunto, anexo, captura_id, estatus_id) VALUES ('",CONCATENATE(RIGHT(CONCATENATE("00",DAY(Hoja2!B2839)),2),"/",RIGHT(CONCATENATE("00",MONTH(Hoja2!B2839)),2),"/",RIGHT(CONCATENATE("00",YEAR(Hoja2!B2839)),2)),"',",Hoja2!A2839,",'",Hoja2!C2839,"','",Hoja2!F2839,"','",Hoja2!E2839,"','",CONCATENATE(RIGHT(CONCATENATE("00",DAY(Hoja2!D2839)),2),"/",RIGHT(CONCATENATE("00",MONTH(Hoja2!D2839)),2),"/",RIGHT(CONCATENATE("00",YEAR(Hoja2!D2839)),2)),"','",Hoja2!J2839,"',","FALSE, 1,8);"), "")</f>
        <v>INSERT INTO seguimiento_oficios_recepcion_oficio(fecha_captura, folio_interno, no_oficio, dependencia_envia, firma, fecha_oficio, asunto, anexo, captura_id, estatus_id) VALUES ('20/03/13',3362,'472','CO. EST. DE AGUA Y SANEAMIENTO','GUILLERMO CORTAZAR GUTIERREZ','19/03/13','ENVIO DE TIEMPO EXTRA Y FALTAS',FALSE, 1,8);</v>
      </c>
    </row>
    <row r="2840" spans="6:17">
      <c r="F2840" t="str">
        <f>RIGHT(CONCATENATE("00",DAY(Hoja2!B2840)),2)</f>
        <v>20</v>
      </c>
      <c r="G2840" t="str">
        <f>CONCATENATE(RIGHT(CONCATENATE("00",DAY(Hoja2!B2840)),2),"/",RIGHT(CONCATENATE("00",MONTH(Hoja2!B2840)),2),"/",RIGHT(CONCATENATE("00",YEAR(Hoja2!B2840)),2))</f>
        <v>20/03/13</v>
      </c>
      <c r="H2840" t="str">
        <f>RIGHT(CONCATENATE("00",DAY(Hoja2!D2840)),2)</f>
        <v>19</v>
      </c>
      <c r="I2840" t="str">
        <f>CONCATENATE(RIGHT(CONCATENATE("00",DAY(Hoja2!D2840)),2),"/",RIGHT(CONCATENATE("00",MONTH(Hoja2!D2840)),2),"/",RIGHT(CONCATENATE("00",YEAR(Hoja2!D2840)),2))</f>
        <v>19/03/13</v>
      </c>
      <c r="J2840" t="str">
        <f>IF(LEN(Hoja2!J2840)&gt;150,LEN(Hoja2!J2840),"")</f>
        <v/>
      </c>
      <c r="K2840" t="str">
        <f>IF(Hoja2!A2840&lt;&gt;"", IF(Hoja2!B2840&lt;&gt;"", IF(Hoja2!C2840&lt;&gt;"", IF(Hoja2!D2840&lt;&gt;"", IF(Hoja2!E2840&lt;&gt;"", IF(Hoja2!F2840&lt;&gt;"", IF(Hoja2!J2840&lt;&gt;"","ok",""),""),""),""),""),""),"")</f>
        <v>ok</v>
      </c>
      <c r="L2840" t="str">
        <f>IF(Hoja2!A2840="'S/F'","--","")</f>
        <v/>
      </c>
      <c r="M2840" t="str">
        <f>IF(LEN(Hoja2!C2840)&gt;30,Hoja2!C2840,"")</f>
        <v/>
      </c>
      <c r="O2840" t="str">
        <f>IF(LEN(Hoja2!F2840)&gt;110,LEN(Hoja2!F2840),"")</f>
        <v/>
      </c>
      <c r="Q2840" t="str">
        <f>IF(K2840="ok",CONCATENATE(IF(Hoja2!A2840="'S/F'","--",""),N2840,"INSERT INTO seguimiento_oficios_recepcion_oficio(fecha_captura, folio_interno, no_oficio, dependencia_envia, firma, fecha_oficio, asunto, anexo, captura_id, estatus_id) VALUES ('",CONCATENATE(RIGHT(CONCATENATE("00",DAY(Hoja2!B2840)),2),"/",RIGHT(CONCATENATE("00",MONTH(Hoja2!B2840)),2),"/",RIGHT(CONCATENATE("00",YEAR(Hoja2!B2840)),2)),"',",Hoja2!A2840,",'",Hoja2!C2840,"','",Hoja2!F2840,"','",Hoja2!E2840,"','",CONCATENATE(RIGHT(CONCATENATE("00",DAY(Hoja2!D2840)),2),"/",RIGHT(CONCATENATE("00",MONTH(Hoja2!D2840)),2),"/",RIGHT(CONCATENATE("00",YEAR(Hoja2!D2840)),2)),"','",Hoja2!J2840,"',","FALSE, 1,8);"), "")</f>
        <v>INSERT INTO seguimiento_oficios_recepcion_oficio(fecha_captura, folio_interno, no_oficio, dependencia_envia, firma, fecha_oficio, asunto, anexo, captura_id, estatus_id) VALUES ('20/03/13',3363,'503','SEDESOL','MONICA FERNANDEZ BALBOA','19/03/13','SOL. DE AUTORIZACION PARA REALIZAR ADJUDICACION DIRECTA MATERIAL DE OFICINA',FALSE, 1,8);</v>
      </c>
    </row>
    <row r="2841" spans="6:17">
      <c r="F2841" t="str">
        <f>RIGHT(CONCATENATE("00",DAY(Hoja2!B2841)),2)</f>
        <v>20</v>
      </c>
      <c r="G2841" t="str">
        <f>CONCATENATE(RIGHT(CONCATENATE("00",DAY(Hoja2!B2841)),2),"/",RIGHT(CONCATENATE("00",MONTH(Hoja2!B2841)),2),"/",RIGHT(CONCATENATE("00",YEAR(Hoja2!B2841)),2))</f>
        <v>20/03/13</v>
      </c>
      <c r="H2841" t="str">
        <f>RIGHT(CONCATENATE("00",DAY(Hoja2!D2841)),2)</f>
        <v>19</v>
      </c>
      <c r="I2841" t="str">
        <f>CONCATENATE(RIGHT(CONCATENATE("00",DAY(Hoja2!D2841)),2),"/",RIGHT(CONCATENATE("00",MONTH(Hoja2!D2841)),2),"/",RIGHT(CONCATENATE("00",YEAR(Hoja2!D2841)),2))</f>
        <v>19/03/13</v>
      </c>
      <c r="J2841" t="str">
        <f>IF(LEN(Hoja2!J2841)&gt;150,LEN(Hoja2!J2841),"")</f>
        <v/>
      </c>
      <c r="K2841" t="str">
        <f>IF(Hoja2!A2841&lt;&gt;"", IF(Hoja2!B2841&lt;&gt;"", IF(Hoja2!C2841&lt;&gt;"", IF(Hoja2!D2841&lt;&gt;"", IF(Hoja2!E2841&lt;&gt;"", IF(Hoja2!F2841&lt;&gt;"", IF(Hoja2!J2841&lt;&gt;"","ok",""),""),""),""),""),""),"")</f>
        <v>ok</v>
      </c>
      <c r="L2841" t="str">
        <f>IF(Hoja2!A2841="'S/F'","--","")</f>
        <v/>
      </c>
      <c r="M2841" t="str">
        <f>IF(LEN(Hoja2!C2841)&gt;30,Hoja2!C2841,"")</f>
        <v/>
      </c>
      <c r="O2841" t="str">
        <f>IF(LEN(Hoja2!F2841)&gt;110,LEN(Hoja2!F2841),"")</f>
        <v/>
      </c>
      <c r="Q2841" t="str">
        <f>IF(K2841="ok",CONCATENATE(IF(Hoja2!A2841="'S/F'","--",""),N2841,"INSERT INTO seguimiento_oficios_recepcion_oficio(fecha_captura, folio_interno, no_oficio, dependencia_envia, firma, fecha_oficio, asunto, anexo, captura_id, estatus_id) VALUES ('",CONCATENATE(RIGHT(CONCATENATE("00",DAY(Hoja2!B2841)),2),"/",RIGHT(CONCATENATE("00",MONTH(Hoja2!B2841)),2),"/",RIGHT(CONCATENATE("00",YEAR(Hoja2!B2841)),2)),"',",Hoja2!A2841,",'",Hoja2!C2841,"','",Hoja2!F2841,"','",Hoja2!E2841,"','",CONCATENATE(RIGHT(CONCATENATE("00",DAY(Hoja2!D2841)),2),"/",RIGHT(CONCATENATE("00",MONTH(Hoja2!D2841)),2),"/",RIGHT(CONCATENATE("00",YEAR(Hoja2!D2841)),2)),"','",Hoja2!J2841,"',","FALSE, 1,8);"), "")</f>
        <v>INSERT INTO seguimiento_oficios_recepcion_oficio(fecha_captura, folio_interno, no_oficio, dependencia_envia, firma, fecha_oficio, asunto, anexo, captura_id, estatus_id) VALUES ('20/03/13',3364,'175','JEC','ENRIQUE MARTINEZ HERRERA','19/03/13','VALIDACION O.P. POST-MORTEN',FALSE, 1,8);</v>
      </c>
    </row>
    <row r="2842" spans="6:17">
      <c r="F2842" t="str">
        <f>RIGHT(CONCATENATE("00",DAY(Hoja2!B2842)),2)</f>
        <v>21</v>
      </c>
      <c r="G2842" t="str">
        <f>CONCATENATE(RIGHT(CONCATENATE("00",DAY(Hoja2!B2842)),2),"/",RIGHT(CONCATENATE("00",MONTH(Hoja2!B2842)),2),"/",RIGHT(CONCATENATE("00",YEAR(Hoja2!B2842)),2))</f>
        <v>21/03/13</v>
      </c>
      <c r="H2842" t="str">
        <f>RIGHT(CONCATENATE("00",DAY(Hoja2!D2842)),2)</f>
        <v>20</v>
      </c>
      <c r="I2842" t="str">
        <f>CONCATENATE(RIGHT(CONCATENATE("00",DAY(Hoja2!D2842)),2),"/",RIGHT(CONCATENATE("00",MONTH(Hoja2!D2842)),2),"/",RIGHT(CONCATENATE("00",YEAR(Hoja2!D2842)),2))</f>
        <v>20/03/13</v>
      </c>
      <c r="J2842" t="str">
        <f>IF(LEN(Hoja2!J2842)&gt;150,LEN(Hoja2!J2842),"")</f>
        <v/>
      </c>
      <c r="K2842" t="str">
        <f>IF(Hoja2!A2842&lt;&gt;"", IF(Hoja2!B2842&lt;&gt;"", IF(Hoja2!C2842&lt;&gt;"", IF(Hoja2!D2842&lt;&gt;"", IF(Hoja2!E2842&lt;&gt;"", IF(Hoja2!F2842&lt;&gt;"", IF(Hoja2!J2842&lt;&gt;"","ok",""),""),""),""),""),""),"")</f>
        <v>ok</v>
      </c>
      <c r="L2842" t="str">
        <f>IF(Hoja2!A2842="'S/F'","--","")</f>
        <v/>
      </c>
      <c r="M2842" t="str">
        <f>IF(LEN(Hoja2!C2842)&gt;30,Hoja2!C2842,"")</f>
        <v/>
      </c>
      <c r="O2842" t="str">
        <f>IF(LEN(Hoja2!F2842)&gt;110,LEN(Hoja2!F2842),"")</f>
        <v/>
      </c>
      <c r="Q2842" t="str">
        <f>IF(K2842="ok",CONCATENATE(IF(Hoja2!A2842="'S/F'","--",""),N2842,"INSERT INTO seguimiento_oficios_recepcion_oficio(fecha_captura, folio_interno, no_oficio, dependencia_envia, firma, fecha_oficio, asunto, anexo, captura_id, estatus_id) VALUES ('",CONCATENATE(RIGHT(CONCATENATE("00",DAY(Hoja2!B2842)),2),"/",RIGHT(CONCATENATE("00",MONTH(Hoja2!B2842)),2),"/",RIGHT(CONCATENATE("00",YEAR(Hoja2!B2842)),2)),"',",Hoja2!A2842,",'",Hoja2!C2842,"','",Hoja2!F2842,"','",Hoja2!E2842,"','",CONCATENATE(RIGHT(CONCATENATE("00",DAY(Hoja2!D2842)),2),"/",RIGHT(CONCATENATE("00",MONTH(Hoja2!D2842)),2),"/",RIGHT(CONCATENATE("00",YEAR(Hoja2!D2842)),2)),"','",Hoja2!J2842,"',","FALSE, 1,8);"), "")</f>
        <v>INSERT INTO seguimiento_oficios_recepcion_oficio(fecha_captura, folio_interno, no_oficio, dependencia_envia, firma, fecha_oficio, asunto, anexo, captura_id, estatus_id) VALUES ('21/03/13',3449,'174','SA/SSRM','HECTOR PEREZ GODOY','20/03/13','SOL. ATURORIZACION DE VACACIONES EXTRAORDINARIAS',FALSE, 1,8);</v>
      </c>
    </row>
    <row r="2843" spans="6:17">
      <c r="F2843" t="str">
        <f>RIGHT(CONCATENATE("00",DAY(Hoja2!B2843)),2)</f>
        <v>21</v>
      </c>
      <c r="G2843" t="str">
        <f>CONCATENATE(RIGHT(CONCATENATE("00",DAY(Hoja2!B2843)),2),"/",RIGHT(CONCATENATE("00",MONTH(Hoja2!B2843)),2),"/",RIGHT(CONCATENATE("00",YEAR(Hoja2!B2843)),2))</f>
        <v>21/03/13</v>
      </c>
      <c r="H2843" t="str">
        <f>RIGHT(CONCATENATE("00",DAY(Hoja2!D2843)),2)</f>
        <v>20</v>
      </c>
      <c r="I2843" t="str">
        <f>CONCATENATE(RIGHT(CONCATENATE("00",DAY(Hoja2!D2843)),2),"/",RIGHT(CONCATENATE("00",MONTH(Hoja2!D2843)),2),"/",RIGHT(CONCATENATE("00",YEAR(Hoja2!D2843)),2))</f>
        <v>20/03/13</v>
      </c>
      <c r="J2843" t="str">
        <f>IF(LEN(Hoja2!J2843)&gt;150,LEN(Hoja2!J2843),"")</f>
        <v/>
      </c>
      <c r="K2843" t="str">
        <f>IF(Hoja2!A2843&lt;&gt;"", IF(Hoja2!B2843&lt;&gt;"", IF(Hoja2!C2843&lt;&gt;"", IF(Hoja2!D2843&lt;&gt;"", IF(Hoja2!E2843&lt;&gt;"", IF(Hoja2!F2843&lt;&gt;"", IF(Hoja2!J2843&lt;&gt;"","ok",""),""),""),""),""),""),"")</f>
        <v>ok</v>
      </c>
      <c r="L2843" t="str">
        <f>IF(Hoja2!A2843="'S/F'","--","")</f>
        <v/>
      </c>
      <c r="M2843" t="str">
        <f>IF(LEN(Hoja2!C2843)&gt;30,Hoja2!C2843,"")</f>
        <v/>
      </c>
      <c r="O2843" t="str">
        <f>IF(LEN(Hoja2!F2843)&gt;110,LEN(Hoja2!F2843),"")</f>
        <v/>
      </c>
      <c r="Q2843" t="str">
        <f>IF(K2843="ok",CONCATENATE(IF(Hoja2!A2843="'S/F'","--",""),N2843,"INSERT INTO seguimiento_oficios_recepcion_oficio(fecha_captura, folio_interno, no_oficio, dependencia_envia, firma, fecha_oficio, asunto, anexo, captura_id, estatus_id) VALUES ('",CONCATENATE(RIGHT(CONCATENATE("00",DAY(Hoja2!B2843)),2),"/",RIGHT(CONCATENATE("00",MONTH(Hoja2!B2843)),2),"/",RIGHT(CONCATENATE("00",YEAR(Hoja2!B2843)),2)),"',",Hoja2!A2843,",'",Hoja2!C2843,"','",Hoja2!F2843,"','",Hoja2!E2843,"','",CONCATENATE(RIGHT(CONCATENATE("00",DAY(Hoja2!D2843)),2),"/",RIGHT(CONCATENATE("00",MONTH(Hoja2!D2843)),2),"/",RIGHT(CONCATENATE("00",YEAR(Hoja2!D2843)),2)),"','",Hoja2!J2843,"',","FALSE, 1,8);"), "")</f>
        <v>INSERT INTO seguimiento_oficios_recepcion_oficio(fecha_captura, folio_interno, no_oficio, dependencia_envia, firma, fecha_oficio, asunto, anexo, captura_id, estatus_id) VALUES ('21/03/13',3450,'284','SA/SSRM','HECTOR PEREZ GODOY','20/03/13','SOL. JUSTIFICACION ',FALSE, 1,8);</v>
      </c>
    </row>
    <row r="2844" spans="6:17">
      <c r="F2844" t="str">
        <f>RIGHT(CONCATENATE("00",DAY(Hoja2!B2844)),2)</f>
        <v>21</v>
      </c>
      <c r="G2844" t="str">
        <f>CONCATENATE(RIGHT(CONCATENATE("00",DAY(Hoja2!B2844)),2),"/",RIGHT(CONCATENATE("00",MONTH(Hoja2!B2844)),2),"/",RIGHT(CONCATENATE("00",YEAR(Hoja2!B2844)),2))</f>
        <v>21/03/13</v>
      </c>
      <c r="H2844" t="str">
        <f>RIGHT(CONCATENATE("00",DAY(Hoja2!D2844)),2)</f>
        <v>20</v>
      </c>
      <c r="I2844" t="str">
        <f>CONCATENATE(RIGHT(CONCATENATE("00",DAY(Hoja2!D2844)),2),"/",RIGHT(CONCATENATE("00",MONTH(Hoja2!D2844)),2),"/",RIGHT(CONCATENATE("00",YEAR(Hoja2!D2844)),2))</f>
        <v>20/03/13</v>
      </c>
      <c r="J2844" t="str">
        <f>IF(LEN(Hoja2!J2844)&gt;150,LEN(Hoja2!J2844),"")</f>
        <v/>
      </c>
      <c r="K2844" t="str">
        <f>IF(Hoja2!A2844&lt;&gt;"", IF(Hoja2!B2844&lt;&gt;"", IF(Hoja2!C2844&lt;&gt;"", IF(Hoja2!D2844&lt;&gt;"", IF(Hoja2!E2844&lt;&gt;"", IF(Hoja2!F2844&lt;&gt;"", IF(Hoja2!J2844&lt;&gt;"","ok",""),""),""),""),""),""),"")</f>
        <v>ok</v>
      </c>
      <c r="L2844" t="str">
        <f>IF(Hoja2!A2844="'S/F'","--","")</f>
        <v/>
      </c>
      <c r="M2844" t="str">
        <f>IF(LEN(Hoja2!C2844)&gt;30,Hoja2!C2844,"")</f>
        <v/>
      </c>
      <c r="O2844" t="str">
        <f>IF(LEN(Hoja2!F2844)&gt;110,LEN(Hoja2!F2844),"")</f>
        <v/>
      </c>
      <c r="Q2844" t="str">
        <f>IF(K2844="ok",CONCATENATE(IF(Hoja2!A2844="'S/F'","--",""),N2844,"INSERT INTO seguimiento_oficios_recepcion_oficio(fecha_captura, folio_interno, no_oficio, dependencia_envia, firma, fecha_oficio, asunto, anexo, captura_id, estatus_id) VALUES ('",CONCATENATE(RIGHT(CONCATENATE("00",DAY(Hoja2!B2844)),2),"/",RIGHT(CONCATENATE("00",MONTH(Hoja2!B2844)),2),"/",RIGHT(CONCATENATE("00",YEAR(Hoja2!B2844)),2)),"',",Hoja2!A2844,",'",Hoja2!C2844,"','",Hoja2!F2844,"','",Hoja2!E2844,"','",CONCATENATE(RIGHT(CONCATENATE("00",DAY(Hoja2!D2844)),2),"/",RIGHT(CONCATENATE("00",MONTH(Hoja2!D2844)),2),"/",RIGHT(CONCATENATE("00",YEAR(Hoja2!D2844)),2)),"','",Hoja2!J2844,"',","FALSE, 1,8);"), "")</f>
        <v>INSERT INTO seguimiento_oficios_recepcion_oficio(fecha_captura, folio_interno, no_oficio, dependencia_envia, firma, fecha_oficio, asunto, anexo, captura_id, estatus_id) VALUES ('21/03/13',3451,'201','SA/DIR. DE ADQUISICIONES Y SERVICIOS','JUAN JERONIMO ZORRILLA SOLANA','20/03/13','JUSTIFICACION DE ENTRADA',FALSE, 1,8);</v>
      </c>
    </row>
    <row r="2845" spans="6:17">
      <c r="F2845" t="str">
        <f>RIGHT(CONCATENATE("00",DAY(Hoja2!B2845)),2)</f>
        <v>21</v>
      </c>
      <c r="G2845" t="str">
        <f>CONCATENATE(RIGHT(CONCATENATE("00",DAY(Hoja2!B2845)),2),"/",RIGHT(CONCATENATE("00",MONTH(Hoja2!B2845)),2),"/",RIGHT(CONCATENATE("00",YEAR(Hoja2!B2845)),2))</f>
        <v>21/03/13</v>
      </c>
      <c r="H2845" t="str">
        <f>RIGHT(CONCATENATE("00",DAY(Hoja2!D2845)),2)</f>
        <v>20</v>
      </c>
      <c r="I2845" t="str">
        <f>CONCATENATE(RIGHT(CONCATENATE("00",DAY(Hoja2!D2845)),2),"/",RIGHT(CONCATENATE("00",MONTH(Hoja2!D2845)),2),"/",RIGHT(CONCATENATE("00",YEAR(Hoja2!D2845)),2))</f>
        <v>20/03/13</v>
      </c>
      <c r="J2845" t="str">
        <f>IF(LEN(Hoja2!J2845)&gt;150,LEN(Hoja2!J2845),"")</f>
        <v/>
      </c>
      <c r="K2845" t="str">
        <f>IF(Hoja2!A2845&lt;&gt;"", IF(Hoja2!B2845&lt;&gt;"", IF(Hoja2!C2845&lt;&gt;"", IF(Hoja2!D2845&lt;&gt;"", IF(Hoja2!E2845&lt;&gt;"", IF(Hoja2!F2845&lt;&gt;"", IF(Hoja2!J2845&lt;&gt;"","ok",""),""),""),""),""),""),"")</f>
        <v>ok</v>
      </c>
      <c r="L2845" t="str">
        <f>IF(Hoja2!A2845="'S/F'","--","")</f>
        <v/>
      </c>
      <c r="M2845" t="str">
        <f>IF(LEN(Hoja2!C2845)&gt;30,Hoja2!C2845,"")</f>
        <v/>
      </c>
      <c r="O2845" t="str">
        <f>IF(LEN(Hoja2!F2845)&gt;110,LEN(Hoja2!F2845),"")</f>
        <v/>
      </c>
      <c r="Q2845" t="str">
        <f>IF(K2845="ok",CONCATENATE(IF(Hoja2!A2845="'S/F'","--",""),N2845,"INSERT INTO seguimiento_oficios_recepcion_oficio(fecha_captura, folio_interno, no_oficio, dependencia_envia, firma, fecha_oficio, asunto, anexo, captura_id, estatus_id) VALUES ('",CONCATENATE(RIGHT(CONCATENATE("00",DAY(Hoja2!B2845)),2),"/",RIGHT(CONCATENATE("00",MONTH(Hoja2!B2845)),2),"/",RIGHT(CONCATENATE("00",YEAR(Hoja2!B2845)),2)),"',",Hoja2!A2845,",'",Hoja2!C2845,"','",Hoja2!F2845,"','",Hoja2!E2845,"','",CONCATENATE(RIGHT(CONCATENATE("00",DAY(Hoja2!D2845)),2),"/",RIGHT(CONCATENATE("00",MONTH(Hoja2!D2845)),2),"/",RIGHT(CONCATENATE("00",YEAR(Hoja2!D2845)),2)),"','",Hoja2!J2845,"',","FALSE, 1,8);"), "")</f>
        <v>INSERT INTO seguimiento_oficios_recepcion_oficio(fecha_captura, folio_interno, no_oficio, dependencia_envia, firma, fecha_oficio, asunto, anexo, captura_id, estatus_id) VALUES ('21/03/13',3452,'134','COORD. DE APOYO AL DESARROLLO MUNICIPAL','ENRIQUE L. BELLIZIA ROSIQUE','20/03/13','PENSION ALIMENTICIA',FALSE, 1,8);</v>
      </c>
    </row>
    <row r="2846" spans="6:17">
      <c r="F2846" t="str">
        <f>RIGHT(CONCATENATE("00",DAY(Hoja2!B2846)),2)</f>
        <v>21</v>
      </c>
      <c r="G2846" t="str">
        <f>CONCATENATE(RIGHT(CONCATENATE("00",DAY(Hoja2!B2846)),2),"/",RIGHT(CONCATENATE("00",MONTH(Hoja2!B2846)),2),"/",RIGHT(CONCATENATE("00",YEAR(Hoja2!B2846)),2))</f>
        <v>21/03/13</v>
      </c>
      <c r="H2846" t="str">
        <f>RIGHT(CONCATENATE("00",DAY(Hoja2!D2846)),2)</f>
        <v>19</v>
      </c>
      <c r="I2846" t="str">
        <f>CONCATENATE(RIGHT(CONCATENATE("00",DAY(Hoja2!D2846)),2),"/",RIGHT(CONCATENATE("00",MONTH(Hoja2!D2846)),2),"/",RIGHT(CONCATENATE("00",YEAR(Hoja2!D2846)),2))</f>
        <v>19/03/13</v>
      </c>
      <c r="J2846" t="str">
        <f>IF(LEN(Hoja2!J2846)&gt;150,LEN(Hoja2!J2846),"")</f>
        <v/>
      </c>
      <c r="K2846" t="str">
        <f>IF(Hoja2!A2846&lt;&gt;"", IF(Hoja2!B2846&lt;&gt;"", IF(Hoja2!C2846&lt;&gt;"", IF(Hoja2!D2846&lt;&gt;"", IF(Hoja2!E2846&lt;&gt;"", IF(Hoja2!F2846&lt;&gt;"", IF(Hoja2!J2846&lt;&gt;"","ok",""),""),""),""),""),""),"")</f>
        <v>ok</v>
      </c>
      <c r="L2846" t="str">
        <f>IF(Hoja2!A2846="'S/F'","--","")</f>
        <v/>
      </c>
      <c r="M2846" t="str">
        <f>IF(LEN(Hoja2!C2846)&gt;30,Hoja2!C2846,"")</f>
        <v/>
      </c>
      <c r="O2846" t="str">
        <f>IF(LEN(Hoja2!F2846)&gt;110,LEN(Hoja2!F2846),"")</f>
        <v/>
      </c>
      <c r="Q2846" t="str">
        <f>IF(K2846="ok",CONCATENATE(IF(Hoja2!A2846="'S/F'","--",""),N2846,"INSERT INTO seguimiento_oficios_recepcion_oficio(fecha_captura, folio_interno, no_oficio, dependencia_envia, firma, fecha_oficio, asunto, anexo, captura_id, estatus_id) VALUES ('",CONCATENATE(RIGHT(CONCATENATE("00",DAY(Hoja2!B2846)),2),"/",RIGHT(CONCATENATE("00",MONTH(Hoja2!B2846)),2),"/",RIGHT(CONCATENATE("00",YEAR(Hoja2!B2846)),2)),"',",Hoja2!A2846,",'",Hoja2!C2846,"','",Hoja2!F2846,"','",Hoja2!E2846,"','",CONCATENATE(RIGHT(CONCATENATE("00",DAY(Hoja2!D2846)),2),"/",RIGHT(CONCATENATE("00",MONTH(Hoja2!D2846)),2),"/",RIGHT(CONCATENATE("00",YEAR(Hoja2!D2846)),2)),"','",Hoja2!J2846,"',","FALSE, 1,8);"), "")</f>
        <v>INSERT INTO seguimiento_oficios_recepcion_oficio(fecha_captura, folio_interno, no_oficio, dependencia_envia, firma, fecha_oficio, asunto, anexo, captura_id, estatus_id) VALUES ('21/03/13',3453,'306','SDET','JOSE DE LA CRUZ RUEDA HERNANDEZ','19/03/13','PAGO DE ESTIMULO ECONOMICO',FALSE, 1,8);</v>
      </c>
    </row>
    <row r="2847" spans="6:17">
      <c r="F2847" t="str">
        <f>RIGHT(CONCATENATE("00",DAY(Hoja2!B2847)),2)</f>
        <v>21</v>
      </c>
      <c r="G2847" t="str">
        <f>CONCATENATE(RIGHT(CONCATENATE("00",DAY(Hoja2!B2847)),2),"/",RIGHT(CONCATENATE("00",MONTH(Hoja2!B2847)),2),"/",RIGHT(CONCATENATE("00",YEAR(Hoja2!B2847)),2))</f>
        <v>21/03/13</v>
      </c>
      <c r="H2847" t="str">
        <f>RIGHT(CONCATENATE("00",DAY(Hoja2!D2847)),2)</f>
        <v>19</v>
      </c>
      <c r="I2847" t="str">
        <f>CONCATENATE(RIGHT(CONCATENATE("00",DAY(Hoja2!D2847)),2),"/",RIGHT(CONCATENATE("00",MONTH(Hoja2!D2847)),2),"/",RIGHT(CONCATENATE("00",YEAR(Hoja2!D2847)),2))</f>
        <v>19/03/13</v>
      </c>
      <c r="J2847" t="str">
        <f>IF(LEN(Hoja2!J2847)&gt;150,LEN(Hoja2!J2847),"")</f>
        <v/>
      </c>
      <c r="K2847" t="str">
        <f>IF(Hoja2!A2847&lt;&gt;"", IF(Hoja2!B2847&lt;&gt;"", IF(Hoja2!C2847&lt;&gt;"", IF(Hoja2!D2847&lt;&gt;"", IF(Hoja2!E2847&lt;&gt;"", IF(Hoja2!F2847&lt;&gt;"", IF(Hoja2!J2847&lt;&gt;"","ok",""),""),""),""),""),""),"")</f>
        <v>ok</v>
      </c>
      <c r="L2847" t="str">
        <f>IF(Hoja2!A2847="'S/F'","--","")</f>
        <v/>
      </c>
      <c r="M2847" t="str">
        <f>IF(LEN(Hoja2!C2847)&gt;30,Hoja2!C2847,"")</f>
        <v/>
      </c>
      <c r="O2847" t="str">
        <f>IF(LEN(Hoja2!F2847)&gt;110,LEN(Hoja2!F2847),"")</f>
        <v/>
      </c>
      <c r="Q2847" t="str">
        <f>IF(K2847="ok",CONCATENATE(IF(Hoja2!A2847="'S/F'","--",""),N2847,"INSERT INTO seguimiento_oficios_recepcion_oficio(fecha_captura, folio_interno, no_oficio, dependencia_envia, firma, fecha_oficio, asunto, anexo, captura_id, estatus_id) VALUES ('",CONCATENATE(RIGHT(CONCATENATE("00",DAY(Hoja2!B2847)),2),"/",RIGHT(CONCATENATE("00",MONTH(Hoja2!B2847)),2),"/",RIGHT(CONCATENATE("00",YEAR(Hoja2!B2847)),2)),"',",Hoja2!A2847,",'",Hoja2!C2847,"','",Hoja2!F2847,"','",Hoja2!E2847,"','",CONCATENATE(RIGHT(CONCATENATE("00",DAY(Hoja2!D2847)),2),"/",RIGHT(CONCATENATE("00",MONTH(Hoja2!D2847)),2),"/",RIGHT(CONCATENATE("00",YEAR(Hoja2!D2847)),2)),"','",Hoja2!J2847,"',","FALSE, 1,8);"), "")</f>
        <v>INSERT INTO seguimiento_oficios_recepcion_oficio(fecha_captura, folio_interno, no_oficio, dependencia_envia, firma, fecha_oficio, asunto, anexo, captura_id, estatus_id) VALUES ('21/03/13',3455,'912','SSP','YOLANDA ROMERO RODRIGUEZ','19/03/13','SOL. PROCESO LICITATORIO PARA LA ADQUISICION DE PAPELERIA Y MATERIAL DE OFICINA',FALSE, 1,8);</v>
      </c>
    </row>
    <row r="2848" spans="6:17">
      <c r="F2848" t="str">
        <f>RIGHT(CONCATENATE("00",DAY(Hoja2!B2848)),2)</f>
        <v>21</v>
      </c>
      <c r="G2848" t="str">
        <f>CONCATENATE(RIGHT(CONCATENATE("00",DAY(Hoja2!B2848)),2),"/",RIGHT(CONCATENATE("00",MONTH(Hoja2!B2848)),2),"/",RIGHT(CONCATENATE("00",YEAR(Hoja2!B2848)),2))</f>
        <v>21/03/13</v>
      </c>
      <c r="H2848" t="str">
        <f>RIGHT(CONCATENATE("00",DAY(Hoja2!D2848)),2)</f>
        <v>20</v>
      </c>
      <c r="I2848" t="str">
        <f>CONCATENATE(RIGHT(CONCATENATE("00",DAY(Hoja2!D2848)),2),"/",RIGHT(CONCATENATE("00",MONTH(Hoja2!D2848)),2),"/",RIGHT(CONCATENATE("00",YEAR(Hoja2!D2848)),2))</f>
        <v>20/03/13</v>
      </c>
      <c r="J2848" t="str">
        <f>IF(LEN(Hoja2!J2848)&gt;150,LEN(Hoja2!J2848),"")</f>
        <v/>
      </c>
      <c r="K2848" t="str">
        <f>IF(Hoja2!A2848&lt;&gt;"", IF(Hoja2!B2848&lt;&gt;"", IF(Hoja2!C2848&lt;&gt;"", IF(Hoja2!D2848&lt;&gt;"", IF(Hoja2!E2848&lt;&gt;"", IF(Hoja2!F2848&lt;&gt;"", IF(Hoja2!J2848&lt;&gt;"","ok",""),""),""),""),""),""),"")</f>
        <v>ok</v>
      </c>
      <c r="L2848" t="str">
        <f>IF(Hoja2!A2848="'S/F'","--","")</f>
        <v/>
      </c>
      <c r="M2848" t="str">
        <f>IF(LEN(Hoja2!C2848)&gt;30,Hoja2!C2848,"")</f>
        <v/>
      </c>
      <c r="O2848" t="str">
        <f>IF(LEN(Hoja2!F2848)&gt;110,LEN(Hoja2!F2848),"")</f>
        <v/>
      </c>
      <c r="Q2848" t="str">
        <f>IF(K2848="ok",CONCATENATE(IF(Hoja2!A2848="'S/F'","--",""),N2848,"INSERT INTO seguimiento_oficios_recepcion_oficio(fecha_captura, folio_interno, no_oficio, dependencia_envia, firma, fecha_oficio, asunto, anexo, captura_id, estatus_id) VALUES ('",CONCATENATE(RIGHT(CONCATENATE("00",DAY(Hoja2!B2848)),2),"/",RIGHT(CONCATENATE("00",MONTH(Hoja2!B2848)),2),"/",RIGHT(CONCATENATE("00",YEAR(Hoja2!B2848)),2)),"',",Hoja2!A2848,",'",Hoja2!C2848,"','",Hoja2!F2848,"','",Hoja2!E2848,"','",CONCATENATE(RIGHT(CONCATENATE("00",DAY(Hoja2!D2848)),2),"/",RIGHT(CONCATENATE("00",MONTH(Hoja2!D2848)),2),"/",RIGHT(CONCATENATE("00",YEAR(Hoja2!D2848)),2)),"','",Hoja2!J2848,"',","FALSE, 1,8);"), "")</f>
        <v>INSERT INTO seguimiento_oficios_recepcion_oficio(fecha_captura, folio_interno, no_oficio, dependencia_envia, firma, fecha_oficio, asunto, anexo, captura_id, estatus_id) VALUES ('21/03/13',3456,'143','CORAT','ANDRES AVELINO DE LA CERDA PADILLA','20/03/13','SOL. APOYOS DE HOJAS DE TRIPLAY',FALSE, 1,8);</v>
      </c>
    </row>
    <row r="2849" spans="6:17">
      <c r="F2849" t="str">
        <f>RIGHT(CONCATENATE("00",DAY(Hoja2!B2849)),2)</f>
        <v>21</v>
      </c>
      <c r="G2849" t="str">
        <f>CONCATENATE(RIGHT(CONCATENATE("00",DAY(Hoja2!B2849)),2),"/",RIGHT(CONCATENATE("00",MONTH(Hoja2!B2849)),2),"/",RIGHT(CONCATENATE("00",YEAR(Hoja2!B2849)),2))</f>
        <v>21/03/13</v>
      </c>
      <c r="H2849" t="str">
        <f>RIGHT(CONCATENATE("00",DAY(Hoja2!D2849)),2)</f>
        <v>19</v>
      </c>
      <c r="I2849" t="str">
        <f>CONCATENATE(RIGHT(CONCATENATE("00",DAY(Hoja2!D2849)),2),"/",RIGHT(CONCATENATE("00",MONTH(Hoja2!D2849)),2),"/",RIGHT(CONCATENATE("00",YEAR(Hoja2!D2849)),2))</f>
        <v>19/03/13</v>
      </c>
      <c r="J2849" t="str">
        <f>IF(LEN(Hoja2!J2849)&gt;150,LEN(Hoja2!J2849),"")</f>
        <v/>
      </c>
      <c r="K2849" t="str">
        <f>IF(Hoja2!A2849&lt;&gt;"", IF(Hoja2!B2849&lt;&gt;"", IF(Hoja2!C2849&lt;&gt;"", IF(Hoja2!D2849&lt;&gt;"", IF(Hoja2!E2849&lt;&gt;"", IF(Hoja2!F2849&lt;&gt;"", IF(Hoja2!J2849&lt;&gt;"","ok",""),""),""),""),""),""),"")</f>
        <v>ok</v>
      </c>
      <c r="L2849" t="str">
        <f>IF(Hoja2!A2849="'S/F'","--","")</f>
        <v/>
      </c>
      <c r="M2849" t="str">
        <f>IF(LEN(Hoja2!C2849)&gt;30,Hoja2!C2849,"")</f>
        <v/>
      </c>
      <c r="O2849" t="str">
        <f>IF(LEN(Hoja2!F2849)&gt;110,LEN(Hoja2!F2849),"")</f>
        <v/>
      </c>
      <c r="Q2849" t="str">
        <f>IF(K2849="ok",CONCATENATE(IF(Hoja2!A2849="'S/F'","--",""),N2849,"INSERT INTO seguimiento_oficios_recepcion_oficio(fecha_captura, folio_interno, no_oficio, dependencia_envia, firma, fecha_oficio, asunto, anexo, captura_id, estatus_id) VALUES ('",CONCATENATE(RIGHT(CONCATENATE("00",DAY(Hoja2!B2849)),2),"/",RIGHT(CONCATENATE("00",MONTH(Hoja2!B2849)),2),"/",RIGHT(CONCATENATE("00",YEAR(Hoja2!B2849)),2)),"',",Hoja2!A2849,",'",Hoja2!C2849,"','",Hoja2!F2849,"','",Hoja2!E2849,"','",CONCATENATE(RIGHT(CONCATENATE("00",DAY(Hoja2!D2849)),2),"/",RIGHT(CONCATENATE("00",MONTH(Hoja2!D2849)),2),"/",RIGHT(CONCATENATE("00",YEAR(Hoja2!D2849)),2)),"','",Hoja2!J2849,"',","FALSE, 1,8);"), "")</f>
        <v>INSERT INTO seguimiento_oficios_recepcion_oficio(fecha_captura, folio_interno, no_oficio, dependencia_envia, firma, fecha_oficio, asunto, anexo, captura_id, estatus_id) VALUES ('21/03/13',3457,'82 Y 83','SALUD','LUIS GOMEZ VALENCIA','19/03/13','ENVIAN REPORTE DE FALTAS',FALSE, 1,8);</v>
      </c>
    </row>
    <row r="2850" spans="6:17">
      <c r="F2850" t="str">
        <f>RIGHT(CONCATENATE("00",DAY(Hoja2!B2850)),2)</f>
        <v>21</v>
      </c>
      <c r="G2850" t="str">
        <f>CONCATENATE(RIGHT(CONCATENATE("00",DAY(Hoja2!B2850)),2),"/",RIGHT(CONCATENATE("00",MONTH(Hoja2!B2850)),2),"/",RIGHT(CONCATENATE("00",YEAR(Hoja2!B2850)),2))</f>
        <v>21/03/13</v>
      </c>
      <c r="H2850" t="str">
        <f>RIGHT(CONCATENATE("00",DAY(Hoja2!D2850)),2)</f>
        <v>20</v>
      </c>
      <c r="I2850" t="str">
        <f>CONCATENATE(RIGHT(CONCATENATE("00",DAY(Hoja2!D2850)),2),"/",RIGHT(CONCATENATE("00",MONTH(Hoja2!D2850)),2),"/",RIGHT(CONCATENATE("00",YEAR(Hoja2!D2850)),2))</f>
        <v>20/03/13</v>
      </c>
      <c r="J2850" t="str">
        <f>IF(LEN(Hoja2!J2850)&gt;150,LEN(Hoja2!J2850),"")</f>
        <v/>
      </c>
      <c r="K2850" t="str">
        <f>IF(Hoja2!A2850&lt;&gt;"", IF(Hoja2!B2850&lt;&gt;"", IF(Hoja2!C2850&lt;&gt;"", IF(Hoja2!D2850&lt;&gt;"", IF(Hoja2!E2850&lt;&gt;"", IF(Hoja2!F2850&lt;&gt;"", IF(Hoja2!J2850&lt;&gt;"","ok",""),""),""),""),""),""),"")</f>
        <v>ok</v>
      </c>
      <c r="L2850" t="str">
        <f>IF(Hoja2!A2850="'S/F'","--","")</f>
        <v/>
      </c>
      <c r="M2850" t="str">
        <f>IF(LEN(Hoja2!C2850)&gt;30,Hoja2!C2850,"")</f>
        <v/>
      </c>
      <c r="O2850" t="str">
        <f>IF(LEN(Hoja2!F2850)&gt;110,LEN(Hoja2!F2850),"")</f>
        <v/>
      </c>
      <c r="Q2850" t="str">
        <f>IF(K2850="ok",CONCATENATE(IF(Hoja2!A2850="'S/F'","--",""),N2850,"INSERT INTO seguimiento_oficios_recepcion_oficio(fecha_captura, folio_interno, no_oficio, dependencia_envia, firma, fecha_oficio, asunto, anexo, captura_id, estatus_id) VALUES ('",CONCATENATE(RIGHT(CONCATENATE("00",DAY(Hoja2!B2850)),2),"/",RIGHT(CONCATENATE("00",MONTH(Hoja2!B2850)),2),"/",RIGHT(CONCATENATE("00",YEAR(Hoja2!B2850)),2)),"',",Hoja2!A2850,",'",Hoja2!C2850,"','",Hoja2!F2850,"','",Hoja2!E2850,"','",CONCATENATE(RIGHT(CONCATENATE("00",DAY(Hoja2!D2850)),2),"/",RIGHT(CONCATENATE("00",MONTH(Hoja2!D2850)),2),"/",RIGHT(CONCATENATE("00",YEAR(Hoja2!D2850)),2)),"','",Hoja2!J2850,"',","FALSE, 1,8);"), "")</f>
        <v>INSERT INTO seguimiento_oficios_recepcion_oficio(fecha_captura, folio_interno, no_oficio, dependencia_envia, firma, fecha_oficio, asunto, anexo, captura_id, estatus_id) VALUES ('21/03/13',3458,'167','SEGOB','JORGE COLORADO LANESTOSA','20/03/13','INVITACION AREUNION DE TRABAJO EL 22 DE MARZO',FALSE, 1,8);</v>
      </c>
    </row>
    <row r="2851" spans="6:17">
      <c r="F2851" t="str">
        <f>RIGHT(CONCATENATE("00",DAY(Hoja2!B2851)),2)</f>
        <v>21</v>
      </c>
      <c r="G2851" t="str">
        <f>CONCATENATE(RIGHT(CONCATENATE("00",DAY(Hoja2!B2851)),2),"/",RIGHT(CONCATENATE("00",MONTH(Hoja2!B2851)),2),"/",RIGHT(CONCATENATE("00",YEAR(Hoja2!B2851)),2))</f>
        <v>21/03/13</v>
      </c>
      <c r="H2851" t="str">
        <f>RIGHT(CONCATENATE("00",DAY(Hoja2!D2851)),2)</f>
        <v>20</v>
      </c>
      <c r="I2851" t="str">
        <f>CONCATENATE(RIGHT(CONCATENATE("00",DAY(Hoja2!D2851)),2),"/",RIGHT(CONCATENATE("00",MONTH(Hoja2!D2851)),2),"/",RIGHT(CONCATENATE("00",YEAR(Hoja2!D2851)),2))</f>
        <v>20/03/13</v>
      </c>
      <c r="J2851" t="str">
        <f>IF(LEN(Hoja2!J2851)&gt;150,LEN(Hoja2!J2851),"")</f>
        <v/>
      </c>
      <c r="K2851" t="str">
        <f>IF(Hoja2!A2851&lt;&gt;"", IF(Hoja2!B2851&lt;&gt;"", IF(Hoja2!C2851&lt;&gt;"", IF(Hoja2!D2851&lt;&gt;"", IF(Hoja2!E2851&lt;&gt;"", IF(Hoja2!F2851&lt;&gt;"", IF(Hoja2!J2851&lt;&gt;"","ok",""),""),""),""),""),""),"")</f>
        <v>ok</v>
      </c>
      <c r="L2851" t="str">
        <f>IF(Hoja2!A2851="'S/F'","--","")</f>
        <v/>
      </c>
      <c r="M2851" t="str">
        <f>IF(LEN(Hoja2!C2851)&gt;30,Hoja2!C2851,"")</f>
        <v/>
      </c>
      <c r="O2851" t="str">
        <f>IF(LEN(Hoja2!F2851)&gt;110,LEN(Hoja2!F2851),"")</f>
        <v/>
      </c>
      <c r="Q2851" t="str">
        <f>IF(K2851="ok",CONCATENATE(IF(Hoja2!A2851="'S/F'","--",""),N2851,"INSERT INTO seguimiento_oficios_recepcion_oficio(fecha_captura, folio_interno, no_oficio, dependencia_envia, firma, fecha_oficio, asunto, anexo, captura_id, estatus_id) VALUES ('",CONCATENATE(RIGHT(CONCATENATE("00",DAY(Hoja2!B2851)),2),"/",RIGHT(CONCATENATE("00",MONTH(Hoja2!B2851)),2),"/",RIGHT(CONCATENATE("00",YEAR(Hoja2!B2851)),2)),"',",Hoja2!A2851,",'",Hoja2!C2851,"','",Hoja2!F2851,"','",Hoja2!E2851,"','",CONCATENATE(RIGHT(CONCATENATE("00",DAY(Hoja2!D2851)),2),"/",RIGHT(CONCATENATE("00",MONTH(Hoja2!D2851)),2),"/",RIGHT(CONCATENATE("00",YEAR(Hoja2!D2851)),2)),"','",Hoja2!J2851,"',","FALSE, 1,8);"), "")</f>
        <v>INSERT INTO seguimiento_oficios_recepcion_oficio(fecha_captura, folio_interno, no_oficio, dependencia_envia, firma, fecha_oficio, asunto, anexo, captura_id, estatus_id) VALUES ('21/03/13',3459,'247','SUTSET','RENE OVANDO OLAN','20/03/13','PAGO DE ESTIMULO ECONOMICO POR ANTIGÜEDAD',FALSE, 1,8);</v>
      </c>
    </row>
    <row r="2852" spans="6:17">
      <c r="F2852" t="str">
        <f>RIGHT(CONCATENATE("00",DAY(Hoja2!B2852)),2)</f>
        <v>21</v>
      </c>
      <c r="G2852" t="str">
        <f>CONCATENATE(RIGHT(CONCATENATE("00",DAY(Hoja2!B2852)),2),"/",RIGHT(CONCATENATE("00",MONTH(Hoja2!B2852)),2),"/",RIGHT(CONCATENATE("00",YEAR(Hoja2!B2852)),2))</f>
        <v>21/03/13</v>
      </c>
      <c r="H2852" t="str">
        <f>RIGHT(CONCATENATE("00",DAY(Hoja2!D2852)),2)</f>
        <v>20</v>
      </c>
      <c r="I2852" t="str">
        <f>CONCATENATE(RIGHT(CONCATENATE("00",DAY(Hoja2!D2852)),2),"/",RIGHT(CONCATENATE("00",MONTH(Hoja2!D2852)),2),"/",RIGHT(CONCATENATE("00",YEAR(Hoja2!D2852)),2))</f>
        <v>20/03/13</v>
      </c>
      <c r="J2852" t="str">
        <f>IF(LEN(Hoja2!J2852)&gt;150,LEN(Hoja2!J2852),"")</f>
        <v/>
      </c>
      <c r="K2852" t="str">
        <f>IF(Hoja2!A2852&lt;&gt;"", IF(Hoja2!B2852&lt;&gt;"", IF(Hoja2!C2852&lt;&gt;"", IF(Hoja2!D2852&lt;&gt;"", IF(Hoja2!E2852&lt;&gt;"", IF(Hoja2!F2852&lt;&gt;"", IF(Hoja2!J2852&lt;&gt;"","ok",""),""),""),""),""),""),"")</f>
        <v>ok</v>
      </c>
      <c r="L2852" t="str">
        <f>IF(Hoja2!A2852="'S/F'","--","")</f>
        <v/>
      </c>
      <c r="M2852" t="str">
        <f>IF(LEN(Hoja2!C2852)&gt;30,Hoja2!C2852,"")</f>
        <v/>
      </c>
      <c r="O2852" t="str">
        <f>IF(LEN(Hoja2!F2852)&gt;110,LEN(Hoja2!F2852),"")</f>
        <v/>
      </c>
      <c r="Q2852" t="str">
        <f>IF(K2852="ok",CONCATENATE(IF(Hoja2!A2852="'S/F'","--",""),N2852,"INSERT INTO seguimiento_oficios_recepcion_oficio(fecha_captura, folio_interno, no_oficio, dependencia_envia, firma, fecha_oficio, asunto, anexo, captura_id, estatus_id) VALUES ('",CONCATENATE(RIGHT(CONCATENATE("00",DAY(Hoja2!B2852)),2),"/",RIGHT(CONCATENATE("00",MONTH(Hoja2!B2852)),2),"/",RIGHT(CONCATENATE("00",YEAR(Hoja2!B2852)),2)),"',",Hoja2!A2852,",'",Hoja2!C2852,"','",Hoja2!F2852,"','",Hoja2!E2852,"','",CONCATENATE(RIGHT(CONCATENATE("00",DAY(Hoja2!D2852)),2),"/",RIGHT(CONCATENATE("00",MONTH(Hoja2!D2852)),2),"/",RIGHT(CONCATENATE("00",YEAR(Hoja2!D2852)),2)),"','",Hoja2!J2852,"',","FALSE, 1,8);"), "")</f>
        <v>INSERT INTO seguimiento_oficios_recepcion_oficio(fecha_captura, folio_interno, no_oficio, dependencia_envia, firma, fecha_oficio, asunto, anexo, captura_id, estatus_id) VALUES ('21/03/13',3460,'139','SUTSET','RENE OVANDO OLAN','20/03/13','PAGO DE ESTIMULO ECONOMICO POR ANTIGÜEDAD',FALSE, 1,8);</v>
      </c>
    </row>
    <row r="2853" spans="6:17">
      <c r="F2853" t="str">
        <f>RIGHT(CONCATENATE("00",DAY(Hoja2!B2853)),2)</f>
        <v>21</v>
      </c>
      <c r="G2853" t="str">
        <f>CONCATENATE(RIGHT(CONCATENATE("00",DAY(Hoja2!B2853)),2),"/",RIGHT(CONCATENATE("00",MONTH(Hoja2!B2853)),2),"/",RIGHT(CONCATENATE("00",YEAR(Hoja2!B2853)),2))</f>
        <v>21/03/13</v>
      </c>
      <c r="H2853" t="str">
        <f>RIGHT(CONCATENATE("00",DAY(Hoja2!D2853)),2)</f>
        <v>20</v>
      </c>
      <c r="I2853" t="str">
        <f>CONCATENATE(RIGHT(CONCATENATE("00",DAY(Hoja2!D2853)),2),"/",RIGHT(CONCATENATE("00",MONTH(Hoja2!D2853)),2),"/",RIGHT(CONCATENATE("00",YEAR(Hoja2!D2853)),2))</f>
        <v>20/03/13</v>
      </c>
      <c r="J2853" t="str">
        <f>IF(LEN(Hoja2!J2853)&gt;150,LEN(Hoja2!J2853),"")</f>
        <v/>
      </c>
      <c r="K2853" t="str">
        <f>IF(Hoja2!A2853&lt;&gt;"", IF(Hoja2!B2853&lt;&gt;"", IF(Hoja2!C2853&lt;&gt;"", IF(Hoja2!D2853&lt;&gt;"", IF(Hoja2!E2853&lt;&gt;"", IF(Hoja2!F2853&lt;&gt;"", IF(Hoja2!J2853&lt;&gt;"","ok",""),""),""),""),""),""),"")</f>
        <v>ok</v>
      </c>
      <c r="L2853" t="str">
        <f>IF(Hoja2!A2853="'S/F'","--","")</f>
        <v/>
      </c>
      <c r="M2853" t="str">
        <f>IF(LEN(Hoja2!C2853)&gt;30,Hoja2!C2853,"")</f>
        <v/>
      </c>
      <c r="O2853" t="str">
        <f>IF(LEN(Hoja2!F2853)&gt;110,LEN(Hoja2!F2853),"")</f>
        <v/>
      </c>
      <c r="Q2853" t="str">
        <f>IF(K2853="ok",CONCATENATE(IF(Hoja2!A2853="'S/F'","--",""),N2853,"INSERT INTO seguimiento_oficios_recepcion_oficio(fecha_captura, folio_interno, no_oficio, dependencia_envia, firma, fecha_oficio, asunto, anexo, captura_id, estatus_id) VALUES ('",CONCATENATE(RIGHT(CONCATENATE("00",DAY(Hoja2!B2853)),2),"/",RIGHT(CONCATENATE("00",MONTH(Hoja2!B2853)),2),"/",RIGHT(CONCATENATE("00",YEAR(Hoja2!B2853)),2)),"',",Hoja2!A2853,",'",Hoja2!C2853,"','",Hoja2!F2853,"','",Hoja2!E2853,"','",CONCATENATE(RIGHT(CONCATENATE("00",DAY(Hoja2!D2853)),2),"/",RIGHT(CONCATENATE("00",MONTH(Hoja2!D2853)),2),"/",RIGHT(CONCATENATE("00",YEAR(Hoja2!D2853)),2)),"','",Hoja2!J2853,"',","FALSE, 1,8);"), "")</f>
        <v>INSERT INTO seguimiento_oficios_recepcion_oficio(fecha_captura, folio_interno, no_oficio, dependencia_envia, firma, fecha_oficio, asunto, anexo, captura_id, estatus_id) VALUES ('21/03/13',3461,'S/N','INBURSA','MARGARITA HERNANDEZ HERNANDEZ','20/03/13','ENVIAN RECIBO',FALSE, 1,8);</v>
      </c>
    </row>
    <row r="2854" spans="6:17">
      <c r="F2854" t="str">
        <f>RIGHT(CONCATENATE("00",DAY(Hoja2!B2854)),2)</f>
        <v>21</v>
      </c>
      <c r="G2854" t="str">
        <f>CONCATENATE(RIGHT(CONCATENATE("00",DAY(Hoja2!B2854)),2),"/",RIGHT(CONCATENATE("00",MONTH(Hoja2!B2854)),2),"/",RIGHT(CONCATENATE("00",YEAR(Hoja2!B2854)),2))</f>
        <v>21/03/13</v>
      </c>
      <c r="H2854" t="str">
        <f>RIGHT(CONCATENATE("00",DAY(Hoja2!D2854)),2)</f>
        <v>20</v>
      </c>
      <c r="I2854" t="str">
        <f>CONCATENATE(RIGHT(CONCATENATE("00",DAY(Hoja2!D2854)),2),"/",RIGHT(CONCATENATE("00",MONTH(Hoja2!D2854)),2),"/",RIGHT(CONCATENATE("00",YEAR(Hoja2!D2854)),2))</f>
        <v>20/03/13</v>
      </c>
      <c r="J2854" t="str">
        <f>IF(LEN(Hoja2!J2854)&gt;150,LEN(Hoja2!J2854),"")</f>
        <v/>
      </c>
      <c r="K2854" t="str">
        <f>IF(Hoja2!A2854&lt;&gt;"", IF(Hoja2!B2854&lt;&gt;"", IF(Hoja2!C2854&lt;&gt;"", IF(Hoja2!D2854&lt;&gt;"", IF(Hoja2!E2854&lt;&gt;"", IF(Hoja2!F2854&lt;&gt;"", IF(Hoja2!J2854&lt;&gt;"","ok",""),""),""),""),""),""),"")</f>
        <v>ok</v>
      </c>
      <c r="L2854" t="str">
        <f>IF(Hoja2!A2854="'S/F'","--","")</f>
        <v/>
      </c>
      <c r="M2854" t="str">
        <f>IF(LEN(Hoja2!C2854)&gt;30,Hoja2!C2854,"")</f>
        <v/>
      </c>
      <c r="O2854" t="str">
        <f>IF(LEN(Hoja2!F2854)&gt;110,LEN(Hoja2!F2854),"")</f>
        <v/>
      </c>
      <c r="Q2854" t="str">
        <f>IF(K2854="ok",CONCATENATE(IF(Hoja2!A2854="'S/F'","--",""),N2854,"INSERT INTO seguimiento_oficios_recepcion_oficio(fecha_captura, folio_interno, no_oficio, dependencia_envia, firma, fecha_oficio, asunto, anexo, captura_id, estatus_id) VALUES ('",CONCATENATE(RIGHT(CONCATENATE("00",DAY(Hoja2!B2854)),2),"/",RIGHT(CONCATENATE("00",MONTH(Hoja2!B2854)),2),"/",RIGHT(CONCATENATE("00",YEAR(Hoja2!B2854)),2)),"',",Hoja2!A2854,",'",Hoja2!C2854,"','",Hoja2!F2854,"','",Hoja2!E2854,"','",CONCATENATE(RIGHT(CONCATENATE("00",DAY(Hoja2!D2854)),2),"/",RIGHT(CONCATENATE("00",MONTH(Hoja2!D2854)),2),"/",RIGHT(CONCATENATE("00",YEAR(Hoja2!D2854)),2)),"','",Hoja2!J2854,"',","FALSE, 1,8);"), "")</f>
        <v>INSERT INTO seguimiento_oficios_recepcion_oficio(fecha_captura, folio_interno, no_oficio, dependencia_envia, firma, fecha_oficio, asunto, anexo, captura_id, estatus_id) VALUES ('21/03/13',3462,'123','SA/JURIDICO','DORIS LILIANA AZCUAGA GONZALEZ','20/03/13','ENVIAN RELACION DEL DIA DE LAS MADRES',FALSE, 1,8);</v>
      </c>
    </row>
    <row r="2855" spans="6:17">
      <c r="F2855" t="str">
        <f>RIGHT(CONCATENATE("00",DAY(Hoja2!B2855)),2)</f>
        <v>21</v>
      </c>
      <c r="G2855" t="str">
        <f>CONCATENATE(RIGHT(CONCATENATE("00",DAY(Hoja2!B2855)),2),"/",RIGHT(CONCATENATE("00",MONTH(Hoja2!B2855)),2),"/",RIGHT(CONCATENATE("00",YEAR(Hoja2!B2855)),2))</f>
        <v>21/03/13</v>
      </c>
      <c r="H2855" t="str">
        <f>RIGHT(CONCATENATE("00",DAY(Hoja2!D2855)),2)</f>
        <v>19</v>
      </c>
      <c r="I2855" t="str">
        <f>CONCATENATE(RIGHT(CONCATENATE("00",DAY(Hoja2!D2855)),2),"/",RIGHT(CONCATENATE("00",MONTH(Hoja2!D2855)),2),"/",RIGHT(CONCATENATE("00",YEAR(Hoja2!D2855)),2))</f>
        <v>19/03/13</v>
      </c>
      <c r="J2855" t="str">
        <f>IF(LEN(Hoja2!J2855)&gt;150,LEN(Hoja2!J2855),"")</f>
        <v/>
      </c>
      <c r="K2855" t="str">
        <f>IF(Hoja2!A2855&lt;&gt;"", IF(Hoja2!B2855&lt;&gt;"", IF(Hoja2!C2855&lt;&gt;"", IF(Hoja2!D2855&lt;&gt;"", IF(Hoja2!E2855&lt;&gt;"", IF(Hoja2!F2855&lt;&gt;"", IF(Hoja2!J2855&lt;&gt;"","ok",""),""),""),""),""),""),"")</f>
        <v>ok</v>
      </c>
      <c r="L2855" t="str">
        <f>IF(Hoja2!A2855="'S/F'","--","")</f>
        <v/>
      </c>
      <c r="M2855" t="str">
        <f>IF(LEN(Hoja2!C2855)&gt;30,Hoja2!C2855,"")</f>
        <v/>
      </c>
      <c r="O2855" t="str">
        <f>IF(LEN(Hoja2!F2855)&gt;110,LEN(Hoja2!F2855),"")</f>
        <v/>
      </c>
      <c r="Q2855" t="str">
        <f>IF(K2855="ok",CONCATENATE(IF(Hoja2!A2855="'S/F'","--",""),N2855,"INSERT INTO seguimiento_oficios_recepcion_oficio(fecha_captura, folio_interno, no_oficio, dependencia_envia, firma, fecha_oficio, asunto, anexo, captura_id, estatus_id) VALUES ('",CONCATENATE(RIGHT(CONCATENATE("00",DAY(Hoja2!B2855)),2),"/",RIGHT(CONCATENATE("00",MONTH(Hoja2!B2855)),2),"/",RIGHT(CONCATENATE("00",YEAR(Hoja2!B2855)),2)),"',",Hoja2!A2855,",'",Hoja2!C2855,"','",Hoja2!F2855,"','",Hoja2!E2855,"','",CONCATENATE(RIGHT(CONCATENATE("00",DAY(Hoja2!D2855)),2),"/",RIGHT(CONCATENATE("00",MONTH(Hoja2!D2855)),2),"/",RIGHT(CONCATENATE("00",YEAR(Hoja2!D2855)),2)),"','",Hoja2!J2855,"',","FALSE, 1,8);"), "")</f>
        <v>INSERT INTO seguimiento_oficios_recepcion_oficio(fecha_captura, folio_interno, no_oficio, dependencia_envia, firma, fecha_oficio, asunto, anexo, captura_id, estatus_id) VALUES ('21/03/13',3463,'473','COORD. GRAL. DE ASUNTOS JURIDICOS','JUAN JOSE PERALTA FOCIL','19/03/13','ENVIAN SOLICITUDES ',FALSE, 1,8);</v>
      </c>
    </row>
    <row r="2856" spans="6:17">
      <c r="F2856" t="str">
        <f>RIGHT(CONCATENATE("00",DAY(Hoja2!B2856)),2)</f>
        <v>21</v>
      </c>
      <c r="G2856" t="str">
        <f>CONCATENATE(RIGHT(CONCATENATE("00",DAY(Hoja2!B2856)),2),"/",RIGHT(CONCATENATE("00",MONTH(Hoja2!B2856)),2),"/",RIGHT(CONCATENATE("00",YEAR(Hoja2!B2856)),2))</f>
        <v>21/03/13</v>
      </c>
      <c r="H2856" t="str">
        <f>RIGHT(CONCATENATE("00",DAY(Hoja2!D2856)),2)</f>
        <v>21</v>
      </c>
      <c r="I2856" t="str">
        <f>CONCATENATE(RIGHT(CONCATENATE("00",DAY(Hoja2!D2856)),2),"/",RIGHT(CONCATENATE("00",MONTH(Hoja2!D2856)),2),"/",RIGHT(CONCATENATE("00",YEAR(Hoja2!D2856)),2))</f>
        <v>21/03/13</v>
      </c>
      <c r="J2856" t="str">
        <f>IF(LEN(Hoja2!J2856)&gt;150,LEN(Hoja2!J2856),"")</f>
        <v/>
      </c>
      <c r="K2856" t="str">
        <f>IF(Hoja2!A2856&lt;&gt;"", IF(Hoja2!B2856&lt;&gt;"", IF(Hoja2!C2856&lt;&gt;"", IF(Hoja2!D2856&lt;&gt;"", IF(Hoja2!E2856&lt;&gt;"", IF(Hoja2!F2856&lt;&gt;"", IF(Hoja2!J2856&lt;&gt;"","ok",""),""),""),""),""),""),"")</f>
        <v>ok</v>
      </c>
      <c r="L2856" t="str">
        <f>IF(Hoja2!A2856="'S/F'","--","")</f>
        <v/>
      </c>
      <c r="M2856" t="str">
        <f>IF(LEN(Hoja2!C2856)&gt;30,Hoja2!C2856,"")</f>
        <v/>
      </c>
      <c r="O2856" t="str">
        <f>IF(LEN(Hoja2!F2856)&gt;110,LEN(Hoja2!F2856),"")</f>
        <v/>
      </c>
      <c r="Q2856" t="str">
        <f>IF(K2856="ok",CONCATENATE(IF(Hoja2!A2856="'S/F'","--",""),N2856,"INSERT INTO seguimiento_oficios_recepcion_oficio(fecha_captura, folio_interno, no_oficio, dependencia_envia, firma, fecha_oficio, asunto, anexo, captura_id, estatus_id) VALUES ('",CONCATENATE(RIGHT(CONCATENATE("00",DAY(Hoja2!B2856)),2),"/",RIGHT(CONCATENATE("00",MONTH(Hoja2!B2856)),2),"/",RIGHT(CONCATENATE("00",YEAR(Hoja2!B2856)),2)),"',",Hoja2!A2856,",'",Hoja2!C2856,"','",Hoja2!F2856,"','",Hoja2!E2856,"','",CONCATENATE(RIGHT(CONCATENATE("00",DAY(Hoja2!D2856)),2),"/",RIGHT(CONCATENATE("00",MONTH(Hoja2!D2856)),2),"/",RIGHT(CONCATENATE("00",YEAR(Hoja2!D2856)),2)),"','",Hoja2!J2856,"',","FALSE, 1,8);"), "")</f>
        <v>INSERT INTO seguimiento_oficios_recepcion_oficio(fecha_captura, folio_interno, no_oficio, dependencia_envia, firma, fecha_oficio, asunto, anexo, captura_id, estatus_id) VALUES ('21/03/13',3464,'940','SICOTAB','MATEO DE LA CRUZ MARTINEZ','21/03/13','CANCELACION DE RENTA DE LA NAVE 1 PARA EL 22 DE MARZO',FALSE, 1,8);</v>
      </c>
    </row>
    <row r="2857" spans="6:17">
      <c r="F2857" t="str">
        <f>RIGHT(CONCATENATE("00",DAY(Hoja2!B2857)),2)</f>
        <v>21</v>
      </c>
      <c r="G2857" t="str">
        <f>CONCATENATE(RIGHT(CONCATENATE("00",DAY(Hoja2!B2857)),2),"/",RIGHT(CONCATENATE("00",MONTH(Hoja2!B2857)),2),"/",RIGHT(CONCATENATE("00",YEAR(Hoja2!B2857)),2))</f>
        <v>21/03/13</v>
      </c>
      <c r="H2857" t="str">
        <f>RIGHT(CONCATENATE("00",DAY(Hoja2!D2857)),2)</f>
        <v>21</v>
      </c>
      <c r="I2857" t="str">
        <f>CONCATENATE(RIGHT(CONCATENATE("00",DAY(Hoja2!D2857)),2),"/",RIGHT(CONCATENATE("00",MONTH(Hoja2!D2857)),2),"/",RIGHT(CONCATENATE("00",YEAR(Hoja2!D2857)),2))</f>
        <v>21/03/13</v>
      </c>
      <c r="J2857" t="str">
        <f>IF(LEN(Hoja2!J2857)&gt;150,LEN(Hoja2!J2857),"")</f>
        <v/>
      </c>
      <c r="K2857" t="str">
        <f>IF(Hoja2!A2857&lt;&gt;"", IF(Hoja2!B2857&lt;&gt;"", IF(Hoja2!C2857&lt;&gt;"", IF(Hoja2!D2857&lt;&gt;"", IF(Hoja2!E2857&lt;&gt;"", IF(Hoja2!F2857&lt;&gt;"", IF(Hoja2!J2857&lt;&gt;"","ok",""),""),""),""),""),""),"")</f>
        <v>ok</v>
      </c>
      <c r="L2857" t="str">
        <f>IF(Hoja2!A2857="'S/F'","--","")</f>
        <v/>
      </c>
      <c r="M2857" t="str">
        <f>IF(LEN(Hoja2!C2857)&gt;30,Hoja2!C2857,"")</f>
        <v/>
      </c>
      <c r="O2857" t="str">
        <f>IF(LEN(Hoja2!F2857)&gt;110,LEN(Hoja2!F2857),"")</f>
        <v/>
      </c>
      <c r="Q2857" t="str">
        <f>IF(K2857="ok",CONCATENATE(IF(Hoja2!A2857="'S/F'","--",""),N2857,"INSERT INTO seguimiento_oficios_recepcion_oficio(fecha_captura, folio_interno, no_oficio, dependencia_envia, firma, fecha_oficio, asunto, anexo, captura_id, estatus_id) VALUES ('",CONCATENATE(RIGHT(CONCATENATE("00",DAY(Hoja2!B2857)),2),"/",RIGHT(CONCATENATE("00",MONTH(Hoja2!B2857)),2),"/",RIGHT(CONCATENATE("00",YEAR(Hoja2!B2857)),2)),"',",Hoja2!A2857,",'",Hoja2!C2857,"','",Hoja2!F2857,"','",Hoja2!E2857,"','",CONCATENATE(RIGHT(CONCATENATE("00",DAY(Hoja2!D2857)),2),"/",RIGHT(CONCATENATE("00",MONTH(Hoja2!D2857)),2),"/",RIGHT(CONCATENATE("00",YEAR(Hoja2!D2857)),2)),"','",Hoja2!J2857,"',","FALSE, 1,8);"), "")</f>
        <v>INSERT INTO seguimiento_oficios_recepcion_oficio(fecha_captura, folio_interno, no_oficio, dependencia_envia, firma, fecha_oficio, asunto, anexo, captura_id, estatus_id) VALUES ('21/03/13',3465,'091','CMT','JUAN COLORADO PEREZ','21/03/13','PAGO DE ESTIMULO ECONOMICO POR ANTIGÜEDAD',FALSE, 1,8);</v>
      </c>
    </row>
    <row r="2858" spans="6:17">
      <c r="F2858" t="str">
        <f>RIGHT(CONCATENATE("00",DAY(Hoja2!B2858)),2)</f>
        <v>21</v>
      </c>
      <c r="G2858" t="str">
        <f>CONCATENATE(RIGHT(CONCATENATE("00",DAY(Hoja2!B2858)),2),"/",RIGHT(CONCATENATE("00",MONTH(Hoja2!B2858)),2),"/",RIGHT(CONCATENATE("00",YEAR(Hoja2!B2858)),2))</f>
        <v>21/03/13</v>
      </c>
      <c r="H2858" t="str">
        <f>RIGHT(CONCATENATE("00",DAY(Hoja2!D2858)),2)</f>
        <v>20</v>
      </c>
      <c r="I2858" t="str">
        <f>CONCATENATE(RIGHT(CONCATENATE("00",DAY(Hoja2!D2858)),2),"/",RIGHT(CONCATENATE("00",MONTH(Hoja2!D2858)),2),"/",RIGHT(CONCATENATE("00",YEAR(Hoja2!D2858)),2))</f>
        <v>20/03/13</v>
      </c>
      <c r="J2858" t="str">
        <f>IF(LEN(Hoja2!J2858)&gt;150,LEN(Hoja2!J2858),"")</f>
        <v/>
      </c>
      <c r="K2858" t="str">
        <f>IF(Hoja2!A2858&lt;&gt;"", IF(Hoja2!B2858&lt;&gt;"", IF(Hoja2!C2858&lt;&gt;"", IF(Hoja2!D2858&lt;&gt;"", IF(Hoja2!E2858&lt;&gt;"", IF(Hoja2!F2858&lt;&gt;"", IF(Hoja2!J2858&lt;&gt;"","ok",""),""),""),""),""),""),"")</f>
        <v>ok</v>
      </c>
      <c r="L2858" t="str">
        <f>IF(Hoja2!A2858="'S/F'","--","")</f>
        <v/>
      </c>
      <c r="M2858" t="str">
        <f>IF(LEN(Hoja2!C2858)&gt;30,Hoja2!C2858,"")</f>
        <v/>
      </c>
      <c r="O2858" t="str">
        <f>IF(LEN(Hoja2!F2858)&gt;110,LEN(Hoja2!F2858),"")</f>
        <v/>
      </c>
      <c r="Q2858" t="str">
        <f>IF(K2858="ok",CONCATENATE(IF(Hoja2!A2858="'S/F'","--",""),N2858,"INSERT INTO seguimiento_oficios_recepcion_oficio(fecha_captura, folio_interno, no_oficio, dependencia_envia, firma, fecha_oficio, asunto, anexo, captura_id, estatus_id) VALUES ('",CONCATENATE(RIGHT(CONCATENATE("00",DAY(Hoja2!B2858)),2),"/",RIGHT(CONCATENATE("00",MONTH(Hoja2!B2858)),2),"/",RIGHT(CONCATENATE("00",YEAR(Hoja2!B2858)),2)),"',",Hoja2!A2858,",'",Hoja2!C2858,"','",Hoja2!F2858,"','",Hoja2!E2858,"','",CONCATENATE(RIGHT(CONCATENATE("00",DAY(Hoja2!D2858)),2),"/",RIGHT(CONCATENATE("00",MONTH(Hoja2!D2858)),2),"/",RIGHT(CONCATENATE("00",YEAR(Hoja2!D2858)),2)),"','",Hoja2!J2858,"',","FALSE, 1,8);"), "")</f>
        <v>INSERT INTO seguimiento_oficios_recepcion_oficio(fecha_captura, folio_interno, no_oficio, dependencia_envia, firma, fecha_oficio, asunto, anexo, captura_id, estatus_id) VALUES ('21/03/13',3466,'S/N','CREDILAND','MIGUEL ANGEL BRINDIS MOLLINEDO','20/03/13','ENVIAN REPORTE PARA DESCUENTOS',FALSE, 1,8);</v>
      </c>
    </row>
    <row r="2859" spans="6:17">
      <c r="F2859" t="str">
        <f>RIGHT(CONCATENATE("00",DAY(Hoja2!B2859)),2)</f>
        <v>21</v>
      </c>
      <c r="G2859" t="str">
        <f>CONCATENATE(RIGHT(CONCATENATE("00",DAY(Hoja2!B2859)),2),"/",RIGHT(CONCATENATE("00",MONTH(Hoja2!B2859)),2),"/",RIGHT(CONCATENATE("00",YEAR(Hoja2!B2859)),2))</f>
        <v>21/03/13</v>
      </c>
      <c r="H2859" t="str">
        <f>RIGHT(CONCATENATE("00",DAY(Hoja2!D2859)),2)</f>
        <v>20</v>
      </c>
      <c r="I2859" t="str">
        <f>CONCATENATE(RIGHT(CONCATENATE("00",DAY(Hoja2!D2859)),2),"/",RIGHT(CONCATENATE("00",MONTH(Hoja2!D2859)),2),"/",RIGHT(CONCATENATE("00",YEAR(Hoja2!D2859)),2))</f>
        <v>20/03/13</v>
      </c>
      <c r="J2859" t="str">
        <f>IF(LEN(Hoja2!J2859)&gt;150,LEN(Hoja2!J2859),"")</f>
        <v/>
      </c>
      <c r="K2859" t="str">
        <f>IF(Hoja2!A2859&lt;&gt;"", IF(Hoja2!B2859&lt;&gt;"", IF(Hoja2!C2859&lt;&gt;"", IF(Hoja2!D2859&lt;&gt;"", IF(Hoja2!E2859&lt;&gt;"", IF(Hoja2!F2859&lt;&gt;"", IF(Hoja2!J2859&lt;&gt;"","ok",""),""),""),""),""),""),"")</f>
        <v>ok</v>
      </c>
      <c r="L2859" t="str">
        <f>IF(Hoja2!A2859="'S/F'","--","")</f>
        <v/>
      </c>
      <c r="M2859" t="str">
        <f>IF(LEN(Hoja2!C2859)&gt;30,Hoja2!C2859,"")</f>
        <v/>
      </c>
      <c r="O2859" t="str">
        <f>IF(LEN(Hoja2!F2859)&gt;110,LEN(Hoja2!F2859),"")</f>
        <v/>
      </c>
      <c r="Q2859" t="str">
        <f>IF(K2859="ok",CONCATENATE(IF(Hoja2!A2859="'S/F'","--",""),N2859,"INSERT INTO seguimiento_oficios_recepcion_oficio(fecha_captura, folio_interno, no_oficio, dependencia_envia, firma, fecha_oficio, asunto, anexo, captura_id, estatus_id) VALUES ('",CONCATENATE(RIGHT(CONCATENATE("00",DAY(Hoja2!B2859)),2),"/",RIGHT(CONCATENATE("00",MONTH(Hoja2!B2859)),2),"/",RIGHT(CONCATENATE("00",YEAR(Hoja2!B2859)),2)),"',",Hoja2!A2859,",'",Hoja2!C2859,"','",Hoja2!F2859,"','",Hoja2!E2859,"','",CONCATENATE(RIGHT(CONCATENATE("00",DAY(Hoja2!D2859)),2),"/",RIGHT(CONCATENATE("00",MONTH(Hoja2!D2859)),2),"/",RIGHT(CONCATENATE("00",YEAR(Hoja2!D2859)),2)),"','",Hoja2!J2859,"',","FALSE, 1,8);"), "")</f>
        <v>INSERT INTO seguimiento_oficios_recepcion_oficio(fecha_captura, folio_interno, no_oficio, dependencia_envia, firma, fecha_oficio, asunto, anexo, captura_id, estatus_id) VALUES ('21/03/13',3467,'399','HOSPITAL ROVIROSA','OSWALDO SANCHEZ SIBAJA','20/03/13','ENVIAN REPORTE DE FALTAS POR SANCION DISCIPLINARIA',FALSE, 1,8);</v>
      </c>
    </row>
    <row r="2860" spans="6:17">
      <c r="F2860" t="str">
        <f>RIGHT(CONCATENATE("00",DAY(Hoja2!B2860)),2)</f>
        <v>21</v>
      </c>
      <c r="G2860" t="str">
        <f>CONCATENATE(RIGHT(CONCATENATE("00",DAY(Hoja2!B2860)),2),"/",RIGHT(CONCATENATE("00",MONTH(Hoja2!B2860)),2),"/",RIGHT(CONCATENATE("00",YEAR(Hoja2!B2860)),2))</f>
        <v>21/03/13</v>
      </c>
      <c r="H2860" t="str">
        <f>RIGHT(CONCATENATE("00",DAY(Hoja2!D2860)),2)</f>
        <v>20</v>
      </c>
      <c r="I2860" t="str">
        <f>CONCATENATE(RIGHT(CONCATENATE("00",DAY(Hoja2!D2860)),2),"/",RIGHT(CONCATENATE("00",MONTH(Hoja2!D2860)),2),"/",RIGHT(CONCATENATE("00",YEAR(Hoja2!D2860)),2))</f>
        <v>20/03/13</v>
      </c>
      <c r="J2860" t="str">
        <f>IF(LEN(Hoja2!J2860)&gt;150,LEN(Hoja2!J2860),"")</f>
        <v/>
      </c>
      <c r="K2860" t="str">
        <f>IF(Hoja2!A2860&lt;&gt;"", IF(Hoja2!B2860&lt;&gt;"", IF(Hoja2!C2860&lt;&gt;"", IF(Hoja2!D2860&lt;&gt;"", IF(Hoja2!E2860&lt;&gt;"", IF(Hoja2!F2860&lt;&gt;"", IF(Hoja2!J2860&lt;&gt;"","ok",""),""),""),""),""),""),"")</f>
        <v>ok</v>
      </c>
      <c r="L2860" t="str">
        <f>IF(Hoja2!A2860="'S/F'","--","")</f>
        <v/>
      </c>
      <c r="M2860" t="str">
        <f>IF(LEN(Hoja2!C2860)&gt;30,Hoja2!C2860,"")</f>
        <v/>
      </c>
      <c r="O2860" t="str">
        <f>IF(LEN(Hoja2!F2860)&gt;110,LEN(Hoja2!F2860),"")</f>
        <v/>
      </c>
      <c r="Q2860" t="str">
        <f>IF(K2860="ok",CONCATENATE(IF(Hoja2!A2860="'S/F'","--",""),N2860,"INSERT INTO seguimiento_oficios_recepcion_oficio(fecha_captura, folio_interno, no_oficio, dependencia_envia, firma, fecha_oficio, asunto, anexo, captura_id, estatus_id) VALUES ('",CONCATENATE(RIGHT(CONCATENATE("00",DAY(Hoja2!B2860)),2),"/",RIGHT(CONCATENATE("00",MONTH(Hoja2!B2860)),2),"/",RIGHT(CONCATENATE("00",YEAR(Hoja2!B2860)),2)),"',",Hoja2!A2860,",'",Hoja2!C2860,"','",Hoja2!F2860,"','",Hoja2!E2860,"','",CONCATENATE(RIGHT(CONCATENATE("00",DAY(Hoja2!D2860)),2),"/",RIGHT(CONCATENATE("00",MONTH(Hoja2!D2860)),2),"/",RIGHT(CONCATENATE("00",YEAR(Hoja2!D2860)),2)),"','",Hoja2!J2860,"',","FALSE, 1,8);"), "")</f>
        <v>INSERT INTO seguimiento_oficios_recepcion_oficio(fecha_captura, folio_interno, no_oficio, dependencia_envia, firma, fecha_oficio, asunto, anexo, captura_id, estatus_id) VALUES ('21/03/13',3468,'397','HOSPITAL ROVIROSA','OSWALDO SANCHEZ SIBAJA','20/03/13','ENVIAN REPORTE DE FALTAS POR SANCION DISCIPLINARIA',FALSE, 1,8);</v>
      </c>
    </row>
    <row r="2861" spans="6:17">
      <c r="F2861" t="str">
        <f>RIGHT(CONCATENATE("00",DAY(Hoja2!B2861)),2)</f>
        <v>21</v>
      </c>
      <c r="G2861" t="str">
        <f>CONCATENATE(RIGHT(CONCATENATE("00",DAY(Hoja2!B2861)),2),"/",RIGHT(CONCATENATE("00",MONTH(Hoja2!B2861)),2),"/",RIGHT(CONCATENATE("00",YEAR(Hoja2!B2861)),2))</f>
        <v>21/03/13</v>
      </c>
      <c r="H2861" t="str">
        <f>RIGHT(CONCATENATE("00",DAY(Hoja2!D2861)),2)</f>
        <v>20</v>
      </c>
      <c r="I2861" t="str">
        <f>CONCATENATE(RIGHT(CONCATENATE("00",DAY(Hoja2!D2861)),2),"/",RIGHT(CONCATENATE("00",MONTH(Hoja2!D2861)),2),"/",RIGHT(CONCATENATE("00",YEAR(Hoja2!D2861)),2))</f>
        <v>20/03/13</v>
      </c>
      <c r="J2861" t="str">
        <f>IF(LEN(Hoja2!J2861)&gt;150,LEN(Hoja2!J2861),"")</f>
        <v/>
      </c>
      <c r="K2861" t="str">
        <f>IF(Hoja2!A2861&lt;&gt;"", IF(Hoja2!B2861&lt;&gt;"", IF(Hoja2!C2861&lt;&gt;"", IF(Hoja2!D2861&lt;&gt;"", IF(Hoja2!E2861&lt;&gt;"", IF(Hoja2!F2861&lt;&gt;"", IF(Hoja2!J2861&lt;&gt;"","ok",""),""),""),""),""),""),"")</f>
        <v>ok</v>
      </c>
      <c r="L2861" t="str">
        <f>IF(Hoja2!A2861="'S/F'","--","")</f>
        <v/>
      </c>
      <c r="M2861" t="str">
        <f>IF(LEN(Hoja2!C2861)&gt;30,Hoja2!C2861,"")</f>
        <v/>
      </c>
      <c r="O2861" t="str">
        <f>IF(LEN(Hoja2!F2861)&gt;110,LEN(Hoja2!F2861),"")</f>
        <v/>
      </c>
      <c r="Q2861" t="str">
        <f>IF(K2861="ok",CONCATENATE(IF(Hoja2!A2861="'S/F'","--",""),N2861,"INSERT INTO seguimiento_oficios_recepcion_oficio(fecha_captura, folio_interno, no_oficio, dependencia_envia, firma, fecha_oficio, asunto, anexo, captura_id, estatus_id) VALUES ('",CONCATENATE(RIGHT(CONCATENATE("00",DAY(Hoja2!B2861)),2),"/",RIGHT(CONCATENATE("00",MONTH(Hoja2!B2861)),2),"/",RIGHT(CONCATENATE("00",YEAR(Hoja2!B2861)),2)),"',",Hoja2!A2861,",'",Hoja2!C2861,"','",Hoja2!F2861,"','",Hoja2!E2861,"','",CONCATENATE(RIGHT(CONCATENATE("00",DAY(Hoja2!D2861)),2),"/",RIGHT(CONCATENATE("00",MONTH(Hoja2!D2861)),2),"/",RIGHT(CONCATENATE("00",YEAR(Hoja2!D2861)),2)),"','",Hoja2!J2861,"',","FALSE, 1,8);"), "")</f>
        <v>INSERT INTO seguimiento_oficios_recepcion_oficio(fecha_captura, folio_interno, no_oficio, dependencia_envia, firma, fecha_oficio, asunto, anexo, captura_id, estatus_id) VALUES ('21/03/13',3469,'396','HOSPITAL ROVIROSA','OSWALDO SANCHEZ SIBAJA','20/03/13','ENVIAN RELACION DE FALTAS DE ASISTENCIA DEL PERSONAL DE LISTA DE RAYA',FALSE, 1,8);</v>
      </c>
    </row>
    <row r="2862" spans="6:17">
      <c r="F2862" t="str">
        <f>RIGHT(CONCATENATE("00",DAY(Hoja2!B2862)),2)</f>
        <v>21</v>
      </c>
      <c r="G2862" t="str">
        <f>CONCATENATE(RIGHT(CONCATENATE("00",DAY(Hoja2!B2862)),2),"/",RIGHT(CONCATENATE("00",MONTH(Hoja2!B2862)),2),"/",RIGHT(CONCATENATE("00",YEAR(Hoja2!B2862)),2))</f>
        <v>21/03/13</v>
      </c>
      <c r="H2862" t="str">
        <f>RIGHT(CONCATENATE("00",DAY(Hoja2!D2862)),2)</f>
        <v>19</v>
      </c>
      <c r="I2862" t="str">
        <f>CONCATENATE(RIGHT(CONCATENATE("00",DAY(Hoja2!D2862)),2),"/",RIGHT(CONCATENATE("00",MONTH(Hoja2!D2862)),2),"/",RIGHT(CONCATENATE("00",YEAR(Hoja2!D2862)),2))</f>
        <v>19/03/13</v>
      </c>
      <c r="J2862" t="str">
        <f>IF(LEN(Hoja2!J2862)&gt;150,LEN(Hoja2!J2862),"")</f>
        <v/>
      </c>
      <c r="K2862" t="str">
        <f>IF(Hoja2!A2862&lt;&gt;"", IF(Hoja2!B2862&lt;&gt;"", IF(Hoja2!C2862&lt;&gt;"", IF(Hoja2!D2862&lt;&gt;"", IF(Hoja2!E2862&lt;&gt;"", IF(Hoja2!F2862&lt;&gt;"", IF(Hoja2!J2862&lt;&gt;"","ok",""),""),""),""),""),""),"")</f>
        <v>ok</v>
      </c>
      <c r="L2862" t="str">
        <f>IF(Hoja2!A2862="'S/F'","--","")</f>
        <v/>
      </c>
      <c r="M2862" t="str">
        <f>IF(LEN(Hoja2!C2862)&gt;30,Hoja2!C2862,"")</f>
        <v/>
      </c>
      <c r="O2862" t="str">
        <f>IF(LEN(Hoja2!F2862)&gt;110,LEN(Hoja2!F2862),"")</f>
        <v/>
      </c>
      <c r="Q2862" t="str">
        <f>IF(K2862="ok",CONCATENATE(IF(Hoja2!A2862="'S/F'","--",""),N2862,"INSERT INTO seguimiento_oficios_recepcion_oficio(fecha_captura, folio_interno, no_oficio, dependencia_envia, firma, fecha_oficio, asunto, anexo, captura_id, estatus_id) VALUES ('",CONCATENATE(RIGHT(CONCATENATE("00",DAY(Hoja2!B2862)),2),"/",RIGHT(CONCATENATE("00",MONTH(Hoja2!B2862)),2),"/",RIGHT(CONCATENATE("00",YEAR(Hoja2!B2862)),2)),"',",Hoja2!A2862,",'",Hoja2!C2862,"','",Hoja2!F2862,"','",Hoja2!E2862,"','",CONCATENATE(RIGHT(CONCATENATE("00",DAY(Hoja2!D2862)),2),"/",RIGHT(CONCATENATE("00",MONTH(Hoja2!D2862)),2),"/",RIGHT(CONCATENATE("00",YEAR(Hoja2!D2862)),2)),"','",Hoja2!J2862,"',","FALSE, 1,8);"), "")</f>
        <v>INSERT INTO seguimiento_oficios_recepcion_oficio(fecha_captura, folio_interno, no_oficio, dependencia_envia, firma, fecha_oficio, asunto, anexo, captura_id, estatus_id) VALUES ('21/03/13',3470,'101','SALUD','OCTAVIO MANUEL ESPERON FAUSTO','19/03/13','NOMINA DE COMPENSACION DE DESEMPEÑO',FALSE, 1,8);</v>
      </c>
    </row>
    <row r="2863" spans="6:17">
      <c r="F2863" t="str">
        <f>RIGHT(CONCATENATE("00",DAY(Hoja2!B2863)),2)</f>
        <v>21</v>
      </c>
      <c r="G2863" t="str">
        <f>CONCATENATE(RIGHT(CONCATENATE("00",DAY(Hoja2!B2863)),2),"/",RIGHT(CONCATENATE("00",MONTH(Hoja2!B2863)),2),"/",RIGHT(CONCATENATE("00",YEAR(Hoja2!B2863)),2))</f>
        <v>21/03/13</v>
      </c>
      <c r="H2863" t="str">
        <f>RIGHT(CONCATENATE("00",DAY(Hoja2!D2863)),2)</f>
        <v>20</v>
      </c>
      <c r="I2863" t="str">
        <f>CONCATENATE(RIGHT(CONCATENATE("00",DAY(Hoja2!D2863)),2),"/",RIGHT(CONCATENATE("00",MONTH(Hoja2!D2863)),2),"/",RIGHT(CONCATENATE("00",YEAR(Hoja2!D2863)),2))</f>
        <v>20/03/13</v>
      </c>
      <c r="J2863" t="str">
        <f>IF(LEN(Hoja2!J2863)&gt;150,LEN(Hoja2!J2863),"")</f>
        <v/>
      </c>
      <c r="K2863" t="str">
        <f>IF(Hoja2!A2863&lt;&gt;"", IF(Hoja2!B2863&lt;&gt;"", IF(Hoja2!C2863&lt;&gt;"", IF(Hoja2!D2863&lt;&gt;"", IF(Hoja2!E2863&lt;&gt;"", IF(Hoja2!F2863&lt;&gt;"", IF(Hoja2!J2863&lt;&gt;"","ok",""),""),""),""),""),""),"")</f>
        <v>ok</v>
      </c>
      <c r="L2863" t="str">
        <f>IF(Hoja2!A2863="'S/F'","--","")</f>
        <v/>
      </c>
      <c r="M2863" t="str">
        <f>IF(LEN(Hoja2!C2863)&gt;30,Hoja2!C2863,"")</f>
        <v/>
      </c>
      <c r="O2863" t="str">
        <f>IF(LEN(Hoja2!F2863)&gt;110,LEN(Hoja2!F2863),"")</f>
        <v/>
      </c>
      <c r="Q2863" t="str">
        <f>IF(K2863="ok",CONCATENATE(IF(Hoja2!A2863="'S/F'","--",""),N2863,"INSERT INTO seguimiento_oficios_recepcion_oficio(fecha_captura, folio_interno, no_oficio, dependencia_envia, firma, fecha_oficio, asunto, anexo, captura_id, estatus_id) VALUES ('",CONCATENATE(RIGHT(CONCATENATE("00",DAY(Hoja2!B2863)),2),"/",RIGHT(CONCATENATE("00",MONTH(Hoja2!B2863)),2),"/",RIGHT(CONCATENATE("00",YEAR(Hoja2!B2863)),2)),"',",Hoja2!A2863,",'",Hoja2!C2863,"','",Hoja2!F2863,"','",Hoja2!E2863,"','",CONCATENATE(RIGHT(CONCATENATE("00",DAY(Hoja2!D2863)),2),"/",RIGHT(CONCATENATE("00",MONTH(Hoja2!D2863)),2),"/",RIGHT(CONCATENATE("00",YEAR(Hoja2!D2863)),2)),"','",Hoja2!J2863,"',","FALSE, 1,8);"), "")</f>
        <v>INSERT INTO seguimiento_oficios_recepcion_oficio(fecha_captura, folio_interno, no_oficio, dependencia_envia, firma, fecha_oficio, asunto, anexo, captura_id, estatus_id) VALUES ('21/03/13',3471,'S/N','OPCIPRES','ULISES LANESTOSA SILVAN','20/03/13','ENVIAN REPORTE PARA DESCUENTO',FALSE, 1,8);</v>
      </c>
    </row>
    <row r="2864" spans="6:17">
      <c r="F2864" t="str">
        <f>RIGHT(CONCATENATE("00",DAY(Hoja2!B2864)),2)</f>
        <v>21</v>
      </c>
      <c r="G2864" t="str">
        <f>CONCATENATE(RIGHT(CONCATENATE("00",DAY(Hoja2!B2864)),2),"/",RIGHT(CONCATENATE("00",MONTH(Hoja2!B2864)),2),"/",RIGHT(CONCATENATE("00",YEAR(Hoja2!B2864)),2))</f>
        <v>21/03/13</v>
      </c>
      <c r="H2864" t="str">
        <f>RIGHT(CONCATENATE("00",DAY(Hoja2!D2864)),2)</f>
        <v>20</v>
      </c>
      <c r="I2864" t="str">
        <f>CONCATENATE(RIGHT(CONCATENATE("00",DAY(Hoja2!D2864)),2),"/",RIGHT(CONCATENATE("00",MONTH(Hoja2!D2864)),2),"/",RIGHT(CONCATENATE("00",YEAR(Hoja2!D2864)),2))</f>
        <v>20/03/13</v>
      </c>
      <c r="J2864" t="str">
        <f>IF(LEN(Hoja2!J2864)&gt;150,LEN(Hoja2!J2864),"")</f>
        <v/>
      </c>
      <c r="K2864" t="str">
        <f>IF(Hoja2!A2864&lt;&gt;"", IF(Hoja2!B2864&lt;&gt;"", IF(Hoja2!C2864&lt;&gt;"", IF(Hoja2!D2864&lt;&gt;"", IF(Hoja2!E2864&lt;&gt;"", IF(Hoja2!F2864&lt;&gt;"", IF(Hoja2!J2864&lt;&gt;"","ok",""),""),""),""),""),""),"")</f>
        <v>ok</v>
      </c>
      <c r="L2864" t="str">
        <f>IF(Hoja2!A2864="'S/F'","--","")</f>
        <v/>
      </c>
      <c r="M2864" t="str">
        <f>IF(LEN(Hoja2!C2864)&gt;30,Hoja2!C2864,"")</f>
        <v/>
      </c>
      <c r="O2864" t="str">
        <f>IF(LEN(Hoja2!F2864)&gt;110,LEN(Hoja2!F2864),"")</f>
        <v/>
      </c>
      <c r="Q2864" t="str">
        <f>IF(K2864="ok",CONCATENATE(IF(Hoja2!A2864="'S/F'","--",""),N2864,"INSERT INTO seguimiento_oficios_recepcion_oficio(fecha_captura, folio_interno, no_oficio, dependencia_envia, firma, fecha_oficio, asunto, anexo, captura_id, estatus_id) VALUES ('",CONCATENATE(RIGHT(CONCATENATE("00",DAY(Hoja2!B2864)),2),"/",RIGHT(CONCATENATE("00",MONTH(Hoja2!B2864)),2),"/",RIGHT(CONCATENATE("00",YEAR(Hoja2!B2864)),2)),"',",Hoja2!A2864,",'",Hoja2!C2864,"','",Hoja2!F2864,"','",Hoja2!E2864,"','",CONCATENATE(RIGHT(CONCATENATE("00",DAY(Hoja2!D2864)),2),"/",RIGHT(CONCATENATE("00",MONTH(Hoja2!D2864)),2),"/",RIGHT(CONCATENATE("00",YEAR(Hoja2!D2864)),2)),"','",Hoja2!J2864,"',","FALSE, 1,8);"), "")</f>
        <v>INSERT INTO seguimiento_oficios_recepcion_oficio(fecha_captura, folio_interno, no_oficio, dependencia_envia, firma, fecha_oficio, asunto, anexo, captura_id, estatus_id) VALUES ('21/03/13',3472,'S/N','CSP','ULISES LANESTOSA SILVAN','20/03/13','ENVIAN REPORTE PARA DESCUENTO',FALSE, 1,8);</v>
      </c>
    </row>
    <row r="2865" spans="6:17">
      <c r="F2865" t="str">
        <f>RIGHT(CONCATENATE("00",DAY(Hoja2!B2865)),2)</f>
        <v>21</v>
      </c>
      <c r="G2865" t="str">
        <f>CONCATENATE(RIGHT(CONCATENATE("00",DAY(Hoja2!B2865)),2),"/",RIGHT(CONCATENATE("00",MONTH(Hoja2!B2865)),2),"/",RIGHT(CONCATENATE("00",YEAR(Hoja2!B2865)),2))</f>
        <v>21/03/13</v>
      </c>
      <c r="H2865" t="str">
        <f>RIGHT(CONCATENATE("00",DAY(Hoja2!D2865)),2)</f>
        <v>21</v>
      </c>
      <c r="I2865" t="str">
        <f>CONCATENATE(RIGHT(CONCATENATE("00",DAY(Hoja2!D2865)),2),"/",RIGHT(CONCATENATE("00",MONTH(Hoja2!D2865)),2),"/",RIGHT(CONCATENATE("00",YEAR(Hoja2!D2865)),2))</f>
        <v>21/03/13</v>
      </c>
      <c r="J2865" t="str">
        <f>IF(LEN(Hoja2!J2865)&gt;150,LEN(Hoja2!J2865),"")</f>
        <v/>
      </c>
      <c r="K2865" t="str">
        <f>IF(Hoja2!A2865&lt;&gt;"", IF(Hoja2!B2865&lt;&gt;"", IF(Hoja2!C2865&lt;&gt;"", IF(Hoja2!D2865&lt;&gt;"", IF(Hoja2!E2865&lt;&gt;"", IF(Hoja2!F2865&lt;&gt;"", IF(Hoja2!J2865&lt;&gt;"","ok",""),""),""),""),""),""),"")</f>
        <v>ok</v>
      </c>
      <c r="L2865" t="str">
        <f>IF(Hoja2!A2865="'S/F'","--","")</f>
        <v/>
      </c>
      <c r="M2865" t="str">
        <f>IF(LEN(Hoja2!C2865)&gt;30,Hoja2!C2865,"")</f>
        <v/>
      </c>
      <c r="O2865" t="str">
        <f>IF(LEN(Hoja2!F2865)&gt;110,LEN(Hoja2!F2865),"")</f>
        <v/>
      </c>
      <c r="Q2865" t="str">
        <f>IF(K2865="ok",CONCATENATE(IF(Hoja2!A2865="'S/F'","--",""),N2865,"INSERT INTO seguimiento_oficios_recepcion_oficio(fecha_captura, folio_interno, no_oficio, dependencia_envia, firma, fecha_oficio, asunto, anexo, captura_id, estatus_id) VALUES ('",CONCATENATE(RIGHT(CONCATENATE("00",DAY(Hoja2!B2865)),2),"/",RIGHT(CONCATENATE("00",MONTH(Hoja2!B2865)),2),"/",RIGHT(CONCATENATE("00",YEAR(Hoja2!B2865)),2)),"',",Hoja2!A2865,",'",Hoja2!C2865,"','",Hoja2!F2865,"','",Hoja2!E2865,"','",CONCATENATE(RIGHT(CONCATENATE("00",DAY(Hoja2!D2865)),2),"/",RIGHT(CONCATENATE("00",MONTH(Hoja2!D2865)),2),"/",RIGHT(CONCATENATE("00",YEAR(Hoja2!D2865)),2)),"','",Hoja2!J2865,"',","FALSE, 1,8);"), "")</f>
        <v>INSERT INTO seguimiento_oficios_recepcion_oficio(fecha_captura, folio_interno, no_oficio, dependencia_envia, firma, fecha_oficio, asunto, anexo, captura_id, estatus_id) VALUES ('21/03/13',3473,'205','CGCSRP','DELIA RODRIGUEZ GARCIA','21/03/13','AJUSTE COMPLEMENTARIO',FALSE, 1,8);</v>
      </c>
    </row>
    <row r="2866" spans="6:17">
      <c r="F2866" t="str">
        <f>RIGHT(CONCATENATE("00",DAY(Hoja2!B2866)),2)</f>
        <v>21</v>
      </c>
      <c r="G2866" t="str">
        <f>CONCATENATE(RIGHT(CONCATENATE("00",DAY(Hoja2!B2866)),2),"/",RIGHT(CONCATENATE("00",MONTH(Hoja2!B2866)),2),"/",RIGHT(CONCATENATE("00",YEAR(Hoja2!B2866)),2))</f>
        <v>21/03/13</v>
      </c>
      <c r="H2866" t="str">
        <f>RIGHT(CONCATENATE("00",DAY(Hoja2!D2866)),2)</f>
        <v>20</v>
      </c>
      <c r="I2866" t="str">
        <f>CONCATENATE(RIGHT(CONCATENATE("00",DAY(Hoja2!D2866)),2),"/",RIGHT(CONCATENATE("00",MONTH(Hoja2!D2866)),2),"/",RIGHT(CONCATENATE("00",YEAR(Hoja2!D2866)),2))</f>
        <v>20/03/13</v>
      </c>
      <c r="J2866" t="str">
        <f>IF(LEN(Hoja2!J2866)&gt;150,LEN(Hoja2!J2866),"")</f>
        <v/>
      </c>
      <c r="K2866" t="str">
        <f>IF(Hoja2!A2866&lt;&gt;"", IF(Hoja2!B2866&lt;&gt;"", IF(Hoja2!C2866&lt;&gt;"", IF(Hoja2!D2866&lt;&gt;"", IF(Hoja2!E2866&lt;&gt;"", IF(Hoja2!F2866&lt;&gt;"", IF(Hoja2!J2866&lt;&gt;"","ok",""),""),""),""),""),""),"")</f>
        <v>ok</v>
      </c>
      <c r="L2866" t="str">
        <f>IF(Hoja2!A2866="'S/F'","--","")</f>
        <v/>
      </c>
      <c r="M2866" t="str">
        <f>IF(LEN(Hoja2!C2866)&gt;30,Hoja2!C2866,"")</f>
        <v/>
      </c>
      <c r="O2866" t="str">
        <f>IF(LEN(Hoja2!F2866)&gt;110,LEN(Hoja2!F2866),"")</f>
        <v/>
      </c>
      <c r="Q2866" t="str">
        <f>IF(K2866="ok",CONCATENATE(IF(Hoja2!A2866="'S/F'","--",""),N2866,"INSERT INTO seguimiento_oficios_recepcion_oficio(fecha_captura, folio_interno, no_oficio, dependencia_envia, firma, fecha_oficio, asunto, anexo, captura_id, estatus_id) VALUES ('",CONCATENATE(RIGHT(CONCATENATE("00",DAY(Hoja2!B2866)),2),"/",RIGHT(CONCATENATE("00",MONTH(Hoja2!B2866)),2),"/",RIGHT(CONCATENATE("00",YEAR(Hoja2!B2866)),2)),"',",Hoja2!A2866,",'",Hoja2!C2866,"','",Hoja2!F2866,"','",Hoja2!E2866,"','",CONCATENATE(RIGHT(CONCATENATE("00",DAY(Hoja2!D2866)),2),"/",RIGHT(CONCATENATE("00",MONTH(Hoja2!D2866)),2),"/",RIGHT(CONCATENATE("00",YEAR(Hoja2!D2866)),2)),"','",Hoja2!J2866,"',","FALSE, 1,8);"), "")</f>
        <v>INSERT INTO seguimiento_oficios_recepcion_oficio(fecha_captura, folio_interno, no_oficio, dependencia_envia, firma, fecha_oficio, asunto, anexo, captura_id, estatus_id) VALUES ('21/03/13',3474,'403','SPF','MARGARITA MANZUR VILLANUEVA','20/03/13','SOL. CAMBIO DE PAGADOR',FALSE, 1,8);</v>
      </c>
    </row>
    <row r="2867" spans="6:17">
      <c r="F2867" t="str">
        <f>RIGHT(CONCATENATE("00",DAY(Hoja2!B2867)),2)</f>
        <v>21</v>
      </c>
      <c r="G2867" t="str">
        <f>CONCATENATE(RIGHT(CONCATENATE("00",DAY(Hoja2!B2867)),2),"/",RIGHT(CONCATENATE("00",MONTH(Hoja2!B2867)),2),"/",RIGHT(CONCATENATE("00",YEAR(Hoja2!B2867)),2))</f>
        <v>21/03/13</v>
      </c>
      <c r="H2867" t="str">
        <f>RIGHT(CONCATENATE("00",DAY(Hoja2!D2867)),2)</f>
        <v>19</v>
      </c>
      <c r="I2867" t="str">
        <f>CONCATENATE(RIGHT(CONCATENATE("00",DAY(Hoja2!D2867)),2),"/",RIGHT(CONCATENATE("00",MONTH(Hoja2!D2867)),2),"/",RIGHT(CONCATENATE("00",YEAR(Hoja2!D2867)),2))</f>
        <v>19/03/13</v>
      </c>
      <c r="J2867" t="str">
        <f>IF(LEN(Hoja2!J2867)&gt;150,LEN(Hoja2!J2867),"")</f>
        <v/>
      </c>
      <c r="K2867" t="str">
        <f>IF(Hoja2!A2867&lt;&gt;"", IF(Hoja2!B2867&lt;&gt;"", IF(Hoja2!C2867&lt;&gt;"", IF(Hoja2!D2867&lt;&gt;"", IF(Hoja2!E2867&lt;&gt;"", IF(Hoja2!F2867&lt;&gt;"", IF(Hoja2!J2867&lt;&gt;"","ok",""),""),""),""),""),""),"")</f>
        <v>ok</v>
      </c>
      <c r="L2867" t="str">
        <f>IF(Hoja2!A2867="'S/F'","--","")</f>
        <v/>
      </c>
      <c r="M2867" t="str">
        <f>IF(LEN(Hoja2!C2867)&gt;30,Hoja2!C2867,"")</f>
        <v/>
      </c>
      <c r="O2867" t="str">
        <f>IF(LEN(Hoja2!F2867)&gt;110,LEN(Hoja2!F2867),"")</f>
        <v/>
      </c>
      <c r="Q2867" t="str">
        <f>IF(K2867="ok",CONCATENATE(IF(Hoja2!A2867="'S/F'","--",""),N2867,"INSERT INTO seguimiento_oficios_recepcion_oficio(fecha_captura, folio_interno, no_oficio, dependencia_envia, firma, fecha_oficio, asunto, anexo, captura_id, estatus_id) VALUES ('",CONCATENATE(RIGHT(CONCATENATE("00",DAY(Hoja2!B2867)),2),"/",RIGHT(CONCATENATE("00",MONTH(Hoja2!B2867)),2),"/",RIGHT(CONCATENATE("00",YEAR(Hoja2!B2867)),2)),"',",Hoja2!A2867,",'",Hoja2!C2867,"','",Hoja2!F2867,"','",Hoja2!E2867,"','",CONCATENATE(RIGHT(CONCATENATE("00",DAY(Hoja2!D2867)),2),"/",RIGHT(CONCATENATE("00",MONTH(Hoja2!D2867)),2),"/",RIGHT(CONCATENATE("00",YEAR(Hoja2!D2867)),2)),"','",Hoja2!J2867,"',","FALSE, 1,8);"), "")</f>
        <v>INSERT INTO seguimiento_oficios_recepcion_oficio(fecha_captura, folio_interno, no_oficio, dependencia_envia, firma, fecha_oficio, asunto, anexo, captura_id, estatus_id) VALUES ('21/03/13',3475,'084','SECRETARIA TECNICA','CARMEN LEZAMA DE LA CRUZ','19/03/13','NOMINA DE AJUSTE COMPLEMENTARIO',FALSE, 1,8);</v>
      </c>
    </row>
    <row r="2868" spans="6:17">
      <c r="F2868" t="str">
        <f>RIGHT(CONCATENATE("00",DAY(Hoja2!B2868)),2)</f>
        <v>21</v>
      </c>
      <c r="G2868" t="str">
        <f>CONCATENATE(RIGHT(CONCATENATE("00",DAY(Hoja2!B2868)),2),"/",RIGHT(CONCATENATE("00",MONTH(Hoja2!B2868)),2),"/",RIGHT(CONCATENATE("00",YEAR(Hoja2!B2868)),2))</f>
        <v>21/03/13</v>
      </c>
      <c r="H2868" t="str">
        <f>RIGHT(CONCATENATE("00",DAY(Hoja2!D2868)),2)</f>
        <v>21</v>
      </c>
      <c r="I2868" t="str">
        <f>CONCATENATE(RIGHT(CONCATENATE("00",DAY(Hoja2!D2868)),2),"/",RIGHT(CONCATENATE("00",MONTH(Hoja2!D2868)),2),"/",RIGHT(CONCATENATE("00",YEAR(Hoja2!D2868)),2))</f>
        <v>21/03/13</v>
      </c>
      <c r="J2868" t="str">
        <f>IF(LEN(Hoja2!J2868)&gt;150,LEN(Hoja2!J2868),"")</f>
        <v/>
      </c>
      <c r="K2868" t="str">
        <f>IF(Hoja2!A2868&lt;&gt;"", IF(Hoja2!B2868&lt;&gt;"", IF(Hoja2!C2868&lt;&gt;"", IF(Hoja2!D2868&lt;&gt;"", IF(Hoja2!E2868&lt;&gt;"", IF(Hoja2!F2868&lt;&gt;"", IF(Hoja2!J2868&lt;&gt;"","ok",""),""),""),""),""),""),"")</f>
        <v>ok</v>
      </c>
      <c r="L2868" t="str">
        <f>IF(Hoja2!A2868="'S/F'","--","")</f>
        <v/>
      </c>
      <c r="M2868" t="str">
        <f>IF(LEN(Hoja2!C2868)&gt;30,Hoja2!C2868,"")</f>
        <v/>
      </c>
      <c r="O2868" t="str">
        <f>IF(LEN(Hoja2!F2868)&gt;110,LEN(Hoja2!F2868),"")</f>
        <v/>
      </c>
      <c r="Q2868" t="str">
        <f>IF(K2868="ok",CONCATENATE(IF(Hoja2!A2868="'S/F'","--",""),N2868,"INSERT INTO seguimiento_oficios_recepcion_oficio(fecha_captura, folio_interno, no_oficio, dependencia_envia, firma, fecha_oficio, asunto, anexo, captura_id, estatus_id) VALUES ('",CONCATENATE(RIGHT(CONCATENATE("00",DAY(Hoja2!B2868)),2),"/",RIGHT(CONCATENATE("00",MONTH(Hoja2!B2868)),2),"/",RIGHT(CONCATENATE("00",YEAR(Hoja2!B2868)),2)),"',",Hoja2!A2868,",'",Hoja2!C2868,"','",Hoja2!F2868,"','",Hoja2!E2868,"','",CONCATENATE(RIGHT(CONCATENATE("00",DAY(Hoja2!D2868)),2),"/",RIGHT(CONCATENATE("00",MONTH(Hoja2!D2868)),2),"/",RIGHT(CONCATENATE("00",YEAR(Hoja2!D2868)),2)),"','",Hoja2!J2868,"',","FALSE, 1,8);"), "")</f>
        <v>INSERT INTO seguimiento_oficios_recepcion_oficio(fecha_captura, folio_interno, no_oficio, dependencia_envia, firma, fecha_oficio, asunto, anexo, captura_id, estatus_id) VALUES ('21/03/13',3476,'027','SDET','JULIO CESAR CABRALES DE LA CRUZ','21/03/13','DESIGNACION DE ENLACE',FALSE, 1,8);</v>
      </c>
    </row>
    <row r="2869" spans="6:17">
      <c r="F2869" t="str">
        <f>RIGHT(CONCATENATE("00",DAY(Hoja2!B2869)),2)</f>
        <v>21</v>
      </c>
      <c r="G2869" t="str">
        <f>CONCATENATE(RIGHT(CONCATENATE("00",DAY(Hoja2!B2869)),2),"/",RIGHT(CONCATENATE("00",MONTH(Hoja2!B2869)),2),"/",RIGHT(CONCATENATE("00",YEAR(Hoja2!B2869)),2))</f>
        <v>21/03/13</v>
      </c>
      <c r="H2869" t="str">
        <f>RIGHT(CONCATENATE("00",DAY(Hoja2!D2869)),2)</f>
        <v>20</v>
      </c>
      <c r="I2869" t="str">
        <f>CONCATENATE(RIGHT(CONCATENATE("00",DAY(Hoja2!D2869)),2),"/",RIGHT(CONCATENATE("00",MONTH(Hoja2!D2869)),2),"/",RIGHT(CONCATENATE("00",YEAR(Hoja2!D2869)),2))</f>
        <v>20/03/13</v>
      </c>
      <c r="J2869" t="str">
        <f>IF(LEN(Hoja2!J2869)&gt;150,LEN(Hoja2!J2869),"")</f>
        <v/>
      </c>
      <c r="K2869" t="str">
        <f>IF(Hoja2!A2869&lt;&gt;"", IF(Hoja2!B2869&lt;&gt;"", IF(Hoja2!C2869&lt;&gt;"", IF(Hoja2!D2869&lt;&gt;"", IF(Hoja2!E2869&lt;&gt;"", IF(Hoja2!F2869&lt;&gt;"", IF(Hoja2!J2869&lt;&gt;"","ok",""),""),""),""),""),""),"")</f>
        <v>ok</v>
      </c>
      <c r="L2869" t="str">
        <f>IF(Hoja2!A2869="'S/F'","--","")</f>
        <v/>
      </c>
      <c r="M2869" t="str">
        <f>IF(LEN(Hoja2!C2869)&gt;30,Hoja2!C2869,"")</f>
        <v/>
      </c>
      <c r="O2869" t="str">
        <f>IF(LEN(Hoja2!F2869)&gt;110,LEN(Hoja2!F2869),"")</f>
        <v/>
      </c>
      <c r="Q2869" t="str">
        <f>IF(K2869="ok",CONCATENATE(IF(Hoja2!A2869="'S/F'","--",""),N2869,"INSERT INTO seguimiento_oficios_recepcion_oficio(fecha_captura, folio_interno, no_oficio, dependencia_envia, firma, fecha_oficio, asunto, anexo, captura_id, estatus_id) VALUES ('",CONCATENATE(RIGHT(CONCATENATE("00",DAY(Hoja2!B2869)),2),"/",RIGHT(CONCATENATE("00",MONTH(Hoja2!B2869)),2),"/",RIGHT(CONCATENATE("00",YEAR(Hoja2!B2869)),2)),"',",Hoja2!A2869,",'",Hoja2!C2869,"','",Hoja2!F2869,"','",Hoja2!E2869,"','",CONCATENATE(RIGHT(CONCATENATE("00",DAY(Hoja2!D2869)),2),"/",RIGHT(CONCATENATE("00",MONTH(Hoja2!D2869)),2),"/",RIGHT(CONCATENATE("00",YEAR(Hoja2!D2869)),2)),"','",Hoja2!J2869,"',","FALSE, 1,8);"), "")</f>
        <v>INSERT INTO seguimiento_oficios_recepcion_oficio(fecha_captura, folio_interno, no_oficio, dependencia_envia, firma, fecha_oficio, asunto, anexo, captura_id, estatus_id) VALUES ('21/03/13',3477,'479','CEAS','GUILLERMO CORTAZAR GUTIERREZ','20/03/13','ENVIO RELACION Y DISCO MAGNETICO PARA PAGO DEL BONO DE LAS MADRES',FALSE, 1,8);</v>
      </c>
    </row>
    <row r="2870" spans="6:17">
      <c r="F2870" t="str">
        <f>RIGHT(CONCATENATE("00",DAY(Hoja2!B2870)),2)</f>
        <v>21</v>
      </c>
      <c r="G2870" t="str">
        <f>CONCATENATE(RIGHT(CONCATENATE("00",DAY(Hoja2!B2870)),2),"/",RIGHT(CONCATENATE("00",MONTH(Hoja2!B2870)),2),"/",RIGHT(CONCATENATE("00",YEAR(Hoja2!B2870)),2))</f>
        <v>21/03/13</v>
      </c>
      <c r="H2870" t="str">
        <f>RIGHT(CONCATENATE("00",DAY(Hoja2!D2870)),2)</f>
        <v>21</v>
      </c>
      <c r="I2870" t="str">
        <f>CONCATENATE(RIGHT(CONCATENATE("00",DAY(Hoja2!D2870)),2),"/",RIGHT(CONCATENATE("00",MONTH(Hoja2!D2870)),2),"/",RIGHT(CONCATENATE("00",YEAR(Hoja2!D2870)),2))</f>
        <v>21/03/13</v>
      </c>
      <c r="J2870" t="str">
        <f>IF(LEN(Hoja2!J2870)&gt;150,LEN(Hoja2!J2870),"")</f>
        <v/>
      </c>
      <c r="K2870" t="str">
        <f>IF(Hoja2!A2870&lt;&gt;"", IF(Hoja2!B2870&lt;&gt;"", IF(Hoja2!C2870&lt;&gt;"", IF(Hoja2!D2870&lt;&gt;"", IF(Hoja2!E2870&lt;&gt;"", IF(Hoja2!F2870&lt;&gt;"", IF(Hoja2!J2870&lt;&gt;"","ok",""),""),""),""),""),""),"")</f>
        <v>ok</v>
      </c>
      <c r="L2870" t="str">
        <f>IF(Hoja2!A2870="'S/F'","--","")</f>
        <v/>
      </c>
      <c r="M2870" t="str">
        <f>IF(LEN(Hoja2!C2870)&gt;30,Hoja2!C2870,"")</f>
        <v/>
      </c>
      <c r="O2870" t="str">
        <f>IF(LEN(Hoja2!F2870)&gt;110,LEN(Hoja2!F2870),"")</f>
        <v/>
      </c>
      <c r="Q2870" t="str">
        <f>IF(K2870="ok",CONCATENATE(IF(Hoja2!A2870="'S/F'","--",""),N2870,"INSERT INTO seguimiento_oficios_recepcion_oficio(fecha_captura, folio_interno, no_oficio, dependencia_envia, firma, fecha_oficio, asunto, anexo, captura_id, estatus_id) VALUES ('",CONCATENATE(RIGHT(CONCATENATE("00",DAY(Hoja2!B2870)),2),"/",RIGHT(CONCATENATE("00",MONTH(Hoja2!B2870)),2),"/",RIGHT(CONCATENATE("00",YEAR(Hoja2!B2870)),2)),"',",Hoja2!A2870,",'",Hoja2!C2870,"','",Hoja2!F2870,"','",Hoja2!E2870,"','",CONCATENATE(RIGHT(CONCATENATE("00",DAY(Hoja2!D2870)),2),"/",RIGHT(CONCATENATE("00",MONTH(Hoja2!D2870)),2),"/",RIGHT(CONCATENATE("00",YEAR(Hoja2!D2870)),2)),"','",Hoja2!J2870,"',","FALSE, 1,8);"), "")</f>
        <v>INSERT INTO seguimiento_oficios_recepcion_oficio(fecha_captura, folio_interno, no_oficio, dependencia_envia, firma, fecha_oficio, asunto, anexo, captura_id, estatus_id) VALUES ('21/03/13',3478,'093','ESTATAL DE LAS MUJERES','DOMINGO LEON PERALTA','21/03/13','ENVIAN REPORTE PARA DESCUENTO',FALSE, 1,8);</v>
      </c>
    </row>
    <row r="2871" spans="6:17">
      <c r="F2871" t="str">
        <f>RIGHT(CONCATENATE("00",DAY(Hoja2!B2871)),2)</f>
        <v>21</v>
      </c>
      <c r="G2871" t="str">
        <f>CONCATENATE(RIGHT(CONCATENATE("00",DAY(Hoja2!B2871)),2),"/",RIGHT(CONCATENATE("00",MONTH(Hoja2!B2871)),2),"/",RIGHT(CONCATENATE("00",YEAR(Hoja2!B2871)),2))</f>
        <v>21/03/13</v>
      </c>
      <c r="H2871" t="str">
        <f>RIGHT(CONCATENATE("00",DAY(Hoja2!D2871)),2)</f>
        <v>20</v>
      </c>
      <c r="I2871" t="str">
        <f>CONCATENATE(RIGHT(CONCATENATE("00",DAY(Hoja2!D2871)),2),"/",RIGHT(CONCATENATE("00",MONTH(Hoja2!D2871)),2),"/",RIGHT(CONCATENATE("00",YEAR(Hoja2!D2871)),2))</f>
        <v>20/03/13</v>
      </c>
      <c r="J2871" t="str">
        <f>IF(LEN(Hoja2!J2871)&gt;150,LEN(Hoja2!J2871),"")</f>
        <v/>
      </c>
      <c r="K2871" t="str">
        <f>IF(Hoja2!A2871&lt;&gt;"", IF(Hoja2!B2871&lt;&gt;"", IF(Hoja2!C2871&lt;&gt;"", IF(Hoja2!D2871&lt;&gt;"", IF(Hoja2!E2871&lt;&gt;"", IF(Hoja2!F2871&lt;&gt;"", IF(Hoja2!J2871&lt;&gt;"","ok",""),""),""),""),""),""),"")</f>
        <v/>
      </c>
      <c r="L2871" t="str">
        <f>IF(Hoja2!A2871="'S/F'","--","")</f>
        <v/>
      </c>
      <c r="M2871" t="str">
        <f>IF(LEN(Hoja2!C2871)&gt;30,Hoja2!C2871,"")</f>
        <v/>
      </c>
      <c r="O2871" t="str">
        <f>IF(LEN(Hoja2!F2871)&gt;110,LEN(Hoja2!F2871),"")</f>
        <v/>
      </c>
      <c r="Q2871" t="str">
        <f>IF(K2871="ok",CONCATENATE(IF(Hoja2!A2871="'S/F'","--",""),N2871,"INSERT INTO seguimiento_oficios_recepcion_oficio(fecha_captura, folio_interno, no_oficio, dependencia_envia, firma, fecha_oficio, asunto, anexo, captura_id, estatus_id) VALUES ('",CONCATENATE(RIGHT(CONCATENATE("00",DAY(Hoja2!B2871)),2),"/",RIGHT(CONCATENATE("00",MONTH(Hoja2!B2871)),2),"/",RIGHT(CONCATENATE("00",YEAR(Hoja2!B2871)),2)),"',",Hoja2!A2871,",'",Hoja2!C2871,"','",Hoja2!F2871,"','",Hoja2!E2871,"','",CONCATENATE(RIGHT(CONCATENATE("00",DAY(Hoja2!D2871)),2),"/",RIGHT(CONCATENATE("00",MONTH(Hoja2!D2871)),2),"/",RIGHT(CONCATENATE("00",YEAR(Hoja2!D2871)),2)),"','",Hoja2!J2871,"',","FALSE, 1,8);"), "")</f>
        <v/>
      </c>
    </row>
    <row r="2872" spans="6:17">
      <c r="F2872" t="str">
        <f>RIGHT(CONCATENATE("00",DAY(Hoja2!B2872)),2)</f>
        <v>22</v>
      </c>
      <c r="G2872" t="str">
        <f>CONCATENATE(RIGHT(CONCATENATE("00",DAY(Hoja2!B2872)),2),"/",RIGHT(CONCATENATE("00",MONTH(Hoja2!B2872)),2),"/",RIGHT(CONCATENATE("00",YEAR(Hoja2!B2872)),2))</f>
        <v>22/03/13</v>
      </c>
      <c r="H2872" t="str">
        <f>RIGHT(CONCATENATE("00",DAY(Hoja2!D2872)),2)</f>
        <v>21</v>
      </c>
      <c r="I2872" t="str">
        <f>CONCATENATE(RIGHT(CONCATENATE("00",DAY(Hoja2!D2872)),2),"/",RIGHT(CONCATENATE("00",MONTH(Hoja2!D2872)),2),"/",RIGHT(CONCATENATE("00",YEAR(Hoja2!D2872)),2))</f>
        <v>21/03/13</v>
      </c>
      <c r="J2872" t="str">
        <f>IF(LEN(Hoja2!J2872)&gt;150,LEN(Hoja2!J2872),"")</f>
        <v/>
      </c>
      <c r="K2872" t="str">
        <f>IF(Hoja2!A2872&lt;&gt;"", IF(Hoja2!B2872&lt;&gt;"", IF(Hoja2!C2872&lt;&gt;"", IF(Hoja2!D2872&lt;&gt;"", IF(Hoja2!E2872&lt;&gt;"", IF(Hoja2!F2872&lt;&gt;"", IF(Hoja2!J2872&lt;&gt;"","ok",""),""),""),""),""),""),"")</f>
        <v/>
      </c>
      <c r="L2872" t="str">
        <f>IF(Hoja2!A2872="'S/F'","--","")</f>
        <v/>
      </c>
      <c r="M2872" t="str">
        <f>IF(LEN(Hoja2!C2872)&gt;30,Hoja2!C2872,"")</f>
        <v/>
      </c>
      <c r="O2872" t="str">
        <f>IF(LEN(Hoja2!F2872)&gt;110,LEN(Hoja2!F2872),"")</f>
        <v/>
      </c>
      <c r="Q2872" t="str">
        <f>IF(K2872="ok",CONCATENATE(IF(Hoja2!A2872="'S/F'","--",""),N2872,"INSERT INTO seguimiento_oficios_recepcion_oficio(fecha_captura, folio_interno, no_oficio, dependencia_envia, firma, fecha_oficio, asunto, anexo, captura_id, estatus_id) VALUES ('",CONCATENATE(RIGHT(CONCATENATE("00",DAY(Hoja2!B2872)),2),"/",RIGHT(CONCATENATE("00",MONTH(Hoja2!B2872)),2),"/",RIGHT(CONCATENATE("00",YEAR(Hoja2!B2872)),2)),"',",Hoja2!A2872,",'",Hoja2!C2872,"','",Hoja2!F2872,"','",Hoja2!E2872,"','",CONCATENATE(RIGHT(CONCATENATE("00",DAY(Hoja2!D2872)),2),"/",RIGHT(CONCATENATE("00",MONTH(Hoja2!D2872)),2),"/",RIGHT(CONCATENATE("00",YEAR(Hoja2!D2872)),2)),"','",Hoja2!J2872,"',","FALSE, 1,8);"), "")</f>
        <v/>
      </c>
    </row>
    <row r="2873" spans="6:17">
      <c r="F2873" t="str">
        <f>RIGHT(CONCATENATE("00",DAY(Hoja2!B2873)),2)</f>
        <v>22</v>
      </c>
      <c r="G2873" t="str">
        <f>CONCATENATE(RIGHT(CONCATENATE("00",DAY(Hoja2!B2873)),2),"/",RIGHT(CONCATENATE("00",MONTH(Hoja2!B2873)),2),"/",RIGHT(CONCATENATE("00",YEAR(Hoja2!B2873)),2))</f>
        <v>22/03/13</v>
      </c>
      <c r="H2873" t="str">
        <f>RIGHT(CONCATENATE("00",DAY(Hoja2!D2873)),2)</f>
        <v>20</v>
      </c>
      <c r="I2873" t="str">
        <f>CONCATENATE(RIGHT(CONCATENATE("00",DAY(Hoja2!D2873)),2),"/",RIGHT(CONCATENATE("00",MONTH(Hoja2!D2873)),2),"/",RIGHT(CONCATENATE("00",YEAR(Hoja2!D2873)),2))</f>
        <v>20/03/13</v>
      </c>
      <c r="J2873" t="str">
        <f>IF(LEN(Hoja2!J2873)&gt;150,LEN(Hoja2!J2873),"")</f>
        <v/>
      </c>
      <c r="K2873" t="str">
        <f>IF(Hoja2!A2873&lt;&gt;"", IF(Hoja2!B2873&lt;&gt;"", IF(Hoja2!C2873&lt;&gt;"", IF(Hoja2!D2873&lt;&gt;"", IF(Hoja2!E2873&lt;&gt;"", IF(Hoja2!F2873&lt;&gt;"", IF(Hoja2!J2873&lt;&gt;"","ok",""),""),""),""),""),""),"")</f>
        <v>ok</v>
      </c>
      <c r="L2873" t="str">
        <f>IF(Hoja2!A2873="'S/F'","--","")</f>
        <v/>
      </c>
      <c r="M2873" t="str">
        <f>IF(LEN(Hoja2!C2873)&gt;30,Hoja2!C2873,"")</f>
        <v/>
      </c>
      <c r="O2873" t="str">
        <f>IF(LEN(Hoja2!F2873)&gt;110,LEN(Hoja2!F2873),"")</f>
        <v/>
      </c>
      <c r="Q2873" t="str">
        <f>IF(K2873="ok",CONCATENATE(IF(Hoja2!A2873="'S/F'","--",""),N2873,"INSERT INTO seguimiento_oficios_recepcion_oficio(fecha_captura, folio_interno, no_oficio, dependencia_envia, firma, fecha_oficio, asunto, anexo, captura_id, estatus_id) VALUES ('",CONCATENATE(RIGHT(CONCATENATE("00",DAY(Hoja2!B2873)),2),"/",RIGHT(CONCATENATE("00",MONTH(Hoja2!B2873)),2),"/",RIGHT(CONCATENATE("00",YEAR(Hoja2!B2873)),2)),"',",Hoja2!A2873,",'",Hoja2!C2873,"','",Hoja2!F2873,"','",Hoja2!E2873,"','",CONCATENATE(RIGHT(CONCATENATE("00",DAY(Hoja2!D2873)),2),"/",RIGHT(CONCATENATE("00",MONTH(Hoja2!D2873)),2),"/",RIGHT(CONCATENATE("00",YEAR(Hoja2!D2873)),2)),"','",Hoja2!J2873,"',","FALSE, 1,8);"), "")</f>
        <v>INSERT INTO seguimiento_oficios_recepcion_oficio(fecha_captura, folio_interno, no_oficio, dependencia_envia, firma, fecha_oficio, asunto, anexo, captura_id, estatus_id) VALUES ('22/03/13',3517,'151','SALUD','JORGE IGNACIO RIVERA PIZA','20/03/13','SOL. DETERMINACION DEL CARÁCTER DE LICITACION',FALSE, 1,8);</v>
      </c>
    </row>
    <row r="2874" spans="6:17">
      <c r="F2874" t="str">
        <f>RIGHT(CONCATENATE("00",DAY(Hoja2!B2874)),2)</f>
        <v>22</v>
      </c>
      <c r="G2874" t="str">
        <f>CONCATENATE(RIGHT(CONCATENATE("00",DAY(Hoja2!B2874)),2),"/",RIGHT(CONCATENATE("00",MONTH(Hoja2!B2874)),2),"/",RIGHT(CONCATENATE("00",YEAR(Hoja2!B2874)),2))</f>
        <v>22/03/13</v>
      </c>
      <c r="H2874" t="str">
        <f>RIGHT(CONCATENATE("00",DAY(Hoja2!D2874)),2)</f>
        <v>21</v>
      </c>
      <c r="I2874" t="str">
        <f>CONCATENATE(RIGHT(CONCATENATE("00",DAY(Hoja2!D2874)),2),"/",RIGHT(CONCATENATE("00",MONTH(Hoja2!D2874)),2),"/",RIGHT(CONCATENATE("00",YEAR(Hoja2!D2874)),2))</f>
        <v>21/03/13</v>
      </c>
      <c r="J2874" t="str">
        <f>IF(LEN(Hoja2!J2874)&gt;150,LEN(Hoja2!J2874),"")</f>
        <v/>
      </c>
      <c r="K2874" t="str">
        <f>IF(Hoja2!A2874&lt;&gt;"", IF(Hoja2!B2874&lt;&gt;"", IF(Hoja2!C2874&lt;&gt;"", IF(Hoja2!D2874&lt;&gt;"", IF(Hoja2!E2874&lt;&gt;"", IF(Hoja2!F2874&lt;&gt;"", IF(Hoja2!J2874&lt;&gt;"","ok",""),""),""),""),""),""),"")</f>
        <v>ok</v>
      </c>
      <c r="L2874" t="str">
        <f>IF(Hoja2!A2874="'S/F'","--","")</f>
        <v/>
      </c>
      <c r="M2874" t="str">
        <f>IF(LEN(Hoja2!C2874)&gt;30,Hoja2!C2874,"")</f>
        <v/>
      </c>
      <c r="O2874" t="str">
        <f>IF(LEN(Hoja2!F2874)&gt;110,LEN(Hoja2!F2874),"")</f>
        <v/>
      </c>
      <c r="Q2874" t="str">
        <f>IF(K2874="ok",CONCATENATE(IF(Hoja2!A2874="'S/F'","--",""),N2874,"INSERT INTO seguimiento_oficios_recepcion_oficio(fecha_captura, folio_interno, no_oficio, dependencia_envia, firma, fecha_oficio, asunto, anexo, captura_id, estatus_id) VALUES ('",CONCATENATE(RIGHT(CONCATENATE("00",DAY(Hoja2!B2874)),2),"/",RIGHT(CONCATENATE("00",MONTH(Hoja2!B2874)),2),"/",RIGHT(CONCATENATE("00",YEAR(Hoja2!B2874)),2)),"',",Hoja2!A2874,",'",Hoja2!C2874,"','",Hoja2!F2874,"','",Hoja2!E2874,"','",CONCATENATE(RIGHT(CONCATENATE("00",DAY(Hoja2!D2874)),2),"/",RIGHT(CONCATENATE("00",MONTH(Hoja2!D2874)),2),"/",RIGHT(CONCATENATE("00",YEAR(Hoja2!D2874)),2)),"','",Hoja2!J2874,"',","FALSE, 1,8);"), "")</f>
        <v>INSERT INTO seguimiento_oficios_recepcion_oficio(fecha_captura, folio_interno, no_oficio, dependencia_envia, firma, fecha_oficio, asunto, anexo, captura_id, estatus_id) VALUES ('22/03/13',3518,'260','SEDAFOP','PEDRO JIMENEZ LEON','21/03/13','SOLICITAN VALIDACION ',FALSE, 1,8);</v>
      </c>
    </row>
    <row r="2875" spans="6:17">
      <c r="F2875" t="str">
        <f>RIGHT(CONCATENATE("00",DAY(Hoja2!B2875)),2)</f>
        <v>22</v>
      </c>
      <c r="G2875" t="str">
        <f>CONCATENATE(RIGHT(CONCATENATE("00",DAY(Hoja2!B2875)),2),"/",RIGHT(CONCATENATE("00",MONTH(Hoja2!B2875)),2),"/",RIGHT(CONCATENATE("00",YEAR(Hoja2!B2875)),2))</f>
        <v>22/03/13</v>
      </c>
      <c r="H2875" t="str">
        <f>RIGHT(CONCATENATE("00",DAY(Hoja2!D2875)),2)</f>
        <v>21</v>
      </c>
      <c r="I2875" t="str">
        <f>CONCATENATE(RIGHT(CONCATENATE("00",DAY(Hoja2!D2875)),2),"/",RIGHT(CONCATENATE("00",MONTH(Hoja2!D2875)),2),"/",RIGHT(CONCATENATE("00",YEAR(Hoja2!D2875)),2))</f>
        <v>21/03/13</v>
      </c>
      <c r="J2875" t="str">
        <f>IF(LEN(Hoja2!J2875)&gt;150,LEN(Hoja2!J2875),"")</f>
        <v/>
      </c>
      <c r="K2875" t="str">
        <f>IF(Hoja2!A2875&lt;&gt;"", IF(Hoja2!B2875&lt;&gt;"", IF(Hoja2!C2875&lt;&gt;"", IF(Hoja2!D2875&lt;&gt;"", IF(Hoja2!E2875&lt;&gt;"", IF(Hoja2!F2875&lt;&gt;"", IF(Hoja2!J2875&lt;&gt;"","ok",""),""),""),""),""),""),"")</f>
        <v>ok</v>
      </c>
      <c r="L2875" t="str">
        <f>IF(Hoja2!A2875="'S/F'","--","")</f>
        <v/>
      </c>
      <c r="M2875" t="str">
        <f>IF(LEN(Hoja2!C2875)&gt;30,Hoja2!C2875,"")</f>
        <v/>
      </c>
      <c r="O2875" t="str">
        <f>IF(LEN(Hoja2!F2875)&gt;110,LEN(Hoja2!F2875),"")</f>
        <v/>
      </c>
      <c r="Q2875" t="str">
        <f>IF(K2875="ok",CONCATENATE(IF(Hoja2!A2875="'S/F'","--",""),N2875,"INSERT INTO seguimiento_oficios_recepcion_oficio(fecha_captura, folio_interno, no_oficio, dependencia_envia, firma, fecha_oficio, asunto, anexo, captura_id, estatus_id) VALUES ('",CONCATENATE(RIGHT(CONCATENATE("00",DAY(Hoja2!B2875)),2),"/",RIGHT(CONCATENATE("00",MONTH(Hoja2!B2875)),2),"/",RIGHT(CONCATENATE("00",YEAR(Hoja2!B2875)),2)),"',",Hoja2!A2875,",'",Hoja2!C2875,"','",Hoja2!F2875,"','",Hoja2!E2875,"','",CONCATENATE(RIGHT(CONCATENATE("00",DAY(Hoja2!D2875)),2),"/",RIGHT(CONCATENATE("00",MONTH(Hoja2!D2875)),2),"/",RIGHT(CONCATENATE("00",YEAR(Hoja2!D2875)),2)),"','",Hoja2!J2875,"',","FALSE, 1,8);"), "")</f>
        <v>INSERT INTO seguimiento_oficios_recepcion_oficio(fecha_captura, folio_interno, no_oficio, dependencia_envia, firma, fecha_oficio, asunto, anexo, captura_id, estatus_id) VALUES ('22/03/13',3519,'284','SEDAFOP','PEDRO JIMENEZ LEON','21/03/13','SOLICITAN PAGO POR HONORARIOS',FALSE, 1,8);</v>
      </c>
    </row>
    <row r="2876" spans="6:17">
      <c r="F2876" t="str">
        <f>RIGHT(CONCATENATE("00",DAY(Hoja2!B2876)),2)</f>
        <v>22</v>
      </c>
      <c r="G2876" t="str">
        <f>CONCATENATE(RIGHT(CONCATENATE("00",DAY(Hoja2!B2876)),2),"/",RIGHT(CONCATENATE("00",MONTH(Hoja2!B2876)),2),"/",RIGHT(CONCATENATE("00",YEAR(Hoja2!B2876)),2))</f>
        <v>22/03/13</v>
      </c>
      <c r="H2876" t="str">
        <f>RIGHT(CONCATENATE("00",DAY(Hoja2!D2876)),2)</f>
        <v>22</v>
      </c>
      <c r="I2876" t="str">
        <f>CONCATENATE(RIGHT(CONCATENATE("00",DAY(Hoja2!D2876)),2),"/",RIGHT(CONCATENATE("00",MONTH(Hoja2!D2876)),2),"/",RIGHT(CONCATENATE("00",YEAR(Hoja2!D2876)),2))</f>
        <v>22/03/13</v>
      </c>
      <c r="J2876" t="str">
        <f>IF(LEN(Hoja2!J2876)&gt;150,LEN(Hoja2!J2876),"")</f>
        <v/>
      </c>
      <c r="K2876" t="str">
        <f>IF(Hoja2!A2876&lt;&gt;"", IF(Hoja2!B2876&lt;&gt;"", IF(Hoja2!C2876&lt;&gt;"", IF(Hoja2!D2876&lt;&gt;"", IF(Hoja2!E2876&lt;&gt;"", IF(Hoja2!F2876&lt;&gt;"", IF(Hoja2!J2876&lt;&gt;"","ok",""),""),""),""),""),""),"")</f>
        <v>ok</v>
      </c>
      <c r="L2876" t="str">
        <f>IF(Hoja2!A2876="'S/F'","--","")</f>
        <v/>
      </c>
      <c r="M2876" t="str">
        <f>IF(LEN(Hoja2!C2876)&gt;30,Hoja2!C2876,"")</f>
        <v/>
      </c>
      <c r="O2876" t="str">
        <f>IF(LEN(Hoja2!F2876)&gt;110,LEN(Hoja2!F2876),"")</f>
        <v/>
      </c>
      <c r="Q2876" t="str">
        <f>IF(K2876="ok",CONCATENATE(IF(Hoja2!A2876="'S/F'","--",""),N2876,"INSERT INTO seguimiento_oficios_recepcion_oficio(fecha_captura, folio_interno, no_oficio, dependencia_envia, firma, fecha_oficio, asunto, anexo, captura_id, estatus_id) VALUES ('",CONCATENATE(RIGHT(CONCATENATE("00",DAY(Hoja2!B2876)),2),"/",RIGHT(CONCATENATE("00",MONTH(Hoja2!B2876)),2),"/",RIGHT(CONCATENATE("00",YEAR(Hoja2!B2876)),2)),"',",Hoja2!A2876,",'",Hoja2!C2876,"','",Hoja2!F2876,"','",Hoja2!E2876,"','",CONCATENATE(RIGHT(CONCATENATE("00",DAY(Hoja2!D2876)),2),"/",RIGHT(CONCATENATE("00",MONTH(Hoja2!D2876)),2),"/",RIGHT(CONCATENATE("00",YEAR(Hoja2!D2876)),2)),"','",Hoja2!J2876,"',","FALSE, 1,8);"), "")</f>
        <v>INSERT INTO seguimiento_oficios_recepcion_oficio(fecha_captura, folio_interno, no_oficio, dependencia_envia, firma, fecha_oficio, asunto, anexo, captura_id, estatus_id) VALUES ('22/03/13',3520,'1308','OMSSA','JORGE A. PALACIOS PALMEROS ','22/03/13','ENVIAN REPORTE PARA DESCUENTO',FALSE, 1,8);</v>
      </c>
    </row>
    <row r="2877" spans="6:17">
      <c r="F2877" t="str">
        <f>RIGHT(CONCATENATE("00",DAY(Hoja2!B2877)),2)</f>
        <v>22</v>
      </c>
      <c r="G2877" t="str">
        <f>CONCATENATE(RIGHT(CONCATENATE("00",DAY(Hoja2!B2877)),2),"/",RIGHT(CONCATENATE("00",MONTH(Hoja2!B2877)),2),"/",RIGHT(CONCATENATE("00",YEAR(Hoja2!B2877)),2))</f>
        <v>22/03/13</v>
      </c>
      <c r="H2877" t="str">
        <f>RIGHT(CONCATENATE("00",DAY(Hoja2!D2877)),2)</f>
        <v>21</v>
      </c>
      <c r="I2877" t="str">
        <f>CONCATENATE(RIGHT(CONCATENATE("00",DAY(Hoja2!D2877)),2),"/",RIGHT(CONCATENATE("00",MONTH(Hoja2!D2877)),2),"/",RIGHT(CONCATENATE("00",YEAR(Hoja2!D2877)),2))</f>
        <v>21/03/13</v>
      </c>
      <c r="J2877" t="str">
        <f>IF(LEN(Hoja2!J2877)&gt;150,LEN(Hoja2!J2877),"")</f>
        <v/>
      </c>
      <c r="K2877" t="str">
        <f>IF(Hoja2!A2877&lt;&gt;"", IF(Hoja2!B2877&lt;&gt;"", IF(Hoja2!C2877&lt;&gt;"", IF(Hoja2!D2877&lt;&gt;"", IF(Hoja2!E2877&lt;&gt;"", IF(Hoja2!F2877&lt;&gt;"", IF(Hoja2!J2877&lt;&gt;"","ok",""),""),""),""),""),""),"")</f>
        <v>ok</v>
      </c>
      <c r="L2877" t="str">
        <f>IF(Hoja2!A2877="'S/F'","--","")</f>
        <v/>
      </c>
      <c r="M2877" t="str">
        <f>IF(LEN(Hoja2!C2877)&gt;30,Hoja2!C2877,"")</f>
        <v/>
      </c>
      <c r="O2877" t="str">
        <f>IF(LEN(Hoja2!F2877)&gt;110,LEN(Hoja2!F2877),"")</f>
        <v/>
      </c>
      <c r="Q2877" t="str">
        <f>IF(K2877="ok",CONCATENATE(IF(Hoja2!A2877="'S/F'","--",""),N2877,"INSERT INTO seguimiento_oficios_recepcion_oficio(fecha_captura, folio_interno, no_oficio, dependencia_envia, firma, fecha_oficio, asunto, anexo, captura_id, estatus_id) VALUES ('",CONCATENATE(RIGHT(CONCATENATE("00",DAY(Hoja2!B2877)),2),"/",RIGHT(CONCATENATE("00",MONTH(Hoja2!B2877)),2),"/",RIGHT(CONCATENATE("00",YEAR(Hoja2!B2877)),2)),"',",Hoja2!A2877,",'",Hoja2!C2877,"','",Hoja2!F2877,"','",Hoja2!E2877,"','",CONCATENATE(RIGHT(CONCATENATE("00",DAY(Hoja2!D2877)),2),"/",RIGHT(CONCATENATE("00",MONTH(Hoja2!D2877)),2),"/",RIGHT(CONCATENATE("00",YEAR(Hoja2!D2877)),2)),"','",Hoja2!J2877,"',","FALSE, 1,8);"), "")</f>
        <v>INSERT INTO seguimiento_oficios_recepcion_oficio(fecha_captura, folio_interno, no_oficio, dependencia_envia, firma, fecha_oficio, asunto, anexo, captura_id, estatus_id) VALUES ('22/03/13',3521,'S/N','HOSPITAL DEL NIÑO','MARIA ELENA ILLAN MARTINEZ','21/03/13','SOL. PAOYO PARA EL 30 DE ABRIL',FALSE, 1,8);</v>
      </c>
    </row>
    <row r="2878" spans="6:17">
      <c r="F2878" t="str">
        <f>RIGHT(CONCATENATE("00",DAY(Hoja2!B2878)),2)</f>
        <v>22</v>
      </c>
      <c r="G2878" t="str">
        <f>CONCATENATE(RIGHT(CONCATENATE("00",DAY(Hoja2!B2878)),2),"/",RIGHT(CONCATENATE("00",MONTH(Hoja2!B2878)),2),"/",RIGHT(CONCATENATE("00",YEAR(Hoja2!B2878)),2))</f>
        <v>22/03/13</v>
      </c>
      <c r="H2878" t="str">
        <f>RIGHT(CONCATENATE("00",DAY(Hoja2!D2878)),2)</f>
        <v>20</v>
      </c>
      <c r="I2878" t="str">
        <f>CONCATENATE(RIGHT(CONCATENATE("00",DAY(Hoja2!D2878)),2),"/",RIGHT(CONCATENATE("00",MONTH(Hoja2!D2878)),2),"/",RIGHT(CONCATENATE("00",YEAR(Hoja2!D2878)),2))</f>
        <v>20/03/13</v>
      </c>
      <c r="J2878" t="str">
        <f>IF(LEN(Hoja2!J2878)&gt;150,LEN(Hoja2!J2878),"")</f>
        <v/>
      </c>
      <c r="K2878" t="str">
        <f>IF(Hoja2!A2878&lt;&gt;"", IF(Hoja2!B2878&lt;&gt;"", IF(Hoja2!C2878&lt;&gt;"", IF(Hoja2!D2878&lt;&gt;"", IF(Hoja2!E2878&lt;&gt;"", IF(Hoja2!F2878&lt;&gt;"", IF(Hoja2!J2878&lt;&gt;"","ok",""),""),""),""),""),""),"")</f>
        <v>ok</v>
      </c>
      <c r="L2878" t="str">
        <f>IF(Hoja2!A2878="'S/F'","--","")</f>
        <v/>
      </c>
      <c r="M2878" t="str">
        <f>IF(LEN(Hoja2!C2878)&gt;30,Hoja2!C2878,"")</f>
        <v/>
      </c>
      <c r="O2878" t="str">
        <f>IF(LEN(Hoja2!F2878)&gt;110,LEN(Hoja2!F2878),"")</f>
        <v/>
      </c>
      <c r="Q2878" t="str">
        <f>IF(K2878="ok",CONCATENATE(IF(Hoja2!A2878="'S/F'","--",""),N2878,"INSERT INTO seguimiento_oficios_recepcion_oficio(fecha_captura, folio_interno, no_oficio, dependencia_envia, firma, fecha_oficio, asunto, anexo, captura_id, estatus_id) VALUES ('",CONCATENATE(RIGHT(CONCATENATE("00",DAY(Hoja2!B2878)),2),"/",RIGHT(CONCATENATE("00",MONTH(Hoja2!B2878)),2),"/",RIGHT(CONCATENATE("00",YEAR(Hoja2!B2878)),2)),"',",Hoja2!A2878,",'",Hoja2!C2878,"','",Hoja2!F2878,"','",Hoja2!E2878,"','",CONCATENATE(RIGHT(CONCATENATE("00",DAY(Hoja2!D2878)),2),"/",RIGHT(CONCATENATE("00",MONTH(Hoja2!D2878)),2),"/",RIGHT(CONCATENATE("00",YEAR(Hoja2!D2878)),2)),"','",Hoja2!J2878,"',","FALSE, 1,8);"), "")</f>
        <v>INSERT INTO seguimiento_oficios_recepcion_oficio(fecha_captura, folio_interno, no_oficio, dependencia_envia, firma, fecha_oficio, asunto, anexo, captura_id, estatus_id) VALUES ('22/03/13',3522,'S/N','SA/JURIDICO','DORIS LILIANA AZCUAGA GONZALEZ','20/03/13','SOL. FACTURA ORIGINAL DE LAS TENENCIAS',FALSE, 1,8);</v>
      </c>
    </row>
    <row r="2879" spans="6:17">
      <c r="F2879" t="str">
        <f>RIGHT(CONCATENATE("00",DAY(Hoja2!B2879)),2)</f>
        <v>22</v>
      </c>
      <c r="G2879" t="str">
        <f>CONCATENATE(RIGHT(CONCATENATE("00",DAY(Hoja2!B2879)),2),"/",RIGHT(CONCATENATE("00",MONTH(Hoja2!B2879)),2),"/",RIGHT(CONCATENATE("00",YEAR(Hoja2!B2879)),2))</f>
        <v>22/03/13</v>
      </c>
      <c r="H2879" t="str">
        <f>RIGHT(CONCATENATE("00",DAY(Hoja2!D2879)),2)</f>
        <v>21</v>
      </c>
      <c r="I2879" t="str">
        <f>CONCATENATE(RIGHT(CONCATENATE("00",DAY(Hoja2!D2879)),2),"/",RIGHT(CONCATENATE("00",MONTH(Hoja2!D2879)),2),"/",RIGHT(CONCATENATE("00",YEAR(Hoja2!D2879)),2))</f>
        <v>21/03/13</v>
      </c>
      <c r="J2879" t="str">
        <f>IF(LEN(Hoja2!J2879)&gt;150,LEN(Hoja2!J2879),"")</f>
        <v/>
      </c>
      <c r="K2879" t="str">
        <f>IF(Hoja2!A2879&lt;&gt;"", IF(Hoja2!B2879&lt;&gt;"", IF(Hoja2!C2879&lt;&gt;"", IF(Hoja2!D2879&lt;&gt;"", IF(Hoja2!E2879&lt;&gt;"", IF(Hoja2!F2879&lt;&gt;"", IF(Hoja2!J2879&lt;&gt;"","ok",""),""),""),""),""),""),"")</f>
        <v>ok</v>
      </c>
      <c r="L2879" t="str">
        <f>IF(Hoja2!A2879="'S/F'","--","")</f>
        <v/>
      </c>
      <c r="M2879" t="str">
        <f>IF(LEN(Hoja2!C2879)&gt;30,Hoja2!C2879,"")</f>
        <v/>
      </c>
      <c r="O2879" t="str">
        <f>IF(LEN(Hoja2!F2879)&gt;110,LEN(Hoja2!F2879),"")</f>
        <v/>
      </c>
      <c r="Q2879" t="str">
        <f>IF(K2879="ok",CONCATENATE(IF(Hoja2!A2879="'S/F'","--",""),N2879,"INSERT INTO seguimiento_oficios_recepcion_oficio(fecha_captura, folio_interno, no_oficio, dependencia_envia, firma, fecha_oficio, asunto, anexo, captura_id, estatus_id) VALUES ('",CONCATENATE(RIGHT(CONCATENATE("00",DAY(Hoja2!B2879)),2),"/",RIGHT(CONCATENATE("00",MONTH(Hoja2!B2879)),2),"/",RIGHT(CONCATENATE("00",YEAR(Hoja2!B2879)),2)),"',",Hoja2!A2879,",'",Hoja2!C2879,"','",Hoja2!F2879,"','",Hoja2!E2879,"','",CONCATENATE(RIGHT(CONCATENATE("00",DAY(Hoja2!D2879)),2),"/",RIGHT(CONCATENATE("00",MONTH(Hoja2!D2879)),2),"/",RIGHT(CONCATENATE("00",YEAR(Hoja2!D2879)),2)),"','",Hoja2!J2879,"',","FALSE, 1,8);"), "")</f>
        <v>INSERT INTO seguimiento_oficios_recepcion_oficio(fecha_captura, folio_interno, no_oficio, dependencia_envia, firma, fecha_oficio, asunto, anexo, captura_id, estatus_id) VALUES ('22/03/13',3523,'486','CEAS','GUILLERMO CORTAZAR GUTIERREZ','21/03/13','SOL. DE VALIDACION DE ORDENES DE PAGO',FALSE, 1,8);</v>
      </c>
    </row>
    <row r="2880" spans="6:17">
      <c r="F2880" t="str">
        <f>RIGHT(CONCATENATE("00",DAY(Hoja2!B2880)),2)</f>
        <v>22</v>
      </c>
      <c r="G2880" t="str">
        <f>CONCATENATE(RIGHT(CONCATENATE("00",DAY(Hoja2!B2880)),2),"/",RIGHT(CONCATENATE("00",MONTH(Hoja2!B2880)),2),"/",RIGHT(CONCATENATE("00",YEAR(Hoja2!B2880)),2))</f>
        <v>22/03/13</v>
      </c>
      <c r="H2880" t="str">
        <f>RIGHT(CONCATENATE("00",DAY(Hoja2!D2880)),2)</f>
        <v>20</v>
      </c>
      <c r="I2880" t="str">
        <f>CONCATENATE(RIGHT(CONCATENATE("00",DAY(Hoja2!D2880)),2),"/",RIGHT(CONCATENATE("00",MONTH(Hoja2!D2880)),2),"/",RIGHT(CONCATENATE("00",YEAR(Hoja2!D2880)),2))</f>
        <v>20/03/13</v>
      </c>
      <c r="J2880" t="str">
        <f>IF(LEN(Hoja2!J2880)&gt;150,LEN(Hoja2!J2880),"")</f>
        <v/>
      </c>
      <c r="K2880" t="str">
        <f>IF(Hoja2!A2880&lt;&gt;"", IF(Hoja2!B2880&lt;&gt;"", IF(Hoja2!C2880&lt;&gt;"", IF(Hoja2!D2880&lt;&gt;"", IF(Hoja2!E2880&lt;&gt;"", IF(Hoja2!F2880&lt;&gt;"", IF(Hoja2!J2880&lt;&gt;"","ok",""),""),""),""),""),""),"")</f>
        <v>ok</v>
      </c>
      <c r="L2880" t="str">
        <f>IF(Hoja2!A2880="'S/F'","--","")</f>
        <v/>
      </c>
      <c r="M2880" t="str">
        <f>IF(LEN(Hoja2!C2880)&gt;30,Hoja2!C2880,"")</f>
        <v/>
      </c>
      <c r="O2880" t="str">
        <f>IF(LEN(Hoja2!F2880)&gt;110,LEN(Hoja2!F2880),"")</f>
        <v/>
      </c>
      <c r="Q2880" t="str">
        <f>IF(K2880="ok",CONCATENATE(IF(Hoja2!A2880="'S/F'","--",""),N2880,"INSERT INTO seguimiento_oficios_recepcion_oficio(fecha_captura, folio_interno, no_oficio, dependencia_envia, firma, fecha_oficio, asunto, anexo, captura_id, estatus_id) VALUES ('",CONCATENATE(RIGHT(CONCATENATE("00",DAY(Hoja2!B2880)),2),"/",RIGHT(CONCATENATE("00",MONTH(Hoja2!B2880)),2),"/",RIGHT(CONCATENATE("00",YEAR(Hoja2!B2880)),2)),"',",Hoja2!A2880,",'",Hoja2!C2880,"','",Hoja2!F2880,"','",Hoja2!E2880,"','",CONCATENATE(RIGHT(CONCATENATE("00",DAY(Hoja2!D2880)),2),"/",RIGHT(CONCATENATE("00",MONTH(Hoja2!D2880)),2),"/",RIGHT(CONCATENATE("00",YEAR(Hoja2!D2880)),2)),"','",Hoja2!J2880,"',","FALSE, 1,8);"), "")</f>
        <v>INSERT INTO seguimiento_oficios_recepcion_oficio(fecha_captura, folio_interno, no_oficio, dependencia_envia, firma, fecha_oficio, asunto, anexo, captura_id, estatus_id) VALUES ('22/03/13',3524,'228','IEC','EMA GRISELDA SOSA GOMEZ','20/03/13','REDUCCION DE PENSION',FALSE, 1,8);</v>
      </c>
    </row>
    <row r="2881" spans="6:17">
      <c r="F2881" t="str">
        <f>RIGHT(CONCATENATE("00",DAY(Hoja2!B2881)),2)</f>
        <v>22</v>
      </c>
      <c r="G2881" t="str">
        <f>CONCATENATE(RIGHT(CONCATENATE("00",DAY(Hoja2!B2881)),2),"/",RIGHT(CONCATENATE("00",MONTH(Hoja2!B2881)),2),"/",RIGHT(CONCATENATE("00",YEAR(Hoja2!B2881)),2))</f>
        <v>22/03/13</v>
      </c>
      <c r="H2881" t="str">
        <f>RIGHT(CONCATENATE("00",DAY(Hoja2!D2881)),2)</f>
        <v>19</v>
      </c>
      <c r="I2881" t="str">
        <f>CONCATENATE(RIGHT(CONCATENATE("00",DAY(Hoja2!D2881)),2),"/",RIGHT(CONCATENATE("00",MONTH(Hoja2!D2881)),2),"/",RIGHT(CONCATENATE("00",YEAR(Hoja2!D2881)),2))</f>
        <v>19/03/13</v>
      </c>
      <c r="J2881" t="str">
        <f>IF(LEN(Hoja2!J2881)&gt;150,LEN(Hoja2!J2881),"")</f>
        <v/>
      </c>
      <c r="K2881" t="str">
        <f>IF(Hoja2!A2881&lt;&gt;"", IF(Hoja2!B2881&lt;&gt;"", IF(Hoja2!C2881&lt;&gt;"", IF(Hoja2!D2881&lt;&gt;"", IF(Hoja2!E2881&lt;&gt;"", IF(Hoja2!F2881&lt;&gt;"", IF(Hoja2!J2881&lt;&gt;"","ok",""),""),""),""),""),""),"")</f>
        <v>ok</v>
      </c>
      <c r="L2881" t="str">
        <f>IF(Hoja2!A2881="'S/F'","--","")</f>
        <v/>
      </c>
      <c r="M2881" t="str">
        <f>IF(LEN(Hoja2!C2881)&gt;30,Hoja2!C2881,"")</f>
        <v/>
      </c>
      <c r="O2881" t="str">
        <f>IF(LEN(Hoja2!F2881)&gt;110,LEN(Hoja2!F2881),"")</f>
        <v/>
      </c>
      <c r="Q2881" t="str">
        <f>IF(K2881="ok",CONCATENATE(IF(Hoja2!A2881="'S/F'","--",""),N2881,"INSERT INTO seguimiento_oficios_recepcion_oficio(fecha_captura, folio_interno, no_oficio, dependencia_envia, firma, fecha_oficio, asunto, anexo, captura_id, estatus_id) VALUES ('",CONCATENATE(RIGHT(CONCATENATE("00",DAY(Hoja2!B2881)),2),"/",RIGHT(CONCATENATE("00",MONTH(Hoja2!B2881)),2),"/",RIGHT(CONCATENATE("00",YEAR(Hoja2!B2881)),2)),"',",Hoja2!A2881,",'",Hoja2!C2881,"','",Hoja2!F2881,"','",Hoja2!E2881,"','",CONCATENATE(RIGHT(CONCATENATE("00",DAY(Hoja2!D2881)),2),"/",RIGHT(CONCATENATE("00",MONTH(Hoja2!D2881)),2),"/",RIGHT(CONCATENATE("00",YEAR(Hoja2!D2881)),2)),"','",Hoja2!J2881,"',","FALSE, 1,8);"), "")</f>
        <v>INSERT INTO seguimiento_oficios_recepcion_oficio(fecha_captura, folio_interno, no_oficio, dependencia_envia, firma, fecha_oficio, asunto, anexo, captura_id, estatus_id) VALUES ('22/03/13',3525,'118','COORDINADOR DE TURISMO','AGUSTIN DE LA CRUZ PAZ','19/03/13','ENVIAN DOCUMENTOS DE EVENTOS DE FERIA',FALSE, 1,8);</v>
      </c>
    </row>
    <row r="2882" spans="6:17">
      <c r="F2882" t="str">
        <f>RIGHT(CONCATENATE("00",DAY(Hoja2!B2882)),2)</f>
        <v>22</v>
      </c>
      <c r="G2882" t="str">
        <f>CONCATENATE(RIGHT(CONCATENATE("00",DAY(Hoja2!B2882)),2),"/",RIGHT(CONCATENATE("00",MONTH(Hoja2!B2882)),2),"/",RIGHT(CONCATENATE("00",YEAR(Hoja2!B2882)),2))</f>
        <v>22/03/13</v>
      </c>
      <c r="H2882" t="str">
        <f>RIGHT(CONCATENATE("00",DAY(Hoja2!D2882)),2)</f>
        <v>19</v>
      </c>
      <c r="I2882" t="str">
        <f>CONCATENATE(RIGHT(CONCATENATE("00",DAY(Hoja2!D2882)),2),"/",RIGHT(CONCATENATE("00",MONTH(Hoja2!D2882)),2),"/",RIGHT(CONCATENATE("00",YEAR(Hoja2!D2882)),2))</f>
        <v>19/03/13</v>
      </c>
      <c r="J2882" t="str">
        <f>IF(LEN(Hoja2!J2882)&gt;150,LEN(Hoja2!J2882),"")</f>
        <v/>
      </c>
      <c r="K2882" t="str">
        <f>IF(Hoja2!A2882&lt;&gt;"", IF(Hoja2!B2882&lt;&gt;"", IF(Hoja2!C2882&lt;&gt;"", IF(Hoja2!D2882&lt;&gt;"", IF(Hoja2!E2882&lt;&gt;"", IF(Hoja2!F2882&lt;&gt;"", IF(Hoja2!J2882&lt;&gt;"","ok",""),""),""),""),""),""),"")</f>
        <v>ok</v>
      </c>
      <c r="L2882" t="str">
        <f>IF(Hoja2!A2882="'S/F'","--","")</f>
        <v/>
      </c>
      <c r="M2882" t="str">
        <f>IF(LEN(Hoja2!C2882)&gt;30,Hoja2!C2882,"")</f>
        <v/>
      </c>
      <c r="O2882" t="str">
        <f>IF(LEN(Hoja2!F2882)&gt;110,LEN(Hoja2!F2882),"")</f>
        <v/>
      </c>
      <c r="Q2882" t="str">
        <f>IF(K2882="ok",CONCATENATE(IF(Hoja2!A2882="'S/F'","--",""),N2882,"INSERT INTO seguimiento_oficios_recepcion_oficio(fecha_captura, folio_interno, no_oficio, dependencia_envia, firma, fecha_oficio, asunto, anexo, captura_id, estatus_id) VALUES ('",CONCATENATE(RIGHT(CONCATENATE("00",DAY(Hoja2!B2882)),2),"/",RIGHT(CONCATENATE("00",MONTH(Hoja2!B2882)),2),"/",RIGHT(CONCATENATE("00",YEAR(Hoja2!B2882)),2)),"',",Hoja2!A2882,",'",Hoja2!C2882,"','",Hoja2!F2882,"','",Hoja2!E2882,"','",CONCATENATE(RIGHT(CONCATENATE("00",DAY(Hoja2!D2882)),2),"/",RIGHT(CONCATENATE("00",MONTH(Hoja2!D2882)),2),"/",RIGHT(CONCATENATE("00",YEAR(Hoja2!D2882)),2)),"','",Hoja2!J2882,"',","FALSE, 1,8);"), "")</f>
        <v>INSERT INTO seguimiento_oficios_recepcion_oficio(fecha_captura, folio_interno, no_oficio, dependencia_envia, firma, fecha_oficio, asunto, anexo, captura_id, estatus_id) VALUES ('22/03/13',3526,'697','SEGOB','ALEJANDRO MANUEL BARRAGAN LANZ','19/03/13','SOL. CORRECCION DE NOMBRE',FALSE, 1,8);</v>
      </c>
    </row>
    <row r="2883" spans="6:17">
      <c r="F2883" t="str">
        <f>RIGHT(CONCATENATE("00",DAY(Hoja2!B2883)),2)</f>
        <v>22</v>
      </c>
      <c r="G2883" t="str">
        <f>CONCATENATE(RIGHT(CONCATENATE("00",DAY(Hoja2!B2883)),2),"/",RIGHT(CONCATENATE("00",MONTH(Hoja2!B2883)),2),"/",RIGHT(CONCATENATE("00",YEAR(Hoja2!B2883)),2))</f>
        <v>22/03/13</v>
      </c>
      <c r="H2883" t="str">
        <f>RIGHT(CONCATENATE("00",DAY(Hoja2!D2883)),2)</f>
        <v>20</v>
      </c>
      <c r="I2883" t="str">
        <f>CONCATENATE(RIGHT(CONCATENATE("00",DAY(Hoja2!D2883)),2),"/",RIGHT(CONCATENATE("00",MONTH(Hoja2!D2883)),2),"/",RIGHT(CONCATENATE("00",YEAR(Hoja2!D2883)),2))</f>
        <v>20/03/13</v>
      </c>
      <c r="J2883" t="str">
        <f>IF(LEN(Hoja2!J2883)&gt;150,LEN(Hoja2!J2883),"")</f>
        <v/>
      </c>
      <c r="K2883" t="str">
        <f>IF(Hoja2!A2883&lt;&gt;"", IF(Hoja2!B2883&lt;&gt;"", IF(Hoja2!C2883&lt;&gt;"", IF(Hoja2!D2883&lt;&gt;"", IF(Hoja2!E2883&lt;&gt;"", IF(Hoja2!F2883&lt;&gt;"", IF(Hoja2!J2883&lt;&gt;"","ok",""),""),""),""),""),""),"")</f>
        <v>ok</v>
      </c>
      <c r="L2883" t="str">
        <f>IF(Hoja2!A2883="'S/F'","--","")</f>
        <v/>
      </c>
      <c r="M2883" t="str">
        <f>IF(LEN(Hoja2!C2883)&gt;30,Hoja2!C2883,"")</f>
        <v/>
      </c>
      <c r="O2883" t="str">
        <f>IF(LEN(Hoja2!F2883)&gt;110,LEN(Hoja2!F2883),"")</f>
        <v/>
      </c>
      <c r="Q2883" t="str">
        <f>IF(K2883="ok",CONCATENATE(IF(Hoja2!A2883="'S/F'","--",""),N2883,"INSERT INTO seguimiento_oficios_recepcion_oficio(fecha_captura, folio_interno, no_oficio, dependencia_envia, firma, fecha_oficio, asunto, anexo, captura_id, estatus_id) VALUES ('",CONCATENATE(RIGHT(CONCATENATE("00",DAY(Hoja2!B2883)),2),"/",RIGHT(CONCATENATE("00",MONTH(Hoja2!B2883)),2),"/",RIGHT(CONCATENATE("00",YEAR(Hoja2!B2883)),2)),"',",Hoja2!A2883,",'",Hoja2!C2883,"','",Hoja2!F2883,"','",Hoja2!E2883,"','",CONCATENATE(RIGHT(CONCATENATE("00",DAY(Hoja2!D2883)),2),"/",RIGHT(CONCATENATE("00",MONTH(Hoja2!D2883)),2),"/",RIGHT(CONCATENATE("00",YEAR(Hoja2!D2883)),2)),"','",Hoja2!J2883,"',","FALSE, 1,8);"), "")</f>
        <v>INSERT INTO seguimiento_oficios_recepcion_oficio(fecha_captura, folio_interno, no_oficio, dependencia_envia, firma, fecha_oficio, asunto, anexo, captura_id, estatus_id) VALUES ('22/03/13',3527,'198','SEET','CARLOS FRNACISCO RODRIGUEZ ZAPATA','20/03/13','ENCIAN SOL. DE PAGO DE ESTIMULO ECONOMICO POR ANTIGÜEDAD',FALSE, 1,8);</v>
      </c>
    </row>
    <row r="2884" spans="6:17">
      <c r="F2884" t="str">
        <f>RIGHT(CONCATENATE("00",DAY(Hoja2!B2884)),2)</f>
        <v>22</v>
      </c>
      <c r="G2884" t="str">
        <f>CONCATENATE(RIGHT(CONCATENATE("00",DAY(Hoja2!B2884)),2),"/",RIGHT(CONCATENATE("00",MONTH(Hoja2!B2884)),2),"/",RIGHT(CONCATENATE("00",YEAR(Hoja2!B2884)),2))</f>
        <v>22/03/13</v>
      </c>
      <c r="H2884" t="str">
        <f>RIGHT(CONCATENATE("00",DAY(Hoja2!D2884)),2)</f>
        <v>15</v>
      </c>
      <c r="I2884" t="str">
        <f>CONCATENATE(RIGHT(CONCATENATE("00",DAY(Hoja2!D2884)),2),"/",RIGHT(CONCATENATE("00",MONTH(Hoja2!D2884)),2),"/",RIGHT(CONCATENATE("00",YEAR(Hoja2!D2884)),2))</f>
        <v>15/03/13</v>
      </c>
      <c r="J2884" t="str">
        <f>IF(LEN(Hoja2!J2884)&gt;150,LEN(Hoja2!J2884),"")</f>
        <v/>
      </c>
      <c r="K2884" t="str">
        <f>IF(Hoja2!A2884&lt;&gt;"", IF(Hoja2!B2884&lt;&gt;"", IF(Hoja2!C2884&lt;&gt;"", IF(Hoja2!D2884&lt;&gt;"", IF(Hoja2!E2884&lt;&gt;"", IF(Hoja2!F2884&lt;&gt;"", IF(Hoja2!J2884&lt;&gt;"","ok",""),""),""),""),""),""),"")</f>
        <v>ok</v>
      </c>
      <c r="L2884" t="str">
        <f>IF(Hoja2!A2884="'S/F'","--","")</f>
        <v/>
      </c>
      <c r="M2884" t="str">
        <f>IF(LEN(Hoja2!C2884)&gt;30,Hoja2!C2884,"")</f>
        <v/>
      </c>
      <c r="O2884" t="str">
        <f>IF(LEN(Hoja2!F2884)&gt;110,LEN(Hoja2!F2884),"")</f>
        <v/>
      </c>
      <c r="Q2884" t="str">
        <f>IF(K2884="ok",CONCATENATE(IF(Hoja2!A2884="'S/F'","--",""),N2884,"INSERT INTO seguimiento_oficios_recepcion_oficio(fecha_captura, folio_interno, no_oficio, dependencia_envia, firma, fecha_oficio, asunto, anexo, captura_id, estatus_id) VALUES ('",CONCATENATE(RIGHT(CONCATENATE("00",DAY(Hoja2!B2884)),2),"/",RIGHT(CONCATENATE("00",MONTH(Hoja2!B2884)),2),"/",RIGHT(CONCATENATE("00",YEAR(Hoja2!B2884)),2)),"',",Hoja2!A2884,",'",Hoja2!C2884,"','",Hoja2!F2884,"','",Hoja2!E2884,"','",CONCATENATE(RIGHT(CONCATENATE("00",DAY(Hoja2!D2884)),2),"/",RIGHT(CONCATENATE("00",MONTH(Hoja2!D2884)),2),"/",RIGHT(CONCATENATE("00",YEAR(Hoja2!D2884)),2)),"','",Hoja2!J2884,"',","FALSE, 1,8);"), "")</f>
        <v>INSERT INTO seguimiento_oficios_recepcion_oficio(fecha_captura, folio_interno, no_oficio, dependencia_envia, firma, fecha_oficio, asunto, anexo, captura_id, estatus_id) VALUES ('22/03/13',3528,'104','SDET','AVENAMAR LEYVA GOMEZ','15/03/13','ENVIAN REPROTE PARA DESCUENTOS VARIOS',FALSE, 1,8);</v>
      </c>
    </row>
    <row r="2885" spans="6:17">
      <c r="F2885" t="str">
        <f>RIGHT(CONCATENATE("00",DAY(Hoja2!B2885)),2)</f>
        <v>22</v>
      </c>
      <c r="G2885" t="str">
        <f>CONCATENATE(RIGHT(CONCATENATE("00",DAY(Hoja2!B2885)),2),"/",RIGHT(CONCATENATE("00",MONTH(Hoja2!B2885)),2),"/",RIGHT(CONCATENATE("00",YEAR(Hoja2!B2885)),2))</f>
        <v>22/03/13</v>
      </c>
      <c r="H2885" t="str">
        <f>RIGHT(CONCATENATE("00",DAY(Hoja2!D2885)),2)</f>
        <v>21</v>
      </c>
      <c r="I2885" t="str">
        <f>CONCATENATE(RIGHT(CONCATENATE("00",DAY(Hoja2!D2885)),2),"/",RIGHT(CONCATENATE("00",MONTH(Hoja2!D2885)),2),"/",RIGHT(CONCATENATE("00",YEAR(Hoja2!D2885)),2))</f>
        <v>21/03/13</v>
      </c>
      <c r="J2885" t="str">
        <f>IF(LEN(Hoja2!J2885)&gt;150,LEN(Hoja2!J2885),"")</f>
        <v/>
      </c>
      <c r="K2885" t="str">
        <f>IF(Hoja2!A2885&lt;&gt;"", IF(Hoja2!B2885&lt;&gt;"", IF(Hoja2!C2885&lt;&gt;"", IF(Hoja2!D2885&lt;&gt;"", IF(Hoja2!E2885&lt;&gt;"", IF(Hoja2!F2885&lt;&gt;"", IF(Hoja2!J2885&lt;&gt;"","ok",""),""),""),""),""),""),"")</f>
        <v>ok</v>
      </c>
      <c r="L2885" t="str">
        <f>IF(Hoja2!A2885="'S/F'","--","")</f>
        <v/>
      </c>
      <c r="M2885" t="str">
        <f>IF(LEN(Hoja2!C2885)&gt;30,Hoja2!C2885,"")</f>
        <v/>
      </c>
      <c r="O2885" t="str">
        <f>IF(LEN(Hoja2!F2885)&gt;110,LEN(Hoja2!F2885),"")</f>
        <v/>
      </c>
      <c r="Q2885" t="str">
        <f>IF(K2885="ok",CONCATENATE(IF(Hoja2!A2885="'S/F'","--",""),N2885,"INSERT INTO seguimiento_oficios_recepcion_oficio(fecha_captura, folio_interno, no_oficio, dependencia_envia, firma, fecha_oficio, asunto, anexo, captura_id, estatus_id) VALUES ('",CONCATENATE(RIGHT(CONCATENATE("00",DAY(Hoja2!B2885)),2),"/",RIGHT(CONCATENATE("00",MONTH(Hoja2!B2885)),2),"/",RIGHT(CONCATENATE("00",YEAR(Hoja2!B2885)),2)),"',",Hoja2!A2885,",'",Hoja2!C2885,"','",Hoja2!F2885,"','",Hoja2!E2885,"','",CONCATENATE(RIGHT(CONCATENATE("00",DAY(Hoja2!D2885)),2),"/",RIGHT(CONCATENATE("00",MONTH(Hoja2!D2885)),2),"/",RIGHT(CONCATENATE("00",YEAR(Hoja2!D2885)),2)),"','",Hoja2!J2885,"',","FALSE, 1,8);"), "")</f>
        <v>INSERT INTO seguimiento_oficios_recepcion_oficio(fecha_captura, folio_interno, no_oficio, dependencia_envia, firma, fecha_oficio, asunto, anexo, captura_id, estatus_id) VALUES ('22/03/13',3529,'078','SDET','SILVIA DEL CARMEN GUZMAN MAYO','21/03/13','ENVIAN REPORTE PARA DESCUENTOS VARIOS',FALSE, 1,8);</v>
      </c>
    </row>
    <row r="2886" spans="6:17">
      <c r="F2886" t="str">
        <f>RIGHT(CONCATENATE("00",DAY(Hoja2!B2886)),2)</f>
        <v>22</v>
      </c>
      <c r="G2886" t="str">
        <f>CONCATENATE(RIGHT(CONCATENATE("00",DAY(Hoja2!B2886)),2),"/",RIGHT(CONCATENATE("00",MONTH(Hoja2!B2886)),2),"/",RIGHT(CONCATENATE("00",YEAR(Hoja2!B2886)),2))</f>
        <v>22/03/13</v>
      </c>
      <c r="H2886" t="str">
        <f>RIGHT(CONCATENATE("00",DAY(Hoja2!D2886)),2)</f>
        <v>21</v>
      </c>
      <c r="I2886" t="str">
        <f>CONCATENATE(RIGHT(CONCATENATE("00",DAY(Hoja2!D2886)),2),"/",RIGHT(CONCATENATE("00",MONTH(Hoja2!D2886)),2),"/",RIGHT(CONCATENATE("00",YEAR(Hoja2!D2886)),2))</f>
        <v>21/03/13</v>
      </c>
      <c r="J2886" t="str">
        <f>IF(LEN(Hoja2!J2886)&gt;150,LEN(Hoja2!J2886),"")</f>
        <v/>
      </c>
      <c r="K2886" t="str">
        <f>IF(Hoja2!A2886&lt;&gt;"", IF(Hoja2!B2886&lt;&gt;"", IF(Hoja2!C2886&lt;&gt;"", IF(Hoja2!D2886&lt;&gt;"", IF(Hoja2!E2886&lt;&gt;"", IF(Hoja2!F2886&lt;&gt;"", IF(Hoja2!J2886&lt;&gt;"","ok",""),""),""),""),""),""),"")</f>
        <v>ok</v>
      </c>
      <c r="L2886" t="str">
        <f>IF(Hoja2!A2886="'S/F'","--","")</f>
        <v/>
      </c>
      <c r="M2886" t="str">
        <f>IF(LEN(Hoja2!C2886)&gt;30,Hoja2!C2886,"")</f>
        <v/>
      </c>
      <c r="O2886" t="str">
        <f>IF(LEN(Hoja2!F2886)&gt;110,LEN(Hoja2!F2886),"")</f>
        <v/>
      </c>
      <c r="Q2886" t="str">
        <f>IF(K2886="ok",CONCATENATE(IF(Hoja2!A2886="'S/F'","--",""),N2886,"INSERT INTO seguimiento_oficios_recepcion_oficio(fecha_captura, folio_interno, no_oficio, dependencia_envia, firma, fecha_oficio, asunto, anexo, captura_id, estatus_id) VALUES ('",CONCATENATE(RIGHT(CONCATENATE("00",DAY(Hoja2!B2886)),2),"/",RIGHT(CONCATENATE("00",MONTH(Hoja2!B2886)),2),"/",RIGHT(CONCATENATE("00",YEAR(Hoja2!B2886)),2)),"',",Hoja2!A2886,",'",Hoja2!C2886,"','",Hoja2!F2886,"','",Hoja2!E2886,"','",CONCATENATE(RIGHT(CONCATENATE("00",DAY(Hoja2!D2886)),2),"/",RIGHT(CONCATENATE("00",MONTH(Hoja2!D2886)),2),"/",RIGHT(CONCATENATE("00",YEAR(Hoja2!D2886)),2)),"','",Hoja2!J2886,"',","FALSE, 1,8);"), "")</f>
        <v>INSERT INTO seguimiento_oficios_recepcion_oficio(fecha_captura, folio_interno, no_oficio, dependencia_envia, firma, fecha_oficio, asunto, anexo, captura_id, estatus_id) VALUES ('22/03/13',3530,'077','SDET','SILVIA DEL CARMEN GUZMAN MAYO','21/03/13','ENVIAN REPORTE DEL BONO DEL DIA DE LAS MADRES',FALSE, 1,8);</v>
      </c>
    </row>
    <row r="2887" spans="6:17">
      <c r="F2887" t="str">
        <f>RIGHT(CONCATENATE("00",DAY(Hoja2!B2887)),2)</f>
        <v>22</v>
      </c>
      <c r="G2887" t="str">
        <f>CONCATENATE(RIGHT(CONCATENATE("00",DAY(Hoja2!B2887)),2),"/",RIGHT(CONCATENATE("00",MONTH(Hoja2!B2887)),2),"/",RIGHT(CONCATENATE("00",YEAR(Hoja2!B2887)),2))</f>
        <v>22/03/13</v>
      </c>
      <c r="H2887" t="str">
        <f>RIGHT(CONCATENATE("00",DAY(Hoja2!D2887)),2)</f>
        <v>22</v>
      </c>
      <c r="I2887" t="str">
        <f>CONCATENATE(RIGHT(CONCATENATE("00",DAY(Hoja2!D2887)),2),"/",RIGHT(CONCATENATE("00",MONTH(Hoja2!D2887)),2),"/",RIGHT(CONCATENATE("00",YEAR(Hoja2!D2887)),2))</f>
        <v>22/03/13</v>
      </c>
      <c r="J2887" t="str">
        <f>IF(LEN(Hoja2!J2887)&gt;150,LEN(Hoja2!J2887),"")</f>
        <v/>
      </c>
      <c r="K2887" t="str">
        <f>IF(Hoja2!A2887&lt;&gt;"", IF(Hoja2!B2887&lt;&gt;"", IF(Hoja2!C2887&lt;&gt;"", IF(Hoja2!D2887&lt;&gt;"", IF(Hoja2!E2887&lt;&gt;"", IF(Hoja2!F2887&lt;&gt;"", IF(Hoja2!J2887&lt;&gt;"","ok",""),""),""),""),""),""),"")</f>
        <v>ok</v>
      </c>
      <c r="L2887" t="str">
        <f>IF(Hoja2!A2887="'S/F'","--","")</f>
        <v/>
      </c>
      <c r="M2887" t="str">
        <f>IF(LEN(Hoja2!C2887)&gt;30,Hoja2!C2887,"")</f>
        <v/>
      </c>
      <c r="O2887" t="str">
        <f>IF(LEN(Hoja2!F2887)&gt;110,LEN(Hoja2!F2887),"")</f>
        <v/>
      </c>
      <c r="Q2887" t="str">
        <f>IF(K2887="ok",CONCATENATE(IF(Hoja2!A2887="'S/F'","--",""),N2887,"INSERT INTO seguimiento_oficios_recepcion_oficio(fecha_captura, folio_interno, no_oficio, dependencia_envia, firma, fecha_oficio, asunto, anexo, captura_id, estatus_id) VALUES ('",CONCATENATE(RIGHT(CONCATENATE("00",DAY(Hoja2!B2887)),2),"/",RIGHT(CONCATENATE("00",MONTH(Hoja2!B2887)),2),"/",RIGHT(CONCATENATE("00",YEAR(Hoja2!B2887)),2)),"',",Hoja2!A2887,",'",Hoja2!C2887,"','",Hoja2!F2887,"','",Hoja2!E2887,"','",CONCATENATE(RIGHT(CONCATENATE("00",DAY(Hoja2!D2887)),2),"/",RIGHT(CONCATENATE("00",MONTH(Hoja2!D2887)),2),"/",RIGHT(CONCATENATE("00",YEAR(Hoja2!D2887)),2)),"','",Hoja2!J2887,"',","FALSE, 1,8);"), "")</f>
        <v>INSERT INTO seguimiento_oficios_recepcion_oficio(fecha_captura, folio_interno, no_oficio, dependencia_envia, firma, fecha_oficio, asunto, anexo, captura_id, estatus_id) VALUES ('22/03/13',3531,'347','DIF','MARIA ELVIA FERANANDEZ ','22/03/13','SOL. AUTORIZACION PARA ADQUISICION DE VALES DE COMBUSTIBLE',FALSE, 1,8);</v>
      </c>
    </row>
    <row r="2888" spans="6:17">
      <c r="F2888" t="str">
        <f>RIGHT(CONCATENATE("00",DAY(Hoja2!B2888)),2)</f>
        <v>22</v>
      </c>
      <c r="G2888" t="str">
        <f>CONCATENATE(RIGHT(CONCATENATE("00",DAY(Hoja2!B2888)),2),"/",RIGHT(CONCATENATE("00",MONTH(Hoja2!B2888)),2),"/",RIGHT(CONCATENATE("00",YEAR(Hoja2!B2888)),2))</f>
        <v>22/03/13</v>
      </c>
      <c r="H2888" t="str">
        <f>RIGHT(CONCATENATE("00",DAY(Hoja2!D2888)),2)</f>
        <v>22</v>
      </c>
      <c r="I2888" t="str">
        <f>CONCATENATE(RIGHT(CONCATENATE("00",DAY(Hoja2!D2888)),2),"/",RIGHT(CONCATENATE("00",MONTH(Hoja2!D2888)),2),"/",RIGHT(CONCATENATE("00",YEAR(Hoja2!D2888)),2))</f>
        <v>22/03/13</v>
      </c>
      <c r="J2888" t="str">
        <f>IF(LEN(Hoja2!J2888)&gt;150,LEN(Hoja2!J2888),"")</f>
        <v/>
      </c>
      <c r="K2888" t="str">
        <f>IF(Hoja2!A2888&lt;&gt;"", IF(Hoja2!B2888&lt;&gt;"", IF(Hoja2!C2888&lt;&gt;"", IF(Hoja2!D2888&lt;&gt;"", IF(Hoja2!E2888&lt;&gt;"", IF(Hoja2!F2888&lt;&gt;"", IF(Hoja2!J2888&lt;&gt;"","ok",""),""),""),""),""),""),"")</f>
        <v>ok</v>
      </c>
      <c r="L2888" t="str">
        <f>IF(Hoja2!A2888="'S/F'","--","")</f>
        <v/>
      </c>
      <c r="M2888" t="str">
        <f>IF(LEN(Hoja2!C2888)&gt;30,Hoja2!C2888,"")</f>
        <v/>
      </c>
      <c r="O2888" t="str">
        <f>IF(LEN(Hoja2!F2888)&gt;110,LEN(Hoja2!F2888),"")</f>
        <v/>
      </c>
      <c r="Q2888" t="str">
        <f>IF(K2888="ok",CONCATENATE(IF(Hoja2!A2888="'S/F'","--",""),N2888,"INSERT INTO seguimiento_oficios_recepcion_oficio(fecha_captura, folio_interno, no_oficio, dependencia_envia, firma, fecha_oficio, asunto, anexo, captura_id, estatus_id) VALUES ('",CONCATENATE(RIGHT(CONCATENATE("00",DAY(Hoja2!B2888)),2),"/",RIGHT(CONCATENATE("00",MONTH(Hoja2!B2888)),2),"/",RIGHT(CONCATENATE("00",YEAR(Hoja2!B2888)),2)),"',",Hoja2!A2888,",'",Hoja2!C2888,"','",Hoja2!F2888,"','",Hoja2!E2888,"','",CONCATENATE(RIGHT(CONCATENATE("00",DAY(Hoja2!D2888)),2),"/",RIGHT(CONCATENATE("00",MONTH(Hoja2!D2888)),2),"/",RIGHT(CONCATENATE("00",YEAR(Hoja2!D2888)),2)),"','",Hoja2!J2888,"',","FALSE, 1,8);"), "")</f>
        <v>INSERT INTO seguimiento_oficios_recepcion_oficio(fecha_captura, folio_interno, no_oficio, dependencia_envia, firma, fecha_oficio, asunto, anexo, captura_id, estatus_id) VALUES ('22/03/13',3532,'1549','ATENCION CIUDADADANA','ERNESTO BENITEZ LOPEZ','22/03/13','SOL. ADQUISICIÓN DE PREDIO',FALSE, 1,8);</v>
      </c>
    </row>
    <row r="2889" spans="6:17">
      <c r="F2889" t="str">
        <f>RIGHT(CONCATENATE("00",DAY(Hoja2!B2889)),2)</f>
        <v>22</v>
      </c>
      <c r="G2889" t="str">
        <f>CONCATENATE(RIGHT(CONCATENATE("00",DAY(Hoja2!B2889)),2),"/",RIGHT(CONCATENATE("00",MONTH(Hoja2!B2889)),2),"/",RIGHT(CONCATENATE("00",YEAR(Hoja2!B2889)),2))</f>
        <v>22/03/13</v>
      </c>
      <c r="H2889" t="str">
        <f>RIGHT(CONCATENATE("00",DAY(Hoja2!D2889)),2)</f>
        <v>28</v>
      </c>
      <c r="I2889" t="str">
        <f>CONCATENATE(RIGHT(CONCATENATE("00",DAY(Hoja2!D2889)),2),"/",RIGHT(CONCATENATE("00",MONTH(Hoja2!D2889)),2),"/",RIGHT(CONCATENATE("00",YEAR(Hoja2!D2889)),2))</f>
        <v>28/03/13</v>
      </c>
      <c r="J2889" t="str">
        <f>IF(LEN(Hoja2!J2889)&gt;150,LEN(Hoja2!J2889),"")</f>
        <v/>
      </c>
      <c r="K2889" t="str">
        <f>IF(Hoja2!A2889&lt;&gt;"", IF(Hoja2!B2889&lt;&gt;"", IF(Hoja2!C2889&lt;&gt;"", IF(Hoja2!D2889&lt;&gt;"", IF(Hoja2!E2889&lt;&gt;"", IF(Hoja2!F2889&lt;&gt;"", IF(Hoja2!J2889&lt;&gt;"","ok",""),""),""),""),""),""),"")</f>
        <v>ok</v>
      </c>
      <c r="L2889" t="str">
        <f>IF(Hoja2!A2889="'S/F'","--","")</f>
        <v/>
      </c>
      <c r="M2889" t="str">
        <f>IF(LEN(Hoja2!C2889)&gt;30,Hoja2!C2889,"")</f>
        <v/>
      </c>
      <c r="O2889" t="str">
        <f>IF(LEN(Hoja2!F2889)&gt;110,LEN(Hoja2!F2889),"")</f>
        <v/>
      </c>
      <c r="Q2889" t="str">
        <f>IF(K2889="ok",CONCATENATE(IF(Hoja2!A2889="'S/F'","--",""),N2889,"INSERT INTO seguimiento_oficios_recepcion_oficio(fecha_captura, folio_interno, no_oficio, dependencia_envia, firma, fecha_oficio, asunto, anexo, captura_id, estatus_id) VALUES ('",CONCATENATE(RIGHT(CONCATENATE("00",DAY(Hoja2!B2889)),2),"/",RIGHT(CONCATENATE("00",MONTH(Hoja2!B2889)),2),"/",RIGHT(CONCATENATE("00",YEAR(Hoja2!B2889)),2)),"',",Hoja2!A2889,",'",Hoja2!C2889,"','",Hoja2!F2889,"','",Hoja2!E2889,"','",CONCATENATE(RIGHT(CONCATENATE("00",DAY(Hoja2!D2889)),2),"/",RIGHT(CONCATENATE("00",MONTH(Hoja2!D2889)),2),"/",RIGHT(CONCATENATE("00",YEAR(Hoja2!D2889)),2)),"','",Hoja2!J2889,"',","FALSE, 1,8);"), "")</f>
        <v>INSERT INTO seguimiento_oficios_recepcion_oficio(fecha_captura, folio_interno, no_oficio, dependencia_envia, firma, fecha_oficio, asunto, anexo, captura_id, estatus_id) VALUES ('22/03/13',3533,'S/N','INBURSA','ISABELINO SANTIAGO JIMENEZ','28/03/13','ENVIAN RELACION EN MEDIO MAGNETICO PARA DESCUENTOS',FALSE, 1,8);</v>
      </c>
    </row>
    <row r="2890" spans="6:17">
      <c r="F2890" t="str">
        <f>RIGHT(CONCATENATE("00",DAY(Hoja2!B2890)),2)</f>
        <v>22</v>
      </c>
      <c r="G2890" t="str">
        <f>CONCATENATE(RIGHT(CONCATENATE("00",DAY(Hoja2!B2890)),2),"/",RIGHT(CONCATENATE("00",MONTH(Hoja2!B2890)),2),"/",RIGHT(CONCATENATE("00",YEAR(Hoja2!B2890)),2))</f>
        <v>22/03/13</v>
      </c>
      <c r="H2890" t="str">
        <f>RIGHT(CONCATENATE("00",DAY(Hoja2!D2890)),2)</f>
        <v>20</v>
      </c>
      <c r="I2890" t="str">
        <f>CONCATENATE(RIGHT(CONCATENATE("00",DAY(Hoja2!D2890)),2),"/",RIGHT(CONCATENATE("00",MONTH(Hoja2!D2890)),2),"/",RIGHT(CONCATENATE("00",YEAR(Hoja2!D2890)),2))</f>
        <v>20/03/13</v>
      </c>
      <c r="J2890" t="str">
        <f>IF(LEN(Hoja2!J2890)&gt;150,LEN(Hoja2!J2890),"")</f>
        <v/>
      </c>
      <c r="K2890" t="str">
        <f>IF(Hoja2!A2890&lt;&gt;"", IF(Hoja2!B2890&lt;&gt;"", IF(Hoja2!C2890&lt;&gt;"", IF(Hoja2!D2890&lt;&gt;"", IF(Hoja2!E2890&lt;&gt;"", IF(Hoja2!F2890&lt;&gt;"", IF(Hoja2!J2890&lt;&gt;"","ok",""),""),""),""),""),""),"")</f>
        <v>ok</v>
      </c>
      <c r="L2890" t="str">
        <f>IF(Hoja2!A2890="'S/F'","--","")</f>
        <v/>
      </c>
      <c r="M2890" t="str">
        <f>IF(LEN(Hoja2!C2890)&gt;30,Hoja2!C2890,"")</f>
        <v/>
      </c>
      <c r="O2890" t="str">
        <f>IF(LEN(Hoja2!F2890)&gt;110,LEN(Hoja2!F2890),"")</f>
        <v/>
      </c>
      <c r="Q2890" t="str">
        <f>IF(K2890="ok",CONCATENATE(IF(Hoja2!A2890="'S/F'","--",""),N2890,"INSERT INTO seguimiento_oficios_recepcion_oficio(fecha_captura, folio_interno, no_oficio, dependencia_envia, firma, fecha_oficio, asunto, anexo, captura_id, estatus_id) VALUES ('",CONCATENATE(RIGHT(CONCATENATE("00",DAY(Hoja2!B2890)),2),"/",RIGHT(CONCATENATE("00",MONTH(Hoja2!B2890)),2),"/",RIGHT(CONCATENATE("00",YEAR(Hoja2!B2890)),2)),"',",Hoja2!A2890,",'",Hoja2!C2890,"','",Hoja2!F2890,"','",Hoja2!E2890,"','",CONCATENATE(RIGHT(CONCATENATE("00",DAY(Hoja2!D2890)),2),"/",RIGHT(CONCATENATE("00",MONTH(Hoja2!D2890)),2),"/",RIGHT(CONCATENATE("00",YEAR(Hoja2!D2890)),2)),"','",Hoja2!J2890,"',","FALSE, 1,8);"), "")</f>
        <v>INSERT INTO seguimiento_oficios_recepcion_oficio(fecha_captura, folio_interno, no_oficio, dependencia_envia, firma, fecha_oficio, asunto, anexo, captura_id, estatus_id) VALUES ('22/03/13',3534,'291','IEC','VIRGINIA VERA BRITO','20/03/13','SOL. BANDA D EMUSICA EL 27 DE ABRIL Y EL 01 DE MAYO',FALSE, 1,8);</v>
      </c>
    </row>
    <row r="2891" spans="6:17">
      <c r="F2891" t="str">
        <f>RIGHT(CONCATENATE("00",DAY(Hoja2!B2891)),2)</f>
        <v>22</v>
      </c>
      <c r="G2891" t="str">
        <f>CONCATENATE(RIGHT(CONCATENATE("00",DAY(Hoja2!B2891)),2),"/",RIGHT(CONCATENATE("00",MONTH(Hoja2!B2891)),2),"/",RIGHT(CONCATENATE("00",YEAR(Hoja2!B2891)),2))</f>
        <v>22/03/13</v>
      </c>
      <c r="H2891" t="str">
        <f>RIGHT(CONCATENATE("00",DAY(Hoja2!D2891)),2)</f>
        <v>22</v>
      </c>
      <c r="I2891" t="str">
        <f>CONCATENATE(RIGHT(CONCATENATE("00",DAY(Hoja2!D2891)),2),"/",RIGHT(CONCATENATE("00",MONTH(Hoja2!D2891)),2),"/",RIGHT(CONCATENATE("00",YEAR(Hoja2!D2891)),2))</f>
        <v>22/03/13</v>
      </c>
      <c r="J2891" t="str">
        <f>IF(LEN(Hoja2!J2891)&gt;150,LEN(Hoja2!J2891),"")</f>
        <v/>
      </c>
      <c r="K2891" t="str">
        <f>IF(Hoja2!A2891&lt;&gt;"", IF(Hoja2!B2891&lt;&gt;"", IF(Hoja2!C2891&lt;&gt;"", IF(Hoja2!D2891&lt;&gt;"", IF(Hoja2!E2891&lt;&gt;"", IF(Hoja2!F2891&lt;&gt;"", IF(Hoja2!J2891&lt;&gt;"","ok",""),""),""),""),""),""),"")</f>
        <v>ok</v>
      </c>
      <c r="L2891" t="str">
        <f>IF(Hoja2!A2891="'S/F'","--","")</f>
        <v/>
      </c>
      <c r="M2891" t="str">
        <f>IF(LEN(Hoja2!C2891)&gt;30,Hoja2!C2891,"")</f>
        <v/>
      </c>
      <c r="O2891" t="str">
        <f>IF(LEN(Hoja2!F2891)&gt;110,LEN(Hoja2!F2891),"")</f>
        <v/>
      </c>
      <c r="Q2891" t="str">
        <f>IF(K2891="ok",CONCATENATE(IF(Hoja2!A2891="'S/F'","--",""),N2891,"INSERT INTO seguimiento_oficios_recepcion_oficio(fecha_captura, folio_interno, no_oficio, dependencia_envia, firma, fecha_oficio, asunto, anexo, captura_id, estatus_id) VALUES ('",CONCATENATE(RIGHT(CONCATENATE("00",DAY(Hoja2!B2891)),2),"/",RIGHT(CONCATENATE("00",MONTH(Hoja2!B2891)),2),"/",RIGHT(CONCATENATE("00",YEAR(Hoja2!B2891)),2)),"',",Hoja2!A2891,",'",Hoja2!C2891,"','",Hoja2!F2891,"','",Hoja2!E2891,"','",CONCATENATE(RIGHT(CONCATENATE("00",DAY(Hoja2!D2891)),2),"/",RIGHT(CONCATENATE("00",MONTH(Hoja2!D2891)),2),"/",RIGHT(CONCATENATE("00",YEAR(Hoja2!D2891)),2)),"','",Hoja2!J2891,"',","FALSE, 1,8);"), "")</f>
        <v>INSERT INTO seguimiento_oficios_recepcion_oficio(fecha_captura, folio_interno, no_oficio, dependencia_envia, firma, fecha_oficio, asunto, anexo, captura_id, estatus_id) VALUES ('22/03/13',3535,'101','COORD. GRAL. DE DES. REG.','CARLOS HERNANDEZ VIDAL','22/03/13','SOL. ALTA DE PERSONAL',FALSE, 1,8);</v>
      </c>
    </row>
    <row r="2892" spans="6:17">
      <c r="F2892" t="str">
        <f>RIGHT(CONCATENATE("00",DAY(Hoja2!B2892)),2)</f>
        <v>22</v>
      </c>
      <c r="G2892" t="str">
        <f>CONCATENATE(RIGHT(CONCATENATE("00",DAY(Hoja2!B2892)),2),"/",RIGHT(CONCATENATE("00",MONTH(Hoja2!B2892)),2),"/",RIGHT(CONCATENATE("00",YEAR(Hoja2!B2892)),2))</f>
        <v>22/03/13</v>
      </c>
      <c r="H2892" t="str">
        <f>RIGHT(CONCATENATE("00",DAY(Hoja2!D2892)),2)</f>
        <v>22</v>
      </c>
      <c r="I2892" t="str">
        <f>CONCATENATE(RIGHT(CONCATENATE("00",DAY(Hoja2!D2892)),2),"/",RIGHT(CONCATENATE("00",MONTH(Hoja2!D2892)),2),"/",RIGHT(CONCATENATE("00",YEAR(Hoja2!D2892)),2))</f>
        <v>22/03/13</v>
      </c>
      <c r="J2892" t="str">
        <f>IF(LEN(Hoja2!J2892)&gt;150,LEN(Hoja2!J2892),"")</f>
        <v/>
      </c>
      <c r="K2892" t="str">
        <f>IF(Hoja2!A2892&lt;&gt;"", IF(Hoja2!B2892&lt;&gt;"", IF(Hoja2!C2892&lt;&gt;"", IF(Hoja2!D2892&lt;&gt;"", IF(Hoja2!E2892&lt;&gt;"", IF(Hoja2!F2892&lt;&gt;"", IF(Hoja2!J2892&lt;&gt;"","ok",""),""),""),""),""),""),"")</f>
        <v>ok</v>
      </c>
      <c r="L2892" t="str">
        <f>IF(Hoja2!A2892="'S/F'","--","")</f>
        <v/>
      </c>
      <c r="M2892" t="str">
        <f>IF(LEN(Hoja2!C2892)&gt;30,Hoja2!C2892,"")</f>
        <v/>
      </c>
      <c r="O2892" t="str">
        <f>IF(LEN(Hoja2!F2892)&gt;110,LEN(Hoja2!F2892),"")</f>
        <v/>
      </c>
      <c r="Q2892" t="str">
        <f>IF(K2892="ok",CONCATENATE(IF(Hoja2!A2892="'S/F'","--",""),N2892,"INSERT INTO seguimiento_oficios_recepcion_oficio(fecha_captura, folio_interno, no_oficio, dependencia_envia, firma, fecha_oficio, asunto, anexo, captura_id, estatus_id) VALUES ('",CONCATENATE(RIGHT(CONCATENATE("00",DAY(Hoja2!B2892)),2),"/",RIGHT(CONCATENATE("00",MONTH(Hoja2!B2892)),2),"/",RIGHT(CONCATENATE("00",YEAR(Hoja2!B2892)),2)),"',",Hoja2!A2892,",'",Hoja2!C2892,"','",Hoja2!F2892,"','",Hoja2!E2892,"','",CONCATENATE(RIGHT(CONCATENATE("00",DAY(Hoja2!D2892)),2),"/",RIGHT(CONCATENATE("00",MONTH(Hoja2!D2892)),2),"/",RIGHT(CONCATENATE("00",YEAR(Hoja2!D2892)),2)),"','",Hoja2!J2892,"',","FALSE, 1,8);"), "")</f>
        <v>INSERT INTO seguimiento_oficios_recepcion_oficio(fecha_captura, folio_interno, no_oficio, dependencia_envia, firma, fecha_oficio, asunto, anexo, captura_id, estatus_id) VALUES ('22/03/13',3536,'235','SCT','JUAN MANUEL CERVANTES CANTON','22/03/13','ENVIAN REPROTE PARA DESCUENTOS VARIOS',FALSE, 1,8);</v>
      </c>
    </row>
    <row r="2893" spans="6:17">
      <c r="F2893" t="str">
        <f>RIGHT(CONCATENATE("00",DAY(Hoja2!B2893)),2)</f>
        <v>22</v>
      </c>
      <c r="G2893" t="str">
        <f>CONCATENATE(RIGHT(CONCATENATE("00",DAY(Hoja2!B2893)),2),"/",RIGHT(CONCATENATE("00",MONTH(Hoja2!B2893)),2),"/",RIGHT(CONCATENATE("00",YEAR(Hoja2!B2893)),2))</f>
        <v>22/03/13</v>
      </c>
      <c r="H2893" t="str">
        <f>RIGHT(CONCATENATE("00",DAY(Hoja2!D2893)),2)</f>
        <v>22</v>
      </c>
      <c r="I2893" t="str">
        <f>CONCATENATE(RIGHT(CONCATENATE("00",DAY(Hoja2!D2893)),2),"/",RIGHT(CONCATENATE("00",MONTH(Hoja2!D2893)),2),"/",RIGHT(CONCATENATE("00",YEAR(Hoja2!D2893)),2))</f>
        <v>22/03/13</v>
      </c>
      <c r="J2893" t="str">
        <f>IF(LEN(Hoja2!J2893)&gt;150,LEN(Hoja2!J2893),"")</f>
        <v/>
      </c>
      <c r="K2893" t="str">
        <f>IF(Hoja2!A2893&lt;&gt;"", IF(Hoja2!B2893&lt;&gt;"", IF(Hoja2!C2893&lt;&gt;"", IF(Hoja2!D2893&lt;&gt;"", IF(Hoja2!E2893&lt;&gt;"", IF(Hoja2!F2893&lt;&gt;"", IF(Hoja2!J2893&lt;&gt;"","ok",""),""),""),""),""),""),"")</f>
        <v>ok</v>
      </c>
      <c r="L2893" t="str">
        <f>IF(Hoja2!A2893="'S/F'","--","")</f>
        <v/>
      </c>
      <c r="M2893" t="str">
        <f>IF(LEN(Hoja2!C2893)&gt;30,Hoja2!C2893,"")</f>
        <v/>
      </c>
      <c r="O2893" t="str">
        <f>IF(LEN(Hoja2!F2893)&gt;110,LEN(Hoja2!F2893),"")</f>
        <v/>
      </c>
      <c r="Q2893" t="str">
        <f>IF(K2893="ok",CONCATENATE(IF(Hoja2!A2893="'S/F'","--",""),N2893,"INSERT INTO seguimiento_oficios_recepcion_oficio(fecha_captura, folio_interno, no_oficio, dependencia_envia, firma, fecha_oficio, asunto, anexo, captura_id, estatus_id) VALUES ('",CONCATENATE(RIGHT(CONCATENATE("00",DAY(Hoja2!B2893)),2),"/",RIGHT(CONCATENATE("00",MONTH(Hoja2!B2893)),2),"/",RIGHT(CONCATENATE("00",YEAR(Hoja2!B2893)),2)),"',",Hoja2!A2893,",'",Hoja2!C2893,"','",Hoja2!F2893,"','",Hoja2!E2893,"','",CONCATENATE(RIGHT(CONCATENATE("00",DAY(Hoja2!D2893)),2),"/",RIGHT(CONCATENATE("00",MONTH(Hoja2!D2893)),2),"/",RIGHT(CONCATENATE("00",YEAR(Hoja2!D2893)),2)),"','",Hoja2!J2893,"',","FALSE, 1,8);"), "")</f>
        <v>INSERT INTO seguimiento_oficios_recepcion_oficio(fecha_captura, folio_interno, no_oficio, dependencia_envia, firma, fecha_oficio, asunto, anexo, captura_id, estatus_id) VALUES ('22/03/13',3537,'318','STSEMT','MARBELLA CERINO PEREZ ','22/03/13','INSTALACION DE MESA',FALSE, 1,8);</v>
      </c>
    </row>
    <row r="2894" spans="6:17">
      <c r="F2894" t="str">
        <f>RIGHT(CONCATENATE("00",DAY(Hoja2!B2894)),2)</f>
        <v>22</v>
      </c>
      <c r="G2894" t="str">
        <f>CONCATENATE(RIGHT(CONCATENATE("00",DAY(Hoja2!B2894)),2),"/",RIGHT(CONCATENATE("00",MONTH(Hoja2!B2894)),2),"/",RIGHT(CONCATENATE("00",YEAR(Hoja2!B2894)),2))</f>
        <v>22/03/13</v>
      </c>
      <c r="H2894" t="str">
        <f>RIGHT(CONCATENATE("00",DAY(Hoja2!D2894)),2)</f>
        <v>22</v>
      </c>
      <c r="I2894" t="str">
        <f>CONCATENATE(RIGHT(CONCATENATE("00",DAY(Hoja2!D2894)),2),"/",RIGHT(CONCATENATE("00",MONTH(Hoja2!D2894)),2),"/",RIGHT(CONCATENATE("00",YEAR(Hoja2!D2894)),2))</f>
        <v>22/03/13</v>
      </c>
      <c r="J2894" t="str">
        <f>IF(LEN(Hoja2!J2894)&gt;150,LEN(Hoja2!J2894),"")</f>
        <v/>
      </c>
      <c r="K2894" t="str">
        <f>IF(Hoja2!A2894&lt;&gt;"", IF(Hoja2!B2894&lt;&gt;"", IF(Hoja2!C2894&lt;&gt;"", IF(Hoja2!D2894&lt;&gt;"", IF(Hoja2!E2894&lt;&gt;"", IF(Hoja2!F2894&lt;&gt;"", IF(Hoja2!J2894&lt;&gt;"","ok",""),""),""),""),""),""),"")</f>
        <v>ok</v>
      </c>
      <c r="L2894" t="str">
        <f>IF(Hoja2!A2894="'S/F'","--","")</f>
        <v/>
      </c>
      <c r="M2894" t="str">
        <f>IF(LEN(Hoja2!C2894)&gt;30,Hoja2!C2894,"")</f>
        <v/>
      </c>
      <c r="O2894" t="str">
        <f>IF(LEN(Hoja2!F2894)&gt;110,LEN(Hoja2!F2894),"")</f>
        <v/>
      </c>
      <c r="Q2894" t="str">
        <f>IF(K2894="ok",CONCATENATE(IF(Hoja2!A2894="'S/F'","--",""),N2894,"INSERT INTO seguimiento_oficios_recepcion_oficio(fecha_captura, folio_interno, no_oficio, dependencia_envia, firma, fecha_oficio, asunto, anexo, captura_id, estatus_id) VALUES ('",CONCATENATE(RIGHT(CONCATENATE("00",DAY(Hoja2!B2894)),2),"/",RIGHT(CONCATENATE("00",MONTH(Hoja2!B2894)),2),"/",RIGHT(CONCATENATE("00",YEAR(Hoja2!B2894)),2)),"',",Hoja2!A2894,",'",Hoja2!C2894,"','",Hoja2!F2894,"','",Hoja2!E2894,"','",CONCATENATE(RIGHT(CONCATENATE("00",DAY(Hoja2!D2894)),2),"/",RIGHT(CONCATENATE("00",MONTH(Hoja2!D2894)),2),"/",RIGHT(CONCATENATE("00",YEAR(Hoja2!D2894)),2)),"','",Hoja2!J2894,"',","FALSE, 1,8);"), "")</f>
        <v>INSERT INTO seguimiento_oficios_recepcion_oficio(fecha_captura, folio_interno, no_oficio, dependencia_envia, firma, fecha_oficio, asunto, anexo, captura_id, estatus_id) VALUES ('22/03/13',3538,'007','SA/PATRIMONIO','SALVADOR MARTINEZ LOPEZ DE LLERGO','22/03/13','BONO DEL DIA DE LAS MADRES',FALSE, 1,8);</v>
      </c>
    </row>
    <row r="2895" spans="6:17">
      <c r="F2895" t="str">
        <f>RIGHT(CONCATENATE("00",DAY(Hoja2!B2895)),2)</f>
        <v>22</v>
      </c>
      <c r="G2895" t="str">
        <f>CONCATENATE(RIGHT(CONCATENATE("00",DAY(Hoja2!B2895)),2),"/",RIGHT(CONCATENATE("00",MONTH(Hoja2!B2895)),2),"/",RIGHT(CONCATENATE("00",YEAR(Hoja2!B2895)),2))</f>
        <v>22/03/13</v>
      </c>
      <c r="H2895" t="str">
        <f>RIGHT(CONCATENATE("00",DAY(Hoja2!D2895)),2)</f>
        <v>21</v>
      </c>
      <c r="I2895" t="str">
        <f>CONCATENATE(RIGHT(CONCATENATE("00",DAY(Hoja2!D2895)),2),"/",RIGHT(CONCATENATE("00",MONTH(Hoja2!D2895)),2),"/",RIGHT(CONCATENATE("00",YEAR(Hoja2!D2895)),2))</f>
        <v>21/03/13</v>
      </c>
      <c r="J2895" t="str">
        <f>IF(LEN(Hoja2!J2895)&gt;150,LEN(Hoja2!J2895),"")</f>
        <v/>
      </c>
      <c r="K2895" t="str">
        <f>IF(Hoja2!A2895&lt;&gt;"", IF(Hoja2!B2895&lt;&gt;"", IF(Hoja2!C2895&lt;&gt;"", IF(Hoja2!D2895&lt;&gt;"", IF(Hoja2!E2895&lt;&gt;"", IF(Hoja2!F2895&lt;&gt;"", IF(Hoja2!J2895&lt;&gt;"","ok",""),""),""),""),""),""),"")</f>
        <v>ok</v>
      </c>
      <c r="L2895" t="str">
        <f>IF(Hoja2!A2895="'S/F'","--","")</f>
        <v/>
      </c>
      <c r="M2895" t="str">
        <f>IF(LEN(Hoja2!C2895)&gt;30,Hoja2!C2895,"")</f>
        <v/>
      </c>
      <c r="O2895" t="str">
        <f>IF(LEN(Hoja2!F2895)&gt;110,LEN(Hoja2!F2895),"")</f>
        <v/>
      </c>
      <c r="Q2895" t="str">
        <f>IF(K2895="ok",CONCATENATE(IF(Hoja2!A2895="'S/F'","--",""),N2895,"INSERT INTO seguimiento_oficios_recepcion_oficio(fecha_captura, folio_interno, no_oficio, dependencia_envia, firma, fecha_oficio, asunto, anexo, captura_id, estatus_id) VALUES ('",CONCATENATE(RIGHT(CONCATENATE("00",DAY(Hoja2!B2895)),2),"/",RIGHT(CONCATENATE("00",MONTH(Hoja2!B2895)),2),"/",RIGHT(CONCATENATE("00",YEAR(Hoja2!B2895)),2)),"',",Hoja2!A2895,",'",Hoja2!C2895,"','",Hoja2!F2895,"','",Hoja2!E2895,"','",CONCATENATE(RIGHT(CONCATENATE("00",DAY(Hoja2!D2895)),2),"/",RIGHT(CONCATENATE("00",MONTH(Hoja2!D2895)),2),"/",RIGHT(CONCATENATE("00",YEAR(Hoja2!D2895)),2)),"','",Hoja2!J2895,"',","FALSE, 1,8);"), "")</f>
        <v>INSERT INTO seguimiento_oficios_recepcion_oficio(fecha_captura, folio_interno, no_oficio, dependencia_envia, firma, fecha_oficio, asunto, anexo, captura_id, estatus_id) VALUES ('22/03/13',3539,'151','INJUDET','JESUS GILDARDO MARTINEZ DECLE','21/03/13','ENVIAN REPROTE PARA PAGO DE ESTIMULO ECONOMICO POR ANTIGUEDAD',FALSE, 1,8);</v>
      </c>
    </row>
    <row r="2896" spans="6:17">
      <c r="F2896" t="str">
        <f>RIGHT(CONCATENATE("00",DAY(Hoja2!B2896)),2)</f>
        <v>22</v>
      </c>
      <c r="G2896" t="str">
        <f>CONCATENATE(RIGHT(CONCATENATE("00",DAY(Hoja2!B2896)),2),"/",RIGHT(CONCATENATE("00",MONTH(Hoja2!B2896)),2),"/",RIGHT(CONCATENATE("00",YEAR(Hoja2!B2896)),2))</f>
        <v>22/03/13</v>
      </c>
      <c r="H2896" t="str">
        <f>RIGHT(CONCATENATE("00",DAY(Hoja2!D2896)),2)</f>
        <v>22</v>
      </c>
      <c r="I2896" t="str">
        <f>CONCATENATE(RIGHT(CONCATENATE("00",DAY(Hoja2!D2896)),2),"/",RIGHT(CONCATENATE("00",MONTH(Hoja2!D2896)),2),"/",RIGHT(CONCATENATE("00",YEAR(Hoja2!D2896)),2))</f>
        <v>22/03/13</v>
      </c>
      <c r="J2896" t="str">
        <f>IF(LEN(Hoja2!J2896)&gt;150,LEN(Hoja2!J2896),"")</f>
        <v/>
      </c>
      <c r="K2896" t="str">
        <f>IF(Hoja2!A2896&lt;&gt;"", IF(Hoja2!B2896&lt;&gt;"", IF(Hoja2!C2896&lt;&gt;"", IF(Hoja2!D2896&lt;&gt;"", IF(Hoja2!E2896&lt;&gt;"", IF(Hoja2!F2896&lt;&gt;"", IF(Hoja2!J2896&lt;&gt;"","ok",""),""),""),""),""),""),"")</f>
        <v>ok</v>
      </c>
      <c r="L2896" t="str">
        <f>IF(Hoja2!A2896="'S/F'","--","")</f>
        <v/>
      </c>
      <c r="M2896" t="str">
        <f>IF(LEN(Hoja2!C2896)&gt;30,Hoja2!C2896,"")</f>
        <v/>
      </c>
      <c r="O2896" t="str">
        <f>IF(LEN(Hoja2!F2896)&gt;110,LEN(Hoja2!F2896),"")</f>
        <v/>
      </c>
      <c r="Q2896" t="str">
        <f>IF(K2896="ok",CONCATENATE(IF(Hoja2!A2896="'S/F'","--",""),N2896,"INSERT INTO seguimiento_oficios_recepcion_oficio(fecha_captura, folio_interno, no_oficio, dependencia_envia, firma, fecha_oficio, asunto, anexo, captura_id, estatus_id) VALUES ('",CONCATENATE(RIGHT(CONCATENATE("00",DAY(Hoja2!B2896)),2),"/",RIGHT(CONCATENATE("00",MONTH(Hoja2!B2896)),2),"/",RIGHT(CONCATENATE("00",YEAR(Hoja2!B2896)),2)),"',",Hoja2!A2896,",'",Hoja2!C2896,"','",Hoja2!F2896,"','",Hoja2!E2896,"','",CONCATENATE(RIGHT(CONCATENATE("00",DAY(Hoja2!D2896)),2),"/",RIGHT(CONCATENATE("00",MONTH(Hoja2!D2896)),2),"/",RIGHT(CONCATENATE("00",YEAR(Hoja2!D2896)),2)),"','",Hoja2!J2896,"',","FALSE, 1,8);"), "")</f>
        <v>INSERT INTO seguimiento_oficios_recepcion_oficio(fecha_captura, folio_interno, no_oficio, dependencia_envia, firma, fecha_oficio, asunto, anexo, captura_id, estatus_id) VALUES ('22/03/13',3540,'083','CMAIG','ANDRES PERALTA RIVERA ','22/03/13','ENVIAN REPORTE PARA DESCUENTOS VARIOS',FALSE, 1,8);</v>
      </c>
    </row>
    <row r="2897" spans="6:17">
      <c r="F2897" t="str">
        <f>RIGHT(CONCATENATE("00",DAY(Hoja2!B2897)),2)</f>
        <v>22</v>
      </c>
      <c r="G2897" t="str">
        <f>CONCATENATE(RIGHT(CONCATENATE("00",DAY(Hoja2!B2897)),2),"/",RIGHT(CONCATENATE("00",MONTH(Hoja2!B2897)),2),"/",RIGHT(CONCATENATE("00",YEAR(Hoja2!B2897)),2))</f>
        <v>22/03/13</v>
      </c>
      <c r="H2897" t="str">
        <f>RIGHT(CONCATENATE("00",DAY(Hoja2!D2897)),2)</f>
        <v>17</v>
      </c>
      <c r="I2897" t="str">
        <f>CONCATENATE(RIGHT(CONCATENATE("00",DAY(Hoja2!D2897)),2),"/",RIGHT(CONCATENATE("00",MONTH(Hoja2!D2897)),2),"/",RIGHT(CONCATENATE("00",YEAR(Hoja2!D2897)),2))</f>
        <v>17/01/13</v>
      </c>
      <c r="J2897" t="str">
        <f>IF(LEN(Hoja2!J2897)&gt;150,LEN(Hoja2!J2897),"")</f>
        <v/>
      </c>
      <c r="K2897" t="str">
        <f>IF(Hoja2!A2897&lt;&gt;"", IF(Hoja2!B2897&lt;&gt;"", IF(Hoja2!C2897&lt;&gt;"", IF(Hoja2!D2897&lt;&gt;"", IF(Hoja2!E2897&lt;&gt;"", IF(Hoja2!F2897&lt;&gt;"", IF(Hoja2!J2897&lt;&gt;"","ok",""),""),""),""),""),""),"")</f>
        <v>ok</v>
      </c>
      <c r="L2897" t="str">
        <f>IF(Hoja2!A2897="'S/F'","--","")</f>
        <v/>
      </c>
      <c r="M2897" t="str">
        <f>IF(LEN(Hoja2!C2897)&gt;30,Hoja2!C2897,"")</f>
        <v/>
      </c>
      <c r="O2897" t="str">
        <f>IF(LEN(Hoja2!F2897)&gt;110,LEN(Hoja2!F2897),"")</f>
        <v/>
      </c>
      <c r="Q2897" t="str">
        <f>IF(K2897="ok",CONCATENATE(IF(Hoja2!A2897="'S/F'","--",""),N2897,"INSERT INTO seguimiento_oficios_recepcion_oficio(fecha_captura, folio_interno, no_oficio, dependencia_envia, firma, fecha_oficio, asunto, anexo, captura_id, estatus_id) VALUES ('",CONCATENATE(RIGHT(CONCATENATE("00",DAY(Hoja2!B2897)),2),"/",RIGHT(CONCATENATE("00",MONTH(Hoja2!B2897)),2),"/",RIGHT(CONCATENATE("00",YEAR(Hoja2!B2897)),2)),"',",Hoja2!A2897,",'",Hoja2!C2897,"','",Hoja2!F2897,"','",Hoja2!E2897,"','",CONCATENATE(RIGHT(CONCATENATE("00",DAY(Hoja2!D2897)),2),"/",RIGHT(CONCATENATE("00",MONTH(Hoja2!D2897)),2),"/",RIGHT(CONCATENATE("00",YEAR(Hoja2!D2897)),2)),"','",Hoja2!J2897,"',","FALSE, 1,8);"), "")</f>
        <v>INSERT INTO seguimiento_oficios_recepcion_oficio(fecha_captura, folio_interno, no_oficio, dependencia_envia, firma, fecha_oficio, asunto, anexo, captura_id, estatus_id) VALUES ('22/03/13',3541,'096','INSTITUTO ESTATAL DE LAS MUJERES','DOMINGO LEON PERALTA','17/01/13','SOL. CANCELACION DE MOVIMIENTO DE ALTA POR PROMOCION DE LA C. EDITH VAZQUEZ ROJAS',FALSE, 1,8);</v>
      </c>
    </row>
    <row r="2898" spans="6:17">
      <c r="F2898" t="str">
        <f>RIGHT(CONCATENATE("00",DAY(Hoja2!B2898)),2)</f>
        <v>22</v>
      </c>
      <c r="G2898" t="str">
        <f>CONCATENATE(RIGHT(CONCATENATE("00",DAY(Hoja2!B2898)),2),"/",RIGHT(CONCATENATE("00",MONTH(Hoja2!B2898)),2),"/",RIGHT(CONCATENATE("00",YEAR(Hoja2!B2898)),2))</f>
        <v>22/03/13</v>
      </c>
      <c r="H2898" t="str">
        <f>RIGHT(CONCATENATE("00",DAY(Hoja2!D2898)),2)</f>
        <v>21</v>
      </c>
      <c r="I2898" t="str">
        <f>CONCATENATE(RIGHT(CONCATENATE("00",DAY(Hoja2!D2898)),2),"/",RIGHT(CONCATENATE("00",MONTH(Hoja2!D2898)),2),"/",RIGHT(CONCATENATE("00",YEAR(Hoja2!D2898)),2))</f>
        <v>21/03/13</v>
      </c>
      <c r="J2898" t="str">
        <f>IF(LEN(Hoja2!J2898)&gt;150,LEN(Hoja2!J2898),"")</f>
        <v/>
      </c>
      <c r="K2898" t="str">
        <f>IF(Hoja2!A2898&lt;&gt;"", IF(Hoja2!B2898&lt;&gt;"", IF(Hoja2!C2898&lt;&gt;"", IF(Hoja2!D2898&lt;&gt;"", IF(Hoja2!E2898&lt;&gt;"", IF(Hoja2!F2898&lt;&gt;"", IF(Hoja2!J2898&lt;&gt;"","ok",""),""),""),""),""),""),"")</f>
        <v>ok</v>
      </c>
      <c r="L2898" t="str">
        <f>IF(Hoja2!A2898="'S/F'","--","")</f>
        <v/>
      </c>
      <c r="M2898" t="str">
        <f>IF(LEN(Hoja2!C2898)&gt;30,Hoja2!C2898,"")</f>
        <v/>
      </c>
      <c r="O2898" t="str">
        <f>IF(LEN(Hoja2!F2898)&gt;110,LEN(Hoja2!F2898),"")</f>
        <v/>
      </c>
      <c r="Q2898" t="str">
        <f>IF(K2898="ok",CONCATENATE(IF(Hoja2!A2898="'S/F'","--",""),N2898,"INSERT INTO seguimiento_oficios_recepcion_oficio(fecha_captura, folio_interno, no_oficio, dependencia_envia, firma, fecha_oficio, asunto, anexo, captura_id, estatus_id) VALUES ('",CONCATENATE(RIGHT(CONCATENATE("00",DAY(Hoja2!B2898)),2),"/",RIGHT(CONCATENATE("00",MONTH(Hoja2!B2898)),2),"/",RIGHT(CONCATENATE("00",YEAR(Hoja2!B2898)),2)),"',",Hoja2!A2898,",'",Hoja2!C2898,"','",Hoja2!F2898,"','",Hoja2!E2898,"','",CONCATENATE(RIGHT(CONCATENATE("00",DAY(Hoja2!D2898)),2),"/",RIGHT(CONCATENATE("00",MONTH(Hoja2!D2898)),2),"/",RIGHT(CONCATENATE("00",YEAR(Hoja2!D2898)),2)),"','",Hoja2!J2898,"',","FALSE, 1,8);"), "")</f>
        <v>INSERT INTO seguimiento_oficios_recepcion_oficio(fecha_captura, folio_interno, no_oficio, dependencia_envia, firma, fecha_oficio, asunto, anexo, captura_id, estatus_id) VALUES ('22/03/13',3542,'497','CEAS','GUILLERMO CORTAZAR GUTIERREZ','21/03/13','ENVIAN 4 CONTRATOS DE PRESTACION  PROFESIONALES',FALSE, 1,8);</v>
      </c>
    </row>
    <row r="2899" spans="6:17">
      <c r="F2899" t="str">
        <f>RIGHT(CONCATENATE("00",DAY(Hoja2!B2899)),2)</f>
        <v>22</v>
      </c>
      <c r="G2899" t="str">
        <f>CONCATENATE(RIGHT(CONCATENATE("00",DAY(Hoja2!B2899)),2),"/",RIGHT(CONCATENATE("00",MONTH(Hoja2!B2899)),2),"/",RIGHT(CONCATENATE("00",YEAR(Hoja2!B2899)),2))</f>
        <v>22/03/13</v>
      </c>
      <c r="H2899" t="str">
        <f>RIGHT(CONCATENATE("00",DAY(Hoja2!D2899)),2)</f>
        <v>14</v>
      </c>
      <c r="I2899" t="str">
        <f>CONCATENATE(RIGHT(CONCATENATE("00",DAY(Hoja2!D2899)),2),"/",RIGHT(CONCATENATE("00",MONTH(Hoja2!D2899)),2),"/",RIGHT(CONCATENATE("00",YEAR(Hoja2!D2899)),2))</f>
        <v>14/03/13</v>
      </c>
      <c r="J2899" t="str">
        <f>IF(LEN(Hoja2!J2899)&gt;150,LEN(Hoja2!J2899),"")</f>
        <v/>
      </c>
      <c r="K2899" t="str">
        <f>IF(Hoja2!A2899&lt;&gt;"", IF(Hoja2!B2899&lt;&gt;"", IF(Hoja2!C2899&lt;&gt;"", IF(Hoja2!D2899&lt;&gt;"", IF(Hoja2!E2899&lt;&gt;"", IF(Hoja2!F2899&lt;&gt;"", IF(Hoja2!J2899&lt;&gt;"","ok",""),""),""),""),""),""),"")</f>
        <v>ok</v>
      </c>
      <c r="L2899" t="str">
        <f>IF(Hoja2!A2899="'S/F'","--","")</f>
        <v/>
      </c>
      <c r="M2899" t="str">
        <f>IF(LEN(Hoja2!C2899)&gt;30,Hoja2!C2899,"")</f>
        <v/>
      </c>
      <c r="O2899" t="str">
        <f>IF(LEN(Hoja2!F2899)&gt;110,LEN(Hoja2!F2899),"")</f>
        <v/>
      </c>
      <c r="Q2899" t="str">
        <f>IF(K2899="ok",CONCATENATE(IF(Hoja2!A2899="'S/F'","--",""),N2899,"INSERT INTO seguimiento_oficios_recepcion_oficio(fecha_captura, folio_interno, no_oficio, dependencia_envia, firma, fecha_oficio, asunto, anexo, captura_id, estatus_id) VALUES ('",CONCATENATE(RIGHT(CONCATENATE("00",DAY(Hoja2!B2899)),2),"/",RIGHT(CONCATENATE("00",MONTH(Hoja2!B2899)),2),"/",RIGHT(CONCATENATE("00",YEAR(Hoja2!B2899)),2)),"',",Hoja2!A2899,",'",Hoja2!C2899,"','",Hoja2!F2899,"','",Hoja2!E2899,"','",CONCATENATE(RIGHT(CONCATENATE("00",DAY(Hoja2!D2899)),2),"/",RIGHT(CONCATENATE("00",MONTH(Hoja2!D2899)),2),"/",RIGHT(CONCATENATE("00",YEAR(Hoja2!D2899)),2)),"','",Hoja2!J2899,"',","FALSE, 1,8);"), "")</f>
        <v>INSERT INTO seguimiento_oficios_recepcion_oficio(fecha_captura, folio_interno, no_oficio, dependencia_envia, firma, fecha_oficio, asunto, anexo, captura_id, estatus_id) VALUES ('22/03/13',3543,'225','INVITAB','JUAN ANTONIO FILIGRANA CASTRO','14/03/13','INFORMACION DEL DIA DE LAS MADRES',FALSE, 1,8);</v>
      </c>
    </row>
    <row r="2900" spans="6:17">
      <c r="F2900" t="str">
        <f>RIGHT(CONCATENATE("00",DAY(Hoja2!B2900)),2)</f>
        <v>22</v>
      </c>
      <c r="G2900" t="str">
        <f>CONCATENATE(RIGHT(CONCATENATE("00",DAY(Hoja2!B2900)),2),"/",RIGHT(CONCATENATE("00",MONTH(Hoja2!B2900)),2),"/",RIGHT(CONCATENATE("00",YEAR(Hoja2!B2900)),2))</f>
        <v>22/03/13</v>
      </c>
      <c r="H2900" t="str">
        <f>RIGHT(CONCATENATE("00",DAY(Hoja2!D2900)),2)</f>
        <v>19</v>
      </c>
      <c r="I2900" t="str">
        <f>CONCATENATE(RIGHT(CONCATENATE("00",DAY(Hoja2!D2900)),2),"/",RIGHT(CONCATENATE("00",MONTH(Hoja2!D2900)),2),"/",RIGHT(CONCATENATE("00",YEAR(Hoja2!D2900)),2))</f>
        <v>19/03/13</v>
      </c>
      <c r="J2900" t="str">
        <f>IF(LEN(Hoja2!J2900)&gt;150,LEN(Hoja2!J2900),"")</f>
        <v/>
      </c>
      <c r="K2900" t="str">
        <f>IF(Hoja2!A2900&lt;&gt;"", IF(Hoja2!B2900&lt;&gt;"", IF(Hoja2!C2900&lt;&gt;"", IF(Hoja2!D2900&lt;&gt;"", IF(Hoja2!E2900&lt;&gt;"", IF(Hoja2!F2900&lt;&gt;"", IF(Hoja2!J2900&lt;&gt;"","ok",""),""),""),""),""),""),"")</f>
        <v>ok</v>
      </c>
      <c r="L2900" t="str">
        <f>IF(Hoja2!A2900="'S/F'","--","")</f>
        <v/>
      </c>
      <c r="M2900" t="str">
        <f>IF(LEN(Hoja2!C2900)&gt;30,Hoja2!C2900,"")</f>
        <v/>
      </c>
      <c r="O2900" t="str">
        <f>IF(LEN(Hoja2!F2900)&gt;110,LEN(Hoja2!F2900),"")</f>
        <v/>
      </c>
      <c r="Q2900" t="str">
        <f>IF(K2900="ok",CONCATENATE(IF(Hoja2!A2900="'S/F'","--",""),N2900,"INSERT INTO seguimiento_oficios_recepcion_oficio(fecha_captura, folio_interno, no_oficio, dependencia_envia, firma, fecha_oficio, asunto, anexo, captura_id, estatus_id) VALUES ('",CONCATENATE(RIGHT(CONCATENATE("00",DAY(Hoja2!B2900)),2),"/",RIGHT(CONCATENATE("00",MONTH(Hoja2!B2900)),2),"/",RIGHT(CONCATENATE("00",YEAR(Hoja2!B2900)),2)),"',",Hoja2!A2900,",'",Hoja2!C2900,"','",Hoja2!F2900,"','",Hoja2!E2900,"','",CONCATENATE(RIGHT(CONCATENATE("00",DAY(Hoja2!D2900)),2),"/",RIGHT(CONCATENATE("00",MONTH(Hoja2!D2900)),2),"/",RIGHT(CONCATENATE("00",YEAR(Hoja2!D2900)),2)),"','",Hoja2!J2900,"',","FALSE, 1,8);"), "")</f>
        <v>INSERT INTO seguimiento_oficios_recepcion_oficio(fecha_captura, folio_interno, no_oficio, dependencia_envia, firma, fecha_oficio, asunto, anexo, captura_id, estatus_id) VALUES ('22/03/13',3544,'875','EDUCACION','AURORA DEL CARMEN LOPEZ CAMACHO','19/03/13','SOL. APLICACIÓN DE DESCUENTOS',FALSE, 1,8);</v>
      </c>
    </row>
    <row r="2901" spans="6:17">
      <c r="F2901" t="str">
        <f>RIGHT(CONCATENATE("00",DAY(Hoja2!B2901)),2)</f>
        <v>22</v>
      </c>
      <c r="G2901" t="str">
        <f>CONCATENATE(RIGHT(CONCATENATE("00",DAY(Hoja2!B2901)),2),"/",RIGHT(CONCATENATE("00",MONTH(Hoja2!B2901)),2),"/",RIGHT(CONCATENATE("00",YEAR(Hoja2!B2901)),2))</f>
        <v>22/03/13</v>
      </c>
      <c r="H2901" t="str">
        <f>RIGHT(CONCATENATE("00",DAY(Hoja2!D2901)),2)</f>
        <v>19</v>
      </c>
      <c r="I2901" t="str">
        <f>CONCATENATE(RIGHT(CONCATENATE("00",DAY(Hoja2!D2901)),2),"/",RIGHT(CONCATENATE("00",MONTH(Hoja2!D2901)),2),"/",RIGHT(CONCATENATE("00",YEAR(Hoja2!D2901)),2))</f>
        <v>19/03/13</v>
      </c>
      <c r="J2901" t="str">
        <f>IF(LEN(Hoja2!J2901)&gt;150,LEN(Hoja2!J2901),"")</f>
        <v/>
      </c>
      <c r="K2901" t="str">
        <f>IF(Hoja2!A2901&lt;&gt;"", IF(Hoja2!B2901&lt;&gt;"", IF(Hoja2!C2901&lt;&gt;"", IF(Hoja2!D2901&lt;&gt;"", IF(Hoja2!E2901&lt;&gt;"", IF(Hoja2!F2901&lt;&gt;"", IF(Hoja2!J2901&lt;&gt;"","ok",""),""),""),""),""),""),"")</f>
        <v>ok</v>
      </c>
      <c r="L2901" t="str">
        <f>IF(Hoja2!A2901="'S/F'","--","")</f>
        <v/>
      </c>
      <c r="M2901" t="str">
        <f>IF(LEN(Hoja2!C2901)&gt;30,Hoja2!C2901,"")</f>
        <v/>
      </c>
      <c r="O2901" t="str">
        <f>IF(LEN(Hoja2!F2901)&gt;110,LEN(Hoja2!F2901),"")</f>
        <v/>
      </c>
      <c r="Q2901" t="str">
        <f>IF(K2901="ok",CONCATENATE(IF(Hoja2!A2901="'S/F'","--",""),N2901,"INSERT INTO seguimiento_oficios_recepcion_oficio(fecha_captura, folio_interno, no_oficio, dependencia_envia, firma, fecha_oficio, asunto, anexo, captura_id, estatus_id) VALUES ('",CONCATENATE(RIGHT(CONCATENATE("00",DAY(Hoja2!B2901)),2),"/",RIGHT(CONCATENATE("00",MONTH(Hoja2!B2901)),2),"/",RIGHT(CONCATENATE("00",YEAR(Hoja2!B2901)),2)),"',",Hoja2!A2901,",'",Hoja2!C2901,"','",Hoja2!F2901,"','",Hoja2!E2901,"','",CONCATENATE(RIGHT(CONCATENATE("00",DAY(Hoja2!D2901)),2),"/",RIGHT(CONCATENATE("00",MONTH(Hoja2!D2901)),2),"/",RIGHT(CONCATENATE("00",YEAR(Hoja2!D2901)),2)),"','",Hoja2!J2901,"',","FALSE, 1,8);"), "")</f>
        <v>INSERT INTO seguimiento_oficios_recepcion_oficio(fecha_captura, folio_interno, no_oficio, dependencia_envia, firma, fecha_oficio, asunto, anexo, captura_id, estatus_id) VALUES ('22/03/13',3545,'874','EDUCACION','AURORA DEL CARMEN LOPEZ CAMACHO','19/03/13','SOL. APLICACIÓN DE DESCUENTOS',FALSE, 1,8);</v>
      </c>
    </row>
    <row r="2902" spans="6:17">
      <c r="F2902" t="str">
        <f>RIGHT(CONCATENATE("00",DAY(Hoja2!B2902)),2)</f>
        <v>22</v>
      </c>
      <c r="G2902" t="str">
        <f>CONCATENATE(RIGHT(CONCATENATE("00",DAY(Hoja2!B2902)),2),"/",RIGHT(CONCATENATE("00",MONTH(Hoja2!B2902)),2),"/",RIGHT(CONCATENATE("00",YEAR(Hoja2!B2902)),2))</f>
        <v>22/03/13</v>
      </c>
      <c r="H2902" t="str">
        <f>RIGHT(CONCATENATE("00",DAY(Hoja2!D2902)),2)</f>
        <v>11</v>
      </c>
      <c r="I2902" t="str">
        <f>CONCATENATE(RIGHT(CONCATENATE("00",DAY(Hoja2!D2902)),2),"/",RIGHT(CONCATENATE("00",MONTH(Hoja2!D2902)),2),"/",RIGHT(CONCATENATE("00",YEAR(Hoja2!D2902)),2))</f>
        <v>11/03/13</v>
      </c>
      <c r="J2902" t="str">
        <f>IF(LEN(Hoja2!J2902)&gt;150,LEN(Hoja2!J2902),"")</f>
        <v/>
      </c>
      <c r="K2902" t="str">
        <f>IF(Hoja2!A2902&lt;&gt;"", IF(Hoja2!B2902&lt;&gt;"", IF(Hoja2!C2902&lt;&gt;"", IF(Hoja2!D2902&lt;&gt;"", IF(Hoja2!E2902&lt;&gt;"", IF(Hoja2!F2902&lt;&gt;"", IF(Hoja2!J2902&lt;&gt;"","ok",""),""),""),""),""),""),"")</f>
        <v>ok</v>
      </c>
      <c r="L2902" t="str">
        <f>IF(Hoja2!A2902="'S/F'","--","")</f>
        <v/>
      </c>
      <c r="M2902" t="str">
        <f>IF(LEN(Hoja2!C2902)&gt;30,Hoja2!C2902,"")</f>
        <v/>
      </c>
      <c r="O2902" t="str">
        <f>IF(LEN(Hoja2!F2902)&gt;110,LEN(Hoja2!F2902),"")</f>
        <v/>
      </c>
      <c r="Q2902" t="str">
        <f>IF(K2902="ok",CONCATENATE(IF(Hoja2!A2902="'S/F'","--",""),N2902,"INSERT INTO seguimiento_oficios_recepcion_oficio(fecha_captura, folio_interno, no_oficio, dependencia_envia, firma, fecha_oficio, asunto, anexo, captura_id, estatus_id) VALUES ('",CONCATENATE(RIGHT(CONCATENATE("00",DAY(Hoja2!B2902)),2),"/",RIGHT(CONCATENATE("00",MONTH(Hoja2!B2902)),2),"/",RIGHT(CONCATENATE("00",YEAR(Hoja2!B2902)),2)),"',",Hoja2!A2902,",'",Hoja2!C2902,"','",Hoja2!F2902,"','",Hoja2!E2902,"','",CONCATENATE(RIGHT(CONCATENATE("00",DAY(Hoja2!D2902)),2),"/",RIGHT(CONCATENATE("00",MONTH(Hoja2!D2902)),2),"/",RIGHT(CONCATENATE("00",YEAR(Hoja2!D2902)),2)),"','",Hoja2!J2902,"',","FALSE, 1,8);"), "")</f>
        <v>INSERT INTO seguimiento_oficios_recepcion_oficio(fecha_captura, folio_interno, no_oficio, dependencia_envia, firma, fecha_oficio, asunto, anexo, captura_id, estatus_id) VALUES ('22/03/13',3546,'836','EDUCACION','AURORA DEL CARMEN LOPEZ CAMACHO','11/03/13','SOL. CONSTANCIA DE RETENCIONES DEL EJERCICIO FISCAL 2012',FALSE, 1,8);</v>
      </c>
    </row>
    <row r="2903" spans="6:17">
      <c r="F2903" t="str">
        <f>RIGHT(CONCATENATE("00",DAY(Hoja2!B2903)),2)</f>
        <v>22</v>
      </c>
      <c r="G2903" t="str">
        <f>CONCATENATE(RIGHT(CONCATENATE("00",DAY(Hoja2!B2903)),2),"/",RIGHT(CONCATENATE("00",MONTH(Hoja2!B2903)),2),"/",RIGHT(CONCATENATE("00",YEAR(Hoja2!B2903)),2))</f>
        <v>22/03/13</v>
      </c>
      <c r="H2903" t="str">
        <f>RIGHT(CONCATENATE("00",DAY(Hoja2!D2903)),2)</f>
        <v>21</v>
      </c>
      <c r="I2903" t="str">
        <f>CONCATENATE(RIGHT(CONCATENATE("00",DAY(Hoja2!D2903)),2),"/",RIGHT(CONCATENATE("00",MONTH(Hoja2!D2903)),2),"/",RIGHT(CONCATENATE("00",YEAR(Hoja2!D2903)),2))</f>
        <v>21/03/13</v>
      </c>
      <c r="J2903" t="str">
        <f>IF(LEN(Hoja2!J2903)&gt;150,LEN(Hoja2!J2903),"")</f>
        <v/>
      </c>
      <c r="K2903" t="str">
        <f>IF(Hoja2!A2903&lt;&gt;"", IF(Hoja2!B2903&lt;&gt;"", IF(Hoja2!C2903&lt;&gt;"", IF(Hoja2!D2903&lt;&gt;"", IF(Hoja2!E2903&lt;&gt;"", IF(Hoja2!F2903&lt;&gt;"", IF(Hoja2!J2903&lt;&gt;"","ok",""),""),""),""),""),""),"")</f>
        <v>ok</v>
      </c>
      <c r="L2903" t="str">
        <f>IF(Hoja2!A2903="'S/F'","--","")</f>
        <v/>
      </c>
      <c r="M2903" t="str">
        <f>IF(LEN(Hoja2!C2903)&gt;30,Hoja2!C2903,"")</f>
        <v/>
      </c>
      <c r="O2903" t="str">
        <f>IF(LEN(Hoja2!F2903)&gt;110,LEN(Hoja2!F2903),"")</f>
        <v/>
      </c>
      <c r="Q2903" t="str">
        <f>IF(K2903="ok",CONCATENATE(IF(Hoja2!A2903="'S/F'","--",""),N2903,"INSERT INTO seguimiento_oficios_recepcion_oficio(fecha_captura, folio_interno, no_oficio, dependencia_envia, firma, fecha_oficio, asunto, anexo, captura_id, estatus_id) VALUES ('",CONCATENATE(RIGHT(CONCATENATE("00",DAY(Hoja2!B2903)),2),"/",RIGHT(CONCATENATE("00",MONTH(Hoja2!B2903)),2),"/",RIGHT(CONCATENATE("00",YEAR(Hoja2!B2903)),2)),"',",Hoja2!A2903,",'",Hoja2!C2903,"','",Hoja2!F2903,"','",Hoja2!E2903,"','",CONCATENATE(RIGHT(CONCATENATE("00",DAY(Hoja2!D2903)),2),"/",RIGHT(CONCATENATE("00",MONTH(Hoja2!D2903)),2),"/",RIGHT(CONCATENATE("00",YEAR(Hoja2!D2903)),2)),"','",Hoja2!J2903,"',","FALSE, 1,8);"), "")</f>
        <v>INSERT INTO seguimiento_oficios_recepcion_oficio(fecha_captura, folio_interno, no_oficio, dependencia_envia, firma, fecha_oficio, asunto, anexo, captura_id, estatus_id) VALUES ('22/03/13',3547,'908','EDUCACION','AURORA DEL CARMEN LOPEZ CAMACHO','21/03/13','SOL. APLICACIÓN DE DESCUENTOS',FALSE, 1,8);</v>
      </c>
    </row>
    <row r="2904" spans="6:17">
      <c r="F2904" t="str">
        <f>RIGHT(CONCATENATE("00",DAY(Hoja2!B2904)),2)</f>
        <v>22</v>
      </c>
      <c r="G2904" t="str">
        <f>CONCATENATE(RIGHT(CONCATENATE("00",DAY(Hoja2!B2904)),2),"/",RIGHT(CONCATENATE("00",MONTH(Hoja2!B2904)),2),"/",RIGHT(CONCATENATE("00",YEAR(Hoja2!B2904)),2))</f>
        <v>22/03/13</v>
      </c>
      <c r="H2904" t="str">
        <f>RIGHT(CONCATENATE("00",DAY(Hoja2!D2904)),2)</f>
        <v>22</v>
      </c>
      <c r="I2904" t="str">
        <f>CONCATENATE(RIGHT(CONCATENATE("00",DAY(Hoja2!D2904)),2),"/",RIGHT(CONCATENATE("00",MONTH(Hoja2!D2904)),2),"/",RIGHT(CONCATENATE("00",YEAR(Hoja2!D2904)),2))</f>
        <v>22/03/13</v>
      </c>
      <c r="J2904" t="str">
        <f>IF(LEN(Hoja2!J2904)&gt;150,LEN(Hoja2!J2904),"")</f>
        <v/>
      </c>
      <c r="K2904" t="str">
        <f>IF(Hoja2!A2904&lt;&gt;"", IF(Hoja2!B2904&lt;&gt;"", IF(Hoja2!C2904&lt;&gt;"", IF(Hoja2!D2904&lt;&gt;"", IF(Hoja2!E2904&lt;&gt;"", IF(Hoja2!F2904&lt;&gt;"", IF(Hoja2!J2904&lt;&gt;"","ok",""),""),""),""),""),""),"")</f>
        <v>ok</v>
      </c>
      <c r="L2904" t="str">
        <f>IF(Hoja2!A2904="'S/F'","--","")</f>
        <v/>
      </c>
      <c r="M2904" t="str">
        <f>IF(LEN(Hoja2!C2904)&gt;30,Hoja2!C2904,"")</f>
        <v/>
      </c>
      <c r="O2904" t="str">
        <f>IF(LEN(Hoja2!F2904)&gt;110,LEN(Hoja2!F2904),"")</f>
        <v/>
      </c>
      <c r="Q2904" t="str">
        <f>IF(K2904="ok",CONCATENATE(IF(Hoja2!A2904="'S/F'","--",""),N2904,"INSERT INTO seguimiento_oficios_recepcion_oficio(fecha_captura, folio_interno, no_oficio, dependencia_envia, firma, fecha_oficio, asunto, anexo, captura_id, estatus_id) VALUES ('",CONCATENATE(RIGHT(CONCATENATE("00",DAY(Hoja2!B2904)),2),"/",RIGHT(CONCATENATE("00",MONTH(Hoja2!B2904)),2),"/",RIGHT(CONCATENATE("00",YEAR(Hoja2!B2904)),2)),"',",Hoja2!A2904,",'",Hoja2!C2904,"','",Hoja2!F2904,"','",Hoja2!E2904,"','",CONCATENATE(RIGHT(CONCATENATE("00",DAY(Hoja2!D2904)),2),"/",RIGHT(CONCATENATE("00",MONTH(Hoja2!D2904)),2),"/",RIGHT(CONCATENATE("00",YEAR(Hoja2!D2904)),2)),"','",Hoja2!J2904,"',","FALSE, 1,8);"), "")</f>
        <v>INSERT INTO seguimiento_oficios_recepcion_oficio(fecha_captura, folio_interno, no_oficio, dependencia_envia, firma, fecha_oficio, asunto, anexo, captura_id, estatus_id) VALUES ('22/03/13',3548,'872','EDUCACION','AURORA DEL CARMEN LOPEZ CAMACHO','22/03/13','DESCUENTO DE PENSION ALIMENTICIA',FALSE, 1,8);</v>
      </c>
    </row>
    <row r="2905" spans="6:17">
      <c r="F2905" t="str">
        <f>RIGHT(CONCATENATE("00",DAY(Hoja2!B2905)),2)</f>
        <v>22</v>
      </c>
      <c r="G2905" t="str">
        <f>CONCATENATE(RIGHT(CONCATENATE("00",DAY(Hoja2!B2905)),2),"/",RIGHT(CONCATENATE("00",MONTH(Hoja2!B2905)),2),"/",RIGHT(CONCATENATE("00",YEAR(Hoja2!B2905)),2))</f>
        <v>22/03/13</v>
      </c>
      <c r="H2905" t="str">
        <f>RIGHT(CONCATENATE("00",DAY(Hoja2!D2905)),2)</f>
        <v>21</v>
      </c>
      <c r="I2905" t="str">
        <f>CONCATENATE(RIGHT(CONCATENATE("00",DAY(Hoja2!D2905)),2),"/",RIGHT(CONCATENATE("00",MONTH(Hoja2!D2905)),2),"/",RIGHT(CONCATENATE("00",YEAR(Hoja2!D2905)),2))</f>
        <v>21/03/13</v>
      </c>
      <c r="J2905" t="str">
        <f>IF(LEN(Hoja2!J2905)&gt;150,LEN(Hoja2!J2905),"")</f>
        <v/>
      </c>
      <c r="K2905" t="str">
        <f>IF(Hoja2!A2905&lt;&gt;"", IF(Hoja2!B2905&lt;&gt;"", IF(Hoja2!C2905&lt;&gt;"", IF(Hoja2!D2905&lt;&gt;"", IF(Hoja2!E2905&lt;&gt;"", IF(Hoja2!F2905&lt;&gt;"", IF(Hoja2!J2905&lt;&gt;"","ok",""),""),""),""),""),""),"")</f>
        <v>ok</v>
      </c>
      <c r="L2905" t="str">
        <f>IF(Hoja2!A2905="'S/F'","--","")</f>
        <v/>
      </c>
      <c r="M2905" t="str">
        <f>IF(LEN(Hoja2!C2905)&gt;30,Hoja2!C2905,"")</f>
        <v/>
      </c>
      <c r="O2905" t="str">
        <f>IF(LEN(Hoja2!F2905)&gt;110,LEN(Hoja2!F2905),"")</f>
        <v/>
      </c>
      <c r="Q2905" t="str">
        <f>IF(K2905="ok",CONCATENATE(IF(Hoja2!A2905="'S/F'","--",""),N2905,"INSERT INTO seguimiento_oficios_recepcion_oficio(fecha_captura, folio_interno, no_oficio, dependencia_envia, firma, fecha_oficio, asunto, anexo, captura_id, estatus_id) VALUES ('",CONCATENATE(RIGHT(CONCATENATE("00",DAY(Hoja2!B2905)),2),"/",RIGHT(CONCATENATE("00",MONTH(Hoja2!B2905)),2),"/",RIGHT(CONCATENATE("00",YEAR(Hoja2!B2905)),2)),"',",Hoja2!A2905,",'",Hoja2!C2905,"','",Hoja2!F2905,"','",Hoja2!E2905,"','",CONCATENATE(RIGHT(CONCATENATE("00",DAY(Hoja2!D2905)),2),"/",RIGHT(CONCATENATE("00",MONTH(Hoja2!D2905)),2),"/",RIGHT(CONCATENATE("00",YEAR(Hoja2!D2905)),2)),"','",Hoja2!J2905,"',","FALSE, 1,8);"), "")</f>
        <v>INSERT INTO seguimiento_oficios_recepcion_oficio(fecha_captura, folio_interno, no_oficio, dependencia_envia, firma, fecha_oficio, asunto, anexo, captura_id, estatus_id) VALUES ('22/03/13',3549,'928','EDUCACION','AURORA DEL CARMEN LOPEZ CAMACHO','21/03/13','DESCUENTO DE PENSION ALIMENTICIA',FALSE, 1,8);</v>
      </c>
    </row>
    <row r="2906" spans="6:17">
      <c r="F2906" t="str">
        <f>RIGHT(CONCATENATE("00",DAY(Hoja2!B2906)),2)</f>
        <v>22</v>
      </c>
      <c r="G2906" t="str">
        <f>CONCATENATE(RIGHT(CONCATENATE("00",DAY(Hoja2!B2906)),2),"/",RIGHT(CONCATENATE("00",MONTH(Hoja2!B2906)),2),"/",RIGHT(CONCATENATE("00",YEAR(Hoja2!B2906)),2))</f>
        <v>22/03/13</v>
      </c>
      <c r="H2906" t="str">
        <f>RIGHT(CONCATENATE("00",DAY(Hoja2!D2906)),2)</f>
        <v>19</v>
      </c>
      <c r="I2906" t="str">
        <f>CONCATENATE(RIGHT(CONCATENATE("00",DAY(Hoja2!D2906)),2),"/",RIGHT(CONCATENATE("00",MONTH(Hoja2!D2906)),2),"/",RIGHT(CONCATENATE("00",YEAR(Hoja2!D2906)),2))</f>
        <v>19/03/13</v>
      </c>
      <c r="J2906" t="str">
        <f>IF(LEN(Hoja2!J2906)&gt;150,LEN(Hoja2!J2906),"")</f>
        <v/>
      </c>
      <c r="K2906" t="str">
        <f>IF(Hoja2!A2906&lt;&gt;"", IF(Hoja2!B2906&lt;&gt;"", IF(Hoja2!C2906&lt;&gt;"", IF(Hoja2!D2906&lt;&gt;"", IF(Hoja2!E2906&lt;&gt;"", IF(Hoja2!F2906&lt;&gt;"", IF(Hoja2!J2906&lt;&gt;"","ok",""),""),""),""),""),""),"")</f>
        <v>ok</v>
      </c>
      <c r="L2906" t="str">
        <f>IF(Hoja2!A2906="'S/F'","--","")</f>
        <v/>
      </c>
      <c r="M2906" t="str">
        <f>IF(LEN(Hoja2!C2906)&gt;30,Hoja2!C2906,"")</f>
        <v/>
      </c>
      <c r="O2906" t="str">
        <f>IF(LEN(Hoja2!F2906)&gt;110,LEN(Hoja2!F2906),"")</f>
        <v/>
      </c>
      <c r="Q2906" t="str">
        <f>IF(K2906="ok",CONCATENATE(IF(Hoja2!A2906="'S/F'","--",""),N2906,"INSERT INTO seguimiento_oficios_recepcion_oficio(fecha_captura, folio_interno, no_oficio, dependencia_envia, firma, fecha_oficio, asunto, anexo, captura_id, estatus_id) VALUES ('",CONCATENATE(RIGHT(CONCATENATE("00",DAY(Hoja2!B2906)),2),"/",RIGHT(CONCATENATE("00",MONTH(Hoja2!B2906)),2),"/",RIGHT(CONCATENATE("00",YEAR(Hoja2!B2906)),2)),"',",Hoja2!A2906,",'",Hoja2!C2906,"','",Hoja2!F2906,"','",Hoja2!E2906,"','",CONCATENATE(RIGHT(CONCATENATE("00",DAY(Hoja2!D2906)),2),"/",RIGHT(CONCATENATE("00",MONTH(Hoja2!D2906)),2),"/",RIGHT(CONCATENATE("00",YEAR(Hoja2!D2906)),2)),"','",Hoja2!J2906,"',","FALSE, 1,8);"), "")</f>
        <v>INSERT INTO seguimiento_oficios_recepcion_oficio(fecha_captura, folio_interno, no_oficio, dependencia_envia, firma, fecha_oficio, asunto, anexo, captura_id, estatus_id) VALUES ('22/03/13',3350,'823','EDUCACION','AURORA DEL CARMEN LOPEZ CAMACHO','19/03/13','SOL PAGO DE PRESTACIONES SOCIO-ECONOMICOS',FALSE, 1,8);</v>
      </c>
    </row>
    <row r="2907" spans="6:17">
      <c r="F2907" t="str">
        <f>RIGHT(CONCATENATE("00",DAY(Hoja2!B2907)),2)</f>
        <v>22</v>
      </c>
      <c r="G2907" t="str">
        <f>CONCATENATE(RIGHT(CONCATENATE("00",DAY(Hoja2!B2907)),2),"/",RIGHT(CONCATENATE("00",MONTH(Hoja2!B2907)),2),"/",RIGHT(CONCATENATE("00",YEAR(Hoja2!B2907)),2))</f>
        <v>22/03/13</v>
      </c>
      <c r="H2907" t="str">
        <f>RIGHT(CONCATENATE("00",DAY(Hoja2!D2907)),2)</f>
        <v>19</v>
      </c>
      <c r="I2907" t="str">
        <f>CONCATENATE(RIGHT(CONCATENATE("00",DAY(Hoja2!D2907)),2),"/",RIGHT(CONCATENATE("00",MONTH(Hoja2!D2907)),2),"/",RIGHT(CONCATENATE("00",YEAR(Hoja2!D2907)),2))</f>
        <v>19/03/13</v>
      </c>
      <c r="J2907" t="str">
        <f>IF(LEN(Hoja2!J2907)&gt;150,LEN(Hoja2!J2907),"")</f>
        <v/>
      </c>
      <c r="K2907" t="str">
        <f>IF(Hoja2!A2907&lt;&gt;"", IF(Hoja2!B2907&lt;&gt;"", IF(Hoja2!C2907&lt;&gt;"", IF(Hoja2!D2907&lt;&gt;"", IF(Hoja2!E2907&lt;&gt;"", IF(Hoja2!F2907&lt;&gt;"", IF(Hoja2!J2907&lt;&gt;"","ok",""),""),""),""),""),""),"")</f>
        <v>ok</v>
      </c>
      <c r="L2907" t="str">
        <f>IF(Hoja2!A2907="'S/F'","--","")</f>
        <v/>
      </c>
      <c r="M2907" t="str">
        <f>IF(LEN(Hoja2!C2907)&gt;30,Hoja2!C2907,"")</f>
        <v/>
      </c>
      <c r="O2907" t="str">
        <f>IF(LEN(Hoja2!F2907)&gt;110,LEN(Hoja2!F2907),"")</f>
        <v/>
      </c>
      <c r="Q2907" t="str">
        <f>IF(K2907="ok",CONCATENATE(IF(Hoja2!A2907="'S/F'","--",""),N2907,"INSERT INTO seguimiento_oficios_recepcion_oficio(fecha_captura, folio_interno, no_oficio, dependencia_envia, firma, fecha_oficio, asunto, anexo, captura_id, estatus_id) VALUES ('",CONCATENATE(RIGHT(CONCATENATE("00",DAY(Hoja2!B2907)),2),"/",RIGHT(CONCATENATE("00",MONTH(Hoja2!B2907)),2),"/",RIGHT(CONCATENATE("00",YEAR(Hoja2!B2907)),2)),"',",Hoja2!A2907,",'",Hoja2!C2907,"','",Hoja2!F2907,"','",Hoja2!E2907,"','",CONCATENATE(RIGHT(CONCATENATE("00",DAY(Hoja2!D2907)),2),"/",RIGHT(CONCATENATE("00",MONTH(Hoja2!D2907)),2),"/",RIGHT(CONCATENATE("00",YEAR(Hoja2!D2907)),2)),"','",Hoja2!J2907,"',","FALSE, 1,8);"), "")</f>
        <v>INSERT INTO seguimiento_oficios_recepcion_oficio(fecha_captura, folio_interno, no_oficio, dependencia_envia, firma, fecha_oficio, asunto, anexo, captura_id, estatus_id) VALUES ('22/03/13',3551,'826','EDUCACION','AURORA DEL CARMEN LOPEZ CAMACHO','19/03/13','SOL. PAGO DE PRESTACIONES SOCIO ECONOMICAS',FALSE, 1,8);</v>
      </c>
    </row>
    <row r="2908" spans="6:17">
      <c r="F2908" t="str">
        <f>RIGHT(CONCATENATE("00",DAY(Hoja2!B2908)),2)</f>
        <v>22</v>
      </c>
      <c r="G2908" t="str">
        <f>CONCATENATE(RIGHT(CONCATENATE("00",DAY(Hoja2!B2908)),2),"/",RIGHT(CONCATENATE("00",MONTH(Hoja2!B2908)),2),"/",RIGHT(CONCATENATE("00",YEAR(Hoja2!B2908)),2))</f>
        <v>22/03/13</v>
      </c>
      <c r="H2908" t="str">
        <f>RIGHT(CONCATENATE("00",DAY(Hoja2!D2908)),2)</f>
        <v>19</v>
      </c>
      <c r="I2908" t="str">
        <f>CONCATENATE(RIGHT(CONCATENATE("00",DAY(Hoja2!D2908)),2),"/",RIGHT(CONCATENATE("00",MONTH(Hoja2!D2908)),2),"/",RIGHT(CONCATENATE("00",YEAR(Hoja2!D2908)),2))</f>
        <v>19/03/13</v>
      </c>
      <c r="J2908" t="str">
        <f>IF(LEN(Hoja2!J2908)&gt;150,LEN(Hoja2!J2908),"")</f>
        <v/>
      </c>
      <c r="K2908" t="str">
        <f>IF(Hoja2!A2908&lt;&gt;"", IF(Hoja2!B2908&lt;&gt;"", IF(Hoja2!C2908&lt;&gt;"", IF(Hoja2!D2908&lt;&gt;"", IF(Hoja2!E2908&lt;&gt;"", IF(Hoja2!F2908&lt;&gt;"", IF(Hoja2!J2908&lt;&gt;"","ok",""),""),""),""),""),""),"")</f>
        <v>ok</v>
      </c>
      <c r="L2908" t="str">
        <f>IF(Hoja2!A2908="'S/F'","--","")</f>
        <v/>
      </c>
      <c r="M2908" t="str">
        <f>IF(LEN(Hoja2!C2908)&gt;30,Hoja2!C2908,"")</f>
        <v/>
      </c>
      <c r="O2908" t="str">
        <f>IF(LEN(Hoja2!F2908)&gt;110,LEN(Hoja2!F2908),"")</f>
        <v/>
      </c>
      <c r="Q2908" t="str">
        <f>IF(K2908="ok",CONCATENATE(IF(Hoja2!A2908="'S/F'","--",""),N2908,"INSERT INTO seguimiento_oficios_recepcion_oficio(fecha_captura, folio_interno, no_oficio, dependencia_envia, firma, fecha_oficio, asunto, anexo, captura_id, estatus_id) VALUES ('",CONCATENATE(RIGHT(CONCATENATE("00",DAY(Hoja2!B2908)),2),"/",RIGHT(CONCATENATE("00",MONTH(Hoja2!B2908)),2),"/",RIGHT(CONCATENATE("00",YEAR(Hoja2!B2908)),2)),"',",Hoja2!A2908,",'",Hoja2!C2908,"','",Hoja2!F2908,"','",Hoja2!E2908,"','",CONCATENATE(RIGHT(CONCATENATE("00",DAY(Hoja2!D2908)),2),"/",RIGHT(CONCATENATE("00",MONTH(Hoja2!D2908)),2),"/",RIGHT(CONCATENATE("00",YEAR(Hoja2!D2908)),2)),"','",Hoja2!J2908,"',","FALSE, 1,8);"), "")</f>
        <v>INSERT INTO seguimiento_oficios_recepcion_oficio(fecha_captura, folio_interno, no_oficio, dependencia_envia, firma, fecha_oficio, asunto, anexo, captura_id, estatus_id) VALUES ('22/03/13',3552,'825','EDUCACION','AURORA DEL CARMEN LOPEZ CAMACHO','19/03/13','SOL. PAGO DE PRESTACIONES SOCIO ECONOMICAS',FALSE, 1,8);</v>
      </c>
    </row>
    <row r="2909" spans="6:17">
      <c r="F2909" t="str">
        <f>RIGHT(CONCATENATE("00",DAY(Hoja2!B2909)),2)</f>
        <v>22</v>
      </c>
      <c r="G2909" t="str">
        <f>CONCATENATE(RIGHT(CONCATENATE("00",DAY(Hoja2!B2909)),2),"/",RIGHT(CONCATENATE("00",MONTH(Hoja2!B2909)),2),"/",RIGHT(CONCATENATE("00",YEAR(Hoja2!B2909)),2))</f>
        <v>22/03/13</v>
      </c>
      <c r="H2909" t="str">
        <f>RIGHT(CONCATENATE("00",DAY(Hoja2!D2909)),2)</f>
        <v>19</v>
      </c>
      <c r="I2909" t="str">
        <f>CONCATENATE(RIGHT(CONCATENATE("00",DAY(Hoja2!D2909)),2),"/",RIGHT(CONCATENATE("00",MONTH(Hoja2!D2909)),2),"/",RIGHT(CONCATENATE("00",YEAR(Hoja2!D2909)),2))</f>
        <v>19/03/13</v>
      </c>
      <c r="J2909" t="str">
        <f>IF(LEN(Hoja2!J2909)&gt;150,LEN(Hoja2!J2909),"")</f>
        <v/>
      </c>
      <c r="K2909" t="str">
        <f>IF(Hoja2!A2909&lt;&gt;"", IF(Hoja2!B2909&lt;&gt;"", IF(Hoja2!C2909&lt;&gt;"", IF(Hoja2!D2909&lt;&gt;"", IF(Hoja2!E2909&lt;&gt;"", IF(Hoja2!F2909&lt;&gt;"", IF(Hoja2!J2909&lt;&gt;"","ok",""),""),""),""),""),""),"")</f>
        <v>ok</v>
      </c>
      <c r="L2909" t="str">
        <f>IF(Hoja2!A2909="'S/F'","--","")</f>
        <v/>
      </c>
      <c r="M2909" t="str">
        <f>IF(LEN(Hoja2!C2909)&gt;30,Hoja2!C2909,"")</f>
        <v/>
      </c>
      <c r="O2909" t="str">
        <f>IF(LEN(Hoja2!F2909)&gt;110,LEN(Hoja2!F2909),"")</f>
        <v/>
      </c>
      <c r="Q2909" t="str">
        <f>IF(K2909="ok",CONCATENATE(IF(Hoja2!A2909="'S/F'","--",""),N2909,"INSERT INTO seguimiento_oficios_recepcion_oficio(fecha_captura, folio_interno, no_oficio, dependencia_envia, firma, fecha_oficio, asunto, anexo, captura_id, estatus_id) VALUES ('",CONCATENATE(RIGHT(CONCATENATE("00",DAY(Hoja2!B2909)),2),"/",RIGHT(CONCATENATE("00",MONTH(Hoja2!B2909)),2),"/",RIGHT(CONCATENATE("00",YEAR(Hoja2!B2909)),2)),"',",Hoja2!A2909,",'",Hoja2!C2909,"','",Hoja2!F2909,"','",Hoja2!E2909,"','",CONCATENATE(RIGHT(CONCATENATE("00",DAY(Hoja2!D2909)),2),"/",RIGHT(CONCATENATE("00",MONTH(Hoja2!D2909)),2),"/",RIGHT(CONCATENATE("00",YEAR(Hoja2!D2909)),2)),"','",Hoja2!J2909,"',","FALSE, 1,8);"), "")</f>
        <v>INSERT INTO seguimiento_oficios_recepcion_oficio(fecha_captura, folio_interno, no_oficio, dependencia_envia, firma, fecha_oficio, asunto, anexo, captura_id, estatus_id) VALUES ('22/03/13',3553,'824','EDUCACION','AURORA DEL CARMEN LOPEZ CAMACHO','19/03/13','SOL. PAGO DE PRESTACIONES SOCIO ECONOMICAS',FALSE, 1,8);</v>
      </c>
    </row>
    <row r="2910" spans="6:17">
      <c r="F2910" t="str">
        <f>RIGHT(CONCATENATE("00",DAY(Hoja2!B2910)),2)</f>
        <v>22</v>
      </c>
      <c r="G2910" t="str">
        <f>CONCATENATE(RIGHT(CONCATENATE("00",DAY(Hoja2!B2910)),2),"/",RIGHT(CONCATENATE("00",MONTH(Hoja2!B2910)),2),"/",RIGHT(CONCATENATE("00",YEAR(Hoja2!B2910)),2))</f>
        <v>22/03/13</v>
      </c>
      <c r="H2910" t="str">
        <f>RIGHT(CONCATENATE("00",DAY(Hoja2!D2910)),2)</f>
        <v>21</v>
      </c>
      <c r="I2910" t="str">
        <f>CONCATENATE(RIGHT(CONCATENATE("00",DAY(Hoja2!D2910)),2),"/",RIGHT(CONCATENATE("00",MONTH(Hoja2!D2910)),2),"/",RIGHT(CONCATENATE("00",YEAR(Hoja2!D2910)),2))</f>
        <v>21/03/13</v>
      </c>
      <c r="J2910" t="str">
        <f>IF(LEN(Hoja2!J2910)&gt;150,LEN(Hoja2!J2910),"")</f>
        <v/>
      </c>
      <c r="K2910" t="str">
        <f>IF(Hoja2!A2910&lt;&gt;"", IF(Hoja2!B2910&lt;&gt;"", IF(Hoja2!C2910&lt;&gt;"", IF(Hoja2!D2910&lt;&gt;"", IF(Hoja2!E2910&lt;&gt;"", IF(Hoja2!F2910&lt;&gt;"", IF(Hoja2!J2910&lt;&gt;"","ok",""),""),""),""),""),""),"")</f>
        <v>ok</v>
      </c>
      <c r="L2910" t="str">
        <f>IF(Hoja2!A2910="'S/F'","--","")</f>
        <v/>
      </c>
      <c r="M2910" t="str">
        <f>IF(LEN(Hoja2!C2910)&gt;30,Hoja2!C2910,"")</f>
        <v/>
      </c>
      <c r="O2910" t="str">
        <f>IF(LEN(Hoja2!F2910)&gt;110,LEN(Hoja2!F2910),"")</f>
        <v/>
      </c>
      <c r="Q2910" t="str">
        <f>IF(K2910="ok",CONCATENATE(IF(Hoja2!A2910="'S/F'","--",""),N2910,"INSERT INTO seguimiento_oficios_recepcion_oficio(fecha_captura, folio_interno, no_oficio, dependencia_envia, firma, fecha_oficio, asunto, anexo, captura_id, estatus_id) VALUES ('",CONCATENATE(RIGHT(CONCATENATE("00",DAY(Hoja2!B2910)),2),"/",RIGHT(CONCATENATE("00",MONTH(Hoja2!B2910)),2),"/",RIGHT(CONCATENATE("00",YEAR(Hoja2!B2910)),2)),"',",Hoja2!A2910,",'",Hoja2!C2910,"','",Hoja2!F2910,"','",Hoja2!E2910,"','",CONCATENATE(RIGHT(CONCATENATE("00",DAY(Hoja2!D2910)),2),"/",RIGHT(CONCATENATE("00",MONTH(Hoja2!D2910)),2),"/",RIGHT(CONCATENATE("00",YEAR(Hoja2!D2910)),2)),"','",Hoja2!J2910,"',","FALSE, 1,8);"), "")</f>
        <v>INSERT INTO seguimiento_oficios_recepcion_oficio(fecha_captura, folio_interno, no_oficio, dependencia_envia, firma, fecha_oficio, asunto, anexo, captura_id, estatus_id) VALUES ('22/03/13',3554,'159','YUMKA','CRISTELL PEREZ AREVALO','21/03/13','ENVIAN RELACION DE MADRES TRABAJADORAS',FALSE, 1,8);</v>
      </c>
    </row>
    <row r="2911" spans="6:17">
      <c r="F2911" t="str">
        <f>RIGHT(CONCATENATE("00",DAY(Hoja2!B2911)),2)</f>
        <v>22</v>
      </c>
      <c r="G2911" t="str">
        <f>CONCATENATE(RIGHT(CONCATENATE("00",DAY(Hoja2!B2911)),2),"/",RIGHT(CONCATENATE("00",MONTH(Hoja2!B2911)),2),"/",RIGHT(CONCATENATE("00",YEAR(Hoja2!B2911)),2))</f>
        <v>22/03/13</v>
      </c>
      <c r="H2911" t="str">
        <f>RIGHT(CONCATENATE("00",DAY(Hoja2!D2911)),2)</f>
        <v>21</v>
      </c>
      <c r="I2911" t="str">
        <f>CONCATENATE(RIGHT(CONCATENATE("00",DAY(Hoja2!D2911)),2),"/",RIGHT(CONCATENATE("00",MONTH(Hoja2!D2911)),2),"/",RIGHT(CONCATENATE("00",YEAR(Hoja2!D2911)),2))</f>
        <v>21/03/13</v>
      </c>
      <c r="J2911" t="str">
        <f>IF(LEN(Hoja2!J2911)&gt;150,LEN(Hoja2!J2911),"")</f>
        <v/>
      </c>
      <c r="K2911" t="str">
        <f>IF(Hoja2!A2911&lt;&gt;"", IF(Hoja2!B2911&lt;&gt;"", IF(Hoja2!C2911&lt;&gt;"", IF(Hoja2!D2911&lt;&gt;"", IF(Hoja2!E2911&lt;&gt;"", IF(Hoja2!F2911&lt;&gt;"", IF(Hoja2!J2911&lt;&gt;"","ok",""),""),""),""),""),""),"")</f>
        <v>ok</v>
      </c>
      <c r="L2911" t="str">
        <f>IF(Hoja2!A2911="'S/F'","--","")</f>
        <v/>
      </c>
      <c r="M2911" t="str">
        <f>IF(LEN(Hoja2!C2911)&gt;30,Hoja2!C2911,"")</f>
        <v/>
      </c>
      <c r="O2911" t="str">
        <f>IF(LEN(Hoja2!F2911)&gt;110,LEN(Hoja2!F2911),"")</f>
        <v/>
      </c>
      <c r="Q2911" t="str">
        <f>IF(K2911="ok",CONCATENATE(IF(Hoja2!A2911="'S/F'","--",""),N2911,"INSERT INTO seguimiento_oficios_recepcion_oficio(fecha_captura, folio_interno, no_oficio, dependencia_envia, firma, fecha_oficio, asunto, anexo, captura_id, estatus_id) VALUES ('",CONCATENATE(RIGHT(CONCATENATE("00",DAY(Hoja2!B2911)),2),"/",RIGHT(CONCATENATE("00",MONTH(Hoja2!B2911)),2),"/",RIGHT(CONCATENATE("00",YEAR(Hoja2!B2911)),2)),"',",Hoja2!A2911,",'",Hoja2!C2911,"','",Hoja2!F2911,"','",Hoja2!E2911,"','",CONCATENATE(RIGHT(CONCATENATE("00",DAY(Hoja2!D2911)),2),"/",RIGHT(CONCATENATE("00",MONTH(Hoja2!D2911)),2),"/",RIGHT(CONCATENATE("00",YEAR(Hoja2!D2911)),2)),"','",Hoja2!J2911,"',","FALSE, 1,8);"), "")</f>
        <v>INSERT INTO seguimiento_oficios_recepcion_oficio(fecha_captura, folio_interno, no_oficio, dependencia_envia, firma, fecha_oficio, asunto, anexo, captura_id, estatus_id) VALUES ('22/03/13',3555,'136','SA/SSG','FRANCISCO RAFAEL FUENTES GUTIERREZ','21/03/13','ENVIAN CONCENTRADO DE HORAS EXTRAS',FALSE, 1,8);</v>
      </c>
    </row>
    <row r="2912" spans="6:17">
      <c r="F2912" t="str">
        <f>RIGHT(CONCATENATE("00",DAY(Hoja2!B2912)),2)</f>
        <v>22</v>
      </c>
      <c r="G2912" t="str">
        <f>CONCATENATE(RIGHT(CONCATENATE("00",DAY(Hoja2!B2912)),2),"/",RIGHT(CONCATENATE("00",MONTH(Hoja2!B2912)),2),"/",RIGHT(CONCATENATE("00",YEAR(Hoja2!B2912)),2))</f>
        <v>22/03/13</v>
      </c>
      <c r="H2912" t="str">
        <f>RIGHT(CONCATENATE("00",DAY(Hoja2!D2912)),2)</f>
        <v>12</v>
      </c>
      <c r="I2912" t="str">
        <f>CONCATENATE(RIGHT(CONCATENATE("00",DAY(Hoja2!D2912)),2),"/",RIGHT(CONCATENATE("00",MONTH(Hoja2!D2912)),2),"/",RIGHT(CONCATENATE("00",YEAR(Hoja2!D2912)),2))</f>
        <v>12/03/13</v>
      </c>
      <c r="J2912" t="str">
        <f>IF(LEN(Hoja2!J2912)&gt;150,LEN(Hoja2!J2912),"")</f>
        <v/>
      </c>
      <c r="K2912" t="str">
        <f>IF(Hoja2!A2912&lt;&gt;"", IF(Hoja2!B2912&lt;&gt;"", IF(Hoja2!C2912&lt;&gt;"", IF(Hoja2!D2912&lt;&gt;"", IF(Hoja2!E2912&lt;&gt;"", IF(Hoja2!F2912&lt;&gt;"", IF(Hoja2!J2912&lt;&gt;"","ok",""),""),""),""),""),""),"")</f>
        <v>ok</v>
      </c>
      <c r="L2912" t="str">
        <f>IF(Hoja2!A2912="'S/F'","--","")</f>
        <v/>
      </c>
      <c r="M2912" t="str">
        <f>IF(LEN(Hoja2!C2912)&gt;30,Hoja2!C2912,"")</f>
        <v/>
      </c>
      <c r="O2912" t="str">
        <f>IF(LEN(Hoja2!F2912)&gt;110,LEN(Hoja2!F2912),"")</f>
        <v/>
      </c>
      <c r="Q2912" t="str">
        <f>IF(K2912="ok",CONCATENATE(IF(Hoja2!A2912="'S/F'","--",""),N2912,"INSERT INTO seguimiento_oficios_recepcion_oficio(fecha_captura, folio_interno, no_oficio, dependencia_envia, firma, fecha_oficio, asunto, anexo, captura_id, estatus_id) VALUES ('",CONCATENATE(RIGHT(CONCATENATE("00",DAY(Hoja2!B2912)),2),"/",RIGHT(CONCATENATE("00",MONTH(Hoja2!B2912)),2),"/",RIGHT(CONCATENATE("00",YEAR(Hoja2!B2912)),2)),"',",Hoja2!A2912,",'",Hoja2!C2912,"','",Hoja2!F2912,"','",Hoja2!E2912,"','",CONCATENATE(RIGHT(CONCATENATE("00",DAY(Hoja2!D2912)),2),"/",RIGHT(CONCATENATE("00",MONTH(Hoja2!D2912)),2),"/",RIGHT(CONCATENATE("00",YEAR(Hoja2!D2912)),2)),"','",Hoja2!J2912,"',","FALSE, 1,8);"), "")</f>
        <v>INSERT INTO seguimiento_oficios_recepcion_oficio(fecha_captura, folio_interno, no_oficio, dependencia_envia, firma, fecha_oficio, asunto, anexo, captura_id, estatus_id) VALUES ('22/03/13',3556,'697','SSP','YOLANDA ROMERO RODRIGUEZ','12/03/13','CONTRATOS DE HONORARIOS',FALSE, 1,8);</v>
      </c>
    </row>
    <row r="2913" spans="6:17">
      <c r="F2913" t="str">
        <f>RIGHT(CONCATENATE("00",DAY(Hoja2!B2913)),2)</f>
        <v>22</v>
      </c>
      <c r="G2913" t="str">
        <f>CONCATENATE(RIGHT(CONCATENATE("00",DAY(Hoja2!B2913)),2),"/",RIGHT(CONCATENATE("00",MONTH(Hoja2!B2913)),2),"/",RIGHT(CONCATENATE("00",YEAR(Hoja2!B2913)),2))</f>
        <v>22/03/13</v>
      </c>
      <c r="H2913" t="str">
        <f>RIGHT(CONCATENATE("00",DAY(Hoja2!D2913)),2)</f>
        <v>12</v>
      </c>
      <c r="I2913" t="str">
        <f>CONCATENATE(RIGHT(CONCATENATE("00",DAY(Hoja2!D2913)),2),"/",RIGHT(CONCATENATE("00",MONTH(Hoja2!D2913)),2),"/",RIGHT(CONCATENATE("00",YEAR(Hoja2!D2913)),2))</f>
        <v>12/03/13</v>
      </c>
      <c r="J2913" t="str">
        <f>IF(LEN(Hoja2!J2913)&gt;150,LEN(Hoja2!J2913),"")</f>
        <v/>
      </c>
      <c r="K2913" t="str">
        <f>IF(Hoja2!A2913&lt;&gt;"", IF(Hoja2!B2913&lt;&gt;"", IF(Hoja2!C2913&lt;&gt;"", IF(Hoja2!D2913&lt;&gt;"", IF(Hoja2!E2913&lt;&gt;"", IF(Hoja2!F2913&lt;&gt;"", IF(Hoja2!J2913&lt;&gt;"","ok",""),""),""),""),""),""),"")</f>
        <v>ok</v>
      </c>
      <c r="L2913" t="str">
        <f>IF(Hoja2!A2913="'S/F'","--","")</f>
        <v/>
      </c>
      <c r="M2913" t="str">
        <f>IF(LEN(Hoja2!C2913)&gt;30,Hoja2!C2913,"")</f>
        <v/>
      </c>
      <c r="O2913" t="str">
        <f>IF(LEN(Hoja2!F2913)&gt;110,LEN(Hoja2!F2913),"")</f>
        <v/>
      </c>
      <c r="Q2913" t="str">
        <f>IF(K2913="ok",CONCATENATE(IF(Hoja2!A2913="'S/F'","--",""),N2913,"INSERT INTO seguimiento_oficios_recepcion_oficio(fecha_captura, folio_interno, no_oficio, dependencia_envia, firma, fecha_oficio, asunto, anexo, captura_id, estatus_id) VALUES ('",CONCATENATE(RIGHT(CONCATENATE("00",DAY(Hoja2!B2913)),2),"/",RIGHT(CONCATENATE("00",MONTH(Hoja2!B2913)),2),"/",RIGHT(CONCATENATE("00",YEAR(Hoja2!B2913)),2)),"',",Hoja2!A2913,",'",Hoja2!C2913,"','",Hoja2!F2913,"','",Hoja2!E2913,"','",CONCATENATE(RIGHT(CONCATENATE("00",DAY(Hoja2!D2913)),2),"/",RIGHT(CONCATENATE("00",MONTH(Hoja2!D2913)),2),"/",RIGHT(CONCATENATE("00",YEAR(Hoja2!D2913)),2)),"','",Hoja2!J2913,"',","FALSE, 1,8);"), "")</f>
        <v>INSERT INTO seguimiento_oficios_recepcion_oficio(fecha_captura, folio_interno, no_oficio, dependencia_envia, firma, fecha_oficio, asunto, anexo, captura_id, estatus_id) VALUES ('22/03/13',3557,'498','SSP','YOLANDA ROMERO RODRIGUEZ','12/03/13','CONTRATOS DE HONORARIOS',FALSE, 1,8);</v>
      </c>
    </row>
    <row r="2914" spans="6:17">
      <c r="F2914" t="str">
        <f>RIGHT(CONCATENATE("00",DAY(Hoja2!B2914)),2)</f>
        <v>22</v>
      </c>
      <c r="G2914" t="str">
        <f>CONCATENATE(RIGHT(CONCATENATE("00",DAY(Hoja2!B2914)),2),"/",RIGHT(CONCATENATE("00",MONTH(Hoja2!B2914)),2),"/",RIGHT(CONCATENATE("00",YEAR(Hoja2!B2914)),2))</f>
        <v>22/03/13</v>
      </c>
      <c r="H2914" t="str">
        <f>RIGHT(CONCATENATE("00",DAY(Hoja2!D2914)),2)</f>
        <v>12</v>
      </c>
      <c r="I2914" t="str">
        <f>CONCATENATE(RIGHT(CONCATENATE("00",DAY(Hoja2!D2914)),2),"/",RIGHT(CONCATENATE("00",MONTH(Hoja2!D2914)),2),"/",RIGHT(CONCATENATE("00",YEAR(Hoja2!D2914)),2))</f>
        <v>12/03/13</v>
      </c>
      <c r="J2914" t="str">
        <f>IF(LEN(Hoja2!J2914)&gt;150,LEN(Hoja2!J2914),"")</f>
        <v/>
      </c>
      <c r="K2914" t="str">
        <f>IF(Hoja2!A2914&lt;&gt;"", IF(Hoja2!B2914&lt;&gt;"", IF(Hoja2!C2914&lt;&gt;"", IF(Hoja2!D2914&lt;&gt;"", IF(Hoja2!E2914&lt;&gt;"", IF(Hoja2!F2914&lt;&gt;"", IF(Hoja2!J2914&lt;&gt;"","ok",""),""),""),""),""),""),"")</f>
        <v>ok</v>
      </c>
      <c r="L2914" t="str">
        <f>IF(Hoja2!A2914="'S/F'","--","")</f>
        <v/>
      </c>
      <c r="M2914" t="str">
        <f>IF(LEN(Hoja2!C2914)&gt;30,Hoja2!C2914,"")</f>
        <v/>
      </c>
      <c r="O2914" t="str">
        <f>IF(LEN(Hoja2!F2914)&gt;110,LEN(Hoja2!F2914),"")</f>
        <v/>
      </c>
      <c r="Q2914" t="str">
        <f>IF(K2914="ok",CONCATENATE(IF(Hoja2!A2914="'S/F'","--",""),N2914,"INSERT INTO seguimiento_oficios_recepcion_oficio(fecha_captura, folio_interno, no_oficio, dependencia_envia, firma, fecha_oficio, asunto, anexo, captura_id, estatus_id) VALUES ('",CONCATENATE(RIGHT(CONCATENATE("00",DAY(Hoja2!B2914)),2),"/",RIGHT(CONCATENATE("00",MONTH(Hoja2!B2914)),2),"/",RIGHT(CONCATENATE("00",YEAR(Hoja2!B2914)),2)),"',",Hoja2!A2914,",'",Hoja2!C2914,"','",Hoja2!F2914,"','",Hoja2!E2914,"','",CONCATENATE(RIGHT(CONCATENATE("00",DAY(Hoja2!D2914)),2),"/",RIGHT(CONCATENATE("00",MONTH(Hoja2!D2914)),2),"/",RIGHT(CONCATENATE("00",YEAR(Hoja2!D2914)),2)),"','",Hoja2!J2914,"',","FALSE, 1,8);"), "")</f>
        <v>INSERT INTO seguimiento_oficios_recepcion_oficio(fecha_captura, folio_interno, no_oficio, dependencia_envia, firma, fecha_oficio, asunto, anexo, captura_id, estatus_id) VALUES ('22/03/13',3558,'562','SSP','YOLANDA ROMERO RODRIGUEZ','12/03/13','CONTRATOS DE HONORARIOS',FALSE, 1,8);</v>
      </c>
    </row>
    <row r="2915" spans="6:17">
      <c r="F2915" t="str">
        <f>RIGHT(CONCATENATE("00",DAY(Hoja2!B2915)),2)</f>
        <v>22</v>
      </c>
      <c r="G2915" t="str">
        <f>CONCATENATE(RIGHT(CONCATENATE("00",DAY(Hoja2!B2915)),2),"/",RIGHT(CONCATENATE("00",MONTH(Hoja2!B2915)),2),"/",RIGHT(CONCATENATE("00",YEAR(Hoja2!B2915)),2))</f>
        <v>22/03/13</v>
      </c>
      <c r="H2915" t="str">
        <f>RIGHT(CONCATENATE("00",DAY(Hoja2!D2915)),2)</f>
        <v>07</v>
      </c>
      <c r="I2915" t="str">
        <f>CONCATENATE(RIGHT(CONCATENATE("00",DAY(Hoja2!D2915)),2),"/",RIGHT(CONCATENATE("00",MONTH(Hoja2!D2915)),2),"/",RIGHT(CONCATENATE("00",YEAR(Hoja2!D2915)),2))</f>
        <v>07/03/13</v>
      </c>
      <c r="J2915" t="str">
        <f>IF(LEN(Hoja2!J2915)&gt;150,LEN(Hoja2!J2915),"")</f>
        <v/>
      </c>
      <c r="K2915" t="str">
        <f>IF(Hoja2!A2915&lt;&gt;"", IF(Hoja2!B2915&lt;&gt;"", IF(Hoja2!C2915&lt;&gt;"", IF(Hoja2!D2915&lt;&gt;"", IF(Hoja2!E2915&lt;&gt;"", IF(Hoja2!F2915&lt;&gt;"", IF(Hoja2!J2915&lt;&gt;"","ok",""),""),""),""),""),""),"")</f>
        <v>ok</v>
      </c>
      <c r="L2915" t="str">
        <f>IF(Hoja2!A2915="'S/F'","--","")</f>
        <v/>
      </c>
      <c r="M2915" t="str">
        <f>IF(LEN(Hoja2!C2915)&gt;30,Hoja2!C2915,"")</f>
        <v/>
      </c>
      <c r="O2915" t="str">
        <f>IF(LEN(Hoja2!F2915)&gt;110,LEN(Hoja2!F2915),"")</f>
        <v/>
      </c>
      <c r="Q2915" t="str">
        <f>IF(K2915="ok",CONCATENATE(IF(Hoja2!A2915="'S/F'","--",""),N2915,"INSERT INTO seguimiento_oficios_recepcion_oficio(fecha_captura, folio_interno, no_oficio, dependencia_envia, firma, fecha_oficio, asunto, anexo, captura_id, estatus_id) VALUES ('",CONCATENATE(RIGHT(CONCATENATE("00",DAY(Hoja2!B2915)),2),"/",RIGHT(CONCATENATE("00",MONTH(Hoja2!B2915)),2),"/",RIGHT(CONCATENATE("00",YEAR(Hoja2!B2915)),2)),"',",Hoja2!A2915,",'",Hoja2!C2915,"','",Hoja2!F2915,"','",Hoja2!E2915,"','",CONCATENATE(RIGHT(CONCATENATE("00",DAY(Hoja2!D2915)),2),"/",RIGHT(CONCATENATE("00",MONTH(Hoja2!D2915)),2),"/",RIGHT(CONCATENATE("00",YEAR(Hoja2!D2915)),2)),"','",Hoja2!J2915,"',","FALSE, 1,8);"), "")</f>
        <v>INSERT INTO seguimiento_oficios_recepcion_oficio(fecha_captura, folio_interno, no_oficio, dependencia_envia, firma, fecha_oficio, asunto, anexo, captura_id, estatus_id) VALUES ('22/03/13',3559,'662','SSP','YOLANDA ROMERO RODRIGUEZ','07/03/13','CONTRATOS DE HONORARIOS',FALSE, 1,8);</v>
      </c>
    </row>
    <row r="2916" spans="6:17">
      <c r="F2916" t="str">
        <f>RIGHT(CONCATENATE("00",DAY(Hoja2!B2916)),2)</f>
        <v>22</v>
      </c>
      <c r="G2916" t="str">
        <f>CONCATENATE(RIGHT(CONCATENATE("00",DAY(Hoja2!B2916)),2),"/",RIGHT(CONCATENATE("00",MONTH(Hoja2!B2916)),2),"/",RIGHT(CONCATENATE("00",YEAR(Hoja2!B2916)),2))</f>
        <v>22/03/13</v>
      </c>
      <c r="H2916" t="str">
        <f>RIGHT(CONCATENATE("00",DAY(Hoja2!D2916)),2)</f>
        <v>12</v>
      </c>
      <c r="I2916" t="str">
        <f>CONCATENATE(RIGHT(CONCATENATE("00",DAY(Hoja2!D2916)),2),"/",RIGHT(CONCATENATE("00",MONTH(Hoja2!D2916)),2),"/",RIGHT(CONCATENATE("00",YEAR(Hoja2!D2916)),2))</f>
        <v>12/03/13</v>
      </c>
      <c r="J2916" t="str">
        <f>IF(LEN(Hoja2!J2916)&gt;150,LEN(Hoja2!J2916),"")</f>
        <v/>
      </c>
      <c r="K2916" t="str">
        <f>IF(Hoja2!A2916&lt;&gt;"", IF(Hoja2!B2916&lt;&gt;"", IF(Hoja2!C2916&lt;&gt;"", IF(Hoja2!D2916&lt;&gt;"", IF(Hoja2!E2916&lt;&gt;"", IF(Hoja2!F2916&lt;&gt;"", IF(Hoja2!J2916&lt;&gt;"","ok",""),""),""),""),""),""),"")</f>
        <v>ok</v>
      </c>
      <c r="L2916" t="str">
        <f>IF(Hoja2!A2916="'S/F'","--","")</f>
        <v/>
      </c>
      <c r="M2916" t="str">
        <f>IF(LEN(Hoja2!C2916)&gt;30,Hoja2!C2916,"")</f>
        <v/>
      </c>
      <c r="O2916" t="str">
        <f>IF(LEN(Hoja2!F2916)&gt;110,LEN(Hoja2!F2916),"")</f>
        <v/>
      </c>
      <c r="Q2916" t="str">
        <f>IF(K2916="ok",CONCATENATE(IF(Hoja2!A2916="'S/F'","--",""),N2916,"INSERT INTO seguimiento_oficios_recepcion_oficio(fecha_captura, folio_interno, no_oficio, dependencia_envia, firma, fecha_oficio, asunto, anexo, captura_id, estatus_id) VALUES ('",CONCATENATE(RIGHT(CONCATENATE("00",DAY(Hoja2!B2916)),2),"/",RIGHT(CONCATENATE("00",MONTH(Hoja2!B2916)),2),"/",RIGHT(CONCATENATE("00",YEAR(Hoja2!B2916)),2)),"',",Hoja2!A2916,",'",Hoja2!C2916,"','",Hoja2!F2916,"','",Hoja2!E2916,"','",CONCATENATE(RIGHT(CONCATENATE("00",DAY(Hoja2!D2916)),2),"/",RIGHT(CONCATENATE("00",MONTH(Hoja2!D2916)),2),"/",RIGHT(CONCATENATE("00",YEAR(Hoja2!D2916)),2)),"','",Hoja2!J2916,"',","FALSE, 1,8);"), "")</f>
        <v>INSERT INTO seguimiento_oficios_recepcion_oficio(fecha_captura, folio_interno, no_oficio, dependencia_envia, firma, fecha_oficio, asunto, anexo, captura_id, estatus_id) VALUES ('22/03/13',3560,'671','SSP','YOLANDA ROMERO RODRIGUEZ','12/03/13','CONTRATOS DE HONORARIOS',FALSE, 1,8);</v>
      </c>
    </row>
    <row r="2917" spans="6:17">
      <c r="F2917" t="str">
        <f>RIGHT(CONCATENATE("00",DAY(Hoja2!B2917)),2)</f>
        <v>22</v>
      </c>
      <c r="G2917" t="str">
        <f>CONCATENATE(RIGHT(CONCATENATE("00",DAY(Hoja2!B2917)),2),"/",RIGHT(CONCATENATE("00",MONTH(Hoja2!B2917)),2),"/",RIGHT(CONCATENATE("00",YEAR(Hoja2!B2917)),2))</f>
        <v>22/03/13</v>
      </c>
      <c r="H2917" t="str">
        <f>RIGHT(CONCATENATE("00",DAY(Hoja2!D2917)),2)</f>
        <v>21</v>
      </c>
      <c r="I2917" t="str">
        <f>CONCATENATE(RIGHT(CONCATENATE("00",DAY(Hoja2!D2917)),2),"/",RIGHT(CONCATENATE("00",MONTH(Hoja2!D2917)),2),"/",RIGHT(CONCATENATE("00",YEAR(Hoja2!D2917)),2))</f>
        <v>21/03/13</v>
      </c>
      <c r="J2917" t="str">
        <f>IF(LEN(Hoja2!J2917)&gt;150,LEN(Hoja2!J2917),"")</f>
        <v/>
      </c>
      <c r="K2917" t="str">
        <f>IF(Hoja2!A2917&lt;&gt;"", IF(Hoja2!B2917&lt;&gt;"", IF(Hoja2!C2917&lt;&gt;"", IF(Hoja2!D2917&lt;&gt;"", IF(Hoja2!E2917&lt;&gt;"", IF(Hoja2!F2917&lt;&gt;"", IF(Hoja2!J2917&lt;&gt;"","ok",""),""),""),""),""),""),"")</f>
        <v>ok</v>
      </c>
      <c r="L2917" t="str">
        <f>IF(Hoja2!A2917="'S/F'","--","")</f>
        <v/>
      </c>
      <c r="M2917" t="str">
        <f>IF(LEN(Hoja2!C2917)&gt;30,Hoja2!C2917,"")</f>
        <v/>
      </c>
      <c r="O2917" t="str">
        <f>IF(LEN(Hoja2!F2917)&gt;110,LEN(Hoja2!F2917),"")</f>
        <v/>
      </c>
      <c r="Q2917" t="str">
        <f>IF(K2917="ok",CONCATENATE(IF(Hoja2!A2917="'S/F'","--",""),N2917,"INSERT INTO seguimiento_oficios_recepcion_oficio(fecha_captura, folio_interno, no_oficio, dependencia_envia, firma, fecha_oficio, asunto, anexo, captura_id, estatus_id) VALUES ('",CONCATENATE(RIGHT(CONCATENATE("00",DAY(Hoja2!B2917)),2),"/",RIGHT(CONCATENATE("00",MONTH(Hoja2!B2917)),2),"/",RIGHT(CONCATENATE("00",YEAR(Hoja2!B2917)),2)),"',",Hoja2!A2917,",'",Hoja2!C2917,"','",Hoja2!F2917,"','",Hoja2!E2917,"','",CONCATENATE(RIGHT(CONCATENATE("00",DAY(Hoja2!D2917)),2),"/",RIGHT(CONCATENATE("00",MONTH(Hoja2!D2917)),2),"/",RIGHT(CONCATENATE("00",YEAR(Hoja2!D2917)),2)),"','",Hoja2!J2917,"',","FALSE, 1,8);"), "")</f>
        <v>INSERT INTO seguimiento_oficios_recepcion_oficio(fecha_captura, folio_interno, no_oficio, dependencia_envia, firma, fecha_oficio, asunto, anexo, captura_id, estatus_id) VALUES ('22/03/13',3561,'283','IEC','GABRIELA MARI VAZQUEZ','21/03/13','ENVIAN DOCUMENTACION PARA PAGO DE ESTIMULO ECONOMICO POR ANTIGÜEDAD',FALSE, 1,8);</v>
      </c>
    </row>
    <row r="2918" spans="6:17">
      <c r="F2918" t="str">
        <f>RIGHT(CONCATENATE("00",DAY(Hoja2!B2918)),2)</f>
        <v>22</v>
      </c>
      <c r="G2918" t="str">
        <f>CONCATENATE(RIGHT(CONCATENATE("00",DAY(Hoja2!B2918)),2),"/",RIGHT(CONCATENATE("00",MONTH(Hoja2!B2918)),2),"/",RIGHT(CONCATENATE("00",YEAR(Hoja2!B2918)),2))</f>
        <v>22/03/13</v>
      </c>
      <c r="H2918" t="str">
        <f>RIGHT(CONCATENATE("00",DAY(Hoja2!D2918)),2)</f>
        <v>15</v>
      </c>
      <c r="I2918" t="str">
        <f>CONCATENATE(RIGHT(CONCATENATE("00",DAY(Hoja2!D2918)),2),"/",RIGHT(CONCATENATE("00",MONTH(Hoja2!D2918)),2),"/",RIGHT(CONCATENATE("00",YEAR(Hoja2!D2918)),2))</f>
        <v>15/03/13</v>
      </c>
      <c r="J2918" t="str">
        <f>IF(LEN(Hoja2!J2918)&gt;150,LEN(Hoja2!J2918),"")</f>
        <v/>
      </c>
      <c r="K2918" t="str">
        <f>IF(Hoja2!A2918&lt;&gt;"", IF(Hoja2!B2918&lt;&gt;"", IF(Hoja2!C2918&lt;&gt;"", IF(Hoja2!D2918&lt;&gt;"", IF(Hoja2!E2918&lt;&gt;"", IF(Hoja2!F2918&lt;&gt;"", IF(Hoja2!J2918&lt;&gt;"","ok",""),""),""),""),""),""),"")</f>
        <v>ok</v>
      </c>
      <c r="L2918" t="str">
        <f>IF(Hoja2!A2918="'S/F'","--","")</f>
        <v/>
      </c>
      <c r="M2918" t="str">
        <f>IF(LEN(Hoja2!C2918)&gt;30,Hoja2!C2918,"")</f>
        <v/>
      </c>
      <c r="O2918" t="str">
        <f>IF(LEN(Hoja2!F2918)&gt;110,LEN(Hoja2!F2918),"")</f>
        <v/>
      </c>
      <c r="Q2918" t="str">
        <f>IF(K2918="ok",CONCATENATE(IF(Hoja2!A2918="'S/F'","--",""),N2918,"INSERT INTO seguimiento_oficios_recepcion_oficio(fecha_captura, folio_interno, no_oficio, dependencia_envia, firma, fecha_oficio, asunto, anexo, captura_id, estatus_id) VALUES ('",CONCATENATE(RIGHT(CONCATENATE("00",DAY(Hoja2!B2918)),2),"/",RIGHT(CONCATENATE("00",MONTH(Hoja2!B2918)),2),"/",RIGHT(CONCATENATE("00",YEAR(Hoja2!B2918)),2)),"',",Hoja2!A2918,",'",Hoja2!C2918,"','",Hoja2!F2918,"','",Hoja2!E2918,"','",CONCATENATE(RIGHT(CONCATENATE("00",DAY(Hoja2!D2918)),2),"/",RIGHT(CONCATENATE("00",MONTH(Hoja2!D2918)),2),"/",RIGHT(CONCATENATE("00",YEAR(Hoja2!D2918)),2)),"','",Hoja2!J2918,"',","FALSE, 1,8);"), "")</f>
        <v>INSERT INTO seguimiento_oficios_recepcion_oficio(fecha_captura, folio_interno, no_oficio, dependencia_envia, firma, fecha_oficio, asunto, anexo, captura_id, estatus_id) VALUES ('22/03/13',3562,'702','SSP','YOLANDA ROMERO RODRIGUEZ','15/03/13','ENVIA RENUNCIA VOLUNTARIA',FALSE, 1,8);</v>
      </c>
    </row>
    <row r="2919" spans="6:17">
      <c r="F2919" t="str">
        <f>RIGHT(CONCATENATE("00",DAY(Hoja2!B2919)),2)</f>
        <v>22</v>
      </c>
      <c r="G2919" t="str">
        <f>CONCATENATE(RIGHT(CONCATENATE("00",DAY(Hoja2!B2919)),2),"/",RIGHT(CONCATENATE("00",MONTH(Hoja2!B2919)),2),"/",RIGHT(CONCATENATE("00",YEAR(Hoja2!B2919)),2))</f>
        <v>22/03/13</v>
      </c>
      <c r="H2919" t="str">
        <f>RIGHT(CONCATENATE("00",DAY(Hoja2!D2919)),2)</f>
        <v>22</v>
      </c>
      <c r="I2919" t="str">
        <f>CONCATENATE(RIGHT(CONCATENATE("00",DAY(Hoja2!D2919)),2),"/",RIGHT(CONCATENATE("00",MONTH(Hoja2!D2919)),2),"/",RIGHT(CONCATENATE("00",YEAR(Hoja2!D2919)),2))</f>
        <v>22/03/13</v>
      </c>
      <c r="J2919" t="str">
        <f>IF(LEN(Hoja2!J2919)&gt;150,LEN(Hoja2!J2919),"")</f>
        <v/>
      </c>
      <c r="K2919" t="str">
        <f>IF(Hoja2!A2919&lt;&gt;"", IF(Hoja2!B2919&lt;&gt;"", IF(Hoja2!C2919&lt;&gt;"", IF(Hoja2!D2919&lt;&gt;"", IF(Hoja2!E2919&lt;&gt;"", IF(Hoja2!F2919&lt;&gt;"", IF(Hoja2!J2919&lt;&gt;"","ok",""),""),""),""),""),""),"")</f>
        <v>ok</v>
      </c>
      <c r="L2919" t="str">
        <f>IF(Hoja2!A2919="'S/F'","--","")</f>
        <v/>
      </c>
      <c r="M2919" t="str">
        <f>IF(LEN(Hoja2!C2919)&gt;30,Hoja2!C2919,"")</f>
        <v/>
      </c>
      <c r="O2919" t="str">
        <f>IF(LEN(Hoja2!F2919)&gt;110,LEN(Hoja2!F2919),"")</f>
        <v/>
      </c>
      <c r="Q2919" t="str">
        <f>IF(K2919="ok",CONCATENATE(IF(Hoja2!A2919="'S/F'","--",""),N2919,"INSERT INTO seguimiento_oficios_recepcion_oficio(fecha_captura, folio_interno, no_oficio, dependencia_envia, firma, fecha_oficio, asunto, anexo, captura_id, estatus_id) VALUES ('",CONCATENATE(RIGHT(CONCATENATE("00",DAY(Hoja2!B2919)),2),"/",RIGHT(CONCATENATE("00",MONTH(Hoja2!B2919)),2),"/",RIGHT(CONCATENATE("00",YEAR(Hoja2!B2919)),2)),"',",Hoja2!A2919,",'",Hoja2!C2919,"','",Hoja2!F2919,"','",Hoja2!E2919,"','",CONCATENATE(RIGHT(CONCATENATE("00",DAY(Hoja2!D2919)),2),"/",RIGHT(CONCATENATE("00",MONTH(Hoja2!D2919)),2),"/",RIGHT(CONCATENATE("00",YEAR(Hoja2!D2919)),2)),"','",Hoja2!J2919,"',","FALSE, 1,8);"), "")</f>
        <v>INSERT INTO seguimiento_oficios_recepcion_oficio(fecha_captura, folio_interno, no_oficio, dependencia_envia, firma, fecha_oficio, asunto, anexo, captura_id, estatus_id) VALUES ('22/03/13',3563,'S/N','SEGUROS ATLAS','JORGE MACIP ANAYA','22/03/13','ENVIAN REPROTE PARA DESCUENTOS VARIOS',FALSE, 1,8);</v>
      </c>
    </row>
    <row r="2920" spans="6:17">
      <c r="F2920" t="str">
        <f>RIGHT(CONCATENATE("00",DAY(Hoja2!B2920)),2)</f>
        <v>22</v>
      </c>
      <c r="G2920" t="str">
        <f>CONCATENATE(RIGHT(CONCATENATE("00",DAY(Hoja2!B2920)),2),"/",RIGHT(CONCATENATE("00",MONTH(Hoja2!B2920)),2),"/",RIGHT(CONCATENATE("00",YEAR(Hoja2!B2920)),2))</f>
        <v>22/03/13</v>
      </c>
      <c r="H2920" t="str">
        <f>RIGHT(CONCATENATE("00",DAY(Hoja2!D2920)),2)</f>
        <v>21</v>
      </c>
      <c r="I2920" t="str">
        <f>CONCATENATE(RIGHT(CONCATENATE("00",DAY(Hoja2!D2920)),2),"/",RIGHT(CONCATENATE("00",MONTH(Hoja2!D2920)),2),"/",RIGHT(CONCATENATE("00",YEAR(Hoja2!D2920)),2))</f>
        <v>21/03/13</v>
      </c>
      <c r="J2920" t="str">
        <f>IF(LEN(Hoja2!J2920)&gt;150,LEN(Hoja2!J2920),"")</f>
        <v/>
      </c>
      <c r="K2920" t="str">
        <f>IF(Hoja2!A2920&lt;&gt;"", IF(Hoja2!B2920&lt;&gt;"", IF(Hoja2!C2920&lt;&gt;"", IF(Hoja2!D2920&lt;&gt;"", IF(Hoja2!E2920&lt;&gt;"", IF(Hoja2!F2920&lt;&gt;"", IF(Hoja2!J2920&lt;&gt;"","ok",""),""),""),""),""),""),"")</f>
        <v>ok</v>
      </c>
      <c r="L2920" t="str">
        <f>IF(Hoja2!A2920="'S/F'","--","")</f>
        <v/>
      </c>
      <c r="M2920" t="str">
        <f>IF(LEN(Hoja2!C2920)&gt;30,Hoja2!C2920,"")</f>
        <v/>
      </c>
      <c r="O2920" t="str">
        <f>IF(LEN(Hoja2!F2920)&gt;110,LEN(Hoja2!F2920),"")</f>
        <v/>
      </c>
      <c r="Q2920" t="str">
        <f>IF(K2920="ok",CONCATENATE(IF(Hoja2!A2920="'S/F'","--",""),N2920,"INSERT INTO seguimiento_oficios_recepcion_oficio(fecha_captura, folio_interno, no_oficio, dependencia_envia, firma, fecha_oficio, asunto, anexo, captura_id, estatus_id) VALUES ('",CONCATENATE(RIGHT(CONCATENATE("00",DAY(Hoja2!B2920)),2),"/",RIGHT(CONCATENATE("00",MONTH(Hoja2!B2920)),2),"/",RIGHT(CONCATENATE("00",YEAR(Hoja2!B2920)),2)),"',",Hoja2!A2920,",'",Hoja2!C2920,"','",Hoja2!F2920,"','",Hoja2!E2920,"','",CONCATENATE(RIGHT(CONCATENATE("00",DAY(Hoja2!D2920)),2),"/",RIGHT(CONCATENATE("00",MONTH(Hoja2!D2920)),2),"/",RIGHT(CONCATENATE("00",YEAR(Hoja2!D2920)),2)),"','",Hoja2!J2920,"',","FALSE, 1,8);"), "")</f>
        <v>INSERT INTO seguimiento_oficios_recepcion_oficio(fecha_captura, folio_interno, no_oficio, dependencia_envia, firma, fecha_oficio, asunto, anexo, captura_id, estatus_id) VALUES ('22/03/13',3564,'147','CORAT','ANDRES AVELINO DE LA CERDA PADILLA','21/03/13','ENVIAN DOCUMENTACION PARA PAGO DE ESTIMULO ECONOMICO POR ANTIGÜEDAD',FALSE, 1,8);</v>
      </c>
    </row>
    <row r="2921" spans="6:17">
      <c r="F2921" t="str">
        <f>RIGHT(CONCATENATE("00",DAY(Hoja2!B2921)),2)</f>
        <v>22</v>
      </c>
      <c r="G2921" t="str">
        <f>CONCATENATE(RIGHT(CONCATENATE("00",DAY(Hoja2!B2921)),2),"/",RIGHT(CONCATENATE("00",MONTH(Hoja2!B2921)),2),"/",RIGHT(CONCATENATE("00",YEAR(Hoja2!B2921)),2))</f>
        <v>22/03/13</v>
      </c>
      <c r="H2921" t="str">
        <f>RIGHT(CONCATENATE("00",DAY(Hoja2!D2921)),2)</f>
        <v>21</v>
      </c>
      <c r="I2921" t="str">
        <f>CONCATENATE(RIGHT(CONCATENATE("00",DAY(Hoja2!D2921)),2),"/",RIGHT(CONCATENATE("00",MONTH(Hoja2!D2921)),2),"/",RIGHT(CONCATENATE("00",YEAR(Hoja2!D2921)),2))</f>
        <v>21/03/13</v>
      </c>
      <c r="J2921" t="str">
        <f>IF(LEN(Hoja2!J2921)&gt;150,LEN(Hoja2!J2921),"")</f>
        <v/>
      </c>
      <c r="K2921" t="str">
        <f>IF(Hoja2!A2921&lt;&gt;"", IF(Hoja2!B2921&lt;&gt;"", IF(Hoja2!C2921&lt;&gt;"", IF(Hoja2!D2921&lt;&gt;"", IF(Hoja2!E2921&lt;&gt;"", IF(Hoja2!F2921&lt;&gt;"", IF(Hoja2!J2921&lt;&gt;"","ok",""),""),""),""),""),""),"")</f>
        <v>ok</v>
      </c>
      <c r="L2921" t="str">
        <f>IF(Hoja2!A2921="'S/F'","--","")</f>
        <v/>
      </c>
      <c r="M2921" t="str">
        <f>IF(LEN(Hoja2!C2921)&gt;30,Hoja2!C2921,"")</f>
        <v/>
      </c>
      <c r="O2921" t="str">
        <f>IF(LEN(Hoja2!F2921)&gt;110,LEN(Hoja2!F2921),"")</f>
        <v/>
      </c>
      <c r="Q2921" t="str">
        <f>IF(K2921="ok",CONCATENATE(IF(Hoja2!A2921="'S/F'","--",""),N2921,"INSERT INTO seguimiento_oficios_recepcion_oficio(fecha_captura, folio_interno, no_oficio, dependencia_envia, firma, fecha_oficio, asunto, anexo, captura_id, estatus_id) VALUES ('",CONCATENATE(RIGHT(CONCATENATE("00",DAY(Hoja2!B2921)),2),"/",RIGHT(CONCATENATE("00",MONTH(Hoja2!B2921)),2),"/",RIGHT(CONCATENATE("00",YEAR(Hoja2!B2921)),2)),"',",Hoja2!A2921,",'",Hoja2!C2921,"','",Hoja2!F2921,"','",Hoja2!E2921,"','",CONCATENATE(RIGHT(CONCATENATE("00",DAY(Hoja2!D2921)),2),"/",RIGHT(CONCATENATE("00",MONTH(Hoja2!D2921)),2),"/",RIGHT(CONCATENATE("00",YEAR(Hoja2!D2921)),2)),"','",Hoja2!J2921,"',","FALSE, 1,8);"), "")</f>
        <v>INSERT INTO seguimiento_oficios_recepcion_oficio(fecha_captura, folio_interno, no_oficio, dependencia_envia, firma, fecha_oficio, asunto, anexo, captura_id, estatus_id) VALUES ('22/03/13',3565,'327','SALUD','MARIA TERESA FERANANDEZ TORRANO','21/03/13','ENVIAN REPROTE PARA DESCUENTOS INFONACOT',FALSE, 1,8);</v>
      </c>
    </row>
    <row r="2922" spans="6:17">
      <c r="F2922" t="str">
        <f>RIGHT(CONCATENATE("00",DAY(Hoja2!B2922)),2)</f>
        <v>22</v>
      </c>
      <c r="G2922" t="str">
        <f>CONCATENATE(RIGHT(CONCATENATE("00",DAY(Hoja2!B2922)),2),"/",RIGHT(CONCATENATE("00",MONTH(Hoja2!B2922)),2),"/",RIGHT(CONCATENATE("00",YEAR(Hoja2!B2922)),2))</f>
        <v>22/03/13</v>
      </c>
      <c r="H2922" t="str">
        <f>RIGHT(CONCATENATE("00",DAY(Hoja2!D2922)),2)</f>
        <v>00</v>
      </c>
      <c r="I2922" t="str">
        <f>CONCATENATE(RIGHT(CONCATENATE("00",DAY(Hoja2!D2922)),2),"/",RIGHT(CONCATENATE("00",MONTH(Hoja2!D2922)),2),"/",RIGHT(CONCATENATE("00",YEAR(Hoja2!D2922)),2))</f>
        <v>00/01/00</v>
      </c>
      <c r="J2922" t="str">
        <f>IF(LEN(Hoja2!J2922)&gt;150,LEN(Hoja2!J2922),"")</f>
        <v/>
      </c>
      <c r="K2922" t="str">
        <f>IF(Hoja2!A2922&lt;&gt;"", IF(Hoja2!B2922&lt;&gt;"", IF(Hoja2!C2922&lt;&gt;"", IF(Hoja2!D2922&lt;&gt;"", IF(Hoja2!E2922&lt;&gt;"", IF(Hoja2!F2922&lt;&gt;"", IF(Hoja2!J2922&lt;&gt;"","ok",""),""),""),""),""),""),"")</f>
        <v/>
      </c>
      <c r="L2922" t="str">
        <f>IF(Hoja2!A2922="'S/F'","--","")</f>
        <v/>
      </c>
      <c r="M2922" t="str">
        <f>IF(LEN(Hoja2!C2922)&gt;30,Hoja2!C2922,"")</f>
        <v/>
      </c>
      <c r="O2922" t="str">
        <f>IF(LEN(Hoja2!F2922)&gt;110,LEN(Hoja2!F2922),"")</f>
        <v/>
      </c>
      <c r="Q2922" t="str">
        <f>IF(K2922="ok",CONCATENATE(IF(Hoja2!A2922="'S/F'","--",""),N2922,"INSERT INTO seguimiento_oficios_recepcion_oficio(fecha_captura, folio_interno, no_oficio, dependencia_envia, firma, fecha_oficio, asunto, anexo, captura_id, estatus_id) VALUES ('",CONCATENATE(RIGHT(CONCATENATE("00",DAY(Hoja2!B2922)),2),"/",RIGHT(CONCATENATE("00",MONTH(Hoja2!B2922)),2),"/",RIGHT(CONCATENATE("00",YEAR(Hoja2!B2922)),2)),"',",Hoja2!A2922,",'",Hoja2!C2922,"','",Hoja2!F2922,"','",Hoja2!E2922,"','",CONCATENATE(RIGHT(CONCATENATE("00",DAY(Hoja2!D2922)),2),"/",RIGHT(CONCATENATE("00",MONTH(Hoja2!D2922)),2),"/",RIGHT(CONCATENATE("00",YEAR(Hoja2!D2922)),2)),"','",Hoja2!J2922,"',","FALSE, 1,8);"), "")</f>
        <v/>
      </c>
    </row>
    <row r="2923" spans="6:17">
      <c r="F2923" t="str">
        <f>RIGHT(CONCATENATE("00",DAY(Hoja2!B2923)),2)</f>
        <v>22</v>
      </c>
      <c r="G2923" t="str">
        <f>CONCATENATE(RIGHT(CONCATENATE("00",DAY(Hoja2!B2923)),2),"/",RIGHT(CONCATENATE("00",MONTH(Hoja2!B2923)),2),"/",RIGHT(CONCATENATE("00",YEAR(Hoja2!B2923)),2))</f>
        <v>22/03/13</v>
      </c>
      <c r="H2923" t="str">
        <f>RIGHT(CONCATENATE("00",DAY(Hoja2!D2923)),2)</f>
        <v>19</v>
      </c>
      <c r="I2923" t="str">
        <f>CONCATENATE(RIGHT(CONCATENATE("00",DAY(Hoja2!D2923)),2),"/",RIGHT(CONCATENATE("00",MONTH(Hoja2!D2923)),2),"/",RIGHT(CONCATENATE("00",YEAR(Hoja2!D2923)),2))</f>
        <v>19/03/13</v>
      </c>
      <c r="J2923" t="str">
        <f>IF(LEN(Hoja2!J2923)&gt;150,LEN(Hoja2!J2923),"")</f>
        <v/>
      </c>
      <c r="K2923" t="str">
        <f>IF(Hoja2!A2923&lt;&gt;"", IF(Hoja2!B2923&lt;&gt;"", IF(Hoja2!C2923&lt;&gt;"", IF(Hoja2!D2923&lt;&gt;"", IF(Hoja2!E2923&lt;&gt;"", IF(Hoja2!F2923&lt;&gt;"", IF(Hoja2!J2923&lt;&gt;"","ok",""),""),""),""),""),""),"")</f>
        <v>ok</v>
      </c>
      <c r="L2923" t="str">
        <f>IF(Hoja2!A2923="'S/F'","--","")</f>
        <v/>
      </c>
      <c r="M2923" t="str">
        <f>IF(LEN(Hoja2!C2923)&gt;30,Hoja2!C2923,"")</f>
        <v/>
      </c>
      <c r="O2923" t="str">
        <f>IF(LEN(Hoja2!F2923)&gt;110,LEN(Hoja2!F2923),"")</f>
        <v/>
      </c>
      <c r="Q2923" t="str">
        <f>IF(K2923="ok",CONCATENATE(IF(Hoja2!A2923="'S/F'","--",""),N2923,"INSERT INTO seguimiento_oficios_recepcion_oficio(fecha_captura, folio_interno, no_oficio, dependencia_envia, firma, fecha_oficio, asunto, anexo, captura_id, estatus_id) VALUES ('",CONCATENATE(RIGHT(CONCATENATE("00",DAY(Hoja2!B2923)),2),"/",RIGHT(CONCATENATE("00",MONTH(Hoja2!B2923)),2),"/",RIGHT(CONCATENATE("00",YEAR(Hoja2!B2923)),2)),"',",Hoja2!A2923,",'",Hoja2!C2923,"','",Hoja2!F2923,"','",Hoja2!E2923,"','",CONCATENATE(RIGHT(CONCATENATE("00",DAY(Hoja2!D2923)),2),"/",RIGHT(CONCATENATE("00",MONTH(Hoja2!D2923)),2),"/",RIGHT(CONCATENATE("00",YEAR(Hoja2!D2923)),2)),"','",Hoja2!J2923,"',","FALSE, 1,8);"), "")</f>
        <v>INSERT INTO seguimiento_oficios_recepcion_oficio(fecha_captura, folio_interno, no_oficio, dependencia_envia, firma, fecha_oficio, asunto, anexo, captura_id, estatus_id) VALUES ('22/03/13',3566,'391','IEC','RAFAEL CABAL CRUZ','19/03/13','SOL. LA ACTUALIZACION DE LOS PADRONES',FALSE, 1,8);</v>
      </c>
    </row>
    <row r="2924" spans="6:17">
      <c r="F2924" t="str">
        <f>RIGHT(CONCATENATE("00",DAY(Hoja2!B2924)),2)</f>
        <v>22</v>
      </c>
      <c r="G2924" t="str">
        <f>CONCATENATE(RIGHT(CONCATENATE("00",DAY(Hoja2!B2924)),2),"/",RIGHT(CONCATENATE("00",MONTH(Hoja2!B2924)),2),"/",RIGHT(CONCATENATE("00",YEAR(Hoja2!B2924)),2))</f>
        <v>22/03/13</v>
      </c>
      <c r="H2924" t="str">
        <f>RIGHT(CONCATENATE("00",DAY(Hoja2!D2924)),2)</f>
        <v>22</v>
      </c>
      <c r="I2924" t="str">
        <f>CONCATENATE(RIGHT(CONCATENATE("00",DAY(Hoja2!D2924)),2),"/",RIGHT(CONCATENATE("00",MONTH(Hoja2!D2924)),2),"/",RIGHT(CONCATENATE("00",YEAR(Hoja2!D2924)),2))</f>
        <v>22/03/13</v>
      </c>
      <c r="J2924" t="str">
        <f>IF(LEN(Hoja2!J2924)&gt;150,LEN(Hoja2!J2924),"")</f>
        <v/>
      </c>
      <c r="K2924" t="str">
        <f>IF(Hoja2!A2924&lt;&gt;"", IF(Hoja2!B2924&lt;&gt;"", IF(Hoja2!C2924&lt;&gt;"", IF(Hoja2!D2924&lt;&gt;"", IF(Hoja2!E2924&lt;&gt;"", IF(Hoja2!F2924&lt;&gt;"", IF(Hoja2!J2924&lt;&gt;"","ok",""),""),""),""),""),""),"")</f>
        <v>ok</v>
      </c>
      <c r="L2924" t="str">
        <f>IF(Hoja2!A2924="'S/F'","--","")</f>
        <v/>
      </c>
      <c r="M2924" t="str">
        <f>IF(LEN(Hoja2!C2924)&gt;30,Hoja2!C2924,"")</f>
        <v/>
      </c>
      <c r="O2924" t="str">
        <f>IF(LEN(Hoja2!F2924)&gt;110,LEN(Hoja2!F2924),"")</f>
        <v/>
      </c>
      <c r="Q2924" t="str">
        <f>IF(K2924="ok",CONCATENATE(IF(Hoja2!A2924="'S/F'","--",""),N2924,"INSERT INTO seguimiento_oficios_recepcion_oficio(fecha_captura, folio_interno, no_oficio, dependencia_envia, firma, fecha_oficio, asunto, anexo, captura_id, estatus_id) VALUES ('",CONCATENATE(RIGHT(CONCATENATE("00",DAY(Hoja2!B2924)),2),"/",RIGHT(CONCATENATE("00",MONTH(Hoja2!B2924)),2),"/",RIGHT(CONCATENATE("00",YEAR(Hoja2!B2924)),2)),"',",Hoja2!A2924,",'",Hoja2!C2924,"','",Hoja2!F2924,"','",Hoja2!E2924,"','",CONCATENATE(RIGHT(CONCATENATE("00",DAY(Hoja2!D2924)),2),"/",RIGHT(CONCATENATE("00",MONTH(Hoja2!D2924)),2),"/",RIGHT(CONCATENATE("00",YEAR(Hoja2!D2924)),2)),"','",Hoja2!J2924,"',","FALSE, 1,8);"), "")</f>
        <v>INSERT INTO seguimiento_oficios_recepcion_oficio(fecha_captura, folio_interno, no_oficio, dependencia_envia, firma, fecha_oficio, asunto, anexo, captura_id, estatus_id) VALUES ('22/03/13',3567,'385','DIF','MARIA ELVIA FERNANDEZ FERNANDEZ','22/03/13','AJUSTE SALARIAL',FALSE, 1,8);</v>
      </c>
    </row>
    <row r="2925" spans="6:17">
      <c r="F2925" t="str">
        <f>RIGHT(CONCATENATE("00",DAY(Hoja2!B2925)),2)</f>
        <v>22</v>
      </c>
      <c r="G2925" t="str">
        <f>CONCATENATE(RIGHT(CONCATENATE("00",DAY(Hoja2!B2925)),2),"/",RIGHT(CONCATENATE("00",MONTH(Hoja2!B2925)),2),"/",RIGHT(CONCATENATE("00",YEAR(Hoja2!B2925)),2))</f>
        <v>22/03/13</v>
      </c>
      <c r="H2925" t="str">
        <f>RIGHT(CONCATENATE("00",DAY(Hoja2!D2925)),2)</f>
        <v>20</v>
      </c>
      <c r="I2925" t="str">
        <f>CONCATENATE(RIGHT(CONCATENATE("00",DAY(Hoja2!D2925)),2),"/",RIGHT(CONCATENATE("00",MONTH(Hoja2!D2925)),2),"/",RIGHT(CONCATENATE("00",YEAR(Hoja2!D2925)),2))</f>
        <v>20/03/13</v>
      </c>
      <c r="J2925" t="str">
        <f>IF(LEN(Hoja2!J2925)&gt;150,LEN(Hoja2!J2925),"")</f>
        <v/>
      </c>
      <c r="K2925" t="str">
        <f>IF(Hoja2!A2925&lt;&gt;"", IF(Hoja2!B2925&lt;&gt;"", IF(Hoja2!C2925&lt;&gt;"", IF(Hoja2!D2925&lt;&gt;"", IF(Hoja2!E2925&lt;&gt;"", IF(Hoja2!F2925&lt;&gt;"", IF(Hoja2!J2925&lt;&gt;"","ok",""),""),""),""),""),""),"")</f>
        <v>ok</v>
      </c>
      <c r="L2925" t="str">
        <f>IF(Hoja2!A2925="'S/F'","--","")</f>
        <v/>
      </c>
      <c r="M2925" t="str">
        <f>IF(LEN(Hoja2!C2925)&gt;30,Hoja2!C2925,"")</f>
        <v/>
      </c>
      <c r="O2925" t="str">
        <f>IF(LEN(Hoja2!F2925)&gt;110,LEN(Hoja2!F2925),"")</f>
        <v/>
      </c>
      <c r="Q2925" t="str">
        <f>IF(K2925="ok",CONCATENATE(IF(Hoja2!A2925="'S/F'","--",""),N2925,"INSERT INTO seguimiento_oficios_recepcion_oficio(fecha_captura, folio_interno, no_oficio, dependencia_envia, firma, fecha_oficio, asunto, anexo, captura_id, estatus_id) VALUES ('",CONCATENATE(RIGHT(CONCATENATE("00",DAY(Hoja2!B2925)),2),"/",RIGHT(CONCATENATE("00",MONTH(Hoja2!B2925)),2),"/",RIGHT(CONCATENATE("00",YEAR(Hoja2!B2925)),2)),"',",Hoja2!A2925,",'",Hoja2!C2925,"','",Hoja2!F2925,"','",Hoja2!E2925,"','",CONCATENATE(RIGHT(CONCATENATE("00",DAY(Hoja2!D2925)),2),"/",RIGHT(CONCATENATE("00",MONTH(Hoja2!D2925)),2),"/",RIGHT(CONCATENATE("00",YEAR(Hoja2!D2925)),2)),"','",Hoja2!J2925,"',","FALSE, 1,8);"), "")</f>
        <v>INSERT INTO seguimiento_oficios_recepcion_oficio(fecha_captura, folio_interno, no_oficio, dependencia_envia, firma, fecha_oficio, asunto, anexo, captura_id, estatus_id) VALUES ('22/03/13',3568,'366','DIF','MARIA ELVIA FERNANDEZ FERNANDEZ','20/03/13','ENVIAN DOCUMENTACION PARA PAGO DE ESTIMULO ECONOMICO POR ANTIGÜEDAD',FALSE, 1,8);</v>
      </c>
    </row>
    <row r="2926" spans="6:17">
      <c r="F2926" t="str">
        <f>RIGHT(CONCATENATE("00",DAY(Hoja2!B2926)),2)</f>
        <v>22</v>
      </c>
      <c r="G2926" t="str">
        <f>CONCATENATE(RIGHT(CONCATENATE("00",DAY(Hoja2!B2926)),2),"/",RIGHT(CONCATENATE("00",MONTH(Hoja2!B2926)),2),"/",RIGHT(CONCATENATE("00",YEAR(Hoja2!B2926)),2))</f>
        <v>22/03/13</v>
      </c>
      <c r="H2926" t="str">
        <f>RIGHT(CONCATENATE("00",DAY(Hoja2!D2926)),2)</f>
        <v>22</v>
      </c>
      <c r="I2926" t="str">
        <f>CONCATENATE(RIGHT(CONCATENATE("00",DAY(Hoja2!D2926)),2),"/",RIGHT(CONCATENATE("00",MONTH(Hoja2!D2926)),2),"/",RIGHT(CONCATENATE("00",YEAR(Hoja2!D2926)),2))</f>
        <v>22/03/13</v>
      </c>
      <c r="J2926" t="str">
        <f>IF(LEN(Hoja2!J2926)&gt;150,LEN(Hoja2!J2926),"")</f>
        <v/>
      </c>
      <c r="K2926" t="str">
        <f>IF(Hoja2!A2926&lt;&gt;"", IF(Hoja2!B2926&lt;&gt;"", IF(Hoja2!C2926&lt;&gt;"", IF(Hoja2!D2926&lt;&gt;"", IF(Hoja2!E2926&lt;&gt;"", IF(Hoja2!F2926&lt;&gt;"", IF(Hoja2!J2926&lt;&gt;"","ok",""),""),""),""),""),""),"")</f>
        <v>ok</v>
      </c>
      <c r="L2926" t="str">
        <f>IF(Hoja2!A2926="'S/F'","--","")</f>
        <v/>
      </c>
      <c r="M2926" t="str">
        <f>IF(LEN(Hoja2!C2926)&gt;30,Hoja2!C2926,"")</f>
        <v/>
      </c>
      <c r="O2926" t="str">
        <f>IF(LEN(Hoja2!F2926)&gt;110,LEN(Hoja2!F2926),"")</f>
        <v/>
      </c>
      <c r="Q2926" t="str">
        <f>IF(K2926="ok",CONCATENATE(IF(Hoja2!A2926="'S/F'","--",""),N2926,"INSERT INTO seguimiento_oficios_recepcion_oficio(fecha_captura, folio_interno, no_oficio, dependencia_envia, firma, fecha_oficio, asunto, anexo, captura_id, estatus_id) VALUES ('",CONCATENATE(RIGHT(CONCATENATE("00",DAY(Hoja2!B2926)),2),"/",RIGHT(CONCATENATE("00",MONTH(Hoja2!B2926)),2),"/",RIGHT(CONCATENATE("00",YEAR(Hoja2!B2926)),2)),"',",Hoja2!A2926,",'",Hoja2!C2926,"','",Hoja2!F2926,"','",Hoja2!E2926,"','",CONCATENATE(RIGHT(CONCATENATE("00",DAY(Hoja2!D2926)),2),"/",RIGHT(CONCATENATE("00",MONTH(Hoja2!D2926)),2),"/",RIGHT(CONCATENATE("00",YEAR(Hoja2!D2926)),2)),"','",Hoja2!J2926,"',","FALSE, 1,8);"), "")</f>
        <v>INSERT INTO seguimiento_oficios_recepcion_oficio(fecha_captura, folio_interno, no_oficio, dependencia_envia, firma, fecha_oficio, asunto, anexo, captura_id, estatus_id) VALUES ('22/03/13',3569,'157','INJUDET','JESUS GILDARDO MARTINEZ DECLE','22/03/13','ENVIAN REPROTE PARA DESCUENTOS INFONACOT',FALSE, 1,8);</v>
      </c>
    </row>
    <row r="2927" spans="6:17">
      <c r="F2927" t="str">
        <f>RIGHT(CONCATENATE("00",DAY(Hoja2!B2927)),2)</f>
        <v>22</v>
      </c>
      <c r="G2927" t="str">
        <f>CONCATENATE(RIGHT(CONCATENATE("00",DAY(Hoja2!B2927)),2),"/",RIGHT(CONCATENATE("00",MONTH(Hoja2!B2927)),2),"/",RIGHT(CONCATENATE("00",YEAR(Hoja2!B2927)),2))</f>
        <v>22/03/13</v>
      </c>
      <c r="H2927" t="str">
        <f>RIGHT(CONCATENATE("00",DAY(Hoja2!D2927)),2)</f>
        <v>22</v>
      </c>
      <c r="I2927" t="str">
        <f>CONCATENATE(RIGHT(CONCATENATE("00",DAY(Hoja2!D2927)),2),"/",RIGHT(CONCATENATE("00",MONTH(Hoja2!D2927)),2),"/",RIGHT(CONCATENATE("00",YEAR(Hoja2!D2927)),2))</f>
        <v>22/03/13</v>
      </c>
      <c r="J2927" t="str">
        <f>IF(LEN(Hoja2!J2927)&gt;150,LEN(Hoja2!J2927),"")</f>
        <v/>
      </c>
      <c r="K2927" t="str">
        <f>IF(Hoja2!A2927&lt;&gt;"", IF(Hoja2!B2927&lt;&gt;"", IF(Hoja2!C2927&lt;&gt;"", IF(Hoja2!D2927&lt;&gt;"", IF(Hoja2!E2927&lt;&gt;"", IF(Hoja2!F2927&lt;&gt;"", IF(Hoja2!J2927&lt;&gt;"","ok",""),""),""),""),""),""),"")</f>
        <v>ok</v>
      </c>
      <c r="L2927" t="str">
        <f>IF(Hoja2!A2927="'S/F'","--","")</f>
        <v/>
      </c>
      <c r="M2927" t="str">
        <f>IF(LEN(Hoja2!C2927)&gt;30,Hoja2!C2927,"")</f>
        <v/>
      </c>
      <c r="O2927" t="str">
        <f>IF(LEN(Hoja2!F2927)&gt;110,LEN(Hoja2!F2927),"")</f>
        <v/>
      </c>
      <c r="Q2927" t="str">
        <f>IF(K2927="ok",CONCATENATE(IF(Hoja2!A2927="'S/F'","--",""),N2927,"INSERT INTO seguimiento_oficios_recepcion_oficio(fecha_captura, folio_interno, no_oficio, dependencia_envia, firma, fecha_oficio, asunto, anexo, captura_id, estatus_id) VALUES ('",CONCATENATE(RIGHT(CONCATENATE("00",DAY(Hoja2!B2927)),2),"/",RIGHT(CONCATENATE("00",MONTH(Hoja2!B2927)),2),"/",RIGHT(CONCATENATE("00",YEAR(Hoja2!B2927)),2)),"',",Hoja2!A2927,",'",Hoja2!C2927,"','",Hoja2!F2927,"','",Hoja2!E2927,"','",CONCATENATE(RIGHT(CONCATENATE("00",DAY(Hoja2!D2927)),2),"/",RIGHT(CONCATENATE("00",MONTH(Hoja2!D2927)),2),"/",RIGHT(CONCATENATE("00",YEAR(Hoja2!D2927)),2)),"','",Hoja2!J2927,"',","FALSE, 1,8);"), "")</f>
        <v>INSERT INTO seguimiento_oficios_recepcion_oficio(fecha_captura, folio_interno, no_oficio, dependencia_envia, firma, fecha_oficio, asunto, anexo, captura_id, estatus_id) VALUES ('22/03/13',3570,'537','SEDAFOP','ANA LAURA FLORES HERNANDEZ','22/03/13','SUFICIENCIA PRESUPUESTAL',FALSE, 1,8);</v>
      </c>
    </row>
    <row r="2928" spans="6:17">
      <c r="F2928" t="str">
        <f>RIGHT(CONCATENATE("00",DAY(Hoja2!B2928)),2)</f>
        <v>22</v>
      </c>
      <c r="G2928" t="str">
        <f>CONCATENATE(RIGHT(CONCATENATE("00",DAY(Hoja2!B2928)),2),"/",RIGHT(CONCATENATE("00",MONTH(Hoja2!B2928)),2),"/",RIGHT(CONCATENATE("00",YEAR(Hoja2!B2928)),2))</f>
        <v>22/03/13</v>
      </c>
      <c r="H2928" t="str">
        <f>RIGHT(CONCATENATE("00",DAY(Hoja2!D2928)),2)</f>
        <v>20</v>
      </c>
      <c r="I2928" t="str">
        <f>CONCATENATE(RIGHT(CONCATENATE("00",DAY(Hoja2!D2928)),2),"/",RIGHT(CONCATENATE("00",MONTH(Hoja2!D2928)),2),"/",RIGHT(CONCATENATE("00",YEAR(Hoja2!D2928)),2))</f>
        <v>20/03/13</v>
      </c>
      <c r="J2928" t="str">
        <f>IF(LEN(Hoja2!J2928)&gt;150,LEN(Hoja2!J2928),"")</f>
        <v/>
      </c>
      <c r="K2928" t="str">
        <f>IF(Hoja2!A2928&lt;&gt;"", IF(Hoja2!B2928&lt;&gt;"", IF(Hoja2!C2928&lt;&gt;"", IF(Hoja2!D2928&lt;&gt;"", IF(Hoja2!E2928&lt;&gt;"", IF(Hoja2!F2928&lt;&gt;"", IF(Hoja2!J2928&lt;&gt;"","ok",""),""),""),""),""),""),"")</f>
        <v/>
      </c>
      <c r="L2928" t="str">
        <f>IF(Hoja2!A2928="'S/F'","--","")</f>
        <v/>
      </c>
      <c r="M2928" t="str">
        <f>IF(LEN(Hoja2!C2928)&gt;30,Hoja2!C2928,"")</f>
        <v/>
      </c>
      <c r="O2928" t="str">
        <f>IF(LEN(Hoja2!F2928)&gt;110,LEN(Hoja2!F2928),"")</f>
        <v/>
      </c>
      <c r="Q2928" t="str">
        <f>IF(K2928="ok",CONCATENATE(IF(Hoja2!A2928="'S/F'","--",""),N2928,"INSERT INTO seguimiento_oficios_recepcion_oficio(fecha_captura, folio_interno, no_oficio, dependencia_envia, firma, fecha_oficio, asunto, anexo, captura_id, estatus_id) VALUES ('",CONCATENATE(RIGHT(CONCATENATE("00",DAY(Hoja2!B2928)),2),"/",RIGHT(CONCATENATE("00",MONTH(Hoja2!B2928)),2),"/",RIGHT(CONCATENATE("00",YEAR(Hoja2!B2928)),2)),"',",Hoja2!A2928,",'",Hoja2!C2928,"','",Hoja2!F2928,"','",Hoja2!E2928,"','",CONCATENATE(RIGHT(CONCATENATE("00",DAY(Hoja2!D2928)),2),"/",RIGHT(CONCATENATE("00",MONTH(Hoja2!D2928)),2),"/",RIGHT(CONCATENATE("00",YEAR(Hoja2!D2928)),2)),"','",Hoja2!J2928,"',","FALSE, 1,8);"), "")</f>
        <v/>
      </c>
    </row>
    <row r="2929" spans="6:17">
      <c r="F2929" t="str">
        <f>RIGHT(CONCATENATE("00",DAY(Hoja2!B2929)),2)</f>
        <v>22</v>
      </c>
      <c r="G2929" t="str">
        <f>CONCATENATE(RIGHT(CONCATENATE("00",DAY(Hoja2!B2929)),2),"/",RIGHT(CONCATENATE("00",MONTH(Hoja2!B2929)),2),"/",RIGHT(CONCATENATE("00",YEAR(Hoja2!B2929)),2))</f>
        <v>22/03/13</v>
      </c>
      <c r="H2929" t="str">
        <f>RIGHT(CONCATENATE("00",DAY(Hoja2!D2929)),2)</f>
        <v>22</v>
      </c>
      <c r="I2929" t="str">
        <f>CONCATENATE(RIGHT(CONCATENATE("00",DAY(Hoja2!D2929)),2),"/",RIGHT(CONCATENATE("00",MONTH(Hoja2!D2929)),2),"/",RIGHT(CONCATENATE("00",YEAR(Hoja2!D2929)),2))</f>
        <v>22/03/13</v>
      </c>
      <c r="J2929" t="str">
        <f>IF(LEN(Hoja2!J2929)&gt;150,LEN(Hoja2!J2929),"")</f>
        <v/>
      </c>
      <c r="K2929" t="str">
        <f>IF(Hoja2!A2929&lt;&gt;"", IF(Hoja2!B2929&lt;&gt;"", IF(Hoja2!C2929&lt;&gt;"", IF(Hoja2!D2929&lt;&gt;"", IF(Hoja2!E2929&lt;&gt;"", IF(Hoja2!F2929&lt;&gt;"", IF(Hoja2!J2929&lt;&gt;"","ok",""),""),""),""),""),""),"")</f>
        <v>ok</v>
      </c>
      <c r="L2929" t="str">
        <f>IF(Hoja2!A2929="'S/F'","--","")</f>
        <v/>
      </c>
      <c r="M2929" t="str">
        <f>IF(LEN(Hoja2!C2929)&gt;30,Hoja2!C2929,"")</f>
        <v/>
      </c>
      <c r="O2929" t="str">
        <f>IF(LEN(Hoja2!F2929)&gt;110,LEN(Hoja2!F2929),"")</f>
        <v/>
      </c>
      <c r="Q2929" t="str">
        <f>IF(K2929="ok",CONCATENATE(IF(Hoja2!A2929="'S/F'","--",""),N2929,"INSERT INTO seguimiento_oficios_recepcion_oficio(fecha_captura, folio_interno, no_oficio, dependencia_envia, firma, fecha_oficio, asunto, anexo, captura_id, estatus_id) VALUES ('",CONCATENATE(RIGHT(CONCATENATE("00",DAY(Hoja2!B2929)),2),"/",RIGHT(CONCATENATE("00",MONTH(Hoja2!B2929)),2),"/",RIGHT(CONCATENATE("00",YEAR(Hoja2!B2929)),2)),"',",Hoja2!A2929,",'",Hoja2!C2929,"','",Hoja2!F2929,"','",Hoja2!E2929,"','",CONCATENATE(RIGHT(CONCATENATE("00",DAY(Hoja2!D2929)),2),"/",RIGHT(CONCATENATE("00",MONTH(Hoja2!D2929)),2),"/",RIGHT(CONCATENATE("00",YEAR(Hoja2!D2929)),2)),"','",Hoja2!J2929,"',","FALSE, 1,8);"), "")</f>
        <v>INSERT INTO seguimiento_oficios_recepcion_oficio(fecha_captura, folio_interno, no_oficio, dependencia_envia, firma, fecha_oficio, asunto, anexo, captura_id, estatus_id) VALUES ('22/03/13',3572,'126','SA/SSG','FRANCISCO RAFAEL FUENTES GUTIERREZ','22/03/13','NOMINA DE BASE',FALSE, 1,8);</v>
      </c>
    </row>
    <row r="2930" spans="6:17">
      <c r="F2930" t="str">
        <f>RIGHT(CONCATENATE("00",DAY(Hoja2!B2930)),2)</f>
        <v>22</v>
      </c>
      <c r="G2930" t="str">
        <f>CONCATENATE(RIGHT(CONCATENATE("00",DAY(Hoja2!B2930)),2),"/",RIGHT(CONCATENATE("00",MONTH(Hoja2!B2930)),2),"/",RIGHT(CONCATENATE("00",YEAR(Hoja2!B2930)),2))</f>
        <v>22/03/13</v>
      </c>
      <c r="H2930" t="str">
        <f>RIGHT(CONCATENATE("00",DAY(Hoja2!D2930)),2)</f>
        <v>22</v>
      </c>
      <c r="I2930" t="str">
        <f>CONCATENATE(RIGHT(CONCATENATE("00",DAY(Hoja2!D2930)),2),"/",RIGHT(CONCATENATE("00",MONTH(Hoja2!D2930)),2),"/",RIGHT(CONCATENATE("00",YEAR(Hoja2!D2930)),2))</f>
        <v>22/03/13</v>
      </c>
      <c r="J2930" t="str">
        <f>IF(LEN(Hoja2!J2930)&gt;150,LEN(Hoja2!J2930),"")</f>
        <v/>
      </c>
      <c r="K2930" t="str">
        <f>IF(Hoja2!A2930&lt;&gt;"", IF(Hoja2!B2930&lt;&gt;"", IF(Hoja2!C2930&lt;&gt;"", IF(Hoja2!D2930&lt;&gt;"", IF(Hoja2!E2930&lt;&gt;"", IF(Hoja2!F2930&lt;&gt;"", IF(Hoja2!J2930&lt;&gt;"","ok",""),""),""),""),""),""),"")</f>
        <v>ok</v>
      </c>
      <c r="L2930" t="str">
        <f>IF(Hoja2!A2930="'S/F'","--","")</f>
        <v/>
      </c>
      <c r="M2930" t="str">
        <f>IF(LEN(Hoja2!C2930)&gt;30,Hoja2!C2930,"")</f>
        <v/>
      </c>
      <c r="O2930" t="str">
        <f>IF(LEN(Hoja2!F2930)&gt;110,LEN(Hoja2!F2930),"")</f>
        <v/>
      </c>
      <c r="Q2930" t="str">
        <f>IF(K2930="ok",CONCATENATE(IF(Hoja2!A2930="'S/F'","--",""),N2930,"INSERT INTO seguimiento_oficios_recepcion_oficio(fecha_captura, folio_interno, no_oficio, dependencia_envia, firma, fecha_oficio, asunto, anexo, captura_id, estatus_id) VALUES ('",CONCATENATE(RIGHT(CONCATENATE("00",DAY(Hoja2!B2930)),2),"/",RIGHT(CONCATENATE("00",MONTH(Hoja2!B2930)),2),"/",RIGHT(CONCATENATE("00",YEAR(Hoja2!B2930)),2)),"',",Hoja2!A2930,",'",Hoja2!C2930,"','",Hoja2!F2930,"','",Hoja2!E2930,"','",CONCATENATE(RIGHT(CONCATENATE("00",DAY(Hoja2!D2930)),2),"/",RIGHT(CONCATENATE("00",MONTH(Hoja2!D2930)),2),"/",RIGHT(CONCATENATE("00",YEAR(Hoja2!D2930)),2)),"','",Hoja2!J2930,"',","FALSE, 1,8);"), "")</f>
        <v>INSERT INTO seguimiento_oficios_recepcion_oficio(fecha_captura, folio_interno, no_oficio, dependencia_envia, firma, fecha_oficio, asunto, anexo, captura_id, estatus_id) VALUES ('22/03/13',3574,'S/N','PART.','MANUEL VARELA GUZMAN','22/03/13','SOL. AUTORIZACION PARA VENTA DE AGUAS',FALSE, 1,8);</v>
      </c>
    </row>
    <row r="2931" spans="6:17">
      <c r="F2931" t="str">
        <f>RIGHT(CONCATENATE("00",DAY(Hoja2!B2931)),2)</f>
        <v>22</v>
      </c>
      <c r="G2931" t="str">
        <f>CONCATENATE(RIGHT(CONCATENATE("00",DAY(Hoja2!B2931)),2),"/",RIGHT(CONCATENATE("00",MONTH(Hoja2!B2931)),2),"/",RIGHT(CONCATENATE("00",YEAR(Hoja2!B2931)),2))</f>
        <v>22/03/13</v>
      </c>
      <c r="H2931" t="str">
        <f>RIGHT(CONCATENATE("00",DAY(Hoja2!D2931)),2)</f>
        <v>21</v>
      </c>
      <c r="I2931" t="str">
        <f>CONCATENATE(RIGHT(CONCATENATE("00",DAY(Hoja2!D2931)),2),"/",RIGHT(CONCATENATE("00",MONTH(Hoja2!D2931)),2),"/",RIGHT(CONCATENATE("00",YEAR(Hoja2!D2931)),2))</f>
        <v>21/03/13</v>
      </c>
      <c r="J2931" t="str">
        <f>IF(LEN(Hoja2!J2931)&gt;150,LEN(Hoja2!J2931),"")</f>
        <v/>
      </c>
      <c r="K2931" t="str">
        <f>IF(Hoja2!A2931&lt;&gt;"", IF(Hoja2!B2931&lt;&gt;"", IF(Hoja2!C2931&lt;&gt;"", IF(Hoja2!D2931&lt;&gt;"", IF(Hoja2!E2931&lt;&gt;"", IF(Hoja2!F2931&lt;&gt;"", IF(Hoja2!J2931&lt;&gt;"","ok",""),""),""),""),""),""),"")</f>
        <v>ok</v>
      </c>
      <c r="L2931" t="str">
        <f>IF(Hoja2!A2931="'S/F'","--","")</f>
        <v/>
      </c>
      <c r="M2931" t="str">
        <f>IF(LEN(Hoja2!C2931)&gt;30,Hoja2!C2931,"")</f>
        <v/>
      </c>
      <c r="O2931" t="str">
        <f>IF(LEN(Hoja2!F2931)&gt;110,LEN(Hoja2!F2931),"")</f>
        <v/>
      </c>
      <c r="Q2931" t="str">
        <f>IF(K2931="ok",CONCATENATE(IF(Hoja2!A2931="'S/F'","--",""),N2931,"INSERT INTO seguimiento_oficios_recepcion_oficio(fecha_captura, folio_interno, no_oficio, dependencia_envia, firma, fecha_oficio, asunto, anexo, captura_id, estatus_id) VALUES ('",CONCATENATE(RIGHT(CONCATENATE("00",DAY(Hoja2!B2931)),2),"/",RIGHT(CONCATENATE("00",MONTH(Hoja2!B2931)),2),"/",RIGHT(CONCATENATE("00",YEAR(Hoja2!B2931)),2)),"',",Hoja2!A2931,",'",Hoja2!C2931,"','",Hoja2!F2931,"','",Hoja2!E2931,"','",CONCATENATE(RIGHT(CONCATENATE("00",DAY(Hoja2!D2931)),2),"/",RIGHT(CONCATENATE("00",MONTH(Hoja2!D2931)),2),"/",RIGHT(CONCATENATE("00",YEAR(Hoja2!D2931)),2)),"','",Hoja2!J2931,"',","FALSE, 1,8);"), "")</f>
        <v>INSERT INTO seguimiento_oficios_recepcion_oficio(fecha_captura, folio_interno, no_oficio, dependencia_envia, firma, fecha_oficio, asunto, anexo, captura_id, estatus_id) VALUES ('22/03/13',3575,'2245','PGJ','JAIME LORENZO BIBILONI RAMON ','21/03/13','ENVIAN DOCUMENTACION PARA PAGO DE ESTIMULO ECONOMICO POR ANTIGÜEDAD',FALSE, 1,8);</v>
      </c>
    </row>
    <row r="2932" spans="6:17">
      <c r="F2932" t="str">
        <f>RIGHT(CONCATENATE("00",DAY(Hoja2!B2932)),2)</f>
        <v>22</v>
      </c>
      <c r="G2932" t="str">
        <f>CONCATENATE(RIGHT(CONCATENATE("00",DAY(Hoja2!B2932)),2),"/",RIGHT(CONCATENATE("00",MONTH(Hoja2!B2932)),2),"/",RIGHT(CONCATENATE("00",YEAR(Hoja2!B2932)),2))</f>
        <v>22/03/13</v>
      </c>
      <c r="H2932" t="str">
        <f>RIGHT(CONCATENATE("00",DAY(Hoja2!D2932)),2)</f>
        <v>21</v>
      </c>
      <c r="I2932" t="str">
        <f>CONCATENATE(RIGHT(CONCATENATE("00",DAY(Hoja2!D2932)),2),"/",RIGHT(CONCATENATE("00",MONTH(Hoja2!D2932)),2),"/",RIGHT(CONCATENATE("00",YEAR(Hoja2!D2932)),2))</f>
        <v>21/03/13</v>
      </c>
      <c r="J2932" t="str">
        <f>IF(LEN(Hoja2!J2932)&gt;150,LEN(Hoja2!J2932),"")</f>
        <v/>
      </c>
      <c r="K2932" t="str">
        <f>IF(Hoja2!A2932&lt;&gt;"", IF(Hoja2!B2932&lt;&gt;"", IF(Hoja2!C2932&lt;&gt;"", IF(Hoja2!D2932&lt;&gt;"", IF(Hoja2!E2932&lt;&gt;"", IF(Hoja2!F2932&lt;&gt;"", IF(Hoja2!J2932&lt;&gt;"","ok",""),""),""),""),""),""),"")</f>
        <v>ok</v>
      </c>
      <c r="L2932" t="str">
        <f>IF(Hoja2!A2932="'S/F'","--","")</f>
        <v/>
      </c>
      <c r="M2932" t="str">
        <f>IF(LEN(Hoja2!C2932)&gt;30,Hoja2!C2932,"")</f>
        <v/>
      </c>
      <c r="O2932" t="str">
        <f>IF(LEN(Hoja2!F2932)&gt;110,LEN(Hoja2!F2932),"")</f>
        <v/>
      </c>
      <c r="Q2932" t="str">
        <f>IF(K2932="ok",CONCATENATE(IF(Hoja2!A2932="'S/F'","--",""),N2932,"INSERT INTO seguimiento_oficios_recepcion_oficio(fecha_captura, folio_interno, no_oficio, dependencia_envia, firma, fecha_oficio, asunto, anexo, captura_id, estatus_id) VALUES ('",CONCATENATE(RIGHT(CONCATENATE("00",DAY(Hoja2!B2932)),2),"/",RIGHT(CONCATENATE("00",MONTH(Hoja2!B2932)),2),"/",RIGHT(CONCATENATE("00",YEAR(Hoja2!B2932)),2)),"',",Hoja2!A2932,",'",Hoja2!C2932,"','",Hoja2!F2932,"','",Hoja2!E2932,"','",CONCATENATE(RIGHT(CONCATENATE("00",DAY(Hoja2!D2932)),2),"/",RIGHT(CONCATENATE("00",MONTH(Hoja2!D2932)),2),"/",RIGHT(CONCATENATE("00",YEAR(Hoja2!D2932)),2)),"','",Hoja2!J2932,"',","FALSE, 1,8);"), "")</f>
        <v>INSERT INTO seguimiento_oficios_recepcion_oficio(fecha_captura, folio_interno, no_oficio, dependencia_envia, firma, fecha_oficio, asunto, anexo, captura_id, estatus_id) VALUES ('22/03/13',3576,'2247','PGJ','JAIME LORENZO BIBILONI RAMON ','21/03/13','VALIDACION',FALSE, 1,8);</v>
      </c>
    </row>
    <row r="2933" spans="6:17">
      <c r="F2933" t="str">
        <f>RIGHT(CONCATENATE("00",DAY(Hoja2!B2933)),2)</f>
        <v>22</v>
      </c>
      <c r="G2933" t="str">
        <f>CONCATENATE(RIGHT(CONCATENATE("00",DAY(Hoja2!B2933)),2),"/",RIGHT(CONCATENATE("00",MONTH(Hoja2!B2933)),2),"/",RIGHT(CONCATENATE("00",YEAR(Hoja2!B2933)),2))</f>
        <v>22/03/13</v>
      </c>
      <c r="H2933" t="str">
        <f>RIGHT(CONCATENATE("00",DAY(Hoja2!D2933)),2)</f>
        <v>19</v>
      </c>
      <c r="I2933" t="str">
        <f>CONCATENATE(RIGHT(CONCATENATE("00",DAY(Hoja2!D2933)),2),"/",RIGHT(CONCATENATE("00",MONTH(Hoja2!D2933)),2),"/",RIGHT(CONCATENATE("00",YEAR(Hoja2!D2933)),2))</f>
        <v>19/03/13</v>
      </c>
      <c r="J2933" t="str">
        <f>IF(LEN(Hoja2!J2933)&gt;150,LEN(Hoja2!J2933),"")</f>
        <v/>
      </c>
      <c r="K2933" t="str">
        <f>IF(Hoja2!A2933&lt;&gt;"", IF(Hoja2!B2933&lt;&gt;"", IF(Hoja2!C2933&lt;&gt;"", IF(Hoja2!D2933&lt;&gt;"", IF(Hoja2!E2933&lt;&gt;"", IF(Hoja2!F2933&lt;&gt;"", IF(Hoja2!J2933&lt;&gt;"","ok",""),""),""),""),""),""),"")</f>
        <v>ok</v>
      </c>
      <c r="L2933" t="str">
        <f>IF(Hoja2!A2933="'S/F'","--","")</f>
        <v/>
      </c>
      <c r="M2933" t="str">
        <f>IF(LEN(Hoja2!C2933)&gt;30,Hoja2!C2933,"")</f>
        <v/>
      </c>
      <c r="O2933" t="str">
        <f>IF(LEN(Hoja2!F2933)&gt;110,LEN(Hoja2!F2933),"")</f>
        <v/>
      </c>
      <c r="Q2933" t="str">
        <f>IF(K2933="ok",CONCATENATE(IF(Hoja2!A2933="'S/F'","--",""),N2933,"INSERT INTO seguimiento_oficios_recepcion_oficio(fecha_captura, folio_interno, no_oficio, dependencia_envia, firma, fecha_oficio, asunto, anexo, captura_id, estatus_id) VALUES ('",CONCATENATE(RIGHT(CONCATENATE("00",DAY(Hoja2!B2933)),2),"/",RIGHT(CONCATENATE("00",MONTH(Hoja2!B2933)),2),"/",RIGHT(CONCATENATE("00",YEAR(Hoja2!B2933)),2)),"',",Hoja2!A2933,",'",Hoja2!C2933,"','",Hoja2!F2933,"','",Hoja2!E2933,"','",CONCATENATE(RIGHT(CONCATENATE("00",DAY(Hoja2!D2933)),2),"/",RIGHT(CONCATENATE("00",MONTH(Hoja2!D2933)),2),"/",RIGHT(CONCATENATE("00",YEAR(Hoja2!D2933)),2)),"','",Hoja2!J2933,"',","FALSE, 1,8);"), "")</f>
        <v>INSERT INTO seguimiento_oficios_recepcion_oficio(fecha_captura, folio_interno, no_oficio, dependencia_envia, firma, fecha_oficio, asunto, anexo, captura_id, estatus_id) VALUES ('22/03/13',3577,'1964','ASUNTOS JURIDICOS','JORGE A. CORNELIO MALDONADO','19/03/13','PARA PUBLICACION',FALSE, 1,8);</v>
      </c>
    </row>
    <row r="2934" spans="6:17">
      <c r="F2934" t="str">
        <f>RIGHT(CONCATENATE("00",DAY(Hoja2!B2934)),2)</f>
        <v>22</v>
      </c>
      <c r="G2934" t="str">
        <f>CONCATENATE(RIGHT(CONCATENATE("00",DAY(Hoja2!B2934)),2),"/",RIGHT(CONCATENATE("00",MONTH(Hoja2!B2934)),2),"/",RIGHT(CONCATENATE("00",YEAR(Hoja2!B2934)),2))</f>
        <v>22/03/13</v>
      </c>
      <c r="H2934" t="str">
        <f>RIGHT(CONCATENATE("00",DAY(Hoja2!D2934)),2)</f>
        <v>21</v>
      </c>
      <c r="I2934" t="str">
        <f>CONCATENATE(RIGHT(CONCATENATE("00",DAY(Hoja2!D2934)),2),"/",RIGHT(CONCATENATE("00",MONTH(Hoja2!D2934)),2),"/",RIGHT(CONCATENATE("00",YEAR(Hoja2!D2934)),2))</f>
        <v>21/03/13</v>
      </c>
      <c r="J2934" t="str">
        <f>IF(LEN(Hoja2!J2934)&gt;150,LEN(Hoja2!J2934),"")</f>
        <v/>
      </c>
      <c r="K2934" t="str">
        <f>IF(Hoja2!A2934&lt;&gt;"", IF(Hoja2!B2934&lt;&gt;"", IF(Hoja2!C2934&lt;&gt;"", IF(Hoja2!D2934&lt;&gt;"", IF(Hoja2!E2934&lt;&gt;"", IF(Hoja2!F2934&lt;&gt;"", IF(Hoja2!J2934&lt;&gt;"","ok",""),""),""),""),""),""),"")</f>
        <v>ok</v>
      </c>
      <c r="L2934" t="str">
        <f>IF(Hoja2!A2934="'S/F'","--","")</f>
        <v/>
      </c>
      <c r="M2934" t="str">
        <f>IF(LEN(Hoja2!C2934)&gt;30,Hoja2!C2934,"")</f>
        <v/>
      </c>
      <c r="O2934" t="str">
        <f>IF(LEN(Hoja2!F2934)&gt;110,LEN(Hoja2!F2934),"")</f>
        <v/>
      </c>
      <c r="Q2934" t="str">
        <f>IF(K2934="ok",CONCATENATE(IF(Hoja2!A2934="'S/F'","--",""),N2934,"INSERT INTO seguimiento_oficios_recepcion_oficio(fecha_captura, folio_interno, no_oficio, dependencia_envia, firma, fecha_oficio, asunto, anexo, captura_id, estatus_id) VALUES ('",CONCATENATE(RIGHT(CONCATENATE("00",DAY(Hoja2!B2934)),2),"/",RIGHT(CONCATENATE("00",MONTH(Hoja2!B2934)),2),"/",RIGHT(CONCATENATE("00",YEAR(Hoja2!B2934)),2)),"',",Hoja2!A2934,",'",Hoja2!C2934,"','",Hoja2!F2934,"','",Hoja2!E2934,"','",CONCATENATE(RIGHT(CONCATENATE("00",DAY(Hoja2!D2934)),2),"/",RIGHT(CONCATENATE("00",MONTH(Hoja2!D2934)),2),"/",RIGHT(CONCATENATE("00",YEAR(Hoja2!D2934)),2)),"','",Hoja2!J2934,"',","FALSE, 1,8);"), "")</f>
        <v>INSERT INTO seguimiento_oficios_recepcion_oficio(fecha_captura, folio_interno, no_oficio, dependencia_envia, firma, fecha_oficio, asunto, anexo, captura_id, estatus_id) VALUES ('22/03/13',3578,'2209','ASUNTOS JURIDICOS','JORGE A. CORNELIO MALDONADO','21/03/13','PARA PUBLICACION',FALSE, 1,8);</v>
      </c>
    </row>
    <row r="2935" spans="6:17">
      <c r="F2935" t="str">
        <f>RIGHT(CONCATENATE("00",DAY(Hoja2!B2935)),2)</f>
        <v>22</v>
      </c>
      <c r="G2935" t="str">
        <f>CONCATENATE(RIGHT(CONCATENATE("00",DAY(Hoja2!B2935)),2),"/",RIGHT(CONCATENATE("00",MONTH(Hoja2!B2935)),2),"/",RIGHT(CONCATENATE("00",YEAR(Hoja2!B2935)),2))</f>
        <v>22/03/13</v>
      </c>
      <c r="H2935" t="str">
        <f>RIGHT(CONCATENATE("00",DAY(Hoja2!D2935)),2)</f>
        <v>21</v>
      </c>
      <c r="I2935" t="str">
        <f>CONCATENATE(RIGHT(CONCATENATE("00",DAY(Hoja2!D2935)),2),"/",RIGHT(CONCATENATE("00",MONTH(Hoja2!D2935)),2),"/",RIGHT(CONCATENATE("00",YEAR(Hoja2!D2935)),2))</f>
        <v>21/03/13</v>
      </c>
      <c r="J2935" t="str">
        <f>IF(LEN(Hoja2!J2935)&gt;150,LEN(Hoja2!J2935),"")</f>
        <v/>
      </c>
      <c r="K2935" t="str">
        <f>IF(Hoja2!A2935&lt;&gt;"", IF(Hoja2!B2935&lt;&gt;"", IF(Hoja2!C2935&lt;&gt;"", IF(Hoja2!D2935&lt;&gt;"", IF(Hoja2!E2935&lt;&gt;"", IF(Hoja2!F2935&lt;&gt;"", IF(Hoja2!J2935&lt;&gt;"","ok",""),""),""),""),""),""),"")</f>
        <v>ok</v>
      </c>
      <c r="L2935" t="str">
        <f>IF(Hoja2!A2935="'S/F'","--","")</f>
        <v/>
      </c>
      <c r="M2935" t="str">
        <f>IF(LEN(Hoja2!C2935)&gt;30,Hoja2!C2935,"")</f>
        <v/>
      </c>
      <c r="O2935" t="str">
        <f>IF(LEN(Hoja2!F2935)&gt;110,LEN(Hoja2!F2935),"")</f>
        <v/>
      </c>
      <c r="Q2935" t="str">
        <f>IF(K2935="ok",CONCATENATE(IF(Hoja2!A2935="'S/F'","--",""),N2935,"INSERT INTO seguimiento_oficios_recepcion_oficio(fecha_captura, folio_interno, no_oficio, dependencia_envia, firma, fecha_oficio, asunto, anexo, captura_id, estatus_id) VALUES ('",CONCATENATE(RIGHT(CONCATENATE("00",DAY(Hoja2!B2935)),2),"/",RIGHT(CONCATENATE("00",MONTH(Hoja2!B2935)),2),"/",RIGHT(CONCATENATE("00",YEAR(Hoja2!B2935)),2)),"',",Hoja2!A2935,",'",Hoja2!C2935,"','",Hoja2!F2935,"','",Hoja2!E2935,"','",CONCATENATE(RIGHT(CONCATENATE("00",DAY(Hoja2!D2935)),2),"/",RIGHT(CONCATENATE("00",MONTH(Hoja2!D2935)),2),"/",RIGHT(CONCATENATE("00",YEAR(Hoja2!D2935)),2)),"','",Hoja2!J2935,"',","FALSE, 1,8);"), "")</f>
        <v>INSERT INTO seguimiento_oficios_recepcion_oficio(fecha_captura, folio_interno, no_oficio, dependencia_envia, firma, fecha_oficio, asunto, anexo, captura_id, estatus_id) VALUES ('22/03/13',3579,'2206','ASUNTOS JURIDICOS','JORGE A. CORNELIO MALDONADO','21/03/13','PARA PUBLICACION',FALSE, 1,8);</v>
      </c>
    </row>
    <row r="2936" spans="6:17">
      <c r="F2936" t="str">
        <f>RIGHT(CONCATENATE("00",DAY(Hoja2!B2936)),2)</f>
        <v>22</v>
      </c>
      <c r="G2936" t="str">
        <f>CONCATENATE(RIGHT(CONCATENATE("00",DAY(Hoja2!B2936)),2),"/",RIGHT(CONCATENATE("00",MONTH(Hoja2!B2936)),2),"/",RIGHT(CONCATENATE("00",YEAR(Hoja2!B2936)),2))</f>
        <v>22/03/13</v>
      </c>
      <c r="H2936" t="str">
        <f>RIGHT(CONCATENATE("00",DAY(Hoja2!D2936)),2)</f>
        <v>22</v>
      </c>
      <c r="I2936" t="str">
        <f>CONCATENATE(RIGHT(CONCATENATE("00",DAY(Hoja2!D2936)),2),"/",RIGHT(CONCATENATE("00",MONTH(Hoja2!D2936)),2),"/",RIGHT(CONCATENATE("00",YEAR(Hoja2!D2936)),2))</f>
        <v>22/03/13</v>
      </c>
      <c r="J2936" t="str">
        <f>IF(LEN(Hoja2!J2936)&gt;150,LEN(Hoja2!J2936),"")</f>
        <v/>
      </c>
      <c r="K2936" t="str">
        <f>IF(Hoja2!A2936&lt;&gt;"", IF(Hoja2!B2936&lt;&gt;"", IF(Hoja2!C2936&lt;&gt;"", IF(Hoja2!D2936&lt;&gt;"", IF(Hoja2!E2936&lt;&gt;"", IF(Hoja2!F2936&lt;&gt;"", IF(Hoja2!J2936&lt;&gt;"","ok",""),""),""),""),""),""),"")</f>
        <v>ok</v>
      </c>
      <c r="L2936" t="str">
        <f>IF(Hoja2!A2936="'S/F'","--","")</f>
        <v/>
      </c>
      <c r="M2936" t="str">
        <f>IF(LEN(Hoja2!C2936)&gt;30,Hoja2!C2936,"")</f>
        <v/>
      </c>
      <c r="O2936" t="str">
        <f>IF(LEN(Hoja2!F2936)&gt;110,LEN(Hoja2!F2936),"")</f>
        <v/>
      </c>
      <c r="Q2936" t="str">
        <f>IF(K2936="ok",CONCATENATE(IF(Hoja2!A2936="'S/F'","--",""),N2936,"INSERT INTO seguimiento_oficios_recepcion_oficio(fecha_captura, folio_interno, no_oficio, dependencia_envia, firma, fecha_oficio, asunto, anexo, captura_id, estatus_id) VALUES ('",CONCATENATE(RIGHT(CONCATENATE("00",DAY(Hoja2!B2936)),2),"/",RIGHT(CONCATENATE("00",MONTH(Hoja2!B2936)),2),"/",RIGHT(CONCATENATE("00",YEAR(Hoja2!B2936)),2)),"',",Hoja2!A2936,",'",Hoja2!C2936,"','",Hoja2!F2936,"','",Hoja2!E2936,"','",CONCATENATE(RIGHT(CONCATENATE("00",DAY(Hoja2!D2936)),2),"/",RIGHT(CONCATENATE("00",MONTH(Hoja2!D2936)),2),"/",RIGHT(CONCATENATE("00",YEAR(Hoja2!D2936)),2)),"','",Hoja2!J2936,"',","FALSE, 1,8);"), "")</f>
        <v>INSERT INTO seguimiento_oficios_recepcion_oficio(fecha_captura, folio_interno, no_oficio, dependencia_envia, firma, fecha_oficio, asunto, anexo, captura_id, estatus_id) VALUES ('22/03/13',3580,'2267','ASUNTOS JURIDICOS','JORGE A. CORNELIO MALDONADO','22/03/13','PARA PUBLICACION',FALSE, 1,8);</v>
      </c>
    </row>
    <row r="2937" spans="6:17">
      <c r="F2937" t="str">
        <f>RIGHT(CONCATENATE("00",DAY(Hoja2!B2937)),2)</f>
        <v>22</v>
      </c>
      <c r="G2937" t="str">
        <f>CONCATENATE(RIGHT(CONCATENATE("00",DAY(Hoja2!B2937)),2),"/",RIGHT(CONCATENATE("00",MONTH(Hoja2!B2937)),2),"/",RIGHT(CONCATENATE("00",YEAR(Hoja2!B2937)),2))</f>
        <v>22/03/13</v>
      </c>
      <c r="H2937" t="str">
        <f>RIGHT(CONCATENATE("00",DAY(Hoja2!D2937)),2)</f>
        <v>22</v>
      </c>
      <c r="I2937" t="str">
        <f>CONCATENATE(RIGHT(CONCATENATE("00",DAY(Hoja2!D2937)),2),"/",RIGHT(CONCATENATE("00",MONTH(Hoja2!D2937)),2),"/",RIGHT(CONCATENATE("00",YEAR(Hoja2!D2937)),2))</f>
        <v>22/03/13</v>
      </c>
      <c r="J2937" t="str">
        <f>IF(LEN(Hoja2!J2937)&gt;150,LEN(Hoja2!J2937),"")</f>
        <v/>
      </c>
      <c r="K2937" t="str">
        <f>IF(Hoja2!A2937&lt;&gt;"", IF(Hoja2!B2937&lt;&gt;"", IF(Hoja2!C2937&lt;&gt;"", IF(Hoja2!D2937&lt;&gt;"", IF(Hoja2!E2937&lt;&gt;"", IF(Hoja2!F2937&lt;&gt;"", IF(Hoja2!J2937&lt;&gt;"","ok",""),""),""),""),""),""),"")</f>
        <v>ok</v>
      </c>
      <c r="L2937" t="str">
        <f>IF(Hoja2!A2937="'S/F'","--","")</f>
        <v/>
      </c>
      <c r="M2937" t="str">
        <f>IF(LEN(Hoja2!C2937)&gt;30,Hoja2!C2937,"")</f>
        <v/>
      </c>
      <c r="O2937" t="str">
        <f>IF(LEN(Hoja2!F2937)&gt;110,LEN(Hoja2!F2937),"")</f>
        <v/>
      </c>
      <c r="Q2937" t="str">
        <f>IF(K2937="ok",CONCATENATE(IF(Hoja2!A2937="'S/F'","--",""),N2937,"INSERT INTO seguimiento_oficios_recepcion_oficio(fecha_captura, folio_interno, no_oficio, dependencia_envia, firma, fecha_oficio, asunto, anexo, captura_id, estatus_id) VALUES ('",CONCATENATE(RIGHT(CONCATENATE("00",DAY(Hoja2!B2937)),2),"/",RIGHT(CONCATENATE("00",MONTH(Hoja2!B2937)),2),"/",RIGHT(CONCATENATE("00",YEAR(Hoja2!B2937)),2)),"',",Hoja2!A2937,",'",Hoja2!C2937,"','",Hoja2!F2937,"','",Hoja2!E2937,"','",CONCATENATE(RIGHT(CONCATENATE("00",DAY(Hoja2!D2937)),2),"/",RIGHT(CONCATENATE("00",MONTH(Hoja2!D2937)),2),"/",RIGHT(CONCATENATE("00",YEAR(Hoja2!D2937)),2)),"','",Hoja2!J2937,"',","FALSE, 1,8);"), "")</f>
        <v>INSERT INTO seguimiento_oficios_recepcion_oficio(fecha_captura, folio_interno, no_oficio, dependencia_envia, firma, fecha_oficio, asunto, anexo, captura_id, estatus_id) VALUES ('22/03/13',3581,'2239','ASUNTOS JURIDICOS','JORGE A. CORNELIO MALDONADO','22/03/13','PARA PUBLICACION',FALSE, 1,8);</v>
      </c>
    </row>
    <row r="2938" spans="6:17">
      <c r="F2938" t="str">
        <f>RIGHT(CONCATENATE("00",DAY(Hoja2!B2938)),2)</f>
        <v>22</v>
      </c>
      <c r="G2938" t="str">
        <f>CONCATENATE(RIGHT(CONCATENATE("00",DAY(Hoja2!B2938)),2),"/",RIGHT(CONCATENATE("00",MONTH(Hoja2!B2938)),2),"/",RIGHT(CONCATENATE("00",YEAR(Hoja2!B2938)),2))</f>
        <v>22/03/13</v>
      </c>
      <c r="H2938" t="str">
        <f>RIGHT(CONCATENATE("00",DAY(Hoja2!D2938)),2)</f>
        <v>22</v>
      </c>
      <c r="I2938" t="str">
        <f>CONCATENATE(RIGHT(CONCATENATE("00",DAY(Hoja2!D2938)),2),"/",RIGHT(CONCATENATE("00",MONTH(Hoja2!D2938)),2),"/",RIGHT(CONCATENATE("00",YEAR(Hoja2!D2938)),2))</f>
        <v>22/03/13</v>
      </c>
      <c r="J2938" t="str">
        <f>IF(LEN(Hoja2!J2938)&gt;150,LEN(Hoja2!J2938),"")</f>
        <v/>
      </c>
      <c r="K2938" t="str">
        <f>IF(Hoja2!A2938&lt;&gt;"", IF(Hoja2!B2938&lt;&gt;"", IF(Hoja2!C2938&lt;&gt;"", IF(Hoja2!D2938&lt;&gt;"", IF(Hoja2!E2938&lt;&gt;"", IF(Hoja2!F2938&lt;&gt;"", IF(Hoja2!J2938&lt;&gt;"","ok",""),""),""),""),""),""),"")</f>
        <v>ok</v>
      </c>
      <c r="L2938" t="str">
        <f>IF(Hoja2!A2938="'S/F'","--","")</f>
        <v/>
      </c>
      <c r="M2938" t="str">
        <f>IF(LEN(Hoja2!C2938)&gt;30,Hoja2!C2938,"")</f>
        <v/>
      </c>
      <c r="O2938" t="str">
        <f>IF(LEN(Hoja2!F2938)&gt;110,LEN(Hoja2!F2938),"")</f>
        <v/>
      </c>
      <c r="Q2938" t="str">
        <f>IF(K2938="ok",CONCATENATE(IF(Hoja2!A2938="'S/F'","--",""),N2938,"INSERT INTO seguimiento_oficios_recepcion_oficio(fecha_captura, folio_interno, no_oficio, dependencia_envia, firma, fecha_oficio, asunto, anexo, captura_id, estatus_id) VALUES ('",CONCATENATE(RIGHT(CONCATENATE("00",DAY(Hoja2!B2938)),2),"/",RIGHT(CONCATENATE("00",MONTH(Hoja2!B2938)),2),"/",RIGHT(CONCATENATE("00",YEAR(Hoja2!B2938)),2)),"',",Hoja2!A2938,",'",Hoja2!C2938,"','",Hoja2!F2938,"','",Hoja2!E2938,"','",CONCATENATE(RIGHT(CONCATENATE("00",DAY(Hoja2!D2938)),2),"/",RIGHT(CONCATENATE("00",MONTH(Hoja2!D2938)),2),"/",RIGHT(CONCATENATE("00",YEAR(Hoja2!D2938)),2)),"','",Hoja2!J2938,"',","FALSE, 1,8);"), "")</f>
        <v>INSERT INTO seguimiento_oficios_recepcion_oficio(fecha_captura, folio_interno, no_oficio, dependencia_envia, firma, fecha_oficio, asunto, anexo, captura_id, estatus_id) VALUES ('22/03/13',3582,'2266','ASUNTOS JURIDICOS','JORGE A. CORNELIO MALDONADO','22/03/13','PARA PUBLICACION',FALSE, 1,8);</v>
      </c>
    </row>
    <row r="2939" spans="6:17">
      <c r="F2939" t="str">
        <f>RIGHT(CONCATENATE("00",DAY(Hoja2!B2939)),2)</f>
        <v>22</v>
      </c>
      <c r="G2939" t="str">
        <f>CONCATENATE(RIGHT(CONCATENATE("00",DAY(Hoja2!B2939)),2),"/",RIGHT(CONCATENATE("00",MONTH(Hoja2!B2939)),2),"/",RIGHT(CONCATENATE("00",YEAR(Hoja2!B2939)),2))</f>
        <v>22/03/13</v>
      </c>
      <c r="H2939" t="str">
        <f>RIGHT(CONCATENATE("00",DAY(Hoja2!D2939)),2)</f>
        <v>22</v>
      </c>
      <c r="I2939" t="str">
        <f>CONCATENATE(RIGHT(CONCATENATE("00",DAY(Hoja2!D2939)),2),"/",RIGHT(CONCATENATE("00",MONTH(Hoja2!D2939)),2),"/",RIGHT(CONCATENATE("00",YEAR(Hoja2!D2939)),2))</f>
        <v>22/03/13</v>
      </c>
      <c r="J2939" t="str">
        <f>IF(LEN(Hoja2!J2939)&gt;150,LEN(Hoja2!J2939),"")</f>
        <v/>
      </c>
      <c r="K2939" t="str">
        <f>IF(Hoja2!A2939&lt;&gt;"", IF(Hoja2!B2939&lt;&gt;"", IF(Hoja2!C2939&lt;&gt;"", IF(Hoja2!D2939&lt;&gt;"", IF(Hoja2!E2939&lt;&gt;"", IF(Hoja2!F2939&lt;&gt;"", IF(Hoja2!J2939&lt;&gt;"","ok",""),""),""),""),""),""),"")</f>
        <v>ok</v>
      </c>
      <c r="L2939" t="str">
        <f>IF(Hoja2!A2939="'S/F'","--","")</f>
        <v/>
      </c>
      <c r="M2939" t="str">
        <f>IF(LEN(Hoja2!C2939)&gt;30,Hoja2!C2939,"")</f>
        <v/>
      </c>
      <c r="O2939" t="str">
        <f>IF(LEN(Hoja2!F2939)&gt;110,LEN(Hoja2!F2939),"")</f>
        <v/>
      </c>
      <c r="Q2939" t="str">
        <f>IF(K2939="ok",CONCATENATE(IF(Hoja2!A2939="'S/F'","--",""),N2939,"INSERT INTO seguimiento_oficios_recepcion_oficio(fecha_captura, folio_interno, no_oficio, dependencia_envia, firma, fecha_oficio, asunto, anexo, captura_id, estatus_id) VALUES ('",CONCATENATE(RIGHT(CONCATENATE("00",DAY(Hoja2!B2939)),2),"/",RIGHT(CONCATENATE("00",MONTH(Hoja2!B2939)),2),"/",RIGHT(CONCATENATE("00",YEAR(Hoja2!B2939)),2)),"',",Hoja2!A2939,",'",Hoja2!C2939,"','",Hoja2!F2939,"','",Hoja2!E2939,"','",CONCATENATE(RIGHT(CONCATENATE("00",DAY(Hoja2!D2939)),2),"/",RIGHT(CONCATENATE("00",MONTH(Hoja2!D2939)),2),"/",RIGHT(CONCATENATE("00",YEAR(Hoja2!D2939)),2)),"','",Hoja2!J2939,"',","FALSE, 1,8);"), "")</f>
        <v>INSERT INTO seguimiento_oficios_recepcion_oficio(fecha_captura, folio_interno, no_oficio, dependencia_envia, firma, fecha_oficio, asunto, anexo, captura_id, estatus_id) VALUES ('22/03/13',3583,'2266','ASUNTOS JURIDICOS','JORGE A. CORNELIO MALDONADO','22/03/13','PARA PUBLICACION',FALSE, 1,8);</v>
      </c>
    </row>
    <row r="2940" spans="6:17">
      <c r="F2940" t="str">
        <f>RIGHT(CONCATENATE("00",DAY(Hoja2!B2940)),2)</f>
        <v>22</v>
      </c>
      <c r="G2940" t="str">
        <f>CONCATENATE(RIGHT(CONCATENATE("00",DAY(Hoja2!B2940)),2),"/",RIGHT(CONCATENATE("00",MONTH(Hoja2!B2940)),2),"/",RIGHT(CONCATENATE("00",YEAR(Hoja2!B2940)),2))</f>
        <v>22/03/13</v>
      </c>
      <c r="H2940" t="str">
        <f>RIGHT(CONCATENATE("00",DAY(Hoja2!D2940)),2)</f>
        <v>22</v>
      </c>
      <c r="I2940" t="str">
        <f>CONCATENATE(RIGHT(CONCATENATE("00",DAY(Hoja2!D2940)),2),"/",RIGHT(CONCATENATE("00",MONTH(Hoja2!D2940)),2),"/",RIGHT(CONCATENATE("00",YEAR(Hoja2!D2940)),2))</f>
        <v>22/03/13</v>
      </c>
      <c r="J2940" t="str">
        <f>IF(LEN(Hoja2!J2940)&gt;150,LEN(Hoja2!J2940),"")</f>
        <v/>
      </c>
      <c r="K2940" t="str">
        <f>IF(Hoja2!A2940&lt;&gt;"", IF(Hoja2!B2940&lt;&gt;"", IF(Hoja2!C2940&lt;&gt;"", IF(Hoja2!D2940&lt;&gt;"", IF(Hoja2!E2940&lt;&gt;"", IF(Hoja2!F2940&lt;&gt;"", IF(Hoja2!J2940&lt;&gt;"","ok",""),""),""),""),""),""),"")</f>
        <v>ok</v>
      </c>
      <c r="L2940" t="str">
        <f>IF(Hoja2!A2940="'S/F'","--","")</f>
        <v/>
      </c>
      <c r="M2940" t="str">
        <f>IF(LEN(Hoja2!C2940)&gt;30,Hoja2!C2940,"")</f>
        <v/>
      </c>
      <c r="O2940" t="str">
        <f>IF(LEN(Hoja2!F2940)&gt;110,LEN(Hoja2!F2940),"")</f>
        <v/>
      </c>
      <c r="Q2940" t="str">
        <f>IF(K2940="ok",CONCATENATE(IF(Hoja2!A2940="'S/F'","--",""),N2940,"INSERT INTO seguimiento_oficios_recepcion_oficio(fecha_captura, folio_interno, no_oficio, dependencia_envia, firma, fecha_oficio, asunto, anexo, captura_id, estatus_id) VALUES ('",CONCATENATE(RIGHT(CONCATENATE("00",DAY(Hoja2!B2940)),2),"/",RIGHT(CONCATENATE("00",MONTH(Hoja2!B2940)),2),"/",RIGHT(CONCATENATE("00",YEAR(Hoja2!B2940)),2)),"',",Hoja2!A2940,",'",Hoja2!C2940,"','",Hoja2!F2940,"','",Hoja2!E2940,"','",CONCATENATE(RIGHT(CONCATENATE("00",DAY(Hoja2!D2940)),2),"/",RIGHT(CONCATENATE("00",MONTH(Hoja2!D2940)),2),"/",RIGHT(CONCATENATE("00",YEAR(Hoja2!D2940)),2)),"','",Hoja2!J2940,"',","FALSE, 1,8);"), "")</f>
        <v>INSERT INTO seguimiento_oficios_recepcion_oficio(fecha_captura, folio_interno, no_oficio, dependencia_envia, firma, fecha_oficio, asunto, anexo, captura_id, estatus_id) VALUES ('22/03/13',3584,'2216','ASUNTOS JURIDICOS','JORGE A. CORNELIO MALDONADO','22/03/13','PARA PUBLICACION',FALSE, 1,8);</v>
      </c>
    </row>
    <row r="2941" spans="6:17">
      <c r="F2941" t="str">
        <f>RIGHT(CONCATENATE("00",DAY(Hoja2!B2941)),2)</f>
        <v>22</v>
      </c>
      <c r="G2941" t="str">
        <f>CONCATENATE(RIGHT(CONCATENATE("00",DAY(Hoja2!B2941)),2),"/",RIGHT(CONCATENATE("00",MONTH(Hoja2!B2941)),2),"/",RIGHT(CONCATENATE("00",YEAR(Hoja2!B2941)),2))</f>
        <v>22/03/13</v>
      </c>
      <c r="H2941" t="str">
        <f>RIGHT(CONCATENATE("00",DAY(Hoja2!D2941)),2)</f>
        <v>22</v>
      </c>
      <c r="I2941" t="str">
        <f>CONCATENATE(RIGHT(CONCATENATE("00",DAY(Hoja2!D2941)),2),"/",RIGHT(CONCATENATE("00",MONTH(Hoja2!D2941)),2),"/",RIGHT(CONCATENATE("00",YEAR(Hoja2!D2941)),2))</f>
        <v>22/03/13</v>
      </c>
      <c r="J2941" t="str">
        <f>IF(LEN(Hoja2!J2941)&gt;150,LEN(Hoja2!J2941),"")</f>
        <v/>
      </c>
      <c r="K2941" t="str">
        <f>IF(Hoja2!A2941&lt;&gt;"", IF(Hoja2!B2941&lt;&gt;"", IF(Hoja2!C2941&lt;&gt;"", IF(Hoja2!D2941&lt;&gt;"", IF(Hoja2!E2941&lt;&gt;"", IF(Hoja2!F2941&lt;&gt;"", IF(Hoja2!J2941&lt;&gt;"","ok",""),""),""),""),""),""),"")</f>
        <v>ok</v>
      </c>
      <c r="L2941" t="str">
        <f>IF(Hoja2!A2941="'S/F'","--","")</f>
        <v/>
      </c>
      <c r="M2941" t="str">
        <f>IF(LEN(Hoja2!C2941)&gt;30,Hoja2!C2941,"")</f>
        <v/>
      </c>
      <c r="O2941" t="str">
        <f>IF(LEN(Hoja2!F2941)&gt;110,LEN(Hoja2!F2941),"")</f>
        <v/>
      </c>
      <c r="Q2941" t="str">
        <f>IF(K2941="ok",CONCATENATE(IF(Hoja2!A2941="'S/F'","--",""),N2941,"INSERT INTO seguimiento_oficios_recepcion_oficio(fecha_captura, folio_interno, no_oficio, dependencia_envia, firma, fecha_oficio, asunto, anexo, captura_id, estatus_id) VALUES ('",CONCATENATE(RIGHT(CONCATENATE("00",DAY(Hoja2!B2941)),2),"/",RIGHT(CONCATENATE("00",MONTH(Hoja2!B2941)),2),"/",RIGHT(CONCATENATE("00",YEAR(Hoja2!B2941)),2)),"',",Hoja2!A2941,",'",Hoja2!C2941,"','",Hoja2!F2941,"','",Hoja2!E2941,"','",CONCATENATE(RIGHT(CONCATENATE("00",DAY(Hoja2!D2941)),2),"/",RIGHT(CONCATENATE("00",MONTH(Hoja2!D2941)),2),"/",RIGHT(CONCATENATE("00",YEAR(Hoja2!D2941)),2)),"','",Hoja2!J2941,"',","FALSE, 1,8);"), "")</f>
        <v>INSERT INTO seguimiento_oficios_recepcion_oficio(fecha_captura, folio_interno, no_oficio, dependencia_envia, firma, fecha_oficio, asunto, anexo, captura_id, estatus_id) VALUES ('22/03/13',3585,'276','GUBERNATURA','HILDA LOPEZ DEL AGUILA','22/03/13','SOL. MANTTO. PARA EL VEHICULO NISSAN 2002 WNA 5741',FALSE, 1,8);</v>
      </c>
    </row>
    <row r="2942" spans="6:17">
      <c r="F2942" t="str">
        <f>RIGHT(CONCATENATE("00",DAY(Hoja2!B2942)),2)</f>
        <v>22</v>
      </c>
      <c r="G2942" t="str">
        <f>CONCATENATE(RIGHT(CONCATENATE("00",DAY(Hoja2!B2942)),2),"/",RIGHT(CONCATENATE("00",MONTH(Hoja2!B2942)),2),"/",RIGHT(CONCATENATE("00",YEAR(Hoja2!B2942)),2))</f>
        <v>22/03/13</v>
      </c>
      <c r="H2942" t="str">
        <f>RIGHT(CONCATENATE("00",DAY(Hoja2!D2942)),2)</f>
        <v>22</v>
      </c>
      <c r="I2942" t="str">
        <f>CONCATENATE(RIGHT(CONCATENATE("00",DAY(Hoja2!D2942)),2),"/",RIGHT(CONCATENATE("00",MONTH(Hoja2!D2942)),2),"/",RIGHT(CONCATENATE("00",YEAR(Hoja2!D2942)),2))</f>
        <v>22/03/13</v>
      </c>
      <c r="J2942" t="str">
        <f>IF(LEN(Hoja2!J2942)&gt;150,LEN(Hoja2!J2942),"")</f>
        <v/>
      </c>
      <c r="K2942" t="str">
        <f>IF(Hoja2!A2942&lt;&gt;"", IF(Hoja2!B2942&lt;&gt;"", IF(Hoja2!C2942&lt;&gt;"", IF(Hoja2!D2942&lt;&gt;"", IF(Hoja2!E2942&lt;&gt;"", IF(Hoja2!F2942&lt;&gt;"", IF(Hoja2!J2942&lt;&gt;"","ok",""),""),""),""),""),""),"")</f>
        <v>ok</v>
      </c>
      <c r="L2942" t="str">
        <f>IF(Hoja2!A2942="'S/F'","--","")</f>
        <v/>
      </c>
      <c r="M2942" t="str">
        <f>IF(LEN(Hoja2!C2942)&gt;30,Hoja2!C2942,"")</f>
        <v/>
      </c>
      <c r="O2942" t="str">
        <f>IF(LEN(Hoja2!F2942)&gt;110,LEN(Hoja2!F2942),"")</f>
        <v/>
      </c>
      <c r="Q2942" t="str">
        <f>IF(K2942="ok",CONCATENATE(IF(Hoja2!A2942="'S/F'","--",""),N2942,"INSERT INTO seguimiento_oficios_recepcion_oficio(fecha_captura, folio_interno, no_oficio, dependencia_envia, firma, fecha_oficio, asunto, anexo, captura_id, estatus_id) VALUES ('",CONCATENATE(RIGHT(CONCATENATE("00",DAY(Hoja2!B2942)),2),"/",RIGHT(CONCATENATE("00",MONTH(Hoja2!B2942)),2),"/",RIGHT(CONCATENATE("00",YEAR(Hoja2!B2942)),2)),"',",Hoja2!A2942,",'",Hoja2!C2942,"','",Hoja2!F2942,"','",Hoja2!E2942,"','",CONCATENATE(RIGHT(CONCATENATE("00",DAY(Hoja2!D2942)),2),"/",RIGHT(CONCATENATE("00",MONTH(Hoja2!D2942)),2),"/",RIGHT(CONCATENATE("00",YEAR(Hoja2!D2942)),2)),"','",Hoja2!J2942,"',","FALSE, 1,8);"), "")</f>
        <v>INSERT INTO seguimiento_oficios_recepcion_oficio(fecha_captura, folio_interno, no_oficio, dependencia_envia, firma, fecha_oficio, asunto, anexo, captura_id, estatus_id) VALUES ('22/03/13',3586,'282','GUBERNATURA','HILDA LOPEZ DEL AGUILA','22/03/13','SOL. MANTTO. PARA EL VEHICULO CHEVROLET 2004 VP 447000',FALSE, 1,8);</v>
      </c>
    </row>
    <row r="2943" spans="6:17">
      <c r="F2943" t="str">
        <f>RIGHT(CONCATENATE("00",DAY(Hoja2!B2943)),2)</f>
        <v>22</v>
      </c>
      <c r="G2943" t="str">
        <f>CONCATENATE(RIGHT(CONCATENATE("00",DAY(Hoja2!B2943)),2),"/",RIGHT(CONCATENATE("00",MONTH(Hoja2!B2943)),2),"/",RIGHT(CONCATENATE("00",YEAR(Hoja2!B2943)),2))</f>
        <v>22/03/13</v>
      </c>
      <c r="H2943" t="str">
        <f>RIGHT(CONCATENATE("00",DAY(Hoja2!D2943)),2)</f>
        <v>22</v>
      </c>
      <c r="I2943" t="str">
        <f>CONCATENATE(RIGHT(CONCATENATE("00",DAY(Hoja2!D2943)),2),"/",RIGHT(CONCATENATE("00",MONTH(Hoja2!D2943)),2),"/",RIGHT(CONCATENATE("00",YEAR(Hoja2!D2943)),2))</f>
        <v>22/03/13</v>
      </c>
      <c r="J2943" t="str">
        <f>IF(LEN(Hoja2!J2943)&gt;150,LEN(Hoja2!J2943),"")</f>
        <v/>
      </c>
      <c r="K2943" t="str">
        <f>IF(Hoja2!A2943&lt;&gt;"", IF(Hoja2!B2943&lt;&gt;"", IF(Hoja2!C2943&lt;&gt;"", IF(Hoja2!D2943&lt;&gt;"", IF(Hoja2!E2943&lt;&gt;"", IF(Hoja2!F2943&lt;&gt;"", IF(Hoja2!J2943&lt;&gt;"","ok",""),""),""),""),""),""),"")</f>
        <v>ok</v>
      </c>
      <c r="L2943" t="str">
        <f>IF(Hoja2!A2943="'S/F'","--","")</f>
        <v/>
      </c>
      <c r="M2943" t="str">
        <f>IF(LEN(Hoja2!C2943)&gt;30,Hoja2!C2943,"")</f>
        <v/>
      </c>
      <c r="O2943" t="str">
        <f>IF(LEN(Hoja2!F2943)&gt;110,LEN(Hoja2!F2943),"")</f>
        <v/>
      </c>
      <c r="Q2943" t="str">
        <f>IF(K2943="ok",CONCATENATE(IF(Hoja2!A2943="'S/F'","--",""),N2943,"INSERT INTO seguimiento_oficios_recepcion_oficio(fecha_captura, folio_interno, no_oficio, dependencia_envia, firma, fecha_oficio, asunto, anexo, captura_id, estatus_id) VALUES ('",CONCATENATE(RIGHT(CONCATENATE("00",DAY(Hoja2!B2943)),2),"/",RIGHT(CONCATENATE("00",MONTH(Hoja2!B2943)),2),"/",RIGHT(CONCATENATE("00",YEAR(Hoja2!B2943)),2)),"',",Hoja2!A2943,",'",Hoja2!C2943,"','",Hoja2!F2943,"','",Hoja2!E2943,"','",CONCATENATE(RIGHT(CONCATENATE("00",DAY(Hoja2!D2943)),2),"/",RIGHT(CONCATENATE("00",MONTH(Hoja2!D2943)),2),"/",RIGHT(CONCATENATE("00",YEAR(Hoja2!D2943)),2)),"','",Hoja2!J2943,"',","FALSE, 1,8);"), "")</f>
        <v>INSERT INTO seguimiento_oficios_recepcion_oficio(fecha_captura, folio_interno, no_oficio, dependencia_envia, firma, fecha_oficio, asunto, anexo, captura_id, estatus_id) VALUES ('22/03/13',3587,'S/N','ESC. PRIM. GUSTAVO OVANDO RIOS','BEATRIZ LANDERO','22/03/13','SOL. AUTOBUS PARA EL 26 DE ABRIL',FALSE, 1,8);</v>
      </c>
    </row>
    <row r="2944" spans="6:17">
      <c r="F2944" t="str">
        <f>RIGHT(CONCATENATE("00",DAY(Hoja2!B2944)),2)</f>
        <v>22</v>
      </c>
      <c r="G2944" t="str">
        <f>CONCATENATE(RIGHT(CONCATENATE("00",DAY(Hoja2!B2944)),2),"/",RIGHT(CONCATENATE("00",MONTH(Hoja2!B2944)),2),"/",RIGHT(CONCATENATE("00",YEAR(Hoja2!B2944)),2))</f>
        <v>22/03/13</v>
      </c>
      <c r="H2944" t="str">
        <f>RIGHT(CONCATENATE("00",DAY(Hoja2!D2944)),2)</f>
        <v>20</v>
      </c>
      <c r="I2944" t="str">
        <f>CONCATENATE(RIGHT(CONCATENATE("00",DAY(Hoja2!D2944)),2),"/",RIGHT(CONCATENATE("00",MONTH(Hoja2!D2944)),2),"/",RIGHT(CONCATENATE("00",YEAR(Hoja2!D2944)),2))</f>
        <v>20/03/13</v>
      </c>
      <c r="J2944" t="str">
        <f>IF(LEN(Hoja2!J2944)&gt;150,LEN(Hoja2!J2944),"")</f>
        <v/>
      </c>
      <c r="K2944" t="str">
        <f>IF(Hoja2!A2944&lt;&gt;"", IF(Hoja2!B2944&lt;&gt;"", IF(Hoja2!C2944&lt;&gt;"", IF(Hoja2!D2944&lt;&gt;"", IF(Hoja2!E2944&lt;&gt;"", IF(Hoja2!F2944&lt;&gt;"", IF(Hoja2!J2944&lt;&gt;"","ok",""),""),""),""),""),""),"")</f>
        <v>ok</v>
      </c>
      <c r="L2944" t="str">
        <f>IF(Hoja2!A2944="'S/F'","--","")</f>
        <v/>
      </c>
      <c r="M2944" t="str">
        <f>IF(LEN(Hoja2!C2944)&gt;30,Hoja2!C2944,"")</f>
        <v/>
      </c>
      <c r="O2944" t="str">
        <f>IF(LEN(Hoja2!F2944)&gt;110,LEN(Hoja2!F2944),"")</f>
        <v/>
      </c>
      <c r="Q2944" t="str">
        <f>IF(K2944="ok",CONCATENATE(IF(Hoja2!A2944="'S/F'","--",""),N2944,"INSERT INTO seguimiento_oficios_recepcion_oficio(fecha_captura, folio_interno, no_oficio, dependencia_envia, firma, fecha_oficio, asunto, anexo, captura_id, estatus_id) VALUES ('",CONCATENATE(RIGHT(CONCATENATE("00",DAY(Hoja2!B2944)),2),"/",RIGHT(CONCATENATE("00",MONTH(Hoja2!B2944)),2),"/",RIGHT(CONCATENATE("00",YEAR(Hoja2!B2944)),2)),"',",Hoja2!A2944,",'",Hoja2!C2944,"','",Hoja2!F2944,"','",Hoja2!E2944,"','",CONCATENATE(RIGHT(CONCATENATE("00",DAY(Hoja2!D2944)),2),"/",RIGHT(CONCATENATE("00",MONTH(Hoja2!D2944)),2),"/",RIGHT(CONCATENATE("00",YEAR(Hoja2!D2944)),2)),"','",Hoja2!J2944,"',","FALSE, 1,8);"), "")</f>
        <v>INSERT INTO seguimiento_oficios_recepcion_oficio(fecha_captura, folio_interno, no_oficio, dependencia_envia, firma, fecha_oficio, asunto, anexo, captura_id, estatus_id) VALUES ('22/03/13',3588,'662','EDUCACION','VICTOR MANUEL LOPEZ CRUZ','20/03/13','SOL. AUTORIZACION',FALSE, 1,8);</v>
      </c>
    </row>
    <row r="2945" spans="6:17">
      <c r="F2945" t="str">
        <f>RIGHT(CONCATENATE("00",DAY(Hoja2!B2945)),2)</f>
        <v>22</v>
      </c>
      <c r="G2945" t="str">
        <f>CONCATENATE(RIGHT(CONCATENATE("00",DAY(Hoja2!B2945)),2),"/",RIGHT(CONCATENATE("00",MONTH(Hoja2!B2945)),2),"/",RIGHT(CONCATENATE("00",YEAR(Hoja2!B2945)),2))</f>
        <v>22/03/13</v>
      </c>
      <c r="H2945" t="str">
        <f>RIGHT(CONCATENATE("00",DAY(Hoja2!D2945)),2)</f>
        <v>22</v>
      </c>
      <c r="I2945" t="str">
        <f>CONCATENATE(RIGHT(CONCATENATE("00",DAY(Hoja2!D2945)),2),"/",RIGHT(CONCATENATE("00",MONTH(Hoja2!D2945)),2),"/",RIGHT(CONCATENATE("00",YEAR(Hoja2!D2945)),2))</f>
        <v>22/03/13</v>
      </c>
      <c r="J2945" t="str">
        <f>IF(LEN(Hoja2!J2945)&gt;150,LEN(Hoja2!J2945),"")</f>
        <v/>
      </c>
      <c r="K2945" t="str">
        <f>IF(Hoja2!A2945&lt;&gt;"", IF(Hoja2!B2945&lt;&gt;"", IF(Hoja2!C2945&lt;&gt;"", IF(Hoja2!D2945&lt;&gt;"", IF(Hoja2!E2945&lt;&gt;"", IF(Hoja2!F2945&lt;&gt;"", IF(Hoja2!J2945&lt;&gt;"","ok",""),""),""),""),""),""),"")</f>
        <v>ok</v>
      </c>
      <c r="L2945" t="str">
        <f>IF(Hoja2!A2945="'S/F'","--","")</f>
        <v/>
      </c>
      <c r="M2945" t="str">
        <f>IF(LEN(Hoja2!C2945)&gt;30,Hoja2!C2945,"")</f>
        <v/>
      </c>
      <c r="O2945" t="str">
        <f>IF(LEN(Hoja2!F2945)&gt;110,LEN(Hoja2!F2945),"")</f>
        <v/>
      </c>
      <c r="Q2945" t="str">
        <f>IF(K2945="ok",CONCATENATE(IF(Hoja2!A2945="'S/F'","--",""),N2945,"INSERT INTO seguimiento_oficios_recepcion_oficio(fecha_captura, folio_interno, no_oficio, dependencia_envia, firma, fecha_oficio, asunto, anexo, captura_id, estatus_id) VALUES ('",CONCATENATE(RIGHT(CONCATENATE("00",DAY(Hoja2!B2945)),2),"/",RIGHT(CONCATENATE("00",MONTH(Hoja2!B2945)),2),"/",RIGHT(CONCATENATE("00",YEAR(Hoja2!B2945)),2)),"',",Hoja2!A2945,",'",Hoja2!C2945,"','",Hoja2!F2945,"','",Hoja2!E2945,"','",CONCATENATE(RIGHT(CONCATENATE("00",DAY(Hoja2!D2945)),2),"/",RIGHT(CONCATENATE("00",MONTH(Hoja2!D2945)),2),"/",RIGHT(CONCATENATE("00",YEAR(Hoja2!D2945)),2)),"','",Hoja2!J2945,"',","FALSE, 1,8);"), "")</f>
        <v>INSERT INTO seguimiento_oficios_recepcion_oficio(fecha_captura, folio_interno, no_oficio, dependencia_envia, firma, fecha_oficio, asunto, anexo, captura_id, estatus_id) VALUES ('22/03/13',3589,'121','SA/TRANSPORTE AEREO','MIGUEL E. DOMINGUEZ OZEDA','22/03/13','ENVIAN CONSTANCIA DE INCAPACIDAD MEDICA ',FALSE, 1,8);</v>
      </c>
    </row>
    <row r="2946" spans="6:17">
      <c r="F2946" t="str">
        <f>RIGHT(CONCATENATE("00",DAY(Hoja2!B2946)),2)</f>
        <v>22</v>
      </c>
      <c r="G2946" t="str">
        <f>CONCATENATE(RIGHT(CONCATENATE("00",DAY(Hoja2!B2946)),2),"/",RIGHT(CONCATENATE("00",MONTH(Hoja2!B2946)),2),"/",RIGHT(CONCATENATE("00",YEAR(Hoja2!B2946)),2))</f>
        <v>22/03/13</v>
      </c>
      <c r="H2946" t="str">
        <f>RIGHT(CONCATENATE("00",DAY(Hoja2!D2946)),2)</f>
        <v>22</v>
      </c>
      <c r="I2946" t="str">
        <f>CONCATENATE(RIGHT(CONCATENATE("00",DAY(Hoja2!D2946)),2),"/",RIGHT(CONCATENATE("00",MONTH(Hoja2!D2946)),2),"/",RIGHT(CONCATENATE("00",YEAR(Hoja2!D2946)),2))</f>
        <v>22/03/13</v>
      </c>
      <c r="J2946" t="str">
        <f>IF(LEN(Hoja2!J2946)&gt;150,LEN(Hoja2!J2946),"")</f>
        <v/>
      </c>
      <c r="K2946" t="str">
        <f>IF(Hoja2!A2946&lt;&gt;"", IF(Hoja2!B2946&lt;&gt;"", IF(Hoja2!C2946&lt;&gt;"", IF(Hoja2!D2946&lt;&gt;"", IF(Hoja2!E2946&lt;&gt;"", IF(Hoja2!F2946&lt;&gt;"", IF(Hoja2!J2946&lt;&gt;"","ok",""),""),""),""),""),""),"")</f>
        <v>ok</v>
      </c>
      <c r="L2946" t="str">
        <f>IF(Hoja2!A2946="'S/F'","--","")</f>
        <v/>
      </c>
      <c r="M2946" t="str">
        <f>IF(LEN(Hoja2!C2946)&gt;30,Hoja2!C2946,"")</f>
        <v/>
      </c>
      <c r="O2946" t="str">
        <f>IF(LEN(Hoja2!F2946)&gt;110,LEN(Hoja2!F2946),"")</f>
        <v/>
      </c>
      <c r="Q2946" t="str">
        <f>IF(K2946="ok",CONCATENATE(IF(Hoja2!A2946="'S/F'","--",""),N2946,"INSERT INTO seguimiento_oficios_recepcion_oficio(fecha_captura, folio_interno, no_oficio, dependencia_envia, firma, fecha_oficio, asunto, anexo, captura_id, estatus_id) VALUES ('",CONCATENATE(RIGHT(CONCATENATE("00",DAY(Hoja2!B2946)),2),"/",RIGHT(CONCATENATE("00",MONTH(Hoja2!B2946)),2),"/",RIGHT(CONCATENATE("00",YEAR(Hoja2!B2946)),2)),"',",Hoja2!A2946,",'",Hoja2!C2946,"','",Hoja2!F2946,"','",Hoja2!E2946,"','",CONCATENATE(RIGHT(CONCATENATE("00",DAY(Hoja2!D2946)),2),"/",RIGHT(CONCATENATE("00",MONTH(Hoja2!D2946)),2),"/",RIGHT(CONCATENATE("00",YEAR(Hoja2!D2946)),2)),"','",Hoja2!J2946,"',","FALSE, 1,8);"), "")</f>
        <v>INSERT INTO seguimiento_oficios_recepcion_oficio(fecha_captura, folio_interno, no_oficio, dependencia_envia, firma, fecha_oficio, asunto, anexo, captura_id, estatus_id) VALUES ('22/03/13',3590,'123','ACCION CIVICA','LAUREANO NARANJO COBIAN','22/03/13','SOL. DE APOYOS PARA EL 27 DE MARZO',FALSE, 1,8);</v>
      </c>
    </row>
    <row r="2947" spans="6:17">
      <c r="F2947" t="str">
        <f>RIGHT(CONCATENATE("00",DAY(Hoja2!B2947)),2)</f>
        <v>22</v>
      </c>
      <c r="G2947" t="str">
        <f>CONCATENATE(RIGHT(CONCATENATE("00",DAY(Hoja2!B2947)),2),"/",RIGHT(CONCATENATE("00",MONTH(Hoja2!B2947)),2),"/",RIGHT(CONCATENATE("00",YEAR(Hoja2!B2947)),2))</f>
        <v>22/03/13</v>
      </c>
      <c r="H2947" t="str">
        <f>RIGHT(CONCATENATE("00",DAY(Hoja2!D2947)),2)</f>
        <v>22</v>
      </c>
      <c r="I2947" t="str">
        <f>CONCATENATE(RIGHT(CONCATENATE("00",DAY(Hoja2!D2947)),2),"/",RIGHT(CONCATENATE("00",MONTH(Hoja2!D2947)),2),"/",RIGHT(CONCATENATE("00",YEAR(Hoja2!D2947)),2))</f>
        <v>22/03/13</v>
      </c>
      <c r="J2947" t="str">
        <f>IF(LEN(Hoja2!J2947)&gt;150,LEN(Hoja2!J2947),"")</f>
        <v/>
      </c>
      <c r="K2947" t="str">
        <f>IF(Hoja2!A2947&lt;&gt;"", IF(Hoja2!B2947&lt;&gt;"", IF(Hoja2!C2947&lt;&gt;"", IF(Hoja2!D2947&lt;&gt;"", IF(Hoja2!E2947&lt;&gt;"", IF(Hoja2!F2947&lt;&gt;"", IF(Hoja2!J2947&lt;&gt;"","ok",""),""),""),""),""),""),"")</f>
        <v>ok</v>
      </c>
      <c r="L2947" t="str">
        <f>IF(Hoja2!A2947="'S/F'","--","")</f>
        <v/>
      </c>
      <c r="M2947" t="str">
        <f>IF(LEN(Hoja2!C2947)&gt;30,Hoja2!C2947,"")</f>
        <v/>
      </c>
      <c r="O2947" t="str">
        <f>IF(LEN(Hoja2!F2947)&gt;110,LEN(Hoja2!F2947),"")</f>
        <v/>
      </c>
      <c r="Q2947" t="str">
        <f>IF(K2947="ok",CONCATENATE(IF(Hoja2!A2947="'S/F'","--",""),N2947,"INSERT INTO seguimiento_oficios_recepcion_oficio(fecha_captura, folio_interno, no_oficio, dependencia_envia, firma, fecha_oficio, asunto, anexo, captura_id, estatus_id) VALUES ('",CONCATENATE(RIGHT(CONCATENATE("00",DAY(Hoja2!B2947)),2),"/",RIGHT(CONCATENATE("00",MONTH(Hoja2!B2947)),2),"/",RIGHT(CONCATENATE("00",YEAR(Hoja2!B2947)),2)),"',",Hoja2!A2947,",'",Hoja2!C2947,"','",Hoja2!F2947,"','",Hoja2!E2947,"','",CONCATENATE(RIGHT(CONCATENATE("00",DAY(Hoja2!D2947)),2),"/",RIGHT(CONCATENATE("00",MONTH(Hoja2!D2947)),2),"/",RIGHT(CONCATENATE("00",YEAR(Hoja2!D2947)),2)),"','",Hoja2!J2947,"',","FALSE, 1,8);"), "")</f>
        <v>INSERT INTO seguimiento_oficios_recepcion_oficio(fecha_captura, folio_interno, no_oficio, dependencia_envia, firma, fecha_oficio, asunto, anexo, captura_id, estatus_id) VALUES ('22/03/13',3591,'127','ACCION CIVICA','LAUREANO NARANJO COBIAN','22/03/13','SOL DE APOYOS PARA EL 27 DE MARZO',FALSE, 1,8);</v>
      </c>
    </row>
    <row r="2948" spans="6:17">
      <c r="F2948" t="str">
        <f>RIGHT(CONCATENATE("00",DAY(Hoja2!B2948)),2)</f>
        <v>22</v>
      </c>
      <c r="G2948" t="str">
        <f>CONCATENATE(RIGHT(CONCATENATE("00",DAY(Hoja2!B2948)),2),"/",RIGHT(CONCATENATE("00",MONTH(Hoja2!B2948)),2),"/",RIGHT(CONCATENATE("00",YEAR(Hoja2!B2948)),2))</f>
        <v>22/03/13</v>
      </c>
      <c r="H2948" t="str">
        <f>RIGHT(CONCATENATE("00",DAY(Hoja2!D2948)),2)</f>
        <v>22</v>
      </c>
      <c r="I2948" t="str">
        <f>CONCATENATE(RIGHT(CONCATENATE("00",DAY(Hoja2!D2948)),2),"/",RIGHT(CONCATENATE("00",MONTH(Hoja2!D2948)),2),"/",RIGHT(CONCATENATE("00",YEAR(Hoja2!D2948)),2))</f>
        <v>22/03/13</v>
      </c>
      <c r="J2948" t="str">
        <f>IF(LEN(Hoja2!J2948)&gt;150,LEN(Hoja2!J2948),"")</f>
        <v/>
      </c>
      <c r="K2948" t="str">
        <f>IF(Hoja2!A2948&lt;&gt;"", IF(Hoja2!B2948&lt;&gt;"", IF(Hoja2!C2948&lt;&gt;"", IF(Hoja2!D2948&lt;&gt;"", IF(Hoja2!E2948&lt;&gt;"", IF(Hoja2!F2948&lt;&gt;"", IF(Hoja2!J2948&lt;&gt;"","ok",""),""),""),""),""),""),"")</f>
        <v>ok</v>
      </c>
      <c r="L2948" t="str">
        <f>IF(Hoja2!A2948="'S/F'","--","")</f>
        <v/>
      </c>
      <c r="M2948" t="str">
        <f>IF(LEN(Hoja2!C2948)&gt;30,Hoja2!C2948,"")</f>
        <v/>
      </c>
      <c r="O2948" t="str">
        <f>IF(LEN(Hoja2!F2948)&gt;110,LEN(Hoja2!F2948),"")</f>
        <v/>
      </c>
      <c r="Q2948" t="str">
        <f>IF(K2948="ok",CONCATENATE(IF(Hoja2!A2948="'S/F'","--",""),N2948,"INSERT INTO seguimiento_oficios_recepcion_oficio(fecha_captura, folio_interno, no_oficio, dependencia_envia, firma, fecha_oficio, asunto, anexo, captura_id, estatus_id) VALUES ('",CONCATENATE(RIGHT(CONCATENATE("00",DAY(Hoja2!B2948)),2),"/",RIGHT(CONCATENATE("00",MONTH(Hoja2!B2948)),2),"/",RIGHT(CONCATENATE("00",YEAR(Hoja2!B2948)),2)),"',",Hoja2!A2948,",'",Hoja2!C2948,"','",Hoja2!F2948,"','",Hoja2!E2948,"','",CONCATENATE(RIGHT(CONCATENATE("00",DAY(Hoja2!D2948)),2),"/",RIGHT(CONCATENATE("00",MONTH(Hoja2!D2948)),2),"/",RIGHT(CONCATENATE("00",YEAR(Hoja2!D2948)),2)),"','",Hoja2!J2948,"',","FALSE, 1,8);"), "")</f>
        <v>INSERT INTO seguimiento_oficios_recepcion_oficio(fecha_captura, folio_interno, no_oficio, dependencia_envia, firma, fecha_oficio, asunto, anexo, captura_id, estatus_id) VALUES ('22/03/13',3594,'982','SSP','YOLANDA ROMERO RODRIGUEZ','22/03/13','ENVIAN SOLCIITUDES DE PAGO PARA ESTIMULO ECONOMICO',FALSE, 1,8);</v>
      </c>
    </row>
    <row r="2949" spans="6:17">
      <c r="F2949" t="str">
        <f>RIGHT(CONCATENATE("00",DAY(Hoja2!B2949)),2)</f>
        <v>22</v>
      </c>
      <c r="G2949" t="str">
        <f>CONCATENATE(RIGHT(CONCATENATE("00",DAY(Hoja2!B2949)),2),"/",RIGHT(CONCATENATE("00",MONTH(Hoja2!B2949)),2),"/",RIGHT(CONCATENATE("00",YEAR(Hoja2!B2949)),2))</f>
        <v>22/03/13</v>
      </c>
      <c r="H2949" t="str">
        <f>RIGHT(CONCATENATE("00",DAY(Hoja2!D2949)),2)</f>
        <v>22</v>
      </c>
      <c r="I2949" t="str">
        <f>CONCATENATE(RIGHT(CONCATENATE("00",DAY(Hoja2!D2949)),2),"/",RIGHT(CONCATENATE("00",MONTH(Hoja2!D2949)),2),"/",RIGHT(CONCATENATE("00",YEAR(Hoja2!D2949)),2))</f>
        <v>22/03/13</v>
      </c>
      <c r="J2949" t="str">
        <f>IF(LEN(Hoja2!J2949)&gt;150,LEN(Hoja2!J2949),"")</f>
        <v/>
      </c>
      <c r="K2949" t="str">
        <f>IF(Hoja2!A2949&lt;&gt;"", IF(Hoja2!B2949&lt;&gt;"", IF(Hoja2!C2949&lt;&gt;"", IF(Hoja2!D2949&lt;&gt;"", IF(Hoja2!E2949&lt;&gt;"", IF(Hoja2!F2949&lt;&gt;"", IF(Hoja2!J2949&lt;&gt;"","ok",""),""),""),""),""),""),"")</f>
        <v>ok</v>
      </c>
      <c r="L2949" t="str">
        <f>IF(Hoja2!A2949="'S/F'","--","")</f>
        <v/>
      </c>
      <c r="M2949" t="str">
        <f>IF(LEN(Hoja2!C2949)&gt;30,Hoja2!C2949,"")</f>
        <v/>
      </c>
      <c r="O2949" t="str">
        <f>IF(LEN(Hoja2!F2949)&gt;110,LEN(Hoja2!F2949),"")</f>
        <v/>
      </c>
      <c r="Q2949" t="str">
        <f>IF(K2949="ok",CONCATENATE(IF(Hoja2!A2949="'S/F'","--",""),N2949,"INSERT INTO seguimiento_oficios_recepcion_oficio(fecha_captura, folio_interno, no_oficio, dependencia_envia, firma, fecha_oficio, asunto, anexo, captura_id, estatus_id) VALUES ('",CONCATENATE(RIGHT(CONCATENATE("00",DAY(Hoja2!B2949)),2),"/",RIGHT(CONCATENATE("00",MONTH(Hoja2!B2949)),2),"/",RIGHT(CONCATENATE("00",YEAR(Hoja2!B2949)),2)),"',",Hoja2!A2949,",'",Hoja2!C2949,"','",Hoja2!F2949,"','",Hoja2!E2949,"','",CONCATENATE(RIGHT(CONCATENATE("00",DAY(Hoja2!D2949)),2),"/",RIGHT(CONCATENATE("00",MONTH(Hoja2!D2949)),2),"/",RIGHT(CONCATENATE("00",YEAR(Hoja2!D2949)),2)),"','",Hoja2!J2949,"',","FALSE, 1,8);"), "")</f>
        <v>INSERT INTO seguimiento_oficios_recepcion_oficio(fecha_captura, folio_interno, no_oficio, dependencia_envia, firma, fecha_oficio, asunto, anexo, captura_id, estatus_id) VALUES ('22/03/13',3595,'1004','SSP','YOLANDA ROMERO RODRIGUEZ','22/03/13','ENVIAN SOLCIITUDES DE PAGO PARA ESTIMULO ECONOMICO',FALSE, 1,8);</v>
      </c>
    </row>
    <row r="2950" spans="6:17">
      <c r="F2950" t="str">
        <f>RIGHT(CONCATENATE("00",DAY(Hoja2!B2950)),2)</f>
        <v>22</v>
      </c>
      <c r="G2950" t="str">
        <f>CONCATENATE(RIGHT(CONCATENATE("00",DAY(Hoja2!B2950)),2),"/",RIGHT(CONCATENATE("00",MONTH(Hoja2!B2950)),2),"/",RIGHT(CONCATENATE("00",YEAR(Hoja2!B2950)),2))</f>
        <v>22/03/13</v>
      </c>
      <c r="H2950" t="str">
        <f>RIGHT(CONCATENATE("00",DAY(Hoja2!D2950)),2)</f>
        <v>22</v>
      </c>
      <c r="I2950" t="str">
        <f>CONCATENATE(RIGHT(CONCATENATE("00",DAY(Hoja2!D2950)),2),"/",RIGHT(CONCATENATE("00",MONTH(Hoja2!D2950)),2),"/",RIGHT(CONCATENATE("00",YEAR(Hoja2!D2950)),2))</f>
        <v>22/03/13</v>
      </c>
      <c r="J2950" t="str">
        <f>IF(LEN(Hoja2!J2950)&gt;150,LEN(Hoja2!J2950),"")</f>
        <v/>
      </c>
      <c r="K2950" t="str">
        <f>IF(Hoja2!A2950&lt;&gt;"", IF(Hoja2!B2950&lt;&gt;"", IF(Hoja2!C2950&lt;&gt;"", IF(Hoja2!D2950&lt;&gt;"", IF(Hoja2!E2950&lt;&gt;"", IF(Hoja2!F2950&lt;&gt;"", IF(Hoja2!J2950&lt;&gt;"","ok",""),""),""),""),""),""),"")</f>
        <v>ok</v>
      </c>
      <c r="L2950" t="str">
        <f>IF(Hoja2!A2950="'S/F'","--","")</f>
        <v/>
      </c>
      <c r="M2950" t="str">
        <f>IF(LEN(Hoja2!C2950)&gt;30,Hoja2!C2950,"")</f>
        <v/>
      </c>
      <c r="O2950" t="str">
        <f>IF(LEN(Hoja2!F2950)&gt;110,LEN(Hoja2!F2950),"")</f>
        <v/>
      </c>
      <c r="Q2950" t="str">
        <f>IF(K2950="ok",CONCATENATE(IF(Hoja2!A2950="'S/F'","--",""),N2950,"INSERT INTO seguimiento_oficios_recepcion_oficio(fecha_captura, folio_interno, no_oficio, dependencia_envia, firma, fecha_oficio, asunto, anexo, captura_id, estatus_id) VALUES ('",CONCATENATE(RIGHT(CONCATENATE("00",DAY(Hoja2!B2950)),2),"/",RIGHT(CONCATENATE("00",MONTH(Hoja2!B2950)),2),"/",RIGHT(CONCATENATE("00",YEAR(Hoja2!B2950)),2)),"',",Hoja2!A2950,",'",Hoja2!C2950,"','",Hoja2!F2950,"','",Hoja2!E2950,"','",CONCATENATE(RIGHT(CONCATENATE("00",DAY(Hoja2!D2950)),2),"/",RIGHT(CONCATENATE("00",MONTH(Hoja2!D2950)),2),"/",RIGHT(CONCATENATE("00",YEAR(Hoja2!D2950)),2)),"','",Hoja2!J2950,"',","FALSE, 1,8);"), "")</f>
        <v>INSERT INTO seguimiento_oficios_recepcion_oficio(fecha_captura, folio_interno, no_oficio, dependencia_envia, firma, fecha_oficio, asunto, anexo, captura_id, estatus_id) VALUES ('22/03/13',3602,'137','SA/SSG','FRANCISCO RAFAEL FUENTES GUTIERREZ','22/03/13','SOL. AUTORIZACION PARA ADJUDICACION DIRECTA DEL SERVICIO DE ALQUILER DE FOTOCOPIADO',FALSE, 1,8);</v>
      </c>
    </row>
    <row r="2951" spans="6:17">
      <c r="F2951" t="str">
        <f>RIGHT(CONCATENATE("00",DAY(Hoja2!B2951)),2)</f>
        <v>25</v>
      </c>
      <c r="G2951" t="str">
        <f>CONCATENATE(RIGHT(CONCATENATE("00",DAY(Hoja2!B2951)),2),"/",RIGHT(CONCATENATE("00",MONTH(Hoja2!B2951)),2),"/",RIGHT(CONCATENATE("00",YEAR(Hoja2!B2951)),2))</f>
        <v>25/03/13</v>
      </c>
      <c r="H2951" t="str">
        <f>RIGHT(CONCATENATE("00",DAY(Hoja2!D2951)),2)</f>
        <v>25</v>
      </c>
      <c r="I2951" t="str">
        <f>CONCATENATE(RIGHT(CONCATENATE("00",DAY(Hoja2!D2951)),2),"/",RIGHT(CONCATENATE("00",MONTH(Hoja2!D2951)),2),"/",RIGHT(CONCATENATE("00",YEAR(Hoja2!D2951)),2))</f>
        <v>25/03/13</v>
      </c>
      <c r="J2951" t="str">
        <f>IF(LEN(Hoja2!J2951)&gt;150,LEN(Hoja2!J2951),"")</f>
        <v/>
      </c>
      <c r="K2951" t="str">
        <f>IF(Hoja2!A2951&lt;&gt;"", IF(Hoja2!B2951&lt;&gt;"", IF(Hoja2!C2951&lt;&gt;"", IF(Hoja2!D2951&lt;&gt;"", IF(Hoja2!E2951&lt;&gt;"", IF(Hoja2!F2951&lt;&gt;"", IF(Hoja2!J2951&lt;&gt;"","ok",""),""),""),""),""),""),"")</f>
        <v>ok</v>
      </c>
      <c r="L2951" t="str">
        <f>IF(Hoja2!A2951="'S/F'","--","")</f>
        <v/>
      </c>
      <c r="M2951" t="str">
        <f>IF(LEN(Hoja2!C2951)&gt;30,Hoja2!C2951,"")</f>
        <v/>
      </c>
      <c r="O2951" t="str">
        <f>IF(LEN(Hoja2!F2951)&gt;110,LEN(Hoja2!F2951),"")</f>
        <v/>
      </c>
      <c r="Q2951" t="str">
        <f>IF(K2951="ok",CONCATENATE(IF(Hoja2!A2951="'S/F'","--",""),N2951,"INSERT INTO seguimiento_oficios_recepcion_oficio(fecha_captura, folio_interno, no_oficio, dependencia_envia, firma, fecha_oficio, asunto, anexo, captura_id, estatus_id) VALUES ('",CONCATENATE(RIGHT(CONCATENATE("00",DAY(Hoja2!B2951)),2),"/",RIGHT(CONCATENATE("00",MONTH(Hoja2!B2951)),2),"/",RIGHT(CONCATENATE("00",YEAR(Hoja2!B2951)),2)),"',",Hoja2!A2951,",'",Hoja2!C2951,"','",Hoja2!F2951,"','",Hoja2!E2951,"','",CONCATENATE(RIGHT(CONCATENATE("00",DAY(Hoja2!D2951)),2),"/",RIGHT(CONCATENATE("00",MONTH(Hoja2!D2951)),2),"/",RIGHT(CONCATENATE("00",YEAR(Hoja2!D2951)),2)),"','",Hoja2!J2951,"',","FALSE, 1,8);"), "")</f>
        <v>INSERT INTO seguimiento_oficios_recepcion_oficio(fecha_captura, folio_interno, no_oficio, dependencia_envia, firma, fecha_oficio, asunto, anexo, captura_id, estatus_id) VALUES ('25/03/13',3608,'S/N','INJUTAB','JUAN CARLOS GARCIA BRABATA','25/03/13','SOL. REPOSICION DE DRH',FALSE, 1,8);</v>
      </c>
    </row>
    <row r="2952" spans="6:17">
      <c r="F2952" t="str">
        <f>RIGHT(CONCATENATE("00",DAY(Hoja2!B2952)),2)</f>
        <v>25</v>
      </c>
      <c r="G2952" t="str">
        <f>CONCATENATE(RIGHT(CONCATENATE("00",DAY(Hoja2!B2952)),2),"/",RIGHT(CONCATENATE("00",MONTH(Hoja2!B2952)),2),"/",RIGHT(CONCATENATE("00",YEAR(Hoja2!B2952)),2))</f>
        <v>25/03/13</v>
      </c>
      <c r="H2952" t="str">
        <f>RIGHT(CONCATENATE("00",DAY(Hoja2!D2952)),2)</f>
        <v>22</v>
      </c>
      <c r="I2952" t="str">
        <f>CONCATENATE(RIGHT(CONCATENATE("00",DAY(Hoja2!D2952)),2),"/",RIGHT(CONCATENATE("00",MONTH(Hoja2!D2952)),2),"/",RIGHT(CONCATENATE("00",YEAR(Hoja2!D2952)),2))</f>
        <v>22/03/13</v>
      </c>
      <c r="J2952" t="str">
        <f>IF(LEN(Hoja2!J2952)&gt;150,LEN(Hoja2!J2952),"")</f>
        <v/>
      </c>
      <c r="K2952" t="str">
        <f>IF(Hoja2!A2952&lt;&gt;"", IF(Hoja2!B2952&lt;&gt;"", IF(Hoja2!C2952&lt;&gt;"", IF(Hoja2!D2952&lt;&gt;"", IF(Hoja2!E2952&lt;&gt;"", IF(Hoja2!F2952&lt;&gt;"", IF(Hoja2!J2952&lt;&gt;"","ok",""),""),""),""),""),""),"")</f>
        <v>ok</v>
      </c>
      <c r="L2952" t="str">
        <f>IF(Hoja2!A2952="'S/F'","--","")</f>
        <v/>
      </c>
      <c r="M2952" t="str">
        <f>IF(LEN(Hoja2!C2952)&gt;30,Hoja2!C2952,"")</f>
        <v/>
      </c>
      <c r="O2952" t="str">
        <f>IF(LEN(Hoja2!F2952)&gt;110,LEN(Hoja2!F2952),"")</f>
        <v/>
      </c>
      <c r="Q2952" t="str">
        <f>IF(K2952="ok",CONCATENATE(IF(Hoja2!A2952="'S/F'","--",""),N2952,"INSERT INTO seguimiento_oficios_recepcion_oficio(fecha_captura, folio_interno, no_oficio, dependencia_envia, firma, fecha_oficio, asunto, anexo, captura_id, estatus_id) VALUES ('",CONCATENATE(RIGHT(CONCATENATE("00",DAY(Hoja2!B2952)),2),"/",RIGHT(CONCATENATE("00",MONTH(Hoja2!B2952)),2),"/",RIGHT(CONCATENATE("00",YEAR(Hoja2!B2952)),2)),"',",Hoja2!A2952,",'",Hoja2!C2952,"','",Hoja2!F2952,"','",Hoja2!E2952,"','",CONCATENATE(RIGHT(CONCATENATE("00",DAY(Hoja2!D2952)),2),"/",RIGHT(CONCATENATE("00",MONTH(Hoja2!D2952)),2),"/",RIGHT(CONCATENATE("00",YEAR(Hoja2!D2952)),2)),"','",Hoja2!J2952,"',","FALSE, 1,8);"), "")</f>
        <v>INSERT INTO seguimiento_oficios_recepcion_oficio(fecha_captura, folio_interno, no_oficio, dependencia_envia, firma, fecha_oficio, asunto, anexo, captura_id, estatus_id) VALUES ('25/03/13',3609,'141','CADEM','ENRIQUE LORENZO BELLIZIA ROSIQUE','22/03/13','ENVIAN REPROTE APRA DESCUENTOS VARIOS',FALSE, 1,8);</v>
      </c>
    </row>
    <row r="2953" spans="6:17">
      <c r="F2953" t="str">
        <f>RIGHT(CONCATENATE("00",DAY(Hoja2!B2953)),2)</f>
        <v>25</v>
      </c>
      <c r="G2953" t="str">
        <f>CONCATENATE(RIGHT(CONCATENATE("00",DAY(Hoja2!B2953)),2),"/",RIGHT(CONCATENATE("00",MONTH(Hoja2!B2953)),2),"/",RIGHT(CONCATENATE("00",YEAR(Hoja2!B2953)),2))</f>
        <v>25/03/13</v>
      </c>
      <c r="H2953" t="str">
        <f>RIGHT(CONCATENATE("00",DAY(Hoja2!D2953)),2)</f>
        <v>25</v>
      </c>
      <c r="I2953" t="str">
        <f>CONCATENATE(RIGHT(CONCATENATE("00",DAY(Hoja2!D2953)),2),"/",RIGHT(CONCATENATE("00",MONTH(Hoja2!D2953)),2),"/",RIGHT(CONCATENATE("00",YEAR(Hoja2!D2953)),2))</f>
        <v>25/03/13</v>
      </c>
      <c r="J2953" t="str">
        <f>IF(LEN(Hoja2!J2953)&gt;150,LEN(Hoja2!J2953),"")</f>
        <v/>
      </c>
      <c r="K2953" t="str">
        <f>IF(Hoja2!A2953&lt;&gt;"", IF(Hoja2!B2953&lt;&gt;"", IF(Hoja2!C2953&lt;&gt;"", IF(Hoja2!D2953&lt;&gt;"", IF(Hoja2!E2953&lt;&gt;"", IF(Hoja2!F2953&lt;&gt;"", IF(Hoja2!J2953&lt;&gt;"","ok",""),""),""),""),""),""),"")</f>
        <v>ok</v>
      </c>
      <c r="L2953" t="str">
        <f>IF(Hoja2!A2953="'S/F'","--","")</f>
        <v/>
      </c>
      <c r="M2953" t="str">
        <f>IF(LEN(Hoja2!C2953)&gt;30,Hoja2!C2953,"")</f>
        <v/>
      </c>
      <c r="O2953" t="str">
        <f>IF(LEN(Hoja2!F2953)&gt;110,LEN(Hoja2!F2953),"")</f>
        <v/>
      </c>
      <c r="Q2953" t="str">
        <f>IF(K2953="ok",CONCATENATE(IF(Hoja2!A2953="'S/F'","--",""),N2953,"INSERT INTO seguimiento_oficios_recepcion_oficio(fecha_captura, folio_interno, no_oficio, dependencia_envia, firma, fecha_oficio, asunto, anexo, captura_id, estatus_id) VALUES ('",CONCATENATE(RIGHT(CONCATENATE("00",DAY(Hoja2!B2953)),2),"/",RIGHT(CONCATENATE("00",MONTH(Hoja2!B2953)),2),"/",RIGHT(CONCATENATE("00",YEAR(Hoja2!B2953)),2)),"',",Hoja2!A2953,",'",Hoja2!C2953,"','",Hoja2!F2953,"','",Hoja2!E2953,"','",CONCATENATE(RIGHT(CONCATENATE("00",DAY(Hoja2!D2953)),2),"/",RIGHT(CONCATENATE("00",MONTH(Hoja2!D2953)),2),"/",RIGHT(CONCATENATE("00",YEAR(Hoja2!D2953)),2)),"','",Hoja2!J2953,"',","FALSE, 1,8);"), "")</f>
        <v>INSERT INTO seguimiento_oficios_recepcion_oficio(fecha_captura, folio_interno, no_oficio, dependencia_envia, firma, fecha_oficio, asunto, anexo, captura_id, estatus_id) VALUES ('25/03/13',3610,'S/N','SEGUROS ','JUAN HUMBERTO OLIVERA ARGAEZ','25/03/13','ENVIAN RECIBO NO. 03',FALSE, 1,8);</v>
      </c>
    </row>
    <row r="2954" spans="6:17">
      <c r="F2954" t="str">
        <f>RIGHT(CONCATENATE("00",DAY(Hoja2!B2954)),2)</f>
        <v>25</v>
      </c>
      <c r="G2954" t="str">
        <f>CONCATENATE(RIGHT(CONCATENATE("00",DAY(Hoja2!B2954)),2),"/",RIGHT(CONCATENATE("00",MONTH(Hoja2!B2954)),2),"/",RIGHT(CONCATENATE("00",YEAR(Hoja2!B2954)),2))</f>
        <v>25/03/13</v>
      </c>
      <c r="H2954" t="str">
        <f>RIGHT(CONCATENATE("00",DAY(Hoja2!D2954)),2)</f>
        <v>25</v>
      </c>
      <c r="I2954" t="str">
        <f>CONCATENATE(RIGHT(CONCATENATE("00",DAY(Hoja2!D2954)),2),"/",RIGHT(CONCATENATE("00",MONTH(Hoja2!D2954)),2),"/",RIGHT(CONCATENATE("00",YEAR(Hoja2!D2954)),2))</f>
        <v>25/03/13</v>
      </c>
      <c r="J2954" t="str">
        <f>IF(LEN(Hoja2!J2954)&gt;150,LEN(Hoja2!J2954),"")</f>
        <v/>
      </c>
      <c r="K2954" t="str">
        <f>IF(Hoja2!A2954&lt;&gt;"", IF(Hoja2!B2954&lt;&gt;"", IF(Hoja2!C2954&lt;&gt;"", IF(Hoja2!D2954&lt;&gt;"", IF(Hoja2!E2954&lt;&gt;"", IF(Hoja2!F2954&lt;&gt;"", IF(Hoja2!J2954&lt;&gt;"","ok",""),""),""),""),""),""),"")</f>
        <v>ok</v>
      </c>
      <c r="L2954" t="str">
        <f>IF(Hoja2!A2954="'S/F'","--","")</f>
        <v/>
      </c>
      <c r="M2954" t="str">
        <f>IF(LEN(Hoja2!C2954)&gt;30,Hoja2!C2954,"")</f>
        <v/>
      </c>
      <c r="O2954" t="str">
        <f>IF(LEN(Hoja2!F2954)&gt;110,LEN(Hoja2!F2954),"")</f>
        <v/>
      </c>
      <c r="Q2954" t="str">
        <f>IF(K2954="ok",CONCATENATE(IF(Hoja2!A2954="'S/F'","--",""),N2954,"INSERT INTO seguimiento_oficios_recepcion_oficio(fecha_captura, folio_interno, no_oficio, dependencia_envia, firma, fecha_oficio, asunto, anexo, captura_id, estatus_id) VALUES ('",CONCATENATE(RIGHT(CONCATENATE("00",DAY(Hoja2!B2954)),2),"/",RIGHT(CONCATENATE("00",MONTH(Hoja2!B2954)),2),"/",RIGHT(CONCATENATE("00",YEAR(Hoja2!B2954)),2)),"',",Hoja2!A2954,",'",Hoja2!C2954,"','",Hoja2!F2954,"','",Hoja2!E2954,"','",CONCATENATE(RIGHT(CONCATENATE("00",DAY(Hoja2!D2954)),2),"/",RIGHT(CONCATENATE("00",MONTH(Hoja2!D2954)),2),"/",RIGHT(CONCATENATE("00",YEAR(Hoja2!D2954)),2)),"','",Hoja2!J2954,"',","FALSE, 1,8);"), "")</f>
        <v>INSERT INTO seguimiento_oficios_recepcion_oficio(fecha_captura, folio_interno, no_oficio, dependencia_envia, firma, fecha_oficio, asunto, anexo, captura_id, estatus_id) VALUES ('25/03/13',3611,'S/N','SEGUROS ','JUAN HUMBERTO OLIVERA ARGAEZ','25/03/13','ENVIAN RECIBO 04',FALSE, 1,8);</v>
      </c>
    </row>
    <row r="2955" spans="6:17">
      <c r="F2955" t="str">
        <f>RIGHT(CONCATENATE("00",DAY(Hoja2!B2955)),2)</f>
        <v>25</v>
      </c>
      <c r="G2955" t="str">
        <f>CONCATENATE(RIGHT(CONCATENATE("00",DAY(Hoja2!B2955)),2),"/",RIGHT(CONCATENATE("00",MONTH(Hoja2!B2955)),2),"/",RIGHT(CONCATENATE("00",YEAR(Hoja2!B2955)),2))</f>
        <v>25/03/13</v>
      </c>
      <c r="H2955" t="str">
        <f>RIGHT(CONCATENATE("00",DAY(Hoja2!D2955)),2)</f>
        <v>19</v>
      </c>
      <c r="I2955" t="str">
        <f>CONCATENATE(RIGHT(CONCATENATE("00",DAY(Hoja2!D2955)),2),"/",RIGHT(CONCATENATE("00",MONTH(Hoja2!D2955)),2),"/",RIGHT(CONCATENATE("00",YEAR(Hoja2!D2955)),2))</f>
        <v>19/03/13</v>
      </c>
      <c r="J2955" t="str">
        <f>IF(LEN(Hoja2!J2955)&gt;150,LEN(Hoja2!J2955),"")</f>
        <v/>
      </c>
      <c r="K2955" t="str">
        <f>IF(Hoja2!A2955&lt;&gt;"", IF(Hoja2!B2955&lt;&gt;"", IF(Hoja2!C2955&lt;&gt;"", IF(Hoja2!D2955&lt;&gt;"", IF(Hoja2!E2955&lt;&gt;"", IF(Hoja2!F2955&lt;&gt;"", IF(Hoja2!J2955&lt;&gt;"","ok",""),""),""),""),""),""),"")</f>
        <v>ok</v>
      </c>
      <c r="L2955" t="str">
        <f>IF(Hoja2!A2955="'S/F'","--","")</f>
        <v/>
      </c>
      <c r="M2955" t="str">
        <f>IF(LEN(Hoja2!C2955)&gt;30,Hoja2!C2955,"")</f>
        <v/>
      </c>
      <c r="O2955" t="str">
        <f>IF(LEN(Hoja2!F2955)&gt;110,LEN(Hoja2!F2955),"")</f>
        <v/>
      </c>
      <c r="Q2955" t="str">
        <f>IF(K2955="ok",CONCATENATE(IF(Hoja2!A2955="'S/F'","--",""),N2955,"INSERT INTO seguimiento_oficios_recepcion_oficio(fecha_captura, folio_interno, no_oficio, dependencia_envia, firma, fecha_oficio, asunto, anexo, captura_id, estatus_id) VALUES ('",CONCATENATE(RIGHT(CONCATENATE("00",DAY(Hoja2!B2955)),2),"/",RIGHT(CONCATENATE("00",MONTH(Hoja2!B2955)),2),"/",RIGHT(CONCATENATE("00",YEAR(Hoja2!B2955)),2)),"',",Hoja2!A2955,",'",Hoja2!C2955,"','",Hoja2!F2955,"','",Hoja2!E2955,"','",CONCATENATE(RIGHT(CONCATENATE("00",DAY(Hoja2!D2955)),2),"/",RIGHT(CONCATENATE("00",MONTH(Hoja2!D2955)),2),"/",RIGHT(CONCATENATE("00",YEAR(Hoja2!D2955)),2)),"','",Hoja2!J2955,"',","FALSE, 1,8);"), "")</f>
        <v>INSERT INTO seguimiento_oficios_recepcion_oficio(fecha_captura, folio_interno, no_oficio, dependencia_envia, firma, fecha_oficio, asunto, anexo, captura_id, estatus_id) VALUES ('25/03/13',3332,'214','SCT','JUAN MANUEL CERVANTES CANTON','19/03/13','SOL. AUTOR. PARA ADQUISICION DE PAPELERRIA Y MATERIAL DE OFICINA',FALSE, 1,8);</v>
      </c>
    </row>
    <row r="2956" spans="6:17">
      <c r="F2956" t="str">
        <f>RIGHT(CONCATENATE("00",DAY(Hoja2!B2956)),2)</f>
        <v>25</v>
      </c>
      <c r="G2956" t="str">
        <f>CONCATENATE(RIGHT(CONCATENATE("00",DAY(Hoja2!B2956)),2),"/",RIGHT(CONCATENATE("00",MONTH(Hoja2!B2956)),2),"/",RIGHT(CONCATENATE("00",YEAR(Hoja2!B2956)),2))</f>
        <v>25/03/13</v>
      </c>
      <c r="H2956" t="str">
        <f>RIGHT(CONCATENATE("00",DAY(Hoja2!D2956)),2)</f>
        <v>25</v>
      </c>
      <c r="I2956" t="str">
        <f>CONCATENATE(RIGHT(CONCATENATE("00",DAY(Hoja2!D2956)),2),"/",RIGHT(CONCATENATE("00",MONTH(Hoja2!D2956)),2),"/",RIGHT(CONCATENATE("00",YEAR(Hoja2!D2956)),2))</f>
        <v>25/03/13</v>
      </c>
      <c r="J2956" t="str">
        <f>IF(LEN(Hoja2!J2956)&gt;150,LEN(Hoja2!J2956),"")</f>
        <v/>
      </c>
      <c r="K2956" t="str">
        <f>IF(Hoja2!A2956&lt;&gt;"", IF(Hoja2!B2956&lt;&gt;"", IF(Hoja2!C2956&lt;&gt;"", IF(Hoja2!D2956&lt;&gt;"", IF(Hoja2!E2956&lt;&gt;"", IF(Hoja2!F2956&lt;&gt;"", IF(Hoja2!J2956&lt;&gt;"","ok",""),""),""),""),""),""),"")</f>
        <v>ok</v>
      </c>
      <c r="L2956" t="str">
        <f>IF(Hoja2!A2956="'S/F'","--","")</f>
        <v/>
      </c>
      <c r="M2956" t="str">
        <f>IF(LEN(Hoja2!C2956)&gt;30,Hoja2!C2956,"")</f>
        <v/>
      </c>
      <c r="O2956" t="str">
        <f>IF(LEN(Hoja2!F2956)&gt;110,LEN(Hoja2!F2956),"")</f>
        <v/>
      </c>
      <c r="Q2956" t="str">
        <f>IF(K2956="ok",CONCATENATE(IF(Hoja2!A2956="'S/F'","--",""),N2956,"INSERT INTO seguimiento_oficios_recepcion_oficio(fecha_captura, folio_interno, no_oficio, dependencia_envia, firma, fecha_oficio, asunto, anexo, captura_id, estatus_id) VALUES ('",CONCATENATE(RIGHT(CONCATENATE("00",DAY(Hoja2!B2956)),2),"/",RIGHT(CONCATENATE("00",MONTH(Hoja2!B2956)),2),"/",RIGHT(CONCATENATE("00",YEAR(Hoja2!B2956)),2)),"',",Hoja2!A2956,",'",Hoja2!C2956,"','",Hoja2!F2956,"','",Hoja2!E2956,"','",CONCATENATE(RIGHT(CONCATENATE("00",DAY(Hoja2!D2956)),2),"/",RIGHT(CONCATENATE("00",MONTH(Hoja2!D2956)),2),"/",RIGHT(CONCATENATE("00",YEAR(Hoja2!D2956)),2)),"','",Hoja2!J2956,"',","FALSE, 1,8);"), "")</f>
        <v>INSERT INTO seguimiento_oficios_recepcion_oficio(fecha_captura, folio_interno, no_oficio, dependencia_envia, firma, fecha_oficio, asunto, anexo, captura_id, estatus_id) VALUES ('25/03/13',3612,'S/N','SEGUROS ','JUAN HUMBERTO OLIVERA ARGAEZ','25/03/13','ENVIAN RECIBO NO. 05',FALSE, 1,8);</v>
      </c>
    </row>
    <row r="2957" spans="6:17">
      <c r="F2957" t="str">
        <f>RIGHT(CONCATENATE("00",DAY(Hoja2!B2957)),2)</f>
        <v>25</v>
      </c>
      <c r="G2957" t="str">
        <f>CONCATENATE(RIGHT(CONCATENATE("00",DAY(Hoja2!B2957)),2),"/",RIGHT(CONCATENATE("00",MONTH(Hoja2!B2957)),2),"/",RIGHT(CONCATENATE("00",YEAR(Hoja2!B2957)),2))</f>
        <v>25/03/13</v>
      </c>
      <c r="H2957" t="str">
        <f>RIGHT(CONCATENATE("00",DAY(Hoja2!D2957)),2)</f>
        <v>25</v>
      </c>
      <c r="I2957" t="str">
        <f>CONCATENATE(RIGHT(CONCATENATE("00",DAY(Hoja2!D2957)),2),"/",RIGHT(CONCATENATE("00",MONTH(Hoja2!D2957)),2),"/",RIGHT(CONCATENATE("00",YEAR(Hoja2!D2957)),2))</f>
        <v>25/03/13</v>
      </c>
      <c r="J2957" t="str">
        <f>IF(LEN(Hoja2!J2957)&gt;150,LEN(Hoja2!J2957),"")</f>
        <v/>
      </c>
      <c r="K2957" t="str">
        <f>IF(Hoja2!A2957&lt;&gt;"", IF(Hoja2!B2957&lt;&gt;"", IF(Hoja2!C2957&lt;&gt;"", IF(Hoja2!D2957&lt;&gt;"", IF(Hoja2!E2957&lt;&gt;"", IF(Hoja2!F2957&lt;&gt;"", IF(Hoja2!J2957&lt;&gt;"","ok",""),""),""),""),""),""),"")</f>
        <v>ok</v>
      </c>
      <c r="L2957" t="str">
        <f>IF(Hoja2!A2957="'S/F'","--","")</f>
        <v/>
      </c>
      <c r="M2957" t="str">
        <f>IF(LEN(Hoja2!C2957)&gt;30,Hoja2!C2957,"")</f>
        <v/>
      </c>
      <c r="O2957" t="str">
        <f>IF(LEN(Hoja2!F2957)&gt;110,LEN(Hoja2!F2957),"")</f>
        <v/>
      </c>
      <c r="Q2957" t="str">
        <f>IF(K2957="ok",CONCATENATE(IF(Hoja2!A2957="'S/F'","--",""),N2957,"INSERT INTO seguimiento_oficios_recepcion_oficio(fecha_captura, folio_interno, no_oficio, dependencia_envia, firma, fecha_oficio, asunto, anexo, captura_id, estatus_id) VALUES ('",CONCATENATE(RIGHT(CONCATENATE("00",DAY(Hoja2!B2957)),2),"/",RIGHT(CONCATENATE("00",MONTH(Hoja2!B2957)),2),"/",RIGHT(CONCATENATE("00",YEAR(Hoja2!B2957)),2)),"',",Hoja2!A2957,",'",Hoja2!C2957,"','",Hoja2!F2957,"','",Hoja2!E2957,"','",CONCATENATE(RIGHT(CONCATENATE("00",DAY(Hoja2!D2957)),2),"/",RIGHT(CONCATENATE("00",MONTH(Hoja2!D2957)),2),"/",RIGHT(CONCATENATE("00",YEAR(Hoja2!D2957)),2)),"','",Hoja2!J2957,"',","FALSE, 1,8);"), "")</f>
        <v>INSERT INTO seguimiento_oficios_recepcion_oficio(fecha_captura, folio_interno, no_oficio, dependencia_envia, firma, fecha_oficio, asunto, anexo, captura_id, estatus_id) VALUES ('25/03/13',3613,'211','SPF','WILVER MENDEZ MAGAÑA','25/03/13','SOL. DEL CENTRO DE CONVENCIONES PARA LA CONSULTA NACIONAL DEL PND  EL 05 DE ABRIL',FALSE, 1,8);</v>
      </c>
    </row>
    <row r="2958" spans="6:17">
      <c r="F2958" t="str">
        <f>RIGHT(CONCATENATE("00",DAY(Hoja2!B2958)),2)</f>
        <v>25</v>
      </c>
      <c r="G2958" t="str">
        <f>CONCATENATE(RIGHT(CONCATENATE("00",DAY(Hoja2!B2958)),2),"/",RIGHT(CONCATENATE("00",MONTH(Hoja2!B2958)),2),"/",RIGHT(CONCATENATE("00",YEAR(Hoja2!B2958)),2))</f>
        <v>25/03/13</v>
      </c>
      <c r="H2958" t="str">
        <f>RIGHT(CONCATENATE("00",DAY(Hoja2!D2958)),2)</f>
        <v>25</v>
      </c>
      <c r="I2958" t="str">
        <f>CONCATENATE(RIGHT(CONCATENATE("00",DAY(Hoja2!D2958)),2),"/",RIGHT(CONCATENATE("00",MONTH(Hoja2!D2958)),2),"/",RIGHT(CONCATENATE("00",YEAR(Hoja2!D2958)),2))</f>
        <v>25/03/13</v>
      </c>
      <c r="J2958" t="str">
        <f>IF(LEN(Hoja2!J2958)&gt;150,LEN(Hoja2!J2958),"")</f>
        <v/>
      </c>
      <c r="K2958" t="str">
        <f>IF(Hoja2!A2958&lt;&gt;"", IF(Hoja2!B2958&lt;&gt;"", IF(Hoja2!C2958&lt;&gt;"", IF(Hoja2!D2958&lt;&gt;"", IF(Hoja2!E2958&lt;&gt;"", IF(Hoja2!F2958&lt;&gt;"", IF(Hoja2!J2958&lt;&gt;"","ok",""),""),""),""),""),""),"")</f>
        <v>ok</v>
      </c>
      <c r="L2958" t="str">
        <f>IF(Hoja2!A2958="'S/F'","--","")</f>
        <v/>
      </c>
      <c r="M2958" t="str">
        <f>IF(LEN(Hoja2!C2958)&gt;30,Hoja2!C2958,"")</f>
        <v/>
      </c>
      <c r="O2958" t="str">
        <f>IF(LEN(Hoja2!F2958)&gt;110,LEN(Hoja2!F2958),"")</f>
        <v/>
      </c>
      <c r="Q2958" t="str">
        <f>IF(K2958="ok",CONCATENATE(IF(Hoja2!A2958="'S/F'","--",""),N2958,"INSERT INTO seguimiento_oficios_recepcion_oficio(fecha_captura, folio_interno, no_oficio, dependencia_envia, firma, fecha_oficio, asunto, anexo, captura_id, estatus_id) VALUES ('",CONCATENATE(RIGHT(CONCATENATE("00",DAY(Hoja2!B2958)),2),"/",RIGHT(CONCATENATE("00",MONTH(Hoja2!B2958)),2),"/",RIGHT(CONCATENATE("00",YEAR(Hoja2!B2958)),2)),"',",Hoja2!A2958,",'",Hoja2!C2958,"','",Hoja2!F2958,"','",Hoja2!E2958,"','",CONCATENATE(RIGHT(CONCATENATE("00",DAY(Hoja2!D2958)),2),"/",RIGHT(CONCATENATE("00",MONTH(Hoja2!D2958)),2),"/",RIGHT(CONCATENATE("00",YEAR(Hoja2!D2958)),2)),"','",Hoja2!J2958,"',","FALSE, 1,8);"), "")</f>
        <v>INSERT INTO seguimiento_oficios_recepcion_oficio(fecha_captura, folio_interno, no_oficio, dependencia_envia, firma, fecha_oficio, asunto, anexo, captura_id, estatus_id) VALUES ('25/03/13',3614,'666','COORD. DE ATENCION CIUDADANA','ERNESTO BENITEZ LOPEZ','25/03/13','ENVIAN SOLICITUDES ',FALSE, 1,8);</v>
      </c>
    </row>
    <row r="2959" spans="6:17">
      <c r="F2959" t="str">
        <f>RIGHT(CONCATENATE("00",DAY(Hoja2!B2959)),2)</f>
        <v>25</v>
      </c>
      <c r="G2959" t="str">
        <f>CONCATENATE(RIGHT(CONCATENATE("00",DAY(Hoja2!B2959)),2),"/",RIGHT(CONCATENATE("00",MONTH(Hoja2!B2959)),2),"/",RIGHT(CONCATENATE("00",YEAR(Hoja2!B2959)),2))</f>
        <v>25/03/13</v>
      </c>
      <c r="H2959" t="str">
        <f>RIGHT(CONCATENATE("00",DAY(Hoja2!D2959)),2)</f>
        <v>25</v>
      </c>
      <c r="I2959" t="str">
        <f>CONCATENATE(RIGHT(CONCATENATE("00",DAY(Hoja2!D2959)),2),"/",RIGHT(CONCATENATE("00",MONTH(Hoja2!D2959)),2),"/",RIGHT(CONCATENATE("00",YEAR(Hoja2!D2959)),2))</f>
        <v>25/03/13</v>
      </c>
      <c r="J2959" t="str">
        <f>IF(LEN(Hoja2!J2959)&gt;150,LEN(Hoja2!J2959),"")</f>
        <v/>
      </c>
      <c r="K2959" t="str">
        <f>IF(Hoja2!A2959&lt;&gt;"", IF(Hoja2!B2959&lt;&gt;"", IF(Hoja2!C2959&lt;&gt;"", IF(Hoja2!D2959&lt;&gt;"", IF(Hoja2!E2959&lt;&gt;"", IF(Hoja2!F2959&lt;&gt;"", IF(Hoja2!J2959&lt;&gt;"","ok",""),""),""),""),""),""),"")</f>
        <v>ok</v>
      </c>
      <c r="L2959" t="str">
        <f>IF(Hoja2!A2959="'S/F'","--","")</f>
        <v/>
      </c>
      <c r="M2959" t="str">
        <f>IF(LEN(Hoja2!C2959)&gt;30,Hoja2!C2959,"")</f>
        <v/>
      </c>
      <c r="O2959" t="str">
        <f>IF(LEN(Hoja2!F2959)&gt;110,LEN(Hoja2!F2959),"")</f>
        <v/>
      </c>
      <c r="Q2959" t="str">
        <f>IF(K2959="ok",CONCATENATE(IF(Hoja2!A2959="'S/F'","--",""),N2959,"INSERT INTO seguimiento_oficios_recepcion_oficio(fecha_captura, folio_interno, no_oficio, dependencia_envia, firma, fecha_oficio, asunto, anexo, captura_id, estatus_id) VALUES ('",CONCATENATE(RIGHT(CONCATENATE("00",DAY(Hoja2!B2959)),2),"/",RIGHT(CONCATENATE("00",MONTH(Hoja2!B2959)),2),"/",RIGHT(CONCATENATE("00",YEAR(Hoja2!B2959)),2)),"',",Hoja2!A2959,",'",Hoja2!C2959,"','",Hoja2!F2959,"','",Hoja2!E2959,"','",CONCATENATE(RIGHT(CONCATENATE("00",DAY(Hoja2!D2959)),2),"/",RIGHT(CONCATENATE("00",MONTH(Hoja2!D2959)),2),"/",RIGHT(CONCATENATE("00",YEAR(Hoja2!D2959)),2)),"','",Hoja2!J2959,"',","FALSE, 1,8);"), "")</f>
        <v>INSERT INTO seguimiento_oficios_recepcion_oficio(fecha_captura, folio_interno, no_oficio, dependencia_envia, firma, fecha_oficio, asunto, anexo, captura_id, estatus_id) VALUES ('25/03/13',3615,'609','COORD. DE ATENCION CIUDADANA','ERNESTO BENITEZ LOPEZ','25/03/13','ENVIAN CURRICULUMS',FALSE, 1,8);</v>
      </c>
    </row>
    <row r="2960" spans="6:17">
      <c r="F2960" t="str">
        <f>RIGHT(CONCATENATE("00",DAY(Hoja2!B2960)),2)</f>
        <v>25</v>
      </c>
      <c r="G2960" t="str">
        <f>CONCATENATE(RIGHT(CONCATENATE("00",DAY(Hoja2!B2960)),2),"/",RIGHT(CONCATENATE("00",MONTH(Hoja2!B2960)),2),"/",RIGHT(CONCATENATE("00",YEAR(Hoja2!B2960)),2))</f>
        <v>25/03/13</v>
      </c>
      <c r="H2960" t="str">
        <f>RIGHT(CONCATENATE("00",DAY(Hoja2!D2960)),2)</f>
        <v>21</v>
      </c>
      <c r="I2960" t="str">
        <f>CONCATENATE(RIGHT(CONCATENATE("00",DAY(Hoja2!D2960)),2),"/",RIGHT(CONCATENATE("00",MONTH(Hoja2!D2960)),2),"/",RIGHT(CONCATENATE("00",YEAR(Hoja2!D2960)),2))</f>
        <v>21/03/13</v>
      </c>
      <c r="J2960" t="str">
        <f>IF(LEN(Hoja2!J2960)&gt;150,LEN(Hoja2!J2960),"")</f>
        <v/>
      </c>
      <c r="K2960" t="str">
        <f>IF(Hoja2!A2960&lt;&gt;"", IF(Hoja2!B2960&lt;&gt;"", IF(Hoja2!C2960&lt;&gt;"", IF(Hoja2!D2960&lt;&gt;"", IF(Hoja2!E2960&lt;&gt;"", IF(Hoja2!F2960&lt;&gt;"", IF(Hoja2!J2960&lt;&gt;"","ok",""),""),""),""),""),""),"")</f>
        <v>ok</v>
      </c>
      <c r="L2960" t="str">
        <f>IF(Hoja2!A2960="'S/F'","--","")</f>
        <v/>
      </c>
      <c r="M2960" t="str">
        <f>IF(LEN(Hoja2!C2960)&gt;30,Hoja2!C2960,"")</f>
        <v/>
      </c>
      <c r="O2960" t="str">
        <f>IF(LEN(Hoja2!F2960)&gt;110,LEN(Hoja2!F2960),"")</f>
        <v/>
      </c>
      <c r="Q2960" t="str">
        <f>IF(K2960="ok",CONCATENATE(IF(Hoja2!A2960="'S/F'","--",""),N2960,"INSERT INTO seguimiento_oficios_recepcion_oficio(fecha_captura, folio_interno, no_oficio, dependencia_envia, firma, fecha_oficio, asunto, anexo, captura_id, estatus_id) VALUES ('",CONCATENATE(RIGHT(CONCATENATE("00",DAY(Hoja2!B2960)),2),"/",RIGHT(CONCATENATE("00",MONTH(Hoja2!B2960)),2),"/",RIGHT(CONCATENATE("00",YEAR(Hoja2!B2960)),2)),"',",Hoja2!A2960,",'",Hoja2!C2960,"','",Hoja2!F2960,"','",Hoja2!E2960,"','",CONCATENATE(RIGHT(CONCATENATE("00",DAY(Hoja2!D2960)),2),"/",RIGHT(CONCATENATE("00",MONTH(Hoja2!D2960)),2),"/",RIGHT(CONCATENATE("00",YEAR(Hoja2!D2960)),2)),"','",Hoja2!J2960,"',","FALSE, 1,8);"), "")</f>
        <v>INSERT INTO seguimiento_oficios_recepcion_oficio(fecha_captura, folio_interno, no_oficio, dependencia_envia, firma, fecha_oficio, asunto, anexo, captura_id, estatus_id) VALUES ('25/03/13',3616,'529','COORD. DE ATENCION CIUDADANA','ERNESTO BENITEZ LOPEZ','21/03/13','ENVIAN CURRICULUMS',FALSE, 1,8);</v>
      </c>
    </row>
    <row r="2961" spans="6:17">
      <c r="F2961" t="str">
        <f>RIGHT(CONCATENATE("00",DAY(Hoja2!B2961)),2)</f>
        <v>25</v>
      </c>
      <c r="G2961" t="str">
        <f>CONCATENATE(RIGHT(CONCATENATE("00",DAY(Hoja2!B2961)),2),"/",RIGHT(CONCATENATE("00",MONTH(Hoja2!B2961)),2),"/",RIGHT(CONCATENATE("00",YEAR(Hoja2!B2961)),2))</f>
        <v>25/03/13</v>
      </c>
      <c r="H2961" t="str">
        <f>RIGHT(CONCATENATE("00",DAY(Hoja2!D2961)),2)</f>
        <v>25</v>
      </c>
      <c r="I2961" t="str">
        <f>CONCATENATE(RIGHT(CONCATENATE("00",DAY(Hoja2!D2961)),2),"/",RIGHT(CONCATENATE("00",MONTH(Hoja2!D2961)),2),"/",RIGHT(CONCATENATE("00",YEAR(Hoja2!D2961)),2))</f>
        <v>25/03/13</v>
      </c>
      <c r="J2961" t="str">
        <f>IF(LEN(Hoja2!J2961)&gt;150,LEN(Hoja2!J2961),"")</f>
        <v/>
      </c>
      <c r="K2961" t="str">
        <f>IF(Hoja2!A2961&lt;&gt;"", IF(Hoja2!B2961&lt;&gt;"", IF(Hoja2!C2961&lt;&gt;"", IF(Hoja2!D2961&lt;&gt;"", IF(Hoja2!E2961&lt;&gt;"", IF(Hoja2!F2961&lt;&gt;"", IF(Hoja2!J2961&lt;&gt;"","ok",""),""),""),""),""),""),"")</f>
        <v>ok</v>
      </c>
      <c r="L2961" t="str">
        <f>IF(Hoja2!A2961="'S/F'","--","")</f>
        <v/>
      </c>
      <c r="M2961" t="str">
        <f>IF(LEN(Hoja2!C2961)&gt;30,Hoja2!C2961,"")</f>
        <v/>
      </c>
      <c r="O2961" t="str">
        <f>IF(LEN(Hoja2!F2961)&gt;110,LEN(Hoja2!F2961),"")</f>
        <v/>
      </c>
      <c r="Q2961" t="str">
        <f>IF(K2961="ok",CONCATENATE(IF(Hoja2!A2961="'S/F'","--",""),N2961,"INSERT INTO seguimiento_oficios_recepcion_oficio(fecha_captura, folio_interno, no_oficio, dependencia_envia, firma, fecha_oficio, asunto, anexo, captura_id, estatus_id) VALUES ('",CONCATENATE(RIGHT(CONCATENATE("00",DAY(Hoja2!B2961)),2),"/",RIGHT(CONCATENATE("00",MONTH(Hoja2!B2961)),2),"/",RIGHT(CONCATENATE("00",YEAR(Hoja2!B2961)),2)),"',",Hoja2!A2961,",'",Hoja2!C2961,"','",Hoja2!F2961,"','",Hoja2!E2961,"','",CONCATENATE(RIGHT(CONCATENATE("00",DAY(Hoja2!D2961)),2),"/",RIGHT(CONCATENATE("00",MONTH(Hoja2!D2961)),2),"/",RIGHT(CONCATENATE("00",YEAR(Hoja2!D2961)),2)),"','",Hoja2!J2961,"',","FALSE, 1,8);"), "")</f>
        <v>INSERT INTO seguimiento_oficios_recepcion_oficio(fecha_captura, folio_interno, no_oficio, dependencia_envia, firma, fecha_oficio, asunto, anexo, captura_id, estatus_id) VALUES ('25/03/13',3617,'S/N','SA/JURIDICO','DORIS LILIANA AZCUAGA GONZALEZ','25/03/13','LOCALES PROPIEDAD DE GOBIERNO QUE REQUIEREN REGULARIZACION',FALSE, 1,8);</v>
      </c>
    </row>
    <row r="2962" spans="6:17">
      <c r="F2962" t="str">
        <f>RIGHT(CONCATENATE("00",DAY(Hoja2!B2962)),2)</f>
        <v>25</v>
      </c>
      <c r="G2962" t="str">
        <f>CONCATENATE(RIGHT(CONCATENATE("00",DAY(Hoja2!B2962)),2),"/",RIGHT(CONCATENATE("00",MONTH(Hoja2!B2962)),2),"/",RIGHT(CONCATENATE("00",YEAR(Hoja2!B2962)),2))</f>
        <v>25/03/13</v>
      </c>
      <c r="H2962" t="str">
        <f>RIGHT(CONCATENATE("00",DAY(Hoja2!D2962)),2)</f>
        <v>25</v>
      </c>
      <c r="I2962" t="str">
        <f>CONCATENATE(RIGHT(CONCATENATE("00",DAY(Hoja2!D2962)),2),"/",RIGHT(CONCATENATE("00",MONTH(Hoja2!D2962)),2),"/",RIGHT(CONCATENATE("00",YEAR(Hoja2!D2962)),2))</f>
        <v>25/03/13</v>
      </c>
      <c r="J2962" t="str">
        <f>IF(LEN(Hoja2!J2962)&gt;150,LEN(Hoja2!J2962),"")</f>
        <v/>
      </c>
      <c r="K2962" t="str">
        <f>IF(Hoja2!A2962&lt;&gt;"", IF(Hoja2!B2962&lt;&gt;"", IF(Hoja2!C2962&lt;&gt;"", IF(Hoja2!D2962&lt;&gt;"", IF(Hoja2!E2962&lt;&gt;"", IF(Hoja2!F2962&lt;&gt;"", IF(Hoja2!J2962&lt;&gt;"","ok",""),""),""),""),""),""),"")</f>
        <v>ok</v>
      </c>
      <c r="L2962" t="str">
        <f>IF(Hoja2!A2962="'S/F'","--","")</f>
        <v/>
      </c>
      <c r="M2962" t="str">
        <f>IF(LEN(Hoja2!C2962)&gt;30,Hoja2!C2962,"")</f>
        <v/>
      </c>
      <c r="O2962" t="str">
        <f>IF(LEN(Hoja2!F2962)&gt;110,LEN(Hoja2!F2962),"")</f>
        <v/>
      </c>
      <c r="Q2962" t="str">
        <f>IF(K2962="ok",CONCATENATE(IF(Hoja2!A2962="'S/F'","--",""),N2962,"INSERT INTO seguimiento_oficios_recepcion_oficio(fecha_captura, folio_interno, no_oficio, dependencia_envia, firma, fecha_oficio, asunto, anexo, captura_id, estatus_id) VALUES ('",CONCATENATE(RIGHT(CONCATENATE("00",DAY(Hoja2!B2962)),2),"/",RIGHT(CONCATENATE("00",MONTH(Hoja2!B2962)),2),"/",RIGHT(CONCATENATE("00",YEAR(Hoja2!B2962)),2)),"',",Hoja2!A2962,",'",Hoja2!C2962,"','",Hoja2!F2962,"','",Hoja2!E2962,"','",CONCATENATE(RIGHT(CONCATENATE("00",DAY(Hoja2!D2962)),2),"/",RIGHT(CONCATENATE("00",MONTH(Hoja2!D2962)),2),"/",RIGHT(CONCATENATE("00",YEAR(Hoja2!D2962)),2)),"','",Hoja2!J2962,"',","FALSE, 1,8);"), "")</f>
        <v>INSERT INTO seguimiento_oficios_recepcion_oficio(fecha_captura, folio_interno, no_oficio, dependencia_envia, firma, fecha_oficio, asunto, anexo, captura_id, estatus_id) VALUES ('25/03/13',3618,'S/N','AXA SEGUROS','ADAN TARANGO REYES','25/03/13','ENVIAN RECIBO NO. 05',FALSE, 1,8);</v>
      </c>
    </row>
    <row r="2963" spans="6:17">
      <c r="F2963" t="str">
        <f>RIGHT(CONCATENATE("00",DAY(Hoja2!B2963)),2)</f>
        <v>25</v>
      </c>
      <c r="G2963" t="str">
        <f>CONCATENATE(RIGHT(CONCATENATE("00",DAY(Hoja2!B2963)),2),"/",RIGHT(CONCATENATE("00",MONTH(Hoja2!B2963)),2),"/",RIGHT(CONCATENATE("00",YEAR(Hoja2!B2963)),2))</f>
        <v>25/03/13</v>
      </c>
      <c r="H2963" t="str">
        <f>RIGHT(CONCATENATE("00",DAY(Hoja2!D2963)),2)</f>
        <v>21</v>
      </c>
      <c r="I2963" t="str">
        <f>CONCATENATE(RIGHT(CONCATENATE("00",DAY(Hoja2!D2963)),2),"/",RIGHT(CONCATENATE("00",MONTH(Hoja2!D2963)),2),"/",RIGHT(CONCATENATE("00",YEAR(Hoja2!D2963)),2))</f>
        <v>21/03/13</v>
      </c>
      <c r="J2963" t="str">
        <f>IF(LEN(Hoja2!J2963)&gt;150,LEN(Hoja2!J2963),"")</f>
        <v/>
      </c>
      <c r="K2963" t="str">
        <f>IF(Hoja2!A2963&lt;&gt;"", IF(Hoja2!B2963&lt;&gt;"", IF(Hoja2!C2963&lt;&gt;"", IF(Hoja2!D2963&lt;&gt;"", IF(Hoja2!E2963&lt;&gt;"", IF(Hoja2!F2963&lt;&gt;"", IF(Hoja2!J2963&lt;&gt;"","ok",""),""),""),""),""),""),"")</f>
        <v>ok</v>
      </c>
      <c r="L2963" t="str">
        <f>IF(Hoja2!A2963="'S/F'","--","")</f>
        <v/>
      </c>
      <c r="M2963" t="str">
        <f>IF(LEN(Hoja2!C2963)&gt;30,Hoja2!C2963,"")</f>
        <v/>
      </c>
      <c r="O2963" t="str">
        <f>IF(LEN(Hoja2!F2963)&gt;110,LEN(Hoja2!F2963),"")</f>
        <v/>
      </c>
      <c r="Q2963" t="str">
        <f>IF(K2963="ok",CONCATENATE(IF(Hoja2!A2963="'S/F'","--",""),N2963,"INSERT INTO seguimiento_oficios_recepcion_oficio(fecha_captura, folio_interno, no_oficio, dependencia_envia, firma, fecha_oficio, asunto, anexo, captura_id, estatus_id) VALUES ('",CONCATENATE(RIGHT(CONCATENATE("00",DAY(Hoja2!B2963)),2),"/",RIGHT(CONCATENATE("00",MONTH(Hoja2!B2963)),2),"/",RIGHT(CONCATENATE("00",YEAR(Hoja2!B2963)),2)),"',",Hoja2!A2963,",'",Hoja2!C2963,"','",Hoja2!F2963,"','",Hoja2!E2963,"','",CONCATENATE(RIGHT(CONCATENATE("00",DAY(Hoja2!D2963)),2),"/",RIGHT(CONCATENATE("00",MONTH(Hoja2!D2963)),2),"/",RIGHT(CONCATENATE("00",YEAR(Hoja2!D2963)),2)),"','",Hoja2!J2963,"',","FALSE, 1,8);"), "")</f>
        <v>INSERT INTO seguimiento_oficios_recepcion_oficio(fecha_captura, folio_interno, no_oficio, dependencia_envia, firma, fecha_oficio, asunto, anexo, captura_id, estatus_id) VALUES ('25/03/13',3619,'530','SECRETARIA DE DESARROLLO SOCIAL','MONICA FERNANDEZ BALBOA','21/03/13','REGISTRO DE CONOCIMIENTO DE FIRMAS',FALSE, 1,8);</v>
      </c>
    </row>
    <row r="2964" spans="6:17">
      <c r="F2964" t="str">
        <f>RIGHT(CONCATENATE("00",DAY(Hoja2!B2964)),2)</f>
        <v>25</v>
      </c>
      <c r="G2964" t="str">
        <f>CONCATENATE(RIGHT(CONCATENATE("00",DAY(Hoja2!B2964)),2),"/",RIGHT(CONCATENATE("00",MONTH(Hoja2!B2964)),2),"/",RIGHT(CONCATENATE("00",YEAR(Hoja2!B2964)),2))</f>
        <v>25/03/13</v>
      </c>
      <c r="H2964" t="str">
        <f>RIGHT(CONCATENATE("00",DAY(Hoja2!D2964)),2)</f>
        <v>25</v>
      </c>
      <c r="I2964" t="str">
        <f>CONCATENATE(RIGHT(CONCATENATE("00",DAY(Hoja2!D2964)),2),"/",RIGHT(CONCATENATE("00",MONTH(Hoja2!D2964)),2),"/",RIGHT(CONCATENATE("00",YEAR(Hoja2!D2964)),2))</f>
        <v>25/03/13</v>
      </c>
      <c r="J2964" t="str">
        <f>IF(LEN(Hoja2!J2964)&gt;150,LEN(Hoja2!J2964),"")</f>
        <v/>
      </c>
      <c r="K2964" t="str">
        <f>IF(Hoja2!A2964&lt;&gt;"", IF(Hoja2!B2964&lt;&gt;"", IF(Hoja2!C2964&lt;&gt;"", IF(Hoja2!D2964&lt;&gt;"", IF(Hoja2!E2964&lt;&gt;"", IF(Hoja2!F2964&lt;&gt;"", IF(Hoja2!J2964&lt;&gt;"","ok",""),""),""),""),""),""),"")</f>
        <v/>
      </c>
      <c r="L2964" t="str">
        <f>IF(Hoja2!A2964="'S/F'","--","")</f>
        <v/>
      </c>
      <c r="M2964" t="str">
        <f>IF(LEN(Hoja2!C2964)&gt;30,Hoja2!C2964,"")</f>
        <v/>
      </c>
      <c r="O2964" t="str">
        <f>IF(LEN(Hoja2!F2964)&gt;110,LEN(Hoja2!F2964),"")</f>
        <v/>
      </c>
      <c r="Q2964" t="str">
        <f>IF(K2964="ok",CONCATENATE(IF(Hoja2!A2964="'S/F'","--",""),N2964,"INSERT INTO seguimiento_oficios_recepcion_oficio(fecha_captura, folio_interno, no_oficio, dependencia_envia, firma, fecha_oficio, asunto, anexo, captura_id, estatus_id) VALUES ('",CONCATENATE(RIGHT(CONCATENATE("00",DAY(Hoja2!B2964)),2),"/",RIGHT(CONCATENATE("00",MONTH(Hoja2!B2964)),2),"/",RIGHT(CONCATENATE("00",YEAR(Hoja2!B2964)),2)),"',",Hoja2!A2964,",'",Hoja2!C2964,"','",Hoja2!F2964,"','",Hoja2!E2964,"','",CONCATENATE(RIGHT(CONCATENATE("00",DAY(Hoja2!D2964)),2),"/",RIGHT(CONCATENATE("00",MONTH(Hoja2!D2964)),2),"/",RIGHT(CONCATENATE("00",YEAR(Hoja2!D2964)),2)),"','",Hoja2!J2964,"',","FALSE, 1,8);"), "")</f>
        <v/>
      </c>
    </row>
    <row r="2965" spans="6:17">
      <c r="F2965" t="str">
        <f>RIGHT(CONCATENATE("00",DAY(Hoja2!B2965)),2)</f>
        <v>25</v>
      </c>
      <c r="G2965" t="str">
        <f>CONCATENATE(RIGHT(CONCATENATE("00",DAY(Hoja2!B2965)),2),"/",RIGHT(CONCATENATE("00",MONTH(Hoja2!B2965)),2),"/",RIGHT(CONCATENATE("00",YEAR(Hoja2!B2965)),2))</f>
        <v>25/03/13</v>
      </c>
      <c r="H2965" t="str">
        <f>RIGHT(CONCATENATE("00",DAY(Hoja2!D2965)),2)</f>
        <v>15</v>
      </c>
      <c r="I2965" t="str">
        <f>CONCATENATE(RIGHT(CONCATENATE("00",DAY(Hoja2!D2965)),2),"/",RIGHT(CONCATENATE("00",MONTH(Hoja2!D2965)),2),"/",RIGHT(CONCATENATE("00",YEAR(Hoja2!D2965)),2))</f>
        <v>15/03/13</v>
      </c>
      <c r="J2965" t="str">
        <f>IF(LEN(Hoja2!J2965)&gt;150,LEN(Hoja2!J2965),"")</f>
        <v/>
      </c>
      <c r="K2965" t="str">
        <f>IF(Hoja2!A2965&lt;&gt;"", IF(Hoja2!B2965&lt;&gt;"", IF(Hoja2!C2965&lt;&gt;"", IF(Hoja2!D2965&lt;&gt;"", IF(Hoja2!E2965&lt;&gt;"", IF(Hoja2!F2965&lt;&gt;"", IF(Hoja2!J2965&lt;&gt;"","ok",""),""),""),""),""),""),"")</f>
        <v>ok</v>
      </c>
      <c r="L2965" t="str">
        <f>IF(Hoja2!A2965="'S/F'","--","")</f>
        <v/>
      </c>
      <c r="M2965" t="str">
        <f>IF(LEN(Hoja2!C2965)&gt;30,Hoja2!C2965,"")</f>
        <v/>
      </c>
      <c r="O2965" t="str">
        <f>IF(LEN(Hoja2!F2965)&gt;110,LEN(Hoja2!F2965),"")</f>
        <v/>
      </c>
      <c r="Q2965" t="str">
        <f>IF(K2965="ok",CONCATENATE(IF(Hoja2!A2965="'S/F'","--",""),N2965,"INSERT INTO seguimiento_oficios_recepcion_oficio(fecha_captura, folio_interno, no_oficio, dependencia_envia, firma, fecha_oficio, asunto, anexo, captura_id, estatus_id) VALUES ('",CONCATENATE(RIGHT(CONCATENATE("00",DAY(Hoja2!B2965)),2),"/",RIGHT(CONCATENATE("00",MONTH(Hoja2!B2965)),2),"/",RIGHT(CONCATENATE("00",YEAR(Hoja2!B2965)),2)),"',",Hoja2!A2965,",'",Hoja2!C2965,"','",Hoja2!F2965,"','",Hoja2!E2965,"','",CONCATENATE(RIGHT(CONCATENATE("00",DAY(Hoja2!D2965)),2),"/",RIGHT(CONCATENATE("00",MONTH(Hoja2!D2965)),2),"/",RIGHT(CONCATENATE("00",YEAR(Hoja2!D2965)),2)),"','",Hoja2!J2965,"',","FALSE, 1,8);"), "")</f>
        <v>INSERT INTO seguimiento_oficios_recepcion_oficio(fecha_captura, folio_interno, no_oficio, dependencia_envia, firma, fecha_oficio, asunto, anexo, captura_id, estatus_id) VALUES ('25/03/13',3621,'S/N','SUTSET','RENE OVANDO OLAN','15/03/13','SOL. JUSTIFICACION DEL DIA 15 DE MARZO ',FALSE, 1,8);</v>
      </c>
    </row>
    <row r="2966" spans="6:17">
      <c r="F2966" t="str">
        <f>RIGHT(CONCATENATE("00",DAY(Hoja2!B2966)),2)</f>
        <v>25</v>
      </c>
      <c r="G2966" t="str">
        <f>CONCATENATE(RIGHT(CONCATENATE("00",DAY(Hoja2!B2966)),2),"/",RIGHT(CONCATENATE("00",MONTH(Hoja2!B2966)),2),"/",RIGHT(CONCATENATE("00",YEAR(Hoja2!B2966)),2))</f>
        <v>25/03/13</v>
      </c>
      <c r="H2966" t="str">
        <f>RIGHT(CONCATENATE("00",DAY(Hoja2!D2966)),2)</f>
        <v>21</v>
      </c>
      <c r="I2966" t="str">
        <f>CONCATENATE(RIGHT(CONCATENATE("00",DAY(Hoja2!D2966)),2),"/",RIGHT(CONCATENATE("00",MONTH(Hoja2!D2966)),2),"/",RIGHT(CONCATENATE("00",YEAR(Hoja2!D2966)),2))</f>
        <v>21/03/13</v>
      </c>
      <c r="J2966" t="str">
        <f>IF(LEN(Hoja2!J2966)&gt;150,LEN(Hoja2!J2966),"")</f>
        <v/>
      </c>
      <c r="K2966" t="str">
        <f>IF(Hoja2!A2966&lt;&gt;"", IF(Hoja2!B2966&lt;&gt;"", IF(Hoja2!C2966&lt;&gt;"", IF(Hoja2!D2966&lt;&gt;"", IF(Hoja2!E2966&lt;&gt;"", IF(Hoja2!F2966&lt;&gt;"", IF(Hoja2!J2966&lt;&gt;"","ok",""),""),""),""),""),""),"")</f>
        <v>ok</v>
      </c>
      <c r="L2966" t="str">
        <f>IF(Hoja2!A2966="'S/F'","--","")</f>
        <v/>
      </c>
      <c r="M2966" t="str">
        <f>IF(LEN(Hoja2!C2966)&gt;30,Hoja2!C2966,"")</f>
        <v/>
      </c>
      <c r="O2966" t="str">
        <f>IF(LEN(Hoja2!F2966)&gt;110,LEN(Hoja2!F2966),"")</f>
        <v/>
      </c>
      <c r="Q2966" t="str">
        <f>IF(K2966="ok",CONCATENATE(IF(Hoja2!A2966="'S/F'","--",""),N2966,"INSERT INTO seguimiento_oficios_recepcion_oficio(fecha_captura, folio_interno, no_oficio, dependencia_envia, firma, fecha_oficio, asunto, anexo, captura_id, estatus_id) VALUES ('",CONCATENATE(RIGHT(CONCATENATE("00",DAY(Hoja2!B2966)),2),"/",RIGHT(CONCATENATE("00",MONTH(Hoja2!B2966)),2),"/",RIGHT(CONCATENATE("00",YEAR(Hoja2!B2966)),2)),"',",Hoja2!A2966,",'",Hoja2!C2966,"','",Hoja2!F2966,"','",Hoja2!E2966,"','",CONCATENATE(RIGHT(CONCATENATE("00",DAY(Hoja2!D2966)),2),"/",RIGHT(CONCATENATE("00",MONTH(Hoja2!D2966)),2),"/",RIGHT(CONCATENATE("00",YEAR(Hoja2!D2966)),2)),"','",Hoja2!J2966,"',","FALSE, 1,8);"), "")</f>
        <v>INSERT INTO seguimiento_oficios_recepcion_oficio(fecha_captura, folio_interno, no_oficio, dependencia_envia, firma, fecha_oficio, asunto, anexo, captura_id, estatus_id) VALUES ('25/03/13',3622,'268','GUBERNATURA','HILDA LOPEZ DEL AGUILA','21/03/13','SOL RECUPERACION DE SILLA',FALSE, 1,8);</v>
      </c>
    </row>
    <row r="2967" spans="6:17">
      <c r="F2967" t="str">
        <f>RIGHT(CONCATENATE("00",DAY(Hoja2!B2967)),2)</f>
        <v>25</v>
      </c>
      <c r="G2967" t="str">
        <f>CONCATENATE(RIGHT(CONCATENATE("00",DAY(Hoja2!B2967)),2),"/",RIGHT(CONCATENATE("00",MONTH(Hoja2!B2967)),2),"/",RIGHT(CONCATENATE("00",YEAR(Hoja2!B2967)),2))</f>
        <v>25/03/13</v>
      </c>
      <c r="H2967" t="str">
        <f>RIGHT(CONCATENATE("00",DAY(Hoja2!D2967)),2)</f>
        <v>25</v>
      </c>
      <c r="I2967" t="str">
        <f>CONCATENATE(RIGHT(CONCATENATE("00",DAY(Hoja2!D2967)),2),"/",RIGHT(CONCATENATE("00",MONTH(Hoja2!D2967)),2),"/",RIGHT(CONCATENATE("00",YEAR(Hoja2!D2967)),2))</f>
        <v>25/03/13</v>
      </c>
      <c r="J2967" t="str">
        <f>IF(LEN(Hoja2!J2967)&gt;150,LEN(Hoja2!J2967),"")</f>
        <v/>
      </c>
      <c r="K2967" t="str">
        <f>IF(Hoja2!A2967&lt;&gt;"", IF(Hoja2!B2967&lt;&gt;"", IF(Hoja2!C2967&lt;&gt;"", IF(Hoja2!D2967&lt;&gt;"", IF(Hoja2!E2967&lt;&gt;"", IF(Hoja2!F2967&lt;&gt;"", IF(Hoja2!J2967&lt;&gt;"","ok",""),""),""),""),""),""),"")</f>
        <v>ok</v>
      </c>
      <c r="L2967" t="str">
        <f>IF(Hoja2!A2967="'S/F'","--","")</f>
        <v/>
      </c>
      <c r="M2967" t="str">
        <f>IF(LEN(Hoja2!C2967)&gt;30,Hoja2!C2967,"")</f>
        <v/>
      </c>
      <c r="O2967" t="str">
        <f>IF(LEN(Hoja2!F2967)&gt;110,LEN(Hoja2!F2967),"")</f>
        <v/>
      </c>
      <c r="Q2967" t="str">
        <f>IF(K2967="ok",CONCATENATE(IF(Hoja2!A2967="'S/F'","--",""),N2967,"INSERT INTO seguimiento_oficios_recepcion_oficio(fecha_captura, folio_interno, no_oficio, dependencia_envia, firma, fecha_oficio, asunto, anexo, captura_id, estatus_id) VALUES ('",CONCATENATE(RIGHT(CONCATENATE("00",DAY(Hoja2!B2967)),2),"/",RIGHT(CONCATENATE("00",MONTH(Hoja2!B2967)),2),"/",RIGHT(CONCATENATE("00",YEAR(Hoja2!B2967)),2)),"',",Hoja2!A2967,",'",Hoja2!C2967,"','",Hoja2!F2967,"','",Hoja2!E2967,"','",CONCATENATE(RIGHT(CONCATENATE("00",DAY(Hoja2!D2967)),2),"/",RIGHT(CONCATENATE("00",MONTH(Hoja2!D2967)),2),"/",RIGHT(CONCATENATE("00",YEAR(Hoja2!D2967)),2)),"','",Hoja2!J2967,"',","FALSE, 1,8);"), "")</f>
        <v>INSERT INTO seguimiento_oficios_recepcion_oficio(fecha_captura, folio_interno, no_oficio, dependencia_envia, firma, fecha_oficio, asunto, anexo, captura_id, estatus_id) VALUES ('25/03/13',3623,'S/N','PROMOBIEN','MARIAN MAY ALEJANDRO','25/03/13','ENVIAN RECIBO NO. 05',FALSE, 1,8);</v>
      </c>
    </row>
    <row r="2968" spans="6:17">
      <c r="F2968" t="str">
        <f>RIGHT(CONCATENATE("00",DAY(Hoja2!B2968)),2)</f>
        <v>25</v>
      </c>
      <c r="G2968" t="str">
        <f>CONCATENATE(RIGHT(CONCATENATE("00",DAY(Hoja2!B2968)),2),"/",RIGHT(CONCATENATE("00",MONTH(Hoja2!B2968)),2),"/",RIGHT(CONCATENATE("00",YEAR(Hoja2!B2968)),2))</f>
        <v>25/03/13</v>
      </c>
      <c r="H2968" t="str">
        <f>RIGHT(CONCATENATE("00",DAY(Hoja2!D2968)),2)</f>
        <v>25</v>
      </c>
      <c r="I2968" t="str">
        <f>CONCATENATE(RIGHT(CONCATENATE("00",DAY(Hoja2!D2968)),2),"/",RIGHT(CONCATENATE("00",MONTH(Hoja2!D2968)),2),"/",RIGHT(CONCATENATE("00",YEAR(Hoja2!D2968)),2))</f>
        <v>25/03/13</v>
      </c>
      <c r="J2968" t="str">
        <f>IF(LEN(Hoja2!J2968)&gt;150,LEN(Hoja2!J2968),"")</f>
        <v/>
      </c>
      <c r="K2968" t="str">
        <f>IF(Hoja2!A2968&lt;&gt;"", IF(Hoja2!B2968&lt;&gt;"", IF(Hoja2!C2968&lt;&gt;"", IF(Hoja2!D2968&lt;&gt;"", IF(Hoja2!E2968&lt;&gt;"", IF(Hoja2!F2968&lt;&gt;"", IF(Hoja2!J2968&lt;&gt;"","ok",""),""),""),""),""),""),"")</f>
        <v>ok</v>
      </c>
      <c r="L2968" t="str">
        <f>IF(Hoja2!A2968="'S/F'","--","")</f>
        <v/>
      </c>
      <c r="M2968" t="str">
        <f>IF(LEN(Hoja2!C2968)&gt;30,Hoja2!C2968,"")</f>
        <v/>
      </c>
      <c r="O2968" t="str">
        <f>IF(LEN(Hoja2!F2968)&gt;110,LEN(Hoja2!F2968),"")</f>
        <v/>
      </c>
      <c r="Q2968" t="str">
        <f>IF(K2968="ok",CONCATENATE(IF(Hoja2!A2968="'S/F'","--",""),N2968,"INSERT INTO seguimiento_oficios_recepcion_oficio(fecha_captura, folio_interno, no_oficio, dependencia_envia, firma, fecha_oficio, asunto, anexo, captura_id, estatus_id) VALUES ('",CONCATENATE(RIGHT(CONCATENATE("00",DAY(Hoja2!B2968)),2),"/",RIGHT(CONCATENATE("00",MONTH(Hoja2!B2968)),2),"/",RIGHT(CONCATENATE("00",YEAR(Hoja2!B2968)),2)),"',",Hoja2!A2968,",'",Hoja2!C2968,"','",Hoja2!F2968,"','",Hoja2!E2968,"','",CONCATENATE(RIGHT(CONCATENATE("00",DAY(Hoja2!D2968)),2),"/",RIGHT(CONCATENATE("00",MONTH(Hoja2!D2968)),2),"/",RIGHT(CONCATENATE("00",YEAR(Hoja2!D2968)),2)),"','",Hoja2!J2968,"',","FALSE, 1,8);"), "")</f>
        <v>INSERT INTO seguimiento_oficios_recepcion_oficio(fecha_captura, folio_interno, no_oficio, dependencia_envia, firma, fecha_oficio, asunto, anexo, captura_id, estatus_id) VALUES ('25/03/13',3624,'160','INJUDET','JESUS GILDARDO MARTINEZ DECLE','25/03/13','ENVIAN REPORTE PARA DESCUENTOS VARIOS',FALSE, 1,8);</v>
      </c>
    </row>
    <row r="2969" spans="6:17">
      <c r="F2969" t="str">
        <f>RIGHT(CONCATENATE("00",DAY(Hoja2!B2969)),2)</f>
        <v>25</v>
      </c>
      <c r="G2969" t="str">
        <f>CONCATENATE(RIGHT(CONCATENATE("00",DAY(Hoja2!B2969)),2),"/",RIGHT(CONCATENATE("00",MONTH(Hoja2!B2969)),2),"/",RIGHT(CONCATENATE("00",YEAR(Hoja2!B2969)),2))</f>
        <v>25/03/13</v>
      </c>
      <c r="H2969" t="str">
        <f>RIGHT(CONCATENATE("00",DAY(Hoja2!D2969)),2)</f>
        <v>21</v>
      </c>
      <c r="I2969" t="str">
        <f>CONCATENATE(RIGHT(CONCATENATE("00",DAY(Hoja2!D2969)),2),"/",RIGHT(CONCATENATE("00",MONTH(Hoja2!D2969)),2),"/",RIGHT(CONCATENATE("00",YEAR(Hoja2!D2969)),2))</f>
        <v>21/03/13</v>
      </c>
      <c r="J2969" t="str">
        <f>IF(LEN(Hoja2!J2969)&gt;150,LEN(Hoja2!J2969),"")</f>
        <v/>
      </c>
      <c r="K2969" t="str">
        <f>IF(Hoja2!A2969&lt;&gt;"", IF(Hoja2!B2969&lt;&gt;"", IF(Hoja2!C2969&lt;&gt;"", IF(Hoja2!D2969&lt;&gt;"", IF(Hoja2!E2969&lt;&gt;"", IF(Hoja2!F2969&lt;&gt;"", IF(Hoja2!J2969&lt;&gt;"","ok",""),""),""),""),""),""),"")</f>
        <v>ok</v>
      </c>
      <c r="L2969" t="str">
        <f>IF(Hoja2!A2969="'S/F'","--","")</f>
        <v/>
      </c>
      <c r="M2969" t="str">
        <f>IF(LEN(Hoja2!C2969)&gt;30,Hoja2!C2969,"")</f>
        <v/>
      </c>
      <c r="O2969" t="str">
        <f>IF(LEN(Hoja2!F2969)&gt;110,LEN(Hoja2!F2969),"")</f>
        <v/>
      </c>
      <c r="Q2969" t="str">
        <f>IF(K2969="ok",CONCATENATE(IF(Hoja2!A2969="'S/F'","--",""),N2969,"INSERT INTO seguimiento_oficios_recepcion_oficio(fecha_captura, folio_interno, no_oficio, dependencia_envia, firma, fecha_oficio, asunto, anexo, captura_id, estatus_id) VALUES ('",CONCATENATE(RIGHT(CONCATENATE("00",DAY(Hoja2!B2969)),2),"/",RIGHT(CONCATENATE("00",MONTH(Hoja2!B2969)),2),"/",RIGHT(CONCATENATE("00",YEAR(Hoja2!B2969)),2)),"',",Hoja2!A2969,",'",Hoja2!C2969,"','",Hoja2!F2969,"','",Hoja2!E2969,"','",CONCATENATE(RIGHT(CONCATENATE("00",DAY(Hoja2!D2969)),2),"/",RIGHT(CONCATENATE("00",MONTH(Hoja2!D2969)),2),"/",RIGHT(CONCATENATE("00",YEAR(Hoja2!D2969)),2)),"','",Hoja2!J2969,"',","FALSE, 1,8);"), "")</f>
        <v>INSERT INTO seguimiento_oficios_recepcion_oficio(fecha_captura, folio_interno, no_oficio, dependencia_envia, firma, fecha_oficio, asunto, anexo, captura_id, estatus_id) VALUES ('25/03/13',3625,'323','SDET','JOSE DE LA CRUZ RUEDA HERNANDEZ','21/03/13','SOL. AUTORIZACION PARA EJERCER PARTIDAS CENTRALIZADAS',FALSE, 1,8);</v>
      </c>
    </row>
    <row r="2970" spans="6:17">
      <c r="F2970" t="str">
        <f>RIGHT(CONCATENATE("00",DAY(Hoja2!B2970)),2)</f>
        <v>25</v>
      </c>
      <c r="G2970" t="str">
        <f>CONCATENATE(RIGHT(CONCATENATE("00",DAY(Hoja2!B2970)),2),"/",RIGHT(CONCATENATE("00",MONTH(Hoja2!B2970)),2),"/",RIGHT(CONCATENATE("00",YEAR(Hoja2!B2970)),2))</f>
        <v>25/03/13</v>
      </c>
      <c r="H2970" t="str">
        <f>RIGHT(CONCATENATE("00",DAY(Hoja2!D2970)),2)</f>
        <v>19</v>
      </c>
      <c r="I2970" t="str">
        <f>CONCATENATE(RIGHT(CONCATENATE("00",DAY(Hoja2!D2970)),2),"/",RIGHT(CONCATENATE("00",MONTH(Hoja2!D2970)),2),"/",RIGHT(CONCATENATE("00",YEAR(Hoja2!D2970)),2))</f>
        <v>19/03/13</v>
      </c>
      <c r="J2970" t="str">
        <f>IF(LEN(Hoja2!J2970)&gt;150,LEN(Hoja2!J2970),"")</f>
        <v/>
      </c>
      <c r="K2970" t="str">
        <f>IF(Hoja2!A2970&lt;&gt;"", IF(Hoja2!B2970&lt;&gt;"", IF(Hoja2!C2970&lt;&gt;"", IF(Hoja2!D2970&lt;&gt;"", IF(Hoja2!E2970&lt;&gt;"", IF(Hoja2!F2970&lt;&gt;"", IF(Hoja2!J2970&lt;&gt;"","ok",""),""),""),""),""),""),"")</f>
        <v>ok</v>
      </c>
      <c r="L2970" t="str">
        <f>IF(Hoja2!A2970="'S/F'","--","")</f>
        <v/>
      </c>
      <c r="M2970" t="str">
        <f>IF(LEN(Hoja2!C2970)&gt;30,Hoja2!C2970,"")</f>
        <v/>
      </c>
      <c r="O2970" t="str">
        <f>IF(LEN(Hoja2!F2970)&gt;110,LEN(Hoja2!F2970),"")</f>
        <v/>
      </c>
      <c r="Q2970" t="str">
        <f>IF(K2970="ok",CONCATENATE(IF(Hoja2!A2970="'S/F'","--",""),N2970,"INSERT INTO seguimiento_oficios_recepcion_oficio(fecha_captura, folio_interno, no_oficio, dependencia_envia, firma, fecha_oficio, asunto, anexo, captura_id, estatus_id) VALUES ('",CONCATENATE(RIGHT(CONCATENATE("00",DAY(Hoja2!B2970)),2),"/",RIGHT(CONCATENATE("00",MONTH(Hoja2!B2970)),2),"/",RIGHT(CONCATENATE("00",YEAR(Hoja2!B2970)),2)),"',",Hoja2!A2970,",'",Hoja2!C2970,"','",Hoja2!F2970,"','",Hoja2!E2970,"','",CONCATENATE(RIGHT(CONCATENATE("00",DAY(Hoja2!D2970)),2),"/",RIGHT(CONCATENATE("00",MONTH(Hoja2!D2970)),2),"/",RIGHT(CONCATENATE("00",YEAR(Hoja2!D2970)),2)),"','",Hoja2!J2970,"',","FALSE, 1,8);"), "")</f>
        <v>INSERT INTO seguimiento_oficios_recepcion_oficio(fecha_captura, folio_interno, no_oficio, dependencia_envia, firma, fecha_oficio, asunto, anexo, captura_id, estatus_id) VALUES ('25/03/13',3626,'483','IEC','RAFAEL CABAL CRUZ','19/03/13','CAMBIO DE INTEGRANTE',FALSE, 1,8);</v>
      </c>
    </row>
    <row r="2971" spans="6:17">
      <c r="F2971" t="str">
        <f>RIGHT(CONCATENATE("00",DAY(Hoja2!B2971)),2)</f>
        <v>25</v>
      </c>
      <c r="G2971" t="str">
        <f>CONCATENATE(RIGHT(CONCATENATE("00",DAY(Hoja2!B2971)),2),"/",RIGHT(CONCATENATE("00",MONTH(Hoja2!B2971)),2),"/",RIGHT(CONCATENATE("00",YEAR(Hoja2!B2971)),2))</f>
        <v>25/03/13</v>
      </c>
      <c r="H2971" t="str">
        <f>RIGHT(CONCATENATE("00",DAY(Hoja2!D2971)),2)</f>
        <v>05</v>
      </c>
      <c r="I2971" t="str">
        <f>CONCATENATE(RIGHT(CONCATENATE("00",DAY(Hoja2!D2971)),2),"/",RIGHT(CONCATENATE("00",MONTH(Hoja2!D2971)),2),"/",RIGHT(CONCATENATE("00",YEAR(Hoja2!D2971)),2))</f>
        <v>05/03/13</v>
      </c>
      <c r="J2971" t="str">
        <f>IF(LEN(Hoja2!J2971)&gt;150,LEN(Hoja2!J2971),"")</f>
        <v/>
      </c>
      <c r="K2971" t="str">
        <f>IF(Hoja2!A2971&lt;&gt;"", IF(Hoja2!B2971&lt;&gt;"", IF(Hoja2!C2971&lt;&gt;"", IF(Hoja2!D2971&lt;&gt;"", IF(Hoja2!E2971&lt;&gt;"", IF(Hoja2!F2971&lt;&gt;"", IF(Hoja2!J2971&lt;&gt;"","ok",""),""),""),""),""),""),"")</f>
        <v>ok</v>
      </c>
      <c r="L2971" t="str">
        <f>IF(Hoja2!A2971="'S/F'","--","")</f>
        <v/>
      </c>
      <c r="M2971" t="str">
        <f>IF(LEN(Hoja2!C2971)&gt;30,Hoja2!C2971,"")</f>
        <v/>
      </c>
      <c r="O2971" t="str">
        <f>IF(LEN(Hoja2!F2971)&gt;110,LEN(Hoja2!F2971),"")</f>
        <v/>
      </c>
      <c r="Q2971" t="str">
        <f>IF(K2971="ok",CONCATENATE(IF(Hoja2!A2971="'S/F'","--",""),N2971,"INSERT INTO seguimiento_oficios_recepcion_oficio(fecha_captura, folio_interno, no_oficio, dependencia_envia, firma, fecha_oficio, asunto, anexo, captura_id, estatus_id) VALUES ('",CONCATENATE(RIGHT(CONCATENATE("00",DAY(Hoja2!B2971)),2),"/",RIGHT(CONCATENATE("00",MONTH(Hoja2!B2971)),2),"/",RIGHT(CONCATENATE("00",YEAR(Hoja2!B2971)),2)),"',",Hoja2!A2971,",'",Hoja2!C2971,"','",Hoja2!F2971,"','",Hoja2!E2971,"','",CONCATENATE(RIGHT(CONCATENATE("00",DAY(Hoja2!D2971)),2),"/",RIGHT(CONCATENATE("00",MONTH(Hoja2!D2971)),2),"/",RIGHT(CONCATENATE("00",YEAR(Hoja2!D2971)),2)),"','",Hoja2!J2971,"',","FALSE, 1,8);"), "")</f>
        <v>INSERT INTO seguimiento_oficios_recepcion_oficio(fecha_captura, folio_interno, no_oficio, dependencia_envia, firma, fecha_oficio, asunto, anexo, captura_id, estatus_id) VALUES ('25/03/13',3627,'251','HOSPITAL JUAN GRAHAM CASASUS','LORENZO PACHECO BAUTISTA','05/03/13','SOL. DE REINTEGRO DE DESCUENTO DE FALTA APLICADA',FALSE, 1,8);</v>
      </c>
    </row>
    <row r="2972" spans="6:17">
      <c r="F2972" t="str">
        <f>RIGHT(CONCATENATE("00",DAY(Hoja2!B2972)),2)</f>
        <v>25</v>
      </c>
      <c r="G2972" t="str">
        <f>CONCATENATE(RIGHT(CONCATENATE("00",DAY(Hoja2!B2972)),2),"/",RIGHT(CONCATENATE("00",MONTH(Hoja2!B2972)),2),"/",RIGHT(CONCATENATE("00",YEAR(Hoja2!B2972)),2))</f>
        <v>25/03/13</v>
      </c>
      <c r="H2972" t="str">
        <f>RIGHT(CONCATENATE("00",DAY(Hoja2!D2972)),2)</f>
        <v>11</v>
      </c>
      <c r="I2972" t="str">
        <f>CONCATENATE(RIGHT(CONCATENATE("00",DAY(Hoja2!D2972)),2),"/",RIGHT(CONCATENATE("00",MONTH(Hoja2!D2972)),2),"/",RIGHT(CONCATENATE("00",YEAR(Hoja2!D2972)),2))</f>
        <v>11/03/13</v>
      </c>
      <c r="J2972" t="str">
        <f>IF(LEN(Hoja2!J2972)&gt;150,LEN(Hoja2!J2972),"")</f>
        <v/>
      </c>
      <c r="K2972" t="str">
        <f>IF(Hoja2!A2972&lt;&gt;"", IF(Hoja2!B2972&lt;&gt;"", IF(Hoja2!C2972&lt;&gt;"", IF(Hoja2!D2972&lt;&gt;"", IF(Hoja2!E2972&lt;&gt;"", IF(Hoja2!F2972&lt;&gt;"", IF(Hoja2!J2972&lt;&gt;"","ok",""),""),""),""),""),""),"")</f>
        <v>ok</v>
      </c>
      <c r="L2972" t="str">
        <f>IF(Hoja2!A2972="'S/F'","--","")</f>
        <v/>
      </c>
      <c r="M2972" t="str">
        <f>IF(LEN(Hoja2!C2972)&gt;30,Hoja2!C2972,"")</f>
        <v/>
      </c>
      <c r="O2972" t="str">
        <f>IF(LEN(Hoja2!F2972)&gt;110,LEN(Hoja2!F2972),"")</f>
        <v/>
      </c>
      <c r="Q2972" t="str">
        <f>IF(K2972="ok",CONCATENATE(IF(Hoja2!A2972="'S/F'","--",""),N2972,"INSERT INTO seguimiento_oficios_recepcion_oficio(fecha_captura, folio_interno, no_oficio, dependencia_envia, firma, fecha_oficio, asunto, anexo, captura_id, estatus_id) VALUES ('",CONCATENATE(RIGHT(CONCATENATE("00",DAY(Hoja2!B2972)),2),"/",RIGHT(CONCATENATE("00",MONTH(Hoja2!B2972)),2),"/",RIGHT(CONCATENATE("00",YEAR(Hoja2!B2972)),2)),"',",Hoja2!A2972,",'",Hoja2!C2972,"','",Hoja2!F2972,"','",Hoja2!E2972,"','",CONCATENATE(RIGHT(CONCATENATE("00",DAY(Hoja2!D2972)),2),"/",RIGHT(CONCATENATE("00",MONTH(Hoja2!D2972)),2),"/",RIGHT(CONCATENATE("00",YEAR(Hoja2!D2972)),2)),"','",Hoja2!J2972,"',","FALSE, 1,8);"), "")</f>
        <v>INSERT INTO seguimiento_oficios_recepcion_oficio(fecha_captura, folio_interno, no_oficio, dependencia_envia, firma, fecha_oficio, asunto, anexo, captura_id, estatus_id) VALUES ('25/03/13',3628,'384','HOSPITAL JUAN GRAHAM CASASUS','LORENZO PACHECO BAUTISTA','11/03/13','SOL. DE REINTEGRO DE DESCUENTO DE FALTA APLICADA',FALSE, 1,8);</v>
      </c>
    </row>
    <row r="2973" spans="6:17">
      <c r="F2973" t="str">
        <f>RIGHT(CONCATENATE("00",DAY(Hoja2!B2973)),2)</f>
        <v>25</v>
      </c>
      <c r="G2973" t="str">
        <f>CONCATENATE(RIGHT(CONCATENATE("00",DAY(Hoja2!B2973)),2),"/",RIGHT(CONCATENATE("00",MONTH(Hoja2!B2973)),2),"/",RIGHT(CONCATENATE("00",YEAR(Hoja2!B2973)),2))</f>
        <v>25/03/13</v>
      </c>
      <c r="H2973" t="str">
        <f>RIGHT(CONCATENATE("00",DAY(Hoja2!D2973)),2)</f>
        <v>22</v>
      </c>
      <c r="I2973" t="str">
        <f>CONCATENATE(RIGHT(CONCATENATE("00",DAY(Hoja2!D2973)),2),"/",RIGHT(CONCATENATE("00",MONTH(Hoja2!D2973)),2),"/",RIGHT(CONCATENATE("00",YEAR(Hoja2!D2973)),2))</f>
        <v>22/03/13</v>
      </c>
      <c r="J2973" t="str">
        <f>IF(LEN(Hoja2!J2973)&gt;150,LEN(Hoja2!J2973),"")</f>
        <v/>
      </c>
      <c r="K2973" t="str">
        <f>IF(Hoja2!A2973&lt;&gt;"", IF(Hoja2!B2973&lt;&gt;"", IF(Hoja2!C2973&lt;&gt;"", IF(Hoja2!D2973&lt;&gt;"", IF(Hoja2!E2973&lt;&gt;"", IF(Hoja2!F2973&lt;&gt;"", IF(Hoja2!J2973&lt;&gt;"","ok",""),""),""),""),""),""),"")</f>
        <v>ok</v>
      </c>
      <c r="L2973" t="str">
        <f>IF(Hoja2!A2973="'S/F'","--","")</f>
        <v/>
      </c>
      <c r="M2973" t="str">
        <f>IF(LEN(Hoja2!C2973)&gt;30,Hoja2!C2973,"")</f>
        <v/>
      </c>
      <c r="O2973" t="str">
        <f>IF(LEN(Hoja2!F2973)&gt;110,LEN(Hoja2!F2973),"")</f>
        <v/>
      </c>
      <c r="Q2973" t="str">
        <f>IF(K2973="ok",CONCATENATE(IF(Hoja2!A2973="'S/F'","--",""),N2973,"INSERT INTO seguimiento_oficios_recepcion_oficio(fecha_captura, folio_interno, no_oficio, dependencia_envia, firma, fecha_oficio, asunto, anexo, captura_id, estatus_id) VALUES ('",CONCATENATE(RIGHT(CONCATENATE("00",DAY(Hoja2!B2973)),2),"/",RIGHT(CONCATENATE("00",MONTH(Hoja2!B2973)),2),"/",RIGHT(CONCATENATE("00",YEAR(Hoja2!B2973)),2)),"',",Hoja2!A2973,",'",Hoja2!C2973,"','",Hoja2!F2973,"','",Hoja2!E2973,"','",CONCATENATE(RIGHT(CONCATENATE("00",DAY(Hoja2!D2973)),2),"/",RIGHT(CONCATENATE("00",MONTH(Hoja2!D2973)),2),"/",RIGHT(CONCATENATE("00",YEAR(Hoja2!D2973)),2)),"','",Hoja2!J2973,"',","FALSE, 1,8);"), "")</f>
        <v>INSERT INTO seguimiento_oficios_recepcion_oficio(fecha_captura, folio_interno, no_oficio, dependencia_envia, firma, fecha_oficio, asunto, anexo, captura_id, estatus_id) VALUES ('25/03/13',3629,'373','HOSPITAL JUAN GRAHAM CASASUS','LORENZO PACHECO BAUTISTA','22/03/13','ENVIAN REPORTE DE FALTAS',FALSE, 1,8);</v>
      </c>
    </row>
    <row r="2974" spans="6:17">
      <c r="F2974" t="str">
        <f>RIGHT(CONCATENATE("00",DAY(Hoja2!B2974)),2)</f>
        <v>25</v>
      </c>
      <c r="G2974" t="str">
        <f>CONCATENATE(RIGHT(CONCATENATE("00",DAY(Hoja2!B2974)),2),"/",RIGHT(CONCATENATE("00",MONTH(Hoja2!B2974)),2),"/",RIGHT(CONCATENATE("00",YEAR(Hoja2!B2974)),2))</f>
        <v>25/03/13</v>
      </c>
      <c r="H2974" t="str">
        <f>RIGHT(CONCATENATE("00",DAY(Hoja2!D2974)),2)</f>
        <v>21</v>
      </c>
      <c r="I2974" t="str">
        <f>CONCATENATE(RIGHT(CONCATENATE("00",DAY(Hoja2!D2974)),2),"/",RIGHT(CONCATENATE("00",MONTH(Hoja2!D2974)),2),"/",RIGHT(CONCATENATE("00",YEAR(Hoja2!D2974)),2))</f>
        <v>21/02/13</v>
      </c>
      <c r="J2974" t="str">
        <f>IF(LEN(Hoja2!J2974)&gt;150,LEN(Hoja2!J2974),"")</f>
        <v/>
      </c>
      <c r="K2974" t="str">
        <f>IF(Hoja2!A2974&lt;&gt;"", IF(Hoja2!B2974&lt;&gt;"", IF(Hoja2!C2974&lt;&gt;"", IF(Hoja2!D2974&lt;&gt;"", IF(Hoja2!E2974&lt;&gt;"", IF(Hoja2!F2974&lt;&gt;"", IF(Hoja2!J2974&lt;&gt;"","ok",""),""),""),""),""),""),"")</f>
        <v>ok</v>
      </c>
      <c r="L2974" t="str">
        <f>IF(Hoja2!A2974="'S/F'","--","")</f>
        <v/>
      </c>
      <c r="M2974" t="str">
        <f>IF(LEN(Hoja2!C2974)&gt;30,Hoja2!C2974,"")</f>
        <v/>
      </c>
      <c r="O2974" t="str">
        <f>IF(LEN(Hoja2!F2974)&gt;110,LEN(Hoja2!F2974),"")</f>
        <v/>
      </c>
      <c r="Q2974" t="str">
        <f>IF(K2974="ok",CONCATENATE(IF(Hoja2!A2974="'S/F'","--",""),N2974,"INSERT INTO seguimiento_oficios_recepcion_oficio(fecha_captura, folio_interno, no_oficio, dependencia_envia, firma, fecha_oficio, asunto, anexo, captura_id, estatus_id) VALUES ('",CONCATENATE(RIGHT(CONCATENATE("00",DAY(Hoja2!B2974)),2),"/",RIGHT(CONCATENATE("00",MONTH(Hoja2!B2974)),2),"/",RIGHT(CONCATENATE("00",YEAR(Hoja2!B2974)),2)),"',",Hoja2!A2974,",'",Hoja2!C2974,"','",Hoja2!F2974,"','",Hoja2!E2974,"','",CONCATENATE(RIGHT(CONCATENATE("00",DAY(Hoja2!D2974)),2),"/",RIGHT(CONCATENATE("00",MONTH(Hoja2!D2974)),2),"/",RIGHT(CONCATENATE("00",YEAR(Hoja2!D2974)),2)),"','",Hoja2!J2974,"',","FALSE, 1,8);"), "")</f>
        <v>INSERT INTO seguimiento_oficios_recepcion_oficio(fecha_captura, folio_interno, no_oficio, dependencia_envia, firma, fecha_oficio, asunto, anexo, captura_id, estatus_id) VALUES ('25/03/13',3630,'259','HOSPITAL JUAN GRAHAM CASASUS','LORENZO PACHECO BAUTISTA','21/02/13','ENVIAN REPORTE DE FALTAS',FALSE, 1,8);</v>
      </c>
    </row>
    <row r="2975" spans="6:17">
      <c r="F2975" t="str">
        <f>RIGHT(CONCATENATE("00",DAY(Hoja2!B2975)),2)</f>
        <v>25</v>
      </c>
      <c r="G2975" t="str">
        <f>CONCATENATE(RIGHT(CONCATENATE("00",DAY(Hoja2!B2975)),2),"/",RIGHT(CONCATENATE("00",MONTH(Hoja2!B2975)),2),"/",RIGHT(CONCATENATE("00",YEAR(Hoja2!B2975)),2))</f>
        <v>25/03/13</v>
      </c>
      <c r="H2975" t="str">
        <f>RIGHT(CONCATENATE("00",DAY(Hoja2!D2975)),2)</f>
        <v>22</v>
      </c>
      <c r="I2975" t="str">
        <f>CONCATENATE(RIGHT(CONCATENATE("00",DAY(Hoja2!D2975)),2),"/",RIGHT(CONCATENATE("00",MONTH(Hoja2!D2975)),2),"/",RIGHT(CONCATENATE("00",YEAR(Hoja2!D2975)),2))</f>
        <v>22/03/13</v>
      </c>
      <c r="J2975" t="str">
        <f>IF(LEN(Hoja2!J2975)&gt;150,LEN(Hoja2!J2975),"")</f>
        <v/>
      </c>
      <c r="K2975" t="str">
        <f>IF(Hoja2!A2975&lt;&gt;"", IF(Hoja2!B2975&lt;&gt;"", IF(Hoja2!C2975&lt;&gt;"", IF(Hoja2!D2975&lt;&gt;"", IF(Hoja2!E2975&lt;&gt;"", IF(Hoja2!F2975&lt;&gt;"", IF(Hoja2!J2975&lt;&gt;"","ok",""),""),""),""),""),""),"")</f>
        <v>ok</v>
      </c>
      <c r="L2975" t="str">
        <f>IF(Hoja2!A2975="'S/F'","--","")</f>
        <v/>
      </c>
      <c r="M2975" t="str">
        <f>IF(LEN(Hoja2!C2975)&gt;30,Hoja2!C2975,"")</f>
        <v/>
      </c>
      <c r="O2975" t="str">
        <f>IF(LEN(Hoja2!F2975)&gt;110,LEN(Hoja2!F2975),"")</f>
        <v/>
      </c>
      <c r="Q2975" t="str">
        <f>IF(K2975="ok",CONCATENATE(IF(Hoja2!A2975="'S/F'","--",""),N2975,"INSERT INTO seguimiento_oficios_recepcion_oficio(fecha_captura, folio_interno, no_oficio, dependencia_envia, firma, fecha_oficio, asunto, anexo, captura_id, estatus_id) VALUES ('",CONCATENATE(RIGHT(CONCATENATE("00",DAY(Hoja2!B2975)),2),"/",RIGHT(CONCATENATE("00",MONTH(Hoja2!B2975)),2),"/",RIGHT(CONCATENATE("00",YEAR(Hoja2!B2975)),2)),"',",Hoja2!A2975,",'",Hoja2!C2975,"','",Hoja2!F2975,"','",Hoja2!E2975,"','",CONCATENATE(RIGHT(CONCATENATE("00",DAY(Hoja2!D2975)),2),"/",RIGHT(CONCATENATE("00",MONTH(Hoja2!D2975)),2),"/",RIGHT(CONCATENATE("00",YEAR(Hoja2!D2975)),2)),"','",Hoja2!J2975,"',","FALSE, 1,8);"), "")</f>
        <v>INSERT INTO seguimiento_oficios_recepcion_oficio(fecha_captura, folio_interno, no_oficio, dependencia_envia, firma, fecha_oficio, asunto, anexo, captura_id, estatus_id) VALUES ('25/03/13',3631,'239','INVITAB','JUAN ANTONIO FILIGRANA CASTRO','22/03/13','ENVIAN REPORTE DE FALTAS',FALSE, 1,8);</v>
      </c>
    </row>
    <row r="2976" spans="6:17">
      <c r="F2976" t="str">
        <f>RIGHT(CONCATENATE("00",DAY(Hoja2!B2976)),2)</f>
        <v>25</v>
      </c>
      <c r="G2976" t="str">
        <f>CONCATENATE(RIGHT(CONCATENATE("00",DAY(Hoja2!B2976)),2),"/",RIGHT(CONCATENATE("00",MONTH(Hoja2!B2976)),2),"/",RIGHT(CONCATENATE("00",YEAR(Hoja2!B2976)),2))</f>
        <v>25/03/13</v>
      </c>
      <c r="H2976" t="str">
        <f>RIGHT(CONCATENATE("00",DAY(Hoja2!D2976)),2)</f>
        <v>22</v>
      </c>
      <c r="I2976" t="str">
        <f>CONCATENATE(RIGHT(CONCATENATE("00",DAY(Hoja2!D2976)),2),"/",RIGHT(CONCATENATE("00",MONTH(Hoja2!D2976)),2),"/",RIGHT(CONCATENATE("00",YEAR(Hoja2!D2976)),2))</f>
        <v>22/03/13</v>
      </c>
      <c r="J2976" t="str">
        <f>IF(LEN(Hoja2!J2976)&gt;150,LEN(Hoja2!J2976),"")</f>
        <v/>
      </c>
      <c r="K2976" t="str">
        <f>IF(Hoja2!A2976&lt;&gt;"", IF(Hoja2!B2976&lt;&gt;"", IF(Hoja2!C2976&lt;&gt;"", IF(Hoja2!D2976&lt;&gt;"", IF(Hoja2!E2976&lt;&gt;"", IF(Hoja2!F2976&lt;&gt;"", IF(Hoja2!J2976&lt;&gt;"","ok",""),""),""),""),""),""),"")</f>
        <v>ok</v>
      </c>
      <c r="L2976" t="str">
        <f>IF(Hoja2!A2976="'S/F'","--","")</f>
        <v/>
      </c>
      <c r="M2976" t="str">
        <f>IF(LEN(Hoja2!C2976)&gt;30,Hoja2!C2976,"")</f>
        <v/>
      </c>
      <c r="O2976" t="str">
        <f>IF(LEN(Hoja2!F2976)&gt;110,LEN(Hoja2!F2976),"")</f>
        <v/>
      </c>
      <c r="Q2976" t="str">
        <f>IF(K2976="ok",CONCATENATE(IF(Hoja2!A2976="'S/F'","--",""),N2976,"INSERT INTO seguimiento_oficios_recepcion_oficio(fecha_captura, folio_interno, no_oficio, dependencia_envia, firma, fecha_oficio, asunto, anexo, captura_id, estatus_id) VALUES ('",CONCATENATE(RIGHT(CONCATENATE("00",DAY(Hoja2!B2976)),2),"/",RIGHT(CONCATENATE("00",MONTH(Hoja2!B2976)),2),"/",RIGHT(CONCATENATE("00",YEAR(Hoja2!B2976)),2)),"',",Hoja2!A2976,",'",Hoja2!C2976,"','",Hoja2!F2976,"','",Hoja2!E2976,"','",CONCATENATE(RIGHT(CONCATENATE("00",DAY(Hoja2!D2976)),2),"/",RIGHT(CONCATENATE("00",MONTH(Hoja2!D2976)),2),"/",RIGHT(CONCATENATE("00",YEAR(Hoja2!D2976)),2)),"','",Hoja2!J2976,"',","FALSE, 1,8);"), "")</f>
        <v>INSERT INTO seguimiento_oficios_recepcion_oficio(fecha_captura, folio_interno, no_oficio, dependencia_envia, firma, fecha_oficio, asunto, anexo, captura_id, estatus_id) VALUES ('25/03/13',3632,'237','INVITAB','JUAN ANTONIO FILIGRANA CASTRO','22/03/13','ENVIAN REPORTE PARA DESCUENTOS VARIOS',FALSE, 1,8);</v>
      </c>
    </row>
    <row r="2977" spans="6:17">
      <c r="F2977" t="str">
        <f>RIGHT(CONCATENATE("00",DAY(Hoja2!B2977)),2)</f>
        <v>25</v>
      </c>
      <c r="G2977" t="str">
        <f>CONCATENATE(RIGHT(CONCATENATE("00",DAY(Hoja2!B2977)),2),"/",RIGHT(CONCATENATE("00",MONTH(Hoja2!B2977)),2),"/",RIGHT(CONCATENATE("00",YEAR(Hoja2!B2977)),2))</f>
        <v>25/03/13</v>
      </c>
      <c r="H2977" t="str">
        <f>RIGHT(CONCATENATE("00",DAY(Hoja2!D2977)),2)</f>
        <v>22</v>
      </c>
      <c r="I2977" t="str">
        <f>CONCATENATE(RIGHT(CONCATENATE("00",DAY(Hoja2!D2977)),2),"/",RIGHT(CONCATENATE("00",MONTH(Hoja2!D2977)),2),"/",RIGHT(CONCATENATE("00",YEAR(Hoja2!D2977)),2))</f>
        <v>22/03/13</v>
      </c>
      <c r="J2977" t="str">
        <f>IF(LEN(Hoja2!J2977)&gt;150,LEN(Hoja2!J2977),"")</f>
        <v/>
      </c>
      <c r="K2977" t="str">
        <f>IF(Hoja2!A2977&lt;&gt;"", IF(Hoja2!B2977&lt;&gt;"", IF(Hoja2!C2977&lt;&gt;"", IF(Hoja2!D2977&lt;&gt;"", IF(Hoja2!E2977&lt;&gt;"", IF(Hoja2!F2977&lt;&gt;"", IF(Hoja2!J2977&lt;&gt;"","ok",""),""),""),""),""),""),"")</f>
        <v>ok</v>
      </c>
      <c r="L2977" t="str">
        <f>IF(Hoja2!A2977="'S/F'","--","")</f>
        <v/>
      </c>
      <c r="M2977" t="str">
        <f>IF(LEN(Hoja2!C2977)&gt;30,Hoja2!C2977,"")</f>
        <v/>
      </c>
      <c r="O2977" t="str">
        <f>IF(LEN(Hoja2!F2977)&gt;110,LEN(Hoja2!F2977),"")</f>
        <v/>
      </c>
      <c r="Q2977" t="str">
        <f>IF(K2977="ok",CONCATENATE(IF(Hoja2!A2977="'S/F'","--",""),N2977,"INSERT INTO seguimiento_oficios_recepcion_oficio(fecha_captura, folio_interno, no_oficio, dependencia_envia, firma, fecha_oficio, asunto, anexo, captura_id, estatus_id) VALUES ('",CONCATENATE(RIGHT(CONCATENATE("00",DAY(Hoja2!B2977)),2),"/",RIGHT(CONCATENATE("00",MONTH(Hoja2!B2977)),2),"/",RIGHT(CONCATENATE("00",YEAR(Hoja2!B2977)),2)),"',",Hoja2!A2977,",'",Hoja2!C2977,"','",Hoja2!F2977,"','",Hoja2!E2977,"','",CONCATENATE(RIGHT(CONCATENATE("00",DAY(Hoja2!D2977)),2),"/",RIGHT(CONCATENATE("00",MONTH(Hoja2!D2977)),2),"/",RIGHT(CONCATENATE("00",YEAR(Hoja2!D2977)),2)),"','",Hoja2!J2977,"',","FALSE, 1,8);"), "")</f>
        <v>INSERT INTO seguimiento_oficios_recepcion_oficio(fecha_captura, folio_interno, no_oficio, dependencia_envia, firma, fecha_oficio, asunto, anexo, captura_id, estatus_id) VALUES ('25/03/13',3633,'492','IEC','RAFAEL CABAL CRUZ','22/03/13','ENTREGA DE CARATULA DE CUENTAS NUEVAS HSBC',FALSE, 1,8);</v>
      </c>
    </row>
    <row r="2978" spans="6:17">
      <c r="F2978" t="str">
        <f>RIGHT(CONCATENATE("00",DAY(Hoja2!B2978)),2)</f>
        <v>25</v>
      </c>
      <c r="G2978" t="str">
        <f>CONCATENATE(RIGHT(CONCATENATE("00",DAY(Hoja2!B2978)),2),"/",RIGHT(CONCATENATE("00",MONTH(Hoja2!B2978)),2),"/",RIGHT(CONCATENATE("00",YEAR(Hoja2!B2978)),2))</f>
        <v>25/03/13</v>
      </c>
      <c r="H2978" t="str">
        <f>RIGHT(CONCATENATE("00",DAY(Hoja2!D2978)),2)</f>
        <v>22</v>
      </c>
      <c r="I2978" t="str">
        <f>CONCATENATE(RIGHT(CONCATENATE("00",DAY(Hoja2!D2978)),2),"/",RIGHT(CONCATENATE("00",MONTH(Hoja2!D2978)),2),"/",RIGHT(CONCATENATE("00",YEAR(Hoja2!D2978)),2))</f>
        <v>22/03/13</v>
      </c>
      <c r="J2978" t="str">
        <f>IF(LEN(Hoja2!J2978)&gt;150,LEN(Hoja2!J2978),"")</f>
        <v/>
      </c>
      <c r="K2978" t="str">
        <f>IF(Hoja2!A2978&lt;&gt;"", IF(Hoja2!B2978&lt;&gt;"", IF(Hoja2!C2978&lt;&gt;"", IF(Hoja2!D2978&lt;&gt;"", IF(Hoja2!E2978&lt;&gt;"", IF(Hoja2!F2978&lt;&gt;"", IF(Hoja2!J2978&lt;&gt;"","ok",""),""),""),""),""),""),"")</f>
        <v>ok</v>
      </c>
      <c r="L2978" t="str">
        <f>IF(Hoja2!A2978="'S/F'","--","")</f>
        <v/>
      </c>
      <c r="M2978" t="str">
        <f>IF(LEN(Hoja2!C2978)&gt;30,Hoja2!C2978,"")</f>
        <v/>
      </c>
      <c r="O2978" t="str">
        <f>IF(LEN(Hoja2!F2978)&gt;110,LEN(Hoja2!F2978),"")</f>
        <v/>
      </c>
      <c r="Q2978" t="str">
        <f>IF(K2978="ok",CONCATENATE(IF(Hoja2!A2978="'S/F'","--",""),N2978,"INSERT INTO seguimiento_oficios_recepcion_oficio(fecha_captura, folio_interno, no_oficio, dependencia_envia, firma, fecha_oficio, asunto, anexo, captura_id, estatus_id) VALUES ('",CONCATENATE(RIGHT(CONCATENATE("00",DAY(Hoja2!B2978)),2),"/",RIGHT(CONCATENATE("00",MONTH(Hoja2!B2978)),2),"/",RIGHT(CONCATENATE("00",YEAR(Hoja2!B2978)),2)),"',",Hoja2!A2978,",'",Hoja2!C2978,"','",Hoja2!F2978,"','",Hoja2!E2978,"','",CONCATENATE(RIGHT(CONCATENATE("00",DAY(Hoja2!D2978)),2),"/",RIGHT(CONCATENATE("00",MONTH(Hoja2!D2978)),2),"/",RIGHT(CONCATENATE("00",YEAR(Hoja2!D2978)),2)),"','",Hoja2!J2978,"',","FALSE, 1,8);"), "")</f>
        <v>INSERT INTO seguimiento_oficios_recepcion_oficio(fecha_captura, folio_interno, no_oficio, dependencia_envia, firma, fecha_oficio, asunto, anexo, captura_id, estatus_id) VALUES ('25/03/13',3634,'489','IEC','RAFAEL CABAL CRUZ','22/03/13','ENVIO DE CONTRATO DE HONORARIOS',FALSE, 1,8);</v>
      </c>
    </row>
    <row r="2979" spans="6:17">
      <c r="F2979" t="str">
        <f>RIGHT(CONCATENATE("00",DAY(Hoja2!B2979)),2)</f>
        <v>25</v>
      </c>
      <c r="G2979" t="str">
        <f>CONCATENATE(RIGHT(CONCATENATE("00",DAY(Hoja2!B2979)),2),"/",RIGHT(CONCATENATE("00",MONTH(Hoja2!B2979)),2),"/",RIGHT(CONCATENATE("00",YEAR(Hoja2!B2979)),2))</f>
        <v>25/03/13</v>
      </c>
      <c r="H2979" t="str">
        <f>RIGHT(CONCATENATE("00",DAY(Hoja2!D2979)),2)</f>
        <v>06</v>
      </c>
      <c r="I2979" t="str">
        <f>CONCATENATE(RIGHT(CONCATENATE("00",DAY(Hoja2!D2979)),2),"/",RIGHT(CONCATENATE("00",MONTH(Hoja2!D2979)),2),"/",RIGHT(CONCATENATE("00",YEAR(Hoja2!D2979)),2))</f>
        <v>06/03/13</v>
      </c>
      <c r="J2979" t="str">
        <f>IF(LEN(Hoja2!J2979)&gt;150,LEN(Hoja2!J2979),"")</f>
        <v/>
      </c>
      <c r="K2979" t="str">
        <f>IF(Hoja2!A2979&lt;&gt;"", IF(Hoja2!B2979&lt;&gt;"", IF(Hoja2!C2979&lt;&gt;"", IF(Hoja2!D2979&lt;&gt;"", IF(Hoja2!E2979&lt;&gt;"", IF(Hoja2!F2979&lt;&gt;"", IF(Hoja2!J2979&lt;&gt;"","ok",""),""),""),""),""),""),"")</f>
        <v>ok</v>
      </c>
      <c r="L2979" t="str">
        <f>IF(Hoja2!A2979="'S/F'","--","")</f>
        <v/>
      </c>
      <c r="M2979" t="str">
        <f>IF(LEN(Hoja2!C2979)&gt;30,Hoja2!C2979,"")</f>
        <v/>
      </c>
      <c r="O2979" t="str">
        <f>IF(LEN(Hoja2!F2979)&gt;110,LEN(Hoja2!F2979),"")</f>
        <v/>
      </c>
      <c r="Q2979" t="str">
        <f>IF(K2979="ok",CONCATENATE(IF(Hoja2!A2979="'S/F'","--",""),N2979,"INSERT INTO seguimiento_oficios_recepcion_oficio(fecha_captura, folio_interno, no_oficio, dependencia_envia, firma, fecha_oficio, asunto, anexo, captura_id, estatus_id) VALUES ('",CONCATENATE(RIGHT(CONCATENATE("00",DAY(Hoja2!B2979)),2),"/",RIGHT(CONCATENATE("00",MONTH(Hoja2!B2979)),2),"/",RIGHT(CONCATENATE("00",YEAR(Hoja2!B2979)),2)),"',",Hoja2!A2979,",'",Hoja2!C2979,"','",Hoja2!F2979,"','",Hoja2!E2979,"','",CONCATENATE(RIGHT(CONCATENATE("00",DAY(Hoja2!D2979)),2),"/",RIGHT(CONCATENATE("00",MONTH(Hoja2!D2979)),2),"/",RIGHT(CONCATENATE("00",YEAR(Hoja2!D2979)),2)),"','",Hoja2!J2979,"',","FALSE, 1,8);"), "")</f>
        <v>INSERT INTO seguimiento_oficios_recepcion_oficio(fecha_captura, folio_interno, no_oficio, dependencia_envia, firma, fecha_oficio, asunto, anexo, captura_id, estatus_id) VALUES ('25/03/13',3635,'393','IEC','RAFAEL CABAL CRUZ','06/03/13','ENVIO DE CONTRATO DE HONORARIOS',FALSE, 1,8);</v>
      </c>
    </row>
    <row r="2980" spans="6:17">
      <c r="F2980" t="str">
        <f>RIGHT(CONCATENATE("00",DAY(Hoja2!B2980)),2)</f>
        <v>25</v>
      </c>
      <c r="G2980" t="str">
        <f>CONCATENATE(RIGHT(CONCATENATE("00",DAY(Hoja2!B2980)),2),"/",RIGHT(CONCATENATE("00",MONTH(Hoja2!B2980)),2),"/",RIGHT(CONCATENATE("00",YEAR(Hoja2!B2980)),2))</f>
        <v>25/03/13</v>
      </c>
      <c r="H2980" t="str">
        <f>RIGHT(CONCATENATE("00",DAY(Hoja2!D2980)),2)</f>
        <v>20</v>
      </c>
      <c r="I2980" t="str">
        <f>CONCATENATE(RIGHT(CONCATENATE("00",DAY(Hoja2!D2980)),2),"/",RIGHT(CONCATENATE("00",MONTH(Hoja2!D2980)),2),"/",RIGHT(CONCATENATE("00",YEAR(Hoja2!D2980)),2))</f>
        <v>20/03/13</v>
      </c>
      <c r="J2980" t="str">
        <f>IF(LEN(Hoja2!J2980)&gt;150,LEN(Hoja2!J2980),"")</f>
        <v/>
      </c>
      <c r="K2980" t="str">
        <f>IF(Hoja2!A2980&lt;&gt;"", IF(Hoja2!B2980&lt;&gt;"", IF(Hoja2!C2980&lt;&gt;"", IF(Hoja2!D2980&lt;&gt;"", IF(Hoja2!E2980&lt;&gt;"", IF(Hoja2!F2980&lt;&gt;"", IF(Hoja2!J2980&lt;&gt;"","ok",""),""),""),""),""),""),"")</f>
        <v>ok</v>
      </c>
      <c r="L2980" t="str">
        <f>IF(Hoja2!A2980="'S/F'","--","")</f>
        <v/>
      </c>
      <c r="M2980" t="str">
        <f>IF(LEN(Hoja2!C2980)&gt;30,Hoja2!C2980,"")</f>
        <v/>
      </c>
      <c r="O2980" t="str">
        <f>IF(LEN(Hoja2!F2980)&gt;110,LEN(Hoja2!F2980),"")</f>
        <v/>
      </c>
      <c r="Q2980" t="str">
        <f>IF(K2980="ok",CONCATENATE(IF(Hoja2!A2980="'S/F'","--",""),N2980,"INSERT INTO seguimiento_oficios_recepcion_oficio(fecha_captura, folio_interno, no_oficio, dependencia_envia, firma, fecha_oficio, asunto, anexo, captura_id, estatus_id) VALUES ('",CONCATENATE(RIGHT(CONCATENATE("00",DAY(Hoja2!B2980)),2),"/",RIGHT(CONCATENATE("00",MONTH(Hoja2!B2980)),2),"/",RIGHT(CONCATENATE("00",YEAR(Hoja2!B2980)),2)),"',",Hoja2!A2980,",'",Hoja2!C2980,"','",Hoja2!F2980,"','",Hoja2!E2980,"','",CONCATENATE(RIGHT(CONCATENATE("00",DAY(Hoja2!D2980)),2),"/",RIGHT(CONCATENATE("00",MONTH(Hoja2!D2980)),2),"/",RIGHT(CONCATENATE("00",YEAR(Hoja2!D2980)),2)),"','",Hoja2!J2980,"',","FALSE, 1,8);"), "")</f>
        <v>INSERT INTO seguimiento_oficios_recepcion_oficio(fecha_captura, folio_interno, no_oficio, dependencia_envia, firma, fecha_oficio, asunto, anexo, captura_id, estatus_id) VALUES ('25/03/13',3636,'S/N','OMNILIFE','BLANCA PONCE SANDOVAL','20/03/13','SOL. NAVE 1 PARA EL 30 DE JUNIO',FALSE, 1,8);</v>
      </c>
    </row>
    <row r="2981" spans="6:17">
      <c r="F2981" t="str">
        <f>RIGHT(CONCATENATE("00",DAY(Hoja2!B2981)),2)</f>
        <v>25</v>
      </c>
      <c r="G2981" t="str">
        <f>CONCATENATE(RIGHT(CONCATENATE("00",DAY(Hoja2!B2981)),2),"/",RIGHT(CONCATENATE("00",MONTH(Hoja2!B2981)),2),"/",RIGHT(CONCATENATE("00",YEAR(Hoja2!B2981)),2))</f>
        <v>25/03/13</v>
      </c>
      <c r="H2981" t="str">
        <f>RIGHT(CONCATENATE("00",DAY(Hoja2!D2981)),2)</f>
        <v>21</v>
      </c>
      <c r="I2981" t="str">
        <f>CONCATENATE(RIGHT(CONCATENATE("00",DAY(Hoja2!D2981)),2),"/",RIGHT(CONCATENATE("00",MONTH(Hoja2!D2981)),2),"/",RIGHT(CONCATENATE("00",YEAR(Hoja2!D2981)),2))</f>
        <v>21/03/13</v>
      </c>
      <c r="J2981" t="str">
        <f>IF(LEN(Hoja2!J2981)&gt;150,LEN(Hoja2!J2981),"")</f>
        <v/>
      </c>
      <c r="K2981" t="str">
        <f>IF(Hoja2!A2981&lt;&gt;"", IF(Hoja2!B2981&lt;&gt;"", IF(Hoja2!C2981&lt;&gt;"", IF(Hoja2!D2981&lt;&gt;"", IF(Hoja2!E2981&lt;&gt;"", IF(Hoja2!F2981&lt;&gt;"", IF(Hoja2!J2981&lt;&gt;"","ok",""),""),""),""),""),""),"")</f>
        <v>ok</v>
      </c>
      <c r="L2981" t="str">
        <f>IF(Hoja2!A2981="'S/F'","--","")</f>
        <v/>
      </c>
      <c r="M2981" t="str">
        <f>IF(LEN(Hoja2!C2981)&gt;30,Hoja2!C2981,"")</f>
        <v/>
      </c>
      <c r="O2981" t="str">
        <f>IF(LEN(Hoja2!F2981)&gt;110,LEN(Hoja2!F2981),"")</f>
        <v/>
      </c>
      <c r="Q2981" t="str">
        <f>IF(K2981="ok",CONCATENATE(IF(Hoja2!A2981="'S/F'","--",""),N2981,"INSERT INTO seguimiento_oficios_recepcion_oficio(fecha_captura, folio_interno, no_oficio, dependencia_envia, firma, fecha_oficio, asunto, anexo, captura_id, estatus_id) VALUES ('",CONCATENATE(RIGHT(CONCATENATE("00",DAY(Hoja2!B2981)),2),"/",RIGHT(CONCATENATE("00",MONTH(Hoja2!B2981)),2),"/",RIGHT(CONCATENATE("00",YEAR(Hoja2!B2981)),2)),"',",Hoja2!A2981,",'",Hoja2!C2981,"','",Hoja2!F2981,"','",Hoja2!E2981,"','",CONCATENATE(RIGHT(CONCATENATE("00",DAY(Hoja2!D2981)),2),"/",RIGHT(CONCATENATE("00",MONTH(Hoja2!D2981)),2),"/",RIGHT(CONCATENATE("00",YEAR(Hoja2!D2981)),2)),"','",Hoja2!J2981,"',","FALSE, 1,8);"), "")</f>
        <v>INSERT INTO seguimiento_oficios_recepcion_oficio(fecha_captura, folio_interno, no_oficio, dependencia_envia, firma, fecha_oficio, asunto, anexo, captura_id, estatus_id) VALUES ('25/03/13',3637,'016','ITSR','JOSE ALBERTO GONZALEZ QUE','21/03/13','ENVIAN INFORMACION DE PRESTAMOS',FALSE, 1,8);</v>
      </c>
    </row>
    <row r="2982" spans="6:17">
      <c r="F2982" t="str">
        <f>RIGHT(CONCATENATE("00",DAY(Hoja2!B2982)),2)</f>
        <v>25</v>
      </c>
      <c r="G2982" t="str">
        <f>CONCATENATE(RIGHT(CONCATENATE("00",DAY(Hoja2!B2982)),2),"/",RIGHT(CONCATENATE("00",MONTH(Hoja2!B2982)),2),"/",RIGHT(CONCATENATE("00",YEAR(Hoja2!B2982)),2))</f>
        <v>25/03/13</v>
      </c>
      <c r="H2982" t="str">
        <f>RIGHT(CONCATENATE("00",DAY(Hoja2!D2982)),2)</f>
        <v>21</v>
      </c>
      <c r="I2982" t="str">
        <f>CONCATENATE(RIGHT(CONCATENATE("00",DAY(Hoja2!D2982)),2),"/",RIGHT(CONCATENATE("00",MONTH(Hoja2!D2982)),2),"/",RIGHT(CONCATENATE("00",YEAR(Hoja2!D2982)),2))</f>
        <v>21/03/13</v>
      </c>
      <c r="J2982" t="str">
        <f>IF(LEN(Hoja2!J2982)&gt;150,LEN(Hoja2!J2982),"")</f>
        <v/>
      </c>
      <c r="K2982" t="str">
        <f>IF(Hoja2!A2982&lt;&gt;"", IF(Hoja2!B2982&lt;&gt;"", IF(Hoja2!C2982&lt;&gt;"", IF(Hoja2!D2982&lt;&gt;"", IF(Hoja2!E2982&lt;&gt;"", IF(Hoja2!F2982&lt;&gt;"", IF(Hoja2!J2982&lt;&gt;"","ok",""),""),""),""),""),""),"")</f>
        <v>ok</v>
      </c>
      <c r="L2982" t="str">
        <f>IF(Hoja2!A2982="'S/F'","--","")</f>
        <v/>
      </c>
      <c r="M2982" t="str">
        <f>IF(LEN(Hoja2!C2982)&gt;30,Hoja2!C2982,"")</f>
        <v/>
      </c>
      <c r="O2982" t="str">
        <f>IF(LEN(Hoja2!F2982)&gt;110,LEN(Hoja2!F2982),"")</f>
        <v/>
      </c>
      <c r="Q2982" t="str">
        <f>IF(K2982="ok",CONCATENATE(IF(Hoja2!A2982="'S/F'","--",""),N2982,"INSERT INTO seguimiento_oficios_recepcion_oficio(fecha_captura, folio_interno, no_oficio, dependencia_envia, firma, fecha_oficio, asunto, anexo, captura_id, estatus_id) VALUES ('",CONCATENATE(RIGHT(CONCATENATE("00",DAY(Hoja2!B2982)),2),"/",RIGHT(CONCATENATE("00",MONTH(Hoja2!B2982)),2),"/",RIGHT(CONCATENATE("00",YEAR(Hoja2!B2982)),2)),"',",Hoja2!A2982,",'",Hoja2!C2982,"','",Hoja2!F2982,"','",Hoja2!E2982,"','",CONCATENATE(RIGHT(CONCATENATE("00",DAY(Hoja2!D2982)),2),"/",RIGHT(CONCATENATE("00",MONTH(Hoja2!D2982)),2),"/",RIGHT(CONCATENATE("00",YEAR(Hoja2!D2982)),2)),"','",Hoja2!J2982,"',","FALSE, 1,8);"), "")</f>
        <v>INSERT INTO seguimiento_oficios_recepcion_oficio(fecha_captura, folio_interno, no_oficio, dependencia_envia, firma, fecha_oficio, asunto, anexo, captura_id, estatus_id) VALUES ('25/03/13',3638,'292','SECRETARIA TECNICA','AMET RAMOS TRACONIS','21/03/13','SOL. REPROTE DE ACTIVIDADES',FALSE, 1,8);</v>
      </c>
    </row>
    <row r="2983" spans="6:17">
      <c r="F2983" t="str">
        <f>RIGHT(CONCATENATE("00",DAY(Hoja2!B2983)),2)</f>
        <v>25</v>
      </c>
      <c r="G2983" t="str">
        <f>CONCATENATE(RIGHT(CONCATENATE("00",DAY(Hoja2!B2983)),2),"/",RIGHT(CONCATENATE("00",MONTH(Hoja2!B2983)),2),"/",RIGHT(CONCATENATE("00",YEAR(Hoja2!B2983)),2))</f>
        <v>25/03/13</v>
      </c>
      <c r="H2983" t="str">
        <f>RIGHT(CONCATENATE("00",DAY(Hoja2!D2983)),2)</f>
        <v>25</v>
      </c>
      <c r="I2983" t="str">
        <f>CONCATENATE(RIGHT(CONCATENATE("00",DAY(Hoja2!D2983)),2),"/",RIGHT(CONCATENATE("00",MONTH(Hoja2!D2983)),2),"/",RIGHT(CONCATENATE("00",YEAR(Hoja2!D2983)),2))</f>
        <v>25/03/13</v>
      </c>
      <c r="J2983" t="str">
        <f>IF(LEN(Hoja2!J2983)&gt;150,LEN(Hoja2!J2983),"")</f>
        <v/>
      </c>
      <c r="K2983" t="str">
        <f>IF(Hoja2!A2983&lt;&gt;"", IF(Hoja2!B2983&lt;&gt;"", IF(Hoja2!C2983&lt;&gt;"", IF(Hoja2!D2983&lt;&gt;"", IF(Hoja2!E2983&lt;&gt;"", IF(Hoja2!F2983&lt;&gt;"", IF(Hoja2!J2983&lt;&gt;"","ok",""),""),""),""),""),""),"")</f>
        <v>ok</v>
      </c>
      <c r="L2983" t="str">
        <f>IF(Hoja2!A2983="'S/F'","--","")</f>
        <v/>
      </c>
      <c r="M2983" t="str">
        <f>IF(LEN(Hoja2!C2983)&gt;30,Hoja2!C2983,"")</f>
        <v/>
      </c>
      <c r="O2983" t="str">
        <f>IF(LEN(Hoja2!F2983)&gt;110,LEN(Hoja2!F2983),"")</f>
        <v/>
      </c>
      <c r="Q2983" t="str">
        <f>IF(K2983="ok",CONCATENATE(IF(Hoja2!A2983="'S/F'","--",""),N2983,"INSERT INTO seguimiento_oficios_recepcion_oficio(fecha_captura, folio_interno, no_oficio, dependencia_envia, firma, fecha_oficio, asunto, anexo, captura_id, estatus_id) VALUES ('",CONCATENATE(RIGHT(CONCATENATE("00",DAY(Hoja2!B2983)),2),"/",RIGHT(CONCATENATE("00",MONTH(Hoja2!B2983)),2),"/",RIGHT(CONCATENATE("00",YEAR(Hoja2!B2983)),2)),"',",Hoja2!A2983,",'",Hoja2!C2983,"','",Hoja2!F2983,"','",Hoja2!E2983,"','",CONCATENATE(RIGHT(CONCATENATE("00",DAY(Hoja2!D2983)),2),"/",RIGHT(CONCATENATE("00",MONTH(Hoja2!D2983)),2),"/",RIGHT(CONCATENATE("00",YEAR(Hoja2!D2983)),2)),"','",Hoja2!J2983,"',","FALSE, 1,8);"), "")</f>
        <v>INSERT INTO seguimiento_oficios_recepcion_oficio(fecha_captura, folio_interno, no_oficio, dependencia_envia, firma, fecha_oficio, asunto, anexo, captura_id, estatus_id) VALUES ('25/03/13',3639,'139','SA/SSG','FRANCISCO RAFAEL FUENTES GUTIERREZ','25/03/13','ENVIAN PRENOMINA DEL PERSONA LDE LISTA DE RAYA',FALSE, 1,8);</v>
      </c>
    </row>
    <row r="2984" spans="6:17">
      <c r="F2984" t="str">
        <f>RIGHT(CONCATENATE("00",DAY(Hoja2!B2984)),2)</f>
        <v>25</v>
      </c>
      <c r="G2984" t="str">
        <f>CONCATENATE(RIGHT(CONCATENATE("00",DAY(Hoja2!B2984)),2),"/",RIGHT(CONCATENATE("00",MONTH(Hoja2!B2984)),2),"/",RIGHT(CONCATENATE("00",YEAR(Hoja2!B2984)),2))</f>
        <v>25/03/13</v>
      </c>
      <c r="H2984" t="str">
        <f>RIGHT(CONCATENATE("00",DAY(Hoja2!D2984)),2)</f>
        <v>22</v>
      </c>
      <c r="I2984" t="str">
        <f>CONCATENATE(RIGHT(CONCATENATE("00",DAY(Hoja2!D2984)),2),"/",RIGHT(CONCATENATE("00",MONTH(Hoja2!D2984)),2),"/",RIGHT(CONCATENATE("00",YEAR(Hoja2!D2984)),2))</f>
        <v>22/03/13</v>
      </c>
      <c r="J2984" t="str">
        <f>IF(LEN(Hoja2!J2984)&gt;150,LEN(Hoja2!J2984),"")</f>
        <v/>
      </c>
      <c r="K2984" t="str">
        <f>IF(Hoja2!A2984&lt;&gt;"", IF(Hoja2!B2984&lt;&gt;"", IF(Hoja2!C2984&lt;&gt;"", IF(Hoja2!D2984&lt;&gt;"", IF(Hoja2!E2984&lt;&gt;"", IF(Hoja2!F2984&lt;&gt;"", IF(Hoja2!J2984&lt;&gt;"","ok",""),""),""),""),""),""),"")</f>
        <v>ok</v>
      </c>
      <c r="L2984" t="str">
        <f>IF(Hoja2!A2984="'S/F'","--","")</f>
        <v/>
      </c>
      <c r="M2984" t="str">
        <f>IF(LEN(Hoja2!C2984)&gt;30,Hoja2!C2984,"")</f>
        <v/>
      </c>
      <c r="O2984" t="str">
        <f>IF(LEN(Hoja2!F2984)&gt;110,LEN(Hoja2!F2984),"")</f>
        <v/>
      </c>
      <c r="Q2984" t="str">
        <f>IF(K2984="ok",CONCATENATE(IF(Hoja2!A2984="'S/F'","--",""),N2984,"INSERT INTO seguimiento_oficios_recepcion_oficio(fecha_captura, folio_interno, no_oficio, dependencia_envia, firma, fecha_oficio, asunto, anexo, captura_id, estatus_id) VALUES ('",CONCATENATE(RIGHT(CONCATENATE("00",DAY(Hoja2!B2984)),2),"/",RIGHT(CONCATENATE("00",MONTH(Hoja2!B2984)),2),"/",RIGHT(CONCATENATE("00",YEAR(Hoja2!B2984)),2)),"',",Hoja2!A2984,",'",Hoja2!C2984,"','",Hoja2!F2984,"','",Hoja2!E2984,"','",CONCATENATE(RIGHT(CONCATENATE("00",DAY(Hoja2!D2984)),2),"/",RIGHT(CONCATENATE("00",MONTH(Hoja2!D2984)),2),"/",RIGHT(CONCATENATE("00",YEAR(Hoja2!D2984)),2)),"','",Hoja2!J2984,"',","FALSE, 1,8);"), "")</f>
        <v>INSERT INTO seguimiento_oficios_recepcion_oficio(fecha_captura, folio_interno, no_oficio, dependencia_envia, firma, fecha_oficio, asunto, anexo, captura_id, estatus_id) VALUES ('25/03/13',3640,'2271','PGJ','JAIME LORENZO BIBILONI RAMON ','22/03/13','ENVIAN REPORTE PARA DESCUENTOS VARIOS',FALSE, 1,8);</v>
      </c>
    </row>
    <row r="2985" spans="6:17">
      <c r="F2985" t="str">
        <f>RIGHT(CONCATENATE("00",DAY(Hoja2!B2985)),2)</f>
        <v>25</v>
      </c>
      <c r="G2985" t="str">
        <f>CONCATENATE(RIGHT(CONCATENATE("00",DAY(Hoja2!B2985)),2),"/",RIGHT(CONCATENATE("00",MONTH(Hoja2!B2985)),2),"/",RIGHT(CONCATENATE("00",YEAR(Hoja2!B2985)),2))</f>
        <v>25/03/13</v>
      </c>
      <c r="H2985" t="str">
        <f>RIGHT(CONCATENATE("00",DAY(Hoja2!D2985)),2)</f>
        <v>23</v>
      </c>
      <c r="I2985" t="str">
        <f>CONCATENATE(RIGHT(CONCATENATE("00",DAY(Hoja2!D2985)),2),"/",RIGHT(CONCATENATE("00",MONTH(Hoja2!D2985)),2),"/",RIGHT(CONCATENATE("00",YEAR(Hoja2!D2985)),2))</f>
        <v>23/03/13</v>
      </c>
      <c r="J2985" t="str">
        <f>IF(LEN(Hoja2!J2985)&gt;150,LEN(Hoja2!J2985),"")</f>
        <v/>
      </c>
      <c r="K2985" t="str">
        <f>IF(Hoja2!A2985&lt;&gt;"", IF(Hoja2!B2985&lt;&gt;"", IF(Hoja2!C2985&lt;&gt;"", IF(Hoja2!D2985&lt;&gt;"", IF(Hoja2!E2985&lt;&gt;"", IF(Hoja2!F2985&lt;&gt;"", IF(Hoja2!J2985&lt;&gt;"","ok",""),""),""),""),""),""),"")</f>
        <v>ok</v>
      </c>
      <c r="L2985" t="str">
        <f>IF(Hoja2!A2985="'S/F'","--","")</f>
        <v/>
      </c>
      <c r="M2985" t="str">
        <f>IF(LEN(Hoja2!C2985)&gt;30,Hoja2!C2985,"")</f>
        <v/>
      </c>
      <c r="O2985" t="str">
        <f>IF(LEN(Hoja2!F2985)&gt;110,LEN(Hoja2!F2985),"")</f>
        <v/>
      </c>
      <c r="Q2985" t="str">
        <f>IF(K2985="ok",CONCATENATE(IF(Hoja2!A2985="'S/F'","--",""),N2985,"INSERT INTO seguimiento_oficios_recepcion_oficio(fecha_captura, folio_interno, no_oficio, dependencia_envia, firma, fecha_oficio, asunto, anexo, captura_id, estatus_id) VALUES ('",CONCATENATE(RIGHT(CONCATENATE("00",DAY(Hoja2!B2985)),2),"/",RIGHT(CONCATENATE("00",MONTH(Hoja2!B2985)),2),"/",RIGHT(CONCATENATE("00",YEAR(Hoja2!B2985)),2)),"',",Hoja2!A2985,",'",Hoja2!C2985,"','",Hoja2!F2985,"','",Hoja2!E2985,"','",CONCATENATE(RIGHT(CONCATENATE("00",DAY(Hoja2!D2985)),2),"/",RIGHT(CONCATENATE("00",MONTH(Hoja2!D2985)),2),"/",RIGHT(CONCATENATE("00",YEAR(Hoja2!D2985)),2)),"','",Hoja2!J2985,"',","FALSE, 1,8);"), "")</f>
        <v>INSERT INTO seguimiento_oficios_recepcion_oficio(fecha_captura, folio_interno, no_oficio, dependencia_envia, firma, fecha_oficio, asunto, anexo, captura_id, estatus_id) VALUES ('25/03/13',3641,'2265','PGJ','JAIME LORENZO BIBILONI RAMON ','23/03/13','ENVIAN OFICIO PARA DESCUENTO DE PENSION ALIMENTICIA',FALSE, 1,8);</v>
      </c>
    </row>
    <row r="2986" spans="6:17">
      <c r="F2986" t="str">
        <f>RIGHT(CONCATENATE("00",DAY(Hoja2!B2986)),2)</f>
        <v>25</v>
      </c>
      <c r="G2986" t="str">
        <f>CONCATENATE(RIGHT(CONCATENATE("00",DAY(Hoja2!B2986)),2),"/",RIGHT(CONCATENATE("00",MONTH(Hoja2!B2986)),2),"/",RIGHT(CONCATENATE("00",YEAR(Hoja2!B2986)),2))</f>
        <v>25/03/13</v>
      </c>
      <c r="H2986" t="str">
        <f>RIGHT(CONCATENATE("00",DAY(Hoja2!D2986)),2)</f>
        <v>25</v>
      </c>
      <c r="I2986" t="str">
        <f>CONCATENATE(RIGHT(CONCATENATE("00",DAY(Hoja2!D2986)),2),"/",RIGHT(CONCATENATE("00",MONTH(Hoja2!D2986)),2),"/",RIGHT(CONCATENATE("00",YEAR(Hoja2!D2986)),2))</f>
        <v>25/03/13</v>
      </c>
      <c r="J2986" t="str">
        <f>IF(LEN(Hoja2!J2986)&gt;150,LEN(Hoja2!J2986),"")</f>
        <v/>
      </c>
      <c r="K2986" t="str">
        <f>IF(Hoja2!A2986&lt;&gt;"", IF(Hoja2!B2986&lt;&gt;"", IF(Hoja2!C2986&lt;&gt;"", IF(Hoja2!D2986&lt;&gt;"", IF(Hoja2!E2986&lt;&gt;"", IF(Hoja2!F2986&lt;&gt;"", IF(Hoja2!J2986&lt;&gt;"","ok",""),""),""),""),""),""),"")</f>
        <v>ok</v>
      </c>
      <c r="L2986" t="str">
        <f>IF(Hoja2!A2986="'S/F'","--","")</f>
        <v/>
      </c>
      <c r="M2986" t="str">
        <f>IF(LEN(Hoja2!C2986)&gt;30,Hoja2!C2986,"")</f>
        <v/>
      </c>
      <c r="O2986" t="str">
        <f>IF(LEN(Hoja2!F2986)&gt;110,LEN(Hoja2!F2986),"")</f>
        <v/>
      </c>
      <c r="Q2986" t="str">
        <f>IF(K2986="ok",CONCATENATE(IF(Hoja2!A2986="'S/F'","--",""),N2986,"INSERT INTO seguimiento_oficios_recepcion_oficio(fecha_captura, folio_interno, no_oficio, dependencia_envia, firma, fecha_oficio, asunto, anexo, captura_id, estatus_id) VALUES ('",CONCATENATE(RIGHT(CONCATENATE("00",DAY(Hoja2!B2986)),2),"/",RIGHT(CONCATENATE("00",MONTH(Hoja2!B2986)),2),"/",RIGHT(CONCATENATE("00",YEAR(Hoja2!B2986)),2)),"',",Hoja2!A2986,",'",Hoja2!C2986,"','",Hoja2!F2986,"','",Hoja2!E2986,"','",CONCATENATE(RIGHT(CONCATENATE("00",DAY(Hoja2!D2986)),2),"/",RIGHT(CONCATENATE("00",MONTH(Hoja2!D2986)),2),"/",RIGHT(CONCATENATE("00",YEAR(Hoja2!D2986)),2)),"','",Hoja2!J2986,"',","FALSE, 1,8);"), "")</f>
        <v>INSERT INTO seguimiento_oficios_recepcion_oficio(fecha_captura, folio_interno, no_oficio, dependencia_envia, firma, fecha_oficio, asunto, anexo, captura_id, estatus_id) VALUES ('25/03/13',3642,'126','SA/TRANSPORTE AEREO','MIGUEL E. DOMINGUEZ OZEDA','25/03/13','INFORMAN DE PAGO DE EXTENSION DE SERVICIO',FALSE, 1,8);</v>
      </c>
    </row>
    <row r="2987" spans="6:17">
      <c r="F2987" t="str">
        <f>RIGHT(CONCATENATE("00",DAY(Hoja2!B2987)),2)</f>
        <v>25</v>
      </c>
      <c r="G2987" t="str">
        <f>CONCATENATE(RIGHT(CONCATENATE("00",DAY(Hoja2!B2987)),2),"/",RIGHT(CONCATENATE("00",MONTH(Hoja2!B2987)),2),"/",RIGHT(CONCATENATE("00",YEAR(Hoja2!B2987)),2))</f>
        <v>25/03/13</v>
      </c>
      <c r="H2987" t="str">
        <f>RIGHT(CONCATENATE("00",DAY(Hoja2!D2987)),2)</f>
        <v>22</v>
      </c>
      <c r="I2987" t="str">
        <f>CONCATENATE(RIGHT(CONCATENATE("00",DAY(Hoja2!D2987)),2),"/",RIGHT(CONCATENATE("00",MONTH(Hoja2!D2987)),2),"/",RIGHT(CONCATENATE("00",YEAR(Hoja2!D2987)),2))</f>
        <v>22/03/13</v>
      </c>
      <c r="J2987" t="str">
        <f>IF(LEN(Hoja2!J2987)&gt;150,LEN(Hoja2!J2987),"")</f>
        <v/>
      </c>
      <c r="K2987" t="str">
        <f>IF(Hoja2!A2987&lt;&gt;"", IF(Hoja2!B2987&lt;&gt;"", IF(Hoja2!C2987&lt;&gt;"", IF(Hoja2!D2987&lt;&gt;"", IF(Hoja2!E2987&lt;&gt;"", IF(Hoja2!F2987&lt;&gt;"", IF(Hoja2!J2987&lt;&gt;"","ok",""),""),""),""),""),""),"")</f>
        <v>ok</v>
      </c>
      <c r="L2987" t="str">
        <f>IF(Hoja2!A2987="'S/F'","--","")</f>
        <v/>
      </c>
      <c r="M2987" t="str">
        <f>IF(LEN(Hoja2!C2987)&gt;30,Hoja2!C2987,"")</f>
        <v/>
      </c>
      <c r="O2987" t="str">
        <f>IF(LEN(Hoja2!F2987)&gt;110,LEN(Hoja2!F2987),"")</f>
        <v/>
      </c>
      <c r="Q2987" t="str">
        <f>IF(K2987="ok",CONCATENATE(IF(Hoja2!A2987="'S/F'","--",""),N2987,"INSERT INTO seguimiento_oficios_recepcion_oficio(fecha_captura, folio_interno, no_oficio, dependencia_envia, firma, fecha_oficio, asunto, anexo, captura_id, estatus_id) VALUES ('",CONCATENATE(RIGHT(CONCATENATE("00",DAY(Hoja2!B2987)),2),"/",RIGHT(CONCATENATE("00",MONTH(Hoja2!B2987)),2),"/",RIGHT(CONCATENATE("00",YEAR(Hoja2!B2987)),2)),"',",Hoja2!A2987,",'",Hoja2!C2987,"','",Hoja2!F2987,"','",Hoja2!E2987,"','",CONCATENATE(RIGHT(CONCATENATE("00",DAY(Hoja2!D2987)),2),"/",RIGHT(CONCATENATE("00",MONTH(Hoja2!D2987)),2),"/",RIGHT(CONCATENATE("00",YEAR(Hoja2!D2987)),2)),"','",Hoja2!J2987,"',","FALSE, 1,8);"), "")</f>
        <v>INSERT INTO seguimiento_oficios_recepcion_oficio(fecha_captura, folio_interno, no_oficio, dependencia_envia, firma, fecha_oficio, asunto, anexo, captura_id, estatus_id) VALUES ('25/03/13',3643,'382','DIF','MARIA ELVIA FERNANDEZ FERNANDEZ','22/03/13','SOL. DESCUENTO DE PENSION ALIMENTICIA',FALSE, 1,8);</v>
      </c>
    </row>
    <row r="2988" spans="6:17">
      <c r="F2988" t="str">
        <f>RIGHT(CONCATENATE("00",DAY(Hoja2!B2988)),2)</f>
        <v>25</v>
      </c>
      <c r="G2988" t="str">
        <f>CONCATENATE(RIGHT(CONCATENATE("00",DAY(Hoja2!B2988)),2),"/",RIGHT(CONCATENATE("00",MONTH(Hoja2!B2988)),2),"/",RIGHT(CONCATENATE("00",YEAR(Hoja2!B2988)),2))</f>
        <v>25/03/13</v>
      </c>
      <c r="H2988" t="str">
        <f>RIGHT(CONCATENATE("00",DAY(Hoja2!D2988)),2)</f>
        <v>22</v>
      </c>
      <c r="I2988" t="str">
        <f>CONCATENATE(RIGHT(CONCATENATE("00",DAY(Hoja2!D2988)),2),"/",RIGHT(CONCATENATE("00",MONTH(Hoja2!D2988)),2),"/",RIGHT(CONCATENATE("00",YEAR(Hoja2!D2988)),2))</f>
        <v>22/03/13</v>
      </c>
      <c r="J2988" t="str">
        <f>IF(LEN(Hoja2!J2988)&gt;150,LEN(Hoja2!J2988),"")</f>
        <v/>
      </c>
      <c r="K2988" t="str">
        <f>IF(Hoja2!A2988&lt;&gt;"", IF(Hoja2!B2988&lt;&gt;"", IF(Hoja2!C2988&lt;&gt;"", IF(Hoja2!D2988&lt;&gt;"", IF(Hoja2!E2988&lt;&gt;"", IF(Hoja2!F2988&lt;&gt;"", IF(Hoja2!J2988&lt;&gt;"","ok",""),""),""),""),""),""),"")</f>
        <v>ok</v>
      </c>
      <c r="L2988" t="str">
        <f>IF(Hoja2!A2988="'S/F'","--","")</f>
        <v/>
      </c>
      <c r="M2988" t="str">
        <f>IF(LEN(Hoja2!C2988)&gt;30,Hoja2!C2988,"")</f>
        <v/>
      </c>
      <c r="O2988" t="str">
        <f>IF(LEN(Hoja2!F2988)&gt;110,LEN(Hoja2!F2988),"")</f>
        <v/>
      </c>
      <c r="Q2988" t="str">
        <f>IF(K2988="ok",CONCATENATE(IF(Hoja2!A2988="'S/F'","--",""),N2988,"INSERT INTO seguimiento_oficios_recepcion_oficio(fecha_captura, folio_interno, no_oficio, dependencia_envia, firma, fecha_oficio, asunto, anexo, captura_id, estatus_id) VALUES ('",CONCATENATE(RIGHT(CONCATENATE("00",DAY(Hoja2!B2988)),2),"/",RIGHT(CONCATENATE("00",MONTH(Hoja2!B2988)),2),"/",RIGHT(CONCATENATE("00",YEAR(Hoja2!B2988)),2)),"',",Hoja2!A2988,",'",Hoja2!C2988,"','",Hoja2!F2988,"','",Hoja2!E2988,"','",CONCATENATE(RIGHT(CONCATENATE("00",DAY(Hoja2!D2988)),2),"/",RIGHT(CONCATENATE("00",MONTH(Hoja2!D2988)),2),"/",RIGHT(CONCATENATE("00",YEAR(Hoja2!D2988)),2)),"','",Hoja2!J2988,"',","FALSE, 1,8);"), "")</f>
        <v>INSERT INTO seguimiento_oficios_recepcion_oficio(fecha_captura, folio_interno, no_oficio, dependencia_envia, firma, fecha_oficio, asunto, anexo, captura_id, estatus_id) VALUES ('25/03/13',3644,'S/N','PROGRESO Y DESARROLLO DE AGREMIADOS','EUBERTO GONZALEZ GOMEZ','22/03/13','ENVIAN RECIBO NO. 05',FALSE, 1,8);</v>
      </c>
    </row>
    <row r="2989" spans="6:17">
      <c r="F2989" t="str">
        <f>RIGHT(CONCATENATE("00",DAY(Hoja2!B2989)),2)</f>
        <v>25</v>
      </c>
      <c r="G2989" t="str">
        <f>CONCATENATE(RIGHT(CONCATENATE("00",DAY(Hoja2!B2989)),2),"/",RIGHT(CONCATENATE("00",MONTH(Hoja2!B2989)),2),"/",RIGHT(CONCATENATE("00",YEAR(Hoja2!B2989)),2))</f>
        <v>25/03/13</v>
      </c>
      <c r="H2989" t="str">
        <f>RIGHT(CONCATENATE("00",DAY(Hoja2!D2989)),2)</f>
        <v>25</v>
      </c>
      <c r="I2989" t="str">
        <f>CONCATENATE(RIGHT(CONCATENATE("00",DAY(Hoja2!D2989)),2),"/",RIGHT(CONCATENATE("00",MONTH(Hoja2!D2989)),2),"/",RIGHT(CONCATENATE("00",YEAR(Hoja2!D2989)),2))</f>
        <v>25/03/13</v>
      </c>
      <c r="J2989" t="str">
        <f>IF(LEN(Hoja2!J2989)&gt;150,LEN(Hoja2!J2989),"")</f>
        <v/>
      </c>
      <c r="K2989" t="str">
        <f>IF(Hoja2!A2989&lt;&gt;"", IF(Hoja2!B2989&lt;&gt;"", IF(Hoja2!C2989&lt;&gt;"", IF(Hoja2!D2989&lt;&gt;"", IF(Hoja2!E2989&lt;&gt;"", IF(Hoja2!F2989&lt;&gt;"", IF(Hoja2!J2989&lt;&gt;"","ok",""),""),""),""),""),""),"")</f>
        <v>ok</v>
      </c>
      <c r="L2989" t="str">
        <f>IF(Hoja2!A2989="'S/F'","--","")</f>
        <v/>
      </c>
      <c r="M2989" t="str">
        <f>IF(LEN(Hoja2!C2989)&gt;30,Hoja2!C2989,"")</f>
        <v/>
      </c>
      <c r="O2989" t="str">
        <f>IF(LEN(Hoja2!F2989)&gt;110,LEN(Hoja2!F2989),"")</f>
        <v/>
      </c>
      <c r="Q2989" t="str">
        <f>IF(K2989="ok",CONCATENATE(IF(Hoja2!A2989="'S/F'","--",""),N2989,"INSERT INTO seguimiento_oficios_recepcion_oficio(fecha_captura, folio_interno, no_oficio, dependencia_envia, firma, fecha_oficio, asunto, anexo, captura_id, estatus_id) VALUES ('",CONCATENATE(RIGHT(CONCATENATE("00",DAY(Hoja2!B2989)),2),"/",RIGHT(CONCATENATE("00",MONTH(Hoja2!B2989)),2),"/",RIGHT(CONCATENATE("00",YEAR(Hoja2!B2989)),2)),"',",Hoja2!A2989,",'",Hoja2!C2989,"','",Hoja2!F2989,"','",Hoja2!E2989,"','",CONCATENATE(RIGHT(CONCATENATE("00",DAY(Hoja2!D2989)),2),"/",RIGHT(CONCATENATE("00",MONTH(Hoja2!D2989)),2),"/",RIGHT(CONCATENATE("00",YEAR(Hoja2!D2989)),2)),"','",Hoja2!J2989,"',","FALSE, 1,8);"), "")</f>
        <v>INSERT INTO seguimiento_oficios_recepcion_oficio(fecha_captura, folio_interno, no_oficio, dependencia_envia, firma, fecha_oficio, asunto, anexo, captura_id, estatus_id) VALUES ('25/03/13',3645,'102','EDUCACION','MARTIN ERNESTO BOUCHOT MOLLINEDO','25/03/13','NUEVO SUBCOMITE DE COMPRAS',FALSE, 1,8);</v>
      </c>
    </row>
    <row r="2990" spans="6:17">
      <c r="F2990" t="str">
        <f>RIGHT(CONCATENATE("00",DAY(Hoja2!B2990)),2)</f>
        <v>25</v>
      </c>
      <c r="G2990" t="str">
        <f>CONCATENATE(RIGHT(CONCATENATE("00",DAY(Hoja2!B2990)),2),"/",RIGHT(CONCATENATE("00",MONTH(Hoja2!B2990)),2),"/",RIGHT(CONCATENATE("00",YEAR(Hoja2!B2990)),2))</f>
        <v>25/03/13</v>
      </c>
      <c r="H2990" t="str">
        <f>RIGHT(CONCATENATE("00",DAY(Hoja2!D2990)),2)</f>
        <v>21</v>
      </c>
      <c r="I2990" t="str">
        <f>CONCATENATE(RIGHT(CONCATENATE("00",DAY(Hoja2!D2990)),2),"/",RIGHT(CONCATENATE("00",MONTH(Hoja2!D2990)),2),"/",RIGHT(CONCATENATE("00",YEAR(Hoja2!D2990)),2))</f>
        <v>21/03/13</v>
      </c>
      <c r="J2990" t="str">
        <f>IF(LEN(Hoja2!J2990)&gt;150,LEN(Hoja2!J2990),"")</f>
        <v/>
      </c>
      <c r="K2990" t="str">
        <f>IF(Hoja2!A2990&lt;&gt;"", IF(Hoja2!B2990&lt;&gt;"", IF(Hoja2!C2990&lt;&gt;"", IF(Hoja2!D2990&lt;&gt;"", IF(Hoja2!E2990&lt;&gt;"", IF(Hoja2!F2990&lt;&gt;"", IF(Hoja2!J2990&lt;&gt;"","ok",""),""),""),""),""),""),"")</f>
        <v>ok</v>
      </c>
      <c r="L2990" t="str">
        <f>IF(Hoja2!A2990="'S/F'","--","")</f>
        <v/>
      </c>
      <c r="M2990" t="str">
        <f>IF(LEN(Hoja2!C2990)&gt;30,Hoja2!C2990,"")</f>
        <v/>
      </c>
      <c r="O2990" t="str">
        <f>IF(LEN(Hoja2!F2990)&gt;110,LEN(Hoja2!F2990),"")</f>
        <v/>
      </c>
      <c r="Q2990" t="str">
        <f>IF(K2990="ok",CONCATENATE(IF(Hoja2!A2990="'S/F'","--",""),N2990,"INSERT INTO seguimiento_oficios_recepcion_oficio(fecha_captura, folio_interno, no_oficio, dependencia_envia, firma, fecha_oficio, asunto, anexo, captura_id, estatus_id) VALUES ('",CONCATENATE(RIGHT(CONCATENATE("00",DAY(Hoja2!B2990)),2),"/",RIGHT(CONCATENATE("00",MONTH(Hoja2!B2990)),2),"/",RIGHT(CONCATENATE("00",YEAR(Hoja2!B2990)),2)),"',",Hoja2!A2990,",'",Hoja2!C2990,"','",Hoja2!F2990,"','",Hoja2!E2990,"','",CONCATENATE(RIGHT(CONCATENATE("00",DAY(Hoja2!D2990)),2),"/",RIGHT(CONCATENATE("00",MONTH(Hoja2!D2990)),2),"/",RIGHT(CONCATENATE("00",YEAR(Hoja2!D2990)),2)),"','",Hoja2!J2990,"',","FALSE, 1,8);"), "")</f>
        <v>INSERT INTO seguimiento_oficios_recepcion_oficio(fecha_captura, folio_interno, no_oficio, dependencia_envia, firma, fecha_oficio, asunto, anexo, captura_id, estatus_id) VALUES ('25/03/13',3646,'197','CERTT','ERIK JESUS ASCENCIO MARTINEZ','21/03/13','BONO DEL DIA DE LAS MADRES',FALSE, 1,8);</v>
      </c>
    </row>
    <row r="2991" spans="6:17">
      <c r="F2991" t="str">
        <f>RIGHT(CONCATENATE("00",DAY(Hoja2!B2991)),2)</f>
        <v>25</v>
      </c>
      <c r="G2991" t="str">
        <f>CONCATENATE(RIGHT(CONCATENATE("00",DAY(Hoja2!B2991)),2),"/",RIGHT(CONCATENATE("00",MONTH(Hoja2!B2991)),2),"/",RIGHT(CONCATENATE("00",YEAR(Hoja2!B2991)),2))</f>
        <v>25/03/13</v>
      </c>
      <c r="H2991" t="str">
        <f>RIGHT(CONCATENATE("00",DAY(Hoja2!D2991)),2)</f>
        <v>22</v>
      </c>
      <c r="I2991" t="str">
        <f>CONCATENATE(RIGHT(CONCATENATE("00",DAY(Hoja2!D2991)),2),"/",RIGHT(CONCATENATE("00",MONTH(Hoja2!D2991)),2),"/",RIGHT(CONCATENATE("00",YEAR(Hoja2!D2991)),2))</f>
        <v>22/03/13</v>
      </c>
      <c r="J2991" t="str">
        <f>IF(LEN(Hoja2!J2991)&gt;150,LEN(Hoja2!J2991),"")</f>
        <v/>
      </c>
      <c r="K2991" t="str">
        <f>IF(Hoja2!A2991&lt;&gt;"", IF(Hoja2!B2991&lt;&gt;"", IF(Hoja2!C2991&lt;&gt;"", IF(Hoja2!D2991&lt;&gt;"", IF(Hoja2!E2991&lt;&gt;"", IF(Hoja2!F2991&lt;&gt;"", IF(Hoja2!J2991&lt;&gt;"","ok",""),""),""),""),""),""),"")</f>
        <v>ok</v>
      </c>
      <c r="L2991" t="str">
        <f>IF(Hoja2!A2991="'S/F'","--","")</f>
        <v/>
      </c>
      <c r="M2991" t="str">
        <f>IF(LEN(Hoja2!C2991)&gt;30,Hoja2!C2991,"")</f>
        <v/>
      </c>
      <c r="O2991" t="str">
        <f>IF(LEN(Hoja2!F2991)&gt;110,LEN(Hoja2!F2991),"")</f>
        <v/>
      </c>
      <c r="Q2991" t="str">
        <f>IF(K2991="ok",CONCATENATE(IF(Hoja2!A2991="'S/F'","--",""),N2991,"INSERT INTO seguimiento_oficios_recepcion_oficio(fecha_captura, folio_interno, no_oficio, dependencia_envia, firma, fecha_oficio, asunto, anexo, captura_id, estatus_id) VALUES ('",CONCATENATE(RIGHT(CONCATENATE("00",DAY(Hoja2!B2991)),2),"/",RIGHT(CONCATENATE("00",MONTH(Hoja2!B2991)),2),"/",RIGHT(CONCATENATE("00",YEAR(Hoja2!B2991)),2)),"',",Hoja2!A2991,",'",Hoja2!C2991,"','",Hoja2!F2991,"','",Hoja2!E2991,"','",CONCATENATE(RIGHT(CONCATENATE("00",DAY(Hoja2!D2991)),2),"/",RIGHT(CONCATENATE("00",MONTH(Hoja2!D2991)),2),"/",RIGHT(CONCATENATE("00",YEAR(Hoja2!D2991)),2)),"','",Hoja2!J2991,"',","FALSE, 1,8);"), "")</f>
        <v>INSERT INTO seguimiento_oficios_recepcion_oficio(fecha_captura, folio_interno, no_oficio, dependencia_envia, firma, fecha_oficio, asunto, anexo, captura_id, estatus_id) VALUES ('25/03/13',3647,'492','DIF','MARISOL PEREZ LEON','22/03/13','ENVIAN REPROTE PARA DESCUENTOS VARIOS',FALSE, 1,8);</v>
      </c>
    </row>
    <row r="2992" spans="6:17">
      <c r="F2992" t="str">
        <f>RIGHT(CONCATENATE("00",DAY(Hoja2!B2992)),2)</f>
        <v>25</v>
      </c>
      <c r="G2992" t="str">
        <f>CONCATENATE(RIGHT(CONCATENATE("00",DAY(Hoja2!B2992)),2),"/",RIGHT(CONCATENATE("00",MONTH(Hoja2!B2992)),2),"/",RIGHT(CONCATENATE("00",YEAR(Hoja2!B2992)),2))</f>
        <v>25/03/13</v>
      </c>
      <c r="H2992" t="str">
        <f>RIGHT(CONCATENATE("00",DAY(Hoja2!D2992)),2)</f>
        <v>25</v>
      </c>
      <c r="I2992" t="str">
        <f>CONCATENATE(RIGHT(CONCATENATE("00",DAY(Hoja2!D2992)),2),"/",RIGHT(CONCATENATE("00",MONTH(Hoja2!D2992)),2),"/",RIGHT(CONCATENATE("00",YEAR(Hoja2!D2992)),2))</f>
        <v>25/03/13</v>
      </c>
      <c r="J2992" t="str">
        <f>IF(LEN(Hoja2!J2992)&gt;150,LEN(Hoja2!J2992),"")</f>
        <v/>
      </c>
      <c r="K2992" t="str">
        <f>IF(Hoja2!A2992&lt;&gt;"", IF(Hoja2!B2992&lt;&gt;"", IF(Hoja2!C2992&lt;&gt;"", IF(Hoja2!D2992&lt;&gt;"", IF(Hoja2!E2992&lt;&gt;"", IF(Hoja2!F2992&lt;&gt;"", IF(Hoja2!J2992&lt;&gt;"","ok",""),""),""),""),""),""),"")</f>
        <v>ok</v>
      </c>
      <c r="L2992" t="str">
        <f>IF(Hoja2!A2992="'S/F'","--","")</f>
        <v/>
      </c>
      <c r="M2992" t="str">
        <f>IF(LEN(Hoja2!C2992)&gt;30,Hoja2!C2992,"")</f>
        <v/>
      </c>
      <c r="O2992" t="str">
        <f>IF(LEN(Hoja2!F2992)&gt;110,LEN(Hoja2!F2992),"")</f>
        <v/>
      </c>
      <c r="Q2992" t="str">
        <f>IF(K2992="ok",CONCATENATE(IF(Hoja2!A2992="'S/F'","--",""),N2992,"INSERT INTO seguimiento_oficios_recepcion_oficio(fecha_captura, folio_interno, no_oficio, dependencia_envia, firma, fecha_oficio, asunto, anexo, captura_id, estatus_id) VALUES ('",CONCATENATE(RIGHT(CONCATENATE("00",DAY(Hoja2!B2992)),2),"/",RIGHT(CONCATENATE("00",MONTH(Hoja2!B2992)),2),"/",RIGHT(CONCATENATE("00",YEAR(Hoja2!B2992)),2)),"',",Hoja2!A2992,",'",Hoja2!C2992,"','",Hoja2!F2992,"','",Hoja2!E2992,"','",CONCATENATE(RIGHT(CONCATENATE("00",DAY(Hoja2!D2992)),2),"/",RIGHT(CONCATENATE("00",MONTH(Hoja2!D2992)),2),"/",RIGHT(CONCATENATE("00",YEAR(Hoja2!D2992)),2)),"','",Hoja2!J2992,"',","FALSE, 1,8);"), "")</f>
        <v>INSERT INTO seguimiento_oficios_recepcion_oficio(fecha_captura, folio_interno, no_oficio, dependencia_envia, firma, fecha_oficio, asunto, anexo, captura_id, estatus_id) VALUES ('25/03/13',3648,'494','DIF','MARISOL PEREZ LEON','25/03/13','ENVIAN RELACION DE PERSONAL PARA DESCUENTO',FALSE, 1,8);</v>
      </c>
    </row>
    <row r="2993" spans="6:17">
      <c r="F2993" t="str">
        <f>RIGHT(CONCATENATE("00",DAY(Hoja2!B2993)),2)</f>
        <v>25</v>
      </c>
      <c r="G2993" t="str">
        <f>CONCATENATE(RIGHT(CONCATENATE("00",DAY(Hoja2!B2993)),2),"/",RIGHT(CONCATENATE("00",MONTH(Hoja2!B2993)),2),"/",RIGHT(CONCATENATE("00",YEAR(Hoja2!B2993)),2))</f>
        <v>25/03/13</v>
      </c>
      <c r="H2993" t="str">
        <f>RIGHT(CONCATENATE("00",DAY(Hoja2!D2993)),2)</f>
        <v>25</v>
      </c>
      <c r="I2993" t="str">
        <f>CONCATENATE(RIGHT(CONCATENATE("00",DAY(Hoja2!D2993)),2),"/",RIGHT(CONCATENATE("00",MONTH(Hoja2!D2993)),2),"/",RIGHT(CONCATENATE("00",YEAR(Hoja2!D2993)),2))</f>
        <v>25/03/13</v>
      </c>
      <c r="J2993" t="str">
        <f>IF(LEN(Hoja2!J2993)&gt;150,LEN(Hoja2!J2993),"")</f>
        <v/>
      </c>
      <c r="K2993" t="str">
        <f>IF(Hoja2!A2993&lt;&gt;"", IF(Hoja2!B2993&lt;&gt;"", IF(Hoja2!C2993&lt;&gt;"", IF(Hoja2!D2993&lt;&gt;"", IF(Hoja2!E2993&lt;&gt;"", IF(Hoja2!F2993&lt;&gt;"", IF(Hoja2!J2993&lt;&gt;"","ok",""),""),""),""),""),""),"")</f>
        <v>ok</v>
      </c>
      <c r="L2993" t="str">
        <f>IF(Hoja2!A2993="'S/F'","--","")</f>
        <v/>
      </c>
      <c r="M2993" t="str">
        <f>IF(LEN(Hoja2!C2993)&gt;30,Hoja2!C2993,"")</f>
        <v/>
      </c>
      <c r="O2993" t="str">
        <f>IF(LEN(Hoja2!F2993)&gt;110,LEN(Hoja2!F2993),"")</f>
        <v/>
      </c>
      <c r="Q2993" t="str">
        <f>IF(K2993="ok",CONCATENATE(IF(Hoja2!A2993="'S/F'","--",""),N2993,"INSERT INTO seguimiento_oficios_recepcion_oficio(fecha_captura, folio_interno, no_oficio, dependencia_envia, firma, fecha_oficio, asunto, anexo, captura_id, estatus_id) VALUES ('",CONCATENATE(RIGHT(CONCATENATE("00",DAY(Hoja2!B2993)),2),"/",RIGHT(CONCATENATE("00",MONTH(Hoja2!B2993)),2),"/",RIGHT(CONCATENATE("00",YEAR(Hoja2!B2993)),2)),"',",Hoja2!A2993,",'",Hoja2!C2993,"','",Hoja2!F2993,"','",Hoja2!E2993,"','",CONCATENATE(RIGHT(CONCATENATE("00",DAY(Hoja2!D2993)),2),"/",RIGHT(CONCATENATE("00",MONTH(Hoja2!D2993)),2),"/",RIGHT(CONCATENATE("00",YEAR(Hoja2!D2993)),2)),"','",Hoja2!J2993,"',","FALSE, 1,8);"), "")</f>
        <v>INSERT INTO seguimiento_oficios_recepcion_oficio(fecha_captura, folio_interno, no_oficio, dependencia_envia, firma, fecha_oficio, asunto, anexo, captura_id, estatus_id) VALUES ('25/03/13',3649,'493','DIF','MARISOL PEREZ LEON','25/03/13','ENVIAN RELACION PARA DESCUENTOS ',FALSE, 1,8);</v>
      </c>
    </row>
    <row r="2994" spans="6:17">
      <c r="F2994" t="str">
        <f>RIGHT(CONCATENATE("00",DAY(Hoja2!B2994)),2)</f>
        <v>25</v>
      </c>
      <c r="G2994" t="str">
        <f>CONCATENATE(RIGHT(CONCATENATE("00",DAY(Hoja2!B2994)),2),"/",RIGHT(CONCATENATE("00",MONTH(Hoja2!B2994)),2),"/",RIGHT(CONCATENATE("00",YEAR(Hoja2!B2994)),2))</f>
        <v>25/03/13</v>
      </c>
      <c r="H2994" t="str">
        <f>RIGHT(CONCATENATE("00",DAY(Hoja2!D2994)),2)</f>
        <v>22</v>
      </c>
      <c r="I2994" t="str">
        <f>CONCATENATE(RIGHT(CONCATENATE("00",DAY(Hoja2!D2994)),2),"/",RIGHT(CONCATENATE("00",MONTH(Hoja2!D2994)),2),"/",RIGHT(CONCATENATE("00",YEAR(Hoja2!D2994)),2))</f>
        <v>22/03/13</v>
      </c>
      <c r="J2994" t="str">
        <f>IF(LEN(Hoja2!J2994)&gt;150,LEN(Hoja2!J2994),"")</f>
        <v/>
      </c>
      <c r="K2994" t="str">
        <f>IF(Hoja2!A2994&lt;&gt;"", IF(Hoja2!B2994&lt;&gt;"", IF(Hoja2!C2994&lt;&gt;"", IF(Hoja2!D2994&lt;&gt;"", IF(Hoja2!E2994&lt;&gt;"", IF(Hoja2!F2994&lt;&gt;"", IF(Hoja2!J2994&lt;&gt;"","ok",""),""),""),""),""),""),"")</f>
        <v>ok</v>
      </c>
      <c r="L2994" t="str">
        <f>IF(Hoja2!A2994="'S/F'","--","")</f>
        <v/>
      </c>
      <c r="M2994" t="str">
        <f>IF(LEN(Hoja2!C2994)&gt;30,Hoja2!C2994,"")</f>
        <v/>
      </c>
      <c r="O2994" t="str">
        <f>IF(LEN(Hoja2!F2994)&gt;110,LEN(Hoja2!F2994),"")</f>
        <v/>
      </c>
      <c r="Q2994" t="str">
        <f>IF(K2994="ok",CONCATENATE(IF(Hoja2!A2994="'S/F'","--",""),N2994,"INSERT INTO seguimiento_oficios_recepcion_oficio(fecha_captura, folio_interno, no_oficio, dependencia_envia, firma, fecha_oficio, asunto, anexo, captura_id, estatus_id) VALUES ('",CONCATENATE(RIGHT(CONCATENATE("00",DAY(Hoja2!B2994)),2),"/",RIGHT(CONCATENATE("00",MONTH(Hoja2!B2994)),2),"/",RIGHT(CONCATENATE("00",YEAR(Hoja2!B2994)),2)),"',",Hoja2!A2994,",'",Hoja2!C2994,"','",Hoja2!F2994,"','",Hoja2!E2994,"','",CONCATENATE(RIGHT(CONCATENATE("00",DAY(Hoja2!D2994)),2),"/",RIGHT(CONCATENATE("00",MONTH(Hoja2!D2994)),2),"/",RIGHT(CONCATENATE("00",YEAR(Hoja2!D2994)),2)),"','",Hoja2!J2994,"',","FALSE, 1,8);"), "")</f>
        <v>INSERT INTO seguimiento_oficios_recepcion_oficio(fecha_captura, folio_interno, no_oficio, dependencia_envia, firma, fecha_oficio, asunto, anexo, captura_id, estatus_id) VALUES ('25/03/13',3650,'235','JEC','ENRIQUE MARTINEZ HERRERA','22/03/13','ENVIAN REPORTE PARA DESCUENTOS VARIOS',FALSE, 1,8);</v>
      </c>
    </row>
    <row r="2995" spans="6:17">
      <c r="F2995" t="str">
        <f>RIGHT(CONCATENATE("00",DAY(Hoja2!B2995)),2)</f>
        <v>25</v>
      </c>
      <c r="G2995" t="str">
        <f>CONCATENATE(RIGHT(CONCATENATE("00",DAY(Hoja2!B2995)),2),"/",RIGHT(CONCATENATE("00",MONTH(Hoja2!B2995)),2),"/",RIGHT(CONCATENATE("00",YEAR(Hoja2!B2995)),2))</f>
        <v>25/03/13</v>
      </c>
      <c r="H2995" t="str">
        <f>RIGHT(CONCATENATE("00",DAY(Hoja2!D2995)),2)</f>
        <v>22</v>
      </c>
      <c r="I2995" t="str">
        <f>CONCATENATE(RIGHT(CONCATENATE("00",DAY(Hoja2!D2995)),2),"/",RIGHT(CONCATENATE("00",MONTH(Hoja2!D2995)),2),"/",RIGHT(CONCATENATE("00",YEAR(Hoja2!D2995)),2))</f>
        <v>22/03/13</v>
      </c>
      <c r="J2995" t="str">
        <f>IF(LEN(Hoja2!J2995)&gt;150,LEN(Hoja2!J2995),"")</f>
        <v/>
      </c>
      <c r="K2995" t="str">
        <f>IF(Hoja2!A2995&lt;&gt;"", IF(Hoja2!B2995&lt;&gt;"", IF(Hoja2!C2995&lt;&gt;"", IF(Hoja2!D2995&lt;&gt;"", IF(Hoja2!E2995&lt;&gt;"", IF(Hoja2!F2995&lt;&gt;"", IF(Hoja2!J2995&lt;&gt;"","ok",""),""),""),""),""),""),"")</f>
        <v>ok</v>
      </c>
      <c r="L2995" t="str">
        <f>IF(Hoja2!A2995="'S/F'","--","")</f>
        <v/>
      </c>
      <c r="M2995" t="str">
        <f>IF(LEN(Hoja2!C2995)&gt;30,Hoja2!C2995,"")</f>
        <v/>
      </c>
      <c r="O2995" t="str">
        <f>IF(LEN(Hoja2!F2995)&gt;110,LEN(Hoja2!F2995),"")</f>
        <v/>
      </c>
      <c r="Q2995" t="str">
        <f>IF(K2995="ok",CONCATENATE(IF(Hoja2!A2995="'S/F'","--",""),N2995,"INSERT INTO seguimiento_oficios_recepcion_oficio(fecha_captura, folio_interno, no_oficio, dependencia_envia, firma, fecha_oficio, asunto, anexo, captura_id, estatus_id) VALUES ('",CONCATENATE(RIGHT(CONCATENATE("00",DAY(Hoja2!B2995)),2),"/",RIGHT(CONCATENATE("00",MONTH(Hoja2!B2995)),2),"/",RIGHT(CONCATENATE("00",YEAR(Hoja2!B2995)),2)),"',",Hoja2!A2995,",'",Hoja2!C2995,"','",Hoja2!F2995,"','",Hoja2!E2995,"','",CONCATENATE(RIGHT(CONCATENATE("00",DAY(Hoja2!D2995)),2),"/",RIGHT(CONCATENATE("00",MONTH(Hoja2!D2995)),2),"/",RIGHT(CONCATENATE("00",YEAR(Hoja2!D2995)),2)),"','",Hoja2!J2995,"',","FALSE, 1,8);"), "")</f>
        <v>INSERT INTO seguimiento_oficios_recepcion_oficio(fecha_captura, folio_interno, no_oficio, dependencia_envia, firma, fecha_oficio, asunto, anexo, captura_id, estatus_id) VALUES ('25/03/13',3651,'236','JEC','ENRIQUE MARTINEZ HERRERA','22/03/13','ENVIAN REPORTE DE FALTAS',FALSE, 1,8);</v>
      </c>
    </row>
    <row r="2996" spans="6:17">
      <c r="F2996" t="str">
        <f>RIGHT(CONCATENATE("00",DAY(Hoja2!B2996)),2)</f>
        <v>25</v>
      </c>
      <c r="G2996" t="str">
        <f>CONCATENATE(RIGHT(CONCATENATE("00",DAY(Hoja2!B2996)),2),"/",RIGHT(CONCATENATE("00",MONTH(Hoja2!B2996)),2),"/",RIGHT(CONCATENATE("00",YEAR(Hoja2!B2996)),2))</f>
        <v>25/03/13</v>
      </c>
      <c r="H2996" t="str">
        <f>RIGHT(CONCATENATE("00",DAY(Hoja2!D2996)),2)</f>
        <v>22</v>
      </c>
      <c r="I2996" t="str">
        <f>CONCATENATE(RIGHT(CONCATENATE("00",DAY(Hoja2!D2996)),2),"/",RIGHT(CONCATENATE("00",MONTH(Hoja2!D2996)),2),"/",RIGHT(CONCATENATE("00",YEAR(Hoja2!D2996)),2))</f>
        <v>22/03/13</v>
      </c>
      <c r="J2996" t="str">
        <f>IF(LEN(Hoja2!J2996)&gt;150,LEN(Hoja2!J2996),"")</f>
        <v/>
      </c>
      <c r="K2996" t="str">
        <f>IF(Hoja2!A2996&lt;&gt;"", IF(Hoja2!B2996&lt;&gt;"", IF(Hoja2!C2996&lt;&gt;"", IF(Hoja2!D2996&lt;&gt;"", IF(Hoja2!E2996&lt;&gt;"", IF(Hoja2!F2996&lt;&gt;"", IF(Hoja2!J2996&lt;&gt;"","ok",""),""),""),""),""),""),"")</f>
        <v>ok</v>
      </c>
      <c r="L2996" t="str">
        <f>IF(Hoja2!A2996="'S/F'","--","")</f>
        <v/>
      </c>
      <c r="M2996" t="str">
        <f>IF(LEN(Hoja2!C2996)&gt;30,Hoja2!C2996,"")</f>
        <v/>
      </c>
      <c r="O2996" t="str">
        <f>IF(LEN(Hoja2!F2996)&gt;110,LEN(Hoja2!F2996),"")</f>
        <v/>
      </c>
      <c r="Q2996" t="str">
        <f>IF(K2996="ok",CONCATENATE(IF(Hoja2!A2996="'S/F'","--",""),N2996,"INSERT INTO seguimiento_oficios_recepcion_oficio(fecha_captura, folio_interno, no_oficio, dependencia_envia, firma, fecha_oficio, asunto, anexo, captura_id, estatus_id) VALUES ('",CONCATENATE(RIGHT(CONCATENATE("00",DAY(Hoja2!B2996)),2),"/",RIGHT(CONCATENATE("00",MONTH(Hoja2!B2996)),2),"/",RIGHT(CONCATENATE("00",YEAR(Hoja2!B2996)),2)),"',",Hoja2!A2996,",'",Hoja2!C2996,"','",Hoja2!F2996,"','",Hoja2!E2996,"','",CONCATENATE(RIGHT(CONCATENATE("00",DAY(Hoja2!D2996)),2),"/",RIGHT(CONCATENATE("00",MONTH(Hoja2!D2996)),2),"/",RIGHT(CONCATENATE("00",YEAR(Hoja2!D2996)),2)),"','",Hoja2!J2996,"',","FALSE, 1,8);"), "")</f>
        <v>INSERT INTO seguimiento_oficios_recepcion_oficio(fecha_captura, folio_interno, no_oficio, dependencia_envia, firma, fecha_oficio, asunto, anexo, captura_id, estatus_id) VALUES ('25/03/13',3652,'S/N','CREDILAND','MIGUEL ANGEL BRINDIS MOLLINEDO','22/03/13','ENVIAN REPORTE PARA DESCUENTOS',FALSE, 1,8);</v>
      </c>
    </row>
    <row r="2997" spans="6:17">
      <c r="F2997" t="str">
        <f>RIGHT(CONCATENATE("00",DAY(Hoja2!B2997)),2)</f>
        <v>25</v>
      </c>
      <c r="G2997" t="str">
        <f>CONCATENATE(RIGHT(CONCATENATE("00",DAY(Hoja2!B2997)),2),"/",RIGHT(CONCATENATE("00",MONTH(Hoja2!B2997)),2),"/",RIGHT(CONCATENATE("00",YEAR(Hoja2!B2997)),2))</f>
        <v>25/03/13</v>
      </c>
      <c r="H2997" t="str">
        <f>RIGHT(CONCATENATE("00",DAY(Hoja2!D2997)),2)</f>
        <v>25</v>
      </c>
      <c r="I2997" t="str">
        <f>CONCATENATE(RIGHT(CONCATENATE("00",DAY(Hoja2!D2997)),2),"/",RIGHT(CONCATENATE("00",MONTH(Hoja2!D2997)),2),"/",RIGHT(CONCATENATE("00",YEAR(Hoja2!D2997)),2))</f>
        <v>25/03/13</v>
      </c>
      <c r="J2997" t="str">
        <f>IF(LEN(Hoja2!J2997)&gt;150,LEN(Hoja2!J2997),"")</f>
        <v/>
      </c>
      <c r="K2997" t="str">
        <f>IF(Hoja2!A2997&lt;&gt;"", IF(Hoja2!B2997&lt;&gt;"", IF(Hoja2!C2997&lt;&gt;"", IF(Hoja2!D2997&lt;&gt;"", IF(Hoja2!E2997&lt;&gt;"", IF(Hoja2!F2997&lt;&gt;"", IF(Hoja2!J2997&lt;&gt;"","ok",""),""),""),""),""),""),"")</f>
        <v>ok</v>
      </c>
      <c r="L2997" t="str">
        <f>IF(Hoja2!A2997="'S/F'","--","")</f>
        <v/>
      </c>
      <c r="M2997" t="str">
        <f>IF(LEN(Hoja2!C2997)&gt;30,Hoja2!C2997,"")</f>
        <v/>
      </c>
      <c r="O2997" t="str">
        <f>IF(LEN(Hoja2!F2997)&gt;110,LEN(Hoja2!F2997),"")</f>
        <v/>
      </c>
      <c r="Q2997" t="str">
        <f>IF(K2997="ok",CONCATENATE(IF(Hoja2!A2997="'S/F'","--",""),N2997,"INSERT INTO seguimiento_oficios_recepcion_oficio(fecha_captura, folio_interno, no_oficio, dependencia_envia, firma, fecha_oficio, asunto, anexo, captura_id, estatus_id) VALUES ('",CONCATENATE(RIGHT(CONCATENATE("00",DAY(Hoja2!B2997)),2),"/",RIGHT(CONCATENATE("00",MONTH(Hoja2!B2997)),2),"/",RIGHT(CONCATENATE("00",YEAR(Hoja2!B2997)),2)),"',",Hoja2!A2997,",'",Hoja2!C2997,"','",Hoja2!F2997,"','",Hoja2!E2997,"','",CONCATENATE(RIGHT(CONCATENATE("00",DAY(Hoja2!D2997)),2),"/",RIGHT(CONCATENATE("00",MONTH(Hoja2!D2997)),2),"/",RIGHT(CONCATENATE("00",YEAR(Hoja2!D2997)),2)),"','",Hoja2!J2997,"',","FALSE, 1,8);"), "")</f>
        <v>INSERT INTO seguimiento_oficios_recepcion_oficio(fecha_captura, folio_interno, no_oficio, dependencia_envia, firma, fecha_oficio, asunto, anexo, captura_id, estatus_id) VALUES ('25/03/13',3653,'547','SEDAFOP','ANA LAURA FLORES HERNANDEZ','25/03/13','ENVIAN REPROTE DE INCIDENCIAS',FALSE, 1,8);</v>
      </c>
    </row>
    <row r="2998" spans="6:17">
      <c r="F2998" t="str">
        <f>RIGHT(CONCATENATE("00",DAY(Hoja2!B2998)),2)</f>
        <v>25</v>
      </c>
      <c r="G2998" t="str">
        <f>CONCATENATE(RIGHT(CONCATENATE("00",DAY(Hoja2!B2998)),2),"/",RIGHT(CONCATENATE("00",MONTH(Hoja2!B2998)),2),"/",RIGHT(CONCATENATE("00",YEAR(Hoja2!B2998)),2))</f>
        <v>25/03/13</v>
      </c>
      <c r="H2998" t="str">
        <f>RIGHT(CONCATENATE("00",DAY(Hoja2!D2998)),2)</f>
        <v>22</v>
      </c>
      <c r="I2998" t="str">
        <f>CONCATENATE(RIGHT(CONCATENATE("00",DAY(Hoja2!D2998)),2),"/",RIGHT(CONCATENATE("00",MONTH(Hoja2!D2998)),2),"/",RIGHT(CONCATENATE("00",YEAR(Hoja2!D2998)),2))</f>
        <v>22/03/13</v>
      </c>
      <c r="J2998" t="str">
        <f>IF(LEN(Hoja2!J2998)&gt;150,LEN(Hoja2!J2998),"")</f>
        <v/>
      </c>
      <c r="K2998" t="str">
        <f>IF(Hoja2!A2998&lt;&gt;"", IF(Hoja2!B2998&lt;&gt;"", IF(Hoja2!C2998&lt;&gt;"", IF(Hoja2!D2998&lt;&gt;"", IF(Hoja2!E2998&lt;&gt;"", IF(Hoja2!F2998&lt;&gt;"", IF(Hoja2!J2998&lt;&gt;"","ok",""),""),""),""),""),""),"")</f>
        <v>ok</v>
      </c>
      <c r="L2998" t="str">
        <f>IF(Hoja2!A2998="'S/F'","--","")</f>
        <v/>
      </c>
      <c r="M2998" t="str">
        <f>IF(LEN(Hoja2!C2998)&gt;30,Hoja2!C2998,"")</f>
        <v/>
      </c>
      <c r="O2998" t="str">
        <f>IF(LEN(Hoja2!F2998)&gt;110,LEN(Hoja2!F2998),"")</f>
        <v/>
      </c>
      <c r="Q2998" t="str">
        <f>IF(K2998="ok",CONCATENATE(IF(Hoja2!A2998="'S/F'","--",""),N2998,"INSERT INTO seguimiento_oficios_recepcion_oficio(fecha_captura, folio_interno, no_oficio, dependencia_envia, firma, fecha_oficio, asunto, anexo, captura_id, estatus_id) VALUES ('",CONCATENATE(RIGHT(CONCATENATE("00",DAY(Hoja2!B2998)),2),"/",RIGHT(CONCATENATE("00",MONTH(Hoja2!B2998)),2),"/",RIGHT(CONCATENATE("00",YEAR(Hoja2!B2998)),2)),"',",Hoja2!A2998,",'",Hoja2!C2998,"','",Hoja2!F2998,"','",Hoja2!E2998,"','",CONCATENATE(RIGHT(CONCATENATE("00",DAY(Hoja2!D2998)),2),"/",RIGHT(CONCATENATE("00",MONTH(Hoja2!D2998)),2),"/",RIGHT(CONCATENATE("00",YEAR(Hoja2!D2998)),2)),"','",Hoja2!J2998,"',","FALSE, 1,8);"), "")</f>
        <v>INSERT INTO seguimiento_oficios_recepcion_oficio(fecha_captura, folio_interno, no_oficio, dependencia_envia, firma, fecha_oficio, asunto, anexo, captura_id, estatus_id) VALUES ('25/03/13',3654,'039','SA/TALLERES GRAFICOS','JORGE ALBERTO LOAIZA GARCIA','22/03/13','ENVIAN TALONES DE PAGO',FALSE, 1,8);</v>
      </c>
    </row>
    <row r="2999" spans="6:17">
      <c r="F2999" t="str">
        <f>RIGHT(CONCATENATE("00",DAY(Hoja2!B2999)),2)</f>
        <v>25</v>
      </c>
      <c r="G2999" t="str">
        <f>CONCATENATE(RIGHT(CONCATENATE("00",DAY(Hoja2!B2999)),2),"/",RIGHT(CONCATENATE("00",MONTH(Hoja2!B2999)),2),"/",RIGHT(CONCATENATE("00",YEAR(Hoja2!B2999)),2))</f>
        <v>25/03/13</v>
      </c>
      <c r="H2999" t="str">
        <f>RIGHT(CONCATENATE("00",DAY(Hoja2!D2999)),2)</f>
        <v>25</v>
      </c>
      <c r="I2999" t="str">
        <f>CONCATENATE(RIGHT(CONCATENATE("00",DAY(Hoja2!D2999)),2),"/",RIGHT(CONCATENATE("00",MONTH(Hoja2!D2999)),2),"/",RIGHT(CONCATENATE("00",YEAR(Hoja2!D2999)),2))</f>
        <v>25/03/13</v>
      </c>
      <c r="J2999" t="str">
        <f>IF(LEN(Hoja2!J2999)&gt;150,LEN(Hoja2!J2999),"")</f>
        <v/>
      </c>
      <c r="K2999" t="str">
        <f>IF(Hoja2!A2999&lt;&gt;"", IF(Hoja2!B2999&lt;&gt;"", IF(Hoja2!C2999&lt;&gt;"", IF(Hoja2!D2999&lt;&gt;"", IF(Hoja2!E2999&lt;&gt;"", IF(Hoja2!F2999&lt;&gt;"", IF(Hoja2!J2999&lt;&gt;"","ok",""),""),""),""),""),""),"")</f>
        <v>ok</v>
      </c>
      <c r="L2999" t="str">
        <f>IF(Hoja2!A2999="'S/F'","--","")</f>
        <v/>
      </c>
      <c r="M2999" t="str">
        <f>IF(LEN(Hoja2!C2999)&gt;30,Hoja2!C2999,"")</f>
        <v/>
      </c>
      <c r="O2999" t="str">
        <f>IF(LEN(Hoja2!F2999)&gt;110,LEN(Hoja2!F2999),"")</f>
        <v/>
      </c>
      <c r="Q2999" t="str">
        <f>IF(K2999="ok",CONCATENATE(IF(Hoja2!A2999="'S/F'","--",""),N2999,"INSERT INTO seguimiento_oficios_recepcion_oficio(fecha_captura, folio_interno, no_oficio, dependencia_envia, firma, fecha_oficio, asunto, anexo, captura_id, estatus_id) VALUES ('",CONCATENATE(RIGHT(CONCATENATE("00",DAY(Hoja2!B2999)),2),"/",RIGHT(CONCATENATE("00",MONTH(Hoja2!B2999)),2),"/",RIGHT(CONCATENATE("00",YEAR(Hoja2!B2999)),2)),"',",Hoja2!A2999,",'",Hoja2!C2999,"','",Hoja2!F2999,"','",Hoja2!E2999,"','",CONCATENATE(RIGHT(CONCATENATE("00",DAY(Hoja2!D2999)),2),"/",RIGHT(CONCATENATE("00",MONTH(Hoja2!D2999)),2),"/",RIGHT(CONCATENATE("00",YEAR(Hoja2!D2999)),2)),"','",Hoja2!J2999,"',","FALSE, 1,8);"), "")</f>
        <v>INSERT INTO seguimiento_oficios_recepcion_oficio(fecha_captura, folio_interno, no_oficio, dependencia_envia, firma, fecha_oficio, asunto, anexo, captura_id, estatus_id) VALUES ('25/03/13',3655,'02','MAGISTRAL','EDGAR MANUEL MORENO LANESTOSA','25/03/13','ENVIAN RECIBO 2',FALSE, 1,8);</v>
      </c>
    </row>
    <row r="3000" spans="6:17">
      <c r="F3000" t="str">
        <f>RIGHT(CONCATENATE("00",DAY(Hoja2!B3000)),2)</f>
        <v>25</v>
      </c>
      <c r="G3000" t="str">
        <f>CONCATENATE(RIGHT(CONCATENATE("00",DAY(Hoja2!B3000)),2),"/",RIGHT(CONCATENATE("00",MONTH(Hoja2!B3000)),2),"/",RIGHT(CONCATENATE("00",YEAR(Hoja2!B3000)),2))</f>
        <v>25/03/13</v>
      </c>
      <c r="H3000" t="str">
        <f>RIGHT(CONCATENATE("00",DAY(Hoja2!D3000)),2)</f>
        <v>25</v>
      </c>
      <c r="I3000" t="str">
        <f>CONCATENATE(RIGHT(CONCATENATE("00",DAY(Hoja2!D3000)),2),"/",RIGHT(CONCATENATE("00",MONTH(Hoja2!D3000)),2),"/",RIGHT(CONCATENATE("00",YEAR(Hoja2!D3000)),2))</f>
        <v>25/03/13</v>
      </c>
      <c r="J3000" t="str">
        <f>IF(LEN(Hoja2!J3000)&gt;150,LEN(Hoja2!J3000),"")</f>
        <v/>
      </c>
      <c r="K3000" t="str">
        <f>IF(Hoja2!A3000&lt;&gt;"", IF(Hoja2!B3000&lt;&gt;"", IF(Hoja2!C3000&lt;&gt;"", IF(Hoja2!D3000&lt;&gt;"", IF(Hoja2!E3000&lt;&gt;"", IF(Hoja2!F3000&lt;&gt;"", IF(Hoja2!J3000&lt;&gt;"","ok",""),""),""),""),""),""),"")</f>
        <v>ok</v>
      </c>
      <c r="L3000" t="str">
        <f>IF(Hoja2!A3000="'S/F'","--","")</f>
        <v/>
      </c>
      <c r="M3000" t="str">
        <f>IF(LEN(Hoja2!C3000)&gt;30,Hoja2!C3000,"")</f>
        <v/>
      </c>
      <c r="O3000" t="str">
        <f>IF(LEN(Hoja2!F3000)&gt;110,LEN(Hoja2!F3000),"")</f>
        <v/>
      </c>
      <c r="Q3000" t="str">
        <f>IF(K3000="ok",CONCATENATE(IF(Hoja2!A3000="'S/F'","--",""),N3000,"INSERT INTO seguimiento_oficios_recepcion_oficio(fecha_captura, folio_interno, no_oficio, dependencia_envia, firma, fecha_oficio, asunto, anexo, captura_id, estatus_id) VALUES ('",CONCATENATE(RIGHT(CONCATENATE("00",DAY(Hoja2!B3000)),2),"/",RIGHT(CONCATENATE("00",MONTH(Hoja2!B3000)),2),"/",RIGHT(CONCATENATE("00",YEAR(Hoja2!B3000)),2)),"',",Hoja2!A3000,",'",Hoja2!C3000,"','",Hoja2!F3000,"','",Hoja2!E3000,"','",CONCATENATE(RIGHT(CONCATENATE("00",DAY(Hoja2!D3000)),2),"/",RIGHT(CONCATENATE("00",MONTH(Hoja2!D3000)),2),"/",RIGHT(CONCATENATE("00",YEAR(Hoja2!D3000)),2)),"','",Hoja2!J3000,"',","FALSE, 1,8);"), "")</f>
        <v>INSERT INTO seguimiento_oficios_recepcion_oficio(fecha_captura, folio_interno, no_oficio, dependencia_envia, firma, fecha_oficio, asunto, anexo, captura_id, estatus_id) VALUES ('25/03/13',3656,'03','MAGISTRAL','EDGAR MANUEL MORENO LANESTOSA','25/03/13','ENVIAN RECIBO 3',FALSE, 1,8);</v>
      </c>
    </row>
    <row r="3001" spans="6:17">
      <c r="F3001" t="str">
        <f>RIGHT(CONCATENATE("00",DAY(Hoja2!B3001)),2)</f>
        <v>25</v>
      </c>
      <c r="G3001" t="str">
        <f>CONCATENATE(RIGHT(CONCATENATE("00",DAY(Hoja2!B3001)),2),"/",RIGHT(CONCATENATE("00",MONTH(Hoja2!B3001)),2),"/",RIGHT(CONCATENATE("00",YEAR(Hoja2!B3001)),2))</f>
        <v>25/03/13</v>
      </c>
      <c r="H3001" t="str">
        <f>RIGHT(CONCATENATE("00",DAY(Hoja2!D3001)),2)</f>
        <v>25</v>
      </c>
      <c r="I3001" t="str">
        <f>CONCATENATE(RIGHT(CONCATENATE("00",DAY(Hoja2!D3001)),2),"/",RIGHT(CONCATENATE("00",MONTH(Hoja2!D3001)),2),"/",RIGHT(CONCATENATE("00",YEAR(Hoja2!D3001)),2))</f>
        <v>25/03/13</v>
      </c>
      <c r="J3001" t="str">
        <f>IF(LEN(Hoja2!J3001)&gt;150,LEN(Hoja2!J3001),"")</f>
        <v/>
      </c>
      <c r="K3001" t="str">
        <f>IF(Hoja2!A3001&lt;&gt;"", IF(Hoja2!B3001&lt;&gt;"", IF(Hoja2!C3001&lt;&gt;"", IF(Hoja2!D3001&lt;&gt;"", IF(Hoja2!E3001&lt;&gt;"", IF(Hoja2!F3001&lt;&gt;"", IF(Hoja2!J3001&lt;&gt;"","ok",""),""),""),""),""),""),"")</f>
        <v>ok</v>
      </c>
      <c r="L3001" t="str">
        <f>IF(Hoja2!A3001="'S/F'","--","")</f>
        <v/>
      </c>
      <c r="M3001" t="str">
        <f>IF(LEN(Hoja2!C3001)&gt;30,Hoja2!C3001,"")</f>
        <v/>
      </c>
      <c r="O3001" t="str">
        <f>IF(LEN(Hoja2!F3001)&gt;110,LEN(Hoja2!F3001),"")</f>
        <v/>
      </c>
      <c r="Q3001" t="str">
        <f>IF(K3001="ok",CONCATENATE(IF(Hoja2!A3001="'S/F'","--",""),N3001,"INSERT INTO seguimiento_oficios_recepcion_oficio(fecha_captura, folio_interno, no_oficio, dependencia_envia, firma, fecha_oficio, asunto, anexo, captura_id, estatus_id) VALUES ('",CONCATENATE(RIGHT(CONCATENATE("00",DAY(Hoja2!B3001)),2),"/",RIGHT(CONCATENATE("00",MONTH(Hoja2!B3001)),2),"/",RIGHT(CONCATENATE("00",YEAR(Hoja2!B3001)),2)),"',",Hoja2!A3001,",'",Hoja2!C3001,"','",Hoja2!F3001,"','",Hoja2!E3001,"','",CONCATENATE(RIGHT(CONCATENATE("00",DAY(Hoja2!D3001)),2),"/",RIGHT(CONCATENATE("00",MONTH(Hoja2!D3001)),2),"/",RIGHT(CONCATENATE("00",YEAR(Hoja2!D3001)),2)),"','",Hoja2!J3001,"',","FALSE, 1,8);"), "")</f>
        <v>INSERT INTO seguimiento_oficios_recepcion_oficio(fecha_captura, folio_interno, no_oficio, dependencia_envia, firma, fecha_oficio, asunto, anexo, captura_id, estatus_id) VALUES ('25/03/13',3657,' S/N','NOMINA DE APOYO','MAYRA ROSITA VASQUEZ GARCIA','25/03/13','ENVIAN REPORTE PARA DESCUENTOS',FALSE, 1,8);</v>
      </c>
    </row>
    <row r="3002" spans="6:17">
      <c r="F3002" t="str">
        <f>RIGHT(CONCATENATE("00",DAY(Hoja2!B3002)),2)</f>
        <v>25</v>
      </c>
      <c r="G3002" t="str">
        <f>CONCATENATE(RIGHT(CONCATENATE("00",DAY(Hoja2!B3002)),2),"/",RIGHT(CONCATENATE("00",MONTH(Hoja2!B3002)),2),"/",RIGHT(CONCATENATE("00",YEAR(Hoja2!B3002)),2))</f>
        <v>25/03/13</v>
      </c>
      <c r="H3002" t="str">
        <f>RIGHT(CONCATENATE("00",DAY(Hoja2!D3002)),2)</f>
        <v>21</v>
      </c>
      <c r="I3002" t="str">
        <f>CONCATENATE(RIGHT(CONCATENATE("00",DAY(Hoja2!D3002)),2),"/",RIGHT(CONCATENATE("00",MONTH(Hoja2!D3002)),2),"/",RIGHT(CONCATENATE("00",YEAR(Hoja2!D3002)),2))</f>
        <v>21/03/13</v>
      </c>
      <c r="J3002" t="str">
        <f>IF(LEN(Hoja2!J3002)&gt;150,LEN(Hoja2!J3002),"")</f>
        <v/>
      </c>
      <c r="K3002" t="str">
        <f>IF(Hoja2!A3002&lt;&gt;"", IF(Hoja2!B3002&lt;&gt;"", IF(Hoja2!C3002&lt;&gt;"", IF(Hoja2!D3002&lt;&gt;"", IF(Hoja2!E3002&lt;&gt;"", IF(Hoja2!F3002&lt;&gt;"", IF(Hoja2!J3002&lt;&gt;"","ok",""),""),""),""),""),""),"")</f>
        <v>ok</v>
      </c>
      <c r="L3002" t="str">
        <f>IF(Hoja2!A3002="'S/F'","--","")</f>
        <v/>
      </c>
      <c r="M3002" t="str">
        <f>IF(LEN(Hoja2!C3002)&gt;30,Hoja2!C3002,"")</f>
        <v/>
      </c>
      <c r="O3002" t="str">
        <f>IF(LEN(Hoja2!F3002)&gt;110,LEN(Hoja2!F3002),"")</f>
        <v/>
      </c>
      <c r="Q3002" t="str">
        <f>IF(K3002="ok",CONCATENATE(IF(Hoja2!A3002="'S/F'","--",""),N3002,"INSERT INTO seguimiento_oficios_recepcion_oficio(fecha_captura, folio_interno, no_oficio, dependencia_envia, firma, fecha_oficio, asunto, anexo, captura_id, estatus_id) VALUES ('",CONCATENATE(RIGHT(CONCATENATE("00",DAY(Hoja2!B3002)),2),"/",RIGHT(CONCATENATE("00",MONTH(Hoja2!B3002)),2),"/",RIGHT(CONCATENATE("00",YEAR(Hoja2!B3002)),2)),"',",Hoja2!A3002,",'",Hoja2!C3002,"','",Hoja2!F3002,"','",Hoja2!E3002,"','",CONCATENATE(RIGHT(CONCATENATE("00",DAY(Hoja2!D3002)),2),"/",RIGHT(CONCATENATE("00",MONTH(Hoja2!D3002)),2),"/",RIGHT(CONCATENATE("00",YEAR(Hoja2!D3002)),2)),"','",Hoja2!J3002,"',","FALSE, 1,8);"), "")</f>
        <v>INSERT INTO seguimiento_oficios_recepcion_oficio(fecha_captura, folio_interno, no_oficio, dependencia_envia, firma, fecha_oficio, asunto, anexo, captura_id, estatus_id) VALUES ('25/03/13',3658,'212','SPF','WILVER MENDEZ MAGAÑA','21/03/13','SOL. CENTRO DE CONVENCIONES DEL 09 AL 11 DE ABRIL',FALSE, 1,8);</v>
      </c>
    </row>
    <row r="3003" spans="6:17">
      <c r="F3003" t="str">
        <f>RIGHT(CONCATENATE("00",DAY(Hoja2!B3003)),2)</f>
        <v>25</v>
      </c>
      <c r="G3003" t="str">
        <f>CONCATENATE(RIGHT(CONCATENATE("00",DAY(Hoja2!B3003)),2),"/",RIGHT(CONCATENATE("00",MONTH(Hoja2!B3003)),2),"/",RIGHT(CONCATENATE("00",YEAR(Hoja2!B3003)),2))</f>
        <v>25/03/13</v>
      </c>
      <c r="H3003" t="str">
        <f>RIGHT(CONCATENATE("00",DAY(Hoja2!D3003)),2)</f>
        <v>25</v>
      </c>
      <c r="I3003" t="str">
        <f>CONCATENATE(RIGHT(CONCATENATE("00",DAY(Hoja2!D3003)),2),"/",RIGHT(CONCATENATE("00",MONTH(Hoja2!D3003)),2),"/",RIGHT(CONCATENATE("00",YEAR(Hoja2!D3003)),2))</f>
        <v>25/03/13</v>
      </c>
      <c r="J3003" t="str">
        <f>IF(LEN(Hoja2!J3003)&gt;150,LEN(Hoja2!J3003),"")</f>
        <v/>
      </c>
      <c r="K3003" t="str">
        <f>IF(Hoja2!A3003&lt;&gt;"", IF(Hoja2!B3003&lt;&gt;"", IF(Hoja2!C3003&lt;&gt;"", IF(Hoja2!D3003&lt;&gt;"", IF(Hoja2!E3003&lt;&gt;"", IF(Hoja2!F3003&lt;&gt;"", IF(Hoja2!J3003&lt;&gt;"","ok",""),""),""),""),""),""),"")</f>
        <v>ok</v>
      </c>
      <c r="L3003" t="str">
        <f>IF(Hoja2!A3003="'S/F'","--","")</f>
        <v/>
      </c>
      <c r="M3003" t="str">
        <f>IF(LEN(Hoja2!C3003)&gt;30,Hoja2!C3003,"")</f>
        <v/>
      </c>
      <c r="O3003" t="str">
        <f>IF(LEN(Hoja2!F3003)&gt;110,LEN(Hoja2!F3003),"")</f>
        <v/>
      </c>
      <c r="Q3003" t="str">
        <f>IF(K3003="ok",CONCATENATE(IF(Hoja2!A3003="'S/F'","--",""),N3003,"INSERT INTO seguimiento_oficios_recepcion_oficio(fecha_captura, folio_interno, no_oficio, dependencia_envia, firma, fecha_oficio, asunto, anexo, captura_id, estatus_id) VALUES ('",CONCATENATE(RIGHT(CONCATENATE("00",DAY(Hoja2!B3003)),2),"/",RIGHT(CONCATENATE("00",MONTH(Hoja2!B3003)),2),"/",RIGHT(CONCATENATE("00",YEAR(Hoja2!B3003)),2)),"',",Hoja2!A3003,",'",Hoja2!C3003,"','",Hoja2!F3003,"','",Hoja2!E3003,"','",CONCATENATE(RIGHT(CONCATENATE("00",DAY(Hoja2!D3003)),2),"/",RIGHT(CONCATENATE("00",MONTH(Hoja2!D3003)),2),"/",RIGHT(CONCATENATE("00",YEAR(Hoja2!D3003)),2)),"','",Hoja2!J3003,"',","FALSE, 1,8);"), "")</f>
        <v>INSERT INTO seguimiento_oficios_recepcion_oficio(fecha_captura, folio_interno, no_oficio, dependencia_envia, firma, fecha_oficio, asunto, anexo, captura_id, estatus_id) VALUES ('25/03/13',3659,'120','SOTOP','CLAUDIA SELENA PEREZ PEREZ','25/03/13','ENVAIN REPORTE DE INCIDENCIAS',FALSE, 1,8);</v>
      </c>
    </row>
    <row r="3004" spans="6:17">
      <c r="F3004" t="str">
        <f>RIGHT(CONCATENATE("00",DAY(Hoja2!B3004)),2)</f>
        <v>25</v>
      </c>
      <c r="G3004" t="str">
        <f>CONCATENATE(RIGHT(CONCATENATE("00",DAY(Hoja2!B3004)),2),"/",RIGHT(CONCATENATE("00",MONTH(Hoja2!B3004)),2),"/",RIGHT(CONCATENATE("00",YEAR(Hoja2!B3004)),2))</f>
        <v>25/03/13</v>
      </c>
      <c r="H3004" t="str">
        <f>RIGHT(CONCATENATE("00",DAY(Hoja2!D3004)),2)</f>
        <v>13</v>
      </c>
      <c r="I3004" t="str">
        <f>CONCATENATE(RIGHT(CONCATENATE("00",DAY(Hoja2!D3004)),2),"/",RIGHT(CONCATENATE("00",MONTH(Hoja2!D3004)),2),"/",RIGHT(CONCATENATE("00",YEAR(Hoja2!D3004)),2))</f>
        <v>13/03/13</v>
      </c>
      <c r="J3004" t="str">
        <f>IF(LEN(Hoja2!J3004)&gt;150,LEN(Hoja2!J3004),"")</f>
        <v/>
      </c>
      <c r="K3004" t="str">
        <f>IF(Hoja2!A3004&lt;&gt;"", IF(Hoja2!B3004&lt;&gt;"", IF(Hoja2!C3004&lt;&gt;"", IF(Hoja2!D3004&lt;&gt;"", IF(Hoja2!E3004&lt;&gt;"", IF(Hoja2!F3004&lt;&gt;"", IF(Hoja2!J3004&lt;&gt;"","ok",""),""),""),""),""),""),"")</f>
        <v>ok</v>
      </c>
      <c r="L3004" t="str">
        <f>IF(Hoja2!A3004="'S/F'","--","")</f>
        <v/>
      </c>
      <c r="M3004" t="str">
        <f>IF(LEN(Hoja2!C3004)&gt;30,Hoja2!C3004,"")</f>
        <v/>
      </c>
      <c r="O3004" t="str">
        <f>IF(LEN(Hoja2!F3004)&gt;110,LEN(Hoja2!F3004),"")</f>
        <v/>
      </c>
      <c r="Q3004" t="str">
        <f>IF(K3004="ok",CONCATENATE(IF(Hoja2!A3004="'S/F'","--",""),N3004,"INSERT INTO seguimiento_oficios_recepcion_oficio(fecha_captura, folio_interno, no_oficio, dependencia_envia, firma, fecha_oficio, asunto, anexo, captura_id, estatus_id) VALUES ('",CONCATENATE(RIGHT(CONCATENATE("00",DAY(Hoja2!B3004)),2),"/",RIGHT(CONCATENATE("00",MONTH(Hoja2!B3004)),2),"/",RIGHT(CONCATENATE("00",YEAR(Hoja2!B3004)),2)),"',",Hoja2!A3004,",'",Hoja2!C3004,"','",Hoja2!F3004,"','",Hoja2!E3004,"','",CONCATENATE(RIGHT(CONCATENATE("00",DAY(Hoja2!D3004)),2),"/",RIGHT(CONCATENATE("00",MONTH(Hoja2!D3004)),2),"/",RIGHT(CONCATENATE("00",YEAR(Hoja2!D3004)),2)),"','",Hoja2!J3004,"',","FALSE, 1,8);"), "")</f>
        <v>INSERT INTO seguimiento_oficios_recepcion_oficio(fecha_captura, folio_interno, no_oficio, dependencia_envia, firma, fecha_oficio, asunto, anexo, captura_id, estatus_id) VALUES ('25/03/13',3660,'1091','SECOTAB','MARTHA PATRICIA JIMENEZ OROPEZA','13/03/13','SOL. DE CLAVE DE ACCESO',FALSE, 1,8);</v>
      </c>
    </row>
    <row r="3005" spans="6:17">
      <c r="F3005" t="str">
        <f>RIGHT(CONCATENATE("00",DAY(Hoja2!B3005)),2)</f>
        <v>25</v>
      </c>
      <c r="G3005" t="str">
        <f>CONCATENATE(RIGHT(CONCATENATE("00",DAY(Hoja2!B3005)),2),"/",RIGHT(CONCATENATE("00",MONTH(Hoja2!B3005)),2),"/",RIGHT(CONCATENATE("00",YEAR(Hoja2!B3005)),2))</f>
        <v>25/03/13</v>
      </c>
      <c r="H3005" t="str">
        <f>RIGHT(CONCATENATE("00",DAY(Hoja2!D3005)),2)</f>
        <v>25</v>
      </c>
      <c r="I3005" t="str">
        <f>CONCATENATE(RIGHT(CONCATENATE("00",DAY(Hoja2!D3005)),2),"/",RIGHT(CONCATENATE("00",MONTH(Hoja2!D3005)),2),"/",RIGHT(CONCATENATE("00",YEAR(Hoja2!D3005)),2))</f>
        <v>25/03/13</v>
      </c>
      <c r="J3005" t="str">
        <f>IF(LEN(Hoja2!J3005)&gt;150,LEN(Hoja2!J3005),"")</f>
        <v/>
      </c>
      <c r="K3005" t="str">
        <f>IF(Hoja2!A3005&lt;&gt;"", IF(Hoja2!B3005&lt;&gt;"", IF(Hoja2!C3005&lt;&gt;"", IF(Hoja2!D3005&lt;&gt;"", IF(Hoja2!E3005&lt;&gt;"", IF(Hoja2!F3005&lt;&gt;"", IF(Hoja2!J3005&lt;&gt;"","ok",""),""),""),""),""),""),"")</f>
        <v>ok</v>
      </c>
      <c r="L3005" t="str">
        <f>IF(Hoja2!A3005="'S/F'","--","")</f>
        <v/>
      </c>
      <c r="M3005" t="str">
        <f>IF(LEN(Hoja2!C3005)&gt;30,Hoja2!C3005,"")</f>
        <v/>
      </c>
      <c r="O3005" t="str">
        <f>IF(LEN(Hoja2!F3005)&gt;110,LEN(Hoja2!F3005),"")</f>
        <v/>
      </c>
      <c r="Q3005" t="str">
        <f>IF(K3005="ok",CONCATENATE(IF(Hoja2!A3005="'S/F'","--",""),N3005,"INSERT INTO seguimiento_oficios_recepcion_oficio(fecha_captura, folio_interno, no_oficio, dependencia_envia, firma, fecha_oficio, asunto, anexo, captura_id, estatus_id) VALUES ('",CONCATENATE(RIGHT(CONCATENATE("00",DAY(Hoja2!B3005)),2),"/",RIGHT(CONCATENATE("00",MONTH(Hoja2!B3005)),2),"/",RIGHT(CONCATENATE("00",YEAR(Hoja2!B3005)),2)),"',",Hoja2!A3005,",'",Hoja2!C3005,"','",Hoja2!F3005,"','",Hoja2!E3005,"','",CONCATENATE(RIGHT(CONCATENATE("00",DAY(Hoja2!D3005)),2),"/",RIGHT(CONCATENATE("00",MONTH(Hoja2!D3005)),2),"/",RIGHT(CONCATENATE("00",YEAR(Hoja2!D3005)),2)),"','",Hoja2!J3005,"',","FALSE, 1,8);"), "")</f>
        <v>INSERT INTO seguimiento_oficios_recepcion_oficio(fecha_captura, folio_interno, no_oficio, dependencia_envia, firma, fecha_oficio, asunto, anexo, captura_id, estatus_id) VALUES ('25/03/13',3661,'100','QUINTA GRIJALVA','LUVIA DE LA O CUPIL','25/03/13','ENVIAN RECIBOS DE AJUSTE COMPLEMTARIO',FALSE, 1,8);</v>
      </c>
    </row>
    <row r="3006" spans="6:17">
      <c r="F3006" t="str">
        <f>RIGHT(CONCATENATE("00",DAY(Hoja2!B3006)),2)</f>
        <v>25</v>
      </c>
      <c r="G3006" t="str">
        <f>CONCATENATE(RIGHT(CONCATENATE("00",DAY(Hoja2!B3006)),2),"/",RIGHT(CONCATENATE("00",MONTH(Hoja2!B3006)),2),"/",RIGHT(CONCATENATE("00",YEAR(Hoja2!B3006)),2))</f>
        <v>25/03/13</v>
      </c>
      <c r="H3006" t="str">
        <f>RIGHT(CONCATENATE("00",DAY(Hoja2!D3006)),2)</f>
        <v>21</v>
      </c>
      <c r="I3006" t="str">
        <f>CONCATENATE(RIGHT(CONCATENATE("00",DAY(Hoja2!D3006)),2),"/",RIGHT(CONCATENATE("00",MONTH(Hoja2!D3006)),2),"/",RIGHT(CONCATENATE("00",YEAR(Hoja2!D3006)),2))</f>
        <v>21/03/13</v>
      </c>
      <c r="J3006" t="str">
        <f>IF(LEN(Hoja2!J3006)&gt;150,LEN(Hoja2!J3006),"")</f>
        <v/>
      </c>
      <c r="K3006" t="str">
        <f>IF(Hoja2!A3006&lt;&gt;"", IF(Hoja2!B3006&lt;&gt;"", IF(Hoja2!C3006&lt;&gt;"", IF(Hoja2!D3006&lt;&gt;"", IF(Hoja2!E3006&lt;&gt;"", IF(Hoja2!F3006&lt;&gt;"", IF(Hoja2!J3006&lt;&gt;"","ok",""),""),""),""),""),""),"")</f>
        <v>ok</v>
      </c>
      <c r="L3006" t="str">
        <f>IF(Hoja2!A3006="'S/F'","--","")</f>
        <v/>
      </c>
      <c r="M3006" t="str">
        <f>IF(LEN(Hoja2!C3006)&gt;30,Hoja2!C3006,"")</f>
        <v/>
      </c>
      <c r="O3006" t="str">
        <f>IF(LEN(Hoja2!F3006)&gt;110,LEN(Hoja2!F3006),"")</f>
        <v/>
      </c>
      <c r="Q3006" t="str">
        <f>IF(K3006="ok",CONCATENATE(IF(Hoja2!A3006="'S/F'","--",""),N3006,"INSERT INTO seguimiento_oficios_recepcion_oficio(fecha_captura, folio_interno, no_oficio, dependencia_envia, firma, fecha_oficio, asunto, anexo, captura_id, estatus_id) VALUES ('",CONCATENATE(RIGHT(CONCATENATE("00",DAY(Hoja2!B3006)),2),"/",RIGHT(CONCATENATE("00",MONTH(Hoja2!B3006)),2),"/",RIGHT(CONCATENATE("00",YEAR(Hoja2!B3006)),2)),"',",Hoja2!A3006,",'",Hoja2!C3006,"','",Hoja2!F3006,"','",Hoja2!E3006,"','",CONCATENATE(RIGHT(CONCATENATE("00",DAY(Hoja2!D3006)),2),"/",RIGHT(CONCATENATE("00",MONTH(Hoja2!D3006)),2),"/",RIGHT(CONCATENATE("00",YEAR(Hoja2!D3006)),2)),"','",Hoja2!J3006,"',","FALSE, 1,8);"), "")</f>
        <v>INSERT INTO seguimiento_oficios_recepcion_oficio(fecha_captura, folio_interno, no_oficio, dependencia_envia, firma, fecha_oficio, asunto, anexo, captura_id, estatus_id) VALUES ('25/03/13',3662,'096','QUINTA GRIJALVA','LUVIA DE LA O CUPIL','21/03/13','ENVIAN RECIBO DE BASE Y DE CONFIANZA',FALSE, 1,8);</v>
      </c>
    </row>
    <row r="3007" spans="6:17">
      <c r="F3007" t="str">
        <f>RIGHT(CONCATENATE("00",DAY(Hoja2!B3007)),2)</f>
        <v>25</v>
      </c>
      <c r="G3007" t="str">
        <f>CONCATENATE(RIGHT(CONCATENATE("00",DAY(Hoja2!B3007)),2),"/",RIGHT(CONCATENATE("00",MONTH(Hoja2!B3007)),2),"/",RIGHT(CONCATENATE("00",YEAR(Hoja2!B3007)),2))</f>
        <v>25/03/13</v>
      </c>
      <c r="H3007" t="str">
        <f>RIGHT(CONCATENATE("00",DAY(Hoja2!D3007)),2)</f>
        <v>21</v>
      </c>
      <c r="I3007" t="str">
        <f>CONCATENATE(RIGHT(CONCATENATE("00",DAY(Hoja2!D3007)),2),"/",RIGHT(CONCATENATE("00",MONTH(Hoja2!D3007)),2),"/",RIGHT(CONCATENATE("00",YEAR(Hoja2!D3007)),2))</f>
        <v>21/03/13</v>
      </c>
      <c r="J3007" t="str">
        <f>IF(LEN(Hoja2!J3007)&gt;150,LEN(Hoja2!J3007),"")</f>
        <v/>
      </c>
      <c r="K3007" t="str">
        <f>IF(Hoja2!A3007&lt;&gt;"", IF(Hoja2!B3007&lt;&gt;"", IF(Hoja2!C3007&lt;&gt;"", IF(Hoja2!D3007&lt;&gt;"", IF(Hoja2!E3007&lt;&gt;"", IF(Hoja2!F3007&lt;&gt;"", IF(Hoja2!J3007&lt;&gt;"","ok",""),""),""),""),""),""),"")</f>
        <v>ok</v>
      </c>
      <c r="L3007" t="str">
        <f>IF(Hoja2!A3007="'S/F'","--","")</f>
        <v/>
      </c>
      <c r="M3007" t="str">
        <f>IF(LEN(Hoja2!C3007)&gt;30,Hoja2!C3007,"")</f>
        <v/>
      </c>
      <c r="O3007" t="str">
        <f>IF(LEN(Hoja2!F3007)&gt;110,LEN(Hoja2!F3007),"")</f>
        <v/>
      </c>
      <c r="Q3007" t="str">
        <f>IF(K3007="ok",CONCATENATE(IF(Hoja2!A3007="'S/F'","--",""),N3007,"INSERT INTO seguimiento_oficios_recepcion_oficio(fecha_captura, folio_interno, no_oficio, dependencia_envia, firma, fecha_oficio, asunto, anexo, captura_id, estatus_id) VALUES ('",CONCATENATE(RIGHT(CONCATENATE("00",DAY(Hoja2!B3007)),2),"/",RIGHT(CONCATENATE("00",MONTH(Hoja2!B3007)),2),"/",RIGHT(CONCATENATE("00",YEAR(Hoja2!B3007)),2)),"',",Hoja2!A3007,",'",Hoja2!C3007,"','",Hoja2!F3007,"','",Hoja2!E3007,"','",CONCATENATE(RIGHT(CONCATENATE("00",DAY(Hoja2!D3007)),2),"/",RIGHT(CONCATENATE("00",MONTH(Hoja2!D3007)),2),"/",RIGHT(CONCATENATE("00",YEAR(Hoja2!D3007)),2)),"','",Hoja2!J3007,"',","FALSE, 1,8);"), "")</f>
        <v>INSERT INTO seguimiento_oficios_recepcion_oficio(fecha_captura, folio_interno, no_oficio, dependencia_envia, firma, fecha_oficio, asunto, anexo, captura_id, estatus_id) VALUES ('25/03/13',3663,'097','QUINTA GRIJALVA','LUVIA DE LA O CUPIL','21/03/13','ENVIAN 68 COMPROBANTES DE PAGO DE LISTA DE RAYA Y 3 DE PENSION ALIMENTICIA',FALSE, 1,8);</v>
      </c>
    </row>
    <row r="3008" spans="6:17">
      <c r="F3008" t="str">
        <f>RIGHT(CONCATENATE("00",DAY(Hoja2!B3008)),2)</f>
        <v>25</v>
      </c>
      <c r="G3008" t="str">
        <f>CONCATENATE(RIGHT(CONCATENATE("00",DAY(Hoja2!B3008)),2),"/",RIGHT(CONCATENATE("00",MONTH(Hoja2!B3008)),2),"/",RIGHT(CONCATENATE("00",YEAR(Hoja2!B3008)),2))</f>
        <v>25/03/13</v>
      </c>
      <c r="H3008" t="str">
        <f>RIGHT(CONCATENATE("00",DAY(Hoja2!D3008)),2)</f>
        <v>25</v>
      </c>
      <c r="I3008" t="str">
        <f>CONCATENATE(RIGHT(CONCATENATE("00",DAY(Hoja2!D3008)),2),"/",RIGHT(CONCATENATE("00",MONTH(Hoja2!D3008)),2),"/",RIGHT(CONCATENATE("00",YEAR(Hoja2!D3008)),2))</f>
        <v>25/03/13</v>
      </c>
      <c r="J3008" t="str">
        <f>IF(LEN(Hoja2!J3008)&gt;150,LEN(Hoja2!J3008),"")</f>
        <v/>
      </c>
      <c r="K3008" t="str">
        <f>IF(Hoja2!A3008&lt;&gt;"", IF(Hoja2!B3008&lt;&gt;"", IF(Hoja2!C3008&lt;&gt;"", IF(Hoja2!D3008&lt;&gt;"", IF(Hoja2!E3008&lt;&gt;"", IF(Hoja2!F3008&lt;&gt;"", IF(Hoja2!J3008&lt;&gt;"","ok",""),""),""),""),""),""),"")</f>
        <v>ok</v>
      </c>
      <c r="L3008" t="str">
        <f>IF(Hoja2!A3008="'S/F'","--","")</f>
        <v/>
      </c>
      <c r="M3008" t="str">
        <f>IF(LEN(Hoja2!C3008)&gt;30,Hoja2!C3008,"")</f>
        <v/>
      </c>
      <c r="O3008" t="str">
        <f>IF(LEN(Hoja2!F3008)&gt;110,LEN(Hoja2!F3008),"")</f>
        <v/>
      </c>
      <c r="Q3008" t="str">
        <f>IF(K3008="ok",CONCATENATE(IF(Hoja2!A3008="'S/F'","--",""),N3008,"INSERT INTO seguimiento_oficios_recepcion_oficio(fecha_captura, folio_interno, no_oficio, dependencia_envia, firma, fecha_oficio, asunto, anexo, captura_id, estatus_id) VALUES ('",CONCATENATE(RIGHT(CONCATENATE("00",DAY(Hoja2!B3008)),2),"/",RIGHT(CONCATENATE("00",MONTH(Hoja2!B3008)),2),"/",RIGHT(CONCATENATE("00",YEAR(Hoja2!B3008)),2)),"',",Hoja2!A3008,",'",Hoja2!C3008,"','",Hoja2!F3008,"','",Hoja2!E3008,"','",CONCATENATE(RIGHT(CONCATENATE("00",DAY(Hoja2!D3008)),2),"/",RIGHT(CONCATENATE("00",MONTH(Hoja2!D3008)),2),"/",RIGHT(CONCATENATE("00",YEAR(Hoja2!D3008)),2)),"','",Hoja2!J3008,"',","FALSE, 1,8);"), "")</f>
        <v>INSERT INTO seguimiento_oficios_recepcion_oficio(fecha_captura, folio_interno, no_oficio, dependencia_envia, firma, fecha_oficio, asunto, anexo, captura_id, estatus_id) VALUES ('25/03/13',3664,'099','QUINTA GRIJALVA','LUVIA DE LA O CUPIL','25/03/13','REPOSICION DE FONDO REVOLVENTE',FALSE, 1,8);</v>
      </c>
    </row>
    <row r="3009" spans="6:17">
      <c r="F3009" t="str">
        <f>RIGHT(CONCATENATE("00",DAY(Hoja2!B3009)),2)</f>
        <v>25</v>
      </c>
      <c r="G3009" t="str">
        <f>CONCATENATE(RIGHT(CONCATENATE("00",DAY(Hoja2!B3009)),2),"/",RIGHT(CONCATENATE("00",MONTH(Hoja2!B3009)),2),"/",RIGHT(CONCATENATE("00",YEAR(Hoja2!B3009)),2))</f>
        <v>25/03/13</v>
      </c>
      <c r="H3009" t="str">
        <f>RIGHT(CONCATENATE("00",DAY(Hoja2!D3009)),2)</f>
        <v>25</v>
      </c>
      <c r="I3009" t="str">
        <f>CONCATENATE(RIGHT(CONCATENATE("00",DAY(Hoja2!D3009)),2),"/",RIGHT(CONCATENATE("00",MONTH(Hoja2!D3009)),2),"/",RIGHT(CONCATENATE("00",YEAR(Hoja2!D3009)),2))</f>
        <v>25/03/13</v>
      </c>
      <c r="J3009" t="str">
        <f>IF(LEN(Hoja2!J3009)&gt;150,LEN(Hoja2!J3009),"")</f>
        <v/>
      </c>
      <c r="K3009" t="str">
        <f>IF(Hoja2!A3009&lt;&gt;"", IF(Hoja2!B3009&lt;&gt;"", IF(Hoja2!C3009&lt;&gt;"", IF(Hoja2!D3009&lt;&gt;"", IF(Hoja2!E3009&lt;&gt;"", IF(Hoja2!F3009&lt;&gt;"", IF(Hoja2!J3009&lt;&gt;"","ok",""),""),""),""),""),""),"")</f>
        <v>ok</v>
      </c>
      <c r="L3009" t="str">
        <f>IF(Hoja2!A3009="'S/F'","--","")</f>
        <v/>
      </c>
      <c r="M3009" t="str">
        <f>IF(LEN(Hoja2!C3009)&gt;30,Hoja2!C3009,"")</f>
        <v/>
      </c>
      <c r="O3009" t="str">
        <f>IF(LEN(Hoja2!F3009)&gt;110,LEN(Hoja2!F3009),"")</f>
        <v/>
      </c>
      <c r="Q3009" t="str">
        <f>IF(K3009="ok",CONCATENATE(IF(Hoja2!A3009="'S/F'","--",""),N3009,"INSERT INTO seguimiento_oficios_recepcion_oficio(fecha_captura, folio_interno, no_oficio, dependencia_envia, firma, fecha_oficio, asunto, anexo, captura_id, estatus_id) VALUES ('",CONCATENATE(RIGHT(CONCATENATE("00",DAY(Hoja2!B3009)),2),"/",RIGHT(CONCATENATE("00",MONTH(Hoja2!B3009)),2),"/",RIGHT(CONCATENATE("00",YEAR(Hoja2!B3009)),2)),"',",Hoja2!A3009,",'",Hoja2!C3009,"','",Hoja2!F3009,"','",Hoja2!E3009,"','",CONCATENATE(RIGHT(CONCATENATE("00",DAY(Hoja2!D3009)),2),"/",RIGHT(CONCATENATE("00",MONTH(Hoja2!D3009)),2),"/",RIGHT(CONCATENATE("00",YEAR(Hoja2!D3009)),2)),"','",Hoja2!J3009,"',","FALSE, 1,8);"), "")</f>
        <v>INSERT INTO seguimiento_oficios_recepcion_oficio(fecha_captura, folio_interno, no_oficio, dependencia_envia, firma, fecha_oficio, asunto, anexo, captura_id, estatus_id) VALUES ('25/03/13',3665,'205','SALUD','MARIA TERESA FERNANDEZ TORRANO','25/03/13','ENVIAN RELACION DE REPORTE DE SEGUROS',FALSE, 1,8);</v>
      </c>
    </row>
    <row r="3010" spans="6:17">
      <c r="F3010" t="str">
        <f>RIGHT(CONCATENATE("00",DAY(Hoja2!B3010)),2)</f>
        <v>25</v>
      </c>
      <c r="G3010" t="str">
        <f>CONCATENATE(RIGHT(CONCATENATE("00",DAY(Hoja2!B3010)),2),"/",RIGHT(CONCATENATE("00",MONTH(Hoja2!B3010)),2),"/",RIGHT(CONCATENATE("00",YEAR(Hoja2!B3010)),2))</f>
        <v>25/03/13</v>
      </c>
      <c r="H3010" t="str">
        <f>RIGHT(CONCATENATE("00",DAY(Hoja2!D3010)),2)</f>
        <v>22</v>
      </c>
      <c r="I3010" t="str">
        <f>CONCATENATE(RIGHT(CONCATENATE("00",DAY(Hoja2!D3010)),2),"/",RIGHT(CONCATENATE("00",MONTH(Hoja2!D3010)),2),"/",RIGHT(CONCATENATE("00",YEAR(Hoja2!D3010)),2))</f>
        <v>22/03/13</v>
      </c>
      <c r="J3010" t="str">
        <f>IF(LEN(Hoja2!J3010)&gt;150,LEN(Hoja2!J3010),"")</f>
        <v/>
      </c>
      <c r="K3010" t="str">
        <f>IF(Hoja2!A3010&lt;&gt;"", IF(Hoja2!B3010&lt;&gt;"", IF(Hoja2!C3010&lt;&gt;"", IF(Hoja2!D3010&lt;&gt;"", IF(Hoja2!E3010&lt;&gt;"", IF(Hoja2!F3010&lt;&gt;"", IF(Hoja2!J3010&lt;&gt;"","ok",""),""),""),""),""),""),"")</f>
        <v>ok</v>
      </c>
      <c r="L3010" t="str">
        <f>IF(Hoja2!A3010="'S/F'","--","")</f>
        <v/>
      </c>
      <c r="M3010" t="str">
        <f>IF(LEN(Hoja2!C3010)&gt;30,Hoja2!C3010,"")</f>
        <v/>
      </c>
      <c r="O3010" t="str">
        <f>IF(LEN(Hoja2!F3010)&gt;110,LEN(Hoja2!F3010),"")</f>
        <v/>
      </c>
      <c r="Q3010" t="str">
        <f>IF(K3010="ok",CONCATENATE(IF(Hoja2!A3010="'S/F'","--",""),N3010,"INSERT INTO seguimiento_oficios_recepcion_oficio(fecha_captura, folio_interno, no_oficio, dependencia_envia, firma, fecha_oficio, asunto, anexo, captura_id, estatus_id) VALUES ('",CONCATENATE(RIGHT(CONCATENATE("00",DAY(Hoja2!B3010)),2),"/",RIGHT(CONCATENATE("00",MONTH(Hoja2!B3010)),2),"/",RIGHT(CONCATENATE("00",YEAR(Hoja2!B3010)),2)),"',",Hoja2!A3010,",'",Hoja2!C3010,"','",Hoja2!F3010,"','",Hoja2!E3010,"','",CONCATENATE(RIGHT(CONCATENATE("00",DAY(Hoja2!D3010)),2),"/",RIGHT(CONCATENATE("00",MONTH(Hoja2!D3010)),2),"/",RIGHT(CONCATENATE("00",YEAR(Hoja2!D3010)),2)),"','",Hoja2!J3010,"',","FALSE, 1,8);"), "")</f>
        <v>INSERT INTO seguimiento_oficios_recepcion_oficio(fecha_captura, folio_interno, no_oficio, dependencia_envia, firma, fecha_oficio, asunto, anexo, captura_id, estatus_id) VALUES ('25/03/13',3666,'328','SALUD','MARIA TERESA FERANANDEZ TORRANO','22/03/13','ENVIAN REPORTE PARA DESCUENTOS VARIOS',FALSE, 1,8);</v>
      </c>
    </row>
    <row r="3011" spans="6:17">
      <c r="F3011" t="str">
        <f>RIGHT(CONCATENATE("00",DAY(Hoja2!B3011)),2)</f>
        <v>25</v>
      </c>
      <c r="G3011" t="str">
        <f>CONCATENATE(RIGHT(CONCATENATE("00",DAY(Hoja2!B3011)),2),"/",RIGHT(CONCATENATE("00",MONTH(Hoja2!B3011)),2),"/",RIGHT(CONCATENATE("00",YEAR(Hoja2!B3011)),2))</f>
        <v>25/03/13</v>
      </c>
      <c r="H3011" t="str">
        <f>RIGHT(CONCATENATE("00",DAY(Hoja2!D3011)),2)</f>
        <v>25</v>
      </c>
      <c r="I3011" t="str">
        <f>CONCATENATE(RIGHT(CONCATENATE("00",DAY(Hoja2!D3011)),2),"/",RIGHT(CONCATENATE("00",MONTH(Hoja2!D3011)),2),"/",RIGHT(CONCATENATE("00",YEAR(Hoja2!D3011)),2))</f>
        <v>25/03/13</v>
      </c>
      <c r="J3011" t="str">
        <f>IF(LEN(Hoja2!J3011)&gt;150,LEN(Hoja2!J3011),"")</f>
        <v/>
      </c>
      <c r="K3011" t="str">
        <f>IF(Hoja2!A3011&lt;&gt;"", IF(Hoja2!B3011&lt;&gt;"", IF(Hoja2!C3011&lt;&gt;"", IF(Hoja2!D3011&lt;&gt;"", IF(Hoja2!E3011&lt;&gt;"", IF(Hoja2!F3011&lt;&gt;"", IF(Hoja2!J3011&lt;&gt;"","ok",""),""),""),""),""),""),"")</f>
        <v>ok</v>
      </c>
      <c r="L3011" t="str">
        <f>IF(Hoja2!A3011="'S/F'","--","")</f>
        <v/>
      </c>
      <c r="M3011" t="str">
        <f>IF(LEN(Hoja2!C3011)&gt;30,Hoja2!C3011,"")</f>
        <v/>
      </c>
      <c r="O3011" t="str">
        <f>IF(LEN(Hoja2!F3011)&gt;110,LEN(Hoja2!F3011),"")</f>
        <v/>
      </c>
      <c r="Q3011" t="str">
        <f>IF(K3011="ok",CONCATENATE(IF(Hoja2!A3011="'S/F'","--",""),N3011,"INSERT INTO seguimiento_oficios_recepcion_oficio(fecha_captura, folio_interno, no_oficio, dependencia_envia, firma, fecha_oficio, asunto, anexo, captura_id, estatus_id) VALUES ('",CONCATENATE(RIGHT(CONCATENATE("00",DAY(Hoja2!B3011)),2),"/",RIGHT(CONCATENATE("00",MONTH(Hoja2!B3011)),2),"/",RIGHT(CONCATENATE("00",YEAR(Hoja2!B3011)),2)),"',",Hoja2!A3011,",'",Hoja2!C3011,"','",Hoja2!F3011,"','",Hoja2!E3011,"','",CONCATENATE(RIGHT(CONCATENATE("00",DAY(Hoja2!D3011)),2),"/",RIGHT(CONCATENATE("00",MONTH(Hoja2!D3011)),2),"/",RIGHT(CONCATENATE("00",YEAR(Hoja2!D3011)),2)),"','",Hoja2!J3011,"',","FALSE, 1,8);"), "")</f>
        <v>INSERT INTO seguimiento_oficios_recepcion_oficio(fecha_captura, folio_interno, no_oficio, dependencia_envia, firma, fecha_oficio, asunto, anexo, captura_id, estatus_id) VALUES ('25/03/13',3667,'063','CGAJ','CESAR OVIDIO SUAREZ ALDECOA','25/03/13','REPORTE DE INCIDENCIAS',FALSE, 1,8);</v>
      </c>
    </row>
    <row r="3012" spans="6:17">
      <c r="F3012" t="str">
        <f>RIGHT(CONCATENATE("00",DAY(Hoja2!B3012)),2)</f>
        <v>25</v>
      </c>
      <c r="G3012" t="str">
        <f>CONCATENATE(RIGHT(CONCATENATE("00",DAY(Hoja2!B3012)),2),"/",RIGHT(CONCATENATE("00",MONTH(Hoja2!B3012)),2),"/",RIGHT(CONCATENATE("00",YEAR(Hoja2!B3012)),2))</f>
        <v>25/03/13</v>
      </c>
      <c r="H3012" t="str">
        <f>RIGHT(CONCATENATE("00",DAY(Hoja2!D3012)),2)</f>
        <v>25</v>
      </c>
      <c r="I3012" t="str">
        <f>CONCATENATE(RIGHT(CONCATENATE("00",DAY(Hoja2!D3012)),2),"/",RIGHT(CONCATENATE("00",MONTH(Hoja2!D3012)),2),"/",RIGHT(CONCATENATE("00",YEAR(Hoja2!D3012)),2))</f>
        <v>25/03/13</v>
      </c>
      <c r="J3012" t="str">
        <f>IF(LEN(Hoja2!J3012)&gt;150,LEN(Hoja2!J3012),"")</f>
        <v/>
      </c>
      <c r="K3012" t="str">
        <f>IF(Hoja2!A3012&lt;&gt;"", IF(Hoja2!B3012&lt;&gt;"", IF(Hoja2!C3012&lt;&gt;"", IF(Hoja2!D3012&lt;&gt;"", IF(Hoja2!E3012&lt;&gt;"", IF(Hoja2!F3012&lt;&gt;"", IF(Hoja2!J3012&lt;&gt;"","ok",""),""),""),""),""),""),"")</f>
        <v>ok</v>
      </c>
      <c r="L3012" t="str">
        <f>IF(Hoja2!A3012="'S/F'","--","")</f>
        <v/>
      </c>
      <c r="M3012" t="str">
        <f>IF(LEN(Hoja2!C3012)&gt;30,Hoja2!C3012,"")</f>
        <v/>
      </c>
      <c r="O3012" t="str">
        <f>IF(LEN(Hoja2!F3012)&gt;110,LEN(Hoja2!F3012),"")</f>
        <v/>
      </c>
      <c r="Q3012" t="str">
        <f>IF(K3012="ok",CONCATENATE(IF(Hoja2!A3012="'S/F'","--",""),N3012,"INSERT INTO seguimiento_oficios_recepcion_oficio(fecha_captura, folio_interno, no_oficio, dependencia_envia, firma, fecha_oficio, asunto, anexo, captura_id, estatus_id) VALUES ('",CONCATENATE(RIGHT(CONCATENATE("00",DAY(Hoja2!B3012)),2),"/",RIGHT(CONCATENATE("00",MONTH(Hoja2!B3012)),2),"/",RIGHT(CONCATENATE("00",YEAR(Hoja2!B3012)),2)),"',",Hoja2!A3012,",'",Hoja2!C3012,"','",Hoja2!F3012,"','",Hoja2!E3012,"','",CONCATENATE(RIGHT(CONCATENATE("00",DAY(Hoja2!D3012)),2),"/",RIGHT(CONCATENATE("00",MONTH(Hoja2!D3012)),2),"/",RIGHT(CONCATENATE("00",YEAR(Hoja2!D3012)),2)),"','",Hoja2!J3012,"',","FALSE, 1,8);"), "")</f>
        <v>INSERT INTO seguimiento_oficios_recepcion_oficio(fecha_captura, folio_interno, no_oficio, dependencia_envia, firma, fecha_oficio, asunto, anexo, captura_id, estatus_id) VALUES ('25/03/13',3668,'160','IRET','MARIA DEL ROSARIO FRIAS RUIZ','25/03/13','ENVIAN REPORTE DE INCIDENCIAS',FALSE, 1,8);</v>
      </c>
    </row>
    <row r="3013" spans="6:17">
      <c r="F3013" t="str">
        <f>RIGHT(CONCATENATE("00",DAY(Hoja2!B3013)),2)</f>
        <v>25</v>
      </c>
      <c r="G3013" t="str">
        <f>CONCATENATE(RIGHT(CONCATENATE("00",DAY(Hoja2!B3013)),2),"/",RIGHT(CONCATENATE("00",MONTH(Hoja2!B3013)),2),"/",RIGHT(CONCATENATE("00",YEAR(Hoja2!B3013)),2))</f>
        <v>25/03/13</v>
      </c>
      <c r="H3013" t="str">
        <f>RIGHT(CONCATENATE("00",DAY(Hoja2!D3013)),2)</f>
        <v>25</v>
      </c>
      <c r="I3013" t="str">
        <f>CONCATENATE(RIGHT(CONCATENATE("00",DAY(Hoja2!D3013)),2),"/",RIGHT(CONCATENATE("00",MONTH(Hoja2!D3013)),2),"/",RIGHT(CONCATENATE("00",YEAR(Hoja2!D3013)),2))</f>
        <v>25/03/13</v>
      </c>
      <c r="J3013" t="str">
        <f>IF(LEN(Hoja2!J3013)&gt;150,LEN(Hoja2!J3013),"")</f>
        <v/>
      </c>
      <c r="K3013" t="str">
        <f>IF(Hoja2!A3013&lt;&gt;"", IF(Hoja2!B3013&lt;&gt;"", IF(Hoja2!C3013&lt;&gt;"", IF(Hoja2!D3013&lt;&gt;"", IF(Hoja2!E3013&lt;&gt;"", IF(Hoja2!F3013&lt;&gt;"", IF(Hoja2!J3013&lt;&gt;"","ok",""),""),""),""),""),""),"")</f>
        <v>ok</v>
      </c>
      <c r="L3013" t="str">
        <f>IF(Hoja2!A3013="'S/F'","--","")</f>
        <v/>
      </c>
      <c r="M3013" t="str">
        <f>IF(LEN(Hoja2!C3013)&gt;30,Hoja2!C3013,"")</f>
        <v/>
      </c>
      <c r="O3013" t="str">
        <f>IF(LEN(Hoja2!F3013)&gt;110,LEN(Hoja2!F3013),"")</f>
        <v/>
      </c>
      <c r="Q3013" t="str">
        <f>IF(K3013="ok",CONCATENATE(IF(Hoja2!A3013="'S/F'","--",""),N3013,"INSERT INTO seguimiento_oficios_recepcion_oficio(fecha_captura, folio_interno, no_oficio, dependencia_envia, firma, fecha_oficio, asunto, anexo, captura_id, estatus_id) VALUES ('",CONCATENATE(RIGHT(CONCATENATE("00",DAY(Hoja2!B3013)),2),"/",RIGHT(CONCATENATE("00",MONTH(Hoja2!B3013)),2),"/",RIGHT(CONCATENATE("00",YEAR(Hoja2!B3013)),2)),"',",Hoja2!A3013,",'",Hoja2!C3013,"','",Hoja2!F3013,"','",Hoja2!E3013,"','",CONCATENATE(RIGHT(CONCATENATE("00",DAY(Hoja2!D3013)),2),"/",RIGHT(CONCATENATE("00",MONTH(Hoja2!D3013)),2),"/",RIGHT(CONCATENATE("00",YEAR(Hoja2!D3013)),2)),"','",Hoja2!J3013,"',","FALSE, 1,8);"), "")</f>
        <v>INSERT INTO seguimiento_oficios_recepcion_oficio(fecha_captura, folio_interno, no_oficio, dependencia_envia, firma, fecha_oficio, asunto, anexo, captura_id, estatus_id) VALUES ('25/03/13',3669,'159','IRET','MARIA DEL ROSARIO FRIAS RUIZ','25/03/13','BONO DEL DIA DE LAS MADRES',FALSE, 1,8);</v>
      </c>
    </row>
    <row r="3014" spans="6:17">
      <c r="F3014" t="str">
        <f>RIGHT(CONCATENATE("00",DAY(Hoja2!B3014)),2)</f>
        <v>00</v>
      </c>
      <c r="G3014" t="str">
        <f>CONCATENATE(RIGHT(CONCATENATE("00",DAY(Hoja2!B3014)),2),"/",RIGHT(CONCATENATE("00",MONTH(Hoja2!B3014)),2),"/",RIGHT(CONCATENATE("00",YEAR(Hoja2!B3014)),2))</f>
        <v>00/01/00</v>
      </c>
      <c r="H3014" t="str">
        <f>RIGHT(CONCATENATE("00",DAY(Hoja2!D3014)),2)</f>
        <v>00</v>
      </c>
      <c r="I3014" t="str">
        <f>CONCATENATE(RIGHT(CONCATENATE("00",DAY(Hoja2!D3014)),2),"/",RIGHT(CONCATENATE("00",MONTH(Hoja2!D3014)),2),"/",RIGHT(CONCATENATE("00",YEAR(Hoja2!D3014)),2))</f>
        <v>00/01/00</v>
      </c>
      <c r="J3014" t="str">
        <f>IF(LEN(Hoja2!J3014)&gt;150,LEN(Hoja2!J3014),"")</f>
        <v/>
      </c>
      <c r="K3014" t="str">
        <f>IF(Hoja2!A3014&lt;&gt;"", IF(Hoja2!B3014&lt;&gt;"", IF(Hoja2!C3014&lt;&gt;"", IF(Hoja2!D3014&lt;&gt;"", IF(Hoja2!E3014&lt;&gt;"", IF(Hoja2!F3014&lt;&gt;"", IF(Hoja2!J3014&lt;&gt;"","ok",""),""),""),""),""),""),"")</f>
        <v/>
      </c>
      <c r="L3014" t="str">
        <f>IF(Hoja2!A3014="'S/F'","--","")</f>
        <v/>
      </c>
      <c r="M3014" t="str">
        <f>IF(LEN(Hoja2!C3014)&gt;30,Hoja2!C3014,"")</f>
        <v/>
      </c>
      <c r="O3014" t="str">
        <f>IF(LEN(Hoja2!F3014)&gt;110,LEN(Hoja2!F3014),"")</f>
        <v/>
      </c>
      <c r="Q3014" t="str">
        <f>IF(K3014="ok",CONCATENATE(IF(Hoja2!A3014="'S/F'","--",""),N3014,"INSERT INTO seguimiento_oficios_recepcion_oficio(fecha_captura, folio_interno, no_oficio, dependencia_envia, firma, fecha_oficio, asunto, anexo, captura_id, estatus_id) VALUES ('",CONCATENATE(RIGHT(CONCATENATE("00",DAY(Hoja2!B3014)),2),"/",RIGHT(CONCATENATE("00",MONTH(Hoja2!B3014)),2),"/",RIGHT(CONCATENATE("00",YEAR(Hoja2!B3014)),2)),"',",Hoja2!A3014,",'",Hoja2!C3014,"','",Hoja2!F3014,"','",Hoja2!E3014,"','",CONCATENATE(RIGHT(CONCATENATE("00",DAY(Hoja2!D3014)),2),"/",RIGHT(CONCATENATE("00",MONTH(Hoja2!D3014)),2),"/",RIGHT(CONCATENATE("00",YEAR(Hoja2!D3014)),2)),"','",Hoja2!J3014,"',","FALSE, 1,8);"), "")</f>
        <v/>
      </c>
    </row>
    <row r="3015" spans="6:17">
      <c r="F3015" t="str">
        <f>RIGHT(CONCATENATE("00",DAY(Hoja2!B3015)),2)</f>
        <v>25</v>
      </c>
      <c r="G3015" t="str">
        <f>CONCATENATE(RIGHT(CONCATENATE("00",DAY(Hoja2!B3015)),2),"/",RIGHT(CONCATENATE("00",MONTH(Hoja2!B3015)),2),"/",RIGHT(CONCATENATE("00",YEAR(Hoja2!B3015)),2))</f>
        <v>25/03/13</v>
      </c>
      <c r="H3015" t="str">
        <f>RIGHT(CONCATENATE("00",DAY(Hoja2!D3015)),2)</f>
        <v>22</v>
      </c>
      <c r="I3015" t="str">
        <f>CONCATENATE(RIGHT(CONCATENATE("00",DAY(Hoja2!D3015)),2),"/",RIGHT(CONCATENATE("00",MONTH(Hoja2!D3015)),2),"/",RIGHT(CONCATENATE("00",YEAR(Hoja2!D3015)),2))</f>
        <v>22/03/13</v>
      </c>
      <c r="J3015" t="str">
        <f>IF(LEN(Hoja2!J3015)&gt;150,LEN(Hoja2!J3015),"")</f>
        <v/>
      </c>
      <c r="K3015" t="str">
        <f>IF(Hoja2!A3015&lt;&gt;"", IF(Hoja2!B3015&lt;&gt;"", IF(Hoja2!C3015&lt;&gt;"", IF(Hoja2!D3015&lt;&gt;"", IF(Hoja2!E3015&lt;&gt;"", IF(Hoja2!F3015&lt;&gt;"", IF(Hoja2!J3015&lt;&gt;"","ok",""),""),""),""),""),""),"")</f>
        <v>ok</v>
      </c>
      <c r="L3015" t="str">
        <f>IF(Hoja2!A3015="'S/F'","--","")</f>
        <v/>
      </c>
      <c r="M3015" t="str">
        <f>IF(LEN(Hoja2!C3015)&gt;30,Hoja2!C3015,"")</f>
        <v/>
      </c>
      <c r="O3015" t="str">
        <f>IF(LEN(Hoja2!F3015)&gt;110,LEN(Hoja2!F3015),"")</f>
        <v/>
      </c>
      <c r="Q3015" t="str">
        <f>IF(K3015="ok",CONCATENATE(IF(Hoja2!A3015="'S/F'","--",""),N3015,"INSERT INTO seguimiento_oficios_recepcion_oficio(fecha_captura, folio_interno, no_oficio, dependencia_envia, firma, fecha_oficio, asunto, anexo, captura_id, estatus_id) VALUES ('",CONCATENATE(RIGHT(CONCATENATE("00",DAY(Hoja2!B3015)),2),"/",RIGHT(CONCATENATE("00",MONTH(Hoja2!B3015)),2),"/",RIGHT(CONCATENATE("00",YEAR(Hoja2!B3015)),2)),"',",Hoja2!A3015,",'",Hoja2!C3015,"','",Hoja2!F3015,"','",Hoja2!E3015,"','",CONCATENATE(RIGHT(CONCATENATE("00",DAY(Hoja2!D3015)),2),"/",RIGHT(CONCATENATE("00",MONTH(Hoja2!D3015)),2),"/",RIGHT(CONCATENATE("00",YEAR(Hoja2!D3015)),2)),"','",Hoja2!J3015,"',","FALSE, 1,8);"), "")</f>
        <v>INSERT INTO seguimiento_oficios_recepcion_oficio(fecha_captura, folio_interno, no_oficio, dependencia_envia, firma, fecha_oficio, asunto, anexo, captura_id, estatus_id) VALUES ('25/03/13',3671,'509','CEAS','GUILLERMO CORTAZAR GUTIERREZ','22/03/13','ENVIAN OF. PARA DESCUENTO DE PENSION ALIMENTICIA',FALSE, 1,8);</v>
      </c>
    </row>
    <row r="3016" spans="6:17">
      <c r="F3016" t="str">
        <f>RIGHT(CONCATENATE("00",DAY(Hoja2!B3016)),2)</f>
        <v>25</v>
      </c>
      <c r="G3016" t="str">
        <f>CONCATENATE(RIGHT(CONCATENATE("00",DAY(Hoja2!B3016)),2),"/",RIGHT(CONCATENATE("00",MONTH(Hoja2!B3016)),2),"/",RIGHT(CONCATENATE("00",YEAR(Hoja2!B3016)),2))</f>
        <v>25/03/13</v>
      </c>
      <c r="H3016" t="str">
        <f>RIGHT(CONCATENATE("00",DAY(Hoja2!D3016)),2)</f>
        <v>22</v>
      </c>
      <c r="I3016" t="str">
        <f>CONCATENATE(RIGHT(CONCATENATE("00",DAY(Hoja2!D3016)),2),"/",RIGHT(CONCATENATE("00",MONTH(Hoja2!D3016)),2),"/",RIGHT(CONCATENATE("00",YEAR(Hoja2!D3016)),2))</f>
        <v>22/03/13</v>
      </c>
      <c r="J3016" t="str">
        <f>IF(LEN(Hoja2!J3016)&gt;150,LEN(Hoja2!J3016),"")</f>
        <v/>
      </c>
      <c r="K3016" t="str">
        <f>IF(Hoja2!A3016&lt;&gt;"", IF(Hoja2!B3016&lt;&gt;"", IF(Hoja2!C3016&lt;&gt;"", IF(Hoja2!D3016&lt;&gt;"", IF(Hoja2!E3016&lt;&gt;"", IF(Hoja2!F3016&lt;&gt;"", IF(Hoja2!J3016&lt;&gt;"","ok",""),""),""),""),""),""),"")</f>
        <v>ok</v>
      </c>
      <c r="L3016" t="str">
        <f>IF(Hoja2!A3016="'S/F'","--","")</f>
        <v/>
      </c>
      <c r="M3016" t="str">
        <f>IF(LEN(Hoja2!C3016)&gt;30,Hoja2!C3016,"")</f>
        <v/>
      </c>
      <c r="O3016" t="str">
        <f>IF(LEN(Hoja2!F3016)&gt;110,LEN(Hoja2!F3016),"")</f>
        <v/>
      </c>
      <c r="Q3016" t="str">
        <f>IF(K3016="ok",CONCATENATE(IF(Hoja2!A3016="'S/F'","--",""),N3016,"INSERT INTO seguimiento_oficios_recepcion_oficio(fecha_captura, folio_interno, no_oficio, dependencia_envia, firma, fecha_oficio, asunto, anexo, captura_id, estatus_id) VALUES ('",CONCATENATE(RIGHT(CONCATENATE("00",DAY(Hoja2!B3016)),2),"/",RIGHT(CONCATENATE("00",MONTH(Hoja2!B3016)),2),"/",RIGHT(CONCATENATE("00",YEAR(Hoja2!B3016)),2)),"',",Hoja2!A3016,",'",Hoja2!C3016,"','",Hoja2!F3016,"','",Hoja2!E3016,"','",CONCATENATE(RIGHT(CONCATENATE("00",DAY(Hoja2!D3016)),2),"/",RIGHT(CONCATENATE("00",MONTH(Hoja2!D3016)),2),"/",RIGHT(CONCATENATE("00",YEAR(Hoja2!D3016)),2)),"','",Hoja2!J3016,"',","FALSE, 1,8);"), "")</f>
        <v>INSERT INTO seguimiento_oficios_recepcion_oficio(fecha_captura, folio_interno, no_oficio, dependencia_envia, firma, fecha_oficio, asunto, anexo, captura_id, estatus_id) VALUES ('25/03/13',3672,'510','CEAS','GUILLERMO CORTAZAR GUTIERREZ','22/03/13','ENVIAN REPORTE PARA DESCUENTOS VARIOS',FALSE, 1,8);</v>
      </c>
    </row>
    <row r="3017" spans="6:17">
      <c r="F3017" t="str">
        <f>RIGHT(CONCATENATE("00",DAY(Hoja2!B3017)),2)</f>
        <v>25</v>
      </c>
      <c r="G3017" t="str">
        <f>CONCATENATE(RIGHT(CONCATENATE("00",DAY(Hoja2!B3017)),2),"/",RIGHT(CONCATENATE("00",MONTH(Hoja2!B3017)),2),"/",RIGHT(CONCATENATE("00",YEAR(Hoja2!B3017)),2))</f>
        <v>25/03/13</v>
      </c>
      <c r="H3017" t="str">
        <f>RIGHT(CONCATENATE("00",DAY(Hoja2!D3017)),2)</f>
        <v>22</v>
      </c>
      <c r="I3017" t="str">
        <f>CONCATENATE(RIGHT(CONCATENATE("00",DAY(Hoja2!D3017)),2),"/",RIGHT(CONCATENATE("00",MONTH(Hoja2!D3017)),2),"/",RIGHT(CONCATENATE("00",YEAR(Hoja2!D3017)),2))</f>
        <v>22/03/13</v>
      </c>
      <c r="J3017" t="str">
        <f>IF(LEN(Hoja2!J3017)&gt;150,LEN(Hoja2!J3017),"")</f>
        <v/>
      </c>
      <c r="K3017" t="str">
        <f>IF(Hoja2!A3017&lt;&gt;"", IF(Hoja2!B3017&lt;&gt;"", IF(Hoja2!C3017&lt;&gt;"", IF(Hoja2!D3017&lt;&gt;"", IF(Hoja2!E3017&lt;&gt;"", IF(Hoja2!F3017&lt;&gt;"", IF(Hoja2!J3017&lt;&gt;"","ok",""),""),""),""),""),""),"")</f>
        <v>ok</v>
      </c>
      <c r="L3017" t="str">
        <f>IF(Hoja2!A3017="'S/F'","--","")</f>
        <v/>
      </c>
      <c r="M3017" t="str">
        <f>IF(LEN(Hoja2!C3017)&gt;30,Hoja2!C3017,"")</f>
        <v/>
      </c>
      <c r="O3017" t="str">
        <f>IF(LEN(Hoja2!F3017)&gt;110,LEN(Hoja2!F3017),"")</f>
        <v/>
      </c>
      <c r="Q3017" t="str">
        <f>IF(K3017="ok",CONCATENATE(IF(Hoja2!A3017="'S/F'","--",""),N3017,"INSERT INTO seguimiento_oficios_recepcion_oficio(fecha_captura, folio_interno, no_oficio, dependencia_envia, firma, fecha_oficio, asunto, anexo, captura_id, estatus_id) VALUES ('",CONCATENATE(RIGHT(CONCATENATE("00",DAY(Hoja2!B3017)),2),"/",RIGHT(CONCATENATE("00",MONTH(Hoja2!B3017)),2),"/",RIGHT(CONCATENATE("00",YEAR(Hoja2!B3017)),2)),"',",Hoja2!A3017,",'",Hoja2!C3017,"','",Hoja2!F3017,"','",Hoja2!E3017,"','",CONCATENATE(RIGHT(CONCATENATE("00",DAY(Hoja2!D3017)),2),"/",RIGHT(CONCATENATE("00",MONTH(Hoja2!D3017)),2),"/",RIGHT(CONCATENATE("00",YEAR(Hoja2!D3017)),2)),"','",Hoja2!J3017,"',","FALSE, 1,8);"), "")</f>
        <v>INSERT INTO seguimiento_oficios_recepcion_oficio(fecha_captura, folio_interno, no_oficio, dependencia_envia, firma, fecha_oficio, asunto, anexo, captura_id, estatus_id) VALUES ('25/03/13',3673,'511','CEAS','GUILLERMO CORTAZAR GUTIERREZ','22/03/13','CAMBIO DE CUENTAS',FALSE, 1,8);</v>
      </c>
    </row>
    <row r="3018" spans="6:17">
      <c r="F3018" t="str">
        <f>RIGHT(CONCATENATE("00",DAY(Hoja2!B3018)),2)</f>
        <v>25</v>
      </c>
      <c r="G3018" t="str">
        <f>CONCATENATE(RIGHT(CONCATENATE("00",DAY(Hoja2!B3018)),2),"/",RIGHT(CONCATENATE("00",MONTH(Hoja2!B3018)),2),"/",RIGHT(CONCATENATE("00",YEAR(Hoja2!B3018)),2))</f>
        <v>25/03/13</v>
      </c>
      <c r="H3018" t="str">
        <f>RIGHT(CONCATENATE("00",DAY(Hoja2!D3018)),2)</f>
        <v>14</v>
      </c>
      <c r="I3018" t="str">
        <f>CONCATENATE(RIGHT(CONCATENATE("00",DAY(Hoja2!D3018)),2),"/",RIGHT(CONCATENATE("00",MONTH(Hoja2!D3018)),2),"/",RIGHT(CONCATENATE("00",YEAR(Hoja2!D3018)),2))</f>
        <v>14/03/13</v>
      </c>
      <c r="J3018" t="str">
        <f>IF(LEN(Hoja2!J3018)&gt;150,LEN(Hoja2!J3018),"")</f>
        <v/>
      </c>
      <c r="K3018" t="str">
        <f>IF(Hoja2!A3018&lt;&gt;"", IF(Hoja2!B3018&lt;&gt;"", IF(Hoja2!C3018&lt;&gt;"", IF(Hoja2!D3018&lt;&gt;"", IF(Hoja2!E3018&lt;&gt;"", IF(Hoja2!F3018&lt;&gt;"", IF(Hoja2!J3018&lt;&gt;"","ok",""),""),""),""),""),""),"")</f>
        <v>ok</v>
      </c>
      <c r="L3018" t="str">
        <f>IF(Hoja2!A3018="'S/F'","--","")</f>
        <v/>
      </c>
      <c r="M3018" t="str">
        <f>IF(LEN(Hoja2!C3018)&gt;30,Hoja2!C3018,"")</f>
        <v/>
      </c>
      <c r="O3018" t="str">
        <f>IF(LEN(Hoja2!F3018)&gt;110,LEN(Hoja2!F3018),"")</f>
        <v/>
      </c>
      <c r="Q3018" t="str">
        <f>IF(K3018="ok",CONCATENATE(IF(Hoja2!A3018="'S/F'","--",""),N3018,"INSERT INTO seguimiento_oficios_recepcion_oficio(fecha_captura, folio_interno, no_oficio, dependencia_envia, firma, fecha_oficio, asunto, anexo, captura_id, estatus_id) VALUES ('",CONCATENATE(RIGHT(CONCATENATE("00",DAY(Hoja2!B3018)),2),"/",RIGHT(CONCATENATE("00",MONTH(Hoja2!B3018)),2),"/",RIGHT(CONCATENATE("00",YEAR(Hoja2!B3018)),2)),"',",Hoja2!A3018,",'",Hoja2!C3018,"','",Hoja2!F3018,"','",Hoja2!E3018,"','",CONCATENATE(RIGHT(CONCATENATE("00",DAY(Hoja2!D3018)),2),"/",RIGHT(CONCATENATE("00",MONTH(Hoja2!D3018)),2),"/",RIGHT(CONCATENATE("00",YEAR(Hoja2!D3018)),2)),"','",Hoja2!J3018,"',","FALSE, 1,8);"), "")</f>
        <v>INSERT INTO seguimiento_oficios_recepcion_oficio(fecha_captura, folio_interno, no_oficio, dependencia_envia, firma, fecha_oficio, asunto, anexo, captura_id, estatus_id) VALUES ('25/03/13',3674,'503','CEAS','GUILLERMO CORTAZAR GUTIERREZ','14/03/13','ENVIAN RELACION PARA DESCUENTOS DE CREDITOS FONACOT',FALSE, 1,8);</v>
      </c>
    </row>
    <row r="3019" spans="6:17">
      <c r="F3019" t="str">
        <f>RIGHT(CONCATENATE("00",DAY(Hoja2!B3019)),2)</f>
        <v>25</v>
      </c>
      <c r="G3019" t="str">
        <f>CONCATENATE(RIGHT(CONCATENATE("00",DAY(Hoja2!B3019)),2),"/",RIGHT(CONCATENATE("00",MONTH(Hoja2!B3019)),2),"/",RIGHT(CONCATENATE("00",YEAR(Hoja2!B3019)),2))</f>
        <v>25/03/13</v>
      </c>
      <c r="H3019" t="str">
        <f>RIGHT(CONCATENATE("00",DAY(Hoja2!D3019)),2)</f>
        <v>25</v>
      </c>
      <c r="I3019" t="str">
        <f>CONCATENATE(RIGHT(CONCATENATE("00",DAY(Hoja2!D3019)),2),"/",RIGHT(CONCATENATE("00",MONTH(Hoja2!D3019)),2),"/",RIGHT(CONCATENATE("00",YEAR(Hoja2!D3019)),2))</f>
        <v>25/03/13</v>
      </c>
      <c r="J3019" t="str">
        <f>IF(LEN(Hoja2!J3019)&gt;150,LEN(Hoja2!J3019),"")</f>
        <v/>
      </c>
      <c r="K3019" t="str">
        <f>IF(Hoja2!A3019&lt;&gt;"", IF(Hoja2!B3019&lt;&gt;"", IF(Hoja2!C3019&lt;&gt;"", IF(Hoja2!D3019&lt;&gt;"", IF(Hoja2!E3019&lt;&gt;"", IF(Hoja2!F3019&lt;&gt;"", IF(Hoja2!J3019&lt;&gt;"","ok",""),""),""),""),""),""),"")</f>
        <v>ok</v>
      </c>
      <c r="L3019" t="str">
        <f>IF(Hoja2!A3019="'S/F'","--","")</f>
        <v/>
      </c>
      <c r="M3019" t="str">
        <f>IF(LEN(Hoja2!C3019)&gt;30,Hoja2!C3019,"")</f>
        <v/>
      </c>
      <c r="O3019" t="str">
        <f>IF(LEN(Hoja2!F3019)&gt;110,LEN(Hoja2!F3019),"")</f>
        <v/>
      </c>
      <c r="Q3019" t="str">
        <f>IF(K3019="ok",CONCATENATE(IF(Hoja2!A3019="'S/F'","--",""),N3019,"INSERT INTO seguimiento_oficios_recepcion_oficio(fecha_captura, folio_interno, no_oficio, dependencia_envia, firma, fecha_oficio, asunto, anexo, captura_id, estatus_id) VALUES ('",CONCATENATE(RIGHT(CONCATENATE("00",DAY(Hoja2!B3019)),2),"/",RIGHT(CONCATENATE("00",MONTH(Hoja2!B3019)),2),"/",RIGHT(CONCATENATE("00",YEAR(Hoja2!B3019)),2)),"',",Hoja2!A3019,",'",Hoja2!C3019,"','",Hoja2!F3019,"','",Hoja2!E3019,"','",CONCATENATE(RIGHT(CONCATENATE("00",DAY(Hoja2!D3019)),2),"/",RIGHT(CONCATENATE("00",MONTH(Hoja2!D3019)),2),"/",RIGHT(CONCATENATE("00",YEAR(Hoja2!D3019)),2)),"','",Hoja2!J3019,"',","FALSE, 1,8);"), "")</f>
        <v>INSERT INTO seguimiento_oficios_recepcion_oficio(fecha_captura, folio_interno, no_oficio, dependencia_envia, firma, fecha_oficio, asunto, anexo, captura_id, estatus_id) VALUES ('25/03/13',3675,'230','SA/DIR. DE ADQUISICIONES Y SERVICIOS','JUAN JERONIMO ZORRILLA SOLANA','25/03/13','SOL. JUSTIFICACION DEL DIA 21 DE MARZO A LA C. MELBA JUANA MARCIN GUZMAN',FALSE, 1,8);</v>
      </c>
    </row>
    <row r="3020" spans="6:17">
      <c r="F3020" t="str">
        <f>RIGHT(CONCATENATE("00",DAY(Hoja2!B3020)),2)</f>
        <v>25</v>
      </c>
      <c r="G3020" t="str">
        <f>CONCATENATE(RIGHT(CONCATENATE("00",DAY(Hoja2!B3020)),2),"/",RIGHT(CONCATENATE("00",MONTH(Hoja2!B3020)),2),"/",RIGHT(CONCATENATE("00",YEAR(Hoja2!B3020)),2))</f>
        <v>25/03/13</v>
      </c>
      <c r="H3020" t="str">
        <f>RIGHT(CONCATENATE("00",DAY(Hoja2!D3020)),2)</f>
        <v>22</v>
      </c>
      <c r="I3020" t="str">
        <f>CONCATENATE(RIGHT(CONCATENATE("00",DAY(Hoja2!D3020)),2),"/",RIGHT(CONCATENATE("00",MONTH(Hoja2!D3020)),2),"/",RIGHT(CONCATENATE("00",YEAR(Hoja2!D3020)),2))</f>
        <v>22/03/13</v>
      </c>
      <c r="J3020" t="str">
        <f>IF(LEN(Hoja2!J3020)&gt;150,LEN(Hoja2!J3020),"")</f>
        <v/>
      </c>
      <c r="K3020" t="str">
        <f>IF(Hoja2!A3020&lt;&gt;"", IF(Hoja2!B3020&lt;&gt;"", IF(Hoja2!C3020&lt;&gt;"", IF(Hoja2!D3020&lt;&gt;"", IF(Hoja2!E3020&lt;&gt;"", IF(Hoja2!F3020&lt;&gt;"", IF(Hoja2!J3020&lt;&gt;"","ok",""),""),""),""),""),""),"")</f>
        <v>ok</v>
      </c>
      <c r="L3020" t="str">
        <f>IF(Hoja2!A3020="'S/F'","--","")</f>
        <v/>
      </c>
      <c r="M3020" t="str">
        <f>IF(LEN(Hoja2!C3020)&gt;30,Hoja2!C3020,"")</f>
        <v/>
      </c>
      <c r="O3020" t="str">
        <f>IF(LEN(Hoja2!F3020)&gt;110,LEN(Hoja2!F3020),"")</f>
        <v/>
      </c>
      <c r="Q3020" t="str">
        <f>IF(K3020="ok",CONCATENATE(IF(Hoja2!A3020="'S/F'","--",""),N3020,"INSERT INTO seguimiento_oficios_recepcion_oficio(fecha_captura, folio_interno, no_oficio, dependencia_envia, firma, fecha_oficio, asunto, anexo, captura_id, estatus_id) VALUES ('",CONCATENATE(RIGHT(CONCATENATE("00",DAY(Hoja2!B3020)),2),"/",RIGHT(CONCATENATE("00",MONTH(Hoja2!B3020)),2),"/",RIGHT(CONCATENATE("00",YEAR(Hoja2!B3020)),2)),"',",Hoja2!A3020,",'",Hoja2!C3020,"','",Hoja2!F3020,"','",Hoja2!E3020,"','",CONCATENATE(RIGHT(CONCATENATE("00",DAY(Hoja2!D3020)),2),"/",RIGHT(CONCATENATE("00",MONTH(Hoja2!D3020)),2),"/",RIGHT(CONCATENATE("00",YEAR(Hoja2!D3020)),2)),"','",Hoja2!J3020,"',","FALSE, 1,8);"), "")</f>
        <v>INSERT INTO seguimiento_oficios_recepcion_oficio(fecha_captura, folio_interno, no_oficio, dependencia_envia, firma, fecha_oficio, asunto, anexo, captura_id, estatus_id) VALUES ('25/03/13',3676,'417','SPF','MARGARITA MANZUR VILLANUEVA','22/03/13','ENVIAN REPORTE PARA DESCUENTOS VARIOS',FALSE, 1,8);</v>
      </c>
    </row>
    <row r="3021" spans="6:17">
      <c r="F3021" t="str">
        <f>RIGHT(CONCATENATE("00",DAY(Hoja2!B3021)),2)</f>
        <v>25</v>
      </c>
      <c r="G3021" t="str">
        <f>CONCATENATE(RIGHT(CONCATENATE("00",DAY(Hoja2!B3021)),2),"/",RIGHT(CONCATENATE("00",MONTH(Hoja2!B3021)),2),"/",RIGHT(CONCATENATE("00",YEAR(Hoja2!B3021)),2))</f>
        <v>25/03/13</v>
      </c>
      <c r="H3021" t="str">
        <f>RIGHT(CONCATENATE("00",DAY(Hoja2!D3021)),2)</f>
        <v>22</v>
      </c>
      <c r="I3021" t="str">
        <f>CONCATENATE(RIGHT(CONCATENATE("00",DAY(Hoja2!D3021)),2),"/",RIGHT(CONCATENATE("00",MONTH(Hoja2!D3021)),2),"/",RIGHT(CONCATENATE("00",YEAR(Hoja2!D3021)),2))</f>
        <v>22/03/13</v>
      </c>
      <c r="J3021" t="str">
        <f>IF(LEN(Hoja2!J3021)&gt;150,LEN(Hoja2!J3021),"")</f>
        <v/>
      </c>
      <c r="K3021" t="str">
        <f>IF(Hoja2!A3021&lt;&gt;"", IF(Hoja2!B3021&lt;&gt;"", IF(Hoja2!C3021&lt;&gt;"", IF(Hoja2!D3021&lt;&gt;"", IF(Hoja2!E3021&lt;&gt;"", IF(Hoja2!F3021&lt;&gt;"", IF(Hoja2!J3021&lt;&gt;"","ok",""),""),""),""),""),""),"")</f>
        <v>ok</v>
      </c>
      <c r="L3021" t="str">
        <f>IF(Hoja2!A3021="'S/F'","--","")</f>
        <v/>
      </c>
      <c r="M3021" t="str">
        <f>IF(LEN(Hoja2!C3021)&gt;30,Hoja2!C3021,"")</f>
        <v/>
      </c>
      <c r="O3021" t="str">
        <f>IF(LEN(Hoja2!F3021)&gt;110,LEN(Hoja2!F3021),"")</f>
        <v/>
      </c>
      <c r="Q3021" t="str">
        <f>IF(K3021="ok",CONCATENATE(IF(Hoja2!A3021="'S/F'","--",""),N3021,"INSERT INTO seguimiento_oficios_recepcion_oficio(fecha_captura, folio_interno, no_oficio, dependencia_envia, firma, fecha_oficio, asunto, anexo, captura_id, estatus_id) VALUES ('",CONCATENATE(RIGHT(CONCATENATE("00",DAY(Hoja2!B3021)),2),"/",RIGHT(CONCATENATE("00",MONTH(Hoja2!B3021)),2),"/",RIGHT(CONCATENATE("00",YEAR(Hoja2!B3021)),2)),"',",Hoja2!A3021,",'",Hoja2!C3021,"','",Hoja2!F3021,"','",Hoja2!E3021,"','",CONCATENATE(RIGHT(CONCATENATE("00",DAY(Hoja2!D3021)),2),"/",RIGHT(CONCATENATE("00",MONTH(Hoja2!D3021)),2),"/",RIGHT(CONCATENATE("00",YEAR(Hoja2!D3021)),2)),"','",Hoja2!J3021,"',","FALSE, 1,8);"), "")</f>
        <v>INSERT INTO seguimiento_oficios_recepcion_oficio(fecha_captura, folio_interno, no_oficio, dependencia_envia, firma, fecha_oficio, asunto, anexo, captura_id, estatus_id) VALUES ('25/03/13',3677,'416','SPF','MARGARITA MANZUR VILLANUEVA','22/03/13','ENVIAN REPORTE DE INFONACOT',FALSE, 1,8);</v>
      </c>
    </row>
    <row r="3022" spans="6:17">
      <c r="F3022" t="str">
        <f>RIGHT(CONCATENATE("00",DAY(Hoja2!B3022)),2)</f>
        <v>25</v>
      </c>
      <c r="G3022" t="str">
        <f>CONCATENATE(RIGHT(CONCATENATE("00",DAY(Hoja2!B3022)),2),"/",RIGHT(CONCATENATE("00",MONTH(Hoja2!B3022)),2),"/",RIGHT(CONCATENATE("00",YEAR(Hoja2!B3022)),2))</f>
        <v>25/03/13</v>
      </c>
      <c r="H3022" t="str">
        <f>RIGHT(CONCATENATE("00",DAY(Hoja2!D3022)),2)</f>
        <v>25</v>
      </c>
      <c r="I3022" t="str">
        <f>CONCATENATE(RIGHT(CONCATENATE("00",DAY(Hoja2!D3022)),2),"/",RIGHT(CONCATENATE("00",MONTH(Hoja2!D3022)),2),"/",RIGHT(CONCATENATE("00",YEAR(Hoja2!D3022)),2))</f>
        <v>25/03/13</v>
      </c>
      <c r="J3022" t="str">
        <f>IF(LEN(Hoja2!J3022)&gt;150,LEN(Hoja2!J3022),"")</f>
        <v/>
      </c>
      <c r="K3022" t="str">
        <f>IF(Hoja2!A3022&lt;&gt;"", IF(Hoja2!B3022&lt;&gt;"", IF(Hoja2!C3022&lt;&gt;"", IF(Hoja2!D3022&lt;&gt;"", IF(Hoja2!E3022&lt;&gt;"", IF(Hoja2!F3022&lt;&gt;"", IF(Hoja2!J3022&lt;&gt;"","ok",""),""),""),""),""),""),"")</f>
        <v>ok</v>
      </c>
      <c r="L3022" t="str">
        <f>IF(Hoja2!A3022="'S/F'","--","")</f>
        <v/>
      </c>
      <c r="M3022" t="str">
        <f>IF(LEN(Hoja2!C3022)&gt;30,Hoja2!C3022,"")</f>
        <v/>
      </c>
      <c r="O3022" t="str">
        <f>IF(LEN(Hoja2!F3022)&gt;110,LEN(Hoja2!F3022),"")</f>
        <v/>
      </c>
      <c r="Q3022" t="str">
        <f>IF(K3022="ok",CONCATENATE(IF(Hoja2!A3022="'S/F'","--",""),N3022,"INSERT INTO seguimiento_oficios_recepcion_oficio(fecha_captura, folio_interno, no_oficio, dependencia_envia, firma, fecha_oficio, asunto, anexo, captura_id, estatus_id) VALUES ('",CONCATENATE(RIGHT(CONCATENATE("00",DAY(Hoja2!B3022)),2),"/",RIGHT(CONCATENATE("00",MONTH(Hoja2!B3022)),2),"/",RIGHT(CONCATENATE("00",YEAR(Hoja2!B3022)),2)),"',",Hoja2!A3022,",'",Hoja2!C3022,"','",Hoja2!F3022,"','",Hoja2!E3022,"','",CONCATENATE(RIGHT(CONCATENATE("00",DAY(Hoja2!D3022)),2),"/",RIGHT(CONCATENATE("00",MONTH(Hoja2!D3022)),2),"/",RIGHT(CONCATENATE("00",YEAR(Hoja2!D3022)),2)),"','",Hoja2!J3022,"',","FALSE, 1,8);"), "")</f>
        <v>INSERT INTO seguimiento_oficios_recepcion_oficio(fecha_captura, folio_interno, no_oficio, dependencia_envia, firma, fecha_oficio, asunto, anexo, captura_id, estatus_id) VALUES ('25/03/13',3678,'203','CERTT','ERIK JESUS ASCENCIO MARTINEZ','25/03/13','FIRMAS AUTORIZADAS PARA CARTA DE AUTORIZACION DE DESCUENTOS',FALSE, 1,8);</v>
      </c>
    </row>
    <row r="3023" spans="6:17">
      <c r="F3023" t="str">
        <f>RIGHT(CONCATENATE("00",DAY(Hoja2!B3023)),2)</f>
        <v>25</v>
      </c>
      <c r="G3023" t="str">
        <f>CONCATENATE(RIGHT(CONCATENATE("00",DAY(Hoja2!B3023)),2),"/",RIGHT(CONCATENATE("00",MONTH(Hoja2!B3023)),2),"/",RIGHT(CONCATENATE("00",YEAR(Hoja2!B3023)),2))</f>
        <v>25/03/13</v>
      </c>
      <c r="H3023" t="str">
        <f>RIGHT(CONCATENATE("00",DAY(Hoja2!D3023)),2)</f>
        <v>21</v>
      </c>
      <c r="I3023" t="str">
        <f>CONCATENATE(RIGHT(CONCATENATE("00",DAY(Hoja2!D3023)),2),"/",RIGHT(CONCATENATE("00",MONTH(Hoja2!D3023)),2),"/",RIGHT(CONCATENATE("00",YEAR(Hoja2!D3023)),2))</f>
        <v>21/03/13</v>
      </c>
      <c r="J3023" t="str">
        <f>IF(LEN(Hoja2!J3023)&gt;150,LEN(Hoja2!J3023),"")</f>
        <v/>
      </c>
      <c r="K3023" t="str">
        <f>IF(Hoja2!A3023&lt;&gt;"", IF(Hoja2!B3023&lt;&gt;"", IF(Hoja2!C3023&lt;&gt;"", IF(Hoja2!D3023&lt;&gt;"", IF(Hoja2!E3023&lt;&gt;"", IF(Hoja2!F3023&lt;&gt;"", IF(Hoja2!J3023&lt;&gt;"","ok",""),""),""),""),""),""),"")</f>
        <v>ok</v>
      </c>
      <c r="L3023" t="str">
        <f>IF(Hoja2!A3023="'S/F'","--","")</f>
        <v/>
      </c>
      <c r="M3023" t="str">
        <f>IF(LEN(Hoja2!C3023)&gt;30,Hoja2!C3023,"")</f>
        <v/>
      </c>
      <c r="O3023" t="str">
        <f>IF(LEN(Hoja2!F3023)&gt;110,LEN(Hoja2!F3023),"")</f>
        <v/>
      </c>
      <c r="Q3023" t="str">
        <f>IF(K3023="ok",CONCATENATE(IF(Hoja2!A3023="'S/F'","--",""),N3023,"INSERT INTO seguimiento_oficios_recepcion_oficio(fecha_captura, folio_interno, no_oficio, dependencia_envia, firma, fecha_oficio, asunto, anexo, captura_id, estatus_id) VALUES ('",CONCATENATE(RIGHT(CONCATENATE("00",DAY(Hoja2!B3023)),2),"/",RIGHT(CONCATENATE("00",MONTH(Hoja2!B3023)),2),"/",RIGHT(CONCATENATE("00",YEAR(Hoja2!B3023)),2)),"',",Hoja2!A3023,",'",Hoja2!C3023,"','",Hoja2!F3023,"','",Hoja2!E3023,"','",CONCATENATE(RIGHT(CONCATENATE("00",DAY(Hoja2!D3023)),2),"/",RIGHT(CONCATENATE("00",MONTH(Hoja2!D3023)),2),"/",RIGHT(CONCATENATE("00",YEAR(Hoja2!D3023)),2)),"','",Hoja2!J3023,"',","FALSE, 1,8);"), "")</f>
        <v>INSERT INTO seguimiento_oficios_recepcion_oficio(fecha_captura, folio_interno, no_oficio, dependencia_envia, firma, fecha_oficio, asunto, anexo, captura_id, estatus_id) VALUES ('25/03/13',3679,'408','SPF','MARGARITA MANZUR VILLANUEVA','21/03/13','ESTIMULO POR ANTIGÜEDAD',FALSE, 1,8);</v>
      </c>
    </row>
    <row r="3024" spans="6:17">
      <c r="F3024" t="str">
        <f>RIGHT(CONCATENATE("00",DAY(Hoja2!B3024)),2)</f>
        <v>25</v>
      </c>
      <c r="G3024" t="str">
        <f>CONCATENATE(RIGHT(CONCATENATE("00",DAY(Hoja2!B3024)),2),"/",RIGHT(CONCATENATE("00",MONTH(Hoja2!B3024)),2),"/",RIGHT(CONCATENATE("00",YEAR(Hoja2!B3024)),2))</f>
        <v>25/03/13</v>
      </c>
      <c r="H3024" t="str">
        <f>RIGHT(CONCATENATE("00",DAY(Hoja2!D3024)),2)</f>
        <v>25</v>
      </c>
      <c r="I3024" t="str">
        <f>CONCATENATE(RIGHT(CONCATENATE("00",DAY(Hoja2!D3024)),2),"/",RIGHT(CONCATENATE("00",MONTH(Hoja2!D3024)),2),"/",RIGHT(CONCATENATE("00",YEAR(Hoja2!D3024)),2))</f>
        <v>25/03/13</v>
      </c>
      <c r="J3024" t="str">
        <f>IF(LEN(Hoja2!J3024)&gt;150,LEN(Hoja2!J3024),"")</f>
        <v/>
      </c>
      <c r="K3024" t="str">
        <f>IF(Hoja2!A3024&lt;&gt;"", IF(Hoja2!B3024&lt;&gt;"", IF(Hoja2!C3024&lt;&gt;"", IF(Hoja2!D3024&lt;&gt;"", IF(Hoja2!E3024&lt;&gt;"", IF(Hoja2!F3024&lt;&gt;"", IF(Hoja2!J3024&lt;&gt;"","ok",""),""),""),""),""),""),"")</f>
        <v>ok</v>
      </c>
      <c r="L3024" t="str">
        <f>IF(Hoja2!A3024="'S/F'","--","")</f>
        <v/>
      </c>
      <c r="M3024" t="str">
        <f>IF(LEN(Hoja2!C3024)&gt;30,Hoja2!C3024,"")</f>
        <v/>
      </c>
      <c r="O3024" t="str">
        <f>IF(LEN(Hoja2!F3024)&gt;110,LEN(Hoja2!F3024),"")</f>
        <v/>
      </c>
      <c r="Q3024" t="str">
        <f>IF(K3024="ok",CONCATENATE(IF(Hoja2!A3024="'S/F'","--",""),N3024,"INSERT INTO seguimiento_oficios_recepcion_oficio(fecha_captura, folio_interno, no_oficio, dependencia_envia, firma, fecha_oficio, asunto, anexo, captura_id, estatus_id) VALUES ('",CONCATENATE(RIGHT(CONCATENATE("00",DAY(Hoja2!B3024)),2),"/",RIGHT(CONCATENATE("00",MONTH(Hoja2!B3024)),2),"/",RIGHT(CONCATENATE("00",YEAR(Hoja2!B3024)),2)),"',",Hoja2!A3024,",'",Hoja2!C3024,"','",Hoja2!F3024,"','",Hoja2!E3024,"','",CONCATENATE(RIGHT(CONCATENATE("00",DAY(Hoja2!D3024)),2),"/",RIGHT(CONCATENATE("00",MONTH(Hoja2!D3024)),2),"/",RIGHT(CONCATENATE("00",YEAR(Hoja2!D3024)),2)),"','",Hoja2!J3024,"',","FALSE, 1,8);"), "")</f>
        <v>INSERT INTO seguimiento_oficios_recepcion_oficio(fecha_captura, folio_interno, no_oficio, dependencia_envia, firma, fecha_oficio, asunto, anexo, captura_id, estatus_id) VALUES ('25/03/13',3680,'424','SPF','MARGARITA MANZUR VILLANUEVA','25/03/13','ENVIAN REPORTE DE FALTAS Y RETARDOS',FALSE, 1,8);</v>
      </c>
    </row>
    <row r="3025" spans="6:17">
      <c r="F3025" t="str">
        <f>RIGHT(CONCATENATE("00",DAY(Hoja2!B3025)),2)</f>
        <v>25</v>
      </c>
      <c r="G3025" t="str">
        <f>CONCATENATE(RIGHT(CONCATENATE("00",DAY(Hoja2!B3025)),2),"/",RIGHT(CONCATENATE("00",MONTH(Hoja2!B3025)),2),"/",RIGHT(CONCATENATE("00",YEAR(Hoja2!B3025)),2))</f>
        <v>25/03/13</v>
      </c>
      <c r="H3025" t="str">
        <f>RIGHT(CONCATENATE("00",DAY(Hoja2!D3025)),2)</f>
        <v>20</v>
      </c>
      <c r="I3025" t="str">
        <f>CONCATENATE(RIGHT(CONCATENATE("00",DAY(Hoja2!D3025)),2),"/",RIGHT(CONCATENATE("00",MONTH(Hoja2!D3025)),2),"/",RIGHT(CONCATENATE("00",YEAR(Hoja2!D3025)),2))</f>
        <v>20/03/13</v>
      </c>
      <c r="J3025" t="str">
        <f>IF(LEN(Hoja2!J3025)&gt;150,LEN(Hoja2!J3025),"")</f>
        <v/>
      </c>
      <c r="K3025" t="str">
        <f>IF(Hoja2!A3025&lt;&gt;"", IF(Hoja2!B3025&lt;&gt;"", IF(Hoja2!C3025&lt;&gt;"", IF(Hoja2!D3025&lt;&gt;"", IF(Hoja2!E3025&lt;&gt;"", IF(Hoja2!F3025&lt;&gt;"", IF(Hoja2!J3025&lt;&gt;"","ok",""),""),""),""),""),""),"")</f>
        <v>ok</v>
      </c>
      <c r="L3025" t="str">
        <f>IF(Hoja2!A3025="'S/F'","--","")</f>
        <v/>
      </c>
      <c r="M3025" t="str">
        <f>IF(LEN(Hoja2!C3025)&gt;30,Hoja2!C3025,"")</f>
        <v/>
      </c>
      <c r="O3025" t="str">
        <f>IF(LEN(Hoja2!F3025)&gt;110,LEN(Hoja2!F3025),"")</f>
        <v/>
      </c>
      <c r="Q3025" t="str">
        <f>IF(K3025="ok",CONCATENATE(IF(Hoja2!A3025="'S/F'","--",""),N3025,"INSERT INTO seguimiento_oficios_recepcion_oficio(fecha_captura, folio_interno, no_oficio, dependencia_envia, firma, fecha_oficio, asunto, anexo, captura_id, estatus_id) VALUES ('",CONCATENATE(RIGHT(CONCATENATE("00",DAY(Hoja2!B3025)),2),"/",RIGHT(CONCATENATE("00",MONTH(Hoja2!B3025)),2),"/",RIGHT(CONCATENATE("00",YEAR(Hoja2!B3025)),2)),"',",Hoja2!A3025,",'",Hoja2!C3025,"','",Hoja2!F3025,"','",Hoja2!E3025,"','",CONCATENATE(RIGHT(CONCATENATE("00",DAY(Hoja2!D3025)),2),"/",RIGHT(CONCATENATE("00",MONTH(Hoja2!D3025)),2),"/",RIGHT(CONCATENATE("00",YEAR(Hoja2!D3025)),2)),"','",Hoja2!J3025,"',","FALSE, 1,8);"), "")</f>
        <v>INSERT INTO seguimiento_oficios_recepcion_oficio(fecha_captura, folio_interno, no_oficio, dependencia_envia, firma, fecha_oficio, asunto, anexo, captura_id, estatus_id) VALUES ('25/03/13',3681,'897','EDUCACION','AURORA DEL CARMEN LOPEZ CAMACHO','20/03/13','SOL. PAGO DE DIFERENCIA DE PRIMA DE ANTIGÜEDAD EN PLAZAS ADICIONALES',FALSE, 1,8);</v>
      </c>
    </row>
    <row r="3026" spans="6:17">
      <c r="F3026" t="str">
        <f>RIGHT(CONCATENATE("00",DAY(Hoja2!B3026)),2)</f>
        <v>25</v>
      </c>
      <c r="G3026" t="str">
        <f>CONCATENATE(RIGHT(CONCATENATE("00",DAY(Hoja2!B3026)),2),"/",RIGHT(CONCATENATE("00",MONTH(Hoja2!B3026)),2),"/",RIGHT(CONCATENATE("00",YEAR(Hoja2!B3026)),2))</f>
        <v>25/03/13</v>
      </c>
      <c r="H3026" t="str">
        <f>RIGHT(CONCATENATE("00",DAY(Hoja2!D3026)),2)</f>
        <v>21</v>
      </c>
      <c r="I3026" t="str">
        <f>CONCATENATE(RIGHT(CONCATENATE("00",DAY(Hoja2!D3026)),2),"/",RIGHT(CONCATENATE("00",MONTH(Hoja2!D3026)),2),"/",RIGHT(CONCATENATE("00",YEAR(Hoja2!D3026)),2))</f>
        <v>21/03/13</v>
      </c>
      <c r="J3026" t="str">
        <f>IF(LEN(Hoja2!J3026)&gt;150,LEN(Hoja2!J3026),"")</f>
        <v/>
      </c>
      <c r="K3026" t="str">
        <f>IF(Hoja2!A3026&lt;&gt;"", IF(Hoja2!B3026&lt;&gt;"", IF(Hoja2!C3026&lt;&gt;"", IF(Hoja2!D3026&lt;&gt;"", IF(Hoja2!E3026&lt;&gt;"", IF(Hoja2!F3026&lt;&gt;"", IF(Hoja2!J3026&lt;&gt;"","ok",""),""),""),""),""),""),"")</f>
        <v>ok</v>
      </c>
      <c r="L3026" t="str">
        <f>IF(Hoja2!A3026="'S/F'","--","")</f>
        <v/>
      </c>
      <c r="M3026" t="str">
        <f>IF(LEN(Hoja2!C3026)&gt;30,Hoja2!C3026,"")</f>
        <v/>
      </c>
      <c r="O3026" t="str">
        <f>IF(LEN(Hoja2!F3026)&gt;110,LEN(Hoja2!F3026),"")</f>
        <v/>
      </c>
      <c r="Q3026" t="str">
        <f>IF(K3026="ok",CONCATENATE(IF(Hoja2!A3026="'S/F'","--",""),N3026,"INSERT INTO seguimiento_oficios_recepcion_oficio(fecha_captura, folio_interno, no_oficio, dependencia_envia, firma, fecha_oficio, asunto, anexo, captura_id, estatus_id) VALUES ('",CONCATENATE(RIGHT(CONCATENATE("00",DAY(Hoja2!B3026)),2),"/",RIGHT(CONCATENATE("00",MONTH(Hoja2!B3026)),2),"/",RIGHT(CONCATENATE("00",YEAR(Hoja2!B3026)),2)),"',",Hoja2!A3026,",'",Hoja2!C3026,"','",Hoja2!F3026,"','",Hoja2!E3026,"','",CONCATENATE(RIGHT(CONCATENATE("00",DAY(Hoja2!D3026)),2),"/",RIGHT(CONCATENATE("00",MONTH(Hoja2!D3026)),2),"/",RIGHT(CONCATENATE("00",YEAR(Hoja2!D3026)),2)),"','",Hoja2!J3026,"',","FALSE, 1,8);"), "")</f>
        <v>INSERT INTO seguimiento_oficios_recepcion_oficio(fecha_captura, folio_interno, no_oficio, dependencia_envia, firma, fecha_oficio, asunto, anexo, captura_id, estatus_id) VALUES ('25/03/13',3682,'912','EDUCACION','AURORA DEL CARMEN LOPEZ CAMACHO','21/03/13','SOL.PAGO DEL DIA DEL MAESTRO',FALSE, 1,8);</v>
      </c>
    </row>
    <row r="3027" spans="6:17">
      <c r="F3027" t="str">
        <f>RIGHT(CONCATENATE("00",DAY(Hoja2!B3027)),2)</f>
        <v>25</v>
      </c>
      <c r="G3027" t="str">
        <f>CONCATENATE(RIGHT(CONCATENATE("00",DAY(Hoja2!B3027)),2),"/",RIGHT(CONCATENATE("00",MONTH(Hoja2!B3027)),2),"/",RIGHT(CONCATENATE("00",YEAR(Hoja2!B3027)),2))</f>
        <v>25/03/13</v>
      </c>
      <c r="H3027" t="str">
        <f>RIGHT(CONCATENATE("00",DAY(Hoja2!D3027)),2)</f>
        <v>21</v>
      </c>
      <c r="I3027" t="str">
        <f>CONCATENATE(RIGHT(CONCATENATE("00",DAY(Hoja2!D3027)),2),"/",RIGHT(CONCATENATE("00",MONTH(Hoja2!D3027)),2),"/",RIGHT(CONCATENATE("00",YEAR(Hoja2!D3027)),2))</f>
        <v>21/03/13</v>
      </c>
      <c r="J3027" t="str">
        <f>IF(LEN(Hoja2!J3027)&gt;150,LEN(Hoja2!J3027),"")</f>
        <v/>
      </c>
      <c r="K3027" t="str">
        <f>IF(Hoja2!A3027&lt;&gt;"", IF(Hoja2!B3027&lt;&gt;"", IF(Hoja2!C3027&lt;&gt;"", IF(Hoja2!D3027&lt;&gt;"", IF(Hoja2!E3027&lt;&gt;"", IF(Hoja2!F3027&lt;&gt;"", IF(Hoja2!J3027&lt;&gt;"","ok",""),""),""),""),""),""),"")</f>
        <v>ok</v>
      </c>
      <c r="L3027" t="str">
        <f>IF(Hoja2!A3027="'S/F'","--","")</f>
        <v/>
      </c>
      <c r="M3027" t="str">
        <f>IF(LEN(Hoja2!C3027)&gt;30,Hoja2!C3027,"")</f>
        <v/>
      </c>
      <c r="O3027" t="str">
        <f>IF(LEN(Hoja2!F3027)&gt;110,LEN(Hoja2!F3027),"")</f>
        <v/>
      </c>
      <c r="Q3027" t="str">
        <f>IF(K3027="ok",CONCATENATE(IF(Hoja2!A3027="'S/F'","--",""),N3027,"INSERT INTO seguimiento_oficios_recepcion_oficio(fecha_captura, folio_interno, no_oficio, dependencia_envia, firma, fecha_oficio, asunto, anexo, captura_id, estatus_id) VALUES ('",CONCATENATE(RIGHT(CONCATENATE("00",DAY(Hoja2!B3027)),2),"/",RIGHT(CONCATENATE("00",MONTH(Hoja2!B3027)),2),"/",RIGHT(CONCATENATE("00",YEAR(Hoja2!B3027)),2)),"',",Hoja2!A3027,",'",Hoja2!C3027,"','",Hoja2!F3027,"','",Hoja2!E3027,"','",CONCATENATE(RIGHT(CONCATENATE("00",DAY(Hoja2!D3027)),2),"/",RIGHT(CONCATENATE("00",MONTH(Hoja2!D3027)),2),"/",RIGHT(CONCATENATE("00",YEAR(Hoja2!D3027)),2)),"','",Hoja2!J3027,"',","FALSE, 1,8);"), "")</f>
        <v>INSERT INTO seguimiento_oficios_recepcion_oficio(fecha_captura, folio_interno, no_oficio, dependencia_envia, firma, fecha_oficio, asunto, anexo, captura_id, estatus_id) VALUES ('25/03/13',3683,'913','EDUCACION','AURORA DEL CARMEN LOPEZ CAMACHO','21/03/13','SOL. PAGO DE PRESTACIONES SOCIOECONOMICAS',FALSE, 1,8);</v>
      </c>
    </row>
    <row r="3028" spans="6:17">
      <c r="F3028" t="str">
        <f>RIGHT(CONCATENATE("00",DAY(Hoja2!B3028)),2)</f>
        <v>25</v>
      </c>
      <c r="G3028" t="str">
        <f>CONCATENATE(RIGHT(CONCATENATE("00",DAY(Hoja2!B3028)),2),"/",RIGHT(CONCATENATE("00",MONTH(Hoja2!B3028)),2),"/",RIGHT(CONCATENATE("00",YEAR(Hoja2!B3028)),2))</f>
        <v>25/03/13</v>
      </c>
      <c r="H3028" t="str">
        <f>RIGHT(CONCATENATE("00",DAY(Hoja2!D3028)),2)</f>
        <v>25</v>
      </c>
      <c r="I3028" t="str">
        <f>CONCATENATE(RIGHT(CONCATENATE("00",DAY(Hoja2!D3028)),2),"/",RIGHT(CONCATENATE("00",MONTH(Hoja2!D3028)),2),"/",RIGHT(CONCATENATE("00",YEAR(Hoja2!D3028)),2))</f>
        <v>25/03/13</v>
      </c>
      <c r="J3028" t="str">
        <f>IF(LEN(Hoja2!J3028)&gt;150,LEN(Hoja2!J3028),"")</f>
        <v/>
      </c>
      <c r="K3028" t="str">
        <f>IF(Hoja2!A3028&lt;&gt;"", IF(Hoja2!B3028&lt;&gt;"", IF(Hoja2!C3028&lt;&gt;"", IF(Hoja2!D3028&lt;&gt;"", IF(Hoja2!E3028&lt;&gt;"", IF(Hoja2!F3028&lt;&gt;"", IF(Hoja2!J3028&lt;&gt;"","ok",""),""),""),""),""),""),"")</f>
        <v>ok</v>
      </c>
      <c r="L3028" t="str">
        <f>IF(Hoja2!A3028="'S/F'","--","")</f>
        <v/>
      </c>
      <c r="M3028" t="str">
        <f>IF(LEN(Hoja2!C3028)&gt;30,Hoja2!C3028,"")</f>
        <v/>
      </c>
      <c r="O3028" t="str">
        <f>IF(LEN(Hoja2!F3028)&gt;110,LEN(Hoja2!F3028),"")</f>
        <v/>
      </c>
      <c r="Q3028" t="str">
        <f>IF(K3028="ok",CONCATENATE(IF(Hoja2!A3028="'S/F'","--",""),N3028,"INSERT INTO seguimiento_oficios_recepcion_oficio(fecha_captura, folio_interno, no_oficio, dependencia_envia, firma, fecha_oficio, asunto, anexo, captura_id, estatus_id) VALUES ('",CONCATENATE(RIGHT(CONCATENATE("00",DAY(Hoja2!B3028)),2),"/",RIGHT(CONCATENATE("00",MONTH(Hoja2!B3028)),2),"/",RIGHT(CONCATENATE("00",YEAR(Hoja2!B3028)),2)),"',",Hoja2!A3028,",'",Hoja2!C3028,"','",Hoja2!F3028,"','",Hoja2!E3028,"','",CONCATENATE(RIGHT(CONCATENATE("00",DAY(Hoja2!D3028)),2),"/",RIGHT(CONCATENATE("00",MONTH(Hoja2!D3028)),2),"/",RIGHT(CONCATENATE("00",YEAR(Hoja2!D3028)),2)),"','",Hoja2!J3028,"',","FALSE, 1,8);"), "")</f>
        <v>INSERT INTO seguimiento_oficios_recepcion_oficio(fecha_captura, folio_interno, no_oficio, dependencia_envia, firma, fecha_oficio, asunto, anexo, captura_id, estatus_id) VALUES ('25/03/13',3684,'200','CERTT','ERIK JESUS ASCENCIO MARTINEZ','25/03/13','REPORTE DE INCIDENCIAS',FALSE, 1,8);</v>
      </c>
    </row>
    <row r="3029" spans="6:17">
      <c r="F3029" t="str">
        <f>RIGHT(CONCATENATE("00",DAY(Hoja2!B3029)),2)</f>
        <v>25</v>
      </c>
      <c r="G3029" t="str">
        <f>CONCATENATE(RIGHT(CONCATENATE("00",DAY(Hoja2!B3029)),2),"/",RIGHT(CONCATENATE("00",MONTH(Hoja2!B3029)),2),"/",RIGHT(CONCATENATE("00",YEAR(Hoja2!B3029)),2))</f>
        <v>25/03/13</v>
      </c>
      <c r="H3029" t="str">
        <f>RIGHT(CONCATENATE("00",DAY(Hoja2!D3029)),2)</f>
        <v>25</v>
      </c>
      <c r="I3029" t="str">
        <f>CONCATENATE(RIGHT(CONCATENATE("00",DAY(Hoja2!D3029)),2),"/",RIGHT(CONCATENATE("00",MONTH(Hoja2!D3029)),2),"/",RIGHT(CONCATENATE("00",YEAR(Hoja2!D3029)),2))</f>
        <v>25/03/13</v>
      </c>
      <c r="J3029" t="str">
        <f>IF(LEN(Hoja2!J3029)&gt;150,LEN(Hoja2!J3029),"")</f>
        <v/>
      </c>
      <c r="K3029" t="str">
        <f>IF(Hoja2!A3029&lt;&gt;"", IF(Hoja2!B3029&lt;&gt;"", IF(Hoja2!C3029&lt;&gt;"", IF(Hoja2!D3029&lt;&gt;"", IF(Hoja2!E3029&lt;&gt;"", IF(Hoja2!F3029&lt;&gt;"", IF(Hoja2!J3029&lt;&gt;"","ok",""),""),""),""),""),""),"")</f>
        <v>ok</v>
      </c>
      <c r="L3029" t="str">
        <f>IF(Hoja2!A3029="'S/F'","--","")</f>
        <v/>
      </c>
      <c r="M3029" t="str">
        <f>IF(LEN(Hoja2!C3029)&gt;30,Hoja2!C3029,"")</f>
        <v/>
      </c>
      <c r="O3029" t="str">
        <f>IF(LEN(Hoja2!F3029)&gt;110,LEN(Hoja2!F3029),"")</f>
        <v/>
      </c>
      <c r="Q3029" t="str">
        <f>IF(K3029="ok",CONCATENATE(IF(Hoja2!A3029="'S/F'","--",""),N3029,"INSERT INTO seguimiento_oficios_recepcion_oficio(fecha_captura, folio_interno, no_oficio, dependencia_envia, firma, fecha_oficio, asunto, anexo, captura_id, estatus_id) VALUES ('",CONCATENATE(RIGHT(CONCATENATE("00",DAY(Hoja2!B3029)),2),"/",RIGHT(CONCATENATE("00",MONTH(Hoja2!B3029)),2),"/",RIGHT(CONCATENATE("00",YEAR(Hoja2!B3029)),2)),"',",Hoja2!A3029,",'",Hoja2!C3029,"','",Hoja2!F3029,"','",Hoja2!E3029,"','",CONCATENATE(RIGHT(CONCATENATE("00",DAY(Hoja2!D3029)),2),"/",RIGHT(CONCATENATE("00",MONTH(Hoja2!D3029)),2),"/",RIGHT(CONCATENATE("00",YEAR(Hoja2!D3029)),2)),"','",Hoja2!J3029,"',","FALSE, 1,8);"), "")</f>
        <v>INSERT INTO seguimiento_oficios_recepcion_oficio(fecha_captura, folio_interno, no_oficio, dependencia_envia, firma, fecha_oficio, asunto, anexo, captura_id, estatus_id) VALUES ('25/03/13',3685,'315','STSEMT','MARBELLA CERINO PEREZ','25/03/13','ENVIAN RELACION PARA DESCUENTO DE CUOTA SINDICAL',FALSE, 1,8);</v>
      </c>
    </row>
    <row r="3030" spans="6:17">
      <c r="F3030" t="str">
        <f>RIGHT(CONCATENATE("00",DAY(Hoja2!B3030)),2)</f>
        <v>25</v>
      </c>
      <c r="G3030" t="str">
        <f>CONCATENATE(RIGHT(CONCATENATE("00",DAY(Hoja2!B3030)),2),"/",RIGHT(CONCATENATE("00",MONTH(Hoja2!B3030)),2),"/",RIGHT(CONCATENATE("00",YEAR(Hoja2!B3030)),2))</f>
        <v>25/03/13</v>
      </c>
      <c r="H3030" t="str">
        <f>RIGHT(CONCATENATE("00",DAY(Hoja2!D3030)),2)</f>
        <v>21</v>
      </c>
      <c r="I3030" t="str">
        <f>CONCATENATE(RIGHT(CONCATENATE("00",DAY(Hoja2!D3030)),2),"/",RIGHT(CONCATENATE("00",MONTH(Hoja2!D3030)),2),"/",RIGHT(CONCATENATE("00",YEAR(Hoja2!D3030)),2))</f>
        <v>21/03/13</v>
      </c>
      <c r="J3030" t="str">
        <f>IF(LEN(Hoja2!J3030)&gt;150,LEN(Hoja2!J3030),"")</f>
        <v/>
      </c>
      <c r="K3030" t="str">
        <f>IF(Hoja2!A3030&lt;&gt;"", IF(Hoja2!B3030&lt;&gt;"", IF(Hoja2!C3030&lt;&gt;"", IF(Hoja2!D3030&lt;&gt;"", IF(Hoja2!E3030&lt;&gt;"", IF(Hoja2!F3030&lt;&gt;"", IF(Hoja2!J3030&lt;&gt;"","ok",""),""),""),""),""),""),"")</f>
        <v>ok</v>
      </c>
      <c r="L3030" t="str">
        <f>IF(Hoja2!A3030="'S/F'","--","")</f>
        <v/>
      </c>
      <c r="M3030" t="str">
        <f>IF(LEN(Hoja2!C3030)&gt;30,Hoja2!C3030,"")</f>
        <v/>
      </c>
      <c r="O3030" t="str">
        <f>IF(LEN(Hoja2!F3030)&gt;110,LEN(Hoja2!F3030),"")</f>
        <v/>
      </c>
      <c r="Q3030" t="str">
        <f>IF(K3030="ok",CONCATENATE(IF(Hoja2!A3030="'S/F'","--",""),N3030,"INSERT INTO seguimiento_oficios_recepcion_oficio(fecha_captura, folio_interno, no_oficio, dependencia_envia, firma, fecha_oficio, asunto, anexo, captura_id, estatus_id) VALUES ('",CONCATENATE(RIGHT(CONCATENATE("00",DAY(Hoja2!B3030)),2),"/",RIGHT(CONCATENATE("00",MONTH(Hoja2!B3030)),2),"/",RIGHT(CONCATENATE("00",YEAR(Hoja2!B3030)),2)),"',",Hoja2!A3030,",'",Hoja2!C3030,"','",Hoja2!F3030,"','",Hoja2!E3030,"','",CONCATENATE(RIGHT(CONCATENATE("00",DAY(Hoja2!D3030)),2),"/",RIGHT(CONCATENATE("00",MONTH(Hoja2!D3030)),2),"/",RIGHT(CONCATENATE("00",YEAR(Hoja2!D3030)),2)),"','",Hoja2!J3030,"',","FALSE, 1,8);"), "")</f>
        <v>INSERT INTO seguimiento_oficios_recepcion_oficio(fecha_captura, folio_interno, no_oficio, dependencia_envia, firma, fecha_oficio, asunto, anexo, captura_id, estatus_id) VALUES ('25/03/13',3686,'526','SRIA. DE DESARROLLO SOCIAL','MONICA FERNADEZ BALBOA','21/03/13','RESGUARDO Y MOVILIZACION DE VEHICULOS ABANDONADOS',FALSE, 1,8);</v>
      </c>
    </row>
    <row r="3031" spans="6:17">
      <c r="F3031" t="str">
        <f>RIGHT(CONCATENATE("00",DAY(Hoja2!B3031)),2)</f>
        <v>25</v>
      </c>
      <c r="G3031" t="str">
        <f>CONCATENATE(RIGHT(CONCATENATE("00",DAY(Hoja2!B3031)),2),"/",RIGHT(CONCATENATE("00",MONTH(Hoja2!B3031)),2),"/",RIGHT(CONCATENATE("00",YEAR(Hoja2!B3031)),2))</f>
        <v>25/03/13</v>
      </c>
      <c r="H3031" t="str">
        <f>RIGHT(CONCATENATE("00",DAY(Hoja2!D3031)),2)</f>
        <v>25</v>
      </c>
      <c r="I3031" t="str">
        <f>CONCATENATE(RIGHT(CONCATENATE("00",DAY(Hoja2!D3031)),2),"/",RIGHT(CONCATENATE("00",MONTH(Hoja2!D3031)),2),"/",RIGHT(CONCATENATE("00",YEAR(Hoja2!D3031)),2))</f>
        <v>25/03/13</v>
      </c>
      <c r="J3031" t="str">
        <f>IF(LEN(Hoja2!J3031)&gt;150,LEN(Hoja2!J3031),"")</f>
        <v/>
      </c>
      <c r="K3031" t="str">
        <f>IF(Hoja2!A3031&lt;&gt;"", IF(Hoja2!B3031&lt;&gt;"", IF(Hoja2!C3031&lt;&gt;"", IF(Hoja2!D3031&lt;&gt;"", IF(Hoja2!E3031&lt;&gt;"", IF(Hoja2!F3031&lt;&gt;"", IF(Hoja2!J3031&lt;&gt;"","ok",""),""),""),""),""),""),"")</f>
        <v>ok</v>
      </c>
      <c r="L3031" t="str">
        <f>IF(Hoja2!A3031="'S/F'","--","")</f>
        <v/>
      </c>
      <c r="M3031" t="str">
        <f>IF(LEN(Hoja2!C3031)&gt;30,Hoja2!C3031,"")</f>
        <v/>
      </c>
      <c r="O3031" t="str">
        <f>IF(LEN(Hoja2!F3031)&gt;110,LEN(Hoja2!F3031),"")</f>
        <v/>
      </c>
      <c r="Q3031" t="str">
        <f>IF(K3031="ok",CONCATENATE(IF(Hoja2!A3031="'S/F'","--",""),N3031,"INSERT INTO seguimiento_oficios_recepcion_oficio(fecha_captura, folio_interno, no_oficio, dependencia_envia, firma, fecha_oficio, asunto, anexo, captura_id, estatus_id) VALUES ('",CONCATENATE(RIGHT(CONCATENATE("00",DAY(Hoja2!B3031)),2),"/",RIGHT(CONCATENATE("00",MONTH(Hoja2!B3031)),2),"/",RIGHT(CONCATENATE("00",YEAR(Hoja2!B3031)),2)),"',",Hoja2!A3031,",'",Hoja2!C3031,"','",Hoja2!F3031,"','",Hoja2!E3031,"','",CONCATENATE(RIGHT(CONCATENATE("00",DAY(Hoja2!D3031)),2),"/",RIGHT(CONCATENATE("00",MONTH(Hoja2!D3031)),2),"/",RIGHT(CONCATENATE("00",YEAR(Hoja2!D3031)),2)),"','",Hoja2!J3031,"',","FALSE, 1,8);"), "")</f>
        <v>INSERT INTO seguimiento_oficios_recepcion_oficio(fecha_captura, folio_interno, no_oficio, dependencia_envia, firma, fecha_oficio, asunto, anexo, captura_id, estatus_id) VALUES ('25/03/13',3687,'142','SA/DIR. DE ADQUISICIONES Y SERVICIOS','FRANCISCO RAFAEL FUENTES GUTIERREZ','25/03/13','ENVIAN CONCENTRADO DE ASISTENCIA Y HORAS EXTRAS',FALSE, 1,8);</v>
      </c>
    </row>
    <row r="3032" spans="6:17">
      <c r="F3032" t="str">
        <f>RIGHT(CONCATENATE("00",DAY(Hoja2!B3032)),2)</f>
        <v>25</v>
      </c>
      <c r="G3032" t="str">
        <f>CONCATENATE(RIGHT(CONCATENATE("00",DAY(Hoja2!B3032)),2),"/",RIGHT(CONCATENATE("00",MONTH(Hoja2!B3032)),2),"/",RIGHT(CONCATENATE("00",YEAR(Hoja2!B3032)),2))</f>
        <v>25/03/13</v>
      </c>
      <c r="H3032" t="str">
        <f>RIGHT(CONCATENATE("00",DAY(Hoja2!D3032)),2)</f>
        <v>25</v>
      </c>
      <c r="I3032" t="str">
        <f>CONCATENATE(RIGHT(CONCATENATE("00",DAY(Hoja2!D3032)),2),"/",RIGHT(CONCATENATE("00",MONTH(Hoja2!D3032)),2),"/",RIGHT(CONCATENATE("00",YEAR(Hoja2!D3032)),2))</f>
        <v>25/03/13</v>
      </c>
      <c r="J3032" t="str">
        <f>IF(LEN(Hoja2!J3032)&gt;150,LEN(Hoja2!J3032),"")</f>
        <v/>
      </c>
      <c r="K3032" t="str">
        <f>IF(Hoja2!A3032&lt;&gt;"", IF(Hoja2!B3032&lt;&gt;"", IF(Hoja2!C3032&lt;&gt;"", IF(Hoja2!D3032&lt;&gt;"", IF(Hoja2!E3032&lt;&gt;"", IF(Hoja2!F3032&lt;&gt;"", IF(Hoja2!J3032&lt;&gt;"","ok",""),""),""),""),""),""),"")</f>
        <v>ok</v>
      </c>
      <c r="L3032" t="str">
        <f>IF(Hoja2!A3032="'S/F'","--","")</f>
        <v/>
      </c>
      <c r="M3032" t="str">
        <f>IF(LEN(Hoja2!C3032)&gt;30,Hoja2!C3032,"")</f>
        <v/>
      </c>
      <c r="O3032" t="str">
        <f>IF(LEN(Hoja2!F3032)&gt;110,LEN(Hoja2!F3032),"")</f>
        <v/>
      </c>
      <c r="Q3032" t="str">
        <f>IF(K3032="ok",CONCATENATE(IF(Hoja2!A3032="'S/F'","--",""),N3032,"INSERT INTO seguimiento_oficios_recepcion_oficio(fecha_captura, folio_interno, no_oficio, dependencia_envia, firma, fecha_oficio, asunto, anexo, captura_id, estatus_id) VALUES ('",CONCATENATE(RIGHT(CONCATENATE("00",DAY(Hoja2!B3032)),2),"/",RIGHT(CONCATENATE("00",MONTH(Hoja2!B3032)),2),"/",RIGHT(CONCATENATE("00",YEAR(Hoja2!B3032)),2)),"',",Hoja2!A3032,",'",Hoja2!C3032,"','",Hoja2!F3032,"','",Hoja2!E3032,"','",CONCATENATE(RIGHT(CONCATENATE("00",DAY(Hoja2!D3032)),2),"/",RIGHT(CONCATENATE("00",MONTH(Hoja2!D3032)),2),"/",RIGHT(CONCATENATE("00",YEAR(Hoja2!D3032)),2)),"','",Hoja2!J3032,"',","FALSE, 1,8);"), "")</f>
        <v>INSERT INTO seguimiento_oficios_recepcion_oficio(fecha_captura, folio_interno, no_oficio, dependencia_envia, firma, fecha_oficio, asunto, anexo, captura_id, estatus_id) VALUES ('25/03/13',3688,'937','ISETT',' RUBEN ALFREDO PERAZA TORRES','25/03/13','SOL. AUTORIZACION PARA REALIZAR LICITACION PUBLICA',FALSE, 1,8);</v>
      </c>
    </row>
    <row r="3033" spans="6:17">
      <c r="F3033" t="str">
        <f>RIGHT(CONCATENATE("00",DAY(Hoja2!B3033)),2)</f>
        <v>25</v>
      </c>
      <c r="G3033" t="str">
        <f>CONCATENATE(RIGHT(CONCATENATE("00",DAY(Hoja2!B3033)),2),"/",RIGHT(CONCATENATE("00",MONTH(Hoja2!B3033)),2),"/",RIGHT(CONCATENATE("00",YEAR(Hoja2!B3033)),2))</f>
        <v>25/03/13</v>
      </c>
      <c r="H3033" t="str">
        <f>RIGHT(CONCATENATE("00",DAY(Hoja2!D3033)),2)</f>
        <v>22</v>
      </c>
      <c r="I3033" t="str">
        <f>CONCATENATE(RIGHT(CONCATENATE("00",DAY(Hoja2!D3033)),2),"/",RIGHT(CONCATENATE("00",MONTH(Hoja2!D3033)),2),"/",RIGHT(CONCATENATE("00",YEAR(Hoja2!D3033)),2))</f>
        <v>22/03/13</v>
      </c>
      <c r="J3033" t="str">
        <f>IF(LEN(Hoja2!J3033)&gt;150,LEN(Hoja2!J3033),"")</f>
        <v/>
      </c>
      <c r="K3033" t="str">
        <f>IF(Hoja2!A3033&lt;&gt;"", IF(Hoja2!B3033&lt;&gt;"", IF(Hoja2!C3033&lt;&gt;"", IF(Hoja2!D3033&lt;&gt;"", IF(Hoja2!E3033&lt;&gt;"", IF(Hoja2!F3033&lt;&gt;"", IF(Hoja2!J3033&lt;&gt;"","ok",""),""),""),""),""),""),"")</f>
        <v>ok</v>
      </c>
      <c r="L3033" t="str">
        <f>IF(Hoja2!A3033="'S/F'","--","")</f>
        <v/>
      </c>
      <c r="M3033" t="str">
        <f>IF(LEN(Hoja2!C3033)&gt;30,Hoja2!C3033,"")</f>
        <v/>
      </c>
      <c r="O3033" t="str">
        <f>IF(LEN(Hoja2!F3033)&gt;110,LEN(Hoja2!F3033),"")</f>
        <v/>
      </c>
      <c r="Q3033" t="str">
        <f>IF(K3033="ok",CONCATENATE(IF(Hoja2!A3033="'S/F'","--",""),N3033,"INSERT INTO seguimiento_oficios_recepcion_oficio(fecha_captura, folio_interno, no_oficio, dependencia_envia, firma, fecha_oficio, asunto, anexo, captura_id, estatus_id) VALUES ('",CONCATENATE(RIGHT(CONCATENATE("00",DAY(Hoja2!B3033)),2),"/",RIGHT(CONCATENATE("00",MONTH(Hoja2!B3033)),2),"/",RIGHT(CONCATENATE("00",YEAR(Hoja2!B3033)),2)),"',",Hoja2!A3033,",'",Hoja2!C3033,"','",Hoja2!F3033,"','",Hoja2!E3033,"','",CONCATENATE(RIGHT(CONCATENATE("00",DAY(Hoja2!D3033)),2),"/",RIGHT(CONCATENATE("00",MONTH(Hoja2!D3033)),2),"/",RIGHT(CONCATENATE("00",YEAR(Hoja2!D3033)),2)),"','",Hoja2!J3033,"',","FALSE, 1,8);"), "")</f>
        <v>INSERT INTO seguimiento_oficios_recepcion_oficio(fecha_captura, folio_interno, no_oficio, dependencia_envia, firma, fecha_oficio, asunto, anexo, captura_id, estatus_id) VALUES ('25/03/13',3689,'107','SDET','AVENAMAR LEYVA GOMEZ','22/03/13','AUTORIZACION DE FIRMA',FALSE, 1,8);</v>
      </c>
    </row>
    <row r="3034" spans="6:17">
      <c r="F3034" t="str">
        <f>RIGHT(CONCATENATE("00",DAY(Hoja2!B3034)),2)</f>
        <v>25</v>
      </c>
      <c r="G3034" t="str">
        <f>CONCATENATE(RIGHT(CONCATENATE("00",DAY(Hoja2!B3034)),2),"/",RIGHT(CONCATENATE("00",MONTH(Hoja2!B3034)),2),"/",RIGHT(CONCATENATE("00",YEAR(Hoja2!B3034)),2))</f>
        <v>25/03/13</v>
      </c>
      <c r="H3034" t="str">
        <f>RIGHT(CONCATENATE("00",DAY(Hoja2!D3034)),2)</f>
        <v>25</v>
      </c>
      <c r="I3034" t="str">
        <f>CONCATENATE(RIGHT(CONCATENATE("00",DAY(Hoja2!D3034)),2),"/",RIGHT(CONCATENATE("00",MONTH(Hoja2!D3034)),2),"/",RIGHT(CONCATENATE("00",YEAR(Hoja2!D3034)),2))</f>
        <v>25/03/13</v>
      </c>
      <c r="J3034" t="str">
        <f>IF(LEN(Hoja2!J3034)&gt;150,LEN(Hoja2!J3034),"")</f>
        <v/>
      </c>
      <c r="K3034" t="str">
        <f>IF(Hoja2!A3034&lt;&gt;"", IF(Hoja2!B3034&lt;&gt;"", IF(Hoja2!C3034&lt;&gt;"", IF(Hoja2!D3034&lt;&gt;"", IF(Hoja2!E3034&lt;&gt;"", IF(Hoja2!F3034&lt;&gt;"", IF(Hoja2!J3034&lt;&gt;"","ok",""),""),""),""),""),""),"")</f>
        <v>ok</v>
      </c>
      <c r="L3034" t="str">
        <f>IF(Hoja2!A3034="'S/F'","--","")</f>
        <v/>
      </c>
      <c r="M3034" t="str">
        <f>IF(LEN(Hoja2!C3034)&gt;30,Hoja2!C3034,"")</f>
        <v/>
      </c>
      <c r="O3034" t="str">
        <f>IF(LEN(Hoja2!F3034)&gt;110,LEN(Hoja2!F3034),"")</f>
        <v/>
      </c>
      <c r="Q3034" t="str">
        <f>IF(K3034="ok",CONCATENATE(IF(Hoja2!A3034="'S/F'","--",""),N3034,"INSERT INTO seguimiento_oficios_recepcion_oficio(fecha_captura, folio_interno, no_oficio, dependencia_envia, firma, fecha_oficio, asunto, anexo, captura_id, estatus_id) VALUES ('",CONCATENATE(RIGHT(CONCATENATE("00",DAY(Hoja2!B3034)),2),"/",RIGHT(CONCATENATE("00",MONTH(Hoja2!B3034)),2),"/",RIGHT(CONCATENATE("00",YEAR(Hoja2!B3034)),2)),"',",Hoja2!A3034,",'",Hoja2!C3034,"','",Hoja2!F3034,"','",Hoja2!E3034,"','",CONCATENATE(RIGHT(CONCATENATE("00",DAY(Hoja2!D3034)),2),"/",RIGHT(CONCATENATE("00",MONTH(Hoja2!D3034)),2),"/",RIGHT(CONCATENATE("00",YEAR(Hoja2!D3034)),2)),"','",Hoja2!J3034,"',","FALSE, 1,8);"), "")</f>
        <v>INSERT INTO seguimiento_oficios_recepcion_oficio(fecha_captura, folio_interno, no_oficio, dependencia_envia, firma, fecha_oficio, asunto, anexo, captura_id, estatus_id) VALUES ('25/03/13',3690,'209','CGCSRP','DELIA RODRIGUEZ GARCIA','25/03/13','ENVIAN REPORTE PARA DESCUENTOS VARIOS',FALSE, 1,8);</v>
      </c>
    </row>
    <row r="3035" spans="6:17">
      <c r="F3035" t="str">
        <f>RIGHT(CONCATENATE("00",DAY(Hoja2!B3035)),2)</f>
        <v>25</v>
      </c>
      <c r="G3035" t="str">
        <f>CONCATENATE(RIGHT(CONCATENATE("00",DAY(Hoja2!B3035)),2),"/",RIGHT(CONCATENATE("00",MONTH(Hoja2!B3035)),2),"/",RIGHT(CONCATENATE("00",YEAR(Hoja2!B3035)),2))</f>
        <v>25/03/13</v>
      </c>
      <c r="H3035" t="str">
        <f>RIGHT(CONCATENATE("00",DAY(Hoja2!D3035)),2)</f>
        <v>25</v>
      </c>
      <c r="I3035" t="str">
        <f>CONCATENATE(RIGHT(CONCATENATE("00",DAY(Hoja2!D3035)),2),"/",RIGHT(CONCATENATE("00",MONTH(Hoja2!D3035)),2),"/",RIGHT(CONCATENATE("00",YEAR(Hoja2!D3035)),2))</f>
        <v>25/03/13</v>
      </c>
      <c r="J3035" t="str">
        <f>IF(LEN(Hoja2!J3035)&gt;150,LEN(Hoja2!J3035),"")</f>
        <v/>
      </c>
      <c r="K3035" t="str">
        <f>IF(Hoja2!A3035&lt;&gt;"", IF(Hoja2!B3035&lt;&gt;"", IF(Hoja2!C3035&lt;&gt;"", IF(Hoja2!D3035&lt;&gt;"", IF(Hoja2!E3035&lt;&gt;"", IF(Hoja2!F3035&lt;&gt;"", IF(Hoja2!J3035&lt;&gt;"","ok",""),""),""),""),""),""),"")</f>
        <v>ok</v>
      </c>
      <c r="L3035" t="str">
        <f>IF(Hoja2!A3035="'S/F'","--","")</f>
        <v/>
      </c>
      <c r="M3035" t="str">
        <f>IF(LEN(Hoja2!C3035)&gt;30,Hoja2!C3035,"")</f>
        <v/>
      </c>
      <c r="O3035" t="str">
        <f>IF(LEN(Hoja2!F3035)&gt;110,LEN(Hoja2!F3035),"")</f>
        <v/>
      </c>
      <c r="Q3035" t="str">
        <f>IF(K3035="ok",CONCATENATE(IF(Hoja2!A3035="'S/F'","--",""),N3035,"INSERT INTO seguimiento_oficios_recepcion_oficio(fecha_captura, folio_interno, no_oficio, dependencia_envia, firma, fecha_oficio, asunto, anexo, captura_id, estatus_id) VALUES ('",CONCATENATE(RIGHT(CONCATENATE("00",DAY(Hoja2!B3035)),2),"/",RIGHT(CONCATENATE("00",MONTH(Hoja2!B3035)),2),"/",RIGHT(CONCATENATE("00",YEAR(Hoja2!B3035)),2)),"',",Hoja2!A3035,",'",Hoja2!C3035,"','",Hoja2!F3035,"','",Hoja2!E3035,"','",CONCATENATE(RIGHT(CONCATENATE("00",DAY(Hoja2!D3035)),2),"/",RIGHT(CONCATENATE("00",MONTH(Hoja2!D3035)),2),"/",RIGHT(CONCATENATE("00",YEAR(Hoja2!D3035)),2)),"','",Hoja2!J3035,"',","FALSE, 1,8);"), "")</f>
        <v>INSERT INTO seguimiento_oficios_recepcion_oficio(fecha_captura, folio_interno, no_oficio, dependencia_envia, firma, fecha_oficio, asunto, anexo, captura_id, estatus_id) VALUES ('25/03/13',3699,'S/N','OPCIPRES','ERNESTO RAMIREZ DE LA CRUZ','25/03/13','ENVIAN RECIBO ORIGINAL 05',FALSE, 1,8);</v>
      </c>
    </row>
    <row r="3036" spans="6:17">
      <c r="F3036" t="str">
        <f>RIGHT(CONCATENATE("00",DAY(Hoja2!B3036)),2)</f>
        <v>25</v>
      </c>
      <c r="G3036" t="str">
        <f>CONCATENATE(RIGHT(CONCATENATE("00",DAY(Hoja2!B3036)),2),"/",RIGHT(CONCATENATE("00",MONTH(Hoja2!B3036)),2),"/",RIGHT(CONCATENATE("00",YEAR(Hoja2!B3036)),2))</f>
        <v>25/03/13</v>
      </c>
      <c r="H3036" t="str">
        <f>RIGHT(CONCATENATE("00",DAY(Hoja2!D3036)),2)</f>
        <v>25</v>
      </c>
      <c r="I3036" t="str">
        <f>CONCATENATE(RIGHT(CONCATENATE("00",DAY(Hoja2!D3036)),2),"/",RIGHT(CONCATENATE("00",MONTH(Hoja2!D3036)),2),"/",RIGHT(CONCATENATE("00",YEAR(Hoja2!D3036)),2))</f>
        <v>25/03/13</v>
      </c>
      <c r="J3036" t="str">
        <f>IF(LEN(Hoja2!J3036)&gt;150,LEN(Hoja2!J3036),"")</f>
        <v/>
      </c>
      <c r="K3036" t="str">
        <f>IF(Hoja2!A3036&lt;&gt;"", IF(Hoja2!B3036&lt;&gt;"", IF(Hoja2!C3036&lt;&gt;"", IF(Hoja2!D3036&lt;&gt;"", IF(Hoja2!E3036&lt;&gt;"", IF(Hoja2!F3036&lt;&gt;"", IF(Hoja2!J3036&lt;&gt;"","ok",""),""),""),""),""),""),"")</f>
        <v>ok</v>
      </c>
      <c r="L3036" t="str">
        <f>IF(Hoja2!A3036="'S/F'","--","")</f>
        <v/>
      </c>
      <c r="M3036" t="str">
        <f>IF(LEN(Hoja2!C3036)&gt;30,Hoja2!C3036,"")</f>
        <v/>
      </c>
      <c r="O3036" t="str">
        <f>IF(LEN(Hoja2!F3036)&gt;110,LEN(Hoja2!F3036),"")</f>
        <v/>
      </c>
      <c r="Q3036" t="str">
        <f>IF(K3036="ok",CONCATENATE(IF(Hoja2!A3036="'S/F'","--",""),N3036,"INSERT INTO seguimiento_oficios_recepcion_oficio(fecha_captura, folio_interno, no_oficio, dependencia_envia, firma, fecha_oficio, asunto, anexo, captura_id, estatus_id) VALUES ('",CONCATENATE(RIGHT(CONCATENATE("00",DAY(Hoja2!B3036)),2),"/",RIGHT(CONCATENATE("00",MONTH(Hoja2!B3036)),2),"/",RIGHT(CONCATENATE("00",YEAR(Hoja2!B3036)),2)),"',",Hoja2!A3036,",'",Hoja2!C3036,"','",Hoja2!F3036,"','",Hoja2!E3036,"','",CONCATENATE(RIGHT(CONCATENATE("00",DAY(Hoja2!D3036)),2),"/",RIGHT(CONCATENATE("00",MONTH(Hoja2!D3036)),2),"/",RIGHT(CONCATENATE("00",YEAR(Hoja2!D3036)),2)),"','",Hoja2!J3036,"',","FALSE, 1,8);"), "")</f>
        <v>INSERT INTO seguimiento_oficios_recepcion_oficio(fecha_captura, folio_interno, no_oficio, dependencia_envia, firma, fecha_oficio, asunto, anexo, captura_id, estatus_id) VALUES ('25/03/13',3700,'103','COMESFOR','JUAN CARLOS GONZALEZ OZUNA','25/03/13','INFORMACION',FALSE, 1,8);</v>
      </c>
    </row>
    <row r="3037" spans="6:17">
      <c r="F3037" t="str">
        <f>RIGHT(CONCATENATE("00",DAY(Hoja2!B3037)),2)</f>
        <v>25</v>
      </c>
      <c r="G3037" t="str">
        <f>CONCATENATE(RIGHT(CONCATENATE("00",DAY(Hoja2!B3037)),2),"/",RIGHT(CONCATENATE("00",MONTH(Hoja2!B3037)),2),"/",RIGHT(CONCATENATE("00",YEAR(Hoja2!B3037)),2))</f>
        <v>25/03/13</v>
      </c>
      <c r="H3037" t="str">
        <f>RIGHT(CONCATENATE("00",DAY(Hoja2!D3037)),2)</f>
        <v>25</v>
      </c>
      <c r="I3037" t="str">
        <f>CONCATENATE(RIGHT(CONCATENATE("00",DAY(Hoja2!D3037)),2),"/",RIGHT(CONCATENATE("00",MONTH(Hoja2!D3037)),2),"/",RIGHT(CONCATENATE("00",YEAR(Hoja2!D3037)),2))</f>
        <v>25/03/13</v>
      </c>
      <c r="J3037" t="str">
        <f>IF(LEN(Hoja2!J3037)&gt;150,LEN(Hoja2!J3037),"")</f>
        <v/>
      </c>
      <c r="K3037" t="str">
        <f>IF(Hoja2!A3037&lt;&gt;"", IF(Hoja2!B3037&lt;&gt;"", IF(Hoja2!C3037&lt;&gt;"", IF(Hoja2!D3037&lt;&gt;"", IF(Hoja2!E3037&lt;&gt;"", IF(Hoja2!F3037&lt;&gt;"", IF(Hoja2!J3037&lt;&gt;"","ok",""),""),""),""),""),""),"")</f>
        <v>ok</v>
      </c>
      <c r="L3037" t="str">
        <f>IF(Hoja2!A3037="'S/F'","--","")</f>
        <v/>
      </c>
      <c r="M3037" t="str">
        <f>IF(LEN(Hoja2!C3037)&gt;30,Hoja2!C3037,"")</f>
        <v/>
      </c>
      <c r="O3037" t="str">
        <f>IF(LEN(Hoja2!F3037)&gt;110,LEN(Hoja2!F3037),"")</f>
        <v/>
      </c>
      <c r="Q3037" t="str">
        <f>IF(K3037="ok",CONCATENATE(IF(Hoja2!A3037="'S/F'","--",""),N3037,"INSERT INTO seguimiento_oficios_recepcion_oficio(fecha_captura, folio_interno, no_oficio, dependencia_envia, firma, fecha_oficio, asunto, anexo, captura_id, estatus_id) VALUES ('",CONCATENATE(RIGHT(CONCATENATE("00",DAY(Hoja2!B3037)),2),"/",RIGHT(CONCATENATE("00",MONTH(Hoja2!B3037)),2),"/",RIGHT(CONCATENATE("00",YEAR(Hoja2!B3037)),2)),"',",Hoja2!A3037,",'",Hoja2!C3037,"','",Hoja2!F3037,"','",Hoja2!E3037,"','",CONCATENATE(RIGHT(CONCATENATE("00",DAY(Hoja2!D3037)),2),"/",RIGHT(CONCATENATE("00",MONTH(Hoja2!D3037)),2),"/",RIGHT(CONCATENATE("00",YEAR(Hoja2!D3037)),2)),"','",Hoja2!J3037,"',","FALSE, 1,8);"), "")</f>
        <v>INSERT INTO seguimiento_oficios_recepcion_oficio(fecha_captura, folio_interno, no_oficio, dependencia_envia, firma, fecha_oficio, asunto, anexo, captura_id, estatus_id) VALUES ('25/03/13',3701,'104','COMESFOR','JUAN CARLOS GONZALEZ OZUNA','25/03/13','INFORMAN QUE ENTREGARON DOCUMENTACION DEL PERSONAL DE NUEVO INGRESO',FALSE, 1,8);</v>
      </c>
    </row>
    <row r="3038" spans="6:17">
      <c r="F3038" t="str">
        <f>RIGHT(CONCATENATE("00",DAY(Hoja2!B3038)),2)</f>
        <v>27</v>
      </c>
      <c r="G3038" t="str">
        <f>CONCATENATE(RIGHT(CONCATENATE("00",DAY(Hoja2!B3038)),2),"/",RIGHT(CONCATENATE("00",MONTH(Hoja2!B3038)),2),"/",RIGHT(CONCATENATE("00",YEAR(Hoja2!B3038)),2))</f>
        <v>27/03/13</v>
      </c>
      <c r="H3038" t="str">
        <f>RIGHT(CONCATENATE("00",DAY(Hoja2!D3038)),2)</f>
        <v>22</v>
      </c>
      <c r="I3038" t="str">
        <f>CONCATENATE(RIGHT(CONCATENATE("00",DAY(Hoja2!D3038)),2),"/",RIGHT(CONCATENATE("00",MONTH(Hoja2!D3038)),2),"/",RIGHT(CONCATENATE("00",YEAR(Hoja2!D3038)),2))</f>
        <v>22/03/13</v>
      </c>
      <c r="J3038" t="str">
        <f>IF(LEN(Hoja2!J3038)&gt;150,LEN(Hoja2!J3038),"")</f>
        <v/>
      </c>
      <c r="K3038" t="str">
        <f>IF(Hoja2!A3038&lt;&gt;"", IF(Hoja2!B3038&lt;&gt;"", IF(Hoja2!C3038&lt;&gt;"", IF(Hoja2!D3038&lt;&gt;"", IF(Hoja2!E3038&lt;&gt;"", IF(Hoja2!F3038&lt;&gt;"", IF(Hoja2!J3038&lt;&gt;"","ok",""),""),""),""),""),""),"")</f>
        <v>ok</v>
      </c>
      <c r="L3038" t="str">
        <f>IF(Hoja2!A3038="'S/F'","--","")</f>
        <v/>
      </c>
      <c r="M3038" t="str">
        <f>IF(LEN(Hoja2!C3038)&gt;30,Hoja2!C3038,"")</f>
        <v/>
      </c>
      <c r="O3038" t="str">
        <f>IF(LEN(Hoja2!F3038)&gt;110,LEN(Hoja2!F3038),"")</f>
        <v/>
      </c>
      <c r="Q3038" t="str">
        <f>IF(K3038="ok",CONCATENATE(IF(Hoja2!A3038="'S/F'","--",""),N3038,"INSERT INTO seguimiento_oficios_recepcion_oficio(fecha_captura, folio_interno, no_oficio, dependencia_envia, firma, fecha_oficio, asunto, anexo, captura_id, estatus_id) VALUES ('",CONCATENATE(RIGHT(CONCATENATE("00",DAY(Hoja2!B3038)),2),"/",RIGHT(CONCATENATE("00",MONTH(Hoja2!B3038)),2),"/",RIGHT(CONCATENATE("00",YEAR(Hoja2!B3038)),2)),"',",Hoja2!A3038,",'",Hoja2!C3038,"','",Hoja2!F3038,"','",Hoja2!E3038,"','",CONCATENATE(RIGHT(CONCATENATE("00",DAY(Hoja2!D3038)),2),"/",RIGHT(CONCATENATE("00",MONTH(Hoja2!D3038)),2),"/",RIGHT(CONCATENATE("00",YEAR(Hoja2!D3038)),2)),"','",Hoja2!J3038,"',","FALSE, 1,8);"), "")</f>
        <v>INSERT INTO seguimiento_oficios_recepcion_oficio(fecha_captura, folio_interno, no_oficio, dependencia_envia, firma, fecha_oficio, asunto, anexo, captura_id, estatus_id) VALUES ('27/03/13',3798,'077','INST. TECNOLOGICO SUPERIOR DE MACUSPANA','LUIS FELIPE AGUILAR ROMERO','22/03/13','INTEGRACION DEL SUBCOMITE DE COMPRAS',FALSE, 1,8);</v>
      </c>
    </row>
    <row r="3039" spans="6:17">
      <c r="F3039" t="str">
        <f>RIGHT(CONCATENATE("00",DAY(Hoja2!B3039)),2)</f>
        <v>27</v>
      </c>
      <c r="G3039" t="str">
        <f>CONCATENATE(RIGHT(CONCATENATE("00",DAY(Hoja2!B3039)),2),"/",RIGHT(CONCATENATE("00",MONTH(Hoja2!B3039)),2),"/",RIGHT(CONCATENATE("00",YEAR(Hoja2!B3039)),2))</f>
        <v>27/03/13</v>
      </c>
      <c r="H3039" t="str">
        <f>RIGHT(CONCATENATE("00",DAY(Hoja2!D3039)),2)</f>
        <v>06</v>
      </c>
      <c r="I3039" t="str">
        <f>CONCATENATE(RIGHT(CONCATENATE("00",DAY(Hoja2!D3039)),2),"/",RIGHT(CONCATENATE("00",MONTH(Hoja2!D3039)),2),"/",RIGHT(CONCATENATE("00",YEAR(Hoja2!D3039)),2))</f>
        <v>06/03/13</v>
      </c>
      <c r="J3039" t="str">
        <f>IF(LEN(Hoja2!J3039)&gt;150,LEN(Hoja2!J3039),"")</f>
        <v/>
      </c>
      <c r="K3039" t="str">
        <f>IF(Hoja2!A3039&lt;&gt;"", IF(Hoja2!B3039&lt;&gt;"", IF(Hoja2!C3039&lt;&gt;"", IF(Hoja2!D3039&lt;&gt;"", IF(Hoja2!E3039&lt;&gt;"", IF(Hoja2!F3039&lt;&gt;"", IF(Hoja2!J3039&lt;&gt;"","ok",""),""),""),""),""),""),"")</f>
        <v>ok</v>
      </c>
      <c r="L3039" t="str">
        <f>IF(Hoja2!A3039="'S/F'","--","")</f>
        <v/>
      </c>
      <c r="M3039" t="str">
        <f>IF(LEN(Hoja2!C3039)&gt;30,Hoja2!C3039,"")</f>
        <v/>
      </c>
      <c r="O3039" t="str">
        <f>IF(LEN(Hoja2!F3039)&gt;110,LEN(Hoja2!F3039),"")</f>
        <v/>
      </c>
      <c r="Q3039" t="str">
        <f>IF(K3039="ok",CONCATENATE(IF(Hoja2!A3039="'S/F'","--",""),N3039,"INSERT INTO seguimiento_oficios_recepcion_oficio(fecha_captura, folio_interno, no_oficio, dependencia_envia, firma, fecha_oficio, asunto, anexo, captura_id, estatus_id) VALUES ('",CONCATENATE(RIGHT(CONCATENATE("00",DAY(Hoja2!B3039)),2),"/",RIGHT(CONCATENATE("00",MONTH(Hoja2!B3039)),2),"/",RIGHT(CONCATENATE("00",YEAR(Hoja2!B3039)),2)),"',",Hoja2!A3039,",'",Hoja2!C3039,"','",Hoja2!F3039,"','",Hoja2!E3039,"','",CONCATENATE(RIGHT(CONCATENATE("00",DAY(Hoja2!D3039)),2),"/",RIGHT(CONCATENATE("00",MONTH(Hoja2!D3039)),2),"/",RIGHT(CONCATENATE("00",YEAR(Hoja2!D3039)),2)),"','",Hoja2!J3039,"',","FALSE, 1,8);"), "")</f>
        <v>INSERT INTO seguimiento_oficios_recepcion_oficio(fecha_captura, folio_interno, no_oficio, dependencia_envia, firma, fecha_oficio, asunto, anexo, captura_id, estatus_id) VALUES ('27/03/13',3799,'394','IEC','RAFAEL CABAL CRUZ','06/03/13','ENVIAN CONTRATO DE PRESTACION DE SERVICIOS PROFESIONALES',FALSE, 1,8);</v>
      </c>
    </row>
    <row r="3040" spans="6:17">
      <c r="F3040" t="str">
        <f>RIGHT(CONCATENATE("00",DAY(Hoja2!B3040)),2)</f>
        <v>27</v>
      </c>
      <c r="G3040" t="str">
        <f>CONCATENATE(RIGHT(CONCATENATE("00",DAY(Hoja2!B3040)),2),"/",RIGHT(CONCATENATE("00",MONTH(Hoja2!B3040)),2),"/",RIGHT(CONCATENATE("00",YEAR(Hoja2!B3040)),2))</f>
        <v>27/03/13</v>
      </c>
      <c r="H3040" t="str">
        <f>RIGHT(CONCATENATE("00",DAY(Hoja2!D3040)),2)</f>
        <v>22</v>
      </c>
      <c r="I3040" t="str">
        <f>CONCATENATE(RIGHT(CONCATENATE("00",DAY(Hoja2!D3040)),2),"/",RIGHT(CONCATENATE("00",MONTH(Hoja2!D3040)),2),"/",RIGHT(CONCATENATE("00",YEAR(Hoja2!D3040)),2))</f>
        <v>22/03/13</v>
      </c>
      <c r="J3040" t="str">
        <f>IF(LEN(Hoja2!J3040)&gt;150,LEN(Hoja2!J3040),"")</f>
        <v/>
      </c>
      <c r="K3040" t="str">
        <f>IF(Hoja2!A3040&lt;&gt;"", IF(Hoja2!B3040&lt;&gt;"", IF(Hoja2!C3040&lt;&gt;"", IF(Hoja2!D3040&lt;&gt;"", IF(Hoja2!E3040&lt;&gt;"", IF(Hoja2!F3040&lt;&gt;"", IF(Hoja2!J3040&lt;&gt;"","ok",""),""),""),""),""),""),"")</f>
        <v>ok</v>
      </c>
      <c r="L3040" t="str">
        <f>IF(Hoja2!A3040="'S/F'","--","")</f>
        <v/>
      </c>
      <c r="M3040" t="str">
        <f>IF(LEN(Hoja2!C3040)&gt;30,Hoja2!C3040,"")</f>
        <v/>
      </c>
      <c r="O3040" t="str">
        <f>IF(LEN(Hoja2!F3040)&gt;110,LEN(Hoja2!F3040),"")</f>
        <v/>
      </c>
      <c r="Q3040" t="str">
        <f>IF(K3040="ok",CONCATENATE(IF(Hoja2!A3040="'S/F'","--",""),N3040,"INSERT INTO seguimiento_oficios_recepcion_oficio(fecha_captura, folio_interno, no_oficio, dependencia_envia, firma, fecha_oficio, asunto, anexo, captura_id, estatus_id) VALUES ('",CONCATENATE(RIGHT(CONCATENATE("00",DAY(Hoja2!B3040)),2),"/",RIGHT(CONCATENATE("00",MONTH(Hoja2!B3040)),2),"/",RIGHT(CONCATENATE("00",YEAR(Hoja2!B3040)),2)),"',",Hoja2!A3040,",'",Hoja2!C3040,"','",Hoja2!F3040,"','",Hoja2!E3040,"','",CONCATENATE(RIGHT(CONCATENATE("00",DAY(Hoja2!D3040)),2),"/",RIGHT(CONCATENATE("00",MONTH(Hoja2!D3040)),2),"/",RIGHT(CONCATENATE("00",YEAR(Hoja2!D3040)),2)),"','",Hoja2!J3040,"',","FALSE, 1,8);"), "")</f>
        <v>INSERT INTO seguimiento_oficios_recepcion_oficio(fecha_captura, folio_interno, no_oficio, dependencia_envia, firma, fecha_oficio, asunto, anexo, captura_id, estatus_id) VALUES ('27/03/13',3800,'231','IEC','EMA GRISELDA SOSA GOMEZ','22/03/13','ENVIAN REPORTE PARA DESCUENTOS VARIOS',FALSE, 1,8);</v>
      </c>
    </row>
    <row r="3041" spans="6:17">
      <c r="F3041" t="str">
        <f>RIGHT(CONCATENATE("00",DAY(Hoja2!B3041)),2)</f>
        <v>27</v>
      </c>
      <c r="G3041" t="str">
        <f>CONCATENATE(RIGHT(CONCATENATE("00",DAY(Hoja2!B3041)),2),"/",RIGHT(CONCATENATE("00",MONTH(Hoja2!B3041)),2),"/",RIGHT(CONCATENATE("00",YEAR(Hoja2!B3041)),2))</f>
        <v>27/03/13</v>
      </c>
      <c r="H3041" t="str">
        <f>RIGHT(CONCATENATE("00",DAY(Hoja2!D3041)),2)</f>
        <v>27</v>
      </c>
      <c r="I3041" t="str">
        <f>CONCATENATE(RIGHT(CONCATENATE("00",DAY(Hoja2!D3041)),2),"/",RIGHT(CONCATENATE("00",MONTH(Hoja2!D3041)),2),"/",RIGHT(CONCATENATE("00",YEAR(Hoja2!D3041)),2))</f>
        <v>27/03/13</v>
      </c>
      <c r="J3041" t="str">
        <f>IF(LEN(Hoja2!J3041)&gt;150,LEN(Hoja2!J3041),"")</f>
        <v/>
      </c>
      <c r="K3041" t="str">
        <f>IF(Hoja2!A3041&lt;&gt;"", IF(Hoja2!B3041&lt;&gt;"", IF(Hoja2!C3041&lt;&gt;"", IF(Hoja2!D3041&lt;&gt;"", IF(Hoja2!E3041&lt;&gt;"", IF(Hoja2!F3041&lt;&gt;"", IF(Hoja2!J3041&lt;&gt;"","ok",""),""),""),""),""),""),"")</f>
        <v>ok</v>
      </c>
      <c r="L3041" t="str">
        <f>IF(Hoja2!A3041="'S/F'","--","")</f>
        <v/>
      </c>
      <c r="M3041" t="str">
        <f>IF(LEN(Hoja2!C3041)&gt;30,Hoja2!C3041,"")</f>
        <v/>
      </c>
      <c r="O3041" t="str">
        <f>IF(LEN(Hoja2!F3041)&gt;110,LEN(Hoja2!F3041),"")</f>
        <v/>
      </c>
      <c r="Q3041" t="str">
        <f>IF(K3041="ok",CONCATENATE(IF(Hoja2!A3041="'S/F'","--",""),N3041,"INSERT INTO seguimiento_oficios_recepcion_oficio(fecha_captura, folio_interno, no_oficio, dependencia_envia, firma, fecha_oficio, asunto, anexo, captura_id, estatus_id) VALUES ('",CONCATENATE(RIGHT(CONCATENATE("00",DAY(Hoja2!B3041)),2),"/",RIGHT(CONCATENATE("00",MONTH(Hoja2!B3041)),2),"/",RIGHT(CONCATENATE("00",YEAR(Hoja2!B3041)),2)),"',",Hoja2!A3041,",'",Hoja2!C3041,"','",Hoja2!F3041,"','",Hoja2!E3041,"','",CONCATENATE(RIGHT(CONCATENATE("00",DAY(Hoja2!D3041)),2),"/",RIGHT(CONCATENATE("00",MONTH(Hoja2!D3041)),2),"/",RIGHT(CONCATENATE("00",YEAR(Hoja2!D3041)),2)),"','",Hoja2!J3041,"',","FALSE, 1,8);"), "")</f>
        <v>INSERT INTO seguimiento_oficios_recepcion_oficio(fecha_captura, folio_interno, no_oficio, dependencia_envia, firma, fecha_oficio, asunto, anexo, captura_id, estatus_id) VALUES ('27/03/13',3801,'1862','SALUD','MARIA TERESA FERNANDEZ TORRANO','27/03/13','BONO DEL DIA DE LAS MADRES',FALSE, 1,8);</v>
      </c>
    </row>
    <row r="3042" spans="6:17">
      <c r="F3042" t="str">
        <f>RIGHT(CONCATENATE("00",DAY(Hoja2!B3042)),2)</f>
        <v>27</v>
      </c>
      <c r="G3042" t="str">
        <f>CONCATENATE(RIGHT(CONCATENATE("00",DAY(Hoja2!B3042)),2),"/",RIGHT(CONCATENATE("00",MONTH(Hoja2!B3042)),2),"/",RIGHT(CONCATENATE("00",YEAR(Hoja2!B3042)),2))</f>
        <v>27/03/13</v>
      </c>
      <c r="H3042" t="str">
        <f>RIGHT(CONCATENATE("00",DAY(Hoja2!D3042)),2)</f>
        <v>25</v>
      </c>
      <c r="I3042" t="str">
        <f>CONCATENATE(RIGHT(CONCATENATE("00",DAY(Hoja2!D3042)),2),"/",RIGHT(CONCATENATE("00",MONTH(Hoja2!D3042)),2),"/",RIGHT(CONCATENATE("00",YEAR(Hoja2!D3042)),2))</f>
        <v>25/03/13</v>
      </c>
      <c r="J3042" t="str">
        <f>IF(LEN(Hoja2!J3042)&gt;150,LEN(Hoja2!J3042),"")</f>
        <v/>
      </c>
      <c r="K3042" t="str">
        <f>IF(Hoja2!A3042&lt;&gt;"", IF(Hoja2!B3042&lt;&gt;"", IF(Hoja2!C3042&lt;&gt;"", IF(Hoja2!D3042&lt;&gt;"", IF(Hoja2!E3042&lt;&gt;"", IF(Hoja2!F3042&lt;&gt;"", IF(Hoja2!J3042&lt;&gt;"","ok",""),""),""),""),""),""),"")</f>
        <v>ok</v>
      </c>
      <c r="L3042" t="str">
        <f>IF(Hoja2!A3042="'S/F'","--","")</f>
        <v/>
      </c>
      <c r="M3042" t="str">
        <f>IF(LEN(Hoja2!C3042)&gt;30,Hoja2!C3042,"")</f>
        <v/>
      </c>
      <c r="O3042" t="str">
        <f>IF(LEN(Hoja2!F3042)&gt;110,LEN(Hoja2!F3042),"")</f>
        <v/>
      </c>
      <c r="Q3042" t="str">
        <f>IF(K3042="ok",CONCATENATE(IF(Hoja2!A3042="'S/F'","--",""),N3042,"INSERT INTO seguimiento_oficios_recepcion_oficio(fecha_captura, folio_interno, no_oficio, dependencia_envia, firma, fecha_oficio, asunto, anexo, captura_id, estatus_id) VALUES ('",CONCATENATE(RIGHT(CONCATENATE("00",DAY(Hoja2!B3042)),2),"/",RIGHT(CONCATENATE("00",MONTH(Hoja2!B3042)),2),"/",RIGHT(CONCATENATE("00",YEAR(Hoja2!B3042)),2)),"',",Hoja2!A3042,",'",Hoja2!C3042,"','",Hoja2!F3042,"','",Hoja2!E3042,"','",CONCATENATE(RIGHT(CONCATENATE("00",DAY(Hoja2!D3042)),2),"/",RIGHT(CONCATENATE("00",MONTH(Hoja2!D3042)),2),"/",RIGHT(CONCATENATE("00",YEAR(Hoja2!D3042)),2)),"','",Hoja2!J3042,"',","FALSE, 1,8);"), "")</f>
        <v>INSERT INTO seguimiento_oficios_recepcion_oficio(fecha_captura, folio_interno, no_oficio, dependencia_envia, firma, fecha_oficio, asunto, anexo, captura_id, estatus_id) VALUES ('27/03/13',3802,'288','GUBERNATURA','HILDA DEL SOCORRO LOPEZ DEL AGUILA','25/03/13','INFORMA QUE SU FIRMA ES LA UNICA AUTORIZADA PARA REALIZAR TRAMITES DE RECEPCION DE INCIDENCIAS',FALSE, 1,8);</v>
      </c>
    </row>
    <row r="3043" spans="6:17">
      <c r="F3043" t="str">
        <f>RIGHT(CONCATENATE("00",DAY(Hoja2!B3043)),2)</f>
        <v>27</v>
      </c>
      <c r="G3043" t="str">
        <f>CONCATENATE(RIGHT(CONCATENATE("00",DAY(Hoja2!B3043)),2),"/",RIGHT(CONCATENATE("00",MONTH(Hoja2!B3043)),2),"/",RIGHT(CONCATENATE("00",YEAR(Hoja2!B3043)),2))</f>
        <v>27/03/13</v>
      </c>
      <c r="H3043" t="str">
        <f>RIGHT(CONCATENATE("00",DAY(Hoja2!D3043)),2)</f>
        <v>25</v>
      </c>
      <c r="I3043" t="str">
        <f>CONCATENATE(RIGHT(CONCATENATE("00",DAY(Hoja2!D3043)),2),"/",RIGHT(CONCATENATE("00",MONTH(Hoja2!D3043)),2),"/",RIGHT(CONCATENATE("00",YEAR(Hoja2!D3043)),2))</f>
        <v>25/03/13</v>
      </c>
      <c r="J3043" t="str">
        <f>IF(LEN(Hoja2!J3043)&gt;150,LEN(Hoja2!J3043),"")</f>
        <v/>
      </c>
      <c r="K3043" t="str">
        <f>IF(Hoja2!A3043&lt;&gt;"", IF(Hoja2!B3043&lt;&gt;"", IF(Hoja2!C3043&lt;&gt;"", IF(Hoja2!D3043&lt;&gt;"", IF(Hoja2!E3043&lt;&gt;"", IF(Hoja2!F3043&lt;&gt;"", IF(Hoja2!J3043&lt;&gt;"","ok",""),""),""),""),""),""),"")</f>
        <v>ok</v>
      </c>
      <c r="L3043" t="str">
        <f>IF(Hoja2!A3043="'S/F'","--","")</f>
        <v/>
      </c>
      <c r="M3043" t="str">
        <f>IF(LEN(Hoja2!C3043)&gt;30,Hoja2!C3043,"")</f>
        <v/>
      </c>
      <c r="O3043" t="str">
        <f>IF(LEN(Hoja2!F3043)&gt;110,LEN(Hoja2!F3043),"")</f>
        <v/>
      </c>
      <c r="Q3043" t="str">
        <f>IF(K3043="ok",CONCATENATE(IF(Hoja2!A3043="'S/F'","--",""),N3043,"INSERT INTO seguimiento_oficios_recepcion_oficio(fecha_captura, folio_interno, no_oficio, dependencia_envia, firma, fecha_oficio, asunto, anexo, captura_id, estatus_id) VALUES ('",CONCATENATE(RIGHT(CONCATENATE("00",DAY(Hoja2!B3043)),2),"/",RIGHT(CONCATENATE("00",MONTH(Hoja2!B3043)),2),"/",RIGHT(CONCATENATE("00",YEAR(Hoja2!B3043)),2)),"',",Hoja2!A3043,",'",Hoja2!C3043,"','",Hoja2!F3043,"','",Hoja2!E3043,"','",CONCATENATE(RIGHT(CONCATENATE("00",DAY(Hoja2!D3043)),2),"/",RIGHT(CONCATENATE("00",MONTH(Hoja2!D3043)),2),"/",RIGHT(CONCATENATE("00",YEAR(Hoja2!D3043)),2)),"','",Hoja2!J3043,"',","FALSE, 1,8);"), "")</f>
        <v>INSERT INTO seguimiento_oficios_recepcion_oficio(fecha_captura, folio_interno, no_oficio, dependencia_envia, firma, fecha_oficio, asunto, anexo, captura_id, estatus_id) VALUES ('27/03/13',3803,'281','GUBERNATURA','HILDA DEL SOCORRO LOPEZ DEL AGUILA','25/03/13','RELACION DE MADRES TRABAJADORAS',FALSE, 1,8);</v>
      </c>
    </row>
    <row r="3044" spans="6:17">
      <c r="F3044" t="str">
        <f>RIGHT(CONCATENATE("00",DAY(Hoja2!B3044)),2)</f>
        <v>27</v>
      </c>
      <c r="G3044" t="str">
        <f>CONCATENATE(RIGHT(CONCATENATE("00",DAY(Hoja2!B3044)),2),"/",RIGHT(CONCATENATE("00",MONTH(Hoja2!B3044)),2),"/",RIGHT(CONCATENATE("00",YEAR(Hoja2!B3044)),2))</f>
        <v>27/03/13</v>
      </c>
      <c r="H3044" t="str">
        <f>RIGHT(CONCATENATE("00",DAY(Hoja2!D3044)),2)</f>
        <v>25</v>
      </c>
      <c r="I3044" t="str">
        <f>CONCATENATE(RIGHT(CONCATENATE("00",DAY(Hoja2!D3044)),2),"/",RIGHT(CONCATENATE("00",MONTH(Hoja2!D3044)),2),"/",RIGHT(CONCATENATE("00",YEAR(Hoja2!D3044)),2))</f>
        <v>25/03/13</v>
      </c>
      <c r="J3044" t="str">
        <f>IF(LEN(Hoja2!J3044)&gt;150,LEN(Hoja2!J3044),"")</f>
        <v/>
      </c>
      <c r="K3044" t="str">
        <f>IF(Hoja2!A3044&lt;&gt;"", IF(Hoja2!B3044&lt;&gt;"", IF(Hoja2!C3044&lt;&gt;"", IF(Hoja2!D3044&lt;&gt;"", IF(Hoja2!E3044&lt;&gt;"", IF(Hoja2!F3044&lt;&gt;"", IF(Hoja2!J3044&lt;&gt;"","ok",""),""),""),""),""),""),"")</f>
        <v>ok</v>
      </c>
      <c r="L3044" t="str">
        <f>IF(Hoja2!A3044="'S/F'","--","")</f>
        <v/>
      </c>
      <c r="M3044" t="str">
        <f>IF(LEN(Hoja2!C3044)&gt;30,Hoja2!C3044,"")</f>
        <v/>
      </c>
      <c r="O3044" t="str">
        <f>IF(LEN(Hoja2!F3044)&gt;110,LEN(Hoja2!F3044),"")</f>
        <v/>
      </c>
      <c r="Q3044" t="str">
        <f>IF(K3044="ok",CONCATENATE(IF(Hoja2!A3044="'S/F'","--",""),N3044,"INSERT INTO seguimiento_oficios_recepcion_oficio(fecha_captura, folio_interno, no_oficio, dependencia_envia, firma, fecha_oficio, asunto, anexo, captura_id, estatus_id) VALUES ('",CONCATENATE(RIGHT(CONCATENATE("00",DAY(Hoja2!B3044)),2),"/",RIGHT(CONCATENATE("00",MONTH(Hoja2!B3044)),2),"/",RIGHT(CONCATENATE("00",YEAR(Hoja2!B3044)),2)),"',",Hoja2!A3044,",'",Hoja2!C3044,"','",Hoja2!F3044,"','",Hoja2!E3044,"','",CONCATENATE(RIGHT(CONCATENATE("00",DAY(Hoja2!D3044)),2),"/",RIGHT(CONCATENATE("00",MONTH(Hoja2!D3044)),2),"/",RIGHT(CONCATENATE("00",YEAR(Hoja2!D3044)),2)),"','",Hoja2!J3044,"',","FALSE, 1,8);"), "")</f>
        <v>INSERT INTO seguimiento_oficios_recepcion_oficio(fecha_captura, folio_interno, no_oficio, dependencia_envia, firma, fecha_oficio, asunto, anexo, captura_id, estatus_id) VALUES ('27/03/13',3804,'283','GUBERNATURA','HILDA DEL SOCORRO LOPEZ DEL AGUILA','25/03/13','ENVIAN REPORTE PARA DESCUENTOS VARIOS',FALSE, 1,8);</v>
      </c>
    </row>
    <row r="3045" spans="6:17">
      <c r="F3045" t="str">
        <f>RIGHT(CONCATENATE("00",DAY(Hoja2!B3045)),2)</f>
        <v>27</v>
      </c>
      <c r="G3045" t="str">
        <f>CONCATENATE(RIGHT(CONCATENATE("00",DAY(Hoja2!B3045)),2),"/",RIGHT(CONCATENATE("00",MONTH(Hoja2!B3045)),2),"/",RIGHT(CONCATENATE("00",YEAR(Hoja2!B3045)),2))</f>
        <v>27/03/13</v>
      </c>
      <c r="H3045" t="str">
        <f>RIGHT(CONCATENATE("00",DAY(Hoja2!D3045)),2)</f>
        <v>26</v>
      </c>
      <c r="I3045" t="str">
        <f>CONCATENATE(RIGHT(CONCATENATE("00",DAY(Hoja2!D3045)),2),"/",RIGHT(CONCATENATE("00",MONTH(Hoja2!D3045)),2),"/",RIGHT(CONCATENATE("00",YEAR(Hoja2!D3045)),2))</f>
        <v>26/03/13</v>
      </c>
      <c r="J3045" t="str">
        <f>IF(LEN(Hoja2!J3045)&gt;150,LEN(Hoja2!J3045),"")</f>
        <v/>
      </c>
      <c r="K3045" t="str">
        <f>IF(Hoja2!A3045&lt;&gt;"", IF(Hoja2!B3045&lt;&gt;"", IF(Hoja2!C3045&lt;&gt;"", IF(Hoja2!D3045&lt;&gt;"", IF(Hoja2!E3045&lt;&gt;"", IF(Hoja2!F3045&lt;&gt;"", IF(Hoja2!J3045&lt;&gt;"","ok",""),""),""),""),""),""),"")</f>
        <v>ok</v>
      </c>
      <c r="L3045" t="str">
        <f>IF(Hoja2!A3045="'S/F'","--","")</f>
        <v/>
      </c>
      <c r="M3045" t="str">
        <f>IF(LEN(Hoja2!C3045)&gt;30,Hoja2!C3045,"")</f>
        <v/>
      </c>
      <c r="O3045" t="str">
        <f>IF(LEN(Hoja2!F3045)&gt;110,LEN(Hoja2!F3045),"")</f>
        <v/>
      </c>
      <c r="Q3045" t="str">
        <f>IF(K3045="ok",CONCATENATE(IF(Hoja2!A3045="'S/F'","--",""),N3045,"INSERT INTO seguimiento_oficios_recepcion_oficio(fecha_captura, folio_interno, no_oficio, dependencia_envia, firma, fecha_oficio, asunto, anexo, captura_id, estatus_id) VALUES ('",CONCATENATE(RIGHT(CONCATENATE("00",DAY(Hoja2!B3045)),2),"/",RIGHT(CONCATENATE("00",MONTH(Hoja2!B3045)),2),"/",RIGHT(CONCATENATE("00",YEAR(Hoja2!B3045)),2)),"',",Hoja2!A3045,",'",Hoja2!C3045,"','",Hoja2!F3045,"','",Hoja2!E3045,"','",CONCATENATE(RIGHT(CONCATENATE("00",DAY(Hoja2!D3045)),2),"/",RIGHT(CONCATENATE("00",MONTH(Hoja2!D3045)),2),"/",RIGHT(CONCATENATE("00",YEAR(Hoja2!D3045)),2)),"','",Hoja2!J3045,"',","FALSE, 1,8);"), "")</f>
        <v>INSERT INTO seguimiento_oficios_recepcion_oficio(fecha_captura, folio_interno, no_oficio, dependencia_envia, firma, fecha_oficio, asunto, anexo, captura_id, estatus_id) VALUES ('27/03/13',3805,'1861','SALUD','MARIA TERESA FERNANDEZ TORRANO','26/03/13','BONO DEL DIA DE LAS MADRES',FALSE, 1,8);</v>
      </c>
    </row>
    <row r="3046" spans="6:17">
      <c r="F3046" t="str">
        <f>RIGHT(CONCATENATE("00",DAY(Hoja2!B3046)),2)</f>
        <v>27</v>
      </c>
      <c r="G3046" t="str">
        <f>CONCATENATE(RIGHT(CONCATENATE("00",DAY(Hoja2!B3046)),2),"/",RIGHT(CONCATENATE("00",MONTH(Hoja2!B3046)),2),"/",RIGHT(CONCATENATE("00",YEAR(Hoja2!B3046)),2))</f>
        <v>27/03/13</v>
      </c>
      <c r="H3046" t="str">
        <f>RIGHT(CONCATENATE("00",DAY(Hoja2!D3046)),2)</f>
        <v>25</v>
      </c>
      <c r="I3046" t="str">
        <f>CONCATENATE(RIGHT(CONCATENATE("00",DAY(Hoja2!D3046)),2),"/",RIGHT(CONCATENATE("00",MONTH(Hoja2!D3046)),2),"/",RIGHT(CONCATENATE("00",YEAR(Hoja2!D3046)),2))</f>
        <v>25/03/13</v>
      </c>
      <c r="J3046" t="str">
        <f>IF(LEN(Hoja2!J3046)&gt;150,LEN(Hoja2!J3046),"")</f>
        <v/>
      </c>
      <c r="K3046" t="str">
        <f>IF(Hoja2!A3046&lt;&gt;"", IF(Hoja2!B3046&lt;&gt;"", IF(Hoja2!C3046&lt;&gt;"", IF(Hoja2!D3046&lt;&gt;"", IF(Hoja2!E3046&lt;&gt;"", IF(Hoja2!F3046&lt;&gt;"", IF(Hoja2!J3046&lt;&gt;"","ok",""),""),""),""),""),""),"")</f>
        <v>ok</v>
      </c>
      <c r="L3046" t="str">
        <f>IF(Hoja2!A3046="'S/F'","--","")</f>
        <v/>
      </c>
      <c r="M3046" t="str">
        <f>IF(LEN(Hoja2!C3046)&gt;30,Hoja2!C3046,"")</f>
        <v/>
      </c>
      <c r="O3046" t="str">
        <f>IF(LEN(Hoja2!F3046)&gt;110,LEN(Hoja2!F3046),"")</f>
        <v/>
      </c>
      <c r="Q3046" t="str">
        <f>IF(K3046="ok",CONCATENATE(IF(Hoja2!A3046="'S/F'","--",""),N3046,"INSERT INTO seguimiento_oficios_recepcion_oficio(fecha_captura, folio_interno, no_oficio, dependencia_envia, firma, fecha_oficio, asunto, anexo, captura_id, estatus_id) VALUES ('",CONCATENATE(RIGHT(CONCATENATE("00",DAY(Hoja2!B3046)),2),"/",RIGHT(CONCATENATE("00",MONTH(Hoja2!B3046)),2),"/",RIGHT(CONCATENATE("00",YEAR(Hoja2!B3046)),2)),"',",Hoja2!A3046,",'",Hoja2!C3046,"','",Hoja2!F3046,"','",Hoja2!E3046,"','",CONCATENATE(RIGHT(CONCATENATE("00",DAY(Hoja2!D3046)),2),"/",RIGHT(CONCATENATE("00",MONTH(Hoja2!D3046)),2),"/",RIGHT(CONCATENATE("00",YEAR(Hoja2!D3046)),2)),"','",Hoja2!J3046,"',","FALSE, 1,8);"), "")</f>
        <v>INSERT INTO seguimiento_oficios_recepcion_oficio(fecha_captura, folio_interno, no_oficio, dependencia_envia, firma, fecha_oficio, asunto, anexo, captura_id, estatus_id) VALUES ('27/03/13',3806,'135','SA/SSRH','MARTHA OLIVIA CONTRERAS VALENZUELA','25/03/13','SOL. MANTENIMIENTO AL VEHICULO TSURU WNA5200',FALSE, 1,8);</v>
      </c>
    </row>
    <row r="3047" spans="6:17">
      <c r="F3047" t="str">
        <f>RIGHT(CONCATENATE("00",DAY(Hoja2!B3047)),2)</f>
        <v>27</v>
      </c>
      <c r="G3047" t="str">
        <f>CONCATENATE(RIGHT(CONCATENATE("00",DAY(Hoja2!B3047)),2),"/",RIGHT(CONCATENATE("00",MONTH(Hoja2!B3047)),2),"/",RIGHT(CONCATENATE("00",YEAR(Hoja2!B3047)),2))</f>
        <v>27/03/13</v>
      </c>
      <c r="H3047" t="str">
        <f>RIGHT(CONCATENATE("00",DAY(Hoja2!D3047)),2)</f>
        <v>16</v>
      </c>
      <c r="I3047" t="str">
        <f>CONCATENATE(RIGHT(CONCATENATE("00",DAY(Hoja2!D3047)),2),"/",RIGHT(CONCATENATE("00",MONTH(Hoja2!D3047)),2),"/",RIGHT(CONCATENATE("00",YEAR(Hoja2!D3047)),2))</f>
        <v>16/03/13</v>
      </c>
      <c r="J3047" t="str">
        <f>IF(LEN(Hoja2!J3047)&gt;150,LEN(Hoja2!J3047),"")</f>
        <v/>
      </c>
      <c r="K3047" t="str">
        <f>IF(Hoja2!A3047&lt;&gt;"", IF(Hoja2!B3047&lt;&gt;"", IF(Hoja2!C3047&lt;&gt;"", IF(Hoja2!D3047&lt;&gt;"", IF(Hoja2!E3047&lt;&gt;"", IF(Hoja2!F3047&lt;&gt;"", IF(Hoja2!J3047&lt;&gt;"","ok",""),""),""),""),""),""),"")</f>
        <v>ok</v>
      </c>
      <c r="L3047" t="str">
        <f>IF(Hoja2!A3047="'S/F'","--","")</f>
        <v/>
      </c>
      <c r="M3047" t="str">
        <f>IF(LEN(Hoja2!C3047)&gt;30,Hoja2!C3047,"")</f>
        <v/>
      </c>
      <c r="O3047" t="str">
        <f>IF(LEN(Hoja2!F3047)&gt;110,LEN(Hoja2!F3047),"")</f>
        <v/>
      </c>
      <c r="Q3047" t="str">
        <f>IF(K3047="ok",CONCATENATE(IF(Hoja2!A3047="'S/F'","--",""),N3047,"INSERT INTO seguimiento_oficios_recepcion_oficio(fecha_captura, folio_interno, no_oficio, dependencia_envia, firma, fecha_oficio, asunto, anexo, captura_id, estatus_id) VALUES ('",CONCATENATE(RIGHT(CONCATENATE("00",DAY(Hoja2!B3047)),2),"/",RIGHT(CONCATENATE("00",MONTH(Hoja2!B3047)),2),"/",RIGHT(CONCATENATE("00",YEAR(Hoja2!B3047)),2)),"',",Hoja2!A3047,",'",Hoja2!C3047,"','",Hoja2!F3047,"','",Hoja2!E3047,"','",CONCATENATE(RIGHT(CONCATENATE("00",DAY(Hoja2!D3047)),2),"/",RIGHT(CONCATENATE("00",MONTH(Hoja2!D3047)),2),"/",RIGHT(CONCATENATE("00",YEAR(Hoja2!D3047)),2)),"','",Hoja2!J3047,"',","FALSE, 1,8);"), "")</f>
        <v>INSERT INTO seguimiento_oficios_recepcion_oficio(fecha_captura, folio_interno, no_oficio, dependencia_envia, firma, fecha_oficio, asunto, anexo, captura_id, estatus_id) VALUES ('27/03/13',3807,'066','CGAJ','CESAR OVIDIO SUAREZ ALDECOA','16/03/13','RECALCULO DE AJUSTE COMPLENTARIO',FALSE, 1,8);</v>
      </c>
    </row>
    <row r="3048" spans="6:17">
      <c r="F3048" t="str">
        <f>RIGHT(CONCATENATE("00",DAY(Hoja2!B3048)),2)</f>
        <v>27</v>
      </c>
      <c r="G3048" t="str">
        <f>CONCATENATE(RIGHT(CONCATENATE("00",DAY(Hoja2!B3048)),2),"/",RIGHT(CONCATENATE("00",MONTH(Hoja2!B3048)),2),"/",RIGHT(CONCATENATE("00",YEAR(Hoja2!B3048)),2))</f>
        <v>27/03/13</v>
      </c>
      <c r="H3048" t="str">
        <f>RIGHT(CONCATENATE("00",DAY(Hoja2!D3048)),2)</f>
        <v>22</v>
      </c>
      <c r="I3048" t="str">
        <f>CONCATENATE(RIGHT(CONCATENATE("00",DAY(Hoja2!D3048)),2),"/",RIGHT(CONCATENATE("00",MONTH(Hoja2!D3048)),2),"/",RIGHT(CONCATENATE("00",YEAR(Hoja2!D3048)),2))</f>
        <v>22/03/13</v>
      </c>
      <c r="J3048" t="str">
        <f>IF(LEN(Hoja2!J3048)&gt;150,LEN(Hoja2!J3048),"")</f>
        <v/>
      </c>
      <c r="K3048" t="str">
        <f>IF(Hoja2!A3048&lt;&gt;"", IF(Hoja2!B3048&lt;&gt;"", IF(Hoja2!C3048&lt;&gt;"", IF(Hoja2!D3048&lt;&gt;"", IF(Hoja2!E3048&lt;&gt;"", IF(Hoja2!F3048&lt;&gt;"", IF(Hoja2!J3048&lt;&gt;"","ok",""),""),""),""),""),""),"")</f>
        <v>ok</v>
      </c>
      <c r="L3048" t="str">
        <f>IF(Hoja2!A3048="'S/F'","--","")</f>
        <v/>
      </c>
      <c r="M3048" t="str">
        <f>IF(LEN(Hoja2!C3048)&gt;30,Hoja2!C3048,"")</f>
        <v/>
      </c>
      <c r="O3048" t="str">
        <f>IF(LEN(Hoja2!F3048)&gt;110,LEN(Hoja2!F3048),"")</f>
        <v/>
      </c>
      <c r="Q3048" t="str">
        <f>IF(K3048="ok",CONCATENATE(IF(Hoja2!A3048="'S/F'","--",""),N3048,"INSERT INTO seguimiento_oficios_recepcion_oficio(fecha_captura, folio_interno, no_oficio, dependencia_envia, firma, fecha_oficio, asunto, anexo, captura_id, estatus_id) VALUES ('",CONCATENATE(RIGHT(CONCATENATE("00",DAY(Hoja2!B3048)),2),"/",RIGHT(CONCATENATE("00",MONTH(Hoja2!B3048)),2),"/",RIGHT(CONCATENATE("00",YEAR(Hoja2!B3048)),2)),"',",Hoja2!A3048,",'",Hoja2!C3048,"','",Hoja2!F3048,"','",Hoja2!E3048,"','",CONCATENATE(RIGHT(CONCATENATE("00",DAY(Hoja2!D3048)),2),"/",RIGHT(CONCATENATE("00",MONTH(Hoja2!D3048)),2),"/",RIGHT(CONCATENATE("00",YEAR(Hoja2!D3048)),2)),"','",Hoja2!J3048,"',","FALSE, 1,8);"), "")</f>
        <v>INSERT INTO seguimiento_oficios_recepcion_oficio(fecha_captura, folio_interno, no_oficio, dependencia_envia, firma, fecha_oficio, asunto, anexo, captura_id, estatus_id) VALUES ('27/03/13',3808,'S/N','INNOVA CREDIT','EUBERTO GONZALEZ GOMEZ','22/03/13','ENVIAN RECIBO NUMERO 05',FALSE, 1,8);</v>
      </c>
    </row>
    <row r="3049" spans="6:17">
      <c r="F3049" t="str">
        <f>RIGHT(CONCATENATE("00",DAY(Hoja2!B3049)),2)</f>
        <v>27</v>
      </c>
      <c r="G3049" t="str">
        <f>CONCATENATE(RIGHT(CONCATENATE("00",DAY(Hoja2!B3049)),2),"/",RIGHT(CONCATENATE("00",MONTH(Hoja2!B3049)),2),"/",RIGHT(CONCATENATE("00",YEAR(Hoja2!B3049)),2))</f>
        <v>27/03/13</v>
      </c>
      <c r="H3049" t="str">
        <f>RIGHT(CONCATENATE("00",DAY(Hoja2!D3049)),2)</f>
        <v>25</v>
      </c>
      <c r="I3049" t="str">
        <f>CONCATENATE(RIGHT(CONCATENATE("00",DAY(Hoja2!D3049)),2),"/",RIGHT(CONCATENATE("00",MONTH(Hoja2!D3049)),2),"/",RIGHT(CONCATENATE("00",YEAR(Hoja2!D3049)),2))</f>
        <v>25/03/13</v>
      </c>
      <c r="J3049" t="str">
        <f>IF(LEN(Hoja2!J3049)&gt;150,LEN(Hoja2!J3049),"")</f>
        <v/>
      </c>
      <c r="K3049" t="str">
        <f>IF(Hoja2!A3049&lt;&gt;"", IF(Hoja2!B3049&lt;&gt;"", IF(Hoja2!C3049&lt;&gt;"", IF(Hoja2!D3049&lt;&gt;"", IF(Hoja2!E3049&lt;&gt;"", IF(Hoja2!F3049&lt;&gt;"", IF(Hoja2!J3049&lt;&gt;"","ok",""),""),""),""),""),""),"")</f>
        <v>ok</v>
      </c>
      <c r="L3049" t="str">
        <f>IF(Hoja2!A3049="'S/F'","--","")</f>
        <v/>
      </c>
      <c r="M3049" t="str">
        <f>IF(LEN(Hoja2!C3049)&gt;30,Hoja2!C3049,"")</f>
        <v/>
      </c>
      <c r="O3049" t="str">
        <f>IF(LEN(Hoja2!F3049)&gt;110,LEN(Hoja2!F3049),"")</f>
        <v/>
      </c>
      <c r="Q3049" t="str">
        <f>IF(K3049="ok",CONCATENATE(IF(Hoja2!A3049="'S/F'","--",""),N3049,"INSERT INTO seguimiento_oficios_recepcion_oficio(fecha_captura, folio_interno, no_oficio, dependencia_envia, firma, fecha_oficio, asunto, anexo, captura_id, estatus_id) VALUES ('",CONCATENATE(RIGHT(CONCATENATE("00",DAY(Hoja2!B3049)),2),"/",RIGHT(CONCATENATE("00",MONTH(Hoja2!B3049)),2),"/",RIGHT(CONCATENATE("00",YEAR(Hoja2!B3049)),2)),"',",Hoja2!A3049,",'",Hoja2!C3049,"','",Hoja2!F3049,"','",Hoja2!E3049,"','",CONCATENATE(RIGHT(CONCATENATE("00",DAY(Hoja2!D3049)),2),"/",RIGHT(CONCATENATE("00",MONTH(Hoja2!D3049)),2),"/",RIGHT(CONCATENATE("00",YEAR(Hoja2!D3049)),2)),"','",Hoja2!J3049,"',","FALSE, 1,8);"), "")</f>
        <v>INSERT INTO seguimiento_oficios_recepcion_oficio(fecha_captura, folio_interno, no_oficio, dependencia_envia, firma, fecha_oficio, asunto, anexo, captura_id, estatus_id) VALUES ('27/03/13',3809,'389','DIF-TABASCO','MARIA ELVIA FERNANDEZ FERNANDEZ','25/03/13','ENVIA RELACION PARA PAGO DEL DIA DE LAS MADRES',FALSE, 1,8);</v>
      </c>
    </row>
    <row r="3050" spans="6:17">
      <c r="F3050" t="str">
        <f>RIGHT(CONCATENATE("00",DAY(Hoja2!B3050)),2)</f>
        <v>27</v>
      </c>
      <c r="G3050" t="str">
        <f>CONCATENATE(RIGHT(CONCATENATE("00",DAY(Hoja2!B3050)),2),"/",RIGHT(CONCATENATE("00",MONTH(Hoja2!B3050)),2),"/",RIGHT(CONCATENATE("00",YEAR(Hoja2!B3050)),2))</f>
        <v>27/03/13</v>
      </c>
      <c r="H3050" t="str">
        <f>RIGHT(CONCATENATE("00",DAY(Hoja2!D3050)),2)</f>
        <v>26</v>
      </c>
      <c r="I3050" t="str">
        <f>CONCATENATE(RIGHT(CONCATENATE("00",DAY(Hoja2!D3050)),2),"/",RIGHT(CONCATENATE("00",MONTH(Hoja2!D3050)),2),"/",RIGHT(CONCATENATE("00",YEAR(Hoja2!D3050)),2))</f>
        <v>26/03/13</v>
      </c>
      <c r="J3050" t="str">
        <f>IF(LEN(Hoja2!J3050)&gt;150,LEN(Hoja2!J3050),"")</f>
        <v/>
      </c>
      <c r="K3050" t="str">
        <f>IF(Hoja2!A3050&lt;&gt;"", IF(Hoja2!B3050&lt;&gt;"", IF(Hoja2!C3050&lt;&gt;"", IF(Hoja2!D3050&lt;&gt;"", IF(Hoja2!E3050&lt;&gt;"", IF(Hoja2!F3050&lt;&gt;"", IF(Hoja2!J3050&lt;&gt;"","ok",""),""),""),""),""),""),"")</f>
        <v>ok</v>
      </c>
      <c r="L3050" t="str">
        <f>IF(Hoja2!A3050="'S/F'","--","")</f>
        <v/>
      </c>
      <c r="M3050" t="str">
        <f>IF(LEN(Hoja2!C3050)&gt;30,Hoja2!C3050,"")</f>
        <v/>
      </c>
      <c r="O3050" t="str">
        <f>IF(LEN(Hoja2!F3050)&gt;110,LEN(Hoja2!F3050),"")</f>
        <v/>
      </c>
      <c r="Q3050" t="str">
        <f>IF(K3050="ok",CONCATENATE(IF(Hoja2!A3050="'S/F'","--",""),N3050,"INSERT INTO seguimiento_oficios_recepcion_oficio(fecha_captura, folio_interno, no_oficio, dependencia_envia, firma, fecha_oficio, asunto, anexo, captura_id, estatus_id) VALUES ('",CONCATENATE(RIGHT(CONCATENATE("00",DAY(Hoja2!B3050)),2),"/",RIGHT(CONCATENATE("00",MONTH(Hoja2!B3050)),2),"/",RIGHT(CONCATENATE("00",YEAR(Hoja2!B3050)),2)),"',",Hoja2!A3050,",'",Hoja2!C3050,"','",Hoja2!F3050,"','",Hoja2!E3050,"','",CONCATENATE(RIGHT(CONCATENATE("00",DAY(Hoja2!D3050)),2),"/",RIGHT(CONCATENATE("00",MONTH(Hoja2!D3050)),2),"/",RIGHT(CONCATENATE("00",YEAR(Hoja2!D3050)),2)),"','",Hoja2!J3050,"',","FALSE, 1,8);"), "")</f>
        <v>INSERT INTO seguimiento_oficios_recepcion_oficio(fecha_captura, folio_interno, no_oficio, dependencia_envia, firma, fecha_oficio, asunto, anexo, captura_id, estatus_id) VALUES ('27/03/13',3810,'350','SALUD','MARIA TERESA FERNANDEZ TORRANO','26/03/13','DEVOLUCION DE FALTAS',FALSE, 1,8);</v>
      </c>
    </row>
    <row r="3051" spans="6:17">
      <c r="F3051" t="str">
        <f>RIGHT(CONCATENATE("00",DAY(Hoja2!B3051)),2)</f>
        <v>27</v>
      </c>
      <c r="G3051" t="str">
        <f>CONCATENATE(RIGHT(CONCATENATE("00",DAY(Hoja2!B3051)),2),"/",RIGHT(CONCATENATE("00",MONTH(Hoja2!B3051)),2),"/",RIGHT(CONCATENATE("00",YEAR(Hoja2!B3051)),2))</f>
        <v>27/03/13</v>
      </c>
      <c r="H3051" t="str">
        <f>RIGHT(CONCATENATE("00",DAY(Hoja2!D3051)),2)</f>
        <v>25</v>
      </c>
      <c r="I3051" t="str">
        <f>CONCATENATE(RIGHT(CONCATENATE("00",DAY(Hoja2!D3051)),2),"/",RIGHT(CONCATENATE("00",MONTH(Hoja2!D3051)),2),"/",RIGHT(CONCATENATE("00",YEAR(Hoja2!D3051)),2))</f>
        <v>25/03/13</v>
      </c>
      <c r="J3051" t="str">
        <f>IF(LEN(Hoja2!J3051)&gt;150,LEN(Hoja2!J3051),"")</f>
        <v/>
      </c>
      <c r="K3051" t="str">
        <f>IF(Hoja2!A3051&lt;&gt;"", IF(Hoja2!B3051&lt;&gt;"", IF(Hoja2!C3051&lt;&gt;"", IF(Hoja2!D3051&lt;&gt;"", IF(Hoja2!E3051&lt;&gt;"", IF(Hoja2!F3051&lt;&gt;"", IF(Hoja2!J3051&lt;&gt;"","ok",""),""),""),""),""),""),"")</f>
        <v>ok</v>
      </c>
      <c r="L3051" t="str">
        <f>IF(Hoja2!A3051="'S/F'","--","")</f>
        <v/>
      </c>
      <c r="M3051" t="str">
        <f>IF(LEN(Hoja2!C3051)&gt;30,Hoja2!C3051,"")</f>
        <v/>
      </c>
      <c r="O3051" t="str">
        <f>IF(LEN(Hoja2!F3051)&gt;110,LEN(Hoja2!F3051),"")</f>
        <v/>
      </c>
      <c r="Q3051" t="str">
        <f>IF(K3051="ok",CONCATENATE(IF(Hoja2!A3051="'S/F'","--",""),N3051,"INSERT INTO seguimiento_oficios_recepcion_oficio(fecha_captura, folio_interno, no_oficio, dependencia_envia, firma, fecha_oficio, asunto, anexo, captura_id, estatus_id) VALUES ('",CONCATENATE(RIGHT(CONCATENATE("00",DAY(Hoja2!B3051)),2),"/",RIGHT(CONCATENATE("00",MONTH(Hoja2!B3051)),2),"/",RIGHT(CONCATENATE("00",YEAR(Hoja2!B3051)),2)),"',",Hoja2!A3051,",'",Hoja2!C3051,"','",Hoja2!F3051,"','",Hoja2!E3051,"','",CONCATENATE(RIGHT(CONCATENATE("00",DAY(Hoja2!D3051)),2),"/",RIGHT(CONCATENATE("00",MONTH(Hoja2!D3051)),2),"/",RIGHT(CONCATENATE("00",YEAR(Hoja2!D3051)),2)),"','",Hoja2!J3051,"',","FALSE, 1,8);"), "")</f>
        <v>INSERT INTO seguimiento_oficios_recepcion_oficio(fecha_captura, folio_interno, no_oficio, dependencia_envia, firma, fecha_oficio, asunto, anexo, captura_id, estatus_id) VALUES ('27/03/13',3811,'141','SA/SSG','FRANCISCO RAFAEL FUENTES GUTIERREZ','25/03/13','ENVIAN LICENCIA MEDICA ORIGINAL',FALSE, 1,8);</v>
      </c>
    </row>
    <row r="3052" spans="6:17">
      <c r="F3052" t="str">
        <f>RIGHT(CONCATENATE("00",DAY(Hoja2!B3052)),2)</f>
        <v>27</v>
      </c>
      <c r="G3052" t="str">
        <f>CONCATENATE(RIGHT(CONCATENATE("00",DAY(Hoja2!B3052)),2),"/",RIGHT(CONCATENATE("00",MONTH(Hoja2!B3052)),2),"/",RIGHT(CONCATENATE("00",YEAR(Hoja2!B3052)),2))</f>
        <v>27/03/13</v>
      </c>
      <c r="H3052" t="str">
        <f>RIGHT(CONCATENATE("00",DAY(Hoja2!D3052)),2)</f>
        <v>26</v>
      </c>
      <c r="I3052" t="str">
        <f>CONCATENATE(RIGHT(CONCATENATE("00",DAY(Hoja2!D3052)),2),"/",RIGHT(CONCATENATE("00",MONTH(Hoja2!D3052)),2),"/",RIGHT(CONCATENATE("00",YEAR(Hoja2!D3052)),2))</f>
        <v>26/03/13</v>
      </c>
      <c r="J3052" t="str">
        <f>IF(LEN(Hoja2!J3052)&gt;150,LEN(Hoja2!J3052),"")</f>
        <v/>
      </c>
      <c r="K3052" t="str">
        <f>IF(Hoja2!A3052&lt;&gt;"", IF(Hoja2!B3052&lt;&gt;"", IF(Hoja2!C3052&lt;&gt;"", IF(Hoja2!D3052&lt;&gt;"", IF(Hoja2!E3052&lt;&gt;"", IF(Hoja2!F3052&lt;&gt;"", IF(Hoja2!J3052&lt;&gt;"","ok",""),""),""),""),""),""),"")</f>
        <v>ok</v>
      </c>
      <c r="L3052" t="str">
        <f>IF(Hoja2!A3052="'S/F'","--","")</f>
        <v/>
      </c>
      <c r="M3052" t="str">
        <f>IF(LEN(Hoja2!C3052)&gt;30,Hoja2!C3052,"")</f>
        <v/>
      </c>
      <c r="O3052" t="str">
        <f>IF(LEN(Hoja2!F3052)&gt;110,LEN(Hoja2!F3052),"")</f>
        <v/>
      </c>
      <c r="Q3052" t="str">
        <f>IF(K3052="ok",CONCATENATE(IF(Hoja2!A3052="'S/F'","--",""),N3052,"INSERT INTO seguimiento_oficios_recepcion_oficio(fecha_captura, folio_interno, no_oficio, dependencia_envia, firma, fecha_oficio, asunto, anexo, captura_id, estatus_id) VALUES ('",CONCATENATE(RIGHT(CONCATENATE("00",DAY(Hoja2!B3052)),2),"/",RIGHT(CONCATENATE("00",MONTH(Hoja2!B3052)),2),"/",RIGHT(CONCATENATE("00",YEAR(Hoja2!B3052)),2)),"',",Hoja2!A3052,",'",Hoja2!C3052,"','",Hoja2!F3052,"','",Hoja2!E3052,"','",CONCATENATE(RIGHT(CONCATENATE("00",DAY(Hoja2!D3052)),2),"/",RIGHT(CONCATENATE("00",MONTH(Hoja2!D3052)),2),"/",RIGHT(CONCATENATE("00",YEAR(Hoja2!D3052)),2)),"','",Hoja2!J3052,"',","FALSE, 1,8);"), "")</f>
        <v>INSERT INTO seguimiento_oficios_recepcion_oficio(fecha_captura, folio_interno, no_oficio, dependencia_envia, firma, fecha_oficio, asunto, anexo, captura_id, estatus_id) VALUES ('27/03/13',3813,'733','EDUCACION','RODOLFO LARA LAGUNAS','26/03/13','VALIDACION DE TRANSFERENCIA DE RECURSOS',FALSE, 1,8);</v>
      </c>
    </row>
    <row r="3053" spans="6:17">
      <c r="F3053" t="str">
        <f>RIGHT(CONCATENATE("00",DAY(Hoja2!B3053)),2)</f>
        <v>27</v>
      </c>
      <c r="G3053" t="str">
        <f>CONCATENATE(RIGHT(CONCATENATE("00",DAY(Hoja2!B3053)),2),"/",RIGHT(CONCATENATE("00",MONTH(Hoja2!B3053)),2),"/",RIGHT(CONCATENATE("00",YEAR(Hoja2!B3053)),2))</f>
        <v>27/03/13</v>
      </c>
      <c r="H3053" t="str">
        <f>RIGHT(CONCATENATE("00",DAY(Hoja2!D3053)),2)</f>
        <v>25</v>
      </c>
      <c r="I3053" t="str">
        <f>CONCATENATE(RIGHT(CONCATENATE("00",DAY(Hoja2!D3053)),2),"/",RIGHT(CONCATENATE("00",MONTH(Hoja2!D3053)),2),"/",RIGHT(CONCATENATE("00",YEAR(Hoja2!D3053)),2))</f>
        <v>25/03/13</v>
      </c>
      <c r="J3053" t="str">
        <f>IF(LEN(Hoja2!J3053)&gt;150,LEN(Hoja2!J3053),"")</f>
        <v/>
      </c>
      <c r="K3053" t="str">
        <f>IF(Hoja2!A3053&lt;&gt;"", IF(Hoja2!B3053&lt;&gt;"", IF(Hoja2!C3053&lt;&gt;"", IF(Hoja2!D3053&lt;&gt;"", IF(Hoja2!E3053&lt;&gt;"", IF(Hoja2!F3053&lt;&gt;"", IF(Hoja2!J3053&lt;&gt;"","ok",""),""),""),""),""),""),"")</f>
        <v>ok</v>
      </c>
      <c r="L3053" t="str">
        <f>IF(Hoja2!A3053="'S/F'","--","")</f>
        <v/>
      </c>
      <c r="M3053" t="str">
        <f>IF(LEN(Hoja2!C3053)&gt;30,Hoja2!C3053,"")</f>
        <v/>
      </c>
      <c r="O3053" t="str">
        <f>IF(LEN(Hoja2!F3053)&gt;110,LEN(Hoja2!F3053),"")</f>
        <v/>
      </c>
      <c r="Q3053" t="str">
        <f>IF(K3053="ok",CONCATENATE(IF(Hoja2!A3053="'S/F'","--",""),N3053,"INSERT INTO seguimiento_oficios_recepcion_oficio(fecha_captura, folio_interno, no_oficio, dependencia_envia, firma, fecha_oficio, asunto, anexo, captura_id, estatus_id) VALUES ('",CONCATENATE(RIGHT(CONCATENATE("00",DAY(Hoja2!B3053)),2),"/",RIGHT(CONCATENATE("00",MONTH(Hoja2!B3053)),2),"/",RIGHT(CONCATENATE("00",YEAR(Hoja2!B3053)),2)),"',",Hoja2!A3053,",'",Hoja2!C3053,"','",Hoja2!F3053,"','",Hoja2!E3053,"','",CONCATENATE(RIGHT(CONCATENATE("00",DAY(Hoja2!D3053)),2),"/",RIGHT(CONCATENATE("00",MONTH(Hoja2!D3053)),2),"/",RIGHT(CONCATENATE("00",YEAR(Hoja2!D3053)),2)),"','",Hoja2!J3053,"',","FALSE, 1,8);"), "")</f>
        <v>INSERT INTO seguimiento_oficios_recepcion_oficio(fecha_captura, folio_interno, no_oficio, dependencia_envia, firma, fecha_oficio, asunto, anexo, captura_id, estatus_id) VALUES ('27/03/13',3814,'849','SALUD','YANET PEREZ MENDEZ','25/03/13','REGISTRO DE FIRMAS',FALSE, 1,8);</v>
      </c>
    </row>
    <row r="3054" spans="6:17">
      <c r="F3054" t="str">
        <f>RIGHT(CONCATENATE("00",DAY(Hoja2!B3054)),2)</f>
        <v>27</v>
      </c>
      <c r="G3054" t="str">
        <f>CONCATENATE(RIGHT(CONCATENATE("00",DAY(Hoja2!B3054)),2),"/",RIGHT(CONCATENATE("00",MONTH(Hoja2!B3054)),2),"/",RIGHT(CONCATENATE("00",YEAR(Hoja2!B3054)),2))</f>
        <v>27/03/13</v>
      </c>
      <c r="H3054" t="str">
        <f>RIGHT(CONCATENATE("00",DAY(Hoja2!D3054)),2)</f>
        <v>26</v>
      </c>
      <c r="I3054" t="str">
        <f>CONCATENATE(RIGHT(CONCATENATE("00",DAY(Hoja2!D3054)),2),"/",RIGHT(CONCATENATE("00",MONTH(Hoja2!D3054)),2),"/",RIGHT(CONCATENATE("00",YEAR(Hoja2!D3054)),2))</f>
        <v>26/03/13</v>
      </c>
      <c r="J3054" t="str">
        <f>IF(LEN(Hoja2!J3054)&gt;150,LEN(Hoja2!J3054),"")</f>
        <v/>
      </c>
      <c r="K3054" t="str">
        <f>IF(Hoja2!A3054&lt;&gt;"", IF(Hoja2!B3054&lt;&gt;"", IF(Hoja2!C3054&lt;&gt;"", IF(Hoja2!D3054&lt;&gt;"", IF(Hoja2!E3054&lt;&gt;"", IF(Hoja2!F3054&lt;&gt;"", IF(Hoja2!J3054&lt;&gt;"","ok",""),""),""),""),""),""),"")</f>
        <v>ok</v>
      </c>
      <c r="L3054" t="str">
        <f>IF(Hoja2!A3054="'S/F'","--","")</f>
        <v/>
      </c>
      <c r="M3054" t="str">
        <f>IF(LEN(Hoja2!C3054)&gt;30,Hoja2!C3054,"")</f>
        <v/>
      </c>
      <c r="O3054" t="str">
        <f>IF(LEN(Hoja2!F3054)&gt;110,LEN(Hoja2!F3054),"")</f>
        <v/>
      </c>
      <c r="Q3054" t="str">
        <f>IF(K3054="ok",CONCATENATE(IF(Hoja2!A3054="'S/F'","--",""),N3054,"INSERT INTO seguimiento_oficios_recepcion_oficio(fecha_captura, folio_interno, no_oficio, dependencia_envia, firma, fecha_oficio, asunto, anexo, captura_id, estatus_id) VALUES ('",CONCATENATE(RIGHT(CONCATENATE("00",DAY(Hoja2!B3054)),2),"/",RIGHT(CONCATENATE("00",MONTH(Hoja2!B3054)),2),"/",RIGHT(CONCATENATE("00",YEAR(Hoja2!B3054)),2)),"',",Hoja2!A3054,",'",Hoja2!C3054,"','",Hoja2!F3054,"','",Hoja2!E3054,"','",CONCATENATE(RIGHT(CONCATENATE("00",DAY(Hoja2!D3054)),2),"/",RIGHT(CONCATENATE("00",MONTH(Hoja2!D3054)),2),"/",RIGHT(CONCATENATE("00",YEAR(Hoja2!D3054)),2)),"','",Hoja2!J3054,"',","FALSE, 1,8);"), "")</f>
        <v>INSERT INTO seguimiento_oficios_recepcion_oficio(fecha_captura, folio_interno, no_oficio, dependencia_envia, firma, fecha_oficio, asunto, anexo, captura_id, estatus_id) VALUES ('27/03/13',3815,'310','SA/SSRM','HECTOR PEREZ GODOY','26/03/13','TIEMPO EXTRAORDINARIO',FALSE, 1,8);</v>
      </c>
    </row>
    <row r="3055" spans="6:17">
      <c r="F3055" t="str">
        <f>RIGHT(CONCATENATE("00",DAY(Hoja2!B3055)),2)</f>
        <v>27</v>
      </c>
      <c r="G3055" t="str">
        <f>CONCATENATE(RIGHT(CONCATENATE("00",DAY(Hoja2!B3055)),2),"/",RIGHT(CONCATENATE("00",MONTH(Hoja2!B3055)),2),"/",RIGHT(CONCATENATE("00",YEAR(Hoja2!B3055)),2))</f>
        <v>27/03/13</v>
      </c>
      <c r="H3055" t="str">
        <f>RIGHT(CONCATENATE("00",DAY(Hoja2!D3055)),2)</f>
        <v>21</v>
      </c>
      <c r="I3055" t="str">
        <f>CONCATENATE(RIGHT(CONCATENATE("00",DAY(Hoja2!D3055)),2),"/",RIGHT(CONCATENATE("00",MONTH(Hoja2!D3055)),2),"/",RIGHT(CONCATENATE("00",YEAR(Hoja2!D3055)),2))</f>
        <v>21/03/13</v>
      </c>
      <c r="J3055" t="str">
        <f>IF(LEN(Hoja2!J3055)&gt;150,LEN(Hoja2!J3055),"")</f>
        <v/>
      </c>
      <c r="K3055" t="str">
        <f>IF(Hoja2!A3055&lt;&gt;"", IF(Hoja2!B3055&lt;&gt;"", IF(Hoja2!C3055&lt;&gt;"", IF(Hoja2!D3055&lt;&gt;"", IF(Hoja2!E3055&lt;&gt;"", IF(Hoja2!F3055&lt;&gt;"", IF(Hoja2!J3055&lt;&gt;"","ok",""),""),""),""),""),""),"")</f>
        <v>ok</v>
      </c>
      <c r="L3055" t="str">
        <f>IF(Hoja2!A3055="'S/F'","--","")</f>
        <v/>
      </c>
      <c r="M3055" t="str">
        <f>IF(LEN(Hoja2!C3055)&gt;30,Hoja2!C3055,"")</f>
        <v/>
      </c>
      <c r="O3055" t="str">
        <f>IF(LEN(Hoja2!F3055)&gt;110,LEN(Hoja2!F3055),"")</f>
        <v/>
      </c>
      <c r="Q3055" t="str">
        <f>IF(K3055="ok",CONCATENATE(IF(Hoja2!A3055="'S/F'","--",""),N3055,"INSERT INTO seguimiento_oficios_recepcion_oficio(fecha_captura, folio_interno, no_oficio, dependencia_envia, firma, fecha_oficio, asunto, anexo, captura_id, estatus_id) VALUES ('",CONCATENATE(RIGHT(CONCATENATE("00",DAY(Hoja2!B3055)),2),"/",RIGHT(CONCATENATE("00",MONTH(Hoja2!B3055)),2),"/",RIGHT(CONCATENATE("00",YEAR(Hoja2!B3055)),2)),"',",Hoja2!A3055,",'",Hoja2!C3055,"','",Hoja2!F3055,"','",Hoja2!E3055,"','",CONCATENATE(RIGHT(CONCATENATE("00",DAY(Hoja2!D3055)),2),"/",RIGHT(CONCATENATE("00",MONTH(Hoja2!D3055)),2),"/",RIGHT(CONCATENATE("00",YEAR(Hoja2!D3055)),2)),"','",Hoja2!J3055,"',","FALSE, 1,8);"), "")</f>
        <v>INSERT INTO seguimiento_oficios_recepcion_oficio(fecha_captura, folio_interno, no_oficio, dependencia_envia, firma, fecha_oficio, asunto, anexo, captura_id, estatus_id) VALUES ('27/03/13',3816,'455','COM. EST. DE AGUA Y SANEAMIENTO','ALEJANDRO DE LA FUENTE GODINEZ','21/03/13','ENVIAN OFICIO ORIGINAL DE PENSION ALIMENTICIA',FALSE, 1,8);</v>
      </c>
    </row>
    <row r="3056" spans="6:17">
      <c r="F3056" t="str">
        <f>RIGHT(CONCATENATE("00",DAY(Hoja2!B3056)),2)</f>
        <v>27</v>
      </c>
      <c r="G3056" t="str">
        <f>CONCATENATE(RIGHT(CONCATENATE("00",DAY(Hoja2!B3056)),2),"/",RIGHT(CONCATENATE("00",MONTH(Hoja2!B3056)),2),"/",RIGHT(CONCATENATE("00",YEAR(Hoja2!B3056)),2))</f>
        <v>27/03/13</v>
      </c>
      <c r="H3056" t="str">
        <f>RIGHT(CONCATENATE("00",DAY(Hoja2!D3056)),2)</f>
        <v>25</v>
      </c>
      <c r="I3056" t="str">
        <f>CONCATENATE(RIGHT(CONCATENATE("00",DAY(Hoja2!D3056)),2),"/",RIGHT(CONCATENATE("00",MONTH(Hoja2!D3056)),2),"/",RIGHT(CONCATENATE("00",YEAR(Hoja2!D3056)),2))</f>
        <v>25/03/13</v>
      </c>
      <c r="J3056" t="str">
        <f>IF(LEN(Hoja2!J3056)&gt;150,LEN(Hoja2!J3056),"")</f>
        <v/>
      </c>
      <c r="K3056" t="str">
        <f>IF(Hoja2!A3056&lt;&gt;"", IF(Hoja2!B3056&lt;&gt;"", IF(Hoja2!C3056&lt;&gt;"", IF(Hoja2!D3056&lt;&gt;"", IF(Hoja2!E3056&lt;&gt;"", IF(Hoja2!F3056&lt;&gt;"", IF(Hoja2!J3056&lt;&gt;"","ok",""),""),""),""),""),""),"")</f>
        <v>ok</v>
      </c>
      <c r="L3056" t="str">
        <f>IF(Hoja2!A3056="'S/F'","--","")</f>
        <v/>
      </c>
      <c r="M3056" t="str">
        <f>IF(LEN(Hoja2!C3056)&gt;30,Hoja2!C3056,"")</f>
        <v/>
      </c>
      <c r="O3056" t="str">
        <f>IF(LEN(Hoja2!F3056)&gt;110,LEN(Hoja2!F3056),"")</f>
        <v/>
      </c>
      <c r="Q3056" t="str">
        <f>IF(K3056="ok",CONCATENATE(IF(Hoja2!A3056="'S/F'","--",""),N3056,"INSERT INTO seguimiento_oficios_recepcion_oficio(fecha_captura, folio_interno, no_oficio, dependencia_envia, firma, fecha_oficio, asunto, anexo, captura_id, estatus_id) VALUES ('",CONCATENATE(RIGHT(CONCATENATE("00",DAY(Hoja2!B3056)),2),"/",RIGHT(CONCATENATE("00",MONTH(Hoja2!B3056)),2),"/",RIGHT(CONCATENATE("00",YEAR(Hoja2!B3056)),2)),"',",Hoja2!A3056,",'",Hoja2!C3056,"','",Hoja2!F3056,"','",Hoja2!E3056,"','",CONCATENATE(RIGHT(CONCATENATE("00",DAY(Hoja2!D3056)),2),"/",RIGHT(CONCATENATE("00",MONTH(Hoja2!D3056)),2),"/",RIGHT(CONCATENATE("00",YEAR(Hoja2!D3056)),2)),"','",Hoja2!J3056,"',","FALSE, 1,8);"), "")</f>
        <v>INSERT INTO seguimiento_oficios_recepcion_oficio(fecha_captura, folio_interno, no_oficio, dependencia_envia, firma, fecha_oficio, asunto, anexo, captura_id, estatus_id) VALUES ('27/03/13',3817,'460','COM. EST. DE AGUA Y SANEAMIENTO','ALEJANDRO DE LA FUENTE GODINEZ','25/03/13','ENVIAN OFICIO ORIGINAL 778 DE PENSION ALIMENTICIA DEFINITIVA',FALSE, 1,8);</v>
      </c>
    </row>
    <row r="3057" spans="6:17">
      <c r="F3057" t="str">
        <f>RIGHT(CONCATENATE("00",DAY(Hoja2!B3057)),2)</f>
        <v>27</v>
      </c>
      <c r="G3057" t="str">
        <f>CONCATENATE(RIGHT(CONCATENATE("00",DAY(Hoja2!B3057)),2),"/",RIGHT(CONCATENATE("00",MONTH(Hoja2!B3057)),2),"/",RIGHT(CONCATENATE("00",YEAR(Hoja2!B3057)),2))</f>
        <v>27/03/13</v>
      </c>
      <c r="H3057" t="str">
        <f>RIGHT(CONCATENATE("00",DAY(Hoja2!D3057)),2)</f>
        <v>21</v>
      </c>
      <c r="I3057" t="str">
        <f>CONCATENATE(RIGHT(CONCATENATE("00",DAY(Hoja2!D3057)),2),"/",RIGHT(CONCATENATE("00",MONTH(Hoja2!D3057)),2),"/",RIGHT(CONCATENATE("00",YEAR(Hoja2!D3057)),2))</f>
        <v>21/03/13</v>
      </c>
      <c r="J3057" t="str">
        <f>IF(LEN(Hoja2!J3057)&gt;150,LEN(Hoja2!J3057),"")</f>
        <v/>
      </c>
      <c r="K3057" t="str">
        <f>IF(Hoja2!A3057&lt;&gt;"", IF(Hoja2!B3057&lt;&gt;"", IF(Hoja2!C3057&lt;&gt;"", IF(Hoja2!D3057&lt;&gt;"", IF(Hoja2!E3057&lt;&gt;"", IF(Hoja2!F3057&lt;&gt;"", IF(Hoja2!J3057&lt;&gt;"","ok",""),""),""),""),""),""),"")</f>
        <v>ok</v>
      </c>
      <c r="L3057" t="str">
        <f>IF(Hoja2!A3057="'S/F'","--","")</f>
        <v/>
      </c>
      <c r="M3057" t="str">
        <f>IF(LEN(Hoja2!C3057)&gt;30,Hoja2!C3057,"")</f>
        <v/>
      </c>
      <c r="O3057" t="str">
        <f>IF(LEN(Hoja2!F3057)&gt;110,LEN(Hoja2!F3057),"")</f>
        <v/>
      </c>
      <c r="Q3057" t="str">
        <f>IF(K3057="ok",CONCATENATE(IF(Hoja2!A3057="'S/F'","--",""),N3057,"INSERT INTO seguimiento_oficios_recepcion_oficio(fecha_captura, folio_interno, no_oficio, dependencia_envia, firma, fecha_oficio, asunto, anexo, captura_id, estatus_id) VALUES ('",CONCATENATE(RIGHT(CONCATENATE("00",DAY(Hoja2!B3057)),2),"/",RIGHT(CONCATENATE("00",MONTH(Hoja2!B3057)),2),"/",RIGHT(CONCATENATE("00",YEAR(Hoja2!B3057)),2)),"',",Hoja2!A3057,",'",Hoja2!C3057,"','",Hoja2!F3057,"','",Hoja2!E3057,"','",CONCATENATE(RIGHT(CONCATENATE("00",DAY(Hoja2!D3057)),2),"/",RIGHT(CONCATENATE("00",MONTH(Hoja2!D3057)),2),"/",RIGHT(CONCATENATE("00",YEAR(Hoja2!D3057)),2)),"','",Hoja2!J3057,"',","FALSE, 1,8);"), "")</f>
        <v>INSERT INTO seguimiento_oficios_recepcion_oficio(fecha_captura, folio_interno, no_oficio, dependencia_envia, firma, fecha_oficio, asunto, anexo, captura_id, estatus_id) VALUES ('27/03/13',3818,'456','COM. EST. DE AGUA Y SANEAMIENTO','ALEJANDRO DE LA FUENTE GODINEZ','21/03/13','ENVIAN OFICIO ORIGINAL DE PENSION ALIMENTICIA',FALSE, 1,8);</v>
      </c>
    </row>
    <row r="3058" spans="6:17">
      <c r="F3058" t="str">
        <f>RIGHT(CONCATENATE("00",DAY(Hoja2!B3058)),2)</f>
        <v>27</v>
      </c>
      <c r="G3058" t="str">
        <f>CONCATENATE(RIGHT(CONCATENATE("00",DAY(Hoja2!B3058)),2),"/",RIGHT(CONCATENATE("00",MONTH(Hoja2!B3058)),2),"/",RIGHT(CONCATENATE("00",YEAR(Hoja2!B3058)),2))</f>
        <v>27/03/13</v>
      </c>
      <c r="H3058" t="str">
        <f>RIGHT(CONCATENATE("00",DAY(Hoja2!D3058)),2)</f>
        <v>27</v>
      </c>
      <c r="I3058" t="str">
        <f>CONCATENATE(RIGHT(CONCATENATE("00",DAY(Hoja2!D3058)),2),"/",RIGHT(CONCATENATE("00",MONTH(Hoja2!D3058)),2),"/",RIGHT(CONCATENATE("00",YEAR(Hoja2!D3058)),2))</f>
        <v>27/03/13</v>
      </c>
      <c r="J3058" t="str">
        <f>IF(LEN(Hoja2!J3058)&gt;150,LEN(Hoja2!J3058),"")</f>
        <v/>
      </c>
      <c r="K3058" t="str">
        <f>IF(Hoja2!A3058&lt;&gt;"", IF(Hoja2!B3058&lt;&gt;"", IF(Hoja2!C3058&lt;&gt;"", IF(Hoja2!D3058&lt;&gt;"", IF(Hoja2!E3058&lt;&gt;"", IF(Hoja2!F3058&lt;&gt;"", IF(Hoja2!J3058&lt;&gt;"","ok",""),""),""),""),""),""),"")</f>
        <v>ok</v>
      </c>
      <c r="L3058" t="str">
        <f>IF(Hoja2!A3058="'S/F'","--","")</f>
        <v/>
      </c>
      <c r="M3058" t="str">
        <f>IF(LEN(Hoja2!C3058)&gt;30,Hoja2!C3058,"")</f>
        <v/>
      </c>
      <c r="O3058" t="str">
        <f>IF(LEN(Hoja2!F3058)&gt;110,LEN(Hoja2!F3058),"")</f>
        <v/>
      </c>
      <c r="Q3058" t="str">
        <f>IF(K3058="ok",CONCATENATE(IF(Hoja2!A3058="'S/F'","--",""),N3058,"INSERT INTO seguimiento_oficios_recepcion_oficio(fecha_captura, folio_interno, no_oficio, dependencia_envia, firma, fecha_oficio, asunto, anexo, captura_id, estatus_id) VALUES ('",CONCATENATE(RIGHT(CONCATENATE("00",DAY(Hoja2!B3058)),2),"/",RIGHT(CONCATENATE("00",MONTH(Hoja2!B3058)),2),"/",RIGHT(CONCATENATE("00",YEAR(Hoja2!B3058)),2)),"',",Hoja2!A3058,",'",Hoja2!C3058,"','",Hoja2!F3058,"','",Hoja2!E3058,"','",CONCATENATE(RIGHT(CONCATENATE("00",DAY(Hoja2!D3058)),2),"/",RIGHT(CONCATENATE("00",MONTH(Hoja2!D3058)),2),"/",RIGHT(CONCATENATE("00",YEAR(Hoja2!D3058)),2)),"','",Hoja2!J3058,"',","FALSE, 1,8);"), "")</f>
        <v>INSERT INTO seguimiento_oficios_recepcion_oficio(fecha_captura, folio_interno, no_oficio, dependencia_envia, firma, fecha_oficio, asunto, anexo, captura_id, estatus_id) VALUES ('27/03/13',3819,'04','MAGISTRAL','EDGAR MANUEL MORENO LANESTOSA','27/03/13','ENVIAN RECIBO NUMERO 4',FALSE, 1,8);</v>
      </c>
    </row>
    <row r="3059" spans="6:17">
      <c r="F3059" t="str">
        <f>RIGHT(CONCATENATE("00",DAY(Hoja2!B3059)),2)</f>
        <v>27</v>
      </c>
      <c r="G3059" t="str">
        <f>CONCATENATE(RIGHT(CONCATENATE("00",DAY(Hoja2!B3059)),2),"/",RIGHT(CONCATENATE("00",MONTH(Hoja2!B3059)),2),"/",RIGHT(CONCATENATE("00",YEAR(Hoja2!B3059)),2))</f>
        <v>27/03/13</v>
      </c>
      <c r="H3059" t="str">
        <f>RIGHT(CONCATENATE("00",DAY(Hoja2!D3059)),2)</f>
        <v>26</v>
      </c>
      <c r="I3059" t="str">
        <f>CONCATENATE(RIGHT(CONCATENATE("00",DAY(Hoja2!D3059)),2),"/",RIGHT(CONCATENATE("00",MONTH(Hoja2!D3059)),2),"/",RIGHT(CONCATENATE("00",YEAR(Hoja2!D3059)),2))</f>
        <v>26/03/13</v>
      </c>
      <c r="J3059" t="str">
        <f>IF(LEN(Hoja2!J3059)&gt;150,LEN(Hoja2!J3059),"")</f>
        <v/>
      </c>
      <c r="K3059" t="str">
        <f>IF(Hoja2!A3059&lt;&gt;"", IF(Hoja2!B3059&lt;&gt;"", IF(Hoja2!C3059&lt;&gt;"", IF(Hoja2!D3059&lt;&gt;"", IF(Hoja2!E3059&lt;&gt;"", IF(Hoja2!F3059&lt;&gt;"", IF(Hoja2!J3059&lt;&gt;"","ok",""),""),""),""),""),""),"")</f>
        <v>ok</v>
      </c>
      <c r="L3059" t="str">
        <f>IF(Hoja2!A3059="'S/F'","--","")</f>
        <v/>
      </c>
      <c r="M3059" t="str">
        <f>IF(LEN(Hoja2!C3059)&gt;30,Hoja2!C3059,"")</f>
        <v/>
      </c>
      <c r="O3059" t="str">
        <f>IF(LEN(Hoja2!F3059)&gt;110,LEN(Hoja2!F3059),"")</f>
        <v/>
      </c>
      <c r="Q3059" t="str">
        <f>IF(K3059="ok",CONCATENATE(IF(Hoja2!A3059="'S/F'","--",""),N3059,"INSERT INTO seguimiento_oficios_recepcion_oficio(fecha_captura, folio_interno, no_oficio, dependencia_envia, firma, fecha_oficio, asunto, anexo, captura_id, estatus_id) VALUES ('",CONCATENATE(RIGHT(CONCATENATE("00",DAY(Hoja2!B3059)),2),"/",RIGHT(CONCATENATE("00",MONTH(Hoja2!B3059)),2),"/",RIGHT(CONCATENATE("00",YEAR(Hoja2!B3059)),2)),"',",Hoja2!A3059,",'",Hoja2!C3059,"','",Hoja2!F3059,"','",Hoja2!E3059,"','",CONCATENATE(RIGHT(CONCATENATE("00",DAY(Hoja2!D3059)),2),"/",RIGHT(CONCATENATE("00",MONTH(Hoja2!D3059)),2),"/",RIGHT(CONCATENATE("00",YEAR(Hoja2!D3059)),2)),"','",Hoja2!J3059,"',","FALSE, 1,8);"), "")</f>
        <v>INSERT INTO seguimiento_oficios_recepcion_oficio(fecha_captura, folio_interno, no_oficio, dependencia_envia, firma, fecha_oficio, asunto, anexo, captura_id, estatus_id) VALUES ('27/03/13',3820,'085','SA/DIR. DE LA UNIDAD DE ADMON','JUAN CARLOS IZUNDEGUI TARACENA','26/03/13',' ENVIAN LISTA DE RAYA DEL 30 DE MARZO AL 05 DE ABRIL',FALSE, 1,8);</v>
      </c>
    </row>
    <row r="3060" spans="6:17">
      <c r="F3060" t="str">
        <f>RIGHT(CONCATENATE("00",DAY(Hoja2!B3060)),2)</f>
        <v>27</v>
      </c>
      <c r="G3060" t="str">
        <f>CONCATENATE(RIGHT(CONCATENATE("00",DAY(Hoja2!B3060)),2),"/",RIGHT(CONCATENATE("00",MONTH(Hoja2!B3060)),2),"/",RIGHT(CONCATENATE("00",YEAR(Hoja2!B3060)),2))</f>
        <v>27/03/13</v>
      </c>
      <c r="H3060" t="str">
        <f>RIGHT(CONCATENATE("00",DAY(Hoja2!D3060)),2)</f>
        <v>26</v>
      </c>
      <c r="I3060" t="str">
        <f>CONCATENATE(RIGHT(CONCATENATE("00",DAY(Hoja2!D3060)),2),"/",RIGHT(CONCATENATE("00",MONTH(Hoja2!D3060)),2),"/",RIGHT(CONCATENATE("00",YEAR(Hoja2!D3060)),2))</f>
        <v>26/03/13</v>
      </c>
      <c r="J3060" t="str">
        <f>IF(LEN(Hoja2!J3060)&gt;150,LEN(Hoja2!J3060),"")</f>
        <v/>
      </c>
      <c r="K3060" t="str">
        <f>IF(Hoja2!A3060&lt;&gt;"", IF(Hoja2!B3060&lt;&gt;"", IF(Hoja2!C3060&lt;&gt;"", IF(Hoja2!D3060&lt;&gt;"", IF(Hoja2!E3060&lt;&gt;"", IF(Hoja2!F3060&lt;&gt;"", IF(Hoja2!J3060&lt;&gt;"","ok",""),""),""),""),""),""),"")</f>
        <v>ok</v>
      </c>
      <c r="L3060" t="str">
        <f>IF(Hoja2!A3060="'S/F'","--","")</f>
        <v/>
      </c>
      <c r="M3060" t="str">
        <f>IF(LEN(Hoja2!C3060)&gt;30,Hoja2!C3060,"")</f>
        <v/>
      </c>
      <c r="O3060" t="str">
        <f>IF(LEN(Hoja2!F3060)&gt;110,LEN(Hoja2!F3060),"")</f>
        <v/>
      </c>
      <c r="Q3060" t="str">
        <f>IF(K3060="ok",CONCATENATE(IF(Hoja2!A3060="'S/F'","--",""),N3060,"INSERT INTO seguimiento_oficios_recepcion_oficio(fecha_captura, folio_interno, no_oficio, dependencia_envia, firma, fecha_oficio, asunto, anexo, captura_id, estatus_id) VALUES ('",CONCATENATE(RIGHT(CONCATENATE("00",DAY(Hoja2!B3060)),2),"/",RIGHT(CONCATENATE("00",MONTH(Hoja2!B3060)),2),"/",RIGHT(CONCATENATE("00",YEAR(Hoja2!B3060)),2)),"',",Hoja2!A3060,",'",Hoja2!C3060,"','",Hoja2!F3060,"','",Hoja2!E3060,"','",CONCATENATE(RIGHT(CONCATENATE("00",DAY(Hoja2!D3060)),2),"/",RIGHT(CONCATENATE("00",MONTH(Hoja2!D3060)),2),"/",RIGHT(CONCATENATE("00",YEAR(Hoja2!D3060)),2)),"','",Hoja2!J3060,"',","FALSE, 1,8);"), "")</f>
        <v>INSERT INTO seguimiento_oficios_recepcion_oficio(fecha_captura, folio_interno, no_oficio, dependencia_envia, firma, fecha_oficio, asunto, anexo, captura_id, estatus_id) VALUES ('27/03/13',3821,'156','SA/SSRG','FRANCISCO RAFAEL FUENTES GUTIERREZ','26/03/13','ENVIAN LISTA DE RAYA DEL 01 AL 29 DE MARZO',FALSE, 1,8);</v>
      </c>
    </row>
    <row r="3061" spans="6:17">
      <c r="F3061" t="str">
        <f>RIGHT(CONCATENATE("00",DAY(Hoja2!B3061)),2)</f>
        <v>27</v>
      </c>
      <c r="G3061" t="str">
        <f>CONCATENATE(RIGHT(CONCATENATE("00",DAY(Hoja2!B3061)),2),"/",RIGHT(CONCATENATE("00",MONTH(Hoja2!B3061)),2),"/",RIGHT(CONCATENATE("00",YEAR(Hoja2!B3061)),2))</f>
        <v>27/03/13</v>
      </c>
      <c r="H3061" t="str">
        <f>RIGHT(CONCATENATE("00",DAY(Hoja2!D3061)),2)</f>
        <v>26</v>
      </c>
      <c r="I3061" t="str">
        <f>CONCATENATE(RIGHT(CONCATENATE("00",DAY(Hoja2!D3061)),2),"/",RIGHT(CONCATENATE("00",MONTH(Hoja2!D3061)),2),"/",RIGHT(CONCATENATE("00",YEAR(Hoja2!D3061)),2))</f>
        <v>26/03/13</v>
      </c>
      <c r="J3061" t="str">
        <f>IF(LEN(Hoja2!J3061)&gt;150,LEN(Hoja2!J3061),"")</f>
        <v/>
      </c>
      <c r="K3061" t="str">
        <f>IF(Hoja2!A3061&lt;&gt;"", IF(Hoja2!B3061&lt;&gt;"", IF(Hoja2!C3061&lt;&gt;"", IF(Hoja2!D3061&lt;&gt;"", IF(Hoja2!E3061&lt;&gt;"", IF(Hoja2!F3061&lt;&gt;"", IF(Hoja2!J3061&lt;&gt;"","ok",""),""),""),""),""),""),"")</f>
        <v>ok</v>
      </c>
      <c r="L3061" t="str">
        <f>IF(Hoja2!A3061="'S/F'","--","")</f>
        <v/>
      </c>
      <c r="M3061" t="str">
        <f>IF(LEN(Hoja2!C3061)&gt;30,Hoja2!C3061,"")</f>
        <v/>
      </c>
      <c r="O3061" t="str">
        <f>IF(LEN(Hoja2!F3061)&gt;110,LEN(Hoja2!F3061),"")</f>
        <v/>
      </c>
      <c r="Q3061" t="str">
        <f>IF(K3061="ok",CONCATENATE(IF(Hoja2!A3061="'S/F'","--",""),N3061,"INSERT INTO seguimiento_oficios_recepcion_oficio(fecha_captura, folio_interno, no_oficio, dependencia_envia, firma, fecha_oficio, asunto, anexo, captura_id, estatus_id) VALUES ('",CONCATENATE(RIGHT(CONCATENATE("00",DAY(Hoja2!B3061)),2),"/",RIGHT(CONCATENATE("00",MONTH(Hoja2!B3061)),2),"/",RIGHT(CONCATENATE("00",YEAR(Hoja2!B3061)),2)),"',",Hoja2!A3061,",'",Hoja2!C3061,"','",Hoja2!F3061,"','",Hoja2!E3061,"','",CONCATENATE(RIGHT(CONCATENATE("00",DAY(Hoja2!D3061)),2),"/",RIGHT(CONCATENATE("00",MONTH(Hoja2!D3061)),2),"/",RIGHT(CONCATENATE("00",YEAR(Hoja2!D3061)),2)),"','",Hoja2!J3061,"',","FALSE, 1,8);"), "")</f>
        <v>INSERT INTO seguimiento_oficios_recepcion_oficio(fecha_captura, folio_interno, no_oficio, dependencia_envia, firma, fecha_oficio, asunto, anexo, captura_id, estatus_id) VALUES ('27/03/13',3822,'155','SA/SSRG','FRANCISCO RAFAEL FUENTES GUTIERREZ','26/03/13','ENVIAN LISTA DE RAYA DEL30 DE MARZO AL 05 DE ABRIL',FALSE, 1,8);</v>
      </c>
    </row>
    <row r="3062" spans="6:17">
      <c r="F3062" t="str">
        <f>RIGHT(CONCATENATE("00",DAY(Hoja2!B3062)),2)</f>
        <v>27</v>
      </c>
      <c r="G3062" t="str">
        <f>CONCATENATE(RIGHT(CONCATENATE("00",DAY(Hoja2!B3062)),2),"/",RIGHT(CONCATENATE("00",MONTH(Hoja2!B3062)),2),"/",RIGHT(CONCATENATE("00",YEAR(Hoja2!B3062)),2))</f>
        <v>27/03/13</v>
      </c>
      <c r="H3062" t="str">
        <f>RIGHT(CONCATENATE("00",DAY(Hoja2!D3062)),2)</f>
        <v>26</v>
      </c>
      <c r="I3062" t="str">
        <f>CONCATENATE(RIGHT(CONCATENATE("00",DAY(Hoja2!D3062)),2),"/",RIGHT(CONCATENATE("00",MONTH(Hoja2!D3062)),2),"/",RIGHT(CONCATENATE("00",YEAR(Hoja2!D3062)),2))</f>
        <v>26/03/13</v>
      </c>
      <c r="J3062" t="str">
        <f>IF(LEN(Hoja2!J3062)&gt;150,LEN(Hoja2!J3062),"")</f>
        <v/>
      </c>
      <c r="K3062" t="str">
        <f>IF(Hoja2!A3062&lt;&gt;"", IF(Hoja2!B3062&lt;&gt;"", IF(Hoja2!C3062&lt;&gt;"", IF(Hoja2!D3062&lt;&gt;"", IF(Hoja2!E3062&lt;&gt;"", IF(Hoja2!F3062&lt;&gt;"", IF(Hoja2!J3062&lt;&gt;"","ok",""),""),""),""),""),""),"")</f>
        <v>ok</v>
      </c>
      <c r="L3062" t="str">
        <f>IF(Hoja2!A3062="'S/F'","--","")</f>
        <v/>
      </c>
      <c r="M3062" t="str">
        <f>IF(LEN(Hoja2!C3062)&gt;30,Hoja2!C3062,"")</f>
        <v/>
      </c>
      <c r="O3062" t="str">
        <f>IF(LEN(Hoja2!F3062)&gt;110,LEN(Hoja2!F3062),"")</f>
        <v/>
      </c>
      <c r="Q3062" t="str">
        <f>IF(K3062="ok",CONCATENATE(IF(Hoja2!A3062="'S/F'","--",""),N3062,"INSERT INTO seguimiento_oficios_recepcion_oficio(fecha_captura, folio_interno, no_oficio, dependencia_envia, firma, fecha_oficio, asunto, anexo, captura_id, estatus_id) VALUES ('",CONCATENATE(RIGHT(CONCATENATE("00",DAY(Hoja2!B3062)),2),"/",RIGHT(CONCATENATE("00",MONTH(Hoja2!B3062)),2),"/",RIGHT(CONCATENATE("00",YEAR(Hoja2!B3062)),2)),"',",Hoja2!A3062,",'",Hoja2!C3062,"','",Hoja2!F3062,"','",Hoja2!E3062,"','",CONCATENATE(RIGHT(CONCATENATE("00",DAY(Hoja2!D3062)),2),"/",RIGHT(CONCATENATE("00",MONTH(Hoja2!D3062)),2),"/",RIGHT(CONCATENATE("00",YEAR(Hoja2!D3062)),2)),"','",Hoja2!J3062,"',","FALSE, 1,8);"), "")</f>
        <v>INSERT INTO seguimiento_oficios_recepcion_oficio(fecha_captura, folio_interno, no_oficio, dependencia_envia, firma, fecha_oficio, asunto, anexo, captura_id, estatus_id) VALUES ('27/03/13',3823,'101','INST. EST. DE LAS MUJERES','DOMINGO LEON PERALTA','26/03/13','BONO DEL DIA DE LAS MADRES',FALSE, 1,8);</v>
      </c>
    </row>
    <row r="3063" spans="6:17">
      <c r="F3063" t="str">
        <f>RIGHT(CONCATENATE("00",DAY(Hoja2!B3063)),2)</f>
        <v>27</v>
      </c>
      <c r="G3063" t="str">
        <f>CONCATENATE(RIGHT(CONCATENATE("00",DAY(Hoja2!B3063)),2),"/",RIGHT(CONCATENATE("00",MONTH(Hoja2!B3063)),2),"/",RIGHT(CONCATENATE("00",YEAR(Hoja2!B3063)),2))</f>
        <v>27/03/13</v>
      </c>
      <c r="H3063" t="str">
        <f>RIGHT(CONCATENATE("00",DAY(Hoja2!D3063)),2)</f>
        <v>27</v>
      </c>
      <c r="I3063" t="str">
        <f>CONCATENATE(RIGHT(CONCATENATE("00",DAY(Hoja2!D3063)),2),"/",RIGHT(CONCATENATE("00",MONTH(Hoja2!D3063)),2),"/",RIGHT(CONCATENATE("00",YEAR(Hoja2!D3063)),2))</f>
        <v>27/03/13</v>
      </c>
      <c r="J3063" t="str">
        <f>IF(LEN(Hoja2!J3063)&gt;150,LEN(Hoja2!J3063),"")</f>
        <v/>
      </c>
      <c r="K3063" t="str">
        <f>IF(Hoja2!A3063&lt;&gt;"", IF(Hoja2!B3063&lt;&gt;"", IF(Hoja2!C3063&lt;&gt;"", IF(Hoja2!D3063&lt;&gt;"", IF(Hoja2!E3063&lt;&gt;"", IF(Hoja2!F3063&lt;&gt;"", IF(Hoja2!J3063&lt;&gt;"","ok",""),""),""),""),""),""),"")</f>
        <v>ok</v>
      </c>
      <c r="L3063" t="str">
        <f>IF(Hoja2!A3063="'S/F'","--","")</f>
        <v/>
      </c>
      <c r="M3063" t="str">
        <f>IF(LEN(Hoja2!C3063)&gt;30,Hoja2!C3063,"")</f>
        <v/>
      </c>
      <c r="O3063" t="str">
        <f>IF(LEN(Hoja2!F3063)&gt;110,LEN(Hoja2!F3063),"")</f>
        <v/>
      </c>
      <c r="Q3063" t="str">
        <f>IF(K3063="ok",CONCATENATE(IF(Hoja2!A3063="'S/F'","--",""),N3063,"INSERT INTO seguimiento_oficios_recepcion_oficio(fecha_captura, folio_interno, no_oficio, dependencia_envia, firma, fecha_oficio, asunto, anexo, captura_id, estatus_id) VALUES ('",CONCATENATE(RIGHT(CONCATENATE("00",DAY(Hoja2!B3063)),2),"/",RIGHT(CONCATENATE("00",MONTH(Hoja2!B3063)),2),"/",RIGHT(CONCATENATE("00",YEAR(Hoja2!B3063)),2)),"',",Hoja2!A3063,",'",Hoja2!C3063,"','",Hoja2!F3063,"','",Hoja2!E3063,"','",CONCATENATE(RIGHT(CONCATENATE("00",DAY(Hoja2!D3063)),2),"/",RIGHT(CONCATENATE("00",MONTH(Hoja2!D3063)),2),"/",RIGHT(CONCATENATE("00",YEAR(Hoja2!D3063)),2)),"','",Hoja2!J3063,"',","FALSE, 1,8);"), "")</f>
        <v>INSERT INTO seguimiento_oficios_recepcion_oficio(fecha_captura, folio_interno, no_oficio, dependencia_envia, firma, fecha_oficio, asunto, anexo, captura_id, estatus_id) VALUES ('27/03/13',3824,'S/N','COORDINADOR DE TURISMO','AGUSTIN DE LA CRUZ PAZ','27/03/13','ENVIAN REQUERIMIENTOS PARA EVENTOS DE FERIA Y PREFERIA',FALSE, 1,8);</v>
      </c>
    </row>
    <row r="3064" spans="6:17">
      <c r="F3064" t="str">
        <f>RIGHT(CONCATENATE("00",DAY(Hoja2!B3064)),2)</f>
        <v>27</v>
      </c>
      <c r="G3064" t="str">
        <f>CONCATENATE(RIGHT(CONCATENATE("00",DAY(Hoja2!B3064)),2),"/",RIGHT(CONCATENATE("00",MONTH(Hoja2!B3064)),2),"/",RIGHT(CONCATENATE("00",YEAR(Hoja2!B3064)),2))</f>
        <v>27/03/13</v>
      </c>
      <c r="H3064" t="str">
        <f>RIGHT(CONCATENATE("00",DAY(Hoja2!D3064)),2)</f>
        <v>27</v>
      </c>
      <c r="I3064" t="str">
        <f>CONCATENATE(RIGHT(CONCATENATE("00",DAY(Hoja2!D3064)),2),"/",RIGHT(CONCATENATE("00",MONTH(Hoja2!D3064)),2),"/",RIGHT(CONCATENATE("00",YEAR(Hoja2!D3064)),2))</f>
        <v>27/03/13</v>
      </c>
      <c r="J3064" t="str">
        <f>IF(LEN(Hoja2!J3064)&gt;150,LEN(Hoja2!J3064),"")</f>
        <v/>
      </c>
      <c r="K3064" t="str">
        <f>IF(Hoja2!A3064&lt;&gt;"", IF(Hoja2!B3064&lt;&gt;"", IF(Hoja2!C3064&lt;&gt;"", IF(Hoja2!D3064&lt;&gt;"", IF(Hoja2!E3064&lt;&gt;"", IF(Hoja2!F3064&lt;&gt;"", IF(Hoja2!J3064&lt;&gt;"","ok",""),""),""),""),""),""),"")</f>
        <v>ok</v>
      </c>
      <c r="L3064" t="str">
        <f>IF(Hoja2!A3064="'S/F'","--","")</f>
        <v/>
      </c>
      <c r="M3064" t="str">
        <f>IF(LEN(Hoja2!C3064)&gt;30,Hoja2!C3064,"")</f>
        <v/>
      </c>
      <c r="O3064" t="str">
        <f>IF(LEN(Hoja2!F3064)&gt;110,LEN(Hoja2!F3064),"")</f>
        <v/>
      </c>
      <c r="Q3064" t="str">
        <f>IF(K3064="ok",CONCATENATE(IF(Hoja2!A3064="'S/F'","--",""),N3064,"INSERT INTO seguimiento_oficios_recepcion_oficio(fecha_captura, folio_interno, no_oficio, dependencia_envia, firma, fecha_oficio, asunto, anexo, captura_id, estatus_id) VALUES ('",CONCATENATE(RIGHT(CONCATENATE("00",DAY(Hoja2!B3064)),2),"/",RIGHT(CONCATENATE("00",MONTH(Hoja2!B3064)),2),"/",RIGHT(CONCATENATE("00",YEAR(Hoja2!B3064)),2)),"',",Hoja2!A3064,",'",Hoja2!C3064,"','",Hoja2!F3064,"','",Hoja2!E3064,"','",CONCATENATE(RIGHT(CONCATENATE("00",DAY(Hoja2!D3064)),2),"/",RIGHT(CONCATENATE("00",MONTH(Hoja2!D3064)),2),"/",RIGHT(CONCATENATE("00",YEAR(Hoja2!D3064)),2)),"','",Hoja2!J3064,"',","FALSE, 1,8);"), "")</f>
        <v>INSERT INTO seguimiento_oficios_recepcion_oficio(fecha_captura, folio_interno, no_oficio, dependencia_envia, firma, fecha_oficio, asunto, anexo, captura_id, estatus_id) VALUES ('27/03/13',3825,'164','IRET','MARIA DEL ROSARIO FRIAS RUIZ','27/03/13','INFORMAN DE TRAMITE',FALSE, 1,8);</v>
      </c>
    </row>
    <row r="3065" spans="6:17">
      <c r="F3065" t="str">
        <f>RIGHT(CONCATENATE("00",DAY(Hoja2!B3065)),2)</f>
        <v>27</v>
      </c>
      <c r="G3065" t="str">
        <f>CONCATENATE(RIGHT(CONCATENATE("00",DAY(Hoja2!B3065)),2),"/",RIGHT(CONCATENATE("00",MONTH(Hoja2!B3065)),2),"/",RIGHT(CONCATENATE("00",YEAR(Hoja2!B3065)),2))</f>
        <v>27/03/13</v>
      </c>
      <c r="H3065" t="str">
        <f>RIGHT(CONCATENATE("00",DAY(Hoja2!D3065)),2)</f>
        <v>25</v>
      </c>
      <c r="I3065" t="str">
        <f>CONCATENATE(RIGHT(CONCATENATE("00",DAY(Hoja2!D3065)),2),"/",RIGHT(CONCATENATE("00",MONTH(Hoja2!D3065)),2),"/",RIGHT(CONCATENATE("00",YEAR(Hoja2!D3065)),2))</f>
        <v>25/03/13</v>
      </c>
      <c r="J3065" t="str">
        <f>IF(LEN(Hoja2!J3065)&gt;150,LEN(Hoja2!J3065),"")</f>
        <v/>
      </c>
      <c r="K3065" t="str">
        <f>IF(Hoja2!A3065&lt;&gt;"", IF(Hoja2!B3065&lt;&gt;"", IF(Hoja2!C3065&lt;&gt;"", IF(Hoja2!D3065&lt;&gt;"", IF(Hoja2!E3065&lt;&gt;"", IF(Hoja2!F3065&lt;&gt;"", IF(Hoja2!J3065&lt;&gt;"","ok",""),""),""),""),""),""),"")</f>
        <v>ok</v>
      </c>
      <c r="L3065" t="str">
        <f>IF(Hoja2!A3065="'S/F'","--","")</f>
        <v/>
      </c>
      <c r="M3065" t="str">
        <f>IF(LEN(Hoja2!C3065)&gt;30,Hoja2!C3065,"")</f>
        <v/>
      </c>
      <c r="O3065" t="str">
        <f>IF(LEN(Hoja2!F3065)&gt;110,LEN(Hoja2!F3065),"")</f>
        <v/>
      </c>
      <c r="Q3065" t="str">
        <f>IF(K3065="ok",CONCATENATE(IF(Hoja2!A3065="'S/F'","--",""),N3065,"INSERT INTO seguimiento_oficios_recepcion_oficio(fecha_captura, folio_interno, no_oficio, dependencia_envia, firma, fecha_oficio, asunto, anexo, captura_id, estatus_id) VALUES ('",CONCATENATE(RIGHT(CONCATENATE("00",DAY(Hoja2!B3065)),2),"/",RIGHT(CONCATENATE("00",MONTH(Hoja2!B3065)),2),"/",RIGHT(CONCATENATE("00",YEAR(Hoja2!B3065)),2)),"',",Hoja2!A3065,",'",Hoja2!C3065,"','",Hoja2!F3065,"','",Hoja2!E3065,"','",CONCATENATE(RIGHT(CONCATENATE("00",DAY(Hoja2!D3065)),2),"/",RIGHT(CONCATENATE("00",MONTH(Hoja2!D3065)),2),"/",RIGHT(CONCATENATE("00",YEAR(Hoja2!D3065)),2)),"','",Hoja2!J3065,"',","FALSE, 1,8);"), "")</f>
        <v>INSERT INTO seguimiento_oficios_recepcion_oficio(fecha_captura, folio_interno, no_oficio, dependencia_envia, firma, fecha_oficio, asunto, anexo, captura_id, estatus_id) VALUES ('27/03/13',3826,'494','SSP','LUIS ENRIQUE RUIZ GONZALEZ','25/03/13','ENVIAN OFICIO ORIGINAL DE PENSION ALIMENTICIA',FALSE, 1,8);</v>
      </c>
    </row>
    <row r="3066" spans="6:17">
      <c r="F3066" t="str">
        <f>RIGHT(CONCATENATE("00",DAY(Hoja2!B3066)),2)</f>
        <v>27</v>
      </c>
      <c r="G3066" t="str">
        <f>CONCATENATE(RIGHT(CONCATENATE("00",DAY(Hoja2!B3066)),2),"/",RIGHT(CONCATENATE("00",MONTH(Hoja2!B3066)),2),"/",RIGHT(CONCATENATE("00",YEAR(Hoja2!B3066)),2))</f>
        <v>27/03/13</v>
      </c>
      <c r="H3066" t="str">
        <f>RIGHT(CONCATENATE("00",DAY(Hoja2!D3066)),2)</f>
        <v>25</v>
      </c>
      <c r="I3066" t="str">
        <f>CONCATENATE(RIGHT(CONCATENATE("00",DAY(Hoja2!D3066)),2),"/",RIGHT(CONCATENATE("00",MONTH(Hoja2!D3066)),2),"/",RIGHT(CONCATENATE("00",YEAR(Hoja2!D3066)),2))</f>
        <v>25/03/13</v>
      </c>
      <c r="J3066" t="str">
        <f>IF(LEN(Hoja2!J3066)&gt;150,LEN(Hoja2!J3066),"")</f>
        <v/>
      </c>
      <c r="K3066" t="str">
        <f>IF(Hoja2!A3066&lt;&gt;"", IF(Hoja2!B3066&lt;&gt;"", IF(Hoja2!C3066&lt;&gt;"", IF(Hoja2!D3066&lt;&gt;"", IF(Hoja2!E3066&lt;&gt;"", IF(Hoja2!F3066&lt;&gt;"", IF(Hoja2!J3066&lt;&gt;"","ok",""),""),""),""),""),""),"")</f>
        <v>ok</v>
      </c>
      <c r="L3066" t="str">
        <f>IF(Hoja2!A3066="'S/F'","--","")</f>
        <v/>
      </c>
      <c r="M3066" t="str">
        <f>IF(LEN(Hoja2!C3066)&gt;30,Hoja2!C3066,"")</f>
        <v/>
      </c>
      <c r="O3066" t="str">
        <f>IF(LEN(Hoja2!F3066)&gt;110,LEN(Hoja2!F3066),"")</f>
        <v/>
      </c>
      <c r="Q3066" t="str">
        <f>IF(K3066="ok",CONCATENATE(IF(Hoja2!A3066="'S/F'","--",""),N3066,"INSERT INTO seguimiento_oficios_recepcion_oficio(fecha_captura, folio_interno, no_oficio, dependencia_envia, firma, fecha_oficio, asunto, anexo, captura_id, estatus_id) VALUES ('",CONCATENATE(RIGHT(CONCATENATE("00",DAY(Hoja2!B3066)),2),"/",RIGHT(CONCATENATE("00",MONTH(Hoja2!B3066)),2),"/",RIGHT(CONCATENATE("00",YEAR(Hoja2!B3066)),2)),"',",Hoja2!A3066,",'",Hoja2!C3066,"','",Hoja2!F3066,"','",Hoja2!E3066,"','",CONCATENATE(RIGHT(CONCATENATE("00",DAY(Hoja2!D3066)),2),"/",RIGHT(CONCATENATE("00",MONTH(Hoja2!D3066)),2),"/",RIGHT(CONCATENATE("00",YEAR(Hoja2!D3066)),2)),"','",Hoja2!J3066,"',","FALSE, 1,8);"), "")</f>
        <v>INSERT INTO seguimiento_oficios_recepcion_oficio(fecha_captura, folio_interno, no_oficio, dependencia_envia, firma, fecha_oficio, asunto, anexo, captura_id, estatus_id) VALUES ('27/03/13',3827,'748','SALUD','ILIANA DEL CARMEN GARCIA MORALES','25/03/13','ENVIAN REGISTRO DE FIRMAS',FALSE, 1,8);</v>
      </c>
    </row>
    <row r="3067" spans="6:17">
      <c r="F3067" t="str">
        <f>RIGHT(CONCATENATE("00",DAY(Hoja2!B3067)),2)</f>
        <v>27</v>
      </c>
      <c r="G3067" t="str">
        <f>CONCATENATE(RIGHT(CONCATENATE("00",DAY(Hoja2!B3067)),2),"/",RIGHT(CONCATENATE("00",MONTH(Hoja2!B3067)),2),"/",RIGHT(CONCATENATE("00",YEAR(Hoja2!B3067)),2))</f>
        <v>27/03/13</v>
      </c>
      <c r="H3067" t="str">
        <f>RIGHT(CONCATENATE("00",DAY(Hoja2!D3067)),2)</f>
        <v>26</v>
      </c>
      <c r="I3067" t="str">
        <f>CONCATENATE(RIGHT(CONCATENATE("00",DAY(Hoja2!D3067)),2),"/",RIGHT(CONCATENATE("00",MONTH(Hoja2!D3067)),2),"/",RIGHT(CONCATENATE("00",YEAR(Hoja2!D3067)),2))</f>
        <v>26/03/13</v>
      </c>
      <c r="J3067" t="str">
        <f>IF(LEN(Hoja2!J3067)&gt;150,LEN(Hoja2!J3067),"")</f>
        <v/>
      </c>
      <c r="K3067" t="str">
        <f>IF(Hoja2!A3067&lt;&gt;"", IF(Hoja2!B3067&lt;&gt;"", IF(Hoja2!C3067&lt;&gt;"", IF(Hoja2!D3067&lt;&gt;"", IF(Hoja2!E3067&lt;&gt;"", IF(Hoja2!F3067&lt;&gt;"", IF(Hoja2!J3067&lt;&gt;"","ok",""),""),""),""),""),""),"")</f>
        <v>ok</v>
      </c>
      <c r="L3067" t="str">
        <f>IF(Hoja2!A3067="'S/F'","--","")</f>
        <v/>
      </c>
      <c r="M3067" t="str">
        <f>IF(LEN(Hoja2!C3067)&gt;30,Hoja2!C3067,"")</f>
        <v/>
      </c>
      <c r="O3067" t="str">
        <f>IF(LEN(Hoja2!F3067)&gt;110,LEN(Hoja2!F3067),"")</f>
        <v/>
      </c>
      <c r="Q3067" t="str">
        <f>IF(K3067="ok",CONCATENATE(IF(Hoja2!A3067="'S/F'","--",""),N3067,"INSERT INTO seguimiento_oficios_recepcion_oficio(fecha_captura, folio_interno, no_oficio, dependencia_envia, firma, fecha_oficio, asunto, anexo, captura_id, estatus_id) VALUES ('",CONCATENATE(RIGHT(CONCATENATE("00",DAY(Hoja2!B3067)),2),"/",RIGHT(CONCATENATE("00",MONTH(Hoja2!B3067)),2),"/",RIGHT(CONCATENATE("00",YEAR(Hoja2!B3067)),2)),"',",Hoja2!A3067,",'",Hoja2!C3067,"','",Hoja2!F3067,"','",Hoja2!E3067,"','",CONCATENATE(RIGHT(CONCATENATE("00",DAY(Hoja2!D3067)),2),"/",RIGHT(CONCATENATE("00",MONTH(Hoja2!D3067)),2),"/",RIGHT(CONCATENATE("00",YEAR(Hoja2!D3067)),2)),"','",Hoja2!J3067,"',","FALSE, 1,8);"), "")</f>
        <v>INSERT INTO seguimiento_oficios_recepcion_oficio(fecha_captura, folio_interno, no_oficio, dependencia_envia, firma, fecha_oficio, asunto, anexo, captura_id, estatus_id) VALUES ('27/03/13',3828,'1063','SSP','YOLANDA ROMERO RODRIGUEZ','26/03/13','ENVIAN RELACION DE MADRES TRABAJADORAS',FALSE, 1,8);</v>
      </c>
    </row>
    <row r="3068" spans="6:17">
      <c r="F3068" t="str">
        <f>RIGHT(CONCATENATE("00",DAY(Hoja2!B3068)),2)</f>
        <v>27</v>
      </c>
      <c r="G3068" t="str">
        <f>CONCATENATE(RIGHT(CONCATENATE("00",DAY(Hoja2!B3068)),2),"/",RIGHT(CONCATENATE("00",MONTH(Hoja2!B3068)),2),"/",RIGHT(CONCATENATE("00",YEAR(Hoja2!B3068)),2))</f>
        <v>27/03/13</v>
      </c>
      <c r="H3068" t="str">
        <f>RIGHT(CONCATENATE("00",DAY(Hoja2!D3068)),2)</f>
        <v>26</v>
      </c>
      <c r="I3068" t="str">
        <f>CONCATENATE(RIGHT(CONCATENATE("00",DAY(Hoja2!D3068)),2),"/",RIGHT(CONCATENATE("00",MONTH(Hoja2!D3068)),2),"/",RIGHT(CONCATENATE("00",YEAR(Hoja2!D3068)),2))</f>
        <v>26/03/13</v>
      </c>
      <c r="J3068" t="str">
        <f>IF(LEN(Hoja2!J3068)&gt;150,LEN(Hoja2!J3068),"")</f>
        <v/>
      </c>
      <c r="K3068" t="str">
        <f>IF(Hoja2!A3068&lt;&gt;"", IF(Hoja2!B3068&lt;&gt;"", IF(Hoja2!C3068&lt;&gt;"", IF(Hoja2!D3068&lt;&gt;"", IF(Hoja2!E3068&lt;&gt;"", IF(Hoja2!F3068&lt;&gt;"", IF(Hoja2!J3068&lt;&gt;"","ok",""),""),""),""),""),""),"")</f>
        <v>ok</v>
      </c>
      <c r="L3068" t="str">
        <f>IF(Hoja2!A3068="'S/F'","--","")</f>
        <v/>
      </c>
      <c r="M3068" t="str">
        <f>IF(LEN(Hoja2!C3068)&gt;30,Hoja2!C3068,"")</f>
        <v/>
      </c>
      <c r="O3068" t="str">
        <f>IF(LEN(Hoja2!F3068)&gt;110,LEN(Hoja2!F3068),"")</f>
        <v/>
      </c>
      <c r="Q3068" t="str">
        <f>IF(K3068="ok",CONCATENATE(IF(Hoja2!A3068="'S/F'","--",""),N3068,"INSERT INTO seguimiento_oficios_recepcion_oficio(fecha_captura, folio_interno, no_oficio, dependencia_envia, firma, fecha_oficio, asunto, anexo, captura_id, estatus_id) VALUES ('",CONCATENATE(RIGHT(CONCATENATE("00",DAY(Hoja2!B3068)),2),"/",RIGHT(CONCATENATE("00",MONTH(Hoja2!B3068)),2),"/",RIGHT(CONCATENATE("00",YEAR(Hoja2!B3068)),2)),"',",Hoja2!A3068,",'",Hoja2!C3068,"','",Hoja2!F3068,"','",Hoja2!E3068,"','",CONCATENATE(RIGHT(CONCATENATE("00",DAY(Hoja2!D3068)),2),"/",RIGHT(CONCATENATE("00",MONTH(Hoja2!D3068)),2),"/",RIGHT(CONCATENATE("00",YEAR(Hoja2!D3068)),2)),"','",Hoja2!J3068,"',","FALSE, 1,8);"), "")</f>
        <v>INSERT INTO seguimiento_oficios_recepcion_oficio(fecha_captura, folio_interno, no_oficio, dependencia_envia, firma, fecha_oficio, asunto, anexo, captura_id, estatus_id) VALUES ('27/03/13',3829,'157','SA/SSG','FRANCISCO RAFAEL FUENTES GUTIERREZ','26/03/13','REPORTE DE TIEMPO EXTRAORDINARIO',FALSE, 1,8);</v>
      </c>
    </row>
    <row r="3069" spans="6:17">
      <c r="F3069" t="str">
        <f>RIGHT(CONCATENATE("00",DAY(Hoja2!B3069)),2)</f>
        <v>27</v>
      </c>
      <c r="G3069" t="str">
        <f>CONCATENATE(RIGHT(CONCATENATE("00",DAY(Hoja2!B3069)),2),"/",RIGHT(CONCATENATE("00",MONTH(Hoja2!B3069)),2),"/",RIGHT(CONCATENATE("00",YEAR(Hoja2!B3069)),2))</f>
        <v>27/03/13</v>
      </c>
      <c r="H3069" t="str">
        <f>RIGHT(CONCATENATE("00",DAY(Hoja2!D3069)),2)</f>
        <v>26</v>
      </c>
      <c r="I3069" t="str">
        <f>CONCATENATE(RIGHT(CONCATENATE("00",DAY(Hoja2!D3069)),2),"/",RIGHT(CONCATENATE("00",MONTH(Hoja2!D3069)),2),"/",RIGHT(CONCATENATE("00",YEAR(Hoja2!D3069)),2))</f>
        <v>26/03/13</v>
      </c>
      <c r="J3069" t="str">
        <f>IF(LEN(Hoja2!J3069)&gt;150,LEN(Hoja2!J3069),"")</f>
        <v/>
      </c>
      <c r="K3069" t="str">
        <f>IF(Hoja2!A3069&lt;&gt;"", IF(Hoja2!B3069&lt;&gt;"", IF(Hoja2!C3069&lt;&gt;"", IF(Hoja2!D3069&lt;&gt;"", IF(Hoja2!E3069&lt;&gt;"", IF(Hoja2!F3069&lt;&gt;"", IF(Hoja2!J3069&lt;&gt;"","ok",""),""),""),""),""),""),"")</f>
        <v>ok</v>
      </c>
      <c r="L3069" t="str">
        <f>IF(Hoja2!A3069="'S/F'","--","")</f>
        <v/>
      </c>
      <c r="M3069" t="str">
        <f>IF(LEN(Hoja2!C3069)&gt;30,Hoja2!C3069,"")</f>
        <v/>
      </c>
      <c r="O3069" t="str">
        <f>IF(LEN(Hoja2!F3069)&gt;110,LEN(Hoja2!F3069),"")</f>
        <v/>
      </c>
      <c r="Q3069" t="str">
        <f>IF(K3069="ok",CONCATENATE(IF(Hoja2!A3069="'S/F'","--",""),N3069,"INSERT INTO seguimiento_oficios_recepcion_oficio(fecha_captura, folio_interno, no_oficio, dependencia_envia, firma, fecha_oficio, asunto, anexo, captura_id, estatus_id) VALUES ('",CONCATENATE(RIGHT(CONCATENATE("00",DAY(Hoja2!B3069)),2),"/",RIGHT(CONCATENATE("00",MONTH(Hoja2!B3069)),2),"/",RIGHT(CONCATENATE("00",YEAR(Hoja2!B3069)),2)),"',",Hoja2!A3069,",'",Hoja2!C3069,"','",Hoja2!F3069,"','",Hoja2!E3069,"','",CONCATENATE(RIGHT(CONCATENATE("00",DAY(Hoja2!D3069)),2),"/",RIGHT(CONCATENATE("00",MONTH(Hoja2!D3069)),2),"/",RIGHT(CONCATENATE("00",YEAR(Hoja2!D3069)),2)),"','",Hoja2!J3069,"',","FALSE, 1,8);"), "")</f>
        <v>INSERT INTO seguimiento_oficios_recepcion_oficio(fecha_captura, folio_interno, no_oficio, dependencia_envia, firma, fecha_oficio, asunto, anexo, captura_id, estatus_id) VALUES ('27/03/13',3830,'276','SOTOP','JOSE RAMON CALZADA FALCON','26/03/13','BONO DEL DIA DE LAS MADRES',FALSE, 1,8);</v>
      </c>
    </row>
    <row r="3070" spans="6:17">
      <c r="F3070" t="str">
        <f>RIGHT(CONCATENATE("00",DAY(Hoja2!B3070)),2)</f>
        <v>27</v>
      </c>
      <c r="G3070" t="str">
        <f>CONCATENATE(RIGHT(CONCATENATE("00",DAY(Hoja2!B3070)),2),"/",RIGHT(CONCATENATE("00",MONTH(Hoja2!B3070)),2),"/",RIGHT(CONCATENATE("00",YEAR(Hoja2!B3070)),2))</f>
        <v>27/03/13</v>
      </c>
      <c r="H3070" t="str">
        <f>RIGHT(CONCATENATE("00",DAY(Hoja2!D3070)),2)</f>
        <v>26</v>
      </c>
      <c r="I3070" t="str">
        <f>CONCATENATE(RIGHT(CONCATENATE("00",DAY(Hoja2!D3070)),2),"/",RIGHT(CONCATENATE("00",MONTH(Hoja2!D3070)),2),"/",RIGHT(CONCATENATE("00",YEAR(Hoja2!D3070)),2))</f>
        <v>26/03/13</v>
      </c>
      <c r="J3070" t="str">
        <f>IF(LEN(Hoja2!J3070)&gt;150,LEN(Hoja2!J3070),"")</f>
        <v/>
      </c>
      <c r="K3070" t="str">
        <f>IF(Hoja2!A3070&lt;&gt;"", IF(Hoja2!B3070&lt;&gt;"", IF(Hoja2!C3070&lt;&gt;"", IF(Hoja2!D3070&lt;&gt;"", IF(Hoja2!E3070&lt;&gt;"", IF(Hoja2!F3070&lt;&gt;"", IF(Hoja2!J3070&lt;&gt;"","ok",""),""),""),""),""),""),"")</f>
        <v>ok</v>
      </c>
      <c r="L3070" t="str">
        <f>IF(Hoja2!A3070="'S/F'","--","")</f>
        <v/>
      </c>
      <c r="M3070" t="str">
        <f>IF(LEN(Hoja2!C3070)&gt;30,Hoja2!C3070,"")</f>
        <v/>
      </c>
      <c r="O3070" t="str">
        <f>IF(LEN(Hoja2!F3070)&gt;110,LEN(Hoja2!F3070),"")</f>
        <v/>
      </c>
      <c r="Q3070" t="str">
        <f>IF(K3070="ok",CONCATENATE(IF(Hoja2!A3070="'S/F'","--",""),N3070,"INSERT INTO seguimiento_oficios_recepcion_oficio(fecha_captura, folio_interno, no_oficio, dependencia_envia, firma, fecha_oficio, asunto, anexo, captura_id, estatus_id) VALUES ('",CONCATENATE(RIGHT(CONCATENATE("00",DAY(Hoja2!B3070)),2),"/",RIGHT(CONCATENATE("00",MONTH(Hoja2!B3070)),2),"/",RIGHT(CONCATENATE("00",YEAR(Hoja2!B3070)),2)),"',",Hoja2!A3070,",'",Hoja2!C3070,"','",Hoja2!F3070,"','",Hoja2!E3070,"','",CONCATENATE(RIGHT(CONCATENATE("00",DAY(Hoja2!D3070)),2),"/",RIGHT(CONCATENATE("00",MONTH(Hoja2!D3070)),2),"/",RIGHT(CONCATENATE("00",YEAR(Hoja2!D3070)),2)),"','",Hoja2!J3070,"',","FALSE, 1,8);"), "")</f>
        <v>INSERT INTO seguimiento_oficios_recepcion_oficio(fecha_captura, folio_interno, no_oficio, dependencia_envia, firma, fecha_oficio, asunto, anexo, captura_id, estatus_id) VALUES ('27/03/13',3831,'297','GUBERNATURA','HILDA DEL S. LOPEZ DEL AGUILA','26/03/13','AJUSTE COMPLEMEMTARIO',FALSE, 1,8);</v>
      </c>
    </row>
    <row r="3071" spans="6:17">
      <c r="F3071" t="str">
        <f>RIGHT(CONCATENATE("00",DAY(Hoja2!B3071)),2)</f>
        <v>27</v>
      </c>
      <c r="G3071" t="str">
        <f>CONCATENATE(RIGHT(CONCATENATE("00",DAY(Hoja2!B3071)),2),"/",RIGHT(CONCATENATE("00",MONTH(Hoja2!B3071)),2),"/",RIGHT(CONCATENATE("00",YEAR(Hoja2!B3071)),2))</f>
        <v>27/03/13</v>
      </c>
      <c r="H3071" t="str">
        <f>RIGHT(CONCATENATE("00",DAY(Hoja2!D3071)),2)</f>
        <v>26</v>
      </c>
      <c r="I3071" t="str">
        <f>CONCATENATE(RIGHT(CONCATENATE("00",DAY(Hoja2!D3071)),2),"/",RIGHT(CONCATENATE("00",MONTH(Hoja2!D3071)),2),"/",RIGHT(CONCATENATE("00",YEAR(Hoja2!D3071)),2))</f>
        <v>26/03/13</v>
      </c>
      <c r="J3071" t="str">
        <f>IF(LEN(Hoja2!J3071)&gt;150,LEN(Hoja2!J3071),"")</f>
        <v/>
      </c>
      <c r="K3071" t="str">
        <f>IF(Hoja2!A3071&lt;&gt;"", IF(Hoja2!B3071&lt;&gt;"", IF(Hoja2!C3071&lt;&gt;"", IF(Hoja2!D3071&lt;&gt;"", IF(Hoja2!E3071&lt;&gt;"", IF(Hoja2!F3071&lt;&gt;"", IF(Hoja2!J3071&lt;&gt;"","ok",""),""),""),""),""),""),"")</f>
        <v>ok</v>
      </c>
      <c r="L3071" t="str">
        <f>IF(Hoja2!A3071="'S/F'","--","")</f>
        <v/>
      </c>
      <c r="M3071" t="str">
        <f>IF(LEN(Hoja2!C3071)&gt;30,Hoja2!C3071,"")</f>
        <v/>
      </c>
      <c r="O3071" t="str">
        <f>IF(LEN(Hoja2!F3071)&gt;110,LEN(Hoja2!F3071),"")</f>
        <v/>
      </c>
      <c r="Q3071" t="str">
        <f>IF(K3071="ok",CONCATENATE(IF(Hoja2!A3071="'S/F'","--",""),N3071,"INSERT INTO seguimiento_oficios_recepcion_oficio(fecha_captura, folio_interno, no_oficio, dependencia_envia, firma, fecha_oficio, asunto, anexo, captura_id, estatus_id) VALUES ('",CONCATENATE(RIGHT(CONCATENATE("00",DAY(Hoja2!B3071)),2),"/",RIGHT(CONCATENATE("00",MONTH(Hoja2!B3071)),2),"/",RIGHT(CONCATENATE("00",YEAR(Hoja2!B3071)),2)),"',",Hoja2!A3071,",'",Hoja2!C3071,"','",Hoja2!F3071,"','",Hoja2!E3071,"','",CONCATENATE(RIGHT(CONCATENATE("00",DAY(Hoja2!D3071)),2),"/",RIGHT(CONCATENATE("00",MONTH(Hoja2!D3071)),2),"/",RIGHT(CONCATENATE("00",YEAR(Hoja2!D3071)),2)),"','",Hoja2!J3071,"',","FALSE, 1,8);"), "")</f>
        <v>INSERT INTO seguimiento_oficios_recepcion_oficio(fecha_captura, folio_interno, no_oficio, dependencia_envia, firma, fecha_oficio, asunto, anexo, captura_id, estatus_id) VALUES ('27/03/13',3832,'241','PROTECCION FUTURA','GLADYS GUERRERO AGUIAR','26/03/13','ENVIAN RECIBO PARA DESCUENTO',FALSE, 1,8);</v>
      </c>
    </row>
    <row r="3072" spans="6:17">
      <c r="F3072" t="str">
        <f>RIGHT(CONCATENATE("00",DAY(Hoja2!B3072)),2)</f>
        <v>27</v>
      </c>
      <c r="G3072" t="str">
        <f>CONCATENATE(RIGHT(CONCATENATE("00",DAY(Hoja2!B3072)),2),"/",RIGHT(CONCATENATE("00",MONTH(Hoja2!B3072)),2),"/",RIGHT(CONCATENATE("00",YEAR(Hoja2!B3072)),2))</f>
        <v>27/03/13</v>
      </c>
      <c r="H3072" t="str">
        <f>RIGHT(CONCATENATE("00",DAY(Hoja2!D3072)),2)</f>
        <v>19</v>
      </c>
      <c r="I3072" t="str">
        <f>CONCATENATE(RIGHT(CONCATENATE("00",DAY(Hoja2!D3072)),2),"/",RIGHT(CONCATENATE("00",MONTH(Hoja2!D3072)),2),"/",RIGHT(CONCATENATE("00",YEAR(Hoja2!D3072)),2))</f>
        <v>19/03/13</v>
      </c>
      <c r="J3072" t="str">
        <f>IF(LEN(Hoja2!J3072)&gt;150,LEN(Hoja2!J3072),"")</f>
        <v/>
      </c>
      <c r="K3072" t="str">
        <f>IF(Hoja2!A3072&lt;&gt;"", IF(Hoja2!B3072&lt;&gt;"", IF(Hoja2!C3072&lt;&gt;"", IF(Hoja2!D3072&lt;&gt;"", IF(Hoja2!E3072&lt;&gt;"", IF(Hoja2!F3072&lt;&gt;"", IF(Hoja2!J3072&lt;&gt;"","ok",""),""),""),""),""),""),"")</f>
        <v>ok</v>
      </c>
      <c r="L3072" t="str">
        <f>IF(Hoja2!A3072="'S/F'","--","")</f>
        <v/>
      </c>
      <c r="M3072" t="str">
        <f>IF(LEN(Hoja2!C3072)&gt;30,Hoja2!C3072,"")</f>
        <v/>
      </c>
      <c r="O3072" t="str">
        <f>IF(LEN(Hoja2!F3072)&gt;110,LEN(Hoja2!F3072),"")</f>
        <v/>
      </c>
      <c r="Q3072" t="str">
        <f>IF(K3072="ok",CONCATENATE(IF(Hoja2!A3072="'S/F'","--",""),N3072,"INSERT INTO seguimiento_oficios_recepcion_oficio(fecha_captura, folio_interno, no_oficio, dependencia_envia, firma, fecha_oficio, asunto, anexo, captura_id, estatus_id) VALUES ('",CONCATENATE(RIGHT(CONCATENATE("00",DAY(Hoja2!B3072)),2),"/",RIGHT(CONCATENATE("00",MONTH(Hoja2!B3072)),2),"/",RIGHT(CONCATENATE("00",YEAR(Hoja2!B3072)),2)),"',",Hoja2!A3072,",'",Hoja2!C3072,"','",Hoja2!F3072,"','",Hoja2!E3072,"','",CONCATENATE(RIGHT(CONCATENATE("00",DAY(Hoja2!D3072)),2),"/",RIGHT(CONCATENATE("00",MONTH(Hoja2!D3072)),2),"/",RIGHT(CONCATENATE("00",YEAR(Hoja2!D3072)),2)),"','",Hoja2!J3072,"',","FALSE, 1,8);"), "")</f>
        <v>INSERT INTO seguimiento_oficios_recepcion_oficio(fecha_captura, folio_interno, no_oficio, dependencia_envia, firma, fecha_oficio, asunto, anexo, captura_id, estatus_id) VALUES ('27/03/13',3833,'275','SALUD','WILIANS FERRER AGUILAR','19/03/13','ANEXO TIEMPO EXTRAORDINARIO',FALSE, 1,8);</v>
      </c>
    </row>
    <row r="3073" spans="6:17">
      <c r="F3073" t="str">
        <f>RIGHT(CONCATENATE("00",DAY(Hoja2!B3073)),2)</f>
        <v>27</v>
      </c>
      <c r="G3073" t="str">
        <f>CONCATENATE(RIGHT(CONCATENATE("00",DAY(Hoja2!B3073)),2),"/",RIGHT(CONCATENATE("00",MONTH(Hoja2!B3073)),2),"/",RIGHT(CONCATENATE("00",YEAR(Hoja2!B3073)),2))</f>
        <v>27/03/13</v>
      </c>
      <c r="H3073" t="str">
        <f>RIGHT(CONCATENATE("00",DAY(Hoja2!D3073)),2)</f>
        <v>25</v>
      </c>
      <c r="I3073" t="str">
        <f>CONCATENATE(RIGHT(CONCATENATE("00",DAY(Hoja2!D3073)),2),"/",RIGHT(CONCATENATE("00",MONTH(Hoja2!D3073)),2),"/",RIGHT(CONCATENATE("00",YEAR(Hoja2!D3073)),2))</f>
        <v>25/03/13</v>
      </c>
      <c r="J3073" t="str">
        <f>IF(LEN(Hoja2!J3073)&gt;150,LEN(Hoja2!J3073),"")</f>
        <v/>
      </c>
      <c r="K3073" t="str">
        <f>IF(Hoja2!A3073&lt;&gt;"", IF(Hoja2!B3073&lt;&gt;"", IF(Hoja2!C3073&lt;&gt;"", IF(Hoja2!D3073&lt;&gt;"", IF(Hoja2!E3073&lt;&gt;"", IF(Hoja2!F3073&lt;&gt;"", IF(Hoja2!J3073&lt;&gt;"","ok",""),""),""),""),""),""),"")</f>
        <v>ok</v>
      </c>
      <c r="L3073" t="str">
        <f>IF(Hoja2!A3073="'S/F'","--","")</f>
        <v/>
      </c>
      <c r="M3073" t="str">
        <f>IF(LEN(Hoja2!C3073)&gt;30,Hoja2!C3073,"")</f>
        <v/>
      </c>
      <c r="O3073" t="str">
        <f>IF(LEN(Hoja2!F3073)&gt;110,LEN(Hoja2!F3073),"")</f>
        <v/>
      </c>
      <c r="Q3073" t="str">
        <f>IF(K3073="ok",CONCATENATE(IF(Hoja2!A3073="'S/F'","--",""),N3073,"INSERT INTO seguimiento_oficios_recepcion_oficio(fecha_captura, folio_interno, no_oficio, dependencia_envia, firma, fecha_oficio, asunto, anexo, captura_id, estatus_id) VALUES ('",CONCATENATE(RIGHT(CONCATENATE("00",DAY(Hoja2!B3073)),2),"/",RIGHT(CONCATENATE("00",MONTH(Hoja2!B3073)),2),"/",RIGHT(CONCATENATE("00",YEAR(Hoja2!B3073)),2)),"',",Hoja2!A3073,",'",Hoja2!C3073,"','",Hoja2!F3073,"','",Hoja2!E3073,"','",CONCATENATE(RIGHT(CONCATENATE("00",DAY(Hoja2!D3073)),2),"/",RIGHT(CONCATENATE("00",MONTH(Hoja2!D3073)),2),"/",RIGHT(CONCATENATE("00",YEAR(Hoja2!D3073)),2)),"','",Hoja2!J3073,"',","FALSE, 1,8);"), "")</f>
        <v>INSERT INTO seguimiento_oficios_recepcion_oficio(fecha_captura, folio_interno, no_oficio, dependencia_envia, firma, fecha_oficio, asunto, anexo, captura_id, estatus_id) VALUES ('27/03/13',3834,'494','HOSP. JUAN GRAHAM CASASUS','LORENZO PACHECO BAUTISTA','25/03/13','ENVIAN REPORTE DE FALTAS',FALSE, 1,8);</v>
      </c>
    </row>
    <row r="3074" spans="6:17">
      <c r="F3074" t="str">
        <f>RIGHT(CONCATENATE("00",DAY(Hoja2!B3074)),2)</f>
        <v>27</v>
      </c>
      <c r="G3074" t="str">
        <f>CONCATENATE(RIGHT(CONCATENATE("00",DAY(Hoja2!B3074)),2),"/",RIGHT(CONCATENATE("00",MONTH(Hoja2!B3074)),2),"/",RIGHT(CONCATENATE("00",YEAR(Hoja2!B3074)),2))</f>
        <v>27/03/13</v>
      </c>
      <c r="H3074" t="str">
        <f>RIGHT(CONCATENATE("00",DAY(Hoja2!D3074)),2)</f>
        <v>21</v>
      </c>
      <c r="I3074" t="str">
        <f>CONCATENATE(RIGHT(CONCATENATE("00",DAY(Hoja2!D3074)),2),"/",RIGHT(CONCATENATE("00",MONTH(Hoja2!D3074)),2),"/",RIGHT(CONCATENATE("00",YEAR(Hoja2!D3074)),2))</f>
        <v>21/03/13</v>
      </c>
      <c r="J3074" t="str">
        <f>IF(LEN(Hoja2!J3074)&gt;150,LEN(Hoja2!J3074),"")</f>
        <v/>
      </c>
      <c r="K3074" t="str">
        <f>IF(Hoja2!A3074&lt;&gt;"", IF(Hoja2!B3074&lt;&gt;"", IF(Hoja2!C3074&lt;&gt;"", IF(Hoja2!D3074&lt;&gt;"", IF(Hoja2!E3074&lt;&gt;"", IF(Hoja2!F3074&lt;&gt;"", IF(Hoja2!J3074&lt;&gt;"","ok",""),""),""),""),""),""),"")</f>
        <v>ok</v>
      </c>
      <c r="L3074" t="str">
        <f>IF(Hoja2!A3074="'S/F'","--","")</f>
        <v/>
      </c>
      <c r="M3074" t="str">
        <f>IF(LEN(Hoja2!C3074)&gt;30,Hoja2!C3074,"")</f>
        <v/>
      </c>
      <c r="O3074" t="str">
        <f>IF(LEN(Hoja2!F3074)&gt;110,LEN(Hoja2!F3074),"")</f>
        <v/>
      </c>
      <c r="Q3074" t="str">
        <f>IF(K3074="ok",CONCATENATE(IF(Hoja2!A3074="'S/F'","--",""),N3074,"INSERT INTO seguimiento_oficios_recepcion_oficio(fecha_captura, folio_interno, no_oficio, dependencia_envia, firma, fecha_oficio, asunto, anexo, captura_id, estatus_id) VALUES ('",CONCATENATE(RIGHT(CONCATENATE("00",DAY(Hoja2!B3074)),2),"/",RIGHT(CONCATENATE("00",MONTH(Hoja2!B3074)),2),"/",RIGHT(CONCATENATE("00",YEAR(Hoja2!B3074)),2)),"',",Hoja2!A3074,",'",Hoja2!C3074,"','",Hoja2!F3074,"','",Hoja2!E3074,"','",CONCATENATE(RIGHT(CONCATENATE("00",DAY(Hoja2!D3074)),2),"/",RIGHT(CONCATENATE("00",MONTH(Hoja2!D3074)),2),"/",RIGHT(CONCATENATE("00",YEAR(Hoja2!D3074)),2)),"','",Hoja2!J3074,"',","FALSE, 1,8);"), "")</f>
        <v>INSERT INTO seguimiento_oficios_recepcion_oficio(fecha_captura, folio_interno, no_oficio, dependencia_envia, firma, fecha_oficio, asunto, anexo, captura_id, estatus_id) VALUES ('27/03/13',3835,'288','SALUD','WILIANS FERRER AGUILAR','21/03/13','ENVIAN REPORTE DE PRIMA DOMINICAL',FALSE, 1,8);</v>
      </c>
    </row>
    <row r="3075" spans="6:17">
      <c r="F3075" t="str">
        <f>RIGHT(CONCATENATE("00",DAY(Hoja2!B3075)),2)</f>
        <v>27</v>
      </c>
      <c r="G3075" t="str">
        <f>CONCATENATE(RIGHT(CONCATENATE("00",DAY(Hoja2!B3075)),2),"/",RIGHT(CONCATENATE("00",MONTH(Hoja2!B3075)),2),"/",RIGHT(CONCATENATE("00",YEAR(Hoja2!B3075)),2))</f>
        <v>27/03/13</v>
      </c>
      <c r="H3075" t="str">
        <f>RIGHT(CONCATENATE("00",DAY(Hoja2!D3075)),2)</f>
        <v>25</v>
      </c>
      <c r="I3075" t="str">
        <f>CONCATENATE(RIGHT(CONCATENATE("00",DAY(Hoja2!D3075)),2),"/",RIGHT(CONCATENATE("00",MONTH(Hoja2!D3075)),2),"/",RIGHT(CONCATENATE("00",YEAR(Hoja2!D3075)),2))</f>
        <v>25/03/13</v>
      </c>
      <c r="J3075" t="str">
        <f>IF(LEN(Hoja2!J3075)&gt;150,LEN(Hoja2!J3075),"")</f>
        <v/>
      </c>
      <c r="K3075" t="str">
        <f>IF(Hoja2!A3075&lt;&gt;"", IF(Hoja2!B3075&lt;&gt;"", IF(Hoja2!C3075&lt;&gt;"", IF(Hoja2!D3075&lt;&gt;"", IF(Hoja2!E3075&lt;&gt;"", IF(Hoja2!F3075&lt;&gt;"", IF(Hoja2!J3075&lt;&gt;"","ok",""),""),""),""),""),""),"")</f>
        <v>ok</v>
      </c>
      <c r="L3075" t="str">
        <f>IF(Hoja2!A3075="'S/F'","--","")</f>
        <v/>
      </c>
      <c r="M3075" t="str">
        <f>IF(LEN(Hoja2!C3075)&gt;30,Hoja2!C3075,"")</f>
        <v/>
      </c>
      <c r="O3075" t="str">
        <f>IF(LEN(Hoja2!F3075)&gt;110,LEN(Hoja2!F3075),"")</f>
        <v/>
      </c>
      <c r="Q3075" t="str">
        <f>IF(K3075="ok",CONCATENATE(IF(Hoja2!A3075="'S/F'","--",""),N3075,"INSERT INTO seguimiento_oficios_recepcion_oficio(fecha_captura, folio_interno, no_oficio, dependencia_envia, firma, fecha_oficio, asunto, anexo, captura_id, estatus_id) VALUES ('",CONCATENATE(RIGHT(CONCATENATE("00",DAY(Hoja2!B3075)),2),"/",RIGHT(CONCATENATE("00",MONTH(Hoja2!B3075)),2),"/",RIGHT(CONCATENATE("00",YEAR(Hoja2!B3075)),2)),"',",Hoja2!A3075,",'",Hoja2!C3075,"','",Hoja2!F3075,"','",Hoja2!E3075,"','",CONCATENATE(RIGHT(CONCATENATE("00",DAY(Hoja2!D3075)),2),"/",RIGHT(CONCATENATE("00",MONTH(Hoja2!D3075)),2),"/",RIGHT(CONCATENATE("00",YEAR(Hoja2!D3075)),2)),"','",Hoja2!J3075,"',","FALSE, 1,8);"), "")</f>
        <v>INSERT INTO seguimiento_oficios_recepcion_oficio(fecha_captura, folio_interno, no_oficio, dependencia_envia, firma, fecha_oficio, asunto, anexo, captura_id, estatus_id) VALUES ('27/03/13',3836,'309','SA/SSRM','HECTOR PEREZ GODOY','25/03/13','ENVIAN REPORTE DE  BONO DEL DIA DE LAS MADRES',FALSE, 1,8);</v>
      </c>
    </row>
    <row r="3076" spans="6:17">
      <c r="F3076" t="str">
        <f>RIGHT(CONCATENATE("00",DAY(Hoja2!B3076)),2)</f>
        <v>27</v>
      </c>
      <c r="G3076" t="str">
        <f>CONCATENATE(RIGHT(CONCATENATE("00",DAY(Hoja2!B3076)),2),"/",RIGHT(CONCATENATE("00",MONTH(Hoja2!B3076)),2),"/",RIGHT(CONCATENATE("00",YEAR(Hoja2!B3076)),2))</f>
        <v>27/03/13</v>
      </c>
      <c r="H3076" t="str">
        <f>RIGHT(CONCATENATE("00",DAY(Hoja2!D3076)),2)</f>
        <v>26</v>
      </c>
      <c r="I3076" t="str">
        <f>CONCATENATE(RIGHT(CONCATENATE("00",DAY(Hoja2!D3076)),2),"/",RIGHT(CONCATENATE("00",MONTH(Hoja2!D3076)),2),"/",RIGHT(CONCATENATE("00",YEAR(Hoja2!D3076)),2))</f>
        <v>26/03/13</v>
      </c>
      <c r="J3076" t="str">
        <f>IF(LEN(Hoja2!J3076)&gt;150,LEN(Hoja2!J3076),"")</f>
        <v/>
      </c>
      <c r="K3076" t="str">
        <f>IF(Hoja2!A3076&lt;&gt;"", IF(Hoja2!B3076&lt;&gt;"", IF(Hoja2!C3076&lt;&gt;"", IF(Hoja2!D3076&lt;&gt;"", IF(Hoja2!E3076&lt;&gt;"", IF(Hoja2!F3076&lt;&gt;"", IF(Hoja2!J3076&lt;&gt;"","ok",""),""),""),""),""),""),"")</f>
        <v>ok</v>
      </c>
      <c r="L3076" t="str">
        <f>IF(Hoja2!A3076="'S/F'","--","")</f>
        <v/>
      </c>
      <c r="M3076" t="str">
        <f>IF(LEN(Hoja2!C3076)&gt;30,Hoja2!C3076,"")</f>
        <v/>
      </c>
      <c r="O3076" t="str">
        <f>IF(LEN(Hoja2!F3076)&gt;110,LEN(Hoja2!F3076),"")</f>
        <v/>
      </c>
      <c r="Q3076" t="str">
        <f>IF(K3076="ok",CONCATENATE(IF(Hoja2!A3076="'S/F'","--",""),N3076,"INSERT INTO seguimiento_oficios_recepcion_oficio(fecha_captura, folio_interno, no_oficio, dependencia_envia, firma, fecha_oficio, asunto, anexo, captura_id, estatus_id) VALUES ('",CONCATENATE(RIGHT(CONCATENATE("00",DAY(Hoja2!B3076)),2),"/",RIGHT(CONCATENATE("00",MONTH(Hoja2!B3076)),2),"/",RIGHT(CONCATENATE("00",YEAR(Hoja2!B3076)),2)),"',",Hoja2!A3076,",'",Hoja2!C3076,"','",Hoja2!F3076,"','",Hoja2!E3076,"','",CONCATENATE(RIGHT(CONCATENATE("00",DAY(Hoja2!D3076)),2),"/",RIGHT(CONCATENATE("00",MONTH(Hoja2!D3076)),2),"/",RIGHT(CONCATENATE("00",YEAR(Hoja2!D3076)),2)),"','",Hoja2!J3076,"',","FALSE, 1,8);"), "")</f>
        <v>INSERT INTO seguimiento_oficios_recepcion_oficio(fecha_captura, folio_interno, no_oficio, dependencia_envia, firma, fecha_oficio, asunto, anexo, captura_id, estatus_id) VALUES ('27/03/13',3837,'171','SALUD','JORGE IGNACIO RIVERA PIZA','26/03/13','SOL. AUTORIZACION PARA REALIZAR LICITACION MEDIANTE CONVOCATORIA PUBLICA',FALSE, 1,8);</v>
      </c>
    </row>
    <row r="3077" spans="6:17">
      <c r="F3077" t="str">
        <f>RIGHT(CONCATENATE("00",DAY(Hoja2!B3077)),2)</f>
        <v>27</v>
      </c>
      <c r="G3077" t="str">
        <f>CONCATENATE(RIGHT(CONCATENATE("00",DAY(Hoja2!B3077)),2),"/",RIGHT(CONCATENATE("00",MONTH(Hoja2!B3077)),2),"/",RIGHT(CONCATENATE("00",YEAR(Hoja2!B3077)),2))</f>
        <v>27/03/13</v>
      </c>
      <c r="H3077" t="str">
        <f>RIGHT(CONCATENATE("00",DAY(Hoja2!D3077)),2)</f>
        <v>26</v>
      </c>
      <c r="I3077" t="str">
        <f>CONCATENATE(RIGHT(CONCATENATE("00",DAY(Hoja2!D3077)),2),"/",RIGHT(CONCATENATE("00",MONTH(Hoja2!D3077)),2),"/",RIGHT(CONCATENATE("00",YEAR(Hoja2!D3077)),2))</f>
        <v>26/03/13</v>
      </c>
      <c r="J3077" t="str">
        <f>IF(LEN(Hoja2!J3077)&gt;150,LEN(Hoja2!J3077),"")</f>
        <v/>
      </c>
      <c r="K3077" t="str">
        <f>IF(Hoja2!A3077&lt;&gt;"", IF(Hoja2!B3077&lt;&gt;"", IF(Hoja2!C3077&lt;&gt;"", IF(Hoja2!D3077&lt;&gt;"", IF(Hoja2!E3077&lt;&gt;"", IF(Hoja2!F3077&lt;&gt;"", IF(Hoja2!J3077&lt;&gt;"","ok",""),""),""),""),""),""),"")</f>
        <v>ok</v>
      </c>
      <c r="L3077" t="str">
        <f>IF(Hoja2!A3077="'S/F'","--","")</f>
        <v/>
      </c>
      <c r="M3077" t="str">
        <f>IF(LEN(Hoja2!C3077)&gt;30,Hoja2!C3077,"")</f>
        <v/>
      </c>
      <c r="O3077" t="str">
        <f>IF(LEN(Hoja2!F3077)&gt;110,LEN(Hoja2!F3077),"")</f>
        <v/>
      </c>
      <c r="Q3077" t="str">
        <f>IF(K3077="ok",CONCATENATE(IF(Hoja2!A3077="'S/F'","--",""),N3077,"INSERT INTO seguimiento_oficios_recepcion_oficio(fecha_captura, folio_interno, no_oficio, dependencia_envia, firma, fecha_oficio, asunto, anexo, captura_id, estatus_id) VALUES ('",CONCATENATE(RIGHT(CONCATENATE("00",DAY(Hoja2!B3077)),2),"/",RIGHT(CONCATENATE("00",MONTH(Hoja2!B3077)),2),"/",RIGHT(CONCATENATE("00",YEAR(Hoja2!B3077)),2)),"',",Hoja2!A3077,",'",Hoja2!C3077,"','",Hoja2!F3077,"','",Hoja2!E3077,"','",CONCATENATE(RIGHT(CONCATENATE("00",DAY(Hoja2!D3077)),2),"/",RIGHT(CONCATENATE("00",MONTH(Hoja2!D3077)),2),"/",RIGHT(CONCATENATE("00",YEAR(Hoja2!D3077)),2)),"','",Hoja2!J3077,"',","FALSE, 1,8);"), "")</f>
        <v>INSERT INTO seguimiento_oficios_recepcion_oficio(fecha_captura, folio_interno, no_oficio, dependencia_envia, firma, fecha_oficio, asunto, anexo, captura_id, estatus_id) VALUES ('27/03/13',3838,'170','SALUD','JORGE IGNACIO RIVERA PIZA','26/03/13','AUTORIZACION DEL COMITÉ DE COMPRAS PARA LICITACION',FALSE, 1,8);</v>
      </c>
    </row>
    <row r="3078" spans="6:17">
      <c r="F3078" t="str">
        <f>RIGHT(CONCATENATE("00",DAY(Hoja2!B3078)),2)</f>
        <v>27</v>
      </c>
      <c r="G3078" t="str">
        <f>CONCATENATE(RIGHT(CONCATENATE("00",DAY(Hoja2!B3078)),2),"/",RIGHT(CONCATENATE("00",MONTH(Hoja2!B3078)),2),"/",RIGHT(CONCATENATE("00",YEAR(Hoja2!B3078)),2))</f>
        <v>27/03/13</v>
      </c>
      <c r="H3078" t="str">
        <f>RIGHT(CONCATENATE("00",DAY(Hoja2!D3078)),2)</f>
        <v>25</v>
      </c>
      <c r="I3078" t="str">
        <f>CONCATENATE(RIGHT(CONCATENATE("00",DAY(Hoja2!D3078)),2),"/",RIGHT(CONCATENATE("00",MONTH(Hoja2!D3078)),2),"/",RIGHT(CONCATENATE("00",YEAR(Hoja2!D3078)),2))</f>
        <v>25/03/13</v>
      </c>
      <c r="J3078" t="str">
        <f>IF(LEN(Hoja2!J3078)&gt;150,LEN(Hoja2!J3078),"")</f>
        <v/>
      </c>
      <c r="K3078" t="str">
        <f>IF(Hoja2!A3078&lt;&gt;"", IF(Hoja2!B3078&lt;&gt;"", IF(Hoja2!C3078&lt;&gt;"", IF(Hoja2!D3078&lt;&gt;"", IF(Hoja2!E3078&lt;&gt;"", IF(Hoja2!F3078&lt;&gt;"", IF(Hoja2!J3078&lt;&gt;"","ok",""),""),""),""),""),""),"")</f>
        <v>ok</v>
      </c>
      <c r="L3078" t="str">
        <f>IF(Hoja2!A3078="'S/F'","--","")</f>
        <v/>
      </c>
      <c r="M3078" t="str">
        <f>IF(LEN(Hoja2!C3078)&gt;30,Hoja2!C3078,"")</f>
        <v/>
      </c>
      <c r="O3078" t="str">
        <f>IF(LEN(Hoja2!F3078)&gt;110,LEN(Hoja2!F3078),"")</f>
        <v/>
      </c>
      <c r="Q3078" t="str">
        <f>IF(K3078="ok",CONCATENATE(IF(Hoja2!A3078="'S/F'","--",""),N3078,"INSERT INTO seguimiento_oficios_recepcion_oficio(fecha_captura, folio_interno, no_oficio, dependencia_envia, firma, fecha_oficio, asunto, anexo, captura_id, estatus_id) VALUES ('",CONCATENATE(RIGHT(CONCATENATE("00",DAY(Hoja2!B3078)),2),"/",RIGHT(CONCATENATE("00",MONTH(Hoja2!B3078)),2),"/",RIGHT(CONCATENATE("00",YEAR(Hoja2!B3078)),2)),"',",Hoja2!A3078,",'",Hoja2!C3078,"','",Hoja2!F3078,"','",Hoja2!E3078,"','",CONCATENATE(RIGHT(CONCATENATE("00",DAY(Hoja2!D3078)),2),"/",RIGHT(CONCATENATE("00",MONTH(Hoja2!D3078)),2),"/",RIGHT(CONCATENATE("00",YEAR(Hoja2!D3078)),2)),"','",Hoja2!J3078,"',","FALSE, 1,8);"), "")</f>
        <v>INSERT INTO seguimiento_oficios_recepcion_oficio(fecha_captura, folio_interno, no_oficio, dependencia_envia, firma, fecha_oficio, asunto, anexo, captura_id, estatus_id) VALUES ('27/03/13',3839,'110','EDUCACION','CARMEN GONGORA ARCIA','25/03/13',' ASIGNA TELEFONIA CELULAR',FALSE, 1,8);</v>
      </c>
    </row>
    <row r="3079" spans="6:17">
      <c r="F3079" t="str">
        <f>RIGHT(CONCATENATE("00",DAY(Hoja2!B3079)),2)</f>
        <v>27</v>
      </c>
      <c r="G3079" t="str">
        <f>CONCATENATE(RIGHT(CONCATENATE("00",DAY(Hoja2!B3079)),2),"/",RIGHT(CONCATENATE("00",MONTH(Hoja2!B3079)),2),"/",RIGHT(CONCATENATE("00",YEAR(Hoja2!B3079)),2))</f>
        <v>27/03/13</v>
      </c>
      <c r="H3079" t="str">
        <f>RIGHT(CONCATENATE("00",DAY(Hoja2!D3079)),2)</f>
        <v>27</v>
      </c>
      <c r="I3079" t="str">
        <f>CONCATENATE(RIGHT(CONCATENATE("00",DAY(Hoja2!D3079)),2),"/",RIGHT(CONCATENATE("00",MONTH(Hoja2!D3079)),2),"/",RIGHT(CONCATENATE("00",YEAR(Hoja2!D3079)),2))</f>
        <v>27/03/13</v>
      </c>
      <c r="J3079" t="str">
        <f>IF(LEN(Hoja2!J3079)&gt;150,LEN(Hoja2!J3079),"")</f>
        <v/>
      </c>
      <c r="K3079" t="str">
        <f>IF(Hoja2!A3079&lt;&gt;"", IF(Hoja2!B3079&lt;&gt;"", IF(Hoja2!C3079&lt;&gt;"", IF(Hoja2!D3079&lt;&gt;"", IF(Hoja2!E3079&lt;&gt;"", IF(Hoja2!F3079&lt;&gt;"", IF(Hoja2!J3079&lt;&gt;"","ok",""),""),""),""),""),""),"")</f>
        <v>ok</v>
      </c>
      <c r="L3079" t="str">
        <f>IF(Hoja2!A3079="'S/F'","--","")</f>
        <v/>
      </c>
      <c r="M3079" t="str">
        <f>IF(LEN(Hoja2!C3079)&gt;30,Hoja2!C3079,"")</f>
        <v/>
      </c>
      <c r="O3079" t="str">
        <f>IF(LEN(Hoja2!F3079)&gt;110,LEN(Hoja2!F3079),"")</f>
        <v/>
      </c>
      <c r="Q3079" t="str">
        <f>IF(K3079="ok",CONCATENATE(IF(Hoja2!A3079="'S/F'","--",""),N3079,"INSERT INTO seguimiento_oficios_recepcion_oficio(fecha_captura, folio_interno, no_oficio, dependencia_envia, firma, fecha_oficio, asunto, anexo, captura_id, estatus_id) VALUES ('",CONCATENATE(RIGHT(CONCATENATE("00",DAY(Hoja2!B3079)),2),"/",RIGHT(CONCATENATE("00",MONTH(Hoja2!B3079)),2),"/",RIGHT(CONCATENATE("00",YEAR(Hoja2!B3079)),2)),"',",Hoja2!A3079,",'",Hoja2!C3079,"','",Hoja2!F3079,"','",Hoja2!E3079,"','",CONCATENATE(RIGHT(CONCATENATE("00",DAY(Hoja2!D3079)),2),"/",RIGHT(CONCATENATE("00",MONTH(Hoja2!D3079)),2),"/",RIGHT(CONCATENATE("00",YEAR(Hoja2!D3079)),2)),"','",Hoja2!J3079,"',","FALSE, 1,8);"), "")</f>
        <v>INSERT INTO seguimiento_oficios_recepcion_oficio(fecha_captura, folio_interno, no_oficio, dependencia_envia, firma, fecha_oficio, asunto, anexo, captura_id, estatus_id) VALUES ('27/03/13',3840,'S/N','SA/DRH','NORMA MERCEDES TOSCA ALFARO','27/03/13','SOL. AUDITOR PARA PROCESO DE ENTREGA RECEPCION',FALSE, 1,8);</v>
      </c>
    </row>
    <row r="3080" spans="6:17">
      <c r="F3080" t="str">
        <f>RIGHT(CONCATENATE("00",DAY(Hoja2!B3080)),2)</f>
        <v>27</v>
      </c>
      <c r="G3080" t="str">
        <f>CONCATENATE(RIGHT(CONCATENATE("00",DAY(Hoja2!B3080)),2),"/",RIGHT(CONCATENATE("00",MONTH(Hoja2!B3080)),2),"/",RIGHT(CONCATENATE("00",YEAR(Hoja2!B3080)),2))</f>
        <v>27/03/13</v>
      </c>
      <c r="H3080" t="str">
        <f>RIGHT(CONCATENATE("00",DAY(Hoja2!D3080)),2)</f>
        <v>25</v>
      </c>
      <c r="I3080" t="str">
        <f>CONCATENATE(RIGHT(CONCATENATE("00",DAY(Hoja2!D3080)),2),"/",RIGHT(CONCATENATE("00",MONTH(Hoja2!D3080)),2),"/",RIGHT(CONCATENATE("00",YEAR(Hoja2!D3080)),2))</f>
        <v>25/03/13</v>
      </c>
      <c r="J3080" t="str">
        <f>IF(LEN(Hoja2!J3080)&gt;150,LEN(Hoja2!J3080),"")</f>
        <v/>
      </c>
      <c r="K3080" t="str">
        <f>IF(Hoja2!A3080&lt;&gt;"", IF(Hoja2!B3080&lt;&gt;"", IF(Hoja2!C3080&lt;&gt;"", IF(Hoja2!D3080&lt;&gt;"", IF(Hoja2!E3080&lt;&gt;"", IF(Hoja2!F3080&lt;&gt;"", IF(Hoja2!J3080&lt;&gt;"","ok",""),""),""),""),""),""),"")</f>
        <v>ok</v>
      </c>
      <c r="L3080" t="str">
        <f>IF(Hoja2!A3080="'S/F'","--","")</f>
        <v/>
      </c>
      <c r="M3080" t="str">
        <f>IF(LEN(Hoja2!C3080)&gt;30,Hoja2!C3080,"")</f>
        <v/>
      </c>
      <c r="O3080" t="str">
        <f>IF(LEN(Hoja2!F3080)&gt;110,LEN(Hoja2!F3080),"")</f>
        <v/>
      </c>
      <c r="Q3080" t="str">
        <f>IF(K3080="ok",CONCATENATE(IF(Hoja2!A3080="'S/F'","--",""),N3080,"INSERT INTO seguimiento_oficios_recepcion_oficio(fecha_captura, folio_interno, no_oficio, dependencia_envia, firma, fecha_oficio, asunto, anexo, captura_id, estatus_id) VALUES ('",CONCATENATE(RIGHT(CONCATENATE("00",DAY(Hoja2!B3080)),2),"/",RIGHT(CONCATENATE("00",MONTH(Hoja2!B3080)),2),"/",RIGHT(CONCATENATE("00",YEAR(Hoja2!B3080)),2)),"',",Hoja2!A3080,",'",Hoja2!C3080,"','",Hoja2!F3080,"','",Hoja2!E3080,"','",CONCATENATE(RIGHT(CONCATENATE("00",DAY(Hoja2!D3080)),2),"/",RIGHT(CONCATENATE("00",MONTH(Hoja2!D3080)),2),"/",RIGHT(CONCATENATE("00",YEAR(Hoja2!D3080)),2)),"','",Hoja2!J3080,"',","FALSE, 1,8);"), "")</f>
        <v>INSERT INTO seguimiento_oficios_recepcion_oficio(fecha_captura, folio_interno, no_oficio, dependencia_envia, firma, fecha_oficio, asunto, anexo, captura_id, estatus_id) VALUES ('27/03/13',3841,'164','CORAT','ANDRES AVELINO DE LA CERDA PADILLA','25/03/13','SOL. DOS ALIJADORES ',FALSE, 1,8);</v>
      </c>
    </row>
    <row r="3081" spans="6:17">
      <c r="F3081" t="str">
        <f>RIGHT(CONCATENATE("00",DAY(Hoja2!B3081)),2)</f>
        <v>27</v>
      </c>
      <c r="G3081" t="str">
        <f>CONCATENATE(RIGHT(CONCATENATE("00",DAY(Hoja2!B3081)),2),"/",RIGHT(CONCATENATE("00",MONTH(Hoja2!B3081)),2),"/",RIGHT(CONCATENATE("00",YEAR(Hoja2!B3081)),2))</f>
        <v>27/03/13</v>
      </c>
      <c r="H3081" t="str">
        <f>RIGHT(CONCATENATE("00",DAY(Hoja2!D3081)),2)</f>
        <v>26</v>
      </c>
      <c r="I3081" t="str">
        <f>CONCATENATE(RIGHT(CONCATENATE("00",DAY(Hoja2!D3081)),2),"/",RIGHT(CONCATENATE("00",MONTH(Hoja2!D3081)),2),"/",RIGHT(CONCATENATE("00",YEAR(Hoja2!D3081)),2))</f>
        <v>26/03/13</v>
      </c>
      <c r="J3081" t="str">
        <f>IF(LEN(Hoja2!J3081)&gt;150,LEN(Hoja2!J3081),"")</f>
        <v/>
      </c>
      <c r="K3081" t="str">
        <f>IF(Hoja2!A3081&lt;&gt;"", IF(Hoja2!B3081&lt;&gt;"", IF(Hoja2!C3081&lt;&gt;"", IF(Hoja2!D3081&lt;&gt;"", IF(Hoja2!E3081&lt;&gt;"", IF(Hoja2!F3081&lt;&gt;"", IF(Hoja2!J3081&lt;&gt;"","ok",""),""),""),""),""),""),"")</f>
        <v>ok</v>
      </c>
      <c r="L3081" t="str">
        <f>IF(Hoja2!A3081="'S/F'","--","")</f>
        <v/>
      </c>
      <c r="M3081" t="str">
        <f>IF(LEN(Hoja2!C3081)&gt;30,Hoja2!C3081,"")</f>
        <v/>
      </c>
      <c r="O3081" t="str">
        <f>IF(LEN(Hoja2!F3081)&gt;110,LEN(Hoja2!F3081),"")</f>
        <v/>
      </c>
      <c r="Q3081" t="str">
        <f>IF(K3081="ok",CONCATENATE(IF(Hoja2!A3081="'S/F'","--",""),N3081,"INSERT INTO seguimiento_oficios_recepcion_oficio(fecha_captura, folio_interno, no_oficio, dependencia_envia, firma, fecha_oficio, asunto, anexo, captura_id, estatus_id) VALUES ('",CONCATENATE(RIGHT(CONCATENATE("00",DAY(Hoja2!B3081)),2),"/",RIGHT(CONCATENATE("00",MONTH(Hoja2!B3081)),2),"/",RIGHT(CONCATENATE("00",YEAR(Hoja2!B3081)),2)),"',",Hoja2!A3081,",'",Hoja2!C3081,"','",Hoja2!F3081,"','",Hoja2!E3081,"','",CONCATENATE(RIGHT(CONCATENATE("00",DAY(Hoja2!D3081)),2),"/",RIGHT(CONCATENATE("00",MONTH(Hoja2!D3081)),2),"/",RIGHT(CONCATENATE("00",YEAR(Hoja2!D3081)),2)),"','",Hoja2!J3081,"',","FALSE, 1,8);"), "")</f>
        <v>INSERT INTO seguimiento_oficios_recepcion_oficio(fecha_captura, folio_interno, no_oficio, dependencia_envia, firma, fecha_oficio, asunto, anexo, captura_id, estatus_id) VALUES ('27/03/13',3842,'169','CORAT','ANDRES AVELINO DE LA CERDA PADILLA','26/03/13','RELACION DE BONO DEL DIA DE LAS MADRES',FALSE, 1,8);</v>
      </c>
    </row>
    <row r="3082" spans="6:17">
      <c r="F3082" t="str">
        <f>RIGHT(CONCATENATE("00",DAY(Hoja2!B3082)),2)</f>
        <v>27</v>
      </c>
      <c r="G3082" t="str">
        <f>CONCATENATE(RIGHT(CONCATENATE("00",DAY(Hoja2!B3082)),2),"/",RIGHT(CONCATENATE("00",MONTH(Hoja2!B3082)),2),"/",RIGHT(CONCATENATE("00",YEAR(Hoja2!B3082)),2))</f>
        <v>27/03/13</v>
      </c>
      <c r="H3082" t="str">
        <f>RIGHT(CONCATENATE("00",DAY(Hoja2!D3082)),2)</f>
        <v>27</v>
      </c>
      <c r="I3082" t="str">
        <f>CONCATENATE(RIGHT(CONCATENATE("00",DAY(Hoja2!D3082)),2),"/",RIGHT(CONCATENATE("00",MONTH(Hoja2!D3082)),2),"/",RIGHT(CONCATENATE("00",YEAR(Hoja2!D3082)),2))</f>
        <v>27/03/13</v>
      </c>
      <c r="J3082" t="str">
        <f>IF(LEN(Hoja2!J3082)&gt;150,LEN(Hoja2!J3082),"")</f>
        <v/>
      </c>
      <c r="K3082" t="str">
        <f>IF(Hoja2!A3082&lt;&gt;"", IF(Hoja2!B3082&lt;&gt;"", IF(Hoja2!C3082&lt;&gt;"", IF(Hoja2!D3082&lt;&gt;"", IF(Hoja2!E3082&lt;&gt;"", IF(Hoja2!F3082&lt;&gt;"", IF(Hoja2!J3082&lt;&gt;"","ok",""),""),""),""),""),""),"")</f>
        <v>ok</v>
      </c>
      <c r="L3082" t="str">
        <f>IF(Hoja2!A3082="'S/F'","--","")</f>
        <v/>
      </c>
      <c r="M3082" t="str">
        <f>IF(LEN(Hoja2!C3082)&gt;30,Hoja2!C3082,"")</f>
        <v/>
      </c>
      <c r="O3082" t="str">
        <f>IF(LEN(Hoja2!F3082)&gt;110,LEN(Hoja2!F3082),"")</f>
        <v/>
      </c>
      <c r="Q3082" t="str">
        <f>IF(K3082="ok",CONCATENATE(IF(Hoja2!A3082="'S/F'","--",""),N3082,"INSERT INTO seguimiento_oficios_recepcion_oficio(fecha_captura, folio_interno, no_oficio, dependencia_envia, firma, fecha_oficio, asunto, anexo, captura_id, estatus_id) VALUES ('",CONCATENATE(RIGHT(CONCATENATE("00",DAY(Hoja2!B3082)),2),"/",RIGHT(CONCATENATE("00",MONTH(Hoja2!B3082)),2),"/",RIGHT(CONCATENATE("00",YEAR(Hoja2!B3082)),2)),"',",Hoja2!A3082,",'",Hoja2!C3082,"','",Hoja2!F3082,"','",Hoja2!E3082,"','",CONCATENATE(RIGHT(CONCATENATE("00",DAY(Hoja2!D3082)),2),"/",RIGHT(CONCATENATE("00",MONTH(Hoja2!D3082)),2),"/",RIGHT(CONCATENATE("00",YEAR(Hoja2!D3082)),2)),"','",Hoja2!J3082,"',","FALSE, 1,8);"), "")</f>
        <v>INSERT INTO seguimiento_oficios_recepcion_oficio(fecha_captura, folio_interno, no_oficio, dependencia_envia, firma, fecha_oficio, asunto, anexo, captura_id, estatus_id) VALUES ('27/03/13',3843,'138','ARTESANIAS DE TABASCO','KAREN PAOLA PINEDA RUIZ','27/03/13','SOL. APOYO PARA STAND IFAT Y PABELLON NACIONAL',FALSE, 1,8);</v>
      </c>
    </row>
    <row r="3083" spans="6:17">
      <c r="F3083" t="str">
        <f>RIGHT(CONCATENATE("00",DAY(Hoja2!B3083)),2)</f>
        <v>27</v>
      </c>
      <c r="G3083" t="str">
        <f>CONCATENATE(RIGHT(CONCATENATE("00",DAY(Hoja2!B3083)),2),"/",RIGHT(CONCATENATE("00",MONTH(Hoja2!B3083)),2),"/",RIGHT(CONCATENATE("00",YEAR(Hoja2!B3083)),2))</f>
        <v>27/03/13</v>
      </c>
      <c r="H3083" t="str">
        <f>RIGHT(CONCATENATE("00",DAY(Hoja2!D3083)),2)</f>
        <v>25</v>
      </c>
      <c r="I3083" t="str">
        <f>CONCATENATE(RIGHT(CONCATENATE("00",DAY(Hoja2!D3083)),2),"/",RIGHT(CONCATENATE("00",MONTH(Hoja2!D3083)),2),"/",RIGHT(CONCATENATE("00",YEAR(Hoja2!D3083)),2))</f>
        <v>25/03/13</v>
      </c>
      <c r="J3083" t="str">
        <f>IF(LEN(Hoja2!J3083)&gt;150,LEN(Hoja2!J3083),"")</f>
        <v/>
      </c>
      <c r="K3083" t="str">
        <f>IF(Hoja2!A3083&lt;&gt;"", IF(Hoja2!B3083&lt;&gt;"", IF(Hoja2!C3083&lt;&gt;"", IF(Hoja2!D3083&lt;&gt;"", IF(Hoja2!E3083&lt;&gt;"", IF(Hoja2!F3083&lt;&gt;"", IF(Hoja2!J3083&lt;&gt;"","ok",""),""),""),""),""),""),"")</f>
        <v>ok</v>
      </c>
      <c r="L3083" t="str">
        <f>IF(Hoja2!A3083="'S/F'","--","")</f>
        <v/>
      </c>
      <c r="M3083" t="str">
        <f>IF(LEN(Hoja2!C3083)&gt;30,Hoja2!C3083,"")</f>
        <v/>
      </c>
      <c r="O3083" t="str">
        <f>IF(LEN(Hoja2!F3083)&gt;110,LEN(Hoja2!F3083),"")</f>
        <v/>
      </c>
      <c r="Q3083" t="str">
        <f>IF(K3083="ok",CONCATENATE(IF(Hoja2!A3083="'S/F'","--",""),N3083,"INSERT INTO seguimiento_oficios_recepcion_oficio(fecha_captura, folio_interno, no_oficio, dependencia_envia, firma, fecha_oficio, asunto, anexo, captura_id, estatus_id) VALUES ('",CONCATENATE(RIGHT(CONCATENATE("00",DAY(Hoja2!B3083)),2),"/",RIGHT(CONCATENATE("00",MONTH(Hoja2!B3083)),2),"/",RIGHT(CONCATENATE("00",YEAR(Hoja2!B3083)),2)),"',",Hoja2!A3083,",'",Hoja2!C3083,"','",Hoja2!F3083,"','",Hoja2!E3083,"','",CONCATENATE(RIGHT(CONCATENATE("00",DAY(Hoja2!D3083)),2),"/",RIGHT(CONCATENATE("00",MONTH(Hoja2!D3083)),2),"/",RIGHT(CONCATENATE("00",YEAR(Hoja2!D3083)),2)),"','",Hoja2!J3083,"',","FALSE, 1,8);"), "")</f>
        <v>INSERT INTO seguimiento_oficios_recepcion_oficio(fecha_captura, folio_interno, no_oficio, dependencia_envia, firma, fecha_oficio, asunto, anexo, captura_id, estatus_id) VALUES ('27/03/13',3844,'677','SPF','VICTOR MANUEL ALMOYI BOCANEGRA','25/03/13','ASIGNACION DE RESPONSABILIDADES EN EL SISTEMA ORACLE',FALSE, 1,8);</v>
      </c>
    </row>
    <row r="3084" spans="6:17">
      <c r="F3084" t="str">
        <f>RIGHT(CONCATENATE("00",DAY(Hoja2!B3084)),2)</f>
        <v>27</v>
      </c>
      <c r="G3084" t="str">
        <f>CONCATENATE(RIGHT(CONCATENATE("00",DAY(Hoja2!B3084)),2),"/",RIGHT(CONCATENATE("00",MONTH(Hoja2!B3084)),2),"/",RIGHT(CONCATENATE("00",YEAR(Hoja2!B3084)),2))</f>
        <v>27/03/13</v>
      </c>
      <c r="H3084" t="str">
        <f>RIGHT(CONCATENATE("00",DAY(Hoja2!D3084)),2)</f>
        <v>22</v>
      </c>
      <c r="I3084" t="str">
        <f>CONCATENATE(RIGHT(CONCATENATE("00",DAY(Hoja2!D3084)),2),"/",RIGHT(CONCATENATE("00",MONTH(Hoja2!D3084)),2),"/",RIGHT(CONCATENATE("00",YEAR(Hoja2!D3084)),2))</f>
        <v>22/03/13</v>
      </c>
      <c r="J3084" t="str">
        <f>IF(LEN(Hoja2!J3084)&gt;150,LEN(Hoja2!J3084),"")</f>
        <v/>
      </c>
      <c r="K3084" t="str">
        <f>IF(Hoja2!A3084&lt;&gt;"", IF(Hoja2!B3084&lt;&gt;"", IF(Hoja2!C3084&lt;&gt;"", IF(Hoja2!D3084&lt;&gt;"", IF(Hoja2!E3084&lt;&gt;"", IF(Hoja2!F3084&lt;&gt;"", IF(Hoja2!J3084&lt;&gt;"","ok",""),""),""),""),""),""),"")</f>
        <v>ok</v>
      </c>
      <c r="L3084" t="str">
        <f>IF(Hoja2!A3084="'S/F'","--","")</f>
        <v/>
      </c>
      <c r="M3084" t="str">
        <f>IF(LEN(Hoja2!C3084)&gt;30,Hoja2!C3084,"")</f>
        <v/>
      </c>
      <c r="O3084" t="str">
        <f>IF(LEN(Hoja2!F3084)&gt;110,LEN(Hoja2!F3084),"")</f>
        <v/>
      </c>
      <c r="Q3084" t="str">
        <f>IF(K3084="ok",CONCATENATE(IF(Hoja2!A3084="'S/F'","--",""),N3084,"INSERT INTO seguimiento_oficios_recepcion_oficio(fecha_captura, folio_interno, no_oficio, dependencia_envia, firma, fecha_oficio, asunto, anexo, captura_id, estatus_id) VALUES ('",CONCATENATE(RIGHT(CONCATENATE("00",DAY(Hoja2!B3084)),2),"/",RIGHT(CONCATENATE("00",MONTH(Hoja2!B3084)),2),"/",RIGHT(CONCATENATE("00",YEAR(Hoja2!B3084)),2)),"',",Hoja2!A3084,",'",Hoja2!C3084,"','",Hoja2!F3084,"','",Hoja2!E3084,"','",CONCATENATE(RIGHT(CONCATENATE("00",DAY(Hoja2!D3084)),2),"/",RIGHT(CONCATENATE("00",MONTH(Hoja2!D3084)),2),"/",RIGHT(CONCATENATE("00",YEAR(Hoja2!D3084)),2)),"','",Hoja2!J3084,"',","FALSE, 1,8);"), "")</f>
        <v>INSERT INTO seguimiento_oficios_recepcion_oficio(fecha_captura, folio_interno, no_oficio, dependencia_envia, firma, fecha_oficio, asunto, anexo, captura_id, estatus_id) VALUES ('27/03/13',3845,' 650','SPF','VICTOR MANUEL ALMOYI BOCANEGRA','22/03/13','RECORDATORIO PARA CONTESTAR EL CUESTIONARIO DEL LEVANTAMIENTO DE INFORMACION',FALSE, 1,8);</v>
      </c>
    </row>
    <row r="3085" spans="6:17">
      <c r="F3085" t="str">
        <f>RIGHT(CONCATENATE("00",DAY(Hoja2!B3085)),2)</f>
        <v>27</v>
      </c>
      <c r="G3085" t="str">
        <f>CONCATENATE(RIGHT(CONCATENATE("00",DAY(Hoja2!B3085)),2),"/",RIGHT(CONCATENATE("00",MONTH(Hoja2!B3085)),2),"/",RIGHT(CONCATENATE("00",YEAR(Hoja2!B3085)),2))</f>
        <v>27/03/13</v>
      </c>
      <c r="H3085" t="str">
        <f>RIGHT(CONCATENATE("00",DAY(Hoja2!D3085)),2)</f>
        <v>25</v>
      </c>
      <c r="I3085" t="str">
        <f>CONCATENATE(RIGHT(CONCATENATE("00",DAY(Hoja2!D3085)),2),"/",RIGHT(CONCATENATE("00",MONTH(Hoja2!D3085)),2),"/",RIGHT(CONCATENATE("00",YEAR(Hoja2!D3085)),2))</f>
        <v>25/03/13</v>
      </c>
      <c r="J3085" t="str">
        <f>IF(LEN(Hoja2!J3085)&gt;150,LEN(Hoja2!J3085),"")</f>
        <v/>
      </c>
      <c r="K3085" t="str">
        <f>IF(Hoja2!A3085&lt;&gt;"", IF(Hoja2!B3085&lt;&gt;"", IF(Hoja2!C3085&lt;&gt;"", IF(Hoja2!D3085&lt;&gt;"", IF(Hoja2!E3085&lt;&gt;"", IF(Hoja2!F3085&lt;&gt;"", IF(Hoja2!J3085&lt;&gt;"","ok",""),""),""),""),""),""),"")</f>
        <v>ok</v>
      </c>
      <c r="L3085" t="str">
        <f>IF(Hoja2!A3085="'S/F'","--","")</f>
        <v/>
      </c>
      <c r="M3085" t="str">
        <f>IF(LEN(Hoja2!C3085)&gt;30,Hoja2!C3085,"")</f>
        <v/>
      </c>
      <c r="O3085" t="str">
        <f>IF(LEN(Hoja2!F3085)&gt;110,LEN(Hoja2!F3085),"")</f>
        <v/>
      </c>
      <c r="Q3085" t="str">
        <f>IF(K3085="ok",CONCATENATE(IF(Hoja2!A3085="'S/F'","--",""),N3085,"INSERT INTO seguimiento_oficios_recepcion_oficio(fecha_captura, folio_interno, no_oficio, dependencia_envia, firma, fecha_oficio, asunto, anexo, captura_id, estatus_id) VALUES ('",CONCATENATE(RIGHT(CONCATENATE("00",DAY(Hoja2!B3085)),2),"/",RIGHT(CONCATENATE("00",MONTH(Hoja2!B3085)),2),"/",RIGHT(CONCATENATE("00",YEAR(Hoja2!B3085)),2)),"',",Hoja2!A3085,",'",Hoja2!C3085,"','",Hoja2!F3085,"','",Hoja2!E3085,"','",CONCATENATE(RIGHT(CONCATENATE("00",DAY(Hoja2!D3085)),2),"/",RIGHT(CONCATENATE("00",MONTH(Hoja2!D3085)),2),"/",RIGHT(CONCATENATE("00",YEAR(Hoja2!D3085)),2)),"','",Hoja2!J3085,"',","FALSE, 1,8);"), "")</f>
        <v>INSERT INTO seguimiento_oficios_recepcion_oficio(fecha_captura, folio_interno, no_oficio, dependencia_envia, firma, fecha_oficio, asunto, anexo, captura_id, estatus_id) VALUES ('27/03/13',3846,'152','SA/SSG','FRANCISCO RAFAEL FUENTES GUTIERREZ','25/03/13','BONO DEL DIA DE LAS MADRES',FALSE, 1,8);</v>
      </c>
    </row>
    <row r="3086" spans="6:17">
      <c r="F3086" t="str">
        <f>RIGHT(CONCATENATE("00",DAY(Hoja2!B3086)),2)</f>
        <v>27</v>
      </c>
      <c r="G3086" t="str">
        <f>CONCATENATE(RIGHT(CONCATENATE("00",DAY(Hoja2!B3086)),2),"/",RIGHT(CONCATENATE("00",MONTH(Hoja2!B3086)),2),"/",RIGHT(CONCATENATE("00",YEAR(Hoja2!B3086)),2))</f>
        <v>27/03/13</v>
      </c>
      <c r="H3086" t="str">
        <f>RIGHT(CONCATENATE("00",DAY(Hoja2!D3086)),2)</f>
        <v>27</v>
      </c>
      <c r="I3086" t="str">
        <f>CONCATENATE(RIGHT(CONCATENATE("00",DAY(Hoja2!D3086)),2),"/",RIGHT(CONCATENATE("00",MONTH(Hoja2!D3086)),2),"/",RIGHT(CONCATENATE("00",YEAR(Hoja2!D3086)),2))</f>
        <v>27/03/13</v>
      </c>
      <c r="J3086" t="str">
        <f>IF(LEN(Hoja2!J3086)&gt;150,LEN(Hoja2!J3086),"")</f>
        <v/>
      </c>
      <c r="K3086" t="str">
        <f>IF(Hoja2!A3086&lt;&gt;"", IF(Hoja2!B3086&lt;&gt;"", IF(Hoja2!C3086&lt;&gt;"", IF(Hoja2!D3086&lt;&gt;"", IF(Hoja2!E3086&lt;&gt;"", IF(Hoja2!F3086&lt;&gt;"", IF(Hoja2!J3086&lt;&gt;"","ok",""),""),""),""),""),""),"")</f>
        <v>ok</v>
      </c>
      <c r="L3086" t="str">
        <f>IF(Hoja2!A3086="'S/F'","--","")</f>
        <v/>
      </c>
      <c r="M3086" t="str">
        <f>IF(LEN(Hoja2!C3086)&gt;30,Hoja2!C3086,"")</f>
        <v/>
      </c>
      <c r="O3086" t="str">
        <f>IF(LEN(Hoja2!F3086)&gt;110,LEN(Hoja2!F3086),"")</f>
        <v/>
      </c>
      <c r="Q3086" t="str">
        <f>IF(K3086="ok",CONCATENATE(IF(Hoja2!A3086="'S/F'","--",""),N3086,"INSERT INTO seguimiento_oficios_recepcion_oficio(fecha_captura, folio_interno, no_oficio, dependencia_envia, firma, fecha_oficio, asunto, anexo, captura_id, estatus_id) VALUES ('",CONCATENATE(RIGHT(CONCATENATE("00",DAY(Hoja2!B3086)),2),"/",RIGHT(CONCATENATE("00",MONTH(Hoja2!B3086)),2),"/",RIGHT(CONCATENATE("00",YEAR(Hoja2!B3086)),2)),"',",Hoja2!A3086,",'",Hoja2!C3086,"','",Hoja2!F3086,"','",Hoja2!E3086,"','",CONCATENATE(RIGHT(CONCATENATE("00",DAY(Hoja2!D3086)),2),"/",RIGHT(CONCATENATE("00",MONTH(Hoja2!D3086)),2),"/",RIGHT(CONCATENATE("00",YEAR(Hoja2!D3086)),2)),"','",Hoja2!J3086,"',","FALSE, 1,8);"), "")</f>
        <v>INSERT INTO seguimiento_oficios_recepcion_oficio(fecha_captura, folio_interno, no_oficio, dependencia_envia, firma, fecha_oficio, asunto, anexo, captura_id, estatus_id) VALUES ('27/03/13',3847,'1629','ATENCION CIUDADANA','ERNESTO BENITEZ LOPEZ','27/03/13','ENVIAN SOLICIUTDES VARIAS',FALSE, 1,8);</v>
      </c>
    </row>
    <row r="3087" spans="6:17">
      <c r="F3087" t="str">
        <f>RIGHT(CONCATENATE("00",DAY(Hoja2!B3087)),2)</f>
        <v>27</v>
      </c>
      <c r="G3087" t="str">
        <f>CONCATENATE(RIGHT(CONCATENATE("00",DAY(Hoja2!B3087)),2),"/",RIGHT(CONCATENATE("00",MONTH(Hoja2!B3087)),2),"/",RIGHT(CONCATENATE("00",YEAR(Hoja2!B3087)),2))</f>
        <v>27/03/13</v>
      </c>
      <c r="H3087" t="str">
        <f>RIGHT(CONCATENATE("00",DAY(Hoja2!D3087)),2)</f>
        <v>26</v>
      </c>
      <c r="I3087" t="str">
        <f>CONCATENATE(RIGHT(CONCATENATE("00",DAY(Hoja2!D3087)),2),"/",RIGHT(CONCATENATE("00",MONTH(Hoja2!D3087)),2),"/",RIGHT(CONCATENATE("00",YEAR(Hoja2!D3087)),2))</f>
        <v>26/03/13</v>
      </c>
      <c r="J3087" t="str">
        <f>IF(LEN(Hoja2!J3087)&gt;150,LEN(Hoja2!J3087),"")</f>
        <v/>
      </c>
      <c r="K3087" t="str">
        <f>IF(Hoja2!A3087&lt;&gt;"", IF(Hoja2!B3087&lt;&gt;"", IF(Hoja2!C3087&lt;&gt;"", IF(Hoja2!D3087&lt;&gt;"", IF(Hoja2!E3087&lt;&gt;"", IF(Hoja2!F3087&lt;&gt;"", IF(Hoja2!J3087&lt;&gt;"","ok",""),""),""),""),""),""),"")</f>
        <v>ok</v>
      </c>
      <c r="L3087" t="str">
        <f>IF(Hoja2!A3087="'S/F'","--","")</f>
        <v/>
      </c>
      <c r="M3087" t="str">
        <f>IF(LEN(Hoja2!C3087)&gt;30,Hoja2!C3087,"")</f>
        <v/>
      </c>
      <c r="O3087" t="str">
        <f>IF(LEN(Hoja2!F3087)&gt;110,LEN(Hoja2!F3087),"")</f>
        <v/>
      </c>
      <c r="Q3087" t="str">
        <f>IF(K3087="ok",CONCATENATE(IF(Hoja2!A3087="'S/F'","--",""),N3087,"INSERT INTO seguimiento_oficios_recepcion_oficio(fecha_captura, folio_interno, no_oficio, dependencia_envia, firma, fecha_oficio, asunto, anexo, captura_id, estatus_id) VALUES ('",CONCATENATE(RIGHT(CONCATENATE("00",DAY(Hoja2!B3087)),2),"/",RIGHT(CONCATENATE("00",MONTH(Hoja2!B3087)),2),"/",RIGHT(CONCATENATE("00",YEAR(Hoja2!B3087)),2)),"',",Hoja2!A3087,",'",Hoja2!C3087,"','",Hoja2!F3087,"','",Hoja2!E3087,"','",CONCATENATE(RIGHT(CONCATENATE("00",DAY(Hoja2!D3087)),2),"/",RIGHT(CONCATENATE("00",MONTH(Hoja2!D3087)),2),"/",RIGHT(CONCATENATE("00",YEAR(Hoja2!D3087)),2)),"','",Hoja2!J3087,"',","FALSE, 1,8);"), "")</f>
        <v>INSERT INTO seguimiento_oficios_recepcion_oficio(fecha_captura, folio_interno, no_oficio, dependencia_envia, firma, fecha_oficio, asunto, anexo, captura_id, estatus_id) VALUES ('27/03/13',3848,'1737','ATENCION CIUDADANA','ERNESTO BENITEZ LOPEZ','26/03/13','ENVIAN CURRICULUMS',FALSE, 1,8);</v>
      </c>
    </row>
    <row r="3088" spans="6:17">
      <c r="F3088" t="str">
        <f>RIGHT(CONCATENATE("00",DAY(Hoja2!B3088)),2)</f>
        <v>27</v>
      </c>
      <c r="G3088" t="str">
        <f>CONCATENATE(RIGHT(CONCATENATE("00",DAY(Hoja2!B3088)),2),"/",RIGHT(CONCATENATE("00",MONTH(Hoja2!B3088)),2),"/",RIGHT(CONCATENATE("00",YEAR(Hoja2!B3088)),2))</f>
        <v>27/03/13</v>
      </c>
      <c r="H3088" t="str">
        <f>RIGHT(CONCATENATE("00",DAY(Hoja2!D3088)),2)</f>
        <v>05</v>
      </c>
      <c r="I3088" t="str">
        <f>CONCATENATE(RIGHT(CONCATENATE("00",DAY(Hoja2!D3088)),2),"/",RIGHT(CONCATENATE("00",MONTH(Hoja2!D3088)),2),"/",RIGHT(CONCATENATE("00",YEAR(Hoja2!D3088)),2))</f>
        <v>05/02/13</v>
      </c>
      <c r="J3088" t="str">
        <f>IF(LEN(Hoja2!J3088)&gt;150,LEN(Hoja2!J3088),"")</f>
        <v/>
      </c>
      <c r="K3088" t="str">
        <f>IF(Hoja2!A3088&lt;&gt;"", IF(Hoja2!B3088&lt;&gt;"", IF(Hoja2!C3088&lt;&gt;"", IF(Hoja2!D3088&lt;&gt;"", IF(Hoja2!E3088&lt;&gt;"", IF(Hoja2!F3088&lt;&gt;"", IF(Hoja2!J3088&lt;&gt;"","ok",""),""),""),""),""),""),"")</f>
        <v>ok</v>
      </c>
      <c r="L3088" t="str">
        <f>IF(Hoja2!A3088="'S/F'","--","")</f>
        <v/>
      </c>
      <c r="M3088" t="str">
        <f>IF(LEN(Hoja2!C3088)&gt;30,Hoja2!C3088,"")</f>
        <v/>
      </c>
      <c r="O3088" t="str">
        <f>IF(LEN(Hoja2!F3088)&gt;110,LEN(Hoja2!F3088),"")</f>
        <v/>
      </c>
      <c r="Q3088" t="str">
        <f>IF(K3088="ok",CONCATENATE(IF(Hoja2!A3088="'S/F'","--",""),N3088,"INSERT INTO seguimiento_oficios_recepcion_oficio(fecha_captura, folio_interno, no_oficio, dependencia_envia, firma, fecha_oficio, asunto, anexo, captura_id, estatus_id) VALUES ('",CONCATENATE(RIGHT(CONCATENATE("00",DAY(Hoja2!B3088)),2),"/",RIGHT(CONCATENATE("00",MONTH(Hoja2!B3088)),2),"/",RIGHT(CONCATENATE("00",YEAR(Hoja2!B3088)),2)),"',",Hoja2!A3088,",'",Hoja2!C3088,"','",Hoja2!F3088,"','",Hoja2!E3088,"','",CONCATENATE(RIGHT(CONCATENATE("00",DAY(Hoja2!D3088)),2),"/",RIGHT(CONCATENATE("00",MONTH(Hoja2!D3088)),2),"/",RIGHT(CONCATENATE("00",YEAR(Hoja2!D3088)),2)),"','",Hoja2!J3088,"',","FALSE, 1,8);"), "")</f>
        <v>INSERT INTO seguimiento_oficios_recepcion_oficio(fecha_captura, folio_interno, no_oficio, dependencia_envia, firma, fecha_oficio, asunto, anexo, captura_id, estatus_id) VALUES ('27/03/13',3849,'1109','LABORATORIO PUBLICO','FREDY AUGUSTO NOVELO ZAPATA','05/02/13','ACTA DE INTEGRACION DE LA COMISION PERMANENTE DE SEGURIDAD E HIGIENE',FALSE, 1,8);</v>
      </c>
    </row>
    <row r="3089" spans="6:17">
      <c r="F3089" t="str">
        <f>RIGHT(CONCATENATE("00",DAY(Hoja2!B3089)),2)</f>
        <v>27</v>
      </c>
      <c r="G3089" t="str">
        <f>CONCATENATE(RIGHT(CONCATENATE("00",DAY(Hoja2!B3089)),2),"/",RIGHT(CONCATENATE("00",MONTH(Hoja2!B3089)),2),"/",RIGHT(CONCATENATE("00",YEAR(Hoja2!B3089)),2))</f>
        <v>27/03/13</v>
      </c>
      <c r="H3089" t="str">
        <f>RIGHT(CONCATENATE("00",DAY(Hoja2!D3089)),2)</f>
        <v>27</v>
      </c>
      <c r="I3089" t="str">
        <f>CONCATENATE(RIGHT(CONCATENATE("00",DAY(Hoja2!D3089)),2),"/",RIGHT(CONCATENATE("00",MONTH(Hoja2!D3089)),2),"/",RIGHT(CONCATENATE("00",YEAR(Hoja2!D3089)),2))</f>
        <v>27/03/13</v>
      </c>
      <c r="J3089" t="str">
        <f>IF(LEN(Hoja2!J3089)&gt;150,LEN(Hoja2!J3089),"")</f>
        <v/>
      </c>
      <c r="K3089" t="str">
        <f>IF(Hoja2!A3089&lt;&gt;"", IF(Hoja2!B3089&lt;&gt;"", IF(Hoja2!C3089&lt;&gt;"", IF(Hoja2!D3089&lt;&gt;"", IF(Hoja2!E3089&lt;&gt;"", IF(Hoja2!F3089&lt;&gt;"", IF(Hoja2!J3089&lt;&gt;"","ok",""),""),""),""),""),""),"")</f>
        <v>ok</v>
      </c>
      <c r="L3089" t="str">
        <f>IF(Hoja2!A3089="'S/F'","--","")</f>
        <v/>
      </c>
      <c r="M3089" t="str">
        <f>IF(LEN(Hoja2!C3089)&gt;30,Hoja2!C3089,"")</f>
        <v/>
      </c>
      <c r="O3089" t="str">
        <f>IF(LEN(Hoja2!F3089)&gt;110,LEN(Hoja2!F3089),"")</f>
        <v/>
      </c>
      <c r="Q3089" t="str">
        <f>IF(K3089="ok",CONCATENATE(IF(Hoja2!A3089="'S/F'","--",""),N3089,"INSERT INTO seguimiento_oficios_recepcion_oficio(fecha_captura, folio_interno, no_oficio, dependencia_envia, firma, fecha_oficio, asunto, anexo, captura_id, estatus_id) VALUES ('",CONCATENATE(RIGHT(CONCATENATE("00",DAY(Hoja2!B3089)),2),"/",RIGHT(CONCATENATE("00",MONTH(Hoja2!B3089)),2),"/",RIGHT(CONCATENATE("00",YEAR(Hoja2!B3089)),2)),"',",Hoja2!A3089,",'",Hoja2!C3089,"','",Hoja2!F3089,"','",Hoja2!E3089,"','",CONCATENATE(RIGHT(CONCATENATE("00",DAY(Hoja2!D3089)),2),"/",RIGHT(CONCATENATE("00",MONTH(Hoja2!D3089)),2),"/",RIGHT(CONCATENATE("00",YEAR(Hoja2!D3089)),2)),"','",Hoja2!J3089,"',","FALSE, 1,8);"), "")</f>
        <v>INSERT INTO seguimiento_oficios_recepcion_oficio(fecha_captura, folio_interno, no_oficio, dependencia_envia, firma, fecha_oficio, asunto, anexo, captura_id, estatus_id) VALUES ('27/03/13',3850,'132','SA/TRANSPORTES AEREOS','MIGUEL E. DOMINGUEZ OZEDA','27/03/13','SOL. PAGO DE DERECHOS POR EXTENSIONES DE SERVICIO',FALSE, 1,8);</v>
      </c>
    </row>
    <row r="3090" spans="6:17">
      <c r="F3090" t="str">
        <f>RIGHT(CONCATENATE("00",DAY(Hoja2!B3090)),2)</f>
        <v>27</v>
      </c>
      <c r="G3090" t="str">
        <f>CONCATENATE(RIGHT(CONCATENATE("00",DAY(Hoja2!B3090)),2),"/",RIGHT(CONCATENATE("00",MONTH(Hoja2!B3090)),2),"/",RIGHT(CONCATENATE("00",YEAR(Hoja2!B3090)),2))</f>
        <v>27/03/13</v>
      </c>
      <c r="H3090" t="str">
        <f>RIGHT(CONCATENATE("00",DAY(Hoja2!D3090)),2)</f>
        <v>25</v>
      </c>
      <c r="I3090" t="str">
        <f>CONCATENATE(RIGHT(CONCATENATE("00",DAY(Hoja2!D3090)),2),"/",RIGHT(CONCATENATE("00",MONTH(Hoja2!D3090)),2),"/",RIGHT(CONCATENATE("00",YEAR(Hoja2!D3090)),2))</f>
        <v>25/03/13</v>
      </c>
      <c r="J3090" t="str">
        <f>IF(LEN(Hoja2!J3090)&gt;150,LEN(Hoja2!J3090),"")</f>
        <v/>
      </c>
      <c r="K3090" t="str">
        <f>IF(Hoja2!A3090&lt;&gt;"", IF(Hoja2!B3090&lt;&gt;"", IF(Hoja2!C3090&lt;&gt;"", IF(Hoja2!D3090&lt;&gt;"", IF(Hoja2!E3090&lt;&gt;"", IF(Hoja2!F3090&lt;&gt;"", IF(Hoja2!J3090&lt;&gt;"","ok",""),""),""),""),""),""),"")</f>
        <v>ok</v>
      </c>
      <c r="L3090" t="str">
        <f>IF(Hoja2!A3090="'S/F'","--","")</f>
        <v/>
      </c>
      <c r="M3090" t="str">
        <f>IF(LEN(Hoja2!C3090)&gt;30,Hoja2!C3090,"")</f>
        <v/>
      </c>
      <c r="O3090" t="str">
        <f>IF(LEN(Hoja2!F3090)&gt;110,LEN(Hoja2!F3090),"")</f>
        <v/>
      </c>
      <c r="Q3090" t="str">
        <f>IF(K3090="ok",CONCATENATE(IF(Hoja2!A3090="'S/F'","--",""),N3090,"INSERT INTO seguimiento_oficios_recepcion_oficio(fecha_captura, folio_interno, no_oficio, dependencia_envia, firma, fecha_oficio, asunto, anexo, captura_id, estatus_id) VALUES ('",CONCATENATE(RIGHT(CONCATENATE("00",DAY(Hoja2!B3090)),2),"/",RIGHT(CONCATENATE("00",MONTH(Hoja2!B3090)),2),"/",RIGHT(CONCATENATE("00",YEAR(Hoja2!B3090)),2)),"',",Hoja2!A3090,",'",Hoja2!C3090,"','",Hoja2!F3090,"','",Hoja2!E3090,"','",CONCATENATE(RIGHT(CONCATENATE("00",DAY(Hoja2!D3090)),2),"/",RIGHT(CONCATENATE("00",MONTH(Hoja2!D3090)),2),"/",RIGHT(CONCATENATE("00",YEAR(Hoja2!D3090)),2)),"','",Hoja2!J3090,"',","FALSE, 1,8);"), "")</f>
        <v>INSERT INTO seguimiento_oficios_recepcion_oficio(fecha_captura, folio_interno, no_oficio, dependencia_envia, firma, fecha_oficio, asunto, anexo, captura_id, estatus_id) VALUES ('27/03/13',3851,'201','SEET','CARLOS FRANCISCO RODRIGUEZ ZAPATA','25/03/13','BONO DEL DIA DE LAS MADRES',FALSE, 1,8);</v>
      </c>
    </row>
    <row r="3091" spans="6:17">
      <c r="F3091" t="str">
        <f>RIGHT(CONCATENATE("00",DAY(Hoja2!B3091)),2)</f>
        <v>27</v>
      </c>
      <c r="G3091" t="str">
        <f>CONCATENATE(RIGHT(CONCATENATE("00",DAY(Hoja2!B3091)),2),"/",RIGHT(CONCATENATE("00",MONTH(Hoja2!B3091)),2),"/",RIGHT(CONCATENATE("00",YEAR(Hoja2!B3091)),2))</f>
        <v>27/03/13</v>
      </c>
      <c r="H3091" t="str">
        <f>RIGHT(CONCATENATE("00",DAY(Hoja2!D3091)),2)</f>
        <v>26</v>
      </c>
      <c r="I3091" t="str">
        <f>CONCATENATE(RIGHT(CONCATENATE("00",DAY(Hoja2!D3091)),2),"/",RIGHT(CONCATENATE("00",MONTH(Hoja2!D3091)),2),"/",RIGHT(CONCATENATE("00",YEAR(Hoja2!D3091)),2))</f>
        <v>26/03/13</v>
      </c>
      <c r="J3091" t="str">
        <f>IF(LEN(Hoja2!J3091)&gt;150,LEN(Hoja2!J3091),"")</f>
        <v/>
      </c>
      <c r="K3091" t="str">
        <f>IF(Hoja2!A3091&lt;&gt;"", IF(Hoja2!B3091&lt;&gt;"", IF(Hoja2!C3091&lt;&gt;"", IF(Hoja2!D3091&lt;&gt;"", IF(Hoja2!E3091&lt;&gt;"", IF(Hoja2!F3091&lt;&gt;"", IF(Hoja2!J3091&lt;&gt;"","ok",""),""),""),""),""),""),"")</f>
        <v>ok</v>
      </c>
      <c r="L3091" t="str">
        <f>IF(Hoja2!A3091="'S/F'","--","")</f>
        <v/>
      </c>
      <c r="M3091" t="str">
        <f>IF(LEN(Hoja2!C3091)&gt;30,Hoja2!C3091,"")</f>
        <v/>
      </c>
      <c r="O3091" t="str">
        <f>IF(LEN(Hoja2!F3091)&gt;110,LEN(Hoja2!F3091),"")</f>
        <v/>
      </c>
      <c r="Q3091" t="str">
        <f>IF(K3091="ok",CONCATENATE(IF(Hoja2!A3091="'S/F'","--",""),N3091,"INSERT INTO seguimiento_oficios_recepcion_oficio(fecha_captura, folio_interno, no_oficio, dependencia_envia, firma, fecha_oficio, asunto, anexo, captura_id, estatus_id) VALUES ('",CONCATENATE(RIGHT(CONCATENATE("00",DAY(Hoja2!B3091)),2),"/",RIGHT(CONCATENATE("00",MONTH(Hoja2!B3091)),2),"/",RIGHT(CONCATENATE("00",YEAR(Hoja2!B3091)),2)),"',",Hoja2!A3091,",'",Hoja2!C3091,"','",Hoja2!F3091,"','",Hoja2!E3091,"','",CONCATENATE(RIGHT(CONCATENATE("00",DAY(Hoja2!D3091)),2),"/",RIGHT(CONCATENATE("00",MONTH(Hoja2!D3091)),2),"/",RIGHT(CONCATENATE("00",YEAR(Hoja2!D3091)),2)),"','",Hoja2!J3091,"',","FALSE, 1,8);"), "")</f>
        <v>INSERT INTO seguimiento_oficios_recepcion_oficio(fecha_captura, folio_interno, no_oficio, dependencia_envia, firma, fecha_oficio, asunto, anexo, captura_id, estatus_id) VALUES ('27/03/13',3852,'279','SERNAPAM','MARIA ISABEL PADRON BALCAZAR','26/03/13','BONO DEL DIA DE LAS MADRES',FALSE, 1,8);</v>
      </c>
    </row>
    <row r="3092" spans="6:17">
      <c r="F3092" t="str">
        <f>RIGHT(CONCATENATE("00",DAY(Hoja2!B3092)),2)</f>
        <v>27</v>
      </c>
      <c r="G3092" t="str">
        <f>CONCATENATE(RIGHT(CONCATENATE("00",DAY(Hoja2!B3092)),2),"/",RIGHT(CONCATENATE("00",MONTH(Hoja2!B3092)),2),"/",RIGHT(CONCATENATE("00",YEAR(Hoja2!B3092)),2))</f>
        <v>27/03/13</v>
      </c>
      <c r="H3092" t="str">
        <f>RIGHT(CONCATENATE("00",DAY(Hoja2!D3092)),2)</f>
        <v>26</v>
      </c>
      <c r="I3092" t="str">
        <f>CONCATENATE(RIGHT(CONCATENATE("00",DAY(Hoja2!D3092)),2),"/",RIGHT(CONCATENATE("00",MONTH(Hoja2!D3092)),2),"/",RIGHT(CONCATENATE("00",YEAR(Hoja2!D3092)),2))</f>
        <v>26/03/13</v>
      </c>
      <c r="J3092" t="str">
        <f>IF(LEN(Hoja2!J3092)&gt;150,LEN(Hoja2!J3092),"")</f>
        <v/>
      </c>
      <c r="K3092" t="str">
        <f>IF(Hoja2!A3092&lt;&gt;"", IF(Hoja2!B3092&lt;&gt;"", IF(Hoja2!C3092&lt;&gt;"", IF(Hoja2!D3092&lt;&gt;"", IF(Hoja2!E3092&lt;&gt;"", IF(Hoja2!F3092&lt;&gt;"", IF(Hoja2!J3092&lt;&gt;"","ok",""),""),""),""),""),""),"")</f>
        <v>ok</v>
      </c>
      <c r="L3092" t="str">
        <f>IF(Hoja2!A3092="'S/F'","--","")</f>
        <v/>
      </c>
      <c r="M3092" t="str">
        <f>IF(LEN(Hoja2!C3092)&gt;30,Hoja2!C3092,"")</f>
        <v/>
      </c>
      <c r="O3092" t="str">
        <f>IF(LEN(Hoja2!F3092)&gt;110,LEN(Hoja2!F3092),"")</f>
        <v/>
      </c>
      <c r="Q3092" t="str">
        <f>IF(K3092="ok",CONCATENATE(IF(Hoja2!A3092="'S/F'","--",""),N3092,"INSERT INTO seguimiento_oficios_recepcion_oficio(fecha_captura, folio_interno, no_oficio, dependencia_envia, firma, fecha_oficio, asunto, anexo, captura_id, estatus_id) VALUES ('",CONCATENATE(RIGHT(CONCATENATE("00",DAY(Hoja2!B3092)),2),"/",RIGHT(CONCATENATE("00",MONTH(Hoja2!B3092)),2),"/",RIGHT(CONCATENATE("00",YEAR(Hoja2!B3092)),2)),"',",Hoja2!A3092,",'",Hoja2!C3092,"','",Hoja2!F3092,"','",Hoja2!E3092,"','",CONCATENATE(RIGHT(CONCATENATE("00",DAY(Hoja2!D3092)),2),"/",RIGHT(CONCATENATE("00",MONTH(Hoja2!D3092)),2),"/",RIGHT(CONCATENATE("00",YEAR(Hoja2!D3092)),2)),"','",Hoja2!J3092,"',","FALSE, 1,8);"), "")</f>
        <v>INSERT INTO seguimiento_oficios_recepcion_oficio(fecha_captura, folio_interno, no_oficio, dependencia_envia, firma, fecha_oficio, asunto, anexo, captura_id, estatus_id) VALUES ('27/03/13',3853,'163','CM','IVAN MARTINEZ HERRERA','26/03/13','AUTORIZACION DE FIRMAS',FALSE, 1,8);</v>
      </c>
    </row>
    <row r="3093" spans="6:17">
      <c r="F3093" t="str">
        <f>RIGHT(CONCATENATE("00",DAY(Hoja2!B3093)),2)</f>
        <v>27</v>
      </c>
      <c r="G3093" t="str">
        <f>CONCATENATE(RIGHT(CONCATENATE("00",DAY(Hoja2!B3093)),2),"/",RIGHT(CONCATENATE("00",MONTH(Hoja2!B3093)),2),"/",RIGHT(CONCATENATE("00",YEAR(Hoja2!B3093)),2))</f>
        <v>27/03/13</v>
      </c>
      <c r="H3093" t="str">
        <f>RIGHT(CONCATENATE("00",DAY(Hoja2!D3093)),2)</f>
        <v>27</v>
      </c>
      <c r="I3093" t="str">
        <f>CONCATENATE(RIGHT(CONCATENATE("00",DAY(Hoja2!D3093)),2),"/",RIGHT(CONCATENATE("00",MONTH(Hoja2!D3093)),2),"/",RIGHT(CONCATENATE("00",YEAR(Hoja2!D3093)),2))</f>
        <v>27/03/13</v>
      </c>
      <c r="J3093" t="str">
        <f>IF(LEN(Hoja2!J3093)&gt;150,LEN(Hoja2!J3093),"")</f>
        <v/>
      </c>
      <c r="K3093" t="str">
        <f>IF(Hoja2!A3093&lt;&gt;"", IF(Hoja2!B3093&lt;&gt;"", IF(Hoja2!C3093&lt;&gt;"", IF(Hoja2!D3093&lt;&gt;"", IF(Hoja2!E3093&lt;&gt;"", IF(Hoja2!F3093&lt;&gt;"", IF(Hoja2!J3093&lt;&gt;"","ok",""),""),""),""),""),""),"")</f>
        <v>ok</v>
      </c>
      <c r="L3093" t="str">
        <f>IF(Hoja2!A3093="'S/F'","--","")</f>
        <v/>
      </c>
      <c r="M3093" t="str">
        <f>IF(LEN(Hoja2!C3093)&gt;30,Hoja2!C3093,"")</f>
        <v/>
      </c>
      <c r="O3093" t="str">
        <f>IF(LEN(Hoja2!F3093)&gt;110,LEN(Hoja2!F3093),"")</f>
        <v/>
      </c>
      <c r="Q3093" t="str">
        <f>IF(K3093="ok",CONCATENATE(IF(Hoja2!A3093="'S/F'","--",""),N3093,"INSERT INTO seguimiento_oficios_recepcion_oficio(fecha_captura, folio_interno, no_oficio, dependencia_envia, firma, fecha_oficio, asunto, anexo, captura_id, estatus_id) VALUES ('",CONCATENATE(RIGHT(CONCATENATE("00",DAY(Hoja2!B3093)),2),"/",RIGHT(CONCATENATE("00",MONTH(Hoja2!B3093)),2),"/",RIGHT(CONCATENATE("00",YEAR(Hoja2!B3093)),2)),"',",Hoja2!A3093,",'",Hoja2!C3093,"','",Hoja2!F3093,"','",Hoja2!E3093,"','",CONCATENATE(RIGHT(CONCATENATE("00",DAY(Hoja2!D3093)),2),"/",RIGHT(CONCATENATE("00",MONTH(Hoja2!D3093)),2),"/",RIGHT(CONCATENATE("00",YEAR(Hoja2!D3093)),2)),"','",Hoja2!J3093,"',","FALSE, 1,8);"), "")</f>
        <v>INSERT INTO seguimiento_oficios_recepcion_oficio(fecha_captura, folio_interno, no_oficio, dependencia_envia, firma, fecha_oficio, asunto, anexo, captura_id, estatus_id) VALUES ('27/03/13',3854,'321','SOTOP','MANUEL FELIPE ORDOÑEZ GALAN','27/03/13','ENVIAN REGISTRO DE FIRMAS',FALSE, 1,8);</v>
      </c>
    </row>
    <row r="3094" spans="6:17">
      <c r="F3094" t="str">
        <f>RIGHT(CONCATENATE("00",DAY(Hoja2!B3094)),2)</f>
        <v>27</v>
      </c>
      <c r="G3094" t="str">
        <f>CONCATENATE(RIGHT(CONCATENATE("00",DAY(Hoja2!B3094)),2),"/",RIGHT(CONCATENATE("00",MONTH(Hoja2!B3094)),2),"/",RIGHT(CONCATENATE("00",YEAR(Hoja2!B3094)),2))</f>
        <v>27/03/13</v>
      </c>
      <c r="H3094" t="str">
        <f>RIGHT(CONCATENATE("00",DAY(Hoja2!D3094)),2)</f>
        <v>27</v>
      </c>
      <c r="I3094" t="str">
        <f>CONCATENATE(RIGHT(CONCATENATE("00",DAY(Hoja2!D3094)),2),"/",RIGHT(CONCATENATE("00",MONTH(Hoja2!D3094)),2),"/",RIGHT(CONCATENATE("00",YEAR(Hoja2!D3094)),2))</f>
        <v>27/03/13</v>
      </c>
      <c r="J3094" t="str">
        <f>IF(LEN(Hoja2!J3094)&gt;150,LEN(Hoja2!J3094),"")</f>
        <v/>
      </c>
      <c r="K3094" t="str">
        <f>IF(Hoja2!A3094&lt;&gt;"", IF(Hoja2!B3094&lt;&gt;"", IF(Hoja2!C3094&lt;&gt;"", IF(Hoja2!D3094&lt;&gt;"", IF(Hoja2!E3094&lt;&gt;"", IF(Hoja2!F3094&lt;&gt;"", IF(Hoja2!J3094&lt;&gt;"","ok",""),""),""),""),""),""),"")</f>
        <v>ok</v>
      </c>
      <c r="L3094" t="str">
        <f>IF(Hoja2!A3094="'S/F'","--","")</f>
        <v/>
      </c>
      <c r="M3094" t="str">
        <f>IF(LEN(Hoja2!C3094)&gt;30,Hoja2!C3094,"")</f>
        <v/>
      </c>
      <c r="O3094" t="str">
        <f>IF(LEN(Hoja2!F3094)&gt;110,LEN(Hoja2!F3094),"")</f>
        <v/>
      </c>
      <c r="Q3094" t="str">
        <f>IF(K3094="ok",CONCATENATE(IF(Hoja2!A3094="'S/F'","--",""),N3094,"INSERT INTO seguimiento_oficios_recepcion_oficio(fecha_captura, folio_interno, no_oficio, dependencia_envia, firma, fecha_oficio, asunto, anexo, captura_id, estatus_id) VALUES ('",CONCATENATE(RIGHT(CONCATENATE("00",DAY(Hoja2!B3094)),2),"/",RIGHT(CONCATENATE("00",MONTH(Hoja2!B3094)),2),"/",RIGHT(CONCATENATE("00",YEAR(Hoja2!B3094)),2)),"',",Hoja2!A3094,",'",Hoja2!C3094,"','",Hoja2!F3094,"','",Hoja2!E3094,"','",CONCATENATE(RIGHT(CONCATENATE("00",DAY(Hoja2!D3094)),2),"/",RIGHT(CONCATENATE("00",MONTH(Hoja2!D3094)),2),"/",RIGHT(CONCATENATE("00",YEAR(Hoja2!D3094)),2)),"','",Hoja2!J3094,"',","FALSE, 1,8);"), "")</f>
        <v>INSERT INTO seguimiento_oficios_recepcion_oficio(fecha_captura, folio_interno, no_oficio, dependencia_envia, firma, fecha_oficio, asunto, anexo, captura_id, estatus_id) VALUES ('27/03/13',3855,'059','MUSEO PAPAGAYO','MONICA RODRIGUEZ HIDALGO','27/03/13','BONO DEL DIA DE LAS MADRES',FALSE, 1,8);</v>
      </c>
    </row>
    <row r="3095" spans="6:17">
      <c r="F3095" t="str">
        <f>RIGHT(CONCATENATE("00",DAY(Hoja2!B3095)),2)</f>
        <v>27</v>
      </c>
      <c r="G3095" t="str">
        <f>CONCATENATE(RIGHT(CONCATENATE("00",DAY(Hoja2!B3095)),2),"/",RIGHT(CONCATENATE("00",MONTH(Hoja2!B3095)),2),"/",RIGHT(CONCATENATE("00",YEAR(Hoja2!B3095)),2))</f>
        <v>27/03/13</v>
      </c>
      <c r="H3095" t="str">
        <f>RIGHT(CONCATENATE("00",DAY(Hoja2!D3095)),2)</f>
        <v>22</v>
      </c>
      <c r="I3095" t="str">
        <f>CONCATENATE(RIGHT(CONCATENATE("00",DAY(Hoja2!D3095)),2),"/",RIGHT(CONCATENATE("00",MONTH(Hoja2!D3095)),2),"/",RIGHT(CONCATENATE("00",YEAR(Hoja2!D3095)),2))</f>
        <v>22/03/13</v>
      </c>
      <c r="J3095" t="str">
        <f>IF(LEN(Hoja2!J3095)&gt;150,LEN(Hoja2!J3095),"")</f>
        <v/>
      </c>
      <c r="K3095" t="str">
        <f>IF(Hoja2!A3095&lt;&gt;"", IF(Hoja2!B3095&lt;&gt;"", IF(Hoja2!C3095&lt;&gt;"", IF(Hoja2!D3095&lt;&gt;"", IF(Hoja2!E3095&lt;&gt;"", IF(Hoja2!F3095&lt;&gt;"", IF(Hoja2!J3095&lt;&gt;"","ok",""),""),""),""),""),""),"")</f>
        <v>ok</v>
      </c>
      <c r="L3095" t="str">
        <f>IF(Hoja2!A3095="'S/F'","--","")</f>
        <v/>
      </c>
      <c r="M3095" t="str">
        <f>IF(LEN(Hoja2!C3095)&gt;30,Hoja2!C3095,"")</f>
        <v/>
      </c>
      <c r="O3095" t="str">
        <f>IF(LEN(Hoja2!F3095)&gt;110,LEN(Hoja2!F3095),"")</f>
        <v/>
      </c>
      <c r="Q3095" t="str">
        <f>IF(K3095="ok",CONCATENATE(IF(Hoja2!A3095="'S/F'","--",""),N3095,"INSERT INTO seguimiento_oficios_recepcion_oficio(fecha_captura, folio_interno, no_oficio, dependencia_envia, firma, fecha_oficio, asunto, anexo, captura_id, estatus_id) VALUES ('",CONCATENATE(RIGHT(CONCATENATE("00",DAY(Hoja2!B3095)),2),"/",RIGHT(CONCATENATE("00",MONTH(Hoja2!B3095)),2),"/",RIGHT(CONCATENATE("00",YEAR(Hoja2!B3095)),2)),"',",Hoja2!A3095,",'",Hoja2!C3095,"','",Hoja2!F3095,"','",Hoja2!E3095,"','",CONCATENATE(RIGHT(CONCATENATE("00",DAY(Hoja2!D3095)),2),"/",RIGHT(CONCATENATE("00",MONTH(Hoja2!D3095)),2),"/",RIGHT(CONCATENATE("00",YEAR(Hoja2!D3095)),2)),"','",Hoja2!J3095,"',","FALSE, 1,8);"), "")</f>
        <v>INSERT INTO seguimiento_oficios_recepcion_oficio(fecha_captura, folio_interno, no_oficio, dependencia_envia, firma, fecha_oficio, asunto, anexo, captura_id, estatus_id) VALUES ('27/03/13',3856,'102','SCT','JOSE ANTONIO DE LA VEGA ASMITIA','22/03/13','SOL. APOYO PARA CREACION DE LA CUENTA DE CORREO ELECTRONICO GUBERNAMENTAL',FALSE, 1,8);</v>
      </c>
    </row>
    <row r="3096" spans="6:17">
      <c r="F3096" t="str">
        <f>RIGHT(CONCATENATE("00",DAY(Hoja2!B3096)),2)</f>
        <v>27</v>
      </c>
      <c r="G3096" t="str">
        <f>CONCATENATE(RIGHT(CONCATENATE("00",DAY(Hoja2!B3096)),2),"/",RIGHT(CONCATENATE("00",MONTH(Hoja2!B3096)),2),"/",RIGHT(CONCATENATE("00",YEAR(Hoja2!B3096)),2))</f>
        <v>27/03/13</v>
      </c>
      <c r="H3096" t="str">
        <f>RIGHT(CONCATENATE("00",DAY(Hoja2!D3096)),2)</f>
        <v>26</v>
      </c>
      <c r="I3096" t="str">
        <f>CONCATENATE(RIGHT(CONCATENATE("00",DAY(Hoja2!D3096)),2),"/",RIGHT(CONCATENATE("00",MONTH(Hoja2!D3096)),2),"/",RIGHT(CONCATENATE("00",YEAR(Hoja2!D3096)),2))</f>
        <v>26/03/13</v>
      </c>
      <c r="J3096" t="str">
        <f>IF(LEN(Hoja2!J3096)&gt;150,LEN(Hoja2!J3096),"")</f>
        <v/>
      </c>
      <c r="K3096" t="str">
        <f>IF(Hoja2!A3096&lt;&gt;"", IF(Hoja2!B3096&lt;&gt;"", IF(Hoja2!C3096&lt;&gt;"", IF(Hoja2!D3096&lt;&gt;"", IF(Hoja2!E3096&lt;&gt;"", IF(Hoja2!F3096&lt;&gt;"", IF(Hoja2!J3096&lt;&gt;"","ok",""),""),""),""),""),""),"")</f>
        <v>ok</v>
      </c>
      <c r="L3096" t="str">
        <f>IF(Hoja2!A3096="'S/F'","--","")</f>
        <v/>
      </c>
      <c r="M3096" t="str">
        <f>IF(LEN(Hoja2!C3096)&gt;30,Hoja2!C3096,"")</f>
        <v/>
      </c>
      <c r="O3096" t="str">
        <f>IF(LEN(Hoja2!F3096)&gt;110,LEN(Hoja2!F3096),"")</f>
        <v/>
      </c>
      <c r="Q3096" t="str">
        <f>IF(K3096="ok",CONCATENATE(IF(Hoja2!A3096="'S/F'","--",""),N3096,"INSERT INTO seguimiento_oficios_recepcion_oficio(fecha_captura, folio_interno, no_oficio, dependencia_envia, firma, fecha_oficio, asunto, anexo, captura_id, estatus_id) VALUES ('",CONCATENATE(RIGHT(CONCATENATE("00",DAY(Hoja2!B3096)),2),"/",RIGHT(CONCATENATE("00",MONTH(Hoja2!B3096)),2),"/",RIGHT(CONCATENATE("00",YEAR(Hoja2!B3096)),2)),"',",Hoja2!A3096,",'",Hoja2!C3096,"','",Hoja2!F3096,"','",Hoja2!E3096,"','",CONCATENATE(RIGHT(CONCATENATE("00",DAY(Hoja2!D3096)),2),"/",RIGHT(CONCATENATE("00",MONTH(Hoja2!D3096)),2),"/",RIGHT(CONCATENATE("00",YEAR(Hoja2!D3096)),2)),"','",Hoja2!J3096,"',","FALSE, 1,8);"), "")</f>
        <v>INSERT INTO seguimiento_oficios_recepcion_oficio(fecha_captura, folio_interno, no_oficio, dependencia_envia, firma, fecha_oficio, asunto, anexo, captura_id, estatus_id) VALUES ('27/03/13',3857,'S/N','OMSSA','JORGE A. PALACIOS PALMEROS','26/03/13','ENVIAN RECIBO NO. 05',FALSE, 1,8);</v>
      </c>
    </row>
    <row r="3097" spans="6:17">
      <c r="F3097" t="str">
        <f>RIGHT(CONCATENATE("00",DAY(Hoja2!B3097)),2)</f>
        <v>27</v>
      </c>
      <c r="G3097" t="str">
        <f>CONCATENATE(RIGHT(CONCATENATE("00",DAY(Hoja2!B3097)),2),"/",RIGHT(CONCATENATE("00",MONTH(Hoja2!B3097)),2),"/",RIGHT(CONCATENATE("00",YEAR(Hoja2!B3097)),2))</f>
        <v>27/03/13</v>
      </c>
      <c r="H3097" t="str">
        <f>RIGHT(CONCATENATE("00",DAY(Hoja2!D3097)),2)</f>
        <v>27</v>
      </c>
      <c r="I3097" t="str">
        <f>CONCATENATE(RIGHT(CONCATENATE("00",DAY(Hoja2!D3097)),2),"/",RIGHT(CONCATENATE("00",MONTH(Hoja2!D3097)),2),"/",RIGHT(CONCATENATE("00",YEAR(Hoja2!D3097)),2))</f>
        <v>27/03/13</v>
      </c>
      <c r="J3097" t="str">
        <f>IF(LEN(Hoja2!J3097)&gt;150,LEN(Hoja2!J3097),"")</f>
        <v/>
      </c>
      <c r="K3097" t="str">
        <f>IF(Hoja2!A3097&lt;&gt;"", IF(Hoja2!B3097&lt;&gt;"", IF(Hoja2!C3097&lt;&gt;"", IF(Hoja2!D3097&lt;&gt;"", IF(Hoja2!E3097&lt;&gt;"", IF(Hoja2!F3097&lt;&gt;"", IF(Hoja2!J3097&lt;&gt;"","ok",""),""),""),""),""),""),"")</f>
        <v>ok</v>
      </c>
      <c r="L3097" t="str">
        <f>IF(Hoja2!A3097="'S/F'","--","")</f>
        <v/>
      </c>
      <c r="M3097" t="str">
        <f>IF(LEN(Hoja2!C3097)&gt;30,Hoja2!C3097,"")</f>
        <v/>
      </c>
      <c r="O3097" t="str">
        <f>IF(LEN(Hoja2!F3097)&gt;110,LEN(Hoja2!F3097),"")</f>
        <v/>
      </c>
      <c r="Q3097" t="str">
        <f>IF(K3097="ok",CONCATENATE(IF(Hoja2!A3097="'S/F'","--",""),N3097,"INSERT INTO seguimiento_oficios_recepcion_oficio(fecha_captura, folio_interno, no_oficio, dependencia_envia, firma, fecha_oficio, asunto, anexo, captura_id, estatus_id) VALUES ('",CONCATENATE(RIGHT(CONCATENATE("00",DAY(Hoja2!B3097)),2),"/",RIGHT(CONCATENATE("00",MONTH(Hoja2!B3097)),2),"/",RIGHT(CONCATENATE("00",YEAR(Hoja2!B3097)),2)),"',",Hoja2!A3097,",'",Hoja2!C3097,"','",Hoja2!F3097,"','",Hoja2!E3097,"','",CONCATENATE(RIGHT(CONCATENATE("00",DAY(Hoja2!D3097)),2),"/",RIGHT(CONCATENATE("00",MONTH(Hoja2!D3097)),2),"/",RIGHT(CONCATENATE("00",YEAR(Hoja2!D3097)),2)),"','",Hoja2!J3097,"',","FALSE, 1,8);"), "")</f>
        <v>INSERT INTO seguimiento_oficios_recepcion_oficio(fecha_captura, folio_interno, no_oficio, dependencia_envia, firma, fecha_oficio, asunto, anexo, captura_id, estatus_id) VALUES ('27/03/13',3858,'106','COMESFOR','GUSTAVO WINZIG NEGRIN','27/03/13','SOL. COMISION DE PERSONAL',FALSE, 1,8);</v>
      </c>
    </row>
    <row r="3098" spans="6:17">
      <c r="F3098" t="str">
        <f>RIGHT(CONCATENATE("00",DAY(Hoja2!B3098)),2)</f>
        <v>27</v>
      </c>
      <c r="G3098" t="str">
        <f>CONCATENATE(RIGHT(CONCATENATE("00",DAY(Hoja2!B3098)),2),"/",RIGHT(CONCATENATE("00",MONTH(Hoja2!B3098)),2),"/",RIGHT(CONCATENATE("00",YEAR(Hoja2!B3098)),2))</f>
        <v>27/03/13</v>
      </c>
      <c r="H3098" t="str">
        <f>RIGHT(CONCATENATE("00",DAY(Hoja2!D3098)),2)</f>
        <v>27</v>
      </c>
      <c r="I3098" t="str">
        <f>CONCATENATE(RIGHT(CONCATENATE("00",DAY(Hoja2!D3098)),2),"/",RIGHT(CONCATENATE("00",MONTH(Hoja2!D3098)),2),"/",RIGHT(CONCATENATE("00",YEAR(Hoja2!D3098)),2))</f>
        <v>27/03/13</v>
      </c>
      <c r="J3098" t="str">
        <f>IF(LEN(Hoja2!J3098)&gt;150,LEN(Hoja2!J3098),"")</f>
        <v/>
      </c>
      <c r="K3098" t="str">
        <f>IF(Hoja2!A3098&lt;&gt;"", IF(Hoja2!B3098&lt;&gt;"", IF(Hoja2!C3098&lt;&gt;"", IF(Hoja2!D3098&lt;&gt;"", IF(Hoja2!E3098&lt;&gt;"", IF(Hoja2!F3098&lt;&gt;"", IF(Hoja2!J3098&lt;&gt;"","ok",""),""),""),""),""),""),"")</f>
        <v>ok</v>
      </c>
      <c r="L3098" t="str">
        <f>IF(Hoja2!A3098="'S/F'","--","")</f>
        <v/>
      </c>
      <c r="M3098" t="str">
        <f>IF(LEN(Hoja2!C3098)&gt;30,Hoja2!C3098,"")</f>
        <v/>
      </c>
      <c r="O3098" t="str">
        <f>IF(LEN(Hoja2!F3098)&gt;110,LEN(Hoja2!F3098),"")</f>
        <v/>
      </c>
      <c r="Q3098" t="str">
        <f>IF(K3098="ok",CONCATENATE(IF(Hoja2!A3098="'S/F'","--",""),N3098,"INSERT INTO seguimiento_oficios_recepcion_oficio(fecha_captura, folio_interno, no_oficio, dependencia_envia, firma, fecha_oficio, asunto, anexo, captura_id, estatus_id) VALUES ('",CONCATENATE(RIGHT(CONCATENATE("00",DAY(Hoja2!B3098)),2),"/",RIGHT(CONCATENATE("00",MONTH(Hoja2!B3098)),2),"/",RIGHT(CONCATENATE("00",YEAR(Hoja2!B3098)),2)),"',",Hoja2!A3098,",'",Hoja2!C3098,"','",Hoja2!F3098,"','",Hoja2!E3098,"','",CONCATENATE(RIGHT(CONCATENATE("00",DAY(Hoja2!D3098)),2),"/",RIGHT(CONCATENATE("00",MONTH(Hoja2!D3098)),2),"/",RIGHT(CONCATENATE("00",YEAR(Hoja2!D3098)),2)),"','",Hoja2!J3098,"',","FALSE, 1,8);"), "")</f>
        <v>INSERT INTO seguimiento_oficios_recepcion_oficio(fecha_captura, folio_interno, no_oficio, dependencia_envia, firma, fecha_oficio, asunto, anexo, captura_id, estatus_id) VALUES ('27/03/13',3859,'201','ASUNTOS RELIGIOSOS','JORGE COLORADO LANESTOSA','27/03/13','SOL. NAVE DEL 16 AL 18 DE MAYO',FALSE, 1,8);</v>
      </c>
    </row>
    <row r="3099" spans="6:17">
      <c r="F3099" t="str">
        <f>RIGHT(CONCATENATE("00",DAY(Hoja2!B3099)),2)</f>
        <v>27</v>
      </c>
      <c r="G3099" t="str">
        <f>CONCATENATE(RIGHT(CONCATENATE("00",DAY(Hoja2!B3099)),2),"/",RIGHT(CONCATENATE("00",MONTH(Hoja2!B3099)),2),"/",RIGHT(CONCATENATE("00",YEAR(Hoja2!B3099)),2))</f>
        <v>27/03/13</v>
      </c>
      <c r="H3099" t="str">
        <f>RIGHT(CONCATENATE("00",DAY(Hoja2!D3099)),2)</f>
        <v>27</v>
      </c>
      <c r="I3099" t="str">
        <f>CONCATENATE(RIGHT(CONCATENATE("00",DAY(Hoja2!D3099)),2),"/",RIGHT(CONCATENATE("00",MONTH(Hoja2!D3099)),2),"/",RIGHT(CONCATENATE("00",YEAR(Hoja2!D3099)),2))</f>
        <v>27/03/13</v>
      </c>
      <c r="J3099" t="str">
        <f>IF(LEN(Hoja2!J3099)&gt;150,LEN(Hoja2!J3099),"")</f>
        <v/>
      </c>
      <c r="K3099" t="str">
        <f>IF(Hoja2!A3099&lt;&gt;"", IF(Hoja2!B3099&lt;&gt;"", IF(Hoja2!C3099&lt;&gt;"", IF(Hoja2!D3099&lt;&gt;"", IF(Hoja2!E3099&lt;&gt;"", IF(Hoja2!F3099&lt;&gt;"", IF(Hoja2!J3099&lt;&gt;"","ok",""),""),""),""),""),""),"")</f>
        <v>ok</v>
      </c>
      <c r="L3099" t="str">
        <f>IF(Hoja2!A3099="'S/F'","--","")</f>
        <v/>
      </c>
      <c r="M3099" t="str">
        <f>IF(LEN(Hoja2!C3099)&gt;30,Hoja2!C3099,"")</f>
        <v/>
      </c>
      <c r="O3099" t="str">
        <f>IF(LEN(Hoja2!F3099)&gt;110,LEN(Hoja2!F3099),"")</f>
        <v/>
      </c>
      <c r="Q3099" t="str">
        <f>IF(K3099="ok",CONCATENATE(IF(Hoja2!A3099="'S/F'","--",""),N3099,"INSERT INTO seguimiento_oficios_recepcion_oficio(fecha_captura, folio_interno, no_oficio, dependencia_envia, firma, fecha_oficio, asunto, anexo, captura_id, estatus_id) VALUES ('",CONCATENATE(RIGHT(CONCATENATE("00",DAY(Hoja2!B3099)),2),"/",RIGHT(CONCATENATE("00",MONTH(Hoja2!B3099)),2),"/",RIGHT(CONCATENATE("00",YEAR(Hoja2!B3099)),2)),"',",Hoja2!A3099,",'",Hoja2!C3099,"','",Hoja2!F3099,"','",Hoja2!E3099,"','",CONCATENATE(RIGHT(CONCATENATE("00",DAY(Hoja2!D3099)),2),"/",RIGHT(CONCATENATE("00",MONTH(Hoja2!D3099)),2),"/",RIGHT(CONCATENATE("00",YEAR(Hoja2!D3099)),2)),"','",Hoja2!J3099,"',","FALSE, 1,8);"), "")</f>
        <v>INSERT INTO seguimiento_oficios_recepcion_oficio(fecha_captura, folio_interno, no_oficio, dependencia_envia, firma, fecha_oficio, asunto, anexo, captura_id, estatus_id) VALUES ('27/03/13',3860,'337','SDET','JOSE DE LA CRUZ RUEDA HERNANDEZ','27/03/13','SOL. DE MANTENIMIENTO AL EDIFICIO',FALSE, 1,8);</v>
      </c>
    </row>
    <row r="3100" spans="6:17">
      <c r="F3100" t="str">
        <f>RIGHT(CONCATENATE("00",DAY(Hoja2!B3100)),2)</f>
        <v>27</v>
      </c>
      <c r="G3100" t="str">
        <f>CONCATENATE(RIGHT(CONCATENATE("00",DAY(Hoja2!B3100)),2),"/",RIGHT(CONCATENATE("00",MONTH(Hoja2!B3100)),2),"/",RIGHT(CONCATENATE("00",YEAR(Hoja2!B3100)),2))</f>
        <v>27/03/13</v>
      </c>
      <c r="H3100" t="str">
        <f>RIGHT(CONCATENATE("00",DAY(Hoja2!D3100)),2)</f>
        <v>27</v>
      </c>
      <c r="I3100" t="str">
        <f>CONCATENATE(RIGHT(CONCATENATE("00",DAY(Hoja2!D3100)),2),"/",RIGHT(CONCATENATE("00",MONTH(Hoja2!D3100)),2),"/",RIGHT(CONCATENATE("00",YEAR(Hoja2!D3100)),2))</f>
        <v>27/03/13</v>
      </c>
      <c r="J3100" t="str">
        <f>IF(LEN(Hoja2!J3100)&gt;150,LEN(Hoja2!J3100),"")</f>
        <v/>
      </c>
      <c r="K3100" t="str">
        <f>IF(Hoja2!A3100&lt;&gt;"", IF(Hoja2!B3100&lt;&gt;"", IF(Hoja2!C3100&lt;&gt;"", IF(Hoja2!D3100&lt;&gt;"", IF(Hoja2!E3100&lt;&gt;"", IF(Hoja2!F3100&lt;&gt;"", IF(Hoja2!J3100&lt;&gt;"","ok",""),""),""),""),""),""),"")</f>
        <v>ok</v>
      </c>
      <c r="L3100" t="str">
        <f>IF(Hoja2!A3100="'S/F'","--","")</f>
        <v/>
      </c>
      <c r="M3100" t="str">
        <f>IF(LEN(Hoja2!C3100)&gt;30,Hoja2!C3100,"")</f>
        <v/>
      </c>
      <c r="O3100" t="str">
        <f>IF(LEN(Hoja2!F3100)&gt;110,LEN(Hoja2!F3100),"")</f>
        <v/>
      </c>
      <c r="Q3100" t="str">
        <f>IF(K3100="ok",CONCATENATE(IF(Hoja2!A3100="'S/F'","--",""),N3100,"INSERT INTO seguimiento_oficios_recepcion_oficio(fecha_captura, folio_interno, no_oficio, dependencia_envia, firma, fecha_oficio, asunto, anexo, captura_id, estatus_id) VALUES ('",CONCATENATE(RIGHT(CONCATENATE("00",DAY(Hoja2!B3100)),2),"/",RIGHT(CONCATENATE("00",MONTH(Hoja2!B3100)),2),"/",RIGHT(CONCATENATE("00",YEAR(Hoja2!B3100)),2)),"',",Hoja2!A3100,",'",Hoja2!C3100,"','",Hoja2!F3100,"','",Hoja2!E3100,"','",CONCATENATE(RIGHT(CONCATENATE("00",DAY(Hoja2!D3100)),2),"/",RIGHT(CONCATENATE("00",MONTH(Hoja2!D3100)),2),"/",RIGHT(CONCATENATE("00",YEAR(Hoja2!D3100)),2)),"','",Hoja2!J3100,"',","FALSE, 1,8);"), "")</f>
        <v>INSERT INTO seguimiento_oficios_recepcion_oficio(fecha_captura, folio_interno, no_oficio, dependencia_envia, firma, fecha_oficio, asunto, anexo, captura_id, estatus_id) VALUES ('27/03/13',3861,'515','IEC','RAFAEL CABAL CRUZ','27/03/13','SOL. AUTORIZACION DEL SUBCOMITE DE COMPRAS PARA QUE SESIONE DE MANERA CONTINUA',FALSE, 1,8);</v>
      </c>
    </row>
    <row r="3101" spans="6:17">
      <c r="F3101" t="str">
        <f>RIGHT(CONCATENATE("00",DAY(Hoja2!B3101)),2)</f>
        <v>27</v>
      </c>
      <c r="G3101" t="str">
        <f>CONCATENATE(RIGHT(CONCATENATE("00",DAY(Hoja2!B3101)),2),"/",RIGHT(CONCATENATE("00",MONTH(Hoja2!B3101)),2),"/",RIGHT(CONCATENATE("00",YEAR(Hoja2!B3101)),2))</f>
        <v>27/03/13</v>
      </c>
      <c r="H3101" t="str">
        <f>RIGHT(CONCATENATE("00",DAY(Hoja2!D3101)),2)</f>
        <v>26</v>
      </c>
      <c r="I3101" t="str">
        <f>CONCATENATE(RIGHT(CONCATENATE("00",DAY(Hoja2!D3101)),2),"/",RIGHT(CONCATENATE("00",MONTH(Hoja2!D3101)),2),"/",RIGHT(CONCATENATE("00",YEAR(Hoja2!D3101)),2))</f>
        <v>26/03/13</v>
      </c>
      <c r="J3101" t="str">
        <f>IF(LEN(Hoja2!J3101)&gt;150,LEN(Hoja2!J3101),"")</f>
        <v/>
      </c>
      <c r="K3101" t="str">
        <f>IF(Hoja2!A3101&lt;&gt;"", IF(Hoja2!B3101&lt;&gt;"", IF(Hoja2!C3101&lt;&gt;"", IF(Hoja2!D3101&lt;&gt;"", IF(Hoja2!E3101&lt;&gt;"", IF(Hoja2!F3101&lt;&gt;"", IF(Hoja2!J3101&lt;&gt;"","ok",""),""),""),""),""),""),"")</f>
        <v>ok</v>
      </c>
      <c r="L3101" t="str">
        <f>IF(Hoja2!A3101="'S/F'","--","")</f>
        <v/>
      </c>
      <c r="M3101" t="str">
        <f>IF(LEN(Hoja2!C3101)&gt;30,Hoja2!C3101,"")</f>
        <v/>
      </c>
      <c r="O3101" t="str">
        <f>IF(LEN(Hoja2!F3101)&gt;110,LEN(Hoja2!F3101),"")</f>
        <v/>
      </c>
      <c r="Q3101" t="str">
        <f>IF(K3101="ok",CONCATENATE(IF(Hoja2!A3101="'S/F'","--",""),N3101,"INSERT INTO seguimiento_oficios_recepcion_oficio(fecha_captura, folio_interno, no_oficio, dependencia_envia, firma, fecha_oficio, asunto, anexo, captura_id, estatus_id) VALUES ('",CONCATENATE(RIGHT(CONCATENATE("00",DAY(Hoja2!B3101)),2),"/",RIGHT(CONCATENATE("00",MONTH(Hoja2!B3101)),2),"/",RIGHT(CONCATENATE("00",YEAR(Hoja2!B3101)),2)),"',",Hoja2!A3101,",'",Hoja2!C3101,"','",Hoja2!F3101,"','",Hoja2!E3101,"','",CONCATENATE(RIGHT(CONCATENATE("00",DAY(Hoja2!D3101)),2),"/",RIGHT(CONCATENATE("00",MONTH(Hoja2!D3101)),2),"/",RIGHT(CONCATENATE("00",YEAR(Hoja2!D3101)),2)),"','",Hoja2!J3101,"',","FALSE, 1,8);"), "")</f>
        <v>INSERT INTO seguimiento_oficios_recepcion_oficio(fecha_captura, folio_interno, no_oficio, dependencia_envia, firma, fecha_oficio, asunto, anexo, captura_id, estatus_id) VALUES ('27/03/13',3862,'143','SA/SSSG','FRANCISCO RAFAEL FUENTES GUTIERREZ','26/03/13','NOMINA DE BASE',FALSE, 1,8);</v>
      </c>
    </row>
    <row r="3102" spans="6:17">
      <c r="F3102" t="str">
        <f>RIGHT(CONCATENATE("00",DAY(Hoja2!B3102)),2)</f>
        <v>27</v>
      </c>
      <c r="G3102" t="str">
        <f>CONCATENATE(RIGHT(CONCATENATE("00",DAY(Hoja2!B3102)),2),"/",RIGHT(CONCATENATE("00",MONTH(Hoja2!B3102)),2),"/",RIGHT(CONCATENATE("00",YEAR(Hoja2!B3102)),2))</f>
        <v>27/03/13</v>
      </c>
      <c r="H3102" t="str">
        <f>RIGHT(CONCATENATE("00",DAY(Hoja2!D3102)),2)</f>
        <v>22</v>
      </c>
      <c r="I3102" t="str">
        <f>CONCATENATE(RIGHT(CONCATENATE("00",DAY(Hoja2!D3102)),2),"/",RIGHT(CONCATENATE("00",MONTH(Hoja2!D3102)),2),"/",RIGHT(CONCATENATE("00",YEAR(Hoja2!D3102)),2))</f>
        <v>22/03/13</v>
      </c>
      <c r="J3102" t="str">
        <f>IF(LEN(Hoja2!J3102)&gt;150,LEN(Hoja2!J3102),"")</f>
        <v/>
      </c>
      <c r="K3102" t="str">
        <f>IF(Hoja2!A3102&lt;&gt;"", IF(Hoja2!B3102&lt;&gt;"", IF(Hoja2!C3102&lt;&gt;"", IF(Hoja2!D3102&lt;&gt;"", IF(Hoja2!E3102&lt;&gt;"", IF(Hoja2!F3102&lt;&gt;"", IF(Hoja2!J3102&lt;&gt;"","ok",""),""),""),""),""),""),"")</f>
        <v>ok</v>
      </c>
      <c r="L3102" t="str">
        <f>IF(Hoja2!A3102="'S/F'","--","")</f>
        <v/>
      </c>
      <c r="M3102" t="str">
        <f>IF(LEN(Hoja2!C3102)&gt;30,Hoja2!C3102,"")</f>
        <v/>
      </c>
      <c r="O3102" t="str">
        <f>IF(LEN(Hoja2!F3102)&gt;110,LEN(Hoja2!F3102),"")</f>
        <v/>
      </c>
      <c r="Q3102" t="str">
        <f>IF(K3102="ok",CONCATENATE(IF(Hoja2!A3102="'S/F'","--",""),N3102,"INSERT INTO seguimiento_oficios_recepcion_oficio(fecha_captura, folio_interno, no_oficio, dependencia_envia, firma, fecha_oficio, asunto, anexo, captura_id, estatus_id) VALUES ('",CONCATENATE(RIGHT(CONCATENATE("00",DAY(Hoja2!B3102)),2),"/",RIGHT(CONCATENATE("00",MONTH(Hoja2!B3102)),2),"/",RIGHT(CONCATENATE("00",YEAR(Hoja2!B3102)),2)),"',",Hoja2!A3102,",'",Hoja2!C3102,"','",Hoja2!F3102,"','",Hoja2!E3102,"','",CONCATENATE(RIGHT(CONCATENATE("00",DAY(Hoja2!D3102)),2),"/",RIGHT(CONCATENATE("00",MONTH(Hoja2!D3102)),2),"/",RIGHT(CONCATENATE("00",YEAR(Hoja2!D3102)),2)),"','",Hoja2!J3102,"',","FALSE, 1,8);"), "")</f>
        <v>INSERT INTO seguimiento_oficios_recepcion_oficio(fecha_captura, folio_interno, no_oficio, dependencia_envia, firma, fecha_oficio, asunto, anexo, captura_id, estatus_id) VALUES ('27/03/13',3863,'743','SEGOB','ALEJANDRO MANUEL BARRAFAN LANZ','22/03/13','CUANTIFICACION',FALSE, 1,8);</v>
      </c>
    </row>
    <row r="3103" spans="6:17">
      <c r="F3103" t="str">
        <f>RIGHT(CONCATENATE("00",DAY(Hoja2!B3103)),2)</f>
        <v>27</v>
      </c>
      <c r="G3103" t="str">
        <f>CONCATENATE(RIGHT(CONCATENATE("00",DAY(Hoja2!B3103)),2),"/",RIGHT(CONCATENATE("00",MONTH(Hoja2!B3103)),2),"/",RIGHT(CONCATENATE("00",YEAR(Hoja2!B3103)),2))</f>
        <v>27/03/13</v>
      </c>
      <c r="H3103" t="str">
        <f>RIGHT(CONCATENATE("00",DAY(Hoja2!D3103)),2)</f>
        <v>27</v>
      </c>
      <c r="I3103" t="str">
        <f>CONCATENATE(RIGHT(CONCATENATE("00",DAY(Hoja2!D3103)),2),"/",RIGHT(CONCATENATE("00",MONTH(Hoja2!D3103)),2),"/",RIGHT(CONCATENATE("00",YEAR(Hoja2!D3103)),2))</f>
        <v>27/03/13</v>
      </c>
      <c r="J3103" t="str">
        <f>IF(LEN(Hoja2!J3103)&gt;150,LEN(Hoja2!J3103),"")</f>
        <v/>
      </c>
      <c r="K3103" t="str">
        <f>IF(Hoja2!A3103&lt;&gt;"", IF(Hoja2!B3103&lt;&gt;"", IF(Hoja2!C3103&lt;&gt;"", IF(Hoja2!D3103&lt;&gt;"", IF(Hoja2!E3103&lt;&gt;"", IF(Hoja2!F3103&lt;&gt;"", IF(Hoja2!J3103&lt;&gt;"","ok",""),""),""),""),""),""),"")</f>
        <v>ok</v>
      </c>
      <c r="L3103" t="str">
        <f>IF(Hoja2!A3103="'S/F'","--","")</f>
        <v/>
      </c>
      <c r="M3103" t="str">
        <f>IF(LEN(Hoja2!C3103)&gt;30,Hoja2!C3103,"")</f>
        <v/>
      </c>
      <c r="O3103" t="str">
        <f>IF(LEN(Hoja2!F3103)&gt;110,LEN(Hoja2!F3103),"")</f>
        <v/>
      </c>
      <c r="Q3103" t="str">
        <f>IF(K3103="ok",CONCATENATE(IF(Hoja2!A3103="'S/F'","--",""),N3103,"INSERT INTO seguimiento_oficios_recepcion_oficio(fecha_captura, folio_interno, no_oficio, dependencia_envia, firma, fecha_oficio, asunto, anexo, captura_id, estatus_id) VALUES ('",CONCATENATE(RIGHT(CONCATENATE("00",DAY(Hoja2!B3103)),2),"/",RIGHT(CONCATENATE("00",MONTH(Hoja2!B3103)),2),"/",RIGHT(CONCATENATE("00",YEAR(Hoja2!B3103)),2)),"',",Hoja2!A3103,",'",Hoja2!C3103,"','",Hoja2!F3103,"','",Hoja2!E3103,"','",CONCATENATE(RIGHT(CONCATENATE("00",DAY(Hoja2!D3103)),2),"/",RIGHT(CONCATENATE("00",MONTH(Hoja2!D3103)),2),"/",RIGHT(CONCATENATE("00",YEAR(Hoja2!D3103)),2)),"','",Hoja2!J3103,"',","FALSE, 1,8);"), "")</f>
        <v>INSERT INTO seguimiento_oficios_recepcion_oficio(fecha_captura, folio_interno, no_oficio, dependencia_envia, firma, fecha_oficio, asunto, anexo, captura_id, estatus_id) VALUES ('27/03/13',3864,'570','SEDAFOP','ANA LAURA FLORES HERNANDEZ','27/03/13','BONO DEL DIA DE LAS MADRES',FALSE, 1,8);</v>
      </c>
    </row>
    <row r="3104" spans="6:17">
      <c r="F3104" t="str">
        <f>RIGHT(CONCATENATE("00",DAY(Hoja2!B3104)),2)</f>
        <v>27</v>
      </c>
      <c r="G3104" t="str">
        <f>CONCATENATE(RIGHT(CONCATENATE("00",DAY(Hoja2!B3104)),2),"/",RIGHT(CONCATENATE("00",MONTH(Hoja2!B3104)),2),"/",RIGHT(CONCATENATE("00",YEAR(Hoja2!B3104)),2))</f>
        <v>27/03/13</v>
      </c>
      <c r="H3104" t="str">
        <f>RIGHT(CONCATENATE("00",DAY(Hoja2!D3104)),2)</f>
        <v>25</v>
      </c>
      <c r="I3104" t="str">
        <f>CONCATENATE(RIGHT(CONCATENATE("00",DAY(Hoja2!D3104)),2),"/",RIGHT(CONCATENATE("00",MONTH(Hoja2!D3104)),2),"/",RIGHT(CONCATENATE("00",YEAR(Hoja2!D3104)),2))</f>
        <v>25/03/13</v>
      </c>
      <c r="J3104" t="str">
        <f>IF(LEN(Hoja2!J3104)&gt;150,LEN(Hoja2!J3104),"")</f>
        <v/>
      </c>
      <c r="K3104" t="str">
        <f>IF(Hoja2!A3104&lt;&gt;"", IF(Hoja2!B3104&lt;&gt;"", IF(Hoja2!C3104&lt;&gt;"", IF(Hoja2!D3104&lt;&gt;"", IF(Hoja2!E3104&lt;&gt;"", IF(Hoja2!F3104&lt;&gt;"", IF(Hoja2!J3104&lt;&gt;"","ok",""),""),""),""),""),""),"")</f>
        <v>ok</v>
      </c>
      <c r="L3104" t="str">
        <f>IF(Hoja2!A3104="'S/F'","--","")</f>
        <v/>
      </c>
      <c r="M3104" t="str">
        <f>IF(LEN(Hoja2!C3104)&gt;30,Hoja2!C3104,"")</f>
        <v/>
      </c>
      <c r="O3104" t="str">
        <f>IF(LEN(Hoja2!F3104)&gt;110,LEN(Hoja2!F3104),"")</f>
        <v/>
      </c>
      <c r="Q3104" t="str">
        <f>IF(K3104="ok",CONCATENATE(IF(Hoja2!A3104="'S/F'","--",""),N3104,"INSERT INTO seguimiento_oficios_recepcion_oficio(fecha_captura, folio_interno, no_oficio, dependencia_envia, firma, fecha_oficio, asunto, anexo, captura_id, estatus_id) VALUES ('",CONCATENATE(RIGHT(CONCATENATE("00",DAY(Hoja2!B3104)),2),"/",RIGHT(CONCATENATE("00",MONTH(Hoja2!B3104)),2),"/",RIGHT(CONCATENATE("00",YEAR(Hoja2!B3104)),2)),"',",Hoja2!A3104,",'",Hoja2!C3104,"','",Hoja2!F3104,"','",Hoja2!E3104,"','",CONCATENATE(RIGHT(CONCATENATE("00",DAY(Hoja2!D3104)),2),"/",RIGHT(CONCATENATE("00",MONTH(Hoja2!D3104)),2),"/",RIGHT(CONCATENATE("00",YEAR(Hoja2!D3104)),2)),"','",Hoja2!J3104,"',","FALSE, 1,8);"), "")</f>
        <v>INSERT INTO seguimiento_oficios_recepcion_oficio(fecha_captura, folio_interno, no_oficio, dependencia_envia, firma, fecha_oficio, asunto, anexo, captura_id, estatus_id) VALUES ('27/03/13',3865,'2279','PGJ','JAIME LORENZO BIBILONI RAMON','25/03/13','REGISTRO DE FIRMAS',FALSE, 1,8);</v>
      </c>
    </row>
    <row r="3105" spans="6:17">
      <c r="F3105" t="str">
        <f>RIGHT(CONCATENATE("00",DAY(Hoja2!B3105)),2)</f>
        <v>27</v>
      </c>
      <c r="G3105" t="str">
        <f>CONCATENATE(RIGHT(CONCATENATE("00",DAY(Hoja2!B3105)),2),"/",RIGHT(CONCATENATE("00",MONTH(Hoja2!B3105)),2),"/",RIGHT(CONCATENATE("00",YEAR(Hoja2!B3105)),2))</f>
        <v>27/03/13</v>
      </c>
      <c r="H3105" t="str">
        <f>RIGHT(CONCATENATE("00",DAY(Hoja2!D3105)),2)</f>
        <v>26</v>
      </c>
      <c r="I3105" t="str">
        <f>CONCATENATE(RIGHT(CONCATENATE("00",DAY(Hoja2!D3105)),2),"/",RIGHT(CONCATENATE("00",MONTH(Hoja2!D3105)),2),"/",RIGHT(CONCATENATE("00",YEAR(Hoja2!D3105)),2))</f>
        <v>26/03/13</v>
      </c>
      <c r="J3105" t="str">
        <f>IF(LEN(Hoja2!J3105)&gt;150,LEN(Hoja2!J3105),"")</f>
        <v/>
      </c>
      <c r="K3105" t="str">
        <f>IF(Hoja2!A3105&lt;&gt;"", IF(Hoja2!B3105&lt;&gt;"", IF(Hoja2!C3105&lt;&gt;"", IF(Hoja2!D3105&lt;&gt;"", IF(Hoja2!E3105&lt;&gt;"", IF(Hoja2!F3105&lt;&gt;"", IF(Hoja2!J3105&lt;&gt;"","ok",""),""),""),""),""),""),"")</f>
        <v>ok</v>
      </c>
      <c r="L3105" t="str">
        <f>IF(Hoja2!A3105="'S/F'","--","")</f>
        <v/>
      </c>
      <c r="M3105" t="str">
        <f>IF(LEN(Hoja2!C3105)&gt;30,Hoja2!C3105,"")</f>
        <v/>
      </c>
      <c r="O3105" t="str">
        <f>IF(LEN(Hoja2!F3105)&gt;110,LEN(Hoja2!F3105),"")</f>
        <v/>
      </c>
      <c r="Q3105" t="str">
        <f>IF(K3105="ok",CONCATENATE(IF(Hoja2!A3105="'S/F'","--",""),N3105,"INSERT INTO seguimiento_oficios_recepcion_oficio(fecha_captura, folio_interno, no_oficio, dependencia_envia, firma, fecha_oficio, asunto, anexo, captura_id, estatus_id) VALUES ('",CONCATENATE(RIGHT(CONCATENATE("00",DAY(Hoja2!B3105)),2),"/",RIGHT(CONCATENATE("00",MONTH(Hoja2!B3105)),2),"/",RIGHT(CONCATENATE("00",YEAR(Hoja2!B3105)),2)),"',",Hoja2!A3105,",'",Hoja2!C3105,"','",Hoja2!F3105,"','",Hoja2!E3105,"','",CONCATENATE(RIGHT(CONCATENATE("00",DAY(Hoja2!D3105)),2),"/",RIGHT(CONCATENATE("00",MONTH(Hoja2!D3105)),2),"/",RIGHT(CONCATENATE("00",YEAR(Hoja2!D3105)),2)),"','",Hoja2!J3105,"',","FALSE, 1,8);"), "")</f>
        <v>INSERT INTO seguimiento_oficios_recepcion_oficio(fecha_captura, folio_interno, no_oficio, dependencia_envia, firma, fecha_oficio, asunto, anexo, captura_id, estatus_id) VALUES ('27/03/13',3866,'2270','PGJ','JAIME LORENZO BIBILONI RAMON','26/03/13','SOL. RENUNCIA ORIGINAL',FALSE, 1,8);</v>
      </c>
    </row>
    <row r="3106" spans="6:17">
      <c r="F3106" t="str">
        <f>RIGHT(CONCATENATE("00",DAY(Hoja2!B3106)),2)</f>
        <v>27</v>
      </c>
      <c r="G3106" t="str">
        <f>CONCATENATE(RIGHT(CONCATENATE("00",DAY(Hoja2!B3106)),2),"/",RIGHT(CONCATENATE("00",MONTH(Hoja2!B3106)),2),"/",RIGHT(CONCATENATE("00",YEAR(Hoja2!B3106)),2))</f>
        <v>27/03/13</v>
      </c>
      <c r="H3106" t="str">
        <f>RIGHT(CONCATENATE("00",DAY(Hoja2!D3106)),2)</f>
        <v>26</v>
      </c>
      <c r="I3106" t="str">
        <f>CONCATENATE(RIGHT(CONCATENATE("00",DAY(Hoja2!D3106)),2),"/",RIGHT(CONCATENATE("00",MONTH(Hoja2!D3106)),2),"/",RIGHT(CONCATENATE("00",YEAR(Hoja2!D3106)),2))</f>
        <v>26/03/13</v>
      </c>
      <c r="J3106" t="str">
        <f>IF(LEN(Hoja2!J3106)&gt;150,LEN(Hoja2!J3106),"")</f>
        <v/>
      </c>
      <c r="K3106" t="str">
        <f>IF(Hoja2!A3106&lt;&gt;"", IF(Hoja2!B3106&lt;&gt;"", IF(Hoja2!C3106&lt;&gt;"", IF(Hoja2!D3106&lt;&gt;"", IF(Hoja2!E3106&lt;&gt;"", IF(Hoja2!F3106&lt;&gt;"", IF(Hoja2!J3106&lt;&gt;"","ok",""),""),""),""),""),""),"")</f>
        <v>ok</v>
      </c>
      <c r="L3106" t="str">
        <f>IF(Hoja2!A3106="'S/F'","--","")</f>
        <v/>
      </c>
      <c r="M3106" t="str">
        <f>IF(LEN(Hoja2!C3106)&gt;30,Hoja2!C3106,"")</f>
        <v/>
      </c>
      <c r="O3106" t="str">
        <f>IF(LEN(Hoja2!F3106)&gt;110,LEN(Hoja2!F3106),"")</f>
        <v/>
      </c>
      <c r="Q3106" t="str">
        <f>IF(K3106="ok",CONCATENATE(IF(Hoja2!A3106="'S/F'","--",""),N3106,"INSERT INTO seguimiento_oficios_recepcion_oficio(fecha_captura, folio_interno, no_oficio, dependencia_envia, firma, fecha_oficio, asunto, anexo, captura_id, estatus_id) VALUES ('",CONCATENATE(RIGHT(CONCATENATE("00",DAY(Hoja2!B3106)),2),"/",RIGHT(CONCATENATE("00",MONTH(Hoja2!B3106)),2),"/",RIGHT(CONCATENATE("00",YEAR(Hoja2!B3106)),2)),"',",Hoja2!A3106,",'",Hoja2!C3106,"','",Hoja2!F3106,"','",Hoja2!E3106,"','",CONCATENATE(RIGHT(CONCATENATE("00",DAY(Hoja2!D3106)),2),"/",RIGHT(CONCATENATE("00",MONTH(Hoja2!D3106)),2),"/",RIGHT(CONCATENATE("00",YEAR(Hoja2!D3106)),2)),"','",Hoja2!J3106,"',","FALSE, 1,8);"), "")</f>
        <v>INSERT INTO seguimiento_oficios_recepcion_oficio(fecha_captura, folio_interno, no_oficio, dependencia_envia, firma, fecha_oficio, asunto, anexo, captura_id, estatus_id) VALUES ('27/03/13',3867,'268','GUBERNATURA','HILDA DELS. LOPEZ DEL AGUILA','26/03/13','ENVIAN LISTADO BIENES',FALSE, 1,8);</v>
      </c>
    </row>
    <row r="3107" spans="6:17">
      <c r="F3107" t="str">
        <f>RIGHT(CONCATENATE("00",DAY(Hoja2!B3107)),2)</f>
        <v>27</v>
      </c>
      <c r="G3107" t="str">
        <f>CONCATENATE(RIGHT(CONCATENATE("00",DAY(Hoja2!B3107)),2),"/",RIGHT(CONCATENATE("00",MONTH(Hoja2!B3107)),2),"/",RIGHT(CONCATENATE("00",YEAR(Hoja2!B3107)),2))</f>
        <v>27/03/13</v>
      </c>
      <c r="H3107" t="str">
        <f>RIGHT(CONCATENATE("00",DAY(Hoja2!D3107)),2)</f>
        <v>27</v>
      </c>
      <c r="I3107" t="str">
        <f>CONCATENATE(RIGHT(CONCATENATE("00",DAY(Hoja2!D3107)),2),"/",RIGHT(CONCATENATE("00",MONTH(Hoja2!D3107)),2),"/",RIGHT(CONCATENATE("00",YEAR(Hoja2!D3107)),2))</f>
        <v>27/03/13</v>
      </c>
      <c r="J3107" t="str">
        <f>IF(LEN(Hoja2!J3107)&gt;150,LEN(Hoja2!J3107),"")</f>
        <v/>
      </c>
      <c r="K3107" t="str">
        <f>IF(Hoja2!A3107&lt;&gt;"", IF(Hoja2!B3107&lt;&gt;"", IF(Hoja2!C3107&lt;&gt;"", IF(Hoja2!D3107&lt;&gt;"", IF(Hoja2!E3107&lt;&gt;"", IF(Hoja2!F3107&lt;&gt;"", IF(Hoja2!J3107&lt;&gt;"","ok",""),""),""),""),""),""),"")</f>
        <v>ok</v>
      </c>
      <c r="L3107" t="str">
        <f>IF(Hoja2!A3107="'S/F'","--","")</f>
        <v/>
      </c>
      <c r="M3107" t="str">
        <f>IF(LEN(Hoja2!C3107)&gt;30,Hoja2!C3107,"")</f>
        <v/>
      </c>
      <c r="O3107" t="str">
        <f>IF(LEN(Hoja2!F3107)&gt;110,LEN(Hoja2!F3107),"")</f>
        <v/>
      </c>
      <c r="Q3107" t="str">
        <f>IF(K3107="ok",CONCATENATE(IF(Hoja2!A3107="'S/F'","--",""),N3107,"INSERT INTO seguimiento_oficios_recepcion_oficio(fecha_captura, folio_interno, no_oficio, dependencia_envia, firma, fecha_oficio, asunto, anexo, captura_id, estatus_id) VALUES ('",CONCATENATE(RIGHT(CONCATENATE("00",DAY(Hoja2!B3107)),2),"/",RIGHT(CONCATENATE("00",MONTH(Hoja2!B3107)),2),"/",RIGHT(CONCATENATE("00",YEAR(Hoja2!B3107)),2)),"',",Hoja2!A3107,",'",Hoja2!C3107,"','",Hoja2!F3107,"','",Hoja2!E3107,"','",CONCATENATE(RIGHT(CONCATENATE("00",DAY(Hoja2!D3107)),2),"/",RIGHT(CONCATENATE("00",MONTH(Hoja2!D3107)),2),"/",RIGHT(CONCATENATE("00",YEAR(Hoja2!D3107)),2)),"','",Hoja2!J3107,"',","FALSE, 1,8);"), "")</f>
        <v>INSERT INTO seguimiento_oficios_recepcion_oficio(fecha_captura, folio_interno, no_oficio, dependencia_envia, firma, fecha_oficio, asunto, anexo, captura_id, estatus_id) VALUES ('27/03/13',3868,'786','SEGOB','ALEJANDRO MANUEL BARRAFAN LANZ','27/03/13','ENVIAN CONTRATO DE HONORARIOS',FALSE, 1,8);</v>
      </c>
    </row>
    <row r="3108" spans="6:17">
      <c r="F3108" t="str">
        <f>RIGHT(CONCATENATE("00",DAY(Hoja2!B3108)),2)</f>
        <v>27</v>
      </c>
      <c r="G3108" t="str">
        <f>CONCATENATE(RIGHT(CONCATENATE("00",DAY(Hoja2!B3108)),2),"/",RIGHT(CONCATENATE("00",MONTH(Hoja2!B3108)),2),"/",RIGHT(CONCATENATE("00",YEAR(Hoja2!B3108)),2))</f>
        <v>27/03/13</v>
      </c>
      <c r="H3108" t="str">
        <f>RIGHT(CONCATENATE("00",DAY(Hoja2!D3108)),2)</f>
        <v>26</v>
      </c>
      <c r="I3108" t="str">
        <f>CONCATENATE(RIGHT(CONCATENATE("00",DAY(Hoja2!D3108)),2),"/",RIGHT(CONCATENATE("00",MONTH(Hoja2!D3108)),2),"/",RIGHT(CONCATENATE("00",YEAR(Hoja2!D3108)),2))</f>
        <v>26/03/13</v>
      </c>
      <c r="J3108" t="str">
        <f>IF(LEN(Hoja2!J3108)&gt;150,LEN(Hoja2!J3108),"")</f>
        <v/>
      </c>
      <c r="K3108" t="str">
        <f>IF(Hoja2!A3108&lt;&gt;"", IF(Hoja2!B3108&lt;&gt;"", IF(Hoja2!C3108&lt;&gt;"", IF(Hoja2!D3108&lt;&gt;"", IF(Hoja2!E3108&lt;&gt;"", IF(Hoja2!F3108&lt;&gt;"", IF(Hoja2!J3108&lt;&gt;"","ok",""),""),""),""),""),""),"")</f>
        <v>ok</v>
      </c>
      <c r="L3108" t="str">
        <f>IF(Hoja2!A3108="'S/F'","--","")</f>
        <v/>
      </c>
      <c r="M3108" t="str">
        <f>IF(LEN(Hoja2!C3108)&gt;30,Hoja2!C3108,"")</f>
        <v/>
      </c>
      <c r="O3108" t="str">
        <f>IF(LEN(Hoja2!F3108)&gt;110,LEN(Hoja2!F3108),"")</f>
        <v/>
      </c>
      <c r="Q3108" t="str">
        <f>IF(K3108="ok",CONCATENATE(IF(Hoja2!A3108="'S/F'","--",""),N3108,"INSERT INTO seguimiento_oficios_recepcion_oficio(fecha_captura, folio_interno, no_oficio, dependencia_envia, firma, fecha_oficio, asunto, anexo, captura_id, estatus_id) VALUES ('",CONCATENATE(RIGHT(CONCATENATE("00",DAY(Hoja2!B3108)),2),"/",RIGHT(CONCATENATE("00",MONTH(Hoja2!B3108)),2),"/",RIGHT(CONCATENATE("00",YEAR(Hoja2!B3108)),2)),"',",Hoja2!A3108,",'",Hoja2!C3108,"','",Hoja2!F3108,"','",Hoja2!E3108,"','",CONCATENATE(RIGHT(CONCATENATE("00",DAY(Hoja2!D3108)),2),"/",RIGHT(CONCATENATE("00",MONTH(Hoja2!D3108)),2),"/",RIGHT(CONCATENATE("00",YEAR(Hoja2!D3108)),2)),"','",Hoja2!J3108,"',","FALSE, 1,8);"), "")</f>
        <v>INSERT INTO seguimiento_oficios_recepcion_oficio(fecha_captura, folio_interno, no_oficio, dependencia_envia, firma, fecha_oficio, asunto, anexo, captura_id, estatus_id) VALUES ('27/03/13',3869,'501','ASUNTOS JURIDICOS','JUAN JOSE PERALTA FOCIL','26/03/13','SOL. DE MATERIAL URGENTE',FALSE, 1,8);</v>
      </c>
    </row>
    <row r="3109" spans="6:17">
      <c r="F3109" t="str">
        <f>RIGHT(CONCATENATE("00",DAY(Hoja2!B3109)),2)</f>
        <v>02</v>
      </c>
      <c r="G3109" t="str">
        <f>CONCATENATE(RIGHT(CONCATENATE("00",DAY(Hoja2!B3109)),2),"/",RIGHT(CONCATENATE("00",MONTH(Hoja2!B3109)),2),"/",RIGHT(CONCATENATE("00",YEAR(Hoja2!B3109)),2))</f>
        <v>02/04/13</v>
      </c>
      <c r="H3109" t="str">
        <f>RIGHT(CONCATENATE("00",DAY(Hoja2!D3109)),2)</f>
        <v>27</v>
      </c>
      <c r="I3109" t="str">
        <f>CONCATENATE(RIGHT(CONCATENATE("00",DAY(Hoja2!D3109)),2),"/",RIGHT(CONCATENATE("00",MONTH(Hoja2!D3109)),2),"/",RIGHT(CONCATENATE("00",YEAR(Hoja2!D3109)),2))</f>
        <v>27/03/13</v>
      </c>
      <c r="J3109" t="str">
        <f>IF(LEN(Hoja2!J3109)&gt;150,LEN(Hoja2!J3109),"")</f>
        <v/>
      </c>
      <c r="K3109" t="str">
        <f>IF(Hoja2!A3109&lt;&gt;"", IF(Hoja2!B3109&lt;&gt;"", IF(Hoja2!C3109&lt;&gt;"", IF(Hoja2!D3109&lt;&gt;"", IF(Hoja2!E3109&lt;&gt;"", IF(Hoja2!F3109&lt;&gt;"", IF(Hoja2!J3109&lt;&gt;"","ok",""),""),""),""),""),""),"")</f>
        <v>ok</v>
      </c>
      <c r="L3109" t="str">
        <f>IF(Hoja2!A3109="'S/F'","--","")</f>
        <v/>
      </c>
      <c r="M3109" t="str">
        <f>IF(LEN(Hoja2!C3109)&gt;30,Hoja2!C3109,"")</f>
        <v/>
      </c>
      <c r="O3109" t="str">
        <f>IF(LEN(Hoja2!F3109)&gt;110,LEN(Hoja2!F3109),"")</f>
        <v/>
      </c>
      <c r="Q3109" t="str">
        <f>IF(K3109="ok",CONCATENATE(IF(Hoja2!A3109="'S/F'","--",""),N3109,"INSERT INTO seguimiento_oficios_recepcion_oficio(fecha_captura, folio_interno, no_oficio, dependencia_envia, firma, fecha_oficio, asunto, anexo, captura_id, estatus_id) VALUES ('",CONCATENATE(RIGHT(CONCATENATE("00",DAY(Hoja2!B3109)),2),"/",RIGHT(CONCATENATE("00",MONTH(Hoja2!B3109)),2),"/",RIGHT(CONCATENATE("00",YEAR(Hoja2!B3109)),2)),"',",Hoja2!A3109,",'",Hoja2!C3109,"','",Hoja2!F3109,"','",Hoja2!E3109,"','",CONCATENATE(RIGHT(CONCATENATE("00",DAY(Hoja2!D3109)),2),"/",RIGHT(CONCATENATE("00",MONTH(Hoja2!D3109)),2),"/",RIGHT(CONCATENATE("00",YEAR(Hoja2!D3109)),2)),"','",Hoja2!J3109,"',","FALSE, 1,8);"), "")</f>
        <v>INSERT INTO seguimiento_oficios_recepcion_oficio(fecha_captura, folio_interno, no_oficio, dependencia_envia, firma, fecha_oficio, asunto, anexo, captura_id, estatus_id) VALUES ('02/04/13',3916,'114','SDET','AVENAMAR LEYVA GOMEZ','27/03/13','RELACION DE MADRES TRABAJADORAS',FALSE, 1,8);</v>
      </c>
    </row>
    <row r="3110" spans="6:17">
      <c r="F3110" t="str">
        <f>RIGHT(CONCATENATE("00",DAY(Hoja2!B3110)),2)</f>
        <v>02</v>
      </c>
      <c r="G3110" t="str">
        <f>CONCATENATE(RIGHT(CONCATENATE("00",DAY(Hoja2!B3110)),2),"/",RIGHT(CONCATENATE("00",MONTH(Hoja2!B3110)),2),"/",RIGHT(CONCATENATE("00",YEAR(Hoja2!B3110)),2))</f>
        <v>02/04/13</v>
      </c>
      <c r="H3110" t="str">
        <f>RIGHT(CONCATENATE("00",DAY(Hoja2!D3110)),2)</f>
        <v>01</v>
      </c>
      <c r="I3110" t="str">
        <f>CONCATENATE(RIGHT(CONCATENATE("00",DAY(Hoja2!D3110)),2),"/",RIGHT(CONCATENATE("00",MONTH(Hoja2!D3110)),2),"/",RIGHT(CONCATENATE("00",YEAR(Hoja2!D3110)),2))</f>
        <v>01/04/13</v>
      </c>
      <c r="J3110" t="str">
        <f>IF(LEN(Hoja2!J3110)&gt;150,LEN(Hoja2!J3110),"")</f>
        <v/>
      </c>
      <c r="K3110" t="str">
        <f>IF(Hoja2!A3110&lt;&gt;"", IF(Hoja2!B3110&lt;&gt;"", IF(Hoja2!C3110&lt;&gt;"", IF(Hoja2!D3110&lt;&gt;"", IF(Hoja2!E3110&lt;&gt;"", IF(Hoja2!F3110&lt;&gt;"", IF(Hoja2!J3110&lt;&gt;"","ok",""),""),""),""),""),""),"")</f>
        <v>ok</v>
      </c>
      <c r="L3110" t="str">
        <f>IF(Hoja2!A3110="'S/F'","--","")</f>
        <v/>
      </c>
      <c r="M3110" t="str">
        <f>IF(LEN(Hoja2!C3110)&gt;30,Hoja2!C3110,"")</f>
        <v/>
      </c>
      <c r="O3110" t="str">
        <f>IF(LEN(Hoja2!F3110)&gt;110,LEN(Hoja2!F3110),"")</f>
        <v/>
      </c>
      <c r="Q3110" t="str">
        <f>IF(K3110="ok",CONCATENATE(IF(Hoja2!A3110="'S/F'","--",""),N3110,"INSERT INTO seguimiento_oficios_recepcion_oficio(fecha_captura, folio_interno, no_oficio, dependencia_envia, firma, fecha_oficio, asunto, anexo, captura_id, estatus_id) VALUES ('",CONCATENATE(RIGHT(CONCATENATE("00",DAY(Hoja2!B3110)),2),"/",RIGHT(CONCATENATE("00",MONTH(Hoja2!B3110)),2),"/",RIGHT(CONCATENATE("00",YEAR(Hoja2!B3110)),2)),"',",Hoja2!A3110,",'",Hoja2!C3110,"','",Hoja2!F3110,"','",Hoja2!E3110,"','",CONCATENATE(RIGHT(CONCATENATE("00",DAY(Hoja2!D3110)),2),"/",RIGHT(CONCATENATE("00",MONTH(Hoja2!D3110)),2),"/",RIGHT(CONCATENATE("00",YEAR(Hoja2!D3110)),2)),"','",Hoja2!J3110,"',","FALSE, 1,8);"), "")</f>
        <v>INSERT INTO seguimiento_oficios_recepcion_oficio(fecha_captura, folio_interno, no_oficio, dependencia_envia, firma, fecha_oficio, asunto, anexo, captura_id, estatus_id) VALUES ('02/04/13',3918,'574','SRIA. DE DESARROLLO SOCIAL','MONICA FERNANDEZ BALBOA','01/04/13','SOL. DE INFORME DE INSPECCION DEL INMUEBLE',FALSE, 1,8);</v>
      </c>
    </row>
    <row r="3111" spans="6:17">
      <c r="F3111" t="str">
        <f>RIGHT(CONCATENATE("00",DAY(Hoja2!B3111)),2)</f>
        <v>02</v>
      </c>
      <c r="G3111" t="str">
        <f>CONCATENATE(RIGHT(CONCATENATE("00",DAY(Hoja2!B3111)),2),"/",RIGHT(CONCATENATE("00",MONTH(Hoja2!B3111)),2),"/",RIGHT(CONCATENATE("00",YEAR(Hoja2!B3111)),2))</f>
        <v>02/04/13</v>
      </c>
      <c r="H3111" t="str">
        <f>RIGHT(CONCATENATE("00",DAY(Hoja2!D3111)),2)</f>
        <v>22</v>
      </c>
      <c r="I3111" t="str">
        <f>CONCATENATE(RIGHT(CONCATENATE("00",DAY(Hoja2!D3111)),2),"/",RIGHT(CONCATENATE("00",MONTH(Hoja2!D3111)),2),"/",RIGHT(CONCATENATE("00",YEAR(Hoja2!D3111)),2))</f>
        <v>22/03/13</v>
      </c>
      <c r="J3111" t="str">
        <f>IF(LEN(Hoja2!J3111)&gt;150,LEN(Hoja2!J3111),"")</f>
        <v/>
      </c>
      <c r="K3111" t="str">
        <f>IF(Hoja2!A3111&lt;&gt;"", IF(Hoja2!B3111&lt;&gt;"", IF(Hoja2!C3111&lt;&gt;"", IF(Hoja2!D3111&lt;&gt;"", IF(Hoja2!E3111&lt;&gt;"", IF(Hoja2!F3111&lt;&gt;"", IF(Hoja2!J3111&lt;&gt;"","ok",""),""),""),""),""),""),"")</f>
        <v>ok</v>
      </c>
      <c r="L3111" t="str">
        <f>IF(Hoja2!A3111="'S/F'","--","")</f>
        <v/>
      </c>
      <c r="M3111" t="str">
        <f>IF(LEN(Hoja2!C3111)&gt;30,Hoja2!C3111,"")</f>
        <v/>
      </c>
      <c r="O3111" t="str">
        <f>IF(LEN(Hoja2!F3111)&gt;110,LEN(Hoja2!F3111),"")</f>
        <v/>
      </c>
      <c r="Q3111" t="str">
        <f>IF(K3111="ok",CONCATENATE(IF(Hoja2!A3111="'S/F'","--",""),N3111,"INSERT INTO seguimiento_oficios_recepcion_oficio(fecha_captura, folio_interno, no_oficio, dependencia_envia, firma, fecha_oficio, asunto, anexo, captura_id, estatus_id) VALUES ('",CONCATENATE(RIGHT(CONCATENATE("00",DAY(Hoja2!B3111)),2),"/",RIGHT(CONCATENATE("00",MONTH(Hoja2!B3111)),2),"/",RIGHT(CONCATENATE("00",YEAR(Hoja2!B3111)),2)),"',",Hoja2!A3111,",'",Hoja2!C3111,"','",Hoja2!F3111,"','",Hoja2!E3111,"','",CONCATENATE(RIGHT(CONCATENATE("00",DAY(Hoja2!D3111)),2),"/",RIGHT(CONCATENATE("00",MONTH(Hoja2!D3111)),2),"/",RIGHT(CONCATENATE("00",YEAR(Hoja2!D3111)),2)),"','",Hoja2!J3111,"',","FALSE, 1,8);"), "")</f>
        <v>INSERT INTO seguimiento_oficios_recepcion_oficio(fecha_captura, folio_interno, no_oficio, dependencia_envia, firma, fecha_oficio, asunto, anexo, captura_id, estatus_id) VALUES ('02/04/13',3919,'340','SERNAPAM','CLAUDIA ELENA ZENTENO RUIZ','22/03/13','ENVIAN REGRISTRO DE FIRMAS',FALSE, 1,8);</v>
      </c>
    </row>
    <row r="3112" spans="6:17">
      <c r="F3112" t="str">
        <f>RIGHT(CONCATENATE("00",DAY(Hoja2!B3112)),2)</f>
        <v>02</v>
      </c>
      <c r="G3112" t="str">
        <f>CONCATENATE(RIGHT(CONCATENATE("00",DAY(Hoja2!B3112)),2),"/",RIGHT(CONCATENATE("00",MONTH(Hoja2!B3112)),2),"/",RIGHT(CONCATENATE("00",YEAR(Hoja2!B3112)),2))</f>
        <v>02/04/13</v>
      </c>
      <c r="H3112" t="str">
        <f>RIGHT(CONCATENATE("00",DAY(Hoja2!D3112)),2)</f>
        <v>21</v>
      </c>
      <c r="I3112" t="str">
        <f>CONCATENATE(RIGHT(CONCATENATE("00",DAY(Hoja2!D3112)),2),"/",RIGHT(CONCATENATE("00",MONTH(Hoja2!D3112)),2),"/",RIGHT(CONCATENATE("00",YEAR(Hoja2!D3112)),2))</f>
        <v>21/03/13</v>
      </c>
      <c r="J3112" t="str">
        <f>IF(LEN(Hoja2!J3112)&gt;150,LEN(Hoja2!J3112),"")</f>
        <v/>
      </c>
      <c r="K3112" t="str">
        <f>IF(Hoja2!A3112&lt;&gt;"", IF(Hoja2!B3112&lt;&gt;"", IF(Hoja2!C3112&lt;&gt;"", IF(Hoja2!D3112&lt;&gt;"", IF(Hoja2!E3112&lt;&gt;"", IF(Hoja2!F3112&lt;&gt;"", IF(Hoja2!J3112&lt;&gt;"","ok",""),""),""),""),""),""),"")</f>
        <v>ok</v>
      </c>
      <c r="L3112" t="str">
        <f>IF(Hoja2!A3112="'S/F'","--","")</f>
        <v/>
      </c>
      <c r="M3112" t="str">
        <f>IF(LEN(Hoja2!C3112)&gt;30,Hoja2!C3112,"")</f>
        <v/>
      </c>
      <c r="O3112" t="str">
        <f>IF(LEN(Hoja2!F3112)&gt;110,LEN(Hoja2!F3112),"")</f>
        <v/>
      </c>
      <c r="Q3112" t="str">
        <f>IF(K3112="ok",CONCATENATE(IF(Hoja2!A3112="'S/F'","--",""),N3112,"INSERT INTO seguimiento_oficios_recepcion_oficio(fecha_captura, folio_interno, no_oficio, dependencia_envia, firma, fecha_oficio, asunto, anexo, captura_id, estatus_id) VALUES ('",CONCATENATE(RIGHT(CONCATENATE("00",DAY(Hoja2!B3112)),2),"/",RIGHT(CONCATENATE("00",MONTH(Hoja2!B3112)),2),"/",RIGHT(CONCATENATE("00",YEAR(Hoja2!B3112)),2)),"',",Hoja2!A3112,",'",Hoja2!C3112,"','",Hoja2!F3112,"','",Hoja2!E3112,"','",CONCATENATE(RIGHT(CONCATENATE("00",DAY(Hoja2!D3112)),2),"/",RIGHT(CONCATENATE("00",MONTH(Hoja2!D3112)),2),"/",RIGHT(CONCATENATE("00",YEAR(Hoja2!D3112)),2)),"','",Hoja2!J3112,"',","FALSE, 1,8);"), "")</f>
        <v>INSERT INTO seguimiento_oficios_recepcion_oficio(fecha_captura, folio_interno, no_oficio, dependencia_envia, firma, fecha_oficio, asunto, anexo, captura_id, estatus_id) VALUES ('02/04/13',3920,'101','SA/SSRH','MARTHA OLIVIA CONTRERAS VALENZUELA','21/03/13','REPOSICION DE FONDO REVOLVENTE',FALSE, 1,8);</v>
      </c>
    </row>
    <row r="3113" spans="6:17">
      <c r="F3113" t="str">
        <f>RIGHT(CONCATENATE("00",DAY(Hoja2!B3113)),2)</f>
        <v>02</v>
      </c>
      <c r="G3113" t="str">
        <f>CONCATENATE(RIGHT(CONCATENATE("00",DAY(Hoja2!B3113)),2),"/",RIGHT(CONCATENATE("00",MONTH(Hoja2!B3113)),2),"/",RIGHT(CONCATENATE("00",YEAR(Hoja2!B3113)),2))</f>
        <v>02/04/13</v>
      </c>
      <c r="H3113" t="str">
        <f>RIGHT(CONCATENATE("00",DAY(Hoja2!D3113)),2)</f>
        <v>25</v>
      </c>
      <c r="I3113" t="str">
        <f>CONCATENATE(RIGHT(CONCATENATE("00",DAY(Hoja2!D3113)),2),"/",RIGHT(CONCATENATE("00",MONTH(Hoja2!D3113)),2),"/",RIGHT(CONCATENATE("00",YEAR(Hoja2!D3113)),2))</f>
        <v>25/03/13</v>
      </c>
      <c r="J3113" t="str">
        <f>IF(LEN(Hoja2!J3113)&gt;150,LEN(Hoja2!J3113),"")</f>
        <v/>
      </c>
      <c r="K3113" t="str">
        <f>IF(Hoja2!A3113&lt;&gt;"", IF(Hoja2!B3113&lt;&gt;"", IF(Hoja2!C3113&lt;&gt;"", IF(Hoja2!D3113&lt;&gt;"", IF(Hoja2!E3113&lt;&gt;"", IF(Hoja2!F3113&lt;&gt;"", IF(Hoja2!J3113&lt;&gt;"","ok",""),""),""),""),""),""),"")</f>
        <v>ok</v>
      </c>
      <c r="L3113" t="str">
        <f>IF(Hoja2!A3113="'S/F'","--","")</f>
        <v/>
      </c>
      <c r="M3113" t="str">
        <f>IF(LEN(Hoja2!C3113)&gt;30,Hoja2!C3113,"")</f>
        <v/>
      </c>
      <c r="O3113" t="str">
        <f>IF(LEN(Hoja2!F3113)&gt;110,LEN(Hoja2!F3113),"")</f>
        <v/>
      </c>
      <c r="Q3113" t="str">
        <f>IF(K3113="ok",CONCATENATE(IF(Hoja2!A3113="'S/F'","--",""),N3113,"INSERT INTO seguimiento_oficios_recepcion_oficio(fecha_captura, folio_interno, no_oficio, dependencia_envia, firma, fecha_oficio, asunto, anexo, captura_id, estatus_id) VALUES ('",CONCATENATE(RIGHT(CONCATENATE("00",DAY(Hoja2!B3113)),2),"/",RIGHT(CONCATENATE("00",MONTH(Hoja2!B3113)),2),"/",RIGHT(CONCATENATE("00",YEAR(Hoja2!B3113)),2)),"',",Hoja2!A3113,",'",Hoja2!C3113,"','",Hoja2!F3113,"','",Hoja2!E3113,"','",CONCATENATE(RIGHT(CONCATENATE("00",DAY(Hoja2!D3113)),2),"/",RIGHT(CONCATENATE("00",MONTH(Hoja2!D3113)),2),"/",RIGHT(CONCATENATE("00",YEAR(Hoja2!D3113)),2)),"','",Hoja2!J3113,"',","FALSE, 1,8);"), "")</f>
        <v>INSERT INTO seguimiento_oficios_recepcion_oficio(fecha_captura, folio_interno, no_oficio, dependencia_envia, firma, fecha_oficio, asunto, anexo, captura_id, estatus_id) VALUES ('02/04/13',3921,'187','SA/JURIDICO','DORIS LILIANA AZCUAGA GONZALEZ','25/03/13','SOL. RECIBO DE TENENCIA 2012',FALSE, 1,8);</v>
      </c>
    </row>
    <row r="3114" spans="6:17">
      <c r="F3114" t="str">
        <f>RIGHT(CONCATENATE("00",DAY(Hoja2!B3114)),2)</f>
        <v>02</v>
      </c>
      <c r="G3114" t="str">
        <f>CONCATENATE(RIGHT(CONCATENATE("00",DAY(Hoja2!B3114)),2),"/",RIGHT(CONCATENATE("00",MONTH(Hoja2!B3114)),2),"/",RIGHT(CONCATENATE("00",YEAR(Hoja2!B3114)),2))</f>
        <v>02/04/13</v>
      </c>
      <c r="H3114" t="str">
        <f>RIGHT(CONCATENATE("00",DAY(Hoja2!D3114)),2)</f>
        <v>22</v>
      </c>
      <c r="I3114" t="str">
        <f>CONCATENATE(RIGHT(CONCATENATE("00",DAY(Hoja2!D3114)),2),"/",RIGHT(CONCATENATE("00",MONTH(Hoja2!D3114)),2),"/",RIGHT(CONCATENATE("00",YEAR(Hoja2!D3114)),2))</f>
        <v>22/03/13</v>
      </c>
      <c r="J3114" t="str">
        <f>IF(LEN(Hoja2!J3114)&gt;150,LEN(Hoja2!J3114),"")</f>
        <v/>
      </c>
      <c r="K3114" t="str">
        <f>IF(Hoja2!A3114&lt;&gt;"", IF(Hoja2!B3114&lt;&gt;"", IF(Hoja2!C3114&lt;&gt;"", IF(Hoja2!D3114&lt;&gt;"", IF(Hoja2!E3114&lt;&gt;"", IF(Hoja2!F3114&lt;&gt;"", IF(Hoja2!J3114&lt;&gt;"","ok",""),""),""),""),""),""),"")</f>
        <v>ok</v>
      </c>
      <c r="L3114" t="str">
        <f>IF(Hoja2!A3114="'S/F'","--","")</f>
        <v/>
      </c>
      <c r="M3114" t="str">
        <f>IF(LEN(Hoja2!C3114)&gt;30,Hoja2!C3114,"")</f>
        <v/>
      </c>
      <c r="O3114" t="str">
        <f>IF(LEN(Hoja2!F3114)&gt;110,LEN(Hoja2!F3114),"")</f>
        <v/>
      </c>
      <c r="Q3114" t="str">
        <f>IF(K3114="ok",CONCATENATE(IF(Hoja2!A3114="'S/F'","--",""),N3114,"INSERT INTO seguimiento_oficios_recepcion_oficio(fecha_captura, folio_interno, no_oficio, dependencia_envia, firma, fecha_oficio, asunto, anexo, captura_id, estatus_id) VALUES ('",CONCATENATE(RIGHT(CONCATENATE("00",DAY(Hoja2!B3114)),2),"/",RIGHT(CONCATENATE("00",MONTH(Hoja2!B3114)),2),"/",RIGHT(CONCATENATE("00",YEAR(Hoja2!B3114)),2)),"',",Hoja2!A3114,",'",Hoja2!C3114,"','",Hoja2!F3114,"','",Hoja2!E3114,"','",CONCATENATE(RIGHT(CONCATENATE("00",DAY(Hoja2!D3114)),2),"/",RIGHT(CONCATENATE("00",MONTH(Hoja2!D3114)),2),"/",RIGHT(CONCATENATE("00",YEAR(Hoja2!D3114)),2)),"','",Hoja2!J3114,"',","FALSE, 1,8);"), "")</f>
        <v>INSERT INTO seguimiento_oficios_recepcion_oficio(fecha_captura, folio_interno, no_oficio, dependencia_envia, firma, fecha_oficio, asunto, anexo, captura_id, estatus_id) VALUES ('02/04/13',3923,'02','COLEGIO DE CONSULTORES DE TECNOLOGIAS DE LA INFORMACION DELE STADO DE TABASCO','JOSE MANUEL BAEZA GUZMAN','22/03/13','SOL. AUDIENCIA',FALSE, 1,8);</v>
      </c>
    </row>
    <row r="3115" spans="6:17">
      <c r="F3115" t="str">
        <f>RIGHT(CONCATENATE("00",DAY(Hoja2!B3115)),2)</f>
        <v>02</v>
      </c>
      <c r="G3115" t="str">
        <f>CONCATENATE(RIGHT(CONCATENATE("00",DAY(Hoja2!B3115)),2),"/",RIGHT(CONCATENATE("00",MONTH(Hoja2!B3115)),2),"/",RIGHT(CONCATENATE("00",YEAR(Hoja2!B3115)),2))</f>
        <v>02/04/13</v>
      </c>
      <c r="H3115" t="str">
        <f>RIGHT(CONCATENATE("00",DAY(Hoja2!D3115)),2)</f>
        <v>01</v>
      </c>
      <c r="I3115" t="str">
        <f>CONCATENATE(RIGHT(CONCATENATE("00",DAY(Hoja2!D3115)),2),"/",RIGHT(CONCATENATE("00",MONTH(Hoja2!D3115)),2),"/",RIGHT(CONCATENATE("00",YEAR(Hoja2!D3115)),2))</f>
        <v>01/04/13</v>
      </c>
      <c r="J3115" t="str">
        <f>IF(LEN(Hoja2!J3115)&gt;150,LEN(Hoja2!J3115),"")</f>
        <v/>
      </c>
      <c r="K3115" t="str">
        <f>IF(Hoja2!A3115&lt;&gt;"", IF(Hoja2!B3115&lt;&gt;"", IF(Hoja2!C3115&lt;&gt;"", IF(Hoja2!D3115&lt;&gt;"", IF(Hoja2!E3115&lt;&gt;"", IF(Hoja2!F3115&lt;&gt;"", IF(Hoja2!J3115&lt;&gt;"","ok",""),""),""),""),""),""),"")</f>
        <v>ok</v>
      </c>
      <c r="L3115" t="str">
        <f>IF(Hoja2!A3115="'S/F'","--","")</f>
        <v/>
      </c>
      <c r="M3115" t="str">
        <f>IF(LEN(Hoja2!C3115)&gt;30,Hoja2!C3115,"")</f>
        <v/>
      </c>
      <c r="O3115" t="str">
        <f>IF(LEN(Hoja2!F3115)&gt;110,LEN(Hoja2!F3115),"")</f>
        <v/>
      </c>
      <c r="Q3115" t="str">
        <f>IF(K3115="ok",CONCATENATE(IF(Hoja2!A3115="'S/F'","--",""),N3115,"INSERT INTO seguimiento_oficios_recepcion_oficio(fecha_captura, folio_interno, no_oficio, dependencia_envia, firma, fecha_oficio, asunto, anexo, captura_id, estatus_id) VALUES ('",CONCATENATE(RIGHT(CONCATENATE("00",DAY(Hoja2!B3115)),2),"/",RIGHT(CONCATENATE("00",MONTH(Hoja2!B3115)),2),"/",RIGHT(CONCATENATE("00",YEAR(Hoja2!B3115)),2)),"',",Hoja2!A3115,",'",Hoja2!C3115,"','",Hoja2!F3115,"','",Hoja2!E3115,"','",CONCATENATE(RIGHT(CONCATENATE("00",DAY(Hoja2!D3115)),2),"/",RIGHT(CONCATENATE("00",MONTH(Hoja2!D3115)),2),"/",RIGHT(CONCATENATE("00",YEAR(Hoja2!D3115)),2)),"','",Hoja2!J3115,"',","FALSE, 1,8);"), "")</f>
        <v>INSERT INTO seguimiento_oficios_recepcion_oficio(fecha_captura, folio_interno, no_oficio, dependencia_envia, firma, fecha_oficio, asunto, anexo, captura_id, estatus_id) VALUES ('02/04/13',3924,'792','SEGOB','ALEJANDRO MANUEL BARRAFAN LANZ','01/04/13','ENVIAN RELACION DE MADRES TRABAJADORAS',FALSE, 1,8);</v>
      </c>
    </row>
    <row r="3116" spans="6:17">
      <c r="F3116" t="str">
        <f>RIGHT(CONCATENATE("00",DAY(Hoja2!B3116)),2)</f>
        <v>02</v>
      </c>
      <c r="G3116" t="str">
        <f>CONCATENATE(RIGHT(CONCATENATE("00",DAY(Hoja2!B3116)),2),"/",RIGHT(CONCATENATE("00",MONTH(Hoja2!B3116)),2),"/",RIGHT(CONCATENATE("00",YEAR(Hoja2!B3116)),2))</f>
        <v>02/04/13</v>
      </c>
      <c r="H3116" t="str">
        <f>RIGHT(CONCATENATE("00",DAY(Hoja2!D3116)),2)</f>
        <v>25</v>
      </c>
      <c r="I3116" t="str">
        <f>CONCATENATE(RIGHT(CONCATENATE("00",DAY(Hoja2!D3116)),2),"/",RIGHT(CONCATENATE("00",MONTH(Hoja2!D3116)),2),"/",RIGHT(CONCATENATE("00",YEAR(Hoja2!D3116)),2))</f>
        <v>25/03/13</v>
      </c>
      <c r="J3116" t="str">
        <f>IF(LEN(Hoja2!J3116)&gt;150,LEN(Hoja2!J3116),"")</f>
        <v/>
      </c>
      <c r="K3116" t="str">
        <f>IF(Hoja2!A3116&lt;&gt;"", IF(Hoja2!B3116&lt;&gt;"", IF(Hoja2!C3116&lt;&gt;"", IF(Hoja2!D3116&lt;&gt;"", IF(Hoja2!E3116&lt;&gt;"", IF(Hoja2!F3116&lt;&gt;"", IF(Hoja2!J3116&lt;&gt;"","ok",""),""),""),""),""),""),"")</f>
        <v>ok</v>
      </c>
      <c r="L3116" t="str">
        <f>IF(Hoja2!A3116="'S/F'","--","")</f>
        <v/>
      </c>
      <c r="M3116" t="str">
        <f>IF(LEN(Hoja2!C3116)&gt;30,Hoja2!C3116,"")</f>
        <v/>
      </c>
      <c r="O3116" t="str">
        <f>IF(LEN(Hoja2!F3116)&gt;110,LEN(Hoja2!F3116),"")</f>
        <v/>
      </c>
      <c r="Q3116" t="str">
        <f>IF(K3116="ok",CONCATENATE(IF(Hoja2!A3116="'S/F'","--",""),N3116,"INSERT INTO seguimiento_oficios_recepcion_oficio(fecha_captura, folio_interno, no_oficio, dependencia_envia, firma, fecha_oficio, asunto, anexo, captura_id, estatus_id) VALUES ('",CONCATENATE(RIGHT(CONCATENATE("00",DAY(Hoja2!B3116)),2),"/",RIGHT(CONCATENATE("00",MONTH(Hoja2!B3116)),2),"/",RIGHT(CONCATENATE("00",YEAR(Hoja2!B3116)),2)),"',",Hoja2!A3116,",'",Hoja2!C3116,"','",Hoja2!F3116,"','",Hoja2!E3116,"','",CONCATENATE(RIGHT(CONCATENATE("00",DAY(Hoja2!D3116)),2),"/",RIGHT(CONCATENATE("00",MONTH(Hoja2!D3116)),2),"/",RIGHT(CONCATENATE("00",YEAR(Hoja2!D3116)),2)),"','",Hoja2!J3116,"',","FALSE, 1,8);"), "")</f>
        <v>INSERT INTO seguimiento_oficios_recepcion_oficio(fecha_captura, folio_interno, no_oficio, dependencia_envia, firma, fecha_oficio, asunto, anexo, captura_id, estatus_id) VALUES ('02/04/13',3925,'078','H. CONGRESO','GILBERTO MENDOZA RODRIGUEZ','25/03/13','                                                                                                                                          ',FALSE, 1,8);</v>
      </c>
    </row>
    <row r="3117" spans="6:17">
      <c r="F3117" t="str">
        <f>RIGHT(CONCATENATE("00",DAY(Hoja2!B3117)),2)</f>
        <v>02</v>
      </c>
      <c r="G3117" t="str">
        <f>CONCATENATE(RIGHT(CONCATENATE("00",DAY(Hoja2!B3117)),2),"/",RIGHT(CONCATENATE("00",MONTH(Hoja2!B3117)),2),"/",RIGHT(CONCATENATE("00",YEAR(Hoja2!B3117)),2))</f>
        <v>02/04/13</v>
      </c>
      <c r="H3117" t="str">
        <f>RIGHT(CONCATENATE("00",DAY(Hoja2!D3117)),2)</f>
        <v>01</v>
      </c>
      <c r="I3117" t="str">
        <f>CONCATENATE(RIGHT(CONCATENATE("00",DAY(Hoja2!D3117)),2),"/",RIGHT(CONCATENATE("00",MONTH(Hoja2!D3117)),2),"/",RIGHT(CONCATENATE("00",YEAR(Hoja2!D3117)),2))</f>
        <v>01/04/13</v>
      </c>
      <c r="J3117" t="str">
        <f>IF(LEN(Hoja2!J3117)&gt;150,LEN(Hoja2!J3117),"")</f>
        <v/>
      </c>
      <c r="K3117" t="str">
        <f>IF(Hoja2!A3117&lt;&gt;"", IF(Hoja2!B3117&lt;&gt;"", IF(Hoja2!C3117&lt;&gt;"", IF(Hoja2!D3117&lt;&gt;"", IF(Hoja2!E3117&lt;&gt;"", IF(Hoja2!F3117&lt;&gt;"", IF(Hoja2!J3117&lt;&gt;"","ok",""),""),""),""),""),""),"")</f>
        <v>ok</v>
      </c>
      <c r="L3117" t="str">
        <f>IF(Hoja2!A3117="'S/F'","--","")</f>
        <v/>
      </c>
      <c r="M3117" t="str">
        <f>IF(LEN(Hoja2!C3117)&gt;30,Hoja2!C3117,"")</f>
        <v/>
      </c>
      <c r="O3117" t="str">
        <f>IF(LEN(Hoja2!F3117)&gt;110,LEN(Hoja2!F3117),"")</f>
        <v/>
      </c>
      <c r="Q3117" t="str">
        <f>IF(K3117="ok",CONCATENATE(IF(Hoja2!A3117="'S/F'","--",""),N3117,"INSERT INTO seguimiento_oficios_recepcion_oficio(fecha_captura, folio_interno, no_oficio, dependencia_envia, firma, fecha_oficio, asunto, anexo, captura_id, estatus_id) VALUES ('",CONCATENATE(RIGHT(CONCATENATE("00",DAY(Hoja2!B3117)),2),"/",RIGHT(CONCATENATE("00",MONTH(Hoja2!B3117)),2),"/",RIGHT(CONCATENATE("00",YEAR(Hoja2!B3117)),2)),"',",Hoja2!A3117,",'",Hoja2!C3117,"','",Hoja2!F3117,"','",Hoja2!E3117,"','",CONCATENATE(RIGHT(CONCATENATE("00",DAY(Hoja2!D3117)),2),"/",RIGHT(CONCATENATE("00",MONTH(Hoja2!D3117)),2),"/",RIGHT(CONCATENATE("00",YEAR(Hoja2!D3117)),2)),"','",Hoja2!J3117,"',","FALSE, 1,8);"), "")</f>
        <v>INSERT INTO seguimiento_oficios_recepcion_oficio(fecha_captura, folio_interno, no_oficio, dependencia_envia, firma, fecha_oficio, asunto, anexo, captura_id, estatus_id) VALUES ('02/04/13',3926,'220','CGCSRP','DELIA RODRIGUEZ GARCIA','01/04/13','ENVIAN DATOS DEL RESPONSABLE DE LA OPERACIÓN DEL SISTEMA INTEGRAL GUBERNAMENTAL',FALSE, 1,8);</v>
      </c>
    </row>
    <row r="3118" spans="6:17">
      <c r="F3118" t="str">
        <f>RIGHT(CONCATENATE("00",DAY(Hoja2!B3118)),2)</f>
        <v>02</v>
      </c>
      <c r="G3118" t="str">
        <f>CONCATENATE(RIGHT(CONCATENATE("00",DAY(Hoja2!B3118)),2),"/",RIGHT(CONCATENATE("00",MONTH(Hoja2!B3118)),2),"/",RIGHT(CONCATENATE("00",YEAR(Hoja2!B3118)),2))</f>
        <v>02/04/13</v>
      </c>
      <c r="H3118" t="str">
        <f>RIGHT(CONCATENATE("00",DAY(Hoja2!D3118)),2)</f>
        <v>02</v>
      </c>
      <c r="I3118" t="str">
        <f>CONCATENATE(RIGHT(CONCATENATE("00",DAY(Hoja2!D3118)),2),"/",RIGHT(CONCATENATE("00",MONTH(Hoja2!D3118)),2),"/",RIGHT(CONCATENATE("00",YEAR(Hoja2!D3118)),2))</f>
        <v>02/04/13</v>
      </c>
      <c r="J3118" t="str">
        <f>IF(LEN(Hoja2!J3118)&gt;150,LEN(Hoja2!J3118),"")</f>
        <v/>
      </c>
      <c r="K3118" t="str">
        <f>IF(Hoja2!A3118&lt;&gt;"", IF(Hoja2!B3118&lt;&gt;"", IF(Hoja2!C3118&lt;&gt;"", IF(Hoja2!D3118&lt;&gt;"", IF(Hoja2!E3118&lt;&gt;"", IF(Hoja2!F3118&lt;&gt;"", IF(Hoja2!J3118&lt;&gt;"","ok",""),""),""),""),""),""),"")</f>
        <v>ok</v>
      </c>
      <c r="L3118" t="str">
        <f>IF(Hoja2!A3118="'S/F'","--","")</f>
        <v/>
      </c>
      <c r="M3118" t="str">
        <f>IF(LEN(Hoja2!C3118)&gt;30,Hoja2!C3118,"")</f>
        <v/>
      </c>
      <c r="O3118" t="str">
        <f>IF(LEN(Hoja2!F3118)&gt;110,LEN(Hoja2!F3118),"")</f>
        <v/>
      </c>
      <c r="Q3118" t="str">
        <f>IF(K3118="ok",CONCATENATE(IF(Hoja2!A3118="'S/F'","--",""),N3118,"INSERT INTO seguimiento_oficios_recepcion_oficio(fecha_captura, folio_interno, no_oficio, dependencia_envia, firma, fecha_oficio, asunto, anexo, captura_id, estatus_id) VALUES ('",CONCATENATE(RIGHT(CONCATENATE("00",DAY(Hoja2!B3118)),2),"/",RIGHT(CONCATENATE("00",MONTH(Hoja2!B3118)),2),"/",RIGHT(CONCATENATE("00",YEAR(Hoja2!B3118)),2)),"',",Hoja2!A3118,",'",Hoja2!C3118,"','",Hoja2!F3118,"','",Hoja2!E3118,"','",CONCATENATE(RIGHT(CONCATENATE("00",DAY(Hoja2!D3118)),2),"/",RIGHT(CONCATENATE("00",MONTH(Hoja2!D3118)),2),"/",RIGHT(CONCATENATE("00",YEAR(Hoja2!D3118)),2)),"','",Hoja2!J3118,"',","FALSE, 1,8);"), "")</f>
        <v>INSERT INTO seguimiento_oficios_recepcion_oficio(fecha_captura, folio_interno, no_oficio, dependencia_envia, firma, fecha_oficio, asunto, anexo, captura_id, estatus_id) VALUES ('02/04/13',3927,'S/N','PART.','GUADALUPE REYES LAZCANO','02/04/13','SOL. PAGO PROPORCIONAL DE PENSION GRACIOSA DE LA SRA. LEONOR LAZCANO MONTERO',FALSE, 1,8);</v>
      </c>
    </row>
    <row r="3119" spans="6:17">
      <c r="F3119" t="str">
        <f>RIGHT(CONCATENATE("00",DAY(Hoja2!B3119)),2)</f>
        <v>02</v>
      </c>
      <c r="G3119" t="str">
        <f>CONCATENATE(RIGHT(CONCATENATE("00",DAY(Hoja2!B3119)),2),"/",RIGHT(CONCATENATE("00",MONTH(Hoja2!B3119)),2),"/",RIGHT(CONCATENATE("00",YEAR(Hoja2!B3119)),2))</f>
        <v>02/04/13</v>
      </c>
      <c r="H3119" t="str">
        <f>RIGHT(CONCATENATE("00",DAY(Hoja2!D3119)),2)</f>
        <v>01</v>
      </c>
      <c r="I3119" t="str">
        <f>CONCATENATE(RIGHT(CONCATENATE("00",DAY(Hoja2!D3119)),2),"/",RIGHT(CONCATENATE("00",MONTH(Hoja2!D3119)),2),"/",RIGHT(CONCATENATE("00",YEAR(Hoja2!D3119)),2))</f>
        <v>01/04/13</v>
      </c>
      <c r="J3119" t="str">
        <f>IF(LEN(Hoja2!J3119)&gt;150,LEN(Hoja2!J3119),"")</f>
        <v/>
      </c>
      <c r="K3119" t="str">
        <f>IF(Hoja2!A3119&lt;&gt;"", IF(Hoja2!B3119&lt;&gt;"", IF(Hoja2!C3119&lt;&gt;"", IF(Hoja2!D3119&lt;&gt;"", IF(Hoja2!E3119&lt;&gt;"", IF(Hoja2!F3119&lt;&gt;"", IF(Hoja2!J3119&lt;&gt;"","ok",""),""),""),""),""),""),"")</f>
        <v>ok</v>
      </c>
      <c r="L3119" t="str">
        <f>IF(Hoja2!A3119="'S/F'","--","")</f>
        <v/>
      </c>
      <c r="M3119" t="str">
        <f>IF(LEN(Hoja2!C3119)&gt;30,Hoja2!C3119,"")</f>
        <v/>
      </c>
      <c r="O3119" t="str">
        <f>IF(LEN(Hoja2!F3119)&gt;110,LEN(Hoja2!F3119),"")</f>
        <v/>
      </c>
      <c r="Q3119" t="str">
        <f>IF(K3119="ok",CONCATENATE(IF(Hoja2!A3119="'S/F'","--",""),N3119,"INSERT INTO seguimiento_oficios_recepcion_oficio(fecha_captura, folio_interno, no_oficio, dependencia_envia, firma, fecha_oficio, asunto, anexo, captura_id, estatus_id) VALUES ('",CONCATENATE(RIGHT(CONCATENATE("00",DAY(Hoja2!B3119)),2),"/",RIGHT(CONCATENATE("00",MONTH(Hoja2!B3119)),2),"/",RIGHT(CONCATENATE("00",YEAR(Hoja2!B3119)),2)),"',",Hoja2!A3119,",'",Hoja2!C3119,"','",Hoja2!F3119,"','",Hoja2!E3119,"','",CONCATENATE(RIGHT(CONCATENATE("00",DAY(Hoja2!D3119)),2),"/",RIGHT(CONCATENATE("00",MONTH(Hoja2!D3119)),2),"/",RIGHT(CONCATENATE("00",YEAR(Hoja2!D3119)),2)),"','",Hoja2!J3119,"',","FALSE, 1,8);"), "")</f>
        <v>INSERT INTO seguimiento_oficios_recepcion_oficio(fecha_captura, folio_interno, no_oficio, dependencia_envia, firma, fecha_oficio, asunto, anexo, captura_id, estatus_id) VALUES ('02/04/13',3928,'S/N','PRODUCCIONES GRAMY','GRACIELA DE LA O AQUINO','01/04/13','PRESENTACION DE SERVICIOS',FALSE, 1,8);</v>
      </c>
    </row>
    <row r="3120" spans="6:17">
      <c r="F3120" t="str">
        <f>RIGHT(CONCATENATE("00",DAY(Hoja2!B3120)),2)</f>
        <v>02</v>
      </c>
      <c r="G3120" t="str">
        <f>CONCATENATE(RIGHT(CONCATENATE("00",DAY(Hoja2!B3120)),2),"/",RIGHT(CONCATENATE("00",MONTH(Hoja2!B3120)),2),"/",RIGHT(CONCATENATE("00",YEAR(Hoja2!B3120)),2))</f>
        <v>02/04/13</v>
      </c>
      <c r="H3120" t="str">
        <f>RIGHT(CONCATENATE("00",DAY(Hoja2!D3120)),2)</f>
        <v>01</v>
      </c>
      <c r="I3120" t="str">
        <f>CONCATENATE(RIGHT(CONCATENATE("00",DAY(Hoja2!D3120)),2),"/",RIGHT(CONCATENATE("00",MONTH(Hoja2!D3120)),2),"/",RIGHT(CONCATENATE("00",YEAR(Hoja2!D3120)),2))</f>
        <v>01/04/13</v>
      </c>
      <c r="J3120" t="str">
        <f>IF(LEN(Hoja2!J3120)&gt;150,LEN(Hoja2!J3120),"")</f>
        <v/>
      </c>
      <c r="K3120" t="str">
        <f>IF(Hoja2!A3120&lt;&gt;"", IF(Hoja2!B3120&lt;&gt;"", IF(Hoja2!C3120&lt;&gt;"", IF(Hoja2!D3120&lt;&gt;"", IF(Hoja2!E3120&lt;&gt;"", IF(Hoja2!F3120&lt;&gt;"", IF(Hoja2!J3120&lt;&gt;"","ok",""),""),""),""),""),""),"")</f>
        <v>ok</v>
      </c>
      <c r="L3120" t="str">
        <f>IF(Hoja2!A3120="'S/F'","--","")</f>
        <v/>
      </c>
      <c r="M3120" t="str">
        <f>IF(LEN(Hoja2!C3120)&gt;30,Hoja2!C3120,"")</f>
        <v/>
      </c>
      <c r="O3120" t="str">
        <f>IF(LEN(Hoja2!F3120)&gt;110,LEN(Hoja2!F3120),"")</f>
        <v/>
      </c>
      <c r="Q3120" t="str">
        <f>IF(K3120="ok",CONCATENATE(IF(Hoja2!A3120="'S/F'","--",""),N3120,"INSERT INTO seguimiento_oficios_recepcion_oficio(fecha_captura, folio_interno, no_oficio, dependencia_envia, firma, fecha_oficio, asunto, anexo, captura_id, estatus_id) VALUES ('",CONCATENATE(RIGHT(CONCATENATE("00",DAY(Hoja2!B3120)),2),"/",RIGHT(CONCATENATE("00",MONTH(Hoja2!B3120)),2),"/",RIGHT(CONCATENATE("00",YEAR(Hoja2!B3120)),2)),"',",Hoja2!A3120,",'",Hoja2!C3120,"','",Hoja2!F3120,"','",Hoja2!E3120,"','",CONCATENATE(RIGHT(CONCATENATE("00",DAY(Hoja2!D3120)),2),"/",RIGHT(CONCATENATE("00",MONTH(Hoja2!D3120)),2),"/",RIGHT(CONCATENATE("00",YEAR(Hoja2!D3120)),2)),"','",Hoja2!J3120,"',","FALSE, 1,8);"), "")</f>
        <v>INSERT INTO seguimiento_oficios_recepcion_oficio(fecha_captura, folio_interno, no_oficio, dependencia_envia, firma, fecha_oficio, asunto, anexo, captura_id, estatus_id) VALUES ('02/04/13',3929,'S/N','DELEGADO SINDICAL','MOISES LEON PEREZ','01/04/13','SOL. VACACIONES EXTRAORDINARIAS AL C. MAGDIEL SANTOS HERNANDEZ',FALSE, 1,8);</v>
      </c>
    </row>
    <row r="3121" spans="6:17">
      <c r="F3121" t="str">
        <f>RIGHT(CONCATENATE("00",DAY(Hoja2!B3121)),2)</f>
        <v>02</v>
      </c>
      <c r="G3121" t="str">
        <f>CONCATENATE(RIGHT(CONCATENATE("00",DAY(Hoja2!B3121)),2),"/",RIGHT(CONCATENATE("00",MONTH(Hoja2!B3121)),2),"/",RIGHT(CONCATENATE("00",YEAR(Hoja2!B3121)),2))</f>
        <v>02/04/13</v>
      </c>
      <c r="H3121" t="str">
        <f>RIGHT(CONCATENATE("00",DAY(Hoja2!D3121)),2)</f>
        <v>01</v>
      </c>
      <c r="I3121" t="str">
        <f>CONCATENATE(RIGHT(CONCATENATE("00",DAY(Hoja2!D3121)),2),"/",RIGHT(CONCATENATE("00",MONTH(Hoja2!D3121)),2),"/",RIGHT(CONCATENATE("00",YEAR(Hoja2!D3121)),2))</f>
        <v>01/04/13</v>
      </c>
      <c r="J3121" t="str">
        <f>IF(LEN(Hoja2!J3121)&gt;150,LEN(Hoja2!J3121),"")</f>
        <v/>
      </c>
      <c r="K3121" t="str">
        <f>IF(Hoja2!A3121&lt;&gt;"", IF(Hoja2!B3121&lt;&gt;"", IF(Hoja2!C3121&lt;&gt;"", IF(Hoja2!D3121&lt;&gt;"", IF(Hoja2!E3121&lt;&gt;"", IF(Hoja2!F3121&lt;&gt;"", IF(Hoja2!J3121&lt;&gt;"","ok",""),""),""),""),""),""),"")</f>
        <v>ok</v>
      </c>
      <c r="L3121" t="str">
        <f>IF(Hoja2!A3121="'S/F'","--","")</f>
        <v/>
      </c>
      <c r="M3121" t="str">
        <f>IF(LEN(Hoja2!C3121)&gt;30,Hoja2!C3121,"")</f>
        <v/>
      </c>
      <c r="O3121" t="str">
        <f>IF(LEN(Hoja2!F3121)&gt;110,LEN(Hoja2!F3121),"")</f>
        <v/>
      </c>
      <c r="Q3121" t="str">
        <f>IF(K3121="ok",CONCATENATE(IF(Hoja2!A3121="'S/F'","--",""),N3121,"INSERT INTO seguimiento_oficios_recepcion_oficio(fecha_captura, folio_interno, no_oficio, dependencia_envia, firma, fecha_oficio, asunto, anexo, captura_id, estatus_id) VALUES ('",CONCATENATE(RIGHT(CONCATENATE("00",DAY(Hoja2!B3121)),2),"/",RIGHT(CONCATENATE("00",MONTH(Hoja2!B3121)),2),"/",RIGHT(CONCATENATE("00",YEAR(Hoja2!B3121)),2)),"',",Hoja2!A3121,",'",Hoja2!C3121,"','",Hoja2!F3121,"','",Hoja2!E3121,"','",CONCATENATE(RIGHT(CONCATENATE("00",DAY(Hoja2!D3121)),2),"/",RIGHT(CONCATENATE("00",MONTH(Hoja2!D3121)),2),"/",RIGHT(CONCATENATE("00",YEAR(Hoja2!D3121)),2)),"','",Hoja2!J3121,"',","FALSE, 1,8);"), "")</f>
        <v>INSERT INTO seguimiento_oficios_recepcion_oficio(fecha_captura, folio_interno, no_oficio, dependencia_envia, firma, fecha_oficio, asunto, anexo, captura_id, estatus_id) VALUES ('02/04/13',3930,'176','SALUD','JORGE IGNACIO RIVERA PIZA','01/04/13','LICITACION',FALSE, 1,8);</v>
      </c>
    </row>
    <row r="3122" spans="6:17">
      <c r="F3122" t="str">
        <f>RIGHT(CONCATENATE("00",DAY(Hoja2!B3122)),2)</f>
        <v>02</v>
      </c>
      <c r="G3122" t="str">
        <f>CONCATENATE(RIGHT(CONCATENATE("00",DAY(Hoja2!B3122)),2),"/",RIGHT(CONCATENATE("00",MONTH(Hoja2!B3122)),2),"/",RIGHT(CONCATENATE("00",YEAR(Hoja2!B3122)),2))</f>
        <v>02/04/13</v>
      </c>
      <c r="H3122" t="str">
        <f>RIGHT(CONCATENATE("00",DAY(Hoja2!D3122)),2)</f>
        <v>01</v>
      </c>
      <c r="I3122" t="str">
        <f>CONCATENATE(RIGHT(CONCATENATE("00",DAY(Hoja2!D3122)),2),"/",RIGHT(CONCATENATE("00",MONTH(Hoja2!D3122)),2),"/",RIGHT(CONCATENATE("00",YEAR(Hoja2!D3122)),2))</f>
        <v>01/04/13</v>
      </c>
      <c r="J3122" t="str">
        <f>IF(LEN(Hoja2!J3122)&gt;150,LEN(Hoja2!J3122),"")</f>
        <v/>
      </c>
      <c r="K3122" t="str">
        <f>IF(Hoja2!A3122&lt;&gt;"", IF(Hoja2!B3122&lt;&gt;"", IF(Hoja2!C3122&lt;&gt;"", IF(Hoja2!D3122&lt;&gt;"", IF(Hoja2!E3122&lt;&gt;"", IF(Hoja2!F3122&lt;&gt;"", IF(Hoja2!J3122&lt;&gt;"","ok",""),""),""),""),""),""),"")</f>
        <v>ok</v>
      </c>
      <c r="L3122" t="str">
        <f>IF(Hoja2!A3122="'S/F'","--","")</f>
        <v/>
      </c>
      <c r="M3122" t="str">
        <f>IF(LEN(Hoja2!C3122)&gt;30,Hoja2!C3122,"")</f>
        <v/>
      </c>
      <c r="O3122" t="str">
        <f>IF(LEN(Hoja2!F3122)&gt;110,LEN(Hoja2!F3122),"")</f>
        <v/>
      </c>
      <c r="Q3122" t="str">
        <f>IF(K3122="ok",CONCATENATE(IF(Hoja2!A3122="'S/F'","--",""),N3122,"INSERT INTO seguimiento_oficios_recepcion_oficio(fecha_captura, folio_interno, no_oficio, dependencia_envia, firma, fecha_oficio, asunto, anexo, captura_id, estatus_id) VALUES ('",CONCATENATE(RIGHT(CONCATENATE("00",DAY(Hoja2!B3122)),2),"/",RIGHT(CONCATENATE("00",MONTH(Hoja2!B3122)),2),"/",RIGHT(CONCATENATE("00",YEAR(Hoja2!B3122)),2)),"',",Hoja2!A3122,",'",Hoja2!C3122,"','",Hoja2!F3122,"','",Hoja2!E3122,"','",CONCATENATE(RIGHT(CONCATENATE("00",DAY(Hoja2!D3122)),2),"/",RIGHT(CONCATENATE("00",MONTH(Hoja2!D3122)),2),"/",RIGHT(CONCATENATE("00",YEAR(Hoja2!D3122)),2)),"','",Hoja2!J3122,"',","FALSE, 1,8);"), "")</f>
        <v>INSERT INTO seguimiento_oficios_recepcion_oficio(fecha_captura, folio_interno, no_oficio, dependencia_envia, firma, fecha_oficio, asunto, anexo, captura_id, estatus_id) VALUES ('02/04/13',3931,'080','COORD. GRAL. DE LOGISTICA','LEONARDO A. RAMOS SUAREZ','01/04/13','SOL. DE MANTENIMIENTO A VEHICULO CHEVROLET SUBURBAN WRN 1586',FALSE, 1,8);</v>
      </c>
    </row>
    <row r="3123" spans="6:17">
      <c r="F3123" t="str">
        <f>RIGHT(CONCATENATE("00",DAY(Hoja2!B3123)),2)</f>
        <v>02</v>
      </c>
      <c r="G3123" t="str">
        <f>CONCATENATE(RIGHT(CONCATENATE("00",DAY(Hoja2!B3123)),2),"/",RIGHT(CONCATENATE("00",MONTH(Hoja2!B3123)),2),"/",RIGHT(CONCATENATE("00",YEAR(Hoja2!B3123)),2))</f>
        <v>02/04/13</v>
      </c>
      <c r="H3123" t="str">
        <f>RIGHT(CONCATENATE("00",DAY(Hoja2!D3123)),2)</f>
        <v>01</v>
      </c>
      <c r="I3123" t="str">
        <f>CONCATENATE(RIGHT(CONCATENATE("00",DAY(Hoja2!D3123)),2),"/",RIGHT(CONCATENATE("00",MONTH(Hoja2!D3123)),2),"/",RIGHT(CONCATENATE("00",YEAR(Hoja2!D3123)),2))</f>
        <v>01/04/13</v>
      </c>
      <c r="J3123" t="str">
        <f>IF(LEN(Hoja2!J3123)&gt;150,LEN(Hoja2!J3123),"")</f>
        <v/>
      </c>
      <c r="K3123" t="str">
        <f>IF(Hoja2!A3123&lt;&gt;"", IF(Hoja2!B3123&lt;&gt;"", IF(Hoja2!C3123&lt;&gt;"", IF(Hoja2!D3123&lt;&gt;"", IF(Hoja2!E3123&lt;&gt;"", IF(Hoja2!F3123&lt;&gt;"", IF(Hoja2!J3123&lt;&gt;"","ok",""),""),""),""),""),""),"")</f>
        <v>ok</v>
      </c>
      <c r="L3123" t="str">
        <f>IF(Hoja2!A3123="'S/F'","--","")</f>
        <v/>
      </c>
      <c r="M3123" t="str">
        <f>IF(LEN(Hoja2!C3123)&gt;30,Hoja2!C3123,"")</f>
        <v/>
      </c>
      <c r="O3123" t="str">
        <f>IF(LEN(Hoja2!F3123)&gt;110,LEN(Hoja2!F3123),"")</f>
        <v/>
      </c>
      <c r="Q3123" t="str">
        <f>IF(K3123="ok",CONCATENATE(IF(Hoja2!A3123="'S/F'","--",""),N3123,"INSERT INTO seguimiento_oficios_recepcion_oficio(fecha_captura, folio_interno, no_oficio, dependencia_envia, firma, fecha_oficio, asunto, anexo, captura_id, estatus_id) VALUES ('",CONCATENATE(RIGHT(CONCATENATE("00",DAY(Hoja2!B3123)),2),"/",RIGHT(CONCATENATE("00",MONTH(Hoja2!B3123)),2),"/",RIGHT(CONCATENATE("00",YEAR(Hoja2!B3123)),2)),"',",Hoja2!A3123,",'",Hoja2!C3123,"','",Hoja2!F3123,"','",Hoja2!E3123,"','",CONCATENATE(RIGHT(CONCATENATE("00",DAY(Hoja2!D3123)),2),"/",RIGHT(CONCATENATE("00",MONTH(Hoja2!D3123)),2),"/",RIGHT(CONCATENATE("00",YEAR(Hoja2!D3123)),2)),"','",Hoja2!J3123,"',","FALSE, 1,8);"), "")</f>
        <v>INSERT INTO seguimiento_oficios_recepcion_oficio(fecha_captura, folio_interno, no_oficio, dependencia_envia, firma, fecha_oficio, asunto, anexo, captura_id, estatus_id) VALUES ('02/04/13',3932,'076','COORD. GRAL. DE LOGISTICA','LEONARDO A. RAMOS SUAREZ','01/04/13','SOL. DE MANTENIMIENTO A VEHICULO CHEVROLET PICK UP VM 30125',FALSE, 1,8);</v>
      </c>
    </row>
    <row r="3124" spans="6:17">
      <c r="F3124" t="str">
        <f>RIGHT(CONCATENATE("00",DAY(Hoja2!B3124)),2)</f>
        <v>02</v>
      </c>
      <c r="G3124" t="str">
        <f>CONCATENATE(RIGHT(CONCATENATE("00",DAY(Hoja2!B3124)),2),"/",RIGHT(CONCATENATE("00",MONTH(Hoja2!B3124)),2),"/",RIGHT(CONCATENATE("00",YEAR(Hoja2!B3124)),2))</f>
        <v>02/04/13</v>
      </c>
      <c r="H3124" t="str">
        <f>RIGHT(CONCATENATE("00",DAY(Hoja2!D3124)),2)</f>
        <v>02</v>
      </c>
      <c r="I3124" t="str">
        <f>CONCATENATE(RIGHT(CONCATENATE("00",DAY(Hoja2!D3124)),2),"/",RIGHT(CONCATENATE("00",MONTH(Hoja2!D3124)),2),"/",RIGHT(CONCATENATE("00",YEAR(Hoja2!D3124)),2))</f>
        <v>02/04/13</v>
      </c>
      <c r="J3124" t="str">
        <f>IF(LEN(Hoja2!J3124)&gt;150,LEN(Hoja2!J3124),"")</f>
        <v/>
      </c>
      <c r="K3124" t="str">
        <f>IF(Hoja2!A3124&lt;&gt;"", IF(Hoja2!B3124&lt;&gt;"", IF(Hoja2!C3124&lt;&gt;"", IF(Hoja2!D3124&lt;&gt;"", IF(Hoja2!E3124&lt;&gt;"", IF(Hoja2!F3124&lt;&gt;"", IF(Hoja2!J3124&lt;&gt;"","ok",""),""),""),""),""),""),"")</f>
        <v>ok</v>
      </c>
      <c r="L3124" t="str">
        <f>IF(Hoja2!A3124="'S/F'","--","")</f>
        <v/>
      </c>
      <c r="M3124" t="str">
        <f>IF(LEN(Hoja2!C3124)&gt;30,Hoja2!C3124,"")</f>
        <v/>
      </c>
      <c r="O3124" t="str">
        <f>IF(LEN(Hoja2!F3124)&gt;110,LEN(Hoja2!F3124),"")</f>
        <v/>
      </c>
      <c r="Q3124" t="str">
        <f>IF(K3124="ok",CONCATENATE(IF(Hoja2!A3124="'S/F'","--",""),N3124,"INSERT INTO seguimiento_oficios_recepcion_oficio(fecha_captura, folio_interno, no_oficio, dependencia_envia, firma, fecha_oficio, asunto, anexo, captura_id, estatus_id) VALUES ('",CONCATENATE(RIGHT(CONCATENATE("00",DAY(Hoja2!B3124)),2),"/",RIGHT(CONCATENATE("00",MONTH(Hoja2!B3124)),2),"/",RIGHT(CONCATENATE("00",YEAR(Hoja2!B3124)),2)),"',",Hoja2!A3124,",'",Hoja2!C3124,"','",Hoja2!F3124,"','",Hoja2!E3124,"','",CONCATENATE(RIGHT(CONCATENATE("00",DAY(Hoja2!D3124)),2),"/",RIGHT(CONCATENATE("00",MONTH(Hoja2!D3124)),2),"/",RIGHT(CONCATENATE("00",YEAR(Hoja2!D3124)),2)),"','",Hoja2!J3124,"',","FALSE, 1,8);"), "")</f>
        <v>INSERT INTO seguimiento_oficios_recepcion_oficio(fecha_captura, folio_interno, no_oficio, dependencia_envia, firma, fecha_oficio, asunto, anexo, captura_id, estatus_id) VALUES ('02/04/13',3933,'S/N','OMSSA','JORGE A. PALACIOS PALMEROS','02/04/13','ENVIAN REPORTE PARA DESCUENTOS VARIOS',FALSE, 1,8);</v>
      </c>
    </row>
    <row r="3125" spans="6:17">
      <c r="F3125" t="str">
        <f>RIGHT(CONCATENATE("00",DAY(Hoja2!B3125)),2)</f>
        <v>02</v>
      </c>
      <c r="G3125" t="str">
        <f>CONCATENATE(RIGHT(CONCATENATE("00",DAY(Hoja2!B3125)),2),"/",RIGHT(CONCATENATE("00",MONTH(Hoja2!B3125)),2),"/",RIGHT(CONCATENATE("00",YEAR(Hoja2!B3125)),2))</f>
        <v>02/04/13</v>
      </c>
      <c r="H3125" t="str">
        <f>RIGHT(CONCATENATE("00",DAY(Hoja2!D3125)),2)</f>
        <v>01</v>
      </c>
      <c r="I3125" t="str">
        <f>CONCATENATE(RIGHT(CONCATENATE("00",DAY(Hoja2!D3125)),2),"/",RIGHT(CONCATENATE("00",MONTH(Hoja2!D3125)),2),"/",RIGHT(CONCATENATE("00",YEAR(Hoja2!D3125)),2))</f>
        <v>01/03/13</v>
      </c>
      <c r="J3125" t="str">
        <f>IF(LEN(Hoja2!J3125)&gt;150,LEN(Hoja2!J3125),"")</f>
        <v/>
      </c>
      <c r="K3125" t="str">
        <f>IF(Hoja2!A3125&lt;&gt;"", IF(Hoja2!B3125&lt;&gt;"", IF(Hoja2!C3125&lt;&gt;"", IF(Hoja2!D3125&lt;&gt;"", IF(Hoja2!E3125&lt;&gt;"", IF(Hoja2!F3125&lt;&gt;"", IF(Hoja2!J3125&lt;&gt;"","ok",""),""),""),""),""),""),"")</f>
        <v>ok</v>
      </c>
      <c r="L3125" t="str">
        <f>IF(Hoja2!A3125="'S/F'","--","")</f>
        <v/>
      </c>
      <c r="M3125" t="str">
        <f>IF(LEN(Hoja2!C3125)&gt;30,Hoja2!C3125,"")</f>
        <v/>
      </c>
      <c r="O3125" t="str">
        <f>IF(LEN(Hoja2!F3125)&gt;110,LEN(Hoja2!F3125),"")</f>
        <v/>
      </c>
      <c r="Q3125" t="str">
        <f>IF(K3125="ok",CONCATENATE(IF(Hoja2!A3125="'S/F'","--",""),N3125,"INSERT INTO seguimiento_oficios_recepcion_oficio(fecha_captura, folio_interno, no_oficio, dependencia_envia, firma, fecha_oficio, asunto, anexo, captura_id, estatus_id) VALUES ('",CONCATENATE(RIGHT(CONCATENATE("00",DAY(Hoja2!B3125)),2),"/",RIGHT(CONCATENATE("00",MONTH(Hoja2!B3125)),2),"/",RIGHT(CONCATENATE("00",YEAR(Hoja2!B3125)),2)),"',",Hoja2!A3125,",'",Hoja2!C3125,"','",Hoja2!F3125,"','",Hoja2!E3125,"','",CONCATENATE(RIGHT(CONCATENATE("00",DAY(Hoja2!D3125)),2),"/",RIGHT(CONCATENATE("00",MONTH(Hoja2!D3125)),2),"/",RIGHT(CONCATENATE("00",YEAR(Hoja2!D3125)),2)),"','",Hoja2!J3125,"',","FALSE, 1,8);"), "")</f>
        <v>INSERT INTO seguimiento_oficios_recepcion_oficio(fecha_captura, folio_interno, no_oficio, dependencia_envia, firma, fecha_oficio, asunto, anexo, captura_id, estatus_id) VALUES ('02/04/13',3934,'102','QUINTA GRIJALVA','LUVIA DE LA O CUPIL','01/03/13','REPOSICION DE FONDO REVOLVENTE',FALSE, 1,8);</v>
      </c>
    </row>
    <row r="3126" spans="6:17">
      <c r="F3126" t="str">
        <f>RIGHT(CONCATENATE("00",DAY(Hoja2!B3126)),2)</f>
        <v>02</v>
      </c>
      <c r="G3126" t="str">
        <f>CONCATENATE(RIGHT(CONCATENATE("00",DAY(Hoja2!B3126)),2),"/",RIGHT(CONCATENATE("00",MONTH(Hoja2!B3126)),2),"/",RIGHT(CONCATENATE("00",YEAR(Hoja2!B3126)),2))</f>
        <v>02/04/13</v>
      </c>
      <c r="H3126" t="str">
        <f>RIGHT(CONCATENATE("00",DAY(Hoja2!D3126)),2)</f>
        <v>01</v>
      </c>
      <c r="I3126" t="str">
        <f>CONCATENATE(RIGHT(CONCATENATE("00",DAY(Hoja2!D3126)),2),"/",RIGHT(CONCATENATE("00",MONTH(Hoja2!D3126)),2),"/",RIGHT(CONCATENATE("00",YEAR(Hoja2!D3126)),2))</f>
        <v>01/04/13</v>
      </c>
      <c r="J3126" t="str">
        <f>IF(LEN(Hoja2!J3126)&gt;150,LEN(Hoja2!J3126),"")</f>
        <v/>
      </c>
      <c r="K3126" t="str">
        <f>IF(Hoja2!A3126&lt;&gt;"", IF(Hoja2!B3126&lt;&gt;"", IF(Hoja2!C3126&lt;&gt;"", IF(Hoja2!D3126&lt;&gt;"", IF(Hoja2!E3126&lt;&gt;"", IF(Hoja2!F3126&lt;&gt;"", IF(Hoja2!J3126&lt;&gt;"","ok",""),""),""),""),""),""),"")</f>
        <v>ok</v>
      </c>
      <c r="L3126" t="str">
        <f>IF(Hoja2!A3126="'S/F'","--","")</f>
        <v/>
      </c>
      <c r="M3126" t="str">
        <f>IF(LEN(Hoja2!C3126)&gt;30,Hoja2!C3126,"")</f>
        <v/>
      </c>
      <c r="O3126" t="str">
        <f>IF(LEN(Hoja2!F3126)&gt;110,LEN(Hoja2!F3126),"")</f>
        <v/>
      </c>
      <c r="Q3126" t="str">
        <f>IF(K3126="ok",CONCATENATE(IF(Hoja2!A3126="'S/F'","--",""),N3126,"INSERT INTO seguimiento_oficios_recepcion_oficio(fecha_captura, folio_interno, no_oficio, dependencia_envia, firma, fecha_oficio, asunto, anexo, captura_id, estatus_id) VALUES ('",CONCATENATE(RIGHT(CONCATENATE("00",DAY(Hoja2!B3126)),2),"/",RIGHT(CONCATENATE("00",MONTH(Hoja2!B3126)),2),"/",RIGHT(CONCATENATE("00",YEAR(Hoja2!B3126)),2)),"',",Hoja2!A3126,",'",Hoja2!C3126,"','",Hoja2!F3126,"','",Hoja2!E3126,"','",CONCATENATE(RIGHT(CONCATENATE("00",DAY(Hoja2!D3126)),2),"/",RIGHT(CONCATENATE("00",MONTH(Hoja2!D3126)),2),"/",RIGHT(CONCATENATE("00",YEAR(Hoja2!D3126)),2)),"','",Hoja2!J3126,"',","FALSE, 1,8);"), "")</f>
        <v>INSERT INTO seguimiento_oficios_recepcion_oficio(fecha_captura, folio_interno, no_oficio, dependencia_envia, firma, fecha_oficio, asunto, anexo, captura_id, estatus_id) VALUES ('02/04/13',3935,'1514','SECOTAB','MARTHA PATRICIA JIMENEZ OROPEZA','01/04/13','ENVIAN REPORTE PARA DESCUENTOS VARIOS',FALSE, 1,8);</v>
      </c>
    </row>
    <row r="3127" spans="6:17">
      <c r="F3127" t="str">
        <f>RIGHT(CONCATENATE("00",DAY(Hoja2!B3127)),2)</f>
        <v>02</v>
      </c>
      <c r="G3127" t="str">
        <f>CONCATENATE(RIGHT(CONCATENATE("00",DAY(Hoja2!B3127)),2),"/",RIGHT(CONCATENATE("00",MONTH(Hoja2!B3127)),2),"/",RIGHT(CONCATENATE("00",YEAR(Hoja2!B3127)),2))</f>
        <v>02/04/13</v>
      </c>
      <c r="H3127" t="str">
        <f>RIGHT(CONCATENATE("00",DAY(Hoja2!D3127)),2)</f>
        <v>02</v>
      </c>
      <c r="I3127" t="str">
        <f>CONCATENATE(RIGHT(CONCATENATE("00",DAY(Hoja2!D3127)),2),"/",RIGHT(CONCATENATE("00",MONTH(Hoja2!D3127)),2),"/",RIGHT(CONCATENATE("00",YEAR(Hoja2!D3127)),2))</f>
        <v>02/04/13</v>
      </c>
      <c r="J3127" t="str">
        <f>IF(LEN(Hoja2!J3127)&gt;150,LEN(Hoja2!J3127),"")</f>
        <v/>
      </c>
      <c r="K3127" t="str">
        <f>IF(Hoja2!A3127&lt;&gt;"", IF(Hoja2!B3127&lt;&gt;"", IF(Hoja2!C3127&lt;&gt;"", IF(Hoja2!D3127&lt;&gt;"", IF(Hoja2!E3127&lt;&gt;"", IF(Hoja2!F3127&lt;&gt;"", IF(Hoja2!J3127&lt;&gt;"","ok",""),""),""),""),""),""),"")</f>
        <v>ok</v>
      </c>
      <c r="L3127" t="str">
        <f>IF(Hoja2!A3127="'S/F'","--","")</f>
        <v/>
      </c>
      <c r="M3127" t="str">
        <f>IF(LEN(Hoja2!C3127)&gt;30,Hoja2!C3127,"")</f>
        <v/>
      </c>
      <c r="O3127" t="str">
        <f>IF(LEN(Hoja2!F3127)&gt;110,LEN(Hoja2!F3127),"")</f>
        <v/>
      </c>
      <c r="Q3127" t="str">
        <f>IF(K3127="ok",CONCATENATE(IF(Hoja2!A3127="'S/F'","--",""),N3127,"INSERT INTO seguimiento_oficios_recepcion_oficio(fecha_captura, folio_interno, no_oficio, dependencia_envia, firma, fecha_oficio, asunto, anexo, captura_id, estatus_id) VALUES ('",CONCATENATE(RIGHT(CONCATENATE("00",DAY(Hoja2!B3127)),2),"/",RIGHT(CONCATENATE("00",MONTH(Hoja2!B3127)),2),"/",RIGHT(CONCATENATE("00",YEAR(Hoja2!B3127)),2)),"',",Hoja2!A3127,",'",Hoja2!C3127,"','",Hoja2!F3127,"','",Hoja2!E3127,"','",CONCATENATE(RIGHT(CONCATENATE("00",DAY(Hoja2!D3127)),2),"/",RIGHT(CONCATENATE("00",MONTH(Hoja2!D3127)),2),"/",RIGHT(CONCATENATE("00",YEAR(Hoja2!D3127)),2)),"','",Hoja2!J3127,"',","FALSE, 1,8);"), "")</f>
        <v>INSERT INTO seguimiento_oficios_recepcion_oficio(fecha_captura, folio_interno, no_oficio, dependencia_envia, firma, fecha_oficio, asunto, anexo, captura_id, estatus_id) VALUES ('02/04/13',3936,'S/N','FAMSA','MARINA MAY ALEJANDRO','02/04/13','ENVIAN RELACION PARA DESCUENTOS DE CREDITOS FONACOT',FALSE, 1,8);</v>
      </c>
    </row>
    <row r="3128" spans="6:17">
      <c r="F3128" t="str">
        <f>RIGHT(CONCATENATE("00",DAY(Hoja2!B3128)),2)</f>
        <v>02</v>
      </c>
      <c r="G3128" t="str">
        <f>CONCATENATE(RIGHT(CONCATENATE("00",DAY(Hoja2!B3128)),2),"/",RIGHT(CONCATENATE("00",MONTH(Hoja2!B3128)),2),"/",RIGHT(CONCATENATE("00",YEAR(Hoja2!B3128)),2))</f>
        <v>02/04/13</v>
      </c>
      <c r="H3128" t="str">
        <f>RIGHT(CONCATENATE("00",DAY(Hoja2!D3128)),2)</f>
        <v>13</v>
      </c>
      <c r="I3128" t="str">
        <f>CONCATENATE(RIGHT(CONCATENATE("00",DAY(Hoja2!D3128)),2),"/",RIGHT(CONCATENATE("00",MONTH(Hoja2!D3128)),2),"/",RIGHT(CONCATENATE("00",YEAR(Hoja2!D3128)),2))</f>
        <v>13/03/13</v>
      </c>
      <c r="J3128" t="str">
        <f>IF(LEN(Hoja2!J3128)&gt;150,LEN(Hoja2!J3128),"")</f>
        <v/>
      </c>
      <c r="K3128" t="str">
        <f>IF(Hoja2!A3128&lt;&gt;"", IF(Hoja2!B3128&lt;&gt;"", IF(Hoja2!C3128&lt;&gt;"", IF(Hoja2!D3128&lt;&gt;"", IF(Hoja2!E3128&lt;&gt;"", IF(Hoja2!F3128&lt;&gt;"", IF(Hoja2!J3128&lt;&gt;"","ok",""),""),""),""),""),""),"")</f>
        <v>ok</v>
      </c>
      <c r="L3128" t="str">
        <f>IF(Hoja2!A3128="'S/F'","--","")</f>
        <v/>
      </c>
      <c r="M3128" t="str">
        <f>IF(LEN(Hoja2!C3128)&gt;30,Hoja2!C3128,"")</f>
        <v/>
      </c>
      <c r="O3128" t="str">
        <f>IF(LEN(Hoja2!F3128)&gt;110,LEN(Hoja2!F3128),"")</f>
        <v/>
      </c>
      <c r="Q3128" t="str">
        <f>IF(K3128="ok",CONCATENATE(IF(Hoja2!A3128="'S/F'","--",""),N3128,"INSERT INTO seguimiento_oficios_recepcion_oficio(fecha_captura, folio_interno, no_oficio, dependencia_envia, firma, fecha_oficio, asunto, anexo, captura_id, estatus_id) VALUES ('",CONCATENATE(RIGHT(CONCATENATE("00",DAY(Hoja2!B3128)),2),"/",RIGHT(CONCATENATE("00",MONTH(Hoja2!B3128)),2),"/",RIGHT(CONCATENATE("00",YEAR(Hoja2!B3128)),2)),"',",Hoja2!A3128,",'",Hoja2!C3128,"','",Hoja2!F3128,"','",Hoja2!E3128,"','",CONCATENATE(RIGHT(CONCATENATE("00",DAY(Hoja2!D3128)),2),"/",RIGHT(CONCATENATE("00",MONTH(Hoja2!D3128)),2),"/",RIGHT(CONCATENATE("00",YEAR(Hoja2!D3128)),2)),"','",Hoja2!J3128,"',","FALSE, 1,8);"), "")</f>
        <v>INSERT INTO seguimiento_oficios_recepcion_oficio(fecha_captura, folio_interno, no_oficio, dependencia_envia, firma, fecha_oficio, asunto, anexo, captura_id, estatus_id) VALUES ('02/04/13',3987,'2088 ','ASUNTOS JURIDICOS','JORGE A CORNELIO MALDONADO','13/03/13','ENVIAN PERIODICOS OFICIALES',FALSE, 1,8);</v>
      </c>
    </row>
    <row r="3129" spans="6:17">
      <c r="F3129" t="str">
        <f>RIGHT(CONCATENATE("00",DAY(Hoja2!B3129)),2)</f>
        <v>02</v>
      </c>
      <c r="G3129" t="str">
        <f>CONCATENATE(RIGHT(CONCATENATE("00",DAY(Hoja2!B3129)),2),"/",RIGHT(CONCATENATE("00",MONTH(Hoja2!B3129)),2),"/",RIGHT(CONCATENATE("00",YEAR(Hoja2!B3129)),2))</f>
        <v>02/04/13</v>
      </c>
      <c r="H3129" t="str">
        <f>RIGHT(CONCATENATE("00",DAY(Hoja2!D3129)),2)</f>
        <v>01</v>
      </c>
      <c r="I3129" t="str">
        <f>CONCATENATE(RIGHT(CONCATENATE("00",DAY(Hoja2!D3129)),2),"/",RIGHT(CONCATENATE("00",MONTH(Hoja2!D3129)),2),"/",RIGHT(CONCATENATE("00",YEAR(Hoja2!D3129)),2))</f>
        <v>01/04/13</v>
      </c>
      <c r="J3129" t="str">
        <f>IF(LEN(Hoja2!J3129)&gt;150,LEN(Hoja2!J3129),"")</f>
        <v/>
      </c>
      <c r="K3129" t="str">
        <f>IF(Hoja2!A3129&lt;&gt;"", IF(Hoja2!B3129&lt;&gt;"", IF(Hoja2!C3129&lt;&gt;"", IF(Hoja2!D3129&lt;&gt;"", IF(Hoja2!E3129&lt;&gt;"", IF(Hoja2!F3129&lt;&gt;"", IF(Hoja2!J3129&lt;&gt;"","ok",""),""),""),""),""),""),"")</f>
        <v>ok</v>
      </c>
      <c r="L3129" t="str">
        <f>IF(Hoja2!A3129="'S/F'","--","")</f>
        <v/>
      </c>
      <c r="M3129" t="str">
        <f>IF(LEN(Hoja2!C3129)&gt;30,Hoja2!C3129,"")</f>
        <v/>
      </c>
      <c r="O3129" t="str">
        <f>IF(LEN(Hoja2!F3129)&gt;110,LEN(Hoja2!F3129),"")</f>
        <v/>
      </c>
      <c r="Q3129" t="str">
        <f>IF(K3129="ok",CONCATENATE(IF(Hoja2!A3129="'S/F'","--",""),N3129,"INSERT INTO seguimiento_oficios_recepcion_oficio(fecha_captura, folio_interno, no_oficio, dependencia_envia, firma, fecha_oficio, asunto, anexo, captura_id, estatus_id) VALUES ('",CONCATENATE(RIGHT(CONCATENATE("00",DAY(Hoja2!B3129)),2),"/",RIGHT(CONCATENATE("00",MONTH(Hoja2!B3129)),2),"/",RIGHT(CONCATENATE("00",YEAR(Hoja2!B3129)),2)),"',",Hoja2!A3129,",'",Hoja2!C3129,"','",Hoja2!F3129,"','",Hoja2!E3129,"','",CONCATENATE(RIGHT(CONCATENATE("00",DAY(Hoja2!D3129)),2),"/",RIGHT(CONCATENATE("00",MONTH(Hoja2!D3129)),2),"/",RIGHT(CONCATENATE("00",YEAR(Hoja2!D3129)),2)),"','",Hoja2!J3129,"',","FALSE, 1,8);"), "")</f>
        <v>INSERT INTO seguimiento_oficios_recepcion_oficio(fecha_captura, folio_interno, no_oficio, dependencia_envia, firma, fecha_oficio, asunto, anexo, captura_id, estatus_id) VALUES ('02/04/13',3988,'2390','ASUNTOS JURIDICOS','JORGE A CORNELIO MALDONADO','01/04/13','PARA PUBLICACION',FALSE, 1,8);</v>
      </c>
    </row>
    <row r="3130" spans="6:17">
      <c r="F3130" t="str">
        <f>RIGHT(CONCATENATE("00",DAY(Hoja2!B3130)),2)</f>
        <v>02</v>
      </c>
      <c r="G3130" t="str">
        <f>CONCATENATE(RIGHT(CONCATENATE("00",DAY(Hoja2!B3130)),2),"/",RIGHT(CONCATENATE("00",MONTH(Hoja2!B3130)),2),"/",RIGHT(CONCATENATE("00",YEAR(Hoja2!B3130)),2))</f>
        <v>02/04/13</v>
      </c>
      <c r="H3130" t="str">
        <f>RIGHT(CONCATENATE("00",DAY(Hoja2!D3130)),2)</f>
        <v>27</v>
      </c>
      <c r="I3130" t="str">
        <f>CONCATENATE(RIGHT(CONCATENATE("00",DAY(Hoja2!D3130)),2),"/",RIGHT(CONCATENATE("00",MONTH(Hoja2!D3130)),2),"/",RIGHT(CONCATENATE("00",YEAR(Hoja2!D3130)),2))</f>
        <v>27/03/13</v>
      </c>
      <c r="J3130" t="str">
        <f>IF(LEN(Hoja2!J3130)&gt;150,LEN(Hoja2!J3130),"")</f>
        <v/>
      </c>
      <c r="K3130" t="str">
        <f>IF(Hoja2!A3130&lt;&gt;"", IF(Hoja2!B3130&lt;&gt;"", IF(Hoja2!C3130&lt;&gt;"", IF(Hoja2!D3130&lt;&gt;"", IF(Hoja2!E3130&lt;&gt;"", IF(Hoja2!F3130&lt;&gt;"", IF(Hoja2!J3130&lt;&gt;"","ok",""),""),""),""),""),""),"")</f>
        <v>ok</v>
      </c>
      <c r="L3130" t="str">
        <f>IF(Hoja2!A3130="'S/F'","--","")</f>
        <v/>
      </c>
      <c r="M3130" t="str">
        <f>IF(LEN(Hoja2!C3130)&gt;30,Hoja2!C3130,"")</f>
        <v/>
      </c>
      <c r="O3130" t="str">
        <f>IF(LEN(Hoja2!F3130)&gt;110,LEN(Hoja2!F3130),"")</f>
        <v/>
      </c>
      <c r="Q3130" t="str">
        <f>IF(K3130="ok",CONCATENATE(IF(Hoja2!A3130="'S/F'","--",""),N3130,"INSERT INTO seguimiento_oficios_recepcion_oficio(fecha_captura, folio_interno, no_oficio, dependencia_envia, firma, fecha_oficio, asunto, anexo, captura_id, estatus_id) VALUES ('",CONCATENATE(RIGHT(CONCATENATE("00",DAY(Hoja2!B3130)),2),"/",RIGHT(CONCATENATE("00",MONTH(Hoja2!B3130)),2),"/",RIGHT(CONCATENATE("00",YEAR(Hoja2!B3130)),2)),"',",Hoja2!A3130,",'",Hoja2!C3130,"','",Hoja2!F3130,"','",Hoja2!E3130,"','",CONCATENATE(RIGHT(CONCATENATE("00",DAY(Hoja2!D3130)),2),"/",RIGHT(CONCATENATE("00",MONTH(Hoja2!D3130)),2),"/",RIGHT(CONCATENATE("00",YEAR(Hoja2!D3130)),2)),"','",Hoja2!J3130,"',","FALSE, 1,8);"), "")</f>
        <v>INSERT INTO seguimiento_oficios_recepcion_oficio(fecha_captura, folio_interno, no_oficio, dependencia_envia, firma, fecha_oficio, asunto, anexo, captura_id, estatus_id) VALUES ('02/04/13',3939,'2426','ASUNTOS JURIDICOS','JORGE A CORNELIO MALDONADO','27/03/13','PARA PUBLICACION',FALSE, 1,8);</v>
      </c>
    </row>
    <row r="3131" spans="6:17">
      <c r="F3131" t="str">
        <f>RIGHT(CONCATENATE("00",DAY(Hoja2!B3131)),2)</f>
        <v>02</v>
      </c>
      <c r="G3131" t="str">
        <f>CONCATENATE(RIGHT(CONCATENATE("00",DAY(Hoja2!B3131)),2),"/",RIGHT(CONCATENATE("00",MONTH(Hoja2!B3131)),2),"/",RIGHT(CONCATENATE("00",YEAR(Hoja2!B3131)),2))</f>
        <v>02/04/13</v>
      </c>
      <c r="H3131" t="str">
        <f>RIGHT(CONCATENATE("00",DAY(Hoja2!D3131)),2)</f>
        <v>01</v>
      </c>
      <c r="I3131" t="str">
        <f>CONCATENATE(RIGHT(CONCATENATE("00",DAY(Hoja2!D3131)),2),"/",RIGHT(CONCATENATE("00",MONTH(Hoja2!D3131)),2),"/",RIGHT(CONCATENATE("00",YEAR(Hoja2!D3131)),2))</f>
        <v>01/04/13</v>
      </c>
      <c r="J3131" t="str">
        <f>IF(LEN(Hoja2!J3131)&gt;150,LEN(Hoja2!J3131),"")</f>
        <v/>
      </c>
      <c r="K3131" t="str">
        <f>IF(Hoja2!A3131&lt;&gt;"", IF(Hoja2!B3131&lt;&gt;"", IF(Hoja2!C3131&lt;&gt;"", IF(Hoja2!D3131&lt;&gt;"", IF(Hoja2!E3131&lt;&gt;"", IF(Hoja2!F3131&lt;&gt;"", IF(Hoja2!J3131&lt;&gt;"","ok",""),""),""),""),""),""),"")</f>
        <v>ok</v>
      </c>
      <c r="L3131" t="str">
        <f>IF(Hoja2!A3131="'S/F'","--","")</f>
        <v/>
      </c>
      <c r="M3131" t="str">
        <f>IF(LEN(Hoja2!C3131)&gt;30,Hoja2!C3131,"")</f>
        <v/>
      </c>
      <c r="O3131" t="str">
        <f>IF(LEN(Hoja2!F3131)&gt;110,LEN(Hoja2!F3131),"")</f>
        <v/>
      </c>
      <c r="Q3131" t="str">
        <f>IF(K3131="ok",CONCATENATE(IF(Hoja2!A3131="'S/F'","--",""),N3131,"INSERT INTO seguimiento_oficios_recepcion_oficio(fecha_captura, folio_interno, no_oficio, dependencia_envia, firma, fecha_oficio, asunto, anexo, captura_id, estatus_id) VALUES ('",CONCATENATE(RIGHT(CONCATENATE("00",DAY(Hoja2!B3131)),2),"/",RIGHT(CONCATENATE("00",MONTH(Hoja2!B3131)),2),"/",RIGHT(CONCATENATE("00",YEAR(Hoja2!B3131)),2)),"',",Hoja2!A3131,",'",Hoja2!C3131,"','",Hoja2!F3131,"','",Hoja2!E3131,"','",CONCATENATE(RIGHT(CONCATENATE("00",DAY(Hoja2!D3131)),2),"/",RIGHT(CONCATENATE("00",MONTH(Hoja2!D3131)),2),"/",RIGHT(CONCATENATE("00",YEAR(Hoja2!D3131)),2)),"','",Hoja2!J3131,"',","FALSE, 1,8);"), "")</f>
        <v>INSERT INTO seguimiento_oficios_recepcion_oficio(fecha_captura, folio_interno, no_oficio, dependencia_envia, firma, fecha_oficio, asunto, anexo, captura_id, estatus_id) VALUES ('02/04/13',3940,'2493','ASUNTOS JURIDICOS','JORGE A CORNELIO MALDONADO','01/04/13','PARA PUBLICACION',FALSE, 1,8);</v>
      </c>
    </row>
    <row r="3132" spans="6:17">
      <c r="F3132" t="str">
        <f>RIGHT(CONCATENATE("00",DAY(Hoja2!B3132)),2)</f>
        <v>02</v>
      </c>
      <c r="G3132" t="str">
        <f>CONCATENATE(RIGHT(CONCATENATE("00",DAY(Hoja2!B3132)),2),"/",RIGHT(CONCATENATE("00",MONTH(Hoja2!B3132)),2),"/",RIGHT(CONCATENATE("00",YEAR(Hoja2!B3132)),2))</f>
        <v>02/04/13</v>
      </c>
      <c r="H3132" t="str">
        <f>RIGHT(CONCATENATE("00",DAY(Hoja2!D3132)),2)</f>
        <v>01</v>
      </c>
      <c r="I3132" t="str">
        <f>CONCATENATE(RIGHT(CONCATENATE("00",DAY(Hoja2!D3132)),2),"/",RIGHT(CONCATENATE("00",MONTH(Hoja2!D3132)),2),"/",RIGHT(CONCATENATE("00",YEAR(Hoja2!D3132)),2))</f>
        <v>01/04/13</v>
      </c>
      <c r="J3132" t="str">
        <f>IF(LEN(Hoja2!J3132)&gt;150,LEN(Hoja2!J3132),"")</f>
        <v/>
      </c>
      <c r="K3132" t="str">
        <f>IF(Hoja2!A3132&lt;&gt;"", IF(Hoja2!B3132&lt;&gt;"", IF(Hoja2!C3132&lt;&gt;"", IF(Hoja2!D3132&lt;&gt;"", IF(Hoja2!E3132&lt;&gt;"", IF(Hoja2!F3132&lt;&gt;"", IF(Hoja2!J3132&lt;&gt;"","ok",""),""),""),""),""),""),"")</f>
        <v>ok</v>
      </c>
      <c r="L3132" t="str">
        <f>IF(Hoja2!A3132="'S/F'","--","")</f>
        <v/>
      </c>
      <c r="M3132" t="str">
        <f>IF(LEN(Hoja2!C3132)&gt;30,Hoja2!C3132,"")</f>
        <v/>
      </c>
      <c r="O3132" t="str">
        <f>IF(LEN(Hoja2!F3132)&gt;110,LEN(Hoja2!F3132),"")</f>
        <v/>
      </c>
      <c r="Q3132" t="str">
        <f>IF(K3132="ok",CONCATENATE(IF(Hoja2!A3132="'S/F'","--",""),N3132,"INSERT INTO seguimiento_oficios_recepcion_oficio(fecha_captura, folio_interno, no_oficio, dependencia_envia, firma, fecha_oficio, asunto, anexo, captura_id, estatus_id) VALUES ('",CONCATENATE(RIGHT(CONCATENATE("00",DAY(Hoja2!B3132)),2),"/",RIGHT(CONCATENATE("00",MONTH(Hoja2!B3132)),2),"/",RIGHT(CONCATENATE("00",YEAR(Hoja2!B3132)),2)),"',",Hoja2!A3132,",'",Hoja2!C3132,"','",Hoja2!F3132,"','",Hoja2!E3132,"','",CONCATENATE(RIGHT(CONCATENATE("00",DAY(Hoja2!D3132)),2),"/",RIGHT(CONCATENATE("00",MONTH(Hoja2!D3132)),2),"/",RIGHT(CONCATENATE("00",YEAR(Hoja2!D3132)),2)),"','",Hoja2!J3132,"',","FALSE, 1,8);"), "")</f>
        <v>INSERT INTO seguimiento_oficios_recepcion_oficio(fecha_captura, folio_interno, no_oficio, dependencia_envia, firma, fecha_oficio, asunto, anexo, captura_id, estatus_id) VALUES ('02/04/13',3941,'2329','PGJ','JAIME LORENZO BIBILONI RAMON','01/04/13','SOL. CORRECCION DE REGISTRO DE POBLACION',FALSE, 1,8);</v>
      </c>
    </row>
    <row r="3133" spans="6:17">
      <c r="F3133" t="str">
        <f>RIGHT(CONCATENATE("00",DAY(Hoja2!B3133)),2)</f>
        <v>02</v>
      </c>
      <c r="G3133" t="str">
        <f>CONCATENATE(RIGHT(CONCATENATE("00",DAY(Hoja2!B3133)),2),"/",RIGHT(CONCATENATE("00",MONTH(Hoja2!B3133)),2),"/",RIGHT(CONCATENATE("00",YEAR(Hoja2!B3133)),2))</f>
        <v>02/04/13</v>
      </c>
      <c r="H3133" t="str">
        <f>RIGHT(CONCATENATE("00",DAY(Hoja2!D3133)),2)</f>
        <v>01</v>
      </c>
      <c r="I3133" t="str">
        <f>CONCATENATE(RIGHT(CONCATENATE("00",DAY(Hoja2!D3133)),2),"/",RIGHT(CONCATENATE("00",MONTH(Hoja2!D3133)),2),"/",RIGHT(CONCATENATE("00",YEAR(Hoja2!D3133)),2))</f>
        <v>01/04/13</v>
      </c>
      <c r="J3133" t="str">
        <f>IF(LEN(Hoja2!J3133)&gt;150,LEN(Hoja2!J3133),"")</f>
        <v/>
      </c>
      <c r="K3133" t="str">
        <f>IF(Hoja2!A3133&lt;&gt;"", IF(Hoja2!B3133&lt;&gt;"", IF(Hoja2!C3133&lt;&gt;"", IF(Hoja2!D3133&lt;&gt;"", IF(Hoja2!E3133&lt;&gt;"", IF(Hoja2!F3133&lt;&gt;"", IF(Hoja2!J3133&lt;&gt;"","ok",""),""),""),""),""),""),"")</f>
        <v>ok</v>
      </c>
      <c r="L3133" t="str">
        <f>IF(Hoja2!A3133="'S/F'","--","")</f>
        <v/>
      </c>
      <c r="M3133" t="str">
        <f>IF(LEN(Hoja2!C3133)&gt;30,Hoja2!C3133,"")</f>
        <v/>
      </c>
      <c r="O3133" t="str">
        <f>IF(LEN(Hoja2!F3133)&gt;110,LEN(Hoja2!F3133),"")</f>
        <v/>
      </c>
      <c r="Q3133" t="str">
        <f>IF(K3133="ok",CONCATENATE(IF(Hoja2!A3133="'S/F'","--",""),N3133,"INSERT INTO seguimiento_oficios_recepcion_oficio(fecha_captura, folio_interno, no_oficio, dependencia_envia, firma, fecha_oficio, asunto, anexo, captura_id, estatus_id) VALUES ('",CONCATENATE(RIGHT(CONCATENATE("00",DAY(Hoja2!B3133)),2),"/",RIGHT(CONCATENATE("00",MONTH(Hoja2!B3133)),2),"/",RIGHT(CONCATENATE("00",YEAR(Hoja2!B3133)),2)),"',",Hoja2!A3133,",'",Hoja2!C3133,"','",Hoja2!F3133,"','",Hoja2!E3133,"','",CONCATENATE(RIGHT(CONCATENATE("00",DAY(Hoja2!D3133)),2),"/",RIGHT(CONCATENATE("00",MONTH(Hoja2!D3133)),2),"/",RIGHT(CONCATENATE("00",YEAR(Hoja2!D3133)),2)),"','",Hoja2!J3133,"',","FALSE, 1,8);"), "")</f>
        <v>INSERT INTO seguimiento_oficios_recepcion_oficio(fecha_captura, folio_interno, no_oficio, dependencia_envia, firma, fecha_oficio, asunto, anexo, captura_id, estatus_id) VALUES ('02/04/13',3942,'2330','PGJ','JAIME LORENZO BIBILONI RAMON','01/04/13','SOL. CORRECCION DE RECIBO DE PAGO',FALSE, 1,8);</v>
      </c>
    </row>
    <row r="3134" spans="6:17">
      <c r="F3134" t="str">
        <f>RIGHT(CONCATENATE("00",DAY(Hoja2!B3134)),2)</f>
        <v>02</v>
      </c>
      <c r="G3134" t="str">
        <f>CONCATENATE(RIGHT(CONCATENATE("00",DAY(Hoja2!B3134)),2),"/",RIGHT(CONCATENATE("00",MONTH(Hoja2!B3134)),2),"/",RIGHT(CONCATENATE("00",YEAR(Hoja2!B3134)),2))</f>
        <v>02/04/13</v>
      </c>
      <c r="H3134" t="str">
        <f>RIGHT(CONCATENATE("00",DAY(Hoja2!D3134)),2)</f>
        <v>01</v>
      </c>
      <c r="I3134" t="str">
        <f>CONCATENATE(RIGHT(CONCATENATE("00",DAY(Hoja2!D3134)),2),"/",RIGHT(CONCATENATE("00",MONTH(Hoja2!D3134)),2),"/",RIGHT(CONCATENATE("00",YEAR(Hoja2!D3134)),2))</f>
        <v>01/04/13</v>
      </c>
      <c r="J3134" t="str">
        <f>IF(LEN(Hoja2!J3134)&gt;150,LEN(Hoja2!J3134),"")</f>
        <v/>
      </c>
      <c r="K3134" t="str">
        <f>IF(Hoja2!A3134&lt;&gt;"", IF(Hoja2!B3134&lt;&gt;"", IF(Hoja2!C3134&lt;&gt;"", IF(Hoja2!D3134&lt;&gt;"", IF(Hoja2!E3134&lt;&gt;"", IF(Hoja2!F3134&lt;&gt;"", IF(Hoja2!J3134&lt;&gt;"","ok",""),""),""),""),""),""),"")</f>
        <v>ok</v>
      </c>
      <c r="L3134" t="str">
        <f>IF(Hoja2!A3134="'S/F'","--","")</f>
        <v/>
      </c>
      <c r="M3134" t="str">
        <f>IF(LEN(Hoja2!C3134)&gt;30,Hoja2!C3134,"")</f>
        <v/>
      </c>
      <c r="O3134" t="str">
        <f>IF(LEN(Hoja2!F3134)&gt;110,LEN(Hoja2!F3134),"")</f>
        <v/>
      </c>
      <c r="Q3134" t="str">
        <f>IF(K3134="ok",CONCATENATE(IF(Hoja2!A3134="'S/F'","--",""),N3134,"INSERT INTO seguimiento_oficios_recepcion_oficio(fecha_captura, folio_interno, no_oficio, dependencia_envia, firma, fecha_oficio, asunto, anexo, captura_id, estatus_id) VALUES ('",CONCATENATE(RIGHT(CONCATENATE("00",DAY(Hoja2!B3134)),2),"/",RIGHT(CONCATENATE("00",MONTH(Hoja2!B3134)),2),"/",RIGHT(CONCATENATE("00",YEAR(Hoja2!B3134)),2)),"',",Hoja2!A3134,",'",Hoja2!C3134,"','",Hoja2!F3134,"','",Hoja2!E3134,"','",CONCATENATE(RIGHT(CONCATENATE("00",DAY(Hoja2!D3134)),2),"/",RIGHT(CONCATENATE("00",MONTH(Hoja2!D3134)),2),"/",RIGHT(CONCATENATE("00",YEAR(Hoja2!D3134)),2)),"','",Hoja2!J3134,"',","FALSE, 1,8);"), "")</f>
        <v>INSERT INTO seguimiento_oficios_recepcion_oficio(fecha_captura, folio_interno, no_oficio, dependencia_envia, firma, fecha_oficio, asunto, anexo, captura_id, estatus_id) VALUES ('02/04/13',3944,'259','SEGOB/ORG. DE LA SOC. CIVIL','DORA NELLY MARTINEZ GONZALEZ','01/04/13','INVIOTACION A ENCUENTRO INFORMATIVO EL 9 Y 10 DE ABRIL',FALSE, 1,8);</v>
      </c>
    </row>
    <row r="3135" spans="6:17">
      <c r="F3135" t="str">
        <f>RIGHT(CONCATENATE("00",DAY(Hoja2!B3135)),2)</f>
        <v>02</v>
      </c>
      <c r="G3135" t="str">
        <f>CONCATENATE(RIGHT(CONCATENATE("00",DAY(Hoja2!B3135)),2),"/",RIGHT(CONCATENATE("00",MONTH(Hoja2!B3135)),2),"/",RIGHT(CONCATENATE("00",YEAR(Hoja2!B3135)),2))</f>
        <v>02/04/13</v>
      </c>
      <c r="H3135" t="str">
        <f>RIGHT(CONCATENATE("00",DAY(Hoja2!D3135)),2)</f>
        <v>01</v>
      </c>
      <c r="I3135" t="str">
        <f>CONCATENATE(RIGHT(CONCATENATE("00",DAY(Hoja2!D3135)),2),"/",RIGHT(CONCATENATE("00",MONTH(Hoja2!D3135)),2),"/",RIGHT(CONCATENATE("00",YEAR(Hoja2!D3135)),2))</f>
        <v>01/04/13</v>
      </c>
      <c r="J3135" t="str">
        <f>IF(LEN(Hoja2!J3135)&gt;150,LEN(Hoja2!J3135),"")</f>
        <v/>
      </c>
      <c r="K3135" t="str">
        <f>IF(Hoja2!A3135&lt;&gt;"", IF(Hoja2!B3135&lt;&gt;"", IF(Hoja2!C3135&lt;&gt;"", IF(Hoja2!D3135&lt;&gt;"", IF(Hoja2!E3135&lt;&gt;"", IF(Hoja2!F3135&lt;&gt;"", IF(Hoja2!J3135&lt;&gt;"","ok",""),""),""),""),""),""),"")</f>
        <v>ok</v>
      </c>
      <c r="L3135" t="str">
        <f>IF(Hoja2!A3135="'S/F'","--","")</f>
        <v/>
      </c>
      <c r="M3135" t="str">
        <f>IF(LEN(Hoja2!C3135)&gt;30,Hoja2!C3135,"")</f>
        <v/>
      </c>
      <c r="O3135" t="str">
        <f>IF(LEN(Hoja2!F3135)&gt;110,LEN(Hoja2!F3135),"")</f>
        <v/>
      </c>
      <c r="Q3135" t="str">
        <f>IF(K3135="ok",CONCATENATE(IF(Hoja2!A3135="'S/F'","--",""),N3135,"INSERT INTO seguimiento_oficios_recepcion_oficio(fecha_captura, folio_interno, no_oficio, dependencia_envia, firma, fecha_oficio, asunto, anexo, captura_id, estatus_id) VALUES ('",CONCATENATE(RIGHT(CONCATENATE("00",DAY(Hoja2!B3135)),2),"/",RIGHT(CONCATENATE("00",MONTH(Hoja2!B3135)),2),"/",RIGHT(CONCATENATE("00",YEAR(Hoja2!B3135)),2)),"',",Hoja2!A3135,",'",Hoja2!C3135,"','",Hoja2!F3135,"','",Hoja2!E3135,"','",CONCATENATE(RIGHT(CONCATENATE("00",DAY(Hoja2!D3135)),2),"/",RIGHT(CONCATENATE("00",MONTH(Hoja2!D3135)),2),"/",RIGHT(CONCATENATE("00",YEAR(Hoja2!D3135)),2)),"','",Hoja2!J3135,"',","FALSE, 1,8);"), "")</f>
        <v>INSERT INTO seguimiento_oficios_recepcion_oficio(fecha_captura, folio_interno, no_oficio, dependencia_envia, firma, fecha_oficio, asunto, anexo, captura_id, estatus_id) VALUES ('02/04/13',3945,'131','ACCION CIVICA','LAUREANO NARANJO COBIAN','01/04/13','SOL. APOYOS INSTITUCIONALES PARA EL 05 DE ABRIL',FALSE, 1,8);</v>
      </c>
    </row>
    <row r="3136" spans="6:17">
      <c r="F3136" t="str">
        <f>RIGHT(CONCATENATE("00",DAY(Hoja2!B3136)),2)</f>
        <v>02</v>
      </c>
      <c r="G3136" t="str">
        <f>CONCATENATE(RIGHT(CONCATENATE("00",DAY(Hoja2!B3136)),2),"/",RIGHT(CONCATENATE("00",MONTH(Hoja2!B3136)),2),"/",RIGHT(CONCATENATE("00",YEAR(Hoja2!B3136)),2))</f>
        <v>02/04/13</v>
      </c>
      <c r="H3136" t="str">
        <f>RIGHT(CONCATENATE("00",DAY(Hoja2!D3136)),2)</f>
        <v>02</v>
      </c>
      <c r="I3136" t="str">
        <f>CONCATENATE(RIGHT(CONCATENATE("00",DAY(Hoja2!D3136)),2),"/",RIGHT(CONCATENATE("00",MONTH(Hoja2!D3136)),2),"/",RIGHT(CONCATENATE("00",YEAR(Hoja2!D3136)),2))</f>
        <v>02/04/13</v>
      </c>
      <c r="J3136" t="str">
        <f>IF(LEN(Hoja2!J3136)&gt;150,LEN(Hoja2!J3136),"")</f>
        <v/>
      </c>
      <c r="K3136" t="str">
        <f>IF(Hoja2!A3136&lt;&gt;"", IF(Hoja2!B3136&lt;&gt;"", IF(Hoja2!C3136&lt;&gt;"", IF(Hoja2!D3136&lt;&gt;"", IF(Hoja2!E3136&lt;&gt;"", IF(Hoja2!F3136&lt;&gt;"", IF(Hoja2!J3136&lt;&gt;"","ok",""),""),""),""),""),""),"")</f>
        <v>ok</v>
      </c>
      <c r="L3136" t="str">
        <f>IF(Hoja2!A3136="'S/F'","--","")</f>
        <v/>
      </c>
      <c r="M3136" t="str">
        <f>IF(LEN(Hoja2!C3136)&gt;30,Hoja2!C3136,"")</f>
        <v/>
      </c>
      <c r="O3136" t="str">
        <f>IF(LEN(Hoja2!F3136)&gt;110,LEN(Hoja2!F3136),"")</f>
        <v/>
      </c>
      <c r="Q3136" t="str">
        <f>IF(K3136="ok",CONCATENATE(IF(Hoja2!A3136="'S/F'","--",""),N3136,"INSERT INTO seguimiento_oficios_recepcion_oficio(fecha_captura, folio_interno, no_oficio, dependencia_envia, firma, fecha_oficio, asunto, anexo, captura_id, estatus_id) VALUES ('",CONCATENATE(RIGHT(CONCATENATE("00",DAY(Hoja2!B3136)),2),"/",RIGHT(CONCATENATE("00",MONTH(Hoja2!B3136)),2),"/",RIGHT(CONCATENATE("00",YEAR(Hoja2!B3136)),2)),"',",Hoja2!A3136,",'",Hoja2!C3136,"','",Hoja2!F3136,"','",Hoja2!E3136,"','",CONCATENATE(RIGHT(CONCATENATE("00",DAY(Hoja2!D3136)),2),"/",RIGHT(CONCATENATE("00",MONTH(Hoja2!D3136)),2),"/",RIGHT(CONCATENATE("00",YEAR(Hoja2!D3136)),2)),"','",Hoja2!J3136,"',","FALSE, 1,8);"), "")</f>
        <v>INSERT INTO seguimiento_oficios_recepcion_oficio(fecha_captura, folio_interno, no_oficio, dependencia_envia, firma, fecha_oficio, asunto, anexo, captura_id, estatus_id) VALUES ('02/04/13',3946,'137','ACCION CIVICA','LAUREANO NARANJO COBIAN','02/04/13','SOL. APOYOS INSTITUCIONALES PARA EL 08 DE ABRIL',FALSE, 1,8);</v>
      </c>
    </row>
    <row r="3137" spans="6:17">
      <c r="F3137" t="str">
        <f>RIGHT(CONCATENATE("00",DAY(Hoja2!B3137)),2)</f>
        <v>02</v>
      </c>
      <c r="G3137" t="str">
        <f>CONCATENATE(RIGHT(CONCATENATE("00",DAY(Hoja2!B3137)),2),"/",RIGHT(CONCATENATE("00",MONTH(Hoja2!B3137)),2),"/",RIGHT(CONCATENATE("00",YEAR(Hoja2!B3137)),2))</f>
        <v>02/04/13</v>
      </c>
      <c r="H3137" t="str">
        <f>RIGHT(CONCATENATE("00",DAY(Hoja2!D3137)),2)</f>
        <v>25</v>
      </c>
      <c r="I3137" t="str">
        <f>CONCATENATE(RIGHT(CONCATENATE("00",DAY(Hoja2!D3137)),2),"/",RIGHT(CONCATENATE("00",MONTH(Hoja2!D3137)),2),"/",RIGHT(CONCATENATE("00",YEAR(Hoja2!D3137)),2))</f>
        <v>25/03/13</v>
      </c>
      <c r="J3137" t="str">
        <f>IF(LEN(Hoja2!J3137)&gt;150,LEN(Hoja2!J3137),"")</f>
        <v/>
      </c>
      <c r="K3137" t="str">
        <f>IF(Hoja2!A3137&lt;&gt;"", IF(Hoja2!B3137&lt;&gt;"", IF(Hoja2!C3137&lt;&gt;"", IF(Hoja2!D3137&lt;&gt;"", IF(Hoja2!E3137&lt;&gt;"", IF(Hoja2!F3137&lt;&gt;"", IF(Hoja2!J3137&lt;&gt;"","ok",""),""),""),""),""),""),"")</f>
        <v>ok</v>
      </c>
      <c r="L3137" t="str">
        <f>IF(Hoja2!A3137="'S/F'","--","")</f>
        <v/>
      </c>
      <c r="M3137" t="str">
        <f>IF(LEN(Hoja2!C3137)&gt;30,Hoja2!C3137,"")</f>
        <v/>
      </c>
      <c r="O3137" t="str">
        <f>IF(LEN(Hoja2!F3137)&gt;110,LEN(Hoja2!F3137),"")</f>
        <v/>
      </c>
      <c r="Q3137" t="str">
        <f>IF(K3137="ok",CONCATENATE(IF(Hoja2!A3137="'S/F'","--",""),N3137,"INSERT INTO seguimiento_oficios_recepcion_oficio(fecha_captura, folio_interno, no_oficio, dependencia_envia, firma, fecha_oficio, asunto, anexo, captura_id, estatus_id) VALUES ('",CONCATENATE(RIGHT(CONCATENATE("00",DAY(Hoja2!B3137)),2),"/",RIGHT(CONCATENATE("00",MONTH(Hoja2!B3137)),2),"/",RIGHT(CONCATENATE("00",YEAR(Hoja2!B3137)),2)),"',",Hoja2!A3137,",'",Hoja2!C3137,"','",Hoja2!F3137,"','",Hoja2!E3137,"','",CONCATENATE(RIGHT(CONCATENATE("00",DAY(Hoja2!D3137)),2),"/",RIGHT(CONCATENATE("00",MONTH(Hoja2!D3137)),2),"/",RIGHT(CONCATENATE("00",YEAR(Hoja2!D3137)),2)),"','",Hoja2!J3137,"',","FALSE, 1,8);"), "")</f>
        <v>INSERT INTO seguimiento_oficios_recepcion_oficio(fecha_captura, folio_interno, no_oficio, dependencia_envia, firma, fecha_oficio, asunto, anexo, captura_id, estatus_id) VALUES ('02/04/13',3947,'247','ITAIP','MARTIN BERDEJA RIVAS','25/03/13','IFORMAN DEL VENCIMIENTO DE PLAZO PARA ACTUALIZAR EL PORTAL 05 DE ABRIL',FALSE, 1,8);</v>
      </c>
    </row>
    <row r="3138" spans="6:17">
      <c r="F3138" t="str">
        <f>RIGHT(CONCATENATE("00",DAY(Hoja2!B3138)),2)</f>
        <v>02</v>
      </c>
      <c r="G3138" t="str">
        <f>CONCATENATE(RIGHT(CONCATENATE("00",DAY(Hoja2!B3138)),2),"/",RIGHT(CONCATENATE("00",MONTH(Hoja2!B3138)),2),"/",RIGHT(CONCATENATE("00",YEAR(Hoja2!B3138)),2))</f>
        <v>02/04/13</v>
      </c>
      <c r="H3138" t="str">
        <f>RIGHT(CONCATENATE("00",DAY(Hoja2!D3138)),2)</f>
        <v>01</v>
      </c>
      <c r="I3138" t="str">
        <f>CONCATENATE(RIGHT(CONCATENATE("00",DAY(Hoja2!D3138)),2),"/",RIGHT(CONCATENATE("00",MONTH(Hoja2!D3138)),2),"/",RIGHT(CONCATENATE("00",YEAR(Hoja2!D3138)),2))</f>
        <v>01/04/13</v>
      </c>
      <c r="J3138" t="str">
        <f>IF(LEN(Hoja2!J3138)&gt;150,LEN(Hoja2!J3138),"")</f>
        <v/>
      </c>
      <c r="K3138" t="str">
        <f>IF(Hoja2!A3138&lt;&gt;"", IF(Hoja2!B3138&lt;&gt;"", IF(Hoja2!C3138&lt;&gt;"", IF(Hoja2!D3138&lt;&gt;"", IF(Hoja2!E3138&lt;&gt;"", IF(Hoja2!F3138&lt;&gt;"", IF(Hoja2!J3138&lt;&gt;"","ok",""),""),""),""),""),""),"")</f>
        <v>ok</v>
      </c>
      <c r="L3138" t="str">
        <f>IF(Hoja2!A3138="'S/F'","--","")</f>
        <v/>
      </c>
      <c r="M3138" t="str">
        <f>IF(LEN(Hoja2!C3138)&gt;30,Hoja2!C3138,"")</f>
        <v/>
      </c>
      <c r="O3138" t="str">
        <f>IF(LEN(Hoja2!F3138)&gt;110,LEN(Hoja2!F3138),"")</f>
        <v/>
      </c>
      <c r="Q3138" t="str">
        <f>IF(K3138="ok",CONCATENATE(IF(Hoja2!A3138="'S/F'","--",""),N3138,"INSERT INTO seguimiento_oficios_recepcion_oficio(fecha_captura, folio_interno, no_oficio, dependencia_envia, firma, fecha_oficio, asunto, anexo, captura_id, estatus_id) VALUES ('",CONCATENATE(RIGHT(CONCATENATE("00",DAY(Hoja2!B3138)),2),"/",RIGHT(CONCATENATE("00",MONTH(Hoja2!B3138)),2),"/",RIGHT(CONCATENATE("00",YEAR(Hoja2!B3138)),2)),"',",Hoja2!A3138,",'",Hoja2!C3138,"','",Hoja2!F3138,"','",Hoja2!E3138,"','",CONCATENATE(RIGHT(CONCATENATE("00",DAY(Hoja2!D3138)),2),"/",RIGHT(CONCATENATE("00",MONTH(Hoja2!D3138)),2),"/",RIGHT(CONCATENATE("00",YEAR(Hoja2!D3138)),2)),"','",Hoja2!J3138,"',","FALSE, 1,8);"), "")</f>
        <v>INSERT INTO seguimiento_oficios_recepcion_oficio(fecha_captura, folio_interno, no_oficio, dependencia_envia, firma, fecha_oficio, asunto, anexo, captura_id, estatus_id) VALUES ('02/04/13',3948,'2321','PGJ','JAIME LORENZO BIBILONI RAMON','01/04/13','LAUDO LABORAL DEL C. MANUEL ANTONIO GARCIA LOPEZ',FALSE, 1,8);</v>
      </c>
    </row>
    <row r="3139" spans="6:17">
      <c r="F3139" t="str">
        <f>RIGHT(CONCATENATE("00",DAY(Hoja2!B3139)),2)</f>
        <v>02</v>
      </c>
      <c r="G3139" t="str">
        <f>CONCATENATE(RIGHT(CONCATENATE("00",DAY(Hoja2!B3139)),2),"/",RIGHT(CONCATENATE("00",MONTH(Hoja2!B3139)),2),"/",RIGHT(CONCATENATE("00",YEAR(Hoja2!B3139)),2))</f>
        <v>02/04/13</v>
      </c>
      <c r="H3139" t="str">
        <f>RIGHT(CONCATENATE("00",DAY(Hoja2!D3139)),2)</f>
        <v>01</v>
      </c>
      <c r="I3139" t="str">
        <f>CONCATENATE(RIGHT(CONCATENATE("00",DAY(Hoja2!D3139)),2),"/",RIGHT(CONCATENATE("00",MONTH(Hoja2!D3139)),2),"/",RIGHT(CONCATENATE("00",YEAR(Hoja2!D3139)),2))</f>
        <v>01/04/13</v>
      </c>
      <c r="J3139" t="str">
        <f>IF(LEN(Hoja2!J3139)&gt;150,LEN(Hoja2!J3139),"")</f>
        <v/>
      </c>
      <c r="K3139" t="str">
        <f>IF(Hoja2!A3139&lt;&gt;"", IF(Hoja2!B3139&lt;&gt;"", IF(Hoja2!C3139&lt;&gt;"", IF(Hoja2!D3139&lt;&gt;"", IF(Hoja2!E3139&lt;&gt;"", IF(Hoja2!F3139&lt;&gt;"", IF(Hoja2!J3139&lt;&gt;"","ok",""),""),""),""),""),""),"")</f>
        <v>ok</v>
      </c>
      <c r="L3139" t="str">
        <f>IF(Hoja2!A3139="'S/F'","--","")</f>
        <v/>
      </c>
      <c r="M3139" t="str">
        <f>IF(LEN(Hoja2!C3139)&gt;30,Hoja2!C3139,"")</f>
        <v/>
      </c>
      <c r="O3139" t="str">
        <f>IF(LEN(Hoja2!F3139)&gt;110,LEN(Hoja2!F3139),"")</f>
        <v/>
      </c>
      <c r="Q3139" t="str">
        <f>IF(K3139="ok",CONCATENATE(IF(Hoja2!A3139="'S/F'","--",""),N3139,"INSERT INTO seguimiento_oficios_recepcion_oficio(fecha_captura, folio_interno, no_oficio, dependencia_envia, firma, fecha_oficio, asunto, anexo, captura_id, estatus_id) VALUES ('",CONCATENATE(RIGHT(CONCATENATE("00",DAY(Hoja2!B3139)),2),"/",RIGHT(CONCATENATE("00",MONTH(Hoja2!B3139)),2),"/",RIGHT(CONCATENATE("00",YEAR(Hoja2!B3139)),2)),"',",Hoja2!A3139,",'",Hoja2!C3139,"','",Hoja2!F3139,"','",Hoja2!E3139,"','",CONCATENATE(RIGHT(CONCATENATE("00",DAY(Hoja2!D3139)),2),"/",RIGHT(CONCATENATE("00",MONTH(Hoja2!D3139)),2),"/",RIGHT(CONCATENATE("00",YEAR(Hoja2!D3139)),2)),"','",Hoja2!J3139,"',","FALSE, 1,8);"), "")</f>
        <v>INSERT INTO seguimiento_oficios_recepcion_oficio(fecha_captura, folio_interno, no_oficio, dependencia_envia, firma, fecha_oficio, asunto, anexo, captura_id, estatus_id) VALUES ('02/04/13',3949,'151','CADEM','ENRIQUE LORENZO BELLIZIA ROSIQUE','01/04/13','REGISTRO DE FIRMAS',FALSE, 1,8);</v>
      </c>
    </row>
    <row r="3140" spans="6:17">
      <c r="F3140" t="str">
        <f>RIGHT(CONCATENATE("00",DAY(Hoja2!B3140)),2)</f>
        <v>02</v>
      </c>
      <c r="G3140" t="str">
        <f>CONCATENATE(RIGHT(CONCATENATE("00",DAY(Hoja2!B3140)),2),"/",RIGHT(CONCATENATE("00",MONTH(Hoja2!B3140)),2),"/",RIGHT(CONCATENATE("00",YEAR(Hoja2!B3140)),2))</f>
        <v>02/04/13</v>
      </c>
      <c r="H3140" t="str">
        <f>RIGHT(CONCATENATE("00",DAY(Hoja2!D3140)),2)</f>
        <v>01</v>
      </c>
      <c r="I3140" t="str">
        <f>CONCATENATE(RIGHT(CONCATENATE("00",DAY(Hoja2!D3140)),2),"/",RIGHT(CONCATENATE("00",MONTH(Hoja2!D3140)),2),"/",RIGHT(CONCATENATE("00",YEAR(Hoja2!D3140)),2))</f>
        <v>01/04/13</v>
      </c>
      <c r="J3140" t="str">
        <f>IF(LEN(Hoja2!J3140)&gt;150,LEN(Hoja2!J3140),"")</f>
        <v/>
      </c>
      <c r="K3140" t="str">
        <f>IF(Hoja2!A3140&lt;&gt;"", IF(Hoja2!B3140&lt;&gt;"", IF(Hoja2!C3140&lt;&gt;"", IF(Hoja2!D3140&lt;&gt;"", IF(Hoja2!E3140&lt;&gt;"", IF(Hoja2!F3140&lt;&gt;"", IF(Hoja2!J3140&lt;&gt;"","ok",""),""),""),""),""),""),"")</f>
        <v>ok</v>
      </c>
      <c r="L3140" t="str">
        <f>IF(Hoja2!A3140="'S/F'","--","")</f>
        <v/>
      </c>
      <c r="M3140" t="str">
        <f>IF(LEN(Hoja2!C3140)&gt;30,Hoja2!C3140,"")</f>
        <v/>
      </c>
      <c r="O3140" t="str">
        <f>IF(LEN(Hoja2!F3140)&gt;110,LEN(Hoja2!F3140),"")</f>
        <v/>
      </c>
      <c r="Q3140" t="str">
        <f>IF(K3140="ok",CONCATENATE(IF(Hoja2!A3140="'S/F'","--",""),N3140,"INSERT INTO seguimiento_oficios_recepcion_oficio(fecha_captura, folio_interno, no_oficio, dependencia_envia, firma, fecha_oficio, asunto, anexo, captura_id, estatus_id) VALUES ('",CONCATENATE(RIGHT(CONCATENATE("00",DAY(Hoja2!B3140)),2),"/",RIGHT(CONCATENATE("00",MONTH(Hoja2!B3140)),2),"/",RIGHT(CONCATENATE("00",YEAR(Hoja2!B3140)),2)),"',",Hoja2!A3140,",'",Hoja2!C3140,"','",Hoja2!F3140,"','",Hoja2!E3140,"','",CONCATENATE(RIGHT(CONCATENATE("00",DAY(Hoja2!D3140)),2),"/",RIGHT(CONCATENATE("00",MONTH(Hoja2!D3140)),2),"/",RIGHT(CONCATENATE("00",YEAR(Hoja2!D3140)),2)),"','",Hoja2!J3140,"',","FALSE, 1,8);"), "")</f>
        <v>INSERT INTO seguimiento_oficios_recepcion_oficio(fecha_captura, folio_interno, no_oficio, dependencia_envia, firma, fecha_oficio, asunto, anexo, captura_id, estatus_id) VALUES ('02/04/13',3950,'150','CADEM','ENRIQUE LORENZO BELLIZIA ROSIQUE','01/04/13','REGISTRO DE FIRMAS',FALSE, 1,8);</v>
      </c>
    </row>
    <row r="3141" spans="6:17">
      <c r="F3141" t="str">
        <f>RIGHT(CONCATENATE("00",DAY(Hoja2!B3141)),2)</f>
        <v>02</v>
      </c>
      <c r="G3141" t="str">
        <f>CONCATENATE(RIGHT(CONCATENATE("00",DAY(Hoja2!B3141)),2),"/",RIGHT(CONCATENATE("00",MONTH(Hoja2!B3141)),2),"/",RIGHT(CONCATENATE("00",YEAR(Hoja2!B3141)),2))</f>
        <v>02/04/13</v>
      </c>
      <c r="H3141" t="str">
        <f>RIGHT(CONCATENATE("00",DAY(Hoja2!D3141)),2)</f>
        <v>02</v>
      </c>
      <c r="I3141" t="str">
        <f>CONCATENATE(RIGHT(CONCATENATE("00",DAY(Hoja2!D3141)),2),"/",RIGHT(CONCATENATE("00",MONTH(Hoja2!D3141)),2),"/",RIGHT(CONCATENATE("00",YEAR(Hoja2!D3141)),2))</f>
        <v>02/04/13</v>
      </c>
      <c r="J3141" t="str">
        <f>IF(LEN(Hoja2!J3141)&gt;150,LEN(Hoja2!J3141),"")</f>
        <v/>
      </c>
      <c r="K3141" t="str">
        <f>IF(Hoja2!A3141&lt;&gt;"", IF(Hoja2!B3141&lt;&gt;"", IF(Hoja2!C3141&lt;&gt;"", IF(Hoja2!D3141&lt;&gt;"", IF(Hoja2!E3141&lt;&gt;"", IF(Hoja2!F3141&lt;&gt;"", IF(Hoja2!J3141&lt;&gt;"","ok",""),""),""),""),""),""),"")</f>
        <v>ok</v>
      </c>
      <c r="L3141" t="str">
        <f>IF(Hoja2!A3141="'S/F'","--","")</f>
        <v/>
      </c>
      <c r="M3141" t="str">
        <f>IF(LEN(Hoja2!C3141)&gt;30,Hoja2!C3141,"")</f>
        <v/>
      </c>
      <c r="O3141" t="str">
        <f>IF(LEN(Hoja2!F3141)&gt;110,LEN(Hoja2!F3141),"")</f>
        <v/>
      </c>
      <c r="Q3141" t="str">
        <f>IF(K3141="ok",CONCATENATE(IF(Hoja2!A3141="'S/F'","--",""),N3141,"INSERT INTO seguimiento_oficios_recepcion_oficio(fecha_captura, folio_interno, no_oficio, dependencia_envia, firma, fecha_oficio, asunto, anexo, captura_id, estatus_id) VALUES ('",CONCATENATE(RIGHT(CONCATENATE("00",DAY(Hoja2!B3141)),2),"/",RIGHT(CONCATENATE("00",MONTH(Hoja2!B3141)),2),"/",RIGHT(CONCATENATE("00",YEAR(Hoja2!B3141)),2)),"',",Hoja2!A3141,",'",Hoja2!C3141,"','",Hoja2!F3141,"','",Hoja2!E3141,"','",CONCATENATE(RIGHT(CONCATENATE("00",DAY(Hoja2!D3141)),2),"/",RIGHT(CONCATENATE("00",MONTH(Hoja2!D3141)),2),"/",RIGHT(CONCATENATE("00",YEAR(Hoja2!D3141)),2)),"','",Hoja2!J3141,"',","FALSE, 1,8);"), "")</f>
        <v>INSERT INTO seguimiento_oficios_recepcion_oficio(fecha_captura, folio_interno, no_oficio, dependencia_envia, firma, fecha_oficio, asunto, anexo, captura_id, estatus_id) VALUES ('02/04/13',3951,'226','ASUNTOS RELIGIOSOS','JORGE COLORADO LANESTOSA','02/04/13','ENVIAN JUSTIFICACION DEL USO DEL INMUEBLE',FALSE, 1,8);</v>
      </c>
    </row>
    <row r="3142" spans="6:17">
      <c r="F3142" t="str">
        <f>RIGHT(CONCATENATE("00",DAY(Hoja2!B3142)),2)</f>
        <v>02</v>
      </c>
      <c r="G3142" t="str">
        <f>CONCATENATE(RIGHT(CONCATENATE("00",DAY(Hoja2!B3142)),2),"/",RIGHT(CONCATENATE("00",MONTH(Hoja2!B3142)),2),"/",RIGHT(CONCATENATE("00",YEAR(Hoja2!B3142)),2))</f>
        <v>02/04/13</v>
      </c>
      <c r="H3142" t="str">
        <f>RIGHT(CONCATENATE("00",DAY(Hoja2!D3142)),2)</f>
        <v>26</v>
      </c>
      <c r="I3142" t="str">
        <f>CONCATENATE(RIGHT(CONCATENATE("00",DAY(Hoja2!D3142)),2),"/",RIGHT(CONCATENATE("00",MONTH(Hoja2!D3142)),2),"/",RIGHT(CONCATENATE("00",YEAR(Hoja2!D3142)),2))</f>
        <v>26/04/13</v>
      </c>
      <c r="J3142" t="str">
        <f>IF(LEN(Hoja2!J3142)&gt;150,LEN(Hoja2!J3142),"")</f>
        <v/>
      </c>
      <c r="K3142" t="str">
        <f>IF(Hoja2!A3142&lt;&gt;"", IF(Hoja2!B3142&lt;&gt;"", IF(Hoja2!C3142&lt;&gt;"", IF(Hoja2!D3142&lt;&gt;"", IF(Hoja2!E3142&lt;&gt;"", IF(Hoja2!F3142&lt;&gt;"", IF(Hoja2!J3142&lt;&gt;"","ok",""),""),""),""),""),""),"")</f>
        <v>ok</v>
      </c>
      <c r="L3142" t="str">
        <f>IF(Hoja2!A3142="'S/F'","--","")</f>
        <v/>
      </c>
      <c r="M3142" t="str">
        <f>IF(LEN(Hoja2!C3142)&gt;30,Hoja2!C3142,"")</f>
        <v/>
      </c>
      <c r="O3142" t="str">
        <f>IF(LEN(Hoja2!F3142)&gt;110,LEN(Hoja2!F3142),"")</f>
        <v/>
      </c>
      <c r="Q3142" t="str">
        <f>IF(K3142="ok",CONCATENATE(IF(Hoja2!A3142="'S/F'","--",""),N3142,"INSERT INTO seguimiento_oficios_recepcion_oficio(fecha_captura, folio_interno, no_oficio, dependencia_envia, firma, fecha_oficio, asunto, anexo, captura_id, estatus_id) VALUES ('",CONCATENATE(RIGHT(CONCATENATE("00",DAY(Hoja2!B3142)),2),"/",RIGHT(CONCATENATE("00",MONTH(Hoja2!B3142)),2),"/",RIGHT(CONCATENATE("00",YEAR(Hoja2!B3142)),2)),"',",Hoja2!A3142,",'",Hoja2!C3142,"','",Hoja2!F3142,"','",Hoja2!E3142,"','",CONCATENATE(RIGHT(CONCATENATE("00",DAY(Hoja2!D3142)),2),"/",RIGHT(CONCATENATE("00",MONTH(Hoja2!D3142)),2),"/",RIGHT(CONCATENATE("00",YEAR(Hoja2!D3142)),2)),"','",Hoja2!J3142,"',","FALSE, 1,8);"), "")</f>
        <v>INSERT INTO seguimiento_oficios_recepcion_oficio(fecha_captura, folio_interno, no_oficio, dependencia_envia, firma, fecha_oficio, asunto, anexo, captura_id, estatus_id) VALUES ('02/04/13',3952,'004','CADEM','MAGNOLIA RAMIREZ LUJANO','26/04/13','ENVIAN RELACION PARA BONO DEL DIA DE LAS MADRES',FALSE, 1,8);</v>
      </c>
    </row>
    <row r="3143" spans="6:17">
      <c r="F3143" t="str">
        <f>RIGHT(CONCATENATE("00",DAY(Hoja2!B3143)),2)</f>
        <v>02</v>
      </c>
      <c r="G3143" t="str">
        <f>CONCATENATE(RIGHT(CONCATENATE("00",DAY(Hoja2!B3143)),2),"/",RIGHT(CONCATENATE("00",MONTH(Hoja2!B3143)),2),"/",RIGHT(CONCATENATE("00",YEAR(Hoja2!B3143)),2))</f>
        <v>02/04/13</v>
      </c>
      <c r="H3143" t="str">
        <f>RIGHT(CONCATENATE("00",DAY(Hoja2!D3143)),2)</f>
        <v>02</v>
      </c>
      <c r="I3143" t="str">
        <f>CONCATENATE(RIGHT(CONCATENATE("00",DAY(Hoja2!D3143)),2),"/",RIGHT(CONCATENATE("00",MONTH(Hoja2!D3143)),2),"/",RIGHT(CONCATENATE("00",YEAR(Hoja2!D3143)),2))</f>
        <v>02/04/13</v>
      </c>
      <c r="J3143" t="str">
        <f>IF(LEN(Hoja2!J3143)&gt;150,LEN(Hoja2!J3143),"")</f>
        <v/>
      </c>
      <c r="K3143" t="str">
        <f>IF(Hoja2!A3143&lt;&gt;"", IF(Hoja2!B3143&lt;&gt;"", IF(Hoja2!C3143&lt;&gt;"", IF(Hoja2!D3143&lt;&gt;"", IF(Hoja2!E3143&lt;&gt;"", IF(Hoja2!F3143&lt;&gt;"", IF(Hoja2!J3143&lt;&gt;"","ok",""),""),""),""),""),""),"")</f>
        <v>ok</v>
      </c>
      <c r="L3143" t="str">
        <f>IF(Hoja2!A3143="'S/F'","--","")</f>
        <v/>
      </c>
      <c r="M3143" t="str">
        <f>IF(LEN(Hoja2!C3143)&gt;30,Hoja2!C3143,"")</f>
        <v/>
      </c>
      <c r="O3143" t="str">
        <f>IF(LEN(Hoja2!F3143)&gt;110,LEN(Hoja2!F3143),"")</f>
        <v/>
      </c>
      <c r="Q3143" t="str">
        <f>IF(K3143="ok",CONCATENATE(IF(Hoja2!A3143="'S/F'","--",""),N3143,"INSERT INTO seguimiento_oficios_recepcion_oficio(fecha_captura, folio_interno, no_oficio, dependencia_envia, firma, fecha_oficio, asunto, anexo, captura_id, estatus_id) VALUES ('",CONCATENATE(RIGHT(CONCATENATE("00",DAY(Hoja2!B3143)),2),"/",RIGHT(CONCATENATE("00",MONTH(Hoja2!B3143)),2),"/",RIGHT(CONCATENATE("00",YEAR(Hoja2!B3143)),2)),"',",Hoja2!A3143,",'",Hoja2!C3143,"','",Hoja2!F3143,"','",Hoja2!E3143,"','",CONCATENATE(RIGHT(CONCATENATE("00",DAY(Hoja2!D3143)),2),"/",RIGHT(CONCATENATE("00",MONTH(Hoja2!D3143)),2),"/",RIGHT(CONCATENATE("00",YEAR(Hoja2!D3143)),2)),"','",Hoja2!J3143,"',","FALSE, 1,8);"), "")</f>
        <v>INSERT INTO seguimiento_oficios_recepcion_oficio(fecha_captura, folio_interno, no_oficio, dependencia_envia, firma, fecha_oficio, asunto, anexo, captura_id, estatus_id) VALUES ('02/04/13',3953,'796','SEGOB','ALEJANDRO MANUEL BARRAGAN LANZ','02/04/13','ENVIAN RELACION PARA ALTA EN EL REGIMEN DE PRESTADORES DE SERCVICIOS POR HONORARIOS',FALSE, 1,8);</v>
      </c>
    </row>
    <row r="3144" spans="6:17">
      <c r="F3144" t="str">
        <f>RIGHT(CONCATENATE("00",DAY(Hoja2!B3144)),2)</f>
        <v>19</v>
      </c>
      <c r="G3144" t="str">
        <f>CONCATENATE(RIGHT(CONCATENATE("00",DAY(Hoja2!B3144)),2),"/",RIGHT(CONCATENATE("00",MONTH(Hoja2!B3144)),2),"/",RIGHT(CONCATENATE("00",YEAR(Hoja2!B3144)),2))</f>
        <v>19/06/13</v>
      </c>
      <c r="H3144" t="str">
        <f>RIGHT(CONCATENATE("00",DAY(Hoja2!D3144)),2)</f>
        <v>18</v>
      </c>
      <c r="I3144" t="str">
        <f>CONCATENATE(RIGHT(CONCATENATE("00",DAY(Hoja2!D3144)),2),"/",RIGHT(CONCATENATE("00",MONTH(Hoja2!D3144)),2),"/",RIGHT(CONCATENATE("00",YEAR(Hoja2!D3144)),2))</f>
        <v>18/06/13</v>
      </c>
      <c r="J3144" t="str">
        <f>IF(LEN(Hoja2!J3144)&gt;150,LEN(Hoja2!J3144),"")</f>
        <v/>
      </c>
      <c r="K3144" t="str">
        <f>IF(Hoja2!A3144&lt;&gt;"", IF(Hoja2!B3144&lt;&gt;"", IF(Hoja2!C3144&lt;&gt;"", IF(Hoja2!D3144&lt;&gt;"", IF(Hoja2!E3144&lt;&gt;"", IF(Hoja2!F3144&lt;&gt;"", IF(Hoja2!J3144&lt;&gt;"","ok",""),""),""),""),""),""),"")</f>
        <v>ok</v>
      </c>
      <c r="L3144" t="str">
        <f>IF(Hoja2!A3144="'S/F'","--","")</f>
        <v/>
      </c>
      <c r="M3144" t="str">
        <f>IF(LEN(Hoja2!C3144)&gt;30,Hoja2!C3144,"")</f>
        <v/>
      </c>
      <c r="O3144" t="str">
        <f>IF(LEN(Hoja2!F3144)&gt;110,LEN(Hoja2!F3144),"")</f>
        <v/>
      </c>
      <c r="Q3144" t="str">
        <f>IF(K3144="ok",CONCATENATE(IF(Hoja2!A3144="'S/F'","--",""),N3144,"INSERT INTO seguimiento_oficios_recepcion_oficio(fecha_captura, folio_interno, no_oficio, dependencia_envia, firma, fecha_oficio, asunto, anexo, captura_id, estatus_id) VALUES ('",CONCATENATE(RIGHT(CONCATENATE("00",DAY(Hoja2!B3144)),2),"/",RIGHT(CONCATENATE("00",MONTH(Hoja2!B3144)),2),"/",RIGHT(CONCATENATE("00",YEAR(Hoja2!B3144)),2)),"',",Hoja2!A3144,",'",Hoja2!C3144,"','",Hoja2!F3144,"','",Hoja2!E3144,"','",CONCATENATE(RIGHT(CONCATENATE("00",DAY(Hoja2!D3144)),2),"/",RIGHT(CONCATENATE("00",MONTH(Hoja2!D3144)),2),"/",RIGHT(CONCATENATE("00",YEAR(Hoja2!D3144)),2)),"','",Hoja2!J3144,"',","FALSE, 1,8);"), "")</f>
        <v>INSERT INTO seguimiento_oficios_recepcion_oficio(fecha_captura, folio_interno, no_oficio, dependencia_envia, firma, fecha_oficio, asunto, anexo, captura_id, estatus_id) VALUES ('19/06/13',8259,'669','GUBERNATURA','HILDA LOPEZ DEL AGUILA','18/06/13','SOL. IMPRESIÓN DE 20 BANDEROLAS',FALSE, 1,8);</v>
      </c>
    </row>
    <row r="3145" spans="6:17">
      <c r="F3145" t="str">
        <f>RIGHT(CONCATENATE("00",DAY(Hoja2!B3145)),2)</f>
        <v>19</v>
      </c>
      <c r="G3145" t="str">
        <f>CONCATENATE(RIGHT(CONCATENATE("00",DAY(Hoja2!B3145)),2),"/",RIGHT(CONCATENATE("00",MONTH(Hoja2!B3145)),2),"/",RIGHT(CONCATENATE("00",YEAR(Hoja2!B3145)),2))</f>
        <v>19/06/13</v>
      </c>
      <c r="H3145" t="str">
        <f>RIGHT(CONCATENATE("00",DAY(Hoja2!D3145)),2)</f>
        <v>18</v>
      </c>
      <c r="I3145" t="str">
        <f>CONCATENATE(RIGHT(CONCATENATE("00",DAY(Hoja2!D3145)),2),"/",RIGHT(CONCATENATE("00",MONTH(Hoja2!D3145)),2),"/",RIGHT(CONCATENATE("00",YEAR(Hoja2!D3145)),2))</f>
        <v>18/06/13</v>
      </c>
      <c r="J3145" t="str">
        <f>IF(LEN(Hoja2!J3145)&gt;150,LEN(Hoja2!J3145),"")</f>
        <v/>
      </c>
      <c r="K3145" t="str">
        <f>IF(Hoja2!A3145&lt;&gt;"", IF(Hoja2!B3145&lt;&gt;"", IF(Hoja2!C3145&lt;&gt;"", IF(Hoja2!D3145&lt;&gt;"", IF(Hoja2!E3145&lt;&gt;"", IF(Hoja2!F3145&lt;&gt;"", IF(Hoja2!J3145&lt;&gt;"","ok",""),""),""),""),""),""),"")</f>
        <v/>
      </c>
      <c r="L3145" t="str">
        <f>IF(Hoja2!A3145="'S/F'","--","")</f>
        <v/>
      </c>
      <c r="M3145" t="str">
        <f>IF(LEN(Hoja2!C3145)&gt;30,Hoja2!C3145,"")</f>
        <v/>
      </c>
      <c r="O3145" t="str">
        <f>IF(LEN(Hoja2!F3145)&gt;110,LEN(Hoja2!F3145),"")</f>
        <v/>
      </c>
      <c r="Q3145" t="str">
        <f>IF(K3145="ok",CONCATENATE(IF(Hoja2!A3145="'S/F'","--",""),N3145,"INSERT INTO seguimiento_oficios_recepcion_oficio(fecha_captura, folio_interno, no_oficio, dependencia_envia, firma, fecha_oficio, asunto, anexo, captura_id, estatus_id) VALUES ('",CONCATENATE(RIGHT(CONCATENATE("00",DAY(Hoja2!B3145)),2),"/",RIGHT(CONCATENATE("00",MONTH(Hoja2!B3145)),2),"/",RIGHT(CONCATENATE("00",YEAR(Hoja2!B3145)),2)),"',",Hoja2!A3145,",'",Hoja2!C3145,"','",Hoja2!F3145,"','",Hoja2!E3145,"','",CONCATENATE(RIGHT(CONCATENATE("00",DAY(Hoja2!D3145)),2),"/",RIGHT(CONCATENATE("00",MONTH(Hoja2!D3145)),2),"/",RIGHT(CONCATENATE("00",YEAR(Hoja2!D3145)),2)),"','",Hoja2!J3145,"',","FALSE, 1,8);"), "")</f>
        <v/>
      </c>
    </row>
    <row r="3146" spans="6:17">
      <c r="F3146" t="str">
        <f>RIGHT(CONCATENATE("00",DAY(Hoja2!B3146)),2)</f>
        <v>19</v>
      </c>
      <c r="G3146" t="str">
        <f>CONCATENATE(RIGHT(CONCATENATE("00",DAY(Hoja2!B3146)),2),"/",RIGHT(CONCATENATE("00",MONTH(Hoja2!B3146)),2),"/",RIGHT(CONCATENATE("00",YEAR(Hoja2!B3146)),2))</f>
        <v>19/06/13</v>
      </c>
      <c r="H3146" t="str">
        <f>RIGHT(CONCATENATE("00",DAY(Hoja2!D3146)),2)</f>
        <v>18</v>
      </c>
      <c r="I3146" t="str">
        <f>CONCATENATE(RIGHT(CONCATENATE("00",DAY(Hoja2!D3146)),2),"/",RIGHT(CONCATENATE("00",MONTH(Hoja2!D3146)),2),"/",RIGHT(CONCATENATE("00",YEAR(Hoja2!D3146)),2))</f>
        <v>18/05/13</v>
      </c>
      <c r="J3146" t="str">
        <f>IF(LEN(Hoja2!J3146)&gt;150,LEN(Hoja2!J3146),"")</f>
        <v/>
      </c>
      <c r="K3146" t="str">
        <f>IF(Hoja2!A3146&lt;&gt;"", IF(Hoja2!B3146&lt;&gt;"", IF(Hoja2!C3146&lt;&gt;"", IF(Hoja2!D3146&lt;&gt;"", IF(Hoja2!E3146&lt;&gt;"", IF(Hoja2!F3146&lt;&gt;"", IF(Hoja2!J3146&lt;&gt;"","ok",""),""),""),""),""),""),"")</f>
        <v>ok</v>
      </c>
      <c r="L3146" t="str">
        <f>IF(Hoja2!A3146="'S/F'","--","")</f>
        <v/>
      </c>
      <c r="M3146" t="str">
        <f>IF(LEN(Hoja2!C3146)&gt;30,Hoja2!C3146,"")</f>
        <v/>
      </c>
      <c r="O3146" t="str">
        <f>IF(LEN(Hoja2!F3146)&gt;110,LEN(Hoja2!F3146),"")</f>
        <v/>
      </c>
      <c r="Q3146" t="str">
        <f>IF(K3146="ok",CONCATENATE(IF(Hoja2!A3146="'S/F'","--",""),N3146,"INSERT INTO seguimiento_oficios_recepcion_oficio(fecha_captura, folio_interno, no_oficio, dependencia_envia, firma, fecha_oficio, asunto, anexo, captura_id, estatus_id) VALUES ('",CONCATENATE(RIGHT(CONCATENATE("00",DAY(Hoja2!B3146)),2),"/",RIGHT(CONCATENATE("00",MONTH(Hoja2!B3146)),2),"/",RIGHT(CONCATENATE("00",YEAR(Hoja2!B3146)),2)),"',",Hoja2!A3146,",'",Hoja2!C3146,"','",Hoja2!F3146,"','",Hoja2!E3146,"','",CONCATENATE(RIGHT(CONCATENATE("00",DAY(Hoja2!D3146)),2),"/",RIGHT(CONCATENATE("00",MONTH(Hoja2!D3146)),2),"/",RIGHT(CONCATENATE("00",YEAR(Hoja2!D3146)),2)),"','",Hoja2!J3146,"',","FALSE, 1,8);"), "")</f>
        <v>INSERT INTO seguimiento_oficios_recepcion_oficio(fecha_captura, folio_interno, no_oficio, dependencia_envia, firma, fecha_oficio, asunto, anexo, captura_id, estatus_id) VALUES ('19/06/13',8261,'389','SA/SSG','FRANCISCO RAFAEL FUENTES GUTIERREZ','18/05/13','ENVIAN LICENCIA MEDICA ORIGINAL',FALSE, 1,8);</v>
      </c>
    </row>
    <row r="3147" spans="6:17">
      <c r="F3147" t="str">
        <f>RIGHT(CONCATENATE("00",DAY(Hoja2!B3147)),2)</f>
        <v>19</v>
      </c>
      <c r="G3147" t="str">
        <f>CONCATENATE(RIGHT(CONCATENATE("00",DAY(Hoja2!B3147)),2),"/",RIGHT(CONCATENATE("00",MONTH(Hoja2!B3147)),2),"/",RIGHT(CONCATENATE("00",YEAR(Hoja2!B3147)),2))</f>
        <v>19/06/13</v>
      </c>
      <c r="H3147" t="str">
        <f>RIGHT(CONCATENATE("00",DAY(Hoja2!D3147)),2)</f>
        <v>19</v>
      </c>
      <c r="I3147" t="str">
        <f>CONCATENATE(RIGHT(CONCATENATE("00",DAY(Hoja2!D3147)),2),"/",RIGHT(CONCATENATE("00",MONTH(Hoja2!D3147)),2),"/",RIGHT(CONCATENATE("00",YEAR(Hoja2!D3147)),2))</f>
        <v>19/06/13</v>
      </c>
      <c r="J3147" t="str">
        <f>IF(LEN(Hoja2!J3147)&gt;150,LEN(Hoja2!J3147),"")</f>
        <v/>
      </c>
      <c r="K3147" t="str">
        <f>IF(Hoja2!A3147&lt;&gt;"", IF(Hoja2!B3147&lt;&gt;"", IF(Hoja2!C3147&lt;&gt;"", IF(Hoja2!D3147&lt;&gt;"", IF(Hoja2!E3147&lt;&gt;"", IF(Hoja2!F3147&lt;&gt;"", IF(Hoja2!J3147&lt;&gt;"","ok",""),""),""),""),""),""),"")</f>
        <v>ok</v>
      </c>
      <c r="L3147" t="str">
        <f>IF(Hoja2!A3147="'S/F'","--","")</f>
        <v/>
      </c>
      <c r="M3147" t="str">
        <f>IF(LEN(Hoja2!C3147)&gt;30,Hoja2!C3147,"")</f>
        <v/>
      </c>
      <c r="O3147" t="str">
        <f>IF(LEN(Hoja2!F3147)&gt;110,LEN(Hoja2!F3147),"")</f>
        <v/>
      </c>
      <c r="Q3147" t="str">
        <f>IF(K3147="ok",CONCATENATE(IF(Hoja2!A3147="'S/F'","--",""),N3147,"INSERT INTO seguimiento_oficios_recepcion_oficio(fecha_captura, folio_interno, no_oficio, dependencia_envia, firma, fecha_oficio, asunto, anexo, captura_id, estatus_id) VALUES ('",CONCATENATE(RIGHT(CONCATENATE("00",DAY(Hoja2!B3147)),2),"/",RIGHT(CONCATENATE("00",MONTH(Hoja2!B3147)),2),"/",RIGHT(CONCATENATE("00",YEAR(Hoja2!B3147)),2)),"',",Hoja2!A3147,",'",Hoja2!C3147,"','",Hoja2!F3147,"','",Hoja2!E3147,"','",CONCATENATE(RIGHT(CONCATENATE("00",DAY(Hoja2!D3147)),2),"/",RIGHT(CONCATENATE("00",MONTH(Hoja2!D3147)),2),"/",RIGHT(CONCATENATE("00",YEAR(Hoja2!D3147)),2)),"','",Hoja2!J3147,"',","FALSE, 1,8);"), "")</f>
        <v>INSERT INTO seguimiento_oficios_recepcion_oficio(fecha_captura, folio_interno, no_oficio, dependencia_envia, firma, fecha_oficio, asunto, anexo, captura_id, estatus_id) VALUES ('19/06/13',8262,'228','SESESP','MARIANO RAMOS GARDUZA','19/06/13','ENVIAN 46 FACTURAS SOL. NUMERO DE INVENTARIO',FALSE, 1,8);</v>
      </c>
    </row>
    <row r="3148" spans="6:17">
      <c r="F3148" t="str">
        <f>RIGHT(CONCATENATE("00",DAY(Hoja2!B3148)),2)</f>
        <v>19</v>
      </c>
      <c r="G3148" t="str">
        <f>CONCATENATE(RIGHT(CONCATENATE("00",DAY(Hoja2!B3148)),2),"/",RIGHT(CONCATENATE("00",MONTH(Hoja2!B3148)),2),"/",RIGHT(CONCATENATE("00",YEAR(Hoja2!B3148)),2))</f>
        <v>19/06/13</v>
      </c>
      <c r="H3148" t="str">
        <f>RIGHT(CONCATENATE("00",DAY(Hoja2!D3148)),2)</f>
        <v>18</v>
      </c>
      <c r="I3148" t="str">
        <f>CONCATENATE(RIGHT(CONCATENATE("00",DAY(Hoja2!D3148)),2),"/",RIGHT(CONCATENATE("00",MONTH(Hoja2!D3148)),2),"/",RIGHT(CONCATENATE("00",YEAR(Hoja2!D3148)),2))</f>
        <v>18/06/13</v>
      </c>
      <c r="J3148" t="str">
        <f>IF(LEN(Hoja2!J3148)&gt;150,LEN(Hoja2!J3148),"")</f>
        <v/>
      </c>
      <c r="K3148" t="str">
        <f>IF(Hoja2!A3148&lt;&gt;"", IF(Hoja2!B3148&lt;&gt;"", IF(Hoja2!C3148&lt;&gt;"", IF(Hoja2!D3148&lt;&gt;"", IF(Hoja2!E3148&lt;&gt;"", IF(Hoja2!F3148&lt;&gt;"", IF(Hoja2!J3148&lt;&gt;"","ok",""),""),""),""),""),""),"")</f>
        <v>ok</v>
      </c>
      <c r="L3148" t="str">
        <f>IF(Hoja2!A3148="'S/F'","--","")</f>
        <v/>
      </c>
      <c r="M3148" t="str">
        <f>IF(LEN(Hoja2!C3148)&gt;30,Hoja2!C3148,"")</f>
        <v/>
      </c>
      <c r="O3148" t="str">
        <f>IF(LEN(Hoja2!F3148)&gt;110,LEN(Hoja2!F3148),"")</f>
        <v/>
      </c>
      <c r="Q3148" t="str">
        <f>IF(K3148="ok",CONCATENATE(IF(Hoja2!A3148="'S/F'","--",""),N3148,"INSERT INTO seguimiento_oficios_recepcion_oficio(fecha_captura, folio_interno, no_oficio, dependencia_envia, firma, fecha_oficio, asunto, anexo, captura_id, estatus_id) VALUES ('",CONCATENATE(RIGHT(CONCATENATE("00",DAY(Hoja2!B3148)),2),"/",RIGHT(CONCATENATE("00",MONTH(Hoja2!B3148)),2),"/",RIGHT(CONCATENATE("00",YEAR(Hoja2!B3148)),2)),"',",Hoja2!A3148,",'",Hoja2!C3148,"','",Hoja2!F3148,"','",Hoja2!E3148,"','",CONCATENATE(RIGHT(CONCATENATE("00",DAY(Hoja2!D3148)),2),"/",RIGHT(CONCATENATE("00",MONTH(Hoja2!D3148)),2),"/",RIGHT(CONCATENATE("00",YEAR(Hoja2!D3148)),2)),"','",Hoja2!J3148,"',","FALSE, 1,8);"), "")</f>
        <v>INSERT INTO seguimiento_oficios_recepcion_oficio(fecha_captura, folio_interno, no_oficio, dependencia_envia, firma, fecha_oficio, asunto, anexo, captura_id, estatus_id) VALUES ('19/06/13',8263,'927','ASUNTOS JURIDICOS','JUAN JOSE PERALTA FOCIL','18/06/13','INVITACION AREUNION',FALSE, 1,8);</v>
      </c>
    </row>
    <row r="3149" spans="6:17">
      <c r="F3149" t="str">
        <f>RIGHT(CONCATENATE("00",DAY(Hoja2!B3149)),2)</f>
        <v>19</v>
      </c>
      <c r="G3149" t="str">
        <f>CONCATENATE(RIGHT(CONCATENATE("00",DAY(Hoja2!B3149)),2),"/",RIGHT(CONCATENATE("00",MONTH(Hoja2!B3149)),2),"/",RIGHT(CONCATENATE("00",YEAR(Hoja2!B3149)),2))</f>
        <v>19/06/13</v>
      </c>
      <c r="H3149" t="str">
        <f>RIGHT(CONCATENATE("00",DAY(Hoja2!D3149)),2)</f>
        <v>17</v>
      </c>
      <c r="I3149" t="str">
        <f>CONCATENATE(RIGHT(CONCATENATE("00",DAY(Hoja2!D3149)),2),"/",RIGHT(CONCATENATE("00",MONTH(Hoja2!D3149)),2),"/",RIGHT(CONCATENATE("00",YEAR(Hoja2!D3149)),2))</f>
        <v>17/06/13</v>
      </c>
      <c r="J3149" t="str">
        <f>IF(LEN(Hoja2!J3149)&gt;150,LEN(Hoja2!J3149),"")</f>
        <v/>
      </c>
      <c r="K3149" t="str">
        <f>IF(Hoja2!A3149&lt;&gt;"", IF(Hoja2!B3149&lt;&gt;"", IF(Hoja2!C3149&lt;&gt;"", IF(Hoja2!D3149&lt;&gt;"", IF(Hoja2!E3149&lt;&gt;"", IF(Hoja2!F3149&lt;&gt;"", IF(Hoja2!J3149&lt;&gt;"","ok",""),""),""),""),""),""),"")</f>
        <v>ok</v>
      </c>
      <c r="L3149" t="str">
        <f>IF(Hoja2!A3149="'S/F'","--","")</f>
        <v/>
      </c>
      <c r="M3149" t="str">
        <f>IF(LEN(Hoja2!C3149)&gt;30,Hoja2!C3149,"")</f>
        <v/>
      </c>
      <c r="O3149" t="str">
        <f>IF(LEN(Hoja2!F3149)&gt;110,LEN(Hoja2!F3149),"")</f>
        <v/>
      </c>
      <c r="Q3149" t="str">
        <f>IF(K3149="ok",CONCATENATE(IF(Hoja2!A3149="'S/F'","--",""),N3149,"INSERT INTO seguimiento_oficios_recepcion_oficio(fecha_captura, folio_interno, no_oficio, dependencia_envia, firma, fecha_oficio, asunto, anexo, captura_id, estatus_id) VALUES ('",CONCATENATE(RIGHT(CONCATENATE("00",DAY(Hoja2!B3149)),2),"/",RIGHT(CONCATENATE("00",MONTH(Hoja2!B3149)),2),"/",RIGHT(CONCATENATE("00",YEAR(Hoja2!B3149)),2)),"',",Hoja2!A3149,",'",Hoja2!C3149,"','",Hoja2!F3149,"','",Hoja2!E3149,"','",CONCATENATE(RIGHT(CONCATENATE("00",DAY(Hoja2!D3149)),2),"/",RIGHT(CONCATENATE("00",MONTH(Hoja2!D3149)),2),"/",RIGHT(CONCATENATE("00",YEAR(Hoja2!D3149)),2)),"','",Hoja2!J3149,"',","FALSE, 1,8);"), "")</f>
        <v>INSERT INTO seguimiento_oficios_recepcion_oficio(fecha_captura, folio_interno, no_oficio, dependencia_envia, firma, fecha_oficio, asunto, anexo, captura_id, estatus_id) VALUES ('19/06/13',8264,'287','CADEM','ENRIQUE LORENZO BELLIZIA ROSIQUE','17/06/13','ENVIAN REPORTE PARA DESCUENTOS VARIOS',FALSE, 1,8);</v>
      </c>
    </row>
    <row r="3150" spans="6:17">
      <c r="F3150" t="str">
        <f>RIGHT(CONCATENATE("00",DAY(Hoja2!B3150)),2)</f>
        <v>19</v>
      </c>
      <c r="G3150" t="str">
        <f>CONCATENATE(RIGHT(CONCATENATE("00",DAY(Hoja2!B3150)),2),"/",RIGHT(CONCATENATE("00",MONTH(Hoja2!B3150)),2),"/",RIGHT(CONCATENATE("00",YEAR(Hoja2!B3150)),2))</f>
        <v>19/06/13</v>
      </c>
      <c r="H3150" t="str">
        <f>RIGHT(CONCATENATE("00",DAY(Hoja2!D3150)),2)</f>
        <v>12</v>
      </c>
      <c r="I3150" t="str">
        <f>CONCATENATE(RIGHT(CONCATENATE("00",DAY(Hoja2!D3150)),2),"/",RIGHT(CONCATENATE("00",MONTH(Hoja2!D3150)),2),"/",RIGHT(CONCATENATE("00",YEAR(Hoja2!D3150)),2))</f>
        <v>12/06/13</v>
      </c>
      <c r="J3150" t="str">
        <f>IF(LEN(Hoja2!J3150)&gt;150,LEN(Hoja2!J3150),"")</f>
        <v/>
      </c>
      <c r="K3150" t="str">
        <f>IF(Hoja2!A3150&lt;&gt;"", IF(Hoja2!B3150&lt;&gt;"", IF(Hoja2!C3150&lt;&gt;"", IF(Hoja2!D3150&lt;&gt;"", IF(Hoja2!E3150&lt;&gt;"", IF(Hoja2!F3150&lt;&gt;"", IF(Hoja2!J3150&lt;&gt;"","ok",""),""),""),""),""),""),"")</f>
        <v>ok</v>
      </c>
      <c r="L3150" t="str">
        <f>IF(Hoja2!A3150="'S/F'","--","")</f>
        <v/>
      </c>
      <c r="M3150" t="str">
        <f>IF(LEN(Hoja2!C3150)&gt;30,Hoja2!C3150,"")</f>
        <v/>
      </c>
      <c r="O3150" t="str">
        <f>IF(LEN(Hoja2!F3150)&gt;110,LEN(Hoja2!F3150),"")</f>
        <v/>
      </c>
      <c r="Q3150" t="str">
        <f>IF(K3150="ok",CONCATENATE(IF(Hoja2!A3150="'S/F'","--",""),N3150,"INSERT INTO seguimiento_oficios_recepcion_oficio(fecha_captura, folio_interno, no_oficio, dependencia_envia, firma, fecha_oficio, asunto, anexo, captura_id, estatus_id) VALUES ('",CONCATENATE(RIGHT(CONCATENATE("00",DAY(Hoja2!B3150)),2),"/",RIGHT(CONCATENATE("00",MONTH(Hoja2!B3150)),2),"/",RIGHT(CONCATENATE("00",YEAR(Hoja2!B3150)),2)),"',",Hoja2!A3150,",'",Hoja2!C3150,"','",Hoja2!F3150,"','",Hoja2!E3150,"','",CONCATENATE(RIGHT(CONCATENATE("00",DAY(Hoja2!D3150)),2),"/",RIGHT(CONCATENATE("00",MONTH(Hoja2!D3150)),2),"/",RIGHT(CONCATENATE("00",YEAR(Hoja2!D3150)),2)),"','",Hoja2!J3150,"',","FALSE, 1,8);"), "")</f>
        <v>INSERT INTO seguimiento_oficios_recepcion_oficio(fecha_captura, folio_interno, no_oficio, dependencia_envia, firma, fecha_oficio, asunto, anexo, captura_id, estatus_id) VALUES ('19/06/13',8265,'2400','SSP','YOLANDA ROMERO RODRIGUEZ','12/06/13','ENVIAN FACTURA SOL. NUMERO DE INVENTARIO',FALSE, 1,8);</v>
      </c>
    </row>
    <row r="3151" spans="6:17">
      <c r="F3151" t="str">
        <f>RIGHT(CONCATENATE("00",DAY(Hoja2!B3151)),2)</f>
        <v>19</v>
      </c>
      <c r="G3151" t="str">
        <f>CONCATENATE(RIGHT(CONCATENATE("00",DAY(Hoja2!B3151)),2),"/",RIGHT(CONCATENATE("00",MONTH(Hoja2!B3151)),2),"/",RIGHT(CONCATENATE("00",YEAR(Hoja2!B3151)),2))</f>
        <v>19/06/13</v>
      </c>
      <c r="H3151" t="str">
        <f>RIGHT(CONCATENATE("00",DAY(Hoja2!D3151)),2)</f>
        <v>18</v>
      </c>
      <c r="I3151" t="str">
        <f>CONCATENATE(RIGHT(CONCATENATE("00",DAY(Hoja2!D3151)),2),"/",RIGHT(CONCATENATE("00",MONTH(Hoja2!D3151)),2),"/",RIGHT(CONCATENATE("00",YEAR(Hoja2!D3151)),2))</f>
        <v>18/06/13</v>
      </c>
      <c r="J3151" t="str">
        <f>IF(LEN(Hoja2!J3151)&gt;150,LEN(Hoja2!J3151),"")</f>
        <v/>
      </c>
      <c r="K3151" t="str">
        <f>IF(Hoja2!A3151&lt;&gt;"", IF(Hoja2!B3151&lt;&gt;"", IF(Hoja2!C3151&lt;&gt;"", IF(Hoja2!D3151&lt;&gt;"", IF(Hoja2!E3151&lt;&gt;"", IF(Hoja2!F3151&lt;&gt;"", IF(Hoja2!J3151&lt;&gt;"","ok",""),""),""),""),""),""),"")</f>
        <v>ok</v>
      </c>
      <c r="L3151" t="str">
        <f>IF(Hoja2!A3151="'S/F'","--","")</f>
        <v/>
      </c>
      <c r="M3151" t="str">
        <f>IF(LEN(Hoja2!C3151)&gt;30,Hoja2!C3151,"")</f>
        <v/>
      </c>
      <c r="O3151" t="str">
        <f>IF(LEN(Hoja2!F3151)&gt;110,LEN(Hoja2!F3151),"")</f>
        <v/>
      </c>
      <c r="Q3151" t="str">
        <f>IF(K3151="ok",CONCATENATE(IF(Hoja2!A3151="'S/F'","--",""),N3151,"INSERT INTO seguimiento_oficios_recepcion_oficio(fecha_captura, folio_interno, no_oficio, dependencia_envia, firma, fecha_oficio, asunto, anexo, captura_id, estatus_id) VALUES ('",CONCATENATE(RIGHT(CONCATENATE("00",DAY(Hoja2!B3151)),2),"/",RIGHT(CONCATENATE("00",MONTH(Hoja2!B3151)),2),"/",RIGHT(CONCATENATE("00",YEAR(Hoja2!B3151)),2)),"',",Hoja2!A3151,",'",Hoja2!C3151,"','",Hoja2!F3151,"','",Hoja2!E3151,"','",CONCATENATE(RIGHT(CONCATENATE("00",DAY(Hoja2!D3151)),2),"/",RIGHT(CONCATENATE("00",MONTH(Hoja2!D3151)),2),"/",RIGHT(CONCATENATE("00",YEAR(Hoja2!D3151)),2)),"','",Hoja2!J3151,"',","FALSE, 1,8);"), "")</f>
        <v>INSERT INTO seguimiento_oficios_recepcion_oficio(fecha_captura, folio_interno, no_oficio, dependencia_envia, firma, fecha_oficio, asunto, anexo, captura_id, estatus_id) VALUES ('19/06/13',8266,'2448','SSP','YOLANDA ROMERO RODRIGUEZ','18/06/13','SOL. NUMERO DE INVENTARIO',FALSE, 1,8);</v>
      </c>
    </row>
    <row r="3152" spans="6:17">
      <c r="F3152" t="str">
        <f>RIGHT(CONCATENATE("00",DAY(Hoja2!B3152)),2)</f>
        <v>19</v>
      </c>
      <c r="G3152" t="str">
        <f>CONCATENATE(RIGHT(CONCATENATE("00",DAY(Hoja2!B3152)),2),"/",RIGHT(CONCATENATE("00",MONTH(Hoja2!B3152)),2),"/",RIGHT(CONCATENATE("00",YEAR(Hoja2!B3152)),2))</f>
        <v>19/06/13</v>
      </c>
      <c r="H3152" t="str">
        <f>RIGHT(CONCATENATE("00",DAY(Hoja2!D3152)),2)</f>
        <v>17</v>
      </c>
      <c r="I3152" t="str">
        <f>CONCATENATE(RIGHT(CONCATENATE("00",DAY(Hoja2!D3152)),2),"/",RIGHT(CONCATENATE("00",MONTH(Hoja2!D3152)),2),"/",RIGHT(CONCATENATE("00",YEAR(Hoja2!D3152)),2))</f>
        <v>17/06/13</v>
      </c>
      <c r="J3152" t="str">
        <f>IF(LEN(Hoja2!J3152)&gt;150,LEN(Hoja2!J3152),"")</f>
        <v/>
      </c>
      <c r="K3152" t="str">
        <f>IF(Hoja2!A3152&lt;&gt;"", IF(Hoja2!B3152&lt;&gt;"", IF(Hoja2!C3152&lt;&gt;"", IF(Hoja2!D3152&lt;&gt;"", IF(Hoja2!E3152&lt;&gt;"", IF(Hoja2!F3152&lt;&gt;"", IF(Hoja2!J3152&lt;&gt;"","ok",""),""),""),""),""),""),"")</f>
        <v>ok</v>
      </c>
      <c r="L3152" t="str">
        <f>IF(Hoja2!A3152="'S/F'","--","")</f>
        <v/>
      </c>
      <c r="M3152" t="str">
        <f>IF(LEN(Hoja2!C3152)&gt;30,Hoja2!C3152,"")</f>
        <v/>
      </c>
      <c r="O3152" t="str">
        <f>IF(LEN(Hoja2!F3152)&gt;110,LEN(Hoja2!F3152),"")</f>
        <v/>
      </c>
      <c r="Q3152" t="str">
        <f>IF(K3152="ok",CONCATENATE(IF(Hoja2!A3152="'S/F'","--",""),N3152,"INSERT INTO seguimiento_oficios_recepcion_oficio(fecha_captura, folio_interno, no_oficio, dependencia_envia, firma, fecha_oficio, asunto, anexo, captura_id, estatus_id) VALUES ('",CONCATENATE(RIGHT(CONCATENATE("00",DAY(Hoja2!B3152)),2),"/",RIGHT(CONCATENATE("00",MONTH(Hoja2!B3152)),2),"/",RIGHT(CONCATENATE("00",YEAR(Hoja2!B3152)),2)),"',",Hoja2!A3152,",'",Hoja2!C3152,"','",Hoja2!F3152,"','",Hoja2!E3152,"','",CONCATENATE(RIGHT(CONCATENATE("00",DAY(Hoja2!D3152)),2),"/",RIGHT(CONCATENATE("00",MONTH(Hoja2!D3152)),2),"/",RIGHT(CONCATENATE("00",YEAR(Hoja2!D3152)),2)),"','",Hoja2!J3152,"',","FALSE, 1,8);"), "")</f>
        <v>INSERT INTO seguimiento_oficios_recepcion_oficio(fecha_captura, folio_interno, no_oficio, dependencia_envia, firma, fecha_oficio, asunto, anexo, captura_id, estatus_id) VALUES ('19/06/13',8267,'1355','IRET','MARIA DEL ROSARIO FRIAS RUIZ','17/06/13','ENVIAN COPIAS CERTIFICADAS',FALSE, 1,8);</v>
      </c>
    </row>
    <row r="3153" spans="6:17">
      <c r="F3153" t="str">
        <f>RIGHT(CONCATENATE("00",DAY(Hoja2!B3153)),2)</f>
        <v>19</v>
      </c>
      <c r="G3153" t="str">
        <f>CONCATENATE(RIGHT(CONCATENATE("00",DAY(Hoja2!B3153)),2),"/",RIGHT(CONCATENATE("00",MONTH(Hoja2!B3153)),2),"/",RIGHT(CONCATENATE("00",YEAR(Hoja2!B3153)),2))</f>
        <v>19/06/13</v>
      </c>
      <c r="H3153" t="str">
        <f>RIGHT(CONCATENATE("00",DAY(Hoja2!D3153)),2)</f>
        <v>18</v>
      </c>
      <c r="I3153" t="str">
        <f>CONCATENATE(RIGHT(CONCATENATE("00",DAY(Hoja2!D3153)),2),"/",RIGHT(CONCATENATE("00",MONTH(Hoja2!D3153)),2),"/",RIGHT(CONCATENATE("00",YEAR(Hoja2!D3153)),2))</f>
        <v>18/06/13</v>
      </c>
      <c r="J3153" t="str">
        <f>IF(LEN(Hoja2!J3153)&gt;150,LEN(Hoja2!J3153),"")</f>
        <v/>
      </c>
      <c r="K3153" t="str">
        <f>IF(Hoja2!A3153&lt;&gt;"", IF(Hoja2!B3153&lt;&gt;"", IF(Hoja2!C3153&lt;&gt;"", IF(Hoja2!D3153&lt;&gt;"", IF(Hoja2!E3153&lt;&gt;"", IF(Hoja2!F3153&lt;&gt;"", IF(Hoja2!J3153&lt;&gt;"","ok",""),""),""),""),""),""),"")</f>
        <v>ok</v>
      </c>
      <c r="L3153" t="str">
        <f>IF(Hoja2!A3153="'S/F'","--","")</f>
        <v/>
      </c>
      <c r="M3153" t="str">
        <f>IF(LEN(Hoja2!C3153)&gt;30,Hoja2!C3153,"")</f>
        <v/>
      </c>
      <c r="O3153" t="str">
        <f>IF(LEN(Hoja2!F3153)&gt;110,LEN(Hoja2!F3153),"")</f>
        <v/>
      </c>
      <c r="Q3153" t="str">
        <f>IF(K3153="ok",CONCATENATE(IF(Hoja2!A3153="'S/F'","--",""),N3153,"INSERT INTO seguimiento_oficios_recepcion_oficio(fecha_captura, folio_interno, no_oficio, dependencia_envia, firma, fecha_oficio, asunto, anexo, captura_id, estatus_id) VALUES ('",CONCATENATE(RIGHT(CONCATENATE("00",DAY(Hoja2!B3153)),2),"/",RIGHT(CONCATENATE("00",MONTH(Hoja2!B3153)),2),"/",RIGHT(CONCATENATE("00",YEAR(Hoja2!B3153)),2)),"',",Hoja2!A3153,",'",Hoja2!C3153,"','",Hoja2!F3153,"','",Hoja2!E3153,"','",CONCATENATE(RIGHT(CONCATENATE("00",DAY(Hoja2!D3153)),2),"/",RIGHT(CONCATENATE("00",MONTH(Hoja2!D3153)),2),"/",RIGHT(CONCATENATE("00",YEAR(Hoja2!D3153)),2)),"','",Hoja2!J3153,"',","FALSE, 1,8);"), "")</f>
        <v>INSERT INTO seguimiento_oficios_recepcion_oficio(fecha_captura, folio_interno, no_oficio, dependencia_envia, firma, fecha_oficio, asunto, anexo, captura_id, estatus_id) VALUES ('19/06/13',8268,'500','INJUTAB','YOANA CRISTEL SANCHEZ AGUIRRE','18/06/13','SOL. CORRECCION DEL REGISTRO FEDERAL DE CONTRIBUYENTE',FALSE, 1,8);</v>
      </c>
    </row>
    <row r="3154" spans="6:17">
      <c r="F3154" t="str">
        <f>RIGHT(CONCATENATE("00",DAY(Hoja2!B3154)),2)</f>
        <v>19</v>
      </c>
      <c r="G3154" t="str">
        <f>CONCATENATE(RIGHT(CONCATENATE("00",DAY(Hoja2!B3154)),2),"/",RIGHT(CONCATENATE("00",MONTH(Hoja2!B3154)),2),"/",RIGHT(CONCATENATE("00",YEAR(Hoja2!B3154)),2))</f>
        <v>19/06/13</v>
      </c>
      <c r="H3154" t="str">
        <f>RIGHT(CONCATENATE("00",DAY(Hoja2!D3154)),2)</f>
        <v>19</v>
      </c>
      <c r="I3154" t="str">
        <f>CONCATENATE(RIGHT(CONCATENATE("00",DAY(Hoja2!D3154)),2),"/",RIGHT(CONCATENATE("00",MONTH(Hoja2!D3154)),2),"/",RIGHT(CONCATENATE("00",YEAR(Hoja2!D3154)),2))</f>
        <v>19/06/13</v>
      </c>
      <c r="J3154" t="str">
        <f>IF(LEN(Hoja2!J3154)&gt;150,LEN(Hoja2!J3154),"")</f>
        <v/>
      </c>
      <c r="K3154" t="str">
        <f>IF(Hoja2!A3154&lt;&gt;"", IF(Hoja2!B3154&lt;&gt;"", IF(Hoja2!C3154&lt;&gt;"", IF(Hoja2!D3154&lt;&gt;"", IF(Hoja2!E3154&lt;&gt;"", IF(Hoja2!F3154&lt;&gt;"", IF(Hoja2!J3154&lt;&gt;"","ok",""),""),""),""),""),""),"")</f>
        <v>ok</v>
      </c>
      <c r="L3154" t="str">
        <f>IF(Hoja2!A3154="'S/F'","--","")</f>
        <v/>
      </c>
      <c r="M3154" t="str">
        <f>IF(LEN(Hoja2!C3154)&gt;30,Hoja2!C3154,"")</f>
        <v/>
      </c>
      <c r="O3154" t="str">
        <f>IF(LEN(Hoja2!F3154)&gt;110,LEN(Hoja2!F3154),"")</f>
        <v/>
      </c>
      <c r="Q3154" t="str">
        <f>IF(K3154="ok",CONCATENATE(IF(Hoja2!A3154="'S/F'","--",""),N3154,"INSERT INTO seguimiento_oficios_recepcion_oficio(fecha_captura, folio_interno, no_oficio, dependencia_envia, firma, fecha_oficio, asunto, anexo, captura_id, estatus_id) VALUES ('",CONCATENATE(RIGHT(CONCATENATE("00",DAY(Hoja2!B3154)),2),"/",RIGHT(CONCATENATE("00",MONTH(Hoja2!B3154)),2),"/",RIGHT(CONCATENATE("00",YEAR(Hoja2!B3154)),2)),"',",Hoja2!A3154,",'",Hoja2!C3154,"','",Hoja2!F3154,"','",Hoja2!E3154,"','",CONCATENATE(RIGHT(CONCATENATE("00",DAY(Hoja2!D3154)),2),"/",RIGHT(CONCATENATE("00",MONTH(Hoja2!D3154)),2),"/",RIGHT(CONCATENATE("00",YEAR(Hoja2!D3154)),2)),"','",Hoja2!J3154,"',","FALSE, 1,8);"), "")</f>
        <v>INSERT INTO seguimiento_oficios_recepcion_oficio(fecha_captura, folio_interno, no_oficio, dependencia_envia, firma, fecha_oficio, asunto, anexo, captura_id, estatus_id) VALUES ('19/06/13',8269,'208','QUINTA GRIJALVA','LUVIA DE LA O CUPIL','19/06/13','ENVIAN FACTURA',FALSE, 1,8);</v>
      </c>
    </row>
    <row r="3155" spans="6:17">
      <c r="F3155" t="str">
        <f>RIGHT(CONCATENATE("00",DAY(Hoja2!B3155)),2)</f>
        <v>19</v>
      </c>
      <c r="G3155" t="str">
        <f>CONCATENATE(RIGHT(CONCATENATE("00",DAY(Hoja2!B3155)),2),"/",RIGHT(CONCATENATE("00",MONTH(Hoja2!B3155)),2),"/",RIGHT(CONCATENATE("00",YEAR(Hoja2!B3155)),2))</f>
        <v>19/06/13</v>
      </c>
      <c r="H3155" t="str">
        <f>RIGHT(CONCATENATE("00",DAY(Hoja2!D3155)),2)</f>
        <v>19</v>
      </c>
      <c r="I3155" t="str">
        <f>CONCATENATE(RIGHT(CONCATENATE("00",DAY(Hoja2!D3155)),2),"/",RIGHT(CONCATENATE("00",MONTH(Hoja2!D3155)),2),"/",RIGHT(CONCATENATE("00",YEAR(Hoja2!D3155)),2))</f>
        <v>19/06/13</v>
      </c>
      <c r="J3155" t="str">
        <f>IF(LEN(Hoja2!J3155)&gt;150,LEN(Hoja2!J3155),"")</f>
        <v/>
      </c>
      <c r="K3155" t="str">
        <f>IF(Hoja2!A3155&lt;&gt;"", IF(Hoja2!B3155&lt;&gt;"", IF(Hoja2!C3155&lt;&gt;"", IF(Hoja2!D3155&lt;&gt;"", IF(Hoja2!E3155&lt;&gt;"", IF(Hoja2!F3155&lt;&gt;"", IF(Hoja2!J3155&lt;&gt;"","ok",""),""),""),""),""),""),"")</f>
        <v>ok</v>
      </c>
      <c r="L3155" t="str">
        <f>IF(Hoja2!A3155="'S/F'","--","")</f>
        <v/>
      </c>
      <c r="M3155" t="str">
        <f>IF(LEN(Hoja2!C3155)&gt;30,Hoja2!C3155,"")</f>
        <v/>
      </c>
      <c r="O3155" t="str">
        <f>IF(LEN(Hoja2!F3155)&gt;110,LEN(Hoja2!F3155),"")</f>
        <v/>
      </c>
      <c r="Q3155" t="str">
        <f>IF(K3155="ok",CONCATENATE(IF(Hoja2!A3155="'S/F'","--",""),N3155,"INSERT INTO seguimiento_oficios_recepcion_oficio(fecha_captura, folio_interno, no_oficio, dependencia_envia, firma, fecha_oficio, asunto, anexo, captura_id, estatus_id) VALUES ('",CONCATENATE(RIGHT(CONCATENATE("00",DAY(Hoja2!B3155)),2),"/",RIGHT(CONCATENATE("00",MONTH(Hoja2!B3155)),2),"/",RIGHT(CONCATENATE("00",YEAR(Hoja2!B3155)),2)),"',",Hoja2!A3155,",'",Hoja2!C3155,"','",Hoja2!F3155,"','",Hoja2!E3155,"','",CONCATENATE(RIGHT(CONCATENATE("00",DAY(Hoja2!D3155)),2),"/",RIGHT(CONCATENATE("00",MONTH(Hoja2!D3155)),2),"/",RIGHT(CONCATENATE("00",YEAR(Hoja2!D3155)),2)),"','",Hoja2!J3155,"',","FALSE, 1,8);"), "")</f>
        <v>INSERT INTO seguimiento_oficios_recepcion_oficio(fecha_captura, folio_interno, no_oficio, dependencia_envia, firma, fecha_oficio, asunto, anexo, captura_id, estatus_id) VALUES ('19/06/13',8270,'349','CAR','JORGE COLORADO LANESTOSA','19/06/13','CAMBIO DE FECHA DE EVENTO',FALSE, 1,8);</v>
      </c>
    </row>
    <row r="3156" spans="6:17">
      <c r="F3156" t="str">
        <f>RIGHT(CONCATENATE("00",DAY(Hoja2!B3156)),2)</f>
        <v>19</v>
      </c>
      <c r="G3156" t="str">
        <f>CONCATENATE(RIGHT(CONCATENATE("00",DAY(Hoja2!B3156)),2),"/",RIGHT(CONCATENATE("00",MONTH(Hoja2!B3156)),2),"/",RIGHT(CONCATENATE("00",YEAR(Hoja2!B3156)),2))</f>
        <v>19/06/13</v>
      </c>
      <c r="H3156" t="str">
        <f>RIGHT(CONCATENATE("00",DAY(Hoja2!D3156)),2)</f>
        <v>19</v>
      </c>
      <c r="I3156" t="str">
        <f>CONCATENATE(RIGHT(CONCATENATE("00",DAY(Hoja2!D3156)),2),"/",RIGHT(CONCATENATE("00",MONTH(Hoja2!D3156)),2),"/",RIGHT(CONCATENATE("00",YEAR(Hoja2!D3156)),2))</f>
        <v>19/06/13</v>
      </c>
      <c r="J3156" t="str">
        <f>IF(LEN(Hoja2!J3156)&gt;150,LEN(Hoja2!J3156),"")</f>
        <v/>
      </c>
      <c r="K3156" t="str">
        <f>IF(Hoja2!A3156&lt;&gt;"", IF(Hoja2!B3156&lt;&gt;"", IF(Hoja2!C3156&lt;&gt;"", IF(Hoja2!D3156&lt;&gt;"", IF(Hoja2!E3156&lt;&gt;"", IF(Hoja2!F3156&lt;&gt;"", IF(Hoja2!J3156&lt;&gt;"","ok",""),""),""),""),""),""),"")</f>
        <v/>
      </c>
      <c r="L3156" t="str">
        <f>IF(Hoja2!A3156="'S/F'","--","")</f>
        <v/>
      </c>
      <c r="M3156" t="str">
        <f>IF(LEN(Hoja2!C3156)&gt;30,Hoja2!C3156,"")</f>
        <v/>
      </c>
      <c r="O3156" t="str">
        <f>IF(LEN(Hoja2!F3156)&gt;110,LEN(Hoja2!F3156),"")</f>
        <v/>
      </c>
      <c r="Q3156" t="str">
        <f>IF(K3156="ok",CONCATENATE(IF(Hoja2!A3156="'S/F'","--",""),N3156,"INSERT INTO seguimiento_oficios_recepcion_oficio(fecha_captura, folio_interno, no_oficio, dependencia_envia, firma, fecha_oficio, asunto, anexo, captura_id, estatus_id) VALUES ('",CONCATENATE(RIGHT(CONCATENATE("00",DAY(Hoja2!B3156)),2),"/",RIGHT(CONCATENATE("00",MONTH(Hoja2!B3156)),2),"/",RIGHT(CONCATENATE("00",YEAR(Hoja2!B3156)),2)),"',",Hoja2!A3156,",'",Hoja2!C3156,"','",Hoja2!F3156,"','",Hoja2!E3156,"','",CONCATENATE(RIGHT(CONCATENATE("00",DAY(Hoja2!D3156)),2),"/",RIGHT(CONCATENATE("00",MONTH(Hoja2!D3156)),2),"/",RIGHT(CONCATENATE("00",YEAR(Hoja2!D3156)),2)),"','",Hoja2!J3156,"',","FALSE, 1,8);"), "")</f>
        <v/>
      </c>
    </row>
    <row r="3157" spans="6:17">
      <c r="F3157" t="str">
        <f>RIGHT(CONCATENATE("00",DAY(Hoja2!B3157)),2)</f>
        <v>19</v>
      </c>
      <c r="G3157" t="str">
        <f>CONCATENATE(RIGHT(CONCATENATE("00",DAY(Hoja2!B3157)),2),"/",RIGHT(CONCATENATE("00",MONTH(Hoja2!B3157)),2),"/",RIGHT(CONCATENATE("00",YEAR(Hoja2!B3157)),2))</f>
        <v>19/06/13</v>
      </c>
      <c r="H3157" t="str">
        <f>RIGHT(CONCATENATE("00",DAY(Hoja2!D3157)),2)</f>
        <v>19</v>
      </c>
      <c r="I3157" t="str">
        <f>CONCATENATE(RIGHT(CONCATENATE("00",DAY(Hoja2!D3157)),2),"/",RIGHT(CONCATENATE("00",MONTH(Hoja2!D3157)),2),"/",RIGHT(CONCATENATE("00",YEAR(Hoja2!D3157)),2))</f>
        <v>19/06/13</v>
      </c>
      <c r="J3157" t="str">
        <f>IF(LEN(Hoja2!J3157)&gt;150,LEN(Hoja2!J3157),"")</f>
        <v/>
      </c>
      <c r="K3157" t="str">
        <f>IF(Hoja2!A3157&lt;&gt;"", IF(Hoja2!B3157&lt;&gt;"", IF(Hoja2!C3157&lt;&gt;"", IF(Hoja2!D3157&lt;&gt;"", IF(Hoja2!E3157&lt;&gt;"", IF(Hoja2!F3157&lt;&gt;"", IF(Hoja2!J3157&lt;&gt;"","ok",""),""),""),""),""),""),"")</f>
        <v>ok</v>
      </c>
      <c r="L3157" t="str">
        <f>IF(Hoja2!A3157="'S/F'","--","")</f>
        <v/>
      </c>
      <c r="M3157" t="str">
        <f>IF(LEN(Hoja2!C3157)&gt;30,Hoja2!C3157,"")</f>
        <v/>
      </c>
      <c r="O3157" t="str">
        <f>IF(LEN(Hoja2!F3157)&gt;110,LEN(Hoja2!F3157),"")</f>
        <v/>
      </c>
      <c r="Q3157" t="str">
        <f>IF(K3157="ok",CONCATENATE(IF(Hoja2!A3157="'S/F'","--",""),N3157,"INSERT INTO seguimiento_oficios_recepcion_oficio(fecha_captura, folio_interno, no_oficio, dependencia_envia, firma, fecha_oficio, asunto, anexo, captura_id, estatus_id) VALUES ('",CONCATENATE(RIGHT(CONCATENATE("00",DAY(Hoja2!B3157)),2),"/",RIGHT(CONCATENATE("00",MONTH(Hoja2!B3157)),2),"/",RIGHT(CONCATENATE("00",YEAR(Hoja2!B3157)),2)),"',",Hoja2!A3157,",'",Hoja2!C3157,"','",Hoja2!F3157,"','",Hoja2!E3157,"','",CONCATENATE(RIGHT(CONCATENATE("00",DAY(Hoja2!D3157)),2),"/",RIGHT(CONCATENATE("00",MONTH(Hoja2!D3157)),2),"/",RIGHT(CONCATENATE("00",YEAR(Hoja2!D3157)),2)),"','",Hoja2!J3157,"',","FALSE, 1,8);"), "")</f>
        <v>INSERT INTO seguimiento_oficios_recepcion_oficio(fecha_captura, folio_interno, no_oficio, dependencia_envia, firma, fecha_oficio, asunto, anexo, captura_id, estatus_id) VALUES ('19/06/13',8272,'296','TRANSPORTES AEREOS','MIGUEL E. DOMINGUEZ OZEDA','19/06/13','ENVIAN FACTURAS ORIGINALES',FALSE, 1,8);</v>
      </c>
    </row>
    <row r="3158" spans="6:17">
      <c r="F3158" t="str">
        <f>RIGHT(CONCATENATE("00",DAY(Hoja2!B3158)),2)</f>
        <v>19</v>
      </c>
      <c r="G3158" t="str">
        <f>CONCATENATE(RIGHT(CONCATENATE("00",DAY(Hoja2!B3158)),2),"/",RIGHT(CONCATENATE("00",MONTH(Hoja2!B3158)),2),"/",RIGHT(CONCATENATE("00",YEAR(Hoja2!B3158)),2))</f>
        <v>19/06/13</v>
      </c>
      <c r="H3158" t="str">
        <f>RIGHT(CONCATENATE("00",DAY(Hoja2!D3158)),2)</f>
        <v>13</v>
      </c>
      <c r="I3158" t="str">
        <f>CONCATENATE(RIGHT(CONCATENATE("00",DAY(Hoja2!D3158)),2),"/",RIGHT(CONCATENATE("00",MONTH(Hoja2!D3158)),2),"/",RIGHT(CONCATENATE("00",YEAR(Hoja2!D3158)),2))</f>
        <v>13/06/13</v>
      </c>
      <c r="J3158" t="str">
        <f>IF(LEN(Hoja2!J3158)&gt;150,LEN(Hoja2!J3158),"")</f>
        <v/>
      </c>
      <c r="K3158" t="str">
        <f>IF(Hoja2!A3158&lt;&gt;"", IF(Hoja2!B3158&lt;&gt;"", IF(Hoja2!C3158&lt;&gt;"", IF(Hoja2!D3158&lt;&gt;"", IF(Hoja2!E3158&lt;&gt;"", IF(Hoja2!F3158&lt;&gt;"", IF(Hoja2!J3158&lt;&gt;"","ok",""),""),""),""),""),""),"")</f>
        <v>ok</v>
      </c>
      <c r="L3158" t="str">
        <f>IF(Hoja2!A3158="'S/F'","--","")</f>
        <v/>
      </c>
      <c r="M3158" t="str">
        <f>IF(LEN(Hoja2!C3158)&gt;30,Hoja2!C3158,"")</f>
        <v/>
      </c>
      <c r="O3158" t="str">
        <f>IF(LEN(Hoja2!F3158)&gt;110,LEN(Hoja2!F3158),"")</f>
        <v/>
      </c>
      <c r="Q3158" t="str">
        <f>IF(K3158="ok",CONCATENATE(IF(Hoja2!A3158="'S/F'","--",""),N3158,"INSERT INTO seguimiento_oficios_recepcion_oficio(fecha_captura, folio_interno, no_oficio, dependencia_envia, firma, fecha_oficio, asunto, anexo, captura_id, estatus_id) VALUES ('",CONCATENATE(RIGHT(CONCATENATE("00",DAY(Hoja2!B3158)),2),"/",RIGHT(CONCATENATE("00",MONTH(Hoja2!B3158)),2),"/",RIGHT(CONCATENATE("00",YEAR(Hoja2!B3158)),2)),"',",Hoja2!A3158,",'",Hoja2!C3158,"','",Hoja2!F3158,"','",Hoja2!E3158,"','",CONCATENATE(RIGHT(CONCATENATE("00",DAY(Hoja2!D3158)),2),"/",RIGHT(CONCATENATE("00",MONTH(Hoja2!D3158)),2),"/",RIGHT(CONCATENATE("00",YEAR(Hoja2!D3158)),2)),"','",Hoja2!J3158,"',","FALSE, 1,8);"), "")</f>
        <v>INSERT INTO seguimiento_oficios_recepcion_oficio(fecha_captura, folio_interno, no_oficio, dependencia_envia, firma, fecha_oficio, asunto, anexo, captura_id, estatus_id) VALUES ('19/06/13',8273,'1731','SEGOB','ALEJANDRO MANUEL BARRAGAN LANZ','13/06/13','ENVIAN CONTRATO DE PRESTACIOND E SERVICIOS',FALSE, 1,8);</v>
      </c>
    </row>
    <row r="3159" spans="6:17">
      <c r="F3159" t="str">
        <f>RIGHT(CONCATENATE("00",DAY(Hoja2!B3159)),2)</f>
        <v>19</v>
      </c>
      <c r="G3159" t="str">
        <f>CONCATENATE(RIGHT(CONCATENATE("00",DAY(Hoja2!B3159)),2),"/",RIGHT(CONCATENATE("00",MONTH(Hoja2!B3159)),2),"/",RIGHT(CONCATENATE("00",YEAR(Hoja2!B3159)),2))</f>
        <v>19/06/13</v>
      </c>
      <c r="H3159" t="str">
        <f>RIGHT(CONCATENATE("00",DAY(Hoja2!D3159)),2)</f>
        <v>18</v>
      </c>
      <c r="I3159" t="str">
        <f>CONCATENATE(RIGHT(CONCATENATE("00",DAY(Hoja2!D3159)),2),"/",RIGHT(CONCATENATE("00",MONTH(Hoja2!D3159)),2),"/",RIGHT(CONCATENATE("00",YEAR(Hoja2!D3159)),2))</f>
        <v>18/06/13</v>
      </c>
      <c r="J3159" t="str">
        <f>IF(LEN(Hoja2!J3159)&gt;150,LEN(Hoja2!J3159),"")</f>
        <v/>
      </c>
      <c r="K3159" t="str">
        <f>IF(Hoja2!A3159&lt;&gt;"", IF(Hoja2!B3159&lt;&gt;"", IF(Hoja2!C3159&lt;&gt;"", IF(Hoja2!D3159&lt;&gt;"", IF(Hoja2!E3159&lt;&gt;"", IF(Hoja2!F3159&lt;&gt;"", IF(Hoja2!J3159&lt;&gt;"","ok",""),""),""),""),""),""),"")</f>
        <v>ok</v>
      </c>
      <c r="L3159" t="str">
        <f>IF(Hoja2!A3159="'S/F'","--","")</f>
        <v/>
      </c>
      <c r="M3159" t="str">
        <f>IF(LEN(Hoja2!C3159)&gt;30,Hoja2!C3159,"")</f>
        <v/>
      </c>
      <c r="O3159" t="str">
        <f>IF(LEN(Hoja2!F3159)&gt;110,LEN(Hoja2!F3159),"")</f>
        <v/>
      </c>
      <c r="Q3159" t="str">
        <f>IF(K3159="ok",CONCATENATE(IF(Hoja2!A3159="'S/F'","--",""),N3159,"INSERT INTO seguimiento_oficios_recepcion_oficio(fecha_captura, folio_interno, no_oficio, dependencia_envia, firma, fecha_oficio, asunto, anexo, captura_id, estatus_id) VALUES ('",CONCATENATE(RIGHT(CONCATENATE("00",DAY(Hoja2!B3159)),2),"/",RIGHT(CONCATENATE("00",MONTH(Hoja2!B3159)),2),"/",RIGHT(CONCATENATE("00",YEAR(Hoja2!B3159)),2)),"',",Hoja2!A3159,",'",Hoja2!C3159,"','",Hoja2!F3159,"','",Hoja2!E3159,"','",CONCATENATE(RIGHT(CONCATENATE("00",DAY(Hoja2!D3159)),2),"/",RIGHT(CONCATENATE("00",MONTH(Hoja2!D3159)),2),"/",RIGHT(CONCATENATE("00",YEAR(Hoja2!D3159)),2)),"','",Hoja2!J3159,"',","FALSE, 1,8);"), "")</f>
        <v>INSERT INTO seguimiento_oficios_recepcion_oficio(fecha_captura, folio_interno, no_oficio, dependencia_envia, firma, fecha_oficio, asunto, anexo, captura_id, estatus_id) VALUES ('19/06/13',8274,'1753','SEGOB','ALEJANDRO MANUEL BARRAGAN LANZ','18/06/13','ENVIAN CONTRATO DE PRESTACION DE SERVICIOS ',FALSE, 1,8);</v>
      </c>
    </row>
    <row r="3160" spans="6:17">
      <c r="F3160" t="str">
        <f>RIGHT(CONCATENATE("00",DAY(Hoja2!B3160)),2)</f>
        <v>19</v>
      </c>
      <c r="G3160" t="str">
        <f>CONCATENATE(RIGHT(CONCATENATE("00",DAY(Hoja2!B3160)),2),"/",RIGHT(CONCATENATE("00",MONTH(Hoja2!B3160)),2),"/",RIGHT(CONCATENATE("00",YEAR(Hoja2!B3160)),2))</f>
        <v>19/06/13</v>
      </c>
      <c r="H3160" t="str">
        <f>RIGHT(CONCATENATE("00",DAY(Hoja2!D3160)),2)</f>
        <v>18</v>
      </c>
      <c r="I3160" t="str">
        <f>CONCATENATE(RIGHT(CONCATENATE("00",DAY(Hoja2!D3160)),2),"/",RIGHT(CONCATENATE("00",MONTH(Hoja2!D3160)),2),"/",RIGHT(CONCATENATE("00",YEAR(Hoja2!D3160)),2))</f>
        <v>18/06/13</v>
      </c>
      <c r="J3160" t="str">
        <f>IF(LEN(Hoja2!J3160)&gt;150,LEN(Hoja2!J3160),"")</f>
        <v/>
      </c>
      <c r="K3160" t="str">
        <f>IF(Hoja2!A3160&lt;&gt;"", IF(Hoja2!B3160&lt;&gt;"", IF(Hoja2!C3160&lt;&gt;"", IF(Hoja2!D3160&lt;&gt;"", IF(Hoja2!E3160&lt;&gt;"", IF(Hoja2!F3160&lt;&gt;"", IF(Hoja2!J3160&lt;&gt;"","ok",""),""),""),""),""),""),"")</f>
        <v>ok</v>
      </c>
      <c r="L3160" t="str">
        <f>IF(Hoja2!A3160="'S/F'","--","")</f>
        <v/>
      </c>
      <c r="M3160" t="str">
        <f>IF(LEN(Hoja2!C3160)&gt;30,Hoja2!C3160,"")</f>
        <v/>
      </c>
      <c r="O3160" t="str">
        <f>IF(LEN(Hoja2!F3160)&gt;110,LEN(Hoja2!F3160),"")</f>
        <v/>
      </c>
      <c r="Q3160" t="str">
        <f>IF(K3160="ok",CONCATENATE(IF(Hoja2!A3160="'S/F'","--",""),N3160,"INSERT INTO seguimiento_oficios_recepcion_oficio(fecha_captura, folio_interno, no_oficio, dependencia_envia, firma, fecha_oficio, asunto, anexo, captura_id, estatus_id) VALUES ('",CONCATENATE(RIGHT(CONCATENATE("00",DAY(Hoja2!B3160)),2),"/",RIGHT(CONCATENATE("00",MONTH(Hoja2!B3160)),2),"/",RIGHT(CONCATENATE("00",YEAR(Hoja2!B3160)),2)),"',",Hoja2!A3160,",'",Hoja2!C3160,"','",Hoja2!F3160,"','",Hoja2!E3160,"','",CONCATENATE(RIGHT(CONCATENATE("00",DAY(Hoja2!D3160)),2),"/",RIGHT(CONCATENATE("00",MONTH(Hoja2!D3160)),2),"/",RIGHT(CONCATENATE("00",YEAR(Hoja2!D3160)),2)),"','",Hoja2!J3160,"',","FALSE, 1,8);"), "")</f>
        <v>INSERT INTO seguimiento_oficios_recepcion_oficio(fecha_captura, folio_interno, no_oficio, dependencia_envia, firma, fecha_oficio, asunto, anexo, captura_id, estatus_id) VALUES ('19/06/13',8275,'1754','SEGOB','ALEJANDRO MANUEL BARRAGAN LANZ','18/06/13','ENVIAN CONTRATO DE PRESTACION DE SERVICIOS ',FALSE, 1,8);</v>
      </c>
    </row>
    <row r="3161" spans="6:17">
      <c r="F3161" t="str">
        <f>RIGHT(CONCATENATE("00",DAY(Hoja2!B3161)),2)</f>
        <v>19</v>
      </c>
      <c r="G3161" t="str">
        <f>CONCATENATE(RIGHT(CONCATENATE("00",DAY(Hoja2!B3161)),2),"/",RIGHT(CONCATENATE("00",MONTH(Hoja2!B3161)),2),"/",RIGHT(CONCATENATE("00",YEAR(Hoja2!B3161)),2))</f>
        <v>19/06/13</v>
      </c>
      <c r="H3161" t="str">
        <f>RIGHT(CONCATENATE("00",DAY(Hoja2!D3161)),2)</f>
        <v>18</v>
      </c>
      <c r="I3161" t="str">
        <f>CONCATENATE(RIGHT(CONCATENATE("00",DAY(Hoja2!D3161)),2),"/",RIGHT(CONCATENATE("00",MONTH(Hoja2!D3161)),2),"/",RIGHT(CONCATENATE("00",YEAR(Hoja2!D3161)),2))</f>
        <v>18/06/13</v>
      </c>
      <c r="J3161" t="str">
        <f>IF(LEN(Hoja2!J3161)&gt;150,LEN(Hoja2!J3161),"")</f>
        <v/>
      </c>
      <c r="K3161" t="str">
        <f>IF(Hoja2!A3161&lt;&gt;"", IF(Hoja2!B3161&lt;&gt;"", IF(Hoja2!C3161&lt;&gt;"", IF(Hoja2!D3161&lt;&gt;"", IF(Hoja2!E3161&lt;&gt;"", IF(Hoja2!F3161&lt;&gt;"", IF(Hoja2!J3161&lt;&gt;"","ok",""),""),""),""),""),""),"")</f>
        <v>ok</v>
      </c>
      <c r="L3161" t="str">
        <f>IF(Hoja2!A3161="'S/F'","--","")</f>
        <v/>
      </c>
      <c r="M3161" t="str">
        <f>IF(LEN(Hoja2!C3161)&gt;30,Hoja2!C3161,"")</f>
        <v/>
      </c>
      <c r="O3161" t="str">
        <f>IF(LEN(Hoja2!F3161)&gt;110,LEN(Hoja2!F3161),"")</f>
        <v/>
      </c>
      <c r="Q3161" t="str">
        <f>IF(K3161="ok",CONCATENATE(IF(Hoja2!A3161="'S/F'","--",""),N3161,"INSERT INTO seguimiento_oficios_recepcion_oficio(fecha_captura, folio_interno, no_oficio, dependencia_envia, firma, fecha_oficio, asunto, anexo, captura_id, estatus_id) VALUES ('",CONCATENATE(RIGHT(CONCATENATE("00",DAY(Hoja2!B3161)),2),"/",RIGHT(CONCATENATE("00",MONTH(Hoja2!B3161)),2),"/",RIGHT(CONCATENATE("00",YEAR(Hoja2!B3161)),2)),"',",Hoja2!A3161,",'",Hoja2!C3161,"','",Hoja2!F3161,"','",Hoja2!E3161,"','",CONCATENATE(RIGHT(CONCATENATE("00",DAY(Hoja2!D3161)),2),"/",RIGHT(CONCATENATE("00",MONTH(Hoja2!D3161)),2),"/",RIGHT(CONCATENATE("00",YEAR(Hoja2!D3161)),2)),"','",Hoja2!J3161,"',","FALSE, 1,8);"), "")</f>
        <v>INSERT INTO seguimiento_oficios_recepcion_oficio(fecha_captura, folio_interno, no_oficio, dependencia_envia, firma, fecha_oficio, asunto, anexo, captura_id, estatus_id) VALUES ('19/06/13',8276,'1755','SEGOB','ALEJANDRO MANUEL BARRAGAN LANZ','18/06/13','ENVIAN CONTRATO DE PRESTACION DE SERVICIOS ',FALSE, 1,8);</v>
      </c>
    </row>
    <row r="3162" spans="6:17">
      <c r="F3162" t="str">
        <f>RIGHT(CONCATENATE("00",DAY(Hoja2!B3162)),2)</f>
        <v>19</v>
      </c>
      <c r="G3162" t="str">
        <f>CONCATENATE(RIGHT(CONCATENATE("00",DAY(Hoja2!B3162)),2),"/",RIGHT(CONCATENATE("00",MONTH(Hoja2!B3162)),2),"/",RIGHT(CONCATENATE("00",YEAR(Hoja2!B3162)),2))</f>
        <v>19/06/13</v>
      </c>
      <c r="H3162" t="str">
        <f>RIGHT(CONCATENATE("00",DAY(Hoja2!D3162)),2)</f>
        <v>18</v>
      </c>
      <c r="I3162" t="str">
        <f>CONCATENATE(RIGHT(CONCATENATE("00",DAY(Hoja2!D3162)),2),"/",RIGHT(CONCATENATE("00",MONTH(Hoja2!D3162)),2),"/",RIGHT(CONCATENATE("00",YEAR(Hoja2!D3162)),2))</f>
        <v>18/06/13</v>
      </c>
      <c r="J3162" t="str">
        <f>IF(LEN(Hoja2!J3162)&gt;150,LEN(Hoja2!J3162),"")</f>
        <v/>
      </c>
      <c r="K3162" t="str">
        <f>IF(Hoja2!A3162&lt;&gt;"", IF(Hoja2!B3162&lt;&gt;"", IF(Hoja2!C3162&lt;&gt;"", IF(Hoja2!D3162&lt;&gt;"", IF(Hoja2!E3162&lt;&gt;"", IF(Hoja2!F3162&lt;&gt;"", IF(Hoja2!J3162&lt;&gt;"","ok",""),""),""),""),""),""),"")</f>
        <v>ok</v>
      </c>
      <c r="L3162" t="str">
        <f>IF(Hoja2!A3162="'S/F'","--","")</f>
        <v/>
      </c>
      <c r="M3162" t="str">
        <f>IF(LEN(Hoja2!C3162)&gt;30,Hoja2!C3162,"")</f>
        <v/>
      </c>
      <c r="O3162" t="str">
        <f>IF(LEN(Hoja2!F3162)&gt;110,LEN(Hoja2!F3162),"")</f>
        <v/>
      </c>
      <c r="Q3162" t="str">
        <f>IF(K3162="ok",CONCATENATE(IF(Hoja2!A3162="'S/F'","--",""),N3162,"INSERT INTO seguimiento_oficios_recepcion_oficio(fecha_captura, folio_interno, no_oficio, dependencia_envia, firma, fecha_oficio, asunto, anexo, captura_id, estatus_id) VALUES ('",CONCATENATE(RIGHT(CONCATENATE("00",DAY(Hoja2!B3162)),2),"/",RIGHT(CONCATENATE("00",MONTH(Hoja2!B3162)),2),"/",RIGHT(CONCATENATE("00",YEAR(Hoja2!B3162)),2)),"',",Hoja2!A3162,",'",Hoja2!C3162,"','",Hoja2!F3162,"','",Hoja2!E3162,"','",CONCATENATE(RIGHT(CONCATENATE("00",DAY(Hoja2!D3162)),2),"/",RIGHT(CONCATENATE("00",MONTH(Hoja2!D3162)),2),"/",RIGHT(CONCATENATE("00",YEAR(Hoja2!D3162)),2)),"','",Hoja2!J3162,"',","FALSE, 1,8);"), "")</f>
        <v>INSERT INTO seguimiento_oficios_recepcion_oficio(fecha_captura, folio_interno, no_oficio, dependencia_envia, firma, fecha_oficio, asunto, anexo, captura_id, estatus_id) VALUES ('19/06/13',8277,'1756','SEGOB','ALEJANDRO MANUEL BARRAGAN LANZ','18/06/13','ENVIAN CONTRATO DE PRESTACION DE SERVICIOS ',FALSE, 1,8);</v>
      </c>
    </row>
    <row r="3163" spans="6:17">
      <c r="F3163" t="str">
        <f>RIGHT(CONCATENATE("00",DAY(Hoja2!B3163)),2)</f>
        <v>19</v>
      </c>
      <c r="G3163" t="str">
        <f>CONCATENATE(RIGHT(CONCATENATE("00",DAY(Hoja2!B3163)),2),"/",RIGHT(CONCATENATE("00",MONTH(Hoja2!B3163)),2),"/",RIGHT(CONCATENATE("00",YEAR(Hoja2!B3163)),2))</f>
        <v>19/06/13</v>
      </c>
      <c r="H3163" t="str">
        <f>RIGHT(CONCATENATE("00",DAY(Hoja2!D3163)),2)</f>
        <v>10</v>
      </c>
      <c r="I3163" t="str">
        <f>CONCATENATE(RIGHT(CONCATENATE("00",DAY(Hoja2!D3163)),2),"/",RIGHT(CONCATENATE("00",MONTH(Hoja2!D3163)),2),"/",RIGHT(CONCATENATE("00",YEAR(Hoja2!D3163)),2))</f>
        <v>10/06/13</v>
      </c>
      <c r="J3163" t="str">
        <f>IF(LEN(Hoja2!J3163)&gt;150,LEN(Hoja2!J3163),"")</f>
        <v/>
      </c>
      <c r="K3163" t="str">
        <f>IF(Hoja2!A3163&lt;&gt;"", IF(Hoja2!B3163&lt;&gt;"", IF(Hoja2!C3163&lt;&gt;"", IF(Hoja2!D3163&lt;&gt;"", IF(Hoja2!E3163&lt;&gt;"", IF(Hoja2!F3163&lt;&gt;"", IF(Hoja2!J3163&lt;&gt;"","ok",""),""),""),""),""),""),"")</f>
        <v>ok</v>
      </c>
      <c r="L3163" t="str">
        <f>IF(Hoja2!A3163="'S/F'","--","")</f>
        <v/>
      </c>
      <c r="M3163" t="str">
        <f>IF(LEN(Hoja2!C3163)&gt;30,Hoja2!C3163,"")</f>
        <v/>
      </c>
      <c r="O3163" t="str">
        <f>IF(LEN(Hoja2!F3163)&gt;110,LEN(Hoja2!F3163),"")</f>
        <v/>
      </c>
      <c r="Q3163" t="str">
        <f>IF(K3163="ok",CONCATENATE(IF(Hoja2!A3163="'S/F'","--",""),N3163,"INSERT INTO seguimiento_oficios_recepcion_oficio(fecha_captura, folio_interno, no_oficio, dependencia_envia, firma, fecha_oficio, asunto, anexo, captura_id, estatus_id) VALUES ('",CONCATENATE(RIGHT(CONCATENATE("00",DAY(Hoja2!B3163)),2),"/",RIGHT(CONCATENATE("00",MONTH(Hoja2!B3163)),2),"/",RIGHT(CONCATENATE("00",YEAR(Hoja2!B3163)),2)),"',",Hoja2!A3163,",'",Hoja2!C3163,"','",Hoja2!F3163,"','",Hoja2!E3163,"','",CONCATENATE(RIGHT(CONCATENATE("00",DAY(Hoja2!D3163)),2),"/",RIGHT(CONCATENATE("00",MONTH(Hoja2!D3163)),2),"/",RIGHT(CONCATENATE("00",YEAR(Hoja2!D3163)),2)),"','",Hoja2!J3163,"',","FALSE, 1,8);"), "")</f>
        <v>INSERT INTO seguimiento_oficios_recepcion_oficio(fecha_captura, folio_interno, no_oficio, dependencia_envia, firma, fecha_oficio, asunto, anexo, captura_id, estatus_id) VALUES ('19/06/13',8278,'172','CGDRPE','CARLOS HERNANDEZ VIDAL','10/06/13','ENVIAN RECIBOS DE PAGO DEL ESTIMULO ECONOMICO POR ANTIGÜEDAD',FALSE, 1,8);</v>
      </c>
    </row>
    <row r="3164" spans="6:17">
      <c r="F3164" t="str">
        <f>RIGHT(CONCATENATE("00",DAY(Hoja2!B3164)),2)</f>
        <v>19</v>
      </c>
      <c r="G3164" t="str">
        <f>CONCATENATE(RIGHT(CONCATENATE("00",DAY(Hoja2!B3164)),2),"/",RIGHT(CONCATENATE("00",MONTH(Hoja2!B3164)),2),"/",RIGHT(CONCATENATE("00",YEAR(Hoja2!B3164)),2))</f>
        <v>19/06/13</v>
      </c>
      <c r="H3164" t="str">
        <f>RIGHT(CONCATENATE("00",DAY(Hoja2!D3164)),2)</f>
        <v>18</v>
      </c>
      <c r="I3164" t="str">
        <f>CONCATENATE(RIGHT(CONCATENATE("00",DAY(Hoja2!D3164)),2),"/",RIGHT(CONCATENATE("00",MONTH(Hoja2!D3164)),2),"/",RIGHT(CONCATENATE("00",YEAR(Hoja2!D3164)),2))</f>
        <v>18/06/13</v>
      </c>
      <c r="J3164" t="str">
        <f>IF(LEN(Hoja2!J3164)&gt;150,LEN(Hoja2!J3164),"")</f>
        <v/>
      </c>
      <c r="K3164" t="str">
        <f>IF(Hoja2!A3164&lt;&gt;"", IF(Hoja2!B3164&lt;&gt;"", IF(Hoja2!C3164&lt;&gt;"", IF(Hoja2!D3164&lt;&gt;"", IF(Hoja2!E3164&lt;&gt;"", IF(Hoja2!F3164&lt;&gt;"", IF(Hoja2!J3164&lt;&gt;"","ok",""),""),""),""),""),""),"")</f>
        <v>ok</v>
      </c>
      <c r="L3164" t="str">
        <f>IF(Hoja2!A3164="'S/F'","--","")</f>
        <v/>
      </c>
      <c r="M3164" t="str">
        <f>IF(LEN(Hoja2!C3164)&gt;30,Hoja2!C3164,"")</f>
        <v/>
      </c>
      <c r="O3164" t="str">
        <f>IF(LEN(Hoja2!F3164)&gt;110,LEN(Hoja2!F3164),"")</f>
        <v/>
      </c>
      <c r="Q3164" t="str">
        <f>IF(K3164="ok",CONCATENATE(IF(Hoja2!A3164="'S/F'","--",""),N3164,"INSERT INTO seguimiento_oficios_recepcion_oficio(fecha_captura, folio_interno, no_oficio, dependencia_envia, firma, fecha_oficio, asunto, anexo, captura_id, estatus_id) VALUES ('",CONCATENATE(RIGHT(CONCATENATE("00",DAY(Hoja2!B3164)),2),"/",RIGHT(CONCATENATE("00",MONTH(Hoja2!B3164)),2),"/",RIGHT(CONCATENATE("00",YEAR(Hoja2!B3164)),2)),"',",Hoja2!A3164,",'",Hoja2!C3164,"','",Hoja2!F3164,"','",Hoja2!E3164,"','",CONCATENATE(RIGHT(CONCATENATE("00",DAY(Hoja2!D3164)),2),"/",RIGHT(CONCATENATE("00",MONTH(Hoja2!D3164)),2),"/",RIGHT(CONCATENATE("00",YEAR(Hoja2!D3164)),2)),"','",Hoja2!J3164,"',","FALSE, 1,8);"), "")</f>
        <v>INSERT INTO seguimiento_oficios_recepcion_oficio(fecha_captura, folio_interno, no_oficio, dependencia_envia, firma, fecha_oficio, asunto, anexo, captura_id, estatus_id) VALUES ('19/06/13',8279,'897','SSP','JOSE ROBERTO ORTIZ VIVAS','18/06/13','ENVIAN REPORTE DE FALTAS',FALSE, 1,8);</v>
      </c>
    </row>
    <row r="3165" spans="6:17">
      <c r="F3165" t="str">
        <f>RIGHT(CONCATENATE("00",DAY(Hoja2!B3165)),2)</f>
        <v>19</v>
      </c>
      <c r="G3165" t="str">
        <f>CONCATENATE(RIGHT(CONCATENATE("00",DAY(Hoja2!B3165)),2),"/",RIGHT(CONCATENATE("00",MONTH(Hoja2!B3165)),2),"/",RIGHT(CONCATENATE("00",YEAR(Hoja2!B3165)),2))</f>
        <v>19/06/13</v>
      </c>
      <c r="H3165" t="str">
        <f>RIGHT(CONCATENATE("00",DAY(Hoja2!D3165)),2)</f>
        <v>18</v>
      </c>
      <c r="I3165" t="str">
        <f>CONCATENATE(RIGHT(CONCATENATE("00",DAY(Hoja2!D3165)),2),"/",RIGHT(CONCATENATE("00",MONTH(Hoja2!D3165)),2),"/",RIGHT(CONCATENATE("00",YEAR(Hoja2!D3165)),2))</f>
        <v>18/06/13</v>
      </c>
      <c r="J3165" t="str">
        <f>IF(LEN(Hoja2!J3165)&gt;150,LEN(Hoja2!J3165),"")</f>
        <v/>
      </c>
      <c r="K3165" t="str">
        <f>IF(Hoja2!A3165&lt;&gt;"", IF(Hoja2!B3165&lt;&gt;"", IF(Hoja2!C3165&lt;&gt;"", IF(Hoja2!D3165&lt;&gt;"", IF(Hoja2!E3165&lt;&gt;"", IF(Hoja2!F3165&lt;&gt;"", IF(Hoja2!J3165&lt;&gt;"","ok",""),""),""),""),""),""),"")</f>
        <v>ok</v>
      </c>
      <c r="L3165" t="str">
        <f>IF(Hoja2!A3165="'S/F'","--","")</f>
        <v/>
      </c>
      <c r="M3165" t="str">
        <f>IF(LEN(Hoja2!C3165)&gt;30,Hoja2!C3165,"")</f>
        <v/>
      </c>
      <c r="O3165" t="str">
        <f>IF(LEN(Hoja2!F3165)&gt;110,LEN(Hoja2!F3165),"")</f>
        <v/>
      </c>
      <c r="Q3165" t="str">
        <f>IF(K3165="ok",CONCATENATE(IF(Hoja2!A3165="'S/F'","--",""),N3165,"INSERT INTO seguimiento_oficios_recepcion_oficio(fecha_captura, folio_interno, no_oficio, dependencia_envia, firma, fecha_oficio, asunto, anexo, captura_id, estatus_id) VALUES ('",CONCATENATE(RIGHT(CONCATENATE("00",DAY(Hoja2!B3165)),2),"/",RIGHT(CONCATENATE("00",MONTH(Hoja2!B3165)),2),"/",RIGHT(CONCATENATE("00",YEAR(Hoja2!B3165)),2)),"',",Hoja2!A3165,",'",Hoja2!C3165,"','",Hoja2!F3165,"','",Hoja2!E3165,"','",CONCATENATE(RIGHT(CONCATENATE("00",DAY(Hoja2!D3165)),2),"/",RIGHT(CONCATENATE("00",MONTH(Hoja2!D3165)),2),"/",RIGHT(CONCATENATE("00",YEAR(Hoja2!D3165)),2)),"','",Hoja2!J3165,"',","FALSE, 1,8);"), "")</f>
        <v>INSERT INTO seguimiento_oficios_recepcion_oficio(fecha_captura, folio_interno, no_oficio, dependencia_envia, firma, fecha_oficio, asunto, anexo, captura_id, estatus_id) VALUES ('19/06/13',8280,'361','YUMKA','CRISTELL PEREZ AREVALO','18/06/13','INCIDENCIAS',FALSE, 1,8);</v>
      </c>
    </row>
    <row r="3166" spans="6:17">
      <c r="F3166" t="str">
        <f>RIGHT(CONCATENATE("00",DAY(Hoja2!B3166)),2)</f>
        <v>19</v>
      </c>
      <c r="G3166" t="str">
        <f>CONCATENATE(RIGHT(CONCATENATE("00",DAY(Hoja2!B3166)),2),"/",RIGHT(CONCATENATE("00",MONTH(Hoja2!B3166)),2),"/",RIGHT(CONCATENATE("00",YEAR(Hoja2!B3166)),2))</f>
        <v>19/06/13</v>
      </c>
      <c r="H3166" t="str">
        <f>RIGHT(CONCATENATE("00",DAY(Hoja2!D3166)),2)</f>
        <v>17</v>
      </c>
      <c r="I3166" t="str">
        <f>CONCATENATE(RIGHT(CONCATENATE("00",DAY(Hoja2!D3166)),2),"/",RIGHT(CONCATENATE("00",MONTH(Hoja2!D3166)),2),"/",RIGHT(CONCATENATE("00",YEAR(Hoja2!D3166)),2))</f>
        <v>17/06/13</v>
      </c>
      <c r="J3166" t="str">
        <f>IF(LEN(Hoja2!J3166)&gt;150,LEN(Hoja2!J3166),"")</f>
        <v/>
      </c>
      <c r="K3166" t="str">
        <f>IF(Hoja2!A3166&lt;&gt;"", IF(Hoja2!B3166&lt;&gt;"", IF(Hoja2!C3166&lt;&gt;"", IF(Hoja2!D3166&lt;&gt;"", IF(Hoja2!E3166&lt;&gt;"", IF(Hoja2!F3166&lt;&gt;"", IF(Hoja2!J3166&lt;&gt;"","ok",""),""),""),""),""),""),"")</f>
        <v>ok</v>
      </c>
      <c r="L3166" t="str">
        <f>IF(Hoja2!A3166="'S/F'","--","")</f>
        <v/>
      </c>
      <c r="M3166" t="str">
        <f>IF(LEN(Hoja2!C3166)&gt;30,Hoja2!C3166,"")</f>
        <v/>
      </c>
      <c r="O3166" t="str">
        <f>IF(LEN(Hoja2!F3166)&gt;110,LEN(Hoja2!F3166),"")</f>
        <v/>
      </c>
      <c r="Q3166" t="str">
        <f>IF(K3166="ok",CONCATENATE(IF(Hoja2!A3166="'S/F'","--",""),N3166,"INSERT INTO seguimiento_oficios_recepcion_oficio(fecha_captura, folio_interno, no_oficio, dependencia_envia, firma, fecha_oficio, asunto, anexo, captura_id, estatus_id) VALUES ('",CONCATENATE(RIGHT(CONCATENATE("00",DAY(Hoja2!B3166)),2),"/",RIGHT(CONCATENATE("00",MONTH(Hoja2!B3166)),2),"/",RIGHT(CONCATENATE("00",YEAR(Hoja2!B3166)),2)),"',",Hoja2!A3166,",'",Hoja2!C3166,"','",Hoja2!F3166,"','",Hoja2!E3166,"','",CONCATENATE(RIGHT(CONCATENATE("00",DAY(Hoja2!D3166)),2),"/",RIGHT(CONCATENATE("00",MONTH(Hoja2!D3166)),2),"/",RIGHT(CONCATENATE("00",YEAR(Hoja2!D3166)),2)),"','",Hoja2!J3166,"',","FALSE, 1,8);"), "")</f>
        <v>INSERT INTO seguimiento_oficios_recepcion_oficio(fecha_captura, folio_interno, no_oficio, dependencia_envia, firma, fecha_oficio, asunto, anexo, captura_id, estatus_id) VALUES ('19/06/13',8281,'584','INDETAB','CARLOS HJOSE DAGDUG NAZUR','17/06/13','SOL. DE COMBUSTIBLE',FALSE, 1,8);</v>
      </c>
    </row>
    <row r="3167" spans="6:17">
      <c r="F3167" t="str">
        <f>RIGHT(CONCATENATE("00",DAY(Hoja2!B3167)),2)</f>
        <v>19</v>
      </c>
      <c r="G3167" t="str">
        <f>CONCATENATE(RIGHT(CONCATENATE("00",DAY(Hoja2!B3167)),2),"/",RIGHT(CONCATENATE("00",MONTH(Hoja2!B3167)),2),"/",RIGHT(CONCATENATE("00",YEAR(Hoja2!B3167)),2))</f>
        <v>19/06/13</v>
      </c>
      <c r="H3167" t="str">
        <f>RIGHT(CONCATENATE("00",DAY(Hoja2!D3167)),2)</f>
        <v>17</v>
      </c>
      <c r="I3167" t="str">
        <f>CONCATENATE(RIGHT(CONCATENATE("00",DAY(Hoja2!D3167)),2),"/",RIGHT(CONCATENATE("00",MONTH(Hoja2!D3167)),2),"/",RIGHT(CONCATENATE("00",YEAR(Hoja2!D3167)),2))</f>
        <v>17/06/13</v>
      </c>
      <c r="J3167" t="str">
        <f>IF(LEN(Hoja2!J3167)&gt;150,LEN(Hoja2!J3167),"")</f>
        <v/>
      </c>
      <c r="K3167" t="str">
        <f>IF(Hoja2!A3167&lt;&gt;"", IF(Hoja2!B3167&lt;&gt;"", IF(Hoja2!C3167&lt;&gt;"", IF(Hoja2!D3167&lt;&gt;"", IF(Hoja2!E3167&lt;&gt;"", IF(Hoja2!F3167&lt;&gt;"", IF(Hoja2!J3167&lt;&gt;"","ok",""),""),""),""),""),""),"")</f>
        <v>ok</v>
      </c>
      <c r="L3167" t="str">
        <f>IF(Hoja2!A3167="'S/F'","--","")</f>
        <v/>
      </c>
      <c r="M3167" t="str">
        <f>IF(LEN(Hoja2!C3167)&gt;30,Hoja2!C3167,"")</f>
        <v/>
      </c>
      <c r="O3167" t="str">
        <f>IF(LEN(Hoja2!F3167)&gt;110,LEN(Hoja2!F3167),"")</f>
        <v/>
      </c>
      <c r="Q3167" t="str">
        <f>IF(K3167="ok",CONCATENATE(IF(Hoja2!A3167="'S/F'","--",""),N3167,"INSERT INTO seguimiento_oficios_recepcion_oficio(fecha_captura, folio_interno, no_oficio, dependencia_envia, firma, fecha_oficio, asunto, anexo, captura_id, estatus_id) VALUES ('",CONCATENATE(RIGHT(CONCATENATE("00",DAY(Hoja2!B3167)),2),"/",RIGHT(CONCATENATE("00",MONTH(Hoja2!B3167)),2),"/",RIGHT(CONCATENATE("00",YEAR(Hoja2!B3167)),2)),"',",Hoja2!A3167,",'",Hoja2!C3167,"','",Hoja2!F3167,"','",Hoja2!E3167,"','",CONCATENATE(RIGHT(CONCATENATE("00",DAY(Hoja2!D3167)),2),"/",RIGHT(CONCATENATE("00",MONTH(Hoja2!D3167)),2),"/",RIGHT(CONCATENATE("00",YEAR(Hoja2!D3167)),2)),"','",Hoja2!J3167,"',","FALSE, 1,8);"), "")</f>
        <v>INSERT INTO seguimiento_oficios_recepcion_oficio(fecha_captura, folio_interno, no_oficio, dependencia_envia, firma, fecha_oficio, asunto, anexo, captura_id, estatus_id) VALUES ('19/06/13',8282,'1099','CEAS','GUILLERMO CORTAZAR GUTIERREZ','17/06/13','BONO DEL DIA DEL PADRE',FALSE, 1,8);</v>
      </c>
    </row>
    <row r="3168" spans="6:17">
      <c r="F3168" t="str">
        <f>RIGHT(CONCATENATE("00",DAY(Hoja2!B3168)),2)</f>
        <v>19</v>
      </c>
      <c r="G3168" t="str">
        <f>CONCATENATE(RIGHT(CONCATENATE("00",DAY(Hoja2!B3168)),2),"/",RIGHT(CONCATENATE("00",MONTH(Hoja2!B3168)),2),"/",RIGHT(CONCATENATE("00",YEAR(Hoja2!B3168)),2))</f>
        <v>19/06/13</v>
      </c>
      <c r="H3168" t="str">
        <f>RIGHT(CONCATENATE("00",DAY(Hoja2!D3168)),2)</f>
        <v>18</v>
      </c>
      <c r="I3168" t="str">
        <f>CONCATENATE(RIGHT(CONCATENATE("00",DAY(Hoja2!D3168)),2),"/",RIGHT(CONCATENATE("00",MONTH(Hoja2!D3168)),2),"/",RIGHT(CONCATENATE("00",YEAR(Hoja2!D3168)),2))</f>
        <v>18/06/13</v>
      </c>
      <c r="J3168" t="str">
        <f>IF(LEN(Hoja2!J3168)&gt;150,LEN(Hoja2!J3168),"")</f>
        <v/>
      </c>
      <c r="K3168" t="str">
        <f>IF(Hoja2!A3168&lt;&gt;"", IF(Hoja2!B3168&lt;&gt;"", IF(Hoja2!C3168&lt;&gt;"", IF(Hoja2!D3168&lt;&gt;"", IF(Hoja2!E3168&lt;&gt;"", IF(Hoja2!F3168&lt;&gt;"", IF(Hoja2!J3168&lt;&gt;"","ok",""),""),""),""),""),""),"")</f>
        <v>ok</v>
      </c>
      <c r="L3168" t="str">
        <f>IF(Hoja2!A3168="'S/F'","--","")</f>
        <v/>
      </c>
      <c r="M3168" t="str">
        <f>IF(LEN(Hoja2!C3168)&gt;30,Hoja2!C3168,"")</f>
        <v/>
      </c>
      <c r="O3168" t="str">
        <f>IF(LEN(Hoja2!F3168)&gt;110,LEN(Hoja2!F3168),"")</f>
        <v/>
      </c>
      <c r="Q3168" t="str">
        <f>IF(K3168="ok",CONCATENATE(IF(Hoja2!A3168="'S/F'","--",""),N3168,"INSERT INTO seguimiento_oficios_recepcion_oficio(fecha_captura, folio_interno, no_oficio, dependencia_envia, firma, fecha_oficio, asunto, anexo, captura_id, estatus_id) VALUES ('",CONCATENATE(RIGHT(CONCATENATE("00",DAY(Hoja2!B3168)),2),"/",RIGHT(CONCATENATE("00",MONTH(Hoja2!B3168)),2),"/",RIGHT(CONCATENATE("00",YEAR(Hoja2!B3168)),2)),"',",Hoja2!A3168,",'",Hoja2!C3168,"','",Hoja2!F3168,"','",Hoja2!E3168,"','",CONCATENATE(RIGHT(CONCATENATE("00",DAY(Hoja2!D3168)),2),"/",RIGHT(CONCATENATE("00",MONTH(Hoja2!D3168)),2),"/",RIGHT(CONCATENATE("00",YEAR(Hoja2!D3168)),2)),"','",Hoja2!J3168,"',","FALSE, 1,8);"), "")</f>
        <v>INSERT INTO seguimiento_oficios_recepcion_oficio(fecha_captura, folio_interno, no_oficio, dependencia_envia, firma, fecha_oficio, asunto, anexo, captura_id, estatus_id) VALUES ('19/06/13',8283,'286','IRET','MARIA DEL ROSARIO FRIAS RUIZ','18/06/13','SOL. PAGO DEL BONO DEL DIA DE REYES',FALSE, 1,8);</v>
      </c>
    </row>
    <row r="3169" spans="6:17">
      <c r="F3169" t="str">
        <f>RIGHT(CONCATENATE("00",DAY(Hoja2!B3169)),2)</f>
        <v>19</v>
      </c>
      <c r="G3169" t="str">
        <f>CONCATENATE(RIGHT(CONCATENATE("00",DAY(Hoja2!B3169)),2),"/",RIGHT(CONCATENATE("00",MONTH(Hoja2!B3169)),2),"/",RIGHT(CONCATENATE("00",YEAR(Hoja2!B3169)),2))</f>
        <v>19/06/13</v>
      </c>
      <c r="H3169" t="str">
        <f>RIGHT(CONCATENATE("00",DAY(Hoja2!D3169)),2)</f>
        <v>18</v>
      </c>
      <c r="I3169" t="str">
        <f>CONCATENATE(RIGHT(CONCATENATE("00",DAY(Hoja2!D3169)),2),"/",RIGHT(CONCATENATE("00",MONTH(Hoja2!D3169)),2),"/",RIGHT(CONCATENATE("00",YEAR(Hoja2!D3169)),2))</f>
        <v>18/06/13</v>
      </c>
      <c r="J3169" t="str">
        <f>IF(LEN(Hoja2!J3169)&gt;150,LEN(Hoja2!J3169),"")</f>
        <v/>
      </c>
      <c r="K3169" t="str">
        <f>IF(Hoja2!A3169&lt;&gt;"", IF(Hoja2!B3169&lt;&gt;"", IF(Hoja2!C3169&lt;&gt;"", IF(Hoja2!D3169&lt;&gt;"", IF(Hoja2!E3169&lt;&gt;"", IF(Hoja2!F3169&lt;&gt;"", IF(Hoja2!J3169&lt;&gt;"","ok",""),""),""),""),""),""),"")</f>
        <v>ok</v>
      </c>
      <c r="L3169" t="str">
        <f>IF(Hoja2!A3169="'S/F'","--","")</f>
        <v/>
      </c>
      <c r="M3169" t="str">
        <f>IF(LEN(Hoja2!C3169)&gt;30,Hoja2!C3169,"")</f>
        <v/>
      </c>
      <c r="O3169" t="str">
        <f>IF(LEN(Hoja2!F3169)&gt;110,LEN(Hoja2!F3169),"")</f>
        <v/>
      </c>
      <c r="Q3169" t="str">
        <f>IF(K3169="ok",CONCATENATE(IF(Hoja2!A3169="'S/F'","--",""),N3169,"INSERT INTO seguimiento_oficios_recepcion_oficio(fecha_captura, folio_interno, no_oficio, dependencia_envia, firma, fecha_oficio, asunto, anexo, captura_id, estatus_id) VALUES ('",CONCATENATE(RIGHT(CONCATENATE("00",DAY(Hoja2!B3169)),2),"/",RIGHT(CONCATENATE("00",MONTH(Hoja2!B3169)),2),"/",RIGHT(CONCATENATE("00",YEAR(Hoja2!B3169)),2)),"',",Hoja2!A3169,",'",Hoja2!C3169,"','",Hoja2!F3169,"','",Hoja2!E3169,"','",CONCATENATE(RIGHT(CONCATENATE("00",DAY(Hoja2!D3169)),2),"/",RIGHT(CONCATENATE("00",MONTH(Hoja2!D3169)),2),"/",RIGHT(CONCATENATE("00",YEAR(Hoja2!D3169)),2)),"','",Hoja2!J3169,"',","FALSE, 1,8);"), "")</f>
        <v>INSERT INTO seguimiento_oficios_recepcion_oficio(fecha_captura, folio_interno, no_oficio, dependencia_envia, firma, fecha_oficio, asunto, anexo, captura_id, estatus_id) VALUES ('19/06/13',8284,'609','SERNAPAM','MARIA ISABEL PADRON BALCAZAR','18/06/13','COMPENSACION POR DESEMPEÑO',FALSE, 1,8);</v>
      </c>
    </row>
    <row r="3170" spans="6:17">
      <c r="F3170" t="str">
        <f>RIGHT(CONCATENATE("00",DAY(Hoja2!B3170)),2)</f>
        <v>19</v>
      </c>
      <c r="G3170" t="str">
        <f>CONCATENATE(RIGHT(CONCATENATE("00",DAY(Hoja2!B3170)),2),"/",RIGHT(CONCATENATE("00",MONTH(Hoja2!B3170)),2),"/",RIGHT(CONCATENATE("00",YEAR(Hoja2!B3170)),2))</f>
        <v>19/06/13</v>
      </c>
      <c r="H3170" t="str">
        <f>RIGHT(CONCATENATE("00",DAY(Hoja2!D3170)),2)</f>
        <v>18</v>
      </c>
      <c r="I3170" t="str">
        <f>CONCATENATE(RIGHT(CONCATENATE("00",DAY(Hoja2!D3170)),2),"/",RIGHT(CONCATENATE("00",MONTH(Hoja2!D3170)),2),"/",RIGHT(CONCATENATE("00",YEAR(Hoja2!D3170)),2))</f>
        <v>18/06/13</v>
      </c>
      <c r="J3170" t="str">
        <f>IF(LEN(Hoja2!J3170)&gt;150,LEN(Hoja2!J3170),"")</f>
        <v/>
      </c>
      <c r="K3170" t="str">
        <f>IF(Hoja2!A3170&lt;&gt;"", IF(Hoja2!B3170&lt;&gt;"", IF(Hoja2!C3170&lt;&gt;"", IF(Hoja2!D3170&lt;&gt;"", IF(Hoja2!E3170&lt;&gt;"", IF(Hoja2!F3170&lt;&gt;"", IF(Hoja2!J3170&lt;&gt;"","ok",""),""),""),""),""),""),"")</f>
        <v>ok</v>
      </c>
      <c r="L3170" t="str">
        <f>IF(Hoja2!A3170="'S/F'","--","")</f>
        <v/>
      </c>
      <c r="M3170" t="str">
        <f>IF(LEN(Hoja2!C3170)&gt;30,Hoja2!C3170,"")</f>
        <v/>
      </c>
      <c r="O3170" t="str">
        <f>IF(LEN(Hoja2!F3170)&gt;110,LEN(Hoja2!F3170),"")</f>
        <v/>
      </c>
      <c r="Q3170" t="str">
        <f>IF(K3170="ok",CONCATENATE(IF(Hoja2!A3170="'S/F'","--",""),N3170,"INSERT INTO seguimiento_oficios_recepcion_oficio(fecha_captura, folio_interno, no_oficio, dependencia_envia, firma, fecha_oficio, asunto, anexo, captura_id, estatus_id) VALUES ('",CONCATENATE(RIGHT(CONCATENATE("00",DAY(Hoja2!B3170)),2),"/",RIGHT(CONCATENATE("00",MONTH(Hoja2!B3170)),2),"/",RIGHT(CONCATENATE("00",YEAR(Hoja2!B3170)),2)),"',",Hoja2!A3170,",'",Hoja2!C3170,"','",Hoja2!F3170,"','",Hoja2!E3170,"','",CONCATENATE(RIGHT(CONCATENATE("00",DAY(Hoja2!D3170)),2),"/",RIGHT(CONCATENATE("00",MONTH(Hoja2!D3170)),2),"/",RIGHT(CONCATENATE("00",YEAR(Hoja2!D3170)),2)),"','",Hoja2!J3170,"',","FALSE, 1,8);"), "")</f>
        <v>INSERT INTO seguimiento_oficios_recepcion_oficio(fecha_captura, folio_interno, no_oficio, dependencia_envia, firma, fecha_oficio, asunto, anexo, captura_id, estatus_id) VALUES ('19/06/13',8286,'284','CMAIG','ANDRES PERALTA RIVERA','18/06/13','FONDO REVOLVENTE',FALSE, 1,8);</v>
      </c>
    </row>
    <row r="3171" spans="6:17">
      <c r="F3171" t="str">
        <f>RIGHT(CONCATENATE("00",DAY(Hoja2!B3171)),2)</f>
        <v>19</v>
      </c>
      <c r="G3171" t="str">
        <f>CONCATENATE(RIGHT(CONCATENATE("00",DAY(Hoja2!B3171)),2),"/",RIGHT(CONCATENATE("00",MONTH(Hoja2!B3171)),2),"/",RIGHT(CONCATENATE("00",YEAR(Hoja2!B3171)),2))</f>
        <v>19/06/13</v>
      </c>
      <c r="H3171" t="str">
        <f>RIGHT(CONCATENATE("00",DAY(Hoja2!D3171)),2)</f>
        <v>18</v>
      </c>
      <c r="I3171" t="str">
        <f>CONCATENATE(RIGHT(CONCATENATE("00",DAY(Hoja2!D3171)),2),"/",RIGHT(CONCATENATE("00",MONTH(Hoja2!D3171)),2),"/",RIGHT(CONCATENATE("00",YEAR(Hoja2!D3171)),2))</f>
        <v>18/06/13</v>
      </c>
      <c r="J3171" t="str">
        <f>IF(LEN(Hoja2!J3171)&gt;150,LEN(Hoja2!J3171),"")</f>
        <v/>
      </c>
      <c r="K3171" t="str">
        <f>IF(Hoja2!A3171&lt;&gt;"", IF(Hoja2!B3171&lt;&gt;"", IF(Hoja2!C3171&lt;&gt;"", IF(Hoja2!D3171&lt;&gt;"", IF(Hoja2!E3171&lt;&gt;"", IF(Hoja2!F3171&lt;&gt;"", IF(Hoja2!J3171&lt;&gt;"","ok",""),""),""),""),""),""),"")</f>
        <v>ok</v>
      </c>
      <c r="L3171" t="str">
        <f>IF(Hoja2!A3171="'S/F'","--","")</f>
        <v/>
      </c>
      <c r="M3171" t="str">
        <f>IF(LEN(Hoja2!C3171)&gt;30,Hoja2!C3171,"")</f>
        <v/>
      </c>
      <c r="O3171" t="str">
        <f>IF(LEN(Hoja2!F3171)&gt;110,LEN(Hoja2!F3171),"")</f>
        <v/>
      </c>
      <c r="Q3171" t="str">
        <f>IF(K3171="ok",CONCATENATE(IF(Hoja2!A3171="'S/F'","--",""),N3171,"INSERT INTO seguimiento_oficios_recepcion_oficio(fecha_captura, folio_interno, no_oficio, dependencia_envia, firma, fecha_oficio, asunto, anexo, captura_id, estatus_id) VALUES ('",CONCATENATE(RIGHT(CONCATENATE("00",DAY(Hoja2!B3171)),2),"/",RIGHT(CONCATENATE("00",MONTH(Hoja2!B3171)),2),"/",RIGHT(CONCATENATE("00",YEAR(Hoja2!B3171)),2)),"',",Hoja2!A3171,",'",Hoja2!C3171,"','",Hoja2!F3171,"','",Hoja2!E3171,"','",CONCATENATE(RIGHT(CONCATENATE("00",DAY(Hoja2!D3171)),2),"/",RIGHT(CONCATENATE("00",MONTH(Hoja2!D3171)),2),"/",RIGHT(CONCATENATE("00",YEAR(Hoja2!D3171)),2)),"','",Hoja2!J3171,"',","FALSE, 1,8);"), "")</f>
        <v>INSERT INTO seguimiento_oficios_recepcion_oficio(fecha_captura, folio_interno, no_oficio, dependencia_envia, firma, fecha_oficio, asunto, anexo, captura_id, estatus_id) VALUES ('19/06/13',8287,'586','INDETAB','JESUS GILDARDO MARTINEZ DECLE','18/06/13','INCIDENCIAS',FALSE, 1,8);</v>
      </c>
    </row>
    <row r="3172" spans="6:17">
      <c r="F3172" t="str">
        <f>RIGHT(CONCATENATE("00",DAY(Hoja2!B3172)),2)</f>
        <v>19</v>
      </c>
      <c r="G3172" t="str">
        <f>CONCATENATE(RIGHT(CONCATENATE("00",DAY(Hoja2!B3172)),2),"/",RIGHT(CONCATENATE("00",MONTH(Hoja2!B3172)),2),"/",RIGHT(CONCATENATE("00",YEAR(Hoja2!B3172)),2))</f>
        <v>19/06/13</v>
      </c>
      <c r="H3172" t="str">
        <f>RIGHT(CONCATENATE("00",DAY(Hoja2!D3172)),2)</f>
        <v>14</v>
      </c>
      <c r="I3172" t="str">
        <f>CONCATENATE(RIGHT(CONCATENATE("00",DAY(Hoja2!D3172)),2),"/",RIGHT(CONCATENATE("00",MONTH(Hoja2!D3172)),2),"/",RIGHT(CONCATENATE("00",YEAR(Hoja2!D3172)),2))</f>
        <v>14/06/13</v>
      </c>
      <c r="J3172" t="str">
        <f>IF(LEN(Hoja2!J3172)&gt;150,LEN(Hoja2!J3172),"")</f>
        <v/>
      </c>
      <c r="K3172" t="str">
        <f>IF(Hoja2!A3172&lt;&gt;"", IF(Hoja2!B3172&lt;&gt;"", IF(Hoja2!C3172&lt;&gt;"", IF(Hoja2!D3172&lt;&gt;"", IF(Hoja2!E3172&lt;&gt;"", IF(Hoja2!F3172&lt;&gt;"", IF(Hoja2!J3172&lt;&gt;"","ok",""),""),""),""),""),""),"")</f>
        <v>ok</v>
      </c>
      <c r="L3172" t="str">
        <f>IF(Hoja2!A3172="'S/F'","--","")</f>
        <v/>
      </c>
      <c r="M3172" t="str">
        <f>IF(LEN(Hoja2!C3172)&gt;30,Hoja2!C3172,"")</f>
        <v/>
      </c>
      <c r="O3172" t="str">
        <f>IF(LEN(Hoja2!F3172)&gt;110,LEN(Hoja2!F3172),"")</f>
        <v/>
      </c>
      <c r="Q3172" t="str">
        <f>IF(K3172="ok",CONCATENATE(IF(Hoja2!A3172="'S/F'","--",""),N3172,"INSERT INTO seguimiento_oficios_recepcion_oficio(fecha_captura, folio_interno, no_oficio, dependencia_envia, firma, fecha_oficio, asunto, anexo, captura_id, estatus_id) VALUES ('",CONCATENATE(RIGHT(CONCATENATE("00",DAY(Hoja2!B3172)),2),"/",RIGHT(CONCATENATE("00",MONTH(Hoja2!B3172)),2),"/",RIGHT(CONCATENATE("00",YEAR(Hoja2!B3172)),2)),"',",Hoja2!A3172,",'",Hoja2!C3172,"','",Hoja2!F3172,"','",Hoja2!E3172,"','",CONCATENATE(RIGHT(CONCATENATE("00",DAY(Hoja2!D3172)),2),"/",RIGHT(CONCATENATE("00",MONTH(Hoja2!D3172)),2),"/",RIGHT(CONCATENATE("00",YEAR(Hoja2!D3172)),2)),"','",Hoja2!J3172,"',","FALSE, 1,8);"), "")</f>
        <v>INSERT INTO seguimiento_oficios_recepcion_oficio(fecha_captura, folio_interno, no_oficio, dependencia_envia, firma, fecha_oficio, asunto, anexo, captura_id, estatus_id) VALUES ('19/06/13',8288,'1640','EDUCACION','MARLENE VELAZQUE FELIX','14/06/13','SOL. PAGO DE PRESTACIONES SOCIO ECONOMICAS',FALSE, 1,8);</v>
      </c>
    </row>
    <row r="3173" spans="6:17">
      <c r="F3173" t="str">
        <f>RIGHT(CONCATENATE("00",DAY(Hoja2!B3173)),2)</f>
        <v>19</v>
      </c>
      <c r="G3173" t="str">
        <f>CONCATENATE(RIGHT(CONCATENATE("00",DAY(Hoja2!B3173)),2),"/",RIGHT(CONCATENATE("00",MONTH(Hoja2!B3173)),2),"/",RIGHT(CONCATENATE("00",YEAR(Hoja2!B3173)),2))</f>
        <v>19/06/13</v>
      </c>
      <c r="H3173" t="str">
        <f>RIGHT(CONCATENATE("00",DAY(Hoja2!D3173)),2)</f>
        <v>14</v>
      </c>
      <c r="I3173" t="str">
        <f>CONCATENATE(RIGHT(CONCATENATE("00",DAY(Hoja2!D3173)),2),"/",RIGHT(CONCATENATE("00",MONTH(Hoja2!D3173)),2),"/",RIGHT(CONCATENATE("00",YEAR(Hoja2!D3173)),2))</f>
        <v>14/06/13</v>
      </c>
      <c r="J3173" t="str">
        <f>IF(LEN(Hoja2!J3173)&gt;150,LEN(Hoja2!J3173),"")</f>
        <v/>
      </c>
      <c r="K3173" t="str">
        <f>IF(Hoja2!A3173&lt;&gt;"", IF(Hoja2!B3173&lt;&gt;"", IF(Hoja2!C3173&lt;&gt;"", IF(Hoja2!D3173&lt;&gt;"", IF(Hoja2!E3173&lt;&gt;"", IF(Hoja2!F3173&lt;&gt;"", IF(Hoja2!J3173&lt;&gt;"","ok",""),""),""),""),""),""),"")</f>
        <v>ok</v>
      </c>
      <c r="L3173" t="str">
        <f>IF(Hoja2!A3173="'S/F'","--","")</f>
        <v/>
      </c>
      <c r="M3173" t="str">
        <f>IF(LEN(Hoja2!C3173)&gt;30,Hoja2!C3173,"")</f>
        <v/>
      </c>
      <c r="O3173" t="str">
        <f>IF(LEN(Hoja2!F3173)&gt;110,LEN(Hoja2!F3173),"")</f>
        <v/>
      </c>
      <c r="Q3173" t="str">
        <f>IF(K3173="ok",CONCATENATE(IF(Hoja2!A3173="'S/F'","--",""),N3173,"INSERT INTO seguimiento_oficios_recepcion_oficio(fecha_captura, folio_interno, no_oficio, dependencia_envia, firma, fecha_oficio, asunto, anexo, captura_id, estatus_id) VALUES ('",CONCATENATE(RIGHT(CONCATENATE("00",DAY(Hoja2!B3173)),2),"/",RIGHT(CONCATENATE("00",MONTH(Hoja2!B3173)),2),"/",RIGHT(CONCATENATE("00",YEAR(Hoja2!B3173)),2)),"',",Hoja2!A3173,",'",Hoja2!C3173,"','",Hoja2!F3173,"','",Hoja2!E3173,"','",CONCATENATE(RIGHT(CONCATENATE("00",DAY(Hoja2!D3173)),2),"/",RIGHT(CONCATENATE("00",MONTH(Hoja2!D3173)),2),"/",RIGHT(CONCATENATE("00",YEAR(Hoja2!D3173)),2)),"','",Hoja2!J3173,"',","FALSE, 1,8);"), "")</f>
        <v>INSERT INTO seguimiento_oficios_recepcion_oficio(fecha_captura, folio_interno, no_oficio, dependencia_envia, firma, fecha_oficio, asunto, anexo, captura_id, estatus_id) VALUES ('19/06/13',8289,'1765','EDUCACION','MARLENE VELAZQUE FELIX','14/06/13','SOL. PAGO DE PRESTACIONES SOCIO ECONOMICAS',FALSE, 1,8);</v>
      </c>
    </row>
    <row r="3174" spans="6:17">
      <c r="F3174" t="str">
        <f>RIGHT(CONCATENATE("00",DAY(Hoja2!B3174)),2)</f>
        <v>19</v>
      </c>
      <c r="G3174" t="str">
        <f>CONCATENATE(RIGHT(CONCATENATE("00",DAY(Hoja2!B3174)),2),"/",RIGHT(CONCATENATE("00",MONTH(Hoja2!B3174)),2),"/",RIGHT(CONCATENATE("00",YEAR(Hoja2!B3174)),2))</f>
        <v>19/06/13</v>
      </c>
      <c r="H3174" t="str">
        <f>RIGHT(CONCATENATE("00",DAY(Hoja2!D3174)),2)</f>
        <v>19</v>
      </c>
      <c r="I3174" t="str">
        <f>CONCATENATE(RIGHT(CONCATENATE("00",DAY(Hoja2!D3174)),2),"/",RIGHT(CONCATENATE("00",MONTH(Hoja2!D3174)),2),"/",RIGHT(CONCATENATE("00",YEAR(Hoja2!D3174)),2))</f>
        <v>19/06/13</v>
      </c>
      <c r="J3174" t="str">
        <f>IF(LEN(Hoja2!J3174)&gt;150,LEN(Hoja2!J3174),"")</f>
        <v/>
      </c>
      <c r="K3174" t="str">
        <f>IF(Hoja2!A3174&lt;&gt;"", IF(Hoja2!B3174&lt;&gt;"", IF(Hoja2!C3174&lt;&gt;"", IF(Hoja2!D3174&lt;&gt;"", IF(Hoja2!E3174&lt;&gt;"", IF(Hoja2!F3174&lt;&gt;"", IF(Hoja2!J3174&lt;&gt;"","ok",""),""),""),""),""),""),"")</f>
        <v>ok</v>
      </c>
      <c r="L3174" t="str">
        <f>IF(Hoja2!A3174="'S/F'","--","")</f>
        <v/>
      </c>
      <c r="M3174" t="str">
        <f>IF(LEN(Hoja2!C3174)&gt;30,Hoja2!C3174,"")</f>
        <v/>
      </c>
      <c r="O3174" t="str">
        <f>IF(LEN(Hoja2!F3174)&gt;110,LEN(Hoja2!F3174),"")</f>
        <v/>
      </c>
      <c r="Q3174" t="str">
        <f>IF(K3174="ok",CONCATENATE(IF(Hoja2!A3174="'S/F'","--",""),N3174,"INSERT INTO seguimiento_oficios_recepcion_oficio(fecha_captura, folio_interno, no_oficio, dependencia_envia, firma, fecha_oficio, asunto, anexo, captura_id, estatus_id) VALUES ('",CONCATENATE(RIGHT(CONCATENATE("00",DAY(Hoja2!B3174)),2),"/",RIGHT(CONCATENATE("00",MONTH(Hoja2!B3174)),2),"/",RIGHT(CONCATENATE("00",YEAR(Hoja2!B3174)),2)),"',",Hoja2!A3174,",'",Hoja2!C3174,"','",Hoja2!F3174,"','",Hoja2!E3174,"','",CONCATENATE(RIGHT(CONCATENATE("00",DAY(Hoja2!D3174)),2),"/",RIGHT(CONCATENATE("00",MONTH(Hoja2!D3174)),2),"/",RIGHT(CONCATENATE("00",YEAR(Hoja2!D3174)),2)),"','",Hoja2!J3174,"',","FALSE, 1,8);"), "")</f>
        <v>INSERT INTO seguimiento_oficios_recepcion_oficio(fecha_captura, folio_interno, no_oficio, dependencia_envia, firma, fecha_oficio, asunto, anexo, captura_id, estatus_id) VALUES ('19/06/13',8290,'469','SOTOP','JOSE RAMON CALZADA FALCON','19/06/13','SOL. NOMINA DEL RECURSOS ESTATAL',FALSE, 1,8);</v>
      </c>
    </row>
    <row r="3175" spans="6:17">
      <c r="F3175" t="str">
        <f>RIGHT(CONCATENATE("00",DAY(Hoja2!B3175)),2)</f>
        <v>19</v>
      </c>
      <c r="G3175" t="str">
        <f>CONCATENATE(RIGHT(CONCATENATE("00",DAY(Hoja2!B3175)),2),"/",RIGHT(CONCATENATE("00",MONTH(Hoja2!B3175)),2),"/",RIGHT(CONCATENATE("00",YEAR(Hoja2!B3175)),2))</f>
        <v>19/06/13</v>
      </c>
      <c r="H3175" t="str">
        <f>RIGHT(CONCATENATE("00",DAY(Hoja2!D3175)),2)</f>
        <v>19</v>
      </c>
      <c r="I3175" t="str">
        <f>CONCATENATE(RIGHT(CONCATENATE("00",DAY(Hoja2!D3175)),2),"/",RIGHT(CONCATENATE("00",MONTH(Hoja2!D3175)),2),"/",RIGHT(CONCATENATE("00",YEAR(Hoja2!D3175)),2))</f>
        <v>19/06/13</v>
      </c>
      <c r="J3175" t="str">
        <f>IF(LEN(Hoja2!J3175)&gt;150,LEN(Hoja2!J3175),"")</f>
        <v/>
      </c>
      <c r="K3175" t="str">
        <f>IF(Hoja2!A3175&lt;&gt;"", IF(Hoja2!B3175&lt;&gt;"", IF(Hoja2!C3175&lt;&gt;"", IF(Hoja2!D3175&lt;&gt;"", IF(Hoja2!E3175&lt;&gt;"", IF(Hoja2!F3175&lt;&gt;"", IF(Hoja2!J3175&lt;&gt;"","ok",""),""),""),""),""),""),"")</f>
        <v>ok</v>
      </c>
      <c r="L3175" t="str">
        <f>IF(Hoja2!A3175="'S/F'","--","")</f>
        <v/>
      </c>
      <c r="M3175" t="str">
        <f>IF(LEN(Hoja2!C3175)&gt;30,Hoja2!C3175,"")</f>
        <v/>
      </c>
      <c r="O3175" t="str">
        <f>IF(LEN(Hoja2!F3175)&gt;110,LEN(Hoja2!F3175),"")</f>
        <v/>
      </c>
      <c r="Q3175" t="str">
        <f>IF(K3175="ok",CONCATENATE(IF(Hoja2!A3175="'S/F'","--",""),N3175,"INSERT INTO seguimiento_oficios_recepcion_oficio(fecha_captura, folio_interno, no_oficio, dependencia_envia, firma, fecha_oficio, asunto, anexo, captura_id, estatus_id) VALUES ('",CONCATENATE(RIGHT(CONCATENATE("00",DAY(Hoja2!B3175)),2),"/",RIGHT(CONCATENATE("00",MONTH(Hoja2!B3175)),2),"/",RIGHT(CONCATENATE("00",YEAR(Hoja2!B3175)),2)),"',",Hoja2!A3175,",'",Hoja2!C3175,"','",Hoja2!F3175,"','",Hoja2!E3175,"','",CONCATENATE(RIGHT(CONCATENATE("00",DAY(Hoja2!D3175)),2),"/",RIGHT(CONCATENATE("00",MONTH(Hoja2!D3175)),2),"/",RIGHT(CONCATENATE("00",YEAR(Hoja2!D3175)),2)),"','",Hoja2!J3175,"',","FALSE, 1,8);"), "")</f>
        <v>INSERT INTO seguimiento_oficios_recepcion_oficio(fecha_captura, folio_interno, no_oficio, dependencia_envia, firma, fecha_oficio, asunto, anexo, captura_id, estatus_id) VALUES ('19/06/13',8291,'468','SOTOP','JOSE RAMON CALZADA FALCON','19/06/13','ENVIAN RECIBOS DE PAGO DEL ESTIMULO ECONOMICO POR ANTIGÜEDAD',FALSE, 1,8);</v>
      </c>
    </row>
    <row r="3176" spans="6:17">
      <c r="F3176" t="str">
        <f>RIGHT(CONCATENATE("00",DAY(Hoja2!B3176)),2)</f>
        <v>19</v>
      </c>
      <c r="G3176" t="str">
        <f>CONCATENATE(RIGHT(CONCATENATE("00",DAY(Hoja2!B3176)),2),"/",RIGHT(CONCATENATE("00",MONTH(Hoja2!B3176)),2),"/",RIGHT(CONCATENATE("00",YEAR(Hoja2!B3176)),2))</f>
        <v>19/06/13</v>
      </c>
      <c r="H3176" t="str">
        <f>RIGHT(CONCATENATE("00",DAY(Hoja2!D3176)),2)</f>
        <v>18</v>
      </c>
      <c r="I3176" t="str">
        <f>CONCATENATE(RIGHT(CONCATENATE("00",DAY(Hoja2!D3176)),2),"/",RIGHT(CONCATENATE("00",MONTH(Hoja2!D3176)),2),"/",RIGHT(CONCATENATE("00",YEAR(Hoja2!D3176)),2))</f>
        <v>18/06/13</v>
      </c>
      <c r="J3176" t="str">
        <f>IF(LEN(Hoja2!J3176)&gt;150,LEN(Hoja2!J3176),"")</f>
        <v/>
      </c>
      <c r="K3176" t="str">
        <f>IF(Hoja2!A3176&lt;&gt;"", IF(Hoja2!B3176&lt;&gt;"", IF(Hoja2!C3176&lt;&gt;"", IF(Hoja2!D3176&lt;&gt;"", IF(Hoja2!E3176&lt;&gt;"", IF(Hoja2!F3176&lt;&gt;"", IF(Hoja2!J3176&lt;&gt;"","ok",""),""),""),""),""),""),"")</f>
        <v>ok</v>
      </c>
      <c r="L3176" t="str">
        <f>IF(Hoja2!A3176="'S/F'","--","")</f>
        <v/>
      </c>
      <c r="M3176" t="str">
        <f>IF(LEN(Hoja2!C3176)&gt;30,Hoja2!C3176,"")</f>
        <v/>
      </c>
      <c r="O3176" t="str">
        <f>IF(LEN(Hoja2!F3176)&gt;110,LEN(Hoja2!F3176),"")</f>
        <v/>
      </c>
      <c r="Q3176" t="str">
        <f>IF(K3176="ok",CONCATENATE(IF(Hoja2!A3176="'S/F'","--",""),N3176,"INSERT INTO seguimiento_oficios_recepcion_oficio(fecha_captura, folio_interno, no_oficio, dependencia_envia, firma, fecha_oficio, asunto, anexo, captura_id, estatus_id) VALUES ('",CONCATENATE(RIGHT(CONCATENATE("00",DAY(Hoja2!B3176)),2),"/",RIGHT(CONCATENATE("00",MONTH(Hoja2!B3176)),2),"/",RIGHT(CONCATENATE("00",YEAR(Hoja2!B3176)),2)),"',",Hoja2!A3176,",'",Hoja2!C3176,"','",Hoja2!F3176,"','",Hoja2!E3176,"','",CONCATENATE(RIGHT(CONCATENATE("00",DAY(Hoja2!D3176)),2),"/",RIGHT(CONCATENATE("00",MONTH(Hoja2!D3176)),2),"/",RIGHT(CONCATENATE("00",YEAR(Hoja2!D3176)),2)),"','",Hoja2!J3176,"',","FALSE, 1,8);"), "")</f>
        <v>INSERT INTO seguimiento_oficios_recepcion_oficio(fecha_captura, folio_interno, no_oficio, dependencia_envia, firma, fecha_oficio, asunto, anexo, captura_id, estatus_id) VALUES ('19/06/13',8292,'2031','EDUCACION','VICTOR MANUEL LOPEZ CRUZ','18/06/13','CREACION DE PLAZAS DE CONFIANZA',FALSE, 1,8);</v>
      </c>
    </row>
    <row r="3177" spans="6:17">
      <c r="F3177" t="str">
        <f>RIGHT(CONCATENATE("00",DAY(Hoja2!B3177)),2)</f>
        <v>19</v>
      </c>
      <c r="G3177" t="str">
        <f>CONCATENATE(RIGHT(CONCATENATE("00",DAY(Hoja2!B3177)),2),"/",RIGHT(CONCATENATE("00",MONTH(Hoja2!B3177)),2),"/",RIGHT(CONCATENATE("00",YEAR(Hoja2!B3177)),2))</f>
        <v>19/06/13</v>
      </c>
      <c r="H3177" t="str">
        <f>RIGHT(CONCATENATE("00",DAY(Hoja2!D3177)),2)</f>
        <v>17</v>
      </c>
      <c r="I3177" t="str">
        <f>CONCATENATE(RIGHT(CONCATENATE("00",DAY(Hoja2!D3177)),2),"/",RIGHT(CONCATENATE("00",MONTH(Hoja2!D3177)),2),"/",RIGHT(CONCATENATE("00",YEAR(Hoja2!D3177)),2))</f>
        <v>17/06/13</v>
      </c>
      <c r="J3177" t="str">
        <f>IF(LEN(Hoja2!J3177)&gt;150,LEN(Hoja2!J3177),"")</f>
        <v/>
      </c>
      <c r="K3177" t="str">
        <f>IF(Hoja2!A3177&lt;&gt;"", IF(Hoja2!B3177&lt;&gt;"", IF(Hoja2!C3177&lt;&gt;"", IF(Hoja2!D3177&lt;&gt;"", IF(Hoja2!E3177&lt;&gt;"", IF(Hoja2!F3177&lt;&gt;"", IF(Hoja2!J3177&lt;&gt;"","ok",""),""),""),""),""),""),"")</f>
        <v>ok</v>
      </c>
      <c r="L3177" t="str">
        <f>IF(Hoja2!A3177="'S/F'","--","")</f>
        <v/>
      </c>
      <c r="M3177" t="str">
        <f>IF(LEN(Hoja2!C3177)&gt;30,Hoja2!C3177,"")</f>
        <v/>
      </c>
      <c r="O3177" t="str">
        <f>IF(LEN(Hoja2!F3177)&gt;110,LEN(Hoja2!F3177),"")</f>
        <v/>
      </c>
      <c r="Q3177" t="str">
        <f>IF(K3177="ok",CONCATENATE(IF(Hoja2!A3177="'S/F'","--",""),N3177,"INSERT INTO seguimiento_oficios_recepcion_oficio(fecha_captura, folio_interno, no_oficio, dependencia_envia, firma, fecha_oficio, asunto, anexo, captura_id, estatus_id) VALUES ('",CONCATENATE(RIGHT(CONCATENATE("00",DAY(Hoja2!B3177)),2),"/",RIGHT(CONCATENATE("00",MONTH(Hoja2!B3177)),2),"/",RIGHT(CONCATENATE("00",YEAR(Hoja2!B3177)),2)),"',",Hoja2!A3177,",'",Hoja2!C3177,"','",Hoja2!F3177,"','",Hoja2!E3177,"','",CONCATENATE(RIGHT(CONCATENATE("00",DAY(Hoja2!D3177)),2),"/",RIGHT(CONCATENATE("00",MONTH(Hoja2!D3177)),2),"/",RIGHT(CONCATENATE("00",YEAR(Hoja2!D3177)),2)),"','",Hoja2!J3177,"',","FALSE, 1,8);"), "")</f>
        <v>INSERT INTO seguimiento_oficios_recepcion_oficio(fecha_captura, folio_interno, no_oficio, dependencia_envia, firma, fecha_oficio, asunto, anexo, captura_id, estatus_id) VALUES ('19/06/13',8293,'203','QUINTA GRIJALVA','LUVIA DE LA O CUPIL','17/06/13','BONO DEL DIA DEL PADRE',FALSE, 1,8);</v>
      </c>
    </row>
    <row r="3178" spans="6:17">
      <c r="F3178" t="str">
        <f>RIGHT(CONCATENATE("00",DAY(Hoja2!B3178)),2)</f>
        <v>19</v>
      </c>
      <c r="G3178" t="str">
        <f>CONCATENATE(RIGHT(CONCATENATE("00",DAY(Hoja2!B3178)),2),"/",RIGHT(CONCATENATE("00",MONTH(Hoja2!B3178)),2),"/",RIGHT(CONCATENATE("00",YEAR(Hoja2!B3178)),2))</f>
        <v>19/06/13</v>
      </c>
      <c r="H3178" t="str">
        <f>RIGHT(CONCATENATE("00",DAY(Hoja2!D3178)),2)</f>
        <v>19</v>
      </c>
      <c r="I3178" t="str">
        <f>CONCATENATE(RIGHT(CONCATENATE("00",DAY(Hoja2!D3178)),2),"/",RIGHT(CONCATENATE("00",MONTH(Hoja2!D3178)),2),"/",RIGHT(CONCATENATE("00",YEAR(Hoja2!D3178)),2))</f>
        <v>19/06/13</v>
      </c>
      <c r="J3178" t="str">
        <f>IF(LEN(Hoja2!J3178)&gt;150,LEN(Hoja2!J3178),"")</f>
        <v/>
      </c>
      <c r="K3178" t="str">
        <f>IF(Hoja2!A3178&lt;&gt;"", IF(Hoja2!B3178&lt;&gt;"", IF(Hoja2!C3178&lt;&gt;"", IF(Hoja2!D3178&lt;&gt;"", IF(Hoja2!E3178&lt;&gt;"", IF(Hoja2!F3178&lt;&gt;"", IF(Hoja2!J3178&lt;&gt;"","ok",""),""),""),""),""),""),"")</f>
        <v>ok</v>
      </c>
      <c r="L3178" t="str">
        <f>IF(Hoja2!A3178="'S/F'","--","")</f>
        <v/>
      </c>
      <c r="M3178" t="str">
        <f>IF(LEN(Hoja2!C3178)&gt;30,Hoja2!C3178,"")</f>
        <v/>
      </c>
      <c r="O3178" t="str">
        <f>IF(LEN(Hoja2!F3178)&gt;110,LEN(Hoja2!F3178),"")</f>
        <v/>
      </c>
      <c r="Q3178" t="str">
        <f>IF(K3178="ok",CONCATENATE(IF(Hoja2!A3178="'S/F'","--",""),N3178,"INSERT INTO seguimiento_oficios_recepcion_oficio(fecha_captura, folio_interno, no_oficio, dependencia_envia, firma, fecha_oficio, asunto, anexo, captura_id, estatus_id) VALUES ('",CONCATENATE(RIGHT(CONCATENATE("00",DAY(Hoja2!B3178)),2),"/",RIGHT(CONCATENATE("00",MONTH(Hoja2!B3178)),2),"/",RIGHT(CONCATENATE("00",YEAR(Hoja2!B3178)),2)),"',",Hoja2!A3178,",'",Hoja2!C3178,"','",Hoja2!F3178,"','",Hoja2!E3178,"','",CONCATENATE(RIGHT(CONCATENATE("00",DAY(Hoja2!D3178)),2),"/",RIGHT(CONCATENATE("00",MONTH(Hoja2!D3178)),2),"/",RIGHT(CONCATENATE("00",YEAR(Hoja2!D3178)),2)),"','",Hoja2!J3178,"',","FALSE, 1,8);"), "")</f>
        <v>INSERT INTO seguimiento_oficios_recepcion_oficio(fecha_captura, folio_interno, no_oficio, dependencia_envia, firma, fecha_oficio, asunto, anexo, captura_id, estatus_id) VALUES ('19/06/13',8294,'2032','EDUCACION','VICTOR MANUEL LOPEZ CRUZ','19/06/13','ADECUACION PRESUPUESTAL',FALSE, 1,8);</v>
      </c>
    </row>
    <row r="3179" spans="6:17">
      <c r="F3179" t="str">
        <f>RIGHT(CONCATENATE("00",DAY(Hoja2!B3179)),2)</f>
        <v>19</v>
      </c>
      <c r="G3179" t="str">
        <f>CONCATENATE(RIGHT(CONCATENATE("00",DAY(Hoja2!B3179)),2),"/",RIGHT(CONCATENATE("00",MONTH(Hoja2!B3179)),2),"/",RIGHT(CONCATENATE("00",YEAR(Hoja2!B3179)),2))</f>
        <v>19/06/13</v>
      </c>
      <c r="H3179" t="str">
        <f>RIGHT(CONCATENATE("00",DAY(Hoja2!D3179)),2)</f>
        <v>18</v>
      </c>
      <c r="I3179" t="str">
        <f>CONCATENATE(RIGHT(CONCATENATE("00",DAY(Hoja2!D3179)),2),"/",RIGHT(CONCATENATE("00",MONTH(Hoja2!D3179)),2),"/",RIGHT(CONCATENATE("00",YEAR(Hoja2!D3179)),2))</f>
        <v>18/06/13</v>
      </c>
      <c r="J3179" t="str">
        <f>IF(LEN(Hoja2!J3179)&gt;150,LEN(Hoja2!J3179),"")</f>
        <v/>
      </c>
      <c r="K3179" t="str">
        <f>IF(Hoja2!A3179&lt;&gt;"", IF(Hoja2!B3179&lt;&gt;"", IF(Hoja2!C3179&lt;&gt;"", IF(Hoja2!D3179&lt;&gt;"", IF(Hoja2!E3179&lt;&gt;"", IF(Hoja2!F3179&lt;&gt;"", IF(Hoja2!J3179&lt;&gt;"","ok",""),""),""),""),""),""),"")</f>
        <v>ok</v>
      </c>
      <c r="L3179" t="str">
        <f>IF(Hoja2!A3179="'S/F'","--","")</f>
        <v/>
      </c>
      <c r="M3179" t="str">
        <f>IF(LEN(Hoja2!C3179)&gt;30,Hoja2!C3179,"")</f>
        <v/>
      </c>
      <c r="O3179" t="str">
        <f>IF(LEN(Hoja2!F3179)&gt;110,LEN(Hoja2!F3179),"")</f>
        <v/>
      </c>
      <c r="Q3179" t="str">
        <f>IF(K3179="ok",CONCATENATE(IF(Hoja2!A3179="'S/F'","--",""),N3179,"INSERT INTO seguimiento_oficios_recepcion_oficio(fecha_captura, folio_interno, no_oficio, dependencia_envia, firma, fecha_oficio, asunto, anexo, captura_id, estatus_id) VALUES ('",CONCATENATE(RIGHT(CONCATENATE("00",DAY(Hoja2!B3179)),2),"/",RIGHT(CONCATENATE("00",MONTH(Hoja2!B3179)),2),"/",RIGHT(CONCATENATE("00",YEAR(Hoja2!B3179)),2)),"',",Hoja2!A3179,",'",Hoja2!C3179,"','",Hoja2!F3179,"','",Hoja2!E3179,"','",CONCATENATE(RIGHT(CONCATENATE("00",DAY(Hoja2!D3179)),2),"/",RIGHT(CONCATENATE("00",MONTH(Hoja2!D3179)),2),"/",RIGHT(CONCATENATE("00",YEAR(Hoja2!D3179)),2)),"','",Hoja2!J3179,"',","FALSE, 1,8);"), "")</f>
        <v>INSERT INTO seguimiento_oficios_recepcion_oficio(fecha_captura, folio_interno, no_oficio, dependencia_envia, firma, fecha_oficio, asunto, anexo, captura_id, estatus_id) VALUES ('19/06/13',8295,'205','QUINTA GRIJALVA','LUVIA DE LA O CUPIL','18/06/13','LISTA DE RAYA',FALSE, 1,8);</v>
      </c>
    </row>
    <row r="3180" spans="6:17">
      <c r="F3180" t="str">
        <f>RIGHT(CONCATENATE("00",DAY(Hoja2!B3180)),2)</f>
        <v>19</v>
      </c>
      <c r="G3180" t="str">
        <f>CONCATENATE(RIGHT(CONCATENATE("00",DAY(Hoja2!B3180)),2),"/",RIGHT(CONCATENATE("00",MONTH(Hoja2!B3180)),2),"/",RIGHT(CONCATENATE("00",YEAR(Hoja2!B3180)),2))</f>
        <v>19/06/13</v>
      </c>
      <c r="H3180" t="str">
        <f>RIGHT(CONCATENATE("00",DAY(Hoja2!D3180)),2)</f>
        <v>20</v>
      </c>
      <c r="I3180" t="str">
        <f>CONCATENATE(RIGHT(CONCATENATE("00",DAY(Hoja2!D3180)),2),"/",RIGHT(CONCATENATE("00",MONTH(Hoja2!D3180)),2),"/",RIGHT(CONCATENATE("00",YEAR(Hoja2!D3180)),2))</f>
        <v>20/06/13</v>
      </c>
      <c r="J3180" t="str">
        <f>IF(LEN(Hoja2!J3180)&gt;150,LEN(Hoja2!J3180),"")</f>
        <v/>
      </c>
      <c r="K3180" t="str">
        <f>IF(Hoja2!A3180&lt;&gt;"", IF(Hoja2!B3180&lt;&gt;"", IF(Hoja2!C3180&lt;&gt;"", IF(Hoja2!D3180&lt;&gt;"", IF(Hoja2!E3180&lt;&gt;"", IF(Hoja2!F3180&lt;&gt;"", IF(Hoja2!J3180&lt;&gt;"","ok",""),""),""),""),""),""),"")</f>
        <v>ok</v>
      </c>
      <c r="L3180" t="str">
        <f>IF(Hoja2!A3180="'S/F'","--","")</f>
        <v/>
      </c>
      <c r="M3180" t="str">
        <f>IF(LEN(Hoja2!C3180)&gt;30,Hoja2!C3180,"")</f>
        <v/>
      </c>
      <c r="O3180" t="str">
        <f>IF(LEN(Hoja2!F3180)&gt;110,LEN(Hoja2!F3180),"")</f>
        <v/>
      </c>
      <c r="Q3180" t="str">
        <f>IF(K3180="ok",CONCATENATE(IF(Hoja2!A3180="'S/F'","--",""),N3180,"INSERT INTO seguimiento_oficios_recepcion_oficio(fecha_captura, folio_interno, no_oficio, dependencia_envia, firma, fecha_oficio, asunto, anexo, captura_id, estatus_id) VALUES ('",CONCATENATE(RIGHT(CONCATENATE("00",DAY(Hoja2!B3180)),2),"/",RIGHT(CONCATENATE("00",MONTH(Hoja2!B3180)),2),"/",RIGHT(CONCATENATE("00",YEAR(Hoja2!B3180)),2)),"',",Hoja2!A3180,",'",Hoja2!C3180,"','",Hoja2!F3180,"','",Hoja2!E3180,"','",CONCATENATE(RIGHT(CONCATENATE("00",DAY(Hoja2!D3180)),2),"/",RIGHT(CONCATENATE("00",MONTH(Hoja2!D3180)),2),"/",RIGHT(CONCATENATE("00",YEAR(Hoja2!D3180)),2)),"','",Hoja2!J3180,"',","FALSE, 1,8);"), "")</f>
        <v>INSERT INTO seguimiento_oficios_recepcion_oficio(fecha_captura, folio_interno, no_oficio, dependencia_envia, firma, fecha_oficio, asunto, anexo, captura_id, estatus_id) VALUES ('19/06/13',8296,'673','GUBERNATURA','HILDA DEL SOCORRO LOPEZ DEL AGUILA','20/06/13','COMPENSACION POR DESEMPEÑO',FALSE, 1,8);</v>
      </c>
    </row>
    <row r="3181" spans="6:17">
      <c r="F3181" t="str">
        <f>RIGHT(CONCATENATE("00",DAY(Hoja2!B3181)),2)</f>
        <v>20</v>
      </c>
      <c r="G3181" t="str">
        <f>CONCATENATE(RIGHT(CONCATENATE("00",DAY(Hoja2!B3181)),2),"/",RIGHT(CONCATENATE("00",MONTH(Hoja2!B3181)),2),"/",RIGHT(CONCATENATE("00",YEAR(Hoja2!B3181)),2))</f>
        <v>20/06/13</v>
      </c>
      <c r="H3181" t="str">
        <f>RIGHT(CONCATENATE("00",DAY(Hoja2!D3181)),2)</f>
        <v>19</v>
      </c>
      <c r="I3181" t="str">
        <f>CONCATENATE(RIGHT(CONCATENATE("00",DAY(Hoja2!D3181)),2),"/",RIGHT(CONCATENATE("00",MONTH(Hoja2!D3181)),2),"/",RIGHT(CONCATENATE("00",YEAR(Hoja2!D3181)),2))</f>
        <v>19/06/13</v>
      </c>
      <c r="J3181" t="str">
        <f>IF(LEN(Hoja2!J3181)&gt;150,LEN(Hoja2!J3181),"")</f>
        <v/>
      </c>
      <c r="K3181" t="str">
        <f>IF(Hoja2!A3181&lt;&gt;"", IF(Hoja2!B3181&lt;&gt;"", IF(Hoja2!C3181&lt;&gt;"", IF(Hoja2!D3181&lt;&gt;"", IF(Hoja2!E3181&lt;&gt;"", IF(Hoja2!F3181&lt;&gt;"", IF(Hoja2!J3181&lt;&gt;"","ok",""),""),""),""),""),""),"")</f>
        <v>ok</v>
      </c>
      <c r="L3181" t="str">
        <f>IF(Hoja2!A3181="'S/F'","--","")</f>
        <v/>
      </c>
      <c r="M3181" t="str">
        <f>IF(LEN(Hoja2!C3181)&gt;30,Hoja2!C3181,"")</f>
        <v/>
      </c>
      <c r="O3181" t="str">
        <f>IF(LEN(Hoja2!F3181)&gt;110,LEN(Hoja2!F3181),"")</f>
        <v/>
      </c>
      <c r="Q3181" t="str">
        <f>IF(K3181="ok",CONCATENATE(IF(Hoja2!A3181="'S/F'","--",""),N3181,"INSERT INTO seguimiento_oficios_recepcion_oficio(fecha_captura, folio_interno, no_oficio, dependencia_envia, firma, fecha_oficio, asunto, anexo, captura_id, estatus_id) VALUES ('",CONCATENATE(RIGHT(CONCATENATE("00",DAY(Hoja2!B3181)),2),"/",RIGHT(CONCATENATE("00",MONTH(Hoja2!B3181)),2),"/",RIGHT(CONCATENATE("00",YEAR(Hoja2!B3181)),2)),"',",Hoja2!A3181,",'",Hoja2!C3181,"','",Hoja2!F3181,"','",Hoja2!E3181,"','",CONCATENATE(RIGHT(CONCATENATE("00",DAY(Hoja2!D3181)),2),"/",RIGHT(CONCATENATE("00",MONTH(Hoja2!D3181)),2),"/",RIGHT(CONCATENATE("00",YEAR(Hoja2!D3181)),2)),"','",Hoja2!J3181,"',","FALSE, 1,8);"), "")</f>
        <v>INSERT INTO seguimiento_oficios_recepcion_oficio(fecha_captura, folio_interno, no_oficio, dependencia_envia, firma, fecha_oficio, asunto, anexo, captura_id, estatus_id) VALUES ('20/06/13',8298,'1274','SEDAFOP','ANA LAURA FLORES HERNANDEZ','19/06/13','ENVIAN FACTURA PARA REGISTRO',FALSE, 1,8);</v>
      </c>
    </row>
    <row r="3182" spans="6:17">
      <c r="F3182" t="str">
        <f>RIGHT(CONCATENATE("00",DAY(Hoja2!B3182)),2)</f>
        <v>20</v>
      </c>
      <c r="G3182" t="str">
        <f>CONCATENATE(RIGHT(CONCATENATE("00",DAY(Hoja2!B3182)),2),"/",RIGHT(CONCATENATE("00",MONTH(Hoja2!B3182)),2),"/",RIGHT(CONCATENATE("00",YEAR(Hoja2!B3182)),2))</f>
        <v>20/06/13</v>
      </c>
      <c r="H3182" t="str">
        <f>RIGHT(CONCATENATE("00",DAY(Hoja2!D3182)),2)</f>
        <v>19</v>
      </c>
      <c r="I3182" t="str">
        <f>CONCATENATE(RIGHT(CONCATENATE("00",DAY(Hoja2!D3182)),2),"/",RIGHT(CONCATENATE("00",MONTH(Hoja2!D3182)),2),"/",RIGHT(CONCATENATE("00",YEAR(Hoja2!D3182)),2))</f>
        <v>19/06/13</v>
      </c>
      <c r="J3182" t="str">
        <f>IF(LEN(Hoja2!J3182)&gt;150,LEN(Hoja2!J3182),"")</f>
        <v/>
      </c>
      <c r="K3182" t="str">
        <f>IF(Hoja2!A3182&lt;&gt;"", IF(Hoja2!B3182&lt;&gt;"", IF(Hoja2!C3182&lt;&gt;"", IF(Hoja2!D3182&lt;&gt;"", IF(Hoja2!E3182&lt;&gt;"", IF(Hoja2!F3182&lt;&gt;"", IF(Hoja2!J3182&lt;&gt;"","ok",""),""),""),""),""),""),"")</f>
        <v>ok</v>
      </c>
      <c r="L3182" t="str">
        <f>IF(Hoja2!A3182="'S/F'","--","")</f>
        <v/>
      </c>
      <c r="M3182" t="str">
        <f>IF(LEN(Hoja2!C3182)&gt;30,Hoja2!C3182,"")</f>
        <v/>
      </c>
      <c r="O3182" t="str">
        <f>IF(LEN(Hoja2!F3182)&gt;110,LEN(Hoja2!F3182),"")</f>
        <v/>
      </c>
      <c r="Q3182" t="str">
        <f>IF(K3182="ok",CONCATENATE(IF(Hoja2!A3182="'S/F'","--",""),N3182,"INSERT INTO seguimiento_oficios_recepcion_oficio(fecha_captura, folio_interno, no_oficio, dependencia_envia, firma, fecha_oficio, asunto, anexo, captura_id, estatus_id) VALUES ('",CONCATENATE(RIGHT(CONCATENATE("00",DAY(Hoja2!B3182)),2),"/",RIGHT(CONCATENATE("00",MONTH(Hoja2!B3182)),2),"/",RIGHT(CONCATENATE("00",YEAR(Hoja2!B3182)),2)),"',",Hoja2!A3182,",'",Hoja2!C3182,"','",Hoja2!F3182,"','",Hoja2!E3182,"','",CONCATENATE(RIGHT(CONCATENATE("00",DAY(Hoja2!D3182)),2),"/",RIGHT(CONCATENATE("00",MONTH(Hoja2!D3182)),2),"/",RIGHT(CONCATENATE("00",YEAR(Hoja2!D3182)),2)),"','",Hoja2!J3182,"',","FALSE, 1,8);"), "")</f>
        <v>INSERT INTO seguimiento_oficios_recepcion_oficio(fecha_captura, folio_interno, no_oficio, dependencia_envia, firma, fecha_oficio, asunto, anexo, captura_id, estatus_id) VALUES ('20/06/13',8299,'032','COMESFOR','JUAN CARLOS GONZALEZ OZUNA','19/06/13','SOL. DEPOSITO DE BONO DE COMPENSACION',FALSE, 1,8);</v>
      </c>
    </row>
    <row r="3183" spans="6:17">
      <c r="F3183" t="str">
        <f>RIGHT(CONCATENATE("00",DAY(Hoja2!B3183)),2)</f>
        <v>20</v>
      </c>
      <c r="G3183" t="str">
        <f>CONCATENATE(RIGHT(CONCATENATE("00",DAY(Hoja2!B3183)),2),"/",RIGHT(CONCATENATE("00",MONTH(Hoja2!B3183)),2),"/",RIGHT(CONCATENATE("00",YEAR(Hoja2!B3183)),2))</f>
        <v>20/06/13</v>
      </c>
      <c r="H3183" t="str">
        <f>RIGHT(CONCATENATE("00",DAY(Hoja2!D3183)),2)</f>
        <v>20</v>
      </c>
      <c r="I3183" t="str">
        <f>CONCATENATE(RIGHT(CONCATENATE("00",DAY(Hoja2!D3183)),2),"/",RIGHT(CONCATENATE("00",MONTH(Hoja2!D3183)),2),"/",RIGHT(CONCATENATE("00",YEAR(Hoja2!D3183)),2))</f>
        <v>20/06/13</v>
      </c>
      <c r="J3183" t="str">
        <f>IF(LEN(Hoja2!J3183)&gt;150,LEN(Hoja2!J3183),"")</f>
        <v/>
      </c>
      <c r="K3183" t="str">
        <f>IF(Hoja2!A3183&lt;&gt;"", IF(Hoja2!B3183&lt;&gt;"", IF(Hoja2!C3183&lt;&gt;"", IF(Hoja2!D3183&lt;&gt;"", IF(Hoja2!E3183&lt;&gt;"", IF(Hoja2!F3183&lt;&gt;"", IF(Hoja2!J3183&lt;&gt;"","ok",""),""),""),""),""),""),"")</f>
        <v>ok</v>
      </c>
      <c r="L3183" t="str">
        <f>IF(Hoja2!A3183="'S/F'","--","")</f>
        <v/>
      </c>
      <c r="M3183" t="str">
        <f>IF(LEN(Hoja2!C3183)&gt;30,Hoja2!C3183,"")</f>
        <v/>
      </c>
      <c r="O3183" t="str">
        <f>IF(LEN(Hoja2!F3183)&gt;110,LEN(Hoja2!F3183),"")</f>
        <v/>
      </c>
      <c r="Q3183" t="str">
        <f>IF(K3183="ok",CONCATENATE(IF(Hoja2!A3183="'S/F'","--",""),N3183,"INSERT INTO seguimiento_oficios_recepcion_oficio(fecha_captura, folio_interno, no_oficio, dependencia_envia, firma, fecha_oficio, asunto, anexo, captura_id, estatus_id) VALUES ('",CONCATENATE(RIGHT(CONCATENATE("00",DAY(Hoja2!B3183)),2),"/",RIGHT(CONCATENATE("00",MONTH(Hoja2!B3183)),2),"/",RIGHT(CONCATENATE("00",YEAR(Hoja2!B3183)),2)),"',",Hoja2!A3183,",'",Hoja2!C3183,"','",Hoja2!F3183,"','",Hoja2!E3183,"','",CONCATENATE(RIGHT(CONCATENATE("00",DAY(Hoja2!D3183)),2),"/",RIGHT(CONCATENATE("00",MONTH(Hoja2!D3183)),2),"/",RIGHT(CONCATENATE("00",YEAR(Hoja2!D3183)),2)),"','",Hoja2!J3183,"',","FALSE, 1,8);"), "")</f>
        <v>INSERT INTO seguimiento_oficios_recepcion_oficio(fecha_captura, folio_interno, no_oficio, dependencia_envia, firma, fecha_oficio, asunto, anexo, captura_id, estatus_id) VALUES ('20/06/13',8300,'S/N','SA','SALOME AGUIRRE ANGLES','20/06/13','SOL. APOYO CON UN TRATOR PARA PODAR LA UNIDAD DEPORTIVA DEL PARQUE DE BOSQUES DE SALOYA',FALSE, 1,8);</v>
      </c>
    </row>
    <row r="3184" spans="6:17">
      <c r="F3184" t="str">
        <f>RIGHT(CONCATENATE("00",DAY(Hoja2!B3184)),2)</f>
        <v>20</v>
      </c>
      <c r="G3184" t="str">
        <f>CONCATENATE(RIGHT(CONCATENATE("00",DAY(Hoja2!B3184)),2),"/",RIGHT(CONCATENATE("00",MONTH(Hoja2!B3184)),2),"/",RIGHT(CONCATENATE("00",YEAR(Hoja2!B3184)),2))</f>
        <v>20/06/13</v>
      </c>
      <c r="H3184" t="str">
        <f>RIGHT(CONCATENATE("00",DAY(Hoja2!D3184)),2)</f>
        <v>18</v>
      </c>
      <c r="I3184" t="str">
        <f>CONCATENATE(RIGHT(CONCATENATE("00",DAY(Hoja2!D3184)),2),"/",RIGHT(CONCATENATE("00",MONTH(Hoja2!D3184)),2),"/",RIGHT(CONCATENATE("00",YEAR(Hoja2!D3184)),2))</f>
        <v>18/06/13</v>
      </c>
      <c r="J3184" t="str">
        <f>IF(LEN(Hoja2!J3184)&gt;150,LEN(Hoja2!J3184),"")</f>
        <v/>
      </c>
      <c r="K3184" t="str">
        <f>IF(Hoja2!A3184&lt;&gt;"", IF(Hoja2!B3184&lt;&gt;"", IF(Hoja2!C3184&lt;&gt;"", IF(Hoja2!D3184&lt;&gt;"", IF(Hoja2!E3184&lt;&gt;"", IF(Hoja2!F3184&lt;&gt;"", IF(Hoja2!J3184&lt;&gt;"","ok",""),""),""),""),""),""),"")</f>
        <v>ok</v>
      </c>
      <c r="L3184" t="str">
        <f>IF(Hoja2!A3184="'S/F'","--","")</f>
        <v/>
      </c>
      <c r="M3184" t="str">
        <f>IF(LEN(Hoja2!C3184)&gt;30,Hoja2!C3184,"")</f>
        <v/>
      </c>
      <c r="O3184" t="str">
        <f>IF(LEN(Hoja2!F3184)&gt;110,LEN(Hoja2!F3184),"")</f>
        <v/>
      </c>
      <c r="Q3184" t="str">
        <f>IF(K3184="ok",CONCATENATE(IF(Hoja2!A3184="'S/F'","--",""),N3184,"INSERT INTO seguimiento_oficios_recepcion_oficio(fecha_captura, folio_interno, no_oficio, dependencia_envia, firma, fecha_oficio, asunto, anexo, captura_id, estatus_id) VALUES ('",CONCATENATE(RIGHT(CONCATENATE("00",DAY(Hoja2!B3184)),2),"/",RIGHT(CONCATENATE("00",MONTH(Hoja2!B3184)),2),"/",RIGHT(CONCATENATE("00",YEAR(Hoja2!B3184)),2)),"',",Hoja2!A3184,",'",Hoja2!C3184,"','",Hoja2!F3184,"','",Hoja2!E3184,"','",CONCATENATE(RIGHT(CONCATENATE("00",DAY(Hoja2!D3184)),2),"/",RIGHT(CONCATENATE("00",MONTH(Hoja2!D3184)),2),"/",RIGHT(CONCATENATE("00",YEAR(Hoja2!D3184)),2)),"','",Hoja2!J3184,"',","FALSE, 1,8);"), "")</f>
        <v>INSERT INTO seguimiento_oficios_recepcion_oficio(fecha_captura, folio_interno, no_oficio, dependencia_envia, firma, fecha_oficio, asunto, anexo, captura_id, estatus_id) VALUES ('20/06/13',8301,'680','SECRETARIA TECNICA','AMET RAMOS TRACONIS','18/06/13','INVITACION A TALLER EL 21 DE JUNIO A LA 14:00',FALSE, 1,8);</v>
      </c>
    </row>
    <row r="3185" spans="6:17">
      <c r="F3185" t="str">
        <f>RIGHT(CONCATENATE("00",DAY(Hoja2!B3185)),2)</f>
        <v>20</v>
      </c>
      <c r="G3185" t="str">
        <f>CONCATENATE(RIGHT(CONCATENATE("00",DAY(Hoja2!B3185)),2),"/",RIGHT(CONCATENATE("00",MONTH(Hoja2!B3185)),2),"/",RIGHT(CONCATENATE("00",YEAR(Hoja2!B3185)),2))</f>
        <v>20/06/13</v>
      </c>
      <c r="H3185" t="str">
        <f>RIGHT(CONCATENATE("00",DAY(Hoja2!D3185)),2)</f>
        <v>19</v>
      </c>
      <c r="I3185" t="str">
        <f>CONCATENATE(RIGHT(CONCATENATE("00",DAY(Hoja2!D3185)),2),"/",RIGHT(CONCATENATE("00",MONTH(Hoja2!D3185)),2),"/",RIGHT(CONCATENATE("00",YEAR(Hoja2!D3185)),2))</f>
        <v>19/06/13</v>
      </c>
      <c r="J3185" t="str">
        <f>IF(LEN(Hoja2!J3185)&gt;150,LEN(Hoja2!J3185),"")</f>
        <v/>
      </c>
      <c r="K3185" t="str">
        <f>IF(Hoja2!A3185&lt;&gt;"", IF(Hoja2!B3185&lt;&gt;"", IF(Hoja2!C3185&lt;&gt;"", IF(Hoja2!D3185&lt;&gt;"", IF(Hoja2!E3185&lt;&gt;"", IF(Hoja2!F3185&lt;&gt;"", IF(Hoja2!J3185&lt;&gt;"","ok",""),""),""),""),""),""),"")</f>
        <v>ok</v>
      </c>
      <c r="L3185" t="str">
        <f>IF(Hoja2!A3185="'S/F'","--","")</f>
        <v/>
      </c>
      <c r="M3185" t="str">
        <f>IF(LEN(Hoja2!C3185)&gt;30,Hoja2!C3185,"")</f>
        <v/>
      </c>
      <c r="O3185" t="str">
        <f>IF(LEN(Hoja2!F3185)&gt;110,LEN(Hoja2!F3185),"")</f>
        <v/>
      </c>
      <c r="Q3185" t="str">
        <f>IF(K3185="ok",CONCATENATE(IF(Hoja2!A3185="'S/F'","--",""),N3185,"INSERT INTO seguimiento_oficios_recepcion_oficio(fecha_captura, folio_interno, no_oficio, dependencia_envia, firma, fecha_oficio, asunto, anexo, captura_id, estatus_id) VALUES ('",CONCATENATE(RIGHT(CONCATENATE("00",DAY(Hoja2!B3185)),2),"/",RIGHT(CONCATENATE("00",MONTH(Hoja2!B3185)),2),"/",RIGHT(CONCATENATE("00",YEAR(Hoja2!B3185)),2)),"',",Hoja2!A3185,",'",Hoja2!C3185,"','",Hoja2!F3185,"','",Hoja2!E3185,"','",CONCATENATE(RIGHT(CONCATENATE("00",DAY(Hoja2!D3185)),2),"/",RIGHT(CONCATENATE("00",MONTH(Hoja2!D3185)),2),"/",RIGHT(CONCATENATE("00",YEAR(Hoja2!D3185)),2)),"','",Hoja2!J3185,"',","FALSE, 1,8);"), "")</f>
        <v>INSERT INTO seguimiento_oficios_recepcion_oficio(fecha_captura, folio_interno, no_oficio, dependencia_envia, firma, fecha_oficio, asunto, anexo, captura_id, estatus_id) VALUES ('20/06/13',8302,'262','SDET','DAVID GUSTAVO RODRIGUEZ ROSARIO','19/06/13','SOL. ASIGNACION ADMINISTRATIVA DE INMUEBLE EN LA CENTRAL DE ABASTOS',FALSE, 1,8);</v>
      </c>
    </row>
    <row r="3186" spans="6:17">
      <c r="F3186" t="str">
        <f>RIGHT(CONCATENATE("00",DAY(Hoja2!B3186)),2)</f>
        <v>20</v>
      </c>
      <c r="G3186" t="str">
        <f>CONCATENATE(RIGHT(CONCATENATE("00",DAY(Hoja2!B3186)),2),"/",RIGHT(CONCATENATE("00",MONTH(Hoja2!B3186)),2),"/",RIGHT(CONCATENATE("00",YEAR(Hoja2!B3186)),2))</f>
        <v>20/06/13</v>
      </c>
      <c r="H3186" t="str">
        <f>RIGHT(CONCATENATE("00",DAY(Hoja2!D3186)),2)</f>
        <v>14</v>
      </c>
      <c r="I3186" t="str">
        <f>CONCATENATE(RIGHT(CONCATENATE("00",DAY(Hoja2!D3186)),2),"/",RIGHT(CONCATENATE("00",MONTH(Hoja2!D3186)),2),"/",RIGHT(CONCATENATE("00",YEAR(Hoja2!D3186)),2))</f>
        <v>14/06/13</v>
      </c>
      <c r="J3186" t="str">
        <f>IF(LEN(Hoja2!J3186)&gt;150,LEN(Hoja2!J3186),"")</f>
        <v/>
      </c>
      <c r="K3186" t="str">
        <f>IF(Hoja2!A3186&lt;&gt;"", IF(Hoja2!B3186&lt;&gt;"", IF(Hoja2!C3186&lt;&gt;"", IF(Hoja2!D3186&lt;&gt;"", IF(Hoja2!E3186&lt;&gt;"", IF(Hoja2!F3186&lt;&gt;"", IF(Hoja2!J3186&lt;&gt;"","ok",""),""),""),""),""),""),"")</f>
        <v>ok</v>
      </c>
      <c r="L3186" t="str">
        <f>IF(Hoja2!A3186="'S/F'","--","")</f>
        <v/>
      </c>
      <c r="M3186" t="str">
        <f>IF(LEN(Hoja2!C3186)&gt;30,Hoja2!C3186,"")</f>
        <v/>
      </c>
      <c r="O3186" t="str">
        <f>IF(LEN(Hoja2!F3186)&gt;110,LEN(Hoja2!F3186),"")</f>
        <v/>
      </c>
      <c r="Q3186" t="str">
        <f>IF(K3186="ok",CONCATENATE(IF(Hoja2!A3186="'S/F'","--",""),N3186,"INSERT INTO seguimiento_oficios_recepcion_oficio(fecha_captura, folio_interno, no_oficio, dependencia_envia, firma, fecha_oficio, asunto, anexo, captura_id, estatus_id) VALUES ('",CONCATENATE(RIGHT(CONCATENATE("00",DAY(Hoja2!B3186)),2),"/",RIGHT(CONCATENATE("00",MONTH(Hoja2!B3186)),2),"/",RIGHT(CONCATENATE("00",YEAR(Hoja2!B3186)),2)),"',",Hoja2!A3186,",'",Hoja2!C3186,"','",Hoja2!F3186,"','",Hoja2!E3186,"','",CONCATENATE(RIGHT(CONCATENATE("00",DAY(Hoja2!D3186)),2),"/",RIGHT(CONCATENATE("00",MONTH(Hoja2!D3186)),2),"/",RIGHT(CONCATENATE("00",YEAR(Hoja2!D3186)),2)),"','",Hoja2!J3186,"',","FALSE, 1,8);"), "")</f>
        <v>INSERT INTO seguimiento_oficios_recepcion_oficio(fecha_captura, folio_interno, no_oficio, dependencia_envia, firma, fecha_oficio, asunto, anexo, captura_id, estatus_id) VALUES ('20/06/13',8303,'371','SA/SSG','FRANCISCO RAFAEL FUENTES GUTIERREZ','14/06/13','SOL. VACACIONES EXTRAORDINARIAS AL C. TOMAS ALVAREZ CEFERINO',FALSE, 1,8);</v>
      </c>
    </row>
    <row r="3187" spans="6:17">
      <c r="F3187" t="str">
        <f>RIGHT(CONCATENATE("00",DAY(Hoja2!B3187)),2)</f>
        <v>20</v>
      </c>
      <c r="G3187" t="str">
        <f>CONCATENATE(RIGHT(CONCATENATE("00",DAY(Hoja2!B3187)),2),"/",RIGHT(CONCATENATE("00",MONTH(Hoja2!B3187)),2),"/",RIGHT(CONCATENATE("00",YEAR(Hoja2!B3187)),2))</f>
        <v>20/06/13</v>
      </c>
      <c r="H3187" t="str">
        <f>RIGHT(CONCATENATE("00",DAY(Hoja2!D3187)),2)</f>
        <v>18</v>
      </c>
      <c r="I3187" t="str">
        <f>CONCATENATE(RIGHT(CONCATENATE("00",DAY(Hoja2!D3187)),2),"/",RIGHT(CONCATENATE("00",MONTH(Hoja2!D3187)),2),"/",RIGHT(CONCATENATE("00",YEAR(Hoja2!D3187)),2))</f>
        <v>18/06/13</v>
      </c>
      <c r="J3187" t="str">
        <f>IF(LEN(Hoja2!J3187)&gt;150,LEN(Hoja2!J3187),"")</f>
        <v/>
      </c>
      <c r="K3187" t="str">
        <f>IF(Hoja2!A3187&lt;&gt;"", IF(Hoja2!B3187&lt;&gt;"", IF(Hoja2!C3187&lt;&gt;"", IF(Hoja2!D3187&lt;&gt;"", IF(Hoja2!E3187&lt;&gt;"", IF(Hoja2!F3187&lt;&gt;"", IF(Hoja2!J3187&lt;&gt;"","ok",""),""),""),""),""),""),"")</f>
        <v>ok</v>
      </c>
      <c r="L3187" t="str">
        <f>IF(Hoja2!A3187="'S/F'","--","")</f>
        <v/>
      </c>
      <c r="M3187" t="str">
        <f>IF(LEN(Hoja2!C3187)&gt;30,Hoja2!C3187,"")</f>
        <v/>
      </c>
      <c r="O3187" t="str">
        <f>IF(LEN(Hoja2!F3187)&gt;110,LEN(Hoja2!F3187),"")</f>
        <v/>
      </c>
      <c r="Q3187" t="str">
        <f>IF(K3187="ok",CONCATENATE(IF(Hoja2!A3187="'S/F'","--",""),N3187,"INSERT INTO seguimiento_oficios_recepcion_oficio(fecha_captura, folio_interno, no_oficio, dependencia_envia, firma, fecha_oficio, asunto, anexo, captura_id, estatus_id) VALUES ('",CONCATENATE(RIGHT(CONCATENATE("00",DAY(Hoja2!B3187)),2),"/",RIGHT(CONCATENATE("00",MONTH(Hoja2!B3187)),2),"/",RIGHT(CONCATENATE("00",YEAR(Hoja2!B3187)),2)),"',",Hoja2!A3187,",'",Hoja2!C3187,"','",Hoja2!F3187,"','",Hoja2!E3187,"','",CONCATENATE(RIGHT(CONCATENATE("00",DAY(Hoja2!D3187)),2),"/",RIGHT(CONCATENATE("00",MONTH(Hoja2!D3187)),2),"/",RIGHT(CONCATENATE("00",YEAR(Hoja2!D3187)),2)),"','",Hoja2!J3187,"',","FALSE, 1,8);"), "")</f>
        <v>INSERT INTO seguimiento_oficios_recepcion_oficio(fecha_captura, folio_interno, no_oficio, dependencia_envia, firma, fecha_oficio, asunto, anexo, captura_id, estatus_id) VALUES ('20/06/13',8304,'376','SA/SSG','FRANCISCO RAFAEL FUENTES GUTIERREZ','18/06/13','ENVIAN CONSTANCIA MEDICA DEL C. JUAN JOSE GARCIA HERNANDEZ',FALSE, 1,8);</v>
      </c>
    </row>
    <row r="3188" spans="6:17">
      <c r="F3188" t="str">
        <f>RIGHT(CONCATENATE("00",DAY(Hoja2!B3188)),2)</f>
        <v>20</v>
      </c>
      <c r="G3188" t="str">
        <f>CONCATENATE(RIGHT(CONCATENATE("00",DAY(Hoja2!B3188)),2),"/",RIGHT(CONCATENATE("00",MONTH(Hoja2!B3188)),2),"/",RIGHT(CONCATENATE("00",YEAR(Hoja2!B3188)),2))</f>
        <v>20/06/13</v>
      </c>
      <c r="H3188" t="str">
        <f>RIGHT(CONCATENATE("00",DAY(Hoja2!D3188)),2)</f>
        <v>14</v>
      </c>
      <c r="I3188" t="str">
        <f>CONCATENATE(RIGHT(CONCATENATE("00",DAY(Hoja2!D3188)),2),"/",RIGHT(CONCATENATE("00",MONTH(Hoja2!D3188)),2),"/",RIGHT(CONCATENATE("00",YEAR(Hoja2!D3188)),2))</f>
        <v>14/06/13</v>
      </c>
      <c r="J3188" t="str">
        <f>IF(LEN(Hoja2!J3188)&gt;150,LEN(Hoja2!J3188),"")</f>
        <v/>
      </c>
      <c r="K3188" t="str">
        <f>IF(Hoja2!A3188&lt;&gt;"", IF(Hoja2!B3188&lt;&gt;"", IF(Hoja2!C3188&lt;&gt;"", IF(Hoja2!D3188&lt;&gt;"", IF(Hoja2!E3188&lt;&gt;"", IF(Hoja2!F3188&lt;&gt;"", IF(Hoja2!J3188&lt;&gt;"","ok",""),""),""),""),""),""),"")</f>
        <v>ok</v>
      </c>
      <c r="L3188" t="str">
        <f>IF(Hoja2!A3188="'S/F'","--","")</f>
        <v/>
      </c>
      <c r="M3188" t="str">
        <f>IF(LEN(Hoja2!C3188)&gt;30,Hoja2!C3188,"")</f>
        <v/>
      </c>
      <c r="O3188" t="str">
        <f>IF(LEN(Hoja2!F3188)&gt;110,LEN(Hoja2!F3188),"")</f>
        <v/>
      </c>
      <c r="Q3188" t="str">
        <f>IF(K3188="ok",CONCATENATE(IF(Hoja2!A3188="'S/F'","--",""),N3188,"INSERT INTO seguimiento_oficios_recepcion_oficio(fecha_captura, folio_interno, no_oficio, dependencia_envia, firma, fecha_oficio, asunto, anexo, captura_id, estatus_id) VALUES ('",CONCATENATE(RIGHT(CONCATENATE("00",DAY(Hoja2!B3188)),2),"/",RIGHT(CONCATENATE("00",MONTH(Hoja2!B3188)),2),"/",RIGHT(CONCATENATE("00",YEAR(Hoja2!B3188)),2)),"',",Hoja2!A3188,",'",Hoja2!C3188,"','",Hoja2!F3188,"','",Hoja2!E3188,"','",CONCATENATE(RIGHT(CONCATENATE("00",DAY(Hoja2!D3188)),2),"/",RIGHT(CONCATENATE("00",MONTH(Hoja2!D3188)),2),"/",RIGHT(CONCATENATE("00",YEAR(Hoja2!D3188)),2)),"','",Hoja2!J3188,"',","FALSE, 1,8);"), "")</f>
        <v>INSERT INTO seguimiento_oficios_recepcion_oficio(fecha_captura, folio_interno, no_oficio, dependencia_envia, firma, fecha_oficio, asunto, anexo, captura_id, estatus_id) VALUES ('20/06/13',8305,'372','SA/SSG','FRANCISCO RAFAEL FUENTES GUTIERREZ','14/06/13','SOL. UN DIA DE DESCANSO EXTRAORDINARIO PARA EL C. FRANCISCO HERNANDEZ HERNANDEZ',FALSE, 1,8);</v>
      </c>
    </row>
    <row r="3189" spans="6:17">
      <c r="F3189" t="str">
        <f>RIGHT(CONCATENATE("00",DAY(Hoja2!B3189)),2)</f>
        <v>20</v>
      </c>
      <c r="G3189" t="str">
        <f>CONCATENATE(RIGHT(CONCATENATE("00",DAY(Hoja2!B3189)),2),"/",RIGHT(CONCATENATE("00",MONTH(Hoja2!B3189)),2),"/",RIGHT(CONCATENATE("00",YEAR(Hoja2!B3189)),2))</f>
        <v>20/06/13</v>
      </c>
      <c r="H3189" t="str">
        <f>RIGHT(CONCATENATE("00",DAY(Hoja2!D3189)),2)</f>
        <v>18</v>
      </c>
      <c r="I3189" t="str">
        <f>CONCATENATE(RIGHT(CONCATENATE("00",DAY(Hoja2!D3189)),2),"/",RIGHT(CONCATENATE("00",MONTH(Hoja2!D3189)),2),"/",RIGHT(CONCATENATE("00",YEAR(Hoja2!D3189)),2))</f>
        <v>18/06/13</v>
      </c>
      <c r="J3189" t="str">
        <f>IF(LEN(Hoja2!J3189)&gt;150,LEN(Hoja2!J3189),"")</f>
        <v/>
      </c>
      <c r="K3189" t="str">
        <f>IF(Hoja2!A3189&lt;&gt;"", IF(Hoja2!B3189&lt;&gt;"", IF(Hoja2!C3189&lt;&gt;"", IF(Hoja2!D3189&lt;&gt;"", IF(Hoja2!E3189&lt;&gt;"", IF(Hoja2!F3189&lt;&gt;"", IF(Hoja2!J3189&lt;&gt;"","ok",""),""),""),""),""),""),"")</f>
        <v>ok</v>
      </c>
      <c r="L3189" t="str">
        <f>IF(Hoja2!A3189="'S/F'","--","")</f>
        <v/>
      </c>
      <c r="M3189" t="str">
        <f>IF(LEN(Hoja2!C3189)&gt;30,Hoja2!C3189,"")</f>
        <v/>
      </c>
      <c r="O3189" t="str">
        <f>IF(LEN(Hoja2!F3189)&gt;110,LEN(Hoja2!F3189),"")</f>
        <v/>
      </c>
      <c r="Q3189" t="str">
        <f>IF(K3189="ok",CONCATENATE(IF(Hoja2!A3189="'S/F'","--",""),N3189,"INSERT INTO seguimiento_oficios_recepcion_oficio(fecha_captura, folio_interno, no_oficio, dependencia_envia, firma, fecha_oficio, asunto, anexo, captura_id, estatus_id) VALUES ('",CONCATENATE(RIGHT(CONCATENATE("00",DAY(Hoja2!B3189)),2),"/",RIGHT(CONCATENATE("00",MONTH(Hoja2!B3189)),2),"/",RIGHT(CONCATENATE("00",YEAR(Hoja2!B3189)),2)),"',",Hoja2!A3189,",'",Hoja2!C3189,"','",Hoja2!F3189,"','",Hoja2!E3189,"','",CONCATENATE(RIGHT(CONCATENATE("00",DAY(Hoja2!D3189)),2),"/",RIGHT(CONCATENATE("00",MONTH(Hoja2!D3189)),2),"/",RIGHT(CONCATENATE("00",YEAR(Hoja2!D3189)),2)),"','",Hoja2!J3189,"',","FALSE, 1,8);"), "")</f>
        <v>INSERT INTO seguimiento_oficios_recepcion_oficio(fecha_captura, folio_interno, no_oficio, dependencia_envia, firma, fecha_oficio, asunto, anexo, captura_id, estatus_id) VALUES ('20/06/13',8306,'1678','SEGOB','ALEJANDRO MANUEL BARRAGAN LANZ','18/06/13','LIQUIDACION DE PERSONAL',FALSE, 1,8);</v>
      </c>
    </row>
    <row r="3190" spans="6:17">
      <c r="F3190" t="str">
        <f>RIGHT(CONCATENATE("00",DAY(Hoja2!B3190)),2)</f>
        <v>20</v>
      </c>
      <c r="G3190" t="str">
        <f>CONCATENATE(RIGHT(CONCATENATE("00",DAY(Hoja2!B3190)),2),"/",RIGHT(CONCATENATE("00",MONTH(Hoja2!B3190)),2),"/",RIGHT(CONCATENATE("00",YEAR(Hoja2!B3190)),2))</f>
        <v>20/06/13</v>
      </c>
      <c r="H3190" t="str">
        <f>RIGHT(CONCATENATE("00",DAY(Hoja2!D3190)),2)</f>
        <v>19</v>
      </c>
      <c r="I3190" t="str">
        <f>CONCATENATE(RIGHT(CONCATENATE("00",DAY(Hoja2!D3190)),2),"/",RIGHT(CONCATENATE("00",MONTH(Hoja2!D3190)),2),"/",RIGHT(CONCATENATE("00",YEAR(Hoja2!D3190)),2))</f>
        <v>19/06/13</v>
      </c>
      <c r="J3190" t="str">
        <f>IF(LEN(Hoja2!J3190)&gt;150,LEN(Hoja2!J3190),"")</f>
        <v/>
      </c>
      <c r="K3190" t="str">
        <f>IF(Hoja2!A3190&lt;&gt;"", IF(Hoja2!B3190&lt;&gt;"", IF(Hoja2!C3190&lt;&gt;"", IF(Hoja2!D3190&lt;&gt;"", IF(Hoja2!E3190&lt;&gt;"", IF(Hoja2!F3190&lt;&gt;"", IF(Hoja2!J3190&lt;&gt;"","ok",""),""),""),""),""),""),"")</f>
        <v>ok</v>
      </c>
      <c r="L3190" t="str">
        <f>IF(Hoja2!A3190="'S/F'","--","")</f>
        <v/>
      </c>
      <c r="M3190" t="str">
        <f>IF(LEN(Hoja2!C3190)&gt;30,Hoja2!C3190,"")</f>
        <v/>
      </c>
      <c r="O3190" t="str">
        <f>IF(LEN(Hoja2!F3190)&gt;110,LEN(Hoja2!F3190),"")</f>
        <v/>
      </c>
      <c r="Q3190" t="str">
        <f>IF(K3190="ok",CONCATENATE(IF(Hoja2!A3190="'S/F'","--",""),N3190,"INSERT INTO seguimiento_oficios_recepcion_oficio(fecha_captura, folio_interno, no_oficio, dependencia_envia, firma, fecha_oficio, asunto, anexo, captura_id, estatus_id) VALUES ('",CONCATENATE(RIGHT(CONCATENATE("00",DAY(Hoja2!B3190)),2),"/",RIGHT(CONCATENATE("00",MONTH(Hoja2!B3190)),2),"/",RIGHT(CONCATENATE("00",YEAR(Hoja2!B3190)),2)),"',",Hoja2!A3190,",'",Hoja2!C3190,"','",Hoja2!F3190,"','",Hoja2!E3190,"','",CONCATENATE(RIGHT(CONCATENATE("00",DAY(Hoja2!D3190)),2),"/",RIGHT(CONCATENATE("00",MONTH(Hoja2!D3190)),2),"/",RIGHT(CONCATENATE("00",YEAR(Hoja2!D3190)),2)),"','",Hoja2!J3190,"',","FALSE, 1,8);"), "")</f>
        <v>INSERT INTO seguimiento_oficios_recepcion_oficio(fecha_captura, folio_interno, no_oficio, dependencia_envia, firma, fecha_oficio, asunto, anexo, captura_id, estatus_id) VALUES ('20/06/13',8307,'883','DIF-TABASCO','JUAN DE LA CRUZ PEREZ MIORALES','19/06/13','SOL. DE COLOCACION DE LEYENDA Y LOGOTIPOS',FALSE, 1,8);</v>
      </c>
    </row>
    <row r="3191" spans="6:17">
      <c r="F3191" t="str">
        <f>RIGHT(CONCATENATE("00",DAY(Hoja2!B3191)),2)</f>
        <v>20</v>
      </c>
      <c r="G3191" t="str">
        <f>CONCATENATE(RIGHT(CONCATENATE("00",DAY(Hoja2!B3191)),2),"/",RIGHT(CONCATENATE("00",MONTH(Hoja2!B3191)),2),"/",RIGHT(CONCATENATE("00",YEAR(Hoja2!B3191)),2))</f>
        <v>20/06/13</v>
      </c>
      <c r="H3191" t="str">
        <f>RIGHT(CONCATENATE("00",DAY(Hoja2!D3191)),2)</f>
        <v>19</v>
      </c>
      <c r="I3191" t="str">
        <f>CONCATENATE(RIGHT(CONCATENATE("00",DAY(Hoja2!D3191)),2),"/",RIGHT(CONCATENATE("00",MONTH(Hoja2!D3191)),2),"/",RIGHT(CONCATENATE("00",YEAR(Hoja2!D3191)),2))</f>
        <v>19/06/13</v>
      </c>
      <c r="J3191" t="str">
        <f>IF(LEN(Hoja2!J3191)&gt;150,LEN(Hoja2!J3191),"")</f>
        <v/>
      </c>
      <c r="K3191" t="str">
        <f>IF(Hoja2!A3191&lt;&gt;"", IF(Hoja2!B3191&lt;&gt;"", IF(Hoja2!C3191&lt;&gt;"", IF(Hoja2!D3191&lt;&gt;"", IF(Hoja2!E3191&lt;&gt;"", IF(Hoja2!F3191&lt;&gt;"", IF(Hoja2!J3191&lt;&gt;"","ok",""),""),""),""),""),""),"")</f>
        <v>ok</v>
      </c>
      <c r="L3191" t="str">
        <f>IF(Hoja2!A3191="'S/F'","--","")</f>
        <v/>
      </c>
      <c r="M3191" t="str">
        <f>IF(LEN(Hoja2!C3191)&gt;30,Hoja2!C3191,"")</f>
        <v/>
      </c>
      <c r="O3191" t="str">
        <f>IF(LEN(Hoja2!F3191)&gt;110,LEN(Hoja2!F3191),"")</f>
        <v/>
      </c>
      <c r="Q3191" t="str">
        <f>IF(K3191="ok",CONCATENATE(IF(Hoja2!A3191="'S/F'","--",""),N3191,"INSERT INTO seguimiento_oficios_recepcion_oficio(fecha_captura, folio_interno, no_oficio, dependencia_envia, firma, fecha_oficio, asunto, anexo, captura_id, estatus_id) VALUES ('",CONCATENATE(RIGHT(CONCATENATE("00",DAY(Hoja2!B3191)),2),"/",RIGHT(CONCATENATE("00",MONTH(Hoja2!B3191)),2),"/",RIGHT(CONCATENATE("00",YEAR(Hoja2!B3191)),2)),"',",Hoja2!A3191,",'",Hoja2!C3191,"','",Hoja2!F3191,"','",Hoja2!E3191,"','",CONCATENATE(RIGHT(CONCATENATE("00",DAY(Hoja2!D3191)),2),"/",RIGHT(CONCATENATE("00",MONTH(Hoja2!D3191)),2),"/",RIGHT(CONCATENATE("00",YEAR(Hoja2!D3191)),2)),"','",Hoja2!J3191,"',","FALSE, 1,8);"), "")</f>
        <v>INSERT INTO seguimiento_oficios_recepcion_oficio(fecha_captura, folio_interno, no_oficio, dependencia_envia, firma, fecha_oficio, asunto, anexo, captura_id, estatus_id) VALUES ('20/06/13',8308,'878','DIF-TABASCO','JUAN DE LA CRUZ PEREZ MIORALES','19/06/13','SOL. APOYOS PAR LAUSURA DEL CICLO ESCOLAR PARA EL CENTRO DE INTEGRAL PARA CIEGOS Y DEBILES VISUALES',FALSE, 1,8);</v>
      </c>
    </row>
    <row r="3192" spans="6:17">
      <c r="F3192" t="str">
        <f>RIGHT(CONCATENATE("00",DAY(Hoja2!B3192)),2)</f>
        <v>20</v>
      </c>
      <c r="G3192" t="str">
        <f>CONCATENATE(RIGHT(CONCATENATE("00",DAY(Hoja2!B3192)),2),"/",RIGHT(CONCATENATE("00",MONTH(Hoja2!B3192)),2),"/",RIGHT(CONCATENATE("00",YEAR(Hoja2!B3192)),2))</f>
        <v>20/06/13</v>
      </c>
      <c r="H3192" t="str">
        <f>RIGHT(CONCATENATE("00",DAY(Hoja2!D3192)),2)</f>
        <v>19</v>
      </c>
      <c r="I3192" t="str">
        <f>CONCATENATE(RIGHT(CONCATENATE("00",DAY(Hoja2!D3192)),2),"/",RIGHT(CONCATENATE("00",MONTH(Hoja2!D3192)),2),"/",RIGHT(CONCATENATE("00",YEAR(Hoja2!D3192)),2))</f>
        <v>19/06/13</v>
      </c>
      <c r="J3192" t="str">
        <f>IF(LEN(Hoja2!J3192)&gt;150,LEN(Hoja2!J3192),"")</f>
        <v/>
      </c>
      <c r="K3192" t="str">
        <f>IF(Hoja2!A3192&lt;&gt;"", IF(Hoja2!B3192&lt;&gt;"", IF(Hoja2!C3192&lt;&gt;"", IF(Hoja2!D3192&lt;&gt;"", IF(Hoja2!E3192&lt;&gt;"", IF(Hoja2!F3192&lt;&gt;"", IF(Hoja2!J3192&lt;&gt;"","ok",""),""),""),""),""),""),"")</f>
        <v>ok</v>
      </c>
      <c r="L3192" t="str">
        <f>IF(Hoja2!A3192="'S/F'","--","")</f>
        <v/>
      </c>
      <c r="M3192" t="str">
        <f>IF(LEN(Hoja2!C3192)&gt;30,Hoja2!C3192,"")</f>
        <v/>
      </c>
      <c r="O3192" t="str">
        <f>IF(LEN(Hoja2!F3192)&gt;110,LEN(Hoja2!F3192),"")</f>
        <v/>
      </c>
      <c r="Q3192" t="str">
        <f>IF(K3192="ok",CONCATENATE(IF(Hoja2!A3192="'S/F'","--",""),N3192,"INSERT INTO seguimiento_oficios_recepcion_oficio(fecha_captura, folio_interno, no_oficio, dependencia_envia, firma, fecha_oficio, asunto, anexo, captura_id, estatus_id) VALUES ('",CONCATENATE(RIGHT(CONCATENATE("00",DAY(Hoja2!B3192)),2),"/",RIGHT(CONCATENATE("00",MONTH(Hoja2!B3192)),2),"/",RIGHT(CONCATENATE("00",YEAR(Hoja2!B3192)),2)),"',",Hoja2!A3192,",'",Hoja2!C3192,"','",Hoja2!F3192,"','",Hoja2!E3192,"','",CONCATENATE(RIGHT(CONCATENATE("00",DAY(Hoja2!D3192)),2),"/",RIGHT(CONCATENATE("00",MONTH(Hoja2!D3192)),2),"/",RIGHT(CONCATENATE("00",YEAR(Hoja2!D3192)),2)),"','",Hoja2!J3192,"',","FALSE, 1,8);"), "")</f>
        <v>INSERT INTO seguimiento_oficios_recepcion_oficio(fecha_captura, folio_interno, no_oficio, dependencia_envia, firma, fecha_oficio, asunto, anexo, captura_id, estatus_id) VALUES ('20/06/13',8309,'454','SEET','CARLOS FRANCISCO RODRIGUEZ ZAPATA','19/06/13','ENVIAN COMISION PERMANENTE DE SEGURIDAD E HIGIENE EN EL TRABAJO',FALSE, 1,8);</v>
      </c>
    </row>
    <row r="3193" spans="6:17">
      <c r="F3193" t="str">
        <f>RIGHT(CONCATENATE("00",DAY(Hoja2!B3193)),2)</f>
        <v>20</v>
      </c>
      <c r="G3193" t="str">
        <f>CONCATENATE(RIGHT(CONCATENATE("00",DAY(Hoja2!B3193)),2),"/",RIGHT(CONCATENATE("00",MONTH(Hoja2!B3193)),2),"/",RIGHT(CONCATENATE("00",YEAR(Hoja2!B3193)),2))</f>
        <v>20/06/13</v>
      </c>
      <c r="H3193" t="str">
        <f>RIGHT(CONCATENATE("00",DAY(Hoja2!D3193)),2)</f>
        <v>19</v>
      </c>
      <c r="I3193" t="str">
        <f>CONCATENATE(RIGHT(CONCATENATE("00",DAY(Hoja2!D3193)),2),"/",RIGHT(CONCATENATE("00",MONTH(Hoja2!D3193)),2),"/",RIGHT(CONCATENATE("00",YEAR(Hoja2!D3193)),2))</f>
        <v>19/06/13</v>
      </c>
      <c r="J3193" t="str">
        <f>IF(LEN(Hoja2!J3193)&gt;150,LEN(Hoja2!J3193),"")</f>
        <v/>
      </c>
      <c r="K3193" t="str">
        <f>IF(Hoja2!A3193&lt;&gt;"", IF(Hoja2!B3193&lt;&gt;"", IF(Hoja2!C3193&lt;&gt;"", IF(Hoja2!D3193&lt;&gt;"", IF(Hoja2!E3193&lt;&gt;"", IF(Hoja2!F3193&lt;&gt;"", IF(Hoja2!J3193&lt;&gt;"","ok",""),""),""),""),""),""),"")</f>
        <v>ok</v>
      </c>
      <c r="L3193" t="str">
        <f>IF(Hoja2!A3193="'S/F'","--","")</f>
        <v/>
      </c>
      <c r="M3193" t="str">
        <f>IF(LEN(Hoja2!C3193)&gt;30,Hoja2!C3193,"")</f>
        <v/>
      </c>
      <c r="O3193" t="str">
        <f>IF(LEN(Hoja2!F3193)&gt;110,LEN(Hoja2!F3193),"")</f>
        <v/>
      </c>
      <c r="Q3193" t="str">
        <f>IF(K3193="ok",CONCATENATE(IF(Hoja2!A3193="'S/F'","--",""),N3193,"INSERT INTO seguimiento_oficios_recepcion_oficio(fecha_captura, folio_interno, no_oficio, dependencia_envia, firma, fecha_oficio, asunto, anexo, captura_id, estatus_id) VALUES ('",CONCATENATE(RIGHT(CONCATENATE("00",DAY(Hoja2!B3193)),2),"/",RIGHT(CONCATENATE("00",MONTH(Hoja2!B3193)),2),"/",RIGHT(CONCATENATE("00",YEAR(Hoja2!B3193)),2)),"',",Hoja2!A3193,",'",Hoja2!C3193,"','",Hoja2!F3193,"','",Hoja2!E3193,"','",CONCATENATE(RIGHT(CONCATENATE("00",DAY(Hoja2!D3193)),2),"/",RIGHT(CONCATENATE("00",MONTH(Hoja2!D3193)),2),"/",RIGHT(CONCATENATE("00",YEAR(Hoja2!D3193)),2)),"','",Hoja2!J3193,"',","FALSE, 1,8);"), "")</f>
        <v>INSERT INTO seguimiento_oficios_recepcion_oficio(fecha_captura, folio_interno, no_oficio, dependencia_envia, firma, fecha_oficio, asunto, anexo, captura_id, estatus_id) VALUES ('20/06/13',8310,'879','DIF-TABACO','JUAN DE LA CRUZ PEREZ MORALES','19/06/13','SOL. DE APOYO PARA ENTREGA DE DIPLOMAS,MEDALLAS Y ESTIMULO ECONOMICO EL 24 DE JUNIO',FALSE, 1,8);</v>
      </c>
    </row>
    <row r="3194" spans="6:17">
      <c r="F3194" t="str">
        <f>RIGHT(CONCATENATE("00",DAY(Hoja2!B3194)),2)</f>
        <v>20</v>
      </c>
      <c r="G3194" t="str">
        <f>CONCATENATE(RIGHT(CONCATENATE("00",DAY(Hoja2!B3194)),2),"/",RIGHT(CONCATENATE("00",MONTH(Hoja2!B3194)),2),"/",RIGHT(CONCATENATE("00",YEAR(Hoja2!B3194)),2))</f>
        <v>20/06/13</v>
      </c>
      <c r="H3194" t="str">
        <f>RIGHT(CONCATENATE("00",DAY(Hoja2!D3194)),2)</f>
        <v>11</v>
      </c>
      <c r="I3194" t="str">
        <f>CONCATENATE(RIGHT(CONCATENATE("00",DAY(Hoja2!D3194)),2),"/",RIGHT(CONCATENATE("00",MONTH(Hoja2!D3194)),2),"/",RIGHT(CONCATENATE("00",YEAR(Hoja2!D3194)),2))</f>
        <v>11/06/13</v>
      </c>
      <c r="J3194" t="str">
        <f>IF(LEN(Hoja2!J3194)&gt;150,LEN(Hoja2!J3194),"")</f>
        <v/>
      </c>
      <c r="K3194" t="str">
        <f>IF(Hoja2!A3194&lt;&gt;"", IF(Hoja2!B3194&lt;&gt;"", IF(Hoja2!C3194&lt;&gt;"", IF(Hoja2!D3194&lt;&gt;"", IF(Hoja2!E3194&lt;&gt;"", IF(Hoja2!F3194&lt;&gt;"", IF(Hoja2!J3194&lt;&gt;"","ok",""),""),""),""),""),""),"")</f>
        <v>ok</v>
      </c>
      <c r="L3194" t="str">
        <f>IF(Hoja2!A3194="'S/F'","--","")</f>
        <v/>
      </c>
      <c r="M3194" t="str">
        <f>IF(LEN(Hoja2!C3194)&gt;30,Hoja2!C3194,"")</f>
        <v/>
      </c>
      <c r="O3194" t="str">
        <f>IF(LEN(Hoja2!F3194)&gt;110,LEN(Hoja2!F3194),"")</f>
        <v/>
      </c>
      <c r="Q3194" t="str">
        <f>IF(K3194="ok",CONCATENATE(IF(Hoja2!A3194="'S/F'","--",""),N3194,"INSERT INTO seguimiento_oficios_recepcion_oficio(fecha_captura, folio_interno, no_oficio, dependencia_envia, firma, fecha_oficio, asunto, anexo, captura_id, estatus_id) VALUES ('",CONCATENATE(RIGHT(CONCATENATE("00",DAY(Hoja2!B3194)),2),"/",RIGHT(CONCATENATE("00",MONTH(Hoja2!B3194)),2),"/",RIGHT(CONCATENATE("00",YEAR(Hoja2!B3194)),2)),"',",Hoja2!A3194,",'",Hoja2!C3194,"','",Hoja2!F3194,"','",Hoja2!E3194,"','",CONCATENATE(RIGHT(CONCATENATE("00",DAY(Hoja2!D3194)),2),"/",RIGHT(CONCATENATE("00",MONTH(Hoja2!D3194)),2),"/",RIGHT(CONCATENATE("00",YEAR(Hoja2!D3194)),2)),"','",Hoja2!J3194,"',","FALSE, 1,8);"), "")</f>
        <v>INSERT INTO seguimiento_oficios_recepcion_oficio(fecha_captura, folio_interno, no_oficio, dependencia_envia, firma, fecha_oficio, asunto, anexo, captura_id, estatus_id) VALUES ('20/06/13',8311,'388','MET-LIFE','RAUL GUEVARA CARDEÑA','11/06/13','ENVIAN RECIBOS DE PAGO DEL ESTIMULO ECONOMICO POR ANTIGÜEDAD',FALSE, 1,8);</v>
      </c>
    </row>
    <row r="3195" spans="6:17">
      <c r="F3195" t="str">
        <f>RIGHT(CONCATENATE("00",DAY(Hoja2!B3195)),2)</f>
        <v>20</v>
      </c>
      <c r="G3195" t="str">
        <f>CONCATENATE(RIGHT(CONCATENATE("00",DAY(Hoja2!B3195)),2),"/",RIGHT(CONCATENATE("00",MONTH(Hoja2!B3195)),2),"/",RIGHT(CONCATENATE("00",YEAR(Hoja2!B3195)),2))</f>
        <v>20/06/13</v>
      </c>
      <c r="H3195" t="str">
        <f>RIGHT(CONCATENATE("00",DAY(Hoja2!D3195)),2)</f>
        <v>19</v>
      </c>
      <c r="I3195" t="str">
        <f>CONCATENATE(RIGHT(CONCATENATE("00",DAY(Hoja2!D3195)),2),"/",RIGHT(CONCATENATE("00",MONTH(Hoja2!D3195)),2),"/",RIGHT(CONCATENATE("00",YEAR(Hoja2!D3195)),2))</f>
        <v>19/06/13</v>
      </c>
      <c r="J3195" t="str">
        <f>IF(LEN(Hoja2!J3195)&gt;150,LEN(Hoja2!J3195),"")</f>
        <v/>
      </c>
      <c r="K3195" t="str">
        <f>IF(Hoja2!A3195&lt;&gt;"", IF(Hoja2!B3195&lt;&gt;"", IF(Hoja2!C3195&lt;&gt;"", IF(Hoja2!D3195&lt;&gt;"", IF(Hoja2!E3195&lt;&gt;"", IF(Hoja2!F3195&lt;&gt;"", IF(Hoja2!J3195&lt;&gt;"","ok",""),""),""),""),""),""),"")</f>
        <v>ok</v>
      </c>
      <c r="L3195" t="str">
        <f>IF(Hoja2!A3195="'S/F'","--","")</f>
        <v/>
      </c>
      <c r="M3195" t="str">
        <f>IF(LEN(Hoja2!C3195)&gt;30,Hoja2!C3195,"")</f>
        <v/>
      </c>
      <c r="O3195" t="str">
        <f>IF(LEN(Hoja2!F3195)&gt;110,LEN(Hoja2!F3195),"")</f>
        <v/>
      </c>
      <c r="Q3195" t="str">
        <f>IF(K3195="ok",CONCATENATE(IF(Hoja2!A3195="'S/F'","--",""),N3195,"INSERT INTO seguimiento_oficios_recepcion_oficio(fecha_captura, folio_interno, no_oficio, dependencia_envia, firma, fecha_oficio, asunto, anexo, captura_id, estatus_id) VALUES ('",CONCATENATE(RIGHT(CONCATENATE("00",DAY(Hoja2!B3195)),2),"/",RIGHT(CONCATENATE("00",MONTH(Hoja2!B3195)),2),"/",RIGHT(CONCATENATE("00",YEAR(Hoja2!B3195)),2)),"',",Hoja2!A3195,",'",Hoja2!C3195,"','",Hoja2!F3195,"','",Hoja2!E3195,"','",CONCATENATE(RIGHT(CONCATENATE("00",DAY(Hoja2!D3195)),2),"/",RIGHT(CONCATENATE("00",MONTH(Hoja2!D3195)),2),"/",RIGHT(CONCATENATE("00",YEAR(Hoja2!D3195)),2)),"','",Hoja2!J3195,"',","FALSE, 1,8);"), "")</f>
        <v>INSERT INTO seguimiento_oficios_recepcion_oficio(fecha_captura, folio_interno, no_oficio, dependencia_envia, firma, fecha_oficio, asunto, anexo, captura_id, estatus_id) VALUES ('20/06/13',8312,'1272','SEDAFOP','ANA LAURA FLORES NAJERA','19/06/13','ENVIAN RELACION EN DONDE SOL. RFC',FALSE, 1,8);</v>
      </c>
    </row>
    <row r="3196" spans="6:17">
      <c r="F3196" t="str">
        <f>RIGHT(CONCATENATE("00",DAY(Hoja2!B3196)),2)</f>
        <v>20</v>
      </c>
      <c r="G3196" t="str">
        <f>CONCATENATE(RIGHT(CONCATENATE("00",DAY(Hoja2!B3196)),2),"/",RIGHT(CONCATENATE("00",MONTH(Hoja2!B3196)),2),"/",RIGHT(CONCATENATE("00",YEAR(Hoja2!B3196)),2))</f>
        <v>20/06/13</v>
      </c>
      <c r="H3196" t="str">
        <f>RIGHT(CONCATENATE("00",DAY(Hoja2!D3196)),2)</f>
        <v>19</v>
      </c>
      <c r="I3196" t="str">
        <f>CONCATENATE(RIGHT(CONCATENATE("00",DAY(Hoja2!D3196)),2),"/",RIGHT(CONCATENATE("00",MONTH(Hoja2!D3196)),2),"/",RIGHT(CONCATENATE("00",YEAR(Hoja2!D3196)),2))</f>
        <v>19/06/13</v>
      </c>
      <c r="J3196" t="str">
        <f>IF(LEN(Hoja2!J3196)&gt;150,LEN(Hoja2!J3196),"")</f>
        <v/>
      </c>
      <c r="K3196" t="str">
        <f>IF(Hoja2!A3196&lt;&gt;"", IF(Hoja2!B3196&lt;&gt;"", IF(Hoja2!C3196&lt;&gt;"", IF(Hoja2!D3196&lt;&gt;"", IF(Hoja2!E3196&lt;&gt;"", IF(Hoja2!F3196&lt;&gt;"", IF(Hoja2!J3196&lt;&gt;"","ok",""),""),""),""),""),""),"")</f>
        <v>ok</v>
      </c>
      <c r="L3196" t="str">
        <f>IF(Hoja2!A3196="'S/F'","--","")</f>
        <v/>
      </c>
      <c r="M3196" t="str">
        <f>IF(LEN(Hoja2!C3196)&gt;30,Hoja2!C3196,"")</f>
        <v/>
      </c>
      <c r="O3196" t="str">
        <f>IF(LEN(Hoja2!F3196)&gt;110,LEN(Hoja2!F3196),"")</f>
        <v/>
      </c>
      <c r="Q3196" t="str">
        <f>IF(K3196="ok",CONCATENATE(IF(Hoja2!A3196="'S/F'","--",""),N3196,"INSERT INTO seguimiento_oficios_recepcion_oficio(fecha_captura, folio_interno, no_oficio, dependencia_envia, firma, fecha_oficio, asunto, anexo, captura_id, estatus_id) VALUES ('",CONCATENATE(RIGHT(CONCATENATE("00",DAY(Hoja2!B3196)),2),"/",RIGHT(CONCATENATE("00",MONTH(Hoja2!B3196)),2),"/",RIGHT(CONCATENATE("00",YEAR(Hoja2!B3196)),2)),"',",Hoja2!A3196,",'",Hoja2!C3196,"','",Hoja2!F3196,"','",Hoja2!E3196,"','",CONCATENATE(RIGHT(CONCATENATE("00",DAY(Hoja2!D3196)),2),"/",RIGHT(CONCATENATE("00",MONTH(Hoja2!D3196)),2),"/",RIGHT(CONCATENATE("00",YEAR(Hoja2!D3196)),2)),"','",Hoja2!J3196,"',","FALSE, 1,8);"), "")</f>
        <v>INSERT INTO seguimiento_oficios_recepcion_oficio(fecha_captura, folio_interno, no_oficio, dependencia_envia, firma, fecha_oficio, asunto, anexo, captura_id, estatus_id) VALUES ('20/06/13',8313,'605','SDET','JOSE DE LA CRUZ RUEDA HERNANDEZ','19/06/13','SOL. DE BOLETO DE AVION PARA EL 20 Y 21 DE JUNIO',FALSE, 1,8);</v>
      </c>
    </row>
    <row r="3197" spans="6:17">
      <c r="F3197" t="str">
        <f>RIGHT(CONCATENATE("00",DAY(Hoja2!B3197)),2)</f>
        <v>20</v>
      </c>
      <c r="G3197" t="str">
        <f>CONCATENATE(RIGHT(CONCATENATE("00",DAY(Hoja2!B3197)),2),"/",RIGHT(CONCATENATE("00",MONTH(Hoja2!B3197)),2),"/",RIGHT(CONCATENATE("00",YEAR(Hoja2!B3197)),2))</f>
        <v>20/06/13</v>
      </c>
      <c r="H3197" t="str">
        <f>RIGHT(CONCATENATE("00",DAY(Hoja2!D3197)),2)</f>
        <v>19</v>
      </c>
      <c r="I3197" t="str">
        <f>CONCATENATE(RIGHT(CONCATENATE("00",DAY(Hoja2!D3197)),2),"/",RIGHT(CONCATENATE("00",MONTH(Hoja2!D3197)),2),"/",RIGHT(CONCATENATE("00",YEAR(Hoja2!D3197)),2))</f>
        <v>19/06/13</v>
      </c>
      <c r="J3197" t="str">
        <f>IF(LEN(Hoja2!J3197)&gt;150,LEN(Hoja2!J3197),"")</f>
        <v/>
      </c>
      <c r="K3197" t="str">
        <f>IF(Hoja2!A3197&lt;&gt;"", IF(Hoja2!B3197&lt;&gt;"", IF(Hoja2!C3197&lt;&gt;"", IF(Hoja2!D3197&lt;&gt;"", IF(Hoja2!E3197&lt;&gt;"", IF(Hoja2!F3197&lt;&gt;"", IF(Hoja2!J3197&lt;&gt;"","ok",""),""),""),""),""),""),"")</f>
        <v>ok</v>
      </c>
      <c r="L3197" t="str">
        <f>IF(Hoja2!A3197="'S/F'","--","")</f>
        <v/>
      </c>
      <c r="M3197" t="str">
        <f>IF(LEN(Hoja2!C3197)&gt;30,Hoja2!C3197,"")</f>
        <v/>
      </c>
      <c r="O3197" t="str">
        <f>IF(LEN(Hoja2!F3197)&gt;110,LEN(Hoja2!F3197),"")</f>
        <v/>
      </c>
      <c r="Q3197" t="str">
        <f>IF(K3197="ok",CONCATENATE(IF(Hoja2!A3197="'S/F'","--",""),N3197,"INSERT INTO seguimiento_oficios_recepcion_oficio(fecha_captura, folio_interno, no_oficio, dependencia_envia, firma, fecha_oficio, asunto, anexo, captura_id, estatus_id) VALUES ('",CONCATENATE(RIGHT(CONCATENATE("00",DAY(Hoja2!B3197)),2),"/",RIGHT(CONCATENATE("00",MONTH(Hoja2!B3197)),2),"/",RIGHT(CONCATENATE("00",YEAR(Hoja2!B3197)),2)),"',",Hoja2!A3197,",'",Hoja2!C3197,"','",Hoja2!F3197,"','",Hoja2!E3197,"','",CONCATENATE(RIGHT(CONCATENATE("00",DAY(Hoja2!D3197)),2),"/",RIGHT(CONCATENATE("00",MONTH(Hoja2!D3197)),2),"/",RIGHT(CONCATENATE("00",YEAR(Hoja2!D3197)),2)),"','",Hoja2!J3197,"',","FALSE, 1,8);"), "")</f>
        <v>INSERT INTO seguimiento_oficios_recepcion_oficio(fecha_captura, folio_interno, no_oficio, dependencia_envia, firma, fecha_oficio, asunto, anexo, captura_id, estatus_id) VALUES ('20/06/13',8314,'606','SDET','JOSE DE LA CRUZ RUEDA HERNANDEZ','19/06/13','SOL. BOLETO DE AVION PARA EL 20 Y 21 DE JUNIO',FALSE, 1,8);</v>
      </c>
    </row>
    <row r="3198" spans="6:17">
      <c r="F3198" t="str">
        <f>RIGHT(CONCATENATE("00",DAY(Hoja2!B3198)),2)</f>
        <v>20</v>
      </c>
      <c r="G3198" t="str">
        <f>CONCATENATE(RIGHT(CONCATENATE("00",DAY(Hoja2!B3198)),2),"/",RIGHT(CONCATENATE("00",MONTH(Hoja2!B3198)),2),"/",RIGHT(CONCATENATE("00",YEAR(Hoja2!B3198)),2))</f>
        <v>20/06/13</v>
      </c>
      <c r="H3198" t="str">
        <f>RIGHT(CONCATENATE("00",DAY(Hoja2!D3198)),2)</f>
        <v>19</v>
      </c>
      <c r="I3198" t="str">
        <f>CONCATENATE(RIGHT(CONCATENATE("00",DAY(Hoja2!D3198)),2),"/",RIGHT(CONCATENATE("00",MONTH(Hoja2!D3198)),2),"/",RIGHT(CONCATENATE("00",YEAR(Hoja2!D3198)),2))</f>
        <v>19/06/13</v>
      </c>
      <c r="J3198" t="str">
        <f>IF(LEN(Hoja2!J3198)&gt;150,LEN(Hoja2!J3198),"")</f>
        <v/>
      </c>
      <c r="K3198" t="str">
        <f>IF(Hoja2!A3198&lt;&gt;"", IF(Hoja2!B3198&lt;&gt;"", IF(Hoja2!C3198&lt;&gt;"", IF(Hoja2!D3198&lt;&gt;"", IF(Hoja2!E3198&lt;&gt;"", IF(Hoja2!F3198&lt;&gt;"", IF(Hoja2!J3198&lt;&gt;"","ok",""),""),""),""),""),""),"")</f>
        <v>ok</v>
      </c>
      <c r="L3198" t="str">
        <f>IF(Hoja2!A3198="'S/F'","--","")</f>
        <v/>
      </c>
      <c r="M3198" t="str">
        <f>IF(LEN(Hoja2!C3198)&gt;30,Hoja2!C3198,"")</f>
        <v/>
      </c>
      <c r="O3198" t="str">
        <f>IF(LEN(Hoja2!F3198)&gt;110,LEN(Hoja2!F3198),"")</f>
        <v/>
      </c>
      <c r="Q3198" t="str">
        <f>IF(K3198="ok",CONCATENATE(IF(Hoja2!A3198="'S/F'","--",""),N3198,"INSERT INTO seguimiento_oficios_recepcion_oficio(fecha_captura, folio_interno, no_oficio, dependencia_envia, firma, fecha_oficio, asunto, anexo, captura_id, estatus_id) VALUES ('",CONCATENATE(RIGHT(CONCATENATE("00",DAY(Hoja2!B3198)),2),"/",RIGHT(CONCATENATE("00",MONTH(Hoja2!B3198)),2),"/",RIGHT(CONCATENATE("00",YEAR(Hoja2!B3198)),2)),"',",Hoja2!A3198,",'",Hoja2!C3198,"','",Hoja2!F3198,"','",Hoja2!E3198,"','",CONCATENATE(RIGHT(CONCATENATE("00",DAY(Hoja2!D3198)),2),"/",RIGHT(CONCATENATE("00",MONTH(Hoja2!D3198)),2),"/",RIGHT(CONCATENATE("00",YEAR(Hoja2!D3198)),2)),"','",Hoja2!J3198,"',","FALSE, 1,8);"), "")</f>
        <v>INSERT INTO seguimiento_oficios_recepcion_oficio(fecha_captura, folio_interno, no_oficio, dependencia_envia, firma, fecha_oficio, asunto, anexo, captura_id, estatus_id) VALUES ('20/06/13',8315,'342','SITEM','DIEGO ANIMAS DELGADO','19/06/13','ENVIAN RECIBOS DE PAGO DEL ESTIMULO ECONOMICO POR ANTIGÜEDAD',FALSE, 1,8);</v>
      </c>
    </row>
    <row r="3199" spans="6:17">
      <c r="F3199" t="str">
        <f>RIGHT(CONCATENATE("00",DAY(Hoja2!B3199)),2)</f>
        <v>20</v>
      </c>
      <c r="G3199" t="str">
        <f>CONCATENATE(RIGHT(CONCATENATE("00",DAY(Hoja2!B3199)),2),"/",RIGHT(CONCATENATE("00",MONTH(Hoja2!B3199)),2),"/",RIGHT(CONCATENATE("00",YEAR(Hoja2!B3199)),2))</f>
        <v>20/06/13</v>
      </c>
      <c r="H3199" t="str">
        <f>RIGHT(CONCATENATE("00",DAY(Hoja2!D3199)),2)</f>
        <v>19</v>
      </c>
      <c r="I3199" t="str">
        <f>CONCATENATE(RIGHT(CONCATENATE("00",DAY(Hoja2!D3199)),2),"/",RIGHT(CONCATENATE("00",MONTH(Hoja2!D3199)),2),"/",RIGHT(CONCATENATE("00",YEAR(Hoja2!D3199)),2))</f>
        <v>19/06/13</v>
      </c>
      <c r="J3199" t="str">
        <f>IF(LEN(Hoja2!J3199)&gt;150,LEN(Hoja2!J3199),"")</f>
        <v/>
      </c>
      <c r="K3199" t="str">
        <f>IF(Hoja2!A3199&lt;&gt;"", IF(Hoja2!B3199&lt;&gt;"", IF(Hoja2!C3199&lt;&gt;"", IF(Hoja2!D3199&lt;&gt;"", IF(Hoja2!E3199&lt;&gt;"", IF(Hoja2!F3199&lt;&gt;"", IF(Hoja2!J3199&lt;&gt;"","ok",""),""),""),""),""),""),"")</f>
        <v>ok</v>
      </c>
      <c r="L3199" t="str">
        <f>IF(Hoja2!A3199="'S/F'","--","")</f>
        <v/>
      </c>
      <c r="M3199" t="str">
        <f>IF(LEN(Hoja2!C3199)&gt;30,Hoja2!C3199,"")</f>
        <v/>
      </c>
      <c r="O3199" t="str">
        <f>IF(LEN(Hoja2!F3199)&gt;110,LEN(Hoja2!F3199),"")</f>
        <v/>
      </c>
      <c r="Q3199" t="str">
        <f>IF(K3199="ok",CONCATENATE(IF(Hoja2!A3199="'S/F'","--",""),N3199,"INSERT INTO seguimiento_oficios_recepcion_oficio(fecha_captura, folio_interno, no_oficio, dependencia_envia, firma, fecha_oficio, asunto, anexo, captura_id, estatus_id) VALUES ('",CONCATENATE(RIGHT(CONCATENATE("00",DAY(Hoja2!B3199)),2),"/",RIGHT(CONCATENATE("00",MONTH(Hoja2!B3199)),2),"/",RIGHT(CONCATENATE("00",YEAR(Hoja2!B3199)),2)),"',",Hoja2!A3199,",'",Hoja2!C3199,"','",Hoja2!F3199,"','",Hoja2!E3199,"','",CONCATENATE(RIGHT(CONCATENATE("00",DAY(Hoja2!D3199)),2),"/",RIGHT(CONCATENATE("00",MONTH(Hoja2!D3199)),2),"/",RIGHT(CONCATENATE("00",YEAR(Hoja2!D3199)),2)),"','",Hoja2!J3199,"',","FALSE, 1,8);"), "")</f>
        <v>INSERT INTO seguimiento_oficios_recepcion_oficio(fecha_captura, folio_interno, no_oficio, dependencia_envia, firma, fecha_oficio, asunto, anexo, captura_id, estatus_id) VALUES ('20/06/13',8316,'341','SITEM','DIEGO ANIMAS DELGADO','19/06/13','ENVIAN RECIBOS ',FALSE, 1,8);</v>
      </c>
    </row>
    <row r="3200" spans="6:17">
      <c r="F3200" t="str">
        <f>RIGHT(CONCATENATE("00",DAY(Hoja2!B3200)),2)</f>
        <v>20</v>
      </c>
      <c r="G3200" t="str">
        <f>CONCATENATE(RIGHT(CONCATENATE("00",DAY(Hoja2!B3200)),2),"/",RIGHT(CONCATENATE("00",MONTH(Hoja2!B3200)),2),"/",RIGHT(CONCATENATE("00",YEAR(Hoja2!B3200)),2))</f>
        <v>20/06/13</v>
      </c>
      <c r="H3200" t="str">
        <f>RIGHT(CONCATENATE("00",DAY(Hoja2!D3200)),2)</f>
        <v>17</v>
      </c>
      <c r="I3200" t="str">
        <f>CONCATENATE(RIGHT(CONCATENATE("00",DAY(Hoja2!D3200)),2),"/",RIGHT(CONCATENATE("00",MONTH(Hoja2!D3200)),2),"/",RIGHT(CONCATENATE("00",YEAR(Hoja2!D3200)),2))</f>
        <v>17/06/13</v>
      </c>
      <c r="J3200" t="str">
        <f>IF(LEN(Hoja2!J3200)&gt;150,LEN(Hoja2!J3200),"")</f>
        <v/>
      </c>
      <c r="K3200" t="str">
        <f>IF(Hoja2!A3200&lt;&gt;"", IF(Hoja2!B3200&lt;&gt;"", IF(Hoja2!C3200&lt;&gt;"", IF(Hoja2!D3200&lt;&gt;"", IF(Hoja2!E3200&lt;&gt;"", IF(Hoja2!F3200&lt;&gt;"", IF(Hoja2!J3200&lt;&gt;"","ok",""),""),""),""),""),""),"")</f>
        <v>ok</v>
      </c>
      <c r="L3200" t="str">
        <f>IF(Hoja2!A3200="'S/F'","--","")</f>
        <v/>
      </c>
      <c r="M3200" t="str">
        <f>IF(LEN(Hoja2!C3200)&gt;30,Hoja2!C3200,"")</f>
        <v/>
      </c>
      <c r="O3200" t="str">
        <f>IF(LEN(Hoja2!F3200)&gt;110,LEN(Hoja2!F3200),"")</f>
        <v/>
      </c>
      <c r="Q3200" t="str">
        <f>IF(K3200="ok",CONCATENATE(IF(Hoja2!A3200="'S/F'","--",""),N3200,"INSERT INTO seguimiento_oficios_recepcion_oficio(fecha_captura, folio_interno, no_oficio, dependencia_envia, firma, fecha_oficio, asunto, anexo, captura_id, estatus_id) VALUES ('",CONCATENATE(RIGHT(CONCATENATE("00",DAY(Hoja2!B3200)),2),"/",RIGHT(CONCATENATE("00",MONTH(Hoja2!B3200)),2),"/",RIGHT(CONCATENATE("00",YEAR(Hoja2!B3200)),2)),"',",Hoja2!A3200,",'",Hoja2!C3200,"','",Hoja2!F3200,"','",Hoja2!E3200,"','",CONCATENATE(RIGHT(CONCATENATE("00",DAY(Hoja2!D3200)),2),"/",RIGHT(CONCATENATE("00",MONTH(Hoja2!D3200)),2),"/",RIGHT(CONCATENATE("00",YEAR(Hoja2!D3200)),2)),"','",Hoja2!J3200,"',","FALSE, 1,8);"), "")</f>
        <v>INSERT INTO seguimiento_oficios_recepcion_oficio(fecha_captura, folio_interno, no_oficio, dependencia_envia, firma, fecha_oficio, asunto, anexo, captura_id, estatus_id) VALUES ('20/06/13',8318,'11','CREDILAND','MIGUEL ANGEL RUIZ FERNANDEZ','17/06/13','ENVIAN RECIBOS',FALSE, 1,8);</v>
      </c>
    </row>
    <row r="3201" spans="6:17">
      <c r="F3201" t="str">
        <f>RIGHT(CONCATENATE("00",DAY(Hoja2!B3201)),2)</f>
        <v>20</v>
      </c>
      <c r="G3201" t="str">
        <f>CONCATENATE(RIGHT(CONCATENATE("00",DAY(Hoja2!B3201)),2),"/",RIGHT(CONCATENATE("00",MONTH(Hoja2!B3201)),2),"/",RIGHT(CONCATENATE("00",YEAR(Hoja2!B3201)),2))</f>
        <v>20/06/13</v>
      </c>
      <c r="H3201" t="str">
        <f>RIGHT(CONCATENATE("00",DAY(Hoja2!D3201)),2)</f>
        <v>19</v>
      </c>
      <c r="I3201" t="str">
        <f>CONCATENATE(RIGHT(CONCATENATE("00",DAY(Hoja2!D3201)),2),"/",RIGHT(CONCATENATE("00",MONTH(Hoja2!D3201)),2),"/",RIGHT(CONCATENATE("00",YEAR(Hoja2!D3201)),2))</f>
        <v>19/06/13</v>
      </c>
      <c r="J3201" t="str">
        <f>IF(LEN(Hoja2!J3201)&gt;150,LEN(Hoja2!J3201),"")</f>
        <v/>
      </c>
      <c r="K3201" t="str">
        <f>IF(Hoja2!A3201&lt;&gt;"", IF(Hoja2!B3201&lt;&gt;"", IF(Hoja2!C3201&lt;&gt;"", IF(Hoja2!D3201&lt;&gt;"", IF(Hoja2!E3201&lt;&gt;"", IF(Hoja2!F3201&lt;&gt;"", IF(Hoja2!J3201&lt;&gt;"","ok",""),""),""),""),""),""),"")</f>
        <v>ok</v>
      </c>
      <c r="L3201" t="str">
        <f>IF(Hoja2!A3201="'S/F'","--","")</f>
        <v/>
      </c>
      <c r="M3201" t="str">
        <f>IF(LEN(Hoja2!C3201)&gt;30,Hoja2!C3201,"")</f>
        <v/>
      </c>
      <c r="O3201" t="str">
        <f>IF(LEN(Hoja2!F3201)&gt;110,LEN(Hoja2!F3201),"")</f>
        <v/>
      </c>
      <c r="Q3201" t="str">
        <f>IF(K3201="ok",CONCATENATE(IF(Hoja2!A3201="'S/F'","--",""),N3201,"INSERT INTO seguimiento_oficios_recepcion_oficio(fecha_captura, folio_interno, no_oficio, dependencia_envia, firma, fecha_oficio, asunto, anexo, captura_id, estatus_id) VALUES ('",CONCATENATE(RIGHT(CONCATENATE("00",DAY(Hoja2!B3201)),2),"/",RIGHT(CONCATENATE("00",MONTH(Hoja2!B3201)),2),"/",RIGHT(CONCATENATE("00",YEAR(Hoja2!B3201)),2)),"',",Hoja2!A3201,",'",Hoja2!C3201,"','",Hoja2!F3201,"','",Hoja2!E3201,"','",CONCATENATE(RIGHT(CONCATENATE("00",DAY(Hoja2!D3201)),2),"/",RIGHT(CONCATENATE("00",MONTH(Hoja2!D3201)),2),"/",RIGHT(CONCATENATE("00",YEAR(Hoja2!D3201)),2)),"','",Hoja2!J3201,"',","FALSE, 1,8);"), "")</f>
        <v>INSERT INTO seguimiento_oficios_recepcion_oficio(fecha_captura, folio_interno, no_oficio, dependencia_envia, firma, fecha_oficio, asunto, anexo, captura_id, estatus_id) VALUES ('20/06/13',8319,'276','SECRETARIA TECNICA','CARMEN LEZAMA DE LA CRUZ','19/06/13','MODIFICACION DE NOMINA DE COMPENSAION DE DESEMPEÑO',FALSE, 1,8);</v>
      </c>
    </row>
    <row r="3202" spans="6:17">
      <c r="F3202" t="str">
        <f>RIGHT(CONCATENATE("00",DAY(Hoja2!B3202)),2)</f>
        <v>20</v>
      </c>
      <c r="G3202" t="str">
        <f>CONCATENATE(RIGHT(CONCATENATE("00",DAY(Hoja2!B3202)),2),"/",RIGHT(CONCATENATE("00",MONTH(Hoja2!B3202)),2),"/",RIGHT(CONCATENATE("00",YEAR(Hoja2!B3202)),2))</f>
        <v>20/06/13</v>
      </c>
      <c r="H3202" t="str">
        <f>RIGHT(CONCATENATE("00",DAY(Hoja2!D3202)),2)</f>
        <v>19</v>
      </c>
      <c r="I3202" t="str">
        <f>CONCATENATE(RIGHT(CONCATENATE("00",DAY(Hoja2!D3202)),2),"/",RIGHT(CONCATENATE("00",MONTH(Hoja2!D3202)),2),"/",RIGHT(CONCATENATE("00",YEAR(Hoja2!D3202)),2))</f>
        <v>19/06/13</v>
      </c>
      <c r="J3202" t="str">
        <f>IF(LEN(Hoja2!J3202)&gt;150,LEN(Hoja2!J3202),"")</f>
        <v/>
      </c>
      <c r="K3202" t="str">
        <f>IF(Hoja2!A3202&lt;&gt;"", IF(Hoja2!B3202&lt;&gt;"", IF(Hoja2!C3202&lt;&gt;"", IF(Hoja2!D3202&lt;&gt;"", IF(Hoja2!E3202&lt;&gt;"", IF(Hoja2!F3202&lt;&gt;"", IF(Hoja2!J3202&lt;&gt;"","ok",""),""),""),""),""),""),"")</f>
        <v>ok</v>
      </c>
      <c r="L3202" t="str">
        <f>IF(Hoja2!A3202="'S/F'","--","")</f>
        <v/>
      </c>
      <c r="M3202" t="str">
        <f>IF(LEN(Hoja2!C3202)&gt;30,Hoja2!C3202,"")</f>
        <v/>
      </c>
      <c r="O3202" t="str">
        <f>IF(LEN(Hoja2!F3202)&gt;110,LEN(Hoja2!F3202),"")</f>
        <v/>
      </c>
      <c r="Q3202" t="str">
        <f>IF(K3202="ok",CONCATENATE(IF(Hoja2!A3202="'S/F'","--",""),N3202,"INSERT INTO seguimiento_oficios_recepcion_oficio(fecha_captura, folio_interno, no_oficio, dependencia_envia, firma, fecha_oficio, asunto, anexo, captura_id, estatus_id) VALUES ('",CONCATENATE(RIGHT(CONCATENATE("00",DAY(Hoja2!B3202)),2),"/",RIGHT(CONCATENATE("00",MONTH(Hoja2!B3202)),2),"/",RIGHT(CONCATENATE("00",YEAR(Hoja2!B3202)),2)),"',",Hoja2!A3202,",'",Hoja2!C3202,"','",Hoja2!F3202,"','",Hoja2!E3202,"','",CONCATENATE(RIGHT(CONCATENATE("00",DAY(Hoja2!D3202)),2),"/",RIGHT(CONCATENATE("00",MONTH(Hoja2!D3202)),2),"/",RIGHT(CONCATENATE("00",YEAR(Hoja2!D3202)),2)),"','",Hoja2!J3202,"',","FALSE, 1,8);"), "")</f>
        <v>INSERT INTO seguimiento_oficios_recepcion_oficio(fecha_captura, folio_interno, no_oficio, dependencia_envia, firma, fecha_oficio, asunto, anexo, captura_id, estatus_id) VALUES ('20/06/13',8320,'022','CGAJ','JUAN JOSE PERALTA FOCIL','19/06/13','SOL. INFORMACION SI EXISTE SUFICIENCIA PRESUPUESTAL CON LA FINALIDAD DE ESTAR EN POSIBILIDAD DE PRESENTAR INICIATIVA DE DECRETO DE PENSION ALIMENTICIA',FALSE, 1,8);</v>
      </c>
    </row>
    <row r="3203" spans="6:17">
      <c r="F3203" t="str">
        <f>RIGHT(CONCATENATE("00",DAY(Hoja2!B3203)),2)</f>
        <v>20</v>
      </c>
      <c r="G3203" t="str">
        <f>CONCATENATE(RIGHT(CONCATENATE("00",DAY(Hoja2!B3203)),2),"/",RIGHT(CONCATENATE("00",MONTH(Hoja2!B3203)),2),"/",RIGHT(CONCATENATE("00",YEAR(Hoja2!B3203)),2))</f>
        <v>20/06/13</v>
      </c>
      <c r="H3203" t="str">
        <f>RIGHT(CONCATENATE("00",DAY(Hoja2!D3203)),2)</f>
        <v>19</v>
      </c>
      <c r="I3203" t="str">
        <f>CONCATENATE(RIGHT(CONCATENATE("00",DAY(Hoja2!D3203)),2),"/",RIGHT(CONCATENATE("00",MONTH(Hoja2!D3203)),2),"/",RIGHT(CONCATENATE("00",YEAR(Hoja2!D3203)),2))</f>
        <v>19/06/13</v>
      </c>
      <c r="J3203" t="str">
        <f>IF(LEN(Hoja2!J3203)&gt;150,LEN(Hoja2!J3203),"")</f>
        <v/>
      </c>
      <c r="K3203" t="str">
        <f>IF(Hoja2!A3203&lt;&gt;"", IF(Hoja2!B3203&lt;&gt;"", IF(Hoja2!C3203&lt;&gt;"", IF(Hoja2!D3203&lt;&gt;"", IF(Hoja2!E3203&lt;&gt;"", IF(Hoja2!F3203&lt;&gt;"", IF(Hoja2!J3203&lt;&gt;"","ok",""),""),""),""),""),""),"")</f>
        <v>ok</v>
      </c>
      <c r="L3203" t="str">
        <f>IF(Hoja2!A3203="'S/F'","--","")</f>
        <v/>
      </c>
      <c r="M3203" t="str">
        <f>IF(LEN(Hoja2!C3203)&gt;30,Hoja2!C3203,"")</f>
        <v/>
      </c>
      <c r="O3203" t="str">
        <f>IF(LEN(Hoja2!F3203)&gt;110,LEN(Hoja2!F3203),"")</f>
        <v/>
      </c>
      <c r="Q3203" t="str">
        <f>IF(K3203="ok",CONCATENATE(IF(Hoja2!A3203="'S/F'","--",""),N3203,"INSERT INTO seguimiento_oficios_recepcion_oficio(fecha_captura, folio_interno, no_oficio, dependencia_envia, firma, fecha_oficio, asunto, anexo, captura_id, estatus_id) VALUES ('",CONCATENATE(RIGHT(CONCATENATE("00",DAY(Hoja2!B3203)),2),"/",RIGHT(CONCATENATE("00",MONTH(Hoja2!B3203)),2),"/",RIGHT(CONCATENATE("00",YEAR(Hoja2!B3203)),2)),"',",Hoja2!A3203,",'",Hoja2!C3203,"','",Hoja2!F3203,"','",Hoja2!E3203,"','",CONCATENATE(RIGHT(CONCATENATE("00",DAY(Hoja2!D3203)),2),"/",RIGHT(CONCATENATE("00",MONTH(Hoja2!D3203)),2),"/",RIGHT(CONCATENATE("00",YEAR(Hoja2!D3203)),2)),"','",Hoja2!J3203,"',","FALSE, 1,8);"), "")</f>
        <v>INSERT INTO seguimiento_oficios_recepcion_oficio(fecha_captura, folio_interno, no_oficio, dependencia_envia, firma, fecha_oficio, asunto, anexo, captura_id, estatus_id) VALUES ('20/06/13',8321,'591','ETESA','ELIGIO AZUARA CORDERO','19/06/13','SOL. APLICACIÓN DE COBROS DESCUENTOS QUINCENALES',FALSE, 1,8);</v>
      </c>
    </row>
    <row r="3204" spans="6:17">
      <c r="F3204" t="str">
        <f>RIGHT(CONCATENATE("00",DAY(Hoja2!B3204)),2)</f>
        <v>20</v>
      </c>
      <c r="G3204" t="str">
        <f>CONCATENATE(RIGHT(CONCATENATE("00",DAY(Hoja2!B3204)),2),"/",RIGHT(CONCATENATE("00",MONTH(Hoja2!B3204)),2),"/",RIGHT(CONCATENATE("00",YEAR(Hoja2!B3204)),2))</f>
        <v>20/06/13</v>
      </c>
      <c r="H3204" t="str">
        <f>RIGHT(CONCATENATE("00",DAY(Hoja2!D3204)),2)</f>
        <v>20</v>
      </c>
      <c r="I3204" t="str">
        <f>CONCATENATE(RIGHT(CONCATENATE("00",DAY(Hoja2!D3204)),2),"/",RIGHT(CONCATENATE("00",MONTH(Hoja2!D3204)),2),"/",RIGHT(CONCATENATE("00",YEAR(Hoja2!D3204)),2))</f>
        <v>20/06/13</v>
      </c>
      <c r="J3204" t="str">
        <f>IF(LEN(Hoja2!J3204)&gt;150,LEN(Hoja2!J3204),"")</f>
        <v/>
      </c>
      <c r="K3204" t="str">
        <f>IF(Hoja2!A3204&lt;&gt;"", IF(Hoja2!B3204&lt;&gt;"", IF(Hoja2!C3204&lt;&gt;"", IF(Hoja2!D3204&lt;&gt;"", IF(Hoja2!E3204&lt;&gt;"", IF(Hoja2!F3204&lt;&gt;"", IF(Hoja2!J3204&lt;&gt;"","ok",""),""),""),""),""),""),"")</f>
        <v>ok</v>
      </c>
      <c r="L3204" t="str">
        <f>IF(Hoja2!A3204="'S/F'","--","")</f>
        <v/>
      </c>
      <c r="M3204" t="str">
        <f>IF(LEN(Hoja2!C3204)&gt;30,Hoja2!C3204,"")</f>
        <v/>
      </c>
      <c r="O3204" t="str">
        <f>IF(LEN(Hoja2!F3204)&gt;110,LEN(Hoja2!F3204),"")</f>
        <v/>
      </c>
      <c r="Q3204" t="str">
        <f>IF(K3204="ok",CONCATENATE(IF(Hoja2!A3204="'S/F'","--",""),N3204,"INSERT INTO seguimiento_oficios_recepcion_oficio(fecha_captura, folio_interno, no_oficio, dependencia_envia, firma, fecha_oficio, asunto, anexo, captura_id, estatus_id) VALUES ('",CONCATENATE(RIGHT(CONCATENATE("00",DAY(Hoja2!B3204)),2),"/",RIGHT(CONCATENATE("00",MONTH(Hoja2!B3204)),2),"/",RIGHT(CONCATENATE("00",YEAR(Hoja2!B3204)),2)),"',",Hoja2!A3204,",'",Hoja2!C3204,"','",Hoja2!F3204,"','",Hoja2!E3204,"','",CONCATENATE(RIGHT(CONCATENATE("00",DAY(Hoja2!D3204)),2),"/",RIGHT(CONCATENATE("00",MONTH(Hoja2!D3204)),2),"/",RIGHT(CONCATENATE("00",YEAR(Hoja2!D3204)),2)),"','",Hoja2!J3204,"',","FALSE, 1,8);"), "")</f>
        <v>INSERT INTO seguimiento_oficios_recepcion_oficio(fecha_captura, folio_interno, no_oficio, dependencia_envia, firma, fecha_oficio, asunto, anexo, captura_id, estatus_id) VALUES ('20/06/13',8322,'842','IEC','RAFAEL CABAL CRUZ','20/06/13','AJUSTE COMPLEMENTARIO DEL MES DE JUNIO',FALSE, 1,8);</v>
      </c>
    </row>
    <row r="3205" spans="6:17">
      <c r="F3205" t="str">
        <f>RIGHT(CONCATENATE("00",DAY(Hoja2!B3205)),2)</f>
        <v>20</v>
      </c>
      <c r="G3205" t="str">
        <f>CONCATENATE(RIGHT(CONCATENATE("00",DAY(Hoja2!B3205)),2),"/",RIGHT(CONCATENATE("00",MONTH(Hoja2!B3205)),2),"/",RIGHT(CONCATENATE("00",YEAR(Hoja2!B3205)),2))</f>
        <v>20/06/13</v>
      </c>
      <c r="H3205" t="str">
        <f>RIGHT(CONCATENATE("00",DAY(Hoja2!D3205)),2)</f>
        <v>20</v>
      </c>
      <c r="I3205" t="str">
        <f>CONCATENATE(RIGHT(CONCATENATE("00",DAY(Hoja2!D3205)),2),"/",RIGHT(CONCATENATE("00",MONTH(Hoja2!D3205)),2),"/",RIGHT(CONCATENATE("00",YEAR(Hoja2!D3205)),2))</f>
        <v>20/06/13</v>
      </c>
      <c r="J3205" t="str">
        <f>IF(LEN(Hoja2!J3205)&gt;150,LEN(Hoja2!J3205),"")</f>
        <v/>
      </c>
      <c r="K3205" t="str">
        <f>IF(Hoja2!A3205&lt;&gt;"", IF(Hoja2!B3205&lt;&gt;"", IF(Hoja2!C3205&lt;&gt;"", IF(Hoja2!D3205&lt;&gt;"", IF(Hoja2!E3205&lt;&gt;"", IF(Hoja2!F3205&lt;&gt;"", IF(Hoja2!J3205&lt;&gt;"","ok",""),""),""),""),""),""),"")</f>
        <v>ok</v>
      </c>
      <c r="L3205" t="str">
        <f>IF(Hoja2!A3205="'S/F'","--","")</f>
        <v/>
      </c>
      <c r="M3205" t="str">
        <f>IF(LEN(Hoja2!C3205)&gt;30,Hoja2!C3205,"")</f>
        <v/>
      </c>
      <c r="O3205" t="str">
        <f>IF(LEN(Hoja2!F3205)&gt;110,LEN(Hoja2!F3205),"")</f>
        <v/>
      </c>
      <c r="Q3205" t="str">
        <f>IF(K3205="ok",CONCATENATE(IF(Hoja2!A3205="'S/F'","--",""),N3205,"INSERT INTO seguimiento_oficios_recepcion_oficio(fecha_captura, folio_interno, no_oficio, dependencia_envia, firma, fecha_oficio, asunto, anexo, captura_id, estatus_id) VALUES ('",CONCATENATE(RIGHT(CONCATENATE("00",DAY(Hoja2!B3205)),2),"/",RIGHT(CONCATENATE("00",MONTH(Hoja2!B3205)),2),"/",RIGHT(CONCATENATE("00",YEAR(Hoja2!B3205)),2)),"',",Hoja2!A3205,",'",Hoja2!C3205,"','",Hoja2!F3205,"','",Hoja2!E3205,"','",CONCATENATE(RIGHT(CONCATENATE("00",DAY(Hoja2!D3205)),2),"/",RIGHT(CONCATENATE("00",MONTH(Hoja2!D3205)),2),"/",RIGHT(CONCATENATE("00",YEAR(Hoja2!D3205)),2)),"','",Hoja2!J3205,"',","FALSE, 1,8);"), "")</f>
        <v>INSERT INTO seguimiento_oficios_recepcion_oficio(fecha_captura, folio_interno, no_oficio, dependencia_envia, firma, fecha_oficio, asunto, anexo, captura_id, estatus_id) VALUES ('20/06/13',8324,'388','CGCSRP','DELIA RODRIGUEZ GARCIA','20/06/13','ENVIAN CONVENIOS SERVICIOS PERSONALES',FALSE, 1,8);</v>
      </c>
    </row>
    <row r="3206" spans="6:17">
      <c r="F3206" t="str">
        <f>RIGHT(CONCATENATE("00",DAY(Hoja2!B3206)),2)</f>
        <v>20</v>
      </c>
      <c r="G3206" t="str">
        <f>CONCATENATE(RIGHT(CONCATENATE("00",DAY(Hoja2!B3206)),2),"/",RIGHT(CONCATENATE("00",MONTH(Hoja2!B3206)),2),"/",RIGHT(CONCATENATE("00",YEAR(Hoja2!B3206)),2))</f>
        <v>20/06/13</v>
      </c>
      <c r="H3206" t="str">
        <f>RIGHT(CONCATENATE("00",DAY(Hoja2!D3206)),2)</f>
        <v>20</v>
      </c>
      <c r="I3206" t="str">
        <f>CONCATENATE(RIGHT(CONCATENATE("00",DAY(Hoja2!D3206)),2),"/",RIGHT(CONCATENATE("00",MONTH(Hoja2!D3206)),2),"/",RIGHT(CONCATENATE("00",YEAR(Hoja2!D3206)),2))</f>
        <v>20/06/13</v>
      </c>
      <c r="J3206" t="str">
        <f>IF(LEN(Hoja2!J3206)&gt;150,LEN(Hoja2!J3206),"")</f>
        <v/>
      </c>
      <c r="K3206" t="str">
        <f>IF(Hoja2!A3206&lt;&gt;"", IF(Hoja2!B3206&lt;&gt;"", IF(Hoja2!C3206&lt;&gt;"", IF(Hoja2!D3206&lt;&gt;"", IF(Hoja2!E3206&lt;&gt;"", IF(Hoja2!F3206&lt;&gt;"", IF(Hoja2!J3206&lt;&gt;"","ok",""),""),""),""),""),""),"")</f>
        <v>ok</v>
      </c>
      <c r="L3206" t="str">
        <f>IF(Hoja2!A3206="'S/F'","--","")</f>
        <v/>
      </c>
      <c r="M3206" t="str">
        <f>IF(LEN(Hoja2!C3206)&gt;30,Hoja2!C3206,"")</f>
        <v/>
      </c>
      <c r="O3206" t="str">
        <f>IF(LEN(Hoja2!F3206)&gt;110,LEN(Hoja2!F3206),"")</f>
        <v/>
      </c>
      <c r="Q3206" t="str">
        <f>IF(K3206="ok",CONCATENATE(IF(Hoja2!A3206="'S/F'","--",""),N3206,"INSERT INTO seguimiento_oficios_recepcion_oficio(fecha_captura, folio_interno, no_oficio, dependencia_envia, firma, fecha_oficio, asunto, anexo, captura_id, estatus_id) VALUES ('",CONCATENATE(RIGHT(CONCATENATE("00",DAY(Hoja2!B3206)),2),"/",RIGHT(CONCATENATE("00",MONTH(Hoja2!B3206)),2),"/",RIGHT(CONCATENATE("00",YEAR(Hoja2!B3206)),2)),"',",Hoja2!A3206,",'",Hoja2!C3206,"','",Hoja2!F3206,"','",Hoja2!E3206,"','",CONCATENATE(RIGHT(CONCATENATE("00",DAY(Hoja2!D3206)),2),"/",RIGHT(CONCATENATE("00",MONTH(Hoja2!D3206)),2),"/",RIGHT(CONCATENATE("00",YEAR(Hoja2!D3206)),2)),"','",Hoja2!J3206,"',","FALSE, 1,8);"), "")</f>
        <v>INSERT INTO seguimiento_oficios_recepcion_oficio(fecha_captura, folio_interno, no_oficio, dependencia_envia, firma, fecha_oficio, asunto, anexo, captura_id, estatus_id) VALUES ('20/06/13',8326,'291','CADEM','ENRIQUE LORENZO BELLIZIA ROSIQUE','20/06/13','SOL. COPAIS DE DOCUMENTOS SOPORTE DE LOS PAGOSEFECTUADOS POR LA SPF ',FALSE, 1,8);</v>
      </c>
    </row>
    <row r="3207" spans="6:17">
      <c r="F3207" t="str">
        <f>RIGHT(CONCATENATE("00",DAY(Hoja2!B3207)),2)</f>
        <v>20</v>
      </c>
      <c r="G3207" t="str">
        <f>CONCATENATE(RIGHT(CONCATENATE("00",DAY(Hoja2!B3207)),2),"/",RIGHT(CONCATENATE("00",MONTH(Hoja2!B3207)),2),"/",RIGHT(CONCATENATE("00",YEAR(Hoja2!B3207)),2))</f>
        <v>20/06/13</v>
      </c>
      <c r="H3207" t="str">
        <f>RIGHT(CONCATENATE("00",DAY(Hoja2!D3207)),2)</f>
        <v>19</v>
      </c>
      <c r="I3207" t="str">
        <f>CONCATENATE(RIGHT(CONCATENATE("00",DAY(Hoja2!D3207)),2),"/",RIGHT(CONCATENATE("00",MONTH(Hoja2!D3207)),2),"/",RIGHT(CONCATENATE("00",YEAR(Hoja2!D3207)),2))</f>
        <v>19/06/13</v>
      </c>
      <c r="J3207" t="str">
        <f>IF(LEN(Hoja2!J3207)&gt;150,LEN(Hoja2!J3207),"")</f>
        <v/>
      </c>
      <c r="K3207" t="str">
        <f>IF(Hoja2!A3207&lt;&gt;"", IF(Hoja2!B3207&lt;&gt;"", IF(Hoja2!C3207&lt;&gt;"", IF(Hoja2!D3207&lt;&gt;"", IF(Hoja2!E3207&lt;&gt;"", IF(Hoja2!F3207&lt;&gt;"", IF(Hoja2!J3207&lt;&gt;"","ok",""),""),""),""),""),""),"")</f>
        <v>ok</v>
      </c>
      <c r="L3207" t="str">
        <f>IF(Hoja2!A3207="'S/F'","--","")</f>
        <v/>
      </c>
      <c r="M3207" t="str">
        <f>IF(LEN(Hoja2!C3207)&gt;30,Hoja2!C3207,"")</f>
        <v/>
      </c>
      <c r="O3207" t="str">
        <f>IF(LEN(Hoja2!F3207)&gt;110,LEN(Hoja2!F3207),"")</f>
        <v/>
      </c>
      <c r="Q3207" t="str">
        <f>IF(K3207="ok",CONCATENATE(IF(Hoja2!A3207="'S/F'","--",""),N3207,"INSERT INTO seguimiento_oficios_recepcion_oficio(fecha_captura, folio_interno, no_oficio, dependencia_envia, firma, fecha_oficio, asunto, anexo, captura_id, estatus_id) VALUES ('",CONCATENATE(RIGHT(CONCATENATE("00",DAY(Hoja2!B3207)),2),"/",RIGHT(CONCATENATE("00",MONTH(Hoja2!B3207)),2),"/",RIGHT(CONCATENATE("00",YEAR(Hoja2!B3207)),2)),"',",Hoja2!A3207,",'",Hoja2!C3207,"','",Hoja2!F3207,"','",Hoja2!E3207,"','",CONCATENATE(RIGHT(CONCATENATE("00",DAY(Hoja2!D3207)),2),"/",RIGHT(CONCATENATE("00",MONTH(Hoja2!D3207)),2),"/",RIGHT(CONCATENATE("00",YEAR(Hoja2!D3207)),2)),"','",Hoja2!J3207,"',","FALSE, 1,8);"), "")</f>
        <v>INSERT INTO seguimiento_oficios_recepcion_oficio(fecha_captura, folio_interno, no_oficio, dependencia_envia, firma, fecha_oficio, asunto, anexo, captura_id, estatus_id) VALUES ('20/06/13',8327,'369','SUTSET','RENE OVANDO OLAN','19/06/13','ENVIAN RELACION RELACION DE TRABAJADORES  SINDICALIZADOS ',FALSE, 1,8);</v>
      </c>
    </row>
    <row r="3208" spans="6:17">
      <c r="F3208" t="str">
        <f>RIGHT(CONCATENATE("00",DAY(Hoja2!B3208)),2)</f>
        <v>20</v>
      </c>
      <c r="G3208" t="str">
        <f>CONCATENATE(RIGHT(CONCATENATE("00",DAY(Hoja2!B3208)),2),"/",RIGHT(CONCATENATE("00",MONTH(Hoja2!B3208)),2),"/",RIGHT(CONCATENATE("00",YEAR(Hoja2!B3208)),2))</f>
        <v>20/06/13</v>
      </c>
      <c r="H3208" t="str">
        <f>RIGHT(CONCATENATE("00",DAY(Hoja2!D3208)),2)</f>
        <v>19</v>
      </c>
      <c r="I3208" t="str">
        <f>CONCATENATE(RIGHT(CONCATENATE("00",DAY(Hoja2!D3208)),2),"/",RIGHT(CONCATENATE("00",MONTH(Hoja2!D3208)),2),"/",RIGHT(CONCATENATE("00",YEAR(Hoja2!D3208)),2))</f>
        <v>19/06/13</v>
      </c>
      <c r="J3208" t="str">
        <f>IF(LEN(Hoja2!J3208)&gt;150,LEN(Hoja2!J3208),"")</f>
        <v/>
      </c>
      <c r="K3208" t="str">
        <f>IF(Hoja2!A3208&lt;&gt;"", IF(Hoja2!B3208&lt;&gt;"", IF(Hoja2!C3208&lt;&gt;"", IF(Hoja2!D3208&lt;&gt;"", IF(Hoja2!E3208&lt;&gt;"", IF(Hoja2!F3208&lt;&gt;"", IF(Hoja2!J3208&lt;&gt;"","ok",""),""),""),""),""),""),"")</f>
        <v>ok</v>
      </c>
      <c r="L3208" t="str">
        <f>IF(Hoja2!A3208="'S/F'","--","")</f>
        <v/>
      </c>
      <c r="M3208" t="str">
        <f>IF(LEN(Hoja2!C3208)&gt;30,Hoja2!C3208,"")</f>
        <v/>
      </c>
      <c r="O3208" t="str">
        <f>IF(LEN(Hoja2!F3208)&gt;110,LEN(Hoja2!F3208),"")</f>
        <v/>
      </c>
      <c r="Q3208" t="str">
        <f>IF(K3208="ok",CONCATENATE(IF(Hoja2!A3208="'S/F'","--",""),N3208,"INSERT INTO seguimiento_oficios_recepcion_oficio(fecha_captura, folio_interno, no_oficio, dependencia_envia, firma, fecha_oficio, asunto, anexo, captura_id, estatus_id) VALUES ('",CONCATENATE(RIGHT(CONCATENATE("00",DAY(Hoja2!B3208)),2),"/",RIGHT(CONCATENATE("00",MONTH(Hoja2!B3208)),2),"/",RIGHT(CONCATENATE("00",YEAR(Hoja2!B3208)),2)),"',",Hoja2!A3208,",'",Hoja2!C3208,"','",Hoja2!F3208,"','",Hoja2!E3208,"','",CONCATENATE(RIGHT(CONCATENATE("00",DAY(Hoja2!D3208)),2),"/",RIGHT(CONCATENATE("00",MONTH(Hoja2!D3208)),2),"/",RIGHT(CONCATENATE("00",YEAR(Hoja2!D3208)),2)),"','",Hoja2!J3208,"',","FALSE, 1,8);"), "")</f>
        <v>INSERT INTO seguimiento_oficios_recepcion_oficio(fecha_captura, folio_interno, no_oficio, dependencia_envia, firma, fecha_oficio, asunto, anexo, captura_id, estatus_id) VALUES ('20/06/13',8328,'368','SUTSET','RENE OVANDO OLAN','19/06/13','ENVIAN RELACION DE TRABAJADORES SINDICALIZADOS64',FALSE, 1,8);</v>
      </c>
    </row>
    <row r="3209" spans="6:17">
      <c r="F3209" t="str">
        <f>RIGHT(CONCATENATE("00",DAY(Hoja2!B3209)),2)</f>
        <v>20</v>
      </c>
      <c r="G3209" t="str">
        <f>CONCATENATE(RIGHT(CONCATENATE("00",DAY(Hoja2!B3209)),2),"/",RIGHT(CONCATENATE("00",MONTH(Hoja2!B3209)),2),"/",RIGHT(CONCATENATE("00",YEAR(Hoja2!B3209)),2))</f>
        <v>20/06/13</v>
      </c>
      <c r="H3209" t="str">
        <f>RIGHT(CONCATENATE("00",DAY(Hoja2!D3209)),2)</f>
        <v>19</v>
      </c>
      <c r="I3209" t="str">
        <f>CONCATENATE(RIGHT(CONCATENATE("00",DAY(Hoja2!D3209)),2),"/",RIGHT(CONCATENATE("00",MONTH(Hoja2!D3209)),2),"/",RIGHT(CONCATENATE("00",YEAR(Hoja2!D3209)),2))</f>
        <v>19/06/13</v>
      </c>
      <c r="J3209" t="str">
        <f>IF(LEN(Hoja2!J3209)&gt;150,LEN(Hoja2!J3209),"")</f>
        <v/>
      </c>
      <c r="K3209" t="str">
        <f>IF(Hoja2!A3209&lt;&gt;"", IF(Hoja2!B3209&lt;&gt;"", IF(Hoja2!C3209&lt;&gt;"", IF(Hoja2!D3209&lt;&gt;"", IF(Hoja2!E3209&lt;&gt;"", IF(Hoja2!F3209&lt;&gt;"", IF(Hoja2!J3209&lt;&gt;"","ok",""),""),""),""),""),""),"")</f>
        <v>ok</v>
      </c>
      <c r="L3209" t="str">
        <f>IF(Hoja2!A3209="'S/F'","--","")</f>
        <v/>
      </c>
      <c r="M3209" t="str">
        <f>IF(LEN(Hoja2!C3209)&gt;30,Hoja2!C3209,"")</f>
        <v/>
      </c>
      <c r="O3209" t="str">
        <f>IF(LEN(Hoja2!F3209)&gt;110,LEN(Hoja2!F3209),"")</f>
        <v/>
      </c>
      <c r="Q3209" t="str">
        <f>IF(K3209="ok",CONCATENATE(IF(Hoja2!A3209="'S/F'","--",""),N3209,"INSERT INTO seguimiento_oficios_recepcion_oficio(fecha_captura, folio_interno, no_oficio, dependencia_envia, firma, fecha_oficio, asunto, anexo, captura_id, estatus_id) VALUES ('",CONCATENATE(RIGHT(CONCATENATE("00",DAY(Hoja2!B3209)),2),"/",RIGHT(CONCATENATE("00",MONTH(Hoja2!B3209)),2),"/",RIGHT(CONCATENATE("00",YEAR(Hoja2!B3209)),2)),"',",Hoja2!A3209,",'",Hoja2!C3209,"','",Hoja2!F3209,"','",Hoja2!E3209,"','",CONCATENATE(RIGHT(CONCATENATE("00",DAY(Hoja2!D3209)),2),"/",RIGHT(CONCATENATE("00",MONTH(Hoja2!D3209)),2),"/",RIGHT(CONCATENATE("00",YEAR(Hoja2!D3209)),2)),"','",Hoja2!J3209,"',","FALSE, 1,8);"), "")</f>
        <v>INSERT INTO seguimiento_oficios_recepcion_oficio(fecha_captura, folio_interno, no_oficio, dependencia_envia, firma, fecha_oficio, asunto, anexo, captura_id, estatus_id) VALUES ('20/06/13',8329,'285','CMAIG','ANDRES PERALTA RIVERA','19/06/13','ENVIAN IMPORTE DE NOMINA',FALSE, 1,8);</v>
      </c>
    </row>
    <row r="3210" spans="6:17">
      <c r="F3210" t="str">
        <f>RIGHT(CONCATENATE("00",DAY(Hoja2!B3210)),2)</f>
        <v>20</v>
      </c>
      <c r="G3210" t="str">
        <f>CONCATENATE(RIGHT(CONCATENATE("00",DAY(Hoja2!B3210)),2),"/",RIGHT(CONCATENATE("00",MONTH(Hoja2!B3210)),2),"/",RIGHT(CONCATENATE("00",YEAR(Hoja2!B3210)),2))</f>
        <v>20/06/13</v>
      </c>
      <c r="H3210" t="str">
        <f>RIGHT(CONCATENATE("00",DAY(Hoja2!D3210)),2)</f>
        <v>07</v>
      </c>
      <c r="I3210" t="str">
        <f>CONCATENATE(RIGHT(CONCATENATE("00",DAY(Hoja2!D3210)),2),"/",RIGHT(CONCATENATE("00",MONTH(Hoja2!D3210)),2),"/",RIGHT(CONCATENATE("00",YEAR(Hoja2!D3210)),2))</f>
        <v>07/06/13</v>
      </c>
      <c r="J3210" t="str">
        <f>IF(LEN(Hoja2!J3210)&gt;150,LEN(Hoja2!J3210),"")</f>
        <v/>
      </c>
      <c r="K3210" t="str">
        <f>IF(Hoja2!A3210&lt;&gt;"", IF(Hoja2!B3210&lt;&gt;"", IF(Hoja2!C3210&lt;&gt;"", IF(Hoja2!D3210&lt;&gt;"", IF(Hoja2!E3210&lt;&gt;"", IF(Hoja2!F3210&lt;&gt;"", IF(Hoja2!J3210&lt;&gt;"","ok",""),""),""),""),""),""),"")</f>
        <v>ok</v>
      </c>
      <c r="L3210" t="str">
        <f>IF(Hoja2!A3210="'S/F'","--","")</f>
        <v/>
      </c>
      <c r="M3210" t="str">
        <f>IF(LEN(Hoja2!C3210)&gt;30,Hoja2!C3210,"")</f>
        <v/>
      </c>
      <c r="O3210" t="str">
        <f>IF(LEN(Hoja2!F3210)&gt;110,LEN(Hoja2!F3210),"")</f>
        <v/>
      </c>
      <c r="Q3210" t="str">
        <f>IF(K3210="ok",CONCATENATE(IF(Hoja2!A3210="'S/F'","--",""),N3210,"INSERT INTO seguimiento_oficios_recepcion_oficio(fecha_captura, folio_interno, no_oficio, dependencia_envia, firma, fecha_oficio, asunto, anexo, captura_id, estatus_id) VALUES ('",CONCATENATE(RIGHT(CONCATENATE("00",DAY(Hoja2!B3210)),2),"/",RIGHT(CONCATENATE("00",MONTH(Hoja2!B3210)),2),"/",RIGHT(CONCATENATE("00",YEAR(Hoja2!B3210)),2)),"',",Hoja2!A3210,",'",Hoja2!C3210,"','",Hoja2!F3210,"','",Hoja2!E3210,"','",CONCATENATE(RIGHT(CONCATENATE("00",DAY(Hoja2!D3210)),2),"/",RIGHT(CONCATENATE("00",MONTH(Hoja2!D3210)),2),"/",RIGHT(CONCATENATE("00",YEAR(Hoja2!D3210)),2)),"','",Hoja2!J3210,"',","FALSE, 1,8);"), "")</f>
        <v>INSERT INTO seguimiento_oficios_recepcion_oficio(fecha_captura, folio_interno, no_oficio, dependencia_envia, firma, fecha_oficio, asunto, anexo, captura_id, estatus_id) VALUES ('20/06/13',8330,'266','CMAIG','ANDRES PERALTA RIVERA ','07/06/13','ENVIAN IMPORTE DE NOMINA',FALSE, 1,8);</v>
      </c>
    </row>
    <row r="3211" spans="6:17">
      <c r="F3211" t="str">
        <f>RIGHT(CONCATENATE("00",DAY(Hoja2!B3211)),2)</f>
        <v>20</v>
      </c>
      <c r="G3211" t="str">
        <f>CONCATENATE(RIGHT(CONCATENATE("00",DAY(Hoja2!B3211)),2),"/",RIGHT(CONCATENATE("00",MONTH(Hoja2!B3211)),2),"/",RIGHT(CONCATENATE("00",YEAR(Hoja2!B3211)),2))</f>
        <v>20/06/13</v>
      </c>
      <c r="H3211" t="str">
        <f>RIGHT(CONCATENATE("00",DAY(Hoja2!D3211)),2)</f>
        <v>20</v>
      </c>
      <c r="I3211" t="str">
        <f>CONCATENATE(RIGHT(CONCATENATE("00",DAY(Hoja2!D3211)),2),"/",RIGHT(CONCATENATE("00",MONTH(Hoja2!D3211)),2),"/",RIGHT(CONCATENATE("00",YEAR(Hoja2!D3211)),2))</f>
        <v>20/06/13</v>
      </c>
      <c r="J3211" t="str">
        <f>IF(LEN(Hoja2!J3211)&gt;150,LEN(Hoja2!J3211),"")</f>
        <v/>
      </c>
      <c r="K3211" t="str">
        <f>IF(Hoja2!A3211&lt;&gt;"", IF(Hoja2!B3211&lt;&gt;"", IF(Hoja2!C3211&lt;&gt;"", IF(Hoja2!D3211&lt;&gt;"", IF(Hoja2!E3211&lt;&gt;"", IF(Hoja2!F3211&lt;&gt;"", IF(Hoja2!J3211&lt;&gt;"","ok",""),""),""),""),""),""),"")</f>
        <v>ok</v>
      </c>
      <c r="L3211" t="str">
        <f>IF(Hoja2!A3211="'S/F'","--","")</f>
        <v/>
      </c>
      <c r="M3211" t="str">
        <f>IF(LEN(Hoja2!C3211)&gt;30,Hoja2!C3211,"")</f>
        <v/>
      </c>
      <c r="O3211" t="str">
        <f>IF(LEN(Hoja2!F3211)&gt;110,LEN(Hoja2!F3211),"")</f>
        <v/>
      </c>
      <c r="Q3211" t="str">
        <f>IF(K3211="ok",CONCATENATE(IF(Hoja2!A3211="'S/F'","--",""),N3211,"INSERT INTO seguimiento_oficios_recepcion_oficio(fecha_captura, folio_interno, no_oficio, dependencia_envia, firma, fecha_oficio, asunto, anexo, captura_id, estatus_id) VALUES ('",CONCATENATE(RIGHT(CONCATENATE("00",DAY(Hoja2!B3211)),2),"/",RIGHT(CONCATENATE("00",MONTH(Hoja2!B3211)),2),"/",RIGHT(CONCATENATE("00",YEAR(Hoja2!B3211)),2)),"',",Hoja2!A3211,",'",Hoja2!C3211,"','",Hoja2!F3211,"','",Hoja2!E3211,"','",CONCATENATE(RIGHT(CONCATENATE("00",DAY(Hoja2!D3211)),2),"/",RIGHT(CONCATENATE("00",MONTH(Hoja2!D3211)),2),"/",RIGHT(CONCATENATE("00",YEAR(Hoja2!D3211)),2)),"','",Hoja2!J3211,"',","FALSE, 1,8);"), "")</f>
        <v>INSERT INTO seguimiento_oficios_recepcion_oficio(fecha_captura, folio_interno, no_oficio, dependencia_envia, firma, fecha_oficio, asunto, anexo, captura_id, estatus_id) VALUES ('20/06/13',8331,'116','MIP','MONICA RODRIGUEZ HIDALGO','20/06/13','BONO DE DESEMPEÑO',FALSE, 1,8);</v>
      </c>
    </row>
    <row r="3212" spans="6:17">
      <c r="F3212" t="str">
        <f>RIGHT(CONCATENATE("00",DAY(Hoja2!B3212)),2)</f>
        <v>20</v>
      </c>
      <c r="G3212" t="str">
        <f>CONCATENATE(RIGHT(CONCATENATE("00",DAY(Hoja2!B3212)),2),"/",RIGHT(CONCATENATE("00",MONTH(Hoja2!B3212)),2),"/",RIGHT(CONCATENATE("00",YEAR(Hoja2!B3212)),2))</f>
        <v>20/06/13</v>
      </c>
      <c r="H3212" t="str">
        <f>RIGHT(CONCATENATE("00",DAY(Hoja2!D3212)),2)</f>
        <v>19</v>
      </c>
      <c r="I3212" t="str">
        <f>CONCATENATE(RIGHT(CONCATENATE("00",DAY(Hoja2!D3212)),2),"/",RIGHT(CONCATENATE("00",MONTH(Hoja2!D3212)),2),"/",RIGHT(CONCATENATE("00",YEAR(Hoja2!D3212)),2))</f>
        <v>19/06/13</v>
      </c>
      <c r="J3212" t="str">
        <f>IF(LEN(Hoja2!J3212)&gt;150,LEN(Hoja2!J3212),"")</f>
        <v/>
      </c>
      <c r="K3212" t="str">
        <f>IF(Hoja2!A3212&lt;&gt;"", IF(Hoja2!B3212&lt;&gt;"", IF(Hoja2!C3212&lt;&gt;"", IF(Hoja2!D3212&lt;&gt;"", IF(Hoja2!E3212&lt;&gt;"", IF(Hoja2!F3212&lt;&gt;"", IF(Hoja2!J3212&lt;&gt;"","ok",""),""),""),""),""),""),"")</f>
        <v>ok</v>
      </c>
      <c r="L3212" t="str">
        <f>IF(Hoja2!A3212="'S/F'","--","")</f>
        <v/>
      </c>
      <c r="M3212" t="str">
        <f>IF(LEN(Hoja2!C3212)&gt;30,Hoja2!C3212,"")</f>
        <v/>
      </c>
      <c r="O3212" t="str">
        <f>IF(LEN(Hoja2!F3212)&gt;110,LEN(Hoja2!F3212),"")</f>
        <v/>
      </c>
      <c r="Q3212" t="str">
        <f>IF(K3212="ok",CONCATENATE(IF(Hoja2!A3212="'S/F'","--",""),N3212,"INSERT INTO seguimiento_oficios_recepcion_oficio(fecha_captura, folio_interno, no_oficio, dependencia_envia, firma, fecha_oficio, asunto, anexo, captura_id, estatus_id) VALUES ('",CONCATENATE(RIGHT(CONCATENATE("00",DAY(Hoja2!B3212)),2),"/",RIGHT(CONCATENATE("00",MONTH(Hoja2!B3212)),2),"/",RIGHT(CONCATENATE("00",YEAR(Hoja2!B3212)),2)),"',",Hoja2!A3212,",'",Hoja2!C3212,"','",Hoja2!F3212,"','",Hoja2!E3212,"','",CONCATENATE(RIGHT(CONCATENATE("00",DAY(Hoja2!D3212)),2),"/",RIGHT(CONCATENATE("00",MONTH(Hoja2!D3212)),2),"/",RIGHT(CONCATENATE("00",YEAR(Hoja2!D3212)),2)),"','",Hoja2!J3212,"',","FALSE, 1,8);"), "")</f>
        <v>INSERT INTO seguimiento_oficios_recepcion_oficio(fecha_captura, folio_interno, no_oficio, dependencia_envia, firma, fecha_oficio, asunto, anexo, captura_id, estatus_id) VALUES ('20/06/13',8332,'210','QUINTA GRIJALVA','LUVIA DE LA O CUPIL','19/06/13','ENVIAN REQUISICION DE MATERIAL',FALSE, 1,8);</v>
      </c>
    </row>
    <row r="3213" spans="6:17">
      <c r="F3213" t="str">
        <f>RIGHT(CONCATENATE("00",DAY(Hoja2!B3213)),2)</f>
        <v>19</v>
      </c>
      <c r="G3213" t="str">
        <f>CONCATENATE(RIGHT(CONCATENATE("00",DAY(Hoja2!B3213)),2),"/",RIGHT(CONCATENATE("00",MONTH(Hoja2!B3213)),2),"/",RIGHT(CONCATENATE("00",YEAR(Hoja2!B3213)),2))</f>
        <v>19/06/13</v>
      </c>
      <c r="H3213" t="str">
        <f>RIGHT(CONCATENATE("00",DAY(Hoja2!D3213)),2)</f>
        <v>19</v>
      </c>
      <c r="I3213" t="str">
        <f>CONCATENATE(RIGHT(CONCATENATE("00",DAY(Hoja2!D3213)),2),"/",RIGHT(CONCATENATE("00",MONTH(Hoja2!D3213)),2),"/",RIGHT(CONCATENATE("00",YEAR(Hoja2!D3213)),2))</f>
        <v>19/06/13</v>
      </c>
      <c r="J3213" t="str">
        <f>IF(LEN(Hoja2!J3213)&gt;150,LEN(Hoja2!J3213),"")</f>
        <v/>
      </c>
      <c r="K3213" t="str">
        <f>IF(Hoja2!A3213&lt;&gt;"", IF(Hoja2!B3213&lt;&gt;"", IF(Hoja2!C3213&lt;&gt;"", IF(Hoja2!D3213&lt;&gt;"", IF(Hoja2!E3213&lt;&gt;"", IF(Hoja2!F3213&lt;&gt;"", IF(Hoja2!J3213&lt;&gt;"","ok",""),""),""),""),""),""),"")</f>
        <v>ok</v>
      </c>
      <c r="L3213" t="str">
        <f>IF(Hoja2!A3213="'S/F'","--","")</f>
        <v/>
      </c>
      <c r="M3213" t="str">
        <f>IF(LEN(Hoja2!C3213)&gt;30,Hoja2!C3213,"")</f>
        <v/>
      </c>
      <c r="O3213" t="str">
        <f>IF(LEN(Hoja2!F3213)&gt;110,LEN(Hoja2!F3213),"")</f>
        <v/>
      </c>
      <c r="Q3213" t="str">
        <f>IF(K3213="ok",CONCATENATE(IF(Hoja2!A3213="'S/F'","--",""),N3213,"INSERT INTO seguimiento_oficios_recepcion_oficio(fecha_captura, folio_interno, no_oficio, dependencia_envia, firma, fecha_oficio, asunto, anexo, captura_id, estatus_id) VALUES ('",CONCATENATE(RIGHT(CONCATENATE("00",DAY(Hoja2!B3213)),2),"/",RIGHT(CONCATENATE("00",MONTH(Hoja2!B3213)),2),"/",RIGHT(CONCATENATE("00",YEAR(Hoja2!B3213)),2)),"',",Hoja2!A3213,",'",Hoja2!C3213,"','",Hoja2!F3213,"','",Hoja2!E3213,"','",CONCATENATE(RIGHT(CONCATENATE("00",DAY(Hoja2!D3213)),2),"/",RIGHT(CONCATENATE("00",MONTH(Hoja2!D3213)),2),"/",RIGHT(CONCATENATE("00",YEAR(Hoja2!D3213)),2)),"','",Hoja2!J3213,"',","FALSE, 1,8);"), "")</f>
        <v>INSERT INTO seguimiento_oficios_recepcion_oficio(fecha_captura, folio_interno, no_oficio, dependencia_envia, firma, fecha_oficio, asunto, anexo, captura_id, estatus_id) VALUES ('19/06/13',8333,'093','SECRETARIA PARTICULAR','FRANCISCO JOSE PERALTA RODRIGUEZ','19/06/13','ENVIAN RELACION DE FACTURAS',FALSE, 1,8);</v>
      </c>
    </row>
    <row r="3214" spans="6:17">
      <c r="F3214" t="str">
        <f>RIGHT(CONCATENATE("00",DAY(Hoja2!B3214)),2)</f>
        <v>20</v>
      </c>
      <c r="G3214" t="str">
        <f>CONCATENATE(RIGHT(CONCATENATE("00",DAY(Hoja2!B3214)),2),"/",RIGHT(CONCATENATE("00",MONTH(Hoja2!B3214)),2),"/",RIGHT(CONCATENATE("00",YEAR(Hoja2!B3214)),2))</f>
        <v>20/06/13</v>
      </c>
      <c r="H3214" t="str">
        <f>RIGHT(CONCATENATE("00",DAY(Hoja2!D3214)),2)</f>
        <v>18</v>
      </c>
      <c r="I3214" t="str">
        <f>CONCATENATE(RIGHT(CONCATENATE("00",DAY(Hoja2!D3214)),2),"/",RIGHT(CONCATENATE("00",MONTH(Hoja2!D3214)),2),"/",RIGHT(CONCATENATE("00",YEAR(Hoja2!D3214)),2))</f>
        <v>18/06/13</v>
      </c>
      <c r="J3214" t="str">
        <f>IF(LEN(Hoja2!J3214)&gt;150,LEN(Hoja2!J3214),"")</f>
        <v/>
      </c>
      <c r="K3214" t="str">
        <f>IF(Hoja2!A3214&lt;&gt;"", IF(Hoja2!B3214&lt;&gt;"", IF(Hoja2!C3214&lt;&gt;"", IF(Hoja2!D3214&lt;&gt;"", IF(Hoja2!E3214&lt;&gt;"", IF(Hoja2!F3214&lt;&gt;"", IF(Hoja2!J3214&lt;&gt;"","ok",""),""),""),""),""),""),"")</f>
        <v>ok</v>
      </c>
      <c r="L3214" t="str">
        <f>IF(Hoja2!A3214="'S/F'","--","")</f>
        <v/>
      </c>
      <c r="M3214" t="str">
        <f>IF(LEN(Hoja2!C3214)&gt;30,Hoja2!C3214,"")</f>
        <v/>
      </c>
      <c r="O3214" t="str">
        <f>IF(LEN(Hoja2!F3214)&gt;110,LEN(Hoja2!F3214),"")</f>
        <v/>
      </c>
      <c r="Q3214" t="str">
        <f>IF(K3214="ok",CONCATENATE(IF(Hoja2!A3214="'S/F'","--",""),N3214,"INSERT INTO seguimiento_oficios_recepcion_oficio(fecha_captura, folio_interno, no_oficio, dependencia_envia, firma, fecha_oficio, asunto, anexo, captura_id, estatus_id) VALUES ('",CONCATENATE(RIGHT(CONCATENATE("00",DAY(Hoja2!B3214)),2),"/",RIGHT(CONCATENATE("00",MONTH(Hoja2!B3214)),2),"/",RIGHT(CONCATENATE("00",YEAR(Hoja2!B3214)),2)),"',",Hoja2!A3214,",'",Hoja2!C3214,"','",Hoja2!F3214,"','",Hoja2!E3214,"','",CONCATENATE(RIGHT(CONCATENATE("00",DAY(Hoja2!D3214)),2),"/",RIGHT(CONCATENATE("00",MONTH(Hoja2!D3214)),2),"/",RIGHT(CONCATENATE("00",YEAR(Hoja2!D3214)),2)),"','",Hoja2!J3214,"',","FALSE, 1,8);"), "")</f>
        <v>INSERT INTO seguimiento_oficios_recepcion_oficio(fecha_captura, folio_interno, no_oficio, dependencia_envia, firma, fecha_oficio, asunto, anexo, captura_id, estatus_id) VALUES ('20/06/13',8334,'139','CSU COMALCALCO','TERESA DORANTES OSIO','18/06/13','ENVIAN ACTA DE INSTALACION DE SEGURIDAD E HIGIENE',FALSE, 1,8);</v>
      </c>
    </row>
    <row r="3215" spans="6:17">
      <c r="F3215" t="str">
        <f>RIGHT(CONCATENATE("00",DAY(Hoja2!B3215)),2)</f>
        <v>20</v>
      </c>
      <c r="G3215" t="str">
        <f>CONCATENATE(RIGHT(CONCATENATE("00",DAY(Hoja2!B3215)),2),"/",RIGHT(CONCATENATE("00",MONTH(Hoja2!B3215)),2),"/",RIGHT(CONCATENATE("00",YEAR(Hoja2!B3215)),2))</f>
        <v>20/06/13</v>
      </c>
      <c r="H3215" t="str">
        <f>RIGHT(CONCATENATE("00",DAY(Hoja2!D3215)),2)</f>
        <v>18</v>
      </c>
      <c r="I3215" t="str">
        <f>CONCATENATE(RIGHT(CONCATENATE("00",DAY(Hoja2!D3215)),2),"/",RIGHT(CONCATENATE("00",MONTH(Hoja2!D3215)),2),"/",RIGHT(CONCATENATE("00",YEAR(Hoja2!D3215)),2))</f>
        <v>18/06/13</v>
      </c>
      <c r="J3215" t="str">
        <f>IF(LEN(Hoja2!J3215)&gt;150,LEN(Hoja2!J3215),"")</f>
        <v/>
      </c>
      <c r="K3215" t="str">
        <f>IF(Hoja2!A3215&lt;&gt;"", IF(Hoja2!B3215&lt;&gt;"", IF(Hoja2!C3215&lt;&gt;"", IF(Hoja2!D3215&lt;&gt;"", IF(Hoja2!E3215&lt;&gt;"", IF(Hoja2!F3215&lt;&gt;"", IF(Hoja2!J3215&lt;&gt;"","ok",""),""),""),""),""),""),"")</f>
        <v>ok</v>
      </c>
      <c r="L3215" t="str">
        <f>IF(Hoja2!A3215="'S/F'","--","")</f>
        <v/>
      </c>
      <c r="M3215" t="str">
        <f>IF(LEN(Hoja2!C3215)&gt;30,Hoja2!C3215,"")</f>
        <v/>
      </c>
      <c r="O3215" t="str">
        <f>IF(LEN(Hoja2!F3215)&gt;110,LEN(Hoja2!F3215),"")</f>
        <v/>
      </c>
      <c r="Q3215" t="str">
        <f>IF(K3215="ok",CONCATENATE(IF(Hoja2!A3215="'S/F'","--",""),N3215,"INSERT INTO seguimiento_oficios_recepcion_oficio(fecha_captura, folio_interno, no_oficio, dependencia_envia, firma, fecha_oficio, asunto, anexo, captura_id, estatus_id) VALUES ('",CONCATENATE(RIGHT(CONCATENATE("00",DAY(Hoja2!B3215)),2),"/",RIGHT(CONCATENATE("00",MONTH(Hoja2!B3215)),2),"/",RIGHT(CONCATENATE("00",YEAR(Hoja2!B3215)),2)),"',",Hoja2!A3215,",'",Hoja2!C3215,"','",Hoja2!F3215,"','",Hoja2!E3215,"','",CONCATENATE(RIGHT(CONCATENATE("00",DAY(Hoja2!D3215)),2),"/",RIGHT(CONCATENATE("00",MONTH(Hoja2!D3215)),2),"/",RIGHT(CONCATENATE("00",YEAR(Hoja2!D3215)),2)),"','",Hoja2!J3215,"',","FALSE, 1,8);"), "")</f>
        <v>INSERT INTO seguimiento_oficios_recepcion_oficio(fecha_captura, folio_interno, no_oficio, dependencia_envia, firma, fecha_oficio, asunto, anexo, captura_id, estatus_id) VALUES ('20/06/13',8335,'1777','SEGOB','ALEJANDRO MANUEL BARRAGAN LANZ','18/06/13','INTEGRACION DEL COMITÉ DE SEGURIDAD E HIGIENE EN EL TRABAJO',FALSE, 1,8);</v>
      </c>
    </row>
    <row r="3216" spans="6:17">
      <c r="F3216" t="str">
        <f>RIGHT(CONCATENATE("00",DAY(Hoja2!B3216)),2)</f>
        <v>20</v>
      </c>
      <c r="G3216" t="str">
        <f>CONCATENATE(RIGHT(CONCATENATE("00",DAY(Hoja2!B3216)),2),"/",RIGHT(CONCATENATE("00",MONTH(Hoja2!B3216)),2),"/",RIGHT(CONCATENATE("00",YEAR(Hoja2!B3216)),2))</f>
        <v>20/06/13</v>
      </c>
      <c r="H3216" t="str">
        <f>RIGHT(CONCATENATE("00",DAY(Hoja2!D3216)),2)</f>
        <v>19</v>
      </c>
      <c r="I3216" t="str">
        <f>CONCATENATE(RIGHT(CONCATENATE("00",DAY(Hoja2!D3216)),2),"/",RIGHT(CONCATENATE("00",MONTH(Hoja2!D3216)),2),"/",RIGHT(CONCATENATE("00",YEAR(Hoja2!D3216)),2))</f>
        <v>19/06/13</v>
      </c>
      <c r="J3216" t="str">
        <f>IF(LEN(Hoja2!J3216)&gt;150,LEN(Hoja2!J3216),"")</f>
        <v/>
      </c>
      <c r="K3216" t="str">
        <f>IF(Hoja2!A3216&lt;&gt;"", IF(Hoja2!B3216&lt;&gt;"", IF(Hoja2!C3216&lt;&gt;"", IF(Hoja2!D3216&lt;&gt;"", IF(Hoja2!E3216&lt;&gt;"", IF(Hoja2!F3216&lt;&gt;"", IF(Hoja2!J3216&lt;&gt;"","ok",""),""),""),""),""),""),"")</f>
        <v>ok</v>
      </c>
      <c r="L3216" t="str">
        <f>IF(Hoja2!A3216="'S/F'","--","")</f>
        <v/>
      </c>
      <c r="M3216" t="str">
        <f>IF(LEN(Hoja2!C3216)&gt;30,Hoja2!C3216,"")</f>
        <v/>
      </c>
      <c r="O3216" t="str">
        <f>IF(LEN(Hoja2!F3216)&gt;110,LEN(Hoja2!F3216),"")</f>
        <v/>
      </c>
      <c r="Q3216" t="str">
        <f>IF(K3216="ok",CONCATENATE(IF(Hoja2!A3216="'S/F'","--",""),N3216,"INSERT INTO seguimiento_oficios_recepcion_oficio(fecha_captura, folio_interno, no_oficio, dependencia_envia, firma, fecha_oficio, asunto, anexo, captura_id, estatus_id) VALUES ('",CONCATENATE(RIGHT(CONCATENATE("00",DAY(Hoja2!B3216)),2),"/",RIGHT(CONCATENATE("00",MONTH(Hoja2!B3216)),2),"/",RIGHT(CONCATENATE("00",YEAR(Hoja2!B3216)),2)),"',",Hoja2!A3216,",'",Hoja2!C3216,"','",Hoja2!F3216,"','",Hoja2!E3216,"','",CONCATENATE(RIGHT(CONCATENATE("00",DAY(Hoja2!D3216)),2),"/",RIGHT(CONCATENATE("00",MONTH(Hoja2!D3216)),2),"/",RIGHT(CONCATENATE("00",YEAR(Hoja2!D3216)),2)),"','",Hoja2!J3216,"',","FALSE, 1,8);"), "")</f>
        <v>INSERT INTO seguimiento_oficios_recepcion_oficio(fecha_captura, folio_interno, no_oficio, dependencia_envia, firma, fecha_oficio, asunto, anexo, captura_id, estatus_id) VALUES ('20/06/13',8336,'661','GDGTIC','PABLO EDUARDO IBAÑEZ LOPEZ','19/06/13','PONE A DISPISICION REGISTRO DE VISITAS',FALSE, 1,8);</v>
      </c>
    </row>
    <row r="3217" spans="6:17">
      <c r="F3217" t="str">
        <f>RIGHT(CONCATENATE("00",DAY(Hoja2!B3217)),2)</f>
        <v>20</v>
      </c>
      <c r="G3217" t="str">
        <f>CONCATENATE(RIGHT(CONCATENATE("00",DAY(Hoja2!B3217)),2),"/",RIGHT(CONCATENATE("00",MONTH(Hoja2!B3217)),2),"/",RIGHT(CONCATENATE("00",YEAR(Hoja2!B3217)),2))</f>
        <v>20/06/13</v>
      </c>
      <c r="H3217" t="str">
        <f>RIGHT(CONCATENATE("00",DAY(Hoja2!D3217)),2)</f>
        <v>26</v>
      </c>
      <c r="I3217" t="str">
        <f>CONCATENATE(RIGHT(CONCATENATE("00",DAY(Hoja2!D3217)),2),"/",RIGHT(CONCATENATE("00",MONTH(Hoja2!D3217)),2),"/",RIGHT(CONCATENATE("00",YEAR(Hoja2!D3217)),2))</f>
        <v>26/04/13</v>
      </c>
      <c r="J3217" t="str">
        <f>IF(LEN(Hoja2!J3217)&gt;150,LEN(Hoja2!J3217),"")</f>
        <v/>
      </c>
      <c r="K3217" t="str">
        <f>IF(Hoja2!A3217&lt;&gt;"", IF(Hoja2!B3217&lt;&gt;"", IF(Hoja2!C3217&lt;&gt;"", IF(Hoja2!D3217&lt;&gt;"", IF(Hoja2!E3217&lt;&gt;"", IF(Hoja2!F3217&lt;&gt;"", IF(Hoja2!J3217&lt;&gt;"","ok",""),""),""),""),""),""),"")</f>
        <v>ok</v>
      </c>
      <c r="L3217" t="str">
        <f>IF(Hoja2!A3217="'S/F'","--","")</f>
        <v/>
      </c>
      <c r="M3217" t="str">
        <f>IF(LEN(Hoja2!C3217)&gt;30,Hoja2!C3217,"")</f>
        <v/>
      </c>
      <c r="O3217" t="str">
        <f>IF(LEN(Hoja2!F3217)&gt;110,LEN(Hoja2!F3217),"")</f>
        <v/>
      </c>
      <c r="Q3217" t="str">
        <f>IF(K3217="ok",CONCATENATE(IF(Hoja2!A3217="'S/F'","--",""),N3217,"INSERT INTO seguimiento_oficios_recepcion_oficio(fecha_captura, folio_interno, no_oficio, dependencia_envia, firma, fecha_oficio, asunto, anexo, captura_id, estatus_id) VALUES ('",CONCATENATE(RIGHT(CONCATENATE("00",DAY(Hoja2!B3217)),2),"/",RIGHT(CONCATENATE("00",MONTH(Hoja2!B3217)),2),"/",RIGHT(CONCATENATE("00",YEAR(Hoja2!B3217)),2)),"',",Hoja2!A3217,",'",Hoja2!C3217,"','",Hoja2!F3217,"','",Hoja2!E3217,"','",CONCATENATE(RIGHT(CONCATENATE("00",DAY(Hoja2!D3217)),2),"/",RIGHT(CONCATENATE("00",MONTH(Hoja2!D3217)),2),"/",RIGHT(CONCATENATE("00",YEAR(Hoja2!D3217)),2)),"','",Hoja2!J3217,"',","FALSE, 1,8);"), "")</f>
        <v>INSERT INTO seguimiento_oficios_recepcion_oficio(fecha_captura, folio_interno, no_oficio, dependencia_envia, firma, fecha_oficio, asunto, anexo, captura_id, estatus_id) VALUES ('20/06/13',8337,'483','PGJ','IRASEMA MEDINA OSORIO','26/04/13','SOLICITUSD DE INFORMACION DEL C. CARLOS ARMANDO DEL CAMPO MELO',FALSE, 1,8);</v>
      </c>
    </row>
    <row r="3218" spans="6:17">
      <c r="F3218" t="str">
        <f>RIGHT(CONCATENATE("00",DAY(Hoja2!B3218)),2)</f>
        <v>21</v>
      </c>
      <c r="G3218" t="str">
        <f>CONCATENATE(RIGHT(CONCATENATE("00",DAY(Hoja2!B3218)),2),"/",RIGHT(CONCATENATE("00",MONTH(Hoja2!B3218)),2),"/",RIGHT(CONCATENATE("00",YEAR(Hoja2!B3218)),2))</f>
        <v>21/06/13</v>
      </c>
      <c r="H3218" t="str">
        <f>RIGHT(CONCATENATE("00",DAY(Hoja2!D3218)),2)</f>
        <v>20</v>
      </c>
      <c r="I3218" t="str">
        <f>CONCATENATE(RIGHT(CONCATENATE("00",DAY(Hoja2!D3218)),2),"/",RIGHT(CONCATENATE("00",MONTH(Hoja2!D3218)),2),"/",RIGHT(CONCATENATE("00",YEAR(Hoja2!D3218)),2))</f>
        <v>20/06/13</v>
      </c>
      <c r="J3218" t="str">
        <f>IF(LEN(Hoja2!J3218)&gt;150,LEN(Hoja2!J3218),"")</f>
        <v/>
      </c>
      <c r="K3218" t="str">
        <f>IF(Hoja2!A3218&lt;&gt;"", IF(Hoja2!B3218&lt;&gt;"", IF(Hoja2!C3218&lt;&gt;"", IF(Hoja2!D3218&lt;&gt;"", IF(Hoja2!E3218&lt;&gt;"", IF(Hoja2!F3218&lt;&gt;"", IF(Hoja2!J3218&lt;&gt;"","ok",""),""),""),""),""),""),"")</f>
        <v>ok</v>
      </c>
      <c r="L3218" t="str">
        <f>IF(Hoja2!A3218="'S/F'","--","")</f>
        <v/>
      </c>
      <c r="M3218" t="str">
        <f>IF(LEN(Hoja2!C3218)&gt;30,Hoja2!C3218,"")</f>
        <v/>
      </c>
      <c r="O3218" t="str">
        <f>IF(LEN(Hoja2!F3218)&gt;110,LEN(Hoja2!F3218),"")</f>
        <v/>
      </c>
      <c r="Q3218" t="str">
        <f>IF(K3218="ok",CONCATENATE(IF(Hoja2!A3218="'S/F'","--",""),N3218,"INSERT INTO seguimiento_oficios_recepcion_oficio(fecha_captura, folio_interno, no_oficio, dependencia_envia, firma, fecha_oficio, asunto, anexo, captura_id, estatus_id) VALUES ('",CONCATENATE(RIGHT(CONCATENATE("00",DAY(Hoja2!B3218)),2),"/",RIGHT(CONCATENATE("00",MONTH(Hoja2!B3218)),2),"/",RIGHT(CONCATENATE("00",YEAR(Hoja2!B3218)),2)),"',",Hoja2!A3218,",'",Hoja2!C3218,"','",Hoja2!F3218,"','",Hoja2!E3218,"','",CONCATENATE(RIGHT(CONCATENATE("00",DAY(Hoja2!D3218)),2),"/",RIGHT(CONCATENATE("00",MONTH(Hoja2!D3218)),2),"/",RIGHT(CONCATENATE("00",YEAR(Hoja2!D3218)),2)),"','",Hoja2!J3218,"',","FALSE, 1,8);"), "")</f>
        <v>INSERT INTO seguimiento_oficios_recepcion_oficio(fecha_captura, folio_interno, no_oficio, dependencia_envia, firma, fecha_oficio, asunto, anexo, captura_id, estatus_id) VALUES ('21/06/13',8360,'1293','SEDAFOP','ANA LAURA FLORES HERNANDEZ','20/06/13','ENVIAN DOS FACTURAS ORIGINALES PARA ASIGNAR NUMERO DE INVENTARIO',FALSE, 1,8);</v>
      </c>
    </row>
    <row r="3219" spans="6:17">
      <c r="F3219" t="str">
        <f>RIGHT(CONCATENATE("00",DAY(Hoja2!B3219)),2)</f>
        <v>21</v>
      </c>
      <c r="G3219" t="str">
        <f>CONCATENATE(RIGHT(CONCATENATE("00",DAY(Hoja2!B3219)),2),"/",RIGHT(CONCATENATE("00",MONTH(Hoja2!B3219)),2),"/",RIGHT(CONCATENATE("00",YEAR(Hoja2!B3219)),2))</f>
        <v>21/06/13</v>
      </c>
      <c r="H3219" t="str">
        <f>RIGHT(CONCATENATE("00",DAY(Hoja2!D3219)),2)</f>
        <v>20</v>
      </c>
      <c r="I3219" t="str">
        <f>CONCATENATE(RIGHT(CONCATENATE("00",DAY(Hoja2!D3219)),2),"/",RIGHT(CONCATENATE("00",MONTH(Hoja2!D3219)),2),"/",RIGHT(CONCATENATE("00",YEAR(Hoja2!D3219)),2))</f>
        <v>20/06/13</v>
      </c>
      <c r="J3219" t="str">
        <f>IF(LEN(Hoja2!J3219)&gt;150,LEN(Hoja2!J3219),"")</f>
        <v/>
      </c>
      <c r="K3219" t="str">
        <f>IF(Hoja2!A3219&lt;&gt;"", IF(Hoja2!B3219&lt;&gt;"", IF(Hoja2!C3219&lt;&gt;"", IF(Hoja2!D3219&lt;&gt;"", IF(Hoja2!E3219&lt;&gt;"", IF(Hoja2!F3219&lt;&gt;"", IF(Hoja2!J3219&lt;&gt;"","ok",""),""),""),""),""),""),"")</f>
        <v>ok</v>
      </c>
      <c r="L3219" t="str">
        <f>IF(Hoja2!A3219="'S/F'","--","")</f>
        <v/>
      </c>
      <c r="M3219" t="str">
        <f>IF(LEN(Hoja2!C3219)&gt;30,Hoja2!C3219,"")</f>
        <v/>
      </c>
      <c r="O3219" t="str">
        <f>IF(LEN(Hoja2!F3219)&gt;110,LEN(Hoja2!F3219),"")</f>
        <v/>
      </c>
      <c r="Q3219" t="str">
        <f>IF(K3219="ok",CONCATENATE(IF(Hoja2!A3219="'S/F'","--",""),N3219,"INSERT INTO seguimiento_oficios_recepcion_oficio(fecha_captura, folio_interno, no_oficio, dependencia_envia, firma, fecha_oficio, asunto, anexo, captura_id, estatus_id) VALUES ('",CONCATENATE(RIGHT(CONCATENATE("00",DAY(Hoja2!B3219)),2),"/",RIGHT(CONCATENATE("00",MONTH(Hoja2!B3219)),2),"/",RIGHT(CONCATENATE("00",YEAR(Hoja2!B3219)),2)),"',",Hoja2!A3219,",'",Hoja2!C3219,"','",Hoja2!F3219,"','",Hoja2!E3219,"','",CONCATENATE(RIGHT(CONCATENATE("00",DAY(Hoja2!D3219)),2),"/",RIGHT(CONCATENATE("00",MONTH(Hoja2!D3219)),2),"/",RIGHT(CONCATENATE("00",YEAR(Hoja2!D3219)),2)),"','",Hoja2!J3219,"',","FALSE, 1,8);"), "")</f>
        <v>INSERT INTO seguimiento_oficios_recepcion_oficio(fecha_captura, folio_interno, no_oficio, dependencia_envia, firma, fecha_oficio, asunto, anexo, captura_id, estatus_id) VALUES ('21/06/13',8361,'033','COMESFOR','JUAN CARLOS GONZALEZ OZUNA','20/06/13','VALIDACION DE LISTA DE RAYA',FALSE, 1,8);</v>
      </c>
    </row>
    <row r="3220" spans="6:17">
      <c r="F3220" t="str">
        <f>RIGHT(CONCATENATE("00",DAY(Hoja2!B3220)),2)</f>
        <v>21</v>
      </c>
      <c r="G3220" t="str">
        <f>CONCATENATE(RIGHT(CONCATENATE("00",DAY(Hoja2!B3220)),2),"/",RIGHT(CONCATENATE("00",MONTH(Hoja2!B3220)),2),"/",RIGHT(CONCATENATE("00",YEAR(Hoja2!B3220)),2))</f>
        <v>21/06/13</v>
      </c>
      <c r="H3220" t="str">
        <f>RIGHT(CONCATENATE("00",DAY(Hoja2!D3220)),2)</f>
        <v>20</v>
      </c>
      <c r="I3220" t="str">
        <f>CONCATENATE(RIGHT(CONCATENATE("00",DAY(Hoja2!D3220)),2),"/",RIGHT(CONCATENATE("00",MONTH(Hoja2!D3220)),2),"/",RIGHT(CONCATENATE("00",YEAR(Hoja2!D3220)),2))</f>
        <v>20/06/13</v>
      </c>
      <c r="J3220" t="str">
        <f>IF(LEN(Hoja2!J3220)&gt;150,LEN(Hoja2!J3220),"")</f>
        <v/>
      </c>
      <c r="K3220" t="str">
        <f>IF(Hoja2!A3220&lt;&gt;"", IF(Hoja2!B3220&lt;&gt;"", IF(Hoja2!C3220&lt;&gt;"", IF(Hoja2!D3220&lt;&gt;"", IF(Hoja2!E3220&lt;&gt;"", IF(Hoja2!F3220&lt;&gt;"", IF(Hoja2!J3220&lt;&gt;"","ok",""),""),""),""),""),""),"")</f>
        <v>ok</v>
      </c>
      <c r="L3220" t="str">
        <f>IF(Hoja2!A3220="'S/F'","--","")</f>
        <v/>
      </c>
      <c r="M3220" t="str">
        <f>IF(LEN(Hoja2!C3220)&gt;30,Hoja2!C3220,"")</f>
        <v/>
      </c>
      <c r="O3220" t="str">
        <f>IF(LEN(Hoja2!F3220)&gt;110,LEN(Hoja2!F3220),"")</f>
        <v/>
      </c>
      <c r="Q3220" t="str">
        <f>IF(K3220="ok",CONCATENATE(IF(Hoja2!A3220="'S/F'","--",""),N3220,"INSERT INTO seguimiento_oficios_recepcion_oficio(fecha_captura, folio_interno, no_oficio, dependencia_envia, firma, fecha_oficio, asunto, anexo, captura_id, estatus_id) VALUES ('",CONCATENATE(RIGHT(CONCATENATE("00",DAY(Hoja2!B3220)),2),"/",RIGHT(CONCATENATE("00",MONTH(Hoja2!B3220)),2),"/",RIGHT(CONCATENATE("00",YEAR(Hoja2!B3220)),2)),"',",Hoja2!A3220,",'",Hoja2!C3220,"','",Hoja2!F3220,"','",Hoja2!E3220,"','",CONCATENATE(RIGHT(CONCATENATE("00",DAY(Hoja2!D3220)),2),"/",RIGHT(CONCATENATE("00",MONTH(Hoja2!D3220)),2),"/",RIGHT(CONCATENATE("00",YEAR(Hoja2!D3220)),2)),"','",Hoja2!J3220,"',","FALSE, 1,8);"), "")</f>
        <v>INSERT INTO seguimiento_oficios_recepcion_oficio(fecha_captura, folio_interno, no_oficio, dependencia_envia, firma, fecha_oficio, asunto, anexo, captura_id, estatus_id) VALUES ('21/06/13',8362,'510','JEC','ENRIQUE MARTINEZ HERRERA','20/06/13','ENVIAN RELACION DE AJUSTE COMPLEMENTARIO',FALSE, 1,8);</v>
      </c>
    </row>
    <row r="3221" spans="6:17">
      <c r="F3221" t="str">
        <f>RIGHT(CONCATENATE("00",DAY(Hoja2!B3221)),2)</f>
        <v>21</v>
      </c>
      <c r="G3221" t="str">
        <f>CONCATENATE(RIGHT(CONCATENATE("00",DAY(Hoja2!B3221)),2),"/",RIGHT(CONCATENATE("00",MONTH(Hoja2!B3221)),2),"/",RIGHT(CONCATENATE("00",YEAR(Hoja2!B3221)),2))</f>
        <v>21/06/13</v>
      </c>
      <c r="H3221" t="str">
        <f>RIGHT(CONCATENATE("00",DAY(Hoja2!D3221)),2)</f>
        <v>20</v>
      </c>
      <c r="I3221" t="str">
        <f>CONCATENATE(RIGHT(CONCATENATE("00",DAY(Hoja2!D3221)),2),"/",RIGHT(CONCATENATE("00",MONTH(Hoja2!D3221)),2),"/",RIGHT(CONCATENATE("00",YEAR(Hoja2!D3221)),2))</f>
        <v>20/06/13</v>
      </c>
      <c r="J3221" t="str">
        <f>IF(LEN(Hoja2!J3221)&gt;150,LEN(Hoja2!J3221),"")</f>
        <v/>
      </c>
      <c r="K3221" t="str">
        <f>IF(Hoja2!A3221&lt;&gt;"", IF(Hoja2!B3221&lt;&gt;"", IF(Hoja2!C3221&lt;&gt;"", IF(Hoja2!D3221&lt;&gt;"", IF(Hoja2!E3221&lt;&gt;"", IF(Hoja2!F3221&lt;&gt;"", IF(Hoja2!J3221&lt;&gt;"","ok",""),""),""),""),""),""),"")</f>
        <v>ok</v>
      </c>
      <c r="L3221" t="str">
        <f>IF(Hoja2!A3221="'S/F'","--","")</f>
        <v/>
      </c>
      <c r="M3221" t="str">
        <f>IF(LEN(Hoja2!C3221)&gt;30,Hoja2!C3221,"")</f>
        <v/>
      </c>
      <c r="O3221" t="str">
        <f>IF(LEN(Hoja2!F3221)&gt;110,LEN(Hoja2!F3221),"")</f>
        <v/>
      </c>
      <c r="Q3221" t="str">
        <f>IF(K3221="ok",CONCATENATE(IF(Hoja2!A3221="'S/F'","--",""),N3221,"INSERT INTO seguimiento_oficios_recepcion_oficio(fecha_captura, folio_interno, no_oficio, dependencia_envia, firma, fecha_oficio, asunto, anexo, captura_id, estatus_id) VALUES ('",CONCATENATE(RIGHT(CONCATENATE("00",DAY(Hoja2!B3221)),2),"/",RIGHT(CONCATENATE("00",MONTH(Hoja2!B3221)),2),"/",RIGHT(CONCATENATE("00",YEAR(Hoja2!B3221)),2)),"',",Hoja2!A3221,",'",Hoja2!C3221,"','",Hoja2!F3221,"','",Hoja2!E3221,"','",CONCATENATE(RIGHT(CONCATENATE("00",DAY(Hoja2!D3221)),2),"/",RIGHT(CONCATENATE("00",MONTH(Hoja2!D3221)),2),"/",RIGHT(CONCATENATE("00",YEAR(Hoja2!D3221)),2)),"','",Hoja2!J3221,"',","FALSE, 1,8);"), "")</f>
        <v>INSERT INTO seguimiento_oficios_recepcion_oficio(fecha_captura, folio_interno, no_oficio, dependencia_envia, firma, fecha_oficio, asunto, anexo, captura_id, estatus_id) VALUES ('21/06/13',8363,'211','CMT','JUAN COLORADO PEREZ','20/06/13','VALIDACION DE NOMINA',FALSE, 1,8);</v>
      </c>
    </row>
    <row r="3222" spans="6:17">
      <c r="F3222" t="str">
        <f>RIGHT(CONCATENATE("00",DAY(Hoja2!B3222)),2)</f>
        <v>21</v>
      </c>
      <c r="G3222" t="str">
        <f>CONCATENATE(RIGHT(CONCATENATE("00",DAY(Hoja2!B3222)),2),"/",RIGHT(CONCATENATE("00",MONTH(Hoja2!B3222)),2),"/",RIGHT(CONCATENATE("00",YEAR(Hoja2!B3222)),2))</f>
        <v>21/06/13</v>
      </c>
      <c r="H3222" t="str">
        <f>RIGHT(CONCATENATE("00",DAY(Hoja2!D3222)),2)</f>
        <v>20</v>
      </c>
      <c r="I3222" t="str">
        <f>CONCATENATE(RIGHT(CONCATENATE("00",DAY(Hoja2!D3222)),2),"/",RIGHT(CONCATENATE("00",MONTH(Hoja2!D3222)),2),"/",RIGHT(CONCATENATE("00",YEAR(Hoja2!D3222)),2))</f>
        <v>20/06/13</v>
      </c>
      <c r="J3222" t="str">
        <f>IF(LEN(Hoja2!J3222)&gt;150,LEN(Hoja2!J3222),"")</f>
        <v/>
      </c>
      <c r="K3222" t="str">
        <f>IF(Hoja2!A3222&lt;&gt;"", IF(Hoja2!B3222&lt;&gt;"", IF(Hoja2!C3222&lt;&gt;"", IF(Hoja2!D3222&lt;&gt;"", IF(Hoja2!E3222&lt;&gt;"", IF(Hoja2!F3222&lt;&gt;"", IF(Hoja2!J3222&lt;&gt;"","ok",""),""),""),""),""),""),"")</f>
        <v>ok</v>
      </c>
      <c r="L3222" t="str">
        <f>IF(Hoja2!A3222="'S/F'","--","")</f>
        <v/>
      </c>
      <c r="M3222" t="str">
        <f>IF(LEN(Hoja2!C3222)&gt;30,Hoja2!C3222,"")</f>
        <v/>
      </c>
      <c r="O3222" t="str">
        <f>IF(LEN(Hoja2!F3222)&gt;110,LEN(Hoja2!F3222),"")</f>
        <v/>
      </c>
      <c r="Q3222" t="str">
        <f>IF(K3222="ok",CONCATENATE(IF(Hoja2!A3222="'S/F'","--",""),N3222,"INSERT INTO seguimiento_oficios_recepcion_oficio(fecha_captura, folio_interno, no_oficio, dependencia_envia, firma, fecha_oficio, asunto, anexo, captura_id, estatus_id) VALUES ('",CONCATENATE(RIGHT(CONCATENATE("00",DAY(Hoja2!B3222)),2),"/",RIGHT(CONCATENATE("00",MONTH(Hoja2!B3222)),2),"/",RIGHT(CONCATENATE("00",YEAR(Hoja2!B3222)),2)),"',",Hoja2!A3222,",'",Hoja2!C3222,"','",Hoja2!F3222,"','",Hoja2!E3222,"','",CONCATENATE(RIGHT(CONCATENATE("00",DAY(Hoja2!D3222)),2),"/",RIGHT(CONCATENATE("00",MONTH(Hoja2!D3222)),2),"/",RIGHT(CONCATENATE("00",YEAR(Hoja2!D3222)),2)),"','",Hoja2!J3222,"',","FALSE, 1,8);"), "")</f>
        <v>INSERT INTO seguimiento_oficios_recepcion_oficio(fecha_captura, folio_interno, no_oficio, dependencia_envia, firma, fecha_oficio, asunto, anexo, captura_id, estatus_id) VALUES ('21/06/13',8364,'201','COORDINACION GENERAL DE LOGISTICA','LEONARDO A. RAMOS SUAREZ','20/06/13','INFORMAN QUE PERSONAL A CARGO DE LA COORDINACION NO ASISTIRA A LA CONFERENCIA MAGISTRAL',FALSE, 1,8);</v>
      </c>
    </row>
    <row r="3223" spans="6:17">
      <c r="F3223" t="str">
        <f>RIGHT(CONCATENATE("00",DAY(Hoja2!B3223)),2)</f>
        <v>21</v>
      </c>
      <c r="G3223" t="str">
        <f>CONCATENATE(RIGHT(CONCATENATE("00",DAY(Hoja2!B3223)),2),"/",RIGHT(CONCATENATE("00",MONTH(Hoja2!B3223)),2),"/",RIGHT(CONCATENATE("00",YEAR(Hoja2!B3223)),2))</f>
        <v>21/06/13</v>
      </c>
      <c r="H3223" t="str">
        <f>RIGHT(CONCATENATE("00",DAY(Hoja2!D3223)),2)</f>
        <v>21</v>
      </c>
      <c r="I3223" t="str">
        <f>CONCATENATE(RIGHT(CONCATENATE("00",DAY(Hoja2!D3223)),2),"/",RIGHT(CONCATENATE("00",MONTH(Hoja2!D3223)),2),"/",RIGHT(CONCATENATE("00",YEAR(Hoja2!D3223)),2))</f>
        <v>21/06/13</v>
      </c>
      <c r="J3223" t="str">
        <f>IF(LEN(Hoja2!J3223)&gt;150,LEN(Hoja2!J3223),"")</f>
        <v/>
      </c>
      <c r="K3223" t="str">
        <f>IF(Hoja2!A3223&lt;&gt;"", IF(Hoja2!B3223&lt;&gt;"", IF(Hoja2!C3223&lt;&gt;"", IF(Hoja2!D3223&lt;&gt;"", IF(Hoja2!E3223&lt;&gt;"", IF(Hoja2!F3223&lt;&gt;"", IF(Hoja2!J3223&lt;&gt;"","ok",""),""),""),""),""),""),"")</f>
        <v>ok</v>
      </c>
      <c r="L3223" t="str">
        <f>IF(Hoja2!A3223="'S/F'","--","")</f>
        <v/>
      </c>
      <c r="M3223" t="str">
        <f>IF(LEN(Hoja2!C3223)&gt;30,Hoja2!C3223,"")</f>
        <v/>
      </c>
      <c r="O3223" t="str">
        <f>IF(LEN(Hoja2!F3223)&gt;110,LEN(Hoja2!F3223),"")</f>
        <v/>
      </c>
      <c r="Q3223" t="str">
        <f>IF(K3223="ok",CONCATENATE(IF(Hoja2!A3223="'S/F'","--",""),N3223,"INSERT INTO seguimiento_oficios_recepcion_oficio(fecha_captura, folio_interno, no_oficio, dependencia_envia, firma, fecha_oficio, asunto, anexo, captura_id, estatus_id) VALUES ('",CONCATENATE(RIGHT(CONCATENATE("00",DAY(Hoja2!B3223)),2),"/",RIGHT(CONCATENATE("00",MONTH(Hoja2!B3223)),2),"/",RIGHT(CONCATENATE("00",YEAR(Hoja2!B3223)),2)),"',",Hoja2!A3223,",'",Hoja2!C3223,"','",Hoja2!F3223,"','",Hoja2!E3223,"','",CONCATENATE(RIGHT(CONCATENATE("00",DAY(Hoja2!D3223)),2),"/",RIGHT(CONCATENATE("00",MONTH(Hoja2!D3223)),2),"/",RIGHT(CONCATENATE("00",YEAR(Hoja2!D3223)),2)),"','",Hoja2!J3223,"',","FALSE, 1,8);"), "")</f>
        <v>INSERT INTO seguimiento_oficios_recepcion_oficio(fecha_captura, folio_interno, no_oficio, dependencia_envia, firma, fecha_oficio, asunto, anexo, captura_id, estatus_id) VALUES ('21/06/13',8365,'3824','PODER JUDICIAL DE LA FEDERACION','GONZALO MONTEJO ARIAS','21/06/13','SOL. INFORMES',FALSE, 1,8);</v>
      </c>
    </row>
    <row r="3224" spans="6:17">
      <c r="F3224" t="str">
        <f>RIGHT(CONCATENATE("00",DAY(Hoja2!B3224)),2)</f>
        <v>21</v>
      </c>
      <c r="G3224" t="str">
        <f>CONCATENATE(RIGHT(CONCATENATE("00",DAY(Hoja2!B3224)),2),"/",RIGHT(CONCATENATE("00",MONTH(Hoja2!B3224)),2),"/",RIGHT(CONCATENATE("00",YEAR(Hoja2!B3224)),2))</f>
        <v>21/06/13</v>
      </c>
      <c r="H3224" t="str">
        <f>RIGHT(CONCATENATE("00",DAY(Hoja2!D3224)),2)</f>
        <v>20</v>
      </c>
      <c r="I3224" t="str">
        <f>CONCATENATE(RIGHT(CONCATENATE("00",DAY(Hoja2!D3224)),2),"/",RIGHT(CONCATENATE("00",MONTH(Hoja2!D3224)),2),"/",RIGHT(CONCATENATE("00",YEAR(Hoja2!D3224)),2))</f>
        <v>20/06/13</v>
      </c>
      <c r="J3224" t="str">
        <f>IF(LEN(Hoja2!J3224)&gt;150,LEN(Hoja2!J3224),"")</f>
        <v/>
      </c>
      <c r="K3224" t="str">
        <f>IF(Hoja2!A3224&lt;&gt;"", IF(Hoja2!B3224&lt;&gt;"", IF(Hoja2!C3224&lt;&gt;"", IF(Hoja2!D3224&lt;&gt;"", IF(Hoja2!E3224&lt;&gt;"", IF(Hoja2!F3224&lt;&gt;"", IF(Hoja2!J3224&lt;&gt;"","ok",""),""),""),""),""),""),"")</f>
        <v>ok</v>
      </c>
      <c r="L3224" t="str">
        <f>IF(Hoja2!A3224="'S/F'","--","")</f>
        <v/>
      </c>
      <c r="M3224" t="str">
        <f>IF(LEN(Hoja2!C3224)&gt;30,Hoja2!C3224,"")</f>
        <v/>
      </c>
      <c r="O3224" t="str">
        <f>IF(LEN(Hoja2!F3224)&gt;110,LEN(Hoja2!F3224),"")</f>
        <v/>
      </c>
      <c r="Q3224" t="str">
        <f>IF(K3224="ok",CONCATENATE(IF(Hoja2!A3224="'S/F'","--",""),N3224,"INSERT INTO seguimiento_oficios_recepcion_oficio(fecha_captura, folio_interno, no_oficio, dependencia_envia, firma, fecha_oficio, asunto, anexo, captura_id, estatus_id) VALUES ('",CONCATENATE(RIGHT(CONCATENATE("00",DAY(Hoja2!B3224)),2),"/",RIGHT(CONCATENATE("00",MONTH(Hoja2!B3224)),2),"/",RIGHT(CONCATENATE("00",YEAR(Hoja2!B3224)),2)),"',",Hoja2!A3224,",'",Hoja2!C3224,"','",Hoja2!F3224,"','",Hoja2!E3224,"','",CONCATENATE(RIGHT(CONCATENATE("00",DAY(Hoja2!D3224)),2),"/",RIGHT(CONCATENATE("00",MONTH(Hoja2!D3224)),2),"/",RIGHT(CONCATENATE("00",YEAR(Hoja2!D3224)),2)),"','",Hoja2!J3224,"',","FALSE, 1,8);"), "")</f>
        <v>INSERT INTO seguimiento_oficios_recepcion_oficio(fecha_captura, folio_interno, no_oficio, dependencia_envia, firma, fecha_oficio, asunto, anexo, captura_id, estatus_id) VALUES ('21/06/13',8366,'585','SOTOP','MANUEL FELIPE ORDOÑEZ GALAN','20/06/13','HACEN DEVOLUCIONES DE FACTURAS ORIGINALES DEL PROVEEDOR COMERCIALIAZADORA COMPUTEL DEL SURESTE SA DE CV',FALSE, 1,8);</v>
      </c>
    </row>
    <row r="3225" spans="6:17">
      <c r="F3225" t="str">
        <f>RIGHT(CONCATENATE("00",DAY(Hoja2!B3225)),2)</f>
        <v>21</v>
      </c>
      <c r="G3225" t="str">
        <f>CONCATENATE(RIGHT(CONCATENATE("00",DAY(Hoja2!B3225)),2),"/",RIGHT(CONCATENATE("00",MONTH(Hoja2!B3225)),2),"/",RIGHT(CONCATENATE("00",YEAR(Hoja2!B3225)),2))</f>
        <v>21/06/13</v>
      </c>
      <c r="H3225" t="str">
        <f>RIGHT(CONCATENATE("00",DAY(Hoja2!D3225)),2)</f>
        <v>19</v>
      </c>
      <c r="I3225" t="str">
        <f>CONCATENATE(RIGHT(CONCATENATE("00",DAY(Hoja2!D3225)),2),"/",RIGHT(CONCATENATE("00",MONTH(Hoja2!D3225)),2),"/",RIGHT(CONCATENATE("00",YEAR(Hoja2!D3225)),2))</f>
        <v>19/06/13</v>
      </c>
      <c r="J3225" t="str">
        <f>IF(LEN(Hoja2!J3225)&gt;150,LEN(Hoja2!J3225),"")</f>
        <v/>
      </c>
      <c r="K3225" t="str">
        <f>IF(Hoja2!A3225&lt;&gt;"", IF(Hoja2!B3225&lt;&gt;"", IF(Hoja2!C3225&lt;&gt;"", IF(Hoja2!D3225&lt;&gt;"", IF(Hoja2!E3225&lt;&gt;"", IF(Hoja2!F3225&lt;&gt;"", IF(Hoja2!J3225&lt;&gt;"","ok",""),""),""),""),""),""),"")</f>
        <v>ok</v>
      </c>
      <c r="L3225" t="str">
        <f>IF(Hoja2!A3225="'S/F'","--","")</f>
        <v/>
      </c>
      <c r="M3225" t="str">
        <f>IF(LEN(Hoja2!C3225)&gt;30,Hoja2!C3225,"")</f>
        <v/>
      </c>
      <c r="O3225" t="str">
        <f>IF(LEN(Hoja2!F3225)&gt;110,LEN(Hoja2!F3225),"")</f>
        <v/>
      </c>
      <c r="Q3225" t="str">
        <f>IF(K3225="ok",CONCATENATE(IF(Hoja2!A3225="'S/F'","--",""),N3225,"INSERT INTO seguimiento_oficios_recepcion_oficio(fecha_captura, folio_interno, no_oficio, dependencia_envia, firma, fecha_oficio, asunto, anexo, captura_id, estatus_id) VALUES ('",CONCATENATE(RIGHT(CONCATENATE("00",DAY(Hoja2!B3225)),2),"/",RIGHT(CONCATENATE("00",MONTH(Hoja2!B3225)),2),"/",RIGHT(CONCATENATE("00",YEAR(Hoja2!B3225)),2)),"',",Hoja2!A3225,",'",Hoja2!C3225,"','",Hoja2!F3225,"','",Hoja2!E3225,"','",CONCATENATE(RIGHT(CONCATENATE("00",DAY(Hoja2!D3225)),2),"/",RIGHT(CONCATENATE("00",MONTH(Hoja2!D3225)),2),"/",RIGHT(CONCATENATE("00",YEAR(Hoja2!D3225)),2)),"','",Hoja2!J3225,"',","FALSE, 1,8);"), "")</f>
        <v>INSERT INTO seguimiento_oficios_recepcion_oficio(fecha_captura, folio_interno, no_oficio, dependencia_envia, firma, fecha_oficio, asunto, anexo, captura_id, estatus_id) VALUES ('21/06/13',8367,'S/N','PART.','ERNESTO ALONSO LOPEZ PEREZ','19/06/13','SOL. TOLDO Y TARIMA PARA EL 14 DE JULIO',FALSE, 1,8);</v>
      </c>
    </row>
    <row r="3226" spans="6:17">
      <c r="F3226" t="str">
        <f>RIGHT(CONCATENATE("00",DAY(Hoja2!B3226)),2)</f>
        <v>21</v>
      </c>
      <c r="G3226" t="str">
        <f>CONCATENATE(RIGHT(CONCATENATE("00",DAY(Hoja2!B3226)),2),"/",RIGHT(CONCATENATE("00",MONTH(Hoja2!B3226)),2),"/",RIGHT(CONCATENATE("00",YEAR(Hoja2!B3226)),2))</f>
        <v>21/06/13</v>
      </c>
      <c r="H3226" t="str">
        <f>RIGHT(CONCATENATE("00",DAY(Hoja2!D3226)),2)</f>
        <v>18</v>
      </c>
      <c r="I3226" t="str">
        <f>CONCATENATE(RIGHT(CONCATENATE("00",DAY(Hoja2!D3226)),2),"/",RIGHT(CONCATENATE("00",MONTH(Hoja2!D3226)),2),"/",RIGHT(CONCATENATE("00",YEAR(Hoja2!D3226)),2))</f>
        <v>18/06/13</v>
      </c>
      <c r="J3226" t="str">
        <f>IF(LEN(Hoja2!J3226)&gt;150,LEN(Hoja2!J3226),"")</f>
        <v/>
      </c>
      <c r="K3226" t="str">
        <f>IF(Hoja2!A3226&lt;&gt;"", IF(Hoja2!B3226&lt;&gt;"", IF(Hoja2!C3226&lt;&gt;"", IF(Hoja2!D3226&lt;&gt;"", IF(Hoja2!E3226&lt;&gt;"", IF(Hoja2!F3226&lt;&gt;"", IF(Hoja2!J3226&lt;&gt;"","ok",""),""),""),""),""),""),"")</f>
        <v>ok</v>
      </c>
      <c r="L3226" t="str">
        <f>IF(Hoja2!A3226="'S/F'","--","")</f>
        <v/>
      </c>
      <c r="M3226" t="str">
        <f>IF(LEN(Hoja2!C3226)&gt;30,Hoja2!C3226,"")</f>
        <v/>
      </c>
      <c r="O3226" t="str">
        <f>IF(LEN(Hoja2!F3226)&gt;110,LEN(Hoja2!F3226),"")</f>
        <v/>
      </c>
      <c r="Q3226" t="str">
        <f>IF(K3226="ok",CONCATENATE(IF(Hoja2!A3226="'S/F'","--",""),N3226,"INSERT INTO seguimiento_oficios_recepcion_oficio(fecha_captura, folio_interno, no_oficio, dependencia_envia, firma, fecha_oficio, asunto, anexo, captura_id, estatus_id) VALUES ('",CONCATENATE(RIGHT(CONCATENATE("00",DAY(Hoja2!B3226)),2),"/",RIGHT(CONCATENATE("00",MONTH(Hoja2!B3226)),2),"/",RIGHT(CONCATENATE("00",YEAR(Hoja2!B3226)),2)),"',",Hoja2!A3226,",'",Hoja2!C3226,"','",Hoja2!F3226,"','",Hoja2!E3226,"','",CONCATENATE(RIGHT(CONCATENATE("00",DAY(Hoja2!D3226)),2),"/",RIGHT(CONCATENATE("00",MONTH(Hoja2!D3226)),2),"/",RIGHT(CONCATENATE("00",YEAR(Hoja2!D3226)),2)),"','",Hoja2!J3226,"',","FALSE, 1,8);"), "")</f>
        <v>INSERT INTO seguimiento_oficios_recepcion_oficio(fecha_captura, folio_interno, no_oficio, dependencia_envia, firma, fecha_oficio, asunto, anexo, captura_id, estatus_id) VALUES ('21/06/13',8368,'396','HOSPITAL ROVIROSA','OSWALDO SANCHEZ SIBAJA','18/06/13','ENVIAN ACTA ORIGINAL DEL ACTA DE INSTALACION DE SEGURIDAD E HIGIENE',FALSE, 1,8);</v>
      </c>
    </row>
    <row r="3227" spans="6:17">
      <c r="F3227" t="str">
        <f>RIGHT(CONCATENATE("00",DAY(Hoja2!B3227)),2)</f>
        <v>21</v>
      </c>
      <c r="G3227" t="str">
        <f>CONCATENATE(RIGHT(CONCATENATE("00",DAY(Hoja2!B3227)),2),"/",RIGHT(CONCATENATE("00",MONTH(Hoja2!B3227)),2),"/",RIGHT(CONCATENATE("00",YEAR(Hoja2!B3227)),2))</f>
        <v>21/06/13</v>
      </c>
      <c r="H3227" t="str">
        <f>RIGHT(CONCATENATE("00",DAY(Hoja2!D3227)),2)</f>
        <v>18</v>
      </c>
      <c r="I3227" t="str">
        <f>CONCATENATE(RIGHT(CONCATENATE("00",DAY(Hoja2!D3227)),2),"/",RIGHT(CONCATENATE("00",MONTH(Hoja2!D3227)),2),"/",RIGHT(CONCATENATE("00",YEAR(Hoja2!D3227)),2))</f>
        <v>18/06/13</v>
      </c>
      <c r="J3227" t="str">
        <f>IF(LEN(Hoja2!J3227)&gt;150,LEN(Hoja2!J3227),"")</f>
        <v/>
      </c>
      <c r="K3227" t="str">
        <f>IF(Hoja2!A3227&lt;&gt;"", IF(Hoja2!B3227&lt;&gt;"", IF(Hoja2!C3227&lt;&gt;"", IF(Hoja2!D3227&lt;&gt;"", IF(Hoja2!E3227&lt;&gt;"", IF(Hoja2!F3227&lt;&gt;"", IF(Hoja2!J3227&lt;&gt;"","ok",""),""),""),""),""),""),"")</f>
        <v>ok</v>
      </c>
      <c r="L3227" t="str">
        <f>IF(Hoja2!A3227="'S/F'","--","")</f>
        <v/>
      </c>
      <c r="M3227" t="str">
        <f>IF(LEN(Hoja2!C3227)&gt;30,Hoja2!C3227,"")</f>
        <v/>
      </c>
      <c r="O3227" t="str">
        <f>IF(LEN(Hoja2!F3227)&gt;110,LEN(Hoja2!F3227),"")</f>
        <v/>
      </c>
      <c r="Q3227" t="str">
        <f>IF(K3227="ok",CONCATENATE(IF(Hoja2!A3227="'S/F'","--",""),N3227,"INSERT INTO seguimiento_oficios_recepcion_oficio(fecha_captura, folio_interno, no_oficio, dependencia_envia, firma, fecha_oficio, asunto, anexo, captura_id, estatus_id) VALUES ('",CONCATENATE(RIGHT(CONCATENATE("00",DAY(Hoja2!B3227)),2),"/",RIGHT(CONCATENATE("00",MONTH(Hoja2!B3227)),2),"/",RIGHT(CONCATENATE("00",YEAR(Hoja2!B3227)),2)),"',",Hoja2!A3227,",'",Hoja2!C3227,"','",Hoja2!F3227,"','",Hoja2!E3227,"','",CONCATENATE(RIGHT(CONCATENATE("00",DAY(Hoja2!D3227)),2),"/",RIGHT(CONCATENATE("00",MONTH(Hoja2!D3227)),2),"/",RIGHT(CONCATENATE("00",YEAR(Hoja2!D3227)),2)),"','",Hoja2!J3227,"',","FALSE, 1,8);"), "")</f>
        <v>INSERT INTO seguimiento_oficios_recepcion_oficio(fecha_captura, folio_interno, no_oficio, dependencia_envia, firma, fecha_oficio, asunto, anexo, captura_id, estatus_id) VALUES ('21/06/13',8369,'393','HOSPITAL ROVIROSA','OSWALDO SANCHEZ SIBAJA','18/06/13','ENVIAN RECORRIDO DEL HOSPITAL',FALSE, 1,8);</v>
      </c>
    </row>
    <row r="3228" spans="6:17">
      <c r="F3228" t="str">
        <f>RIGHT(CONCATENATE("00",DAY(Hoja2!B3228)),2)</f>
        <v>21</v>
      </c>
      <c r="G3228" t="str">
        <f>CONCATENATE(RIGHT(CONCATENATE("00",DAY(Hoja2!B3228)),2),"/",RIGHT(CONCATENATE("00",MONTH(Hoja2!B3228)),2),"/",RIGHT(CONCATENATE("00",YEAR(Hoja2!B3228)),2))</f>
        <v>21/06/13</v>
      </c>
      <c r="H3228" t="str">
        <f>RIGHT(CONCATENATE("00",DAY(Hoja2!D3228)),2)</f>
        <v>21</v>
      </c>
      <c r="I3228" t="str">
        <f>CONCATENATE(RIGHT(CONCATENATE("00",DAY(Hoja2!D3228)),2),"/",RIGHT(CONCATENATE("00",MONTH(Hoja2!D3228)),2),"/",RIGHT(CONCATENATE("00",YEAR(Hoja2!D3228)),2))</f>
        <v>21/06/13</v>
      </c>
      <c r="J3228" t="str">
        <f>IF(LEN(Hoja2!J3228)&gt;150,LEN(Hoja2!J3228),"")</f>
        <v/>
      </c>
      <c r="K3228" t="str">
        <f>IF(Hoja2!A3228&lt;&gt;"", IF(Hoja2!B3228&lt;&gt;"", IF(Hoja2!C3228&lt;&gt;"", IF(Hoja2!D3228&lt;&gt;"", IF(Hoja2!E3228&lt;&gt;"", IF(Hoja2!F3228&lt;&gt;"", IF(Hoja2!J3228&lt;&gt;"","ok",""),""),""),""),""),""),"")</f>
        <v>ok</v>
      </c>
      <c r="L3228" t="str">
        <f>IF(Hoja2!A3228="'S/F'","--","")</f>
        <v/>
      </c>
      <c r="M3228" t="str">
        <f>IF(LEN(Hoja2!C3228)&gt;30,Hoja2!C3228,"")</f>
        <v/>
      </c>
      <c r="O3228" t="str">
        <f>IF(LEN(Hoja2!F3228)&gt;110,LEN(Hoja2!F3228),"")</f>
        <v/>
      </c>
      <c r="Q3228" t="str">
        <f>IF(K3228="ok",CONCATENATE(IF(Hoja2!A3228="'S/F'","--",""),N3228,"INSERT INTO seguimiento_oficios_recepcion_oficio(fecha_captura, folio_interno, no_oficio, dependencia_envia, firma, fecha_oficio, asunto, anexo, captura_id, estatus_id) VALUES ('",CONCATENATE(RIGHT(CONCATENATE("00",DAY(Hoja2!B3228)),2),"/",RIGHT(CONCATENATE("00",MONTH(Hoja2!B3228)),2),"/",RIGHT(CONCATENATE("00",YEAR(Hoja2!B3228)),2)),"',",Hoja2!A3228,",'",Hoja2!C3228,"','",Hoja2!F3228,"','",Hoja2!E3228,"','",CONCATENATE(RIGHT(CONCATENATE("00",DAY(Hoja2!D3228)),2),"/",RIGHT(CONCATENATE("00",MONTH(Hoja2!D3228)),2),"/",RIGHT(CONCATENATE("00",YEAR(Hoja2!D3228)),2)),"','",Hoja2!J3228,"',","FALSE, 1,8);"), "")</f>
        <v>INSERT INTO seguimiento_oficios_recepcion_oficio(fecha_captura, folio_interno, no_oficio, dependencia_envia, firma, fecha_oficio, asunto, anexo, captura_id, estatus_id) VALUES ('21/06/13',8370,'219','QUINTA GRIJALVA','LUVIA DE LA O CUPIL','21/06/13','SOL. AMPLIACION DEL SERVICIO A VEHICULO TSURU WPC9484',FALSE, 1,8);</v>
      </c>
    </row>
    <row r="3229" spans="6:17">
      <c r="F3229" t="str">
        <f>RIGHT(CONCATENATE("00",DAY(Hoja2!B3229)),2)</f>
        <v>21</v>
      </c>
      <c r="G3229" t="str">
        <f>CONCATENATE(RIGHT(CONCATENATE("00",DAY(Hoja2!B3229)),2),"/",RIGHT(CONCATENATE("00",MONTH(Hoja2!B3229)),2),"/",RIGHT(CONCATENATE("00",YEAR(Hoja2!B3229)),2))</f>
        <v>21/06/13</v>
      </c>
      <c r="H3229" t="str">
        <f>RIGHT(CONCATENATE("00",DAY(Hoja2!D3229)),2)</f>
        <v>20</v>
      </c>
      <c r="I3229" t="str">
        <f>CONCATENATE(RIGHT(CONCATENATE("00",DAY(Hoja2!D3229)),2),"/",RIGHT(CONCATENATE("00",MONTH(Hoja2!D3229)),2),"/",RIGHT(CONCATENATE("00",YEAR(Hoja2!D3229)),2))</f>
        <v>20/06/13</v>
      </c>
      <c r="J3229" t="str">
        <f>IF(LEN(Hoja2!J3229)&gt;150,LEN(Hoja2!J3229),"")</f>
        <v/>
      </c>
      <c r="K3229" t="str">
        <f>IF(Hoja2!A3229&lt;&gt;"", IF(Hoja2!B3229&lt;&gt;"", IF(Hoja2!C3229&lt;&gt;"", IF(Hoja2!D3229&lt;&gt;"", IF(Hoja2!E3229&lt;&gt;"", IF(Hoja2!F3229&lt;&gt;"", IF(Hoja2!J3229&lt;&gt;"","ok",""),""),""),""),""),""),"")</f>
        <v>ok</v>
      </c>
      <c r="L3229" t="str">
        <f>IF(Hoja2!A3229="'S/F'","--","")</f>
        <v/>
      </c>
      <c r="M3229" t="str">
        <f>IF(LEN(Hoja2!C3229)&gt;30,Hoja2!C3229,"")</f>
        <v/>
      </c>
      <c r="O3229" t="str">
        <f>IF(LEN(Hoja2!F3229)&gt;110,LEN(Hoja2!F3229),"")</f>
        <v/>
      </c>
      <c r="Q3229" t="str">
        <f>IF(K3229="ok",CONCATENATE(IF(Hoja2!A3229="'S/F'","--",""),N3229,"INSERT INTO seguimiento_oficios_recepcion_oficio(fecha_captura, folio_interno, no_oficio, dependencia_envia, firma, fecha_oficio, asunto, anexo, captura_id, estatus_id) VALUES ('",CONCATENATE(RIGHT(CONCATENATE("00",DAY(Hoja2!B3229)),2),"/",RIGHT(CONCATENATE("00",MONTH(Hoja2!B3229)),2),"/",RIGHT(CONCATENATE("00",YEAR(Hoja2!B3229)),2)),"',",Hoja2!A3229,",'",Hoja2!C3229,"','",Hoja2!F3229,"','",Hoja2!E3229,"','",CONCATENATE(RIGHT(CONCATENATE("00",DAY(Hoja2!D3229)),2),"/",RIGHT(CONCATENATE("00",MONTH(Hoja2!D3229)),2),"/",RIGHT(CONCATENATE("00",YEAR(Hoja2!D3229)),2)),"','",Hoja2!J3229,"',","FALSE, 1,8);"), "")</f>
        <v>INSERT INTO seguimiento_oficios_recepcion_oficio(fecha_captura, folio_interno, no_oficio, dependencia_envia, firma, fecha_oficio, asunto, anexo, captura_id, estatus_id) VALUES ('21/06/13',8371,'218','QUINTA GRIJALVA','LUVIA DE LA O CUPIL','20/06/13','SOL. DE COMBUSTIBLE MES DE JUNIO',FALSE, 1,8);</v>
      </c>
    </row>
    <row r="3230" spans="6:17">
      <c r="F3230" t="str">
        <f>RIGHT(CONCATENATE("00",DAY(Hoja2!B3230)),2)</f>
        <v>21</v>
      </c>
      <c r="G3230" t="str">
        <f>CONCATENATE(RIGHT(CONCATENATE("00",DAY(Hoja2!B3230)),2),"/",RIGHT(CONCATENATE("00",MONTH(Hoja2!B3230)),2),"/",RIGHT(CONCATENATE("00",YEAR(Hoja2!B3230)),2))</f>
        <v>21/06/13</v>
      </c>
      <c r="H3230" t="str">
        <f>RIGHT(CONCATENATE("00",DAY(Hoja2!D3230)),2)</f>
        <v>20</v>
      </c>
      <c r="I3230" t="str">
        <f>CONCATENATE(RIGHT(CONCATENATE("00",DAY(Hoja2!D3230)),2),"/",RIGHT(CONCATENATE("00",MONTH(Hoja2!D3230)),2),"/",RIGHT(CONCATENATE("00",YEAR(Hoja2!D3230)),2))</f>
        <v>20/06/13</v>
      </c>
      <c r="J3230" t="str">
        <f>IF(LEN(Hoja2!J3230)&gt;150,LEN(Hoja2!J3230),"")</f>
        <v/>
      </c>
      <c r="K3230" t="str">
        <f>IF(Hoja2!A3230&lt;&gt;"", IF(Hoja2!B3230&lt;&gt;"", IF(Hoja2!C3230&lt;&gt;"", IF(Hoja2!D3230&lt;&gt;"", IF(Hoja2!E3230&lt;&gt;"", IF(Hoja2!F3230&lt;&gt;"", IF(Hoja2!J3230&lt;&gt;"","ok",""),""),""),""),""),""),"")</f>
        <v>ok</v>
      </c>
      <c r="L3230" t="str">
        <f>IF(Hoja2!A3230="'S/F'","--","")</f>
        <v/>
      </c>
      <c r="M3230" t="str">
        <f>IF(LEN(Hoja2!C3230)&gt;30,Hoja2!C3230,"")</f>
        <v/>
      </c>
      <c r="O3230" t="str">
        <f>IF(LEN(Hoja2!F3230)&gt;110,LEN(Hoja2!F3230),"")</f>
        <v/>
      </c>
      <c r="Q3230" t="str">
        <f>IF(K3230="ok",CONCATENATE(IF(Hoja2!A3230="'S/F'","--",""),N3230,"INSERT INTO seguimiento_oficios_recepcion_oficio(fecha_captura, folio_interno, no_oficio, dependencia_envia, firma, fecha_oficio, asunto, anexo, captura_id, estatus_id) VALUES ('",CONCATENATE(RIGHT(CONCATENATE("00",DAY(Hoja2!B3230)),2),"/",RIGHT(CONCATENATE("00",MONTH(Hoja2!B3230)),2),"/",RIGHT(CONCATENATE("00",YEAR(Hoja2!B3230)),2)),"',",Hoja2!A3230,",'",Hoja2!C3230,"','",Hoja2!F3230,"','",Hoja2!E3230,"','",CONCATENATE(RIGHT(CONCATENATE("00",DAY(Hoja2!D3230)),2),"/",RIGHT(CONCATENATE("00",MONTH(Hoja2!D3230)),2),"/",RIGHT(CONCATENATE("00",YEAR(Hoja2!D3230)),2)),"','",Hoja2!J3230,"',","FALSE, 1,8);"), "")</f>
        <v>INSERT INTO seguimiento_oficios_recepcion_oficio(fecha_captura, folio_interno, no_oficio, dependencia_envia, firma, fecha_oficio, asunto, anexo, captura_id, estatus_id) VALUES ('21/06/13',8372,'172','INST. EST. DE LAS MUJERES','DOMINGO LEON PERALTA','20/06/13','INFORMAN DE BAJAS DE LAS CC. ENA HIDALGO BOCANEGRA Y MARIA DE JESUS TOSCA LOPEZ',FALSE, 1,8);</v>
      </c>
    </row>
    <row r="3231" spans="6:17">
      <c r="F3231" t="str">
        <f>RIGHT(CONCATENATE("00",DAY(Hoja2!B3231)),2)</f>
        <v>21</v>
      </c>
      <c r="G3231" t="str">
        <f>CONCATENATE(RIGHT(CONCATENATE("00",DAY(Hoja2!B3231)),2),"/",RIGHT(CONCATENATE("00",MONTH(Hoja2!B3231)),2),"/",RIGHT(CONCATENATE("00",YEAR(Hoja2!B3231)),2))</f>
        <v>21/06/13</v>
      </c>
      <c r="H3231" t="str">
        <f>RIGHT(CONCATENATE("00",DAY(Hoja2!D3231)),2)</f>
        <v>21</v>
      </c>
      <c r="I3231" t="str">
        <f>CONCATENATE(RIGHT(CONCATENATE("00",DAY(Hoja2!D3231)),2),"/",RIGHT(CONCATENATE("00",MONTH(Hoja2!D3231)),2),"/",RIGHT(CONCATENATE("00",YEAR(Hoja2!D3231)),2))</f>
        <v>21/06/13</v>
      </c>
      <c r="J3231" t="str">
        <f>IF(LEN(Hoja2!J3231)&gt;150,LEN(Hoja2!J3231),"")</f>
        <v/>
      </c>
      <c r="K3231" t="str">
        <f>IF(Hoja2!A3231&lt;&gt;"", IF(Hoja2!B3231&lt;&gt;"", IF(Hoja2!C3231&lt;&gt;"", IF(Hoja2!D3231&lt;&gt;"", IF(Hoja2!E3231&lt;&gt;"", IF(Hoja2!F3231&lt;&gt;"", IF(Hoja2!J3231&lt;&gt;"","ok",""),""),""),""),""),""),"")</f>
        <v>ok</v>
      </c>
      <c r="L3231" t="str">
        <f>IF(Hoja2!A3231="'S/F'","--","")</f>
        <v/>
      </c>
      <c r="M3231" t="str">
        <f>IF(LEN(Hoja2!C3231)&gt;30,Hoja2!C3231,"")</f>
        <v/>
      </c>
      <c r="O3231" t="str">
        <f>IF(LEN(Hoja2!F3231)&gt;110,LEN(Hoja2!F3231),"")</f>
        <v/>
      </c>
      <c r="Q3231" t="str">
        <f>IF(K3231="ok",CONCATENATE(IF(Hoja2!A3231="'S/F'","--",""),N3231,"INSERT INTO seguimiento_oficios_recepcion_oficio(fecha_captura, folio_interno, no_oficio, dependencia_envia, firma, fecha_oficio, asunto, anexo, captura_id, estatus_id) VALUES ('",CONCATENATE(RIGHT(CONCATENATE("00",DAY(Hoja2!B3231)),2),"/",RIGHT(CONCATENATE("00",MONTH(Hoja2!B3231)),2),"/",RIGHT(CONCATENATE("00",YEAR(Hoja2!B3231)),2)),"',",Hoja2!A3231,",'",Hoja2!C3231,"','",Hoja2!F3231,"','",Hoja2!E3231,"','",CONCATENATE(RIGHT(CONCATENATE("00",DAY(Hoja2!D3231)),2),"/",RIGHT(CONCATENATE("00",MONTH(Hoja2!D3231)),2),"/",RIGHT(CONCATENATE("00",YEAR(Hoja2!D3231)),2)),"','",Hoja2!J3231,"',","FALSE, 1,8);"), "")</f>
        <v>INSERT INTO seguimiento_oficios_recepcion_oficio(fecha_captura, folio_interno, no_oficio, dependencia_envia, firma, fecha_oficio, asunto, anexo, captura_id, estatus_id) VALUES ('21/06/13',8373,'S/N','SALUD','CARLOS MANUEL JIMENEZ OVANDO ','21/06/13','SOL. VALIDACION DE ANTIGÜEDAD',FALSE, 1,8);</v>
      </c>
    </row>
    <row r="3232" spans="6:17">
      <c r="F3232" t="str">
        <f>RIGHT(CONCATENATE("00",DAY(Hoja2!B3232)),2)</f>
        <v>21</v>
      </c>
      <c r="G3232" t="str">
        <f>CONCATENATE(RIGHT(CONCATENATE("00",DAY(Hoja2!B3232)),2),"/",RIGHT(CONCATENATE("00",MONTH(Hoja2!B3232)),2),"/",RIGHT(CONCATENATE("00",YEAR(Hoja2!B3232)),2))</f>
        <v>21/06/13</v>
      </c>
      <c r="H3232" t="str">
        <f>RIGHT(CONCATENATE("00",DAY(Hoja2!D3232)),2)</f>
        <v>19</v>
      </c>
      <c r="I3232" t="str">
        <f>CONCATENATE(RIGHT(CONCATENATE("00",DAY(Hoja2!D3232)),2),"/",RIGHT(CONCATENATE("00",MONTH(Hoja2!D3232)),2),"/",RIGHT(CONCATENATE("00",YEAR(Hoja2!D3232)),2))</f>
        <v>19/06/13</v>
      </c>
      <c r="J3232" t="str">
        <f>IF(LEN(Hoja2!J3232)&gt;150,LEN(Hoja2!J3232),"")</f>
        <v/>
      </c>
      <c r="K3232" t="str">
        <f>IF(Hoja2!A3232&lt;&gt;"", IF(Hoja2!B3232&lt;&gt;"", IF(Hoja2!C3232&lt;&gt;"", IF(Hoja2!D3232&lt;&gt;"", IF(Hoja2!E3232&lt;&gt;"", IF(Hoja2!F3232&lt;&gt;"", IF(Hoja2!J3232&lt;&gt;"","ok",""),""),""),""),""),""),"")</f>
        <v>ok</v>
      </c>
      <c r="L3232" t="str">
        <f>IF(Hoja2!A3232="'S/F'","--","")</f>
        <v/>
      </c>
      <c r="M3232" t="str">
        <f>IF(LEN(Hoja2!C3232)&gt;30,Hoja2!C3232,"")</f>
        <v/>
      </c>
      <c r="O3232" t="str">
        <f>IF(LEN(Hoja2!F3232)&gt;110,LEN(Hoja2!F3232),"")</f>
        <v/>
      </c>
      <c r="Q3232" t="str">
        <f>IF(K3232="ok",CONCATENATE(IF(Hoja2!A3232="'S/F'","--",""),N3232,"INSERT INTO seguimiento_oficios_recepcion_oficio(fecha_captura, folio_interno, no_oficio, dependencia_envia, firma, fecha_oficio, asunto, anexo, captura_id, estatus_id) VALUES ('",CONCATENATE(RIGHT(CONCATENATE("00",DAY(Hoja2!B3232)),2),"/",RIGHT(CONCATENATE("00",MONTH(Hoja2!B3232)),2),"/",RIGHT(CONCATENATE("00",YEAR(Hoja2!B3232)),2)),"',",Hoja2!A3232,",'",Hoja2!C3232,"','",Hoja2!F3232,"','",Hoja2!E3232,"','",CONCATENATE(RIGHT(CONCATENATE("00",DAY(Hoja2!D3232)),2),"/",RIGHT(CONCATENATE("00",MONTH(Hoja2!D3232)),2),"/",RIGHT(CONCATENATE("00",YEAR(Hoja2!D3232)),2)),"','",Hoja2!J3232,"',","FALSE, 1,8);"), "")</f>
        <v>INSERT INTO seguimiento_oficios_recepcion_oficio(fecha_captura, folio_interno, no_oficio, dependencia_envia, firma, fecha_oficio, asunto, anexo, captura_id, estatus_id) VALUES ('21/06/13',8374,'053','SALUD','JAVIER NUÑEZ LOPEZ','19/06/13','SOLICITA TRANSFERENCIA DE LA PARTIDA 1342',FALSE, 1,8);</v>
      </c>
    </row>
    <row r="3233" spans="6:17">
      <c r="F3233" t="str">
        <f>RIGHT(CONCATENATE("00",DAY(Hoja2!B3233)),2)</f>
        <v>21</v>
      </c>
      <c r="G3233" t="str">
        <f>CONCATENATE(RIGHT(CONCATENATE("00",DAY(Hoja2!B3233)),2),"/",RIGHT(CONCATENATE("00",MONTH(Hoja2!B3233)),2),"/",RIGHT(CONCATENATE("00",YEAR(Hoja2!B3233)),2))</f>
        <v>21/06/13</v>
      </c>
      <c r="H3233" t="str">
        <f>RIGHT(CONCATENATE("00",DAY(Hoja2!D3233)),2)</f>
        <v>20</v>
      </c>
      <c r="I3233" t="str">
        <f>CONCATENATE(RIGHT(CONCATENATE("00",DAY(Hoja2!D3233)),2),"/",RIGHT(CONCATENATE("00",MONTH(Hoja2!D3233)),2),"/",RIGHT(CONCATENATE("00",YEAR(Hoja2!D3233)),2))</f>
        <v>20/06/13</v>
      </c>
      <c r="J3233" t="str">
        <f>IF(LEN(Hoja2!J3233)&gt;150,LEN(Hoja2!J3233),"")</f>
        <v/>
      </c>
      <c r="K3233" t="str">
        <f>IF(Hoja2!A3233&lt;&gt;"", IF(Hoja2!B3233&lt;&gt;"", IF(Hoja2!C3233&lt;&gt;"", IF(Hoja2!D3233&lt;&gt;"", IF(Hoja2!E3233&lt;&gt;"", IF(Hoja2!F3233&lt;&gt;"", IF(Hoja2!J3233&lt;&gt;"","ok",""),""),""),""),""),""),"")</f>
        <v>ok</v>
      </c>
      <c r="L3233" t="str">
        <f>IF(Hoja2!A3233="'S/F'","--","")</f>
        <v/>
      </c>
      <c r="M3233" t="str">
        <f>IF(LEN(Hoja2!C3233)&gt;30,Hoja2!C3233,"")</f>
        <v/>
      </c>
      <c r="O3233" t="str">
        <f>IF(LEN(Hoja2!F3233)&gt;110,LEN(Hoja2!F3233),"")</f>
        <v/>
      </c>
      <c r="Q3233" t="str">
        <f>IF(K3233="ok",CONCATENATE(IF(Hoja2!A3233="'S/F'","--",""),N3233,"INSERT INTO seguimiento_oficios_recepcion_oficio(fecha_captura, folio_interno, no_oficio, dependencia_envia, firma, fecha_oficio, asunto, anexo, captura_id, estatus_id) VALUES ('",CONCATENATE(RIGHT(CONCATENATE("00",DAY(Hoja2!B3233)),2),"/",RIGHT(CONCATENATE("00",MONTH(Hoja2!B3233)),2),"/",RIGHT(CONCATENATE("00",YEAR(Hoja2!B3233)),2)),"',",Hoja2!A3233,",'",Hoja2!C3233,"','",Hoja2!F3233,"','",Hoja2!E3233,"','",CONCATENATE(RIGHT(CONCATENATE("00",DAY(Hoja2!D3233)),2),"/",RIGHT(CONCATENATE("00",MONTH(Hoja2!D3233)),2),"/",RIGHT(CONCATENATE("00",YEAR(Hoja2!D3233)),2)),"','",Hoja2!J3233,"',","FALSE, 1,8);"), "")</f>
        <v>INSERT INTO seguimiento_oficios_recepcion_oficio(fecha_captura, folio_interno, no_oficio, dependencia_envia, firma, fecha_oficio, asunto, anexo, captura_id, estatus_id) VALUES ('21/06/13',8375,'194','CGDRPE','CARLOS HERNANDEZ VIDAL','20/06/13','SOL. DE APOYO PARA REVISION DE VEHICULO',FALSE, 1,8);</v>
      </c>
    </row>
    <row r="3234" spans="6:17">
      <c r="F3234" t="str">
        <f>RIGHT(CONCATENATE("00",DAY(Hoja2!B3234)),2)</f>
        <v>21</v>
      </c>
      <c r="G3234" t="str">
        <f>CONCATENATE(RIGHT(CONCATENATE("00",DAY(Hoja2!B3234)),2),"/",RIGHT(CONCATENATE("00",MONTH(Hoja2!B3234)),2),"/",RIGHT(CONCATENATE("00",YEAR(Hoja2!B3234)),2))</f>
        <v>21/06/13</v>
      </c>
      <c r="H3234" t="str">
        <f>RIGHT(CONCATENATE("00",DAY(Hoja2!D3234)),2)</f>
        <v>18</v>
      </c>
      <c r="I3234" t="str">
        <f>CONCATENATE(RIGHT(CONCATENATE("00",DAY(Hoja2!D3234)),2),"/",RIGHT(CONCATENATE("00",MONTH(Hoja2!D3234)),2),"/",RIGHT(CONCATENATE("00",YEAR(Hoja2!D3234)),2))</f>
        <v>18/06/13</v>
      </c>
      <c r="J3234" t="str">
        <f>IF(LEN(Hoja2!J3234)&gt;150,LEN(Hoja2!J3234),"")</f>
        <v/>
      </c>
      <c r="K3234" t="str">
        <f>IF(Hoja2!A3234&lt;&gt;"", IF(Hoja2!B3234&lt;&gt;"", IF(Hoja2!C3234&lt;&gt;"", IF(Hoja2!D3234&lt;&gt;"", IF(Hoja2!E3234&lt;&gt;"", IF(Hoja2!F3234&lt;&gt;"", IF(Hoja2!J3234&lt;&gt;"","ok",""),""),""),""),""),""),"")</f>
        <v>ok</v>
      </c>
      <c r="L3234" t="str">
        <f>IF(Hoja2!A3234="'S/F'","--","")</f>
        <v/>
      </c>
      <c r="M3234" t="str">
        <f>IF(LEN(Hoja2!C3234)&gt;30,Hoja2!C3234,"")</f>
        <v/>
      </c>
      <c r="O3234" t="str">
        <f>IF(LEN(Hoja2!F3234)&gt;110,LEN(Hoja2!F3234),"")</f>
        <v/>
      </c>
      <c r="Q3234" t="str">
        <f>IF(K3234="ok",CONCATENATE(IF(Hoja2!A3234="'S/F'","--",""),N3234,"INSERT INTO seguimiento_oficios_recepcion_oficio(fecha_captura, folio_interno, no_oficio, dependencia_envia, firma, fecha_oficio, asunto, anexo, captura_id, estatus_id) VALUES ('",CONCATENATE(RIGHT(CONCATENATE("00",DAY(Hoja2!B3234)),2),"/",RIGHT(CONCATENATE("00",MONTH(Hoja2!B3234)),2),"/",RIGHT(CONCATENATE("00",YEAR(Hoja2!B3234)),2)),"',",Hoja2!A3234,",'",Hoja2!C3234,"','",Hoja2!F3234,"','",Hoja2!E3234,"','",CONCATENATE(RIGHT(CONCATENATE("00",DAY(Hoja2!D3234)),2),"/",RIGHT(CONCATENATE("00",MONTH(Hoja2!D3234)),2),"/",RIGHT(CONCATENATE("00",YEAR(Hoja2!D3234)),2)),"','",Hoja2!J3234,"',","FALSE, 1,8);"), "")</f>
        <v>INSERT INTO seguimiento_oficios_recepcion_oficio(fecha_captura, folio_interno, no_oficio, dependencia_envia, firma, fecha_oficio, asunto, anexo, captura_id, estatus_id) VALUES ('21/06/13',8376,'189','CGDRPE','CARLOS HERNANDEZ VIDAL','18/06/13','SOL. DE VEHICULO OFICIAL',FALSE, 1,8);</v>
      </c>
    </row>
    <row r="3235" spans="6:17">
      <c r="F3235" t="str">
        <f>RIGHT(CONCATENATE("00",DAY(Hoja2!B3235)),2)</f>
        <v>21</v>
      </c>
      <c r="G3235" t="str">
        <f>CONCATENATE(RIGHT(CONCATENATE("00",DAY(Hoja2!B3235)),2),"/",RIGHT(CONCATENATE("00",MONTH(Hoja2!B3235)),2),"/",RIGHT(CONCATENATE("00",YEAR(Hoja2!B3235)),2))</f>
        <v>21/06/13</v>
      </c>
      <c r="H3235" t="str">
        <f>RIGHT(CONCATENATE("00",DAY(Hoja2!D3235)),2)</f>
        <v>18</v>
      </c>
      <c r="I3235" t="str">
        <f>CONCATENATE(RIGHT(CONCATENATE("00",DAY(Hoja2!D3235)),2),"/",RIGHT(CONCATENATE("00",MONTH(Hoja2!D3235)),2),"/",RIGHT(CONCATENATE("00",YEAR(Hoja2!D3235)),2))</f>
        <v>18/06/13</v>
      </c>
      <c r="J3235" t="str">
        <f>IF(LEN(Hoja2!J3235)&gt;150,LEN(Hoja2!J3235),"")</f>
        <v/>
      </c>
      <c r="K3235" t="str">
        <f>IF(Hoja2!A3235&lt;&gt;"", IF(Hoja2!B3235&lt;&gt;"", IF(Hoja2!C3235&lt;&gt;"", IF(Hoja2!D3235&lt;&gt;"", IF(Hoja2!E3235&lt;&gt;"", IF(Hoja2!F3235&lt;&gt;"", IF(Hoja2!J3235&lt;&gt;"","ok",""),""),""),""),""),""),"")</f>
        <v>ok</v>
      </c>
      <c r="L3235" t="str">
        <f>IF(Hoja2!A3235="'S/F'","--","")</f>
        <v/>
      </c>
      <c r="M3235" t="str">
        <f>IF(LEN(Hoja2!C3235)&gt;30,Hoja2!C3235,"")</f>
        <v/>
      </c>
      <c r="O3235" t="str">
        <f>IF(LEN(Hoja2!F3235)&gt;110,LEN(Hoja2!F3235),"")</f>
        <v/>
      </c>
      <c r="Q3235" t="str">
        <f>IF(K3235="ok",CONCATENATE(IF(Hoja2!A3235="'S/F'","--",""),N3235,"INSERT INTO seguimiento_oficios_recepcion_oficio(fecha_captura, folio_interno, no_oficio, dependencia_envia, firma, fecha_oficio, asunto, anexo, captura_id, estatus_id) VALUES ('",CONCATENATE(RIGHT(CONCATENATE("00",DAY(Hoja2!B3235)),2),"/",RIGHT(CONCATENATE("00",MONTH(Hoja2!B3235)),2),"/",RIGHT(CONCATENATE("00",YEAR(Hoja2!B3235)),2)),"',",Hoja2!A3235,",'",Hoja2!C3235,"','",Hoja2!F3235,"','",Hoja2!E3235,"','",CONCATENATE(RIGHT(CONCATENATE("00",DAY(Hoja2!D3235)),2),"/",RIGHT(CONCATENATE("00",MONTH(Hoja2!D3235)),2),"/",RIGHT(CONCATENATE("00",YEAR(Hoja2!D3235)),2)),"','",Hoja2!J3235,"',","FALSE, 1,8);"), "")</f>
        <v>INSERT INTO seguimiento_oficios_recepcion_oficio(fecha_captura, folio_interno, no_oficio, dependencia_envia, firma, fecha_oficio, asunto, anexo, captura_id, estatus_id) VALUES ('21/06/13',8377,'190','CGDRPE','CARLOS HERNANDEZ VIDAL','18/06/13','SOL. DE VEHICULOS',FALSE, 1,8);</v>
      </c>
    </row>
    <row r="3236" spans="6:17">
      <c r="F3236" t="str">
        <f>RIGHT(CONCATENATE("00",DAY(Hoja2!B3236)),2)</f>
        <v>21</v>
      </c>
      <c r="G3236" t="str">
        <f>CONCATENATE(RIGHT(CONCATENATE("00",DAY(Hoja2!B3236)),2),"/",RIGHT(CONCATENATE("00",MONTH(Hoja2!B3236)),2),"/",RIGHT(CONCATENATE("00",YEAR(Hoja2!B3236)),2))</f>
        <v>21/06/13</v>
      </c>
      <c r="H3236" t="str">
        <f>RIGHT(CONCATENATE("00",DAY(Hoja2!D3236)),2)</f>
        <v>19</v>
      </c>
      <c r="I3236" t="str">
        <f>CONCATENATE(RIGHT(CONCATENATE("00",DAY(Hoja2!D3236)),2),"/",RIGHT(CONCATENATE("00",MONTH(Hoja2!D3236)),2),"/",RIGHT(CONCATENATE("00",YEAR(Hoja2!D3236)),2))</f>
        <v>19/06/13</v>
      </c>
      <c r="J3236" t="str">
        <f>IF(LEN(Hoja2!J3236)&gt;150,LEN(Hoja2!J3236),"")</f>
        <v/>
      </c>
      <c r="K3236" t="str">
        <f>IF(Hoja2!A3236&lt;&gt;"", IF(Hoja2!B3236&lt;&gt;"", IF(Hoja2!C3236&lt;&gt;"", IF(Hoja2!D3236&lt;&gt;"", IF(Hoja2!E3236&lt;&gt;"", IF(Hoja2!F3236&lt;&gt;"", IF(Hoja2!J3236&lt;&gt;"","ok",""),""),""),""),""),""),"")</f>
        <v>ok</v>
      </c>
      <c r="L3236" t="str">
        <f>IF(Hoja2!A3236="'S/F'","--","")</f>
        <v/>
      </c>
      <c r="M3236" t="str">
        <f>IF(LEN(Hoja2!C3236)&gt;30,Hoja2!C3236,"")</f>
        <v/>
      </c>
      <c r="O3236" t="str">
        <f>IF(LEN(Hoja2!F3236)&gt;110,LEN(Hoja2!F3236),"")</f>
        <v/>
      </c>
      <c r="Q3236" t="str">
        <f>IF(K3236="ok",CONCATENATE(IF(Hoja2!A3236="'S/F'","--",""),N3236,"INSERT INTO seguimiento_oficios_recepcion_oficio(fecha_captura, folio_interno, no_oficio, dependencia_envia, firma, fecha_oficio, asunto, anexo, captura_id, estatus_id) VALUES ('",CONCATENATE(RIGHT(CONCATENATE("00",DAY(Hoja2!B3236)),2),"/",RIGHT(CONCATENATE("00",MONTH(Hoja2!B3236)),2),"/",RIGHT(CONCATENATE("00",YEAR(Hoja2!B3236)),2)),"',",Hoja2!A3236,",'",Hoja2!C3236,"','",Hoja2!F3236,"','",Hoja2!E3236,"','",CONCATENATE(RIGHT(CONCATENATE("00",DAY(Hoja2!D3236)),2),"/",RIGHT(CONCATENATE("00",MONTH(Hoja2!D3236)),2),"/",RIGHT(CONCATENATE("00",YEAR(Hoja2!D3236)),2)),"','",Hoja2!J3236,"',","FALSE, 1,8);"), "")</f>
        <v>INSERT INTO seguimiento_oficios_recepcion_oficio(fecha_captura, folio_interno, no_oficio, dependencia_envia, firma, fecha_oficio, asunto, anexo, captura_id, estatus_id) VALUES ('21/06/13',8378,'2475','SSP','YOLANDA ROMERO RODRIGUEZ','19/06/13','ENVIAN FACTURA SOL. NUMERO DE INVENTARIO',FALSE, 1,8);</v>
      </c>
    </row>
    <row r="3237" spans="6:17">
      <c r="F3237" t="str">
        <f>RIGHT(CONCATENATE("00",DAY(Hoja2!B3237)),2)</f>
        <v>21</v>
      </c>
      <c r="G3237" t="str">
        <f>CONCATENATE(RIGHT(CONCATENATE("00",DAY(Hoja2!B3237)),2),"/",RIGHT(CONCATENATE("00",MONTH(Hoja2!B3237)),2),"/",RIGHT(CONCATENATE("00",YEAR(Hoja2!B3237)),2))</f>
        <v>21/06/13</v>
      </c>
      <c r="H3237" t="str">
        <f>RIGHT(CONCATENATE("00",DAY(Hoja2!D3237)),2)</f>
        <v>20</v>
      </c>
      <c r="I3237" t="str">
        <f>CONCATENATE(RIGHT(CONCATENATE("00",DAY(Hoja2!D3237)),2),"/",RIGHT(CONCATENATE("00",MONTH(Hoja2!D3237)),2),"/",RIGHT(CONCATENATE("00",YEAR(Hoja2!D3237)),2))</f>
        <v>20/06/13</v>
      </c>
      <c r="J3237" t="str">
        <f>IF(LEN(Hoja2!J3237)&gt;150,LEN(Hoja2!J3237),"")</f>
        <v/>
      </c>
      <c r="K3237" t="str">
        <f>IF(Hoja2!A3237&lt;&gt;"", IF(Hoja2!B3237&lt;&gt;"", IF(Hoja2!C3237&lt;&gt;"", IF(Hoja2!D3237&lt;&gt;"", IF(Hoja2!E3237&lt;&gt;"", IF(Hoja2!F3237&lt;&gt;"", IF(Hoja2!J3237&lt;&gt;"","ok",""),""),""),""),""),""),"")</f>
        <v>ok</v>
      </c>
      <c r="L3237" t="str">
        <f>IF(Hoja2!A3237="'S/F'","--","")</f>
        <v/>
      </c>
      <c r="M3237" t="str">
        <f>IF(LEN(Hoja2!C3237)&gt;30,Hoja2!C3237,"")</f>
        <v/>
      </c>
      <c r="O3237" t="str">
        <f>IF(LEN(Hoja2!F3237)&gt;110,LEN(Hoja2!F3237),"")</f>
        <v/>
      </c>
      <c r="Q3237" t="str">
        <f>IF(K3237="ok",CONCATENATE(IF(Hoja2!A3237="'S/F'","--",""),N3237,"INSERT INTO seguimiento_oficios_recepcion_oficio(fecha_captura, folio_interno, no_oficio, dependencia_envia, firma, fecha_oficio, asunto, anexo, captura_id, estatus_id) VALUES ('",CONCATENATE(RIGHT(CONCATENATE("00",DAY(Hoja2!B3237)),2),"/",RIGHT(CONCATENATE("00",MONTH(Hoja2!B3237)),2),"/",RIGHT(CONCATENATE("00",YEAR(Hoja2!B3237)),2)),"',",Hoja2!A3237,",'",Hoja2!C3237,"','",Hoja2!F3237,"','",Hoja2!E3237,"','",CONCATENATE(RIGHT(CONCATENATE("00",DAY(Hoja2!D3237)),2),"/",RIGHT(CONCATENATE("00",MONTH(Hoja2!D3237)),2),"/",RIGHT(CONCATENATE("00",YEAR(Hoja2!D3237)),2)),"','",Hoja2!J3237,"',","FALSE, 1,8);"), "")</f>
        <v>INSERT INTO seguimiento_oficios_recepcion_oficio(fecha_captura, folio_interno, no_oficio, dependencia_envia, firma, fecha_oficio, asunto, anexo, captura_id, estatus_id) VALUES ('21/06/13',8379,'675','GUBERNATURA','HILDA LOPEZ DEL AGUILA','20/06/13','SOL. IMPRESIÓN DE TARJETAS DE PRESENTACION',FALSE, 1,8);</v>
      </c>
    </row>
    <row r="3238" spans="6:17">
      <c r="F3238" t="str">
        <f>RIGHT(CONCATENATE("00",DAY(Hoja2!B3238)),2)</f>
        <v>21</v>
      </c>
      <c r="G3238" t="str">
        <f>CONCATENATE(RIGHT(CONCATENATE("00",DAY(Hoja2!B3238)),2),"/",RIGHT(CONCATENATE("00",MONTH(Hoja2!B3238)),2),"/",RIGHT(CONCATENATE("00",YEAR(Hoja2!B3238)),2))</f>
        <v>21/06/13</v>
      </c>
      <c r="H3238" t="str">
        <f>RIGHT(CONCATENATE("00",DAY(Hoja2!D3238)),2)</f>
        <v>20</v>
      </c>
      <c r="I3238" t="str">
        <f>CONCATENATE(RIGHT(CONCATENATE("00",DAY(Hoja2!D3238)),2),"/",RIGHT(CONCATENATE("00",MONTH(Hoja2!D3238)),2),"/",RIGHT(CONCATENATE("00",YEAR(Hoja2!D3238)),2))</f>
        <v>20/06/13</v>
      </c>
      <c r="J3238" t="str">
        <f>IF(LEN(Hoja2!J3238)&gt;150,LEN(Hoja2!J3238),"")</f>
        <v/>
      </c>
      <c r="K3238" t="str">
        <f>IF(Hoja2!A3238&lt;&gt;"", IF(Hoja2!B3238&lt;&gt;"", IF(Hoja2!C3238&lt;&gt;"", IF(Hoja2!D3238&lt;&gt;"", IF(Hoja2!E3238&lt;&gt;"", IF(Hoja2!F3238&lt;&gt;"", IF(Hoja2!J3238&lt;&gt;"","ok",""),""),""),""),""),""),"")</f>
        <v>ok</v>
      </c>
      <c r="L3238" t="str">
        <f>IF(Hoja2!A3238="'S/F'","--","")</f>
        <v/>
      </c>
      <c r="M3238" t="str">
        <f>IF(LEN(Hoja2!C3238)&gt;30,Hoja2!C3238,"")</f>
        <v/>
      </c>
      <c r="O3238" t="str">
        <f>IF(LEN(Hoja2!F3238)&gt;110,LEN(Hoja2!F3238),"")</f>
        <v/>
      </c>
      <c r="Q3238" t="str">
        <f>IF(K3238="ok",CONCATENATE(IF(Hoja2!A3238="'S/F'","--",""),N3238,"INSERT INTO seguimiento_oficios_recepcion_oficio(fecha_captura, folio_interno, no_oficio, dependencia_envia, firma, fecha_oficio, asunto, anexo, captura_id, estatus_id) VALUES ('",CONCATENATE(RIGHT(CONCATENATE("00",DAY(Hoja2!B3238)),2),"/",RIGHT(CONCATENATE("00",MONTH(Hoja2!B3238)),2),"/",RIGHT(CONCATENATE("00",YEAR(Hoja2!B3238)),2)),"',",Hoja2!A3238,",'",Hoja2!C3238,"','",Hoja2!F3238,"','",Hoja2!E3238,"','",CONCATENATE(RIGHT(CONCATENATE("00",DAY(Hoja2!D3238)),2),"/",RIGHT(CONCATENATE("00",MONTH(Hoja2!D3238)),2),"/",RIGHT(CONCATENATE("00",YEAR(Hoja2!D3238)),2)),"','",Hoja2!J3238,"',","FALSE, 1,8);"), "")</f>
        <v>INSERT INTO seguimiento_oficios_recepcion_oficio(fecha_captura, folio_interno, no_oficio, dependencia_envia, firma, fecha_oficio, asunto, anexo, captura_id, estatus_id) VALUES ('21/06/13',8380,'395','CGCSRP','DELIA RODRIGUEZ GARCIA','20/06/13',' ENVIAN REQUISICIOM CS-01-007-13',FALSE, 1,8);</v>
      </c>
    </row>
    <row r="3239" spans="6:17">
      <c r="F3239" t="str">
        <f>RIGHT(CONCATENATE("00",DAY(Hoja2!B3239)),2)</f>
        <v>21</v>
      </c>
      <c r="G3239" t="str">
        <f>CONCATENATE(RIGHT(CONCATENATE("00",DAY(Hoja2!B3239)),2),"/",RIGHT(CONCATENATE("00",MONTH(Hoja2!B3239)),2),"/",RIGHT(CONCATENATE("00",YEAR(Hoja2!B3239)),2))</f>
        <v>21/06/13</v>
      </c>
      <c r="H3239" t="str">
        <f>RIGHT(CONCATENATE("00",DAY(Hoja2!D3239)),2)</f>
        <v>12</v>
      </c>
      <c r="I3239" t="str">
        <f>CONCATENATE(RIGHT(CONCATENATE("00",DAY(Hoja2!D3239)),2),"/",RIGHT(CONCATENATE("00",MONTH(Hoja2!D3239)),2),"/",RIGHT(CONCATENATE("00",YEAR(Hoja2!D3239)),2))</f>
        <v>12/06/13</v>
      </c>
      <c r="J3239" t="str">
        <f>IF(LEN(Hoja2!J3239)&gt;150,LEN(Hoja2!J3239),"")</f>
        <v/>
      </c>
      <c r="K3239" t="str">
        <f>IF(Hoja2!A3239&lt;&gt;"", IF(Hoja2!B3239&lt;&gt;"", IF(Hoja2!C3239&lt;&gt;"", IF(Hoja2!D3239&lt;&gt;"", IF(Hoja2!E3239&lt;&gt;"", IF(Hoja2!F3239&lt;&gt;"", IF(Hoja2!J3239&lt;&gt;"","ok",""),""),""),""),""),""),"")</f>
        <v>ok</v>
      </c>
      <c r="L3239" t="str">
        <f>IF(Hoja2!A3239="'S/F'","--","")</f>
        <v/>
      </c>
      <c r="M3239" t="str">
        <f>IF(LEN(Hoja2!C3239)&gt;30,Hoja2!C3239,"")</f>
        <v/>
      </c>
      <c r="O3239" t="str">
        <f>IF(LEN(Hoja2!F3239)&gt;110,LEN(Hoja2!F3239),"")</f>
        <v/>
      </c>
      <c r="Q3239" t="str">
        <f>IF(K3239="ok",CONCATENATE(IF(Hoja2!A3239="'S/F'","--",""),N3239,"INSERT INTO seguimiento_oficios_recepcion_oficio(fecha_captura, folio_interno, no_oficio, dependencia_envia, firma, fecha_oficio, asunto, anexo, captura_id, estatus_id) VALUES ('",CONCATENATE(RIGHT(CONCATENATE("00",DAY(Hoja2!B3239)),2),"/",RIGHT(CONCATENATE("00",MONTH(Hoja2!B3239)),2),"/",RIGHT(CONCATENATE("00",YEAR(Hoja2!B3239)),2)),"',",Hoja2!A3239,",'",Hoja2!C3239,"','",Hoja2!F3239,"','",Hoja2!E3239,"','",CONCATENATE(RIGHT(CONCATENATE("00",DAY(Hoja2!D3239)),2),"/",RIGHT(CONCATENATE("00",MONTH(Hoja2!D3239)),2),"/",RIGHT(CONCATENATE("00",YEAR(Hoja2!D3239)),2)),"','",Hoja2!J3239,"',","FALSE, 1,8);"), "")</f>
        <v>INSERT INTO seguimiento_oficios_recepcion_oficio(fecha_captura, folio_interno, no_oficio, dependencia_envia, firma, fecha_oficio, asunto, anexo, captura_id, estatus_id) VALUES ('21/06/13',8381,'1095','CEAS','GUILLERMO CROTAZAR GUTIERREZ','12/06/13','ENVIAN OFICIO ROIGINAL DE PENSION ALIMENTICIA PROVISIONAL',FALSE, 1,8);</v>
      </c>
    </row>
    <row r="3240" spans="6:17">
      <c r="F3240" t="str">
        <f>RIGHT(CONCATENATE("00",DAY(Hoja2!B3240)),2)</f>
        <v>21</v>
      </c>
      <c r="G3240" t="str">
        <f>CONCATENATE(RIGHT(CONCATENATE("00",DAY(Hoja2!B3240)),2),"/",RIGHT(CONCATENATE("00",MONTH(Hoja2!B3240)),2),"/",RIGHT(CONCATENATE("00",YEAR(Hoja2!B3240)),2))</f>
        <v>21/06/13</v>
      </c>
      <c r="H3240" t="str">
        <f>RIGHT(CONCATENATE("00",DAY(Hoja2!D3240)),2)</f>
        <v>18</v>
      </c>
      <c r="I3240" t="str">
        <f>CONCATENATE(RIGHT(CONCATENATE("00",DAY(Hoja2!D3240)),2),"/",RIGHT(CONCATENATE("00",MONTH(Hoja2!D3240)),2),"/",RIGHT(CONCATENATE("00",YEAR(Hoja2!D3240)),2))</f>
        <v>18/06/13</v>
      </c>
      <c r="J3240" t="str">
        <f>IF(LEN(Hoja2!J3240)&gt;150,LEN(Hoja2!J3240),"")</f>
        <v/>
      </c>
      <c r="K3240" t="str">
        <f>IF(Hoja2!A3240&lt;&gt;"", IF(Hoja2!B3240&lt;&gt;"", IF(Hoja2!C3240&lt;&gt;"", IF(Hoja2!D3240&lt;&gt;"", IF(Hoja2!E3240&lt;&gt;"", IF(Hoja2!F3240&lt;&gt;"", IF(Hoja2!J3240&lt;&gt;"","ok",""),""),""),""),""),""),"")</f>
        <v>ok</v>
      </c>
      <c r="L3240" t="str">
        <f>IF(Hoja2!A3240="'S/F'","--","")</f>
        <v/>
      </c>
      <c r="M3240" t="str">
        <f>IF(LEN(Hoja2!C3240)&gt;30,Hoja2!C3240,"")</f>
        <v/>
      </c>
      <c r="O3240" t="str">
        <f>IF(LEN(Hoja2!F3240)&gt;110,LEN(Hoja2!F3240),"")</f>
        <v/>
      </c>
      <c r="Q3240" t="str">
        <f>IF(K3240="ok",CONCATENATE(IF(Hoja2!A3240="'S/F'","--",""),N3240,"INSERT INTO seguimiento_oficios_recepcion_oficio(fecha_captura, folio_interno, no_oficio, dependencia_envia, firma, fecha_oficio, asunto, anexo, captura_id, estatus_id) VALUES ('",CONCATENATE(RIGHT(CONCATENATE("00",DAY(Hoja2!B3240)),2),"/",RIGHT(CONCATENATE("00",MONTH(Hoja2!B3240)),2),"/",RIGHT(CONCATENATE("00",YEAR(Hoja2!B3240)),2)),"',",Hoja2!A3240,",'",Hoja2!C3240,"','",Hoja2!F3240,"','",Hoja2!E3240,"','",CONCATENATE(RIGHT(CONCATENATE("00",DAY(Hoja2!D3240)),2),"/",RIGHT(CONCATENATE("00",MONTH(Hoja2!D3240)),2),"/",RIGHT(CONCATENATE("00",YEAR(Hoja2!D3240)),2)),"','",Hoja2!J3240,"',","FALSE, 1,8);"), "")</f>
        <v>INSERT INTO seguimiento_oficios_recepcion_oficio(fecha_captura, folio_interno, no_oficio, dependencia_envia, firma, fecha_oficio, asunto, anexo, captura_id, estatus_id) VALUES ('21/06/13',8382,'191','CGDRPE','CARLOS HERNANDEZ VIDAL','18/06/13','DESIGNA REPRESENTANTE PARA TRAMITE NOMINA',FALSE, 1,8);</v>
      </c>
    </row>
    <row r="3241" spans="6:17">
      <c r="F3241" t="str">
        <f>RIGHT(CONCATENATE("00",DAY(Hoja2!B3241)),2)</f>
        <v>21</v>
      </c>
      <c r="G3241" t="str">
        <f>CONCATENATE(RIGHT(CONCATENATE("00",DAY(Hoja2!B3241)),2),"/",RIGHT(CONCATENATE("00",MONTH(Hoja2!B3241)),2),"/",RIGHT(CONCATENATE("00",YEAR(Hoja2!B3241)),2))</f>
        <v>21/06/13</v>
      </c>
      <c r="H3241" t="str">
        <f>RIGHT(CONCATENATE("00",DAY(Hoja2!D3241)),2)</f>
        <v>23</v>
      </c>
      <c r="I3241" t="str">
        <f>CONCATENATE(RIGHT(CONCATENATE("00",DAY(Hoja2!D3241)),2),"/",RIGHT(CONCATENATE("00",MONTH(Hoja2!D3241)),2),"/",RIGHT(CONCATENATE("00",YEAR(Hoja2!D3241)),2))</f>
        <v>23/06/13</v>
      </c>
      <c r="J3241" t="str">
        <f>IF(LEN(Hoja2!J3241)&gt;150,LEN(Hoja2!J3241),"")</f>
        <v/>
      </c>
      <c r="K3241" t="str">
        <f>IF(Hoja2!A3241&lt;&gt;"", IF(Hoja2!B3241&lt;&gt;"", IF(Hoja2!C3241&lt;&gt;"", IF(Hoja2!D3241&lt;&gt;"", IF(Hoja2!E3241&lt;&gt;"", IF(Hoja2!F3241&lt;&gt;"", IF(Hoja2!J3241&lt;&gt;"","ok",""),""),""),""),""),""),"")</f>
        <v>ok</v>
      </c>
      <c r="L3241" t="str">
        <f>IF(Hoja2!A3241="'S/F'","--","")</f>
        <v/>
      </c>
      <c r="M3241" t="str">
        <f>IF(LEN(Hoja2!C3241)&gt;30,Hoja2!C3241,"")</f>
        <v/>
      </c>
      <c r="O3241" t="str">
        <f>IF(LEN(Hoja2!F3241)&gt;110,LEN(Hoja2!F3241),"")</f>
        <v/>
      </c>
      <c r="Q3241" t="str">
        <f>IF(K3241="ok",CONCATENATE(IF(Hoja2!A3241="'S/F'","--",""),N3241,"INSERT INTO seguimiento_oficios_recepcion_oficio(fecha_captura, folio_interno, no_oficio, dependencia_envia, firma, fecha_oficio, asunto, anexo, captura_id, estatus_id) VALUES ('",CONCATENATE(RIGHT(CONCATENATE("00",DAY(Hoja2!B3241)),2),"/",RIGHT(CONCATENATE("00",MONTH(Hoja2!B3241)),2),"/",RIGHT(CONCATENATE("00",YEAR(Hoja2!B3241)),2)),"',",Hoja2!A3241,",'",Hoja2!C3241,"','",Hoja2!F3241,"','",Hoja2!E3241,"','",CONCATENATE(RIGHT(CONCATENATE("00",DAY(Hoja2!D3241)),2),"/",RIGHT(CONCATENATE("00",MONTH(Hoja2!D3241)),2),"/",RIGHT(CONCATENATE("00",YEAR(Hoja2!D3241)),2)),"','",Hoja2!J3241,"',","FALSE, 1,8);"), "")</f>
        <v>INSERT INTO seguimiento_oficios_recepcion_oficio(fecha_captura, folio_interno, no_oficio, dependencia_envia, firma, fecha_oficio, asunto, anexo, captura_id, estatus_id) VALUES ('21/06/13',8383,'864','CEAS','ALEJANDRO DE LA FUENTE GODINEZ','23/06/13','EN ATENCION A OFICIO SA/2599/13 DE FECHA 23 DE MAYO',FALSE, 1,8);</v>
      </c>
    </row>
    <row r="3242" spans="6:17">
      <c r="F3242" t="str">
        <f>RIGHT(CONCATENATE("00",DAY(Hoja2!B3242)),2)</f>
        <v>21</v>
      </c>
      <c r="G3242" t="str">
        <f>CONCATENATE(RIGHT(CONCATENATE("00",DAY(Hoja2!B3242)),2),"/",RIGHT(CONCATENATE("00",MONTH(Hoja2!B3242)),2),"/",RIGHT(CONCATENATE("00",YEAR(Hoja2!B3242)),2))</f>
        <v>21/06/13</v>
      </c>
      <c r="H3242" t="str">
        <f>RIGHT(CONCATENATE("00",DAY(Hoja2!D3242)),2)</f>
        <v>17</v>
      </c>
      <c r="I3242" t="str">
        <f>CONCATENATE(RIGHT(CONCATENATE("00",DAY(Hoja2!D3242)),2),"/",RIGHT(CONCATENATE("00",MONTH(Hoja2!D3242)),2),"/",RIGHT(CONCATENATE("00",YEAR(Hoja2!D3242)),2))</f>
        <v>17/06/13</v>
      </c>
      <c r="J3242" t="str">
        <f>IF(LEN(Hoja2!J3242)&gt;150,LEN(Hoja2!J3242),"")</f>
        <v/>
      </c>
      <c r="K3242" t="str">
        <f>IF(Hoja2!A3242&lt;&gt;"", IF(Hoja2!B3242&lt;&gt;"", IF(Hoja2!C3242&lt;&gt;"", IF(Hoja2!D3242&lt;&gt;"", IF(Hoja2!E3242&lt;&gt;"", IF(Hoja2!F3242&lt;&gt;"", IF(Hoja2!J3242&lt;&gt;"","ok",""),""),""),""),""),""),"")</f>
        <v>ok</v>
      </c>
      <c r="L3242" t="str">
        <f>IF(Hoja2!A3242="'S/F'","--","")</f>
        <v/>
      </c>
      <c r="M3242" t="str">
        <f>IF(LEN(Hoja2!C3242)&gt;30,Hoja2!C3242,"")</f>
        <v/>
      </c>
      <c r="O3242" t="str">
        <f>IF(LEN(Hoja2!F3242)&gt;110,LEN(Hoja2!F3242),"")</f>
        <v/>
      </c>
      <c r="Q3242" t="str">
        <f>IF(K3242="ok",CONCATENATE(IF(Hoja2!A3242="'S/F'","--",""),N3242,"INSERT INTO seguimiento_oficios_recepcion_oficio(fecha_captura, folio_interno, no_oficio, dependencia_envia, firma, fecha_oficio, asunto, anexo, captura_id, estatus_id) VALUES ('",CONCATENATE(RIGHT(CONCATENATE("00",DAY(Hoja2!B3242)),2),"/",RIGHT(CONCATENATE("00",MONTH(Hoja2!B3242)),2),"/",RIGHT(CONCATENATE("00",YEAR(Hoja2!B3242)),2)),"',",Hoja2!A3242,",'",Hoja2!C3242,"','",Hoja2!F3242,"','",Hoja2!E3242,"','",CONCATENATE(RIGHT(CONCATENATE("00",DAY(Hoja2!D3242)),2),"/",RIGHT(CONCATENATE("00",MONTH(Hoja2!D3242)),2),"/",RIGHT(CONCATENATE("00",YEAR(Hoja2!D3242)),2)),"','",Hoja2!J3242,"',","FALSE, 1,8);"), "")</f>
        <v>INSERT INTO seguimiento_oficios_recepcion_oficio(fecha_captura, folio_interno, no_oficio, dependencia_envia, firma, fecha_oficio, asunto, anexo, captura_id, estatus_id) VALUES ('21/06/13',8384,'207','CGCSYRP','DOLORES GUTIERREZ ZURITA','17/06/13','AUTORIZACION DE FIRMA',FALSE, 1,8);</v>
      </c>
    </row>
    <row r="3243" spans="6:17">
      <c r="F3243" t="str">
        <f>RIGHT(CONCATENATE("00",DAY(Hoja2!B3243)),2)</f>
        <v>21</v>
      </c>
      <c r="G3243" t="str">
        <f>CONCATENATE(RIGHT(CONCATENATE("00",DAY(Hoja2!B3243)),2),"/",RIGHT(CONCATENATE("00",MONTH(Hoja2!B3243)),2),"/",RIGHT(CONCATENATE("00",YEAR(Hoja2!B3243)),2))</f>
        <v>21/06/13</v>
      </c>
      <c r="H3243" t="str">
        <f>RIGHT(CONCATENATE("00",DAY(Hoja2!D3243)),2)</f>
        <v>20</v>
      </c>
      <c r="I3243" t="str">
        <f>CONCATENATE(RIGHT(CONCATENATE("00",DAY(Hoja2!D3243)),2),"/",RIGHT(CONCATENATE("00",MONTH(Hoja2!D3243)),2),"/",RIGHT(CONCATENATE("00",YEAR(Hoja2!D3243)),2))</f>
        <v>20/06/13</v>
      </c>
      <c r="J3243" t="str">
        <f>IF(LEN(Hoja2!J3243)&gt;150,LEN(Hoja2!J3243),"")</f>
        <v/>
      </c>
      <c r="K3243" t="str">
        <f>IF(Hoja2!A3243&lt;&gt;"", IF(Hoja2!B3243&lt;&gt;"", IF(Hoja2!C3243&lt;&gt;"", IF(Hoja2!D3243&lt;&gt;"", IF(Hoja2!E3243&lt;&gt;"", IF(Hoja2!F3243&lt;&gt;"", IF(Hoja2!J3243&lt;&gt;"","ok",""),""),""),""),""),""),"")</f>
        <v>ok</v>
      </c>
      <c r="L3243" t="str">
        <f>IF(Hoja2!A3243="'S/F'","--","")</f>
        <v/>
      </c>
      <c r="M3243" t="str">
        <f>IF(LEN(Hoja2!C3243)&gt;30,Hoja2!C3243,"")</f>
        <v/>
      </c>
      <c r="O3243" t="str">
        <f>IF(LEN(Hoja2!F3243)&gt;110,LEN(Hoja2!F3243),"")</f>
        <v/>
      </c>
      <c r="Q3243" t="str">
        <f>IF(K3243="ok",CONCATENATE(IF(Hoja2!A3243="'S/F'","--",""),N3243,"INSERT INTO seguimiento_oficios_recepcion_oficio(fecha_captura, folio_interno, no_oficio, dependencia_envia, firma, fecha_oficio, asunto, anexo, captura_id, estatus_id) VALUES ('",CONCATENATE(RIGHT(CONCATENATE("00",DAY(Hoja2!B3243)),2),"/",RIGHT(CONCATENATE("00",MONTH(Hoja2!B3243)),2),"/",RIGHT(CONCATENATE("00",YEAR(Hoja2!B3243)),2)),"',",Hoja2!A3243,",'",Hoja2!C3243,"','",Hoja2!F3243,"','",Hoja2!E3243,"','",CONCATENATE(RIGHT(CONCATENATE("00",DAY(Hoja2!D3243)),2),"/",RIGHT(CONCATENATE("00",MONTH(Hoja2!D3243)),2),"/",RIGHT(CONCATENATE("00",YEAR(Hoja2!D3243)),2)),"','",Hoja2!J3243,"',","FALSE, 1,8);"), "")</f>
        <v>INSERT INTO seguimiento_oficios_recepcion_oficio(fecha_captura, folio_interno, no_oficio, dependencia_envia, firma, fecha_oficio, asunto, anexo, captura_id, estatus_id) VALUES ('21/06/13',8385,'3914','PGJ','JAIME LORENZO BIBILONI RAMON','20/06/13','ENVIAN OFICIO ORIGINAL 5372',FALSE, 1,8);</v>
      </c>
    </row>
    <row r="3244" spans="6:17">
      <c r="F3244" t="str">
        <f>RIGHT(CONCATENATE("00",DAY(Hoja2!B3244)),2)</f>
        <v>21</v>
      </c>
      <c r="G3244" t="str">
        <f>CONCATENATE(RIGHT(CONCATENATE("00",DAY(Hoja2!B3244)),2),"/",RIGHT(CONCATENATE("00",MONTH(Hoja2!B3244)),2),"/",RIGHT(CONCATENATE("00",YEAR(Hoja2!B3244)),2))</f>
        <v>21/06/13</v>
      </c>
      <c r="H3244" t="str">
        <f>RIGHT(CONCATENATE("00",DAY(Hoja2!D3244)),2)</f>
        <v>20</v>
      </c>
      <c r="I3244" t="str">
        <f>CONCATENATE(RIGHT(CONCATENATE("00",DAY(Hoja2!D3244)),2),"/",RIGHT(CONCATENATE("00",MONTH(Hoja2!D3244)),2),"/",RIGHT(CONCATENATE("00",YEAR(Hoja2!D3244)),2))</f>
        <v>20/06/13</v>
      </c>
      <c r="J3244" t="str">
        <f>IF(LEN(Hoja2!J3244)&gt;150,LEN(Hoja2!J3244),"")</f>
        <v/>
      </c>
      <c r="K3244" t="str">
        <f>IF(Hoja2!A3244&lt;&gt;"", IF(Hoja2!B3244&lt;&gt;"", IF(Hoja2!C3244&lt;&gt;"", IF(Hoja2!D3244&lt;&gt;"", IF(Hoja2!E3244&lt;&gt;"", IF(Hoja2!F3244&lt;&gt;"", IF(Hoja2!J3244&lt;&gt;"","ok",""),""),""),""),""),""),"")</f>
        <v>ok</v>
      </c>
      <c r="L3244" t="str">
        <f>IF(Hoja2!A3244="'S/F'","--","")</f>
        <v/>
      </c>
      <c r="M3244" t="str">
        <f>IF(LEN(Hoja2!C3244)&gt;30,Hoja2!C3244,"")</f>
        <v/>
      </c>
      <c r="O3244" t="str">
        <f>IF(LEN(Hoja2!F3244)&gt;110,LEN(Hoja2!F3244),"")</f>
        <v/>
      </c>
      <c r="Q3244" t="str">
        <f>IF(K3244="ok",CONCATENATE(IF(Hoja2!A3244="'S/F'","--",""),N3244,"INSERT INTO seguimiento_oficios_recepcion_oficio(fecha_captura, folio_interno, no_oficio, dependencia_envia, firma, fecha_oficio, asunto, anexo, captura_id, estatus_id) VALUES ('",CONCATENATE(RIGHT(CONCATENATE("00",DAY(Hoja2!B3244)),2),"/",RIGHT(CONCATENATE("00",MONTH(Hoja2!B3244)),2),"/",RIGHT(CONCATENATE("00",YEAR(Hoja2!B3244)),2)),"',",Hoja2!A3244,",'",Hoja2!C3244,"','",Hoja2!F3244,"','",Hoja2!E3244,"','",CONCATENATE(RIGHT(CONCATENATE("00",DAY(Hoja2!D3244)),2),"/",RIGHT(CONCATENATE("00",MONTH(Hoja2!D3244)),2),"/",RIGHT(CONCATENATE("00",YEAR(Hoja2!D3244)),2)),"','",Hoja2!J3244,"',","FALSE, 1,8);"), "")</f>
        <v>INSERT INTO seguimiento_oficios_recepcion_oficio(fecha_captura, folio_interno, no_oficio, dependencia_envia, firma, fecha_oficio, asunto, anexo, captura_id, estatus_id) VALUES ('21/06/13',8386,'3890','PGJ','JAIME LORENZO BIBILONI RAMON','20/06/13','ACLARACION DE CATEGORIAS CORRECTAS PARA CORRECCIONES PERTINENTES',FALSE, 1,8);</v>
      </c>
    </row>
    <row r="3245" spans="6:17">
      <c r="F3245" t="str">
        <f>RIGHT(CONCATENATE("00",DAY(Hoja2!B3245)),2)</f>
        <v>21</v>
      </c>
      <c r="G3245" t="str">
        <f>CONCATENATE(RIGHT(CONCATENATE("00",DAY(Hoja2!B3245)),2),"/",RIGHT(CONCATENATE("00",MONTH(Hoja2!B3245)),2),"/",RIGHT(CONCATENATE("00",YEAR(Hoja2!B3245)),2))</f>
        <v>21/06/13</v>
      </c>
      <c r="H3245" t="str">
        <f>RIGHT(CONCATENATE("00",DAY(Hoja2!D3245)),2)</f>
        <v>21</v>
      </c>
      <c r="I3245" t="str">
        <f>CONCATENATE(RIGHT(CONCATENATE("00",DAY(Hoja2!D3245)),2),"/",RIGHT(CONCATENATE("00",MONTH(Hoja2!D3245)),2),"/",RIGHT(CONCATENATE("00",YEAR(Hoja2!D3245)),2))</f>
        <v>21/06/13</v>
      </c>
      <c r="J3245" t="str">
        <f>IF(LEN(Hoja2!J3245)&gt;150,LEN(Hoja2!J3245),"")</f>
        <v/>
      </c>
      <c r="K3245" t="str">
        <f>IF(Hoja2!A3245&lt;&gt;"", IF(Hoja2!B3245&lt;&gt;"", IF(Hoja2!C3245&lt;&gt;"", IF(Hoja2!D3245&lt;&gt;"", IF(Hoja2!E3245&lt;&gt;"", IF(Hoja2!F3245&lt;&gt;"", IF(Hoja2!J3245&lt;&gt;"","ok",""),""),""),""),""),""),"")</f>
        <v>ok</v>
      </c>
      <c r="L3245" t="str">
        <f>IF(Hoja2!A3245="'S/F'","--","")</f>
        <v/>
      </c>
      <c r="M3245" t="str">
        <f>IF(LEN(Hoja2!C3245)&gt;30,Hoja2!C3245,"")</f>
        <v/>
      </c>
      <c r="O3245" t="str">
        <f>IF(LEN(Hoja2!F3245)&gt;110,LEN(Hoja2!F3245),"")</f>
        <v/>
      </c>
      <c r="Q3245" t="str">
        <f>IF(K3245="ok",CONCATENATE(IF(Hoja2!A3245="'S/F'","--",""),N3245,"INSERT INTO seguimiento_oficios_recepcion_oficio(fecha_captura, folio_interno, no_oficio, dependencia_envia, firma, fecha_oficio, asunto, anexo, captura_id, estatus_id) VALUES ('",CONCATENATE(RIGHT(CONCATENATE("00",DAY(Hoja2!B3245)),2),"/",RIGHT(CONCATENATE("00",MONTH(Hoja2!B3245)),2),"/",RIGHT(CONCATENATE("00",YEAR(Hoja2!B3245)),2)),"',",Hoja2!A3245,",'",Hoja2!C3245,"','",Hoja2!F3245,"','",Hoja2!E3245,"','",CONCATENATE(RIGHT(CONCATENATE("00",DAY(Hoja2!D3245)),2),"/",RIGHT(CONCATENATE("00",MONTH(Hoja2!D3245)),2),"/",RIGHT(CONCATENATE("00",YEAR(Hoja2!D3245)),2)),"','",Hoja2!J3245,"',","FALSE, 1,8);"), "")</f>
        <v>INSERT INTO seguimiento_oficios_recepcion_oficio(fecha_captura, folio_interno, no_oficio, dependencia_envia, firma, fecha_oficio, asunto, anexo, captura_id, estatus_id) VALUES ('21/06/13',8387,'S/N','BANDA DE MUSICA','GREGORIO A. GARCIA ARCIA','21/06/13','SOL. AUDIENCIA CON LA SECRETARIA',FALSE, 1,8);</v>
      </c>
    </row>
    <row r="3246" spans="6:17">
      <c r="F3246" t="str">
        <f>RIGHT(CONCATENATE("00",DAY(Hoja2!B3246)),2)</f>
        <v>21</v>
      </c>
      <c r="G3246" t="str">
        <f>CONCATENATE(RIGHT(CONCATENATE("00",DAY(Hoja2!B3246)),2),"/",RIGHT(CONCATENATE("00",MONTH(Hoja2!B3246)),2),"/",RIGHT(CONCATENATE("00",YEAR(Hoja2!B3246)),2))</f>
        <v>21/06/13</v>
      </c>
      <c r="H3246" t="str">
        <f>RIGHT(CONCATENATE("00",DAY(Hoja2!D3246)),2)</f>
        <v>13</v>
      </c>
      <c r="I3246" t="str">
        <f>CONCATENATE(RIGHT(CONCATENATE("00",DAY(Hoja2!D3246)),2),"/",RIGHT(CONCATENATE("00",MONTH(Hoja2!D3246)),2),"/",RIGHT(CONCATENATE("00",YEAR(Hoja2!D3246)),2))</f>
        <v>13/06/13</v>
      </c>
      <c r="J3246" t="str">
        <f>IF(LEN(Hoja2!J3246)&gt;150,LEN(Hoja2!J3246),"")</f>
        <v/>
      </c>
      <c r="K3246" t="str">
        <f>IF(Hoja2!A3246&lt;&gt;"", IF(Hoja2!B3246&lt;&gt;"", IF(Hoja2!C3246&lt;&gt;"", IF(Hoja2!D3246&lt;&gt;"", IF(Hoja2!E3246&lt;&gt;"", IF(Hoja2!F3246&lt;&gt;"", IF(Hoja2!J3246&lt;&gt;"","ok",""),""),""),""),""),""),"")</f>
        <v>ok</v>
      </c>
      <c r="L3246" t="str">
        <f>IF(Hoja2!A3246="'S/F'","--","")</f>
        <v/>
      </c>
      <c r="M3246" t="str">
        <f>IF(LEN(Hoja2!C3246)&gt;30,Hoja2!C3246,"")</f>
        <v/>
      </c>
      <c r="O3246" t="str">
        <f>IF(LEN(Hoja2!F3246)&gt;110,LEN(Hoja2!F3246),"")</f>
        <v/>
      </c>
      <c r="Q3246" t="str">
        <f>IF(K3246="ok",CONCATENATE(IF(Hoja2!A3246="'S/F'","--",""),N3246,"INSERT INTO seguimiento_oficios_recepcion_oficio(fecha_captura, folio_interno, no_oficio, dependencia_envia, firma, fecha_oficio, asunto, anexo, captura_id, estatus_id) VALUES ('",CONCATENATE(RIGHT(CONCATENATE("00",DAY(Hoja2!B3246)),2),"/",RIGHT(CONCATENATE("00",MONTH(Hoja2!B3246)),2),"/",RIGHT(CONCATENATE("00",YEAR(Hoja2!B3246)),2)),"',",Hoja2!A3246,",'",Hoja2!C3246,"','",Hoja2!F3246,"','",Hoja2!E3246,"','",CONCATENATE(RIGHT(CONCATENATE("00",DAY(Hoja2!D3246)),2),"/",RIGHT(CONCATENATE("00",MONTH(Hoja2!D3246)),2),"/",RIGHT(CONCATENATE("00",YEAR(Hoja2!D3246)),2)),"','",Hoja2!J3246,"',","FALSE, 1,8);"), "")</f>
        <v>INSERT INTO seguimiento_oficios_recepcion_oficio(fecha_captura, folio_interno, no_oficio, dependencia_envia, firma, fecha_oficio, asunto, anexo, captura_id, estatus_id) VALUES ('21/06/13',8389,'683','SALUD','WILIANS FERRER AGUILAR','13/06/13','ENVIAN RELACION DEL PERSONAL ESTATAL QUE SE PROGRAMO PARA LABORAR EN DIAS DOMINGO',FALSE, 1,8);</v>
      </c>
    </row>
    <row r="3247" spans="6:17">
      <c r="F3247" t="str">
        <f>RIGHT(CONCATENATE("00",DAY(Hoja2!B3247)),2)</f>
        <v>21</v>
      </c>
      <c r="G3247" t="str">
        <f>CONCATENATE(RIGHT(CONCATENATE("00",DAY(Hoja2!B3247)),2),"/",RIGHT(CONCATENATE("00",MONTH(Hoja2!B3247)),2),"/",RIGHT(CONCATENATE("00",YEAR(Hoja2!B3247)),2))</f>
        <v>21/06/13</v>
      </c>
      <c r="H3247" t="str">
        <f>RIGHT(CONCATENATE("00",DAY(Hoja2!D3247)),2)</f>
        <v>21</v>
      </c>
      <c r="I3247" t="str">
        <f>CONCATENATE(RIGHT(CONCATENATE("00",DAY(Hoja2!D3247)),2),"/",RIGHT(CONCATENATE("00",MONTH(Hoja2!D3247)),2),"/",RIGHT(CONCATENATE("00",YEAR(Hoja2!D3247)),2))</f>
        <v>21/06/13</v>
      </c>
      <c r="J3247" t="str">
        <f>IF(LEN(Hoja2!J3247)&gt;150,LEN(Hoja2!J3247),"")</f>
        <v/>
      </c>
      <c r="K3247" t="str">
        <f>IF(Hoja2!A3247&lt;&gt;"", IF(Hoja2!B3247&lt;&gt;"", IF(Hoja2!C3247&lt;&gt;"", IF(Hoja2!D3247&lt;&gt;"", IF(Hoja2!E3247&lt;&gt;"", IF(Hoja2!F3247&lt;&gt;"", IF(Hoja2!J3247&lt;&gt;"","ok",""),""),""),""),""),""),"")</f>
        <v>ok</v>
      </c>
      <c r="L3247" t="str">
        <f>IF(Hoja2!A3247="'S/F'","--","")</f>
        <v/>
      </c>
      <c r="M3247" t="str">
        <f>IF(LEN(Hoja2!C3247)&gt;30,Hoja2!C3247,"")</f>
        <v/>
      </c>
      <c r="O3247" t="str">
        <f>IF(LEN(Hoja2!F3247)&gt;110,LEN(Hoja2!F3247),"")</f>
        <v/>
      </c>
      <c r="Q3247" t="str">
        <f>IF(K3247="ok",CONCATENATE(IF(Hoja2!A3247="'S/F'","--",""),N3247,"INSERT INTO seguimiento_oficios_recepcion_oficio(fecha_captura, folio_interno, no_oficio, dependencia_envia, firma, fecha_oficio, asunto, anexo, captura_id, estatus_id) VALUES ('",CONCATENATE(RIGHT(CONCATENATE("00",DAY(Hoja2!B3247)),2),"/",RIGHT(CONCATENATE("00",MONTH(Hoja2!B3247)),2),"/",RIGHT(CONCATENATE("00",YEAR(Hoja2!B3247)),2)),"',",Hoja2!A3247,",'",Hoja2!C3247,"','",Hoja2!F3247,"','",Hoja2!E3247,"','",CONCATENATE(RIGHT(CONCATENATE("00",DAY(Hoja2!D3247)),2),"/",RIGHT(CONCATENATE("00",MONTH(Hoja2!D3247)),2),"/",RIGHT(CONCATENATE("00",YEAR(Hoja2!D3247)),2)),"','",Hoja2!J3247,"',","FALSE, 1,8);"), "")</f>
        <v>INSERT INTO seguimiento_oficios_recepcion_oficio(fecha_captura, folio_interno, no_oficio, dependencia_envia, firma, fecha_oficio, asunto, anexo, captura_id, estatus_id) VALUES ('21/06/13',8390,'2478','ATENCION CIUDADANA','ERNESTO BENITEZ LOPEZ','21/06/13','ENVIAN CURRICULUM VITAE',FALSE, 1,8);</v>
      </c>
    </row>
    <row r="3248" spans="6:17">
      <c r="F3248" t="str">
        <f>RIGHT(CONCATENATE("00",DAY(Hoja2!B3248)),2)</f>
        <v>21</v>
      </c>
      <c r="G3248" t="str">
        <f>CONCATENATE(RIGHT(CONCATENATE("00",DAY(Hoja2!B3248)),2),"/",RIGHT(CONCATENATE("00",MONTH(Hoja2!B3248)),2),"/",RIGHT(CONCATENATE("00",YEAR(Hoja2!B3248)),2))</f>
        <v>21/06/13</v>
      </c>
      <c r="H3248" t="str">
        <f>RIGHT(CONCATENATE("00",DAY(Hoja2!D3248)),2)</f>
        <v>20</v>
      </c>
      <c r="I3248" t="str">
        <f>CONCATENATE(RIGHT(CONCATENATE("00",DAY(Hoja2!D3248)),2),"/",RIGHT(CONCATENATE("00",MONTH(Hoja2!D3248)),2),"/",RIGHT(CONCATENATE("00",YEAR(Hoja2!D3248)),2))</f>
        <v>20/06/13</v>
      </c>
      <c r="J3248" t="str">
        <f>IF(LEN(Hoja2!J3248)&gt;150,LEN(Hoja2!J3248),"")</f>
        <v/>
      </c>
      <c r="K3248" t="str">
        <f>IF(Hoja2!A3248&lt;&gt;"", IF(Hoja2!B3248&lt;&gt;"", IF(Hoja2!C3248&lt;&gt;"", IF(Hoja2!D3248&lt;&gt;"", IF(Hoja2!E3248&lt;&gt;"", IF(Hoja2!F3248&lt;&gt;"", IF(Hoja2!J3248&lt;&gt;"","ok",""),""),""),""),""),""),"")</f>
        <v>ok</v>
      </c>
      <c r="L3248" t="str">
        <f>IF(Hoja2!A3248="'S/F'","--","")</f>
        <v/>
      </c>
      <c r="M3248" t="str">
        <f>IF(LEN(Hoja2!C3248)&gt;30,Hoja2!C3248,"")</f>
        <v/>
      </c>
      <c r="O3248" t="str">
        <f>IF(LEN(Hoja2!F3248)&gt;110,LEN(Hoja2!F3248),"")</f>
        <v/>
      </c>
      <c r="Q3248" t="str">
        <f>IF(K3248="ok",CONCATENATE(IF(Hoja2!A3248="'S/F'","--",""),N3248,"INSERT INTO seguimiento_oficios_recepcion_oficio(fecha_captura, folio_interno, no_oficio, dependencia_envia, firma, fecha_oficio, asunto, anexo, captura_id, estatus_id) VALUES ('",CONCATENATE(RIGHT(CONCATENATE("00",DAY(Hoja2!B3248)),2),"/",RIGHT(CONCATENATE("00",MONTH(Hoja2!B3248)),2),"/",RIGHT(CONCATENATE("00",YEAR(Hoja2!B3248)),2)),"',",Hoja2!A3248,",'",Hoja2!C3248,"','",Hoja2!F3248,"','",Hoja2!E3248,"','",CONCATENATE(RIGHT(CONCATENATE("00",DAY(Hoja2!D3248)),2),"/",RIGHT(CONCATENATE("00",MONTH(Hoja2!D3248)),2),"/",RIGHT(CONCATENATE("00",YEAR(Hoja2!D3248)),2)),"','",Hoja2!J3248,"',","FALSE, 1,8);"), "")</f>
        <v>INSERT INTO seguimiento_oficios_recepcion_oficio(fecha_captura, folio_interno, no_oficio, dependencia_envia, firma, fecha_oficio, asunto, anexo, captura_id, estatus_id) VALUES ('21/06/13',8391,'287','CMAIG','ANDRES PERALTA RIVERA','20/06/13','SOL. DE CAPACITACION PROGRAMA ENTREGA RECEPCION',FALSE, 1,8);</v>
      </c>
    </row>
    <row r="3249" spans="6:17">
      <c r="F3249" t="str">
        <f>RIGHT(CONCATENATE("00",DAY(Hoja2!B3249)),2)</f>
        <v>21</v>
      </c>
      <c r="G3249" t="str">
        <f>CONCATENATE(RIGHT(CONCATENATE("00",DAY(Hoja2!B3249)),2),"/",RIGHT(CONCATENATE("00",MONTH(Hoja2!B3249)),2),"/",RIGHT(CONCATENATE("00",YEAR(Hoja2!B3249)),2))</f>
        <v>21/06/13</v>
      </c>
      <c r="H3249" t="str">
        <f>RIGHT(CONCATENATE("00",DAY(Hoja2!D3249)),2)</f>
        <v>21</v>
      </c>
      <c r="I3249" t="str">
        <f>CONCATENATE(RIGHT(CONCATENATE("00",DAY(Hoja2!D3249)),2),"/",RIGHT(CONCATENATE("00",MONTH(Hoja2!D3249)),2),"/",RIGHT(CONCATENATE("00",YEAR(Hoja2!D3249)),2))</f>
        <v>21/06/13</v>
      </c>
      <c r="J3249" t="str">
        <f>IF(LEN(Hoja2!J3249)&gt;150,LEN(Hoja2!J3249),"")</f>
        <v/>
      </c>
      <c r="K3249" t="str">
        <f>IF(Hoja2!A3249&lt;&gt;"", IF(Hoja2!B3249&lt;&gt;"", IF(Hoja2!C3249&lt;&gt;"", IF(Hoja2!D3249&lt;&gt;"", IF(Hoja2!E3249&lt;&gt;"", IF(Hoja2!F3249&lt;&gt;"", IF(Hoja2!J3249&lt;&gt;"","ok",""),""),""),""),""),""),"")</f>
        <v>ok</v>
      </c>
      <c r="L3249" t="str">
        <f>IF(Hoja2!A3249="'S/F'","--","")</f>
        <v/>
      </c>
      <c r="M3249" t="str">
        <f>IF(LEN(Hoja2!C3249)&gt;30,Hoja2!C3249,"")</f>
        <v/>
      </c>
      <c r="O3249" t="str">
        <f>IF(LEN(Hoja2!F3249)&gt;110,LEN(Hoja2!F3249),"")</f>
        <v/>
      </c>
      <c r="Q3249" t="str">
        <f>IF(K3249="ok",CONCATENATE(IF(Hoja2!A3249="'S/F'","--",""),N3249,"INSERT INTO seguimiento_oficios_recepcion_oficio(fecha_captura, folio_interno, no_oficio, dependencia_envia, firma, fecha_oficio, asunto, anexo, captura_id, estatus_id) VALUES ('",CONCATENATE(RIGHT(CONCATENATE("00",DAY(Hoja2!B3249)),2),"/",RIGHT(CONCATENATE("00",MONTH(Hoja2!B3249)),2),"/",RIGHT(CONCATENATE("00",YEAR(Hoja2!B3249)),2)),"',",Hoja2!A3249,",'",Hoja2!C3249,"','",Hoja2!F3249,"','",Hoja2!E3249,"','",CONCATENATE(RIGHT(CONCATENATE("00",DAY(Hoja2!D3249)),2),"/",RIGHT(CONCATENATE("00",MONTH(Hoja2!D3249)),2),"/",RIGHT(CONCATENATE("00",YEAR(Hoja2!D3249)),2)),"','",Hoja2!J3249,"',","FALSE, 1,8);"), "")</f>
        <v>INSERT INTO seguimiento_oficios_recepcion_oficio(fecha_captura, folio_interno, no_oficio, dependencia_envia, firma, fecha_oficio, asunto, anexo, captura_id, estatus_id) VALUES ('21/06/13',8392,'S/N','SA/SSRM','FRANCISCA GARCIA HERNANDEZ','21/06/13','SOL. TOLDO Y SILLAS PARA EL28 DE JUNIO',FALSE, 1,8);</v>
      </c>
    </row>
    <row r="3250" spans="6:17">
      <c r="F3250" t="str">
        <f>RIGHT(CONCATENATE("00",DAY(Hoja2!B3250)),2)</f>
        <v>21</v>
      </c>
      <c r="G3250" t="str">
        <f>CONCATENATE(RIGHT(CONCATENATE("00",DAY(Hoja2!B3250)),2),"/",RIGHT(CONCATENATE("00",MONTH(Hoja2!B3250)),2),"/",RIGHT(CONCATENATE("00",YEAR(Hoja2!B3250)),2))</f>
        <v>21/06/13</v>
      </c>
      <c r="H3250" t="str">
        <f>RIGHT(CONCATENATE("00",DAY(Hoja2!D3250)),2)</f>
        <v>05</v>
      </c>
      <c r="I3250" t="str">
        <f>CONCATENATE(RIGHT(CONCATENATE("00",DAY(Hoja2!D3250)),2),"/",RIGHT(CONCATENATE("00",MONTH(Hoja2!D3250)),2),"/",RIGHT(CONCATENATE("00",YEAR(Hoja2!D3250)),2))</f>
        <v>05/06/13</v>
      </c>
      <c r="J3250" t="str">
        <f>IF(LEN(Hoja2!J3250)&gt;150,LEN(Hoja2!J3250),"")</f>
        <v/>
      </c>
      <c r="K3250" t="str">
        <f>IF(Hoja2!A3250&lt;&gt;"", IF(Hoja2!B3250&lt;&gt;"", IF(Hoja2!C3250&lt;&gt;"", IF(Hoja2!D3250&lt;&gt;"", IF(Hoja2!E3250&lt;&gt;"", IF(Hoja2!F3250&lt;&gt;"", IF(Hoja2!J3250&lt;&gt;"","ok",""),""),""),""),""),""),"")</f>
        <v>ok</v>
      </c>
      <c r="L3250" t="str">
        <f>IF(Hoja2!A3250="'S/F'","--","")</f>
        <v/>
      </c>
      <c r="M3250" t="str">
        <f>IF(LEN(Hoja2!C3250)&gt;30,Hoja2!C3250,"")</f>
        <v/>
      </c>
      <c r="O3250" t="str">
        <f>IF(LEN(Hoja2!F3250)&gt;110,LEN(Hoja2!F3250),"")</f>
        <v/>
      </c>
      <c r="Q3250" t="str">
        <f>IF(K3250="ok",CONCATENATE(IF(Hoja2!A3250="'S/F'","--",""),N3250,"INSERT INTO seguimiento_oficios_recepcion_oficio(fecha_captura, folio_interno, no_oficio, dependencia_envia, firma, fecha_oficio, asunto, anexo, captura_id, estatus_id) VALUES ('",CONCATENATE(RIGHT(CONCATENATE("00",DAY(Hoja2!B3250)),2),"/",RIGHT(CONCATENATE("00",MONTH(Hoja2!B3250)),2),"/",RIGHT(CONCATENATE("00",YEAR(Hoja2!B3250)),2)),"',",Hoja2!A3250,",'",Hoja2!C3250,"','",Hoja2!F3250,"','",Hoja2!E3250,"','",CONCATENATE(RIGHT(CONCATENATE("00",DAY(Hoja2!D3250)),2),"/",RIGHT(CONCATENATE("00",MONTH(Hoja2!D3250)),2),"/",RIGHT(CONCATENATE("00",YEAR(Hoja2!D3250)),2)),"','",Hoja2!J3250,"',","FALSE, 1,8);"), "")</f>
        <v>INSERT INTO seguimiento_oficios_recepcion_oficio(fecha_captura, folio_interno, no_oficio, dependencia_envia, firma, fecha_oficio, asunto, anexo, captura_id, estatus_id) VALUES ('21/06/13',8393,'234','HOSPITAL COMUNITARIO ULISES GARCIA HERNANDEZ','CARLOS ESTEBAN OCAÑA','05/06/13','ENVIAN ACTA DE INSTALACION DE LA COMISION PERMANENTE DE SEGURIDAD E HIGIENE',FALSE, 1,8);</v>
      </c>
    </row>
    <row r="3251" spans="6:17">
      <c r="F3251" t="str">
        <f>RIGHT(CONCATENATE("00",DAY(Hoja2!B3251)),2)</f>
        <v>21</v>
      </c>
      <c r="G3251" t="str">
        <f>CONCATENATE(RIGHT(CONCATENATE("00",DAY(Hoja2!B3251)),2),"/",RIGHT(CONCATENATE("00",MONTH(Hoja2!B3251)),2),"/",RIGHT(CONCATENATE("00",YEAR(Hoja2!B3251)),2))</f>
        <v>21/06/13</v>
      </c>
      <c r="H3251" t="str">
        <f>RIGHT(CONCATENATE("00",DAY(Hoja2!D3251)),2)</f>
        <v>20</v>
      </c>
      <c r="I3251" t="str">
        <f>CONCATENATE(RIGHT(CONCATENATE("00",DAY(Hoja2!D3251)),2),"/",RIGHT(CONCATENATE("00",MONTH(Hoja2!D3251)),2),"/",RIGHT(CONCATENATE("00",YEAR(Hoja2!D3251)),2))</f>
        <v>20/06/13</v>
      </c>
      <c r="J3251" t="str">
        <f>IF(LEN(Hoja2!J3251)&gt;150,LEN(Hoja2!J3251),"")</f>
        <v/>
      </c>
      <c r="K3251" t="str">
        <f>IF(Hoja2!A3251&lt;&gt;"", IF(Hoja2!B3251&lt;&gt;"", IF(Hoja2!C3251&lt;&gt;"", IF(Hoja2!D3251&lt;&gt;"", IF(Hoja2!E3251&lt;&gt;"", IF(Hoja2!F3251&lt;&gt;"", IF(Hoja2!J3251&lt;&gt;"","ok",""),""),""),""),""),""),"")</f>
        <v>ok</v>
      </c>
      <c r="L3251" t="str">
        <f>IF(Hoja2!A3251="'S/F'","--","")</f>
        <v/>
      </c>
      <c r="M3251" t="str">
        <f>IF(LEN(Hoja2!C3251)&gt;30,Hoja2!C3251,"")</f>
        <v/>
      </c>
      <c r="O3251" t="str">
        <f>IF(LEN(Hoja2!F3251)&gt;110,LEN(Hoja2!F3251),"")</f>
        <v/>
      </c>
      <c r="Q3251" t="str">
        <f>IF(K3251="ok",CONCATENATE(IF(Hoja2!A3251="'S/F'","--",""),N3251,"INSERT INTO seguimiento_oficios_recepcion_oficio(fecha_captura, folio_interno, no_oficio, dependencia_envia, firma, fecha_oficio, asunto, anexo, captura_id, estatus_id) VALUES ('",CONCATENATE(RIGHT(CONCATENATE("00",DAY(Hoja2!B3251)),2),"/",RIGHT(CONCATENATE("00",MONTH(Hoja2!B3251)),2),"/",RIGHT(CONCATENATE("00",YEAR(Hoja2!B3251)),2)),"',",Hoja2!A3251,",'",Hoja2!C3251,"','",Hoja2!F3251,"','",Hoja2!E3251,"','",CONCATENATE(RIGHT(CONCATENATE("00",DAY(Hoja2!D3251)),2),"/",RIGHT(CONCATENATE("00",MONTH(Hoja2!D3251)),2),"/",RIGHT(CONCATENATE("00",YEAR(Hoja2!D3251)),2)),"','",Hoja2!J3251,"',","FALSE, 1,8);"), "")</f>
        <v>INSERT INTO seguimiento_oficios_recepcion_oficio(fecha_captura, folio_interno, no_oficio, dependencia_envia, firma, fecha_oficio, asunto, anexo, captura_id, estatus_id) VALUES ('21/06/13',8394,'457','HOSPITAL GENERAL DE CARDENAS','QUERUBIN FERNANADEZ QUINTANA','20/06/13','ENVIAN ACTA DE INSTALACION DE LA COMISION DE SEGURIDAD E HIGIENE',FALSE, 1,8);</v>
      </c>
    </row>
    <row r="3252" spans="6:17">
      <c r="F3252" t="str">
        <f>RIGHT(CONCATENATE("00",DAY(Hoja2!B3252)),2)</f>
        <v>21</v>
      </c>
      <c r="G3252" t="str">
        <f>CONCATENATE(RIGHT(CONCATENATE("00",DAY(Hoja2!B3252)),2),"/",RIGHT(CONCATENATE("00",MONTH(Hoja2!B3252)),2),"/",RIGHT(CONCATENATE("00",YEAR(Hoja2!B3252)),2))</f>
        <v>21/06/13</v>
      </c>
      <c r="H3252" t="str">
        <f>RIGHT(CONCATENATE("00",DAY(Hoja2!D3252)),2)</f>
        <v>21</v>
      </c>
      <c r="I3252" t="str">
        <f>CONCATENATE(RIGHT(CONCATENATE("00",DAY(Hoja2!D3252)),2),"/",RIGHT(CONCATENATE("00",MONTH(Hoja2!D3252)),2),"/",RIGHT(CONCATENATE("00",YEAR(Hoja2!D3252)),2))</f>
        <v>21/06/13</v>
      </c>
      <c r="J3252" t="str">
        <f>IF(LEN(Hoja2!J3252)&gt;150,LEN(Hoja2!J3252),"")</f>
        <v/>
      </c>
      <c r="K3252" t="str">
        <f>IF(Hoja2!A3252&lt;&gt;"", IF(Hoja2!B3252&lt;&gt;"", IF(Hoja2!C3252&lt;&gt;"", IF(Hoja2!D3252&lt;&gt;"", IF(Hoja2!E3252&lt;&gt;"", IF(Hoja2!F3252&lt;&gt;"", IF(Hoja2!J3252&lt;&gt;"","ok",""),""),""),""),""),""),"")</f>
        <v>ok</v>
      </c>
      <c r="L3252" t="str">
        <f>IF(Hoja2!A3252="'S/F'","--","")</f>
        <v/>
      </c>
      <c r="M3252" t="str">
        <f>IF(LEN(Hoja2!C3252)&gt;30,Hoja2!C3252,"")</f>
        <v/>
      </c>
      <c r="O3252" t="str">
        <f>IF(LEN(Hoja2!F3252)&gt;110,LEN(Hoja2!F3252),"")</f>
        <v/>
      </c>
      <c r="Q3252" t="str">
        <f>IF(K3252="ok",CONCATENATE(IF(Hoja2!A3252="'S/F'","--",""),N3252,"INSERT INTO seguimiento_oficios_recepcion_oficio(fecha_captura, folio_interno, no_oficio, dependencia_envia, firma, fecha_oficio, asunto, anexo, captura_id, estatus_id) VALUES ('",CONCATENATE(RIGHT(CONCATENATE("00",DAY(Hoja2!B3252)),2),"/",RIGHT(CONCATENATE("00",MONTH(Hoja2!B3252)),2),"/",RIGHT(CONCATENATE("00",YEAR(Hoja2!B3252)),2)),"',",Hoja2!A3252,",'",Hoja2!C3252,"','",Hoja2!F3252,"','",Hoja2!E3252,"','",CONCATENATE(RIGHT(CONCATENATE("00",DAY(Hoja2!D3252)),2),"/",RIGHT(CONCATENATE("00",MONTH(Hoja2!D3252)),2),"/",RIGHT(CONCATENATE("00",YEAR(Hoja2!D3252)),2)),"','",Hoja2!J3252,"',","FALSE, 1,8);"), "")</f>
        <v>INSERT INTO seguimiento_oficios_recepcion_oficio(fecha_captura, folio_interno, no_oficio, dependencia_envia, firma, fecha_oficio, asunto, anexo, captura_id, estatus_id) VALUES ('21/06/13',8395,'141','SECOTAB','ALMA ERIKA RAMIREZ ANDRADE','21/06/13','RETENSION DE BONO DE COMPENSACION',FALSE, 1,8);</v>
      </c>
    </row>
    <row r="3253" spans="6:17">
      <c r="F3253" t="str">
        <f>RIGHT(CONCATENATE("00",DAY(Hoja2!B3253)),2)</f>
        <v>21</v>
      </c>
      <c r="G3253" t="str">
        <f>CONCATENATE(RIGHT(CONCATENATE("00",DAY(Hoja2!B3253)),2),"/",RIGHT(CONCATENATE("00",MONTH(Hoja2!B3253)),2),"/",RIGHT(CONCATENATE("00",YEAR(Hoja2!B3253)),2))</f>
        <v>21/06/13</v>
      </c>
      <c r="H3253" t="str">
        <f>RIGHT(CONCATENATE("00",DAY(Hoja2!D3253)),2)</f>
        <v>21</v>
      </c>
      <c r="I3253" t="str">
        <f>CONCATENATE(RIGHT(CONCATENATE("00",DAY(Hoja2!D3253)),2),"/",RIGHT(CONCATENATE("00",MONTH(Hoja2!D3253)),2),"/",RIGHT(CONCATENATE("00",YEAR(Hoja2!D3253)),2))</f>
        <v>21/06/13</v>
      </c>
      <c r="J3253" t="str">
        <f>IF(LEN(Hoja2!J3253)&gt;150,LEN(Hoja2!J3253),"")</f>
        <v/>
      </c>
      <c r="K3253" t="str">
        <f>IF(Hoja2!A3253&lt;&gt;"", IF(Hoja2!B3253&lt;&gt;"", IF(Hoja2!C3253&lt;&gt;"", IF(Hoja2!D3253&lt;&gt;"", IF(Hoja2!E3253&lt;&gt;"", IF(Hoja2!F3253&lt;&gt;"", IF(Hoja2!J3253&lt;&gt;"","ok",""),""),""),""),""),""),"")</f>
        <v>ok</v>
      </c>
      <c r="L3253" t="str">
        <f>IF(Hoja2!A3253="'S/F'","--","")</f>
        <v/>
      </c>
      <c r="M3253" t="str">
        <f>IF(LEN(Hoja2!C3253)&gt;30,Hoja2!C3253,"")</f>
        <v/>
      </c>
      <c r="O3253" t="str">
        <f>IF(LEN(Hoja2!F3253)&gt;110,LEN(Hoja2!F3253),"")</f>
        <v/>
      </c>
      <c r="Q3253" t="str">
        <f>IF(K3253="ok",CONCATENATE(IF(Hoja2!A3253="'S/F'","--",""),N3253,"INSERT INTO seguimiento_oficios_recepcion_oficio(fecha_captura, folio_interno, no_oficio, dependencia_envia, firma, fecha_oficio, asunto, anexo, captura_id, estatus_id) VALUES ('",CONCATENATE(RIGHT(CONCATENATE("00",DAY(Hoja2!B3253)),2),"/",RIGHT(CONCATENATE("00",MONTH(Hoja2!B3253)),2),"/",RIGHT(CONCATENATE("00",YEAR(Hoja2!B3253)),2)),"',",Hoja2!A3253,",'",Hoja2!C3253,"','",Hoja2!F3253,"','",Hoja2!E3253,"','",CONCATENATE(RIGHT(CONCATENATE("00",DAY(Hoja2!D3253)),2),"/",RIGHT(CONCATENATE("00",MONTH(Hoja2!D3253)),2),"/",RIGHT(CONCATENATE("00",YEAR(Hoja2!D3253)),2)),"','",Hoja2!J3253,"',","FALSE, 1,8);"), "")</f>
        <v>INSERT INTO seguimiento_oficios_recepcion_oficio(fecha_captura, folio_interno, no_oficio, dependencia_envia, firma, fecha_oficio, asunto, anexo, captura_id, estatus_id) VALUES ('21/06/13',8396,'257','SPF','JOSE LUIS GARCIA GUZMAN','21/06/13','ENVIAN ORDENES DE PAGO AJUSTE COMPLEMENTRIO',FALSE, 1,8);</v>
      </c>
    </row>
    <row r="3254" spans="6:17">
      <c r="F3254" t="str">
        <f>RIGHT(CONCATENATE("00",DAY(Hoja2!B3254)),2)</f>
        <v>21</v>
      </c>
      <c r="G3254" t="str">
        <f>CONCATENATE(RIGHT(CONCATENATE("00",DAY(Hoja2!B3254)),2),"/",RIGHT(CONCATENATE("00",MONTH(Hoja2!B3254)),2),"/",RIGHT(CONCATENATE("00",YEAR(Hoja2!B3254)),2))</f>
        <v>21/06/13</v>
      </c>
      <c r="H3254" t="str">
        <f>RIGHT(CONCATENATE("00",DAY(Hoja2!D3254)),2)</f>
        <v>20</v>
      </c>
      <c r="I3254" t="str">
        <f>CONCATENATE(RIGHT(CONCATENATE("00",DAY(Hoja2!D3254)),2),"/",RIGHT(CONCATENATE("00",MONTH(Hoja2!D3254)),2),"/",RIGHT(CONCATENATE("00",YEAR(Hoja2!D3254)),2))</f>
        <v>20/06/13</v>
      </c>
      <c r="J3254" t="str">
        <f>IF(LEN(Hoja2!J3254)&gt;150,LEN(Hoja2!J3254),"")</f>
        <v/>
      </c>
      <c r="K3254" t="str">
        <f>IF(Hoja2!A3254&lt;&gt;"", IF(Hoja2!B3254&lt;&gt;"", IF(Hoja2!C3254&lt;&gt;"", IF(Hoja2!D3254&lt;&gt;"", IF(Hoja2!E3254&lt;&gt;"", IF(Hoja2!F3254&lt;&gt;"", IF(Hoja2!J3254&lt;&gt;"","ok",""),""),""),""),""),""),"")</f>
        <v>ok</v>
      </c>
      <c r="L3254" t="str">
        <f>IF(Hoja2!A3254="'S/F'","--","")</f>
        <v/>
      </c>
      <c r="M3254" t="str">
        <f>IF(LEN(Hoja2!C3254)&gt;30,Hoja2!C3254,"")</f>
        <v/>
      </c>
      <c r="O3254" t="str">
        <f>IF(LEN(Hoja2!F3254)&gt;110,LEN(Hoja2!F3254),"")</f>
        <v/>
      </c>
      <c r="Q3254" t="str">
        <f>IF(K3254="ok",CONCATENATE(IF(Hoja2!A3254="'S/F'","--",""),N3254,"INSERT INTO seguimiento_oficios_recepcion_oficio(fecha_captura, folio_interno, no_oficio, dependencia_envia, firma, fecha_oficio, asunto, anexo, captura_id, estatus_id) VALUES ('",CONCATENATE(RIGHT(CONCATENATE("00",DAY(Hoja2!B3254)),2),"/",RIGHT(CONCATENATE("00",MONTH(Hoja2!B3254)),2),"/",RIGHT(CONCATENATE("00",YEAR(Hoja2!B3254)),2)),"',",Hoja2!A3254,",'",Hoja2!C3254,"','",Hoja2!F3254,"','",Hoja2!E3254,"','",CONCATENATE(RIGHT(CONCATENATE("00",DAY(Hoja2!D3254)),2),"/",RIGHT(CONCATENATE("00",MONTH(Hoja2!D3254)),2),"/",RIGHT(CONCATENATE("00",YEAR(Hoja2!D3254)),2)),"','",Hoja2!J3254,"',","FALSE, 1,8);"), "")</f>
        <v>INSERT INTO seguimiento_oficios_recepcion_oficio(fecha_captura, folio_interno, no_oficio, dependencia_envia, firma, fecha_oficio, asunto, anexo, captura_id, estatus_id) VALUES ('21/06/13',8397,'956','SPF','MARGARITA MANZUR VILLANUEVA','20/06/13','ENVIAN RECIBOS ESTIMULO DE ANTIGÜEDAD',FALSE, 1,8);</v>
      </c>
    </row>
    <row r="3255" spans="6:17">
      <c r="F3255" t="str">
        <f>RIGHT(CONCATENATE("00",DAY(Hoja2!B3255)),2)</f>
        <v>21</v>
      </c>
      <c r="G3255" t="str">
        <f>CONCATENATE(RIGHT(CONCATENATE("00",DAY(Hoja2!B3255)),2),"/",RIGHT(CONCATENATE("00",MONTH(Hoja2!B3255)),2),"/",RIGHT(CONCATENATE("00",YEAR(Hoja2!B3255)),2))</f>
        <v>21/06/13</v>
      </c>
      <c r="H3255" t="str">
        <f>RIGHT(CONCATENATE("00",DAY(Hoja2!D3255)),2)</f>
        <v>21</v>
      </c>
      <c r="I3255" t="str">
        <f>CONCATENATE(RIGHT(CONCATENATE("00",DAY(Hoja2!D3255)),2),"/",RIGHT(CONCATENATE("00",MONTH(Hoja2!D3255)),2),"/",RIGHT(CONCATENATE("00",YEAR(Hoja2!D3255)),2))</f>
        <v>21/06/13</v>
      </c>
      <c r="J3255" t="str">
        <f>IF(LEN(Hoja2!J3255)&gt;150,LEN(Hoja2!J3255),"")</f>
        <v/>
      </c>
      <c r="K3255" t="str">
        <f>IF(Hoja2!A3255&lt;&gt;"", IF(Hoja2!B3255&lt;&gt;"", IF(Hoja2!C3255&lt;&gt;"", IF(Hoja2!D3255&lt;&gt;"", IF(Hoja2!E3255&lt;&gt;"", IF(Hoja2!F3255&lt;&gt;"", IF(Hoja2!J3255&lt;&gt;"","ok",""),""),""),""),""),""),"")</f>
        <v>ok</v>
      </c>
      <c r="L3255" t="str">
        <f>IF(Hoja2!A3255="'S/F'","--","")</f>
        <v/>
      </c>
      <c r="M3255" t="str">
        <f>IF(LEN(Hoja2!C3255)&gt;30,Hoja2!C3255,"")</f>
        <v/>
      </c>
      <c r="O3255" t="str">
        <f>IF(LEN(Hoja2!F3255)&gt;110,LEN(Hoja2!F3255),"")</f>
        <v/>
      </c>
      <c r="Q3255" t="str">
        <f>IF(K3255="ok",CONCATENATE(IF(Hoja2!A3255="'S/F'","--",""),N3255,"INSERT INTO seguimiento_oficios_recepcion_oficio(fecha_captura, folio_interno, no_oficio, dependencia_envia, firma, fecha_oficio, asunto, anexo, captura_id, estatus_id) VALUES ('",CONCATENATE(RIGHT(CONCATENATE("00",DAY(Hoja2!B3255)),2),"/",RIGHT(CONCATENATE("00",MONTH(Hoja2!B3255)),2),"/",RIGHT(CONCATENATE("00",YEAR(Hoja2!B3255)),2)),"',",Hoja2!A3255,",'",Hoja2!C3255,"','",Hoja2!F3255,"','",Hoja2!E3255,"','",CONCATENATE(RIGHT(CONCATENATE("00",DAY(Hoja2!D3255)),2),"/",RIGHT(CONCATENATE("00",MONTH(Hoja2!D3255)),2),"/",RIGHT(CONCATENATE("00",YEAR(Hoja2!D3255)),2)),"','",Hoja2!J3255,"',","FALSE, 1,8);"), "")</f>
        <v>INSERT INTO seguimiento_oficios_recepcion_oficio(fecha_captura, folio_interno, no_oficio, dependencia_envia, firma, fecha_oficio, asunto, anexo, captura_id, estatus_id) VALUES ('21/06/13',8398,'612','SDET','JOSE DE LA CRUZ RUEDA HERNANDEZ','21/06/13','SOL. BOLETO DE AVION PARA EL 23 DE JUNIO',FALSE, 1,8);</v>
      </c>
    </row>
    <row r="3256" spans="6:17">
      <c r="F3256" t="str">
        <f>RIGHT(CONCATENATE("00",DAY(Hoja2!B3256)),2)</f>
        <v>21</v>
      </c>
      <c r="G3256" t="str">
        <f>CONCATENATE(RIGHT(CONCATENATE("00",DAY(Hoja2!B3256)),2),"/",RIGHT(CONCATENATE("00",MONTH(Hoja2!B3256)),2),"/",RIGHT(CONCATENATE("00",YEAR(Hoja2!B3256)),2))</f>
        <v>21/06/13</v>
      </c>
      <c r="H3256" t="str">
        <f>RIGHT(CONCATENATE("00",DAY(Hoja2!D3256)),2)</f>
        <v>18</v>
      </c>
      <c r="I3256" t="str">
        <f>CONCATENATE(RIGHT(CONCATENATE("00",DAY(Hoja2!D3256)),2),"/",RIGHT(CONCATENATE("00",MONTH(Hoja2!D3256)),2),"/",RIGHT(CONCATENATE("00",YEAR(Hoja2!D3256)),2))</f>
        <v>18/06/13</v>
      </c>
      <c r="J3256" t="str">
        <f>IF(LEN(Hoja2!J3256)&gt;150,LEN(Hoja2!J3256),"")</f>
        <v/>
      </c>
      <c r="K3256" t="str">
        <f>IF(Hoja2!A3256&lt;&gt;"", IF(Hoja2!B3256&lt;&gt;"", IF(Hoja2!C3256&lt;&gt;"", IF(Hoja2!D3256&lt;&gt;"", IF(Hoja2!E3256&lt;&gt;"", IF(Hoja2!F3256&lt;&gt;"", IF(Hoja2!J3256&lt;&gt;"","ok",""),""),""),""),""),""),"")</f>
        <v>ok</v>
      </c>
      <c r="L3256" t="str">
        <f>IF(Hoja2!A3256="'S/F'","--","")</f>
        <v/>
      </c>
      <c r="M3256" t="str">
        <f>IF(LEN(Hoja2!C3256)&gt;30,Hoja2!C3256,"")</f>
        <v/>
      </c>
      <c r="O3256" t="str">
        <f>IF(LEN(Hoja2!F3256)&gt;110,LEN(Hoja2!F3256),"")</f>
        <v/>
      </c>
      <c r="Q3256" t="str">
        <f>IF(K3256="ok",CONCATENATE(IF(Hoja2!A3256="'S/F'","--",""),N3256,"INSERT INTO seguimiento_oficios_recepcion_oficio(fecha_captura, folio_interno, no_oficio, dependencia_envia, firma, fecha_oficio, asunto, anexo, captura_id, estatus_id) VALUES ('",CONCATENATE(RIGHT(CONCATENATE("00",DAY(Hoja2!B3256)),2),"/",RIGHT(CONCATENATE("00",MONTH(Hoja2!B3256)),2),"/",RIGHT(CONCATENATE("00",YEAR(Hoja2!B3256)),2)),"',",Hoja2!A3256,",'",Hoja2!C3256,"','",Hoja2!F3256,"','",Hoja2!E3256,"','",CONCATENATE(RIGHT(CONCATENATE("00",DAY(Hoja2!D3256)),2),"/",RIGHT(CONCATENATE("00",MONTH(Hoja2!D3256)),2),"/",RIGHT(CONCATENATE("00",YEAR(Hoja2!D3256)),2)),"','",Hoja2!J3256,"',","FALSE, 1,8);"), "")</f>
        <v>INSERT INTO seguimiento_oficios_recepcion_oficio(fecha_captura, folio_interno, no_oficio, dependencia_envia, firma, fecha_oficio, asunto, anexo, captura_id, estatus_id) VALUES ('21/06/13',8403,'499','INJUTAB','YOANA CRISTEL SANCHEZ AGUIRRE','18/06/13','INFORMAN EN RELACION AL ALTA DE LA C. YOANA SANCHEZ AGUIRRE',FALSE, 1,8);</v>
      </c>
    </row>
    <row r="3257" spans="6:17">
      <c r="F3257" t="str">
        <f>RIGHT(CONCATENATE("00",DAY(Hoja2!B3257)),2)</f>
        <v>21</v>
      </c>
      <c r="G3257" t="str">
        <f>CONCATENATE(RIGHT(CONCATENATE("00",DAY(Hoja2!B3257)),2),"/",RIGHT(CONCATENATE("00",MONTH(Hoja2!B3257)),2),"/",RIGHT(CONCATENATE("00",YEAR(Hoja2!B3257)),2))</f>
        <v>21/06/13</v>
      </c>
      <c r="H3257" t="str">
        <f>RIGHT(CONCATENATE("00",DAY(Hoja2!D3257)),2)</f>
        <v>20</v>
      </c>
      <c r="I3257" t="str">
        <f>CONCATENATE(RIGHT(CONCATENATE("00",DAY(Hoja2!D3257)),2),"/",RIGHT(CONCATENATE("00",MONTH(Hoja2!D3257)),2),"/",RIGHT(CONCATENATE("00",YEAR(Hoja2!D3257)),2))</f>
        <v>20/06/13</v>
      </c>
      <c r="J3257" t="str">
        <f>IF(LEN(Hoja2!J3257)&gt;150,LEN(Hoja2!J3257),"")</f>
        <v/>
      </c>
      <c r="K3257" t="str">
        <f>IF(Hoja2!A3257&lt;&gt;"", IF(Hoja2!B3257&lt;&gt;"", IF(Hoja2!C3257&lt;&gt;"", IF(Hoja2!D3257&lt;&gt;"", IF(Hoja2!E3257&lt;&gt;"", IF(Hoja2!F3257&lt;&gt;"", IF(Hoja2!J3257&lt;&gt;"","ok",""),""),""),""),""),""),"")</f>
        <v>ok</v>
      </c>
      <c r="L3257" t="str">
        <f>IF(Hoja2!A3257="'S/F'","--","")</f>
        <v/>
      </c>
      <c r="M3257" t="str">
        <f>IF(LEN(Hoja2!C3257)&gt;30,Hoja2!C3257,"")</f>
        <v/>
      </c>
      <c r="O3257" t="str">
        <f>IF(LEN(Hoja2!F3257)&gt;110,LEN(Hoja2!F3257),"")</f>
        <v/>
      </c>
      <c r="Q3257" t="str">
        <f>IF(K3257="ok",CONCATENATE(IF(Hoja2!A3257="'S/F'","--",""),N3257,"INSERT INTO seguimiento_oficios_recepcion_oficio(fecha_captura, folio_interno, no_oficio, dependencia_envia, firma, fecha_oficio, asunto, anexo, captura_id, estatus_id) VALUES ('",CONCATENATE(RIGHT(CONCATENATE("00",DAY(Hoja2!B3257)),2),"/",RIGHT(CONCATENATE("00",MONTH(Hoja2!B3257)),2),"/",RIGHT(CONCATENATE("00",YEAR(Hoja2!B3257)),2)),"',",Hoja2!A3257,",'",Hoja2!C3257,"','",Hoja2!F3257,"','",Hoja2!E3257,"','",CONCATENATE(RIGHT(CONCATENATE("00",DAY(Hoja2!D3257)),2),"/",RIGHT(CONCATENATE("00",MONTH(Hoja2!D3257)),2),"/",RIGHT(CONCATENATE("00",YEAR(Hoja2!D3257)),2)),"','",Hoja2!J3257,"',","FALSE, 1,8);"), "")</f>
        <v>INSERT INTO seguimiento_oficios_recepcion_oficio(fecha_captura, folio_interno, no_oficio, dependencia_envia, firma, fecha_oficio, asunto, anexo, captura_id, estatus_id) VALUES ('21/06/13',8404,'1788','SEGOB','ALEJANDRO MANUEL BARRAGAN LANZ','20/06/13','RETIRO VOLUNTARIO',FALSE, 1,8);</v>
      </c>
    </row>
    <row r="3258" spans="6:17">
      <c r="F3258" t="str">
        <f>RIGHT(CONCATENATE("00",DAY(Hoja2!B3258)),2)</f>
        <v>21</v>
      </c>
      <c r="G3258" t="str">
        <f>CONCATENATE(RIGHT(CONCATENATE("00",DAY(Hoja2!B3258)),2),"/",RIGHT(CONCATENATE("00",MONTH(Hoja2!B3258)),2),"/",RIGHT(CONCATENATE("00",YEAR(Hoja2!B3258)),2))</f>
        <v>21/06/13</v>
      </c>
      <c r="H3258" t="str">
        <f>RIGHT(CONCATENATE("00",DAY(Hoja2!D3258)),2)</f>
        <v>19</v>
      </c>
      <c r="I3258" t="str">
        <f>CONCATENATE(RIGHT(CONCATENATE("00",DAY(Hoja2!D3258)),2),"/",RIGHT(CONCATENATE("00",MONTH(Hoja2!D3258)),2),"/",RIGHT(CONCATENATE("00",YEAR(Hoja2!D3258)),2))</f>
        <v>19/06/13</v>
      </c>
      <c r="J3258" t="str">
        <f>IF(LEN(Hoja2!J3258)&gt;150,LEN(Hoja2!J3258),"")</f>
        <v/>
      </c>
      <c r="K3258" t="str">
        <f>IF(Hoja2!A3258&lt;&gt;"", IF(Hoja2!B3258&lt;&gt;"", IF(Hoja2!C3258&lt;&gt;"", IF(Hoja2!D3258&lt;&gt;"", IF(Hoja2!E3258&lt;&gt;"", IF(Hoja2!F3258&lt;&gt;"", IF(Hoja2!J3258&lt;&gt;"","ok",""),""),""),""),""),""),"")</f>
        <v>ok</v>
      </c>
      <c r="L3258" t="str">
        <f>IF(Hoja2!A3258="'S/F'","--","")</f>
        <v/>
      </c>
      <c r="M3258" t="str">
        <f>IF(LEN(Hoja2!C3258)&gt;30,Hoja2!C3258,"")</f>
        <v/>
      </c>
      <c r="O3258" t="str">
        <f>IF(LEN(Hoja2!F3258)&gt;110,LEN(Hoja2!F3258),"")</f>
        <v/>
      </c>
      <c r="Q3258" t="str">
        <f>IF(K3258="ok",CONCATENATE(IF(Hoja2!A3258="'S/F'","--",""),N3258,"INSERT INTO seguimiento_oficios_recepcion_oficio(fecha_captura, folio_interno, no_oficio, dependencia_envia, firma, fecha_oficio, asunto, anexo, captura_id, estatus_id) VALUES ('",CONCATENATE(RIGHT(CONCATENATE("00",DAY(Hoja2!B3258)),2),"/",RIGHT(CONCATENATE("00",MONTH(Hoja2!B3258)),2),"/",RIGHT(CONCATENATE("00",YEAR(Hoja2!B3258)),2)),"',",Hoja2!A3258,",'",Hoja2!C3258,"','",Hoja2!F3258,"','",Hoja2!E3258,"','",CONCATENATE(RIGHT(CONCATENATE("00",DAY(Hoja2!D3258)),2),"/",RIGHT(CONCATENATE("00",MONTH(Hoja2!D3258)),2),"/",RIGHT(CONCATENATE("00",YEAR(Hoja2!D3258)),2)),"','",Hoja2!J3258,"',","FALSE, 1,8);"), "")</f>
        <v>INSERT INTO seguimiento_oficios_recepcion_oficio(fecha_captura, folio_interno, no_oficio, dependencia_envia, firma, fecha_oficio, asunto, anexo, captura_id, estatus_id) VALUES ('21/06/13',8405,'1773','SEGOB','ALEJANDRO MANUEL BARRAGAN LANZ','19/06/13','SOL. CORRECCION DE FECHA DE INGRESO DE LA C. LARA RUIZ GILBERTO',FALSE, 1,8);</v>
      </c>
    </row>
    <row r="3259" spans="6:17">
      <c r="F3259" t="str">
        <f>RIGHT(CONCATENATE("00",DAY(Hoja2!B3259)),2)</f>
        <v>21</v>
      </c>
      <c r="G3259" t="str">
        <f>CONCATENATE(RIGHT(CONCATENATE("00",DAY(Hoja2!B3259)),2),"/",RIGHT(CONCATENATE("00",MONTH(Hoja2!B3259)),2),"/",RIGHT(CONCATENATE("00",YEAR(Hoja2!B3259)),2))</f>
        <v>21/06/13</v>
      </c>
      <c r="H3259" t="str">
        <f>RIGHT(CONCATENATE("00",DAY(Hoja2!D3259)),2)</f>
        <v>20</v>
      </c>
      <c r="I3259" t="str">
        <f>CONCATENATE(RIGHT(CONCATENATE("00",DAY(Hoja2!D3259)),2),"/",RIGHT(CONCATENATE("00",MONTH(Hoja2!D3259)),2),"/",RIGHT(CONCATENATE("00",YEAR(Hoja2!D3259)),2))</f>
        <v>20/06/13</v>
      </c>
      <c r="J3259" t="str">
        <f>IF(LEN(Hoja2!J3259)&gt;150,LEN(Hoja2!J3259),"")</f>
        <v/>
      </c>
      <c r="K3259" t="str">
        <f>IF(Hoja2!A3259&lt;&gt;"", IF(Hoja2!B3259&lt;&gt;"", IF(Hoja2!C3259&lt;&gt;"", IF(Hoja2!D3259&lt;&gt;"", IF(Hoja2!E3259&lt;&gt;"", IF(Hoja2!F3259&lt;&gt;"", IF(Hoja2!J3259&lt;&gt;"","ok",""),""),""),""),""),""),"")</f>
        <v>ok</v>
      </c>
      <c r="L3259" t="str">
        <f>IF(Hoja2!A3259="'S/F'","--","")</f>
        <v/>
      </c>
      <c r="M3259" t="str">
        <f>IF(LEN(Hoja2!C3259)&gt;30,Hoja2!C3259,"")</f>
        <v/>
      </c>
      <c r="O3259" t="str">
        <f>IF(LEN(Hoja2!F3259)&gt;110,LEN(Hoja2!F3259),"")</f>
        <v/>
      </c>
      <c r="Q3259" t="str">
        <f>IF(K3259="ok",CONCATENATE(IF(Hoja2!A3259="'S/F'","--",""),N3259,"INSERT INTO seguimiento_oficios_recepcion_oficio(fecha_captura, folio_interno, no_oficio, dependencia_envia, firma, fecha_oficio, asunto, anexo, captura_id, estatus_id) VALUES ('",CONCATENATE(RIGHT(CONCATENATE("00",DAY(Hoja2!B3259)),2),"/",RIGHT(CONCATENATE("00",MONTH(Hoja2!B3259)),2),"/",RIGHT(CONCATENATE("00",YEAR(Hoja2!B3259)),2)),"',",Hoja2!A3259,",'",Hoja2!C3259,"','",Hoja2!F3259,"','",Hoja2!E3259,"','",CONCATENATE(RIGHT(CONCATENATE("00",DAY(Hoja2!D3259)),2),"/",RIGHT(CONCATENATE("00",MONTH(Hoja2!D3259)),2),"/",RIGHT(CONCATENATE("00",YEAR(Hoja2!D3259)),2)),"','",Hoja2!J3259,"',","FALSE, 1,8);"), "")</f>
        <v>INSERT INTO seguimiento_oficios_recepcion_oficio(fecha_captura, folio_interno, no_oficio, dependencia_envia, firma, fecha_oficio, asunto, anexo, captura_id, estatus_id) VALUES ('21/06/13',8406,'1791','SEGOB','ALEJANDRO MANUEL BARRAGAN LANZ','20/06/13','ENVIAN 3 CONTRATOS DE PRESTACION DE SERVICIOS',FALSE, 1,8);</v>
      </c>
    </row>
    <row r="3260" spans="6:17">
      <c r="F3260" t="str">
        <f>RIGHT(CONCATENATE("00",DAY(Hoja2!B3260)),2)</f>
        <v>21</v>
      </c>
      <c r="G3260" t="str">
        <f>CONCATENATE(RIGHT(CONCATENATE("00",DAY(Hoja2!B3260)),2),"/",RIGHT(CONCATENATE("00",MONTH(Hoja2!B3260)),2),"/",RIGHT(CONCATENATE("00",YEAR(Hoja2!B3260)),2))</f>
        <v>21/06/13</v>
      </c>
      <c r="H3260" t="str">
        <f>RIGHT(CONCATENATE("00",DAY(Hoja2!D3260)),2)</f>
        <v>20</v>
      </c>
      <c r="I3260" t="str">
        <f>CONCATENATE(RIGHT(CONCATENATE("00",DAY(Hoja2!D3260)),2),"/",RIGHT(CONCATENATE("00",MONTH(Hoja2!D3260)),2),"/",RIGHT(CONCATENATE("00",YEAR(Hoja2!D3260)),2))</f>
        <v>20/06/13</v>
      </c>
      <c r="J3260" t="str">
        <f>IF(LEN(Hoja2!J3260)&gt;150,LEN(Hoja2!J3260),"")</f>
        <v/>
      </c>
      <c r="K3260" t="str">
        <f>IF(Hoja2!A3260&lt;&gt;"", IF(Hoja2!B3260&lt;&gt;"", IF(Hoja2!C3260&lt;&gt;"", IF(Hoja2!D3260&lt;&gt;"", IF(Hoja2!E3260&lt;&gt;"", IF(Hoja2!F3260&lt;&gt;"", IF(Hoja2!J3260&lt;&gt;"","ok",""),""),""),""),""),""),"")</f>
        <v>ok</v>
      </c>
      <c r="L3260" t="str">
        <f>IF(Hoja2!A3260="'S/F'","--","")</f>
        <v/>
      </c>
      <c r="M3260" t="str">
        <f>IF(LEN(Hoja2!C3260)&gt;30,Hoja2!C3260,"")</f>
        <v/>
      </c>
      <c r="O3260" t="str">
        <f>IF(LEN(Hoja2!F3260)&gt;110,LEN(Hoja2!F3260),"")</f>
        <v/>
      </c>
      <c r="Q3260" t="str">
        <f>IF(K3260="ok",CONCATENATE(IF(Hoja2!A3260="'S/F'","--",""),N3260,"INSERT INTO seguimiento_oficios_recepcion_oficio(fecha_captura, folio_interno, no_oficio, dependencia_envia, firma, fecha_oficio, asunto, anexo, captura_id, estatus_id) VALUES ('",CONCATENATE(RIGHT(CONCATENATE("00",DAY(Hoja2!B3260)),2),"/",RIGHT(CONCATENATE("00",MONTH(Hoja2!B3260)),2),"/",RIGHT(CONCATENATE("00",YEAR(Hoja2!B3260)),2)),"',",Hoja2!A3260,",'",Hoja2!C3260,"','",Hoja2!F3260,"','",Hoja2!E3260,"','",CONCATENATE(RIGHT(CONCATENATE("00",DAY(Hoja2!D3260)),2),"/",RIGHT(CONCATENATE("00",MONTH(Hoja2!D3260)),2),"/",RIGHT(CONCATENATE("00",YEAR(Hoja2!D3260)),2)),"','",Hoja2!J3260,"',","FALSE, 1,8);"), "")</f>
        <v>INSERT INTO seguimiento_oficios_recepcion_oficio(fecha_captura, folio_interno, no_oficio, dependencia_envia, firma, fecha_oficio, asunto, anexo, captura_id, estatus_id) VALUES ('21/06/13',8407,'279','SECRETARIA TECNICA','CARMEN LEZAMA DE LA CRUZ','20/06/13','ENVIAN RECIBO DE PAGO DE ESTIMULO POR ANTIGÜEDAD',FALSE, 1,8);</v>
      </c>
    </row>
    <row r="3261" spans="6:17">
      <c r="F3261" t="str">
        <f>RIGHT(CONCATENATE("00",DAY(Hoja2!B3261)),2)</f>
        <v>21</v>
      </c>
      <c r="G3261" t="str">
        <f>CONCATENATE(RIGHT(CONCATENATE("00",DAY(Hoja2!B3261)),2),"/",RIGHT(CONCATENATE("00",MONTH(Hoja2!B3261)),2),"/",RIGHT(CONCATENATE("00",YEAR(Hoja2!B3261)),2))</f>
        <v>21/06/13</v>
      </c>
      <c r="H3261" t="str">
        <f>RIGHT(CONCATENATE("00",DAY(Hoja2!D3261)),2)</f>
        <v>17</v>
      </c>
      <c r="I3261" t="str">
        <f>CONCATENATE(RIGHT(CONCATENATE("00",DAY(Hoja2!D3261)),2),"/",RIGHT(CONCATENATE("00",MONTH(Hoja2!D3261)),2),"/",RIGHT(CONCATENATE("00",YEAR(Hoja2!D3261)),2))</f>
        <v>17/06/13</v>
      </c>
      <c r="J3261" t="str">
        <f>IF(LEN(Hoja2!J3261)&gt;150,LEN(Hoja2!J3261),"")</f>
        <v/>
      </c>
      <c r="K3261" t="str">
        <f>IF(Hoja2!A3261&lt;&gt;"", IF(Hoja2!B3261&lt;&gt;"", IF(Hoja2!C3261&lt;&gt;"", IF(Hoja2!D3261&lt;&gt;"", IF(Hoja2!E3261&lt;&gt;"", IF(Hoja2!F3261&lt;&gt;"", IF(Hoja2!J3261&lt;&gt;"","ok",""),""),""),""),""),""),"")</f>
        <v>ok</v>
      </c>
      <c r="L3261" t="str">
        <f>IF(Hoja2!A3261="'S/F'","--","")</f>
        <v/>
      </c>
      <c r="M3261" t="str">
        <f>IF(LEN(Hoja2!C3261)&gt;30,Hoja2!C3261,"")</f>
        <v/>
      </c>
      <c r="O3261" t="str">
        <f>IF(LEN(Hoja2!F3261)&gt;110,LEN(Hoja2!F3261),"")</f>
        <v/>
      </c>
      <c r="Q3261" t="str">
        <f>IF(K3261="ok",CONCATENATE(IF(Hoja2!A3261="'S/F'","--",""),N3261,"INSERT INTO seguimiento_oficios_recepcion_oficio(fecha_captura, folio_interno, no_oficio, dependencia_envia, firma, fecha_oficio, asunto, anexo, captura_id, estatus_id) VALUES ('",CONCATENATE(RIGHT(CONCATENATE("00",DAY(Hoja2!B3261)),2),"/",RIGHT(CONCATENATE("00",MONTH(Hoja2!B3261)),2),"/",RIGHT(CONCATENATE("00",YEAR(Hoja2!B3261)),2)),"',",Hoja2!A3261,",'",Hoja2!C3261,"','",Hoja2!F3261,"','",Hoja2!E3261,"','",CONCATENATE(RIGHT(CONCATENATE("00",DAY(Hoja2!D3261)),2),"/",RIGHT(CONCATENATE("00",MONTH(Hoja2!D3261)),2),"/",RIGHT(CONCATENATE("00",YEAR(Hoja2!D3261)),2)),"','",Hoja2!J3261,"',","FALSE, 1,8);"), "")</f>
        <v>INSERT INTO seguimiento_oficios_recepcion_oficio(fecha_captura, folio_interno, no_oficio, dependencia_envia, firma, fecha_oficio, asunto, anexo, captura_id, estatus_id) VALUES ('21/06/13',8408,'2029','EDUCACION','VICTOR MANUEL LOPEZ CRUZ','17/06/13','CANCELACION CREACION DE PLAZA',FALSE, 1,8);</v>
      </c>
    </row>
    <row r="3262" spans="6:17">
      <c r="F3262" t="str">
        <f>RIGHT(CONCATENATE("00",DAY(Hoja2!B3262)),2)</f>
        <v>21</v>
      </c>
      <c r="G3262" t="str">
        <f>CONCATENATE(RIGHT(CONCATENATE("00",DAY(Hoja2!B3262)),2),"/",RIGHT(CONCATENATE("00",MONTH(Hoja2!B3262)),2),"/",RIGHT(CONCATENATE("00",YEAR(Hoja2!B3262)),2))</f>
        <v>21/06/13</v>
      </c>
      <c r="H3262" t="str">
        <f>RIGHT(CONCATENATE("00",DAY(Hoja2!D3262)),2)</f>
        <v>19</v>
      </c>
      <c r="I3262" t="str">
        <f>CONCATENATE(RIGHT(CONCATENATE("00",DAY(Hoja2!D3262)),2),"/",RIGHT(CONCATENATE("00",MONTH(Hoja2!D3262)),2),"/",RIGHT(CONCATENATE("00",YEAR(Hoja2!D3262)),2))</f>
        <v>19/06/13</v>
      </c>
      <c r="J3262" t="str">
        <f>IF(LEN(Hoja2!J3262)&gt;150,LEN(Hoja2!J3262),"")</f>
        <v/>
      </c>
      <c r="K3262" t="str">
        <f>IF(Hoja2!A3262&lt;&gt;"", IF(Hoja2!B3262&lt;&gt;"", IF(Hoja2!C3262&lt;&gt;"", IF(Hoja2!D3262&lt;&gt;"", IF(Hoja2!E3262&lt;&gt;"", IF(Hoja2!F3262&lt;&gt;"", IF(Hoja2!J3262&lt;&gt;"","ok",""),""),""),""),""),""),"")</f>
        <v>ok</v>
      </c>
      <c r="L3262" t="str">
        <f>IF(Hoja2!A3262="'S/F'","--","")</f>
        <v/>
      </c>
      <c r="M3262" t="str">
        <f>IF(LEN(Hoja2!C3262)&gt;30,Hoja2!C3262,"")</f>
        <v/>
      </c>
      <c r="O3262" t="str">
        <f>IF(LEN(Hoja2!F3262)&gt;110,LEN(Hoja2!F3262),"")</f>
        <v/>
      </c>
      <c r="Q3262" t="str">
        <f>IF(K3262="ok",CONCATENATE(IF(Hoja2!A3262="'S/F'","--",""),N3262,"INSERT INTO seguimiento_oficios_recepcion_oficio(fecha_captura, folio_interno, no_oficio, dependencia_envia, firma, fecha_oficio, asunto, anexo, captura_id, estatus_id) VALUES ('",CONCATENATE(RIGHT(CONCATENATE("00",DAY(Hoja2!B3262)),2),"/",RIGHT(CONCATENATE("00",MONTH(Hoja2!B3262)),2),"/",RIGHT(CONCATENATE("00",YEAR(Hoja2!B3262)),2)),"',",Hoja2!A3262,",'",Hoja2!C3262,"','",Hoja2!F3262,"','",Hoja2!E3262,"','",CONCATENATE(RIGHT(CONCATENATE("00",DAY(Hoja2!D3262)),2),"/",RIGHT(CONCATENATE("00",MONTH(Hoja2!D3262)),2),"/",RIGHT(CONCATENATE("00",YEAR(Hoja2!D3262)),2)),"','",Hoja2!J3262,"',","FALSE, 1,8);"), "")</f>
        <v>INSERT INTO seguimiento_oficios_recepcion_oficio(fecha_captura, folio_interno, no_oficio, dependencia_envia, firma, fecha_oficio, asunto, anexo, captura_id, estatus_id) VALUES ('21/06/13',8409,'2033','EDUCACION','VICTOR MANUEL LOPEZ CRUZ','19/06/13','AMPLIACION LIQUIDA AL PRESUPUESTO',FALSE, 1,8);</v>
      </c>
    </row>
    <row r="3263" spans="6:17">
      <c r="F3263" t="str">
        <f>RIGHT(CONCATENATE("00",DAY(Hoja2!B3263)),2)</f>
        <v>24</v>
      </c>
      <c r="G3263" t="str">
        <f>CONCATENATE(RIGHT(CONCATENATE("00",DAY(Hoja2!B3263)),2),"/",RIGHT(CONCATENATE("00",MONTH(Hoja2!B3263)),2),"/",RIGHT(CONCATENATE("00",YEAR(Hoja2!B3263)),2))</f>
        <v>24/06/13</v>
      </c>
      <c r="H3263" t="str">
        <f>RIGHT(CONCATENATE("00",DAY(Hoja2!D3263)),2)</f>
        <v>24</v>
      </c>
      <c r="I3263" t="str">
        <f>CONCATENATE(RIGHT(CONCATENATE("00",DAY(Hoja2!D3263)),2),"/",RIGHT(CONCATENATE("00",MONTH(Hoja2!D3263)),2),"/",RIGHT(CONCATENATE("00",YEAR(Hoja2!D3263)),2))</f>
        <v>24/06/13</v>
      </c>
      <c r="J3263" t="str">
        <f>IF(LEN(Hoja2!J3263)&gt;150,LEN(Hoja2!J3263),"")</f>
        <v/>
      </c>
      <c r="K3263" t="str">
        <f>IF(Hoja2!A3263&lt;&gt;"", IF(Hoja2!B3263&lt;&gt;"", IF(Hoja2!C3263&lt;&gt;"", IF(Hoja2!D3263&lt;&gt;"", IF(Hoja2!E3263&lt;&gt;"", IF(Hoja2!F3263&lt;&gt;"", IF(Hoja2!J3263&lt;&gt;"","ok",""),""),""),""),""),""),"")</f>
        <v>ok</v>
      </c>
      <c r="L3263" t="str">
        <f>IF(Hoja2!A3263="'S/F'","--","")</f>
        <v/>
      </c>
      <c r="M3263" t="str">
        <f>IF(LEN(Hoja2!C3263)&gt;30,Hoja2!C3263,"")</f>
        <v/>
      </c>
      <c r="O3263" t="str">
        <f>IF(LEN(Hoja2!F3263)&gt;110,LEN(Hoja2!F3263),"")</f>
        <v/>
      </c>
      <c r="Q3263" t="str">
        <f>IF(K3263="ok",CONCATENATE(IF(Hoja2!A3263="'S/F'","--",""),N3263,"INSERT INTO seguimiento_oficios_recepcion_oficio(fecha_captura, folio_interno, no_oficio, dependencia_envia, firma, fecha_oficio, asunto, anexo, captura_id, estatus_id) VALUES ('",CONCATENATE(RIGHT(CONCATENATE("00",DAY(Hoja2!B3263)),2),"/",RIGHT(CONCATENATE("00",MONTH(Hoja2!B3263)),2),"/",RIGHT(CONCATENATE("00",YEAR(Hoja2!B3263)),2)),"',",Hoja2!A3263,",'",Hoja2!C3263,"','",Hoja2!F3263,"','",Hoja2!E3263,"','",CONCATENATE(RIGHT(CONCATENATE("00",DAY(Hoja2!D3263)),2),"/",RIGHT(CONCATENATE("00",MONTH(Hoja2!D3263)),2),"/",RIGHT(CONCATENATE("00",YEAR(Hoja2!D3263)),2)),"','",Hoja2!J3263,"',","FALSE, 1,8);"), "")</f>
        <v>INSERT INTO seguimiento_oficios_recepcion_oficio(fecha_captura, folio_interno, no_oficio, dependencia_envia, firma, fecha_oficio, asunto, anexo, captura_id, estatus_id) VALUES ('24/06/13',8410,'S/N','PARTICULAR','CANDELARIA VALIER SERNURA','24/06/13','SOL. AUTOBUS PARA INTERNADO DE CHALPA Y GUADALAJARA',FALSE, 1,8);</v>
      </c>
    </row>
    <row r="3264" spans="6:17">
      <c r="F3264" t="str">
        <f>RIGHT(CONCATENATE("00",DAY(Hoja2!B3264)),2)</f>
        <v>24</v>
      </c>
      <c r="G3264" t="str">
        <f>CONCATENATE(RIGHT(CONCATENATE("00",DAY(Hoja2!B3264)),2),"/",RIGHT(CONCATENATE("00",MONTH(Hoja2!B3264)),2),"/",RIGHT(CONCATENATE("00",YEAR(Hoja2!B3264)),2))</f>
        <v>24/06/13</v>
      </c>
      <c r="H3264" t="str">
        <f>RIGHT(CONCATENATE("00",DAY(Hoja2!D3264)),2)</f>
        <v>14</v>
      </c>
      <c r="I3264" t="str">
        <f>CONCATENATE(RIGHT(CONCATENATE("00",DAY(Hoja2!D3264)),2),"/",RIGHT(CONCATENATE("00",MONTH(Hoja2!D3264)),2),"/",RIGHT(CONCATENATE("00",YEAR(Hoja2!D3264)),2))</f>
        <v>14/06/13</v>
      </c>
      <c r="J3264" t="str">
        <f>IF(LEN(Hoja2!J3264)&gt;150,LEN(Hoja2!J3264),"")</f>
        <v/>
      </c>
      <c r="K3264" t="str">
        <f>IF(Hoja2!A3264&lt;&gt;"", IF(Hoja2!B3264&lt;&gt;"", IF(Hoja2!C3264&lt;&gt;"", IF(Hoja2!D3264&lt;&gt;"", IF(Hoja2!E3264&lt;&gt;"", IF(Hoja2!F3264&lt;&gt;"", IF(Hoja2!J3264&lt;&gt;"","ok",""),""),""),""),""),""),"")</f>
        <v>ok</v>
      </c>
      <c r="L3264" t="str">
        <f>IF(Hoja2!A3264="'S/F'","--","")</f>
        <v/>
      </c>
      <c r="M3264" t="str">
        <f>IF(LEN(Hoja2!C3264)&gt;30,Hoja2!C3264,"")</f>
        <v/>
      </c>
      <c r="O3264" t="str">
        <f>IF(LEN(Hoja2!F3264)&gt;110,LEN(Hoja2!F3264),"")</f>
        <v/>
      </c>
      <c r="Q3264" t="str">
        <f>IF(K3264="ok",CONCATENATE(IF(Hoja2!A3264="'S/F'","--",""),N3264,"INSERT INTO seguimiento_oficios_recepcion_oficio(fecha_captura, folio_interno, no_oficio, dependencia_envia, firma, fecha_oficio, asunto, anexo, captura_id, estatus_id) VALUES ('",CONCATENATE(RIGHT(CONCATENATE("00",DAY(Hoja2!B3264)),2),"/",RIGHT(CONCATENATE("00",MONTH(Hoja2!B3264)),2),"/",RIGHT(CONCATENATE("00",YEAR(Hoja2!B3264)),2)),"',",Hoja2!A3264,",'",Hoja2!C3264,"','",Hoja2!F3264,"','",Hoja2!E3264,"','",CONCATENATE(RIGHT(CONCATENATE("00",DAY(Hoja2!D3264)),2),"/",RIGHT(CONCATENATE("00",MONTH(Hoja2!D3264)),2),"/",RIGHT(CONCATENATE("00",YEAR(Hoja2!D3264)),2)),"','",Hoja2!J3264,"',","FALSE, 1,8);"), "")</f>
        <v>INSERT INTO seguimiento_oficios_recepcion_oficio(fecha_captura, folio_interno, no_oficio, dependencia_envia, firma, fecha_oficio, asunto, anexo, captura_id, estatus_id) VALUES ('24/06/13',8411,'370','CORAT','ANDRES AVELINO DE LA CERDA ','14/06/13','ENVIAN CONTRATO DE HONORARIOS',FALSE, 1,8);</v>
      </c>
    </row>
    <row r="3265" spans="6:17">
      <c r="F3265" t="str">
        <f>RIGHT(CONCATENATE("00",DAY(Hoja2!B3265)),2)</f>
        <v>24</v>
      </c>
      <c r="G3265" t="str">
        <f>CONCATENATE(RIGHT(CONCATENATE("00",DAY(Hoja2!B3265)),2),"/",RIGHT(CONCATENATE("00",MONTH(Hoja2!B3265)),2),"/",RIGHT(CONCATENATE("00",YEAR(Hoja2!B3265)),2))</f>
        <v>24/06/13</v>
      </c>
      <c r="H3265" t="str">
        <f>RIGHT(CONCATENATE("00",DAY(Hoja2!D3265)),2)</f>
        <v>21</v>
      </c>
      <c r="I3265" t="str">
        <f>CONCATENATE(RIGHT(CONCATENATE("00",DAY(Hoja2!D3265)),2),"/",RIGHT(CONCATENATE("00",MONTH(Hoja2!D3265)),2),"/",RIGHT(CONCATENATE("00",YEAR(Hoja2!D3265)),2))</f>
        <v>21/06/13</v>
      </c>
      <c r="J3265" t="str">
        <f>IF(LEN(Hoja2!J3265)&gt;150,LEN(Hoja2!J3265),"")</f>
        <v/>
      </c>
      <c r="K3265" t="str">
        <f>IF(Hoja2!A3265&lt;&gt;"", IF(Hoja2!B3265&lt;&gt;"", IF(Hoja2!C3265&lt;&gt;"", IF(Hoja2!D3265&lt;&gt;"", IF(Hoja2!E3265&lt;&gt;"", IF(Hoja2!F3265&lt;&gt;"", IF(Hoja2!J3265&lt;&gt;"","ok",""),""),""),""),""),""),"")</f>
        <v>ok</v>
      </c>
      <c r="L3265" t="str">
        <f>IF(Hoja2!A3265="'S/F'","--","")</f>
        <v/>
      </c>
      <c r="M3265" t="str">
        <f>IF(LEN(Hoja2!C3265)&gt;30,Hoja2!C3265,"")</f>
        <v/>
      </c>
      <c r="O3265" t="str">
        <f>IF(LEN(Hoja2!F3265)&gt;110,LEN(Hoja2!F3265),"")</f>
        <v/>
      </c>
      <c r="Q3265" t="str">
        <f>IF(K3265="ok",CONCATENATE(IF(Hoja2!A3265="'S/F'","--",""),N3265,"INSERT INTO seguimiento_oficios_recepcion_oficio(fecha_captura, folio_interno, no_oficio, dependencia_envia, firma, fecha_oficio, asunto, anexo, captura_id, estatus_id) VALUES ('",CONCATENATE(RIGHT(CONCATENATE("00",DAY(Hoja2!B3265)),2),"/",RIGHT(CONCATENATE("00",MONTH(Hoja2!B3265)),2),"/",RIGHT(CONCATENATE("00",YEAR(Hoja2!B3265)),2)),"',",Hoja2!A3265,",'",Hoja2!C3265,"','",Hoja2!F3265,"','",Hoja2!E3265,"','",CONCATENATE(RIGHT(CONCATENATE("00",DAY(Hoja2!D3265)),2),"/",RIGHT(CONCATENATE("00",MONTH(Hoja2!D3265)),2),"/",RIGHT(CONCATENATE("00",YEAR(Hoja2!D3265)),2)),"','",Hoja2!J3265,"',","FALSE, 1,8);"), "")</f>
        <v>INSERT INTO seguimiento_oficios_recepcion_oficio(fecha_captura, folio_interno, no_oficio, dependencia_envia, firma, fecha_oficio, asunto, anexo, captura_id, estatus_id) VALUES ('24/06/13',8412,'2437','PGJ','JAIME LORENZO BIBILONI RAMON','21/06/13','ENVIA OFICIO ORIGINAL NUMERO 5239 MODIFICACION DE PENSION',FALSE, 1,8);</v>
      </c>
    </row>
    <row r="3266" spans="6:17">
      <c r="F3266" t="str">
        <f>RIGHT(CONCATENATE("00",DAY(Hoja2!B3266)),2)</f>
        <v>24</v>
      </c>
      <c r="G3266" t="str">
        <f>CONCATENATE(RIGHT(CONCATENATE("00",DAY(Hoja2!B3266)),2),"/",RIGHT(CONCATENATE("00",MONTH(Hoja2!B3266)),2),"/",RIGHT(CONCATENATE("00",YEAR(Hoja2!B3266)),2))</f>
        <v>24/06/13</v>
      </c>
      <c r="H3266" t="str">
        <f>RIGHT(CONCATENATE("00",DAY(Hoja2!D3266)),2)</f>
        <v>24</v>
      </c>
      <c r="I3266" t="str">
        <f>CONCATENATE(RIGHT(CONCATENATE("00",DAY(Hoja2!D3266)),2),"/",RIGHT(CONCATENATE("00",MONTH(Hoja2!D3266)),2),"/",RIGHT(CONCATENATE("00",YEAR(Hoja2!D3266)),2))</f>
        <v>24/07/13</v>
      </c>
      <c r="J3266" t="str">
        <f>IF(LEN(Hoja2!J3266)&gt;150,LEN(Hoja2!J3266),"")</f>
        <v/>
      </c>
      <c r="K3266" t="str">
        <f>IF(Hoja2!A3266&lt;&gt;"", IF(Hoja2!B3266&lt;&gt;"", IF(Hoja2!C3266&lt;&gt;"", IF(Hoja2!D3266&lt;&gt;"", IF(Hoja2!E3266&lt;&gt;"", IF(Hoja2!F3266&lt;&gt;"", IF(Hoja2!J3266&lt;&gt;"","ok",""),""),""),""),""),""),"")</f>
        <v>ok</v>
      </c>
      <c r="L3266" t="str">
        <f>IF(Hoja2!A3266="'S/F'","--","")</f>
        <v/>
      </c>
      <c r="M3266" t="str">
        <f>IF(LEN(Hoja2!C3266)&gt;30,Hoja2!C3266,"")</f>
        <v/>
      </c>
      <c r="O3266" t="str">
        <f>IF(LEN(Hoja2!F3266)&gt;110,LEN(Hoja2!F3266),"")</f>
        <v/>
      </c>
      <c r="Q3266" t="str">
        <f>IF(K3266="ok",CONCATENATE(IF(Hoja2!A3266="'S/F'","--",""),N3266,"INSERT INTO seguimiento_oficios_recepcion_oficio(fecha_captura, folio_interno, no_oficio, dependencia_envia, firma, fecha_oficio, asunto, anexo, captura_id, estatus_id) VALUES ('",CONCATENATE(RIGHT(CONCATENATE("00",DAY(Hoja2!B3266)),2),"/",RIGHT(CONCATENATE("00",MONTH(Hoja2!B3266)),2),"/",RIGHT(CONCATENATE("00",YEAR(Hoja2!B3266)),2)),"',",Hoja2!A3266,",'",Hoja2!C3266,"','",Hoja2!F3266,"','",Hoja2!E3266,"','",CONCATENATE(RIGHT(CONCATENATE("00",DAY(Hoja2!D3266)),2),"/",RIGHT(CONCATENATE("00",MONTH(Hoja2!D3266)),2),"/",RIGHT(CONCATENATE("00",YEAR(Hoja2!D3266)),2)),"','",Hoja2!J3266,"',","FALSE, 1,8);"), "")</f>
        <v>INSERT INTO seguimiento_oficios_recepcion_oficio(fecha_captura, folio_interno, no_oficio, dependencia_envia, firma, fecha_oficio, asunto, anexo, captura_id, estatus_id) VALUES ('24/06/13',8413,'S/N','CREDILAND','MIGUEL ANGEL BRINDIS MOLLOINEDO','24/07/13','APLICACIÓN DE DESCUENTOS DE CREDITOS',FALSE, 1,8);</v>
      </c>
    </row>
    <row r="3267" spans="6:17">
      <c r="F3267" t="str">
        <f>RIGHT(CONCATENATE("00",DAY(Hoja2!B3267)),2)</f>
        <v>24</v>
      </c>
      <c r="G3267" t="str">
        <f>CONCATENATE(RIGHT(CONCATENATE("00",DAY(Hoja2!B3267)),2),"/",RIGHT(CONCATENATE("00",MONTH(Hoja2!B3267)),2),"/",RIGHT(CONCATENATE("00",YEAR(Hoja2!B3267)),2))</f>
        <v>24/06/13</v>
      </c>
      <c r="H3267" t="str">
        <f>RIGHT(CONCATENATE("00",DAY(Hoja2!D3267)),2)</f>
        <v>24</v>
      </c>
      <c r="I3267" t="str">
        <f>CONCATENATE(RIGHT(CONCATENATE("00",DAY(Hoja2!D3267)),2),"/",RIGHT(CONCATENATE("00",MONTH(Hoja2!D3267)),2),"/",RIGHT(CONCATENATE("00",YEAR(Hoja2!D3267)),2))</f>
        <v>24/06/13</v>
      </c>
      <c r="J3267" t="str">
        <f>IF(LEN(Hoja2!J3267)&gt;150,LEN(Hoja2!J3267),"")</f>
        <v/>
      </c>
      <c r="K3267" t="str">
        <f>IF(Hoja2!A3267&lt;&gt;"", IF(Hoja2!B3267&lt;&gt;"", IF(Hoja2!C3267&lt;&gt;"", IF(Hoja2!D3267&lt;&gt;"", IF(Hoja2!E3267&lt;&gt;"", IF(Hoja2!F3267&lt;&gt;"", IF(Hoja2!J3267&lt;&gt;"","ok",""),""),""),""),""),""),"")</f>
        <v>ok</v>
      </c>
      <c r="L3267" t="str">
        <f>IF(Hoja2!A3267="'S/F'","--","")</f>
        <v/>
      </c>
      <c r="M3267" t="str">
        <f>IF(LEN(Hoja2!C3267)&gt;30,Hoja2!C3267,"")</f>
        <v/>
      </c>
      <c r="O3267" t="str">
        <f>IF(LEN(Hoja2!F3267)&gt;110,LEN(Hoja2!F3267),"")</f>
        <v/>
      </c>
      <c r="Q3267" t="str">
        <f>IF(K3267="ok",CONCATENATE(IF(Hoja2!A3267="'S/F'","--",""),N3267,"INSERT INTO seguimiento_oficios_recepcion_oficio(fecha_captura, folio_interno, no_oficio, dependencia_envia, firma, fecha_oficio, asunto, anexo, captura_id, estatus_id) VALUES ('",CONCATENATE(RIGHT(CONCATENATE("00",DAY(Hoja2!B3267)),2),"/",RIGHT(CONCATENATE("00",MONTH(Hoja2!B3267)),2),"/",RIGHT(CONCATENATE("00",YEAR(Hoja2!B3267)),2)),"',",Hoja2!A3267,",'",Hoja2!C3267,"','",Hoja2!F3267,"','",Hoja2!E3267,"','",CONCATENATE(RIGHT(CONCATENATE("00",DAY(Hoja2!D3267)),2),"/",RIGHT(CONCATENATE("00",MONTH(Hoja2!D3267)),2),"/",RIGHT(CONCATENATE("00",YEAR(Hoja2!D3267)),2)),"','",Hoja2!J3267,"',","FALSE, 1,8);"), "")</f>
        <v>INSERT INTO seguimiento_oficios_recepcion_oficio(fecha_captura, folio_interno, no_oficio, dependencia_envia, firma, fecha_oficio, asunto, anexo, captura_id, estatus_id) VALUES ('24/06/13',8414,'0605','SDET','JOSE ANTONIO DE MUCHA SCHOLZ','24/06/13','SOL. DE CHOCOBUS PARA EL 26 AL 29 DE JUNIO',FALSE, 1,8);</v>
      </c>
    </row>
    <row r="3268" spans="6:17">
      <c r="F3268" t="str">
        <f>RIGHT(CONCATENATE("00",DAY(Hoja2!B3268)),2)</f>
        <v>24</v>
      </c>
      <c r="G3268" t="str">
        <f>CONCATENATE(RIGHT(CONCATENATE("00",DAY(Hoja2!B3268)),2),"/",RIGHT(CONCATENATE("00",MONTH(Hoja2!B3268)),2),"/",RIGHT(CONCATENATE("00",YEAR(Hoja2!B3268)),2))</f>
        <v>24/06/13</v>
      </c>
      <c r="H3268" t="str">
        <f>RIGHT(CONCATENATE("00",DAY(Hoja2!D3268)),2)</f>
        <v>24</v>
      </c>
      <c r="I3268" t="str">
        <f>CONCATENATE(RIGHT(CONCATENATE("00",DAY(Hoja2!D3268)),2),"/",RIGHT(CONCATENATE("00",MONTH(Hoja2!D3268)),2),"/",RIGHT(CONCATENATE("00",YEAR(Hoja2!D3268)),2))</f>
        <v>24/06/13</v>
      </c>
      <c r="J3268" t="str">
        <f>IF(LEN(Hoja2!J3268)&gt;150,LEN(Hoja2!J3268),"")</f>
        <v/>
      </c>
      <c r="K3268" t="str">
        <f>IF(Hoja2!A3268&lt;&gt;"", IF(Hoja2!B3268&lt;&gt;"", IF(Hoja2!C3268&lt;&gt;"", IF(Hoja2!D3268&lt;&gt;"", IF(Hoja2!E3268&lt;&gt;"", IF(Hoja2!F3268&lt;&gt;"", IF(Hoja2!J3268&lt;&gt;"","ok",""),""),""),""),""),""),"")</f>
        <v>ok</v>
      </c>
      <c r="L3268" t="str">
        <f>IF(Hoja2!A3268="'S/F'","--","")</f>
        <v/>
      </c>
      <c r="M3268" t="str">
        <f>IF(LEN(Hoja2!C3268)&gt;30,Hoja2!C3268,"")</f>
        <v/>
      </c>
      <c r="O3268" t="str">
        <f>IF(LEN(Hoja2!F3268)&gt;110,LEN(Hoja2!F3268),"")</f>
        <v/>
      </c>
      <c r="Q3268" t="str">
        <f>IF(K3268="ok",CONCATENATE(IF(Hoja2!A3268="'S/F'","--",""),N3268,"INSERT INTO seguimiento_oficios_recepcion_oficio(fecha_captura, folio_interno, no_oficio, dependencia_envia, firma, fecha_oficio, asunto, anexo, captura_id, estatus_id) VALUES ('",CONCATENATE(RIGHT(CONCATENATE("00",DAY(Hoja2!B3268)),2),"/",RIGHT(CONCATENATE("00",MONTH(Hoja2!B3268)),2),"/",RIGHT(CONCATENATE("00",YEAR(Hoja2!B3268)),2)),"',",Hoja2!A3268,",'",Hoja2!C3268,"','",Hoja2!F3268,"','",Hoja2!E3268,"','",CONCATENATE(RIGHT(CONCATENATE("00",DAY(Hoja2!D3268)),2),"/",RIGHT(CONCATENATE("00",MONTH(Hoja2!D3268)),2),"/",RIGHT(CONCATENATE("00",YEAR(Hoja2!D3268)),2)),"','",Hoja2!J3268,"',","FALSE, 1,8);"), "")</f>
        <v>INSERT INTO seguimiento_oficios_recepcion_oficio(fecha_captura, folio_interno, no_oficio, dependencia_envia, firma, fecha_oficio, asunto, anexo, captura_id, estatus_id) VALUES ('24/06/13',8415,'238','SESESP','MARIANO RAMOS GARDUZA','24/06/13','COMPENSACION POR DESEMPEÑO',FALSE, 1,8);</v>
      </c>
    </row>
    <row r="3269" spans="6:17">
      <c r="F3269" t="str">
        <f>RIGHT(CONCATENATE("00",DAY(Hoja2!B3269)),2)</f>
        <v>24</v>
      </c>
      <c r="G3269" t="str">
        <f>CONCATENATE(RIGHT(CONCATENATE("00",DAY(Hoja2!B3269)),2),"/",RIGHT(CONCATENATE("00",MONTH(Hoja2!B3269)),2),"/",RIGHT(CONCATENATE("00",YEAR(Hoja2!B3269)),2))</f>
        <v>24/06/13</v>
      </c>
      <c r="H3269" t="str">
        <f>RIGHT(CONCATENATE("00",DAY(Hoja2!D3269)),2)</f>
        <v>21</v>
      </c>
      <c r="I3269" t="str">
        <f>CONCATENATE(RIGHT(CONCATENATE("00",DAY(Hoja2!D3269)),2),"/",RIGHT(CONCATENATE("00",MONTH(Hoja2!D3269)),2),"/",RIGHT(CONCATENATE("00",YEAR(Hoja2!D3269)),2))</f>
        <v>21/06/13</v>
      </c>
      <c r="J3269" t="str">
        <f>IF(LEN(Hoja2!J3269)&gt;150,LEN(Hoja2!J3269),"")</f>
        <v/>
      </c>
      <c r="K3269" t="str">
        <f>IF(Hoja2!A3269&lt;&gt;"", IF(Hoja2!B3269&lt;&gt;"", IF(Hoja2!C3269&lt;&gt;"", IF(Hoja2!D3269&lt;&gt;"", IF(Hoja2!E3269&lt;&gt;"", IF(Hoja2!F3269&lt;&gt;"", IF(Hoja2!J3269&lt;&gt;"","ok",""),""),""),""),""),""),"")</f>
        <v>ok</v>
      </c>
      <c r="L3269" t="str">
        <f>IF(Hoja2!A3269="'S/F'","--","")</f>
        <v/>
      </c>
      <c r="M3269" t="str">
        <f>IF(LEN(Hoja2!C3269)&gt;30,Hoja2!C3269,"")</f>
        <v/>
      </c>
      <c r="O3269" t="str">
        <f>IF(LEN(Hoja2!F3269)&gt;110,LEN(Hoja2!F3269),"")</f>
        <v/>
      </c>
      <c r="Q3269" t="str">
        <f>IF(K3269="ok",CONCATENATE(IF(Hoja2!A3269="'S/F'","--",""),N3269,"INSERT INTO seguimiento_oficios_recepcion_oficio(fecha_captura, folio_interno, no_oficio, dependencia_envia, firma, fecha_oficio, asunto, anexo, captura_id, estatus_id) VALUES ('",CONCATENATE(RIGHT(CONCATENATE("00",DAY(Hoja2!B3269)),2),"/",RIGHT(CONCATENATE("00",MONTH(Hoja2!B3269)),2),"/",RIGHT(CONCATENATE("00",YEAR(Hoja2!B3269)),2)),"',",Hoja2!A3269,",'",Hoja2!C3269,"','",Hoja2!F3269,"','",Hoja2!E3269,"','",CONCATENATE(RIGHT(CONCATENATE("00",DAY(Hoja2!D3269)),2),"/",RIGHT(CONCATENATE("00",MONTH(Hoja2!D3269)),2),"/",RIGHT(CONCATENATE("00",YEAR(Hoja2!D3269)),2)),"','",Hoja2!J3269,"',","FALSE, 1,8);"), "")</f>
        <v>INSERT INTO seguimiento_oficios_recepcion_oficio(fecha_captura, folio_interno, no_oficio, dependencia_envia, firma, fecha_oficio, asunto, anexo, captura_id, estatus_id) VALUES ('24/06/13',8416,'512','JEC','ENRIQUE MARTINEZ HERRERAJEC','21/06/13','ENVIAN OFICIO NO. 447 CANCELACION DE JUICIO ESPECIAL DE PENSION ALIMENTICIA',FALSE, 1,8);</v>
      </c>
    </row>
    <row r="3270" spans="6:17">
      <c r="F3270" t="str">
        <f>RIGHT(CONCATENATE("00",DAY(Hoja2!B3270)),2)</f>
        <v>24</v>
      </c>
      <c r="G3270" t="str">
        <f>CONCATENATE(RIGHT(CONCATENATE("00",DAY(Hoja2!B3270)),2),"/",RIGHT(CONCATENATE("00",MONTH(Hoja2!B3270)),2),"/",RIGHT(CONCATENATE("00",YEAR(Hoja2!B3270)),2))</f>
        <v>24/06/13</v>
      </c>
      <c r="H3270" t="str">
        <f>RIGHT(CONCATENATE("00",DAY(Hoja2!D3270)),2)</f>
        <v>24</v>
      </c>
      <c r="I3270" t="str">
        <f>CONCATENATE(RIGHT(CONCATENATE("00",DAY(Hoja2!D3270)),2),"/",RIGHT(CONCATENATE("00",MONTH(Hoja2!D3270)),2),"/",RIGHT(CONCATENATE("00",YEAR(Hoja2!D3270)),2))</f>
        <v>24/06/13</v>
      </c>
      <c r="J3270" t="str">
        <f>IF(LEN(Hoja2!J3270)&gt;150,LEN(Hoja2!J3270),"")</f>
        <v/>
      </c>
      <c r="K3270" t="str">
        <f>IF(Hoja2!A3270&lt;&gt;"", IF(Hoja2!B3270&lt;&gt;"", IF(Hoja2!C3270&lt;&gt;"", IF(Hoja2!D3270&lt;&gt;"", IF(Hoja2!E3270&lt;&gt;"", IF(Hoja2!F3270&lt;&gt;"", IF(Hoja2!J3270&lt;&gt;"","ok",""),""),""),""),""),""),"")</f>
        <v>ok</v>
      </c>
      <c r="L3270" t="str">
        <f>IF(Hoja2!A3270="'S/F'","--","")</f>
        <v/>
      </c>
      <c r="M3270" t="str">
        <f>IF(LEN(Hoja2!C3270)&gt;30,Hoja2!C3270,"")</f>
        <v/>
      </c>
      <c r="O3270" t="str">
        <f>IF(LEN(Hoja2!F3270)&gt;110,LEN(Hoja2!F3270),"")</f>
        <v/>
      </c>
      <c r="Q3270" t="str">
        <f>IF(K3270="ok",CONCATENATE(IF(Hoja2!A3270="'S/F'","--",""),N3270,"INSERT INTO seguimiento_oficios_recepcion_oficio(fecha_captura, folio_interno, no_oficio, dependencia_envia, firma, fecha_oficio, asunto, anexo, captura_id, estatus_id) VALUES ('",CONCATENATE(RIGHT(CONCATENATE("00",DAY(Hoja2!B3270)),2),"/",RIGHT(CONCATENATE("00",MONTH(Hoja2!B3270)),2),"/",RIGHT(CONCATENATE("00",YEAR(Hoja2!B3270)),2)),"',",Hoja2!A3270,",'",Hoja2!C3270,"','",Hoja2!F3270,"','",Hoja2!E3270,"','",CONCATENATE(RIGHT(CONCATENATE("00",DAY(Hoja2!D3270)),2),"/",RIGHT(CONCATENATE("00",MONTH(Hoja2!D3270)),2),"/",RIGHT(CONCATENATE("00",YEAR(Hoja2!D3270)),2)),"','",Hoja2!J3270,"',","FALSE, 1,8);"), "")</f>
        <v>INSERT INTO seguimiento_oficios_recepcion_oficio(fecha_captura, folio_interno, no_oficio, dependencia_envia, firma, fecha_oficio, asunto, anexo, captura_id, estatus_id) VALUES ('24/06/13',8417,'066','SECRETARIA DE SALUD','JAVIER NUÑEZ LOPEZ','24/06/13','ENVIAN ORDENES DE PAGO 2451 Y 2452 AJUSTE COMPLEMETARIO',FALSE, 1,8);</v>
      </c>
    </row>
    <row r="3271" spans="6:17">
      <c r="F3271" t="str">
        <f>RIGHT(CONCATENATE("00",DAY(Hoja2!B3271)),2)</f>
        <v>24</v>
      </c>
      <c r="G3271" t="str">
        <f>CONCATENATE(RIGHT(CONCATENATE("00",DAY(Hoja2!B3271)),2),"/",RIGHT(CONCATENATE("00",MONTH(Hoja2!B3271)),2),"/",RIGHT(CONCATENATE("00",YEAR(Hoja2!B3271)),2))</f>
        <v>24/06/13</v>
      </c>
      <c r="H3271" t="str">
        <f>RIGHT(CONCATENATE("00",DAY(Hoja2!D3271)),2)</f>
        <v>21</v>
      </c>
      <c r="I3271" t="str">
        <f>CONCATENATE(RIGHT(CONCATENATE("00",DAY(Hoja2!D3271)),2),"/",RIGHT(CONCATENATE("00",MONTH(Hoja2!D3271)),2),"/",RIGHT(CONCATENATE("00",YEAR(Hoja2!D3271)),2))</f>
        <v>21/06/13</v>
      </c>
      <c r="J3271" t="str">
        <f>IF(LEN(Hoja2!J3271)&gt;150,LEN(Hoja2!J3271),"")</f>
        <v/>
      </c>
      <c r="K3271" t="str">
        <f>IF(Hoja2!A3271&lt;&gt;"", IF(Hoja2!B3271&lt;&gt;"", IF(Hoja2!C3271&lt;&gt;"", IF(Hoja2!D3271&lt;&gt;"", IF(Hoja2!E3271&lt;&gt;"", IF(Hoja2!F3271&lt;&gt;"", IF(Hoja2!J3271&lt;&gt;"","ok",""),""),""),""),""),""),"")</f>
        <v>ok</v>
      </c>
      <c r="L3271" t="str">
        <f>IF(Hoja2!A3271="'S/F'","--","")</f>
        <v/>
      </c>
      <c r="M3271" t="str">
        <f>IF(LEN(Hoja2!C3271)&gt;30,Hoja2!C3271,"")</f>
        <v/>
      </c>
      <c r="O3271" t="str">
        <f>IF(LEN(Hoja2!F3271)&gt;110,LEN(Hoja2!F3271),"")</f>
        <v/>
      </c>
      <c r="Q3271" t="str">
        <f>IF(K3271="ok",CONCATENATE(IF(Hoja2!A3271="'S/F'","--",""),N3271,"INSERT INTO seguimiento_oficios_recepcion_oficio(fecha_captura, folio_interno, no_oficio, dependencia_envia, firma, fecha_oficio, asunto, anexo, captura_id, estatus_id) VALUES ('",CONCATENATE(RIGHT(CONCATENATE("00",DAY(Hoja2!B3271)),2),"/",RIGHT(CONCATENATE("00",MONTH(Hoja2!B3271)),2),"/",RIGHT(CONCATENATE("00",YEAR(Hoja2!B3271)),2)),"',",Hoja2!A3271,",'",Hoja2!C3271,"','",Hoja2!F3271,"','",Hoja2!E3271,"','",CONCATENATE(RIGHT(CONCATENATE("00",DAY(Hoja2!D3271)),2),"/",RIGHT(CONCATENATE("00",MONTH(Hoja2!D3271)),2),"/",RIGHT(CONCATENATE("00",YEAR(Hoja2!D3271)),2)),"','",Hoja2!J3271,"',","FALSE, 1,8);"), "")</f>
        <v>INSERT INTO seguimiento_oficios_recepcion_oficio(fecha_captura, folio_interno, no_oficio, dependencia_envia, firma, fecha_oficio, asunto, anexo, captura_id, estatus_id) VALUES ('24/06/13',8418,'288','CMAIG','ANDRES PERALTA RIVERA','21/06/13','SEGUROS DE VIDA',FALSE, 1,8);</v>
      </c>
    </row>
    <row r="3272" spans="6:17">
      <c r="F3272" t="str">
        <f>RIGHT(CONCATENATE("00",DAY(Hoja2!B3272)),2)</f>
        <v>24</v>
      </c>
      <c r="G3272" t="str">
        <f>CONCATENATE(RIGHT(CONCATENATE("00",DAY(Hoja2!B3272)),2),"/",RIGHT(CONCATENATE("00",MONTH(Hoja2!B3272)),2),"/",RIGHT(CONCATENATE("00",YEAR(Hoja2!B3272)),2))</f>
        <v>24/06/13</v>
      </c>
      <c r="H3272" t="str">
        <f>RIGHT(CONCATENATE("00",DAY(Hoja2!D3272)),2)</f>
        <v>21</v>
      </c>
      <c r="I3272" t="str">
        <f>CONCATENATE(RIGHT(CONCATENATE("00",DAY(Hoja2!D3272)),2),"/",RIGHT(CONCATENATE("00",MONTH(Hoja2!D3272)),2),"/",RIGHT(CONCATENATE("00",YEAR(Hoja2!D3272)),2))</f>
        <v>21/06/13</v>
      </c>
      <c r="J3272" t="str">
        <f>IF(LEN(Hoja2!J3272)&gt;150,LEN(Hoja2!J3272),"")</f>
        <v/>
      </c>
      <c r="K3272" t="str">
        <f>IF(Hoja2!A3272&lt;&gt;"", IF(Hoja2!B3272&lt;&gt;"", IF(Hoja2!C3272&lt;&gt;"", IF(Hoja2!D3272&lt;&gt;"", IF(Hoja2!E3272&lt;&gt;"", IF(Hoja2!F3272&lt;&gt;"", IF(Hoja2!J3272&lt;&gt;"","ok",""),""),""),""),""),""),"")</f>
        <v>ok</v>
      </c>
      <c r="L3272" t="str">
        <f>IF(Hoja2!A3272="'S/F'","--","")</f>
        <v/>
      </c>
      <c r="M3272" t="str">
        <f>IF(LEN(Hoja2!C3272)&gt;30,Hoja2!C3272,"")</f>
        <v/>
      </c>
      <c r="O3272" t="str">
        <f>IF(LEN(Hoja2!F3272)&gt;110,LEN(Hoja2!F3272),"")</f>
        <v/>
      </c>
      <c r="Q3272" t="str">
        <f>IF(K3272="ok",CONCATENATE(IF(Hoja2!A3272="'S/F'","--",""),N3272,"INSERT INTO seguimiento_oficios_recepcion_oficio(fecha_captura, folio_interno, no_oficio, dependencia_envia, firma, fecha_oficio, asunto, anexo, captura_id, estatus_id) VALUES ('",CONCATENATE(RIGHT(CONCATENATE("00",DAY(Hoja2!B3272)),2),"/",RIGHT(CONCATENATE("00",MONTH(Hoja2!B3272)),2),"/",RIGHT(CONCATENATE("00",YEAR(Hoja2!B3272)),2)),"',",Hoja2!A3272,",'",Hoja2!C3272,"','",Hoja2!F3272,"','",Hoja2!E3272,"','",CONCATENATE(RIGHT(CONCATENATE("00",DAY(Hoja2!D3272)),2),"/",RIGHT(CONCATENATE("00",MONTH(Hoja2!D3272)),2),"/",RIGHT(CONCATENATE("00",YEAR(Hoja2!D3272)),2)),"','",Hoja2!J3272,"',","FALSE, 1,8);"), "")</f>
        <v>INSERT INTO seguimiento_oficios_recepcion_oficio(fecha_captura, folio_interno, no_oficio, dependencia_envia, firma, fecha_oficio, asunto, anexo, captura_id, estatus_id) VALUES ('24/06/13',8419,'618','SDET','JOSE DE LA CRUZ RUEDA HERNANDEZ','21/06/13','SOL. BOLETO DE AVION PARA EL 24 Y 25 DE JUNIO',FALSE, 1,8);</v>
      </c>
    </row>
    <row r="3273" spans="6:17">
      <c r="F3273" t="str">
        <f>RIGHT(CONCATENATE("00",DAY(Hoja2!B3273)),2)</f>
        <v>24</v>
      </c>
      <c r="G3273" t="str">
        <f>CONCATENATE(RIGHT(CONCATENATE("00",DAY(Hoja2!B3273)),2),"/",RIGHT(CONCATENATE("00",MONTH(Hoja2!B3273)),2),"/",RIGHT(CONCATENATE("00",YEAR(Hoja2!B3273)),2))</f>
        <v>24/06/13</v>
      </c>
      <c r="H3273" t="str">
        <f>RIGHT(CONCATENATE("00",DAY(Hoja2!D3273)),2)</f>
        <v>21</v>
      </c>
      <c r="I3273" t="str">
        <f>CONCATENATE(RIGHT(CONCATENATE("00",DAY(Hoja2!D3273)),2),"/",RIGHT(CONCATENATE("00",MONTH(Hoja2!D3273)),2),"/",RIGHT(CONCATENATE("00",YEAR(Hoja2!D3273)),2))</f>
        <v>21/06/13</v>
      </c>
      <c r="J3273" t="str">
        <f>IF(LEN(Hoja2!J3273)&gt;150,LEN(Hoja2!J3273),"")</f>
        <v/>
      </c>
      <c r="K3273" t="str">
        <f>IF(Hoja2!A3273&lt;&gt;"", IF(Hoja2!B3273&lt;&gt;"", IF(Hoja2!C3273&lt;&gt;"", IF(Hoja2!D3273&lt;&gt;"", IF(Hoja2!E3273&lt;&gt;"", IF(Hoja2!F3273&lt;&gt;"", IF(Hoja2!J3273&lt;&gt;"","ok",""),""),""),""),""),""),"")</f>
        <v>ok</v>
      </c>
      <c r="L3273" t="str">
        <f>IF(Hoja2!A3273="'S/F'","--","")</f>
        <v/>
      </c>
      <c r="M3273" t="str">
        <f>IF(LEN(Hoja2!C3273)&gt;30,Hoja2!C3273,"")</f>
        <v/>
      </c>
      <c r="O3273" t="str">
        <f>IF(LEN(Hoja2!F3273)&gt;110,LEN(Hoja2!F3273),"")</f>
        <v/>
      </c>
      <c r="Q3273" t="str">
        <f>IF(K3273="ok",CONCATENATE(IF(Hoja2!A3273="'S/F'","--",""),N3273,"INSERT INTO seguimiento_oficios_recepcion_oficio(fecha_captura, folio_interno, no_oficio, dependencia_envia, firma, fecha_oficio, asunto, anexo, captura_id, estatus_id) VALUES ('",CONCATENATE(RIGHT(CONCATENATE("00",DAY(Hoja2!B3273)),2),"/",RIGHT(CONCATENATE("00",MONTH(Hoja2!B3273)),2),"/",RIGHT(CONCATENATE("00",YEAR(Hoja2!B3273)),2)),"',",Hoja2!A3273,",'",Hoja2!C3273,"','",Hoja2!F3273,"','",Hoja2!E3273,"','",CONCATENATE(RIGHT(CONCATENATE("00",DAY(Hoja2!D3273)),2),"/",RIGHT(CONCATENATE("00",MONTH(Hoja2!D3273)),2),"/",RIGHT(CONCATENATE("00",YEAR(Hoja2!D3273)),2)),"','",Hoja2!J3273,"',","FALSE, 1,8);"), "")</f>
        <v>INSERT INTO seguimiento_oficios_recepcion_oficio(fecha_captura, folio_interno, no_oficio, dependencia_envia, firma, fecha_oficio, asunto, anexo, captura_id, estatus_id) VALUES ('24/06/13',8420,'619','SDET','JOSE DE LA CRUZ RUEDA HERNANDEZ','21/06/13','SOL. BOLETO DE AVION PARA EL 24 Y 25 DE JUNIO',FALSE, 1,8);</v>
      </c>
    </row>
    <row r="3274" spans="6:17">
      <c r="F3274" t="str">
        <f>RIGHT(CONCATENATE("00",DAY(Hoja2!B3274)),2)</f>
        <v>24</v>
      </c>
      <c r="G3274" t="str">
        <f>CONCATENATE(RIGHT(CONCATENATE("00",DAY(Hoja2!B3274)),2),"/",RIGHT(CONCATENATE("00",MONTH(Hoja2!B3274)),2),"/",RIGHT(CONCATENATE("00",YEAR(Hoja2!B3274)),2))</f>
        <v>24/06/13</v>
      </c>
      <c r="H3274" t="str">
        <f>RIGHT(CONCATENATE("00",DAY(Hoja2!D3274)),2)</f>
        <v>13</v>
      </c>
      <c r="I3274" t="str">
        <f>CONCATENATE(RIGHT(CONCATENATE("00",DAY(Hoja2!D3274)),2),"/",RIGHT(CONCATENATE("00",MONTH(Hoja2!D3274)),2),"/",RIGHT(CONCATENATE("00",YEAR(Hoja2!D3274)),2))</f>
        <v>13/06/13</v>
      </c>
      <c r="J3274" t="str">
        <f>IF(LEN(Hoja2!J3274)&gt;150,LEN(Hoja2!J3274),"")</f>
        <v/>
      </c>
      <c r="K3274" t="str">
        <f>IF(Hoja2!A3274&lt;&gt;"", IF(Hoja2!B3274&lt;&gt;"", IF(Hoja2!C3274&lt;&gt;"", IF(Hoja2!D3274&lt;&gt;"", IF(Hoja2!E3274&lt;&gt;"", IF(Hoja2!F3274&lt;&gt;"", IF(Hoja2!J3274&lt;&gt;"","ok",""),""),""),""),""),""),"")</f>
        <v>ok</v>
      </c>
      <c r="L3274" t="str">
        <f>IF(Hoja2!A3274="'S/F'","--","")</f>
        <v/>
      </c>
      <c r="M3274" t="str">
        <f>IF(LEN(Hoja2!C3274)&gt;30,Hoja2!C3274,"")</f>
        <v/>
      </c>
      <c r="O3274" t="str">
        <f>IF(LEN(Hoja2!F3274)&gt;110,LEN(Hoja2!F3274),"")</f>
        <v/>
      </c>
      <c r="Q3274" t="str">
        <f>IF(K3274="ok",CONCATENATE(IF(Hoja2!A3274="'S/F'","--",""),N3274,"INSERT INTO seguimiento_oficios_recepcion_oficio(fecha_captura, folio_interno, no_oficio, dependencia_envia, firma, fecha_oficio, asunto, anexo, captura_id, estatus_id) VALUES ('",CONCATENATE(RIGHT(CONCATENATE("00",DAY(Hoja2!B3274)),2),"/",RIGHT(CONCATENATE("00",MONTH(Hoja2!B3274)),2),"/",RIGHT(CONCATENATE("00",YEAR(Hoja2!B3274)),2)),"',",Hoja2!A3274,",'",Hoja2!C3274,"','",Hoja2!F3274,"','",Hoja2!E3274,"','",CONCATENATE(RIGHT(CONCATENATE("00",DAY(Hoja2!D3274)),2),"/",RIGHT(CONCATENATE("00",MONTH(Hoja2!D3274)),2),"/",RIGHT(CONCATENATE("00",YEAR(Hoja2!D3274)),2)),"','",Hoja2!J3274,"',","FALSE, 1,8);"), "")</f>
        <v>INSERT INTO seguimiento_oficios_recepcion_oficio(fecha_captura, folio_interno, no_oficio, dependencia_envia, firma, fecha_oficio, asunto, anexo, captura_id, estatus_id) VALUES ('24/06/13',8421,'277','IRET','MARIA DEL ROSARIO FRIAS RUIZ','13/06/13','ENVIAN FORMATOS PARA REVISION Y VALIDACION',FALSE, 1,8);</v>
      </c>
    </row>
    <row r="3275" spans="6:17">
      <c r="F3275" t="str">
        <f>RIGHT(CONCATENATE("00",DAY(Hoja2!B3275)),2)</f>
        <v>24</v>
      </c>
      <c r="G3275" t="str">
        <f>CONCATENATE(RIGHT(CONCATENATE("00",DAY(Hoja2!B3275)),2),"/",RIGHT(CONCATENATE("00",MONTH(Hoja2!B3275)),2),"/",RIGHT(CONCATENATE("00",YEAR(Hoja2!B3275)),2))</f>
        <v>24/06/13</v>
      </c>
      <c r="H3275" t="str">
        <f>RIGHT(CONCATENATE("00",DAY(Hoja2!D3275)),2)</f>
        <v>18</v>
      </c>
      <c r="I3275" t="str">
        <f>CONCATENATE(RIGHT(CONCATENATE("00",DAY(Hoja2!D3275)),2),"/",RIGHT(CONCATENATE("00",MONTH(Hoja2!D3275)),2),"/",RIGHT(CONCATENATE("00",YEAR(Hoja2!D3275)),2))</f>
        <v>18/06/13</v>
      </c>
      <c r="J3275" t="str">
        <f>IF(LEN(Hoja2!J3275)&gt;150,LEN(Hoja2!J3275),"")</f>
        <v/>
      </c>
      <c r="K3275" t="str">
        <f>IF(Hoja2!A3275&lt;&gt;"", IF(Hoja2!B3275&lt;&gt;"", IF(Hoja2!C3275&lt;&gt;"", IF(Hoja2!D3275&lt;&gt;"", IF(Hoja2!E3275&lt;&gt;"", IF(Hoja2!F3275&lt;&gt;"", IF(Hoja2!J3275&lt;&gt;"","ok",""),""),""),""),""),""),"")</f>
        <v>ok</v>
      </c>
      <c r="L3275" t="str">
        <f>IF(Hoja2!A3275="'S/F'","--","")</f>
        <v/>
      </c>
      <c r="M3275" t="str">
        <f>IF(LEN(Hoja2!C3275)&gt;30,Hoja2!C3275,"")</f>
        <v/>
      </c>
      <c r="O3275" t="str">
        <f>IF(LEN(Hoja2!F3275)&gt;110,LEN(Hoja2!F3275),"")</f>
        <v/>
      </c>
      <c r="Q3275" t="str">
        <f>IF(K3275="ok",CONCATENATE(IF(Hoja2!A3275="'S/F'","--",""),N3275,"INSERT INTO seguimiento_oficios_recepcion_oficio(fecha_captura, folio_interno, no_oficio, dependencia_envia, firma, fecha_oficio, asunto, anexo, captura_id, estatus_id) VALUES ('",CONCATENATE(RIGHT(CONCATENATE("00",DAY(Hoja2!B3275)),2),"/",RIGHT(CONCATENATE("00",MONTH(Hoja2!B3275)),2),"/",RIGHT(CONCATENATE("00",YEAR(Hoja2!B3275)),2)),"',",Hoja2!A3275,",'",Hoja2!C3275,"','",Hoja2!F3275,"','",Hoja2!E3275,"','",CONCATENATE(RIGHT(CONCATENATE("00",DAY(Hoja2!D3275)),2),"/",RIGHT(CONCATENATE("00",MONTH(Hoja2!D3275)),2),"/",RIGHT(CONCATENATE("00",YEAR(Hoja2!D3275)),2)),"','",Hoja2!J3275,"',","FALSE, 1,8);"), "")</f>
        <v>INSERT INTO seguimiento_oficios_recepcion_oficio(fecha_captura, folio_interno, no_oficio, dependencia_envia, firma, fecha_oficio, asunto, anexo, captura_id, estatus_id) VALUES ('24/06/13',8422,'285','IRET','MARIA DEL ROSARIO FRIAS RUIZ','18/06/13','ENVIAN RECORRIDO D ELA COMISION PERMANENTE DE SEGURIDAD E HIGIENE',FALSE, 1,8);</v>
      </c>
    </row>
    <row r="3276" spans="6:17">
      <c r="F3276" t="str">
        <f>RIGHT(CONCATENATE("00",DAY(Hoja2!B3276)),2)</f>
        <v>24</v>
      </c>
      <c r="G3276" t="str">
        <f>CONCATENATE(RIGHT(CONCATENATE("00",DAY(Hoja2!B3276)),2),"/",RIGHT(CONCATENATE("00",MONTH(Hoja2!B3276)),2),"/",RIGHT(CONCATENATE("00",YEAR(Hoja2!B3276)),2))</f>
        <v>24/06/13</v>
      </c>
      <c r="H3276" t="str">
        <f>RIGHT(CONCATENATE("00",DAY(Hoja2!D3276)),2)</f>
        <v>19</v>
      </c>
      <c r="I3276" t="str">
        <f>CONCATENATE(RIGHT(CONCATENATE("00",DAY(Hoja2!D3276)),2),"/",RIGHT(CONCATENATE("00",MONTH(Hoja2!D3276)),2),"/",RIGHT(CONCATENATE("00",YEAR(Hoja2!D3276)),2))</f>
        <v>19/06/13</v>
      </c>
      <c r="J3276" t="str">
        <f>IF(LEN(Hoja2!J3276)&gt;150,LEN(Hoja2!J3276),"")</f>
        <v/>
      </c>
      <c r="K3276" t="str">
        <f>IF(Hoja2!A3276&lt;&gt;"", IF(Hoja2!B3276&lt;&gt;"", IF(Hoja2!C3276&lt;&gt;"", IF(Hoja2!D3276&lt;&gt;"", IF(Hoja2!E3276&lt;&gt;"", IF(Hoja2!F3276&lt;&gt;"", IF(Hoja2!J3276&lt;&gt;"","ok",""),""),""),""),""),""),"")</f>
        <v>ok</v>
      </c>
      <c r="L3276" t="str">
        <f>IF(Hoja2!A3276="'S/F'","--","")</f>
        <v/>
      </c>
      <c r="M3276" t="str">
        <f>IF(LEN(Hoja2!C3276)&gt;30,Hoja2!C3276,"")</f>
        <v/>
      </c>
      <c r="O3276" t="str">
        <f>IF(LEN(Hoja2!F3276)&gt;110,LEN(Hoja2!F3276),"")</f>
        <v/>
      </c>
      <c r="Q3276" t="str">
        <f>IF(K3276="ok",CONCATENATE(IF(Hoja2!A3276="'S/F'","--",""),N3276,"INSERT INTO seguimiento_oficios_recepcion_oficio(fecha_captura, folio_interno, no_oficio, dependencia_envia, firma, fecha_oficio, asunto, anexo, captura_id, estatus_id) VALUES ('",CONCATENATE(RIGHT(CONCATENATE("00",DAY(Hoja2!B3276)),2),"/",RIGHT(CONCATENATE("00",MONTH(Hoja2!B3276)),2),"/",RIGHT(CONCATENATE("00",YEAR(Hoja2!B3276)),2)),"',",Hoja2!A3276,",'",Hoja2!C3276,"','",Hoja2!F3276,"','",Hoja2!E3276,"','",CONCATENATE(RIGHT(CONCATENATE("00",DAY(Hoja2!D3276)),2),"/",RIGHT(CONCATENATE("00",MONTH(Hoja2!D3276)),2),"/",RIGHT(CONCATENATE("00",YEAR(Hoja2!D3276)),2)),"','",Hoja2!J3276,"',","FALSE, 1,8);"), "")</f>
        <v>INSERT INTO seguimiento_oficios_recepcion_oficio(fecha_captura, folio_interno, no_oficio, dependencia_envia, firma, fecha_oficio, asunto, anexo, captura_id, estatus_id) VALUES ('24/06/13',8423,'983','SRIA. DE DESARROLLO SOCIAL','MONICA FERNANDEZ BALBOA','19/06/13','ENVIAN PRESUPUESTO DE TRABAJOS DE REPARACION Y ADAPTACION Y RSTAURACION DEL INMUEBLE',FALSE, 1,8);</v>
      </c>
    </row>
    <row r="3277" spans="6:17">
      <c r="F3277" t="str">
        <f>RIGHT(CONCATENATE("00",DAY(Hoja2!B3277)),2)</f>
        <v>24</v>
      </c>
      <c r="G3277" t="str">
        <f>CONCATENATE(RIGHT(CONCATENATE("00",DAY(Hoja2!B3277)),2),"/",RIGHT(CONCATENATE("00",MONTH(Hoja2!B3277)),2),"/",RIGHT(CONCATENATE("00",YEAR(Hoja2!B3277)),2))</f>
        <v>24/06/13</v>
      </c>
      <c r="H3277" t="str">
        <f>RIGHT(CONCATENATE("00",DAY(Hoja2!D3277)),2)</f>
        <v>19</v>
      </c>
      <c r="I3277" t="str">
        <f>CONCATENATE(RIGHT(CONCATENATE("00",DAY(Hoja2!D3277)),2),"/",RIGHT(CONCATENATE("00",MONTH(Hoja2!D3277)),2),"/",RIGHT(CONCATENATE("00",YEAR(Hoja2!D3277)),2))</f>
        <v>19/06/13</v>
      </c>
      <c r="J3277" t="str">
        <f>IF(LEN(Hoja2!J3277)&gt;150,LEN(Hoja2!J3277),"")</f>
        <v/>
      </c>
      <c r="K3277" t="str">
        <f>IF(Hoja2!A3277&lt;&gt;"", IF(Hoja2!B3277&lt;&gt;"", IF(Hoja2!C3277&lt;&gt;"", IF(Hoja2!D3277&lt;&gt;"", IF(Hoja2!E3277&lt;&gt;"", IF(Hoja2!F3277&lt;&gt;"", IF(Hoja2!J3277&lt;&gt;"","ok",""),""),""),""),""),""),"")</f>
        <v>ok</v>
      </c>
      <c r="L3277" t="str">
        <f>IF(Hoja2!A3277="'S/F'","--","")</f>
        <v/>
      </c>
      <c r="M3277" t="str">
        <f>IF(LEN(Hoja2!C3277)&gt;30,Hoja2!C3277,"")</f>
        <v/>
      </c>
      <c r="O3277" t="str">
        <f>IF(LEN(Hoja2!F3277)&gt;110,LEN(Hoja2!F3277),"")</f>
        <v/>
      </c>
      <c r="Q3277" t="str">
        <f>IF(K3277="ok",CONCATENATE(IF(Hoja2!A3277="'S/F'","--",""),N3277,"INSERT INTO seguimiento_oficios_recepcion_oficio(fecha_captura, folio_interno, no_oficio, dependencia_envia, firma, fecha_oficio, asunto, anexo, captura_id, estatus_id) VALUES ('",CONCATENATE(RIGHT(CONCATENATE("00",DAY(Hoja2!B3277)),2),"/",RIGHT(CONCATENATE("00",MONTH(Hoja2!B3277)),2),"/",RIGHT(CONCATENATE("00",YEAR(Hoja2!B3277)),2)),"',",Hoja2!A3277,",'",Hoja2!C3277,"','",Hoja2!F3277,"','",Hoja2!E3277,"','",CONCATENATE(RIGHT(CONCATENATE("00",DAY(Hoja2!D3277)),2),"/",RIGHT(CONCATENATE("00",MONTH(Hoja2!D3277)),2),"/",RIGHT(CONCATENATE("00",YEAR(Hoja2!D3277)),2)),"','",Hoja2!J3277,"',","FALSE, 1,8);"), "")</f>
        <v>INSERT INTO seguimiento_oficios_recepcion_oficio(fecha_captura, folio_interno, no_oficio, dependencia_envia, firma, fecha_oficio, asunto, anexo, captura_id, estatus_id) VALUES ('24/06/13',8424,'379','SUTSET','RENE OVANDO OLAN','19/06/13','ENVIAN OFICIOS ORIGINALES',FALSE, 1,8);</v>
      </c>
    </row>
    <row r="3278" spans="6:17">
      <c r="F3278" t="str">
        <f>RIGHT(CONCATENATE("00",DAY(Hoja2!B3278)),2)</f>
        <v>24</v>
      </c>
      <c r="G3278" t="str">
        <f>CONCATENATE(RIGHT(CONCATENATE("00",DAY(Hoja2!B3278)),2),"/",RIGHT(CONCATENATE("00",MONTH(Hoja2!B3278)),2),"/",RIGHT(CONCATENATE("00",YEAR(Hoja2!B3278)),2))</f>
        <v>24/06/13</v>
      </c>
      <c r="H3278" t="str">
        <f>RIGHT(CONCATENATE("00",DAY(Hoja2!D3278)),2)</f>
        <v>19</v>
      </c>
      <c r="I3278" t="str">
        <f>CONCATENATE(RIGHT(CONCATENATE("00",DAY(Hoja2!D3278)),2),"/",RIGHT(CONCATENATE("00",MONTH(Hoja2!D3278)),2),"/",RIGHT(CONCATENATE("00",YEAR(Hoja2!D3278)),2))</f>
        <v>19/06/13</v>
      </c>
      <c r="J3278" t="str">
        <f>IF(LEN(Hoja2!J3278)&gt;150,LEN(Hoja2!J3278),"")</f>
        <v/>
      </c>
      <c r="K3278" t="str">
        <f>IF(Hoja2!A3278&lt;&gt;"", IF(Hoja2!B3278&lt;&gt;"", IF(Hoja2!C3278&lt;&gt;"", IF(Hoja2!D3278&lt;&gt;"", IF(Hoja2!E3278&lt;&gt;"", IF(Hoja2!F3278&lt;&gt;"", IF(Hoja2!J3278&lt;&gt;"","ok",""),""),""),""),""),""),"")</f>
        <v>ok</v>
      </c>
      <c r="L3278" t="str">
        <f>IF(Hoja2!A3278="'S/F'","--","")</f>
        <v/>
      </c>
      <c r="M3278" t="str">
        <f>IF(LEN(Hoja2!C3278)&gt;30,Hoja2!C3278,"")</f>
        <v/>
      </c>
      <c r="O3278" t="str">
        <f>IF(LEN(Hoja2!F3278)&gt;110,LEN(Hoja2!F3278),"")</f>
        <v/>
      </c>
      <c r="Q3278" t="str">
        <f>IF(K3278="ok",CONCATENATE(IF(Hoja2!A3278="'S/F'","--",""),N3278,"INSERT INTO seguimiento_oficios_recepcion_oficio(fecha_captura, folio_interno, no_oficio, dependencia_envia, firma, fecha_oficio, asunto, anexo, captura_id, estatus_id) VALUES ('",CONCATENATE(RIGHT(CONCATENATE("00",DAY(Hoja2!B3278)),2),"/",RIGHT(CONCATENATE("00",MONTH(Hoja2!B3278)),2),"/",RIGHT(CONCATENATE("00",YEAR(Hoja2!B3278)),2)),"',",Hoja2!A3278,",'",Hoja2!C3278,"','",Hoja2!F3278,"','",Hoja2!E3278,"','",CONCATENATE(RIGHT(CONCATENATE("00",DAY(Hoja2!D3278)),2),"/",RIGHT(CONCATENATE("00",MONTH(Hoja2!D3278)),2),"/",RIGHT(CONCATENATE("00",YEAR(Hoja2!D3278)),2)),"','",Hoja2!J3278,"',","FALSE, 1,8);"), "")</f>
        <v>INSERT INTO seguimiento_oficios_recepcion_oficio(fecha_captura, folio_interno, no_oficio, dependencia_envia, firma, fecha_oficio, asunto, anexo, captura_id, estatus_id) VALUES ('24/06/13',8425,'380','SUTSET','RENE OVANDO OLAN','19/06/13','ENVIAN OFICIOS ORIGINALES',FALSE, 1,8);</v>
      </c>
    </row>
    <row r="3279" spans="6:17">
      <c r="F3279" t="str">
        <f>RIGHT(CONCATENATE("00",DAY(Hoja2!B3279)),2)</f>
        <v>24</v>
      </c>
      <c r="G3279" t="str">
        <f>CONCATENATE(RIGHT(CONCATENATE("00",DAY(Hoja2!B3279)),2),"/",RIGHT(CONCATENATE("00",MONTH(Hoja2!B3279)),2),"/",RIGHT(CONCATENATE("00",YEAR(Hoja2!B3279)),2))</f>
        <v>24/06/13</v>
      </c>
      <c r="H3279" t="str">
        <f>RIGHT(CONCATENATE("00",DAY(Hoja2!D3279)),2)</f>
        <v>19</v>
      </c>
      <c r="I3279" t="str">
        <f>CONCATENATE(RIGHT(CONCATENATE("00",DAY(Hoja2!D3279)),2),"/",RIGHT(CONCATENATE("00",MONTH(Hoja2!D3279)),2),"/",RIGHT(CONCATENATE("00",YEAR(Hoja2!D3279)),2))</f>
        <v>19/06/13</v>
      </c>
      <c r="J3279" t="str">
        <f>IF(LEN(Hoja2!J3279)&gt;150,LEN(Hoja2!J3279),"")</f>
        <v/>
      </c>
      <c r="K3279" t="str">
        <f>IF(Hoja2!A3279&lt;&gt;"", IF(Hoja2!B3279&lt;&gt;"", IF(Hoja2!C3279&lt;&gt;"", IF(Hoja2!D3279&lt;&gt;"", IF(Hoja2!E3279&lt;&gt;"", IF(Hoja2!F3279&lt;&gt;"", IF(Hoja2!J3279&lt;&gt;"","ok",""),""),""),""),""),""),"")</f>
        <v>ok</v>
      </c>
      <c r="L3279" t="str">
        <f>IF(Hoja2!A3279="'S/F'","--","")</f>
        <v/>
      </c>
      <c r="M3279" t="str">
        <f>IF(LEN(Hoja2!C3279)&gt;30,Hoja2!C3279,"")</f>
        <v/>
      </c>
      <c r="O3279" t="str">
        <f>IF(LEN(Hoja2!F3279)&gt;110,LEN(Hoja2!F3279),"")</f>
        <v/>
      </c>
      <c r="Q3279" t="str">
        <f>IF(K3279="ok",CONCATENATE(IF(Hoja2!A3279="'S/F'","--",""),N3279,"INSERT INTO seguimiento_oficios_recepcion_oficio(fecha_captura, folio_interno, no_oficio, dependencia_envia, firma, fecha_oficio, asunto, anexo, captura_id, estatus_id) VALUES ('",CONCATENATE(RIGHT(CONCATENATE("00",DAY(Hoja2!B3279)),2),"/",RIGHT(CONCATENATE("00",MONTH(Hoja2!B3279)),2),"/",RIGHT(CONCATENATE("00",YEAR(Hoja2!B3279)),2)),"',",Hoja2!A3279,",'",Hoja2!C3279,"','",Hoja2!F3279,"','",Hoja2!E3279,"','",CONCATENATE(RIGHT(CONCATENATE("00",DAY(Hoja2!D3279)),2),"/",RIGHT(CONCATENATE("00",MONTH(Hoja2!D3279)),2),"/",RIGHT(CONCATENATE("00",YEAR(Hoja2!D3279)),2)),"','",Hoja2!J3279,"',","FALSE, 1,8);"), "")</f>
        <v>INSERT INTO seguimiento_oficios_recepcion_oficio(fecha_captura, folio_interno, no_oficio, dependencia_envia, firma, fecha_oficio, asunto, anexo, captura_id, estatus_id) VALUES ('24/06/13',8426,'381','SUTSET','RENE OVANDO OLAN','19/06/13','ENVIAN OFICIOS ORIGINALES',FALSE, 1,8);</v>
      </c>
    </row>
    <row r="3280" spans="6:17">
      <c r="F3280" t="str">
        <f>RIGHT(CONCATENATE("00",DAY(Hoja2!B3280)),2)</f>
        <v>24</v>
      </c>
      <c r="G3280" t="str">
        <f>CONCATENATE(RIGHT(CONCATENATE("00",DAY(Hoja2!B3280)),2),"/",RIGHT(CONCATENATE("00",MONTH(Hoja2!B3280)),2),"/",RIGHT(CONCATENATE("00",YEAR(Hoja2!B3280)),2))</f>
        <v>24/06/13</v>
      </c>
      <c r="H3280" t="str">
        <f>RIGHT(CONCATENATE("00",DAY(Hoja2!D3280)),2)</f>
        <v>19</v>
      </c>
      <c r="I3280" t="str">
        <f>CONCATENATE(RIGHT(CONCATENATE("00",DAY(Hoja2!D3280)),2),"/",RIGHT(CONCATENATE("00",MONTH(Hoja2!D3280)),2),"/",RIGHT(CONCATENATE("00",YEAR(Hoja2!D3280)),2))</f>
        <v>19/06/13</v>
      </c>
      <c r="J3280" t="str">
        <f>IF(LEN(Hoja2!J3280)&gt;150,LEN(Hoja2!J3280),"")</f>
        <v/>
      </c>
      <c r="K3280" t="str">
        <f>IF(Hoja2!A3280&lt;&gt;"", IF(Hoja2!B3280&lt;&gt;"", IF(Hoja2!C3280&lt;&gt;"", IF(Hoja2!D3280&lt;&gt;"", IF(Hoja2!E3280&lt;&gt;"", IF(Hoja2!F3280&lt;&gt;"", IF(Hoja2!J3280&lt;&gt;"","ok",""),""),""),""),""),""),"")</f>
        <v>ok</v>
      </c>
      <c r="L3280" t="str">
        <f>IF(Hoja2!A3280="'S/F'","--","")</f>
        <v/>
      </c>
      <c r="M3280" t="str">
        <f>IF(LEN(Hoja2!C3280)&gt;30,Hoja2!C3280,"")</f>
        <v/>
      </c>
      <c r="O3280" t="str">
        <f>IF(LEN(Hoja2!F3280)&gt;110,LEN(Hoja2!F3280),"")</f>
        <v/>
      </c>
      <c r="Q3280" t="str">
        <f>IF(K3280="ok",CONCATENATE(IF(Hoja2!A3280="'S/F'","--",""),N3280,"INSERT INTO seguimiento_oficios_recepcion_oficio(fecha_captura, folio_interno, no_oficio, dependencia_envia, firma, fecha_oficio, asunto, anexo, captura_id, estatus_id) VALUES ('",CONCATENATE(RIGHT(CONCATENATE("00",DAY(Hoja2!B3280)),2),"/",RIGHT(CONCATENATE("00",MONTH(Hoja2!B3280)),2),"/",RIGHT(CONCATENATE("00",YEAR(Hoja2!B3280)),2)),"',",Hoja2!A3280,",'",Hoja2!C3280,"','",Hoja2!F3280,"','",Hoja2!E3280,"','",CONCATENATE(RIGHT(CONCATENATE("00",DAY(Hoja2!D3280)),2),"/",RIGHT(CONCATENATE("00",MONTH(Hoja2!D3280)),2),"/",RIGHT(CONCATENATE("00",YEAR(Hoja2!D3280)),2)),"','",Hoja2!J3280,"',","FALSE, 1,8);"), "")</f>
        <v>INSERT INTO seguimiento_oficios_recepcion_oficio(fecha_captura, folio_interno, no_oficio, dependencia_envia, firma, fecha_oficio, asunto, anexo, captura_id, estatus_id) VALUES ('24/06/13',8427,'382','SUTSET','RENE OVANDO OLAN','19/06/13','ENVIAN OFICIOS ORIGINALES',FALSE, 1,8);</v>
      </c>
    </row>
    <row r="3281" spans="6:17">
      <c r="F3281" t="str">
        <f>RIGHT(CONCATENATE("00",DAY(Hoja2!B3281)),2)</f>
        <v>24</v>
      </c>
      <c r="G3281" t="str">
        <f>CONCATENATE(RIGHT(CONCATENATE("00",DAY(Hoja2!B3281)),2),"/",RIGHT(CONCATENATE("00",MONTH(Hoja2!B3281)),2),"/",RIGHT(CONCATENATE("00",YEAR(Hoja2!B3281)),2))</f>
        <v>24/06/13</v>
      </c>
      <c r="H3281" t="str">
        <f>RIGHT(CONCATENATE("00",DAY(Hoja2!D3281)),2)</f>
        <v>19</v>
      </c>
      <c r="I3281" t="str">
        <f>CONCATENATE(RIGHT(CONCATENATE("00",DAY(Hoja2!D3281)),2),"/",RIGHT(CONCATENATE("00",MONTH(Hoja2!D3281)),2),"/",RIGHT(CONCATENATE("00",YEAR(Hoja2!D3281)),2))</f>
        <v>19/06/13</v>
      </c>
      <c r="J3281" t="str">
        <f>IF(LEN(Hoja2!J3281)&gt;150,LEN(Hoja2!J3281),"")</f>
        <v/>
      </c>
      <c r="K3281" t="str">
        <f>IF(Hoja2!A3281&lt;&gt;"", IF(Hoja2!B3281&lt;&gt;"", IF(Hoja2!C3281&lt;&gt;"", IF(Hoja2!D3281&lt;&gt;"", IF(Hoja2!E3281&lt;&gt;"", IF(Hoja2!F3281&lt;&gt;"", IF(Hoja2!J3281&lt;&gt;"","ok",""),""),""),""),""),""),"")</f>
        <v>ok</v>
      </c>
      <c r="L3281" t="str">
        <f>IF(Hoja2!A3281="'S/F'","--","")</f>
        <v/>
      </c>
      <c r="M3281" t="str">
        <f>IF(LEN(Hoja2!C3281)&gt;30,Hoja2!C3281,"")</f>
        <v/>
      </c>
      <c r="O3281" t="str">
        <f>IF(LEN(Hoja2!F3281)&gt;110,LEN(Hoja2!F3281),"")</f>
        <v/>
      </c>
      <c r="Q3281" t="str">
        <f>IF(K3281="ok",CONCATENATE(IF(Hoja2!A3281="'S/F'","--",""),N3281,"INSERT INTO seguimiento_oficios_recepcion_oficio(fecha_captura, folio_interno, no_oficio, dependencia_envia, firma, fecha_oficio, asunto, anexo, captura_id, estatus_id) VALUES ('",CONCATENATE(RIGHT(CONCATENATE("00",DAY(Hoja2!B3281)),2),"/",RIGHT(CONCATENATE("00",MONTH(Hoja2!B3281)),2),"/",RIGHT(CONCATENATE("00",YEAR(Hoja2!B3281)),2)),"',",Hoja2!A3281,",'",Hoja2!C3281,"','",Hoja2!F3281,"','",Hoja2!E3281,"','",CONCATENATE(RIGHT(CONCATENATE("00",DAY(Hoja2!D3281)),2),"/",RIGHT(CONCATENATE("00",MONTH(Hoja2!D3281)),2),"/",RIGHT(CONCATENATE("00",YEAR(Hoja2!D3281)),2)),"','",Hoja2!J3281,"',","FALSE, 1,8);"), "")</f>
        <v>INSERT INTO seguimiento_oficios_recepcion_oficio(fecha_captura, folio_interno, no_oficio, dependencia_envia, firma, fecha_oficio, asunto, anexo, captura_id, estatus_id) VALUES ('24/06/13',8428,'383','SUTSET','RENE OVANDO OLAN','19/06/13','ENVIAN OFICIOS ORIGINALES',FALSE, 1,8);</v>
      </c>
    </row>
    <row r="3282" spans="6:17">
      <c r="F3282" t="str">
        <f>RIGHT(CONCATENATE("00",DAY(Hoja2!B3282)),2)</f>
        <v>24</v>
      </c>
      <c r="G3282" t="str">
        <f>CONCATENATE(RIGHT(CONCATENATE("00",DAY(Hoja2!B3282)),2),"/",RIGHT(CONCATENATE("00",MONTH(Hoja2!B3282)),2),"/",RIGHT(CONCATENATE("00",YEAR(Hoja2!B3282)),2))</f>
        <v>24/06/13</v>
      </c>
      <c r="H3282" t="str">
        <f>RIGHT(CONCATENATE("00",DAY(Hoja2!D3282)),2)</f>
        <v>19</v>
      </c>
      <c r="I3282" t="str">
        <f>CONCATENATE(RIGHT(CONCATENATE("00",DAY(Hoja2!D3282)),2),"/",RIGHT(CONCATENATE("00",MONTH(Hoja2!D3282)),2),"/",RIGHT(CONCATENATE("00",YEAR(Hoja2!D3282)),2))</f>
        <v>19/06/13</v>
      </c>
      <c r="J3282" t="str">
        <f>IF(LEN(Hoja2!J3282)&gt;150,LEN(Hoja2!J3282),"")</f>
        <v/>
      </c>
      <c r="K3282" t="str">
        <f>IF(Hoja2!A3282&lt;&gt;"", IF(Hoja2!B3282&lt;&gt;"", IF(Hoja2!C3282&lt;&gt;"", IF(Hoja2!D3282&lt;&gt;"", IF(Hoja2!E3282&lt;&gt;"", IF(Hoja2!F3282&lt;&gt;"", IF(Hoja2!J3282&lt;&gt;"","ok",""),""),""),""),""),""),"")</f>
        <v>ok</v>
      </c>
      <c r="L3282" t="str">
        <f>IF(Hoja2!A3282="'S/F'","--","")</f>
        <v/>
      </c>
      <c r="M3282" t="str">
        <f>IF(LEN(Hoja2!C3282)&gt;30,Hoja2!C3282,"")</f>
        <v/>
      </c>
      <c r="O3282" t="str">
        <f>IF(LEN(Hoja2!F3282)&gt;110,LEN(Hoja2!F3282),"")</f>
        <v/>
      </c>
      <c r="Q3282" t="str">
        <f>IF(K3282="ok",CONCATENATE(IF(Hoja2!A3282="'S/F'","--",""),N3282,"INSERT INTO seguimiento_oficios_recepcion_oficio(fecha_captura, folio_interno, no_oficio, dependencia_envia, firma, fecha_oficio, asunto, anexo, captura_id, estatus_id) VALUES ('",CONCATENATE(RIGHT(CONCATENATE("00",DAY(Hoja2!B3282)),2),"/",RIGHT(CONCATENATE("00",MONTH(Hoja2!B3282)),2),"/",RIGHT(CONCATENATE("00",YEAR(Hoja2!B3282)),2)),"',",Hoja2!A3282,",'",Hoja2!C3282,"','",Hoja2!F3282,"','",Hoja2!E3282,"','",CONCATENATE(RIGHT(CONCATENATE("00",DAY(Hoja2!D3282)),2),"/",RIGHT(CONCATENATE("00",MONTH(Hoja2!D3282)),2),"/",RIGHT(CONCATENATE("00",YEAR(Hoja2!D3282)),2)),"','",Hoja2!J3282,"',","FALSE, 1,8);"), "")</f>
        <v>INSERT INTO seguimiento_oficios_recepcion_oficio(fecha_captura, folio_interno, no_oficio, dependencia_envia, firma, fecha_oficio, asunto, anexo, captura_id, estatus_id) VALUES ('24/06/13',8429,'384','SUTSET','RENE OVANDO OLAN','19/06/13','ENVIAN OFICIOS ORIGINALES',FALSE, 1,8);</v>
      </c>
    </row>
    <row r="3283" spans="6:17">
      <c r="F3283" t="str">
        <f>RIGHT(CONCATENATE("00",DAY(Hoja2!B3283)),2)</f>
        <v>24</v>
      </c>
      <c r="G3283" t="str">
        <f>CONCATENATE(RIGHT(CONCATENATE("00",DAY(Hoja2!B3283)),2),"/",RIGHT(CONCATENATE("00",MONTH(Hoja2!B3283)),2),"/",RIGHT(CONCATENATE("00",YEAR(Hoja2!B3283)),2))</f>
        <v>24/06/13</v>
      </c>
      <c r="H3283" t="str">
        <f>RIGHT(CONCATENATE("00",DAY(Hoja2!D3283)),2)</f>
        <v>19</v>
      </c>
      <c r="I3283" t="str">
        <f>CONCATENATE(RIGHT(CONCATENATE("00",DAY(Hoja2!D3283)),2),"/",RIGHT(CONCATENATE("00",MONTH(Hoja2!D3283)),2),"/",RIGHT(CONCATENATE("00",YEAR(Hoja2!D3283)),2))</f>
        <v>19/06/13</v>
      </c>
      <c r="J3283" t="str">
        <f>IF(LEN(Hoja2!J3283)&gt;150,LEN(Hoja2!J3283),"")</f>
        <v/>
      </c>
      <c r="K3283" t="str">
        <f>IF(Hoja2!A3283&lt;&gt;"", IF(Hoja2!B3283&lt;&gt;"", IF(Hoja2!C3283&lt;&gt;"", IF(Hoja2!D3283&lt;&gt;"", IF(Hoja2!E3283&lt;&gt;"", IF(Hoja2!F3283&lt;&gt;"", IF(Hoja2!J3283&lt;&gt;"","ok",""),""),""),""),""),""),"")</f>
        <v>ok</v>
      </c>
      <c r="L3283" t="str">
        <f>IF(Hoja2!A3283="'S/F'","--","")</f>
        <v/>
      </c>
      <c r="M3283" t="str">
        <f>IF(LEN(Hoja2!C3283)&gt;30,Hoja2!C3283,"")</f>
        <v/>
      </c>
      <c r="O3283" t="str">
        <f>IF(LEN(Hoja2!F3283)&gt;110,LEN(Hoja2!F3283),"")</f>
        <v/>
      </c>
      <c r="Q3283" t="str">
        <f>IF(K3283="ok",CONCATENATE(IF(Hoja2!A3283="'S/F'","--",""),N3283,"INSERT INTO seguimiento_oficios_recepcion_oficio(fecha_captura, folio_interno, no_oficio, dependencia_envia, firma, fecha_oficio, asunto, anexo, captura_id, estatus_id) VALUES ('",CONCATENATE(RIGHT(CONCATENATE("00",DAY(Hoja2!B3283)),2),"/",RIGHT(CONCATENATE("00",MONTH(Hoja2!B3283)),2),"/",RIGHT(CONCATENATE("00",YEAR(Hoja2!B3283)),2)),"',",Hoja2!A3283,",'",Hoja2!C3283,"','",Hoja2!F3283,"','",Hoja2!E3283,"','",CONCATENATE(RIGHT(CONCATENATE("00",DAY(Hoja2!D3283)),2),"/",RIGHT(CONCATENATE("00",MONTH(Hoja2!D3283)),2),"/",RIGHT(CONCATENATE("00",YEAR(Hoja2!D3283)),2)),"','",Hoja2!J3283,"',","FALSE, 1,8);"), "")</f>
        <v>INSERT INTO seguimiento_oficios_recepcion_oficio(fecha_captura, folio_interno, no_oficio, dependencia_envia, firma, fecha_oficio, asunto, anexo, captura_id, estatus_id) VALUES ('24/06/13',8430,'385','SUTSET','RENE OVANDO OLAN','19/06/13','ENVIAN OFICIOS ORIGINALES',FALSE, 1,8);</v>
      </c>
    </row>
    <row r="3284" spans="6:17">
      <c r="F3284" t="str">
        <f>RIGHT(CONCATENATE("00",DAY(Hoja2!B3284)),2)</f>
        <v>24</v>
      </c>
      <c r="G3284" t="str">
        <f>CONCATENATE(RIGHT(CONCATENATE("00",DAY(Hoja2!B3284)),2),"/",RIGHT(CONCATENATE("00",MONTH(Hoja2!B3284)),2),"/",RIGHT(CONCATENATE("00",YEAR(Hoja2!B3284)),2))</f>
        <v>24/06/13</v>
      </c>
      <c r="H3284" t="str">
        <f>RIGHT(CONCATENATE("00",DAY(Hoja2!D3284)),2)</f>
        <v>19</v>
      </c>
      <c r="I3284" t="str">
        <f>CONCATENATE(RIGHT(CONCATENATE("00",DAY(Hoja2!D3284)),2),"/",RIGHT(CONCATENATE("00",MONTH(Hoja2!D3284)),2),"/",RIGHT(CONCATENATE("00",YEAR(Hoja2!D3284)),2))</f>
        <v>19/06/13</v>
      </c>
      <c r="J3284" t="str">
        <f>IF(LEN(Hoja2!J3284)&gt;150,LEN(Hoja2!J3284),"")</f>
        <v/>
      </c>
      <c r="K3284" t="str">
        <f>IF(Hoja2!A3284&lt;&gt;"", IF(Hoja2!B3284&lt;&gt;"", IF(Hoja2!C3284&lt;&gt;"", IF(Hoja2!D3284&lt;&gt;"", IF(Hoja2!E3284&lt;&gt;"", IF(Hoja2!F3284&lt;&gt;"", IF(Hoja2!J3284&lt;&gt;"","ok",""),""),""),""),""),""),"")</f>
        <v>ok</v>
      </c>
      <c r="L3284" t="str">
        <f>IF(Hoja2!A3284="'S/F'","--","")</f>
        <v/>
      </c>
      <c r="M3284" t="str">
        <f>IF(LEN(Hoja2!C3284)&gt;30,Hoja2!C3284,"")</f>
        <v/>
      </c>
      <c r="O3284" t="str">
        <f>IF(LEN(Hoja2!F3284)&gt;110,LEN(Hoja2!F3284),"")</f>
        <v/>
      </c>
      <c r="Q3284" t="str">
        <f>IF(K3284="ok",CONCATENATE(IF(Hoja2!A3284="'S/F'","--",""),N3284,"INSERT INTO seguimiento_oficios_recepcion_oficio(fecha_captura, folio_interno, no_oficio, dependencia_envia, firma, fecha_oficio, asunto, anexo, captura_id, estatus_id) VALUES ('",CONCATENATE(RIGHT(CONCATENATE("00",DAY(Hoja2!B3284)),2),"/",RIGHT(CONCATENATE("00",MONTH(Hoja2!B3284)),2),"/",RIGHT(CONCATENATE("00",YEAR(Hoja2!B3284)),2)),"',",Hoja2!A3284,",'",Hoja2!C3284,"','",Hoja2!F3284,"','",Hoja2!E3284,"','",CONCATENATE(RIGHT(CONCATENATE("00",DAY(Hoja2!D3284)),2),"/",RIGHT(CONCATENATE("00",MONTH(Hoja2!D3284)),2),"/",RIGHT(CONCATENATE("00",YEAR(Hoja2!D3284)),2)),"','",Hoja2!J3284,"',","FALSE, 1,8);"), "")</f>
        <v>INSERT INTO seguimiento_oficios_recepcion_oficio(fecha_captura, folio_interno, no_oficio, dependencia_envia, firma, fecha_oficio, asunto, anexo, captura_id, estatus_id) VALUES ('24/06/13',8431,'386','SUTSET','RENE OVANDO OLAN','19/06/13','ENVIAN OFICIOS ORIGINALES',FALSE, 1,8);</v>
      </c>
    </row>
    <row r="3285" spans="6:17">
      <c r="F3285" t="str">
        <f>RIGHT(CONCATENATE("00",DAY(Hoja2!B3285)),2)</f>
        <v>24</v>
      </c>
      <c r="G3285" t="str">
        <f>CONCATENATE(RIGHT(CONCATENATE("00",DAY(Hoja2!B3285)),2),"/",RIGHT(CONCATENATE("00",MONTH(Hoja2!B3285)),2),"/",RIGHT(CONCATENATE("00",YEAR(Hoja2!B3285)),2))</f>
        <v>24/06/13</v>
      </c>
      <c r="H3285" t="str">
        <f>RIGHT(CONCATENATE("00",DAY(Hoja2!D3285)),2)</f>
        <v>19</v>
      </c>
      <c r="I3285" t="str">
        <f>CONCATENATE(RIGHT(CONCATENATE("00",DAY(Hoja2!D3285)),2),"/",RIGHT(CONCATENATE("00",MONTH(Hoja2!D3285)),2),"/",RIGHT(CONCATENATE("00",YEAR(Hoja2!D3285)),2))</f>
        <v>19/06/13</v>
      </c>
      <c r="J3285" t="str">
        <f>IF(LEN(Hoja2!J3285)&gt;150,LEN(Hoja2!J3285),"")</f>
        <v/>
      </c>
      <c r="K3285" t="str">
        <f>IF(Hoja2!A3285&lt;&gt;"", IF(Hoja2!B3285&lt;&gt;"", IF(Hoja2!C3285&lt;&gt;"", IF(Hoja2!D3285&lt;&gt;"", IF(Hoja2!E3285&lt;&gt;"", IF(Hoja2!F3285&lt;&gt;"", IF(Hoja2!J3285&lt;&gt;"","ok",""),""),""),""),""),""),"")</f>
        <v>ok</v>
      </c>
      <c r="L3285" t="str">
        <f>IF(Hoja2!A3285="'S/F'","--","")</f>
        <v/>
      </c>
      <c r="M3285" t="str">
        <f>IF(LEN(Hoja2!C3285)&gt;30,Hoja2!C3285,"")</f>
        <v/>
      </c>
      <c r="O3285" t="str">
        <f>IF(LEN(Hoja2!F3285)&gt;110,LEN(Hoja2!F3285),"")</f>
        <v/>
      </c>
      <c r="Q3285" t="str">
        <f>IF(K3285="ok",CONCATENATE(IF(Hoja2!A3285="'S/F'","--",""),N3285,"INSERT INTO seguimiento_oficios_recepcion_oficio(fecha_captura, folio_interno, no_oficio, dependencia_envia, firma, fecha_oficio, asunto, anexo, captura_id, estatus_id) VALUES ('",CONCATENATE(RIGHT(CONCATENATE("00",DAY(Hoja2!B3285)),2),"/",RIGHT(CONCATENATE("00",MONTH(Hoja2!B3285)),2),"/",RIGHT(CONCATENATE("00",YEAR(Hoja2!B3285)),2)),"',",Hoja2!A3285,",'",Hoja2!C3285,"','",Hoja2!F3285,"','",Hoja2!E3285,"','",CONCATENATE(RIGHT(CONCATENATE("00",DAY(Hoja2!D3285)),2),"/",RIGHT(CONCATENATE("00",MONTH(Hoja2!D3285)),2),"/",RIGHT(CONCATENATE("00",YEAR(Hoja2!D3285)),2)),"','",Hoja2!J3285,"',","FALSE, 1,8);"), "")</f>
        <v>INSERT INTO seguimiento_oficios_recepcion_oficio(fecha_captura, folio_interno, no_oficio, dependencia_envia, firma, fecha_oficio, asunto, anexo, captura_id, estatus_id) VALUES ('24/06/13',8432,'387','SUTSET','RENE OVANDO OLAN','19/06/13','ENVIAN OFICIOS ORIGINALES',FALSE, 1,8);</v>
      </c>
    </row>
    <row r="3286" spans="6:17">
      <c r="F3286" t="str">
        <f>RIGHT(CONCATENATE("00",DAY(Hoja2!B3286)),2)</f>
        <v>24</v>
      </c>
      <c r="G3286" t="str">
        <f>CONCATENATE(RIGHT(CONCATENATE("00",DAY(Hoja2!B3286)),2),"/",RIGHT(CONCATENATE("00",MONTH(Hoja2!B3286)),2),"/",RIGHT(CONCATENATE("00",YEAR(Hoja2!B3286)),2))</f>
        <v>24/06/13</v>
      </c>
      <c r="H3286" t="str">
        <f>RIGHT(CONCATENATE("00",DAY(Hoja2!D3286)),2)</f>
        <v>19</v>
      </c>
      <c r="I3286" t="str">
        <f>CONCATENATE(RIGHT(CONCATENATE("00",DAY(Hoja2!D3286)),2),"/",RIGHT(CONCATENATE("00",MONTH(Hoja2!D3286)),2),"/",RIGHT(CONCATENATE("00",YEAR(Hoja2!D3286)),2))</f>
        <v>19/06/13</v>
      </c>
      <c r="J3286" t="str">
        <f>IF(LEN(Hoja2!J3286)&gt;150,LEN(Hoja2!J3286),"")</f>
        <v/>
      </c>
      <c r="K3286" t="str">
        <f>IF(Hoja2!A3286&lt;&gt;"", IF(Hoja2!B3286&lt;&gt;"", IF(Hoja2!C3286&lt;&gt;"", IF(Hoja2!D3286&lt;&gt;"", IF(Hoja2!E3286&lt;&gt;"", IF(Hoja2!F3286&lt;&gt;"", IF(Hoja2!J3286&lt;&gt;"","ok",""),""),""),""),""),""),"")</f>
        <v>ok</v>
      </c>
      <c r="L3286" t="str">
        <f>IF(Hoja2!A3286="'S/F'","--","")</f>
        <v/>
      </c>
      <c r="M3286" t="str">
        <f>IF(LEN(Hoja2!C3286)&gt;30,Hoja2!C3286,"")</f>
        <v/>
      </c>
      <c r="O3286" t="str">
        <f>IF(LEN(Hoja2!F3286)&gt;110,LEN(Hoja2!F3286),"")</f>
        <v/>
      </c>
      <c r="Q3286" t="str">
        <f>IF(K3286="ok",CONCATENATE(IF(Hoja2!A3286="'S/F'","--",""),N3286,"INSERT INTO seguimiento_oficios_recepcion_oficio(fecha_captura, folio_interno, no_oficio, dependencia_envia, firma, fecha_oficio, asunto, anexo, captura_id, estatus_id) VALUES ('",CONCATENATE(RIGHT(CONCATENATE("00",DAY(Hoja2!B3286)),2),"/",RIGHT(CONCATENATE("00",MONTH(Hoja2!B3286)),2),"/",RIGHT(CONCATENATE("00",YEAR(Hoja2!B3286)),2)),"',",Hoja2!A3286,",'",Hoja2!C3286,"','",Hoja2!F3286,"','",Hoja2!E3286,"','",CONCATENATE(RIGHT(CONCATENATE("00",DAY(Hoja2!D3286)),2),"/",RIGHT(CONCATENATE("00",MONTH(Hoja2!D3286)),2),"/",RIGHT(CONCATENATE("00",YEAR(Hoja2!D3286)),2)),"','",Hoja2!J3286,"',","FALSE, 1,8);"), "")</f>
        <v>INSERT INTO seguimiento_oficios_recepcion_oficio(fecha_captura, folio_interno, no_oficio, dependencia_envia, firma, fecha_oficio, asunto, anexo, captura_id, estatus_id) VALUES ('24/06/13',8433,'388','SUTSET','RENE OVANDO OLAN','19/06/13','ENVIAN OFICIOS ORIGINALES',FALSE, 1,8);</v>
      </c>
    </row>
    <row r="3287" spans="6:17">
      <c r="F3287" t="str">
        <f>RIGHT(CONCATENATE("00",DAY(Hoja2!B3287)),2)</f>
        <v>24</v>
      </c>
      <c r="G3287" t="str">
        <f>CONCATENATE(RIGHT(CONCATENATE("00",DAY(Hoja2!B3287)),2),"/",RIGHT(CONCATENATE("00",MONTH(Hoja2!B3287)),2),"/",RIGHT(CONCATENATE("00",YEAR(Hoja2!B3287)),2))</f>
        <v>24/06/13</v>
      </c>
      <c r="H3287" t="str">
        <f>RIGHT(CONCATENATE("00",DAY(Hoja2!D3287)),2)</f>
        <v>19</v>
      </c>
      <c r="I3287" t="str">
        <f>CONCATENATE(RIGHT(CONCATENATE("00",DAY(Hoja2!D3287)),2),"/",RIGHT(CONCATENATE("00",MONTH(Hoja2!D3287)),2),"/",RIGHT(CONCATENATE("00",YEAR(Hoja2!D3287)),2))</f>
        <v>19/06/13</v>
      </c>
      <c r="J3287" t="str">
        <f>IF(LEN(Hoja2!J3287)&gt;150,LEN(Hoja2!J3287),"")</f>
        <v/>
      </c>
      <c r="K3287" t="str">
        <f>IF(Hoja2!A3287&lt;&gt;"", IF(Hoja2!B3287&lt;&gt;"", IF(Hoja2!C3287&lt;&gt;"", IF(Hoja2!D3287&lt;&gt;"", IF(Hoja2!E3287&lt;&gt;"", IF(Hoja2!F3287&lt;&gt;"", IF(Hoja2!J3287&lt;&gt;"","ok",""),""),""),""),""),""),"")</f>
        <v>ok</v>
      </c>
      <c r="L3287" t="str">
        <f>IF(Hoja2!A3287="'S/F'","--","")</f>
        <v/>
      </c>
      <c r="M3287" t="str">
        <f>IF(LEN(Hoja2!C3287)&gt;30,Hoja2!C3287,"")</f>
        <v/>
      </c>
      <c r="O3287" t="str">
        <f>IF(LEN(Hoja2!F3287)&gt;110,LEN(Hoja2!F3287),"")</f>
        <v/>
      </c>
      <c r="Q3287" t="str">
        <f>IF(K3287="ok",CONCATENATE(IF(Hoja2!A3287="'S/F'","--",""),N3287,"INSERT INTO seguimiento_oficios_recepcion_oficio(fecha_captura, folio_interno, no_oficio, dependencia_envia, firma, fecha_oficio, asunto, anexo, captura_id, estatus_id) VALUES ('",CONCATENATE(RIGHT(CONCATENATE("00",DAY(Hoja2!B3287)),2),"/",RIGHT(CONCATENATE("00",MONTH(Hoja2!B3287)),2),"/",RIGHT(CONCATENATE("00",YEAR(Hoja2!B3287)),2)),"',",Hoja2!A3287,",'",Hoja2!C3287,"','",Hoja2!F3287,"','",Hoja2!E3287,"','",CONCATENATE(RIGHT(CONCATENATE("00",DAY(Hoja2!D3287)),2),"/",RIGHT(CONCATENATE("00",MONTH(Hoja2!D3287)),2),"/",RIGHT(CONCATENATE("00",YEAR(Hoja2!D3287)),2)),"','",Hoja2!J3287,"',","FALSE, 1,8);"), "")</f>
        <v>INSERT INTO seguimiento_oficios_recepcion_oficio(fecha_captura, folio_interno, no_oficio, dependencia_envia, firma, fecha_oficio, asunto, anexo, captura_id, estatus_id) VALUES ('24/06/13',8434,'389','SUTSET','RENE OVANDO OLAN','19/06/13','ENVIAN OFICIOS ORIGINALES',FALSE, 1,8);</v>
      </c>
    </row>
    <row r="3288" spans="6:17">
      <c r="F3288" t="str">
        <f>RIGHT(CONCATENATE("00",DAY(Hoja2!B3288)),2)</f>
        <v>24</v>
      </c>
      <c r="G3288" t="str">
        <f>CONCATENATE(RIGHT(CONCATENATE("00",DAY(Hoja2!B3288)),2),"/",RIGHT(CONCATENATE("00",MONTH(Hoja2!B3288)),2),"/",RIGHT(CONCATENATE("00",YEAR(Hoja2!B3288)),2))</f>
        <v>24/06/13</v>
      </c>
      <c r="H3288" t="str">
        <f>RIGHT(CONCATENATE("00",DAY(Hoja2!D3288)),2)</f>
        <v>19</v>
      </c>
      <c r="I3288" t="str">
        <f>CONCATENATE(RIGHT(CONCATENATE("00",DAY(Hoja2!D3288)),2),"/",RIGHT(CONCATENATE("00",MONTH(Hoja2!D3288)),2),"/",RIGHT(CONCATENATE("00",YEAR(Hoja2!D3288)),2))</f>
        <v>19/06/13</v>
      </c>
      <c r="J3288" t="str">
        <f>IF(LEN(Hoja2!J3288)&gt;150,LEN(Hoja2!J3288),"")</f>
        <v/>
      </c>
      <c r="K3288" t="str">
        <f>IF(Hoja2!A3288&lt;&gt;"", IF(Hoja2!B3288&lt;&gt;"", IF(Hoja2!C3288&lt;&gt;"", IF(Hoja2!D3288&lt;&gt;"", IF(Hoja2!E3288&lt;&gt;"", IF(Hoja2!F3288&lt;&gt;"", IF(Hoja2!J3288&lt;&gt;"","ok",""),""),""),""),""),""),"")</f>
        <v>ok</v>
      </c>
      <c r="L3288" t="str">
        <f>IF(Hoja2!A3288="'S/F'","--","")</f>
        <v/>
      </c>
      <c r="M3288" t="str">
        <f>IF(LEN(Hoja2!C3288)&gt;30,Hoja2!C3288,"")</f>
        <v/>
      </c>
      <c r="O3288" t="str">
        <f>IF(LEN(Hoja2!F3288)&gt;110,LEN(Hoja2!F3288),"")</f>
        <v/>
      </c>
      <c r="Q3288" t="str">
        <f>IF(K3288="ok",CONCATENATE(IF(Hoja2!A3288="'S/F'","--",""),N3288,"INSERT INTO seguimiento_oficios_recepcion_oficio(fecha_captura, folio_interno, no_oficio, dependencia_envia, firma, fecha_oficio, asunto, anexo, captura_id, estatus_id) VALUES ('",CONCATENATE(RIGHT(CONCATENATE("00",DAY(Hoja2!B3288)),2),"/",RIGHT(CONCATENATE("00",MONTH(Hoja2!B3288)),2),"/",RIGHT(CONCATENATE("00",YEAR(Hoja2!B3288)),2)),"',",Hoja2!A3288,",'",Hoja2!C3288,"','",Hoja2!F3288,"','",Hoja2!E3288,"','",CONCATENATE(RIGHT(CONCATENATE("00",DAY(Hoja2!D3288)),2),"/",RIGHT(CONCATENATE("00",MONTH(Hoja2!D3288)),2),"/",RIGHT(CONCATENATE("00",YEAR(Hoja2!D3288)),2)),"','",Hoja2!J3288,"',","FALSE, 1,8);"), "")</f>
        <v>INSERT INTO seguimiento_oficios_recepcion_oficio(fecha_captura, folio_interno, no_oficio, dependencia_envia, firma, fecha_oficio, asunto, anexo, captura_id, estatus_id) VALUES ('24/06/13',8435,'390','SUTSET','RENE OVANDO OLAN','19/06/13','ENVIAN OFICIOS ORIGINALES',FALSE, 1,8);</v>
      </c>
    </row>
    <row r="3289" spans="6:17">
      <c r="F3289" t="str">
        <f>RIGHT(CONCATENATE("00",DAY(Hoja2!B3289)),2)</f>
        <v>24</v>
      </c>
      <c r="G3289" t="str">
        <f>CONCATENATE(RIGHT(CONCATENATE("00",DAY(Hoja2!B3289)),2),"/",RIGHT(CONCATENATE("00",MONTH(Hoja2!B3289)),2),"/",RIGHT(CONCATENATE("00",YEAR(Hoja2!B3289)),2))</f>
        <v>24/06/13</v>
      </c>
      <c r="H3289" t="str">
        <f>RIGHT(CONCATENATE("00",DAY(Hoja2!D3289)),2)</f>
        <v>24</v>
      </c>
      <c r="I3289" t="str">
        <f>CONCATENATE(RIGHT(CONCATENATE("00",DAY(Hoja2!D3289)),2),"/",RIGHT(CONCATENATE("00",MONTH(Hoja2!D3289)),2),"/",RIGHT(CONCATENATE("00",YEAR(Hoja2!D3289)),2))</f>
        <v>24/06/13</v>
      </c>
      <c r="J3289" t="str">
        <f>IF(LEN(Hoja2!J3289)&gt;150,LEN(Hoja2!J3289),"")</f>
        <v/>
      </c>
      <c r="K3289" t="str">
        <f>IF(Hoja2!A3289&lt;&gt;"", IF(Hoja2!B3289&lt;&gt;"", IF(Hoja2!C3289&lt;&gt;"", IF(Hoja2!D3289&lt;&gt;"", IF(Hoja2!E3289&lt;&gt;"", IF(Hoja2!F3289&lt;&gt;"", IF(Hoja2!J3289&lt;&gt;"","ok",""),""),""),""),""),""),"")</f>
        <v>ok</v>
      </c>
      <c r="L3289" t="str">
        <f>IF(Hoja2!A3289="'S/F'","--","")</f>
        <v/>
      </c>
      <c r="M3289" t="str">
        <f>IF(LEN(Hoja2!C3289)&gt;30,Hoja2!C3289,"")</f>
        <v/>
      </c>
      <c r="O3289" t="str">
        <f>IF(LEN(Hoja2!F3289)&gt;110,LEN(Hoja2!F3289),"")</f>
        <v/>
      </c>
      <c r="Q3289" t="str">
        <f>IF(K3289="ok",CONCATENATE(IF(Hoja2!A3289="'S/F'","--",""),N3289,"INSERT INTO seguimiento_oficios_recepcion_oficio(fecha_captura, folio_interno, no_oficio, dependencia_envia, firma, fecha_oficio, asunto, anexo, captura_id, estatus_id) VALUES ('",CONCATENATE(RIGHT(CONCATENATE("00",DAY(Hoja2!B3289)),2),"/",RIGHT(CONCATENATE("00",MONTH(Hoja2!B3289)),2),"/",RIGHT(CONCATENATE("00",YEAR(Hoja2!B3289)),2)),"',",Hoja2!A3289,",'",Hoja2!C3289,"','",Hoja2!F3289,"','",Hoja2!E3289,"','",CONCATENATE(RIGHT(CONCATENATE("00",DAY(Hoja2!D3289)),2),"/",RIGHT(CONCATENATE("00",MONTH(Hoja2!D3289)),2),"/",RIGHT(CONCATENATE("00",YEAR(Hoja2!D3289)),2)),"','",Hoja2!J3289,"',","FALSE, 1,8);"), "")</f>
        <v>INSERT INTO seguimiento_oficios_recepcion_oficio(fecha_captura, folio_interno, no_oficio, dependencia_envia, firma, fecha_oficio, asunto, anexo, captura_id, estatus_id) VALUES ('24/06/13',8465,'620','SDET','JOSE DE LA CRUZ RUEDA HERNANDES','24/06/13','SOL. DE TRANSPORTE PARA EL 26 DE JUNIO',FALSE, 1,8);</v>
      </c>
    </row>
    <row r="3290" spans="6:17">
      <c r="F3290" t="str">
        <f>RIGHT(CONCATENATE("00",DAY(Hoja2!B3290)),2)</f>
        <v>24</v>
      </c>
      <c r="G3290" t="str">
        <f>CONCATENATE(RIGHT(CONCATENATE("00",DAY(Hoja2!B3290)),2),"/",RIGHT(CONCATENATE("00",MONTH(Hoja2!B3290)),2),"/",RIGHT(CONCATENATE("00",YEAR(Hoja2!B3290)),2))</f>
        <v>24/06/13</v>
      </c>
      <c r="H3290" t="str">
        <f>RIGHT(CONCATENATE("00",DAY(Hoja2!D3290)),2)</f>
        <v>00</v>
      </c>
      <c r="I3290" t="str">
        <f>CONCATENATE(RIGHT(CONCATENATE("00",DAY(Hoja2!D3290)),2),"/",RIGHT(CONCATENATE("00",MONTH(Hoja2!D3290)),2),"/",RIGHT(CONCATENATE("00",YEAR(Hoja2!D3290)),2))</f>
        <v>00/01/00</v>
      </c>
      <c r="J3290" t="str">
        <f>IF(LEN(Hoja2!J3290)&gt;150,LEN(Hoja2!J3290),"")</f>
        <v/>
      </c>
      <c r="K3290" t="str">
        <f>IF(Hoja2!A3290&lt;&gt;"", IF(Hoja2!B3290&lt;&gt;"", IF(Hoja2!C3290&lt;&gt;"", IF(Hoja2!D3290&lt;&gt;"", IF(Hoja2!E3290&lt;&gt;"", IF(Hoja2!F3290&lt;&gt;"", IF(Hoja2!J3290&lt;&gt;"","ok",""),""),""),""),""),""),"")</f>
        <v/>
      </c>
      <c r="L3290" t="str">
        <f>IF(Hoja2!A3290="'S/F'","--","")</f>
        <v/>
      </c>
      <c r="M3290" t="str">
        <f>IF(LEN(Hoja2!C3290)&gt;30,Hoja2!C3290,"")</f>
        <v/>
      </c>
      <c r="O3290" t="str">
        <f>IF(LEN(Hoja2!F3290)&gt;110,LEN(Hoja2!F3290),"")</f>
        <v/>
      </c>
      <c r="Q3290" t="str">
        <f>IF(K3290="ok",CONCATENATE(IF(Hoja2!A3290="'S/F'","--",""),N3290,"INSERT INTO seguimiento_oficios_recepcion_oficio(fecha_captura, folio_interno, no_oficio, dependencia_envia, firma, fecha_oficio, asunto, anexo, captura_id, estatus_id) VALUES ('",CONCATENATE(RIGHT(CONCATENATE("00",DAY(Hoja2!B3290)),2),"/",RIGHT(CONCATENATE("00",MONTH(Hoja2!B3290)),2),"/",RIGHT(CONCATENATE("00",YEAR(Hoja2!B3290)),2)),"',",Hoja2!A3290,",'",Hoja2!C3290,"','",Hoja2!F3290,"','",Hoja2!E3290,"','",CONCATENATE(RIGHT(CONCATENATE("00",DAY(Hoja2!D3290)),2),"/",RIGHT(CONCATENATE("00",MONTH(Hoja2!D3290)),2),"/",RIGHT(CONCATENATE("00",YEAR(Hoja2!D3290)),2)),"','",Hoja2!J3290,"',","FALSE, 1,8);"), "")</f>
        <v/>
      </c>
    </row>
    <row r="3291" spans="6:17">
      <c r="F3291" t="str">
        <f>RIGHT(CONCATENATE("00",DAY(Hoja2!B3291)),2)</f>
        <v>24</v>
      </c>
      <c r="G3291" t="str">
        <f>CONCATENATE(RIGHT(CONCATENATE("00",DAY(Hoja2!B3291)),2),"/",RIGHT(CONCATENATE("00",MONTH(Hoja2!B3291)),2),"/",RIGHT(CONCATENATE("00",YEAR(Hoja2!B3291)),2))</f>
        <v>24/06/13</v>
      </c>
      <c r="H3291" t="str">
        <f>RIGHT(CONCATENATE("00",DAY(Hoja2!D3291)),2)</f>
        <v>00</v>
      </c>
      <c r="I3291" t="str">
        <f>CONCATENATE(RIGHT(CONCATENATE("00",DAY(Hoja2!D3291)),2),"/",RIGHT(CONCATENATE("00",MONTH(Hoja2!D3291)),2),"/",RIGHT(CONCATENATE("00",YEAR(Hoja2!D3291)),2))</f>
        <v>00/01/00</v>
      </c>
      <c r="J3291" t="str">
        <f>IF(LEN(Hoja2!J3291)&gt;150,LEN(Hoja2!J3291),"")</f>
        <v/>
      </c>
      <c r="K3291" t="str">
        <f>IF(Hoja2!A3291&lt;&gt;"", IF(Hoja2!B3291&lt;&gt;"", IF(Hoja2!C3291&lt;&gt;"", IF(Hoja2!D3291&lt;&gt;"", IF(Hoja2!E3291&lt;&gt;"", IF(Hoja2!F3291&lt;&gt;"", IF(Hoja2!J3291&lt;&gt;"","ok",""),""),""),""),""),""),"")</f>
        <v/>
      </c>
      <c r="L3291" t="str">
        <f>IF(Hoja2!A3291="'S/F'","--","")</f>
        <v/>
      </c>
      <c r="M3291" t="str">
        <f>IF(LEN(Hoja2!C3291)&gt;30,Hoja2!C3291,"")</f>
        <v/>
      </c>
      <c r="O3291" t="str">
        <f>IF(LEN(Hoja2!F3291)&gt;110,LEN(Hoja2!F3291),"")</f>
        <v/>
      </c>
      <c r="Q3291" t="str">
        <f>IF(K3291="ok",CONCATENATE(IF(Hoja2!A3291="'S/F'","--",""),N3291,"INSERT INTO seguimiento_oficios_recepcion_oficio(fecha_captura, folio_interno, no_oficio, dependencia_envia, firma, fecha_oficio, asunto, anexo, captura_id, estatus_id) VALUES ('",CONCATENATE(RIGHT(CONCATENATE("00",DAY(Hoja2!B3291)),2),"/",RIGHT(CONCATENATE("00",MONTH(Hoja2!B3291)),2),"/",RIGHT(CONCATENATE("00",YEAR(Hoja2!B3291)),2)),"',",Hoja2!A3291,",'",Hoja2!C3291,"','",Hoja2!F3291,"','",Hoja2!E3291,"','",CONCATENATE(RIGHT(CONCATENATE("00",DAY(Hoja2!D3291)),2),"/",RIGHT(CONCATENATE("00",MONTH(Hoja2!D3291)),2),"/",RIGHT(CONCATENATE("00",YEAR(Hoja2!D3291)),2)),"','",Hoja2!J3291,"',","FALSE, 1,8);"), "")</f>
        <v/>
      </c>
    </row>
    <row r="3292" spans="6:17">
      <c r="F3292" t="str">
        <f>RIGHT(CONCATENATE("00",DAY(Hoja2!B3292)),2)</f>
        <v>24</v>
      </c>
      <c r="G3292" t="str">
        <f>CONCATENATE(RIGHT(CONCATENATE("00",DAY(Hoja2!B3292)),2),"/",RIGHT(CONCATENATE("00",MONTH(Hoja2!B3292)),2),"/",RIGHT(CONCATENATE("00",YEAR(Hoja2!B3292)),2))</f>
        <v>24/06/13</v>
      </c>
      <c r="H3292" t="str">
        <f>RIGHT(CONCATENATE("00",DAY(Hoja2!D3292)),2)</f>
        <v>00</v>
      </c>
      <c r="I3292" t="str">
        <f>CONCATENATE(RIGHT(CONCATENATE("00",DAY(Hoja2!D3292)),2),"/",RIGHT(CONCATENATE("00",MONTH(Hoja2!D3292)),2),"/",RIGHT(CONCATENATE("00",YEAR(Hoja2!D3292)),2))</f>
        <v>00/01/00</v>
      </c>
      <c r="J3292" t="str">
        <f>IF(LEN(Hoja2!J3292)&gt;150,LEN(Hoja2!J3292),"")</f>
        <v/>
      </c>
      <c r="K3292" t="str">
        <f>IF(Hoja2!A3292&lt;&gt;"", IF(Hoja2!B3292&lt;&gt;"", IF(Hoja2!C3292&lt;&gt;"", IF(Hoja2!D3292&lt;&gt;"", IF(Hoja2!E3292&lt;&gt;"", IF(Hoja2!F3292&lt;&gt;"", IF(Hoja2!J3292&lt;&gt;"","ok",""),""),""),""),""),""),"")</f>
        <v/>
      </c>
      <c r="L3292" t="str">
        <f>IF(Hoja2!A3292="'S/F'","--","")</f>
        <v/>
      </c>
      <c r="M3292" t="str">
        <f>IF(LEN(Hoja2!C3292)&gt;30,Hoja2!C3292,"")</f>
        <v/>
      </c>
      <c r="O3292" t="str">
        <f>IF(LEN(Hoja2!F3292)&gt;110,LEN(Hoja2!F3292),"")</f>
        <v/>
      </c>
      <c r="Q3292" t="str">
        <f>IF(K3292="ok",CONCATENATE(IF(Hoja2!A3292="'S/F'","--",""),N3292,"INSERT INTO seguimiento_oficios_recepcion_oficio(fecha_captura, folio_interno, no_oficio, dependencia_envia, firma, fecha_oficio, asunto, anexo, captura_id, estatus_id) VALUES ('",CONCATENATE(RIGHT(CONCATENATE("00",DAY(Hoja2!B3292)),2),"/",RIGHT(CONCATENATE("00",MONTH(Hoja2!B3292)),2),"/",RIGHT(CONCATENATE("00",YEAR(Hoja2!B3292)),2)),"',",Hoja2!A3292,",'",Hoja2!C3292,"','",Hoja2!F3292,"','",Hoja2!E3292,"','",CONCATENATE(RIGHT(CONCATENATE("00",DAY(Hoja2!D3292)),2),"/",RIGHT(CONCATENATE("00",MONTH(Hoja2!D3292)),2),"/",RIGHT(CONCATENATE("00",YEAR(Hoja2!D3292)),2)),"','",Hoja2!J3292,"',","FALSE, 1,8);"), "")</f>
        <v/>
      </c>
    </row>
    <row r="3293" spans="6:17">
      <c r="F3293" t="str">
        <f>RIGHT(CONCATENATE("00",DAY(Hoja2!B3293)),2)</f>
        <v>24</v>
      </c>
      <c r="G3293" t="str">
        <f>CONCATENATE(RIGHT(CONCATENATE("00",DAY(Hoja2!B3293)),2),"/",RIGHT(CONCATENATE("00",MONTH(Hoja2!B3293)),2),"/",RIGHT(CONCATENATE("00",YEAR(Hoja2!B3293)),2))</f>
        <v>24/06/13</v>
      </c>
      <c r="H3293" t="str">
        <f>RIGHT(CONCATENATE("00",DAY(Hoja2!D3293)),2)</f>
        <v>00</v>
      </c>
      <c r="I3293" t="str">
        <f>CONCATENATE(RIGHT(CONCATENATE("00",DAY(Hoja2!D3293)),2),"/",RIGHT(CONCATENATE("00",MONTH(Hoja2!D3293)),2),"/",RIGHT(CONCATENATE("00",YEAR(Hoja2!D3293)),2))</f>
        <v>00/01/00</v>
      </c>
      <c r="J3293" t="str">
        <f>IF(LEN(Hoja2!J3293)&gt;150,LEN(Hoja2!J3293),"")</f>
        <v/>
      </c>
      <c r="K3293" t="str">
        <f>IF(Hoja2!A3293&lt;&gt;"", IF(Hoja2!B3293&lt;&gt;"", IF(Hoja2!C3293&lt;&gt;"", IF(Hoja2!D3293&lt;&gt;"", IF(Hoja2!E3293&lt;&gt;"", IF(Hoja2!F3293&lt;&gt;"", IF(Hoja2!J3293&lt;&gt;"","ok",""),""),""),""),""),""),"")</f>
        <v/>
      </c>
      <c r="L3293" t="str">
        <f>IF(Hoja2!A3293="'S/F'","--","")</f>
        <v/>
      </c>
      <c r="M3293" t="str">
        <f>IF(LEN(Hoja2!C3293)&gt;30,Hoja2!C3293,"")</f>
        <v/>
      </c>
      <c r="O3293" t="str">
        <f>IF(LEN(Hoja2!F3293)&gt;110,LEN(Hoja2!F3293),"")</f>
        <v/>
      </c>
      <c r="Q3293" t="str">
        <f>IF(K3293="ok",CONCATENATE(IF(Hoja2!A3293="'S/F'","--",""),N3293,"INSERT INTO seguimiento_oficios_recepcion_oficio(fecha_captura, folio_interno, no_oficio, dependencia_envia, firma, fecha_oficio, asunto, anexo, captura_id, estatus_id) VALUES ('",CONCATENATE(RIGHT(CONCATENATE("00",DAY(Hoja2!B3293)),2),"/",RIGHT(CONCATENATE("00",MONTH(Hoja2!B3293)),2),"/",RIGHT(CONCATENATE("00",YEAR(Hoja2!B3293)),2)),"',",Hoja2!A3293,",'",Hoja2!C3293,"','",Hoja2!F3293,"','",Hoja2!E3293,"','",CONCATENATE(RIGHT(CONCATENATE("00",DAY(Hoja2!D3293)),2),"/",RIGHT(CONCATENATE("00",MONTH(Hoja2!D3293)),2),"/",RIGHT(CONCATENATE("00",YEAR(Hoja2!D3293)),2)),"','",Hoja2!J3293,"',","FALSE, 1,8);"), "")</f>
        <v/>
      </c>
    </row>
    <row r="3294" spans="6:17">
      <c r="F3294" t="str">
        <f>RIGHT(CONCATENATE("00",DAY(Hoja2!B3294)),2)</f>
        <v>24</v>
      </c>
      <c r="G3294" t="str">
        <f>CONCATENATE(RIGHT(CONCATENATE("00",DAY(Hoja2!B3294)),2),"/",RIGHT(CONCATENATE("00",MONTH(Hoja2!B3294)),2),"/",RIGHT(CONCATENATE("00",YEAR(Hoja2!B3294)),2))</f>
        <v>24/06/13</v>
      </c>
      <c r="H3294" t="str">
        <f>RIGHT(CONCATENATE("00",DAY(Hoja2!D3294)),2)</f>
        <v>00</v>
      </c>
      <c r="I3294" t="str">
        <f>CONCATENATE(RIGHT(CONCATENATE("00",DAY(Hoja2!D3294)),2),"/",RIGHT(CONCATENATE("00",MONTH(Hoja2!D3294)),2),"/",RIGHT(CONCATENATE("00",YEAR(Hoja2!D3294)),2))</f>
        <v>00/01/00</v>
      </c>
      <c r="J3294" t="str">
        <f>IF(LEN(Hoja2!J3294)&gt;150,LEN(Hoja2!J3294),"")</f>
        <v/>
      </c>
      <c r="K3294" t="str">
        <f>IF(Hoja2!A3294&lt;&gt;"", IF(Hoja2!B3294&lt;&gt;"", IF(Hoja2!C3294&lt;&gt;"", IF(Hoja2!D3294&lt;&gt;"", IF(Hoja2!E3294&lt;&gt;"", IF(Hoja2!F3294&lt;&gt;"", IF(Hoja2!J3294&lt;&gt;"","ok",""),""),""),""),""),""),"")</f>
        <v/>
      </c>
      <c r="L3294" t="str">
        <f>IF(Hoja2!A3294="'S/F'","--","")</f>
        <v/>
      </c>
      <c r="M3294" t="str">
        <f>IF(LEN(Hoja2!C3294)&gt;30,Hoja2!C3294,"")</f>
        <v/>
      </c>
      <c r="O3294" t="str">
        <f>IF(LEN(Hoja2!F3294)&gt;110,LEN(Hoja2!F3294),"")</f>
        <v/>
      </c>
      <c r="Q3294" t="str">
        <f>IF(K3294="ok",CONCATENATE(IF(Hoja2!A3294="'S/F'","--",""),N3294,"INSERT INTO seguimiento_oficios_recepcion_oficio(fecha_captura, folio_interno, no_oficio, dependencia_envia, firma, fecha_oficio, asunto, anexo, captura_id, estatus_id) VALUES ('",CONCATENATE(RIGHT(CONCATENATE("00",DAY(Hoja2!B3294)),2),"/",RIGHT(CONCATENATE("00",MONTH(Hoja2!B3294)),2),"/",RIGHT(CONCATENATE("00",YEAR(Hoja2!B3294)),2)),"',",Hoja2!A3294,",'",Hoja2!C3294,"','",Hoja2!F3294,"','",Hoja2!E3294,"','",CONCATENATE(RIGHT(CONCATENATE("00",DAY(Hoja2!D3294)),2),"/",RIGHT(CONCATENATE("00",MONTH(Hoja2!D3294)),2),"/",RIGHT(CONCATENATE("00",YEAR(Hoja2!D3294)),2)),"','",Hoja2!J3294,"',","FALSE, 1,8);"), "")</f>
        <v/>
      </c>
    </row>
    <row r="3295" spans="6:17">
      <c r="F3295" t="str">
        <f>RIGHT(CONCATENATE("00",DAY(Hoja2!B3295)),2)</f>
        <v>24</v>
      </c>
      <c r="G3295" t="str">
        <f>CONCATENATE(RIGHT(CONCATENATE("00",DAY(Hoja2!B3295)),2),"/",RIGHT(CONCATENATE("00",MONTH(Hoja2!B3295)),2),"/",RIGHT(CONCATENATE("00",YEAR(Hoja2!B3295)),2))</f>
        <v>24/06/13</v>
      </c>
      <c r="H3295" t="str">
        <f>RIGHT(CONCATENATE("00",DAY(Hoja2!D3295)),2)</f>
        <v>00</v>
      </c>
      <c r="I3295" t="str">
        <f>CONCATENATE(RIGHT(CONCATENATE("00",DAY(Hoja2!D3295)),2),"/",RIGHT(CONCATENATE("00",MONTH(Hoja2!D3295)),2),"/",RIGHT(CONCATENATE("00",YEAR(Hoja2!D3295)),2))</f>
        <v>00/01/00</v>
      </c>
      <c r="J3295" t="str">
        <f>IF(LEN(Hoja2!J3295)&gt;150,LEN(Hoja2!J3295),"")</f>
        <v/>
      </c>
      <c r="K3295" t="str">
        <f>IF(Hoja2!A3295&lt;&gt;"", IF(Hoja2!B3295&lt;&gt;"", IF(Hoja2!C3295&lt;&gt;"", IF(Hoja2!D3295&lt;&gt;"", IF(Hoja2!E3295&lt;&gt;"", IF(Hoja2!F3295&lt;&gt;"", IF(Hoja2!J3295&lt;&gt;"","ok",""),""),""),""),""),""),"")</f>
        <v/>
      </c>
      <c r="L3295" t="str">
        <f>IF(Hoja2!A3295="'S/F'","--","")</f>
        <v/>
      </c>
      <c r="M3295" t="str">
        <f>IF(LEN(Hoja2!C3295)&gt;30,Hoja2!C3295,"")</f>
        <v/>
      </c>
      <c r="O3295" t="str">
        <f>IF(LEN(Hoja2!F3295)&gt;110,LEN(Hoja2!F3295),"")</f>
        <v/>
      </c>
      <c r="Q3295" t="str">
        <f>IF(K3295="ok",CONCATENATE(IF(Hoja2!A3295="'S/F'","--",""),N3295,"INSERT INTO seguimiento_oficios_recepcion_oficio(fecha_captura, folio_interno, no_oficio, dependencia_envia, firma, fecha_oficio, asunto, anexo, captura_id, estatus_id) VALUES ('",CONCATENATE(RIGHT(CONCATENATE("00",DAY(Hoja2!B3295)),2),"/",RIGHT(CONCATENATE("00",MONTH(Hoja2!B3295)),2),"/",RIGHT(CONCATENATE("00",YEAR(Hoja2!B3295)),2)),"',",Hoja2!A3295,",'",Hoja2!C3295,"','",Hoja2!F3295,"','",Hoja2!E3295,"','",CONCATENATE(RIGHT(CONCATENATE("00",DAY(Hoja2!D3295)),2),"/",RIGHT(CONCATENATE("00",MONTH(Hoja2!D3295)),2),"/",RIGHT(CONCATENATE("00",YEAR(Hoja2!D3295)),2)),"','",Hoja2!J3295,"',","FALSE, 1,8);"), "")</f>
        <v/>
      </c>
    </row>
    <row r="3296" spans="6:17">
      <c r="F3296" t="str">
        <f>RIGHT(CONCATENATE("00",DAY(Hoja2!B3296)),2)</f>
        <v>24</v>
      </c>
      <c r="G3296" t="str">
        <f>CONCATENATE(RIGHT(CONCATENATE("00",DAY(Hoja2!B3296)),2),"/",RIGHT(CONCATENATE("00",MONTH(Hoja2!B3296)),2),"/",RIGHT(CONCATENATE("00",YEAR(Hoja2!B3296)),2))</f>
        <v>24/06/13</v>
      </c>
      <c r="H3296" t="str">
        <f>RIGHT(CONCATENATE("00",DAY(Hoja2!D3296)),2)</f>
        <v>00</v>
      </c>
      <c r="I3296" t="str">
        <f>CONCATENATE(RIGHT(CONCATENATE("00",DAY(Hoja2!D3296)),2),"/",RIGHT(CONCATENATE("00",MONTH(Hoja2!D3296)),2),"/",RIGHT(CONCATENATE("00",YEAR(Hoja2!D3296)),2))</f>
        <v>00/01/00</v>
      </c>
      <c r="J3296" t="str">
        <f>IF(LEN(Hoja2!J3296)&gt;150,LEN(Hoja2!J3296),"")</f>
        <v/>
      </c>
      <c r="K3296" t="str">
        <f>IF(Hoja2!A3296&lt;&gt;"", IF(Hoja2!B3296&lt;&gt;"", IF(Hoja2!C3296&lt;&gt;"", IF(Hoja2!D3296&lt;&gt;"", IF(Hoja2!E3296&lt;&gt;"", IF(Hoja2!F3296&lt;&gt;"", IF(Hoja2!J3296&lt;&gt;"","ok",""),""),""),""),""),""),"")</f>
        <v/>
      </c>
      <c r="L3296" t="str">
        <f>IF(Hoja2!A3296="'S/F'","--","")</f>
        <v/>
      </c>
      <c r="M3296" t="str">
        <f>IF(LEN(Hoja2!C3296)&gt;30,Hoja2!C3296,"")</f>
        <v/>
      </c>
      <c r="O3296" t="str">
        <f>IF(LEN(Hoja2!F3296)&gt;110,LEN(Hoja2!F3296),"")</f>
        <v/>
      </c>
      <c r="Q3296" t="str">
        <f>IF(K3296="ok",CONCATENATE(IF(Hoja2!A3296="'S/F'","--",""),N3296,"INSERT INTO seguimiento_oficios_recepcion_oficio(fecha_captura, folio_interno, no_oficio, dependencia_envia, firma, fecha_oficio, asunto, anexo, captura_id, estatus_id) VALUES ('",CONCATENATE(RIGHT(CONCATENATE("00",DAY(Hoja2!B3296)),2),"/",RIGHT(CONCATENATE("00",MONTH(Hoja2!B3296)),2),"/",RIGHT(CONCATENATE("00",YEAR(Hoja2!B3296)),2)),"',",Hoja2!A3296,",'",Hoja2!C3296,"','",Hoja2!F3296,"','",Hoja2!E3296,"','",CONCATENATE(RIGHT(CONCATENATE("00",DAY(Hoja2!D3296)),2),"/",RIGHT(CONCATENATE("00",MONTH(Hoja2!D3296)),2),"/",RIGHT(CONCATENATE("00",YEAR(Hoja2!D3296)),2)),"','",Hoja2!J3296,"',","FALSE, 1,8);"), "")</f>
        <v/>
      </c>
    </row>
    <row r="3297" spans="6:17">
      <c r="F3297" t="str">
        <f>RIGHT(CONCATENATE("00",DAY(Hoja2!B3297)),2)</f>
        <v>24</v>
      </c>
      <c r="G3297" t="str">
        <f>CONCATENATE(RIGHT(CONCATENATE("00",DAY(Hoja2!B3297)),2),"/",RIGHT(CONCATENATE("00",MONTH(Hoja2!B3297)),2),"/",RIGHT(CONCATENATE("00",YEAR(Hoja2!B3297)),2))</f>
        <v>24/06/13</v>
      </c>
      <c r="H3297" t="str">
        <f>RIGHT(CONCATENATE("00",DAY(Hoja2!D3297)),2)</f>
        <v>00</v>
      </c>
      <c r="I3297" t="str">
        <f>CONCATENATE(RIGHT(CONCATENATE("00",DAY(Hoja2!D3297)),2),"/",RIGHT(CONCATENATE("00",MONTH(Hoja2!D3297)),2),"/",RIGHT(CONCATENATE("00",YEAR(Hoja2!D3297)),2))</f>
        <v>00/01/00</v>
      </c>
      <c r="J3297" t="str">
        <f>IF(LEN(Hoja2!J3297)&gt;150,LEN(Hoja2!J3297),"")</f>
        <v/>
      </c>
      <c r="K3297" t="str">
        <f>IF(Hoja2!A3297&lt;&gt;"", IF(Hoja2!B3297&lt;&gt;"", IF(Hoja2!C3297&lt;&gt;"", IF(Hoja2!D3297&lt;&gt;"", IF(Hoja2!E3297&lt;&gt;"", IF(Hoja2!F3297&lt;&gt;"", IF(Hoja2!J3297&lt;&gt;"","ok",""),""),""),""),""),""),"")</f>
        <v/>
      </c>
      <c r="L3297" t="str">
        <f>IF(Hoja2!A3297="'S/F'","--","")</f>
        <v/>
      </c>
      <c r="M3297" t="str">
        <f>IF(LEN(Hoja2!C3297)&gt;30,Hoja2!C3297,"")</f>
        <v/>
      </c>
      <c r="O3297" t="str">
        <f>IF(LEN(Hoja2!F3297)&gt;110,LEN(Hoja2!F3297),"")</f>
        <v/>
      </c>
      <c r="Q3297" t="str">
        <f>IF(K3297="ok",CONCATENATE(IF(Hoja2!A3297="'S/F'","--",""),N3297,"INSERT INTO seguimiento_oficios_recepcion_oficio(fecha_captura, folio_interno, no_oficio, dependencia_envia, firma, fecha_oficio, asunto, anexo, captura_id, estatus_id) VALUES ('",CONCATENATE(RIGHT(CONCATENATE("00",DAY(Hoja2!B3297)),2),"/",RIGHT(CONCATENATE("00",MONTH(Hoja2!B3297)),2),"/",RIGHT(CONCATENATE("00",YEAR(Hoja2!B3297)),2)),"',",Hoja2!A3297,",'",Hoja2!C3297,"','",Hoja2!F3297,"','",Hoja2!E3297,"','",CONCATENATE(RIGHT(CONCATENATE("00",DAY(Hoja2!D3297)),2),"/",RIGHT(CONCATENATE("00",MONTH(Hoja2!D3297)),2),"/",RIGHT(CONCATENATE("00",YEAR(Hoja2!D3297)),2)),"','",Hoja2!J3297,"',","FALSE, 1,8);"), "")</f>
        <v/>
      </c>
    </row>
    <row r="3298" spans="6:17">
      <c r="F3298" t="str">
        <f>RIGHT(CONCATENATE("00",DAY(Hoja2!B3298)),2)</f>
        <v>24</v>
      </c>
      <c r="G3298" t="str">
        <f>CONCATENATE(RIGHT(CONCATENATE("00",DAY(Hoja2!B3298)),2),"/",RIGHT(CONCATENATE("00",MONTH(Hoja2!B3298)),2),"/",RIGHT(CONCATENATE("00",YEAR(Hoja2!B3298)),2))</f>
        <v>24/06/13</v>
      </c>
      <c r="H3298" t="str">
        <f>RIGHT(CONCATENATE("00",DAY(Hoja2!D3298)),2)</f>
        <v>00</v>
      </c>
      <c r="I3298" t="str">
        <f>CONCATENATE(RIGHT(CONCATENATE("00",DAY(Hoja2!D3298)),2),"/",RIGHT(CONCATENATE("00",MONTH(Hoja2!D3298)),2),"/",RIGHT(CONCATENATE("00",YEAR(Hoja2!D3298)),2))</f>
        <v>00/01/00</v>
      </c>
      <c r="J3298" t="str">
        <f>IF(LEN(Hoja2!J3298)&gt;150,LEN(Hoja2!J3298),"")</f>
        <v/>
      </c>
      <c r="K3298" t="str">
        <f>IF(Hoja2!A3298&lt;&gt;"", IF(Hoja2!B3298&lt;&gt;"", IF(Hoja2!C3298&lt;&gt;"", IF(Hoja2!D3298&lt;&gt;"", IF(Hoja2!E3298&lt;&gt;"", IF(Hoja2!F3298&lt;&gt;"", IF(Hoja2!J3298&lt;&gt;"","ok",""),""),""),""),""),""),"")</f>
        <v/>
      </c>
      <c r="L3298" t="str">
        <f>IF(Hoja2!A3298="'S/F'","--","")</f>
        <v/>
      </c>
      <c r="M3298" t="str">
        <f>IF(LEN(Hoja2!C3298)&gt;30,Hoja2!C3298,"")</f>
        <v/>
      </c>
      <c r="O3298" t="str">
        <f>IF(LEN(Hoja2!F3298)&gt;110,LEN(Hoja2!F3298),"")</f>
        <v/>
      </c>
      <c r="Q3298" t="str">
        <f>IF(K3298="ok",CONCATENATE(IF(Hoja2!A3298="'S/F'","--",""),N3298,"INSERT INTO seguimiento_oficios_recepcion_oficio(fecha_captura, folio_interno, no_oficio, dependencia_envia, firma, fecha_oficio, asunto, anexo, captura_id, estatus_id) VALUES ('",CONCATENATE(RIGHT(CONCATENATE("00",DAY(Hoja2!B3298)),2),"/",RIGHT(CONCATENATE("00",MONTH(Hoja2!B3298)),2),"/",RIGHT(CONCATENATE("00",YEAR(Hoja2!B3298)),2)),"',",Hoja2!A3298,",'",Hoja2!C3298,"','",Hoja2!F3298,"','",Hoja2!E3298,"','",CONCATENATE(RIGHT(CONCATENATE("00",DAY(Hoja2!D3298)),2),"/",RIGHT(CONCATENATE("00",MONTH(Hoja2!D3298)),2),"/",RIGHT(CONCATENATE("00",YEAR(Hoja2!D3298)),2)),"','",Hoja2!J3298,"',","FALSE, 1,8);"), "")</f>
        <v/>
      </c>
    </row>
    <row r="3299" spans="6:17">
      <c r="F3299" t="str">
        <f>RIGHT(CONCATENATE("00",DAY(Hoja2!B3299)),2)</f>
        <v>24</v>
      </c>
      <c r="G3299" t="str">
        <f>CONCATENATE(RIGHT(CONCATENATE("00",DAY(Hoja2!B3299)),2),"/",RIGHT(CONCATENATE("00",MONTH(Hoja2!B3299)),2),"/",RIGHT(CONCATENATE("00",YEAR(Hoja2!B3299)),2))</f>
        <v>24/06/13</v>
      </c>
      <c r="H3299" t="str">
        <f>RIGHT(CONCATENATE("00",DAY(Hoja2!D3299)),2)</f>
        <v>00</v>
      </c>
      <c r="I3299" t="str">
        <f>CONCATENATE(RIGHT(CONCATENATE("00",DAY(Hoja2!D3299)),2),"/",RIGHT(CONCATENATE("00",MONTH(Hoja2!D3299)),2),"/",RIGHT(CONCATENATE("00",YEAR(Hoja2!D3299)),2))</f>
        <v>00/01/00</v>
      </c>
      <c r="J3299" t="str">
        <f>IF(LEN(Hoja2!J3299)&gt;150,LEN(Hoja2!J3299),"")</f>
        <v/>
      </c>
      <c r="K3299" t="str">
        <f>IF(Hoja2!A3299&lt;&gt;"", IF(Hoja2!B3299&lt;&gt;"", IF(Hoja2!C3299&lt;&gt;"", IF(Hoja2!D3299&lt;&gt;"", IF(Hoja2!E3299&lt;&gt;"", IF(Hoja2!F3299&lt;&gt;"", IF(Hoja2!J3299&lt;&gt;"","ok",""),""),""),""),""),""),"")</f>
        <v/>
      </c>
      <c r="L3299" t="str">
        <f>IF(Hoja2!A3299="'S/F'","--","")</f>
        <v/>
      </c>
      <c r="M3299" t="str">
        <f>IF(LEN(Hoja2!C3299)&gt;30,Hoja2!C3299,"")</f>
        <v/>
      </c>
      <c r="O3299" t="str">
        <f>IF(LEN(Hoja2!F3299)&gt;110,LEN(Hoja2!F3299),"")</f>
        <v/>
      </c>
      <c r="Q3299" t="str">
        <f>IF(K3299="ok",CONCATENATE(IF(Hoja2!A3299="'S/F'","--",""),N3299,"INSERT INTO seguimiento_oficios_recepcion_oficio(fecha_captura, folio_interno, no_oficio, dependencia_envia, firma, fecha_oficio, asunto, anexo, captura_id, estatus_id) VALUES ('",CONCATENATE(RIGHT(CONCATENATE("00",DAY(Hoja2!B3299)),2),"/",RIGHT(CONCATENATE("00",MONTH(Hoja2!B3299)),2),"/",RIGHT(CONCATENATE("00",YEAR(Hoja2!B3299)),2)),"',",Hoja2!A3299,",'",Hoja2!C3299,"','",Hoja2!F3299,"','",Hoja2!E3299,"','",CONCATENATE(RIGHT(CONCATENATE("00",DAY(Hoja2!D3299)),2),"/",RIGHT(CONCATENATE("00",MONTH(Hoja2!D3299)),2),"/",RIGHT(CONCATENATE("00",YEAR(Hoja2!D3299)),2)),"','",Hoja2!J3299,"',","FALSE, 1,8);"), "")</f>
        <v/>
      </c>
    </row>
    <row r="3300" spans="6:17">
      <c r="F3300" t="str">
        <f>RIGHT(CONCATENATE("00",DAY(Hoja2!B3300)),2)</f>
        <v>24</v>
      </c>
      <c r="G3300" t="str">
        <f>CONCATENATE(RIGHT(CONCATENATE("00",DAY(Hoja2!B3300)),2),"/",RIGHT(CONCATENATE("00",MONTH(Hoja2!B3300)),2),"/",RIGHT(CONCATENATE("00",YEAR(Hoja2!B3300)),2))</f>
        <v>24/06/13</v>
      </c>
      <c r="H3300" t="str">
        <f>RIGHT(CONCATENATE("00",DAY(Hoja2!D3300)),2)</f>
        <v>00</v>
      </c>
      <c r="I3300" t="str">
        <f>CONCATENATE(RIGHT(CONCATENATE("00",DAY(Hoja2!D3300)),2),"/",RIGHT(CONCATENATE("00",MONTH(Hoja2!D3300)),2),"/",RIGHT(CONCATENATE("00",YEAR(Hoja2!D3300)),2))</f>
        <v>00/01/00</v>
      </c>
      <c r="J3300" t="str">
        <f>IF(LEN(Hoja2!J3300)&gt;150,LEN(Hoja2!J3300),"")</f>
        <v/>
      </c>
      <c r="K3300" t="str">
        <f>IF(Hoja2!A3300&lt;&gt;"", IF(Hoja2!B3300&lt;&gt;"", IF(Hoja2!C3300&lt;&gt;"", IF(Hoja2!D3300&lt;&gt;"", IF(Hoja2!E3300&lt;&gt;"", IF(Hoja2!F3300&lt;&gt;"", IF(Hoja2!J3300&lt;&gt;"","ok",""),""),""),""),""),""),"")</f>
        <v/>
      </c>
      <c r="L3300" t="str">
        <f>IF(Hoja2!A3300="'S/F'","--","")</f>
        <v/>
      </c>
      <c r="M3300" t="str">
        <f>IF(LEN(Hoja2!C3300)&gt;30,Hoja2!C3300,"")</f>
        <v/>
      </c>
      <c r="O3300" t="str">
        <f>IF(LEN(Hoja2!F3300)&gt;110,LEN(Hoja2!F3300),"")</f>
        <v/>
      </c>
      <c r="Q3300" t="str">
        <f>IF(K3300="ok",CONCATENATE(IF(Hoja2!A3300="'S/F'","--",""),N3300,"INSERT INTO seguimiento_oficios_recepcion_oficio(fecha_captura, folio_interno, no_oficio, dependencia_envia, firma, fecha_oficio, asunto, anexo, captura_id, estatus_id) VALUES ('",CONCATENATE(RIGHT(CONCATENATE("00",DAY(Hoja2!B3300)),2),"/",RIGHT(CONCATENATE("00",MONTH(Hoja2!B3300)),2),"/",RIGHT(CONCATENATE("00",YEAR(Hoja2!B3300)),2)),"',",Hoja2!A3300,",'",Hoja2!C3300,"','",Hoja2!F3300,"','",Hoja2!E3300,"','",CONCATENATE(RIGHT(CONCATENATE("00",DAY(Hoja2!D3300)),2),"/",RIGHT(CONCATENATE("00",MONTH(Hoja2!D3300)),2),"/",RIGHT(CONCATENATE("00",YEAR(Hoja2!D3300)),2)),"','",Hoja2!J3300,"',","FALSE, 1,8);"), "")</f>
        <v/>
      </c>
    </row>
    <row r="3301" spans="6:17">
      <c r="F3301" t="str">
        <f>RIGHT(CONCATENATE("00",DAY(Hoja2!B3301)),2)</f>
        <v>24</v>
      </c>
      <c r="G3301" t="str">
        <f>CONCATENATE(RIGHT(CONCATENATE("00",DAY(Hoja2!B3301)),2),"/",RIGHT(CONCATENATE("00",MONTH(Hoja2!B3301)),2),"/",RIGHT(CONCATENATE("00",YEAR(Hoja2!B3301)),2))</f>
        <v>24/06/13</v>
      </c>
      <c r="H3301" t="str">
        <f>RIGHT(CONCATENATE("00",DAY(Hoja2!D3301)),2)</f>
        <v>00</v>
      </c>
      <c r="I3301" t="str">
        <f>CONCATENATE(RIGHT(CONCATENATE("00",DAY(Hoja2!D3301)),2),"/",RIGHT(CONCATENATE("00",MONTH(Hoja2!D3301)),2),"/",RIGHT(CONCATENATE("00",YEAR(Hoja2!D3301)),2))</f>
        <v>00/01/00</v>
      </c>
      <c r="J3301" t="str">
        <f>IF(LEN(Hoja2!J3301)&gt;150,LEN(Hoja2!J3301),"")</f>
        <v/>
      </c>
      <c r="K3301" t="str">
        <f>IF(Hoja2!A3301&lt;&gt;"", IF(Hoja2!B3301&lt;&gt;"", IF(Hoja2!C3301&lt;&gt;"", IF(Hoja2!D3301&lt;&gt;"", IF(Hoja2!E3301&lt;&gt;"", IF(Hoja2!F3301&lt;&gt;"", IF(Hoja2!J3301&lt;&gt;"","ok",""),""),""),""),""),""),"")</f>
        <v/>
      </c>
      <c r="L3301" t="str">
        <f>IF(Hoja2!A3301="'S/F'","--","")</f>
        <v/>
      </c>
      <c r="M3301" t="str">
        <f>IF(LEN(Hoja2!C3301)&gt;30,Hoja2!C3301,"")</f>
        <v/>
      </c>
      <c r="O3301" t="str">
        <f>IF(LEN(Hoja2!F3301)&gt;110,LEN(Hoja2!F3301),"")</f>
        <v/>
      </c>
      <c r="Q3301" t="str">
        <f>IF(K3301="ok",CONCATENATE(IF(Hoja2!A3301="'S/F'","--",""),N3301,"INSERT INTO seguimiento_oficios_recepcion_oficio(fecha_captura, folio_interno, no_oficio, dependencia_envia, firma, fecha_oficio, asunto, anexo, captura_id, estatus_id) VALUES ('",CONCATENATE(RIGHT(CONCATENATE("00",DAY(Hoja2!B3301)),2),"/",RIGHT(CONCATENATE("00",MONTH(Hoja2!B3301)),2),"/",RIGHT(CONCATENATE("00",YEAR(Hoja2!B3301)),2)),"',",Hoja2!A3301,",'",Hoja2!C3301,"','",Hoja2!F3301,"','",Hoja2!E3301,"','",CONCATENATE(RIGHT(CONCATENATE("00",DAY(Hoja2!D3301)),2),"/",RIGHT(CONCATENATE("00",MONTH(Hoja2!D3301)),2),"/",RIGHT(CONCATENATE("00",YEAR(Hoja2!D3301)),2)),"','",Hoja2!J3301,"',","FALSE, 1,8);"), "")</f>
        <v/>
      </c>
    </row>
    <row r="3302" spans="6:17">
      <c r="F3302" t="str">
        <f>RIGHT(CONCATENATE("00",DAY(Hoja2!B3302)),2)</f>
        <v>21</v>
      </c>
      <c r="G3302" t="str">
        <f>CONCATENATE(RIGHT(CONCATENATE("00",DAY(Hoja2!B3302)),2),"/",RIGHT(CONCATENATE("00",MONTH(Hoja2!B3302)),2),"/",RIGHT(CONCATENATE("00",YEAR(Hoja2!B3302)),2))</f>
        <v>21/06/13</v>
      </c>
      <c r="H3302" t="str">
        <f>RIGHT(CONCATENATE("00",DAY(Hoja2!D3302)),2)</f>
        <v>10</v>
      </c>
      <c r="I3302" t="str">
        <f>CONCATENATE(RIGHT(CONCATENATE("00",DAY(Hoja2!D3302)),2),"/",RIGHT(CONCATENATE("00",MONTH(Hoja2!D3302)),2),"/",RIGHT(CONCATENATE("00",YEAR(Hoja2!D3302)),2))</f>
        <v>10/04/12</v>
      </c>
      <c r="J3302" t="str">
        <f>IF(LEN(Hoja2!J3302)&gt;150,LEN(Hoja2!J3302),"")</f>
        <v/>
      </c>
      <c r="K3302" t="str">
        <f>IF(Hoja2!A3302&lt;&gt;"", IF(Hoja2!B3302&lt;&gt;"", IF(Hoja2!C3302&lt;&gt;"", IF(Hoja2!D3302&lt;&gt;"", IF(Hoja2!E3302&lt;&gt;"", IF(Hoja2!F3302&lt;&gt;"", IF(Hoja2!J3302&lt;&gt;"","ok",""),""),""),""),""),""),"")</f>
        <v>ok</v>
      </c>
      <c r="L3302" t="str">
        <f>IF(Hoja2!A3302="'S/F'","--","")</f>
        <v/>
      </c>
      <c r="M3302" t="str">
        <f>IF(LEN(Hoja2!C3302)&gt;30,Hoja2!C3302,"")</f>
        <v/>
      </c>
      <c r="O3302" t="str">
        <f>IF(LEN(Hoja2!F3302)&gt;110,LEN(Hoja2!F3302),"")</f>
        <v/>
      </c>
      <c r="Q3302" t="str">
        <f>IF(K3302="ok",CONCATENATE(IF(Hoja2!A3302="'S/F'","--",""),N3302,"INSERT INTO seguimiento_oficios_recepcion_oficio(fecha_captura, folio_interno, no_oficio, dependencia_envia, firma, fecha_oficio, asunto, anexo, captura_id, estatus_id) VALUES ('",CONCATENATE(RIGHT(CONCATENATE("00",DAY(Hoja2!B3302)),2),"/",RIGHT(CONCATENATE("00",MONTH(Hoja2!B3302)),2),"/",RIGHT(CONCATENATE("00",YEAR(Hoja2!B3302)),2)),"',",Hoja2!A3302,",'",Hoja2!C3302,"','",Hoja2!F3302,"','",Hoja2!E3302,"','",CONCATENATE(RIGHT(CONCATENATE("00",DAY(Hoja2!D3302)),2),"/",RIGHT(CONCATENATE("00",MONTH(Hoja2!D3302)),2),"/",RIGHT(CONCATENATE("00",YEAR(Hoja2!D3302)),2)),"','",Hoja2!J3302,"',","FALSE, 1,8);"), "")</f>
        <v>INSERT INTO seguimiento_oficios_recepcion_oficio(fecha_captura, folio_interno, no_oficio, dependencia_envia, firma, fecha_oficio, asunto, anexo, captura_id, estatus_id) VALUES ('21/06/13',1726,'194','TRIBUNAL DE LO CONTENCIOSO ADMINISTRATIVO','LUZ MARIA ARMENTA LEON','10/04/12','SOLICITA INFORMES ROBERTO LEYVA, ORNALDO GARCIA, DERKI CERNA, ANDRES MORALES VS PGJ',FALSE, 1,8);</v>
      </c>
    </row>
    <row r="3303" spans="6:17">
      <c r="F3303" t="str">
        <f>RIGHT(CONCATENATE("00",DAY(Hoja2!B3303)),2)</f>
        <v>25</v>
      </c>
      <c r="G3303" t="str">
        <f>CONCATENATE(RIGHT(CONCATENATE("00",DAY(Hoja2!B3303)),2),"/",RIGHT(CONCATENATE("00",MONTH(Hoja2!B3303)),2),"/",RIGHT(CONCATENATE("00",YEAR(Hoja2!B3303)),2))</f>
        <v>25/03/13</v>
      </c>
      <c r="H3303" t="str">
        <f>RIGHT(CONCATENATE("00",DAY(Hoja2!D3303)),2)</f>
        <v>09</v>
      </c>
      <c r="I3303" t="str">
        <f>CONCATENATE(RIGHT(CONCATENATE("00",DAY(Hoja2!D3303)),2),"/",RIGHT(CONCATENATE("00",MONTH(Hoja2!D3303)),2),"/",RIGHT(CONCATENATE("00",YEAR(Hoja2!D3303)),2))</f>
        <v>09/04/12</v>
      </c>
      <c r="J3303" t="str">
        <f>IF(LEN(Hoja2!J3303)&gt;150,LEN(Hoja2!J3303),"")</f>
        <v/>
      </c>
      <c r="K3303" t="str">
        <f>IF(Hoja2!A3303&lt;&gt;"", IF(Hoja2!B3303&lt;&gt;"", IF(Hoja2!C3303&lt;&gt;"", IF(Hoja2!D3303&lt;&gt;"", IF(Hoja2!E3303&lt;&gt;"", IF(Hoja2!F3303&lt;&gt;"", IF(Hoja2!J3303&lt;&gt;"","ok",""),""),""),""),""),""),"")</f>
        <v>ok</v>
      </c>
      <c r="L3303" t="str">
        <f>IF(Hoja2!A3303="'S/F'","--","")</f>
        <v>--</v>
      </c>
      <c r="M3303" t="str">
        <f>IF(LEN(Hoja2!C3303)&gt;30,Hoja2!C3303,"")</f>
        <v/>
      </c>
      <c r="O3303" t="str">
        <f>IF(LEN(Hoja2!F3303)&gt;110,LEN(Hoja2!F3303),"")</f>
        <v/>
      </c>
      <c r="Q3303" t="str">
        <f>IF(K3303="ok",CONCATENATE(IF(Hoja2!A3303="'S/F'","--",""),N3303,"INSERT INTO seguimiento_oficios_recepcion_oficio(fecha_captura, folio_interno, no_oficio, dependencia_envia, firma, fecha_oficio, asunto, anexo, captura_id, estatus_id) VALUES ('",CONCATENATE(RIGHT(CONCATENATE("00",DAY(Hoja2!B3303)),2),"/",RIGHT(CONCATENATE("00",MONTH(Hoja2!B3303)),2),"/",RIGHT(CONCATENATE("00",YEAR(Hoja2!B3303)),2)),"',",Hoja2!A3303,",'",Hoja2!C3303,"','",Hoja2!F3303,"','",Hoja2!E3303,"','",CONCATENATE(RIGHT(CONCATENATE("00",DAY(Hoja2!D3303)),2),"/",RIGHT(CONCATENATE("00",MONTH(Hoja2!D3303)),2),"/",RIGHT(CONCATENATE("00",YEAR(Hoja2!D3303)),2)),"','",Hoja2!J3303,"',","FALSE, 1,8);"), "")</f>
        <v>--INSERT INTO seguimiento_oficios_recepcion_oficio(fecha_captura, folio_interno, no_oficio, dependencia_envia, firma, fecha_oficio, asunto, anexo, captura_id, estatus_id) VALUES ('25/03/13','S/F','927','SECRETARIA DE GOBIERNO','CARLOS TRUJILLO PEREGRINO','09/04/12','ENVIAN PARA PUBLICACION ACUERDOS DEL CONSEJO DE LA JUDICATURA DEL ESTADO',FALSE, 1,8);</v>
      </c>
    </row>
    <row r="3304" spans="6:17">
      <c r="F3304" t="str">
        <f>RIGHT(CONCATENATE("00",DAY(Hoja2!B3304)),2)</f>
        <v>25</v>
      </c>
      <c r="G3304" t="str">
        <f>CONCATENATE(RIGHT(CONCATENATE("00",DAY(Hoja2!B3304)),2),"/",RIGHT(CONCATENATE("00",MONTH(Hoja2!B3304)),2),"/",RIGHT(CONCATENATE("00",YEAR(Hoja2!B3304)),2))</f>
        <v>25/03/13</v>
      </c>
      <c r="H3304" t="str">
        <f>RIGHT(CONCATENATE("00",DAY(Hoja2!D3304)),2)</f>
        <v>09</v>
      </c>
      <c r="I3304" t="str">
        <f>CONCATENATE(RIGHT(CONCATENATE("00",DAY(Hoja2!D3304)),2),"/",RIGHT(CONCATENATE("00",MONTH(Hoja2!D3304)),2),"/",RIGHT(CONCATENATE("00",YEAR(Hoja2!D3304)),2))</f>
        <v>09/04/12</v>
      </c>
      <c r="J3304" t="str">
        <f>IF(LEN(Hoja2!J3304)&gt;150,LEN(Hoja2!J3304),"")</f>
        <v/>
      </c>
      <c r="K3304" t="str">
        <f>IF(Hoja2!A3304&lt;&gt;"", IF(Hoja2!B3304&lt;&gt;"", IF(Hoja2!C3304&lt;&gt;"", IF(Hoja2!D3304&lt;&gt;"", IF(Hoja2!E3304&lt;&gt;"", IF(Hoja2!F3304&lt;&gt;"", IF(Hoja2!J3304&lt;&gt;"","ok",""),""),""),""),""),""),"")</f>
        <v>ok</v>
      </c>
      <c r="L3304" t="str">
        <f>IF(Hoja2!A3304="'S/F'","--","")</f>
        <v>--</v>
      </c>
      <c r="M3304" t="str">
        <f>IF(LEN(Hoja2!C3304)&gt;30,Hoja2!C3304,"")</f>
        <v/>
      </c>
      <c r="O3304" t="str">
        <f>IF(LEN(Hoja2!F3304)&gt;110,LEN(Hoja2!F3304),"")</f>
        <v/>
      </c>
      <c r="Q3304" t="str">
        <f>IF(K3304="ok",CONCATENATE(IF(Hoja2!A3304="'S/F'","--",""),N3304,"INSERT INTO seguimiento_oficios_recepcion_oficio(fecha_captura, folio_interno, no_oficio, dependencia_envia, firma, fecha_oficio, asunto, anexo, captura_id, estatus_id) VALUES ('",CONCATENATE(RIGHT(CONCATENATE("00",DAY(Hoja2!B3304)),2),"/",RIGHT(CONCATENATE("00",MONTH(Hoja2!B3304)),2),"/",RIGHT(CONCATENATE("00",YEAR(Hoja2!B3304)),2)),"',",Hoja2!A3304,",'",Hoja2!C3304,"','",Hoja2!F3304,"','",Hoja2!E3304,"','",CONCATENATE(RIGHT(CONCATENATE("00",DAY(Hoja2!D3304)),2),"/",RIGHT(CONCATENATE("00",MONTH(Hoja2!D3304)),2),"/",RIGHT(CONCATENATE("00",YEAR(Hoja2!D3304)),2)),"','",Hoja2!J3304,"',","FALSE, 1,8);"), "")</f>
        <v>--INSERT INTO seguimiento_oficios_recepcion_oficio(fecha_captura, folio_interno, no_oficio, dependencia_envia, firma, fecha_oficio, asunto, anexo, captura_id, estatus_id) VALUES ('25/03/13','S/F','926','SECRETARIA DE GOBIERNO','CARLOS TRUJILLO PEREGRINO','09/04/12','ENVIAN PARA PUBLICACION DE ACUERDOS QUE EMITE EL CONSEJO ESTATAL DEL INSTITUTO ELECTORAL Y DE PARTICIPACION CIUDADANA',FALSE, 1,8);</v>
      </c>
    </row>
    <row r="3305" spans="6:17">
      <c r="F3305" t="str">
        <f>RIGHT(CONCATENATE("00",DAY(Hoja2!B3305)),2)</f>
        <v>25</v>
      </c>
      <c r="G3305" t="str">
        <f>CONCATENATE(RIGHT(CONCATENATE("00",DAY(Hoja2!B3305)),2),"/",RIGHT(CONCATENATE("00",MONTH(Hoja2!B3305)),2),"/",RIGHT(CONCATENATE("00",YEAR(Hoja2!B3305)),2))</f>
        <v>25/03/13</v>
      </c>
      <c r="H3305" t="str">
        <f>RIGHT(CONCATENATE("00",DAY(Hoja2!D3305)),2)</f>
        <v>03</v>
      </c>
      <c r="I3305" t="str">
        <f>CONCATENATE(RIGHT(CONCATENATE("00",DAY(Hoja2!D3305)),2),"/",RIGHT(CONCATENATE("00",MONTH(Hoja2!D3305)),2),"/",RIGHT(CONCATENATE("00",YEAR(Hoja2!D3305)),2))</f>
        <v>03/04/12</v>
      </c>
      <c r="J3305" t="str">
        <f>IF(LEN(Hoja2!J3305)&gt;150,LEN(Hoja2!J3305),"")</f>
        <v/>
      </c>
      <c r="K3305" t="str">
        <f>IF(Hoja2!A3305&lt;&gt;"", IF(Hoja2!B3305&lt;&gt;"", IF(Hoja2!C3305&lt;&gt;"", IF(Hoja2!D3305&lt;&gt;"", IF(Hoja2!E3305&lt;&gt;"", IF(Hoja2!F3305&lt;&gt;"", IF(Hoja2!J3305&lt;&gt;"","ok",""),""),""),""),""),""),"")</f>
        <v>ok</v>
      </c>
      <c r="L3305" t="str">
        <f>IF(Hoja2!A3305="'S/F'","--","")</f>
        <v>--</v>
      </c>
      <c r="M3305" t="str">
        <f>IF(LEN(Hoja2!C3305)&gt;30,Hoja2!C3305,"")</f>
        <v/>
      </c>
      <c r="O3305" t="str">
        <f>IF(LEN(Hoja2!F3305)&gt;110,LEN(Hoja2!F3305),"")</f>
        <v/>
      </c>
      <c r="Q3305" t="str">
        <f>IF(K3305="ok",CONCATENATE(IF(Hoja2!A3305="'S/F'","--",""),N3305,"INSERT INTO seguimiento_oficios_recepcion_oficio(fecha_captura, folio_interno, no_oficio, dependencia_envia, firma, fecha_oficio, asunto, anexo, captura_id, estatus_id) VALUES ('",CONCATENATE(RIGHT(CONCATENATE("00",DAY(Hoja2!B3305)),2),"/",RIGHT(CONCATENATE("00",MONTH(Hoja2!B3305)),2),"/",RIGHT(CONCATENATE("00",YEAR(Hoja2!B3305)),2)),"',",Hoja2!A3305,",'",Hoja2!C3305,"','",Hoja2!F3305,"','",Hoja2!E3305,"','",CONCATENATE(RIGHT(CONCATENATE("00",DAY(Hoja2!D3305)),2),"/",RIGHT(CONCATENATE("00",MONTH(Hoja2!D3305)),2),"/",RIGHT(CONCATENATE("00",YEAR(Hoja2!D3305)),2)),"','",Hoja2!J3305,"',","FALSE, 1,8);"), "")</f>
        <v>--INSERT INTO seguimiento_oficios_recepcion_oficio(fecha_captura, folio_interno, no_oficio, dependencia_envia, firma, fecha_oficio, asunto, anexo, captura_id, estatus_id) VALUES ('25/03/13','S/F','779','SECRETARIA DE GOBIERNO','CARLOS TRUJILLO PEREGRINO','03/04/12','ENVIAN PARA PUBLICACION CONVENIO ESPECIFICO EN MATERIA DE TRANSFERENCIA DE RECURSOS GASTOS DE OPERACIÓN CARAVANAS DE LA SALUD 2012',FALSE, 1,8);</v>
      </c>
    </row>
    <row r="3306" spans="6:17">
      <c r="F3306" t="str">
        <f>RIGHT(CONCATENATE("00",DAY(Hoja2!B3306)),2)</f>
        <v>25</v>
      </c>
      <c r="G3306" t="str">
        <f>CONCATENATE(RIGHT(CONCATENATE("00",DAY(Hoja2!B3306)),2),"/",RIGHT(CONCATENATE("00",MONTH(Hoja2!B3306)),2),"/",RIGHT(CONCATENATE("00",YEAR(Hoja2!B3306)),2))</f>
        <v>25/03/13</v>
      </c>
      <c r="H3306" t="str">
        <f>RIGHT(CONCATENATE("00",DAY(Hoja2!D3306)),2)</f>
        <v>10</v>
      </c>
      <c r="I3306" t="str">
        <f>CONCATENATE(RIGHT(CONCATENATE("00",DAY(Hoja2!D3306)),2),"/",RIGHT(CONCATENATE("00",MONTH(Hoja2!D3306)),2),"/",RIGHT(CONCATENATE("00",YEAR(Hoja2!D3306)),2))</f>
        <v>10/04/12</v>
      </c>
      <c r="J3306">
        <f>IF(LEN(Hoja2!J3306)&gt;150,LEN(Hoja2!J3306),"")</f>
        <v>221</v>
      </c>
      <c r="K3306" t="str">
        <f>IF(Hoja2!A3306&lt;&gt;"", IF(Hoja2!B3306&lt;&gt;"", IF(Hoja2!C3306&lt;&gt;"", IF(Hoja2!D3306&lt;&gt;"", IF(Hoja2!E3306&lt;&gt;"", IF(Hoja2!F3306&lt;&gt;"", IF(Hoja2!J3306&lt;&gt;"","ok",""),""),""),""),""),""),"")</f>
        <v>ok</v>
      </c>
      <c r="L3306" t="str">
        <f>IF(Hoja2!A3306="'S/F'","--","")</f>
        <v/>
      </c>
      <c r="M3306" t="str">
        <f>IF(LEN(Hoja2!C3306)&gt;30,Hoja2!C3306,"")</f>
        <v/>
      </c>
      <c r="O3306" t="str">
        <f>IF(LEN(Hoja2!F3306)&gt;110,LEN(Hoja2!F3306),"")</f>
        <v/>
      </c>
      <c r="Q3306" t="str">
        <f>IF(K3306="ok",CONCATENATE(IF(Hoja2!A3306="'S/F'","--",""),N3306,"INSERT INTO seguimiento_oficios_recepcion_oficio(fecha_captura, folio_interno, no_oficio, dependencia_envia, firma, fecha_oficio, asunto, anexo, captura_id, estatus_id) VALUES ('",CONCATENATE(RIGHT(CONCATENATE("00",DAY(Hoja2!B3306)),2),"/",RIGHT(CONCATENATE("00",MONTH(Hoja2!B3306)),2),"/",RIGHT(CONCATENATE("00",YEAR(Hoja2!B3306)),2)),"',",Hoja2!A3306,",'",Hoja2!C3306,"','",Hoja2!F3306,"','",Hoja2!E3306,"','",CONCATENATE(RIGHT(CONCATENATE("00",DAY(Hoja2!D3306)),2),"/",RIGHT(CONCATENATE("00",MONTH(Hoja2!D3306)),2),"/",RIGHT(CONCATENATE("00",YEAR(Hoja2!D3306)),2)),"','",Hoja2!J3306,"',","FALSE, 1,8);"), "")</f>
        <v>INSERT INTO seguimiento_oficios_recepcion_oficio(fecha_captura, folio_interno, no_oficio, dependencia_envia, firma, fecha_oficio, asunto, anexo, captura_id, estatus_id) VALUES ('25/03/13',630,'194','TRIB. DE LO CONTENCIOSO ADMVO.','LUZ MARIA ARMENTA LEON','10/04/12','SOLICITAN INFORMES DE LA CONSTANCIA DE SUELDOS, SLAARIOS VIATICOS,CONCEPTOS ASIMILADOS Y CREDITOS AL SALARIO JUICIO ROBERTO LEYVA RODRIGUEZ, ORNALDO GARCIA PEREZ, DERKI CERNA LEEDER, ANDRES MORALES, Y MANUEL SUAREZ VS PGJ',FALSE, 1,8);</v>
      </c>
    </row>
    <row r="3307" spans="6:17">
      <c r="F3307" t="str">
        <f>RIGHT(CONCATENATE("00",DAY(Hoja2!B3307)),2)</f>
        <v>25</v>
      </c>
      <c r="G3307" t="str">
        <f>CONCATENATE(RIGHT(CONCATENATE("00",DAY(Hoja2!B3307)),2),"/",RIGHT(CONCATENATE("00",MONTH(Hoja2!B3307)),2),"/",RIGHT(CONCATENATE("00",YEAR(Hoja2!B3307)),2))</f>
        <v>25/03/13</v>
      </c>
      <c r="H3307" t="str">
        <f>RIGHT(CONCATENATE("00",DAY(Hoja2!D3307)),2)</f>
        <v>09</v>
      </c>
      <c r="I3307" t="str">
        <f>CONCATENATE(RIGHT(CONCATENATE("00",DAY(Hoja2!D3307)),2),"/",RIGHT(CONCATENATE("00",MONTH(Hoja2!D3307)),2),"/",RIGHT(CONCATENATE("00",YEAR(Hoja2!D3307)),2))</f>
        <v>09/04/12</v>
      </c>
      <c r="J3307" t="str">
        <f>IF(LEN(Hoja2!J3307)&gt;150,LEN(Hoja2!J3307),"")</f>
        <v/>
      </c>
      <c r="K3307" t="str">
        <f>IF(Hoja2!A3307&lt;&gt;"", IF(Hoja2!B3307&lt;&gt;"", IF(Hoja2!C3307&lt;&gt;"", IF(Hoja2!D3307&lt;&gt;"", IF(Hoja2!E3307&lt;&gt;"", IF(Hoja2!F3307&lt;&gt;"", IF(Hoja2!J3307&lt;&gt;"","ok",""),""),""),""),""),""),"")</f>
        <v>ok</v>
      </c>
      <c r="L3307" t="str">
        <f>IF(Hoja2!A3307="'S/F'","--","")</f>
        <v/>
      </c>
      <c r="M3307" t="str">
        <f>IF(LEN(Hoja2!C3307)&gt;30,Hoja2!C3307,"")</f>
        <v/>
      </c>
      <c r="O3307" t="str">
        <f>IF(LEN(Hoja2!F3307)&gt;110,LEN(Hoja2!F3307),"")</f>
        <v/>
      </c>
      <c r="Q3307" t="str">
        <f>IF(K3307="ok",CONCATENATE(IF(Hoja2!A3307="'S/F'","--",""),N3307,"INSERT INTO seguimiento_oficios_recepcion_oficio(fecha_captura, folio_interno, no_oficio, dependencia_envia, firma, fecha_oficio, asunto, anexo, captura_id, estatus_id) VALUES ('",CONCATENATE(RIGHT(CONCATENATE("00",DAY(Hoja2!B3307)),2),"/",RIGHT(CONCATENATE("00",MONTH(Hoja2!B3307)),2),"/",RIGHT(CONCATENATE("00",YEAR(Hoja2!B3307)),2)),"',",Hoja2!A3307,",'",Hoja2!C3307,"','",Hoja2!F3307,"','",Hoja2!E3307,"','",CONCATENATE(RIGHT(CONCATENATE("00",DAY(Hoja2!D3307)),2),"/",RIGHT(CONCATENATE("00",MONTH(Hoja2!D3307)),2),"/",RIGHT(CONCATENATE("00",YEAR(Hoja2!D3307)),2)),"','",Hoja2!J3307,"',","FALSE, 1,8);"), "")</f>
        <v>INSERT INTO seguimiento_oficios_recepcion_oficio(fecha_captura, folio_interno, no_oficio, dependencia_envia, firma, fecha_oficio, asunto, anexo, captura_id, estatus_id) VALUES ('25/03/13',631,'367','SAF','FREDDY A. PRIEGO ALVAREZ ','09/04/12','SOLICITAN INFORMACION QUE POSEEN EN SUS PADRONES O SISTEMAS ELECTRONICOS EN BASE A LAS FUNCIONES QUE DESEMPEÑEN',FALSE, 1,8);</v>
      </c>
    </row>
    <row r="3308" spans="6:17">
      <c r="F3308" t="str">
        <f>RIGHT(CONCATENATE("00",DAY(Hoja2!B3308)),2)</f>
        <v>25</v>
      </c>
      <c r="G3308" t="str">
        <f>CONCATENATE(RIGHT(CONCATENATE("00",DAY(Hoja2!B3308)),2),"/",RIGHT(CONCATENATE("00",MONTH(Hoja2!B3308)),2),"/",RIGHT(CONCATENATE("00",YEAR(Hoja2!B3308)),2))</f>
        <v>25/03/13</v>
      </c>
      <c r="H3308" t="str">
        <f>RIGHT(CONCATENATE("00",DAY(Hoja2!D3308)),2)</f>
        <v>10</v>
      </c>
      <c r="I3308" t="str">
        <f>CONCATENATE(RIGHT(CONCATENATE("00",DAY(Hoja2!D3308)),2),"/",RIGHT(CONCATENATE("00",MONTH(Hoja2!D3308)),2),"/",RIGHT(CONCATENATE("00",YEAR(Hoja2!D3308)),2))</f>
        <v>10/04/12</v>
      </c>
      <c r="J3308" t="str">
        <f>IF(LEN(Hoja2!J3308)&gt;150,LEN(Hoja2!J3308),"")</f>
        <v/>
      </c>
      <c r="K3308" t="str">
        <f>IF(Hoja2!A3308&lt;&gt;"", IF(Hoja2!B3308&lt;&gt;"", IF(Hoja2!C3308&lt;&gt;"", IF(Hoja2!D3308&lt;&gt;"", IF(Hoja2!E3308&lt;&gt;"", IF(Hoja2!F3308&lt;&gt;"", IF(Hoja2!J3308&lt;&gt;"","ok",""),""),""),""),""),""),"")</f>
        <v>ok</v>
      </c>
      <c r="L3308" t="str">
        <f>IF(Hoja2!A3308="'S/F'","--","")</f>
        <v/>
      </c>
      <c r="M3308" t="str">
        <f>IF(LEN(Hoja2!C3308)&gt;30,Hoja2!C3308,"")</f>
        <v/>
      </c>
      <c r="O3308" t="str">
        <f>IF(LEN(Hoja2!F3308)&gt;110,LEN(Hoja2!F3308),"")</f>
        <v/>
      </c>
      <c r="Q3308" t="str">
        <f>IF(K3308="ok",CONCATENATE(IF(Hoja2!A3308="'S/F'","--",""),N3308,"INSERT INTO seguimiento_oficios_recepcion_oficio(fecha_captura, folio_interno, no_oficio, dependencia_envia, firma, fecha_oficio, asunto, anexo, captura_id, estatus_id) VALUES ('",CONCATENATE(RIGHT(CONCATENATE("00",DAY(Hoja2!B3308)),2),"/",RIGHT(CONCATENATE("00",MONTH(Hoja2!B3308)),2),"/",RIGHT(CONCATENATE("00",YEAR(Hoja2!B3308)),2)),"',",Hoja2!A3308,",'",Hoja2!C3308,"','",Hoja2!F3308,"','",Hoja2!E3308,"','",CONCATENATE(RIGHT(CONCATENATE("00",DAY(Hoja2!D3308)),2),"/",RIGHT(CONCATENATE("00",MONTH(Hoja2!D3308)),2),"/",RIGHT(CONCATENATE("00",YEAR(Hoja2!D3308)),2)),"','",Hoja2!J3308,"',","FALSE, 1,8);"), "")</f>
        <v>INSERT INTO seguimiento_oficios_recepcion_oficio(fecha_captura, folio_interno, no_oficio, dependencia_envia, firma, fecha_oficio, asunto, anexo, captura_id, estatus_id) VALUES ('25/03/13',632,'129','POL. EST. DE CAMINOS','ALCIDES SANCHEZ GARCIA','10/04/12','ENVIAN INFORMACION SOBRE LA COLOCACION DE LOS MODULOS FIJOS Y MOVILES Y ENVIAN MAPA DEL PARQUE TABASCO INDICANDO EL LUGAR DONDE SERAN COLOCADOS',FALSE, 1,8);</v>
      </c>
    </row>
    <row r="3309" spans="6:17">
      <c r="F3309" t="str">
        <f>RIGHT(CONCATENATE("00",DAY(Hoja2!B3309)),2)</f>
        <v>25</v>
      </c>
      <c r="G3309" t="str">
        <f>CONCATENATE(RIGHT(CONCATENATE("00",DAY(Hoja2!B3309)),2),"/",RIGHT(CONCATENATE("00",MONTH(Hoja2!B3309)),2),"/",RIGHT(CONCATENATE("00",YEAR(Hoja2!B3309)),2))</f>
        <v>25/03/13</v>
      </c>
      <c r="H3309" t="str">
        <f>RIGHT(CONCATENATE("00",DAY(Hoja2!D3309)),2)</f>
        <v>11</v>
      </c>
      <c r="I3309" t="str">
        <f>CONCATENATE(RIGHT(CONCATENATE("00",DAY(Hoja2!D3309)),2),"/",RIGHT(CONCATENATE("00",MONTH(Hoja2!D3309)),2),"/",RIGHT(CONCATENATE("00",YEAR(Hoja2!D3309)),2))</f>
        <v>11/04/12</v>
      </c>
      <c r="J3309" t="str">
        <f>IF(LEN(Hoja2!J3309)&gt;150,LEN(Hoja2!J3309),"")</f>
        <v/>
      </c>
      <c r="K3309" t="str">
        <f>IF(Hoja2!A3309&lt;&gt;"", IF(Hoja2!B3309&lt;&gt;"", IF(Hoja2!C3309&lt;&gt;"", IF(Hoja2!D3309&lt;&gt;"", IF(Hoja2!E3309&lt;&gt;"", IF(Hoja2!F3309&lt;&gt;"", IF(Hoja2!J3309&lt;&gt;"","ok",""),""),""),""),""),""),"")</f>
        <v>ok</v>
      </c>
      <c r="L3309" t="str">
        <f>IF(Hoja2!A3309="'S/F'","--","")</f>
        <v/>
      </c>
      <c r="M3309" t="str">
        <f>IF(LEN(Hoja2!C3309)&gt;30,Hoja2!C3309,"")</f>
        <v/>
      </c>
      <c r="O3309" t="str">
        <f>IF(LEN(Hoja2!F3309)&gt;110,LEN(Hoja2!F3309),"")</f>
        <v/>
      </c>
      <c r="Q3309" t="str">
        <f>IF(K3309="ok",CONCATENATE(IF(Hoja2!A3309="'S/F'","--",""),N3309,"INSERT INTO seguimiento_oficios_recepcion_oficio(fecha_captura, folio_interno, no_oficio, dependencia_envia, firma, fecha_oficio, asunto, anexo, captura_id, estatus_id) VALUES ('",CONCATENATE(RIGHT(CONCATENATE("00",DAY(Hoja2!B3309)),2),"/",RIGHT(CONCATENATE("00",MONTH(Hoja2!B3309)),2),"/",RIGHT(CONCATENATE("00",YEAR(Hoja2!B3309)),2)),"',",Hoja2!A3309,",'",Hoja2!C3309,"','",Hoja2!F3309,"','",Hoja2!E3309,"','",CONCATENATE(RIGHT(CONCATENATE("00",DAY(Hoja2!D3309)),2),"/",RIGHT(CONCATENATE("00",MONTH(Hoja2!D3309)),2),"/",RIGHT(CONCATENATE("00",YEAR(Hoja2!D3309)),2)),"','",Hoja2!J3309,"',","FALSE, 1,8);"), "")</f>
        <v>INSERT INTO seguimiento_oficios_recepcion_oficio(fecha_captura, folio_interno, no_oficio, dependencia_envia, firma, fecha_oficio, asunto, anexo, captura_id, estatus_id) VALUES ('25/03/13',635,'974','INDESTAB','JESUS ARTURO MARIN RODRIGUEZ','11/04/12','NOTIFICACION NUEVA FECHA ACTO DE ENTREGA RECEPCION PARA EL 13 DE ABRIL',FALSE, 1,8);</v>
      </c>
    </row>
    <row r="3310" spans="6:17">
      <c r="F3310" t="str">
        <f>RIGHT(CONCATENATE("00",DAY(Hoja2!B3310)),2)</f>
        <v>25</v>
      </c>
      <c r="G3310" t="str">
        <f>CONCATENATE(RIGHT(CONCATENATE("00",DAY(Hoja2!B3310)),2),"/",RIGHT(CONCATENATE("00",MONTH(Hoja2!B3310)),2),"/",RIGHT(CONCATENATE("00",YEAR(Hoja2!B3310)),2))</f>
        <v>25/03/13</v>
      </c>
      <c r="H3310" t="str">
        <f>RIGHT(CONCATENATE("00",DAY(Hoja2!D3310)),2)</f>
        <v>11</v>
      </c>
      <c r="I3310" t="str">
        <f>CONCATENATE(RIGHT(CONCATENATE("00",DAY(Hoja2!D3310)),2),"/",RIGHT(CONCATENATE("00",MONTH(Hoja2!D3310)),2),"/",RIGHT(CONCATENATE("00",YEAR(Hoja2!D3310)),2))</f>
        <v>11/04/12</v>
      </c>
      <c r="J3310" t="str">
        <f>IF(LEN(Hoja2!J3310)&gt;150,LEN(Hoja2!J3310),"")</f>
        <v/>
      </c>
      <c r="K3310" t="str">
        <f>IF(Hoja2!A3310&lt;&gt;"", IF(Hoja2!B3310&lt;&gt;"", IF(Hoja2!C3310&lt;&gt;"", IF(Hoja2!D3310&lt;&gt;"", IF(Hoja2!E3310&lt;&gt;"", IF(Hoja2!F3310&lt;&gt;"", IF(Hoja2!J3310&lt;&gt;"","ok",""),""),""),""),""),""),"")</f>
        <v>ok</v>
      </c>
      <c r="L3310" t="str">
        <f>IF(Hoja2!A3310="'S/F'","--","")</f>
        <v/>
      </c>
      <c r="M3310" t="str">
        <f>IF(LEN(Hoja2!C3310)&gt;30,Hoja2!C3310,"")</f>
        <v/>
      </c>
      <c r="O3310" t="str">
        <f>IF(LEN(Hoja2!F3310)&gt;110,LEN(Hoja2!F3310),"")</f>
        <v/>
      </c>
      <c r="Q3310" t="str">
        <f>IF(K3310="ok",CONCATENATE(IF(Hoja2!A3310="'S/F'","--",""),N3310,"INSERT INTO seguimiento_oficios_recepcion_oficio(fecha_captura, folio_interno, no_oficio, dependencia_envia, firma, fecha_oficio, asunto, anexo, captura_id, estatus_id) VALUES ('",CONCATENATE(RIGHT(CONCATENATE("00",DAY(Hoja2!B3310)),2),"/",RIGHT(CONCATENATE("00",MONTH(Hoja2!B3310)),2),"/",RIGHT(CONCATENATE("00",YEAR(Hoja2!B3310)),2)),"',",Hoja2!A3310,",'",Hoja2!C3310,"','",Hoja2!F3310,"','",Hoja2!E3310,"','",CONCATENATE(RIGHT(CONCATENATE("00",DAY(Hoja2!D3310)),2),"/",RIGHT(CONCATENATE("00",MONTH(Hoja2!D3310)),2),"/",RIGHT(CONCATENATE("00",YEAR(Hoja2!D3310)),2)),"','",Hoja2!J3310,"',","FALSE, 1,8);"), "")</f>
        <v>INSERT INTO seguimiento_oficios_recepcion_oficio(fecha_captura, folio_interno, no_oficio, dependencia_envia, firma, fecha_oficio, asunto, anexo, captura_id, estatus_id) VALUES ('25/03/13',636,'0078','SAF','RENE ALEJANDRO BASURTO QUIJADA','11/04/12','SOLICITUD DE TRAMITES PARA ENTREGA RECEPCION EL 16/04/12',FALSE, 1,8);</v>
      </c>
    </row>
    <row r="3311" spans="6:17">
      <c r="F3311" t="str">
        <f>RIGHT(CONCATENATE("00",DAY(Hoja2!B3311)),2)</f>
        <v>13</v>
      </c>
      <c r="G3311" t="str">
        <f>CONCATENATE(RIGHT(CONCATENATE("00",DAY(Hoja2!B3311)),2),"/",RIGHT(CONCATENATE("00",MONTH(Hoja2!B3311)),2),"/",RIGHT(CONCATENATE("00",YEAR(Hoja2!B3311)),2))</f>
        <v>13/03/13</v>
      </c>
      <c r="H3311" t="str">
        <f>RIGHT(CONCATENATE("00",DAY(Hoja2!D3311)),2)</f>
        <v>11</v>
      </c>
      <c r="I3311" t="str">
        <f>CONCATENATE(RIGHT(CONCATENATE("00",DAY(Hoja2!D3311)),2),"/",RIGHT(CONCATENATE("00",MONTH(Hoja2!D3311)),2),"/",RIGHT(CONCATENATE("00",YEAR(Hoja2!D3311)),2))</f>
        <v>11/04/12</v>
      </c>
      <c r="J3311" t="str">
        <f>IF(LEN(Hoja2!J3311)&gt;150,LEN(Hoja2!J3311),"")</f>
        <v/>
      </c>
      <c r="K3311" t="str">
        <f>IF(Hoja2!A3311&lt;&gt;"", IF(Hoja2!B3311&lt;&gt;"", IF(Hoja2!C3311&lt;&gt;"", IF(Hoja2!D3311&lt;&gt;"", IF(Hoja2!E3311&lt;&gt;"", IF(Hoja2!F3311&lt;&gt;"", IF(Hoja2!J3311&lt;&gt;"","ok",""),""),""),""),""),""),"")</f>
        <v>ok</v>
      </c>
      <c r="L3311" t="str">
        <f>IF(Hoja2!A3311="'S/F'","--","")</f>
        <v/>
      </c>
      <c r="M3311" t="str">
        <f>IF(LEN(Hoja2!C3311)&gt;30,Hoja2!C3311,"")</f>
        <v/>
      </c>
      <c r="O3311" t="str">
        <f>IF(LEN(Hoja2!F3311)&gt;110,LEN(Hoja2!F3311),"")</f>
        <v/>
      </c>
      <c r="Q3311" t="str">
        <f>IF(K3311="ok",CONCATENATE(IF(Hoja2!A3311="'S/F'","--",""),N3311,"INSERT INTO seguimiento_oficios_recepcion_oficio(fecha_captura, folio_interno, no_oficio, dependencia_envia, firma, fecha_oficio, asunto, anexo, captura_id, estatus_id) VALUES ('",CONCATENATE(RIGHT(CONCATENATE("00",DAY(Hoja2!B3311)),2),"/",RIGHT(CONCATENATE("00",MONTH(Hoja2!B3311)),2),"/",RIGHT(CONCATENATE("00",YEAR(Hoja2!B3311)),2)),"',",Hoja2!A3311,",'",Hoja2!C3311,"','",Hoja2!F3311,"','",Hoja2!E3311,"','",CONCATENATE(RIGHT(CONCATENATE("00",DAY(Hoja2!D3311)),2),"/",RIGHT(CONCATENATE("00",MONTH(Hoja2!D3311)),2),"/",RIGHT(CONCATENATE("00",YEAR(Hoja2!D3311)),2)),"','",Hoja2!J3311,"',","FALSE, 1,8);"), "")</f>
        <v>INSERT INTO seguimiento_oficios_recepcion_oficio(fecha_captura, folio_interno, no_oficio, dependencia_envia, firma, fecha_oficio, asunto, anexo, captura_id, estatus_id) VALUES ('13/03/13',637,'189','SUTSET','RENE OVANDO OLAN','11/04/12','SOLICITA DOS AUTOBUS DEL 27 AL 30 DE ABRIL',FALSE, 1,8);</v>
      </c>
    </row>
    <row r="3312" spans="6:17">
      <c r="F3312" t="str">
        <f>RIGHT(CONCATENATE("00",DAY(Hoja2!B3312)),2)</f>
        <v>13</v>
      </c>
      <c r="G3312" t="str">
        <f>CONCATENATE(RIGHT(CONCATENATE("00",DAY(Hoja2!B3312)),2),"/",RIGHT(CONCATENATE("00",MONTH(Hoja2!B3312)),2),"/",RIGHT(CONCATENATE("00",YEAR(Hoja2!B3312)),2))</f>
        <v>13/03/13</v>
      </c>
      <c r="H3312" t="str">
        <f>RIGHT(CONCATENATE("00",DAY(Hoja2!D3312)),2)</f>
        <v>11</v>
      </c>
      <c r="I3312" t="str">
        <f>CONCATENATE(RIGHT(CONCATENATE("00",DAY(Hoja2!D3312)),2),"/",RIGHT(CONCATENATE("00",MONTH(Hoja2!D3312)),2),"/",RIGHT(CONCATENATE("00",YEAR(Hoja2!D3312)),2))</f>
        <v>11/04/12</v>
      </c>
      <c r="J3312" t="str">
        <f>IF(LEN(Hoja2!J3312)&gt;150,LEN(Hoja2!J3312),"")</f>
        <v/>
      </c>
      <c r="K3312" t="str">
        <f>IF(Hoja2!A3312&lt;&gt;"", IF(Hoja2!B3312&lt;&gt;"", IF(Hoja2!C3312&lt;&gt;"", IF(Hoja2!D3312&lt;&gt;"", IF(Hoja2!E3312&lt;&gt;"", IF(Hoja2!F3312&lt;&gt;"", IF(Hoja2!J3312&lt;&gt;"","ok",""),""),""),""),""),""),"")</f>
        <v>ok</v>
      </c>
      <c r="L3312" t="str">
        <f>IF(Hoja2!A3312="'S/F'","--","")</f>
        <v/>
      </c>
      <c r="M3312" t="str">
        <f>IF(LEN(Hoja2!C3312)&gt;30,Hoja2!C3312,"")</f>
        <v/>
      </c>
      <c r="O3312" t="str">
        <f>IF(LEN(Hoja2!F3312)&gt;110,LEN(Hoja2!F3312),"")</f>
        <v/>
      </c>
      <c r="Q3312" t="str">
        <f>IF(K3312="ok",CONCATENATE(IF(Hoja2!A3312="'S/F'","--",""),N3312,"INSERT INTO seguimiento_oficios_recepcion_oficio(fecha_captura, folio_interno, no_oficio, dependencia_envia, firma, fecha_oficio, asunto, anexo, captura_id, estatus_id) VALUES ('",CONCATENATE(RIGHT(CONCATENATE("00",DAY(Hoja2!B3312)),2),"/",RIGHT(CONCATENATE("00",MONTH(Hoja2!B3312)),2),"/",RIGHT(CONCATENATE("00",YEAR(Hoja2!B3312)),2)),"',",Hoja2!A3312,",'",Hoja2!C3312,"','",Hoja2!F3312,"','",Hoja2!E3312,"','",CONCATENATE(RIGHT(CONCATENATE("00",DAY(Hoja2!D3312)),2),"/",RIGHT(CONCATENATE("00",MONTH(Hoja2!D3312)),2),"/",RIGHT(CONCATENATE("00",YEAR(Hoja2!D3312)),2)),"','",Hoja2!J3312,"',","FALSE, 1,8);"), "")</f>
        <v>INSERT INTO seguimiento_oficios_recepcion_oficio(fecha_captura, folio_interno, no_oficio, dependencia_envia, firma, fecha_oficio, asunto, anexo, captura_id, estatus_id) VALUES ('13/03/13',638,'201','SUTSET','RENE OVANDO OLAN','11/04/12','SOLICITAN UN AUTOBUS PARA EL 24 DE ABRIL',FALSE, 1,8);</v>
      </c>
    </row>
    <row r="3313" spans="6:17">
      <c r="F3313" t="str">
        <f>RIGHT(CONCATENATE("00",DAY(Hoja2!B3313)),2)</f>
        <v>13</v>
      </c>
      <c r="G3313" t="str">
        <f>CONCATENATE(RIGHT(CONCATENATE("00",DAY(Hoja2!B3313)),2),"/",RIGHT(CONCATENATE("00",MONTH(Hoja2!B3313)),2),"/",RIGHT(CONCATENATE("00",YEAR(Hoja2!B3313)),2))</f>
        <v>13/03/13</v>
      </c>
      <c r="H3313" t="str">
        <f>RIGHT(CONCATENATE("00",DAY(Hoja2!D3313)),2)</f>
        <v>09</v>
      </c>
      <c r="I3313" t="str">
        <f>CONCATENATE(RIGHT(CONCATENATE("00",DAY(Hoja2!D3313)),2),"/",RIGHT(CONCATENATE("00",MONTH(Hoja2!D3313)),2),"/",RIGHT(CONCATENATE("00",YEAR(Hoja2!D3313)),2))</f>
        <v>09/04/12</v>
      </c>
      <c r="J3313" t="str">
        <f>IF(LEN(Hoja2!J3313)&gt;150,LEN(Hoja2!J3313),"")</f>
        <v/>
      </c>
      <c r="K3313" t="str">
        <f>IF(Hoja2!A3313&lt;&gt;"", IF(Hoja2!B3313&lt;&gt;"", IF(Hoja2!C3313&lt;&gt;"", IF(Hoja2!D3313&lt;&gt;"", IF(Hoja2!E3313&lt;&gt;"", IF(Hoja2!F3313&lt;&gt;"", IF(Hoja2!J3313&lt;&gt;"","ok",""),""),""),""),""),""),"")</f>
        <v>ok</v>
      </c>
      <c r="L3313" t="str">
        <f>IF(Hoja2!A3313="'S/F'","--","")</f>
        <v>--</v>
      </c>
      <c r="M3313" t="str">
        <f>IF(LEN(Hoja2!C3313)&gt;30,Hoja2!C3313,"")</f>
        <v/>
      </c>
      <c r="O3313" t="str">
        <f>IF(LEN(Hoja2!F3313)&gt;110,LEN(Hoja2!F3313),"")</f>
        <v/>
      </c>
      <c r="Q3313" t="str">
        <f>IF(K3313="ok",CONCATENATE(IF(Hoja2!A3313="'S/F'","--",""),N3313,"INSERT INTO seguimiento_oficios_recepcion_oficio(fecha_captura, folio_interno, no_oficio, dependencia_envia, firma, fecha_oficio, asunto, anexo, captura_id, estatus_id) VALUES ('",CONCATENATE(RIGHT(CONCATENATE("00",DAY(Hoja2!B3313)),2),"/",RIGHT(CONCATENATE("00",MONTH(Hoja2!B3313)),2),"/",RIGHT(CONCATENATE("00",YEAR(Hoja2!B3313)),2)),"',",Hoja2!A3313,",'",Hoja2!C3313,"','",Hoja2!F3313,"','",Hoja2!E3313,"','",CONCATENATE(RIGHT(CONCATENATE("00",DAY(Hoja2!D3313)),2),"/",RIGHT(CONCATENATE("00",MONTH(Hoja2!D3313)),2),"/",RIGHT(CONCATENATE("00",YEAR(Hoja2!D3313)),2)),"','",Hoja2!J3313,"',","FALSE, 1,8);"), "")</f>
        <v>--INSERT INTO seguimiento_oficios_recepcion_oficio(fecha_captura, folio_interno, no_oficio, dependencia_envia, firma, fecha_oficio, asunto, anexo, captura_id, estatus_id) VALUES ('13/03/13','S/F','S/N','SEMAR','JORGE ANTONIO VELASCO CABALLERO','09/04/12','SOLICITAN BANDA DE MUSICA PARA EL 21 DE ABRIL',FALSE, 1,8);</v>
      </c>
    </row>
    <row r="3314" spans="6:17">
      <c r="F3314" t="str">
        <f>RIGHT(CONCATENATE("00",DAY(Hoja2!B3314)),2)</f>
        <v>13</v>
      </c>
      <c r="G3314" t="str">
        <f>CONCATENATE(RIGHT(CONCATENATE("00",DAY(Hoja2!B3314)),2),"/",RIGHT(CONCATENATE("00",MONTH(Hoja2!B3314)),2),"/",RIGHT(CONCATENATE("00",YEAR(Hoja2!B3314)),2))</f>
        <v>13/03/13</v>
      </c>
      <c r="H3314" t="str">
        <f>RIGHT(CONCATENATE("00",DAY(Hoja2!D3314)),2)</f>
        <v>12</v>
      </c>
      <c r="I3314" t="str">
        <f>CONCATENATE(RIGHT(CONCATENATE("00",DAY(Hoja2!D3314)),2),"/",RIGHT(CONCATENATE("00",MONTH(Hoja2!D3314)),2),"/",RIGHT(CONCATENATE("00",YEAR(Hoja2!D3314)),2))</f>
        <v>12/04/12</v>
      </c>
      <c r="J3314" t="str">
        <f>IF(LEN(Hoja2!J3314)&gt;150,LEN(Hoja2!J3314),"")</f>
        <v/>
      </c>
      <c r="K3314" t="str">
        <f>IF(Hoja2!A3314&lt;&gt;"", IF(Hoja2!B3314&lt;&gt;"", IF(Hoja2!C3314&lt;&gt;"", IF(Hoja2!D3314&lt;&gt;"", IF(Hoja2!E3314&lt;&gt;"", IF(Hoja2!F3314&lt;&gt;"", IF(Hoja2!J3314&lt;&gt;"","ok",""),""),""),""),""),""),"")</f>
        <v>ok</v>
      </c>
      <c r="L3314" t="str">
        <f>IF(Hoja2!A3314="'S/F'","--","")</f>
        <v/>
      </c>
      <c r="M3314" t="str">
        <f>IF(LEN(Hoja2!C3314)&gt;30,Hoja2!C3314,"")</f>
        <v/>
      </c>
      <c r="O3314" t="str">
        <f>IF(LEN(Hoja2!F3314)&gt;110,LEN(Hoja2!F3314),"")</f>
        <v/>
      </c>
      <c r="Q3314" t="str">
        <f>IF(K3314="ok",CONCATENATE(IF(Hoja2!A3314="'S/F'","--",""),N3314,"INSERT INTO seguimiento_oficios_recepcion_oficio(fecha_captura, folio_interno, no_oficio, dependencia_envia, firma, fecha_oficio, asunto, anexo, captura_id, estatus_id) VALUES ('",CONCATENATE(RIGHT(CONCATENATE("00",DAY(Hoja2!B3314)),2),"/",RIGHT(CONCATENATE("00",MONTH(Hoja2!B3314)),2),"/",RIGHT(CONCATENATE("00",YEAR(Hoja2!B3314)),2)),"',",Hoja2!A3314,",'",Hoja2!C3314,"','",Hoja2!F3314,"','",Hoja2!E3314,"','",CONCATENATE(RIGHT(CONCATENATE("00",DAY(Hoja2!D3314)),2),"/",RIGHT(CONCATENATE("00",MONTH(Hoja2!D3314)),2),"/",RIGHT(CONCATENATE("00",YEAR(Hoja2!D3314)),2)),"','",Hoja2!J3314,"',","FALSE, 1,8);"), "")</f>
        <v>INSERT INTO seguimiento_oficios_recepcion_oficio(fecha_captura, folio_interno, no_oficio, dependencia_envia, firma, fecha_oficio, asunto, anexo, captura_id, estatus_id) VALUES ('13/03/13',640,'259','IEC','NORMA LILI CARDENAS ZURITA','12/04/12','SOLICITAN DOS TARIMAS PARA EL 22 DE ABRIL',FALSE, 1,8);</v>
      </c>
    </row>
    <row r="3315" spans="6:17">
      <c r="F3315" t="str">
        <f>RIGHT(CONCATENATE("00",DAY(Hoja2!B3315)),2)</f>
        <v>13</v>
      </c>
      <c r="G3315" t="str">
        <f>CONCATENATE(RIGHT(CONCATENATE("00",DAY(Hoja2!B3315)),2),"/",RIGHT(CONCATENATE("00",MONTH(Hoja2!B3315)),2),"/",RIGHT(CONCATENATE("00",YEAR(Hoja2!B3315)),2))</f>
        <v>13/03/13</v>
      </c>
      <c r="H3315" t="str">
        <f>RIGHT(CONCATENATE("00",DAY(Hoja2!D3315)),2)</f>
        <v>13</v>
      </c>
      <c r="I3315" t="str">
        <f>CONCATENATE(RIGHT(CONCATENATE("00",DAY(Hoja2!D3315)),2),"/",RIGHT(CONCATENATE("00",MONTH(Hoja2!D3315)),2),"/",RIGHT(CONCATENATE("00",YEAR(Hoja2!D3315)),2))</f>
        <v>13/04/12</v>
      </c>
      <c r="J3315" t="str">
        <f>IF(LEN(Hoja2!J3315)&gt;150,LEN(Hoja2!J3315),"")</f>
        <v/>
      </c>
      <c r="K3315" t="str">
        <f>IF(Hoja2!A3315&lt;&gt;"", IF(Hoja2!B3315&lt;&gt;"", IF(Hoja2!C3315&lt;&gt;"", IF(Hoja2!D3315&lt;&gt;"", IF(Hoja2!E3315&lt;&gt;"", IF(Hoja2!F3315&lt;&gt;"", IF(Hoja2!J3315&lt;&gt;"","ok",""),""),""),""),""),""),"")</f>
        <v/>
      </c>
      <c r="L3315" t="str">
        <f>IF(Hoja2!A3315="'S/F'","--","")</f>
        <v/>
      </c>
      <c r="M3315" t="str">
        <f>IF(LEN(Hoja2!C3315)&gt;30,Hoja2!C3315,"")</f>
        <v/>
      </c>
      <c r="O3315" t="str">
        <f>IF(LEN(Hoja2!F3315)&gt;110,LEN(Hoja2!F3315),"")</f>
        <v/>
      </c>
      <c r="Q3315" t="str">
        <f>IF(K3315="ok",CONCATENATE(IF(Hoja2!A3315="'S/F'","--",""),N3315,"INSERT INTO seguimiento_oficios_recepcion_oficio(fecha_captura, folio_interno, no_oficio, dependencia_envia, firma, fecha_oficio, asunto, anexo, captura_id, estatus_id) VALUES ('",CONCATENATE(RIGHT(CONCATENATE("00",DAY(Hoja2!B3315)),2),"/",RIGHT(CONCATENATE("00",MONTH(Hoja2!B3315)),2),"/",RIGHT(CONCATENATE("00",YEAR(Hoja2!B3315)),2)),"',",Hoja2!A3315,",'",Hoja2!C3315,"','",Hoja2!F3315,"','",Hoja2!E3315,"','",CONCATENATE(RIGHT(CONCATENATE("00",DAY(Hoja2!D3315)),2),"/",RIGHT(CONCATENATE("00",MONTH(Hoja2!D3315)),2),"/",RIGHT(CONCATENATE("00",YEAR(Hoja2!D3315)),2)),"','",Hoja2!J3315,"',","FALSE, 1,8);"), "")</f>
        <v/>
      </c>
    </row>
    <row r="3316" spans="6:17">
      <c r="F3316" t="str">
        <f>RIGHT(CONCATENATE("00",DAY(Hoja2!B3316)),2)</f>
        <v>13</v>
      </c>
      <c r="G3316" t="str">
        <f>CONCATENATE(RIGHT(CONCATENATE("00",DAY(Hoja2!B3316)),2),"/",RIGHT(CONCATENATE("00",MONTH(Hoja2!B3316)),2),"/",RIGHT(CONCATENATE("00",YEAR(Hoja2!B3316)),2))</f>
        <v>13/03/13</v>
      </c>
      <c r="H3316" t="str">
        <f>RIGHT(CONCATENATE("00",DAY(Hoja2!D3316)),2)</f>
        <v>11</v>
      </c>
      <c r="I3316" t="str">
        <f>CONCATENATE(RIGHT(CONCATENATE("00",DAY(Hoja2!D3316)),2),"/",RIGHT(CONCATENATE("00",MONTH(Hoja2!D3316)),2),"/",RIGHT(CONCATENATE("00",YEAR(Hoja2!D3316)),2))</f>
        <v>11/04/12</v>
      </c>
      <c r="J3316" t="str">
        <f>IF(LEN(Hoja2!J3316)&gt;150,LEN(Hoja2!J3316),"")</f>
        <v/>
      </c>
      <c r="K3316" t="str">
        <f>IF(Hoja2!A3316&lt;&gt;"", IF(Hoja2!B3316&lt;&gt;"", IF(Hoja2!C3316&lt;&gt;"", IF(Hoja2!D3316&lt;&gt;"", IF(Hoja2!E3316&lt;&gt;"", IF(Hoja2!F3316&lt;&gt;"", IF(Hoja2!J3316&lt;&gt;"","ok",""),""),""),""),""),""),"")</f>
        <v>ok</v>
      </c>
      <c r="L3316" t="str">
        <f>IF(Hoja2!A3316="'S/F'","--","")</f>
        <v/>
      </c>
      <c r="M3316" t="str">
        <f>IF(LEN(Hoja2!C3316)&gt;30,Hoja2!C3316,"")</f>
        <v/>
      </c>
      <c r="O3316" t="str">
        <f>IF(LEN(Hoja2!F3316)&gt;110,LEN(Hoja2!F3316),"")</f>
        <v/>
      </c>
      <c r="Q3316" t="str">
        <f>IF(K3316="ok",CONCATENATE(IF(Hoja2!A3316="'S/F'","--",""),N3316,"INSERT INTO seguimiento_oficios_recepcion_oficio(fecha_captura, folio_interno, no_oficio, dependencia_envia, firma, fecha_oficio, asunto, anexo, captura_id, estatus_id) VALUES ('",CONCATENATE(RIGHT(CONCATENATE("00",DAY(Hoja2!B3316)),2),"/",RIGHT(CONCATENATE("00",MONTH(Hoja2!B3316)),2),"/",RIGHT(CONCATENATE("00",YEAR(Hoja2!B3316)),2)),"',",Hoja2!A3316,",'",Hoja2!C3316,"','",Hoja2!F3316,"','",Hoja2!E3316,"','",CONCATENATE(RIGHT(CONCATENATE("00",DAY(Hoja2!D3316)),2),"/",RIGHT(CONCATENATE("00",MONTH(Hoja2!D3316)),2),"/",RIGHT(CONCATENATE("00",YEAR(Hoja2!D3316)),2)),"','",Hoja2!J3316,"',","FALSE, 1,8);"), "")</f>
        <v>INSERT INTO seguimiento_oficios_recepcion_oficio(fecha_captura, folio_interno, no_oficio, dependencia_envia, firma, fecha_oficio, asunto, anexo, captura_id, estatus_id) VALUES ('13/03/13',642,'156','SCT','GLORIA ANGELICA PEREZ HIDALGO','11/04/12','SOLICITA AUTORIZACION EL ALTA CON LA PLAZA DE JEFE DE DEPARTAMENTO A PARA EL C.P. HUGO HERRERA VALENCIA APARTIR DEL 01 DE ABRIL',FALSE, 1,8);</v>
      </c>
    </row>
    <row r="3317" spans="6:17">
      <c r="F3317" t="str">
        <f>RIGHT(CONCATENATE("00",DAY(Hoja2!B3317)),2)</f>
        <v>19</v>
      </c>
      <c r="G3317" t="str">
        <f>CONCATENATE(RIGHT(CONCATENATE("00",DAY(Hoja2!B3317)),2),"/",RIGHT(CONCATENATE("00",MONTH(Hoja2!B3317)),2),"/",RIGHT(CONCATENATE("00",YEAR(Hoja2!B3317)),2))</f>
        <v>19/02/13</v>
      </c>
      <c r="H3317" t="str">
        <f>RIGHT(CONCATENATE("00",DAY(Hoja2!D3317)),2)</f>
        <v>11</v>
      </c>
      <c r="I3317" t="str">
        <f>CONCATENATE(RIGHT(CONCATENATE("00",DAY(Hoja2!D3317)),2),"/",RIGHT(CONCATENATE("00",MONTH(Hoja2!D3317)),2),"/",RIGHT(CONCATENATE("00",YEAR(Hoja2!D3317)),2))</f>
        <v>11/04/12</v>
      </c>
      <c r="J3317" t="str">
        <f>IF(LEN(Hoja2!J3317)&gt;150,LEN(Hoja2!J3317),"")</f>
        <v/>
      </c>
      <c r="K3317" t="str">
        <f>IF(Hoja2!A3317&lt;&gt;"", IF(Hoja2!B3317&lt;&gt;"", IF(Hoja2!C3317&lt;&gt;"", IF(Hoja2!D3317&lt;&gt;"", IF(Hoja2!E3317&lt;&gt;"", IF(Hoja2!F3317&lt;&gt;"", IF(Hoja2!J3317&lt;&gt;"","ok",""),""),""),""),""),""),"")</f>
        <v>ok</v>
      </c>
      <c r="L3317" t="str">
        <f>IF(Hoja2!A3317="'S/F'","--","")</f>
        <v/>
      </c>
      <c r="M3317" t="str">
        <f>IF(LEN(Hoja2!C3317)&gt;30,Hoja2!C3317,"")</f>
        <v/>
      </c>
      <c r="O3317" t="str">
        <f>IF(LEN(Hoja2!F3317)&gt;110,LEN(Hoja2!F3317),"")</f>
        <v/>
      </c>
      <c r="Q3317" t="str">
        <f>IF(K3317="ok",CONCATENATE(IF(Hoja2!A3317="'S/F'","--",""),N3317,"INSERT INTO seguimiento_oficios_recepcion_oficio(fecha_captura, folio_interno, no_oficio, dependencia_envia, firma, fecha_oficio, asunto, anexo, captura_id, estatus_id) VALUES ('",CONCATENATE(RIGHT(CONCATENATE("00",DAY(Hoja2!B3317)),2),"/",RIGHT(CONCATENATE("00",MONTH(Hoja2!B3317)),2),"/",RIGHT(CONCATENATE("00",YEAR(Hoja2!B3317)),2)),"',",Hoja2!A3317,",'",Hoja2!C3317,"','",Hoja2!F3317,"','",Hoja2!E3317,"','",CONCATENATE(RIGHT(CONCATENATE("00",DAY(Hoja2!D3317)),2),"/",RIGHT(CONCATENATE("00",MONTH(Hoja2!D3317)),2),"/",RIGHT(CONCATENATE("00",YEAR(Hoja2!D3317)),2)),"','",Hoja2!J3317,"',","FALSE, 1,8);"), "")</f>
        <v>INSERT INTO seguimiento_oficios_recepcion_oficio(fecha_captura, folio_interno, no_oficio, dependencia_envia, firma, fecha_oficio, asunto, anexo, captura_id, estatus_id) VALUES ('19/02/13',643,'329','SERNAPAM','SILVIA WHIZAR LUGO','11/04/12','INVITACION A PRIMERA SESION COMISION INTERSECRETARIAL  EL 18 DE ABRIL',FALSE, 1,8);</v>
      </c>
    </row>
    <row r="3318" spans="6:17">
      <c r="F3318" t="str">
        <f>RIGHT(CONCATENATE("00",DAY(Hoja2!B3318)),2)</f>
        <v>19</v>
      </c>
      <c r="G3318" t="str">
        <f>CONCATENATE(RIGHT(CONCATENATE("00",DAY(Hoja2!B3318)),2),"/",RIGHT(CONCATENATE("00",MONTH(Hoja2!B3318)),2),"/",RIGHT(CONCATENATE("00",YEAR(Hoja2!B3318)),2))</f>
        <v>19/02/13</v>
      </c>
      <c r="H3318" t="str">
        <f>RIGHT(CONCATENATE("00",DAY(Hoja2!D3318)),2)</f>
        <v>13</v>
      </c>
      <c r="I3318" t="str">
        <f>CONCATENATE(RIGHT(CONCATENATE("00",DAY(Hoja2!D3318)),2),"/",RIGHT(CONCATENATE("00",MONTH(Hoja2!D3318)),2),"/",RIGHT(CONCATENATE("00",YEAR(Hoja2!D3318)),2))</f>
        <v>13/04/12</v>
      </c>
      <c r="J3318" t="str">
        <f>IF(LEN(Hoja2!J3318)&gt;150,LEN(Hoja2!J3318),"")</f>
        <v/>
      </c>
      <c r="K3318" t="str">
        <f>IF(Hoja2!A3318&lt;&gt;"", IF(Hoja2!B3318&lt;&gt;"", IF(Hoja2!C3318&lt;&gt;"", IF(Hoja2!D3318&lt;&gt;"", IF(Hoja2!E3318&lt;&gt;"", IF(Hoja2!F3318&lt;&gt;"", IF(Hoja2!J3318&lt;&gt;"","ok",""),""),""),""),""),""),"")</f>
        <v>ok</v>
      </c>
      <c r="L3318" t="str">
        <f>IF(Hoja2!A3318="'S/F'","--","")</f>
        <v/>
      </c>
      <c r="M3318" t="str">
        <f>IF(LEN(Hoja2!C3318)&gt;30,Hoja2!C3318,"")</f>
        <v/>
      </c>
      <c r="O3318" t="str">
        <f>IF(LEN(Hoja2!F3318)&gt;110,LEN(Hoja2!F3318),"")</f>
        <v/>
      </c>
      <c r="Q3318" t="str">
        <f>IF(K3318="ok",CONCATENATE(IF(Hoja2!A3318="'S/F'","--",""),N3318,"INSERT INTO seguimiento_oficios_recepcion_oficio(fecha_captura, folio_interno, no_oficio, dependencia_envia, firma, fecha_oficio, asunto, anexo, captura_id, estatus_id) VALUES ('",CONCATENATE(RIGHT(CONCATENATE("00",DAY(Hoja2!B3318)),2),"/",RIGHT(CONCATENATE("00",MONTH(Hoja2!B3318)),2),"/",RIGHT(CONCATENATE("00",YEAR(Hoja2!B3318)),2)),"',",Hoja2!A3318,",'",Hoja2!C3318,"','",Hoja2!F3318,"','",Hoja2!E3318,"','",CONCATENATE(RIGHT(CONCATENATE("00",DAY(Hoja2!D3318)),2),"/",RIGHT(CONCATENATE("00",MONTH(Hoja2!D3318)),2),"/",RIGHT(CONCATENATE("00",YEAR(Hoja2!D3318)),2)),"','",Hoja2!J3318,"',","FALSE, 1,8);"), "")</f>
        <v>INSERT INTO seguimiento_oficios_recepcion_oficio(fecha_captura, folio_interno, no_oficio, dependencia_envia, firma, fecha_oficio, asunto, anexo, captura_id, estatus_id) VALUES ('19/02/13',645,'294','SAF','FREDDY A. PRIEGO ALVAREZ ','13/04/12','ENVIAN CONTRATO DE COMODATO DEL RASTRO TIF',FALSE, 1,8);</v>
      </c>
    </row>
    <row r="3319" spans="6:17">
      <c r="F3319" t="str">
        <f>RIGHT(CONCATENATE("00",DAY(Hoja2!B3319)),2)</f>
        <v>19</v>
      </c>
      <c r="G3319" t="str">
        <f>CONCATENATE(RIGHT(CONCATENATE("00",DAY(Hoja2!B3319)),2),"/",RIGHT(CONCATENATE("00",MONTH(Hoja2!B3319)),2),"/",RIGHT(CONCATENATE("00",YEAR(Hoja2!B3319)),2))</f>
        <v>19/02/13</v>
      </c>
      <c r="H3319" t="str">
        <f>RIGHT(CONCATENATE("00",DAY(Hoja2!D3319)),2)</f>
        <v>16</v>
      </c>
      <c r="I3319" t="str">
        <f>CONCATENATE(RIGHT(CONCATENATE("00",DAY(Hoja2!D3319)),2),"/",RIGHT(CONCATENATE("00",MONTH(Hoja2!D3319)),2),"/",RIGHT(CONCATENATE("00",YEAR(Hoja2!D3319)),2))</f>
        <v>16/04/12</v>
      </c>
      <c r="J3319" t="str">
        <f>IF(LEN(Hoja2!J3319)&gt;150,LEN(Hoja2!J3319),"")</f>
        <v/>
      </c>
      <c r="K3319" t="str">
        <f>IF(Hoja2!A3319&lt;&gt;"", IF(Hoja2!B3319&lt;&gt;"", IF(Hoja2!C3319&lt;&gt;"", IF(Hoja2!D3319&lt;&gt;"", IF(Hoja2!E3319&lt;&gt;"", IF(Hoja2!F3319&lt;&gt;"", IF(Hoja2!J3319&lt;&gt;"","ok",""),""),""),""),""),""),"")</f>
        <v>ok</v>
      </c>
      <c r="L3319" t="str">
        <f>IF(Hoja2!A3319="'S/F'","--","")</f>
        <v/>
      </c>
      <c r="M3319" t="str">
        <f>IF(LEN(Hoja2!C3319)&gt;30,Hoja2!C3319,"")</f>
        <v/>
      </c>
      <c r="O3319" t="str">
        <f>IF(LEN(Hoja2!F3319)&gt;110,LEN(Hoja2!F3319),"")</f>
        <v/>
      </c>
      <c r="Q3319" t="str">
        <f>IF(K3319="ok",CONCATENATE(IF(Hoja2!A3319="'S/F'","--",""),N3319,"INSERT INTO seguimiento_oficios_recepcion_oficio(fecha_captura, folio_interno, no_oficio, dependencia_envia, firma, fecha_oficio, asunto, anexo, captura_id, estatus_id) VALUES ('",CONCATENATE(RIGHT(CONCATENATE("00",DAY(Hoja2!B3319)),2),"/",RIGHT(CONCATENATE("00",MONTH(Hoja2!B3319)),2),"/",RIGHT(CONCATENATE("00",YEAR(Hoja2!B3319)),2)),"',",Hoja2!A3319,",'",Hoja2!C3319,"','",Hoja2!F3319,"','",Hoja2!E3319,"','",CONCATENATE(RIGHT(CONCATENATE("00",DAY(Hoja2!D3319)),2),"/",RIGHT(CONCATENATE("00",MONTH(Hoja2!D3319)),2),"/",RIGHT(CONCATENATE("00",YEAR(Hoja2!D3319)),2)),"','",Hoja2!J3319,"',","FALSE, 1,8);"), "")</f>
        <v>INSERT INTO seguimiento_oficios_recepcion_oficio(fecha_captura, folio_interno, no_oficio, dependencia_envia, firma, fecha_oficio, asunto, anexo, captura_id, estatus_id) VALUES ('19/02/13',649,'521','SRIA. DE CONT.','ROGER S. PEREZ EVOLI','16/04/12','INVITACION PARA EL LIC. FLORICEL MAYO MENDOZA A EVENTO EL 24 DE ABRIL ',FALSE, 1,8);</v>
      </c>
    </row>
    <row r="3320" spans="6:17">
      <c r="F3320" t="str">
        <f>RIGHT(CONCATENATE("00",DAY(Hoja2!B3320)),2)</f>
        <v>19</v>
      </c>
      <c r="G3320" t="str">
        <f>CONCATENATE(RIGHT(CONCATENATE("00",DAY(Hoja2!B3320)),2),"/",RIGHT(CONCATENATE("00",MONTH(Hoja2!B3320)),2),"/",RIGHT(CONCATENATE("00",YEAR(Hoja2!B3320)),2))</f>
        <v>19/02/13</v>
      </c>
      <c r="H3320" t="str">
        <f>RIGHT(CONCATENATE("00",DAY(Hoja2!D3320)),2)</f>
        <v>13</v>
      </c>
      <c r="I3320" t="str">
        <f>CONCATENATE(RIGHT(CONCATENATE("00",DAY(Hoja2!D3320)),2),"/",RIGHT(CONCATENATE("00",MONTH(Hoja2!D3320)),2),"/",RIGHT(CONCATENATE("00",YEAR(Hoja2!D3320)),2))</f>
        <v>13/04/12</v>
      </c>
      <c r="J3320" t="str">
        <f>IF(LEN(Hoja2!J3320)&gt;150,LEN(Hoja2!J3320),"")</f>
        <v/>
      </c>
      <c r="K3320" t="str">
        <f>IF(Hoja2!A3320&lt;&gt;"", IF(Hoja2!B3320&lt;&gt;"", IF(Hoja2!C3320&lt;&gt;"", IF(Hoja2!D3320&lt;&gt;"", IF(Hoja2!E3320&lt;&gt;"", IF(Hoja2!F3320&lt;&gt;"", IF(Hoja2!J3320&lt;&gt;"","ok",""),""),""),""),""),""),"")</f>
        <v>ok</v>
      </c>
      <c r="L3320" t="str">
        <f>IF(Hoja2!A3320="'S/F'","--","")</f>
        <v/>
      </c>
      <c r="M3320" t="str">
        <f>IF(LEN(Hoja2!C3320)&gt;30,Hoja2!C3320,"")</f>
        <v/>
      </c>
      <c r="O3320" t="str">
        <f>IF(LEN(Hoja2!F3320)&gt;110,LEN(Hoja2!F3320),"")</f>
        <v/>
      </c>
      <c r="Q3320" t="str">
        <f>IF(K3320="ok",CONCATENATE(IF(Hoja2!A3320="'S/F'","--",""),N3320,"INSERT INTO seguimiento_oficios_recepcion_oficio(fecha_captura, folio_interno, no_oficio, dependencia_envia, firma, fecha_oficio, asunto, anexo, captura_id, estatus_id) VALUES ('",CONCATENATE(RIGHT(CONCATENATE("00",DAY(Hoja2!B3320)),2),"/",RIGHT(CONCATENATE("00",MONTH(Hoja2!B3320)),2),"/",RIGHT(CONCATENATE("00",YEAR(Hoja2!B3320)),2)),"',",Hoja2!A3320,",'",Hoja2!C3320,"','",Hoja2!F3320,"','",Hoja2!E3320,"','",CONCATENATE(RIGHT(CONCATENATE("00",DAY(Hoja2!D3320)),2),"/",RIGHT(CONCATENATE("00",MONTH(Hoja2!D3320)),2),"/",RIGHT(CONCATENATE("00",YEAR(Hoja2!D3320)),2)),"','",Hoja2!J3320,"',","FALSE, 1,8);"), "")</f>
        <v>INSERT INTO seguimiento_oficios_recepcion_oficio(fecha_captura, folio_interno, no_oficio, dependencia_envia, firma, fecha_oficio, asunto, anexo, captura_id, estatus_id) VALUES ('19/02/13',650,'191','SECTUR','YOLANDA OSUNA HUERTA','13/04/12','ENVIA OBSERVACIONES  EN LA REMODELACION DEL CENTRO DE CONVENCIONES PARA LOS EVENTOS DE LA EXPO REALIZADAS POR EL COMITÉ DE COMPRAS',FALSE, 1,8);</v>
      </c>
    </row>
    <row r="3321" spans="6:17">
      <c r="F3321" t="str">
        <f>RIGHT(CONCATENATE("00",DAY(Hoja2!B3321)),2)</f>
        <v>19</v>
      </c>
      <c r="G3321" t="str">
        <f>CONCATENATE(RIGHT(CONCATENATE("00",DAY(Hoja2!B3321)),2),"/",RIGHT(CONCATENATE("00",MONTH(Hoja2!B3321)),2),"/",RIGHT(CONCATENATE("00",YEAR(Hoja2!B3321)),2))</f>
        <v>19/02/13</v>
      </c>
      <c r="H3321" t="str">
        <f>RIGHT(CONCATENATE("00",DAY(Hoja2!D3321)),2)</f>
        <v>16</v>
      </c>
      <c r="I3321" t="str">
        <f>CONCATENATE(RIGHT(CONCATENATE("00",DAY(Hoja2!D3321)),2),"/",RIGHT(CONCATENATE("00",MONTH(Hoja2!D3321)),2),"/",RIGHT(CONCATENATE("00",YEAR(Hoja2!D3321)),2))</f>
        <v>16/04/12</v>
      </c>
      <c r="J3321" t="str">
        <f>IF(LEN(Hoja2!J3321)&gt;150,LEN(Hoja2!J3321),"")</f>
        <v/>
      </c>
      <c r="K3321" t="str">
        <f>IF(Hoja2!A3321&lt;&gt;"", IF(Hoja2!B3321&lt;&gt;"", IF(Hoja2!C3321&lt;&gt;"", IF(Hoja2!D3321&lt;&gt;"", IF(Hoja2!E3321&lt;&gt;"", IF(Hoja2!F3321&lt;&gt;"", IF(Hoja2!J3321&lt;&gt;"","ok",""),""),""),""),""),""),"")</f>
        <v>ok</v>
      </c>
      <c r="L3321" t="str">
        <f>IF(Hoja2!A3321="'S/F'","--","")</f>
        <v/>
      </c>
      <c r="M3321" t="str">
        <f>IF(LEN(Hoja2!C3321)&gt;30,Hoja2!C3321,"")</f>
        <v/>
      </c>
      <c r="O3321" t="str">
        <f>IF(LEN(Hoja2!F3321)&gt;110,LEN(Hoja2!F3321),"")</f>
        <v/>
      </c>
      <c r="Q3321" t="str">
        <f>IF(K3321="ok",CONCATENATE(IF(Hoja2!A3321="'S/F'","--",""),N3321,"INSERT INTO seguimiento_oficios_recepcion_oficio(fecha_captura, folio_interno, no_oficio, dependencia_envia, firma, fecha_oficio, asunto, anexo, captura_id, estatus_id) VALUES ('",CONCATENATE(RIGHT(CONCATENATE("00",DAY(Hoja2!B3321)),2),"/",RIGHT(CONCATENATE("00",MONTH(Hoja2!B3321)),2),"/",RIGHT(CONCATENATE("00",YEAR(Hoja2!B3321)),2)),"',",Hoja2!A3321,",'",Hoja2!C3321,"','",Hoja2!F3321,"','",Hoja2!E3321,"','",CONCATENATE(RIGHT(CONCATENATE("00",DAY(Hoja2!D3321)),2),"/",RIGHT(CONCATENATE("00",MONTH(Hoja2!D3321)),2),"/",RIGHT(CONCATENATE("00",YEAR(Hoja2!D3321)),2)),"','",Hoja2!J3321,"',","FALSE, 1,8);"), "")</f>
        <v>INSERT INTO seguimiento_oficios_recepcion_oficio(fecha_captura, folio_interno, no_oficio, dependencia_envia, firma, fecha_oficio, asunto, anexo, captura_id, estatus_id) VALUES ('19/02/13',651,'S/N','DESPACHO DEL C. GOBERNADOR','JOSE WALNER CADENAS ACUÑA','16/04/12','SOLICITAN BANDA DE MUSICA PARA EL 15 DE MAYO',FALSE, 1,8);</v>
      </c>
    </row>
    <row r="3322" spans="6:17">
      <c r="F3322" t="str">
        <f>RIGHT(CONCATENATE("00",DAY(Hoja2!B3322)),2)</f>
        <v>19</v>
      </c>
      <c r="G3322" t="str">
        <f>CONCATENATE(RIGHT(CONCATENATE("00",DAY(Hoja2!B3322)),2),"/",RIGHT(CONCATENATE("00",MONTH(Hoja2!B3322)),2),"/",RIGHT(CONCATENATE("00",YEAR(Hoja2!B3322)),2))</f>
        <v>19/02/13</v>
      </c>
      <c r="H3322" t="str">
        <f>RIGHT(CONCATENATE("00",DAY(Hoja2!D3322)),2)</f>
        <v>13</v>
      </c>
      <c r="I3322" t="str">
        <f>CONCATENATE(RIGHT(CONCATENATE("00",DAY(Hoja2!D3322)),2),"/",RIGHT(CONCATENATE("00",MONTH(Hoja2!D3322)),2),"/",RIGHT(CONCATENATE("00",YEAR(Hoja2!D3322)),2))</f>
        <v>13/04/12</v>
      </c>
      <c r="J3322" t="str">
        <f>IF(LEN(Hoja2!J3322)&gt;150,LEN(Hoja2!J3322),"")</f>
        <v/>
      </c>
      <c r="K3322" t="str">
        <f>IF(Hoja2!A3322&lt;&gt;"", IF(Hoja2!B3322&lt;&gt;"", IF(Hoja2!C3322&lt;&gt;"", IF(Hoja2!D3322&lt;&gt;"", IF(Hoja2!E3322&lt;&gt;"", IF(Hoja2!F3322&lt;&gt;"", IF(Hoja2!J3322&lt;&gt;"","ok",""),""),""),""),""),""),"")</f>
        <v>ok</v>
      </c>
      <c r="L3322" t="str">
        <f>IF(Hoja2!A3322="'S/F'","--","")</f>
        <v/>
      </c>
      <c r="M3322" t="str">
        <f>IF(LEN(Hoja2!C3322)&gt;30,Hoja2!C3322,"")</f>
        <v/>
      </c>
      <c r="O3322" t="str">
        <f>IF(LEN(Hoja2!F3322)&gt;110,LEN(Hoja2!F3322),"")</f>
        <v/>
      </c>
      <c r="Q3322" t="str">
        <f>IF(K3322="ok",CONCATENATE(IF(Hoja2!A3322="'S/F'","--",""),N3322,"INSERT INTO seguimiento_oficios_recepcion_oficio(fecha_captura, folio_interno, no_oficio, dependencia_envia, firma, fecha_oficio, asunto, anexo, captura_id, estatus_id) VALUES ('",CONCATENATE(RIGHT(CONCATENATE("00",DAY(Hoja2!B3322)),2),"/",RIGHT(CONCATENATE("00",MONTH(Hoja2!B3322)),2),"/",RIGHT(CONCATENATE("00",YEAR(Hoja2!B3322)),2)),"',",Hoja2!A3322,",'",Hoja2!C3322,"','",Hoja2!F3322,"','",Hoja2!E3322,"','",CONCATENATE(RIGHT(CONCATENATE("00",DAY(Hoja2!D3322)),2),"/",RIGHT(CONCATENATE("00",MONTH(Hoja2!D3322)),2),"/",RIGHT(CONCATENATE("00",YEAR(Hoja2!D3322)),2)),"','",Hoja2!J3322,"',","FALSE, 1,8);"), "")</f>
        <v>INSERT INTO seguimiento_oficios_recepcion_oficio(fecha_captura, folio_interno, no_oficio, dependencia_envia, firma, fecha_oficio, asunto, anexo, captura_id, estatus_id) VALUES ('19/02/13',652,'2013','SEG. PUB.','SERGIO LOPEZ URIBE','13/04/12','CONVOCAN A LA SEPTIMA SESION ORDINARIA DE LA COMISION MIXTA DEL SPA',FALSE, 1,8);</v>
      </c>
    </row>
    <row r="3323" spans="6:17">
      <c r="F3323" t="str">
        <f>RIGHT(CONCATENATE("00",DAY(Hoja2!B3323)),2)</f>
        <v>19</v>
      </c>
      <c r="G3323" t="str">
        <f>CONCATENATE(RIGHT(CONCATENATE("00",DAY(Hoja2!B3323)),2),"/",RIGHT(CONCATENATE("00",MONTH(Hoja2!B3323)),2),"/",RIGHT(CONCATENATE("00",YEAR(Hoja2!B3323)),2))</f>
        <v>19/02/13</v>
      </c>
      <c r="H3323" t="str">
        <f>RIGHT(CONCATENATE("00",DAY(Hoja2!D3323)),2)</f>
        <v>16</v>
      </c>
      <c r="I3323" t="str">
        <f>CONCATENATE(RIGHT(CONCATENATE("00",DAY(Hoja2!D3323)),2),"/",RIGHT(CONCATENATE("00",MONTH(Hoja2!D3323)),2),"/",RIGHT(CONCATENATE("00",YEAR(Hoja2!D3323)),2))</f>
        <v>16/04/12</v>
      </c>
      <c r="J3323" t="str">
        <f>IF(LEN(Hoja2!J3323)&gt;150,LEN(Hoja2!J3323),"")</f>
        <v/>
      </c>
      <c r="K3323" t="str">
        <f>IF(Hoja2!A3323&lt;&gt;"", IF(Hoja2!B3323&lt;&gt;"", IF(Hoja2!C3323&lt;&gt;"", IF(Hoja2!D3323&lt;&gt;"", IF(Hoja2!E3323&lt;&gt;"", IF(Hoja2!F3323&lt;&gt;"", IF(Hoja2!J3323&lt;&gt;"","ok",""),""),""),""),""),""),"")</f>
        <v>ok</v>
      </c>
      <c r="L3323" t="str">
        <f>IF(Hoja2!A3323="'S/F'","--","")</f>
        <v/>
      </c>
      <c r="M3323" t="str">
        <f>IF(LEN(Hoja2!C3323)&gt;30,Hoja2!C3323,"")</f>
        <v/>
      </c>
      <c r="O3323" t="str">
        <f>IF(LEN(Hoja2!F3323)&gt;110,LEN(Hoja2!F3323),"")</f>
        <v/>
      </c>
      <c r="Q3323" t="str">
        <f>IF(K3323="ok",CONCATENATE(IF(Hoja2!A3323="'S/F'","--",""),N3323,"INSERT INTO seguimiento_oficios_recepcion_oficio(fecha_captura, folio_interno, no_oficio, dependencia_envia, firma, fecha_oficio, asunto, anexo, captura_id, estatus_id) VALUES ('",CONCATENATE(RIGHT(CONCATENATE("00",DAY(Hoja2!B3323)),2),"/",RIGHT(CONCATENATE("00",MONTH(Hoja2!B3323)),2),"/",RIGHT(CONCATENATE("00",YEAR(Hoja2!B3323)),2)),"',",Hoja2!A3323,",'",Hoja2!C3323,"','",Hoja2!F3323,"','",Hoja2!E3323,"','",CONCATENATE(RIGHT(CONCATENATE("00",DAY(Hoja2!D3323)),2),"/",RIGHT(CONCATENATE("00",MONTH(Hoja2!D3323)),2),"/",RIGHT(CONCATENATE("00",YEAR(Hoja2!D3323)),2)),"','",Hoja2!J3323,"',","FALSE, 1,8);"), "")</f>
        <v>INSERT INTO seguimiento_oficios_recepcion_oficio(fecha_captura, folio_interno, no_oficio, dependencia_envia, firma, fecha_oficio, asunto, anexo, captura_id, estatus_id) VALUES ('19/02/13',653,'043','SAOP','   Ç','16/04/12','AUTOEVALUACION CON CORTE AL 31 DE MARZO',FALSE, 1,8);</v>
      </c>
    </row>
    <row r="3324" spans="6:17">
      <c r="F3324" t="str">
        <f>RIGHT(CONCATENATE("00",DAY(Hoja2!B3324)),2)</f>
        <v>19</v>
      </c>
      <c r="G3324" t="str">
        <f>CONCATENATE(RIGHT(CONCATENATE("00",DAY(Hoja2!B3324)),2),"/",RIGHT(CONCATENATE("00",MONTH(Hoja2!B3324)),2),"/",RIGHT(CONCATENATE("00",YEAR(Hoja2!B3324)),2))</f>
        <v>19/02/13</v>
      </c>
      <c r="H3324" t="str">
        <f>RIGHT(CONCATENATE("00",DAY(Hoja2!D3324)),2)</f>
        <v>09</v>
      </c>
      <c r="I3324" t="str">
        <f>CONCATENATE(RIGHT(CONCATENATE("00",DAY(Hoja2!D3324)),2),"/",RIGHT(CONCATENATE("00",MONTH(Hoja2!D3324)),2),"/",RIGHT(CONCATENATE("00",YEAR(Hoja2!D3324)),2))</f>
        <v>09/04/12</v>
      </c>
      <c r="J3324" t="str">
        <f>IF(LEN(Hoja2!J3324)&gt;150,LEN(Hoja2!J3324),"")</f>
        <v/>
      </c>
      <c r="K3324" t="str">
        <f>IF(Hoja2!A3324&lt;&gt;"", IF(Hoja2!B3324&lt;&gt;"", IF(Hoja2!C3324&lt;&gt;"", IF(Hoja2!D3324&lt;&gt;"", IF(Hoja2!E3324&lt;&gt;"", IF(Hoja2!F3324&lt;&gt;"", IF(Hoja2!J3324&lt;&gt;"","ok",""),""),""),""),""),""),"")</f>
        <v>ok</v>
      </c>
      <c r="L3324" t="str">
        <f>IF(Hoja2!A3324="'S/F'","--","")</f>
        <v/>
      </c>
      <c r="M3324" t="str">
        <f>IF(LEN(Hoja2!C3324)&gt;30,Hoja2!C3324,"")</f>
        <v/>
      </c>
      <c r="O3324" t="str">
        <f>IF(LEN(Hoja2!F3324)&gt;110,LEN(Hoja2!F3324),"")</f>
        <v/>
      </c>
      <c r="Q3324" t="str">
        <f>IF(K3324="ok",CONCATENATE(IF(Hoja2!A3324="'S/F'","--",""),N3324,"INSERT INTO seguimiento_oficios_recepcion_oficio(fecha_captura, folio_interno, no_oficio, dependencia_envia, firma, fecha_oficio, asunto, anexo, captura_id, estatus_id) VALUES ('",CONCATENATE(RIGHT(CONCATENATE("00",DAY(Hoja2!B3324)),2),"/",RIGHT(CONCATENATE("00",MONTH(Hoja2!B3324)),2),"/",RIGHT(CONCATENATE("00",YEAR(Hoja2!B3324)),2)),"',",Hoja2!A3324,",'",Hoja2!C3324,"','",Hoja2!F3324,"','",Hoja2!E3324,"','",CONCATENATE(RIGHT(CONCATENATE("00",DAY(Hoja2!D3324)),2),"/",RIGHT(CONCATENATE("00",MONTH(Hoja2!D3324)),2),"/",RIGHT(CONCATENATE("00",YEAR(Hoja2!D3324)),2)),"','",Hoja2!J3324,"',","FALSE, 1,8);"), "")</f>
        <v>INSERT INTO seguimiento_oficios_recepcion_oficio(fecha_captura, folio_interno, no_oficio, dependencia_envia, firma, fecha_oficio, asunto, anexo, captura_id, estatus_id) VALUES ('19/02/13',654,'136','CECYTE','LEYCI NURY FERNANDEZ IZQUIERDO','09/04/12','AUTOEVALUACION CON CORTE AL 31 DE MARZO',FALSE, 1,8);</v>
      </c>
    </row>
    <row r="3325" spans="6:17">
      <c r="F3325" t="str">
        <f>RIGHT(CONCATENATE("00",DAY(Hoja2!B3325)),2)</f>
        <v>19</v>
      </c>
      <c r="G3325" t="str">
        <f>CONCATENATE(RIGHT(CONCATENATE("00",DAY(Hoja2!B3325)),2),"/",RIGHT(CONCATENATE("00",MONTH(Hoja2!B3325)),2),"/",RIGHT(CONCATENATE("00",YEAR(Hoja2!B3325)),2))</f>
        <v>19/02/13</v>
      </c>
      <c r="H3325" t="str">
        <f>RIGHT(CONCATENATE("00",DAY(Hoja2!D3325)),2)</f>
        <v>16</v>
      </c>
      <c r="I3325" t="str">
        <f>CONCATENATE(RIGHT(CONCATENATE("00",DAY(Hoja2!D3325)),2),"/",RIGHT(CONCATENATE("00",MONTH(Hoja2!D3325)),2),"/",RIGHT(CONCATENATE("00",YEAR(Hoja2!D3325)),2))</f>
        <v>16/04/12</v>
      </c>
      <c r="J3325" t="str">
        <f>IF(LEN(Hoja2!J3325)&gt;150,LEN(Hoja2!J3325),"")</f>
        <v/>
      </c>
      <c r="K3325" t="str">
        <f>IF(Hoja2!A3325&lt;&gt;"", IF(Hoja2!B3325&lt;&gt;"", IF(Hoja2!C3325&lt;&gt;"", IF(Hoja2!D3325&lt;&gt;"", IF(Hoja2!E3325&lt;&gt;"", IF(Hoja2!F3325&lt;&gt;"", IF(Hoja2!J3325&lt;&gt;"","ok",""),""),""),""),""),""),"")</f>
        <v>ok</v>
      </c>
      <c r="L3325" t="str">
        <f>IF(Hoja2!A3325="'S/F'","--","")</f>
        <v/>
      </c>
      <c r="M3325" t="str">
        <f>IF(LEN(Hoja2!C3325)&gt;30,Hoja2!C3325,"")</f>
        <v/>
      </c>
      <c r="O3325" t="str">
        <f>IF(LEN(Hoja2!F3325)&gt;110,LEN(Hoja2!F3325),"")</f>
        <v/>
      </c>
      <c r="Q3325" t="str">
        <f>IF(K3325="ok",CONCATENATE(IF(Hoja2!A3325="'S/F'","--",""),N3325,"INSERT INTO seguimiento_oficios_recepcion_oficio(fecha_captura, folio_interno, no_oficio, dependencia_envia, firma, fecha_oficio, asunto, anexo, captura_id, estatus_id) VALUES ('",CONCATENATE(RIGHT(CONCATENATE("00",DAY(Hoja2!B3325)),2),"/",RIGHT(CONCATENATE("00",MONTH(Hoja2!B3325)),2),"/",RIGHT(CONCATENATE("00",YEAR(Hoja2!B3325)),2)),"',",Hoja2!A3325,",'",Hoja2!C3325,"','",Hoja2!F3325,"','",Hoja2!E3325,"','",CONCATENATE(RIGHT(CONCATENATE("00",DAY(Hoja2!D3325)),2),"/",RIGHT(CONCATENATE("00",MONTH(Hoja2!D3325)),2),"/",RIGHT(CONCATENATE("00",YEAR(Hoja2!D3325)),2)),"','",Hoja2!J3325,"',","FALSE, 1,8);"), "")</f>
        <v>INSERT INTO seguimiento_oficios_recepcion_oficio(fecha_captura, folio_interno, no_oficio, dependencia_envia, firma, fecha_oficio, asunto, anexo, captura_id, estatus_id) VALUES ('19/02/13',657,'S/N','ESCUELA BENITO FENTANES LAVALLE','ROCIO RAMIREZ RAMON','16/04/12','SOLICITA TRANSPORTE PARA EL 25 DE ABRIL',FALSE, 1,8);</v>
      </c>
    </row>
    <row r="3326" spans="6:17">
      <c r="F3326" t="str">
        <f>RIGHT(CONCATENATE("00",DAY(Hoja2!B3326)),2)</f>
        <v>19</v>
      </c>
      <c r="G3326" t="str">
        <f>CONCATENATE(RIGHT(CONCATENATE("00",DAY(Hoja2!B3326)),2),"/",RIGHT(CONCATENATE("00",MONTH(Hoja2!B3326)),2),"/",RIGHT(CONCATENATE("00",YEAR(Hoja2!B3326)),2))</f>
        <v>19/02/13</v>
      </c>
      <c r="H3326" t="str">
        <f>RIGHT(CONCATENATE("00",DAY(Hoja2!D3326)),2)</f>
        <v>16</v>
      </c>
      <c r="I3326" t="str">
        <f>CONCATENATE(RIGHT(CONCATENATE("00",DAY(Hoja2!D3326)),2),"/",RIGHT(CONCATENATE("00",MONTH(Hoja2!D3326)),2),"/",RIGHT(CONCATENATE("00",YEAR(Hoja2!D3326)),2))</f>
        <v>16/04/12</v>
      </c>
      <c r="J3326" t="str">
        <f>IF(LEN(Hoja2!J3326)&gt;150,LEN(Hoja2!J3326),"")</f>
        <v/>
      </c>
      <c r="K3326" t="str">
        <f>IF(Hoja2!A3326&lt;&gt;"", IF(Hoja2!B3326&lt;&gt;"", IF(Hoja2!C3326&lt;&gt;"", IF(Hoja2!D3326&lt;&gt;"", IF(Hoja2!E3326&lt;&gt;"", IF(Hoja2!F3326&lt;&gt;"", IF(Hoja2!J3326&lt;&gt;"","ok",""),""),""),""),""),""),"")</f>
        <v>ok</v>
      </c>
      <c r="L3326" t="str">
        <f>IF(Hoja2!A3326="'S/F'","--","")</f>
        <v/>
      </c>
      <c r="M3326" t="str">
        <f>IF(LEN(Hoja2!C3326)&gt;30,Hoja2!C3326,"")</f>
        <v/>
      </c>
      <c r="O3326" t="str">
        <f>IF(LEN(Hoja2!F3326)&gt;110,LEN(Hoja2!F3326),"")</f>
        <v/>
      </c>
      <c r="Q3326" t="str">
        <f>IF(K3326="ok",CONCATENATE(IF(Hoja2!A3326="'S/F'","--",""),N3326,"INSERT INTO seguimiento_oficios_recepcion_oficio(fecha_captura, folio_interno, no_oficio, dependencia_envia, firma, fecha_oficio, asunto, anexo, captura_id, estatus_id) VALUES ('",CONCATENATE(RIGHT(CONCATENATE("00",DAY(Hoja2!B3326)),2),"/",RIGHT(CONCATENATE("00",MONTH(Hoja2!B3326)),2),"/",RIGHT(CONCATENATE("00",YEAR(Hoja2!B3326)),2)),"',",Hoja2!A3326,",'",Hoja2!C3326,"','",Hoja2!F3326,"','",Hoja2!E3326,"','",CONCATENATE(RIGHT(CONCATENATE("00",DAY(Hoja2!D3326)),2),"/",RIGHT(CONCATENATE("00",MONTH(Hoja2!D3326)),2),"/",RIGHT(CONCATENATE("00",YEAR(Hoja2!D3326)),2)),"','",Hoja2!J3326,"',","FALSE, 1,8);"), "")</f>
        <v>INSERT INTO seguimiento_oficios_recepcion_oficio(fecha_captura, folio_interno, no_oficio, dependencia_envia, firma, fecha_oficio, asunto, anexo, captura_id, estatus_id) VALUES ('19/02/13',658,'206','SUTSET','RENE OVANDO OLAN','16/04/12','SOLICITA CAMBIO DE AREA LABORAL DE LA SUBSECRETARIA DE ADMINISTRACION A LA QUINTA  GUADALUPE LOPEZ DE LA CRUZ',FALSE, 1,8);</v>
      </c>
    </row>
    <row r="3327" spans="6:17">
      <c r="F3327" t="str">
        <f>RIGHT(CONCATENATE("00",DAY(Hoja2!B3327)),2)</f>
        <v>19</v>
      </c>
      <c r="G3327" t="str">
        <f>CONCATENATE(RIGHT(CONCATENATE("00",DAY(Hoja2!B3327)),2),"/",RIGHT(CONCATENATE("00",MONTH(Hoja2!B3327)),2),"/",RIGHT(CONCATENATE("00",YEAR(Hoja2!B3327)),2))</f>
        <v>19/02/13</v>
      </c>
      <c r="H3327" t="str">
        <f>RIGHT(CONCATENATE("00",DAY(Hoja2!D3327)),2)</f>
        <v>16</v>
      </c>
      <c r="I3327" t="str">
        <f>CONCATENATE(RIGHT(CONCATENATE("00",DAY(Hoja2!D3327)),2),"/",RIGHT(CONCATENATE("00",MONTH(Hoja2!D3327)),2),"/",RIGHT(CONCATENATE("00",YEAR(Hoja2!D3327)),2))</f>
        <v>16/04/12</v>
      </c>
      <c r="J3327" t="str">
        <f>IF(LEN(Hoja2!J3327)&gt;150,LEN(Hoja2!J3327),"")</f>
        <v/>
      </c>
      <c r="K3327" t="str">
        <f>IF(Hoja2!A3327&lt;&gt;"", IF(Hoja2!B3327&lt;&gt;"", IF(Hoja2!C3327&lt;&gt;"", IF(Hoja2!D3327&lt;&gt;"", IF(Hoja2!E3327&lt;&gt;"", IF(Hoja2!F3327&lt;&gt;"", IF(Hoja2!J3327&lt;&gt;"","ok",""),""),""),""),""),""),"")</f>
        <v>ok</v>
      </c>
      <c r="L3327" t="str">
        <f>IF(Hoja2!A3327="'S/F'","--","")</f>
        <v/>
      </c>
      <c r="M3327" t="str">
        <f>IF(LEN(Hoja2!C3327)&gt;30,Hoja2!C3327,"")</f>
        <v/>
      </c>
      <c r="O3327" t="str">
        <f>IF(LEN(Hoja2!F3327)&gt;110,LEN(Hoja2!F3327),"")</f>
        <v/>
      </c>
      <c r="Q3327" t="str">
        <f>IF(K3327="ok",CONCATENATE(IF(Hoja2!A3327="'S/F'","--",""),N3327,"INSERT INTO seguimiento_oficios_recepcion_oficio(fecha_captura, folio_interno, no_oficio, dependencia_envia, firma, fecha_oficio, asunto, anexo, captura_id, estatus_id) VALUES ('",CONCATENATE(RIGHT(CONCATENATE("00",DAY(Hoja2!B3327)),2),"/",RIGHT(CONCATENATE("00",MONTH(Hoja2!B3327)),2),"/",RIGHT(CONCATENATE("00",YEAR(Hoja2!B3327)),2)),"',",Hoja2!A3327,",'",Hoja2!C3327,"','",Hoja2!F3327,"','",Hoja2!E3327,"','",CONCATENATE(RIGHT(CONCATENATE("00",DAY(Hoja2!D3327)),2),"/",RIGHT(CONCATENATE("00",MONTH(Hoja2!D3327)),2),"/",RIGHT(CONCATENATE("00",YEAR(Hoja2!D3327)),2)),"','",Hoja2!J3327,"',","FALSE, 1,8);"), "")</f>
        <v>INSERT INTO seguimiento_oficios_recepcion_oficio(fecha_captura, folio_interno, no_oficio, dependencia_envia, firma, fecha_oficio, asunto, anexo, captura_id, estatus_id) VALUES ('19/02/13',659,'211','SUTSET','RENE OVANDO OLAN','16/04/12','SOLICITAN DOS AUTOBUSES PARA EL 26 DE ABRIL',FALSE, 1,8);</v>
      </c>
    </row>
    <row r="3328" spans="6:17">
      <c r="F3328" t="str">
        <f>RIGHT(CONCATENATE("00",DAY(Hoja2!B3328)),2)</f>
        <v>19</v>
      </c>
      <c r="G3328" t="str">
        <f>CONCATENATE(RIGHT(CONCATENATE("00",DAY(Hoja2!B3328)),2),"/",RIGHT(CONCATENATE("00",MONTH(Hoja2!B3328)),2),"/",RIGHT(CONCATENATE("00",YEAR(Hoja2!B3328)),2))</f>
        <v>19/02/13</v>
      </c>
      <c r="H3328" t="str">
        <f>RIGHT(CONCATENATE("00",DAY(Hoja2!D3328)),2)</f>
        <v>13</v>
      </c>
      <c r="I3328" t="str">
        <f>CONCATENATE(RIGHT(CONCATENATE("00",DAY(Hoja2!D3328)),2),"/",RIGHT(CONCATENATE("00",MONTH(Hoja2!D3328)),2),"/",RIGHT(CONCATENATE("00",YEAR(Hoja2!D3328)),2))</f>
        <v>13/04/12</v>
      </c>
      <c r="J3328" t="str">
        <f>IF(LEN(Hoja2!J3328)&gt;150,LEN(Hoja2!J3328),"")</f>
        <v/>
      </c>
      <c r="K3328" t="str">
        <f>IF(Hoja2!A3328&lt;&gt;"", IF(Hoja2!B3328&lt;&gt;"", IF(Hoja2!C3328&lt;&gt;"", IF(Hoja2!D3328&lt;&gt;"", IF(Hoja2!E3328&lt;&gt;"", IF(Hoja2!F3328&lt;&gt;"", IF(Hoja2!J3328&lt;&gt;"","ok",""),""),""),""),""),""),"")</f>
        <v>ok</v>
      </c>
      <c r="L3328" t="str">
        <f>IF(Hoja2!A3328="'S/F'","--","")</f>
        <v/>
      </c>
      <c r="M3328" t="str">
        <f>IF(LEN(Hoja2!C3328)&gt;30,Hoja2!C3328,"")</f>
        <v/>
      </c>
      <c r="O3328" t="str">
        <f>IF(LEN(Hoja2!F3328)&gt;110,LEN(Hoja2!F3328),"")</f>
        <v/>
      </c>
      <c r="Q3328" t="str">
        <f>IF(K3328="ok",CONCATENATE(IF(Hoja2!A3328="'S/F'","--",""),N3328,"INSERT INTO seguimiento_oficios_recepcion_oficio(fecha_captura, folio_interno, no_oficio, dependencia_envia, firma, fecha_oficio, asunto, anexo, captura_id, estatus_id) VALUES ('",CONCATENATE(RIGHT(CONCATENATE("00",DAY(Hoja2!B3328)),2),"/",RIGHT(CONCATENATE("00",MONTH(Hoja2!B3328)),2),"/",RIGHT(CONCATENATE("00",YEAR(Hoja2!B3328)),2)),"',",Hoja2!A3328,",'",Hoja2!C3328,"','",Hoja2!F3328,"','",Hoja2!E3328,"','",CONCATENATE(RIGHT(CONCATENATE("00",DAY(Hoja2!D3328)),2),"/",RIGHT(CONCATENATE("00",MONTH(Hoja2!D3328)),2),"/",RIGHT(CONCATENATE("00",YEAR(Hoja2!D3328)),2)),"','",Hoja2!J3328,"',","FALSE, 1,8);"), "")</f>
        <v>INSERT INTO seguimiento_oficios_recepcion_oficio(fecha_captura, folio_interno, no_oficio, dependencia_envia, firma, fecha_oficio, asunto, anexo, captura_id, estatus_id) VALUES ('19/02/13',660,'338','SAF','FREDDY A. PRIEGO ALVAREZ ','13/04/12','ENVIAN OFICIO CJ/DAIG/117/12 Y 3 EJEMPLARES ORIGINALES DEL ACUERDO DE TRANSFERENCIA DE ACTIVOS',FALSE, 1,8);</v>
      </c>
    </row>
    <row r="3329" spans="6:17">
      <c r="F3329" t="str">
        <f>RIGHT(CONCATENATE("00",DAY(Hoja2!B3329)),2)</f>
        <v>19</v>
      </c>
      <c r="G3329" t="str">
        <f>CONCATENATE(RIGHT(CONCATENATE("00",DAY(Hoja2!B3329)),2),"/",RIGHT(CONCATENATE("00",MONTH(Hoja2!B3329)),2),"/",RIGHT(CONCATENATE("00",YEAR(Hoja2!B3329)),2))</f>
        <v>19/02/13</v>
      </c>
      <c r="H3329" t="str">
        <f>RIGHT(CONCATENATE("00",DAY(Hoja2!D3329)),2)</f>
        <v>17</v>
      </c>
      <c r="I3329" t="str">
        <f>CONCATENATE(RIGHT(CONCATENATE("00",DAY(Hoja2!D3329)),2),"/",RIGHT(CONCATENATE("00",MONTH(Hoja2!D3329)),2),"/",RIGHT(CONCATENATE("00",YEAR(Hoja2!D3329)),2))</f>
        <v>17/04/12</v>
      </c>
      <c r="J3329" t="str">
        <f>IF(LEN(Hoja2!J3329)&gt;150,LEN(Hoja2!J3329),"")</f>
        <v/>
      </c>
      <c r="K3329" t="str">
        <f>IF(Hoja2!A3329&lt;&gt;"", IF(Hoja2!B3329&lt;&gt;"", IF(Hoja2!C3329&lt;&gt;"", IF(Hoja2!D3329&lt;&gt;"", IF(Hoja2!E3329&lt;&gt;"", IF(Hoja2!F3329&lt;&gt;"", IF(Hoja2!J3329&lt;&gt;"","ok",""),""),""),""),""),""),"")</f>
        <v>ok</v>
      </c>
      <c r="L3329" t="str">
        <f>IF(Hoja2!A3329="'S/F'","--","")</f>
        <v/>
      </c>
      <c r="M3329" t="str">
        <f>IF(LEN(Hoja2!C3329)&gt;30,Hoja2!C3329,"")</f>
        <v/>
      </c>
      <c r="O3329" t="str">
        <f>IF(LEN(Hoja2!F3329)&gt;110,LEN(Hoja2!F3329),"")</f>
        <v/>
      </c>
      <c r="Q3329" t="str">
        <f>IF(K3329="ok",CONCATENATE(IF(Hoja2!A3329="'S/F'","--",""),N3329,"INSERT INTO seguimiento_oficios_recepcion_oficio(fecha_captura, folio_interno, no_oficio, dependencia_envia, firma, fecha_oficio, asunto, anexo, captura_id, estatus_id) VALUES ('",CONCATENATE(RIGHT(CONCATENATE("00",DAY(Hoja2!B3329)),2),"/",RIGHT(CONCATENATE("00",MONTH(Hoja2!B3329)),2),"/",RIGHT(CONCATENATE("00",YEAR(Hoja2!B3329)),2)),"',",Hoja2!A3329,",'",Hoja2!C3329,"','",Hoja2!F3329,"','",Hoja2!E3329,"','",CONCATENATE(RIGHT(CONCATENATE("00",DAY(Hoja2!D3329)),2),"/",RIGHT(CONCATENATE("00",MONTH(Hoja2!D3329)),2),"/",RIGHT(CONCATENATE("00",YEAR(Hoja2!D3329)),2)),"','",Hoja2!J3329,"',","FALSE, 1,8);"), "")</f>
        <v>INSERT INTO seguimiento_oficios_recepcion_oficio(fecha_captura, folio_interno, no_oficio, dependencia_envia, firma, fecha_oficio, asunto, anexo, captura_id, estatus_id) VALUES ('19/02/13',661,'169','TRANSPORTE AEREO','MARIA GUADALUPE CABRERA LANDERO','17/04/12','FONDO REVOLVENTE POR 3,202',FALSE, 1,8);</v>
      </c>
    </row>
    <row r="3330" spans="6:17">
      <c r="F3330" t="str">
        <f>RIGHT(CONCATENATE("00",DAY(Hoja2!B3330)),2)</f>
        <v>19</v>
      </c>
      <c r="G3330" t="str">
        <f>CONCATENATE(RIGHT(CONCATENATE("00",DAY(Hoja2!B3330)),2),"/",RIGHT(CONCATENATE("00",MONTH(Hoja2!B3330)),2),"/",RIGHT(CONCATENATE("00",YEAR(Hoja2!B3330)),2))</f>
        <v>19/02/13</v>
      </c>
      <c r="H3330" t="str">
        <f>RIGHT(CONCATENATE("00",DAY(Hoja2!D3330)),2)</f>
        <v>17</v>
      </c>
      <c r="I3330" t="str">
        <f>CONCATENATE(RIGHT(CONCATENATE("00",DAY(Hoja2!D3330)),2),"/",RIGHT(CONCATENATE("00",MONTH(Hoja2!D3330)),2),"/",RIGHT(CONCATENATE("00",YEAR(Hoja2!D3330)),2))</f>
        <v>17/04/12</v>
      </c>
      <c r="J3330" t="str">
        <f>IF(LEN(Hoja2!J3330)&gt;150,LEN(Hoja2!J3330),"")</f>
        <v/>
      </c>
      <c r="K3330" t="str">
        <f>IF(Hoja2!A3330&lt;&gt;"", IF(Hoja2!B3330&lt;&gt;"", IF(Hoja2!C3330&lt;&gt;"", IF(Hoja2!D3330&lt;&gt;"", IF(Hoja2!E3330&lt;&gt;"", IF(Hoja2!F3330&lt;&gt;"", IF(Hoja2!J3330&lt;&gt;"","ok",""),""),""),""),""),""),"")</f>
        <v>ok</v>
      </c>
      <c r="L3330" t="str">
        <f>IF(Hoja2!A3330="'S/F'","--","")</f>
        <v/>
      </c>
      <c r="M3330" t="str">
        <f>IF(LEN(Hoja2!C3330)&gt;30,Hoja2!C3330,"")</f>
        <v/>
      </c>
      <c r="O3330" t="str">
        <f>IF(LEN(Hoja2!F3330)&gt;110,LEN(Hoja2!F3330),"")</f>
        <v/>
      </c>
      <c r="Q3330" t="str">
        <f>IF(K3330="ok",CONCATENATE(IF(Hoja2!A3330="'S/F'","--",""),N3330,"INSERT INTO seguimiento_oficios_recepcion_oficio(fecha_captura, folio_interno, no_oficio, dependencia_envia, firma, fecha_oficio, asunto, anexo, captura_id, estatus_id) VALUES ('",CONCATENATE(RIGHT(CONCATENATE("00",DAY(Hoja2!B3330)),2),"/",RIGHT(CONCATENATE("00",MONTH(Hoja2!B3330)),2),"/",RIGHT(CONCATENATE("00",YEAR(Hoja2!B3330)),2)),"',",Hoja2!A3330,",'",Hoja2!C3330,"','",Hoja2!F3330,"','",Hoja2!E3330,"','",CONCATENATE(RIGHT(CONCATENATE("00",DAY(Hoja2!D3330)),2),"/",RIGHT(CONCATENATE("00",MONTH(Hoja2!D3330)),2),"/",RIGHT(CONCATENATE("00",YEAR(Hoja2!D3330)),2)),"','",Hoja2!J3330,"',","FALSE, 1,8);"), "")</f>
        <v>INSERT INTO seguimiento_oficios_recepcion_oficio(fecha_captura, folio_interno, no_oficio, dependencia_envia, firma, fecha_oficio, asunto, anexo, captura_id, estatus_id) VALUES ('19/02/13',662,'170','TRANSPORTE AEREO','MARIA GUADALUPE CABRERA LANDERO','17/04/12','PAGO DE TELEFONIA CELULARA POR 1,438.61',FALSE, 1,8);</v>
      </c>
    </row>
    <row r="3331" spans="6:17">
      <c r="F3331" t="str">
        <f>RIGHT(CONCATENATE("00",DAY(Hoja2!B3331)),2)</f>
        <v>19</v>
      </c>
      <c r="G3331" t="str">
        <f>CONCATENATE(RIGHT(CONCATENATE("00",DAY(Hoja2!B3331)),2),"/",RIGHT(CONCATENATE("00",MONTH(Hoja2!B3331)),2),"/",RIGHT(CONCATENATE("00",YEAR(Hoja2!B3331)),2))</f>
        <v>19/02/13</v>
      </c>
      <c r="H3331" t="str">
        <f>RIGHT(CONCATENATE("00",DAY(Hoja2!D3331)),2)</f>
        <v>17</v>
      </c>
      <c r="I3331" t="str">
        <f>CONCATENATE(RIGHT(CONCATENATE("00",DAY(Hoja2!D3331)),2),"/",RIGHT(CONCATENATE("00",MONTH(Hoja2!D3331)),2),"/",RIGHT(CONCATENATE("00",YEAR(Hoja2!D3331)),2))</f>
        <v>17/04/12</v>
      </c>
      <c r="J3331" t="str">
        <f>IF(LEN(Hoja2!J3331)&gt;150,LEN(Hoja2!J3331),"")</f>
        <v/>
      </c>
      <c r="K3331" t="str">
        <f>IF(Hoja2!A3331&lt;&gt;"", IF(Hoja2!B3331&lt;&gt;"", IF(Hoja2!C3331&lt;&gt;"", IF(Hoja2!D3331&lt;&gt;"", IF(Hoja2!E3331&lt;&gt;"", IF(Hoja2!F3331&lt;&gt;"", IF(Hoja2!J3331&lt;&gt;"","ok",""),""),""),""),""),""),"")</f>
        <v>ok</v>
      </c>
      <c r="L3331" t="str">
        <f>IF(Hoja2!A3331="'S/F'","--","")</f>
        <v/>
      </c>
      <c r="M3331" t="str">
        <f>IF(LEN(Hoja2!C3331)&gt;30,Hoja2!C3331,"")</f>
        <v/>
      </c>
      <c r="O3331" t="str">
        <f>IF(LEN(Hoja2!F3331)&gt;110,LEN(Hoja2!F3331),"")</f>
        <v/>
      </c>
      <c r="Q3331" t="str">
        <f>IF(K3331="ok",CONCATENATE(IF(Hoja2!A3331="'S/F'","--",""),N3331,"INSERT INTO seguimiento_oficios_recepcion_oficio(fecha_captura, folio_interno, no_oficio, dependencia_envia, firma, fecha_oficio, asunto, anexo, captura_id, estatus_id) VALUES ('",CONCATENATE(RIGHT(CONCATENATE("00",DAY(Hoja2!B3331)),2),"/",RIGHT(CONCATENATE("00",MONTH(Hoja2!B3331)),2),"/",RIGHT(CONCATENATE("00",YEAR(Hoja2!B3331)),2)),"',",Hoja2!A3331,",'",Hoja2!C3331,"','",Hoja2!F3331,"','",Hoja2!E3331,"','",CONCATENATE(RIGHT(CONCATENATE("00",DAY(Hoja2!D3331)),2),"/",RIGHT(CONCATENATE("00",MONTH(Hoja2!D3331)),2),"/",RIGHT(CONCATENATE("00",YEAR(Hoja2!D3331)),2)),"','",Hoja2!J3331,"',","FALSE, 1,8);"), "")</f>
        <v>INSERT INTO seguimiento_oficios_recepcion_oficio(fecha_captura, folio_interno, no_oficio, dependencia_envia, firma, fecha_oficio, asunto, anexo, captura_id, estatus_id) VALUES ('19/02/13',663,'171','TRANSPORTE AEREO','MARIA GUADALUPE CABRERA LANDERO','17/04/12','SOLICITAN AUTORIZACION PARA LA COMPRA DE MATERIAL CONSUMIBLE',FALSE, 1,8);</v>
      </c>
    </row>
    <row r="3332" spans="6:17">
      <c r="F3332" t="str">
        <f>RIGHT(CONCATENATE("00",DAY(Hoja2!B3332)),2)</f>
        <v>19</v>
      </c>
      <c r="G3332" t="str">
        <f>CONCATENATE(RIGHT(CONCATENATE("00",DAY(Hoja2!B3332)),2),"/",RIGHT(CONCATENATE("00",MONTH(Hoja2!B3332)),2),"/",RIGHT(CONCATENATE("00",YEAR(Hoja2!B3332)),2))</f>
        <v>19/02/13</v>
      </c>
      <c r="H3332" t="str">
        <f>RIGHT(CONCATENATE("00",DAY(Hoja2!D3332)),2)</f>
        <v>17</v>
      </c>
      <c r="I3332" t="str">
        <f>CONCATENATE(RIGHT(CONCATENATE("00",DAY(Hoja2!D3332)),2),"/",RIGHT(CONCATENATE("00",MONTH(Hoja2!D3332)),2),"/",RIGHT(CONCATENATE("00",YEAR(Hoja2!D3332)),2))</f>
        <v>17/04/12</v>
      </c>
      <c r="J3332" t="str">
        <f>IF(LEN(Hoja2!J3332)&gt;150,LEN(Hoja2!J3332),"")</f>
        <v/>
      </c>
      <c r="K3332" t="str">
        <f>IF(Hoja2!A3332&lt;&gt;"", IF(Hoja2!B3332&lt;&gt;"", IF(Hoja2!C3332&lt;&gt;"", IF(Hoja2!D3332&lt;&gt;"", IF(Hoja2!E3332&lt;&gt;"", IF(Hoja2!F3332&lt;&gt;"", IF(Hoja2!J3332&lt;&gt;"","ok",""),""),""),""),""),""),"")</f>
        <v>ok</v>
      </c>
      <c r="L3332" t="str">
        <f>IF(Hoja2!A3332="'S/F'","--","")</f>
        <v/>
      </c>
      <c r="M3332" t="str">
        <f>IF(LEN(Hoja2!C3332)&gt;30,Hoja2!C3332,"")</f>
        <v/>
      </c>
      <c r="O3332" t="str">
        <f>IF(LEN(Hoja2!F3332)&gt;110,LEN(Hoja2!F3332),"")</f>
        <v/>
      </c>
      <c r="Q3332" t="str">
        <f>IF(K3332="ok",CONCATENATE(IF(Hoja2!A3332="'S/F'","--",""),N3332,"INSERT INTO seguimiento_oficios_recepcion_oficio(fecha_captura, folio_interno, no_oficio, dependencia_envia, firma, fecha_oficio, asunto, anexo, captura_id, estatus_id) VALUES ('",CONCATENATE(RIGHT(CONCATENATE("00",DAY(Hoja2!B3332)),2),"/",RIGHT(CONCATENATE("00",MONTH(Hoja2!B3332)),2),"/",RIGHT(CONCATENATE("00",YEAR(Hoja2!B3332)),2)),"',",Hoja2!A3332,",'",Hoja2!C3332,"','",Hoja2!F3332,"','",Hoja2!E3332,"','",CONCATENATE(RIGHT(CONCATENATE("00",DAY(Hoja2!D3332)),2),"/",RIGHT(CONCATENATE("00",MONTH(Hoja2!D3332)),2),"/",RIGHT(CONCATENATE("00",YEAR(Hoja2!D3332)),2)),"','",Hoja2!J3332,"',","FALSE, 1,8);"), "")</f>
        <v>INSERT INTO seguimiento_oficios_recepcion_oficio(fecha_captura, folio_interno, no_oficio, dependencia_envia, firma, fecha_oficio, asunto, anexo, captura_id, estatus_id) VALUES ('19/02/13',664,'181','SINDICATO INDEPENDIENTE DE TRABAJADORES DE LA EDUCACION','DIEGO ANIMAS DEGADO','17/04/12','SOLICITANA NAVE 1 Y EL ESTACIONAMIENTO DEL PARQUE TABASCO PARA EL 31 DE AGOSTO',FALSE, 1,8);</v>
      </c>
    </row>
    <row r="3333" spans="6:17">
      <c r="F3333" t="str">
        <f>RIGHT(CONCATENATE("00",DAY(Hoja2!B3333)),2)</f>
        <v>24</v>
      </c>
      <c r="G3333" t="str">
        <f>CONCATENATE(RIGHT(CONCATENATE("00",DAY(Hoja2!B3333)),2),"/",RIGHT(CONCATENATE("00",MONTH(Hoja2!B3333)),2),"/",RIGHT(CONCATENATE("00",YEAR(Hoja2!B3333)),2))</f>
        <v>24/01/13</v>
      </c>
      <c r="H3333" t="str">
        <f>RIGHT(CONCATENATE("00",DAY(Hoja2!D3333)),2)</f>
        <v>16</v>
      </c>
      <c r="I3333" t="str">
        <f>CONCATENATE(RIGHT(CONCATENATE("00",DAY(Hoja2!D3333)),2),"/",RIGHT(CONCATENATE("00",MONTH(Hoja2!D3333)),2),"/",RIGHT(CONCATENATE("00",YEAR(Hoja2!D3333)),2))</f>
        <v>16/04/12</v>
      </c>
      <c r="J3333" t="str">
        <f>IF(LEN(Hoja2!J3333)&gt;150,LEN(Hoja2!J3333),"")</f>
        <v/>
      </c>
      <c r="K3333" t="str">
        <f>IF(Hoja2!A3333&lt;&gt;"", IF(Hoja2!B3333&lt;&gt;"", IF(Hoja2!C3333&lt;&gt;"", IF(Hoja2!D3333&lt;&gt;"", IF(Hoja2!E3333&lt;&gt;"", IF(Hoja2!F3333&lt;&gt;"", IF(Hoja2!J3333&lt;&gt;"","ok",""),""),""),""),""),""),"")</f>
        <v>ok</v>
      </c>
      <c r="L3333" t="str">
        <f>IF(Hoja2!A3333="'S/F'","--","")</f>
        <v/>
      </c>
      <c r="M3333" t="str">
        <f>IF(LEN(Hoja2!C3333)&gt;30,Hoja2!C3333,"")</f>
        <v/>
      </c>
      <c r="O3333" t="str">
        <f>IF(LEN(Hoja2!F3333)&gt;110,LEN(Hoja2!F3333),"")</f>
        <v/>
      </c>
      <c r="Q3333" t="str">
        <f>IF(K3333="ok",CONCATENATE(IF(Hoja2!A3333="'S/F'","--",""),N3333,"INSERT INTO seguimiento_oficios_recepcion_oficio(fecha_captura, folio_interno, no_oficio, dependencia_envia, firma, fecha_oficio, asunto, anexo, captura_id, estatus_id) VALUES ('",CONCATENATE(RIGHT(CONCATENATE("00",DAY(Hoja2!B3333)),2),"/",RIGHT(CONCATENATE("00",MONTH(Hoja2!B3333)),2),"/",RIGHT(CONCATENATE("00",YEAR(Hoja2!B3333)),2)),"',",Hoja2!A3333,",'",Hoja2!C3333,"','",Hoja2!F3333,"','",Hoja2!E3333,"','",CONCATENATE(RIGHT(CONCATENATE("00",DAY(Hoja2!D3333)),2),"/",RIGHT(CONCATENATE("00",MONTH(Hoja2!D3333)),2),"/",RIGHT(CONCATENATE("00",YEAR(Hoja2!D3333)),2)),"','",Hoja2!J3333,"',","FALSE, 1,8);"), "")</f>
        <v>INSERT INTO seguimiento_oficios_recepcion_oficio(fecha_captura, folio_interno, no_oficio, dependencia_envia, firma, fecha_oficio, asunto, anexo, captura_id, estatus_id) VALUES ('24/01/13',665,'267','IEC','NORMA LILI CARDENAS ZURITA','16/04/12','SOLICITA GIRAR INSTRUCCIONES PARA QUE EL APODERADO LEGAL LIBERE O RETIRE LA UNIDAD NISSAN TIPO ESTACAS MODELO 2005 SINIESTRADA EL 23 DE FEBRERO',FALSE, 1,8);</v>
      </c>
    </row>
    <row r="3334" spans="6:17">
      <c r="F3334" t="str">
        <f>RIGHT(CONCATENATE("00",DAY(Hoja2!B3334)),2)</f>
        <v>24</v>
      </c>
      <c r="G3334" t="str">
        <f>CONCATENATE(RIGHT(CONCATENATE("00",DAY(Hoja2!B3334)),2),"/",RIGHT(CONCATENATE("00",MONTH(Hoja2!B3334)),2),"/",RIGHT(CONCATENATE("00",YEAR(Hoja2!B3334)),2))</f>
        <v>24/01/13</v>
      </c>
      <c r="H3334" t="str">
        <f>RIGHT(CONCATENATE("00",DAY(Hoja2!D3334)),2)</f>
        <v>16</v>
      </c>
      <c r="I3334" t="str">
        <f>CONCATENATE(RIGHT(CONCATENATE("00",DAY(Hoja2!D3334)),2),"/",RIGHT(CONCATENATE("00",MONTH(Hoja2!D3334)),2),"/",RIGHT(CONCATENATE("00",YEAR(Hoja2!D3334)),2))</f>
        <v>16/04/12</v>
      </c>
      <c r="J3334" t="str">
        <f>IF(LEN(Hoja2!J3334)&gt;150,LEN(Hoja2!J3334),"")</f>
        <v/>
      </c>
      <c r="K3334" t="str">
        <f>IF(Hoja2!A3334&lt;&gt;"", IF(Hoja2!B3334&lt;&gt;"", IF(Hoja2!C3334&lt;&gt;"", IF(Hoja2!D3334&lt;&gt;"", IF(Hoja2!E3334&lt;&gt;"", IF(Hoja2!F3334&lt;&gt;"", IF(Hoja2!J3334&lt;&gt;"","ok",""),""),""),""),""),""),"")</f>
        <v>ok</v>
      </c>
      <c r="L3334" t="str">
        <f>IF(Hoja2!A3334="'S/F'","--","")</f>
        <v/>
      </c>
      <c r="M3334" t="str">
        <f>IF(LEN(Hoja2!C3334)&gt;30,Hoja2!C3334,"")</f>
        <v/>
      </c>
      <c r="O3334" t="str">
        <f>IF(LEN(Hoja2!F3334)&gt;110,LEN(Hoja2!F3334),"")</f>
        <v/>
      </c>
      <c r="Q3334" t="str">
        <f>IF(K3334="ok",CONCATENATE(IF(Hoja2!A3334="'S/F'","--",""),N3334,"INSERT INTO seguimiento_oficios_recepcion_oficio(fecha_captura, folio_interno, no_oficio, dependencia_envia, firma, fecha_oficio, asunto, anexo, captura_id, estatus_id) VALUES ('",CONCATENATE(RIGHT(CONCATENATE("00",DAY(Hoja2!B3334)),2),"/",RIGHT(CONCATENATE("00",MONTH(Hoja2!B3334)),2),"/",RIGHT(CONCATENATE("00",YEAR(Hoja2!B3334)),2)),"',",Hoja2!A3334,",'",Hoja2!C3334,"','",Hoja2!F3334,"','",Hoja2!E3334,"','",CONCATENATE(RIGHT(CONCATENATE("00",DAY(Hoja2!D3334)),2),"/",RIGHT(CONCATENATE("00",MONTH(Hoja2!D3334)),2),"/",RIGHT(CONCATENATE("00",YEAR(Hoja2!D3334)),2)),"','",Hoja2!J3334,"',","FALSE, 1,8);"), "")</f>
        <v>INSERT INTO seguimiento_oficios_recepcion_oficio(fecha_captura, folio_interno, no_oficio, dependencia_envia, firma, fecha_oficio, asunto, anexo, captura_id, estatus_id) VALUES ('24/01/13',666,'275','IEC','JUAN TORRES CALCANEO','16/04/12','INFORMAN DE CAMBIO DE FECHA DEL EVENTO LA CULTURA NUEVA FECHA EL 30 DE ABRIL',FALSE, 1,8);</v>
      </c>
    </row>
    <row r="3335" spans="6:17">
      <c r="F3335" t="str">
        <f>RIGHT(CONCATENATE("00",DAY(Hoja2!B3335)),2)</f>
        <v>24</v>
      </c>
      <c r="G3335" t="str">
        <f>CONCATENATE(RIGHT(CONCATENATE("00",DAY(Hoja2!B3335)),2),"/",RIGHT(CONCATENATE("00",MONTH(Hoja2!B3335)),2),"/",RIGHT(CONCATENATE("00",YEAR(Hoja2!B3335)),2))</f>
        <v>24/01/13</v>
      </c>
      <c r="H3335" t="str">
        <f>RIGHT(CONCATENATE("00",DAY(Hoja2!D3335)),2)</f>
        <v>17</v>
      </c>
      <c r="I3335" t="str">
        <f>CONCATENATE(RIGHT(CONCATENATE("00",DAY(Hoja2!D3335)),2),"/",RIGHT(CONCATENATE("00",MONTH(Hoja2!D3335)),2),"/",RIGHT(CONCATENATE("00",YEAR(Hoja2!D3335)),2))</f>
        <v>17/04/12</v>
      </c>
      <c r="J3335" t="str">
        <f>IF(LEN(Hoja2!J3335)&gt;150,LEN(Hoja2!J3335),"")</f>
        <v/>
      </c>
      <c r="K3335" t="str">
        <f>IF(Hoja2!A3335&lt;&gt;"", IF(Hoja2!B3335&lt;&gt;"", IF(Hoja2!C3335&lt;&gt;"", IF(Hoja2!D3335&lt;&gt;"", IF(Hoja2!E3335&lt;&gt;"", IF(Hoja2!F3335&lt;&gt;"", IF(Hoja2!J3335&lt;&gt;"","ok",""),""),""),""),""),""),"")</f>
        <v>ok</v>
      </c>
      <c r="L3335" t="str">
        <f>IF(Hoja2!A3335="'S/F'","--","")</f>
        <v/>
      </c>
      <c r="M3335" t="str">
        <f>IF(LEN(Hoja2!C3335)&gt;30,Hoja2!C3335,"")</f>
        <v/>
      </c>
      <c r="O3335" t="str">
        <f>IF(LEN(Hoja2!F3335)&gt;110,LEN(Hoja2!F3335),"")</f>
        <v/>
      </c>
      <c r="Q3335" t="str">
        <f>IF(K3335="ok",CONCATENATE(IF(Hoja2!A3335="'S/F'","--",""),N3335,"INSERT INTO seguimiento_oficios_recepcion_oficio(fecha_captura, folio_interno, no_oficio, dependencia_envia, firma, fecha_oficio, asunto, anexo, captura_id, estatus_id) VALUES ('",CONCATENATE(RIGHT(CONCATENATE("00",DAY(Hoja2!B3335)),2),"/",RIGHT(CONCATENATE("00",MONTH(Hoja2!B3335)),2),"/",RIGHT(CONCATENATE("00",YEAR(Hoja2!B3335)),2)),"',",Hoja2!A3335,",'",Hoja2!C3335,"','",Hoja2!F3335,"','",Hoja2!E3335,"','",CONCATENATE(RIGHT(CONCATENATE("00",DAY(Hoja2!D3335)),2),"/",RIGHT(CONCATENATE("00",MONTH(Hoja2!D3335)),2),"/",RIGHT(CONCATENATE("00",YEAR(Hoja2!D3335)),2)),"','",Hoja2!J3335,"',","FALSE, 1,8);"), "")</f>
        <v>INSERT INTO seguimiento_oficios_recepcion_oficio(fecha_captura, folio_interno, no_oficio, dependencia_envia, firma, fecha_oficio, asunto, anexo, captura_id, estatus_id) VALUES ('24/01/13',667,'1146','CEAS','CLISCERIA RODRIGUEZ ALVARADO','17/04/12','AUTOEVALUACION CON CORTE AL 31 DE MARZO',FALSE, 1,8);</v>
      </c>
    </row>
    <row r="3336" spans="6:17">
      <c r="F3336" t="str">
        <f>RIGHT(CONCATENATE("00",DAY(Hoja2!B3336)),2)</f>
        <v>24</v>
      </c>
      <c r="G3336" t="str">
        <f>CONCATENATE(RIGHT(CONCATENATE("00",DAY(Hoja2!B3336)),2),"/",RIGHT(CONCATENATE("00",MONTH(Hoja2!B3336)),2),"/",RIGHT(CONCATENATE("00",YEAR(Hoja2!B3336)),2))</f>
        <v>24/01/13</v>
      </c>
      <c r="H3336" t="str">
        <f>RIGHT(CONCATENATE("00",DAY(Hoja2!D3336)),2)</f>
        <v>16</v>
      </c>
      <c r="I3336" t="str">
        <f>CONCATENATE(RIGHT(CONCATENATE("00",DAY(Hoja2!D3336)),2),"/",RIGHT(CONCATENATE("00",MONTH(Hoja2!D3336)),2),"/",RIGHT(CONCATENATE("00",YEAR(Hoja2!D3336)),2))</f>
        <v>16/04/12</v>
      </c>
      <c r="J3336" t="str">
        <f>IF(LEN(Hoja2!J3336)&gt;150,LEN(Hoja2!J3336),"")</f>
        <v/>
      </c>
      <c r="K3336" t="str">
        <f>IF(Hoja2!A3336&lt;&gt;"", IF(Hoja2!B3336&lt;&gt;"", IF(Hoja2!C3336&lt;&gt;"", IF(Hoja2!D3336&lt;&gt;"", IF(Hoja2!E3336&lt;&gt;"", IF(Hoja2!F3336&lt;&gt;"", IF(Hoja2!J3336&lt;&gt;"","ok",""),""),""),""),""),""),"")</f>
        <v>ok</v>
      </c>
      <c r="L3336" t="str">
        <f>IF(Hoja2!A3336="'S/F'","--","")</f>
        <v/>
      </c>
      <c r="M3336" t="str">
        <f>IF(LEN(Hoja2!C3336)&gt;30,Hoja2!C3336,"")</f>
        <v/>
      </c>
      <c r="O3336" t="str">
        <f>IF(LEN(Hoja2!F3336)&gt;110,LEN(Hoja2!F3336),"")</f>
        <v/>
      </c>
      <c r="Q3336" t="str">
        <f>IF(K3336="ok",CONCATENATE(IF(Hoja2!A3336="'S/F'","--",""),N3336,"INSERT INTO seguimiento_oficios_recepcion_oficio(fecha_captura, folio_interno, no_oficio, dependencia_envia, firma, fecha_oficio, asunto, anexo, captura_id, estatus_id) VALUES ('",CONCATENATE(RIGHT(CONCATENATE("00",DAY(Hoja2!B3336)),2),"/",RIGHT(CONCATENATE("00",MONTH(Hoja2!B3336)),2),"/",RIGHT(CONCATENATE("00",YEAR(Hoja2!B3336)),2)),"',",Hoja2!A3336,",'",Hoja2!C3336,"','",Hoja2!F3336,"','",Hoja2!E3336,"','",CONCATENATE(RIGHT(CONCATENATE("00",DAY(Hoja2!D3336)),2),"/",RIGHT(CONCATENATE("00",MONTH(Hoja2!D3336)),2),"/",RIGHT(CONCATENATE("00",YEAR(Hoja2!D3336)),2)),"','",Hoja2!J3336,"',","FALSE, 1,8);"), "")</f>
        <v>INSERT INTO seguimiento_oficios_recepcion_oficio(fecha_captura, folio_interno, no_oficio, dependencia_envia, firma, fecha_oficio, asunto, anexo, captura_id, estatus_id) VALUES ('24/01/13',669,'150','GUBERNATURA ','ANA VICTORIA YEDRA SANCHEZ','16/04/12','AUTOEVALUACION CON CORTE AL 31 DE MARZO',FALSE, 1,8);</v>
      </c>
    </row>
    <row r="3337" spans="6:17">
      <c r="F3337" t="str">
        <f>RIGHT(CONCATENATE("00",DAY(Hoja2!B3337)),2)</f>
        <v>24</v>
      </c>
      <c r="G3337" t="str">
        <f>CONCATENATE(RIGHT(CONCATENATE("00",DAY(Hoja2!B3337)),2),"/",RIGHT(CONCATENATE("00",MONTH(Hoja2!B3337)),2),"/",RIGHT(CONCATENATE("00",YEAR(Hoja2!B3337)),2))</f>
        <v>24/01/13</v>
      </c>
      <c r="H3337" t="str">
        <f>RIGHT(CONCATENATE("00",DAY(Hoja2!D3337)),2)</f>
        <v>16</v>
      </c>
      <c r="I3337" t="str">
        <f>CONCATENATE(RIGHT(CONCATENATE("00",DAY(Hoja2!D3337)),2),"/",RIGHT(CONCATENATE("00",MONTH(Hoja2!D3337)),2),"/",RIGHT(CONCATENATE("00",YEAR(Hoja2!D3337)),2))</f>
        <v>16/04/12</v>
      </c>
      <c r="J3337" t="str">
        <f>IF(LEN(Hoja2!J3337)&gt;150,LEN(Hoja2!J3337),"")</f>
        <v/>
      </c>
      <c r="K3337" t="str">
        <f>IF(Hoja2!A3337&lt;&gt;"", IF(Hoja2!B3337&lt;&gt;"", IF(Hoja2!C3337&lt;&gt;"", IF(Hoja2!D3337&lt;&gt;"", IF(Hoja2!E3337&lt;&gt;"", IF(Hoja2!F3337&lt;&gt;"", IF(Hoja2!J3337&lt;&gt;"","ok",""),""),""),""),""),""),"")</f>
        <v>ok</v>
      </c>
      <c r="L3337" t="str">
        <f>IF(Hoja2!A3337="'S/F'","--","")</f>
        <v/>
      </c>
      <c r="M3337" t="str">
        <f>IF(LEN(Hoja2!C3337)&gt;30,Hoja2!C3337,"")</f>
        <v/>
      </c>
      <c r="O3337" t="str">
        <f>IF(LEN(Hoja2!F3337)&gt;110,LEN(Hoja2!F3337),"")</f>
        <v/>
      </c>
      <c r="Q3337" t="str">
        <f>IF(K3337="ok",CONCATENATE(IF(Hoja2!A3337="'S/F'","--",""),N3337,"INSERT INTO seguimiento_oficios_recepcion_oficio(fecha_captura, folio_interno, no_oficio, dependencia_envia, firma, fecha_oficio, asunto, anexo, captura_id, estatus_id) VALUES ('",CONCATENATE(RIGHT(CONCATENATE("00",DAY(Hoja2!B3337)),2),"/",RIGHT(CONCATENATE("00",MONTH(Hoja2!B3337)),2),"/",RIGHT(CONCATENATE("00",YEAR(Hoja2!B3337)),2)),"',",Hoja2!A3337,",'",Hoja2!C3337,"','",Hoja2!F3337,"','",Hoja2!E3337,"','",CONCATENATE(RIGHT(CONCATENATE("00",DAY(Hoja2!D3337)),2),"/",RIGHT(CONCATENATE("00",MONTH(Hoja2!D3337)),2),"/",RIGHT(CONCATENATE("00",YEAR(Hoja2!D3337)),2)),"','",Hoja2!J3337,"',","FALSE, 1,8);"), "")</f>
        <v>INSERT INTO seguimiento_oficios_recepcion_oficio(fecha_captura, folio_interno, no_oficio, dependencia_envia, firma, fecha_oficio, asunto, anexo, captura_id, estatus_id) VALUES ('24/01/13',670,'655','IEPC','ROSA MARIA DEL S. URTECHO REJON','16/04/12','AUTOEVALUACION CORTE AL 31 DE MARZO',FALSE, 1,8);</v>
      </c>
    </row>
    <row r="3338" spans="6:17">
      <c r="F3338" t="str">
        <f>RIGHT(CONCATENATE("00",DAY(Hoja2!B3338)),2)</f>
        <v>24</v>
      </c>
      <c r="G3338" t="str">
        <f>CONCATENATE(RIGHT(CONCATENATE("00",DAY(Hoja2!B3338)),2),"/",RIGHT(CONCATENATE("00",MONTH(Hoja2!B3338)),2),"/",RIGHT(CONCATENATE("00",YEAR(Hoja2!B3338)),2))</f>
        <v>24/01/13</v>
      </c>
      <c r="H3338" t="str">
        <f>RIGHT(CONCATENATE("00",DAY(Hoja2!D3338)),2)</f>
        <v>16</v>
      </c>
      <c r="I3338" t="str">
        <f>CONCATENATE(RIGHT(CONCATENATE("00",DAY(Hoja2!D3338)),2),"/",RIGHT(CONCATENATE("00",MONTH(Hoja2!D3338)),2),"/",RIGHT(CONCATENATE("00",YEAR(Hoja2!D3338)),2))</f>
        <v>16/04/12</v>
      </c>
      <c r="J3338" t="str">
        <f>IF(LEN(Hoja2!J3338)&gt;150,LEN(Hoja2!J3338),"")</f>
        <v/>
      </c>
      <c r="K3338" t="str">
        <f>IF(Hoja2!A3338&lt;&gt;"", IF(Hoja2!B3338&lt;&gt;"", IF(Hoja2!C3338&lt;&gt;"", IF(Hoja2!D3338&lt;&gt;"", IF(Hoja2!E3338&lt;&gt;"", IF(Hoja2!F3338&lt;&gt;"", IF(Hoja2!J3338&lt;&gt;"","ok",""),""),""),""),""),""),"")</f>
        <v>ok</v>
      </c>
      <c r="L3338" t="str">
        <f>IF(Hoja2!A3338="'S/F'","--","")</f>
        <v/>
      </c>
      <c r="M3338" t="str">
        <f>IF(LEN(Hoja2!C3338)&gt;30,Hoja2!C3338,"")</f>
        <v/>
      </c>
      <c r="O3338" t="str">
        <f>IF(LEN(Hoja2!F3338)&gt;110,LEN(Hoja2!F3338),"")</f>
        <v/>
      </c>
      <c r="Q3338" t="str">
        <f>IF(K3338="ok",CONCATENATE(IF(Hoja2!A3338="'S/F'","--",""),N3338,"INSERT INTO seguimiento_oficios_recepcion_oficio(fecha_captura, folio_interno, no_oficio, dependencia_envia, firma, fecha_oficio, asunto, anexo, captura_id, estatus_id) VALUES ('",CONCATENATE(RIGHT(CONCATENATE("00",DAY(Hoja2!B3338)),2),"/",RIGHT(CONCATENATE("00",MONTH(Hoja2!B3338)),2),"/",RIGHT(CONCATENATE("00",YEAR(Hoja2!B3338)),2)),"',",Hoja2!A3338,",'",Hoja2!C3338,"','",Hoja2!F3338,"','",Hoja2!E3338,"','",CONCATENATE(RIGHT(CONCATENATE("00",DAY(Hoja2!D3338)),2),"/",RIGHT(CONCATENATE("00",MONTH(Hoja2!D3338)),2),"/",RIGHT(CONCATENATE("00",YEAR(Hoja2!D3338)),2)),"','",Hoja2!J3338,"',","FALSE, 1,8);"), "")</f>
        <v>INSERT INTO seguimiento_oficios_recepcion_oficio(fecha_captura, folio_interno, no_oficio, dependencia_envia, firma, fecha_oficio, asunto, anexo, captura_id, estatus_id) VALUES ('24/01/13',671,'14978','BATALLON','EFRAIN SANCHEZ VELASCO','16/04/12','SOLICITAN MAMPARA, MESA, SILLAS, PODIUM, BANDA DE MUSICA',FALSE, 1,8);</v>
      </c>
    </row>
    <row r="3339" spans="6:17">
      <c r="F3339" t="str">
        <f>RIGHT(CONCATENATE("00",DAY(Hoja2!B3339)),2)</f>
        <v>24</v>
      </c>
      <c r="G3339" t="str">
        <f>CONCATENATE(RIGHT(CONCATENATE("00",DAY(Hoja2!B3339)),2),"/",RIGHT(CONCATENATE("00",MONTH(Hoja2!B3339)),2),"/",RIGHT(CONCATENATE("00",YEAR(Hoja2!B3339)),2))</f>
        <v>24/01/13</v>
      </c>
      <c r="H3339" t="str">
        <f>RIGHT(CONCATENATE("00",DAY(Hoja2!D3339)),2)</f>
        <v>16</v>
      </c>
      <c r="I3339" t="str">
        <f>CONCATENATE(RIGHT(CONCATENATE("00",DAY(Hoja2!D3339)),2),"/",RIGHT(CONCATENATE("00",MONTH(Hoja2!D3339)),2),"/",RIGHT(CONCATENATE("00",YEAR(Hoja2!D3339)),2))</f>
        <v>16/04/12</v>
      </c>
      <c r="J3339" t="str">
        <f>IF(LEN(Hoja2!J3339)&gt;150,LEN(Hoja2!J3339),"")</f>
        <v/>
      </c>
      <c r="K3339" t="str">
        <f>IF(Hoja2!A3339&lt;&gt;"", IF(Hoja2!B3339&lt;&gt;"", IF(Hoja2!C3339&lt;&gt;"", IF(Hoja2!D3339&lt;&gt;"", IF(Hoja2!E3339&lt;&gt;"", IF(Hoja2!F3339&lt;&gt;"", IF(Hoja2!J3339&lt;&gt;"","ok",""),""),""),""),""),""),"")</f>
        <v>ok</v>
      </c>
      <c r="L3339" t="str">
        <f>IF(Hoja2!A3339="'S/F'","--","")</f>
        <v/>
      </c>
      <c r="M3339" t="str">
        <f>IF(LEN(Hoja2!C3339)&gt;30,Hoja2!C3339,"")</f>
        <v/>
      </c>
      <c r="O3339" t="str">
        <f>IF(LEN(Hoja2!F3339)&gt;110,LEN(Hoja2!F3339),"")</f>
        <v/>
      </c>
      <c r="Q3339" t="str">
        <f>IF(K3339="ok",CONCATENATE(IF(Hoja2!A3339="'S/F'","--",""),N3339,"INSERT INTO seguimiento_oficios_recepcion_oficio(fecha_captura, folio_interno, no_oficio, dependencia_envia, firma, fecha_oficio, asunto, anexo, captura_id, estatus_id) VALUES ('",CONCATENATE(RIGHT(CONCATENATE("00",DAY(Hoja2!B3339)),2),"/",RIGHT(CONCATENATE("00",MONTH(Hoja2!B3339)),2),"/",RIGHT(CONCATENATE("00",YEAR(Hoja2!B3339)),2)),"',",Hoja2!A3339,",'",Hoja2!C3339,"','",Hoja2!F3339,"','",Hoja2!E3339,"','",CONCATENATE(RIGHT(CONCATENATE("00",DAY(Hoja2!D3339)),2),"/",RIGHT(CONCATENATE("00",MONTH(Hoja2!D3339)),2),"/",RIGHT(CONCATENATE("00",YEAR(Hoja2!D3339)),2)),"','",Hoja2!J3339,"',","FALSE, 1,8);"), "")</f>
        <v>INSERT INTO seguimiento_oficios_recepcion_oficio(fecha_captura, folio_interno, no_oficio, dependencia_envia, firma, fecha_oficio, asunto, anexo, captura_id, estatus_id) VALUES ('24/01/13',672,'216','CONALEP','CARLOS LUIS GARRIDO GULAR','16/04/12','SOLICITAN TARIMA, MAMPARA, PODIUM, SONIDO, SILLAS, PLANTAS DE ORNATO PARA EL 18 DE MAYO',FALSE, 1,8);</v>
      </c>
    </row>
    <row r="3340" spans="6:17">
      <c r="F3340" t="str">
        <f>RIGHT(CONCATENATE("00",DAY(Hoja2!B3340)),2)</f>
        <v>24</v>
      </c>
      <c r="G3340" t="str">
        <f>CONCATENATE(RIGHT(CONCATENATE("00",DAY(Hoja2!B3340)),2),"/",RIGHT(CONCATENATE("00",MONTH(Hoja2!B3340)),2),"/",RIGHT(CONCATENATE("00",YEAR(Hoja2!B3340)),2))</f>
        <v>24/01/13</v>
      </c>
      <c r="H3340" t="str">
        <f>RIGHT(CONCATENATE("00",DAY(Hoja2!D3340)),2)</f>
        <v>16</v>
      </c>
      <c r="I3340" t="str">
        <f>CONCATENATE(RIGHT(CONCATENATE("00",DAY(Hoja2!D3340)),2),"/",RIGHT(CONCATENATE("00",MONTH(Hoja2!D3340)),2),"/",RIGHT(CONCATENATE("00",YEAR(Hoja2!D3340)),2))</f>
        <v>16/04/12</v>
      </c>
      <c r="J3340" t="str">
        <f>IF(LEN(Hoja2!J3340)&gt;150,LEN(Hoja2!J3340),"")</f>
        <v/>
      </c>
      <c r="K3340" t="str">
        <f>IF(Hoja2!A3340&lt;&gt;"", IF(Hoja2!B3340&lt;&gt;"", IF(Hoja2!C3340&lt;&gt;"", IF(Hoja2!D3340&lt;&gt;"", IF(Hoja2!E3340&lt;&gt;"", IF(Hoja2!F3340&lt;&gt;"", IF(Hoja2!J3340&lt;&gt;"","ok",""),""),""),""),""),""),"")</f>
        <v>ok</v>
      </c>
      <c r="L3340" t="str">
        <f>IF(Hoja2!A3340="'S/F'","--","")</f>
        <v/>
      </c>
      <c r="M3340" t="str">
        <f>IF(LEN(Hoja2!C3340)&gt;30,Hoja2!C3340,"")</f>
        <v/>
      </c>
      <c r="O3340" t="str">
        <f>IF(LEN(Hoja2!F3340)&gt;110,LEN(Hoja2!F3340),"")</f>
        <v/>
      </c>
      <c r="Q3340" t="str">
        <f>IF(K3340="ok",CONCATENATE(IF(Hoja2!A3340="'S/F'","--",""),N3340,"INSERT INTO seguimiento_oficios_recepcion_oficio(fecha_captura, folio_interno, no_oficio, dependencia_envia, firma, fecha_oficio, asunto, anexo, captura_id, estatus_id) VALUES ('",CONCATENATE(RIGHT(CONCATENATE("00",DAY(Hoja2!B3340)),2),"/",RIGHT(CONCATENATE("00",MONTH(Hoja2!B3340)),2),"/",RIGHT(CONCATENATE("00",YEAR(Hoja2!B3340)),2)),"',",Hoja2!A3340,",'",Hoja2!C3340,"','",Hoja2!F3340,"','",Hoja2!E3340,"','",CONCATENATE(RIGHT(CONCATENATE("00",DAY(Hoja2!D3340)),2),"/",RIGHT(CONCATENATE("00",MONTH(Hoja2!D3340)),2),"/",RIGHT(CONCATENATE("00",YEAR(Hoja2!D3340)),2)),"','",Hoja2!J3340,"',","FALSE, 1,8);"), "")</f>
        <v>INSERT INTO seguimiento_oficios_recepcion_oficio(fecha_captura, folio_interno, no_oficio, dependencia_envia, firma, fecha_oficio, asunto, anexo, captura_id, estatus_id) VALUES ('24/01/13',673,'226','CONALEP','CARLOS LUIS GARRIDO GULAR','16/04/12','ENVIAN AUTOEVALUACION CON CORTE AL 31 DE MARZO',FALSE, 1,8);</v>
      </c>
    </row>
    <row r="3341" spans="6:17">
      <c r="F3341" t="str">
        <f>RIGHT(CONCATENATE("00",DAY(Hoja2!B3341)),2)</f>
        <v>24</v>
      </c>
      <c r="G3341" t="str">
        <f>CONCATENATE(RIGHT(CONCATENATE("00",DAY(Hoja2!B3341)),2),"/",RIGHT(CONCATENATE("00",MONTH(Hoja2!B3341)),2),"/",RIGHT(CONCATENATE("00",YEAR(Hoja2!B3341)),2))</f>
        <v>24/01/13</v>
      </c>
      <c r="H3341" t="str">
        <f>RIGHT(CONCATENATE("00",DAY(Hoja2!D3341)),2)</f>
        <v>29</v>
      </c>
      <c r="I3341" t="str">
        <f>CONCATENATE(RIGHT(CONCATENATE("00",DAY(Hoja2!D3341)),2),"/",RIGHT(CONCATENATE("00",MONTH(Hoja2!D3341)),2),"/",RIGHT(CONCATENATE("00",YEAR(Hoja2!D3341)),2))</f>
        <v>29/03/12</v>
      </c>
      <c r="J3341" t="str">
        <f>IF(LEN(Hoja2!J3341)&gt;150,LEN(Hoja2!J3341),"")</f>
        <v/>
      </c>
      <c r="K3341" t="str">
        <f>IF(Hoja2!A3341&lt;&gt;"", IF(Hoja2!B3341&lt;&gt;"", IF(Hoja2!C3341&lt;&gt;"", IF(Hoja2!D3341&lt;&gt;"", IF(Hoja2!E3341&lt;&gt;"", IF(Hoja2!F3341&lt;&gt;"", IF(Hoja2!J3341&lt;&gt;"","ok",""),""),""),""),""),""),"")</f>
        <v>ok</v>
      </c>
      <c r="L3341" t="str">
        <f>IF(Hoja2!A3341="'S/F'","--","")</f>
        <v/>
      </c>
      <c r="M3341" t="str">
        <f>IF(LEN(Hoja2!C3341)&gt;30,Hoja2!C3341,"")</f>
        <v/>
      </c>
      <c r="O3341" t="str">
        <f>IF(LEN(Hoja2!F3341)&gt;110,LEN(Hoja2!F3341),"")</f>
        <v/>
      </c>
      <c r="Q3341" t="str">
        <f>IF(K3341="ok",CONCATENATE(IF(Hoja2!A3341="'S/F'","--",""),N3341,"INSERT INTO seguimiento_oficios_recepcion_oficio(fecha_captura, folio_interno, no_oficio, dependencia_envia, firma, fecha_oficio, asunto, anexo, captura_id, estatus_id) VALUES ('",CONCATENATE(RIGHT(CONCATENATE("00",DAY(Hoja2!B3341)),2),"/",RIGHT(CONCATENATE("00",MONTH(Hoja2!B3341)),2),"/",RIGHT(CONCATENATE("00",YEAR(Hoja2!B3341)),2)),"',",Hoja2!A3341,",'",Hoja2!C3341,"','",Hoja2!F3341,"','",Hoja2!E3341,"','",CONCATENATE(RIGHT(CONCATENATE("00",DAY(Hoja2!D3341)),2),"/",RIGHT(CONCATENATE("00",MONTH(Hoja2!D3341)),2),"/",RIGHT(CONCATENATE("00",YEAR(Hoja2!D3341)),2)),"','",Hoja2!J3341,"',","FALSE, 1,8);"), "")</f>
        <v>INSERT INTO seguimiento_oficios_recepcion_oficio(fecha_captura, folio_interno, no_oficio, dependencia_envia, firma, fecha_oficio, asunto, anexo, captura_id, estatus_id) VALUES ('24/01/13',674,'217','CONALEP','CARLOS LUIS GARRIDO GULAR','29/03/12','SOLICITAN MAMPARA, PODIUM, SONIDO, PRESIDIUM, TOLDO, PLANTAS DE ORNATO, TARIMA PARA EL 25 DE MAYO ',FALSE, 1,8);</v>
      </c>
    </row>
    <row r="3342" spans="6:17">
      <c r="F3342" t="str">
        <f>RIGHT(CONCATENATE("00",DAY(Hoja2!B3342)),2)</f>
        <v>24</v>
      </c>
      <c r="G3342" t="str">
        <f>CONCATENATE(RIGHT(CONCATENATE("00",DAY(Hoja2!B3342)),2),"/",RIGHT(CONCATENATE("00",MONTH(Hoja2!B3342)),2),"/",RIGHT(CONCATENATE("00",YEAR(Hoja2!B3342)),2))</f>
        <v>24/01/13</v>
      </c>
      <c r="H3342" t="str">
        <f>RIGHT(CONCATENATE("00",DAY(Hoja2!D3342)),2)</f>
        <v>18</v>
      </c>
      <c r="I3342" t="str">
        <f>CONCATENATE(RIGHT(CONCATENATE("00",DAY(Hoja2!D3342)),2),"/",RIGHT(CONCATENATE("00",MONTH(Hoja2!D3342)),2),"/",RIGHT(CONCATENATE("00",YEAR(Hoja2!D3342)),2))</f>
        <v>18/04/12</v>
      </c>
      <c r="J3342" t="str">
        <f>IF(LEN(Hoja2!J3342)&gt;150,LEN(Hoja2!J3342),"")</f>
        <v/>
      </c>
      <c r="K3342" t="str">
        <f>IF(Hoja2!A3342&lt;&gt;"", IF(Hoja2!B3342&lt;&gt;"", IF(Hoja2!C3342&lt;&gt;"", IF(Hoja2!D3342&lt;&gt;"", IF(Hoja2!E3342&lt;&gt;"", IF(Hoja2!F3342&lt;&gt;"", IF(Hoja2!J3342&lt;&gt;"","ok",""),""),""),""),""),""),"")</f>
        <v>ok</v>
      </c>
      <c r="L3342" t="str">
        <f>IF(Hoja2!A3342="'S/F'","--","")</f>
        <v/>
      </c>
      <c r="M3342" t="str">
        <f>IF(LEN(Hoja2!C3342)&gt;30,Hoja2!C3342,"")</f>
        <v/>
      </c>
      <c r="O3342" t="str">
        <f>IF(LEN(Hoja2!F3342)&gt;110,LEN(Hoja2!F3342),"")</f>
        <v/>
      </c>
      <c r="Q3342" t="str">
        <f>IF(K3342="ok",CONCATENATE(IF(Hoja2!A3342="'S/F'","--",""),N3342,"INSERT INTO seguimiento_oficios_recepcion_oficio(fecha_captura, folio_interno, no_oficio, dependencia_envia, firma, fecha_oficio, asunto, anexo, captura_id, estatus_id) VALUES ('",CONCATENATE(RIGHT(CONCATENATE("00",DAY(Hoja2!B3342)),2),"/",RIGHT(CONCATENATE("00",MONTH(Hoja2!B3342)),2),"/",RIGHT(CONCATENATE("00",YEAR(Hoja2!B3342)),2)),"',",Hoja2!A3342,",'",Hoja2!C3342,"','",Hoja2!F3342,"','",Hoja2!E3342,"','",CONCATENATE(RIGHT(CONCATENATE("00",DAY(Hoja2!D3342)),2),"/",RIGHT(CONCATENATE("00",MONTH(Hoja2!D3342)),2),"/",RIGHT(CONCATENATE("00",YEAR(Hoja2!D3342)),2)),"','",Hoja2!J3342,"',","FALSE, 1,8);"), "")</f>
        <v>INSERT INTO seguimiento_oficios_recepcion_oficio(fecha_captura, folio_interno, no_oficio, dependencia_envia, firma, fecha_oficio, asunto, anexo, captura_id, estatus_id) VALUES ('24/01/13',675,'173','TRANSPORTE AEREO','MARIA GUADALUPE CABRERA LANDERO','18/04/12','ENVIAN GASTOS REALIZADOS CON CARGO AL FONDO REVOLVENTE POR $1,055.40',FALSE, 1,8);</v>
      </c>
    </row>
    <row r="3343" spans="6:17">
      <c r="F3343" t="str">
        <f>RIGHT(CONCATENATE("00",DAY(Hoja2!B3343)),2)</f>
        <v>24</v>
      </c>
      <c r="G3343" t="str">
        <f>CONCATENATE(RIGHT(CONCATENATE("00",DAY(Hoja2!B3343)),2),"/",RIGHT(CONCATENATE("00",MONTH(Hoja2!B3343)),2),"/",RIGHT(CONCATENATE("00",YEAR(Hoja2!B3343)),2))</f>
        <v>24/01/13</v>
      </c>
      <c r="H3343" t="str">
        <f>RIGHT(CONCATENATE("00",DAY(Hoja2!D3343)),2)</f>
        <v>18</v>
      </c>
      <c r="I3343" t="str">
        <f>CONCATENATE(RIGHT(CONCATENATE("00",DAY(Hoja2!D3343)),2),"/",RIGHT(CONCATENATE("00",MONTH(Hoja2!D3343)),2),"/",RIGHT(CONCATENATE("00",YEAR(Hoja2!D3343)),2))</f>
        <v>18/04/12</v>
      </c>
      <c r="J3343" t="str">
        <f>IF(LEN(Hoja2!J3343)&gt;150,LEN(Hoja2!J3343),"")</f>
        <v/>
      </c>
      <c r="K3343" t="str">
        <f>IF(Hoja2!A3343&lt;&gt;"", IF(Hoja2!B3343&lt;&gt;"", IF(Hoja2!C3343&lt;&gt;"", IF(Hoja2!D3343&lt;&gt;"", IF(Hoja2!E3343&lt;&gt;"", IF(Hoja2!F3343&lt;&gt;"", IF(Hoja2!J3343&lt;&gt;"","ok",""),""),""),""),""),""),"")</f>
        <v>ok</v>
      </c>
      <c r="L3343" t="str">
        <f>IF(Hoja2!A3343="'S/F'","--","")</f>
        <v/>
      </c>
      <c r="M3343" t="str">
        <f>IF(LEN(Hoja2!C3343)&gt;30,Hoja2!C3343,"")</f>
        <v/>
      </c>
      <c r="O3343" t="str">
        <f>IF(LEN(Hoja2!F3343)&gt;110,LEN(Hoja2!F3343),"")</f>
        <v/>
      </c>
      <c r="Q3343" t="str">
        <f>IF(K3343="ok",CONCATENATE(IF(Hoja2!A3343="'S/F'","--",""),N3343,"INSERT INTO seguimiento_oficios_recepcion_oficio(fecha_captura, folio_interno, no_oficio, dependencia_envia, firma, fecha_oficio, asunto, anexo, captura_id, estatus_id) VALUES ('",CONCATENATE(RIGHT(CONCATENATE("00",DAY(Hoja2!B3343)),2),"/",RIGHT(CONCATENATE("00",MONTH(Hoja2!B3343)),2),"/",RIGHT(CONCATENATE("00",YEAR(Hoja2!B3343)),2)),"',",Hoja2!A3343,",'",Hoja2!C3343,"','",Hoja2!F3343,"','",Hoja2!E3343,"','",CONCATENATE(RIGHT(CONCATENATE("00",DAY(Hoja2!D3343)),2),"/",RIGHT(CONCATENATE("00",MONTH(Hoja2!D3343)),2),"/",RIGHT(CONCATENATE("00",YEAR(Hoja2!D3343)),2)),"','",Hoja2!J3343,"',","FALSE, 1,8);"), "")</f>
        <v>INSERT INTO seguimiento_oficios_recepcion_oficio(fecha_captura, folio_interno, no_oficio, dependencia_envia, firma, fecha_oficio, asunto, anexo, captura_id, estatus_id) VALUES ('24/01/13',676,'172','TRANSPORTE AEREO','MARIA GUADALUPE CABRERA LANDERO','18/04/12','ENVIAN LA COMPROBACION DEL CHEQUE NO. 2462 DE FECHA 17 DE ABRIL POR $13,340.16',FALSE, 1,8);</v>
      </c>
    </row>
    <row r="3344" spans="6:17">
      <c r="F3344" t="str">
        <f>RIGHT(CONCATENATE("00",DAY(Hoja2!B3344)),2)</f>
        <v>24</v>
      </c>
      <c r="G3344" t="str">
        <f>CONCATENATE(RIGHT(CONCATENATE("00",DAY(Hoja2!B3344)),2),"/",RIGHT(CONCATENATE("00",MONTH(Hoja2!B3344)),2),"/",RIGHT(CONCATENATE("00",YEAR(Hoja2!B3344)),2))</f>
        <v>24/01/13</v>
      </c>
      <c r="H3344" t="str">
        <f>RIGHT(CONCATENATE("00",DAY(Hoja2!D3344)),2)</f>
        <v>18</v>
      </c>
      <c r="I3344" t="str">
        <f>CONCATENATE(RIGHT(CONCATENATE("00",DAY(Hoja2!D3344)),2),"/",RIGHT(CONCATENATE("00",MONTH(Hoja2!D3344)),2),"/",RIGHT(CONCATENATE("00",YEAR(Hoja2!D3344)),2))</f>
        <v>18/04/12</v>
      </c>
      <c r="J3344" t="str">
        <f>IF(LEN(Hoja2!J3344)&gt;150,LEN(Hoja2!J3344),"")</f>
        <v/>
      </c>
      <c r="K3344" t="str">
        <f>IF(Hoja2!A3344&lt;&gt;"", IF(Hoja2!B3344&lt;&gt;"", IF(Hoja2!C3344&lt;&gt;"", IF(Hoja2!D3344&lt;&gt;"", IF(Hoja2!E3344&lt;&gt;"", IF(Hoja2!F3344&lt;&gt;"", IF(Hoja2!J3344&lt;&gt;"","ok",""),""),""),""),""),""),"")</f>
        <v>ok</v>
      </c>
      <c r="L3344" t="str">
        <f>IF(Hoja2!A3344="'S/F'","--","")</f>
        <v/>
      </c>
      <c r="M3344" t="str">
        <f>IF(LEN(Hoja2!C3344)&gt;30,Hoja2!C3344,"")</f>
        <v/>
      </c>
      <c r="O3344" t="str">
        <f>IF(LEN(Hoja2!F3344)&gt;110,LEN(Hoja2!F3344),"")</f>
        <v/>
      </c>
      <c r="Q3344" t="str">
        <f>IF(K3344="ok",CONCATENATE(IF(Hoja2!A3344="'S/F'","--",""),N3344,"INSERT INTO seguimiento_oficios_recepcion_oficio(fecha_captura, folio_interno, no_oficio, dependencia_envia, firma, fecha_oficio, asunto, anexo, captura_id, estatus_id) VALUES ('",CONCATENATE(RIGHT(CONCATENATE("00",DAY(Hoja2!B3344)),2),"/",RIGHT(CONCATENATE("00",MONTH(Hoja2!B3344)),2),"/",RIGHT(CONCATENATE("00",YEAR(Hoja2!B3344)),2)),"',",Hoja2!A3344,",'",Hoja2!C3344,"','",Hoja2!F3344,"','",Hoja2!E3344,"','",CONCATENATE(RIGHT(CONCATENATE("00",DAY(Hoja2!D3344)),2),"/",RIGHT(CONCATENATE("00",MONTH(Hoja2!D3344)),2),"/",RIGHT(CONCATENATE("00",YEAR(Hoja2!D3344)),2)),"','",Hoja2!J3344,"',","FALSE, 1,8);"), "")</f>
        <v>INSERT INTO seguimiento_oficios_recepcion_oficio(fecha_captura, folio_interno, no_oficio, dependencia_envia, firma, fecha_oficio, asunto, anexo, captura_id, estatus_id) VALUES ('24/01/13',677,'04.26','OCV-TABASCO','LEYLA AGUIRRE CASTILLO','18/04/12','SOLICITA CHOCOBUS PARA EL 26 DE ABRIL',FALSE, 1,8);</v>
      </c>
    </row>
    <row r="3345" spans="6:17">
      <c r="F3345" t="str">
        <f>RIGHT(CONCATENATE("00",DAY(Hoja2!B3345)),2)</f>
        <v>24</v>
      </c>
      <c r="G3345" t="str">
        <f>CONCATENATE(RIGHT(CONCATENATE("00",DAY(Hoja2!B3345)),2),"/",RIGHT(CONCATENATE("00",MONTH(Hoja2!B3345)),2),"/",RIGHT(CONCATENATE("00",YEAR(Hoja2!B3345)),2))</f>
        <v>24/01/13</v>
      </c>
      <c r="H3345" t="str">
        <f>RIGHT(CONCATENATE("00",DAY(Hoja2!D3345)),2)</f>
        <v>19</v>
      </c>
      <c r="I3345" t="str">
        <f>CONCATENATE(RIGHT(CONCATENATE("00",DAY(Hoja2!D3345)),2),"/",RIGHT(CONCATENATE("00",MONTH(Hoja2!D3345)),2),"/",RIGHT(CONCATENATE("00",YEAR(Hoja2!D3345)),2))</f>
        <v>19/04/12</v>
      </c>
      <c r="J3345" t="str">
        <f>IF(LEN(Hoja2!J3345)&gt;150,LEN(Hoja2!J3345),"")</f>
        <v/>
      </c>
      <c r="K3345" t="str">
        <f>IF(Hoja2!A3345&lt;&gt;"", IF(Hoja2!B3345&lt;&gt;"", IF(Hoja2!C3345&lt;&gt;"", IF(Hoja2!D3345&lt;&gt;"", IF(Hoja2!E3345&lt;&gt;"", IF(Hoja2!F3345&lt;&gt;"", IF(Hoja2!J3345&lt;&gt;"","ok",""),""),""),""),""),""),"")</f>
        <v>ok</v>
      </c>
      <c r="L3345" t="str">
        <f>IF(Hoja2!A3345="'S/F'","--","")</f>
        <v/>
      </c>
      <c r="M3345" t="str">
        <f>IF(LEN(Hoja2!C3345)&gt;30,Hoja2!C3345,"")</f>
        <v/>
      </c>
      <c r="O3345" t="str">
        <f>IF(LEN(Hoja2!F3345)&gt;110,LEN(Hoja2!F3345),"")</f>
        <v/>
      </c>
      <c r="Q3345" t="str">
        <f>IF(K3345="ok",CONCATENATE(IF(Hoja2!A3345="'S/F'","--",""),N3345,"INSERT INTO seguimiento_oficios_recepcion_oficio(fecha_captura, folio_interno, no_oficio, dependencia_envia, firma, fecha_oficio, asunto, anexo, captura_id, estatus_id) VALUES ('",CONCATENATE(RIGHT(CONCATENATE("00",DAY(Hoja2!B3345)),2),"/",RIGHT(CONCATENATE("00",MONTH(Hoja2!B3345)),2),"/",RIGHT(CONCATENATE("00",YEAR(Hoja2!B3345)),2)),"',",Hoja2!A3345,",'",Hoja2!C3345,"','",Hoja2!F3345,"','",Hoja2!E3345,"','",CONCATENATE(RIGHT(CONCATENATE("00",DAY(Hoja2!D3345)),2),"/",RIGHT(CONCATENATE("00",MONTH(Hoja2!D3345)),2),"/",RIGHT(CONCATENATE("00",YEAR(Hoja2!D3345)),2)),"','",Hoja2!J3345,"',","FALSE, 1,8);"), "")</f>
        <v>INSERT INTO seguimiento_oficios_recepcion_oficio(fecha_captura, folio_interno, no_oficio, dependencia_envia, firma, fecha_oficio, asunto, anexo, captura_id, estatus_id) VALUES ('24/01/13',678,'S/N','ARRENDAMIENTO','HUMBERTO BERMUDEZ REQUENA','19/04/12','ENVIAN RECIBOS 1870 DEL MES DE MAYO POR $48,161.10',FALSE, 1,8);</v>
      </c>
    </row>
    <row r="3346" spans="6:17">
      <c r="F3346" t="str">
        <f>RIGHT(CONCATENATE("00",DAY(Hoja2!B3346)),2)</f>
        <v>24</v>
      </c>
      <c r="G3346" t="str">
        <f>CONCATENATE(RIGHT(CONCATENATE("00",DAY(Hoja2!B3346)),2),"/",RIGHT(CONCATENATE("00",MONTH(Hoja2!B3346)),2),"/",RIGHT(CONCATENATE("00",YEAR(Hoja2!B3346)),2))</f>
        <v>24/01/13</v>
      </c>
      <c r="H3346" t="str">
        <f>RIGHT(CONCATENATE("00",DAY(Hoja2!D3346)),2)</f>
        <v>13</v>
      </c>
      <c r="I3346" t="str">
        <f>CONCATENATE(RIGHT(CONCATENATE("00",DAY(Hoja2!D3346)),2),"/",RIGHT(CONCATENATE("00",MONTH(Hoja2!D3346)),2),"/",RIGHT(CONCATENATE("00",YEAR(Hoja2!D3346)),2))</f>
        <v>13/04/12</v>
      </c>
      <c r="J3346">
        <f>IF(LEN(Hoja2!J3346)&gt;150,LEN(Hoja2!J3346),"")</f>
        <v>210</v>
      </c>
      <c r="K3346" t="str">
        <f>IF(Hoja2!A3346&lt;&gt;"", IF(Hoja2!B3346&lt;&gt;"", IF(Hoja2!C3346&lt;&gt;"", IF(Hoja2!D3346&lt;&gt;"", IF(Hoja2!E3346&lt;&gt;"", IF(Hoja2!F3346&lt;&gt;"", IF(Hoja2!J3346&lt;&gt;"","ok",""),""),""),""),""),""),"")</f>
        <v>ok</v>
      </c>
      <c r="L3346" t="str">
        <f>IF(Hoja2!A3346="'S/F'","--","")</f>
        <v/>
      </c>
      <c r="M3346" t="str">
        <f>IF(LEN(Hoja2!C3346)&gt;30,Hoja2!C3346,"")</f>
        <v/>
      </c>
      <c r="O3346" t="str">
        <f>IF(LEN(Hoja2!F3346)&gt;110,LEN(Hoja2!F3346),"")</f>
        <v/>
      </c>
      <c r="Q3346" t="str">
        <f>IF(K3346="ok",CONCATENATE(IF(Hoja2!A3346="'S/F'","--",""),N3346,"INSERT INTO seguimiento_oficios_recepcion_oficio(fecha_captura, folio_interno, no_oficio, dependencia_envia, firma, fecha_oficio, asunto, anexo, captura_id, estatus_id) VALUES ('",CONCATENATE(RIGHT(CONCATENATE("00",DAY(Hoja2!B3346)),2),"/",RIGHT(CONCATENATE("00",MONTH(Hoja2!B3346)),2),"/",RIGHT(CONCATENATE("00",YEAR(Hoja2!B3346)),2)),"',",Hoja2!A3346,",'",Hoja2!C3346,"','",Hoja2!F3346,"','",Hoja2!E3346,"','",CONCATENATE(RIGHT(CONCATENATE("00",DAY(Hoja2!D3346)),2),"/",RIGHT(CONCATENATE("00",MONTH(Hoja2!D3346)),2),"/",RIGHT(CONCATENATE("00",YEAR(Hoja2!D3346)),2)),"','",Hoja2!J3346,"',","FALSE, 1,8);"), "")</f>
        <v>INSERT INTO seguimiento_oficios_recepcion_oficio(fecha_captura, folio_interno, no_oficio, dependencia_envia, firma, fecha_oficio, asunto, anexo, captura_id, estatus_id) VALUES ('24/01/13',679,'04.02','SECTUR','YOLANDA OSUNA HUERTA','13/04/12','SOLICITAN EN CORTESIA EL USO DEL CENTRO DE CONVENCIONES Y NAVES DEL PARQUE TABASCO ASI COMO LOS ESTACIONAMIENTOS DEL 8 AL 10 DE JUNIO NAVE 3 DEL PARQUE TABASCO Y DEL 01 AL 03 DE NOVIEMBRE CENTRO DE CONVENCIONES',FALSE, 1,8);</v>
      </c>
    </row>
    <row r="3347" spans="6:17">
      <c r="F3347" t="str">
        <f>RIGHT(CONCATENATE("00",DAY(Hoja2!B3347)),2)</f>
        <v>24</v>
      </c>
      <c r="G3347" t="str">
        <f>CONCATENATE(RIGHT(CONCATENATE("00",DAY(Hoja2!B3347)),2),"/",RIGHT(CONCATENATE("00",MONTH(Hoja2!B3347)),2),"/",RIGHT(CONCATENATE("00",YEAR(Hoja2!B3347)),2))</f>
        <v>24/01/13</v>
      </c>
      <c r="H3347" t="str">
        <f>RIGHT(CONCATENATE("00",DAY(Hoja2!D3347)),2)</f>
        <v>13</v>
      </c>
      <c r="I3347" t="str">
        <f>CONCATENATE(RIGHT(CONCATENATE("00",DAY(Hoja2!D3347)),2),"/",RIGHT(CONCATENATE("00",MONTH(Hoja2!D3347)),2),"/",RIGHT(CONCATENATE("00",YEAR(Hoja2!D3347)),2))</f>
        <v>13/04/12</v>
      </c>
      <c r="J3347" t="str">
        <f>IF(LEN(Hoja2!J3347)&gt;150,LEN(Hoja2!J3347),"")</f>
        <v/>
      </c>
      <c r="K3347" t="str">
        <f>IF(Hoja2!A3347&lt;&gt;"", IF(Hoja2!B3347&lt;&gt;"", IF(Hoja2!C3347&lt;&gt;"", IF(Hoja2!D3347&lt;&gt;"", IF(Hoja2!E3347&lt;&gt;"", IF(Hoja2!F3347&lt;&gt;"", IF(Hoja2!J3347&lt;&gt;"","ok",""),""),""),""),""),""),"")</f>
        <v>ok</v>
      </c>
      <c r="L3347" t="str">
        <f>IF(Hoja2!A3347="'S/F'","--","")</f>
        <v/>
      </c>
      <c r="M3347" t="str">
        <f>IF(LEN(Hoja2!C3347)&gt;30,Hoja2!C3347,"")</f>
        <v/>
      </c>
      <c r="O3347" t="str">
        <f>IF(LEN(Hoja2!F3347)&gt;110,LEN(Hoja2!F3347),"")</f>
        <v/>
      </c>
      <c r="Q3347" t="str">
        <f>IF(K3347="ok",CONCATENATE(IF(Hoja2!A3347="'S/F'","--",""),N3347,"INSERT INTO seguimiento_oficios_recepcion_oficio(fecha_captura, folio_interno, no_oficio, dependencia_envia, firma, fecha_oficio, asunto, anexo, captura_id, estatus_id) VALUES ('",CONCATENATE(RIGHT(CONCATENATE("00",DAY(Hoja2!B3347)),2),"/",RIGHT(CONCATENATE("00",MONTH(Hoja2!B3347)),2),"/",RIGHT(CONCATENATE("00",YEAR(Hoja2!B3347)),2)),"',",Hoja2!A3347,",'",Hoja2!C3347,"','",Hoja2!F3347,"','",Hoja2!E3347,"','",CONCATENATE(RIGHT(CONCATENATE("00",DAY(Hoja2!D3347)),2),"/",RIGHT(CONCATENATE("00",MONTH(Hoja2!D3347)),2),"/",RIGHT(CONCATENATE("00",YEAR(Hoja2!D3347)),2)),"','",Hoja2!J3347,"',","FALSE, 1,8);"), "")</f>
        <v>INSERT INTO seguimiento_oficios_recepcion_oficio(fecha_captura, folio_interno, no_oficio, dependencia_envia, firma, fecha_oficio, asunto, anexo, captura_id, estatus_id) VALUES ('24/01/13',681,'983','SECRETARIA DE GOBIERNO','CARLOS TRUJILLO PEREGRINO','13/04/12','PARA PUBLICACION EL EL PERIODICO OFICIAL',FALSE, 1,8);</v>
      </c>
    </row>
    <row r="3348" spans="6:17">
      <c r="F3348" t="str">
        <f>RIGHT(CONCATENATE("00",DAY(Hoja2!B3348)),2)</f>
        <v>24</v>
      </c>
      <c r="G3348" t="str">
        <f>CONCATENATE(RIGHT(CONCATENATE("00",DAY(Hoja2!B3348)),2),"/",RIGHT(CONCATENATE("00",MONTH(Hoja2!B3348)),2),"/",RIGHT(CONCATENATE("00",YEAR(Hoja2!B3348)),2))</f>
        <v>24/01/13</v>
      </c>
      <c r="H3348" t="str">
        <f>RIGHT(CONCATENATE("00",DAY(Hoja2!D3348)),2)</f>
        <v>17</v>
      </c>
      <c r="I3348" t="str">
        <f>CONCATENATE(RIGHT(CONCATENATE("00",DAY(Hoja2!D3348)),2),"/",RIGHT(CONCATENATE("00",MONTH(Hoja2!D3348)),2),"/",RIGHT(CONCATENATE("00",YEAR(Hoja2!D3348)),2))</f>
        <v>17/04/12</v>
      </c>
      <c r="J3348" t="str">
        <f>IF(LEN(Hoja2!J3348)&gt;150,LEN(Hoja2!J3348),"")</f>
        <v/>
      </c>
      <c r="K3348" t="str">
        <f>IF(Hoja2!A3348&lt;&gt;"", IF(Hoja2!B3348&lt;&gt;"", IF(Hoja2!C3348&lt;&gt;"", IF(Hoja2!D3348&lt;&gt;"", IF(Hoja2!E3348&lt;&gt;"", IF(Hoja2!F3348&lt;&gt;"", IF(Hoja2!J3348&lt;&gt;"","ok",""),""),""),""),""),""),"")</f>
        <v>ok</v>
      </c>
      <c r="L3348" t="str">
        <f>IF(Hoja2!A3348="'S/F'","--","")</f>
        <v/>
      </c>
      <c r="M3348" t="str">
        <f>IF(LEN(Hoja2!C3348)&gt;30,Hoja2!C3348,"")</f>
        <v/>
      </c>
      <c r="O3348" t="str">
        <f>IF(LEN(Hoja2!F3348)&gt;110,LEN(Hoja2!F3348),"")</f>
        <v/>
      </c>
      <c r="Q3348" t="str">
        <f>IF(K3348="ok",CONCATENATE(IF(Hoja2!A3348="'S/F'","--",""),N3348,"INSERT INTO seguimiento_oficios_recepcion_oficio(fecha_captura, folio_interno, no_oficio, dependencia_envia, firma, fecha_oficio, asunto, anexo, captura_id, estatus_id) VALUES ('",CONCATENATE(RIGHT(CONCATENATE("00",DAY(Hoja2!B3348)),2),"/",RIGHT(CONCATENATE("00",MONTH(Hoja2!B3348)),2),"/",RIGHT(CONCATENATE("00",YEAR(Hoja2!B3348)),2)),"',",Hoja2!A3348,",'",Hoja2!C3348,"','",Hoja2!F3348,"','",Hoja2!E3348,"','",CONCATENATE(RIGHT(CONCATENATE("00",DAY(Hoja2!D3348)),2),"/",RIGHT(CONCATENATE("00",MONTH(Hoja2!D3348)),2),"/",RIGHT(CONCATENATE("00",YEAR(Hoja2!D3348)),2)),"','",Hoja2!J3348,"',","FALSE, 1,8);"), "")</f>
        <v>INSERT INTO seguimiento_oficios_recepcion_oficio(fecha_captura, folio_interno, no_oficio, dependencia_envia, firma, fecha_oficio, asunto, anexo, captura_id, estatus_id) VALUES ('24/01/13',682,'968','SECRETARIA DE GOBIERNO','CARLOS TRUJILLO PEREGRINO','17/04/12','PARA PUBLICACION EL EL PERIODICO OFICIAL',FALSE, 1,8);</v>
      </c>
    </row>
    <row r="3349" spans="6:17">
      <c r="F3349" t="str">
        <f>RIGHT(CONCATENATE("00",DAY(Hoja2!B3349)),2)</f>
        <v>24</v>
      </c>
      <c r="G3349" t="str">
        <f>CONCATENATE(RIGHT(CONCATENATE("00",DAY(Hoja2!B3349)),2),"/",RIGHT(CONCATENATE("00",MONTH(Hoja2!B3349)),2),"/",RIGHT(CONCATENATE("00",YEAR(Hoja2!B3349)),2))</f>
        <v>24/01/13</v>
      </c>
      <c r="H3349" t="str">
        <f>RIGHT(CONCATENATE("00",DAY(Hoja2!D3349)),2)</f>
        <v>17</v>
      </c>
      <c r="I3349" t="str">
        <f>CONCATENATE(RIGHT(CONCATENATE("00",DAY(Hoja2!D3349)),2),"/",RIGHT(CONCATENATE("00",MONTH(Hoja2!D3349)),2),"/",RIGHT(CONCATENATE("00",YEAR(Hoja2!D3349)),2))</f>
        <v>17/04/12</v>
      </c>
      <c r="J3349" t="str">
        <f>IF(LEN(Hoja2!J3349)&gt;150,LEN(Hoja2!J3349),"")</f>
        <v/>
      </c>
      <c r="K3349" t="str">
        <f>IF(Hoja2!A3349&lt;&gt;"", IF(Hoja2!B3349&lt;&gt;"", IF(Hoja2!C3349&lt;&gt;"", IF(Hoja2!D3349&lt;&gt;"", IF(Hoja2!E3349&lt;&gt;"", IF(Hoja2!F3349&lt;&gt;"", IF(Hoja2!J3349&lt;&gt;"","ok",""),""),""),""),""),""),"")</f>
        <v>ok</v>
      </c>
      <c r="L3349" t="str">
        <f>IF(Hoja2!A3349="'S/F'","--","")</f>
        <v/>
      </c>
      <c r="M3349" t="str">
        <f>IF(LEN(Hoja2!C3349)&gt;30,Hoja2!C3349,"")</f>
        <v/>
      </c>
      <c r="O3349" t="str">
        <f>IF(LEN(Hoja2!F3349)&gt;110,LEN(Hoja2!F3349),"")</f>
        <v/>
      </c>
      <c r="Q3349" t="str">
        <f>IF(K3349="ok",CONCATENATE(IF(Hoja2!A3349="'S/F'","--",""),N3349,"INSERT INTO seguimiento_oficios_recepcion_oficio(fecha_captura, folio_interno, no_oficio, dependencia_envia, firma, fecha_oficio, asunto, anexo, captura_id, estatus_id) VALUES ('",CONCATENATE(RIGHT(CONCATENATE("00",DAY(Hoja2!B3349)),2),"/",RIGHT(CONCATENATE("00",MONTH(Hoja2!B3349)),2),"/",RIGHT(CONCATENATE("00",YEAR(Hoja2!B3349)),2)),"',",Hoja2!A3349,",'",Hoja2!C3349,"','",Hoja2!F3349,"','",Hoja2!E3349,"','",CONCATENATE(RIGHT(CONCATENATE("00",DAY(Hoja2!D3349)),2),"/",RIGHT(CONCATENATE("00",MONTH(Hoja2!D3349)),2),"/",RIGHT(CONCATENATE("00",YEAR(Hoja2!D3349)),2)),"','",Hoja2!J3349,"',","FALSE, 1,8);"), "")</f>
        <v>INSERT INTO seguimiento_oficios_recepcion_oficio(fecha_captura, folio_interno, no_oficio, dependencia_envia, firma, fecha_oficio, asunto, anexo, captura_id, estatus_id) VALUES ('24/01/13',683,'984','SECRETARIA DE GOBIERNO','CARLOS TRUJILLO PEREGRINO','17/04/12','PARA PUBLICACION EL EL PERIODICO OFICIAL',FALSE, 1,8);</v>
      </c>
    </row>
    <row r="3350" spans="6:17">
      <c r="F3350" t="str">
        <f>RIGHT(CONCATENATE("00",DAY(Hoja2!B3350)),2)</f>
        <v>24</v>
      </c>
      <c r="G3350" t="str">
        <f>CONCATENATE(RIGHT(CONCATENATE("00",DAY(Hoja2!B3350)),2),"/",RIGHT(CONCATENATE("00",MONTH(Hoja2!B3350)),2),"/",RIGHT(CONCATENATE("00",YEAR(Hoja2!B3350)),2))</f>
        <v>24/01/13</v>
      </c>
      <c r="H3350" t="str">
        <f>RIGHT(CONCATENATE("00",DAY(Hoja2!D3350)),2)</f>
        <v>17</v>
      </c>
      <c r="I3350" t="str">
        <f>CONCATENATE(RIGHT(CONCATENATE("00",DAY(Hoja2!D3350)),2),"/",RIGHT(CONCATENATE("00",MONTH(Hoja2!D3350)),2),"/",RIGHT(CONCATENATE("00",YEAR(Hoja2!D3350)),2))</f>
        <v>17/04/12</v>
      </c>
      <c r="J3350" t="str">
        <f>IF(LEN(Hoja2!J3350)&gt;150,LEN(Hoja2!J3350),"")</f>
        <v/>
      </c>
      <c r="K3350" t="str">
        <f>IF(Hoja2!A3350&lt;&gt;"", IF(Hoja2!B3350&lt;&gt;"", IF(Hoja2!C3350&lt;&gt;"", IF(Hoja2!D3350&lt;&gt;"", IF(Hoja2!E3350&lt;&gt;"", IF(Hoja2!F3350&lt;&gt;"", IF(Hoja2!J3350&lt;&gt;"","ok",""),""),""),""),""),""),"")</f>
        <v>ok</v>
      </c>
      <c r="L3350" t="str">
        <f>IF(Hoja2!A3350="'S/F'","--","")</f>
        <v/>
      </c>
      <c r="M3350" t="str">
        <f>IF(LEN(Hoja2!C3350)&gt;30,Hoja2!C3350,"")</f>
        <v/>
      </c>
      <c r="O3350" t="str">
        <f>IF(LEN(Hoja2!F3350)&gt;110,LEN(Hoja2!F3350),"")</f>
        <v/>
      </c>
      <c r="Q3350" t="str">
        <f>IF(K3350="ok",CONCATENATE(IF(Hoja2!A3350="'S/F'","--",""),N3350,"INSERT INTO seguimiento_oficios_recepcion_oficio(fecha_captura, folio_interno, no_oficio, dependencia_envia, firma, fecha_oficio, asunto, anexo, captura_id, estatus_id) VALUES ('",CONCATENATE(RIGHT(CONCATENATE("00",DAY(Hoja2!B3350)),2),"/",RIGHT(CONCATENATE("00",MONTH(Hoja2!B3350)),2),"/",RIGHT(CONCATENATE("00",YEAR(Hoja2!B3350)),2)),"',",Hoja2!A3350,",'",Hoja2!C3350,"','",Hoja2!F3350,"','",Hoja2!E3350,"','",CONCATENATE(RIGHT(CONCATENATE("00",DAY(Hoja2!D3350)),2),"/",RIGHT(CONCATENATE("00",MONTH(Hoja2!D3350)),2),"/",RIGHT(CONCATENATE("00",YEAR(Hoja2!D3350)),2)),"','",Hoja2!J3350,"',","FALSE, 1,8);"), "")</f>
        <v>INSERT INTO seguimiento_oficios_recepcion_oficio(fecha_captura, folio_interno, no_oficio, dependencia_envia, firma, fecha_oficio, asunto, anexo, captura_id, estatus_id) VALUES ('24/01/13',684,'985','SECRETARIA DE GOBIERNO','CARLOS TRUJILLO PEREGRINO','17/04/12','PARA PUBLICACION EL EL PERIODICO OFICIAL',FALSE, 1,8);</v>
      </c>
    </row>
    <row r="3351" spans="6:17">
      <c r="F3351" t="str">
        <f>RIGHT(CONCATENATE("00",DAY(Hoja2!B3351)),2)</f>
        <v>19</v>
      </c>
      <c r="G3351" t="str">
        <f>CONCATENATE(RIGHT(CONCATENATE("00",DAY(Hoja2!B3351)),2),"/",RIGHT(CONCATENATE("00",MONTH(Hoja2!B3351)),2),"/",RIGHT(CONCATENATE("00",YEAR(Hoja2!B3351)),2))</f>
        <v>19/04/12</v>
      </c>
      <c r="H3351" t="str">
        <f>RIGHT(CONCATENATE("00",DAY(Hoja2!D3351)),2)</f>
        <v>30</v>
      </c>
      <c r="I3351" t="str">
        <f>CONCATENATE(RIGHT(CONCATENATE("00",DAY(Hoja2!D3351)),2),"/",RIGHT(CONCATENATE("00",MONTH(Hoja2!D3351)),2),"/",RIGHT(CONCATENATE("00",YEAR(Hoja2!D3351)),2))</f>
        <v>30/03/12</v>
      </c>
      <c r="J3351" t="str">
        <f>IF(LEN(Hoja2!J3351)&gt;150,LEN(Hoja2!J3351),"")</f>
        <v/>
      </c>
      <c r="K3351" t="str">
        <f>IF(Hoja2!A3351&lt;&gt;"", IF(Hoja2!B3351&lt;&gt;"", IF(Hoja2!C3351&lt;&gt;"", IF(Hoja2!D3351&lt;&gt;"", IF(Hoja2!E3351&lt;&gt;"", IF(Hoja2!F3351&lt;&gt;"", IF(Hoja2!J3351&lt;&gt;"","ok",""),""),""),""),""),""),"")</f>
        <v>ok</v>
      </c>
      <c r="L3351" t="str">
        <f>IF(Hoja2!A3351="'S/F'","--","")</f>
        <v/>
      </c>
      <c r="M3351" t="str">
        <f>IF(LEN(Hoja2!C3351)&gt;30,Hoja2!C3351,"")</f>
        <v/>
      </c>
      <c r="O3351" t="str">
        <f>IF(LEN(Hoja2!F3351)&gt;110,LEN(Hoja2!F3351),"")</f>
        <v/>
      </c>
      <c r="Q3351" t="str">
        <f>IF(K3351="ok",CONCATENATE(IF(Hoja2!A3351="'S/F'","--",""),N3351,"INSERT INTO seguimiento_oficios_recepcion_oficio(fecha_captura, folio_interno, no_oficio, dependencia_envia, firma, fecha_oficio, asunto, anexo, captura_id, estatus_id) VALUES ('",CONCATENATE(RIGHT(CONCATENATE("00",DAY(Hoja2!B3351)),2),"/",RIGHT(CONCATENATE("00",MONTH(Hoja2!B3351)),2),"/",RIGHT(CONCATENATE("00",YEAR(Hoja2!B3351)),2)),"',",Hoja2!A3351,",'",Hoja2!C3351,"','",Hoja2!F3351,"','",Hoja2!E3351,"','",CONCATENATE(RIGHT(CONCATENATE("00",DAY(Hoja2!D3351)),2),"/",RIGHT(CONCATENATE("00",MONTH(Hoja2!D3351)),2),"/",RIGHT(CONCATENATE("00",YEAR(Hoja2!D3351)),2)),"','",Hoja2!J3351,"',","FALSE, 1,8);"), "")</f>
        <v>INSERT INTO seguimiento_oficios_recepcion_oficio(fecha_captura, folio_interno, no_oficio, dependencia_envia, firma, fecha_oficio, asunto, anexo, captura_id, estatus_id) VALUES ('19/04/12',685,'769','SECRETARIA DE GOBIERNO','CARLOS TRUJILLO PEREGRINO','30/03/12','PARA PUBLICACION EL EL PERIODICO OFICIAL',FALSE, 1,8);</v>
      </c>
    </row>
    <row r="3352" spans="6:17">
      <c r="F3352" t="str">
        <f>RIGHT(CONCATENATE("00",DAY(Hoja2!B3352)),2)</f>
        <v>19</v>
      </c>
      <c r="G3352" t="str">
        <f>CONCATENATE(RIGHT(CONCATENATE("00",DAY(Hoja2!B3352)),2),"/",RIGHT(CONCATENATE("00",MONTH(Hoja2!B3352)),2),"/",RIGHT(CONCATENATE("00",YEAR(Hoja2!B3352)),2))</f>
        <v>19/04/12</v>
      </c>
      <c r="H3352" t="str">
        <f>RIGHT(CONCATENATE("00",DAY(Hoja2!D3352)),2)</f>
        <v>11</v>
      </c>
      <c r="I3352" t="str">
        <f>CONCATENATE(RIGHT(CONCATENATE("00",DAY(Hoja2!D3352)),2),"/",RIGHT(CONCATENATE("00",MONTH(Hoja2!D3352)),2),"/",RIGHT(CONCATENATE("00",YEAR(Hoja2!D3352)),2))</f>
        <v>11/04/12</v>
      </c>
      <c r="J3352" t="str">
        <f>IF(LEN(Hoja2!J3352)&gt;150,LEN(Hoja2!J3352),"")</f>
        <v/>
      </c>
      <c r="K3352" t="str">
        <f>IF(Hoja2!A3352&lt;&gt;"", IF(Hoja2!B3352&lt;&gt;"", IF(Hoja2!C3352&lt;&gt;"", IF(Hoja2!D3352&lt;&gt;"", IF(Hoja2!E3352&lt;&gt;"", IF(Hoja2!F3352&lt;&gt;"", IF(Hoja2!J3352&lt;&gt;"","ok",""),""),""),""),""),""),"")</f>
        <v>ok</v>
      </c>
      <c r="L3352" t="str">
        <f>IF(Hoja2!A3352="'S/F'","--","")</f>
        <v/>
      </c>
      <c r="M3352" t="str">
        <f>IF(LEN(Hoja2!C3352)&gt;30,Hoja2!C3352,"")</f>
        <v/>
      </c>
      <c r="O3352" t="str">
        <f>IF(LEN(Hoja2!F3352)&gt;110,LEN(Hoja2!F3352),"")</f>
        <v/>
      </c>
      <c r="Q3352" t="str">
        <f>IF(K3352="ok",CONCATENATE(IF(Hoja2!A3352="'S/F'","--",""),N3352,"INSERT INTO seguimiento_oficios_recepcion_oficio(fecha_captura, folio_interno, no_oficio, dependencia_envia, firma, fecha_oficio, asunto, anexo, captura_id, estatus_id) VALUES ('",CONCATENATE(RIGHT(CONCATENATE("00",DAY(Hoja2!B3352)),2),"/",RIGHT(CONCATENATE("00",MONTH(Hoja2!B3352)),2),"/",RIGHT(CONCATENATE("00",YEAR(Hoja2!B3352)),2)),"',",Hoja2!A3352,",'",Hoja2!C3352,"','",Hoja2!F3352,"','",Hoja2!E3352,"','",CONCATENATE(RIGHT(CONCATENATE("00",DAY(Hoja2!D3352)),2),"/",RIGHT(CONCATENATE("00",MONTH(Hoja2!D3352)),2),"/",RIGHT(CONCATENATE("00",YEAR(Hoja2!D3352)),2)),"','",Hoja2!J3352,"',","FALSE, 1,8);"), "")</f>
        <v>INSERT INTO seguimiento_oficios_recepcion_oficio(fecha_captura, folio_interno, no_oficio, dependencia_envia, firma, fecha_oficio, asunto, anexo, captura_id, estatus_id) VALUES ('19/04/12',686,'940','SECRETARIA DE GOBIERNO','CARLOS TRUJILLO PEREGRINO','11/04/12','PARA PUBLICACION EL EL PERIODICO OFICIAL',FALSE, 1,8);</v>
      </c>
    </row>
    <row r="3353" spans="6:17">
      <c r="F3353" t="str">
        <f>RIGHT(CONCATENATE("00",DAY(Hoja2!B3353)),2)</f>
        <v>19</v>
      </c>
      <c r="G3353" t="str">
        <f>CONCATENATE(RIGHT(CONCATENATE("00",DAY(Hoja2!B3353)),2),"/",RIGHT(CONCATENATE("00",MONTH(Hoja2!B3353)),2),"/",RIGHT(CONCATENATE("00",YEAR(Hoja2!B3353)),2))</f>
        <v>19/04/12</v>
      </c>
      <c r="H3353" t="str">
        <f>RIGHT(CONCATENATE("00",DAY(Hoja2!D3353)),2)</f>
        <v>12</v>
      </c>
      <c r="I3353" t="str">
        <f>CONCATENATE(RIGHT(CONCATENATE("00",DAY(Hoja2!D3353)),2),"/",RIGHT(CONCATENATE("00",MONTH(Hoja2!D3353)),2),"/",RIGHT(CONCATENATE("00",YEAR(Hoja2!D3353)),2))</f>
        <v>12/04/12</v>
      </c>
      <c r="J3353" t="str">
        <f>IF(LEN(Hoja2!J3353)&gt;150,LEN(Hoja2!J3353),"")</f>
        <v/>
      </c>
      <c r="K3353" t="str">
        <f>IF(Hoja2!A3353&lt;&gt;"", IF(Hoja2!B3353&lt;&gt;"", IF(Hoja2!C3353&lt;&gt;"", IF(Hoja2!D3353&lt;&gt;"", IF(Hoja2!E3353&lt;&gt;"", IF(Hoja2!F3353&lt;&gt;"", IF(Hoja2!J3353&lt;&gt;"","ok",""),""),""),""),""),""),"")</f>
        <v>ok</v>
      </c>
      <c r="L3353" t="str">
        <f>IF(Hoja2!A3353="'S/F'","--","")</f>
        <v/>
      </c>
      <c r="M3353" t="str">
        <f>IF(LEN(Hoja2!C3353)&gt;30,Hoja2!C3353,"")</f>
        <v/>
      </c>
      <c r="O3353" t="str">
        <f>IF(LEN(Hoja2!F3353)&gt;110,LEN(Hoja2!F3353),"")</f>
        <v/>
      </c>
      <c r="Q3353" t="str">
        <f>IF(K3353="ok",CONCATENATE(IF(Hoja2!A3353="'S/F'","--",""),N3353,"INSERT INTO seguimiento_oficios_recepcion_oficio(fecha_captura, folio_interno, no_oficio, dependencia_envia, firma, fecha_oficio, asunto, anexo, captura_id, estatus_id) VALUES ('",CONCATENATE(RIGHT(CONCATENATE("00",DAY(Hoja2!B3353)),2),"/",RIGHT(CONCATENATE("00",MONTH(Hoja2!B3353)),2),"/",RIGHT(CONCATENATE("00",YEAR(Hoja2!B3353)),2)),"',",Hoja2!A3353,",'",Hoja2!C3353,"','",Hoja2!F3353,"','",Hoja2!E3353,"','",CONCATENATE(RIGHT(CONCATENATE("00",DAY(Hoja2!D3353)),2),"/",RIGHT(CONCATENATE("00",MONTH(Hoja2!D3353)),2),"/",RIGHT(CONCATENATE("00",YEAR(Hoja2!D3353)),2)),"','",Hoja2!J3353,"',","FALSE, 1,8);"), "")</f>
        <v>INSERT INTO seguimiento_oficios_recepcion_oficio(fecha_captura, folio_interno, no_oficio, dependencia_envia, firma, fecha_oficio, asunto, anexo, captura_id, estatus_id) VALUES ('19/04/12',687,'937','SECRETARIA DE GOBIERNO','CARLOS TRUJILLO PEREGRINO','12/04/12','PARA PUBLICACION EL EL PERIODICO OFICIAL',FALSE, 1,8);</v>
      </c>
    </row>
    <row r="3354" spans="6:17">
      <c r="F3354" t="str">
        <f>RIGHT(CONCATENATE("00",DAY(Hoja2!B3354)),2)</f>
        <v>19</v>
      </c>
      <c r="G3354" t="str">
        <f>CONCATENATE(RIGHT(CONCATENATE("00",DAY(Hoja2!B3354)),2),"/",RIGHT(CONCATENATE("00",MONTH(Hoja2!B3354)),2),"/",RIGHT(CONCATENATE("00",YEAR(Hoja2!B3354)),2))</f>
        <v>19/04/12</v>
      </c>
      <c r="H3354" t="str">
        <f>RIGHT(CONCATENATE("00",DAY(Hoja2!D3354)),2)</f>
        <v>04</v>
      </c>
      <c r="I3354" t="str">
        <f>CONCATENATE(RIGHT(CONCATENATE("00",DAY(Hoja2!D3354)),2),"/",RIGHT(CONCATENATE("00",MONTH(Hoja2!D3354)),2),"/",RIGHT(CONCATENATE("00",YEAR(Hoja2!D3354)),2))</f>
        <v>04/04/12</v>
      </c>
      <c r="J3354" t="str">
        <f>IF(LEN(Hoja2!J3354)&gt;150,LEN(Hoja2!J3354),"")</f>
        <v/>
      </c>
      <c r="K3354" t="str">
        <f>IF(Hoja2!A3354&lt;&gt;"", IF(Hoja2!B3354&lt;&gt;"", IF(Hoja2!C3354&lt;&gt;"", IF(Hoja2!D3354&lt;&gt;"", IF(Hoja2!E3354&lt;&gt;"", IF(Hoja2!F3354&lt;&gt;"", IF(Hoja2!J3354&lt;&gt;"","ok",""),""),""),""),""),""),"")</f>
        <v>ok</v>
      </c>
      <c r="L3354" t="str">
        <f>IF(Hoja2!A3354="'S/F'","--","")</f>
        <v/>
      </c>
      <c r="M3354" t="str">
        <f>IF(LEN(Hoja2!C3354)&gt;30,Hoja2!C3354,"")</f>
        <v/>
      </c>
      <c r="O3354" t="str">
        <f>IF(LEN(Hoja2!F3354)&gt;110,LEN(Hoja2!F3354),"")</f>
        <v/>
      </c>
      <c r="Q3354" t="str">
        <f>IF(K3354="ok",CONCATENATE(IF(Hoja2!A3354="'S/F'","--",""),N3354,"INSERT INTO seguimiento_oficios_recepcion_oficio(fecha_captura, folio_interno, no_oficio, dependencia_envia, firma, fecha_oficio, asunto, anexo, captura_id, estatus_id) VALUES ('",CONCATENATE(RIGHT(CONCATENATE("00",DAY(Hoja2!B3354)),2),"/",RIGHT(CONCATENATE("00",MONTH(Hoja2!B3354)),2),"/",RIGHT(CONCATENATE("00",YEAR(Hoja2!B3354)),2)),"',",Hoja2!A3354,",'",Hoja2!C3354,"','",Hoja2!F3354,"','",Hoja2!E3354,"','",CONCATENATE(RIGHT(CONCATENATE("00",DAY(Hoja2!D3354)),2),"/",RIGHT(CONCATENATE("00",MONTH(Hoja2!D3354)),2),"/",RIGHT(CONCATENATE("00",YEAR(Hoja2!D3354)),2)),"','",Hoja2!J3354,"',","FALSE, 1,8);"), "")</f>
        <v>INSERT INTO seguimiento_oficios_recepcion_oficio(fecha_captura, folio_interno, no_oficio, dependencia_envia, firma, fecha_oficio, asunto, anexo, captura_id, estatus_id) VALUES ('19/04/12',688,'938','SECRETARIA DE GOBIERNO','CARLOS TRUJILLO PEREGRINO','04/04/12','PARA PUBLICACION EL EL PERIODICO OFICIAL',FALSE, 1,8);</v>
      </c>
    </row>
    <row r="3355" spans="6:17">
      <c r="F3355" t="str">
        <f>RIGHT(CONCATENATE("00",DAY(Hoja2!B3355)),2)</f>
        <v>19</v>
      </c>
      <c r="G3355" t="str">
        <f>CONCATENATE(RIGHT(CONCATENATE("00",DAY(Hoja2!B3355)),2),"/",RIGHT(CONCATENATE("00",MONTH(Hoja2!B3355)),2),"/",RIGHT(CONCATENATE("00",YEAR(Hoja2!B3355)),2))</f>
        <v>19/04/12</v>
      </c>
      <c r="H3355" t="str">
        <f>RIGHT(CONCATENATE("00",DAY(Hoja2!D3355)),2)</f>
        <v>11</v>
      </c>
      <c r="I3355" t="str">
        <f>CONCATENATE(RIGHT(CONCATENATE("00",DAY(Hoja2!D3355)),2),"/",RIGHT(CONCATENATE("00",MONTH(Hoja2!D3355)),2),"/",RIGHT(CONCATENATE("00",YEAR(Hoja2!D3355)),2))</f>
        <v>11/04/12</v>
      </c>
      <c r="J3355" t="str">
        <f>IF(LEN(Hoja2!J3355)&gt;150,LEN(Hoja2!J3355),"")</f>
        <v/>
      </c>
      <c r="K3355" t="str">
        <f>IF(Hoja2!A3355&lt;&gt;"", IF(Hoja2!B3355&lt;&gt;"", IF(Hoja2!C3355&lt;&gt;"", IF(Hoja2!D3355&lt;&gt;"", IF(Hoja2!E3355&lt;&gt;"", IF(Hoja2!F3355&lt;&gt;"", IF(Hoja2!J3355&lt;&gt;"","ok",""),""),""),""),""),""),"")</f>
        <v>ok</v>
      </c>
      <c r="L3355" t="str">
        <f>IF(Hoja2!A3355="'S/F'","--","")</f>
        <v/>
      </c>
      <c r="M3355" t="str">
        <f>IF(LEN(Hoja2!C3355)&gt;30,Hoja2!C3355,"")</f>
        <v/>
      </c>
      <c r="O3355" t="str">
        <f>IF(LEN(Hoja2!F3355)&gt;110,LEN(Hoja2!F3355),"")</f>
        <v/>
      </c>
      <c r="Q3355" t="str">
        <f>IF(K3355="ok",CONCATENATE(IF(Hoja2!A3355="'S/F'","--",""),N3355,"INSERT INTO seguimiento_oficios_recepcion_oficio(fecha_captura, folio_interno, no_oficio, dependencia_envia, firma, fecha_oficio, asunto, anexo, captura_id, estatus_id) VALUES ('",CONCATENATE(RIGHT(CONCATENATE("00",DAY(Hoja2!B3355)),2),"/",RIGHT(CONCATENATE("00",MONTH(Hoja2!B3355)),2),"/",RIGHT(CONCATENATE("00",YEAR(Hoja2!B3355)),2)),"',",Hoja2!A3355,",'",Hoja2!C3355,"','",Hoja2!F3355,"','",Hoja2!E3355,"','",CONCATENATE(RIGHT(CONCATENATE("00",DAY(Hoja2!D3355)),2),"/",RIGHT(CONCATENATE("00",MONTH(Hoja2!D3355)),2),"/",RIGHT(CONCATENATE("00",YEAR(Hoja2!D3355)),2)),"','",Hoja2!J3355,"',","FALSE, 1,8);"), "")</f>
        <v>INSERT INTO seguimiento_oficios_recepcion_oficio(fecha_captura, folio_interno, no_oficio, dependencia_envia, firma, fecha_oficio, asunto, anexo, captura_id, estatus_id) VALUES ('19/04/12',689,'939','SECRETARIA DE GOBIERNO','CARLOS TRUJILLO PEREGRINO','11/04/12','PARA PUBLICACION EL EL PERIODICO OFICIAL',FALSE, 1,8);</v>
      </c>
    </row>
    <row r="3356" spans="6:17">
      <c r="F3356" t="str">
        <f>RIGHT(CONCATENATE("00",DAY(Hoja2!B3356)),2)</f>
        <v>19</v>
      </c>
      <c r="G3356" t="str">
        <f>CONCATENATE(RIGHT(CONCATENATE("00",DAY(Hoja2!B3356)),2),"/",RIGHT(CONCATENATE("00",MONTH(Hoja2!B3356)),2),"/",RIGHT(CONCATENATE("00",YEAR(Hoja2!B3356)),2))</f>
        <v>19/04/12</v>
      </c>
      <c r="H3356" t="str">
        <f>RIGHT(CONCATENATE("00",DAY(Hoja2!D3356)),2)</f>
        <v>13</v>
      </c>
      <c r="I3356" t="str">
        <f>CONCATENATE(RIGHT(CONCATENATE("00",DAY(Hoja2!D3356)),2),"/",RIGHT(CONCATENATE("00",MONTH(Hoja2!D3356)),2),"/",RIGHT(CONCATENATE("00",YEAR(Hoja2!D3356)),2))</f>
        <v>13/04/12</v>
      </c>
      <c r="J3356" t="str">
        <f>IF(LEN(Hoja2!J3356)&gt;150,LEN(Hoja2!J3356),"")</f>
        <v/>
      </c>
      <c r="K3356" t="str">
        <f>IF(Hoja2!A3356&lt;&gt;"", IF(Hoja2!B3356&lt;&gt;"", IF(Hoja2!C3356&lt;&gt;"", IF(Hoja2!D3356&lt;&gt;"", IF(Hoja2!E3356&lt;&gt;"", IF(Hoja2!F3356&lt;&gt;"", IF(Hoja2!J3356&lt;&gt;"","ok",""),""),""),""),""),""),"")</f>
        <v>ok</v>
      </c>
      <c r="L3356" t="str">
        <f>IF(Hoja2!A3356="'S/F'","--","")</f>
        <v/>
      </c>
      <c r="M3356" t="str">
        <f>IF(LEN(Hoja2!C3356)&gt;30,Hoja2!C3356,"")</f>
        <v/>
      </c>
      <c r="O3356" t="str">
        <f>IF(LEN(Hoja2!F3356)&gt;110,LEN(Hoja2!F3356),"")</f>
        <v/>
      </c>
      <c r="Q3356" t="str">
        <f>IF(K3356="ok",CONCATENATE(IF(Hoja2!A3356="'S/F'","--",""),N3356,"INSERT INTO seguimiento_oficios_recepcion_oficio(fecha_captura, folio_interno, no_oficio, dependencia_envia, firma, fecha_oficio, asunto, anexo, captura_id, estatus_id) VALUES ('",CONCATENATE(RIGHT(CONCATENATE("00",DAY(Hoja2!B3356)),2),"/",RIGHT(CONCATENATE("00",MONTH(Hoja2!B3356)),2),"/",RIGHT(CONCATENATE("00",YEAR(Hoja2!B3356)),2)),"',",Hoja2!A3356,",'",Hoja2!C3356,"','",Hoja2!F3356,"','",Hoja2!E3356,"','",CONCATENATE(RIGHT(CONCATENATE("00",DAY(Hoja2!D3356)),2),"/",RIGHT(CONCATENATE("00",MONTH(Hoja2!D3356)),2),"/",RIGHT(CONCATENATE("00",YEAR(Hoja2!D3356)),2)),"','",Hoja2!J3356,"',","FALSE, 1,8);"), "")</f>
        <v>INSERT INTO seguimiento_oficios_recepcion_oficio(fecha_captura, folio_interno, no_oficio, dependencia_envia, firma, fecha_oficio, asunto, anexo, captura_id, estatus_id) VALUES ('19/04/12',690,'944','SECRETARIA DE GOBIERNO','CARLOS TRUJILLO PEREGRINO','13/04/12','PARA PUBLICACION EL EL PERIODICO OFICIAL',FALSE, 1,8);</v>
      </c>
    </row>
    <row r="3357" spans="6:17">
      <c r="F3357" t="str">
        <f>RIGHT(CONCATENATE("00",DAY(Hoja2!B3357)),2)</f>
        <v>19</v>
      </c>
      <c r="G3357" t="str">
        <f>CONCATENATE(RIGHT(CONCATENATE("00",DAY(Hoja2!B3357)),2),"/",RIGHT(CONCATENATE("00",MONTH(Hoja2!B3357)),2),"/",RIGHT(CONCATENATE("00",YEAR(Hoja2!B3357)),2))</f>
        <v>19/04/12</v>
      </c>
      <c r="H3357" t="str">
        <f>RIGHT(CONCATENATE("00",DAY(Hoja2!D3357)),2)</f>
        <v>13</v>
      </c>
      <c r="I3357" t="str">
        <f>CONCATENATE(RIGHT(CONCATENATE("00",DAY(Hoja2!D3357)),2),"/",RIGHT(CONCATENATE("00",MONTH(Hoja2!D3357)),2),"/",RIGHT(CONCATENATE("00",YEAR(Hoja2!D3357)),2))</f>
        <v>13/04/12</v>
      </c>
      <c r="J3357" t="str">
        <f>IF(LEN(Hoja2!J3357)&gt;150,LEN(Hoja2!J3357),"")</f>
        <v/>
      </c>
      <c r="K3357" t="str">
        <f>IF(Hoja2!A3357&lt;&gt;"", IF(Hoja2!B3357&lt;&gt;"", IF(Hoja2!C3357&lt;&gt;"", IF(Hoja2!D3357&lt;&gt;"", IF(Hoja2!E3357&lt;&gt;"", IF(Hoja2!F3357&lt;&gt;"", IF(Hoja2!J3357&lt;&gt;"","ok",""),""),""),""),""),""),"")</f>
        <v>ok</v>
      </c>
      <c r="L3357" t="str">
        <f>IF(Hoja2!A3357="'S/F'","--","")</f>
        <v/>
      </c>
      <c r="M3357" t="str">
        <f>IF(LEN(Hoja2!C3357)&gt;30,Hoja2!C3357,"")</f>
        <v/>
      </c>
      <c r="O3357" t="str">
        <f>IF(LEN(Hoja2!F3357)&gt;110,LEN(Hoja2!F3357),"")</f>
        <v/>
      </c>
      <c r="Q3357" t="str">
        <f>IF(K3357="ok",CONCATENATE(IF(Hoja2!A3357="'S/F'","--",""),N3357,"INSERT INTO seguimiento_oficios_recepcion_oficio(fecha_captura, folio_interno, no_oficio, dependencia_envia, firma, fecha_oficio, asunto, anexo, captura_id, estatus_id) VALUES ('",CONCATENATE(RIGHT(CONCATENATE("00",DAY(Hoja2!B3357)),2),"/",RIGHT(CONCATENATE("00",MONTH(Hoja2!B3357)),2),"/",RIGHT(CONCATENATE("00",YEAR(Hoja2!B3357)),2)),"',",Hoja2!A3357,",'",Hoja2!C3357,"','",Hoja2!F3357,"','",Hoja2!E3357,"','",CONCATENATE(RIGHT(CONCATENATE("00",DAY(Hoja2!D3357)),2),"/",RIGHT(CONCATENATE("00",MONTH(Hoja2!D3357)),2),"/",RIGHT(CONCATENATE("00",YEAR(Hoja2!D3357)),2)),"','",Hoja2!J3357,"',","FALSE, 1,8);"), "")</f>
        <v>INSERT INTO seguimiento_oficios_recepcion_oficio(fecha_captura, folio_interno, no_oficio, dependencia_envia, firma, fecha_oficio, asunto, anexo, captura_id, estatus_id) VALUES ('19/04/12',691,'945','SECRETARIA DE GOBIERNO','CARLOS TRUJILLO PEREGRINO','13/04/12','PARA PUBLICACION EL EL PERIODICO OFICIAL',FALSE, 1,8);</v>
      </c>
    </row>
    <row r="3358" spans="6:17">
      <c r="F3358" t="str">
        <f>RIGHT(CONCATENATE("00",DAY(Hoja2!B3358)),2)</f>
        <v>19</v>
      </c>
      <c r="G3358" t="str">
        <f>CONCATENATE(RIGHT(CONCATENATE("00",DAY(Hoja2!B3358)),2),"/",RIGHT(CONCATENATE("00",MONTH(Hoja2!B3358)),2),"/",RIGHT(CONCATENATE("00",YEAR(Hoja2!B3358)),2))</f>
        <v>19/04/12</v>
      </c>
      <c r="H3358" t="str">
        <f>RIGHT(CONCATENATE("00",DAY(Hoja2!D3358)),2)</f>
        <v>13</v>
      </c>
      <c r="I3358" t="str">
        <f>CONCATENATE(RIGHT(CONCATENATE("00",DAY(Hoja2!D3358)),2),"/",RIGHT(CONCATENATE("00",MONTH(Hoja2!D3358)),2),"/",RIGHT(CONCATENATE("00",YEAR(Hoja2!D3358)),2))</f>
        <v>13/04/12</v>
      </c>
      <c r="J3358" t="str">
        <f>IF(LEN(Hoja2!J3358)&gt;150,LEN(Hoja2!J3358),"")</f>
        <v/>
      </c>
      <c r="K3358" t="str">
        <f>IF(Hoja2!A3358&lt;&gt;"", IF(Hoja2!B3358&lt;&gt;"", IF(Hoja2!C3358&lt;&gt;"", IF(Hoja2!D3358&lt;&gt;"", IF(Hoja2!E3358&lt;&gt;"", IF(Hoja2!F3358&lt;&gt;"", IF(Hoja2!J3358&lt;&gt;"","ok",""),""),""),""),""),""),"")</f>
        <v>ok</v>
      </c>
      <c r="L3358" t="str">
        <f>IF(Hoja2!A3358="'S/F'","--","")</f>
        <v/>
      </c>
      <c r="M3358" t="str">
        <f>IF(LEN(Hoja2!C3358)&gt;30,Hoja2!C3358,"")</f>
        <v/>
      </c>
      <c r="O3358" t="str">
        <f>IF(LEN(Hoja2!F3358)&gt;110,LEN(Hoja2!F3358),"")</f>
        <v/>
      </c>
      <c r="Q3358" t="str">
        <f>IF(K3358="ok",CONCATENATE(IF(Hoja2!A3358="'S/F'","--",""),N3358,"INSERT INTO seguimiento_oficios_recepcion_oficio(fecha_captura, folio_interno, no_oficio, dependencia_envia, firma, fecha_oficio, asunto, anexo, captura_id, estatus_id) VALUES ('",CONCATENATE(RIGHT(CONCATENATE("00",DAY(Hoja2!B3358)),2),"/",RIGHT(CONCATENATE("00",MONTH(Hoja2!B3358)),2),"/",RIGHT(CONCATENATE("00",YEAR(Hoja2!B3358)),2)),"',",Hoja2!A3358,",'",Hoja2!C3358,"','",Hoja2!F3358,"','",Hoja2!E3358,"','",CONCATENATE(RIGHT(CONCATENATE("00",DAY(Hoja2!D3358)),2),"/",RIGHT(CONCATENATE("00",MONTH(Hoja2!D3358)),2),"/",RIGHT(CONCATENATE("00",YEAR(Hoja2!D3358)),2)),"','",Hoja2!J3358,"',","FALSE, 1,8);"), "")</f>
        <v>INSERT INTO seguimiento_oficios_recepcion_oficio(fecha_captura, folio_interno, no_oficio, dependencia_envia, firma, fecha_oficio, asunto, anexo, captura_id, estatus_id) VALUES ('19/04/12',692,'946','SECRETARIA DE GOBIERNO','CARLOS TRUJILLO PEREGRINO','13/04/12','PARA PUBLICACION EL EL PERIODICO OFICIAL',FALSE, 1,8);</v>
      </c>
    </row>
    <row r="3359" spans="6:17">
      <c r="F3359" t="str">
        <f>RIGHT(CONCATENATE("00",DAY(Hoja2!B3359)),2)</f>
        <v>19</v>
      </c>
      <c r="G3359" t="str">
        <f>CONCATENATE(RIGHT(CONCATENATE("00",DAY(Hoja2!B3359)),2),"/",RIGHT(CONCATENATE("00",MONTH(Hoja2!B3359)),2),"/",RIGHT(CONCATENATE("00",YEAR(Hoja2!B3359)),2))</f>
        <v>19/04/12</v>
      </c>
      <c r="H3359" t="str">
        <f>RIGHT(CONCATENATE("00",DAY(Hoja2!D3359)),2)</f>
        <v>13</v>
      </c>
      <c r="I3359" t="str">
        <f>CONCATENATE(RIGHT(CONCATENATE("00",DAY(Hoja2!D3359)),2),"/",RIGHT(CONCATENATE("00",MONTH(Hoja2!D3359)),2),"/",RIGHT(CONCATENATE("00",YEAR(Hoja2!D3359)),2))</f>
        <v>13/04/12</v>
      </c>
      <c r="J3359" t="str">
        <f>IF(LEN(Hoja2!J3359)&gt;150,LEN(Hoja2!J3359),"")</f>
        <v/>
      </c>
      <c r="K3359" t="str">
        <f>IF(Hoja2!A3359&lt;&gt;"", IF(Hoja2!B3359&lt;&gt;"", IF(Hoja2!C3359&lt;&gt;"", IF(Hoja2!D3359&lt;&gt;"", IF(Hoja2!E3359&lt;&gt;"", IF(Hoja2!F3359&lt;&gt;"", IF(Hoja2!J3359&lt;&gt;"","ok",""),""),""),""),""),""),"")</f>
        <v>ok</v>
      </c>
      <c r="L3359" t="str">
        <f>IF(Hoja2!A3359="'S/F'","--","")</f>
        <v/>
      </c>
      <c r="M3359" t="str">
        <f>IF(LEN(Hoja2!C3359)&gt;30,Hoja2!C3359,"")</f>
        <v/>
      </c>
      <c r="O3359" t="str">
        <f>IF(LEN(Hoja2!F3359)&gt;110,LEN(Hoja2!F3359),"")</f>
        <v/>
      </c>
      <c r="Q3359" t="str">
        <f>IF(K3359="ok",CONCATENATE(IF(Hoja2!A3359="'S/F'","--",""),N3359,"INSERT INTO seguimiento_oficios_recepcion_oficio(fecha_captura, folio_interno, no_oficio, dependencia_envia, firma, fecha_oficio, asunto, anexo, captura_id, estatus_id) VALUES ('",CONCATENATE(RIGHT(CONCATENATE("00",DAY(Hoja2!B3359)),2),"/",RIGHT(CONCATENATE("00",MONTH(Hoja2!B3359)),2),"/",RIGHT(CONCATENATE("00",YEAR(Hoja2!B3359)),2)),"',",Hoja2!A3359,",'",Hoja2!C3359,"','",Hoja2!F3359,"','",Hoja2!E3359,"','",CONCATENATE(RIGHT(CONCATENATE("00",DAY(Hoja2!D3359)),2),"/",RIGHT(CONCATENATE("00",MONTH(Hoja2!D3359)),2),"/",RIGHT(CONCATENATE("00",YEAR(Hoja2!D3359)),2)),"','",Hoja2!J3359,"',","FALSE, 1,8);"), "")</f>
        <v>INSERT INTO seguimiento_oficios_recepcion_oficio(fecha_captura, folio_interno, no_oficio, dependencia_envia, firma, fecha_oficio, asunto, anexo, captura_id, estatus_id) VALUES ('19/04/12',693,'947','SECRETARIA DE GOBIERNO','CARLOS TRUJILLO PEREGRINO','13/04/12','PARA PUBLICACION EL EL PERIODICO OFICIAL',FALSE, 1,8);</v>
      </c>
    </row>
    <row r="3360" spans="6:17">
      <c r="F3360" t="str">
        <f>RIGHT(CONCATENATE("00",DAY(Hoja2!B3360)),2)</f>
        <v>19</v>
      </c>
      <c r="G3360" t="str">
        <f>CONCATENATE(RIGHT(CONCATENATE("00",DAY(Hoja2!B3360)),2),"/",RIGHT(CONCATENATE("00",MONTH(Hoja2!B3360)),2),"/",RIGHT(CONCATENATE("00",YEAR(Hoja2!B3360)),2))</f>
        <v>19/04/12</v>
      </c>
      <c r="H3360" t="str">
        <f>RIGHT(CONCATENATE("00",DAY(Hoja2!D3360)),2)</f>
        <v>13</v>
      </c>
      <c r="I3360" t="str">
        <f>CONCATENATE(RIGHT(CONCATENATE("00",DAY(Hoja2!D3360)),2),"/",RIGHT(CONCATENATE("00",MONTH(Hoja2!D3360)),2),"/",RIGHT(CONCATENATE("00",YEAR(Hoja2!D3360)),2))</f>
        <v>13/04/12</v>
      </c>
      <c r="J3360" t="str">
        <f>IF(LEN(Hoja2!J3360)&gt;150,LEN(Hoja2!J3360),"")</f>
        <v/>
      </c>
      <c r="K3360" t="str">
        <f>IF(Hoja2!A3360&lt;&gt;"", IF(Hoja2!B3360&lt;&gt;"", IF(Hoja2!C3360&lt;&gt;"", IF(Hoja2!D3360&lt;&gt;"", IF(Hoja2!E3360&lt;&gt;"", IF(Hoja2!F3360&lt;&gt;"", IF(Hoja2!J3360&lt;&gt;"","ok",""),""),""),""),""),""),"")</f>
        <v>ok</v>
      </c>
      <c r="L3360" t="str">
        <f>IF(Hoja2!A3360="'S/F'","--","")</f>
        <v/>
      </c>
      <c r="M3360" t="str">
        <f>IF(LEN(Hoja2!C3360)&gt;30,Hoja2!C3360,"")</f>
        <v/>
      </c>
      <c r="O3360" t="str">
        <f>IF(LEN(Hoja2!F3360)&gt;110,LEN(Hoja2!F3360),"")</f>
        <v/>
      </c>
      <c r="Q3360" t="str">
        <f>IF(K3360="ok",CONCATENATE(IF(Hoja2!A3360="'S/F'","--",""),N3360,"INSERT INTO seguimiento_oficios_recepcion_oficio(fecha_captura, folio_interno, no_oficio, dependencia_envia, firma, fecha_oficio, asunto, anexo, captura_id, estatus_id) VALUES ('",CONCATENATE(RIGHT(CONCATENATE("00",DAY(Hoja2!B3360)),2),"/",RIGHT(CONCATENATE("00",MONTH(Hoja2!B3360)),2),"/",RIGHT(CONCATENATE("00",YEAR(Hoja2!B3360)),2)),"',",Hoja2!A3360,",'",Hoja2!C3360,"','",Hoja2!F3360,"','",Hoja2!E3360,"','",CONCATENATE(RIGHT(CONCATENATE("00",DAY(Hoja2!D3360)),2),"/",RIGHT(CONCATENATE("00",MONTH(Hoja2!D3360)),2),"/",RIGHT(CONCATENATE("00",YEAR(Hoja2!D3360)),2)),"','",Hoja2!J3360,"',","FALSE, 1,8);"), "")</f>
        <v>INSERT INTO seguimiento_oficios_recepcion_oficio(fecha_captura, folio_interno, no_oficio, dependencia_envia, firma, fecha_oficio, asunto, anexo, captura_id, estatus_id) VALUES ('19/04/12',694,'948','SECRETARIA DE GOBIERNO','CARLOS TRUJILLO PEREGRINO','13/04/12','PARA PUBLICACION EL EL PERIODICO OFICIAL',FALSE, 1,8);</v>
      </c>
    </row>
    <row r="3361" spans="6:17">
      <c r="F3361" t="str">
        <f>RIGHT(CONCATENATE("00",DAY(Hoja2!B3361)),2)</f>
        <v>19</v>
      </c>
      <c r="G3361" t="str">
        <f>CONCATENATE(RIGHT(CONCATENATE("00",DAY(Hoja2!B3361)),2),"/",RIGHT(CONCATENATE("00",MONTH(Hoja2!B3361)),2),"/",RIGHT(CONCATENATE("00",YEAR(Hoja2!B3361)),2))</f>
        <v>19/04/12</v>
      </c>
      <c r="H3361" t="str">
        <f>RIGHT(CONCATENATE("00",DAY(Hoja2!D3361)),2)</f>
        <v>12</v>
      </c>
      <c r="I3361" t="str">
        <f>CONCATENATE(RIGHT(CONCATENATE("00",DAY(Hoja2!D3361)),2),"/",RIGHT(CONCATENATE("00",MONTH(Hoja2!D3361)),2),"/",RIGHT(CONCATENATE("00",YEAR(Hoja2!D3361)),2))</f>
        <v>12/04/12</v>
      </c>
      <c r="J3361" t="str">
        <f>IF(LEN(Hoja2!J3361)&gt;150,LEN(Hoja2!J3361),"")</f>
        <v/>
      </c>
      <c r="K3361" t="str">
        <f>IF(Hoja2!A3361&lt;&gt;"", IF(Hoja2!B3361&lt;&gt;"", IF(Hoja2!C3361&lt;&gt;"", IF(Hoja2!D3361&lt;&gt;"", IF(Hoja2!E3361&lt;&gt;"", IF(Hoja2!F3361&lt;&gt;"", IF(Hoja2!J3361&lt;&gt;"","ok",""),""),""),""),""),""),"")</f>
        <v>ok</v>
      </c>
      <c r="L3361" t="str">
        <f>IF(Hoja2!A3361="'S/F'","--","")</f>
        <v/>
      </c>
      <c r="M3361" t="str">
        <f>IF(LEN(Hoja2!C3361)&gt;30,Hoja2!C3361,"")</f>
        <v/>
      </c>
      <c r="O3361" t="str">
        <f>IF(LEN(Hoja2!F3361)&gt;110,LEN(Hoja2!F3361),"")</f>
        <v/>
      </c>
      <c r="Q3361" t="str">
        <f>IF(K3361="ok",CONCATENATE(IF(Hoja2!A3361="'S/F'","--",""),N3361,"INSERT INTO seguimiento_oficios_recepcion_oficio(fecha_captura, folio_interno, no_oficio, dependencia_envia, firma, fecha_oficio, asunto, anexo, captura_id, estatus_id) VALUES ('",CONCATENATE(RIGHT(CONCATENATE("00",DAY(Hoja2!B3361)),2),"/",RIGHT(CONCATENATE("00",MONTH(Hoja2!B3361)),2),"/",RIGHT(CONCATENATE("00",YEAR(Hoja2!B3361)),2)),"',",Hoja2!A3361,",'",Hoja2!C3361,"','",Hoja2!F3361,"','",Hoja2!E3361,"','",CONCATENATE(RIGHT(CONCATENATE("00",DAY(Hoja2!D3361)),2),"/",RIGHT(CONCATENATE("00",MONTH(Hoja2!D3361)),2),"/",RIGHT(CONCATENATE("00",YEAR(Hoja2!D3361)),2)),"','",Hoja2!J3361,"',","FALSE, 1,8);"), "")</f>
        <v>INSERT INTO seguimiento_oficios_recepcion_oficio(fecha_captura, folio_interno, no_oficio, dependencia_envia, firma, fecha_oficio, asunto, anexo, captura_id, estatus_id) VALUES ('19/04/12',695,'1230','ORGANO DE FISCALIZACION DEL ESTADO DE TABASCO','FRANCISCO JOSE RULLAN SILVA','12/04/12','SOLICITAN MAMPARA, SONIDO, PARA EL 04 DE MAYO',FALSE, 1,8);</v>
      </c>
    </row>
    <row r="3362" spans="6:17">
      <c r="F3362" t="str">
        <f>RIGHT(CONCATENATE("00",DAY(Hoja2!B3362)),2)</f>
        <v>19</v>
      </c>
      <c r="G3362" t="str">
        <f>CONCATENATE(RIGHT(CONCATENATE("00",DAY(Hoja2!B3362)),2),"/",RIGHT(CONCATENATE("00",MONTH(Hoja2!B3362)),2),"/",RIGHT(CONCATENATE("00",YEAR(Hoja2!B3362)),2))</f>
        <v>19/04/12</v>
      </c>
      <c r="H3362" t="str">
        <f>RIGHT(CONCATENATE("00",DAY(Hoja2!D3362)),2)</f>
        <v>16</v>
      </c>
      <c r="I3362" t="str">
        <f>CONCATENATE(RIGHT(CONCATENATE("00",DAY(Hoja2!D3362)),2),"/",RIGHT(CONCATENATE("00",MONTH(Hoja2!D3362)),2),"/",RIGHT(CONCATENATE("00",YEAR(Hoja2!D3362)),2))</f>
        <v>16/04/12</v>
      </c>
      <c r="J3362" t="str">
        <f>IF(LEN(Hoja2!J3362)&gt;150,LEN(Hoja2!J3362),"")</f>
        <v/>
      </c>
      <c r="K3362" t="str">
        <f>IF(Hoja2!A3362&lt;&gt;"", IF(Hoja2!B3362&lt;&gt;"", IF(Hoja2!C3362&lt;&gt;"", IF(Hoja2!D3362&lt;&gt;"", IF(Hoja2!E3362&lt;&gt;"", IF(Hoja2!F3362&lt;&gt;"", IF(Hoja2!J3362&lt;&gt;"","ok",""),""),""),""),""),""),"")</f>
        <v>ok</v>
      </c>
      <c r="L3362" t="str">
        <f>IF(Hoja2!A3362="'S/F'","--","")</f>
        <v/>
      </c>
      <c r="M3362" t="str">
        <f>IF(LEN(Hoja2!C3362)&gt;30,Hoja2!C3362,"")</f>
        <v/>
      </c>
      <c r="O3362" t="str">
        <f>IF(LEN(Hoja2!F3362)&gt;110,LEN(Hoja2!F3362),"")</f>
        <v/>
      </c>
      <c r="Q3362" t="str">
        <f>IF(K3362="ok",CONCATENATE(IF(Hoja2!A3362="'S/F'","--",""),N3362,"INSERT INTO seguimiento_oficios_recepcion_oficio(fecha_captura, folio_interno, no_oficio, dependencia_envia, firma, fecha_oficio, asunto, anexo, captura_id, estatus_id) VALUES ('",CONCATENATE(RIGHT(CONCATENATE("00",DAY(Hoja2!B3362)),2),"/",RIGHT(CONCATENATE("00",MONTH(Hoja2!B3362)),2),"/",RIGHT(CONCATENATE("00",YEAR(Hoja2!B3362)),2)),"',",Hoja2!A3362,",'",Hoja2!C3362,"','",Hoja2!F3362,"','",Hoja2!E3362,"','",CONCATENATE(RIGHT(CONCATENATE("00",DAY(Hoja2!D3362)),2),"/",RIGHT(CONCATENATE("00",MONTH(Hoja2!D3362)),2),"/",RIGHT(CONCATENATE("00",YEAR(Hoja2!D3362)),2)),"','",Hoja2!J3362,"',","FALSE, 1,8);"), "")</f>
        <v>INSERT INTO seguimiento_oficios_recepcion_oficio(fecha_captura, folio_interno, no_oficio, dependencia_envia, firma, fecha_oficio, asunto, anexo, captura_id, estatus_id) VALUES ('19/04/12',696,'14978','BATALLON','NAPOLEON JIMENEZ AMESCUA','16/04/12','SOLICITAN MAMPARA, MESA, SILLAS, BANDA DE MUSICA PARA EL 07 DE MAYO',FALSE, 1,8);</v>
      </c>
    </row>
    <row r="3363" spans="6:17">
      <c r="F3363" t="str">
        <f>RIGHT(CONCATENATE("00",DAY(Hoja2!B3363)),2)</f>
        <v>19</v>
      </c>
      <c r="G3363" t="str">
        <f>CONCATENATE(RIGHT(CONCATENATE("00",DAY(Hoja2!B3363)),2),"/",RIGHT(CONCATENATE("00",MONTH(Hoja2!B3363)),2),"/",RIGHT(CONCATENATE("00",YEAR(Hoja2!B3363)),2))</f>
        <v>19/04/12</v>
      </c>
      <c r="H3363" t="str">
        <f>RIGHT(CONCATENATE("00",DAY(Hoja2!D3363)),2)</f>
        <v>04</v>
      </c>
      <c r="I3363" t="str">
        <f>CONCATENATE(RIGHT(CONCATENATE("00",DAY(Hoja2!D3363)),2),"/",RIGHT(CONCATENATE("00",MONTH(Hoja2!D3363)),2),"/",RIGHT(CONCATENATE("00",YEAR(Hoja2!D3363)),2))</f>
        <v>04/04/12</v>
      </c>
      <c r="J3363" t="str">
        <f>IF(LEN(Hoja2!J3363)&gt;150,LEN(Hoja2!J3363),"")</f>
        <v/>
      </c>
      <c r="K3363" t="str">
        <f>IF(Hoja2!A3363&lt;&gt;"", IF(Hoja2!B3363&lt;&gt;"", IF(Hoja2!C3363&lt;&gt;"", IF(Hoja2!D3363&lt;&gt;"", IF(Hoja2!E3363&lt;&gt;"", IF(Hoja2!F3363&lt;&gt;"", IF(Hoja2!J3363&lt;&gt;"","ok",""),""),""),""),""),""),"")</f>
        <v>ok</v>
      </c>
      <c r="L3363" t="str">
        <f>IF(Hoja2!A3363="'S/F'","--","")</f>
        <v/>
      </c>
      <c r="M3363" t="str">
        <f>IF(LEN(Hoja2!C3363)&gt;30,Hoja2!C3363,"")</f>
        <v/>
      </c>
      <c r="O3363" t="str">
        <f>IF(LEN(Hoja2!F3363)&gt;110,LEN(Hoja2!F3363),"")</f>
        <v/>
      </c>
      <c r="Q3363" t="str">
        <f>IF(K3363="ok",CONCATENATE(IF(Hoja2!A3363="'S/F'","--",""),N3363,"INSERT INTO seguimiento_oficios_recepcion_oficio(fecha_captura, folio_interno, no_oficio, dependencia_envia, firma, fecha_oficio, asunto, anexo, captura_id, estatus_id) VALUES ('",CONCATENATE(RIGHT(CONCATENATE("00",DAY(Hoja2!B3363)),2),"/",RIGHT(CONCATENATE("00",MONTH(Hoja2!B3363)),2),"/",RIGHT(CONCATENATE("00",YEAR(Hoja2!B3363)),2)),"',",Hoja2!A3363,",'",Hoja2!C3363,"','",Hoja2!F3363,"','",Hoja2!E3363,"','",CONCATENATE(RIGHT(CONCATENATE("00",DAY(Hoja2!D3363)),2),"/",RIGHT(CONCATENATE("00",MONTH(Hoja2!D3363)),2),"/",RIGHT(CONCATENATE("00",YEAR(Hoja2!D3363)),2)),"','",Hoja2!J3363,"',","FALSE, 1,8);"), "")</f>
        <v>INSERT INTO seguimiento_oficios_recepcion_oficio(fecha_captura, folio_interno, no_oficio, dependencia_envia, firma, fecha_oficio, asunto, anexo, captura_id, estatus_id) VALUES ('19/04/12',697,'066','APITAB','JORGE ANGEL BERDON RAMOS','04/04/12','AUTOEVALUACION CORTE AL 31 DE MARZO',FALSE, 1,8);</v>
      </c>
    </row>
    <row r="3364" spans="6:17">
      <c r="F3364" t="str">
        <f>RIGHT(CONCATENATE("00",DAY(Hoja2!B3364)),2)</f>
        <v>20</v>
      </c>
      <c r="G3364" t="str">
        <f>CONCATENATE(RIGHT(CONCATENATE("00",DAY(Hoja2!B3364)),2),"/",RIGHT(CONCATENATE("00",MONTH(Hoja2!B3364)),2),"/",RIGHT(CONCATENATE("00",YEAR(Hoja2!B3364)),2))</f>
        <v>20/04/12</v>
      </c>
      <c r="H3364" t="str">
        <f>RIGHT(CONCATENATE("00",DAY(Hoja2!D3364)),2)</f>
        <v>17</v>
      </c>
      <c r="I3364" t="str">
        <f>CONCATENATE(RIGHT(CONCATENATE("00",DAY(Hoja2!D3364)),2),"/",RIGHT(CONCATENATE("00",MONTH(Hoja2!D3364)),2),"/",RIGHT(CONCATENATE("00",YEAR(Hoja2!D3364)),2))</f>
        <v>17/04/12</v>
      </c>
      <c r="J3364">
        <f>IF(LEN(Hoja2!J3364)&gt;150,LEN(Hoja2!J3364),"")</f>
        <v>265</v>
      </c>
      <c r="K3364" t="str">
        <f>IF(Hoja2!A3364&lt;&gt;"", IF(Hoja2!B3364&lt;&gt;"", IF(Hoja2!C3364&lt;&gt;"", IF(Hoja2!D3364&lt;&gt;"", IF(Hoja2!E3364&lt;&gt;"", IF(Hoja2!F3364&lt;&gt;"", IF(Hoja2!J3364&lt;&gt;"","ok",""),""),""),""),""),""),"")</f>
        <v>ok</v>
      </c>
      <c r="L3364" t="str">
        <f>IF(Hoja2!A3364="'S/F'","--","")</f>
        <v/>
      </c>
      <c r="M3364" t="str">
        <f>IF(LEN(Hoja2!C3364)&gt;30,Hoja2!C3364,"")</f>
        <v/>
      </c>
      <c r="O3364" t="str">
        <f>IF(LEN(Hoja2!F3364)&gt;110,LEN(Hoja2!F3364),"")</f>
        <v/>
      </c>
      <c r="Q3364" t="str">
        <f>IF(K3364="ok",CONCATENATE(IF(Hoja2!A3364="'S/F'","--",""),N3364,"INSERT INTO seguimiento_oficios_recepcion_oficio(fecha_captura, folio_interno, no_oficio, dependencia_envia, firma, fecha_oficio, asunto, anexo, captura_id, estatus_id) VALUES ('",CONCATENATE(RIGHT(CONCATENATE("00",DAY(Hoja2!B3364)),2),"/",RIGHT(CONCATENATE("00",MONTH(Hoja2!B3364)),2),"/",RIGHT(CONCATENATE("00",YEAR(Hoja2!B3364)),2)),"',",Hoja2!A3364,",'",Hoja2!C3364,"','",Hoja2!F3364,"','",Hoja2!E3364,"','",CONCATENATE(RIGHT(CONCATENATE("00",DAY(Hoja2!D3364)),2),"/",RIGHT(CONCATENATE("00",MONTH(Hoja2!D3364)),2),"/",RIGHT(CONCATENATE("00",YEAR(Hoja2!D3364)),2)),"','",Hoja2!J3364,"',","FALSE, 1,8);"), "")</f>
        <v>INSERT INTO seguimiento_oficios_recepcion_oficio(fecha_captura, folio_interno, no_oficio, dependencia_envia, firma, fecha_oficio, asunto, anexo, captura_id, estatus_id) VALUES ('20/04/12',698,'213','SUTSET','RENE OVANDO OLAN','17/04/12','SOLICITAN PRONTA INTERVENCION PARA QUE LOS TRABAJADORES DE BASE ESTATAL SINDICALIZADOS ADSCRITOS A LAS DEPENDENCIAS DE GOBIERNO LES SEA DADO DE ALTA AL SEGURO DE VIDA QUE EL GOBIERNO DEL ESTADO PROPORCIONA A LA BASE TRABAJADORA POR FALLECIMIENTO A LOS BENEFICIARIOS',FALSE, 1,8);</v>
      </c>
    </row>
    <row r="3365" spans="6:17">
      <c r="F3365" t="str">
        <f>RIGHT(CONCATENATE("00",DAY(Hoja2!B3365)),2)</f>
        <v>19</v>
      </c>
      <c r="G3365" t="str">
        <f>CONCATENATE(RIGHT(CONCATENATE("00",DAY(Hoja2!B3365)),2),"/",RIGHT(CONCATENATE("00",MONTH(Hoja2!B3365)),2),"/",RIGHT(CONCATENATE("00",YEAR(Hoja2!B3365)),2))</f>
        <v>19/04/12</v>
      </c>
      <c r="H3365" t="str">
        <f>RIGHT(CONCATENATE("00",DAY(Hoja2!D3365)),2)</f>
        <v>19</v>
      </c>
      <c r="I3365" t="str">
        <f>CONCATENATE(RIGHT(CONCATENATE("00",DAY(Hoja2!D3365)),2),"/",RIGHT(CONCATENATE("00",MONTH(Hoja2!D3365)),2),"/",RIGHT(CONCATENATE("00",YEAR(Hoja2!D3365)),2))</f>
        <v>19/04/12</v>
      </c>
      <c r="J3365" t="str">
        <f>IF(LEN(Hoja2!J3365)&gt;150,LEN(Hoja2!J3365),"")</f>
        <v/>
      </c>
      <c r="K3365" t="str">
        <f>IF(Hoja2!A3365&lt;&gt;"", IF(Hoja2!B3365&lt;&gt;"", IF(Hoja2!C3365&lt;&gt;"", IF(Hoja2!D3365&lt;&gt;"", IF(Hoja2!E3365&lt;&gt;"", IF(Hoja2!F3365&lt;&gt;"", IF(Hoja2!J3365&lt;&gt;"","ok",""),""),""),""),""),""),"")</f>
        <v>ok</v>
      </c>
      <c r="L3365" t="str">
        <f>IF(Hoja2!A3365="'S/F'","--","")</f>
        <v/>
      </c>
      <c r="M3365" t="str">
        <f>IF(LEN(Hoja2!C3365)&gt;30,Hoja2!C3365,"")</f>
        <v/>
      </c>
      <c r="O3365" t="str">
        <f>IF(LEN(Hoja2!F3365)&gt;110,LEN(Hoja2!F3365),"")</f>
        <v/>
      </c>
      <c r="Q3365" t="str">
        <f>IF(K3365="ok",CONCATENATE(IF(Hoja2!A3365="'S/F'","--",""),N3365,"INSERT INTO seguimiento_oficios_recepcion_oficio(fecha_captura, folio_interno, no_oficio, dependencia_envia, firma, fecha_oficio, asunto, anexo, captura_id, estatus_id) VALUES ('",CONCATENATE(RIGHT(CONCATENATE("00",DAY(Hoja2!B3365)),2),"/",RIGHT(CONCATENATE("00",MONTH(Hoja2!B3365)),2),"/",RIGHT(CONCATENATE("00",YEAR(Hoja2!B3365)),2)),"',",Hoja2!A3365,",'",Hoja2!C3365,"','",Hoja2!F3365,"','",Hoja2!E3365,"','",CONCATENATE(RIGHT(CONCATENATE("00",DAY(Hoja2!D3365)),2),"/",RIGHT(CONCATENATE("00",MONTH(Hoja2!D3365)),2),"/",RIGHT(CONCATENATE("00",YEAR(Hoja2!D3365)),2)),"','",Hoja2!J3365,"',","FALSE, 1,8);"), "")</f>
        <v>INSERT INTO seguimiento_oficios_recepcion_oficio(fecha_captura, folio_interno, no_oficio, dependencia_envia, firma, fecha_oficio, asunto, anexo, captura_id, estatus_id) VALUES ('19/04/12',699,'317','SUTSET','RENE OVANDO OLAN','19/04/12','LICENCIA CON GOCE DE SUELDO DE CARLOS MANUEL ALONSO BAUTISTA DEL 01 ENERO AL 31 DE DICIMEBRE 2012',FALSE, 1,8);</v>
      </c>
    </row>
    <row r="3366" spans="6:17">
      <c r="F3366" t="str">
        <f>RIGHT(CONCATENATE("00",DAY(Hoja2!B3366)),2)</f>
        <v>20</v>
      </c>
      <c r="G3366" t="str">
        <f>CONCATENATE(RIGHT(CONCATENATE("00",DAY(Hoja2!B3366)),2),"/",RIGHT(CONCATENATE("00",MONTH(Hoja2!B3366)),2),"/",RIGHT(CONCATENATE("00",YEAR(Hoja2!B3366)),2))</f>
        <v>20/04/12</v>
      </c>
      <c r="H3366" t="str">
        <f>RIGHT(CONCATENATE("00",DAY(Hoja2!D3366)),2)</f>
        <v>19</v>
      </c>
      <c r="I3366" t="str">
        <f>CONCATENATE(RIGHT(CONCATENATE("00",DAY(Hoja2!D3366)),2),"/",RIGHT(CONCATENATE("00",MONTH(Hoja2!D3366)),2),"/",RIGHT(CONCATENATE("00",YEAR(Hoja2!D3366)),2))</f>
        <v>19/04/12</v>
      </c>
      <c r="J3366" t="str">
        <f>IF(LEN(Hoja2!J3366)&gt;150,LEN(Hoja2!J3366),"")</f>
        <v/>
      </c>
      <c r="K3366" t="str">
        <f>IF(Hoja2!A3366&lt;&gt;"", IF(Hoja2!B3366&lt;&gt;"", IF(Hoja2!C3366&lt;&gt;"", IF(Hoja2!D3366&lt;&gt;"", IF(Hoja2!E3366&lt;&gt;"", IF(Hoja2!F3366&lt;&gt;"", IF(Hoja2!J3366&lt;&gt;"","ok",""),""),""),""),""),""),"")</f>
        <v>ok</v>
      </c>
      <c r="L3366" t="str">
        <f>IF(Hoja2!A3366="'S/F'","--","")</f>
        <v/>
      </c>
      <c r="M3366" t="str">
        <f>IF(LEN(Hoja2!C3366)&gt;30,Hoja2!C3366,"")</f>
        <v/>
      </c>
      <c r="O3366" t="str">
        <f>IF(LEN(Hoja2!F3366)&gt;110,LEN(Hoja2!F3366),"")</f>
        <v/>
      </c>
      <c r="Q3366" t="str">
        <f>IF(K3366="ok",CONCATENATE(IF(Hoja2!A3366="'S/F'","--",""),N3366,"INSERT INTO seguimiento_oficios_recepcion_oficio(fecha_captura, folio_interno, no_oficio, dependencia_envia, firma, fecha_oficio, asunto, anexo, captura_id, estatus_id) VALUES ('",CONCATENATE(RIGHT(CONCATENATE("00",DAY(Hoja2!B3366)),2),"/",RIGHT(CONCATENATE("00",MONTH(Hoja2!B3366)),2),"/",RIGHT(CONCATENATE("00",YEAR(Hoja2!B3366)),2)),"',",Hoja2!A3366,",'",Hoja2!C3366,"','",Hoja2!F3366,"','",Hoja2!E3366,"','",CONCATENATE(RIGHT(CONCATENATE("00",DAY(Hoja2!D3366)),2),"/",RIGHT(CONCATENATE("00",MONTH(Hoja2!D3366)),2),"/",RIGHT(CONCATENATE("00",YEAR(Hoja2!D3366)),2)),"','",Hoja2!J3366,"',","FALSE, 1,8);"), "")</f>
        <v>INSERT INTO seguimiento_oficios_recepcion_oficio(fecha_captura, folio_interno, no_oficio, dependencia_envia, firma, fecha_oficio, asunto, anexo, captura_id, estatus_id) VALUES ('20/04/12',700,'174','TRANSPORTE AEREO','MARIA GUADALUPE CABRERA LANDERO','19/04/12','GASTOS A COMPROBAR  POR $1,275.11',FALSE, 1,8);</v>
      </c>
    </row>
    <row r="3367" spans="6:17">
      <c r="F3367" t="str">
        <f>RIGHT(CONCATENATE("00",DAY(Hoja2!B3367)),2)</f>
        <v>20</v>
      </c>
      <c r="G3367" t="str">
        <f>CONCATENATE(RIGHT(CONCATENATE("00",DAY(Hoja2!B3367)),2),"/",RIGHT(CONCATENATE("00",MONTH(Hoja2!B3367)),2),"/",RIGHT(CONCATENATE("00",YEAR(Hoja2!B3367)),2))</f>
        <v>20/04/12</v>
      </c>
      <c r="H3367" t="str">
        <f>RIGHT(CONCATENATE("00",DAY(Hoja2!D3367)),2)</f>
        <v>19</v>
      </c>
      <c r="I3367" t="str">
        <f>CONCATENATE(RIGHT(CONCATENATE("00",DAY(Hoja2!D3367)),2),"/",RIGHT(CONCATENATE("00",MONTH(Hoja2!D3367)),2),"/",RIGHT(CONCATENATE("00",YEAR(Hoja2!D3367)),2))</f>
        <v>19/04/12</v>
      </c>
      <c r="J3367" t="str">
        <f>IF(LEN(Hoja2!J3367)&gt;150,LEN(Hoja2!J3367),"")</f>
        <v/>
      </c>
      <c r="K3367" t="str">
        <f>IF(Hoja2!A3367&lt;&gt;"", IF(Hoja2!B3367&lt;&gt;"", IF(Hoja2!C3367&lt;&gt;"", IF(Hoja2!D3367&lt;&gt;"", IF(Hoja2!E3367&lt;&gt;"", IF(Hoja2!F3367&lt;&gt;"", IF(Hoja2!J3367&lt;&gt;"","ok",""),""),""),""),""),""),"")</f>
        <v>ok</v>
      </c>
      <c r="L3367" t="str">
        <f>IF(Hoja2!A3367="'S/F'","--","")</f>
        <v/>
      </c>
      <c r="M3367" t="str">
        <f>IF(LEN(Hoja2!C3367)&gt;30,Hoja2!C3367,"")</f>
        <v/>
      </c>
      <c r="O3367" t="str">
        <f>IF(LEN(Hoja2!F3367)&gt;110,LEN(Hoja2!F3367),"")</f>
        <v/>
      </c>
      <c r="Q3367" t="str">
        <f>IF(K3367="ok",CONCATENATE(IF(Hoja2!A3367="'S/F'","--",""),N3367,"INSERT INTO seguimiento_oficios_recepcion_oficio(fecha_captura, folio_interno, no_oficio, dependencia_envia, firma, fecha_oficio, asunto, anexo, captura_id, estatus_id) VALUES ('",CONCATENATE(RIGHT(CONCATENATE("00",DAY(Hoja2!B3367)),2),"/",RIGHT(CONCATENATE("00",MONTH(Hoja2!B3367)),2),"/",RIGHT(CONCATENATE("00",YEAR(Hoja2!B3367)),2)),"',",Hoja2!A3367,",'",Hoja2!C3367,"','",Hoja2!F3367,"','",Hoja2!E3367,"','",CONCATENATE(RIGHT(CONCATENATE("00",DAY(Hoja2!D3367)),2),"/",RIGHT(CONCATENATE("00",MONTH(Hoja2!D3367)),2),"/",RIGHT(CONCATENATE("00",YEAR(Hoja2!D3367)),2)),"','",Hoja2!J3367,"',","FALSE, 1,8);"), "")</f>
        <v>INSERT INTO seguimiento_oficios_recepcion_oficio(fecha_captura, folio_interno, no_oficio, dependencia_envia, firma, fecha_oficio, asunto, anexo, captura_id, estatus_id) VALUES ('20/04/12',701,'175','TRANSPORTE AEREO','MARIA GUADALUPE CABRERA LANDERO','19/04/12','GASTOS REALIZADOS CON CARGO AL FONDO REVOLVENTE POR $2,800.00',FALSE, 1,8);</v>
      </c>
    </row>
    <row r="3368" spans="6:17">
      <c r="F3368" t="str">
        <f>RIGHT(CONCATENATE("00",DAY(Hoja2!B3368)),2)</f>
        <v>20</v>
      </c>
      <c r="G3368" t="str">
        <f>CONCATENATE(RIGHT(CONCATENATE("00",DAY(Hoja2!B3368)),2),"/",RIGHT(CONCATENATE("00",MONTH(Hoja2!B3368)),2),"/",RIGHT(CONCATENATE("00",YEAR(Hoja2!B3368)),2))</f>
        <v>20/04/12</v>
      </c>
      <c r="H3368" t="str">
        <f>RIGHT(CONCATENATE("00",DAY(Hoja2!D3368)),2)</f>
        <v>19</v>
      </c>
      <c r="I3368" t="str">
        <f>CONCATENATE(RIGHT(CONCATENATE("00",DAY(Hoja2!D3368)),2),"/",RIGHT(CONCATENATE("00",MONTH(Hoja2!D3368)),2),"/",RIGHT(CONCATENATE("00",YEAR(Hoja2!D3368)),2))</f>
        <v>19/04/12</v>
      </c>
      <c r="J3368" t="str">
        <f>IF(LEN(Hoja2!J3368)&gt;150,LEN(Hoja2!J3368),"")</f>
        <v/>
      </c>
      <c r="K3368" t="str">
        <f>IF(Hoja2!A3368&lt;&gt;"", IF(Hoja2!B3368&lt;&gt;"", IF(Hoja2!C3368&lt;&gt;"", IF(Hoja2!D3368&lt;&gt;"", IF(Hoja2!E3368&lt;&gt;"", IF(Hoja2!F3368&lt;&gt;"", IF(Hoja2!J3368&lt;&gt;"","ok",""),""),""),""),""),""),"")</f>
        <v>ok</v>
      </c>
      <c r="L3368" t="str">
        <f>IF(Hoja2!A3368="'S/F'","--","")</f>
        <v/>
      </c>
      <c r="M3368" t="str">
        <f>IF(LEN(Hoja2!C3368)&gt;30,Hoja2!C3368,"")</f>
        <v/>
      </c>
      <c r="O3368" t="str">
        <f>IF(LEN(Hoja2!F3368)&gt;110,LEN(Hoja2!F3368),"")</f>
        <v/>
      </c>
      <c r="Q3368" t="str">
        <f>IF(K3368="ok",CONCATENATE(IF(Hoja2!A3368="'S/F'","--",""),N3368,"INSERT INTO seguimiento_oficios_recepcion_oficio(fecha_captura, folio_interno, no_oficio, dependencia_envia, firma, fecha_oficio, asunto, anexo, captura_id, estatus_id) VALUES ('",CONCATENATE(RIGHT(CONCATENATE("00",DAY(Hoja2!B3368)),2),"/",RIGHT(CONCATENATE("00",MONTH(Hoja2!B3368)),2),"/",RIGHT(CONCATENATE("00",YEAR(Hoja2!B3368)),2)),"',",Hoja2!A3368,",'",Hoja2!C3368,"','",Hoja2!F3368,"','",Hoja2!E3368,"','",CONCATENATE(RIGHT(CONCATENATE("00",DAY(Hoja2!D3368)),2),"/",RIGHT(CONCATENATE("00",MONTH(Hoja2!D3368)),2),"/",RIGHT(CONCATENATE("00",YEAR(Hoja2!D3368)),2)),"','",Hoja2!J3368,"',","FALSE, 1,8);"), "")</f>
        <v>INSERT INTO seguimiento_oficios_recepcion_oficio(fecha_captura, folio_interno, no_oficio, dependencia_envia, firma, fecha_oficio, asunto, anexo, captura_id, estatus_id) VALUES ('20/04/12',702,'176','TRANSPORTE AEREO','MARIA GUADALUPE CABRERA LANDERO','19/04/12','ENVIAN PARA AUTORIZACION Y PAGO DE FACTURAS DE LA EMPRESA AEROPUERTOS Y SERVICIOS AUXILIARES',FALSE, 1,8);</v>
      </c>
    </row>
    <row r="3369" spans="6:17">
      <c r="F3369" t="str">
        <f>RIGHT(CONCATENATE("00",DAY(Hoja2!B3369)),2)</f>
        <v>20</v>
      </c>
      <c r="G3369" t="str">
        <f>CONCATENATE(RIGHT(CONCATENATE("00",DAY(Hoja2!B3369)),2),"/",RIGHT(CONCATENATE("00",MONTH(Hoja2!B3369)),2),"/",RIGHT(CONCATENATE("00",YEAR(Hoja2!B3369)),2))</f>
        <v>20/04/12</v>
      </c>
      <c r="H3369" t="str">
        <f>RIGHT(CONCATENATE("00",DAY(Hoja2!D3369)),2)</f>
        <v>19</v>
      </c>
      <c r="I3369" t="str">
        <f>CONCATENATE(RIGHT(CONCATENATE("00",DAY(Hoja2!D3369)),2),"/",RIGHT(CONCATENATE("00",MONTH(Hoja2!D3369)),2),"/",RIGHT(CONCATENATE("00",YEAR(Hoja2!D3369)),2))</f>
        <v>19/04/12</v>
      </c>
      <c r="J3369" t="str">
        <f>IF(LEN(Hoja2!J3369)&gt;150,LEN(Hoja2!J3369),"")</f>
        <v/>
      </c>
      <c r="K3369" t="str">
        <f>IF(Hoja2!A3369&lt;&gt;"", IF(Hoja2!B3369&lt;&gt;"", IF(Hoja2!C3369&lt;&gt;"", IF(Hoja2!D3369&lt;&gt;"", IF(Hoja2!E3369&lt;&gt;"", IF(Hoja2!F3369&lt;&gt;"", IF(Hoja2!J3369&lt;&gt;"","ok",""),""),""),""),""),""),"")</f>
        <v>ok</v>
      </c>
      <c r="L3369" t="str">
        <f>IF(Hoja2!A3369="'S/F'","--","")</f>
        <v/>
      </c>
      <c r="M3369" t="str">
        <f>IF(LEN(Hoja2!C3369)&gt;30,Hoja2!C3369,"")</f>
        <v/>
      </c>
      <c r="O3369" t="str">
        <f>IF(LEN(Hoja2!F3369)&gt;110,LEN(Hoja2!F3369),"")</f>
        <v/>
      </c>
      <c r="Q3369" t="str">
        <f>IF(K3369="ok",CONCATENATE(IF(Hoja2!A3369="'S/F'","--",""),N3369,"INSERT INTO seguimiento_oficios_recepcion_oficio(fecha_captura, folio_interno, no_oficio, dependencia_envia, firma, fecha_oficio, asunto, anexo, captura_id, estatus_id) VALUES ('",CONCATENATE(RIGHT(CONCATENATE("00",DAY(Hoja2!B3369)),2),"/",RIGHT(CONCATENATE("00",MONTH(Hoja2!B3369)),2),"/",RIGHT(CONCATENATE("00",YEAR(Hoja2!B3369)),2)),"',",Hoja2!A3369,",'",Hoja2!C3369,"','",Hoja2!F3369,"','",Hoja2!E3369,"','",CONCATENATE(RIGHT(CONCATENATE("00",DAY(Hoja2!D3369)),2),"/",RIGHT(CONCATENATE("00",MONTH(Hoja2!D3369)),2),"/",RIGHT(CONCATENATE("00",YEAR(Hoja2!D3369)),2)),"','",Hoja2!J3369,"',","FALSE, 1,8);"), "")</f>
        <v>INSERT INTO seguimiento_oficios_recepcion_oficio(fecha_captura, folio_interno, no_oficio, dependencia_envia, firma, fecha_oficio, asunto, anexo, captura_id, estatus_id) VALUES ('20/04/12',703,'177','TRANSPORTE AEREO','MARIA GUADALUPE CABRERA LANDERO','19/04/12','GASTOS REALIZADOS CON CARGO AL FONDO REVOLVENTE POR $1,400',FALSE, 1,8);</v>
      </c>
    </row>
    <row r="3370" spans="6:17">
      <c r="F3370" t="str">
        <f>RIGHT(CONCATENATE("00",DAY(Hoja2!B3370)),2)</f>
        <v>20</v>
      </c>
      <c r="G3370" t="str">
        <f>CONCATENATE(RIGHT(CONCATENATE("00",DAY(Hoja2!B3370)),2),"/",RIGHT(CONCATENATE("00",MONTH(Hoja2!B3370)),2),"/",RIGHT(CONCATENATE("00",YEAR(Hoja2!B3370)),2))</f>
        <v>20/04/12</v>
      </c>
      <c r="H3370" t="str">
        <f>RIGHT(CONCATENATE("00",DAY(Hoja2!D3370)),2)</f>
        <v>19</v>
      </c>
      <c r="I3370" t="str">
        <f>CONCATENATE(RIGHT(CONCATENATE("00",DAY(Hoja2!D3370)),2),"/",RIGHT(CONCATENATE("00",MONTH(Hoja2!D3370)),2),"/",RIGHT(CONCATENATE("00",YEAR(Hoja2!D3370)),2))</f>
        <v>19/04/12</v>
      </c>
      <c r="J3370" t="str">
        <f>IF(LEN(Hoja2!J3370)&gt;150,LEN(Hoja2!J3370),"")</f>
        <v/>
      </c>
      <c r="K3370" t="str">
        <f>IF(Hoja2!A3370&lt;&gt;"", IF(Hoja2!B3370&lt;&gt;"", IF(Hoja2!C3370&lt;&gt;"", IF(Hoja2!D3370&lt;&gt;"", IF(Hoja2!E3370&lt;&gt;"", IF(Hoja2!F3370&lt;&gt;"", IF(Hoja2!J3370&lt;&gt;"","ok",""),""),""),""),""),""),"")</f>
        <v>ok</v>
      </c>
      <c r="L3370" t="str">
        <f>IF(Hoja2!A3370="'S/F'","--","")</f>
        <v/>
      </c>
      <c r="M3370" t="str">
        <f>IF(LEN(Hoja2!C3370)&gt;30,Hoja2!C3370,"")</f>
        <v/>
      </c>
      <c r="O3370" t="str">
        <f>IF(LEN(Hoja2!F3370)&gt;110,LEN(Hoja2!F3370),"")</f>
        <v/>
      </c>
      <c r="Q3370" t="str">
        <f>IF(K3370="ok",CONCATENATE(IF(Hoja2!A3370="'S/F'","--",""),N3370,"INSERT INTO seguimiento_oficios_recepcion_oficio(fecha_captura, folio_interno, no_oficio, dependencia_envia, firma, fecha_oficio, asunto, anexo, captura_id, estatus_id) VALUES ('",CONCATENATE(RIGHT(CONCATENATE("00",DAY(Hoja2!B3370)),2),"/",RIGHT(CONCATENATE("00",MONTH(Hoja2!B3370)),2),"/",RIGHT(CONCATENATE("00",YEAR(Hoja2!B3370)),2)),"',",Hoja2!A3370,",'",Hoja2!C3370,"','",Hoja2!F3370,"','",Hoja2!E3370,"','",CONCATENATE(RIGHT(CONCATENATE("00",DAY(Hoja2!D3370)),2),"/",RIGHT(CONCATENATE("00",MONTH(Hoja2!D3370)),2),"/",RIGHT(CONCATENATE("00",YEAR(Hoja2!D3370)),2)),"','",Hoja2!J3370,"',","FALSE, 1,8);"), "")</f>
        <v>INSERT INTO seguimiento_oficios_recepcion_oficio(fecha_captura, folio_interno, no_oficio, dependencia_envia, firma, fecha_oficio, asunto, anexo, captura_id, estatus_id) VALUES ('20/04/12',704,'178','TRANSPORTE AEREO','MARIA GUADALUPE CABRERA LANDERO','19/04/12','GASTOS REALIZADOS CON CARGO AL FONDO REVOLVENTE $4,703.47',FALSE, 1,8);</v>
      </c>
    </row>
    <row r="3371" spans="6:17">
      <c r="F3371" t="str">
        <f>RIGHT(CONCATENATE("00",DAY(Hoja2!B3371)),2)</f>
        <v>20</v>
      </c>
      <c r="G3371" t="str">
        <f>CONCATENATE(RIGHT(CONCATENATE("00",DAY(Hoja2!B3371)),2),"/",RIGHT(CONCATENATE("00",MONTH(Hoja2!B3371)),2),"/",RIGHT(CONCATENATE("00",YEAR(Hoja2!B3371)),2))</f>
        <v>20/04/12</v>
      </c>
      <c r="H3371" t="str">
        <f>RIGHT(CONCATENATE("00",DAY(Hoja2!D3371)),2)</f>
        <v>19</v>
      </c>
      <c r="I3371" t="str">
        <f>CONCATENATE(RIGHT(CONCATENATE("00",DAY(Hoja2!D3371)),2),"/",RIGHT(CONCATENATE("00",MONTH(Hoja2!D3371)),2),"/",RIGHT(CONCATENATE("00",YEAR(Hoja2!D3371)),2))</f>
        <v>19/04/12</v>
      </c>
      <c r="J3371" t="str">
        <f>IF(LEN(Hoja2!J3371)&gt;150,LEN(Hoja2!J3371),"")</f>
        <v/>
      </c>
      <c r="K3371" t="str">
        <f>IF(Hoja2!A3371&lt;&gt;"", IF(Hoja2!B3371&lt;&gt;"", IF(Hoja2!C3371&lt;&gt;"", IF(Hoja2!D3371&lt;&gt;"", IF(Hoja2!E3371&lt;&gt;"", IF(Hoja2!F3371&lt;&gt;"", IF(Hoja2!J3371&lt;&gt;"","ok",""),""),""),""),""),""),"")</f>
        <v>ok</v>
      </c>
      <c r="L3371" t="str">
        <f>IF(Hoja2!A3371="'S/F'","--","")</f>
        <v/>
      </c>
      <c r="M3371" t="str">
        <f>IF(LEN(Hoja2!C3371)&gt;30,Hoja2!C3371,"")</f>
        <v/>
      </c>
      <c r="O3371" t="str">
        <f>IF(LEN(Hoja2!F3371)&gt;110,LEN(Hoja2!F3371),"")</f>
        <v/>
      </c>
      <c r="Q3371" t="str">
        <f>IF(K3371="ok",CONCATENATE(IF(Hoja2!A3371="'S/F'","--",""),N3371,"INSERT INTO seguimiento_oficios_recepcion_oficio(fecha_captura, folio_interno, no_oficio, dependencia_envia, firma, fecha_oficio, asunto, anexo, captura_id, estatus_id) VALUES ('",CONCATENATE(RIGHT(CONCATENATE("00",DAY(Hoja2!B3371)),2),"/",RIGHT(CONCATENATE("00",MONTH(Hoja2!B3371)),2),"/",RIGHT(CONCATENATE("00",YEAR(Hoja2!B3371)),2)),"',",Hoja2!A3371,",'",Hoja2!C3371,"','",Hoja2!F3371,"','",Hoja2!E3371,"','",CONCATENATE(RIGHT(CONCATENATE("00",DAY(Hoja2!D3371)),2),"/",RIGHT(CONCATENATE("00",MONTH(Hoja2!D3371)),2),"/",RIGHT(CONCATENATE("00",YEAR(Hoja2!D3371)),2)),"','",Hoja2!J3371,"',","FALSE, 1,8);"), "")</f>
        <v>INSERT INTO seguimiento_oficios_recepcion_oficio(fecha_captura, folio_interno, no_oficio, dependencia_envia, firma, fecha_oficio, asunto, anexo, captura_id, estatus_id) VALUES ('20/04/12',705,'179','TRANSPORTE AEREO','MARIA GUADALUPE CABRERA LANDERO','19/04/12','ENVIAN EFECTIVO LA CANTIDAD DE $1,053 COMPLEMENTO DE LA COMPROBACION DEL CHEQUE NO. 2429',FALSE, 1,8);</v>
      </c>
    </row>
    <row r="3372" spans="6:17">
      <c r="F3372" t="str">
        <f>RIGHT(CONCATENATE("00",DAY(Hoja2!B3372)),2)</f>
        <v>20</v>
      </c>
      <c r="G3372" t="str">
        <f>CONCATENATE(RIGHT(CONCATENATE("00",DAY(Hoja2!B3372)),2),"/",RIGHT(CONCATENATE("00",MONTH(Hoja2!B3372)),2),"/",RIGHT(CONCATENATE("00",YEAR(Hoja2!B3372)),2))</f>
        <v>20/04/12</v>
      </c>
      <c r="H3372" t="str">
        <f>RIGHT(CONCATENATE("00",DAY(Hoja2!D3372)),2)</f>
        <v>18</v>
      </c>
      <c r="I3372" t="str">
        <f>CONCATENATE(RIGHT(CONCATENATE("00",DAY(Hoja2!D3372)),2),"/",RIGHT(CONCATENATE("00",MONTH(Hoja2!D3372)),2),"/",RIGHT(CONCATENATE("00",YEAR(Hoja2!D3372)),2))</f>
        <v>18/04/12</v>
      </c>
      <c r="J3372" t="str">
        <f>IF(LEN(Hoja2!J3372)&gt;150,LEN(Hoja2!J3372),"")</f>
        <v/>
      </c>
      <c r="K3372" t="str">
        <f>IF(Hoja2!A3372&lt;&gt;"", IF(Hoja2!B3372&lt;&gt;"", IF(Hoja2!C3372&lt;&gt;"", IF(Hoja2!D3372&lt;&gt;"", IF(Hoja2!E3372&lt;&gt;"", IF(Hoja2!F3372&lt;&gt;"", IF(Hoja2!J3372&lt;&gt;"","ok",""),""),""),""),""),""),"")</f>
        <v>ok</v>
      </c>
      <c r="L3372" t="str">
        <f>IF(Hoja2!A3372="'S/F'","--","")</f>
        <v/>
      </c>
      <c r="M3372" t="str">
        <f>IF(LEN(Hoja2!C3372)&gt;30,Hoja2!C3372,"")</f>
        <v/>
      </c>
      <c r="O3372" t="str">
        <f>IF(LEN(Hoja2!F3372)&gt;110,LEN(Hoja2!F3372),"")</f>
        <v/>
      </c>
      <c r="Q3372" t="str">
        <f>IF(K3372="ok",CONCATENATE(IF(Hoja2!A3372="'S/F'","--",""),N3372,"INSERT INTO seguimiento_oficios_recepcion_oficio(fecha_captura, folio_interno, no_oficio, dependencia_envia, firma, fecha_oficio, asunto, anexo, captura_id, estatus_id) VALUES ('",CONCATENATE(RIGHT(CONCATENATE("00",DAY(Hoja2!B3372)),2),"/",RIGHT(CONCATENATE("00",MONTH(Hoja2!B3372)),2),"/",RIGHT(CONCATENATE("00",YEAR(Hoja2!B3372)),2)),"',",Hoja2!A3372,",'",Hoja2!C3372,"','",Hoja2!F3372,"','",Hoja2!E3372,"','",CONCATENATE(RIGHT(CONCATENATE("00",DAY(Hoja2!D3372)),2),"/",RIGHT(CONCATENATE("00",MONTH(Hoja2!D3372)),2),"/",RIGHT(CONCATENATE("00",YEAR(Hoja2!D3372)),2)),"','",Hoja2!J3372,"',","FALSE, 1,8);"), "")</f>
        <v>INSERT INTO seguimiento_oficios_recepcion_oficio(fecha_captura, folio_interno, no_oficio, dependencia_envia, firma, fecha_oficio, asunto, anexo, captura_id, estatus_id) VALUES ('20/04/12',706,'2484','PGJ','JOSE ANTONIO MALDONADO NIETO','18/04/12','AUTOEVALUACION AL CORTE AL 31 DE MARZ&lt;O',FALSE, 1,8);</v>
      </c>
    </row>
    <row r="3373" spans="6:17">
      <c r="F3373" t="str">
        <f>RIGHT(CONCATENATE("00",DAY(Hoja2!B3373)),2)</f>
        <v>23</v>
      </c>
      <c r="G3373" t="str">
        <f>CONCATENATE(RIGHT(CONCATENATE("00",DAY(Hoja2!B3373)),2),"/",RIGHT(CONCATENATE("00",MONTH(Hoja2!B3373)),2),"/",RIGHT(CONCATENATE("00",YEAR(Hoja2!B3373)),2))</f>
        <v>23/04/12</v>
      </c>
      <c r="H3373" t="str">
        <f>RIGHT(CONCATENATE("00",DAY(Hoja2!D3373)),2)</f>
        <v>23</v>
      </c>
      <c r="I3373" t="str">
        <f>CONCATENATE(RIGHT(CONCATENATE("00",DAY(Hoja2!D3373)),2),"/",RIGHT(CONCATENATE("00",MONTH(Hoja2!D3373)),2),"/",RIGHT(CONCATENATE("00",YEAR(Hoja2!D3373)),2))</f>
        <v>23/04/12</v>
      </c>
      <c r="J3373" t="str">
        <f>IF(LEN(Hoja2!J3373)&gt;150,LEN(Hoja2!J3373),"")</f>
        <v/>
      </c>
      <c r="K3373" t="str">
        <f>IF(Hoja2!A3373&lt;&gt;"", IF(Hoja2!B3373&lt;&gt;"", IF(Hoja2!C3373&lt;&gt;"", IF(Hoja2!D3373&lt;&gt;"", IF(Hoja2!E3373&lt;&gt;"", IF(Hoja2!F3373&lt;&gt;"", IF(Hoja2!J3373&lt;&gt;"","ok",""),""),""),""),""),""),"")</f>
        <v>ok</v>
      </c>
      <c r="L3373" t="str">
        <f>IF(Hoja2!A3373="'S/F'","--","")</f>
        <v/>
      </c>
      <c r="M3373" t="str">
        <f>IF(LEN(Hoja2!C3373)&gt;30,Hoja2!C3373,"")</f>
        <v/>
      </c>
      <c r="O3373" t="str">
        <f>IF(LEN(Hoja2!F3373)&gt;110,LEN(Hoja2!F3373),"")</f>
        <v/>
      </c>
      <c r="Q3373" t="str">
        <f>IF(K3373="ok",CONCATENATE(IF(Hoja2!A3373="'S/F'","--",""),N3373,"INSERT INTO seguimiento_oficios_recepcion_oficio(fecha_captura, folio_interno, no_oficio, dependencia_envia, firma, fecha_oficio, asunto, anexo, captura_id, estatus_id) VALUES ('",CONCATENATE(RIGHT(CONCATENATE("00",DAY(Hoja2!B3373)),2),"/",RIGHT(CONCATENATE("00",MONTH(Hoja2!B3373)),2),"/",RIGHT(CONCATENATE("00",YEAR(Hoja2!B3373)),2)),"',",Hoja2!A3373,",'",Hoja2!C3373,"','",Hoja2!F3373,"','",Hoja2!E3373,"','",CONCATENATE(RIGHT(CONCATENATE("00",DAY(Hoja2!D3373)),2),"/",RIGHT(CONCATENATE("00",MONTH(Hoja2!D3373)),2),"/",RIGHT(CONCATENATE("00",YEAR(Hoja2!D3373)),2)),"','",Hoja2!J3373,"',","FALSE, 1,8);"), "")</f>
        <v>INSERT INTO seguimiento_oficios_recepcion_oficio(fecha_captura, folio_interno, no_oficio, dependencia_envia, firma, fecha_oficio, asunto, anexo, captura_id, estatus_id) VALUES ('23/04/12',707,'7496','BATALLON','CANDICO JUAN MORALES VILLAGOMEZ','23/04/12','SOLICITAN APOYOS Y BANDA DE MUSICA PARA EL 05 DE MAYO',FALSE, 1,8);</v>
      </c>
    </row>
    <row r="3374" spans="6:17">
      <c r="F3374" t="str">
        <f>RIGHT(CONCATENATE("00",DAY(Hoja2!B3374)),2)</f>
        <v>20</v>
      </c>
      <c r="G3374" t="str">
        <f>CONCATENATE(RIGHT(CONCATENATE("00",DAY(Hoja2!B3374)),2),"/",RIGHT(CONCATENATE("00",MONTH(Hoja2!B3374)),2),"/",RIGHT(CONCATENATE("00",YEAR(Hoja2!B3374)),2))</f>
        <v>20/04/12</v>
      </c>
      <c r="H3374" t="str">
        <f>RIGHT(CONCATENATE("00",DAY(Hoja2!D3374)),2)</f>
        <v>19</v>
      </c>
      <c r="I3374" t="str">
        <f>CONCATENATE(RIGHT(CONCATENATE("00",DAY(Hoja2!D3374)),2),"/",RIGHT(CONCATENATE("00",MONTH(Hoja2!D3374)),2),"/",RIGHT(CONCATENATE("00",YEAR(Hoja2!D3374)),2))</f>
        <v>19/04/12</v>
      </c>
      <c r="J3374">
        <f>IF(LEN(Hoja2!J3374)&gt;150,LEN(Hoja2!J3374),"")</f>
        <v>157</v>
      </c>
      <c r="K3374" t="str">
        <f>IF(Hoja2!A3374&lt;&gt;"", IF(Hoja2!B3374&lt;&gt;"", IF(Hoja2!C3374&lt;&gt;"", IF(Hoja2!D3374&lt;&gt;"", IF(Hoja2!E3374&lt;&gt;"", IF(Hoja2!F3374&lt;&gt;"", IF(Hoja2!J3374&lt;&gt;"","ok",""),""),""),""),""),""),"")</f>
        <v>ok</v>
      </c>
      <c r="L3374" t="str">
        <f>IF(Hoja2!A3374="'S/F'","--","")</f>
        <v/>
      </c>
      <c r="M3374" t="str">
        <f>IF(LEN(Hoja2!C3374)&gt;30,Hoja2!C3374,"")</f>
        <v/>
      </c>
      <c r="O3374" t="str">
        <f>IF(LEN(Hoja2!F3374)&gt;110,LEN(Hoja2!F3374),"")</f>
        <v/>
      </c>
      <c r="Q3374" t="str">
        <f>IF(K3374="ok",CONCATENATE(IF(Hoja2!A3374="'S/F'","--",""),N3374,"INSERT INTO seguimiento_oficios_recepcion_oficio(fecha_captura, folio_interno, no_oficio, dependencia_envia, firma, fecha_oficio, asunto, anexo, captura_id, estatus_id) VALUES ('",CONCATENATE(RIGHT(CONCATENATE("00",DAY(Hoja2!B3374)),2),"/",RIGHT(CONCATENATE("00",MONTH(Hoja2!B3374)),2),"/",RIGHT(CONCATENATE("00",YEAR(Hoja2!B3374)),2)),"',",Hoja2!A3374,",'",Hoja2!C3374,"','",Hoja2!F3374,"','",Hoja2!E3374,"','",CONCATENATE(RIGHT(CONCATENATE("00",DAY(Hoja2!D3374)),2),"/",RIGHT(CONCATENATE("00",MONTH(Hoja2!D3374)),2),"/",RIGHT(CONCATENATE("00",YEAR(Hoja2!D3374)),2)),"','",Hoja2!J3374,"',","FALSE, 1,8);"), "")</f>
        <v>INSERT INTO seguimiento_oficios_recepcion_oficio(fecha_captura, folio_interno, no_oficio, dependencia_envia, firma, fecha_oficio, asunto, anexo, captura_id, estatus_id) VALUES ('20/04/12',708,'365','INJUDET','MELCHI FRANCO RUIZ','19/04/12','INFORMA QUE EL MAP. CARLOS ALDECOA DAMAS DEJO SUS FUNCIONES COMO DIRECTOR DE ADMINISTRACION QUEDANDO COMO ENCARGADO DEL AREA EL LIC. DANIEL CASTELLANOS PEREZ',FALSE, 1,8);</v>
      </c>
    </row>
    <row r="3375" spans="6:17">
      <c r="F3375" t="str">
        <f>RIGHT(CONCATENATE("00",DAY(Hoja2!B3375)),2)</f>
        <v>20</v>
      </c>
      <c r="G3375" t="str">
        <f>CONCATENATE(RIGHT(CONCATENATE("00",DAY(Hoja2!B3375)),2),"/",RIGHT(CONCATENATE("00",MONTH(Hoja2!B3375)),2),"/",RIGHT(CONCATENATE("00",YEAR(Hoja2!B3375)),2))</f>
        <v>20/04/12</v>
      </c>
      <c r="H3375" t="str">
        <f>RIGHT(CONCATENATE("00",DAY(Hoja2!D3375)),2)</f>
        <v>16</v>
      </c>
      <c r="I3375" t="str">
        <f>CONCATENATE(RIGHT(CONCATENATE("00",DAY(Hoja2!D3375)),2),"/",RIGHT(CONCATENATE("00",MONTH(Hoja2!D3375)),2),"/",RIGHT(CONCATENATE("00",YEAR(Hoja2!D3375)),2))</f>
        <v>16/04/12</v>
      </c>
      <c r="J3375" t="str">
        <f>IF(LEN(Hoja2!J3375)&gt;150,LEN(Hoja2!J3375),"")</f>
        <v/>
      </c>
      <c r="K3375" t="str">
        <f>IF(Hoja2!A3375&lt;&gt;"", IF(Hoja2!B3375&lt;&gt;"", IF(Hoja2!C3375&lt;&gt;"", IF(Hoja2!D3375&lt;&gt;"", IF(Hoja2!E3375&lt;&gt;"", IF(Hoja2!F3375&lt;&gt;"", IF(Hoja2!J3375&lt;&gt;"","ok",""),""),""),""),""),""),"")</f>
        <v>ok</v>
      </c>
      <c r="L3375" t="str">
        <f>IF(Hoja2!A3375="'S/F'","--","")</f>
        <v/>
      </c>
      <c r="M3375" t="str">
        <f>IF(LEN(Hoja2!C3375)&gt;30,Hoja2!C3375,"")</f>
        <v/>
      </c>
      <c r="O3375" t="str">
        <f>IF(LEN(Hoja2!F3375)&gt;110,LEN(Hoja2!F3375),"")</f>
        <v/>
      </c>
      <c r="Q3375" t="str">
        <f>IF(K3375="ok",CONCATENATE(IF(Hoja2!A3375="'S/F'","--",""),N3375,"INSERT INTO seguimiento_oficios_recepcion_oficio(fecha_captura, folio_interno, no_oficio, dependencia_envia, firma, fecha_oficio, asunto, anexo, captura_id, estatus_id) VALUES ('",CONCATENATE(RIGHT(CONCATENATE("00",DAY(Hoja2!B3375)),2),"/",RIGHT(CONCATENATE("00",MONTH(Hoja2!B3375)),2),"/",RIGHT(CONCATENATE("00",YEAR(Hoja2!B3375)),2)),"',",Hoja2!A3375,",'",Hoja2!C3375,"','",Hoja2!F3375,"','",Hoja2!E3375,"','",CONCATENATE(RIGHT(CONCATENATE("00",DAY(Hoja2!D3375)),2),"/",RIGHT(CONCATENATE("00",MONTH(Hoja2!D3375)),2),"/",RIGHT(CONCATENATE("00",YEAR(Hoja2!D3375)),2)),"','",Hoja2!J3375,"',","FALSE, 1,8);"), "")</f>
        <v>INSERT INTO seguimiento_oficios_recepcion_oficio(fecha_captura, folio_interno, no_oficio, dependencia_envia, firma, fecha_oficio, asunto, anexo, captura_id, estatus_id) VALUES ('20/04/12',709,'345','SERNAPAM','SILVIA WHIZAR LUGO','16/04/12','SOLICITUD DE ASIGNACION DE PREDIO',FALSE, 1,8);</v>
      </c>
    </row>
    <row r="3376" spans="6:17">
      <c r="F3376" t="str">
        <f>RIGHT(CONCATENATE("00",DAY(Hoja2!B3376)),2)</f>
        <v>20</v>
      </c>
      <c r="G3376" t="str">
        <f>CONCATENATE(RIGHT(CONCATENATE("00",DAY(Hoja2!B3376)),2),"/",RIGHT(CONCATENATE("00",MONTH(Hoja2!B3376)),2),"/",RIGHT(CONCATENATE("00",YEAR(Hoja2!B3376)),2))</f>
        <v>20/04/12</v>
      </c>
      <c r="H3376" t="str">
        <f>RIGHT(CONCATENATE("00",DAY(Hoja2!D3376)),2)</f>
        <v>20</v>
      </c>
      <c r="I3376" t="str">
        <f>CONCATENATE(RIGHT(CONCATENATE("00",DAY(Hoja2!D3376)),2),"/",RIGHT(CONCATENATE("00",MONTH(Hoja2!D3376)),2),"/",RIGHT(CONCATENATE("00",YEAR(Hoja2!D3376)),2))</f>
        <v>20/04/12</v>
      </c>
      <c r="J3376" t="str">
        <f>IF(LEN(Hoja2!J3376)&gt;150,LEN(Hoja2!J3376),"")</f>
        <v/>
      </c>
      <c r="K3376" t="str">
        <f>IF(Hoja2!A3376&lt;&gt;"", IF(Hoja2!B3376&lt;&gt;"", IF(Hoja2!C3376&lt;&gt;"", IF(Hoja2!D3376&lt;&gt;"", IF(Hoja2!E3376&lt;&gt;"", IF(Hoja2!F3376&lt;&gt;"", IF(Hoja2!J3376&lt;&gt;"","ok",""),""),""),""),""),""),"")</f>
        <v>ok</v>
      </c>
      <c r="L3376" t="str">
        <f>IF(Hoja2!A3376="'S/F'","--","")</f>
        <v/>
      </c>
      <c r="M3376" t="str">
        <f>IF(LEN(Hoja2!C3376)&gt;30,Hoja2!C3376,"")</f>
        <v/>
      </c>
      <c r="O3376" t="str">
        <f>IF(LEN(Hoja2!F3376)&gt;110,LEN(Hoja2!F3376),"")</f>
        <v/>
      </c>
      <c r="Q3376" t="str">
        <f>IF(K3376="ok",CONCATENATE(IF(Hoja2!A3376="'S/F'","--",""),N3376,"INSERT INTO seguimiento_oficios_recepcion_oficio(fecha_captura, folio_interno, no_oficio, dependencia_envia, firma, fecha_oficio, asunto, anexo, captura_id, estatus_id) VALUES ('",CONCATENATE(RIGHT(CONCATENATE("00",DAY(Hoja2!B3376)),2),"/",RIGHT(CONCATENATE("00",MONTH(Hoja2!B3376)),2),"/",RIGHT(CONCATENATE("00",YEAR(Hoja2!B3376)),2)),"',",Hoja2!A3376,",'",Hoja2!C3376,"','",Hoja2!F3376,"','",Hoja2!E3376,"','",CONCATENATE(RIGHT(CONCATENATE("00",DAY(Hoja2!D3376)),2),"/",RIGHT(CONCATENATE("00",MONTH(Hoja2!D3376)),2),"/",RIGHT(CONCATENATE("00",YEAR(Hoja2!D3376)),2)),"','",Hoja2!J3376,"',","FALSE, 1,8);"), "")</f>
        <v>INSERT INTO seguimiento_oficios_recepcion_oficio(fecha_captura, folio_interno, no_oficio, dependencia_envia, firma, fecha_oficio, asunto, anexo, captura_id, estatus_id) VALUES ('20/04/12',711,'S/N','JN CELIA GARDUÑO','ROSA AMERICA DE LA CRUZ','20/04/12','SOLICITAN 15 MESAS CON SUS RESPECTIVAS SILLAS PARA EL 09 DE MAYO',FALSE, 1,8);</v>
      </c>
    </row>
    <row r="3377" spans="6:17">
      <c r="F3377" t="str">
        <f>RIGHT(CONCATENATE("00",DAY(Hoja2!B3377)),2)</f>
        <v>20</v>
      </c>
      <c r="G3377" t="str">
        <f>CONCATENATE(RIGHT(CONCATENATE("00",DAY(Hoja2!B3377)),2),"/",RIGHT(CONCATENATE("00",MONTH(Hoja2!B3377)),2),"/",RIGHT(CONCATENATE("00",YEAR(Hoja2!B3377)),2))</f>
        <v>20/04/12</v>
      </c>
      <c r="H3377" t="str">
        <f>RIGHT(CONCATENATE("00",DAY(Hoja2!D3377)),2)</f>
        <v>19</v>
      </c>
      <c r="I3377" t="str">
        <f>CONCATENATE(RIGHT(CONCATENATE("00",DAY(Hoja2!D3377)),2),"/",RIGHT(CONCATENATE("00",MONTH(Hoja2!D3377)),2),"/",RIGHT(CONCATENATE("00",YEAR(Hoja2!D3377)),2))</f>
        <v>19/04/12</v>
      </c>
      <c r="J3377" t="str">
        <f>IF(LEN(Hoja2!J3377)&gt;150,LEN(Hoja2!J3377),"")</f>
        <v/>
      </c>
      <c r="K3377" t="str">
        <f>IF(Hoja2!A3377&lt;&gt;"", IF(Hoja2!B3377&lt;&gt;"", IF(Hoja2!C3377&lt;&gt;"", IF(Hoja2!D3377&lt;&gt;"", IF(Hoja2!E3377&lt;&gt;"", IF(Hoja2!F3377&lt;&gt;"", IF(Hoja2!J3377&lt;&gt;"","ok",""),""),""),""),""),""),"")</f>
        <v>ok</v>
      </c>
      <c r="L3377" t="str">
        <f>IF(Hoja2!A3377="'S/F'","--","")</f>
        <v/>
      </c>
      <c r="M3377" t="str">
        <f>IF(LEN(Hoja2!C3377)&gt;30,Hoja2!C3377,"")</f>
        <v/>
      </c>
      <c r="O3377" t="str">
        <f>IF(LEN(Hoja2!F3377)&gt;110,LEN(Hoja2!F3377),"")</f>
        <v/>
      </c>
      <c r="Q3377" t="str">
        <f>IF(K3377="ok",CONCATENATE(IF(Hoja2!A3377="'S/F'","--",""),N3377,"INSERT INTO seguimiento_oficios_recepcion_oficio(fecha_captura, folio_interno, no_oficio, dependencia_envia, firma, fecha_oficio, asunto, anexo, captura_id, estatus_id) VALUES ('",CONCATENATE(RIGHT(CONCATENATE("00",DAY(Hoja2!B3377)),2),"/",RIGHT(CONCATENATE("00",MONTH(Hoja2!B3377)),2),"/",RIGHT(CONCATENATE("00",YEAR(Hoja2!B3377)),2)),"',",Hoja2!A3377,",'",Hoja2!C3377,"','",Hoja2!F3377,"','",Hoja2!E3377,"','",CONCATENATE(RIGHT(CONCATENATE("00",DAY(Hoja2!D3377)),2),"/",RIGHT(CONCATENATE("00",MONTH(Hoja2!D3377)),2),"/",RIGHT(CONCATENATE("00",YEAR(Hoja2!D3377)),2)),"','",Hoja2!J3377,"',","FALSE, 1,8);"), "")</f>
        <v>INSERT INTO seguimiento_oficios_recepcion_oficio(fecha_captura, folio_interno, no_oficio, dependencia_envia, firma, fecha_oficio, asunto, anexo, captura_id, estatus_id) VALUES ('20/04/12',712,'039','UNIVERSIDAD POPULAR CHONTALPA','JOSE ROBERTO LARA DE LA CRUZ','19/04/12','AUTOEVALUACION CORTE AL 31 DE MARZO',FALSE, 1,8);</v>
      </c>
    </row>
    <row r="3378" spans="6:17">
      <c r="F3378" t="str">
        <f>RIGHT(CONCATENATE("00",DAY(Hoja2!B3378)),2)</f>
        <v>20</v>
      </c>
      <c r="G3378" t="str">
        <f>CONCATENATE(RIGHT(CONCATENATE("00",DAY(Hoja2!B3378)),2),"/",RIGHT(CONCATENATE("00",MONTH(Hoja2!B3378)),2),"/",RIGHT(CONCATENATE("00",YEAR(Hoja2!B3378)),2))</f>
        <v>20/04/12</v>
      </c>
      <c r="H3378" t="str">
        <f>RIGHT(CONCATENATE("00",DAY(Hoja2!D3378)),2)</f>
        <v>20</v>
      </c>
      <c r="I3378" t="str">
        <f>CONCATENATE(RIGHT(CONCATENATE("00",DAY(Hoja2!D3378)),2),"/",RIGHT(CONCATENATE("00",MONTH(Hoja2!D3378)),2),"/",RIGHT(CONCATENATE("00",YEAR(Hoja2!D3378)),2))</f>
        <v>20/04/12</v>
      </c>
      <c r="J3378" t="str">
        <f>IF(LEN(Hoja2!J3378)&gt;150,LEN(Hoja2!J3378),"")</f>
        <v/>
      </c>
      <c r="K3378" t="str">
        <f>IF(Hoja2!A3378&lt;&gt;"", IF(Hoja2!B3378&lt;&gt;"", IF(Hoja2!C3378&lt;&gt;"", IF(Hoja2!D3378&lt;&gt;"", IF(Hoja2!E3378&lt;&gt;"", IF(Hoja2!F3378&lt;&gt;"", IF(Hoja2!J3378&lt;&gt;"","ok",""),""),""),""),""),""),"")</f>
        <v>ok</v>
      </c>
      <c r="L3378" t="str">
        <f>IF(Hoja2!A3378="'S/F'","--","")</f>
        <v/>
      </c>
      <c r="M3378" t="str">
        <f>IF(LEN(Hoja2!C3378)&gt;30,Hoja2!C3378,"")</f>
        <v/>
      </c>
      <c r="O3378" t="str">
        <f>IF(LEN(Hoja2!F3378)&gt;110,LEN(Hoja2!F3378),"")</f>
        <v/>
      </c>
      <c r="Q3378" t="str">
        <f>IF(K3378="ok",CONCATENATE(IF(Hoja2!A3378="'S/F'","--",""),N3378,"INSERT INTO seguimiento_oficios_recepcion_oficio(fecha_captura, folio_interno, no_oficio, dependencia_envia, firma, fecha_oficio, asunto, anexo, captura_id, estatus_id) VALUES ('",CONCATENATE(RIGHT(CONCATENATE("00",DAY(Hoja2!B3378)),2),"/",RIGHT(CONCATENATE("00",MONTH(Hoja2!B3378)),2),"/",RIGHT(CONCATENATE("00",YEAR(Hoja2!B3378)),2)),"',",Hoja2!A3378,",'",Hoja2!C3378,"','",Hoja2!F3378,"','",Hoja2!E3378,"','",CONCATENATE(RIGHT(CONCATENATE("00",DAY(Hoja2!D3378)),2),"/",RIGHT(CONCATENATE("00",MONTH(Hoja2!D3378)),2),"/",RIGHT(CONCATENATE("00",YEAR(Hoja2!D3378)),2)),"','",Hoja2!J3378,"',","FALSE, 1,8);"), "")</f>
        <v>INSERT INTO seguimiento_oficios_recepcion_oficio(fecha_captura, folio_interno, no_oficio, dependencia_envia, firma, fecha_oficio, asunto, anexo, captura_id, estatus_id) VALUES ('20/04/12',713,'181','TRANSPORTE AEREO','MARIA GUADALUPE CABRERA LANDERO','20/04/12','ENVIAN FACTURA ORIGINAL NO. 647120004272 Y ASI MISMO SOLICITA EL PAGO DE LA REPOSICION DEL FONDO REVOLVENTE POR $ 1763.00',FALSE, 1,8);</v>
      </c>
    </row>
    <row r="3379" spans="6:17">
      <c r="F3379" t="str">
        <f>RIGHT(CONCATENATE("00",DAY(Hoja2!B3379)),2)</f>
        <v>20</v>
      </c>
      <c r="G3379" t="str">
        <f>CONCATENATE(RIGHT(CONCATENATE("00",DAY(Hoja2!B3379)),2),"/",RIGHT(CONCATENATE("00",MONTH(Hoja2!B3379)),2),"/",RIGHT(CONCATENATE("00",YEAR(Hoja2!B3379)),2))</f>
        <v>20/04/12</v>
      </c>
      <c r="H3379" t="str">
        <f>RIGHT(CONCATENATE("00",DAY(Hoja2!D3379)),2)</f>
        <v>09</v>
      </c>
      <c r="I3379" t="str">
        <f>CONCATENATE(RIGHT(CONCATENATE("00",DAY(Hoja2!D3379)),2),"/",RIGHT(CONCATENATE("00",MONTH(Hoja2!D3379)),2),"/",RIGHT(CONCATENATE("00",YEAR(Hoja2!D3379)),2))</f>
        <v>09/04/12</v>
      </c>
      <c r="J3379" t="str">
        <f>IF(LEN(Hoja2!J3379)&gt;150,LEN(Hoja2!J3379),"")</f>
        <v/>
      </c>
      <c r="K3379" t="str">
        <f>IF(Hoja2!A3379&lt;&gt;"", IF(Hoja2!B3379&lt;&gt;"", IF(Hoja2!C3379&lt;&gt;"", IF(Hoja2!D3379&lt;&gt;"", IF(Hoja2!E3379&lt;&gt;"", IF(Hoja2!F3379&lt;&gt;"", IF(Hoja2!J3379&lt;&gt;"","ok",""),""),""),""),""),""),"")</f>
        <v>ok</v>
      </c>
      <c r="L3379" t="str">
        <f>IF(Hoja2!A3379="'S/F'","--","")</f>
        <v/>
      </c>
      <c r="M3379" t="str">
        <f>IF(LEN(Hoja2!C3379)&gt;30,Hoja2!C3379,"")</f>
        <v/>
      </c>
      <c r="O3379" t="str">
        <f>IF(LEN(Hoja2!F3379)&gt;110,LEN(Hoja2!F3379),"")</f>
        <v/>
      </c>
      <c r="Q3379" t="str">
        <f>IF(K3379="ok",CONCATENATE(IF(Hoja2!A3379="'S/F'","--",""),N3379,"INSERT INTO seguimiento_oficios_recepcion_oficio(fecha_captura, folio_interno, no_oficio, dependencia_envia, firma, fecha_oficio, asunto, anexo, captura_id, estatus_id) VALUES ('",CONCATENATE(RIGHT(CONCATENATE("00",DAY(Hoja2!B3379)),2),"/",RIGHT(CONCATENATE("00",MONTH(Hoja2!B3379)),2),"/",RIGHT(CONCATENATE("00",YEAR(Hoja2!B3379)),2)),"',",Hoja2!A3379,",'",Hoja2!C3379,"','",Hoja2!F3379,"','",Hoja2!E3379,"','",CONCATENATE(RIGHT(CONCATENATE("00",DAY(Hoja2!D3379)),2),"/",RIGHT(CONCATENATE("00",MONTH(Hoja2!D3379)),2),"/",RIGHT(CONCATENATE("00",YEAR(Hoja2!D3379)),2)),"','",Hoja2!J3379,"',","FALSE, 1,8);"), "")</f>
        <v>INSERT INTO seguimiento_oficios_recepcion_oficio(fecha_captura, folio_interno, no_oficio, dependencia_envia, firma, fecha_oficio, asunto, anexo, captura_id, estatus_id) VALUES ('20/04/12',714,'S/N','HOSPITAL DEL NIÑO','ROCIO DEL CAMPO GARCIA','09/04/12','SOLICITAN TOLDO,SILAS, TARIMA PARA EL 26/04/12',FALSE, 1,8);</v>
      </c>
    </row>
    <row r="3380" spans="6:17">
      <c r="F3380" t="str">
        <f>RIGHT(CONCATENATE("00",DAY(Hoja2!B3380)),2)</f>
        <v>23</v>
      </c>
      <c r="G3380" t="str">
        <f>CONCATENATE(RIGHT(CONCATENATE("00",DAY(Hoja2!B3380)),2),"/",RIGHT(CONCATENATE("00",MONTH(Hoja2!B3380)),2),"/",RIGHT(CONCATENATE("00",YEAR(Hoja2!B3380)),2))</f>
        <v>23/04/12</v>
      </c>
      <c r="H3380" t="str">
        <f>RIGHT(CONCATENATE("00",DAY(Hoja2!D3380)),2)</f>
        <v>20</v>
      </c>
      <c r="I3380" t="str">
        <f>CONCATENATE(RIGHT(CONCATENATE("00",DAY(Hoja2!D3380)),2),"/",RIGHT(CONCATENATE("00",MONTH(Hoja2!D3380)),2),"/",RIGHT(CONCATENATE("00",YEAR(Hoja2!D3380)),2))</f>
        <v>20/04/12</v>
      </c>
      <c r="J3380" t="str">
        <f>IF(LEN(Hoja2!J3380)&gt;150,LEN(Hoja2!J3380),"")</f>
        <v/>
      </c>
      <c r="K3380" t="str">
        <f>IF(Hoja2!A3380&lt;&gt;"", IF(Hoja2!B3380&lt;&gt;"", IF(Hoja2!C3380&lt;&gt;"", IF(Hoja2!D3380&lt;&gt;"", IF(Hoja2!E3380&lt;&gt;"", IF(Hoja2!F3380&lt;&gt;"", IF(Hoja2!J3380&lt;&gt;"","ok",""),""),""),""),""),""),"")</f>
        <v>ok</v>
      </c>
      <c r="L3380" t="str">
        <f>IF(Hoja2!A3380="'S/F'","--","")</f>
        <v/>
      </c>
      <c r="M3380" t="str">
        <f>IF(LEN(Hoja2!C3380)&gt;30,Hoja2!C3380,"")</f>
        <v/>
      </c>
      <c r="O3380" t="str">
        <f>IF(LEN(Hoja2!F3380)&gt;110,LEN(Hoja2!F3380),"")</f>
        <v/>
      </c>
      <c r="Q3380" t="str">
        <f>IF(K3380="ok",CONCATENATE(IF(Hoja2!A3380="'S/F'","--",""),N3380,"INSERT INTO seguimiento_oficios_recepcion_oficio(fecha_captura, folio_interno, no_oficio, dependencia_envia, firma, fecha_oficio, asunto, anexo, captura_id, estatus_id) VALUES ('",CONCATENATE(RIGHT(CONCATENATE("00",DAY(Hoja2!B3380)),2),"/",RIGHT(CONCATENATE("00",MONTH(Hoja2!B3380)),2),"/",RIGHT(CONCATENATE("00",YEAR(Hoja2!B3380)),2)),"',",Hoja2!A3380,",'",Hoja2!C3380,"','",Hoja2!F3380,"','",Hoja2!E3380,"','",CONCATENATE(RIGHT(CONCATENATE("00",DAY(Hoja2!D3380)),2),"/",RIGHT(CONCATENATE("00",MONTH(Hoja2!D3380)),2),"/",RIGHT(CONCATENATE("00",YEAR(Hoja2!D3380)),2)),"','",Hoja2!J3380,"',","FALSE, 1,8);"), "")</f>
        <v>INSERT INTO seguimiento_oficios_recepcion_oficio(fecha_captura, folio_interno, no_oficio, dependencia_envia, firma, fecha_oficio, asunto, anexo, captura_id, estatus_id) VALUES ('23/04/12',715,'446','SAS','MEDARDO JESUS CANO MOLLINEDO','20/04/12','ENVIAN RECIBOS DEL CONSUMO DE AGUA POTABLE Y ALCANTARILLADO',FALSE, 1,8);</v>
      </c>
    </row>
    <row r="3381" spans="6:17">
      <c r="F3381" t="str">
        <f>RIGHT(CONCATENATE("00",DAY(Hoja2!B3381)),2)</f>
        <v>20</v>
      </c>
      <c r="G3381" t="str">
        <f>CONCATENATE(RIGHT(CONCATENATE("00",DAY(Hoja2!B3381)),2),"/",RIGHT(CONCATENATE("00",MONTH(Hoja2!B3381)),2),"/",RIGHT(CONCATENATE("00",YEAR(Hoja2!B3381)),2))</f>
        <v>20/04/12</v>
      </c>
      <c r="H3381" t="str">
        <f>RIGHT(CONCATENATE("00",DAY(Hoja2!D3381)),2)</f>
        <v>19</v>
      </c>
      <c r="I3381" t="str">
        <f>CONCATENATE(RIGHT(CONCATENATE("00",DAY(Hoja2!D3381)),2),"/",RIGHT(CONCATENATE("00",MONTH(Hoja2!D3381)),2),"/",RIGHT(CONCATENATE("00",YEAR(Hoja2!D3381)),2))</f>
        <v>19/04/12</v>
      </c>
      <c r="J3381" t="str">
        <f>IF(LEN(Hoja2!J3381)&gt;150,LEN(Hoja2!J3381),"")</f>
        <v/>
      </c>
      <c r="K3381" t="str">
        <f>IF(Hoja2!A3381&lt;&gt;"", IF(Hoja2!B3381&lt;&gt;"", IF(Hoja2!C3381&lt;&gt;"", IF(Hoja2!D3381&lt;&gt;"", IF(Hoja2!E3381&lt;&gt;"", IF(Hoja2!F3381&lt;&gt;"", IF(Hoja2!J3381&lt;&gt;"","ok",""),""),""),""),""),""),"")</f>
        <v>ok</v>
      </c>
      <c r="L3381" t="str">
        <f>IF(Hoja2!A3381="'S/F'","--","")</f>
        <v/>
      </c>
      <c r="M3381" t="str">
        <f>IF(LEN(Hoja2!C3381)&gt;30,Hoja2!C3381,"")</f>
        <v/>
      </c>
      <c r="N3381" s="145" t="s">
        <v>8371</v>
      </c>
      <c r="O3381" t="str">
        <f>IF(LEN(Hoja2!F3381)&gt;110,LEN(Hoja2!F3381),"")</f>
        <v/>
      </c>
      <c r="Q3381" t="str">
        <f>IF(K3381="ok",CONCATENATE(IF(Hoja2!A3381="'S/F'","--",""),N3381,"INSERT INTO seguimiento_oficios_recepcion_oficio(fecha_captura, folio_interno, no_oficio, dependencia_envia, firma, fecha_oficio, asunto, anexo, captura_id, estatus_id) VALUES ('",CONCATENATE(RIGHT(CONCATENATE("00",DAY(Hoja2!B3381)),2),"/",RIGHT(CONCATENATE("00",MONTH(Hoja2!B3381)),2),"/",RIGHT(CONCATENATE("00",YEAR(Hoja2!B3381)),2)),"',",Hoja2!A3381,",'",Hoja2!C3381,"','",Hoja2!F3381,"','",Hoja2!E3381,"','",CONCATENATE(RIGHT(CONCATENATE("00",DAY(Hoja2!D3381)),2),"/",RIGHT(CONCATENATE("00",MONTH(Hoja2!D3381)),2),"/",RIGHT(CONCATENATE("00",YEAR(Hoja2!D3381)),2)),"','",Hoja2!J3381,"',","FALSE, 1,8);"), "")</f>
        <v>--INSERT INTO seguimiento_oficios_recepcion_oficio(fecha_captura, folio_interno, no_oficio, dependencia_envia, firma, fecha_oficio, asunto, anexo, captura_id, estatus_id) VALUES ('20/04/12',MEMO,'77060','DESPACHO DEL C. GOBERNADOR','CARLOS HECTOR LEZAMA CORZO','19/04/12','ENVIAN SOLICITUD DE LA C. CLAUDIA ISABEL AVALOS AVALOS SOLICITA 3 AUTOBUSES PARA IR AL YUMKA PARA EL 11 DE MAYO',FALSE, 1,8);</v>
      </c>
    </row>
    <row r="3382" spans="6:17">
      <c r="F3382" t="str">
        <f>RIGHT(CONCATENATE("00",DAY(Hoja2!B3382)),2)</f>
        <v>20</v>
      </c>
      <c r="G3382" t="str">
        <f>CONCATENATE(RIGHT(CONCATENATE("00",DAY(Hoja2!B3382)),2),"/",RIGHT(CONCATENATE("00",MONTH(Hoja2!B3382)),2),"/",RIGHT(CONCATENATE("00",YEAR(Hoja2!B3382)),2))</f>
        <v>20/04/12</v>
      </c>
      <c r="H3382" t="str">
        <f>RIGHT(CONCATENATE("00",DAY(Hoja2!D3382)),2)</f>
        <v>19</v>
      </c>
      <c r="I3382" t="str">
        <f>CONCATENATE(RIGHT(CONCATENATE("00",DAY(Hoja2!D3382)),2),"/",RIGHT(CONCATENATE("00",MONTH(Hoja2!D3382)),2),"/",RIGHT(CONCATENATE("00",YEAR(Hoja2!D3382)),2))</f>
        <v>19/04/12</v>
      </c>
      <c r="J3382" t="str">
        <f>IF(LEN(Hoja2!J3382)&gt;150,LEN(Hoja2!J3382),"")</f>
        <v/>
      </c>
      <c r="K3382" t="str">
        <f>IF(Hoja2!A3382&lt;&gt;"", IF(Hoja2!B3382&lt;&gt;"", IF(Hoja2!C3382&lt;&gt;"", IF(Hoja2!D3382&lt;&gt;"", IF(Hoja2!E3382&lt;&gt;"", IF(Hoja2!F3382&lt;&gt;"", IF(Hoja2!J3382&lt;&gt;"","ok",""),""),""),""),""),""),"")</f>
        <v>ok</v>
      </c>
      <c r="L3382" t="str">
        <f>IF(Hoja2!A3382="'S/F'","--","")</f>
        <v/>
      </c>
      <c r="M3382" t="str">
        <f>IF(LEN(Hoja2!C3382)&gt;30,Hoja2!C3382,"")</f>
        <v/>
      </c>
      <c r="N3382" s="145" t="s">
        <v>8371</v>
      </c>
      <c r="O3382" t="str">
        <f>IF(LEN(Hoja2!F3382)&gt;110,LEN(Hoja2!F3382),"")</f>
        <v/>
      </c>
      <c r="Q3382" t="str">
        <f>IF(K3382="ok",CONCATENATE(IF(Hoja2!A3382="'S/F'","--",""),N3382,"INSERT INTO seguimiento_oficios_recepcion_oficio(fecha_captura, folio_interno, no_oficio, dependencia_envia, firma, fecha_oficio, asunto, anexo, captura_id, estatus_id) VALUES ('",CONCATENATE(RIGHT(CONCATENATE("00",DAY(Hoja2!B3382)),2),"/",RIGHT(CONCATENATE("00",MONTH(Hoja2!B3382)),2),"/",RIGHT(CONCATENATE("00",YEAR(Hoja2!B3382)),2)),"',",Hoja2!A3382,",'",Hoja2!C3382,"','",Hoja2!F3382,"','",Hoja2!E3382,"','",CONCATENATE(RIGHT(CONCATENATE("00",DAY(Hoja2!D3382)),2),"/",RIGHT(CONCATENATE("00",MONTH(Hoja2!D3382)),2),"/",RIGHT(CONCATENATE("00",YEAR(Hoja2!D3382)),2)),"','",Hoja2!J3382,"',","FALSE, 1,8);"), "")</f>
        <v>--INSERT INTO seguimiento_oficios_recepcion_oficio(fecha_captura, folio_interno, no_oficio, dependencia_envia, firma, fecha_oficio, asunto, anexo, captura_id, estatus_id) VALUES ('20/04/12',MEMO,'77841','DESPACHO DEL C. GOBERNADOR','CARLOS HECTOR LEZAMA CORZO','19/04/12','ENVIAN SOLICITUD DEL JN LEONA VICARIO SOLICITAN TRANSPORTE PARA EL DIA 23 DE MAYO PARA IR AL YUMKA ',FALSE, 1,8);</v>
      </c>
    </row>
    <row r="3383" spans="6:17">
      <c r="F3383" t="str">
        <f>RIGHT(CONCATENATE("00",DAY(Hoja2!B3383)),2)</f>
        <v>23</v>
      </c>
      <c r="G3383" t="str">
        <f>CONCATENATE(RIGHT(CONCATENATE("00",DAY(Hoja2!B3383)),2),"/",RIGHT(CONCATENATE("00",MONTH(Hoja2!B3383)),2),"/",RIGHT(CONCATENATE("00",YEAR(Hoja2!B3383)),2))</f>
        <v>23/04/12</v>
      </c>
      <c r="H3383" t="str">
        <f>RIGHT(CONCATENATE("00",DAY(Hoja2!D3383)),2)</f>
        <v>23</v>
      </c>
      <c r="I3383" t="str">
        <f>CONCATENATE(RIGHT(CONCATENATE("00",DAY(Hoja2!D3383)),2),"/",RIGHT(CONCATENATE("00",MONTH(Hoja2!D3383)),2),"/",RIGHT(CONCATENATE("00",YEAR(Hoja2!D3383)),2))</f>
        <v>23/04/12</v>
      </c>
      <c r="J3383" t="str">
        <f>IF(LEN(Hoja2!J3383)&gt;150,LEN(Hoja2!J3383),"")</f>
        <v/>
      </c>
      <c r="K3383" t="str">
        <f>IF(Hoja2!A3383&lt;&gt;"", IF(Hoja2!B3383&lt;&gt;"", IF(Hoja2!C3383&lt;&gt;"", IF(Hoja2!D3383&lt;&gt;"", IF(Hoja2!E3383&lt;&gt;"", IF(Hoja2!F3383&lt;&gt;"", IF(Hoja2!J3383&lt;&gt;"","ok",""),""),""),""),""),""),"")</f>
        <v>ok</v>
      </c>
      <c r="L3383" t="str">
        <f>IF(Hoja2!A3383="'S/F'","--","")</f>
        <v/>
      </c>
      <c r="M3383" t="str">
        <f>IF(LEN(Hoja2!C3383)&gt;30,Hoja2!C3383,"")</f>
        <v/>
      </c>
      <c r="O3383" t="str">
        <f>IF(LEN(Hoja2!F3383)&gt;110,LEN(Hoja2!F3383),"")</f>
        <v/>
      </c>
      <c r="Q3383" t="str">
        <f>IF(K3383="ok",CONCATENATE(IF(Hoja2!A3383="'S/F'","--",""),N3383,"INSERT INTO seguimiento_oficios_recepcion_oficio(fecha_captura, folio_interno, no_oficio, dependencia_envia, firma, fecha_oficio, asunto, anexo, captura_id, estatus_id) VALUES ('",CONCATENATE(RIGHT(CONCATENATE("00",DAY(Hoja2!B3383)),2),"/",RIGHT(CONCATENATE("00",MONTH(Hoja2!B3383)),2),"/",RIGHT(CONCATENATE("00",YEAR(Hoja2!B3383)),2)),"',",Hoja2!A3383,",'",Hoja2!C3383,"','",Hoja2!F3383,"','",Hoja2!E3383,"','",CONCATENATE(RIGHT(CONCATENATE("00",DAY(Hoja2!D3383)),2),"/",RIGHT(CONCATENATE("00",MONTH(Hoja2!D3383)),2),"/",RIGHT(CONCATENATE("00",YEAR(Hoja2!D3383)),2)),"','",Hoja2!J3383,"',","FALSE, 1,8);"), "")</f>
        <v>INSERT INTO seguimiento_oficios_recepcion_oficio(fecha_captura, folio_interno, no_oficio, dependencia_envia, firma, fecha_oficio, asunto, anexo, captura_id, estatus_id) VALUES ('23/04/12',716,'S/N','JN CARLOS PELLICER CAMARA','EDELMIRA PEREZ HERNANDEZ','23/04/12','SOLICITAN MESAS, SILLAS, SONIDO PARA EL 06 DE JULIO',FALSE, 1,8);</v>
      </c>
    </row>
    <row r="3384" spans="6:17">
      <c r="F3384" t="str">
        <f>RIGHT(CONCATENATE("00",DAY(Hoja2!B3384)),2)</f>
        <v>23</v>
      </c>
      <c r="G3384" t="str">
        <f>CONCATENATE(RIGHT(CONCATENATE("00",DAY(Hoja2!B3384)),2),"/",RIGHT(CONCATENATE("00",MONTH(Hoja2!B3384)),2),"/",RIGHT(CONCATENATE("00",YEAR(Hoja2!B3384)),2))</f>
        <v>23/04/12</v>
      </c>
      <c r="H3384" t="str">
        <f>RIGHT(CONCATENATE("00",DAY(Hoja2!D3384)),2)</f>
        <v>23</v>
      </c>
      <c r="I3384" t="str">
        <f>CONCATENATE(RIGHT(CONCATENATE("00",DAY(Hoja2!D3384)),2),"/",RIGHT(CONCATENATE("00",MONTH(Hoja2!D3384)),2),"/",RIGHT(CONCATENATE("00",YEAR(Hoja2!D3384)),2))</f>
        <v>23/04/12</v>
      </c>
      <c r="J3384" t="str">
        <f>IF(LEN(Hoja2!J3384)&gt;150,LEN(Hoja2!J3384),"")</f>
        <v/>
      </c>
      <c r="K3384" t="str">
        <f>IF(Hoja2!A3384&lt;&gt;"", IF(Hoja2!B3384&lt;&gt;"", IF(Hoja2!C3384&lt;&gt;"", IF(Hoja2!D3384&lt;&gt;"", IF(Hoja2!E3384&lt;&gt;"", IF(Hoja2!F3384&lt;&gt;"", IF(Hoja2!J3384&lt;&gt;"","ok",""),""),""),""),""),""),"")</f>
        <v>ok</v>
      </c>
      <c r="L3384" t="str">
        <f>IF(Hoja2!A3384="'S/F'","--","")</f>
        <v/>
      </c>
      <c r="M3384" t="str">
        <f>IF(LEN(Hoja2!C3384)&gt;30,Hoja2!C3384,"")</f>
        <v/>
      </c>
      <c r="O3384" t="str">
        <f>IF(LEN(Hoja2!F3384)&gt;110,LEN(Hoja2!F3384),"")</f>
        <v/>
      </c>
      <c r="Q3384" t="str">
        <f>IF(K3384="ok",CONCATENATE(IF(Hoja2!A3384="'S/F'","--",""),N3384,"INSERT INTO seguimiento_oficios_recepcion_oficio(fecha_captura, folio_interno, no_oficio, dependencia_envia, firma, fecha_oficio, asunto, anexo, captura_id, estatus_id) VALUES ('",CONCATENATE(RIGHT(CONCATENATE("00",DAY(Hoja2!B3384)),2),"/",RIGHT(CONCATENATE("00",MONTH(Hoja2!B3384)),2),"/",RIGHT(CONCATENATE("00",YEAR(Hoja2!B3384)),2)),"',",Hoja2!A3384,",'",Hoja2!C3384,"','",Hoja2!F3384,"','",Hoja2!E3384,"','",CONCATENATE(RIGHT(CONCATENATE("00",DAY(Hoja2!D3384)),2),"/",RIGHT(CONCATENATE("00",MONTH(Hoja2!D3384)),2),"/",RIGHT(CONCATENATE("00",YEAR(Hoja2!D3384)),2)),"','",Hoja2!J3384,"',","FALSE, 1,8);"), "")</f>
        <v>INSERT INTO seguimiento_oficios_recepcion_oficio(fecha_captura, folio_interno, no_oficio, dependencia_envia, firma, fecha_oficio, asunto, anexo, captura_id, estatus_id) VALUES ('23/04/12',717,'109','COM. SOC. Y RELS. PUB.','ALFONSO DEL RIO PINTADO','23/04/12','SOLICITAN APOYOS Y BANDA DE MUSICA PARA EL 08 Y 21 DEL  MES DE MAYO',FALSE, 1,8);</v>
      </c>
    </row>
    <row r="3385" spans="6:17">
      <c r="F3385" t="str">
        <f>RIGHT(CONCATENATE("00",DAY(Hoja2!B3385)),2)</f>
        <v>23</v>
      </c>
      <c r="G3385" t="str">
        <f>CONCATENATE(RIGHT(CONCATENATE("00",DAY(Hoja2!B3385)),2),"/",RIGHT(CONCATENATE("00",MONTH(Hoja2!B3385)),2),"/",RIGHT(CONCATENATE("00",YEAR(Hoja2!B3385)),2))</f>
        <v>23/04/12</v>
      </c>
      <c r="H3385" t="str">
        <f>RIGHT(CONCATENATE("00",DAY(Hoja2!D3385)),2)</f>
        <v>23</v>
      </c>
      <c r="I3385" t="str">
        <f>CONCATENATE(RIGHT(CONCATENATE("00",DAY(Hoja2!D3385)),2),"/",RIGHT(CONCATENATE("00",MONTH(Hoja2!D3385)),2),"/",RIGHT(CONCATENATE("00",YEAR(Hoja2!D3385)),2))</f>
        <v>23/04/12</v>
      </c>
      <c r="J3385" t="str">
        <f>IF(LEN(Hoja2!J3385)&gt;150,LEN(Hoja2!J3385),"")</f>
        <v/>
      </c>
      <c r="K3385" t="str">
        <f>IF(Hoja2!A3385&lt;&gt;"", IF(Hoja2!B3385&lt;&gt;"", IF(Hoja2!C3385&lt;&gt;"", IF(Hoja2!D3385&lt;&gt;"", IF(Hoja2!E3385&lt;&gt;"", IF(Hoja2!F3385&lt;&gt;"", IF(Hoja2!J3385&lt;&gt;"","ok",""),""),""),""),""),""),"")</f>
        <v>ok</v>
      </c>
      <c r="L3385" t="str">
        <f>IF(Hoja2!A3385="'S/F'","--","")</f>
        <v/>
      </c>
      <c r="M3385" t="str">
        <f>IF(LEN(Hoja2!C3385)&gt;30,Hoja2!C3385,"")</f>
        <v/>
      </c>
      <c r="O3385" t="str">
        <f>IF(LEN(Hoja2!F3385)&gt;110,LEN(Hoja2!F3385),"")</f>
        <v/>
      </c>
      <c r="Q3385" t="str">
        <f>IF(K3385="ok",CONCATENATE(IF(Hoja2!A3385="'S/F'","--",""),N3385,"INSERT INTO seguimiento_oficios_recepcion_oficio(fecha_captura, folio_interno, no_oficio, dependencia_envia, firma, fecha_oficio, asunto, anexo, captura_id, estatus_id) VALUES ('",CONCATENATE(RIGHT(CONCATENATE("00",DAY(Hoja2!B3385)),2),"/",RIGHT(CONCATENATE("00",MONTH(Hoja2!B3385)),2),"/",RIGHT(CONCATENATE("00",YEAR(Hoja2!B3385)),2)),"',",Hoja2!A3385,",'",Hoja2!C3385,"','",Hoja2!F3385,"','",Hoja2!E3385,"','",CONCATENATE(RIGHT(CONCATENATE("00",DAY(Hoja2!D3385)),2),"/",RIGHT(CONCATENATE("00",MONTH(Hoja2!D3385)),2),"/",RIGHT(CONCATENATE("00",YEAR(Hoja2!D3385)),2)),"','",Hoja2!J3385,"',","FALSE, 1,8);"), "")</f>
        <v>INSERT INTO seguimiento_oficios_recepcion_oficio(fecha_captura, folio_interno, no_oficio, dependencia_envia, firma, fecha_oficio, asunto, anexo, captura_id, estatus_id) VALUES ('23/04/12',718,'140','PATRIMONIO','JUAN PALMA JIMENEZ','23/04/12','SOLICITAN MATERIAL URGENTE',FALSE, 1,8);</v>
      </c>
    </row>
    <row r="3386" spans="6:17">
      <c r="F3386" t="str">
        <f>RIGHT(CONCATENATE("00",DAY(Hoja2!B3386)),2)</f>
        <v>23</v>
      </c>
      <c r="G3386" t="str">
        <f>CONCATENATE(RIGHT(CONCATENATE("00",DAY(Hoja2!B3386)),2),"/",RIGHT(CONCATENATE("00",MONTH(Hoja2!B3386)),2),"/",RIGHT(CONCATENATE("00",YEAR(Hoja2!B3386)),2))</f>
        <v>23/04/12</v>
      </c>
      <c r="H3386" t="str">
        <f>RIGHT(CONCATENATE("00",DAY(Hoja2!D3386)),2)</f>
        <v>23</v>
      </c>
      <c r="I3386" t="str">
        <f>CONCATENATE(RIGHT(CONCATENATE("00",DAY(Hoja2!D3386)),2),"/",RIGHT(CONCATENATE("00",MONTH(Hoja2!D3386)),2),"/",RIGHT(CONCATENATE("00",YEAR(Hoja2!D3386)),2))</f>
        <v>23/04/12</v>
      </c>
      <c r="J3386" t="str">
        <f>IF(LEN(Hoja2!J3386)&gt;150,LEN(Hoja2!J3386),"")</f>
        <v/>
      </c>
      <c r="K3386" t="str">
        <f>IF(Hoja2!A3386&lt;&gt;"", IF(Hoja2!B3386&lt;&gt;"", IF(Hoja2!C3386&lt;&gt;"", IF(Hoja2!D3386&lt;&gt;"", IF(Hoja2!E3386&lt;&gt;"", IF(Hoja2!F3386&lt;&gt;"", IF(Hoja2!J3386&lt;&gt;"","ok",""),""),""),""),""),""),"")</f>
        <v>ok</v>
      </c>
      <c r="L3386" t="str">
        <f>IF(Hoja2!A3386="'S/F'","--","")</f>
        <v/>
      </c>
      <c r="M3386" t="str">
        <f>IF(LEN(Hoja2!C3386)&gt;30,Hoja2!C3386,"")</f>
        <v/>
      </c>
      <c r="O3386" t="str">
        <f>IF(LEN(Hoja2!F3386)&gt;110,LEN(Hoja2!F3386),"")</f>
        <v/>
      </c>
      <c r="Q3386" t="str">
        <f>IF(K3386="ok",CONCATENATE(IF(Hoja2!A3386="'S/F'","--",""),N3386,"INSERT INTO seguimiento_oficios_recepcion_oficio(fecha_captura, folio_interno, no_oficio, dependencia_envia, firma, fecha_oficio, asunto, anexo, captura_id, estatus_id) VALUES ('",CONCATENATE(RIGHT(CONCATENATE("00",DAY(Hoja2!B3386)),2),"/",RIGHT(CONCATENATE("00",MONTH(Hoja2!B3386)),2),"/",RIGHT(CONCATENATE("00",YEAR(Hoja2!B3386)),2)),"',",Hoja2!A3386,",'",Hoja2!C3386,"','",Hoja2!F3386,"','",Hoja2!E3386,"','",CONCATENATE(RIGHT(CONCATENATE("00",DAY(Hoja2!D3386)),2),"/",RIGHT(CONCATENATE("00",MONTH(Hoja2!D3386)),2),"/",RIGHT(CONCATENATE("00",YEAR(Hoja2!D3386)),2)),"','",Hoja2!J3386,"',","FALSE, 1,8);"), "")</f>
        <v>INSERT INTO seguimiento_oficios_recepcion_oficio(fecha_captura, folio_interno, no_oficio, dependencia_envia, firma, fecha_oficio, asunto, anexo, captura_id, estatus_id) VALUES ('23/04/12',719,'062','SAF','GLORIA SUSNAGA HERNANDEZ','23/04/12','SOLICITAN ACTUALIZACION DEL PERSONAL CON CORTE AL 30 DE ABRIL',FALSE, 1,8);</v>
      </c>
    </row>
    <row r="3387" spans="6:17">
      <c r="F3387" t="str">
        <f>RIGHT(CONCATENATE("00",DAY(Hoja2!B3387)),2)</f>
        <v>23</v>
      </c>
      <c r="G3387" t="str">
        <f>CONCATENATE(RIGHT(CONCATENATE("00",DAY(Hoja2!B3387)),2),"/",RIGHT(CONCATENATE("00",MONTH(Hoja2!B3387)),2),"/",RIGHT(CONCATENATE("00",YEAR(Hoja2!B3387)),2))</f>
        <v>23/04/12</v>
      </c>
      <c r="H3387" t="str">
        <f>RIGHT(CONCATENATE("00",DAY(Hoja2!D3387)),2)</f>
        <v>19</v>
      </c>
      <c r="I3387" t="str">
        <f>CONCATENATE(RIGHT(CONCATENATE("00",DAY(Hoja2!D3387)),2),"/",RIGHT(CONCATENATE("00",MONTH(Hoja2!D3387)),2),"/",RIGHT(CONCATENATE("00",YEAR(Hoja2!D3387)),2))</f>
        <v>19/04/12</v>
      </c>
      <c r="J3387">
        <f>IF(LEN(Hoja2!J3387)&gt;150,LEN(Hoja2!J3387),"")</f>
        <v>155</v>
      </c>
      <c r="K3387" t="str">
        <f>IF(Hoja2!A3387&lt;&gt;"", IF(Hoja2!B3387&lt;&gt;"", IF(Hoja2!C3387&lt;&gt;"", IF(Hoja2!D3387&lt;&gt;"", IF(Hoja2!E3387&lt;&gt;"", IF(Hoja2!F3387&lt;&gt;"", IF(Hoja2!J3387&lt;&gt;"","ok",""),""),""),""),""),""),"")</f>
        <v>ok</v>
      </c>
      <c r="L3387" t="str">
        <f>IF(Hoja2!A3387="'S/F'","--","")</f>
        <v/>
      </c>
      <c r="M3387" t="str">
        <f>IF(LEN(Hoja2!C3387)&gt;30,Hoja2!C3387,"")</f>
        <v/>
      </c>
      <c r="N3387" s="145" t="s">
        <v>8371</v>
      </c>
      <c r="O3387" t="str">
        <f>IF(LEN(Hoja2!F3387)&gt;110,LEN(Hoja2!F3387),"")</f>
        <v/>
      </c>
      <c r="Q3387" t="str">
        <f>IF(K3387="ok",CONCATENATE(IF(Hoja2!A3387="'S/F'","--",""),N3387,"INSERT INTO seguimiento_oficios_recepcion_oficio(fecha_captura, folio_interno, no_oficio, dependencia_envia, firma, fecha_oficio, asunto, anexo, captura_id, estatus_id) VALUES ('",CONCATENATE(RIGHT(CONCATENATE("00",DAY(Hoja2!B3387)),2),"/",RIGHT(CONCATENATE("00",MONTH(Hoja2!B3387)),2),"/",RIGHT(CONCATENATE("00",YEAR(Hoja2!B3387)),2)),"',",Hoja2!A3387,",'",Hoja2!C3387,"','",Hoja2!F3387,"','",Hoja2!E3387,"','",CONCATENATE(RIGHT(CONCATENATE("00",DAY(Hoja2!D3387)),2),"/",RIGHT(CONCATENATE("00",MONTH(Hoja2!D3387)),2),"/",RIGHT(CONCATENATE("00",YEAR(Hoja2!D3387)),2)),"','",Hoja2!J3387,"',","FALSE, 1,8);"), "")</f>
        <v>--INSERT INTO seguimiento_oficios_recepcion_oficio(fecha_captura, folio_interno, no_oficio, dependencia_envia, firma, fecha_oficio, asunto, anexo, captura_id, estatus_id) VALUES ('23/04/12',MEMO,'77859','DESPACHO DEL C. GOBERNADOR','CARLOS HECTOR LEZAMA CORZO','19/04/12','ENVIAN SOLICITUD DEL SINDICATO INDEPENDIENTRE DE TRABAJADORES DE LA EDUCACION SOLICITAN NAVE 1 Y EL ESTACIONAMIENTO DEL PARQUE TABASCO PARA EL 31 DE AGOSTO',FALSE, 1,8);</v>
      </c>
    </row>
    <row r="3388" spans="6:17">
      <c r="F3388" t="str">
        <f>RIGHT(CONCATENATE("00",DAY(Hoja2!B3388)),2)</f>
        <v>23</v>
      </c>
      <c r="G3388" t="str">
        <f>CONCATENATE(RIGHT(CONCATENATE("00",DAY(Hoja2!B3388)),2),"/",RIGHT(CONCATENATE("00",MONTH(Hoja2!B3388)),2),"/",RIGHT(CONCATENATE("00",YEAR(Hoja2!B3388)),2))</f>
        <v>23/04/12</v>
      </c>
      <c r="H3388" t="str">
        <f>RIGHT(CONCATENATE("00",DAY(Hoja2!D3388)),2)</f>
        <v>19</v>
      </c>
      <c r="I3388" t="str">
        <f>CONCATENATE(RIGHT(CONCATENATE("00",DAY(Hoja2!D3388)),2),"/",RIGHT(CONCATENATE("00",MONTH(Hoja2!D3388)),2),"/",RIGHT(CONCATENATE("00",YEAR(Hoja2!D3388)),2))</f>
        <v>19/04/12</v>
      </c>
      <c r="J3388" t="str">
        <f>IF(LEN(Hoja2!J3388)&gt;150,LEN(Hoja2!J3388),"")</f>
        <v/>
      </c>
      <c r="K3388" t="str">
        <f>IF(Hoja2!A3388&lt;&gt;"", IF(Hoja2!B3388&lt;&gt;"", IF(Hoja2!C3388&lt;&gt;"", IF(Hoja2!D3388&lt;&gt;"", IF(Hoja2!E3388&lt;&gt;"", IF(Hoja2!F3388&lt;&gt;"", IF(Hoja2!J3388&lt;&gt;"","ok",""),""),""),""),""),""),"")</f>
        <v>ok</v>
      </c>
      <c r="L3388" t="str">
        <f>IF(Hoja2!A3388="'S/F'","--","")</f>
        <v/>
      </c>
      <c r="M3388" t="str">
        <f>IF(LEN(Hoja2!C3388)&gt;30,Hoja2!C3388,"")</f>
        <v/>
      </c>
      <c r="O3388" t="str">
        <f>IF(LEN(Hoja2!F3388)&gt;110,LEN(Hoja2!F3388),"")</f>
        <v/>
      </c>
      <c r="Q3388" t="str">
        <f>IF(K3388="ok",CONCATENATE(IF(Hoja2!A3388="'S/F'","--",""),N3388,"INSERT INTO seguimiento_oficios_recepcion_oficio(fecha_captura, folio_interno, no_oficio, dependencia_envia, firma, fecha_oficio, asunto, anexo, captura_id, estatus_id) VALUES ('",CONCATENATE(RIGHT(CONCATENATE("00",DAY(Hoja2!B3388)),2),"/",RIGHT(CONCATENATE("00",MONTH(Hoja2!B3388)),2),"/",RIGHT(CONCATENATE("00",YEAR(Hoja2!B3388)),2)),"',",Hoja2!A3388,",'",Hoja2!C3388,"','",Hoja2!F3388,"','",Hoja2!E3388,"','",CONCATENATE(RIGHT(CONCATENATE("00",DAY(Hoja2!D3388)),2),"/",RIGHT(CONCATENATE("00",MONTH(Hoja2!D3388)),2),"/",RIGHT(CONCATENATE("00",YEAR(Hoja2!D3388)),2)),"','",Hoja2!J3388,"',","FALSE, 1,8);"), "")</f>
        <v>INSERT INTO seguimiento_oficios_recepcion_oficio(fecha_captura, folio_interno, no_oficio, dependencia_envia, firma, fecha_oficio, asunto, anexo, captura_id, estatus_id) VALUES ('23/04/12',720,'103','CRIAT','GEORGINA JIMENEZ RAVELO','19/04/12','SOLICITAN APOYOS VARIOS PARA EL 1ER. CONGRESO DE AUTISMO DEL 17 AL 19 DE MAYO',FALSE, 1,8);</v>
      </c>
    </row>
    <row r="3389" spans="6:17">
      <c r="F3389" t="str">
        <f>RIGHT(CONCATENATE("00",DAY(Hoja2!B3389)),2)</f>
        <v>23</v>
      </c>
      <c r="G3389" t="str">
        <f>CONCATENATE(RIGHT(CONCATENATE("00",DAY(Hoja2!B3389)),2),"/",RIGHT(CONCATENATE("00",MONTH(Hoja2!B3389)),2),"/",RIGHT(CONCATENATE("00",YEAR(Hoja2!B3389)),2))</f>
        <v>23/04/12</v>
      </c>
      <c r="H3389" t="str">
        <f>RIGHT(CONCATENATE("00",DAY(Hoja2!D3389)),2)</f>
        <v>23</v>
      </c>
      <c r="I3389" t="str">
        <f>CONCATENATE(RIGHT(CONCATENATE("00",DAY(Hoja2!D3389)),2),"/",RIGHT(CONCATENATE("00",MONTH(Hoja2!D3389)),2),"/",RIGHT(CONCATENATE("00",YEAR(Hoja2!D3389)),2))</f>
        <v>23/04/12</v>
      </c>
      <c r="J3389" t="str">
        <f>IF(LEN(Hoja2!J3389)&gt;150,LEN(Hoja2!J3389),"")</f>
        <v/>
      </c>
      <c r="K3389" t="str">
        <f>IF(Hoja2!A3389&lt;&gt;"", IF(Hoja2!B3389&lt;&gt;"", IF(Hoja2!C3389&lt;&gt;"", IF(Hoja2!D3389&lt;&gt;"", IF(Hoja2!E3389&lt;&gt;"", IF(Hoja2!F3389&lt;&gt;"", IF(Hoja2!J3389&lt;&gt;"","ok",""),""),""),""),""),""),"")</f>
        <v>ok</v>
      </c>
      <c r="L3389" t="str">
        <f>IF(Hoja2!A3389="'S/F'","--","")</f>
        <v/>
      </c>
      <c r="M3389" t="str">
        <f>IF(LEN(Hoja2!C3389)&gt;30,Hoja2!C3389,"")</f>
        <v/>
      </c>
      <c r="O3389" t="str">
        <f>IF(LEN(Hoja2!F3389)&gt;110,LEN(Hoja2!F3389),"")</f>
        <v/>
      </c>
      <c r="Q3389" t="str">
        <f>IF(K3389="ok",CONCATENATE(IF(Hoja2!A3389="'S/F'","--",""),N3389,"INSERT INTO seguimiento_oficios_recepcion_oficio(fecha_captura, folio_interno, no_oficio, dependencia_envia, firma, fecha_oficio, asunto, anexo, captura_id, estatus_id) VALUES ('",CONCATENATE(RIGHT(CONCATENATE("00",DAY(Hoja2!B3389)),2),"/",RIGHT(CONCATENATE("00",MONTH(Hoja2!B3389)),2),"/",RIGHT(CONCATENATE("00",YEAR(Hoja2!B3389)),2)),"',",Hoja2!A3389,",'",Hoja2!C3389,"','",Hoja2!F3389,"','",Hoja2!E3389,"','",CONCATENATE(RIGHT(CONCATENATE("00",DAY(Hoja2!D3389)),2),"/",RIGHT(CONCATENATE("00",MONTH(Hoja2!D3389)),2),"/",RIGHT(CONCATENATE("00",YEAR(Hoja2!D3389)),2)),"','",Hoja2!J3389,"',","FALSE, 1,8);"), "")</f>
        <v>INSERT INTO seguimiento_oficios_recepcion_oficio(fecha_captura, folio_interno, no_oficio, dependencia_envia, firma, fecha_oficio, asunto, anexo, captura_id, estatus_id) VALUES ('23/04/12',721,'04.33','SECTUR','LEYLA AGUIRRE CASTILLO','23/04/12','SOLICITAN DOS CHOCOBUSES PARA EL 07 DE JUNIO',FALSE, 1,8);</v>
      </c>
    </row>
    <row r="3390" spans="6:17">
      <c r="F3390" t="str">
        <f>RIGHT(CONCATENATE("00",DAY(Hoja2!B3390)),2)</f>
        <v>24</v>
      </c>
      <c r="G3390" t="str">
        <f>CONCATENATE(RIGHT(CONCATENATE("00",DAY(Hoja2!B3390)),2),"/",RIGHT(CONCATENATE("00",MONTH(Hoja2!B3390)),2),"/",RIGHT(CONCATENATE("00",YEAR(Hoja2!B3390)),2))</f>
        <v>24/04/12</v>
      </c>
      <c r="H3390" t="str">
        <f>RIGHT(CONCATENATE("00",DAY(Hoja2!D3390)),2)</f>
        <v>29</v>
      </c>
      <c r="I3390" t="str">
        <f>CONCATENATE(RIGHT(CONCATENATE("00",DAY(Hoja2!D3390)),2),"/",RIGHT(CONCATENATE("00",MONTH(Hoja2!D3390)),2),"/",RIGHT(CONCATENATE("00",YEAR(Hoja2!D3390)),2))</f>
        <v>29/04/12</v>
      </c>
      <c r="J3390" t="str">
        <f>IF(LEN(Hoja2!J3390)&gt;150,LEN(Hoja2!J3390),"")</f>
        <v/>
      </c>
      <c r="K3390" t="str">
        <f>IF(Hoja2!A3390&lt;&gt;"", IF(Hoja2!B3390&lt;&gt;"", IF(Hoja2!C3390&lt;&gt;"", IF(Hoja2!D3390&lt;&gt;"", IF(Hoja2!E3390&lt;&gt;"", IF(Hoja2!F3390&lt;&gt;"", IF(Hoja2!J3390&lt;&gt;"","ok",""),""),""),""),""),""),"")</f>
        <v>ok</v>
      </c>
      <c r="L3390" t="str">
        <f>IF(Hoja2!A3390="'S/F'","--","")</f>
        <v/>
      </c>
      <c r="M3390" t="str">
        <f>IF(LEN(Hoja2!C3390)&gt;30,Hoja2!C3390,"")</f>
        <v/>
      </c>
      <c r="O3390" t="str">
        <f>IF(LEN(Hoja2!F3390)&gt;110,LEN(Hoja2!F3390),"")</f>
        <v/>
      </c>
      <c r="Q3390" t="str">
        <f>IF(K3390="ok",CONCATENATE(IF(Hoja2!A3390="'S/F'","--",""),N3390,"INSERT INTO seguimiento_oficios_recepcion_oficio(fecha_captura, folio_interno, no_oficio, dependencia_envia, firma, fecha_oficio, asunto, anexo, captura_id, estatus_id) VALUES ('",CONCATENATE(RIGHT(CONCATENATE("00",DAY(Hoja2!B3390)),2),"/",RIGHT(CONCATENATE("00",MONTH(Hoja2!B3390)),2),"/",RIGHT(CONCATENATE("00",YEAR(Hoja2!B3390)),2)),"',",Hoja2!A3390,",'",Hoja2!C3390,"','",Hoja2!F3390,"','",Hoja2!E3390,"','",CONCATENATE(RIGHT(CONCATENATE("00",DAY(Hoja2!D3390)),2),"/",RIGHT(CONCATENATE("00",MONTH(Hoja2!D3390)),2),"/",RIGHT(CONCATENATE("00",YEAR(Hoja2!D3390)),2)),"','",Hoja2!J3390,"',","FALSE, 1,8);"), "")</f>
        <v>INSERT INTO seguimiento_oficios_recepcion_oficio(fecha_captura, folio_interno, no_oficio, dependencia_envia, firma, fecha_oficio, asunto, anexo, captura_id, estatus_id) VALUES ('24/04/12',722,'223','SUTSET','RENE OVANDO OLAN','29/04/12','SOLICITAN DOS AUTOBUSES PARA EL DIA 19 DE MAYO',FALSE, 1,8);</v>
      </c>
    </row>
    <row r="3391" spans="6:17">
      <c r="F3391" t="str">
        <f>RIGHT(CONCATENATE("00",DAY(Hoja2!B3391)),2)</f>
        <v>24</v>
      </c>
      <c r="G3391" t="str">
        <f>CONCATENATE(RIGHT(CONCATENATE("00",DAY(Hoja2!B3391)),2),"/",RIGHT(CONCATENATE("00",MONTH(Hoja2!B3391)),2),"/",RIGHT(CONCATENATE("00",YEAR(Hoja2!B3391)),2))</f>
        <v>24/04/12</v>
      </c>
      <c r="H3391" t="str">
        <f>RIGHT(CONCATENATE("00",DAY(Hoja2!D3391)),2)</f>
        <v>19</v>
      </c>
      <c r="I3391" t="str">
        <f>CONCATENATE(RIGHT(CONCATENATE("00",DAY(Hoja2!D3391)),2),"/",RIGHT(CONCATENATE("00",MONTH(Hoja2!D3391)),2),"/",RIGHT(CONCATENATE("00",YEAR(Hoja2!D3391)),2))</f>
        <v>19/04/12</v>
      </c>
      <c r="J3391" t="str">
        <f>IF(LEN(Hoja2!J3391)&gt;150,LEN(Hoja2!J3391),"")</f>
        <v/>
      </c>
      <c r="K3391" t="str">
        <f>IF(Hoja2!A3391&lt;&gt;"", IF(Hoja2!B3391&lt;&gt;"", IF(Hoja2!C3391&lt;&gt;"", IF(Hoja2!D3391&lt;&gt;"", IF(Hoja2!E3391&lt;&gt;"", IF(Hoja2!F3391&lt;&gt;"", IF(Hoja2!J3391&lt;&gt;"","ok",""),""),""),""),""),""),"")</f>
        <v>ok</v>
      </c>
      <c r="L3391" t="str">
        <f>IF(Hoja2!A3391="'S/F'","--","")</f>
        <v/>
      </c>
      <c r="M3391" t="str">
        <f>IF(LEN(Hoja2!C3391)&gt;30,Hoja2!C3391,"")</f>
        <v/>
      </c>
      <c r="O3391" t="str">
        <f>IF(LEN(Hoja2!F3391)&gt;110,LEN(Hoja2!F3391),"")</f>
        <v/>
      </c>
      <c r="Q3391" t="str">
        <f>IF(K3391="ok",CONCATENATE(IF(Hoja2!A3391="'S/F'","--",""),N3391,"INSERT INTO seguimiento_oficios_recepcion_oficio(fecha_captura, folio_interno, no_oficio, dependencia_envia, firma, fecha_oficio, asunto, anexo, captura_id, estatus_id) VALUES ('",CONCATENATE(RIGHT(CONCATENATE("00",DAY(Hoja2!B3391)),2),"/",RIGHT(CONCATENATE("00",MONTH(Hoja2!B3391)),2),"/",RIGHT(CONCATENATE("00",YEAR(Hoja2!B3391)),2)),"',",Hoja2!A3391,",'",Hoja2!C3391,"','",Hoja2!F3391,"','",Hoja2!E3391,"','",CONCATENATE(RIGHT(CONCATENATE("00",DAY(Hoja2!D3391)),2),"/",RIGHT(CONCATENATE("00",MONTH(Hoja2!D3391)),2),"/",RIGHT(CONCATENATE("00",YEAR(Hoja2!D3391)),2)),"','",Hoja2!J3391,"',","FALSE, 1,8);"), "")</f>
        <v>INSERT INTO seguimiento_oficios_recepcion_oficio(fecha_captura, folio_interno, no_oficio, dependencia_envia, firma, fecha_oficio, asunto, anexo, captura_id, estatus_id) VALUES ('24/04/12',723,'222','SUTSET','RENE OVANDO OLAN','19/04/12','ENVIAN RELACION RELACION DE LAS MADRES TRABAJADORES DE BASE DE LAS DIFERENTES DEPENDENCIAS PARA EL PAGO DEL BONO DEL DIA DE LAS MADRES',FALSE, 1,8);</v>
      </c>
    </row>
    <row r="3392" spans="6:17">
      <c r="F3392" t="str">
        <f>RIGHT(CONCATENATE("00",DAY(Hoja2!B3392)),2)</f>
        <v>25</v>
      </c>
      <c r="G3392" t="str">
        <f>CONCATENATE(RIGHT(CONCATENATE("00",DAY(Hoja2!B3392)),2),"/",RIGHT(CONCATENATE("00",MONTH(Hoja2!B3392)),2),"/",RIGHT(CONCATENATE("00",YEAR(Hoja2!B3392)),2))</f>
        <v>25/04/12</v>
      </c>
      <c r="H3392" t="str">
        <f>RIGHT(CONCATENATE("00",DAY(Hoja2!D3392)),2)</f>
        <v>13</v>
      </c>
      <c r="I3392" t="str">
        <f>CONCATENATE(RIGHT(CONCATENATE("00",DAY(Hoja2!D3392)),2),"/",RIGHT(CONCATENATE("00",MONTH(Hoja2!D3392)),2),"/",RIGHT(CONCATENATE("00",YEAR(Hoja2!D3392)),2))</f>
        <v>13/03/12</v>
      </c>
      <c r="J3392" t="str">
        <f>IF(LEN(Hoja2!J3392)&gt;150,LEN(Hoja2!J3392),"")</f>
        <v/>
      </c>
      <c r="K3392" t="str">
        <f>IF(Hoja2!A3392&lt;&gt;"", IF(Hoja2!B3392&lt;&gt;"", IF(Hoja2!C3392&lt;&gt;"", IF(Hoja2!D3392&lt;&gt;"", IF(Hoja2!E3392&lt;&gt;"", IF(Hoja2!F3392&lt;&gt;"", IF(Hoja2!J3392&lt;&gt;"","ok",""),""),""),""),""),""),"")</f>
        <v>ok</v>
      </c>
      <c r="L3392" t="str">
        <f>IF(Hoja2!A3392="'S/F'","--","")</f>
        <v/>
      </c>
      <c r="M3392" t="str">
        <f>IF(LEN(Hoja2!C3392)&gt;30,Hoja2!C3392,"")</f>
        <v/>
      </c>
      <c r="O3392" t="str">
        <f>IF(LEN(Hoja2!F3392)&gt;110,LEN(Hoja2!F3392),"")</f>
        <v/>
      </c>
      <c r="Q3392" t="str">
        <f>IF(K3392="ok",CONCATENATE(IF(Hoja2!A3392="'S/F'","--",""),N3392,"INSERT INTO seguimiento_oficios_recepcion_oficio(fecha_captura, folio_interno, no_oficio, dependencia_envia, firma, fecha_oficio, asunto, anexo, captura_id, estatus_id) VALUES ('",CONCATENATE(RIGHT(CONCATENATE("00",DAY(Hoja2!B3392)),2),"/",RIGHT(CONCATENATE("00",MONTH(Hoja2!B3392)),2),"/",RIGHT(CONCATENATE("00",YEAR(Hoja2!B3392)),2)),"',",Hoja2!A3392,",'",Hoja2!C3392,"','",Hoja2!F3392,"','",Hoja2!E3392,"','",CONCATENATE(RIGHT(CONCATENATE("00",DAY(Hoja2!D3392)),2),"/",RIGHT(CONCATENATE("00",MONTH(Hoja2!D3392)),2),"/",RIGHT(CONCATENATE("00",YEAR(Hoja2!D3392)),2)),"','",Hoja2!J3392,"',","FALSE, 1,8);"), "")</f>
        <v>INSERT INTO seguimiento_oficios_recepcion_oficio(fecha_captura, folio_interno, no_oficio, dependencia_envia, firma, fecha_oficio, asunto, anexo, captura_id, estatus_id) VALUES ('25/04/12',724,'394','SAF','JOSE MANUEL SAIZ PINEDA','13/03/12','AUTORIZACION DE RECURSOS IFOS',FALSE, 1,8);</v>
      </c>
    </row>
    <row r="3393" spans="6:17">
      <c r="F3393" t="str">
        <f>RIGHT(CONCATENATE("00",DAY(Hoja2!B3393)),2)</f>
        <v>25</v>
      </c>
      <c r="G3393" t="str">
        <f>CONCATENATE(RIGHT(CONCATENATE("00",DAY(Hoja2!B3393)),2),"/",RIGHT(CONCATENATE("00",MONTH(Hoja2!B3393)),2),"/",RIGHT(CONCATENATE("00",YEAR(Hoja2!B3393)),2))</f>
        <v>25/04/12</v>
      </c>
      <c r="H3393" t="str">
        <f>RIGHT(CONCATENATE("00",DAY(Hoja2!D3393)),2)</f>
        <v>09</v>
      </c>
      <c r="I3393" t="str">
        <f>CONCATENATE(RIGHT(CONCATENATE("00",DAY(Hoja2!D3393)),2),"/",RIGHT(CONCATENATE("00",MONTH(Hoja2!D3393)),2),"/",RIGHT(CONCATENATE("00",YEAR(Hoja2!D3393)),2))</f>
        <v>09/04/12</v>
      </c>
      <c r="J3393" t="str">
        <f>IF(LEN(Hoja2!J3393)&gt;150,LEN(Hoja2!J3393),"")</f>
        <v/>
      </c>
      <c r="K3393" t="str">
        <f>IF(Hoja2!A3393&lt;&gt;"", IF(Hoja2!B3393&lt;&gt;"", IF(Hoja2!C3393&lt;&gt;"", IF(Hoja2!D3393&lt;&gt;"", IF(Hoja2!E3393&lt;&gt;"", IF(Hoja2!F3393&lt;&gt;"", IF(Hoja2!J3393&lt;&gt;"","ok",""),""),""),""),""),""),"")</f>
        <v>ok</v>
      </c>
      <c r="L3393" t="str">
        <f>IF(Hoja2!A3393="'S/F'","--","")</f>
        <v/>
      </c>
      <c r="M3393" t="str">
        <f>IF(LEN(Hoja2!C3393)&gt;30,Hoja2!C3393,"")</f>
        <v/>
      </c>
      <c r="O3393" t="str">
        <f>IF(LEN(Hoja2!F3393)&gt;110,LEN(Hoja2!F3393),"")</f>
        <v/>
      </c>
      <c r="Q3393" t="str">
        <f>IF(K3393="ok",CONCATENATE(IF(Hoja2!A3393="'S/F'","--",""),N3393,"INSERT INTO seguimiento_oficios_recepcion_oficio(fecha_captura, folio_interno, no_oficio, dependencia_envia, firma, fecha_oficio, asunto, anexo, captura_id, estatus_id) VALUES ('",CONCATENATE(RIGHT(CONCATENATE("00",DAY(Hoja2!B3393)),2),"/",RIGHT(CONCATENATE("00",MONTH(Hoja2!B3393)),2),"/",RIGHT(CONCATENATE("00",YEAR(Hoja2!B3393)),2)),"',",Hoja2!A3393,",'",Hoja2!C3393,"','",Hoja2!F3393,"','",Hoja2!E3393,"','",CONCATENATE(RIGHT(CONCATENATE("00",DAY(Hoja2!D3393)),2),"/",RIGHT(CONCATENATE("00",MONTH(Hoja2!D3393)),2),"/",RIGHT(CONCATENATE("00",YEAR(Hoja2!D3393)),2)),"','",Hoja2!J3393,"',","FALSE, 1,8);"), "")</f>
        <v>INSERT INTO seguimiento_oficios_recepcion_oficio(fecha_captura, folio_interno, no_oficio, dependencia_envia, firma, fecha_oficio, asunto, anexo, captura_id, estatus_id) VALUES ('25/04/12',725,'581','SAF','JOSE MANUEL SAIZ PINEDA','09/04/12','AUTORIZACION DE AMPLIACION DE RECURSOS IFOS',FALSE, 1,8);</v>
      </c>
    </row>
    <row r="3394" spans="6:17">
      <c r="F3394" t="str">
        <f>RIGHT(CONCATENATE("00",DAY(Hoja2!B3394)),2)</f>
        <v>25</v>
      </c>
      <c r="G3394" t="str">
        <f>CONCATENATE(RIGHT(CONCATENATE("00",DAY(Hoja2!B3394)),2),"/",RIGHT(CONCATENATE("00",MONTH(Hoja2!B3394)),2),"/",RIGHT(CONCATENATE("00",YEAR(Hoja2!B3394)),2))</f>
        <v>25/04/12</v>
      </c>
      <c r="H3394" t="str">
        <f>RIGHT(CONCATENATE("00",DAY(Hoja2!D3394)),2)</f>
        <v>17</v>
      </c>
      <c r="I3394" t="str">
        <f>CONCATENATE(RIGHT(CONCATENATE("00",DAY(Hoja2!D3394)),2),"/",RIGHT(CONCATENATE("00",MONTH(Hoja2!D3394)),2),"/",RIGHT(CONCATENATE("00",YEAR(Hoja2!D3394)),2))</f>
        <v>17/04/12</v>
      </c>
      <c r="J3394" t="str">
        <f>IF(LEN(Hoja2!J3394)&gt;150,LEN(Hoja2!J3394),"")</f>
        <v/>
      </c>
      <c r="K3394" t="str">
        <f>IF(Hoja2!A3394&lt;&gt;"", IF(Hoja2!B3394&lt;&gt;"", IF(Hoja2!C3394&lt;&gt;"", IF(Hoja2!D3394&lt;&gt;"", IF(Hoja2!E3394&lt;&gt;"", IF(Hoja2!F3394&lt;&gt;"", IF(Hoja2!J3394&lt;&gt;"","ok",""),""),""),""),""),""),"")</f>
        <v>ok</v>
      </c>
      <c r="L3394" t="str">
        <f>IF(Hoja2!A3394="'S/F'","--","")</f>
        <v/>
      </c>
      <c r="M3394" t="str">
        <f>IF(LEN(Hoja2!C3394)&gt;30,Hoja2!C3394,"")</f>
        <v/>
      </c>
      <c r="O3394" t="str">
        <f>IF(LEN(Hoja2!F3394)&gt;110,LEN(Hoja2!F3394),"")</f>
        <v/>
      </c>
      <c r="Q3394" t="str">
        <f>IF(K3394="ok",CONCATENATE(IF(Hoja2!A3394="'S/F'","--",""),N3394,"INSERT INTO seguimiento_oficios_recepcion_oficio(fecha_captura, folio_interno, no_oficio, dependencia_envia, firma, fecha_oficio, asunto, anexo, captura_id, estatus_id) VALUES ('",CONCATENATE(RIGHT(CONCATENATE("00",DAY(Hoja2!B3394)),2),"/",RIGHT(CONCATENATE("00",MONTH(Hoja2!B3394)),2),"/",RIGHT(CONCATENATE("00",YEAR(Hoja2!B3394)),2)),"',",Hoja2!A3394,",'",Hoja2!C3394,"','",Hoja2!F3394,"','",Hoja2!E3394,"','",CONCATENATE(RIGHT(CONCATENATE("00",DAY(Hoja2!D3394)),2),"/",RIGHT(CONCATENATE("00",MONTH(Hoja2!D3394)),2),"/",RIGHT(CONCATENATE("00",YEAR(Hoja2!D3394)),2)),"','",Hoja2!J3394,"',","FALSE, 1,8);"), "")</f>
        <v>INSERT INTO seguimiento_oficios_recepcion_oficio(fecha_captura, folio_interno, no_oficio, dependencia_envia, firma, fecha_oficio, asunto, anexo, captura_id, estatus_id) VALUES ('25/04/12',726,'196','SAF','JOSE MANUEL SAIZ PINEDA','17/04/12','AUTORIZACION DE REDUCCION DE RECURSOS IFOS',FALSE, 1,8);</v>
      </c>
    </row>
    <row r="3395" spans="6:17">
      <c r="F3395" t="str">
        <f>RIGHT(CONCATENATE("00",DAY(Hoja2!B3395)),2)</f>
        <v>25</v>
      </c>
      <c r="G3395" t="str">
        <f>CONCATENATE(RIGHT(CONCATENATE("00",DAY(Hoja2!B3395)),2),"/",RIGHT(CONCATENATE("00",MONTH(Hoja2!B3395)),2),"/",RIGHT(CONCATENATE("00",YEAR(Hoja2!B3395)),2))</f>
        <v>25/04/12</v>
      </c>
      <c r="H3395" t="str">
        <f>RIGHT(CONCATENATE("00",DAY(Hoja2!D3395)),2)</f>
        <v>17</v>
      </c>
      <c r="I3395" t="str">
        <f>CONCATENATE(RIGHT(CONCATENATE("00",DAY(Hoja2!D3395)),2),"/",RIGHT(CONCATENATE("00",MONTH(Hoja2!D3395)),2),"/",RIGHT(CONCATENATE("00",YEAR(Hoja2!D3395)),2))</f>
        <v>17/04/12</v>
      </c>
      <c r="J3395" t="str">
        <f>IF(LEN(Hoja2!J3395)&gt;150,LEN(Hoja2!J3395),"")</f>
        <v/>
      </c>
      <c r="K3395" t="str">
        <f>IF(Hoja2!A3395&lt;&gt;"", IF(Hoja2!B3395&lt;&gt;"", IF(Hoja2!C3395&lt;&gt;"", IF(Hoja2!D3395&lt;&gt;"", IF(Hoja2!E3395&lt;&gt;"", IF(Hoja2!F3395&lt;&gt;"", IF(Hoja2!J3395&lt;&gt;"","ok",""),""),""),""),""),""),"")</f>
        <v>ok</v>
      </c>
      <c r="L3395" t="str">
        <f>IF(Hoja2!A3395="'S/F'","--","")</f>
        <v/>
      </c>
      <c r="M3395" t="str">
        <f>IF(LEN(Hoja2!C3395)&gt;30,Hoja2!C3395,"")</f>
        <v/>
      </c>
      <c r="O3395" t="str">
        <f>IF(LEN(Hoja2!F3395)&gt;110,LEN(Hoja2!F3395),"")</f>
        <v/>
      </c>
      <c r="Q3395" t="str">
        <f>IF(K3395="ok",CONCATENATE(IF(Hoja2!A3395="'S/F'","--",""),N3395,"INSERT INTO seguimiento_oficios_recepcion_oficio(fecha_captura, folio_interno, no_oficio, dependencia_envia, firma, fecha_oficio, asunto, anexo, captura_id, estatus_id) VALUES ('",CONCATENATE(RIGHT(CONCATENATE("00",DAY(Hoja2!B3395)),2),"/",RIGHT(CONCATENATE("00",MONTH(Hoja2!B3395)),2),"/",RIGHT(CONCATENATE("00",YEAR(Hoja2!B3395)),2)),"',",Hoja2!A3395,",'",Hoja2!C3395,"','",Hoja2!F3395,"','",Hoja2!E3395,"','",CONCATENATE(RIGHT(CONCATENATE("00",DAY(Hoja2!D3395)),2),"/",RIGHT(CONCATENATE("00",MONTH(Hoja2!D3395)),2),"/",RIGHT(CONCATENATE("00",YEAR(Hoja2!D3395)),2)),"','",Hoja2!J3395,"',","FALSE, 1,8);"), "")</f>
        <v>INSERT INTO seguimiento_oficios_recepcion_oficio(fecha_captura, folio_interno, no_oficio, dependencia_envia, firma, fecha_oficio, asunto, anexo, captura_id, estatus_id) VALUES ('25/04/12',727,'197','SAF','JOSE MANUEL SAIZ PINEDA','17/04/12','AUTORIZACION DE REDUCCION DE RECURSOS IFOS',FALSE, 1,8);</v>
      </c>
    </row>
    <row r="3396" spans="6:17">
      <c r="F3396" t="str">
        <f>RIGHT(CONCATENATE("00",DAY(Hoja2!B3396)),2)</f>
        <v>25</v>
      </c>
      <c r="G3396" t="str">
        <f>CONCATENATE(RIGHT(CONCATENATE("00",DAY(Hoja2!B3396)),2),"/",RIGHT(CONCATENATE("00",MONTH(Hoja2!B3396)),2),"/",RIGHT(CONCATENATE("00",YEAR(Hoja2!B3396)),2))</f>
        <v>25/04/12</v>
      </c>
      <c r="H3396" t="str">
        <f>RIGHT(CONCATENATE("00",DAY(Hoja2!D3396)),2)</f>
        <v>17</v>
      </c>
      <c r="I3396" t="str">
        <f>CONCATENATE(RIGHT(CONCATENATE("00",DAY(Hoja2!D3396)),2),"/",RIGHT(CONCATENATE("00",MONTH(Hoja2!D3396)),2),"/",RIGHT(CONCATENATE("00",YEAR(Hoja2!D3396)),2))</f>
        <v>17/04/12</v>
      </c>
      <c r="J3396" t="str">
        <f>IF(LEN(Hoja2!J3396)&gt;150,LEN(Hoja2!J3396),"")</f>
        <v/>
      </c>
      <c r="K3396" t="str">
        <f>IF(Hoja2!A3396&lt;&gt;"", IF(Hoja2!B3396&lt;&gt;"", IF(Hoja2!C3396&lt;&gt;"", IF(Hoja2!D3396&lt;&gt;"", IF(Hoja2!E3396&lt;&gt;"", IF(Hoja2!F3396&lt;&gt;"", IF(Hoja2!J3396&lt;&gt;"","ok",""),""),""),""),""),""),"")</f>
        <v>ok</v>
      </c>
      <c r="L3396" t="str">
        <f>IF(Hoja2!A3396="'S/F'","--","")</f>
        <v/>
      </c>
      <c r="M3396" t="str">
        <f>IF(LEN(Hoja2!C3396)&gt;30,Hoja2!C3396,"")</f>
        <v/>
      </c>
      <c r="O3396" t="str">
        <f>IF(LEN(Hoja2!F3396)&gt;110,LEN(Hoja2!F3396),"")</f>
        <v/>
      </c>
      <c r="Q3396" t="str">
        <f>IF(K3396="ok",CONCATENATE(IF(Hoja2!A3396="'S/F'","--",""),N3396,"INSERT INTO seguimiento_oficios_recepcion_oficio(fecha_captura, folio_interno, no_oficio, dependencia_envia, firma, fecha_oficio, asunto, anexo, captura_id, estatus_id) VALUES ('",CONCATENATE(RIGHT(CONCATENATE("00",DAY(Hoja2!B3396)),2),"/",RIGHT(CONCATENATE("00",MONTH(Hoja2!B3396)),2),"/",RIGHT(CONCATENATE("00",YEAR(Hoja2!B3396)),2)),"',",Hoja2!A3396,",'",Hoja2!C3396,"','",Hoja2!F3396,"','",Hoja2!E3396,"','",CONCATENATE(RIGHT(CONCATENATE("00",DAY(Hoja2!D3396)),2),"/",RIGHT(CONCATENATE("00",MONTH(Hoja2!D3396)),2),"/",RIGHT(CONCATENATE("00",YEAR(Hoja2!D3396)),2)),"','",Hoja2!J3396,"',","FALSE, 1,8);"), "")</f>
        <v>INSERT INTO seguimiento_oficios_recepcion_oficio(fecha_captura, folio_interno, no_oficio, dependencia_envia, firma, fecha_oficio, asunto, anexo, captura_id, estatus_id) VALUES ('25/04/12',728,'703','SAF','JOSE MANUEL SAIZ PINEDA','17/04/12','AUTORIZACION DE AMPLIACION DE RECURSOS DE IFOS',FALSE, 1,8);</v>
      </c>
    </row>
    <row r="3397" spans="6:17">
      <c r="F3397" t="str">
        <f>RIGHT(CONCATENATE("00",DAY(Hoja2!B3397)),2)</f>
        <v>25</v>
      </c>
      <c r="G3397" t="str">
        <f>CONCATENATE(RIGHT(CONCATENATE("00",DAY(Hoja2!B3397)),2),"/",RIGHT(CONCATENATE("00",MONTH(Hoja2!B3397)),2),"/",RIGHT(CONCATENATE("00",YEAR(Hoja2!B3397)),2))</f>
        <v>25/04/12</v>
      </c>
      <c r="H3397" t="str">
        <f>RIGHT(CONCATENATE("00",DAY(Hoja2!D3397)),2)</f>
        <v>17</v>
      </c>
      <c r="I3397" t="str">
        <f>CONCATENATE(RIGHT(CONCATENATE("00",DAY(Hoja2!D3397)),2),"/",RIGHT(CONCATENATE("00",MONTH(Hoja2!D3397)),2),"/",RIGHT(CONCATENATE("00",YEAR(Hoja2!D3397)),2))</f>
        <v>17/04/12</v>
      </c>
      <c r="J3397" t="str">
        <f>IF(LEN(Hoja2!J3397)&gt;150,LEN(Hoja2!J3397),"")</f>
        <v/>
      </c>
      <c r="K3397" t="str">
        <f>IF(Hoja2!A3397&lt;&gt;"", IF(Hoja2!B3397&lt;&gt;"", IF(Hoja2!C3397&lt;&gt;"", IF(Hoja2!D3397&lt;&gt;"", IF(Hoja2!E3397&lt;&gt;"", IF(Hoja2!F3397&lt;&gt;"", IF(Hoja2!J3397&lt;&gt;"","ok",""),""),""),""),""),""),"")</f>
        <v>ok</v>
      </c>
      <c r="L3397" t="str">
        <f>IF(Hoja2!A3397="'S/F'","--","")</f>
        <v/>
      </c>
      <c r="M3397" t="str">
        <f>IF(LEN(Hoja2!C3397)&gt;30,Hoja2!C3397,"")</f>
        <v/>
      </c>
      <c r="O3397" t="str">
        <f>IF(LEN(Hoja2!F3397)&gt;110,LEN(Hoja2!F3397),"")</f>
        <v/>
      </c>
      <c r="Q3397" t="str">
        <f>IF(K3397="ok",CONCATENATE(IF(Hoja2!A3397="'S/F'","--",""),N3397,"INSERT INTO seguimiento_oficios_recepcion_oficio(fecha_captura, folio_interno, no_oficio, dependencia_envia, firma, fecha_oficio, asunto, anexo, captura_id, estatus_id) VALUES ('",CONCATENATE(RIGHT(CONCATENATE("00",DAY(Hoja2!B3397)),2),"/",RIGHT(CONCATENATE("00",MONTH(Hoja2!B3397)),2),"/",RIGHT(CONCATENATE("00",YEAR(Hoja2!B3397)),2)),"',",Hoja2!A3397,",'",Hoja2!C3397,"','",Hoja2!F3397,"','",Hoja2!E3397,"','",CONCATENATE(RIGHT(CONCATENATE("00",DAY(Hoja2!D3397)),2),"/",RIGHT(CONCATENATE("00",MONTH(Hoja2!D3397)),2),"/",RIGHT(CONCATENATE("00",YEAR(Hoja2!D3397)),2)),"','",Hoja2!J3397,"',","FALSE, 1,8);"), "")</f>
        <v>INSERT INTO seguimiento_oficios_recepcion_oficio(fecha_captura, folio_interno, no_oficio, dependencia_envia, firma, fecha_oficio, asunto, anexo, captura_id, estatus_id) VALUES ('25/04/12',729,'708','SAF','JOSE MANUEL SAIZ PINEDA','17/04/12','AUTORIZACION DE AMPLIACION DE RECURSOS IFOS',FALSE, 1,8);</v>
      </c>
    </row>
    <row r="3398" spans="6:17">
      <c r="F3398" t="str">
        <f>RIGHT(CONCATENATE("00",DAY(Hoja2!B3398)),2)</f>
        <v>25</v>
      </c>
      <c r="G3398" t="str">
        <f>CONCATENATE(RIGHT(CONCATENATE("00",DAY(Hoja2!B3398)),2),"/",RIGHT(CONCATENATE("00",MONTH(Hoja2!B3398)),2),"/",RIGHT(CONCATENATE("00",YEAR(Hoja2!B3398)),2))</f>
        <v>25/04/12</v>
      </c>
      <c r="H3398" t="str">
        <f>RIGHT(CONCATENATE("00",DAY(Hoja2!D3398)),2)</f>
        <v>17</v>
      </c>
      <c r="I3398" t="str">
        <f>CONCATENATE(RIGHT(CONCATENATE("00",DAY(Hoja2!D3398)),2),"/",RIGHT(CONCATENATE("00",MONTH(Hoja2!D3398)),2),"/",RIGHT(CONCATENATE("00",YEAR(Hoja2!D3398)),2))</f>
        <v>17/04/12</v>
      </c>
      <c r="J3398" t="str">
        <f>IF(LEN(Hoja2!J3398)&gt;150,LEN(Hoja2!J3398),"")</f>
        <v/>
      </c>
      <c r="K3398" t="str">
        <f>IF(Hoja2!A3398&lt;&gt;"", IF(Hoja2!B3398&lt;&gt;"", IF(Hoja2!C3398&lt;&gt;"", IF(Hoja2!D3398&lt;&gt;"", IF(Hoja2!E3398&lt;&gt;"", IF(Hoja2!F3398&lt;&gt;"", IF(Hoja2!J3398&lt;&gt;"","ok",""),""),""),""),""),""),"")</f>
        <v>ok</v>
      </c>
      <c r="L3398" t="str">
        <f>IF(Hoja2!A3398="'S/F'","--","")</f>
        <v/>
      </c>
      <c r="M3398" t="str">
        <f>IF(LEN(Hoja2!C3398)&gt;30,Hoja2!C3398,"")</f>
        <v/>
      </c>
      <c r="O3398" t="str">
        <f>IF(LEN(Hoja2!F3398)&gt;110,LEN(Hoja2!F3398),"")</f>
        <v/>
      </c>
      <c r="Q3398" t="str">
        <f>IF(K3398="ok",CONCATENATE(IF(Hoja2!A3398="'S/F'","--",""),N3398,"INSERT INTO seguimiento_oficios_recepcion_oficio(fecha_captura, folio_interno, no_oficio, dependencia_envia, firma, fecha_oficio, asunto, anexo, captura_id, estatus_id) VALUES ('",CONCATENATE(RIGHT(CONCATENATE("00",DAY(Hoja2!B3398)),2),"/",RIGHT(CONCATENATE("00",MONTH(Hoja2!B3398)),2),"/",RIGHT(CONCATENATE("00",YEAR(Hoja2!B3398)),2)),"',",Hoja2!A3398,",'",Hoja2!C3398,"','",Hoja2!F3398,"','",Hoja2!E3398,"','",CONCATENATE(RIGHT(CONCATENATE("00",DAY(Hoja2!D3398)),2),"/",RIGHT(CONCATENATE("00",MONTH(Hoja2!D3398)),2),"/",RIGHT(CONCATENATE("00",YEAR(Hoja2!D3398)),2)),"','",Hoja2!J3398,"',","FALSE, 1,8);"), "")</f>
        <v>INSERT INTO seguimiento_oficios_recepcion_oficio(fecha_captura, folio_interno, no_oficio, dependencia_envia, firma, fecha_oficio, asunto, anexo, captura_id, estatus_id) VALUES ('25/04/12',730,'707','SAF','JOSE MANUEL SAIZ PINEDA','17/04/12','AUTORIZACION DE AMPLIACION DE RECURSOS IFOS',FALSE, 1,8);</v>
      </c>
    </row>
    <row r="3399" spans="6:17">
      <c r="F3399" t="str">
        <f>RIGHT(CONCATENATE("00",DAY(Hoja2!B3399)),2)</f>
        <v>25</v>
      </c>
      <c r="G3399" t="str">
        <f>CONCATENATE(RIGHT(CONCATENATE("00",DAY(Hoja2!B3399)),2),"/",RIGHT(CONCATENATE("00",MONTH(Hoja2!B3399)),2),"/",RIGHT(CONCATENATE("00",YEAR(Hoja2!B3399)),2))</f>
        <v>25/04/12</v>
      </c>
      <c r="H3399" t="str">
        <f>RIGHT(CONCATENATE("00",DAY(Hoja2!D3399)),2)</f>
        <v>17</v>
      </c>
      <c r="I3399" t="str">
        <f>CONCATENATE(RIGHT(CONCATENATE("00",DAY(Hoja2!D3399)),2),"/",RIGHT(CONCATENATE("00",MONTH(Hoja2!D3399)),2),"/",RIGHT(CONCATENATE("00",YEAR(Hoja2!D3399)),2))</f>
        <v>17/04/12</v>
      </c>
      <c r="J3399" t="str">
        <f>IF(LEN(Hoja2!J3399)&gt;150,LEN(Hoja2!J3399),"")</f>
        <v/>
      </c>
      <c r="K3399" t="str">
        <f>IF(Hoja2!A3399&lt;&gt;"", IF(Hoja2!B3399&lt;&gt;"", IF(Hoja2!C3399&lt;&gt;"", IF(Hoja2!D3399&lt;&gt;"", IF(Hoja2!E3399&lt;&gt;"", IF(Hoja2!F3399&lt;&gt;"", IF(Hoja2!J3399&lt;&gt;"","ok",""),""),""),""),""),""),"")</f>
        <v>ok</v>
      </c>
      <c r="L3399" t="str">
        <f>IF(Hoja2!A3399="'S/F'","--","")</f>
        <v/>
      </c>
      <c r="M3399" t="str">
        <f>IF(LEN(Hoja2!C3399)&gt;30,Hoja2!C3399,"")</f>
        <v/>
      </c>
      <c r="O3399" t="str">
        <f>IF(LEN(Hoja2!F3399)&gt;110,LEN(Hoja2!F3399),"")</f>
        <v/>
      </c>
      <c r="Q3399" t="str">
        <f>IF(K3399="ok",CONCATENATE(IF(Hoja2!A3399="'S/F'","--",""),N3399,"INSERT INTO seguimiento_oficios_recepcion_oficio(fecha_captura, folio_interno, no_oficio, dependencia_envia, firma, fecha_oficio, asunto, anexo, captura_id, estatus_id) VALUES ('",CONCATENATE(RIGHT(CONCATENATE("00",DAY(Hoja2!B3399)),2),"/",RIGHT(CONCATENATE("00",MONTH(Hoja2!B3399)),2),"/",RIGHT(CONCATENATE("00",YEAR(Hoja2!B3399)),2)),"',",Hoja2!A3399,",'",Hoja2!C3399,"','",Hoja2!F3399,"','",Hoja2!E3399,"','",CONCATENATE(RIGHT(CONCATENATE("00",DAY(Hoja2!D3399)),2),"/",RIGHT(CONCATENATE("00",MONTH(Hoja2!D3399)),2),"/",RIGHT(CONCATENATE("00",YEAR(Hoja2!D3399)),2)),"','",Hoja2!J3399,"',","FALSE, 1,8);"), "")</f>
        <v>INSERT INTO seguimiento_oficios_recepcion_oficio(fecha_captura, folio_interno, no_oficio, dependencia_envia, firma, fecha_oficio, asunto, anexo, captura_id, estatus_id) VALUES ('25/04/12',731,'706','SAF','JOSE MANUEL SAIZ PINEDA','17/04/12','AUTORIZACION DE AMPLIACION DE RECURSOS IFOS',FALSE, 1,8);</v>
      </c>
    </row>
    <row r="3400" spans="6:17">
      <c r="F3400" t="str">
        <f>RIGHT(CONCATENATE("00",DAY(Hoja2!B3400)),2)</f>
        <v>25</v>
      </c>
      <c r="G3400" t="str">
        <f>CONCATENATE(RIGHT(CONCATENATE("00",DAY(Hoja2!B3400)),2),"/",RIGHT(CONCATENATE("00",MONTH(Hoja2!B3400)),2),"/",RIGHT(CONCATENATE("00",YEAR(Hoja2!B3400)),2))</f>
        <v>25/04/12</v>
      </c>
      <c r="H3400" t="str">
        <f>RIGHT(CONCATENATE("00",DAY(Hoja2!D3400)),2)</f>
        <v>17</v>
      </c>
      <c r="I3400" t="str">
        <f>CONCATENATE(RIGHT(CONCATENATE("00",DAY(Hoja2!D3400)),2),"/",RIGHT(CONCATENATE("00",MONTH(Hoja2!D3400)),2),"/",RIGHT(CONCATENATE("00",YEAR(Hoja2!D3400)),2))</f>
        <v>17/04/12</v>
      </c>
      <c r="J3400" t="str">
        <f>IF(LEN(Hoja2!J3400)&gt;150,LEN(Hoja2!J3400),"")</f>
        <v/>
      </c>
      <c r="K3400" t="str">
        <f>IF(Hoja2!A3400&lt;&gt;"", IF(Hoja2!B3400&lt;&gt;"", IF(Hoja2!C3400&lt;&gt;"", IF(Hoja2!D3400&lt;&gt;"", IF(Hoja2!E3400&lt;&gt;"", IF(Hoja2!F3400&lt;&gt;"", IF(Hoja2!J3400&lt;&gt;"","ok",""),""),""),""),""),""),"")</f>
        <v>ok</v>
      </c>
      <c r="L3400" t="str">
        <f>IF(Hoja2!A3400="'S/F'","--","")</f>
        <v/>
      </c>
      <c r="M3400" t="str">
        <f>IF(LEN(Hoja2!C3400)&gt;30,Hoja2!C3400,"")</f>
        <v/>
      </c>
      <c r="O3400" t="str">
        <f>IF(LEN(Hoja2!F3400)&gt;110,LEN(Hoja2!F3400),"")</f>
        <v/>
      </c>
      <c r="Q3400" t="str">
        <f>IF(K3400="ok",CONCATENATE(IF(Hoja2!A3400="'S/F'","--",""),N3400,"INSERT INTO seguimiento_oficios_recepcion_oficio(fecha_captura, folio_interno, no_oficio, dependencia_envia, firma, fecha_oficio, asunto, anexo, captura_id, estatus_id) VALUES ('",CONCATENATE(RIGHT(CONCATENATE("00",DAY(Hoja2!B3400)),2),"/",RIGHT(CONCATENATE("00",MONTH(Hoja2!B3400)),2),"/",RIGHT(CONCATENATE("00",YEAR(Hoja2!B3400)),2)),"',",Hoja2!A3400,",'",Hoja2!C3400,"','",Hoja2!F3400,"','",Hoja2!E3400,"','",CONCATENATE(RIGHT(CONCATENATE("00",DAY(Hoja2!D3400)),2),"/",RIGHT(CONCATENATE("00",MONTH(Hoja2!D3400)),2),"/",RIGHT(CONCATENATE("00",YEAR(Hoja2!D3400)),2)),"','",Hoja2!J3400,"',","FALSE, 1,8);"), "")</f>
        <v>INSERT INTO seguimiento_oficios_recepcion_oficio(fecha_captura, folio_interno, no_oficio, dependencia_envia, firma, fecha_oficio, asunto, anexo, captura_id, estatus_id) VALUES ('25/04/12',732,'705','SAF','JOSE MANUEL SAIZ PINEDA','17/04/12','AUTORIZACION DE AMPLIACION DE RECURSOS IFOS',FALSE, 1,8);</v>
      </c>
    </row>
    <row r="3401" spans="6:17">
      <c r="F3401" t="str">
        <f>RIGHT(CONCATENATE("00",DAY(Hoja2!B3401)),2)</f>
        <v>25</v>
      </c>
      <c r="G3401" t="str">
        <f>CONCATENATE(RIGHT(CONCATENATE("00",DAY(Hoja2!B3401)),2),"/",RIGHT(CONCATENATE("00",MONTH(Hoja2!B3401)),2),"/",RIGHT(CONCATENATE("00",YEAR(Hoja2!B3401)),2))</f>
        <v>25/04/12</v>
      </c>
      <c r="H3401" t="str">
        <f>RIGHT(CONCATENATE("00",DAY(Hoja2!D3401)),2)</f>
        <v>17</v>
      </c>
      <c r="I3401" t="str">
        <f>CONCATENATE(RIGHT(CONCATENATE("00",DAY(Hoja2!D3401)),2),"/",RIGHT(CONCATENATE("00",MONTH(Hoja2!D3401)),2),"/",RIGHT(CONCATENATE("00",YEAR(Hoja2!D3401)),2))</f>
        <v>17/04/12</v>
      </c>
      <c r="J3401" t="str">
        <f>IF(LEN(Hoja2!J3401)&gt;150,LEN(Hoja2!J3401),"")</f>
        <v/>
      </c>
      <c r="K3401" t="str">
        <f>IF(Hoja2!A3401&lt;&gt;"", IF(Hoja2!B3401&lt;&gt;"", IF(Hoja2!C3401&lt;&gt;"", IF(Hoja2!D3401&lt;&gt;"", IF(Hoja2!E3401&lt;&gt;"", IF(Hoja2!F3401&lt;&gt;"", IF(Hoja2!J3401&lt;&gt;"","ok",""),""),""),""),""),""),"")</f>
        <v>ok</v>
      </c>
      <c r="L3401" t="str">
        <f>IF(Hoja2!A3401="'S/F'","--","")</f>
        <v/>
      </c>
      <c r="M3401" t="str">
        <f>IF(LEN(Hoja2!C3401)&gt;30,Hoja2!C3401,"")</f>
        <v/>
      </c>
      <c r="O3401" t="str">
        <f>IF(LEN(Hoja2!F3401)&gt;110,LEN(Hoja2!F3401),"")</f>
        <v/>
      </c>
      <c r="Q3401" t="str">
        <f>IF(K3401="ok",CONCATENATE(IF(Hoja2!A3401="'S/F'","--",""),N3401,"INSERT INTO seguimiento_oficios_recepcion_oficio(fecha_captura, folio_interno, no_oficio, dependencia_envia, firma, fecha_oficio, asunto, anexo, captura_id, estatus_id) VALUES ('",CONCATENATE(RIGHT(CONCATENATE("00",DAY(Hoja2!B3401)),2),"/",RIGHT(CONCATENATE("00",MONTH(Hoja2!B3401)),2),"/",RIGHT(CONCATENATE("00",YEAR(Hoja2!B3401)),2)),"',",Hoja2!A3401,",'",Hoja2!C3401,"','",Hoja2!F3401,"','",Hoja2!E3401,"','",CONCATENATE(RIGHT(CONCATENATE("00",DAY(Hoja2!D3401)),2),"/",RIGHT(CONCATENATE("00",MONTH(Hoja2!D3401)),2),"/",RIGHT(CONCATENATE("00",YEAR(Hoja2!D3401)),2)),"','",Hoja2!J3401,"',","FALSE, 1,8);"), "")</f>
        <v>INSERT INTO seguimiento_oficios_recepcion_oficio(fecha_captura, folio_interno, no_oficio, dependencia_envia, firma, fecha_oficio, asunto, anexo, captura_id, estatus_id) VALUES ('25/04/12',733,'580','SAF','JOSE MANUEL SAIZ PINEDA','17/04/12','AUTORIZACION DE AMPLIACION DE RECURSOS IFOS',FALSE, 1,8);</v>
      </c>
    </row>
    <row r="3402" spans="6:17">
      <c r="F3402" t="str">
        <f>RIGHT(CONCATENATE("00",DAY(Hoja2!B3402)),2)</f>
        <v>25</v>
      </c>
      <c r="G3402" t="str">
        <f>CONCATENATE(RIGHT(CONCATENATE("00",DAY(Hoja2!B3402)),2),"/",RIGHT(CONCATENATE("00",MONTH(Hoja2!B3402)),2),"/",RIGHT(CONCATENATE("00",YEAR(Hoja2!B3402)),2))</f>
        <v>25/04/12</v>
      </c>
      <c r="H3402" t="str">
        <f>RIGHT(CONCATENATE("00",DAY(Hoja2!D3402)),2)</f>
        <v>17</v>
      </c>
      <c r="I3402" t="str">
        <f>CONCATENATE(RIGHT(CONCATENATE("00",DAY(Hoja2!D3402)),2),"/",RIGHT(CONCATENATE("00",MONTH(Hoja2!D3402)),2),"/",RIGHT(CONCATENATE("00",YEAR(Hoja2!D3402)),2))</f>
        <v>17/04/12</v>
      </c>
      <c r="J3402" t="str">
        <f>IF(LEN(Hoja2!J3402)&gt;150,LEN(Hoja2!J3402),"")</f>
        <v/>
      </c>
      <c r="K3402" t="str">
        <f>IF(Hoja2!A3402&lt;&gt;"", IF(Hoja2!B3402&lt;&gt;"", IF(Hoja2!C3402&lt;&gt;"", IF(Hoja2!D3402&lt;&gt;"", IF(Hoja2!E3402&lt;&gt;"", IF(Hoja2!F3402&lt;&gt;"", IF(Hoja2!J3402&lt;&gt;"","ok",""),""),""),""),""),""),"")</f>
        <v>ok</v>
      </c>
      <c r="L3402" t="str">
        <f>IF(Hoja2!A3402="'S/F'","--","")</f>
        <v/>
      </c>
      <c r="M3402" t="str">
        <f>IF(LEN(Hoja2!C3402)&gt;30,Hoja2!C3402,"")</f>
        <v/>
      </c>
      <c r="O3402" t="str">
        <f>IF(LEN(Hoja2!F3402)&gt;110,LEN(Hoja2!F3402),"")</f>
        <v/>
      </c>
      <c r="Q3402" t="str">
        <f>IF(K3402="ok",CONCATENATE(IF(Hoja2!A3402="'S/F'","--",""),N3402,"INSERT INTO seguimiento_oficios_recepcion_oficio(fecha_captura, folio_interno, no_oficio, dependencia_envia, firma, fecha_oficio, asunto, anexo, captura_id, estatus_id) VALUES ('",CONCATENATE(RIGHT(CONCATENATE("00",DAY(Hoja2!B3402)),2),"/",RIGHT(CONCATENATE("00",MONTH(Hoja2!B3402)),2),"/",RIGHT(CONCATENATE("00",YEAR(Hoja2!B3402)),2)),"',",Hoja2!A3402,",'",Hoja2!C3402,"','",Hoja2!F3402,"','",Hoja2!E3402,"','",CONCATENATE(RIGHT(CONCATENATE("00",DAY(Hoja2!D3402)),2),"/",RIGHT(CONCATENATE("00",MONTH(Hoja2!D3402)),2),"/",RIGHT(CONCATENATE("00",YEAR(Hoja2!D3402)),2)),"','",Hoja2!J3402,"',","FALSE, 1,8);"), "")</f>
        <v>INSERT INTO seguimiento_oficios_recepcion_oficio(fecha_captura, folio_interno, no_oficio, dependencia_envia, firma, fecha_oficio, asunto, anexo, captura_id, estatus_id) VALUES ('25/04/12',734,'709','SAF','JOSE MANUEL SAIZ PINEDA','17/04/12','AUTORIZACION DE AMPLIACION DE RECURSOS IFOS',FALSE, 1,8);</v>
      </c>
    </row>
    <row r="3403" spans="6:17">
      <c r="F3403" t="str">
        <f>RIGHT(CONCATENATE("00",DAY(Hoja2!B3403)),2)</f>
        <v>25</v>
      </c>
      <c r="G3403" t="str">
        <f>CONCATENATE(RIGHT(CONCATENATE("00",DAY(Hoja2!B3403)),2),"/",RIGHT(CONCATENATE("00",MONTH(Hoja2!B3403)),2),"/",RIGHT(CONCATENATE("00",YEAR(Hoja2!B3403)),2))</f>
        <v>25/04/12</v>
      </c>
      <c r="H3403" t="str">
        <f>RIGHT(CONCATENATE("00",DAY(Hoja2!D3403)),2)</f>
        <v>17</v>
      </c>
      <c r="I3403" t="str">
        <f>CONCATENATE(RIGHT(CONCATENATE("00",DAY(Hoja2!D3403)),2),"/",RIGHT(CONCATENATE("00",MONTH(Hoja2!D3403)),2),"/",RIGHT(CONCATENATE("00",YEAR(Hoja2!D3403)),2))</f>
        <v>17/04/12</v>
      </c>
      <c r="J3403" t="str">
        <f>IF(LEN(Hoja2!J3403)&gt;150,LEN(Hoja2!J3403),"")</f>
        <v/>
      </c>
      <c r="K3403" t="str">
        <f>IF(Hoja2!A3403&lt;&gt;"", IF(Hoja2!B3403&lt;&gt;"", IF(Hoja2!C3403&lt;&gt;"", IF(Hoja2!D3403&lt;&gt;"", IF(Hoja2!E3403&lt;&gt;"", IF(Hoja2!F3403&lt;&gt;"", IF(Hoja2!J3403&lt;&gt;"","ok",""),""),""),""),""),""),"")</f>
        <v>ok</v>
      </c>
      <c r="L3403" t="str">
        <f>IF(Hoja2!A3403="'S/F'","--","")</f>
        <v/>
      </c>
      <c r="M3403" t="str">
        <f>IF(LEN(Hoja2!C3403)&gt;30,Hoja2!C3403,"")</f>
        <v/>
      </c>
      <c r="O3403" t="str">
        <f>IF(LEN(Hoja2!F3403)&gt;110,LEN(Hoja2!F3403),"")</f>
        <v/>
      </c>
      <c r="Q3403" t="str">
        <f>IF(K3403="ok",CONCATENATE(IF(Hoja2!A3403="'S/F'","--",""),N3403,"INSERT INTO seguimiento_oficios_recepcion_oficio(fecha_captura, folio_interno, no_oficio, dependencia_envia, firma, fecha_oficio, asunto, anexo, captura_id, estatus_id) VALUES ('",CONCATENATE(RIGHT(CONCATENATE("00",DAY(Hoja2!B3403)),2),"/",RIGHT(CONCATENATE("00",MONTH(Hoja2!B3403)),2),"/",RIGHT(CONCATENATE("00",YEAR(Hoja2!B3403)),2)),"',",Hoja2!A3403,",'",Hoja2!C3403,"','",Hoja2!F3403,"','",Hoja2!E3403,"','",CONCATENATE(RIGHT(CONCATENATE("00",DAY(Hoja2!D3403)),2),"/",RIGHT(CONCATENATE("00",MONTH(Hoja2!D3403)),2),"/",RIGHT(CONCATENATE("00",YEAR(Hoja2!D3403)),2)),"','",Hoja2!J3403,"',","FALSE, 1,8);"), "")</f>
        <v>INSERT INTO seguimiento_oficios_recepcion_oficio(fecha_captura, folio_interno, no_oficio, dependencia_envia, firma, fecha_oficio, asunto, anexo, captura_id, estatus_id) VALUES ('25/04/12',735,'610','SAF','JOSE MANUEL SAIZ PINEDA','17/04/12','AUTORIZACION DE TRANSFERENCIA DE RECURSOS IFOS',FALSE, 1,8);</v>
      </c>
    </row>
    <row r="3404" spans="6:17">
      <c r="F3404" t="str">
        <f>RIGHT(CONCATENATE("00",DAY(Hoja2!B3404)),2)</f>
        <v>25</v>
      </c>
      <c r="G3404" t="str">
        <f>CONCATENATE(RIGHT(CONCATENATE("00",DAY(Hoja2!B3404)),2),"/",RIGHT(CONCATENATE("00",MONTH(Hoja2!B3404)),2),"/",RIGHT(CONCATENATE("00",YEAR(Hoja2!B3404)),2))</f>
        <v>25/04/12</v>
      </c>
      <c r="H3404" t="str">
        <f>RIGHT(CONCATENATE("00",DAY(Hoja2!D3404)),2)</f>
        <v>17</v>
      </c>
      <c r="I3404" t="str">
        <f>CONCATENATE(RIGHT(CONCATENATE("00",DAY(Hoja2!D3404)),2),"/",RIGHT(CONCATENATE("00",MONTH(Hoja2!D3404)),2),"/",RIGHT(CONCATENATE("00",YEAR(Hoja2!D3404)),2))</f>
        <v>17/04/12</v>
      </c>
      <c r="J3404" t="str">
        <f>IF(LEN(Hoja2!J3404)&gt;150,LEN(Hoja2!J3404),"")</f>
        <v/>
      </c>
      <c r="K3404" t="str">
        <f>IF(Hoja2!A3404&lt;&gt;"", IF(Hoja2!B3404&lt;&gt;"", IF(Hoja2!C3404&lt;&gt;"", IF(Hoja2!D3404&lt;&gt;"", IF(Hoja2!E3404&lt;&gt;"", IF(Hoja2!F3404&lt;&gt;"", IF(Hoja2!J3404&lt;&gt;"","ok",""),""),""),""),""),""),"")</f>
        <v>ok</v>
      </c>
      <c r="L3404" t="str">
        <f>IF(Hoja2!A3404="'S/F'","--","")</f>
        <v/>
      </c>
      <c r="M3404" t="str">
        <f>IF(LEN(Hoja2!C3404)&gt;30,Hoja2!C3404,"")</f>
        <v/>
      </c>
      <c r="O3404" t="str">
        <f>IF(LEN(Hoja2!F3404)&gt;110,LEN(Hoja2!F3404),"")</f>
        <v/>
      </c>
      <c r="Q3404" t="str">
        <f>IF(K3404="ok",CONCATENATE(IF(Hoja2!A3404="'S/F'","--",""),N3404,"INSERT INTO seguimiento_oficios_recepcion_oficio(fecha_captura, folio_interno, no_oficio, dependencia_envia, firma, fecha_oficio, asunto, anexo, captura_id, estatus_id) VALUES ('",CONCATENATE(RIGHT(CONCATENATE("00",DAY(Hoja2!B3404)),2),"/",RIGHT(CONCATENATE("00",MONTH(Hoja2!B3404)),2),"/",RIGHT(CONCATENATE("00",YEAR(Hoja2!B3404)),2)),"',",Hoja2!A3404,",'",Hoja2!C3404,"','",Hoja2!F3404,"','",Hoja2!E3404,"','",CONCATENATE(RIGHT(CONCATENATE("00",DAY(Hoja2!D3404)),2),"/",RIGHT(CONCATENATE("00",MONTH(Hoja2!D3404)),2),"/",RIGHT(CONCATENATE("00",YEAR(Hoja2!D3404)),2)),"','",Hoja2!J3404,"',","FALSE, 1,8);"), "")</f>
        <v>INSERT INTO seguimiento_oficios_recepcion_oficio(fecha_captura, folio_interno, no_oficio, dependencia_envia, firma, fecha_oficio, asunto, anexo, captura_id, estatus_id) VALUES ('25/04/12',736,'611','SAF','JOSE MANUEL SAIZ PINEDA','17/04/12','AUTORIZACION DE TRANSFERENCIA DE RECURSOS IFOS',FALSE, 1,8);</v>
      </c>
    </row>
    <row r="3405" spans="6:17">
      <c r="F3405" t="str">
        <f>RIGHT(CONCATENATE("00",DAY(Hoja2!B3405)),2)</f>
        <v>25</v>
      </c>
      <c r="G3405" t="str">
        <f>CONCATENATE(RIGHT(CONCATENATE("00",DAY(Hoja2!B3405)),2),"/",RIGHT(CONCATENATE("00",MONTH(Hoja2!B3405)),2),"/",RIGHT(CONCATENATE("00",YEAR(Hoja2!B3405)),2))</f>
        <v>25/04/12</v>
      </c>
      <c r="H3405" t="str">
        <f>RIGHT(CONCATENATE("00",DAY(Hoja2!D3405)),2)</f>
        <v>17</v>
      </c>
      <c r="I3405" t="str">
        <f>CONCATENATE(RIGHT(CONCATENATE("00",DAY(Hoja2!D3405)),2),"/",RIGHT(CONCATENATE("00",MONTH(Hoja2!D3405)),2),"/",RIGHT(CONCATENATE("00",YEAR(Hoja2!D3405)),2))</f>
        <v>17/04/12</v>
      </c>
      <c r="J3405" t="str">
        <f>IF(LEN(Hoja2!J3405)&gt;150,LEN(Hoja2!J3405),"")</f>
        <v/>
      </c>
      <c r="K3405" t="str">
        <f>IF(Hoja2!A3405&lt;&gt;"", IF(Hoja2!B3405&lt;&gt;"", IF(Hoja2!C3405&lt;&gt;"", IF(Hoja2!D3405&lt;&gt;"", IF(Hoja2!E3405&lt;&gt;"", IF(Hoja2!F3405&lt;&gt;"", IF(Hoja2!J3405&lt;&gt;"","ok",""),""),""),""),""),""),"")</f>
        <v>ok</v>
      </c>
      <c r="L3405" t="str">
        <f>IF(Hoja2!A3405="'S/F'","--","")</f>
        <v/>
      </c>
      <c r="M3405" t="str">
        <f>IF(LEN(Hoja2!C3405)&gt;30,Hoja2!C3405,"")</f>
        <v/>
      </c>
      <c r="O3405" t="str">
        <f>IF(LEN(Hoja2!F3405)&gt;110,LEN(Hoja2!F3405),"")</f>
        <v/>
      </c>
      <c r="Q3405" t="str">
        <f>IF(K3405="ok",CONCATENATE(IF(Hoja2!A3405="'S/F'","--",""),N3405,"INSERT INTO seguimiento_oficios_recepcion_oficio(fecha_captura, folio_interno, no_oficio, dependencia_envia, firma, fecha_oficio, asunto, anexo, captura_id, estatus_id) VALUES ('",CONCATENATE(RIGHT(CONCATENATE("00",DAY(Hoja2!B3405)),2),"/",RIGHT(CONCATENATE("00",MONTH(Hoja2!B3405)),2),"/",RIGHT(CONCATENATE("00",YEAR(Hoja2!B3405)),2)),"',",Hoja2!A3405,",'",Hoja2!C3405,"','",Hoja2!F3405,"','",Hoja2!E3405,"','",CONCATENATE(RIGHT(CONCATENATE("00",DAY(Hoja2!D3405)),2),"/",RIGHT(CONCATENATE("00",MONTH(Hoja2!D3405)),2),"/",RIGHT(CONCATENATE("00",YEAR(Hoja2!D3405)),2)),"','",Hoja2!J3405,"',","FALSE, 1,8);"), "")</f>
        <v>INSERT INTO seguimiento_oficios_recepcion_oficio(fecha_captura, folio_interno, no_oficio, dependencia_envia, firma, fecha_oficio, asunto, anexo, captura_id, estatus_id) VALUES ('25/04/12',737,'612','SAF','JOSE MANUEL SAIZ PINEDA','17/04/12','AUTORIZACION DE TRANFERENCIA DE RECURSOS IFOS',FALSE, 1,8);</v>
      </c>
    </row>
    <row r="3406" spans="6:17">
      <c r="F3406" t="str">
        <f>RIGHT(CONCATENATE("00",DAY(Hoja2!B3406)),2)</f>
        <v>25</v>
      </c>
      <c r="G3406" t="str">
        <f>CONCATENATE(RIGHT(CONCATENATE("00",DAY(Hoja2!B3406)),2),"/",RIGHT(CONCATENATE("00",MONTH(Hoja2!B3406)),2),"/",RIGHT(CONCATENATE("00",YEAR(Hoja2!B3406)),2))</f>
        <v>25/04/12</v>
      </c>
      <c r="H3406" t="str">
        <f>RIGHT(CONCATENATE("00",DAY(Hoja2!D3406)),2)</f>
        <v>17</v>
      </c>
      <c r="I3406" t="str">
        <f>CONCATENATE(RIGHT(CONCATENATE("00",DAY(Hoja2!D3406)),2),"/",RIGHT(CONCATENATE("00",MONTH(Hoja2!D3406)),2),"/",RIGHT(CONCATENATE("00",YEAR(Hoja2!D3406)),2))</f>
        <v>17/04/12</v>
      </c>
      <c r="J3406" t="str">
        <f>IF(LEN(Hoja2!J3406)&gt;150,LEN(Hoja2!J3406),"")</f>
        <v/>
      </c>
      <c r="K3406" t="str">
        <f>IF(Hoja2!A3406&lt;&gt;"", IF(Hoja2!B3406&lt;&gt;"", IF(Hoja2!C3406&lt;&gt;"", IF(Hoja2!D3406&lt;&gt;"", IF(Hoja2!E3406&lt;&gt;"", IF(Hoja2!F3406&lt;&gt;"", IF(Hoja2!J3406&lt;&gt;"","ok",""),""),""),""),""),""),"")</f>
        <v>ok</v>
      </c>
      <c r="L3406" t="str">
        <f>IF(Hoja2!A3406="'S/F'","--","")</f>
        <v/>
      </c>
      <c r="M3406" t="str">
        <f>IF(LEN(Hoja2!C3406)&gt;30,Hoja2!C3406,"")</f>
        <v/>
      </c>
      <c r="O3406" t="str">
        <f>IF(LEN(Hoja2!F3406)&gt;110,LEN(Hoja2!F3406),"")</f>
        <v/>
      </c>
      <c r="Q3406" t="str">
        <f>IF(K3406="ok",CONCATENATE(IF(Hoja2!A3406="'S/F'","--",""),N3406,"INSERT INTO seguimiento_oficios_recepcion_oficio(fecha_captura, folio_interno, no_oficio, dependencia_envia, firma, fecha_oficio, asunto, anexo, captura_id, estatus_id) VALUES ('",CONCATENATE(RIGHT(CONCATENATE("00",DAY(Hoja2!B3406)),2),"/",RIGHT(CONCATENATE("00",MONTH(Hoja2!B3406)),2),"/",RIGHT(CONCATENATE("00",YEAR(Hoja2!B3406)),2)),"',",Hoja2!A3406,",'",Hoja2!C3406,"','",Hoja2!F3406,"','",Hoja2!E3406,"','",CONCATENATE(RIGHT(CONCATENATE("00",DAY(Hoja2!D3406)),2),"/",RIGHT(CONCATENATE("00",MONTH(Hoja2!D3406)),2),"/",RIGHT(CONCATENATE("00",YEAR(Hoja2!D3406)),2)),"','",Hoja2!J3406,"',","FALSE, 1,8);"), "")</f>
        <v>INSERT INTO seguimiento_oficios_recepcion_oficio(fecha_captura, folio_interno, no_oficio, dependencia_envia, firma, fecha_oficio, asunto, anexo, captura_id, estatus_id) VALUES ('25/04/12',738,'613','SAF','JOSE MANUEL SAIZ PINEDA','17/04/12','AUTORIZACION DE TRANFERENCIA DE RECURSOS IFOS',FALSE, 1,8);</v>
      </c>
    </row>
    <row r="3407" spans="6:17">
      <c r="F3407" t="str">
        <f>RIGHT(CONCATENATE("00",DAY(Hoja2!B3407)),2)</f>
        <v>25</v>
      </c>
      <c r="G3407" t="str">
        <f>CONCATENATE(RIGHT(CONCATENATE("00",DAY(Hoja2!B3407)),2),"/",RIGHT(CONCATENATE("00",MONTH(Hoja2!B3407)),2),"/",RIGHT(CONCATENATE("00",YEAR(Hoja2!B3407)),2))</f>
        <v>25/04/12</v>
      </c>
      <c r="H3407" t="str">
        <f>RIGHT(CONCATENATE("00",DAY(Hoja2!D3407)),2)</f>
        <v>24</v>
      </c>
      <c r="I3407" t="str">
        <f>CONCATENATE(RIGHT(CONCATENATE("00",DAY(Hoja2!D3407)),2),"/",RIGHT(CONCATENATE("00",MONTH(Hoja2!D3407)),2),"/",RIGHT(CONCATENATE("00",YEAR(Hoja2!D3407)),2))</f>
        <v>24/04/12</v>
      </c>
      <c r="J3407" t="str">
        <f>IF(LEN(Hoja2!J3407)&gt;150,LEN(Hoja2!J3407),"")</f>
        <v/>
      </c>
      <c r="K3407" t="str">
        <f>IF(Hoja2!A3407&lt;&gt;"", IF(Hoja2!B3407&lt;&gt;"", IF(Hoja2!C3407&lt;&gt;"", IF(Hoja2!D3407&lt;&gt;"", IF(Hoja2!E3407&lt;&gt;"", IF(Hoja2!F3407&lt;&gt;"", IF(Hoja2!J3407&lt;&gt;"","ok",""),""),""),""),""),""),"")</f>
        <v>ok</v>
      </c>
      <c r="L3407" t="str">
        <f>IF(Hoja2!A3407="'S/F'","--","")</f>
        <v/>
      </c>
      <c r="M3407" t="str">
        <f>IF(LEN(Hoja2!C3407)&gt;30,Hoja2!C3407,"")</f>
        <v/>
      </c>
      <c r="O3407" t="str">
        <f>IF(LEN(Hoja2!F3407)&gt;110,LEN(Hoja2!F3407),"")</f>
        <v/>
      </c>
      <c r="Q3407" t="str">
        <f>IF(K3407="ok",CONCATENATE(IF(Hoja2!A3407="'S/F'","--",""),N3407,"INSERT INTO seguimiento_oficios_recepcion_oficio(fecha_captura, folio_interno, no_oficio, dependencia_envia, firma, fecha_oficio, asunto, anexo, captura_id, estatus_id) VALUES ('",CONCATENATE(RIGHT(CONCATENATE("00",DAY(Hoja2!B3407)),2),"/",RIGHT(CONCATENATE("00",MONTH(Hoja2!B3407)),2),"/",RIGHT(CONCATENATE("00",YEAR(Hoja2!B3407)),2)),"',",Hoja2!A3407,",'",Hoja2!C3407,"','",Hoja2!F3407,"','",Hoja2!E3407,"','",CONCATENATE(RIGHT(CONCATENATE("00",DAY(Hoja2!D3407)),2),"/",RIGHT(CONCATENATE("00",MONTH(Hoja2!D3407)),2),"/",RIGHT(CONCATENATE("00",YEAR(Hoja2!D3407)),2)),"','",Hoja2!J3407,"',","FALSE, 1,8);"), "")</f>
        <v>INSERT INTO seguimiento_oficios_recepcion_oficio(fecha_captura, folio_interno, no_oficio, dependencia_envia, firma, fecha_oficio, asunto, anexo, captura_id, estatus_id) VALUES ('25/04/12',739,'7676','30/A. ZONA MILITAR','CARLOS FORTUNATO SANCHEZ COBOS','24/04/12','SOLICITAN APOYOS PARA EL 28 DE ABRIL',FALSE, 1,8);</v>
      </c>
    </row>
    <row r="3408" spans="6:17">
      <c r="F3408" t="str">
        <f>RIGHT(CONCATENATE("00",DAY(Hoja2!B3408)),2)</f>
        <v>25</v>
      </c>
      <c r="G3408" t="str">
        <f>CONCATENATE(RIGHT(CONCATENATE("00",DAY(Hoja2!B3408)),2),"/",RIGHT(CONCATENATE("00",MONTH(Hoja2!B3408)),2),"/",RIGHT(CONCATENATE("00",YEAR(Hoja2!B3408)),2))</f>
        <v>25/04/12</v>
      </c>
      <c r="H3408" t="str">
        <f>RIGHT(CONCATENATE("00",DAY(Hoja2!D3408)),2)</f>
        <v>23</v>
      </c>
      <c r="I3408" t="str">
        <f>CONCATENATE(RIGHT(CONCATENATE("00",DAY(Hoja2!D3408)),2),"/",RIGHT(CONCATENATE("00",MONTH(Hoja2!D3408)),2),"/",RIGHT(CONCATENATE("00",YEAR(Hoja2!D3408)),2))</f>
        <v>23/04/12</v>
      </c>
      <c r="J3408" t="str">
        <f>IF(LEN(Hoja2!J3408)&gt;150,LEN(Hoja2!J3408),"")</f>
        <v/>
      </c>
      <c r="K3408" t="str">
        <f>IF(Hoja2!A3408&lt;&gt;"", IF(Hoja2!B3408&lt;&gt;"", IF(Hoja2!C3408&lt;&gt;"", IF(Hoja2!D3408&lt;&gt;"", IF(Hoja2!E3408&lt;&gt;"", IF(Hoja2!F3408&lt;&gt;"", IF(Hoja2!J3408&lt;&gt;"","ok",""),""),""),""),""),""),"")</f>
        <v>ok</v>
      </c>
      <c r="L3408" t="str">
        <f>IF(Hoja2!A3408="'S/F'","--","")</f>
        <v/>
      </c>
      <c r="M3408" t="str">
        <f>IF(LEN(Hoja2!C3408)&gt;30,Hoja2!C3408,"")</f>
        <v/>
      </c>
      <c r="O3408" t="str">
        <f>IF(LEN(Hoja2!F3408)&gt;110,LEN(Hoja2!F3408),"")</f>
        <v/>
      </c>
      <c r="Q3408" t="str">
        <f>IF(K3408="ok",CONCATENATE(IF(Hoja2!A3408="'S/F'","--",""),N3408,"INSERT INTO seguimiento_oficios_recepcion_oficio(fecha_captura, folio_interno, no_oficio, dependencia_envia, firma, fecha_oficio, asunto, anexo, captura_id, estatus_id) VALUES ('",CONCATENATE(RIGHT(CONCATENATE("00",DAY(Hoja2!B3408)),2),"/",RIGHT(CONCATENATE("00",MONTH(Hoja2!B3408)),2),"/",RIGHT(CONCATENATE("00",YEAR(Hoja2!B3408)),2)),"',",Hoja2!A3408,",'",Hoja2!C3408,"','",Hoja2!F3408,"','",Hoja2!E3408,"','",CONCATENATE(RIGHT(CONCATENATE("00",DAY(Hoja2!D3408)),2),"/",RIGHT(CONCATENATE("00",MONTH(Hoja2!D3408)),2),"/",RIGHT(CONCATENATE("00",YEAR(Hoja2!D3408)),2)),"','",Hoja2!J3408,"',","FALSE, 1,8);"), "")</f>
        <v>INSERT INTO seguimiento_oficios_recepcion_oficio(fecha_captura, folio_interno, no_oficio, dependencia_envia, firma, fecha_oficio, asunto, anexo, captura_id, estatus_id) VALUES ('25/04/12',740,'210','SUTSET','RENE OVANDO OLAN','23/04/12','SOLICITAN CAMBIO DE AREA LABORAL DE ADRIANA HERNANDEZ DOMINGUEZ DE  LA SUBSECRETARIA DE ADMINISTRACION A CORAT ',FALSE, 1,8);</v>
      </c>
    </row>
    <row r="3409" spans="6:17">
      <c r="F3409" t="str">
        <f>RIGHT(CONCATENATE("00",DAY(Hoja2!B3409)),2)</f>
        <v>25</v>
      </c>
      <c r="G3409" t="str">
        <f>CONCATENATE(RIGHT(CONCATENATE("00",DAY(Hoja2!B3409)),2),"/",RIGHT(CONCATENATE("00",MONTH(Hoja2!B3409)),2),"/",RIGHT(CONCATENATE("00",YEAR(Hoja2!B3409)),2))</f>
        <v>25/04/12</v>
      </c>
      <c r="H3409" t="str">
        <f>RIGHT(CONCATENATE("00",DAY(Hoja2!D3409)),2)</f>
        <v>20</v>
      </c>
      <c r="I3409" t="str">
        <f>CONCATENATE(RIGHT(CONCATENATE("00",DAY(Hoja2!D3409)),2),"/",RIGHT(CONCATENATE("00",MONTH(Hoja2!D3409)),2),"/",RIGHT(CONCATENATE("00",YEAR(Hoja2!D3409)),2))</f>
        <v>20/04/12</v>
      </c>
      <c r="J3409" t="str">
        <f>IF(LEN(Hoja2!J3409)&gt;150,LEN(Hoja2!J3409),"")</f>
        <v/>
      </c>
      <c r="K3409" t="str">
        <f>IF(Hoja2!A3409&lt;&gt;"", IF(Hoja2!B3409&lt;&gt;"", IF(Hoja2!C3409&lt;&gt;"", IF(Hoja2!D3409&lt;&gt;"", IF(Hoja2!E3409&lt;&gt;"", IF(Hoja2!F3409&lt;&gt;"", IF(Hoja2!J3409&lt;&gt;"","ok",""),""),""),""),""),""),"")</f>
        <v>ok</v>
      </c>
      <c r="L3409" t="str">
        <f>IF(Hoja2!A3409="'S/F'","--","")</f>
        <v/>
      </c>
      <c r="M3409" t="str">
        <f>IF(LEN(Hoja2!C3409)&gt;30,Hoja2!C3409,"")</f>
        <v/>
      </c>
      <c r="O3409" t="str">
        <f>IF(LEN(Hoja2!F3409)&gt;110,LEN(Hoja2!F3409),"")</f>
        <v/>
      </c>
      <c r="Q3409" t="str">
        <f>IF(K3409="ok",CONCATENATE(IF(Hoja2!A3409="'S/F'","--",""),N3409,"INSERT INTO seguimiento_oficios_recepcion_oficio(fecha_captura, folio_interno, no_oficio, dependencia_envia, firma, fecha_oficio, asunto, anexo, captura_id, estatus_id) VALUES ('",CONCATENATE(RIGHT(CONCATENATE("00",DAY(Hoja2!B3409)),2),"/",RIGHT(CONCATENATE("00",MONTH(Hoja2!B3409)),2),"/",RIGHT(CONCATENATE("00",YEAR(Hoja2!B3409)),2)),"',",Hoja2!A3409,",'",Hoja2!C3409,"','",Hoja2!F3409,"','",Hoja2!E3409,"','",CONCATENATE(RIGHT(CONCATENATE("00",DAY(Hoja2!D3409)),2),"/",RIGHT(CONCATENATE("00",MONTH(Hoja2!D3409)),2),"/",RIGHT(CONCATENATE("00",YEAR(Hoja2!D3409)),2)),"','",Hoja2!J3409,"',","FALSE, 1,8);"), "")</f>
        <v>INSERT INTO seguimiento_oficios_recepcion_oficio(fecha_captura, folio_interno, no_oficio, dependencia_envia, firma, fecha_oficio, asunto, anexo, captura_id, estatus_id) VALUES ('25/04/12',741,'354','SALUD','CARLOS M. DE LA CRUZ ALCUDIA','20/04/12','ENVIA TRAMITE DE LICENCIAS SIN GOCE DE SUELDOS',FALSE, 1,8);</v>
      </c>
    </row>
    <row r="3410" spans="6:17">
      <c r="F3410" t="str">
        <f>RIGHT(CONCATENATE("00",DAY(Hoja2!B3410)),2)</f>
        <v>25</v>
      </c>
      <c r="G3410" t="str">
        <f>CONCATENATE(RIGHT(CONCATENATE("00",DAY(Hoja2!B3410)),2),"/",RIGHT(CONCATENATE("00",MONTH(Hoja2!B3410)),2),"/",RIGHT(CONCATENATE("00",YEAR(Hoja2!B3410)),2))</f>
        <v>25/04/12</v>
      </c>
      <c r="H3410" t="str">
        <f>RIGHT(CONCATENATE("00",DAY(Hoja2!D3410)),2)</f>
        <v>25</v>
      </c>
      <c r="I3410" t="str">
        <f>CONCATENATE(RIGHT(CONCATENATE("00",DAY(Hoja2!D3410)),2),"/",RIGHT(CONCATENATE("00",MONTH(Hoja2!D3410)),2),"/",RIGHT(CONCATENATE("00",YEAR(Hoja2!D3410)),2))</f>
        <v>25/04/12</v>
      </c>
      <c r="J3410" t="str">
        <f>IF(LEN(Hoja2!J3410)&gt;150,LEN(Hoja2!J3410),"")</f>
        <v/>
      </c>
      <c r="K3410" t="str">
        <f>IF(Hoja2!A3410&lt;&gt;"", IF(Hoja2!B3410&lt;&gt;"", IF(Hoja2!C3410&lt;&gt;"", IF(Hoja2!D3410&lt;&gt;"", IF(Hoja2!E3410&lt;&gt;"", IF(Hoja2!F3410&lt;&gt;"", IF(Hoja2!J3410&lt;&gt;"","ok",""),""),""),""),""),""),"")</f>
        <v>ok</v>
      </c>
      <c r="L3410" t="str">
        <f>IF(Hoja2!A3410="'S/F'","--","")</f>
        <v/>
      </c>
      <c r="M3410" t="str">
        <f>IF(LEN(Hoja2!C3410)&gt;30,Hoja2!C3410,"")</f>
        <v/>
      </c>
      <c r="O3410" t="str">
        <f>IF(LEN(Hoja2!F3410)&gt;110,LEN(Hoja2!F3410),"")</f>
        <v/>
      </c>
      <c r="Q3410" t="str">
        <f>IF(K3410="ok",CONCATENATE(IF(Hoja2!A3410="'S/F'","--",""),N3410,"INSERT INTO seguimiento_oficios_recepcion_oficio(fecha_captura, folio_interno, no_oficio, dependencia_envia, firma, fecha_oficio, asunto, anexo, captura_id, estatus_id) VALUES ('",CONCATENATE(RIGHT(CONCATENATE("00",DAY(Hoja2!B3410)),2),"/",RIGHT(CONCATENATE("00",MONTH(Hoja2!B3410)),2),"/",RIGHT(CONCATENATE("00",YEAR(Hoja2!B3410)),2)),"',",Hoja2!A3410,",'",Hoja2!C3410,"','",Hoja2!F3410,"','",Hoja2!E3410,"','",CONCATENATE(RIGHT(CONCATENATE("00",DAY(Hoja2!D3410)),2),"/",RIGHT(CONCATENATE("00",MONTH(Hoja2!D3410)),2),"/",RIGHT(CONCATENATE("00",YEAR(Hoja2!D3410)),2)),"','",Hoja2!J3410,"',","FALSE, 1,8);"), "")</f>
        <v>INSERT INTO seguimiento_oficios_recepcion_oficio(fecha_captura, folio_interno, no_oficio, dependencia_envia, firma, fecha_oficio, asunto, anexo, captura_id, estatus_id) VALUES ('25/04/12',742,'574','SALUD','MARIO ALBERTO LEZAMA CORZO','25/04/12','ENVIA CONTRATO PARA FIRMA CP-S8010-24/12 LAVANDERIA DEL SURESTE',FALSE, 1,8);</v>
      </c>
    </row>
    <row r="3411" spans="6:17">
      <c r="F3411" t="str">
        <f>RIGHT(CONCATENATE("00",DAY(Hoja2!B3411)),2)</f>
        <v>25</v>
      </c>
      <c r="G3411" t="str">
        <f>CONCATENATE(RIGHT(CONCATENATE("00",DAY(Hoja2!B3411)),2),"/",RIGHT(CONCATENATE("00",MONTH(Hoja2!B3411)),2),"/",RIGHT(CONCATENATE("00",YEAR(Hoja2!B3411)),2))</f>
        <v>25/04/12</v>
      </c>
      <c r="H3411" t="str">
        <f>RIGHT(CONCATENATE("00",DAY(Hoja2!D3411)),2)</f>
        <v>25</v>
      </c>
      <c r="I3411" t="str">
        <f>CONCATENATE(RIGHT(CONCATENATE("00",DAY(Hoja2!D3411)),2),"/",RIGHT(CONCATENATE("00",MONTH(Hoja2!D3411)),2),"/",RIGHT(CONCATENATE("00",YEAR(Hoja2!D3411)),2))</f>
        <v>25/04/12</v>
      </c>
      <c r="J3411" t="str">
        <f>IF(LEN(Hoja2!J3411)&gt;150,LEN(Hoja2!J3411),"")</f>
        <v/>
      </c>
      <c r="K3411" t="str">
        <f>IF(Hoja2!A3411&lt;&gt;"", IF(Hoja2!B3411&lt;&gt;"", IF(Hoja2!C3411&lt;&gt;"", IF(Hoja2!D3411&lt;&gt;"", IF(Hoja2!E3411&lt;&gt;"", IF(Hoja2!F3411&lt;&gt;"", IF(Hoja2!J3411&lt;&gt;"","ok",""),""),""),""),""),""),"")</f>
        <v>ok</v>
      </c>
      <c r="L3411" t="str">
        <f>IF(Hoja2!A3411="'S/F'","--","")</f>
        <v/>
      </c>
      <c r="M3411" t="str">
        <f>IF(LEN(Hoja2!C3411)&gt;30,Hoja2!C3411,"")</f>
        <v/>
      </c>
      <c r="O3411" t="str">
        <f>IF(LEN(Hoja2!F3411)&gt;110,LEN(Hoja2!F3411),"")</f>
        <v/>
      </c>
      <c r="Q3411" t="str">
        <f>IF(K3411="ok",CONCATENATE(IF(Hoja2!A3411="'S/F'","--",""),N3411,"INSERT INTO seguimiento_oficios_recepcion_oficio(fecha_captura, folio_interno, no_oficio, dependencia_envia, firma, fecha_oficio, asunto, anexo, captura_id, estatus_id) VALUES ('",CONCATENATE(RIGHT(CONCATENATE("00",DAY(Hoja2!B3411)),2),"/",RIGHT(CONCATENATE("00",MONTH(Hoja2!B3411)),2),"/",RIGHT(CONCATENATE("00",YEAR(Hoja2!B3411)),2)),"',",Hoja2!A3411,",'",Hoja2!C3411,"','",Hoja2!F3411,"','",Hoja2!E3411,"','",CONCATENATE(RIGHT(CONCATENATE("00",DAY(Hoja2!D3411)),2),"/",RIGHT(CONCATENATE("00",MONTH(Hoja2!D3411)),2),"/",RIGHT(CONCATENATE("00",YEAR(Hoja2!D3411)),2)),"','",Hoja2!J3411,"',","FALSE, 1,8);"), "")</f>
        <v>INSERT INTO seguimiento_oficios_recepcion_oficio(fecha_captura, folio_interno, no_oficio, dependencia_envia, firma, fecha_oficio, asunto, anexo, captura_id, estatus_id) VALUES ('25/04/12',743,'020','SEGOB','HERNAN BARRUETA GARCIA','25/04/12','SOLICITAN APOYOS PARA EL 01 DE MAYO',FALSE, 1,8);</v>
      </c>
    </row>
    <row r="3412" spans="6:17">
      <c r="F3412" t="str">
        <f>RIGHT(CONCATENATE("00",DAY(Hoja2!B3412)),2)</f>
        <v>25</v>
      </c>
      <c r="G3412" t="str">
        <f>CONCATENATE(RIGHT(CONCATENATE("00",DAY(Hoja2!B3412)),2),"/",RIGHT(CONCATENATE("00",MONTH(Hoja2!B3412)),2),"/",RIGHT(CONCATENATE("00",YEAR(Hoja2!B3412)),2))</f>
        <v>25/04/12</v>
      </c>
      <c r="H3412" t="str">
        <f>RIGHT(CONCATENATE("00",DAY(Hoja2!D3412)),2)</f>
        <v>25</v>
      </c>
      <c r="I3412" t="str">
        <f>CONCATENATE(RIGHT(CONCATENATE("00",DAY(Hoja2!D3412)),2),"/",RIGHT(CONCATENATE("00",MONTH(Hoja2!D3412)),2),"/",RIGHT(CONCATENATE("00",YEAR(Hoja2!D3412)),2))</f>
        <v>25/04/12</v>
      </c>
      <c r="J3412" t="str">
        <f>IF(LEN(Hoja2!J3412)&gt;150,LEN(Hoja2!J3412),"")</f>
        <v/>
      </c>
      <c r="K3412" t="str">
        <f>IF(Hoja2!A3412&lt;&gt;"", IF(Hoja2!B3412&lt;&gt;"", IF(Hoja2!C3412&lt;&gt;"", IF(Hoja2!D3412&lt;&gt;"", IF(Hoja2!E3412&lt;&gt;"", IF(Hoja2!F3412&lt;&gt;"", IF(Hoja2!J3412&lt;&gt;"","ok",""),""),""),""),""),""),"")</f>
        <v>ok</v>
      </c>
      <c r="L3412" t="str">
        <f>IF(Hoja2!A3412="'S/F'","--","")</f>
        <v/>
      </c>
      <c r="M3412" t="str">
        <f>IF(LEN(Hoja2!C3412)&gt;30,Hoja2!C3412,"")</f>
        <v/>
      </c>
      <c r="O3412" t="str">
        <f>IF(LEN(Hoja2!F3412)&gt;110,LEN(Hoja2!F3412),"")</f>
        <v/>
      </c>
      <c r="Q3412" t="str">
        <f>IF(K3412="ok",CONCATENATE(IF(Hoja2!A3412="'S/F'","--",""),N3412,"INSERT INTO seguimiento_oficios_recepcion_oficio(fecha_captura, folio_interno, no_oficio, dependencia_envia, firma, fecha_oficio, asunto, anexo, captura_id, estatus_id) VALUES ('",CONCATENATE(RIGHT(CONCATENATE("00",DAY(Hoja2!B3412)),2),"/",RIGHT(CONCATENATE("00",MONTH(Hoja2!B3412)),2),"/",RIGHT(CONCATENATE("00",YEAR(Hoja2!B3412)),2)),"',",Hoja2!A3412,",'",Hoja2!C3412,"','",Hoja2!F3412,"','",Hoja2!E3412,"','",CONCATENATE(RIGHT(CONCATENATE("00",DAY(Hoja2!D3412)),2),"/",RIGHT(CONCATENATE("00",MONTH(Hoja2!D3412)),2),"/",RIGHT(CONCATENATE("00",YEAR(Hoja2!D3412)),2)),"','",Hoja2!J3412,"',","FALSE, 1,8);"), "")</f>
        <v>INSERT INTO seguimiento_oficios_recepcion_oficio(fecha_captura, folio_interno, no_oficio, dependencia_envia, firma, fecha_oficio, asunto, anexo, captura_id, estatus_id) VALUES ('25/04/12',744,'S/N','ASOCIACION DE SOFBOL DE LIGAS UNIDAS DEL EDO. DE TAB.','JOSE DEL C. TORRES DIAZ','25/04/12','SOLICITAN CAMPOS DEPORTIVOS DE BOSQUES DE SALOYA LOS DIAS SABADOS',FALSE, 1,8);</v>
      </c>
    </row>
    <row r="3413" spans="6:17">
      <c r="F3413" t="str">
        <f>RIGHT(CONCATENATE("00",DAY(Hoja2!B3413)),2)</f>
        <v>25</v>
      </c>
      <c r="G3413" t="str">
        <f>CONCATENATE(RIGHT(CONCATENATE("00",DAY(Hoja2!B3413)),2),"/",RIGHT(CONCATENATE("00",MONTH(Hoja2!B3413)),2),"/",RIGHT(CONCATENATE("00",YEAR(Hoja2!B3413)),2))</f>
        <v>25/04/12</v>
      </c>
      <c r="H3413" t="str">
        <f>RIGHT(CONCATENATE("00",DAY(Hoja2!D3413)),2)</f>
        <v>02</v>
      </c>
      <c r="I3413" t="str">
        <f>CONCATENATE(RIGHT(CONCATENATE("00",DAY(Hoja2!D3413)),2),"/",RIGHT(CONCATENATE("00",MONTH(Hoja2!D3413)),2),"/",RIGHT(CONCATENATE("00",YEAR(Hoja2!D3413)),2))</f>
        <v>02/05/12</v>
      </c>
      <c r="J3413" t="str">
        <f>IF(LEN(Hoja2!J3413)&gt;150,LEN(Hoja2!J3413),"")</f>
        <v/>
      </c>
      <c r="K3413" t="str">
        <f>IF(Hoja2!A3413&lt;&gt;"", IF(Hoja2!B3413&lt;&gt;"", IF(Hoja2!C3413&lt;&gt;"", IF(Hoja2!D3413&lt;&gt;"", IF(Hoja2!E3413&lt;&gt;"", IF(Hoja2!F3413&lt;&gt;"", IF(Hoja2!J3413&lt;&gt;"","ok",""),""),""),""),""),""),"")</f>
        <v>ok</v>
      </c>
      <c r="L3413" t="str">
        <f>IF(Hoja2!A3413="'S/F'","--","")</f>
        <v/>
      </c>
      <c r="M3413" t="str">
        <f>IF(LEN(Hoja2!C3413)&gt;30,Hoja2!C3413,"")</f>
        <v/>
      </c>
      <c r="O3413" t="str">
        <f>IF(LEN(Hoja2!F3413)&gt;110,LEN(Hoja2!F3413),"")</f>
        <v/>
      </c>
      <c r="Q3413" t="str">
        <f>IF(K3413="ok",CONCATENATE(IF(Hoja2!A3413="'S/F'","--",""),N3413,"INSERT INTO seguimiento_oficios_recepcion_oficio(fecha_captura, folio_interno, no_oficio, dependencia_envia, firma, fecha_oficio, asunto, anexo, captura_id, estatus_id) VALUES ('",CONCATENATE(RIGHT(CONCATENATE("00",DAY(Hoja2!B3413)),2),"/",RIGHT(CONCATENATE("00",MONTH(Hoja2!B3413)),2),"/",RIGHT(CONCATENATE("00",YEAR(Hoja2!B3413)),2)),"',",Hoja2!A3413,",'",Hoja2!C3413,"','",Hoja2!F3413,"','",Hoja2!E3413,"','",CONCATENATE(RIGHT(CONCATENATE("00",DAY(Hoja2!D3413)),2),"/",RIGHT(CONCATENATE("00",MONTH(Hoja2!D3413)),2),"/",RIGHT(CONCATENATE("00",YEAR(Hoja2!D3413)),2)),"','",Hoja2!J3413,"',","FALSE, 1,8);"), "")</f>
        <v>INSERT INTO seguimiento_oficios_recepcion_oficio(fecha_captura, folio_interno, no_oficio, dependencia_envia, firma, fecha_oficio, asunto, anexo, captura_id, estatus_id) VALUES ('25/04/12',745,'S/N','ANTIGRAVITY ZONE','MARIA ESTHER ROMERO','02/05/12','SOLICITAN EL CENTRO DE CONVENCIONES EN CORTESIA PARA LOS DIAS 31 DE MAYO AL 04 DE JUNIO',FALSE, 1,8);</v>
      </c>
    </row>
    <row r="3414" spans="6:17">
      <c r="F3414" t="str">
        <f>RIGHT(CONCATENATE("00",DAY(Hoja2!B3414)),2)</f>
        <v>26</v>
      </c>
      <c r="G3414" t="str">
        <f>CONCATENATE(RIGHT(CONCATENATE("00",DAY(Hoja2!B3414)),2),"/",RIGHT(CONCATENATE("00",MONTH(Hoja2!B3414)),2),"/",RIGHT(CONCATENATE("00",YEAR(Hoja2!B3414)),2))</f>
        <v>26/04/12</v>
      </c>
      <c r="H3414" t="str">
        <f>RIGHT(CONCATENATE("00",DAY(Hoja2!D3414)),2)</f>
        <v>25</v>
      </c>
      <c r="I3414" t="str">
        <f>CONCATENATE(RIGHT(CONCATENATE("00",DAY(Hoja2!D3414)),2),"/",RIGHT(CONCATENATE("00",MONTH(Hoja2!D3414)),2),"/",RIGHT(CONCATENATE("00",YEAR(Hoja2!D3414)),2))</f>
        <v>25/04/12</v>
      </c>
      <c r="J3414" t="str">
        <f>IF(LEN(Hoja2!J3414)&gt;150,LEN(Hoja2!J3414),"")</f>
        <v/>
      </c>
      <c r="K3414" t="str">
        <f>IF(Hoja2!A3414&lt;&gt;"", IF(Hoja2!B3414&lt;&gt;"", IF(Hoja2!C3414&lt;&gt;"", IF(Hoja2!D3414&lt;&gt;"", IF(Hoja2!E3414&lt;&gt;"", IF(Hoja2!F3414&lt;&gt;"", IF(Hoja2!J3414&lt;&gt;"","ok",""),""),""),""),""),""),"")</f>
        <v>ok</v>
      </c>
      <c r="L3414" t="str">
        <f>IF(Hoja2!A3414="'S/F'","--","")</f>
        <v/>
      </c>
      <c r="M3414" t="str">
        <f>IF(LEN(Hoja2!C3414)&gt;30,Hoja2!C3414,"")</f>
        <v/>
      </c>
      <c r="O3414" t="str">
        <f>IF(LEN(Hoja2!F3414)&gt;110,LEN(Hoja2!F3414),"")</f>
        <v/>
      </c>
      <c r="Q3414" t="str">
        <f>IF(K3414="ok",CONCATENATE(IF(Hoja2!A3414="'S/F'","--",""),N3414,"INSERT INTO seguimiento_oficios_recepcion_oficio(fecha_captura, folio_interno, no_oficio, dependencia_envia, firma, fecha_oficio, asunto, anexo, captura_id, estatus_id) VALUES ('",CONCATENATE(RIGHT(CONCATENATE("00",DAY(Hoja2!B3414)),2),"/",RIGHT(CONCATENATE("00",MONTH(Hoja2!B3414)),2),"/",RIGHT(CONCATENATE("00",YEAR(Hoja2!B3414)),2)),"',",Hoja2!A3414,",'",Hoja2!C3414,"','",Hoja2!F3414,"','",Hoja2!E3414,"','",CONCATENATE(RIGHT(CONCATENATE("00",DAY(Hoja2!D3414)),2),"/",RIGHT(CONCATENATE("00",MONTH(Hoja2!D3414)),2),"/",RIGHT(CONCATENATE("00",YEAR(Hoja2!D3414)),2)),"','",Hoja2!J3414,"',","FALSE, 1,8);"), "")</f>
        <v>INSERT INTO seguimiento_oficios_recepcion_oficio(fecha_captura, folio_interno, no_oficio, dependencia_envia, firma, fecha_oficio, asunto, anexo, captura_id, estatus_id) VALUES ('26/04/12',746,'7776','BATALLON','PEDRO LARIOS GUZMAN','25/04/12','SOLICITAN MAMPARA PARA EL 27 DE ABRIL',FALSE, 1,8);</v>
      </c>
    </row>
    <row r="3415" spans="6:17">
      <c r="F3415" t="str">
        <f>RIGHT(CONCATENATE("00",DAY(Hoja2!B3415)),2)</f>
        <v>25</v>
      </c>
      <c r="G3415" t="str">
        <f>CONCATENATE(RIGHT(CONCATENATE("00",DAY(Hoja2!B3415)),2),"/",RIGHT(CONCATENATE("00",MONTH(Hoja2!B3415)),2),"/",RIGHT(CONCATENATE("00",YEAR(Hoja2!B3415)),2))</f>
        <v>25/04/12</v>
      </c>
      <c r="H3415" t="str">
        <f>RIGHT(CONCATENATE("00",DAY(Hoja2!D3415)),2)</f>
        <v>24</v>
      </c>
      <c r="I3415" t="str">
        <f>CONCATENATE(RIGHT(CONCATENATE("00",DAY(Hoja2!D3415)),2),"/",RIGHT(CONCATENATE("00",MONTH(Hoja2!D3415)),2),"/",RIGHT(CONCATENATE("00",YEAR(Hoja2!D3415)),2))</f>
        <v>24/04/12</v>
      </c>
      <c r="J3415" t="str">
        <f>IF(LEN(Hoja2!J3415)&gt;150,LEN(Hoja2!J3415),"")</f>
        <v/>
      </c>
      <c r="K3415" t="str">
        <f>IF(Hoja2!A3415&lt;&gt;"", IF(Hoja2!B3415&lt;&gt;"", IF(Hoja2!C3415&lt;&gt;"", IF(Hoja2!D3415&lt;&gt;"", IF(Hoja2!E3415&lt;&gt;"", IF(Hoja2!F3415&lt;&gt;"", IF(Hoja2!J3415&lt;&gt;"","ok",""),""),""),""),""),""),"")</f>
        <v>ok</v>
      </c>
      <c r="L3415" t="str">
        <f>IF(Hoja2!A3415="'S/F'","--","")</f>
        <v/>
      </c>
      <c r="M3415" t="str">
        <f>IF(LEN(Hoja2!C3415)&gt;30,Hoja2!C3415,"")</f>
        <v/>
      </c>
      <c r="O3415" t="str">
        <f>IF(LEN(Hoja2!F3415)&gt;110,LEN(Hoja2!F3415),"")</f>
        <v/>
      </c>
      <c r="Q3415" t="str">
        <f>IF(K3415="ok",CONCATENATE(IF(Hoja2!A3415="'S/F'","--",""),N3415,"INSERT INTO seguimiento_oficios_recepcion_oficio(fecha_captura, folio_interno, no_oficio, dependencia_envia, firma, fecha_oficio, asunto, anexo, captura_id, estatus_id) VALUES ('",CONCATENATE(RIGHT(CONCATENATE("00",DAY(Hoja2!B3415)),2),"/",RIGHT(CONCATENATE("00",MONTH(Hoja2!B3415)),2),"/",RIGHT(CONCATENATE("00",YEAR(Hoja2!B3415)),2)),"',",Hoja2!A3415,",'",Hoja2!C3415,"','",Hoja2!F3415,"','",Hoja2!E3415,"','",CONCATENATE(RIGHT(CONCATENATE("00",DAY(Hoja2!D3415)),2),"/",RIGHT(CONCATENATE("00",MONTH(Hoja2!D3415)),2),"/",RIGHT(CONCATENATE("00",YEAR(Hoja2!D3415)),2)),"','",Hoja2!J3415,"',","FALSE, 1,8);"), "")</f>
        <v>INSERT INTO seguimiento_oficios_recepcion_oficio(fecha_captura, folio_interno, no_oficio, dependencia_envia, firma, fecha_oficio, asunto, anexo, captura_id, estatus_id) VALUES ('25/04/12',747,'357','DIF-TABASCO','KARIN MARGARITA BEER GUTTLER','24/04/12','SOLCITAN 50 VALLAS METALICAS PARA EL 30 DE ABRIL',FALSE, 1,8);</v>
      </c>
    </row>
    <row r="3416" spans="6:17">
      <c r="F3416" t="str">
        <f>RIGHT(CONCATENATE("00",DAY(Hoja2!B3416)),2)</f>
        <v>26</v>
      </c>
      <c r="G3416" t="str">
        <f>CONCATENATE(RIGHT(CONCATENATE("00",DAY(Hoja2!B3416)),2),"/",RIGHT(CONCATENATE("00",MONTH(Hoja2!B3416)),2),"/",RIGHT(CONCATENATE("00",YEAR(Hoja2!B3416)),2))</f>
        <v>26/04/12</v>
      </c>
      <c r="H3416" t="str">
        <f>RIGHT(CONCATENATE("00",DAY(Hoja2!D3416)),2)</f>
        <v>24</v>
      </c>
      <c r="I3416" t="str">
        <f>CONCATENATE(RIGHT(CONCATENATE("00",DAY(Hoja2!D3416)),2),"/",RIGHT(CONCATENATE("00",MONTH(Hoja2!D3416)),2),"/",RIGHT(CONCATENATE("00",YEAR(Hoja2!D3416)),2))</f>
        <v>24/04/12</v>
      </c>
      <c r="J3416" t="str">
        <f>IF(LEN(Hoja2!J3416)&gt;150,LEN(Hoja2!J3416),"")</f>
        <v/>
      </c>
      <c r="K3416" t="str">
        <f>IF(Hoja2!A3416&lt;&gt;"", IF(Hoja2!B3416&lt;&gt;"", IF(Hoja2!C3416&lt;&gt;"", IF(Hoja2!D3416&lt;&gt;"", IF(Hoja2!E3416&lt;&gt;"", IF(Hoja2!F3416&lt;&gt;"", IF(Hoja2!J3416&lt;&gt;"","ok",""),""),""),""),""),""),"")</f>
        <v>ok</v>
      </c>
      <c r="L3416" t="str">
        <f>IF(Hoja2!A3416="'S/F'","--","")</f>
        <v/>
      </c>
      <c r="M3416" t="str">
        <f>IF(LEN(Hoja2!C3416)&gt;30,Hoja2!C3416,"")</f>
        <v/>
      </c>
      <c r="O3416" t="str">
        <f>IF(LEN(Hoja2!F3416)&gt;110,LEN(Hoja2!F3416),"")</f>
        <v/>
      </c>
      <c r="Q3416" t="str">
        <f>IF(K3416="ok",CONCATENATE(IF(Hoja2!A3416="'S/F'","--",""),N3416,"INSERT INTO seguimiento_oficios_recepcion_oficio(fecha_captura, folio_interno, no_oficio, dependencia_envia, firma, fecha_oficio, asunto, anexo, captura_id, estatus_id) VALUES ('",CONCATENATE(RIGHT(CONCATENATE("00",DAY(Hoja2!B3416)),2),"/",RIGHT(CONCATENATE("00",MONTH(Hoja2!B3416)),2),"/",RIGHT(CONCATENATE("00",YEAR(Hoja2!B3416)),2)),"',",Hoja2!A3416,",'",Hoja2!C3416,"','",Hoja2!F3416,"','",Hoja2!E3416,"','",CONCATENATE(RIGHT(CONCATENATE("00",DAY(Hoja2!D3416)),2),"/",RIGHT(CONCATENATE("00",MONTH(Hoja2!D3416)),2),"/",RIGHT(CONCATENATE("00",YEAR(Hoja2!D3416)),2)),"','",Hoja2!J3416,"',","FALSE, 1,8);"), "")</f>
        <v>INSERT INTO seguimiento_oficios_recepcion_oficio(fecha_captura, folio_interno, no_oficio, dependencia_envia, firma, fecha_oficio, asunto, anexo, captura_id, estatus_id) VALUES ('26/04/12',748,'386','DIF-TABASCO','KARIN MARGARITA BEER GUTTLER','24/04/12','SOLICITAN LIMPIEZA DEL PALENQUE DE GALLOS DEL PARQUE TABASCO PARA EL 10 DE MAYO',FALSE, 1,8);</v>
      </c>
    </row>
    <row r="3417" spans="6:17">
      <c r="F3417" t="str">
        <f>RIGHT(CONCATENATE("00",DAY(Hoja2!B3417)),2)</f>
        <v>27</v>
      </c>
      <c r="G3417" t="str">
        <f>CONCATENATE(RIGHT(CONCATENATE("00",DAY(Hoja2!B3417)),2),"/",RIGHT(CONCATENATE("00",MONTH(Hoja2!B3417)),2),"/",RIGHT(CONCATENATE("00",YEAR(Hoja2!B3417)),2))</f>
        <v>27/04/12</v>
      </c>
      <c r="H3417" t="str">
        <f>RIGHT(CONCATENATE("00",DAY(Hoja2!D3417)),2)</f>
        <v>24</v>
      </c>
      <c r="I3417" t="str">
        <f>CONCATENATE(RIGHT(CONCATENATE("00",DAY(Hoja2!D3417)),2),"/",RIGHT(CONCATENATE("00",MONTH(Hoja2!D3417)),2),"/",RIGHT(CONCATENATE("00",YEAR(Hoja2!D3417)),2))</f>
        <v>24/04/12</v>
      </c>
      <c r="J3417" t="str">
        <f>IF(LEN(Hoja2!J3417)&gt;150,LEN(Hoja2!J3417),"")</f>
        <v/>
      </c>
      <c r="K3417" t="str">
        <f>IF(Hoja2!A3417&lt;&gt;"", IF(Hoja2!B3417&lt;&gt;"", IF(Hoja2!C3417&lt;&gt;"", IF(Hoja2!D3417&lt;&gt;"", IF(Hoja2!E3417&lt;&gt;"", IF(Hoja2!F3417&lt;&gt;"", IF(Hoja2!J3417&lt;&gt;"","ok",""),""),""),""),""),""),"")</f>
        <v>ok</v>
      </c>
      <c r="L3417" t="str">
        <f>IF(Hoja2!A3417="'S/F'","--","")</f>
        <v/>
      </c>
      <c r="M3417" t="str">
        <f>IF(LEN(Hoja2!C3417)&gt;30,Hoja2!C3417,"")</f>
        <v/>
      </c>
      <c r="O3417" t="str">
        <f>IF(LEN(Hoja2!F3417)&gt;110,LEN(Hoja2!F3417),"")</f>
        <v/>
      </c>
      <c r="Q3417" t="str">
        <f>IF(K3417="ok",CONCATENATE(IF(Hoja2!A3417="'S/F'","--",""),N3417,"INSERT INTO seguimiento_oficios_recepcion_oficio(fecha_captura, folio_interno, no_oficio, dependencia_envia, firma, fecha_oficio, asunto, anexo, captura_id, estatus_id) VALUES ('",CONCATENATE(RIGHT(CONCATENATE("00",DAY(Hoja2!B3417)),2),"/",RIGHT(CONCATENATE("00",MONTH(Hoja2!B3417)),2),"/",RIGHT(CONCATENATE("00",YEAR(Hoja2!B3417)),2)),"',",Hoja2!A3417,",'",Hoja2!C3417,"','",Hoja2!F3417,"','",Hoja2!E3417,"','",CONCATENATE(RIGHT(CONCATENATE("00",DAY(Hoja2!D3417)),2),"/",RIGHT(CONCATENATE("00",MONTH(Hoja2!D3417)),2),"/",RIGHT(CONCATENATE("00",YEAR(Hoja2!D3417)),2)),"','",Hoja2!J3417,"',","FALSE, 1,8);"), "")</f>
        <v>INSERT INTO seguimiento_oficios_recepcion_oficio(fecha_captura, folio_interno, no_oficio, dependencia_envia, firma, fecha_oficio, asunto, anexo, captura_id, estatus_id) VALUES ('27/04/12',751,'393','DIF-TABASCO','KARIN MARGARITA BEER GUTTLER','24/04/12','SOLICITAN 25 VALLAS METALICAS PARA EL 10 DE MAYO',FALSE, 1,8);</v>
      </c>
    </row>
    <row r="3418" spans="6:17">
      <c r="F3418" t="str">
        <f>RIGHT(CONCATENATE("00",DAY(Hoja2!B3418)),2)</f>
        <v>27</v>
      </c>
      <c r="G3418" t="str">
        <f>CONCATENATE(RIGHT(CONCATENATE("00",DAY(Hoja2!B3418)),2),"/",RIGHT(CONCATENATE("00",MONTH(Hoja2!B3418)),2),"/",RIGHT(CONCATENATE("00",YEAR(Hoja2!B3418)),2))</f>
        <v>27/04/12</v>
      </c>
      <c r="H3418" t="str">
        <f>RIGHT(CONCATENATE("00",DAY(Hoja2!D3418)),2)</f>
        <v>27</v>
      </c>
      <c r="I3418" t="str">
        <f>CONCATENATE(RIGHT(CONCATENATE("00",DAY(Hoja2!D3418)),2),"/",RIGHT(CONCATENATE("00",MONTH(Hoja2!D3418)),2),"/",RIGHT(CONCATENATE("00",YEAR(Hoja2!D3418)),2))</f>
        <v>27/04/12</v>
      </c>
      <c r="J3418" t="str">
        <f>IF(LEN(Hoja2!J3418)&gt;150,LEN(Hoja2!J3418),"")</f>
        <v/>
      </c>
      <c r="K3418" t="str">
        <f>IF(Hoja2!A3418&lt;&gt;"", IF(Hoja2!B3418&lt;&gt;"", IF(Hoja2!C3418&lt;&gt;"", IF(Hoja2!D3418&lt;&gt;"", IF(Hoja2!E3418&lt;&gt;"", IF(Hoja2!F3418&lt;&gt;"", IF(Hoja2!J3418&lt;&gt;"","ok",""),""),""),""),""),""),"")</f>
        <v>ok</v>
      </c>
      <c r="L3418" t="str">
        <f>IF(Hoja2!A3418="'S/F'","--","")</f>
        <v/>
      </c>
      <c r="M3418" t="str">
        <f>IF(LEN(Hoja2!C3418)&gt;30,Hoja2!C3418,"")</f>
        <v/>
      </c>
      <c r="O3418" t="str">
        <f>IF(LEN(Hoja2!F3418)&gt;110,LEN(Hoja2!F3418),"")</f>
        <v/>
      </c>
      <c r="Q3418" t="str">
        <f>IF(K3418="ok",CONCATENATE(IF(Hoja2!A3418="'S/F'","--",""),N3418,"INSERT INTO seguimiento_oficios_recepcion_oficio(fecha_captura, folio_interno, no_oficio, dependencia_envia, firma, fecha_oficio, asunto, anexo, captura_id, estatus_id) VALUES ('",CONCATENATE(RIGHT(CONCATENATE("00",DAY(Hoja2!B3418)),2),"/",RIGHT(CONCATENATE("00",MONTH(Hoja2!B3418)),2),"/",RIGHT(CONCATENATE("00",YEAR(Hoja2!B3418)),2)),"',",Hoja2!A3418,",'",Hoja2!C3418,"','",Hoja2!F3418,"','",Hoja2!E3418,"','",CONCATENATE(RIGHT(CONCATENATE("00",DAY(Hoja2!D3418)),2),"/",RIGHT(CONCATENATE("00",MONTH(Hoja2!D3418)),2),"/",RIGHT(CONCATENATE("00",YEAR(Hoja2!D3418)),2)),"','",Hoja2!J3418,"',","FALSE, 1,8);"), "")</f>
        <v>INSERT INTO seguimiento_oficios_recepcion_oficio(fecha_captura, folio_interno, no_oficio, dependencia_envia, firma, fecha_oficio, asunto, anexo, captura_id, estatus_id) VALUES ('27/04/12',752,'186','TRANSPORTE AEREO','MARIA GUADALUPE CABRERA LANDERO','27/04/12','ENVIAN GASTOS REALIZADOS CON CARGO AL FONDO REVOLVENTE POR $4,200',FALSE, 1,8);</v>
      </c>
    </row>
    <row r="3419" spans="6:17">
      <c r="F3419" t="str">
        <f>RIGHT(CONCATENATE("00",DAY(Hoja2!B3419)),2)</f>
        <v>27</v>
      </c>
      <c r="G3419" t="str">
        <f>CONCATENATE(RIGHT(CONCATENATE("00",DAY(Hoja2!B3419)),2),"/",RIGHT(CONCATENATE("00",MONTH(Hoja2!B3419)),2),"/",RIGHT(CONCATENATE("00",YEAR(Hoja2!B3419)),2))</f>
        <v>27/04/12</v>
      </c>
      <c r="H3419" t="str">
        <f>RIGHT(CONCATENATE("00",DAY(Hoja2!D3419)),2)</f>
        <v>27</v>
      </c>
      <c r="I3419" t="str">
        <f>CONCATENATE(RIGHT(CONCATENATE("00",DAY(Hoja2!D3419)),2),"/",RIGHT(CONCATENATE("00",MONTH(Hoja2!D3419)),2),"/",RIGHT(CONCATENATE("00",YEAR(Hoja2!D3419)),2))</f>
        <v>27/04/12</v>
      </c>
      <c r="J3419" t="str">
        <f>IF(LEN(Hoja2!J3419)&gt;150,LEN(Hoja2!J3419),"")</f>
        <v/>
      </c>
      <c r="K3419" t="str">
        <f>IF(Hoja2!A3419&lt;&gt;"", IF(Hoja2!B3419&lt;&gt;"", IF(Hoja2!C3419&lt;&gt;"", IF(Hoja2!D3419&lt;&gt;"", IF(Hoja2!E3419&lt;&gt;"", IF(Hoja2!F3419&lt;&gt;"", IF(Hoja2!J3419&lt;&gt;"","ok",""),""),""),""),""),""),"")</f>
        <v>ok</v>
      </c>
      <c r="L3419" t="str">
        <f>IF(Hoja2!A3419="'S/F'","--","")</f>
        <v/>
      </c>
      <c r="M3419" t="str">
        <f>IF(LEN(Hoja2!C3419)&gt;30,Hoja2!C3419,"")</f>
        <v/>
      </c>
      <c r="O3419" t="str">
        <f>IF(LEN(Hoja2!F3419)&gt;110,LEN(Hoja2!F3419),"")</f>
        <v/>
      </c>
      <c r="Q3419" t="str">
        <f>IF(K3419="ok",CONCATENATE(IF(Hoja2!A3419="'S/F'","--",""),N3419,"INSERT INTO seguimiento_oficios_recepcion_oficio(fecha_captura, folio_interno, no_oficio, dependencia_envia, firma, fecha_oficio, asunto, anexo, captura_id, estatus_id) VALUES ('",CONCATENATE(RIGHT(CONCATENATE("00",DAY(Hoja2!B3419)),2),"/",RIGHT(CONCATENATE("00",MONTH(Hoja2!B3419)),2),"/",RIGHT(CONCATENATE("00",YEAR(Hoja2!B3419)),2)),"',",Hoja2!A3419,",'",Hoja2!C3419,"','",Hoja2!F3419,"','",Hoja2!E3419,"','",CONCATENATE(RIGHT(CONCATENATE("00",DAY(Hoja2!D3419)),2),"/",RIGHT(CONCATENATE("00",MONTH(Hoja2!D3419)),2),"/",RIGHT(CONCATENATE("00",YEAR(Hoja2!D3419)),2)),"','",Hoja2!J3419,"',","FALSE, 1,8);"), "")</f>
        <v>INSERT INTO seguimiento_oficios_recepcion_oficio(fecha_captura, folio_interno, no_oficio, dependencia_envia, firma, fecha_oficio, asunto, anexo, captura_id, estatus_id) VALUES ('27/04/12',753,'185','TRANSPORTE AEREO','MARIA GUADALUPE CABRERA LANDERO','27/04/12','ENVIAN GASTOS REALIZADOS CON CARGO AL FONDO REVOLVENTE POR $ 2,008.18',FALSE, 1,8);</v>
      </c>
    </row>
    <row r="3420" spans="6:17">
      <c r="F3420" t="str">
        <f>RIGHT(CONCATENATE("00",DAY(Hoja2!B3420)),2)</f>
        <v>27</v>
      </c>
      <c r="G3420" t="str">
        <f>CONCATENATE(RIGHT(CONCATENATE("00",DAY(Hoja2!B3420)),2),"/",RIGHT(CONCATENATE("00",MONTH(Hoja2!B3420)),2),"/",RIGHT(CONCATENATE("00",YEAR(Hoja2!B3420)),2))</f>
        <v>27/04/12</v>
      </c>
      <c r="H3420" t="str">
        <f>RIGHT(CONCATENATE("00",DAY(Hoja2!D3420)),2)</f>
        <v>25</v>
      </c>
      <c r="I3420" t="str">
        <f>CONCATENATE(RIGHT(CONCATENATE("00",DAY(Hoja2!D3420)),2),"/",RIGHT(CONCATENATE("00",MONTH(Hoja2!D3420)),2),"/",RIGHT(CONCATENATE("00",YEAR(Hoja2!D3420)),2))</f>
        <v>25/04/12</v>
      </c>
      <c r="J3420" t="str">
        <f>IF(LEN(Hoja2!J3420)&gt;150,LEN(Hoja2!J3420),"")</f>
        <v/>
      </c>
      <c r="K3420" t="str">
        <f>IF(Hoja2!A3420&lt;&gt;"", IF(Hoja2!B3420&lt;&gt;"", IF(Hoja2!C3420&lt;&gt;"", IF(Hoja2!D3420&lt;&gt;"", IF(Hoja2!E3420&lt;&gt;"", IF(Hoja2!F3420&lt;&gt;"", IF(Hoja2!J3420&lt;&gt;"","ok",""),""),""),""),""),""),"")</f>
        <v>ok</v>
      </c>
      <c r="L3420" t="str">
        <f>IF(Hoja2!A3420="'S/F'","--","")</f>
        <v/>
      </c>
      <c r="M3420" t="str">
        <f>IF(LEN(Hoja2!C3420)&gt;30,Hoja2!C3420,"")</f>
        <v/>
      </c>
      <c r="O3420" t="str">
        <f>IF(LEN(Hoja2!F3420)&gt;110,LEN(Hoja2!F3420),"")</f>
        <v/>
      </c>
      <c r="Q3420" t="str">
        <f>IF(K3420="ok",CONCATENATE(IF(Hoja2!A3420="'S/F'","--",""),N3420,"INSERT INTO seguimiento_oficios_recepcion_oficio(fecha_captura, folio_interno, no_oficio, dependencia_envia, firma, fecha_oficio, asunto, anexo, captura_id, estatus_id) VALUES ('",CONCATENATE(RIGHT(CONCATENATE("00",DAY(Hoja2!B3420)),2),"/",RIGHT(CONCATENATE("00",MONTH(Hoja2!B3420)),2),"/",RIGHT(CONCATENATE("00",YEAR(Hoja2!B3420)),2)),"',",Hoja2!A3420,",'",Hoja2!C3420,"','",Hoja2!F3420,"','",Hoja2!E3420,"','",CONCATENATE(RIGHT(CONCATENATE("00",DAY(Hoja2!D3420)),2),"/",RIGHT(CONCATENATE("00",MONTH(Hoja2!D3420)),2),"/",RIGHT(CONCATENATE("00",YEAR(Hoja2!D3420)),2)),"','",Hoja2!J3420,"',","FALSE, 1,8);"), "")</f>
        <v>INSERT INTO seguimiento_oficios_recepcion_oficio(fecha_captura, folio_interno, no_oficio, dependencia_envia, firma, fecha_oficio, asunto, anexo, captura_id, estatus_id) VALUES ('27/04/12',754,'S/N','BANDA DE MUSICA','NELSON DENIS RUIZ','25/04/12','SOLICITAN VIATICOS POR FERIA',FALSE, 1,8);</v>
      </c>
    </row>
    <row r="3421" spans="6:17">
      <c r="F3421" t="str">
        <f>RIGHT(CONCATENATE("00",DAY(Hoja2!B3421)),2)</f>
        <v>27</v>
      </c>
      <c r="G3421" t="str">
        <f>CONCATENATE(RIGHT(CONCATENATE("00",DAY(Hoja2!B3421)),2),"/",RIGHT(CONCATENATE("00",MONTH(Hoja2!B3421)),2),"/",RIGHT(CONCATENATE("00",YEAR(Hoja2!B3421)),2))</f>
        <v>27/04/12</v>
      </c>
      <c r="H3421" t="str">
        <f>RIGHT(CONCATENATE("00",DAY(Hoja2!D3421)),2)</f>
        <v>27</v>
      </c>
      <c r="I3421" t="str">
        <f>CONCATENATE(RIGHT(CONCATENATE("00",DAY(Hoja2!D3421)),2),"/",RIGHT(CONCATENATE("00",MONTH(Hoja2!D3421)),2),"/",RIGHT(CONCATENATE("00",YEAR(Hoja2!D3421)),2))</f>
        <v>27/04/12</v>
      </c>
      <c r="J3421" t="str">
        <f>IF(LEN(Hoja2!J3421)&gt;150,LEN(Hoja2!J3421),"")</f>
        <v/>
      </c>
      <c r="K3421" t="str">
        <f>IF(Hoja2!A3421&lt;&gt;"", IF(Hoja2!B3421&lt;&gt;"", IF(Hoja2!C3421&lt;&gt;"", IF(Hoja2!D3421&lt;&gt;"", IF(Hoja2!E3421&lt;&gt;"", IF(Hoja2!F3421&lt;&gt;"", IF(Hoja2!J3421&lt;&gt;"","ok",""),""),""),""),""),""),"")</f>
        <v>ok</v>
      </c>
      <c r="L3421" t="str">
        <f>IF(Hoja2!A3421="'S/F'","--","")</f>
        <v/>
      </c>
      <c r="M3421" t="str">
        <f>IF(LEN(Hoja2!C3421)&gt;30,Hoja2!C3421,"")</f>
        <v/>
      </c>
      <c r="O3421" t="str">
        <f>IF(LEN(Hoja2!F3421)&gt;110,LEN(Hoja2!F3421),"")</f>
        <v/>
      </c>
      <c r="Q3421" t="str">
        <f>IF(K3421="ok",CONCATENATE(IF(Hoja2!A3421="'S/F'","--",""),N3421,"INSERT INTO seguimiento_oficios_recepcion_oficio(fecha_captura, folio_interno, no_oficio, dependencia_envia, firma, fecha_oficio, asunto, anexo, captura_id, estatus_id) VALUES ('",CONCATENATE(RIGHT(CONCATENATE("00",DAY(Hoja2!B3421)),2),"/",RIGHT(CONCATENATE("00",MONTH(Hoja2!B3421)),2),"/",RIGHT(CONCATENATE("00",YEAR(Hoja2!B3421)),2)),"',",Hoja2!A3421,",'",Hoja2!C3421,"','",Hoja2!F3421,"','",Hoja2!E3421,"','",CONCATENATE(RIGHT(CONCATENATE("00",DAY(Hoja2!D3421)),2),"/",RIGHT(CONCATENATE("00",MONTH(Hoja2!D3421)),2),"/",RIGHT(CONCATENATE("00",YEAR(Hoja2!D3421)),2)),"','",Hoja2!J3421,"',","FALSE, 1,8);"), "")</f>
        <v>INSERT INTO seguimiento_oficios_recepcion_oficio(fecha_captura, folio_interno, no_oficio, dependencia_envia, firma, fecha_oficio, asunto, anexo, captura_id, estatus_id) VALUES ('27/04/12',755,'187','TRANSPORTE AEREO','MARIA GUADALUPE CABRERA LANDERO','27/04/12','ENVIAN PARA AUTORIZACION Y PAGO FACTURAS ORIGINALES FOFG145437 Y FOFG145481',FALSE, 1,8);</v>
      </c>
    </row>
    <row r="3422" spans="6:17">
      <c r="F3422" t="str">
        <f>RIGHT(CONCATENATE("00",DAY(Hoja2!B3422)),2)</f>
        <v>27</v>
      </c>
      <c r="G3422" t="str">
        <f>CONCATENATE(RIGHT(CONCATENATE("00",DAY(Hoja2!B3422)),2),"/",RIGHT(CONCATENATE("00",MONTH(Hoja2!B3422)),2),"/",RIGHT(CONCATENATE("00",YEAR(Hoja2!B3422)),2))</f>
        <v>27/04/12</v>
      </c>
      <c r="H3422" t="str">
        <f>RIGHT(CONCATENATE("00",DAY(Hoja2!D3422)),2)</f>
        <v>27</v>
      </c>
      <c r="I3422" t="str">
        <f>CONCATENATE(RIGHT(CONCATENATE("00",DAY(Hoja2!D3422)),2),"/",RIGHT(CONCATENATE("00",MONTH(Hoja2!D3422)),2),"/",RIGHT(CONCATENATE("00",YEAR(Hoja2!D3422)),2))</f>
        <v>27/04/12</v>
      </c>
      <c r="J3422" t="str">
        <f>IF(LEN(Hoja2!J3422)&gt;150,LEN(Hoja2!J3422),"")</f>
        <v/>
      </c>
      <c r="K3422" t="str">
        <f>IF(Hoja2!A3422&lt;&gt;"", IF(Hoja2!B3422&lt;&gt;"", IF(Hoja2!C3422&lt;&gt;"", IF(Hoja2!D3422&lt;&gt;"", IF(Hoja2!E3422&lt;&gt;"", IF(Hoja2!F3422&lt;&gt;"", IF(Hoja2!J3422&lt;&gt;"","ok",""),""),""),""),""),""),"")</f>
        <v>ok</v>
      </c>
      <c r="L3422" t="str">
        <f>IF(Hoja2!A3422="'S/F'","--","")</f>
        <v/>
      </c>
      <c r="M3422" t="str">
        <f>IF(LEN(Hoja2!C3422)&gt;30,Hoja2!C3422,"")</f>
        <v/>
      </c>
      <c r="O3422" t="str">
        <f>IF(LEN(Hoja2!F3422)&gt;110,LEN(Hoja2!F3422),"")</f>
        <v/>
      </c>
      <c r="Q3422" t="str">
        <f>IF(K3422="ok",CONCATENATE(IF(Hoja2!A3422="'S/F'","--",""),N3422,"INSERT INTO seguimiento_oficios_recepcion_oficio(fecha_captura, folio_interno, no_oficio, dependencia_envia, firma, fecha_oficio, asunto, anexo, captura_id, estatus_id) VALUES ('",CONCATENATE(RIGHT(CONCATENATE("00",DAY(Hoja2!B3422)),2),"/",RIGHT(CONCATENATE("00",MONTH(Hoja2!B3422)),2),"/",RIGHT(CONCATENATE("00",YEAR(Hoja2!B3422)),2)),"',",Hoja2!A3422,",'",Hoja2!C3422,"','",Hoja2!F3422,"','",Hoja2!E3422,"','",CONCATENATE(RIGHT(CONCATENATE("00",DAY(Hoja2!D3422)),2),"/",RIGHT(CONCATENATE("00",MONTH(Hoja2!D3422)),2),"/",RIGHT(CONCATENATE("00",YEAR(Hoja2!D3422)),2)),"','",Hoja2!J3422,"',","FALSE, 1,8);"), "")</f>
        <v>INSERT INTO seguimiento_oficios_recepcion_oficio(fecha_captura, folio_interno, no_oficio, dependencia_envia, firma, fecha_oficio, asunto, anexo, captura_id, estatus_id) VALUES ('27/04/12',756,'7632','BATALLON','PEDRO LARIOS GUZMAN','27/04/12','SOLICITAN PANTALLA DE 42 " PARA EL 05 DE MAYO',FALSE, 1,8);</v>
      </c>
    </row>
    <row r="3423" spans="6:17">
      <c r="F3423" t="str">
        <f>RIGHT(CONCATENATE("00",DAY(Hoja2!B3423)),2)</f>
        <v>27</v>
      </c>
      <c r="G3423" t="str">
        <f>CONCATENATE(RIGHT(CONCATENATE("00",DAY(Hoja2!B3423)),2),"/",RIGHT(CONCATENATE("00",MONTH(Hoja2!B3423)),2),"/",RIGHT(CONCATENATE("00",YEAR(Hoja2!B3423)),2))</f>
        <v>27/04/12</v>
      </c>
      <c r="H3423" t="str">
        <f>RIGHT(CONCATENATE("00",DAY(Hoja2!D3423)),2)</f>
        <v>27</v>
      </c>
      <c r="I3423" t="str">
        <f>CONCATENATE(RIGHT(CONCATENATE("00",DAY(Hoja2!D3423)),2),"/",RIGHT(CONCATENATE("00",MONTH(Hoja2!D3423)),2),"/",RIGHT(CONCATENATE("00",YEAR(Hoja2!D3423)),2))</f>
        <v>27/04/12</v>
      </c>
      <c r="J3423" t="str">
        <f>IF(LEN(Hoja2!J3423)&gt;150,LEN(Hoja2!J3423),"")</f>
        <v/>
      </c>
      <c r="K3423" t="str">
        <f>IF(Hoja2!A3423&lt;&gt;"", IF(Hoja2!B3423&lt;&gt;"", IF(Hoja2!C3423&lt;&gt;"", IF(Hoja2!D3423&lt;&gt;"", IF(Hoja2!E3423&lt;&gt;"", IF(Hoja2!F3423&lt;&gt;"", IF(Hoja2!J3423&lt;&gt;"","ok",""),""),""),""),""),""),"")</f>
        <v>ok</v>
      </c>
      <c r="L3423" t="str">
        <f>IF(Hoja2!A3423="'S/F'","--","")</f>
        <v/>
      </c>
      <c r="M3423" t="str">
        <f>IF(LEN(Hoja2!C3423)&gt;30,Hoja2!C3423,"")</f>
        <v/>
      </c>
      <c r="O3423" t="str">
        <f>IF(LEN(Hoja2!F3423)&gt;110,LEN(Hoja2!F3423),"")</f>
        <v/>
      </c>
      <c r="Q3423" t="str">
        <f>IF(K3423="ok",CONCATENATE(IF(Hoja2!A3423="'S/F'","--",""),N3423,"INSERT INTO seguimiento_oficios_recepcion_oficio(fecha_captura, folio_interno, no_oficio, dependencia_envia, firma, fecha_oficio, asunto, anexo, captura_id, estatus_id) VALUES ('",CONCATENATE(RIGHT(CONCATENATE("00",DAY(Hoja2!B3423)),2),"/",RIGHT(CONCATENATE("00",MONTH(Hoja2!B3423)),2),"/",RIGHT(CONCATENATE("00",YEAR(Hoja2!B3423)),2)),"',",Hoja2!A3423,",'",Hoja2!C3423,"','",Hoja2!F3423,"','",Hoja2!E3423,"','",CONCATENATE(RIGHT(CONCATENATE("00",DAY(Hoja2!D3423)),2),"/",RIGHT(CONCATENATE("00",MONTH(Hoja2!D3423)),2),"/",RIGHT(CONCATENATE("00",YEAR(Hoja2!D3423)),2)),"','",Hoja2!J3423,"',","FALSE, 1,8);"), "")</f>
        <v>INSERT INTO seguimiento_oficios_recepcion_oficio(fecha_captura, folio_interno, no_oficio, dependencia_envia, firma, fecha_oficio, asunto, anexo, captura_id, estatus_id) VALUES ('27/04/12',757,'060','ASUNTOS RELIGIOSOS','MAXIMO MOSCOSO PINTADO','27/04/12','SOLICITA TOLDO PARA EL 05 DE MAYO',FALSE, 1,8);</v>
      </c>
    </row>
    <row r="3424" spans="6:17">
      <c r="F3424" t="str">
        <f>RIGHT(CONCATENATE("00",DAY(Hoja2!B3424)),2)</f>
        <v>27</v>
      </c>
      <c r="G3424" t="str">
        <f>CONCATENATE(RIGHT(CONCATENATE("00",DAY(Hoja2!B3424)),2),"/",RIGHT(CONCATENATE("00",MONTH(Hoja2!B3424)),2),"/",RIGHT(CONCATENATE("00",YEAR(Hoja2!B3424)),2))</f>
        <v>27/04/12</v>
      </c>
      <c r="H3424" t="str">
        <f>RIGHT(CONCATENATE("00",DAY(Hoja2!D3424)),2)</f>
        <v>27</v>
      </c>
      <c r="I3424" t="str">
        <f>CONCATENATE(RIGHT(CONCATENATE("00",DAY(Hoja2!D3424)),2),"/",RIGHT(CONCATENATE("00",MONTH(Hoja2!D3424)),2),"/",RIGHT(CONCATENATE("00",YEAR(Hoja2!D3424)),2))</f>
        <v>27/04/12</v>
      </c>
      <c r="J3424" t="str">
        <f>IF(LEN(Hoja2!J3424)&gt;150,LEN(Hoja2!J3424),"")</f>
        <v/>
      </c>
      <c r="K3424" t="str">
        <f>IF(Hoja2!A3424&lt;&gt;"", IF(Hoja2!B3424&lt;&gt;"", IF(Hoja2!C3424&lt;&gt;"", IF(Hoja2!D3424&lt;&gt;"", IF(Hoja2!E3424&lt;&gt;"", IF(Hoja2!F3424&lt;&gt;"", IF(Hoja2!J3424&lt;&gt;"","ok",""),""),""),""),""),""),"")</f>
        <v>ok</v>
      </c>
      <c r="L3424" t="str">
        <f>IF(Hoja2!A3424="'S/F'","--","")</f>
        <v/>
      </c>
      <c r="M3424" t="str">
        <f>IF(LEN(Hoja2!C3424)&gt;30,Hoja2!C3424,"")</f>
        <v/>
      </c>
      <c r="O3424" t="str">
        <f>IF(LEN(Hoja2!F3424)&gt;110,LEN(Hoja2!F3424),"")</f>
        <v/>
      </c>
      <c r="Q3424" t="str">
        <f>IF(K3424="ok",CONCATENATE(IF(Hoja2!A3424="'S/F'","--",""),N3424,"INSERT INTO seguimiento_oficios_recepcion_oficio(fecha_captura, folio_interno, no_oficio, dependencia_envia, firma, fecha_oficio, asunto, anexo, captura_id, estatus_id) VALUES ('",CONCATENATE(RIGHT(CONCATENATE("00",DAY(Hoja2!B3424)),2),"/",RIGHT(CONCATENATE("00",MONTH(Hoja2!B3424)),2),"/",RIGHT(CONCATENATE("00",YEAR(Hoja2!B3424)),2)),"',",Hoja2!A3424,",'",Hoja2!C3424,"','",Hoja2!F3424,"','",Hoja2!E3424,"','",CONCATENATE(RIGHT(CONCATENATE("00",DAY(Hoja2!D3424)),2),"/",RIGHT(CONCATENATE("00",MONTH(Hoja2!D3424)),2),"/",RIGHT(CONCATENATE("00",YEAR(Hoja2!D3424)),2)),"','",Hoja2!J3424,"',","FALSE, 1,8);"), "")</f>
        <v>INSERT INTO seguimiento_oficios_recepcion_oficio(fecha_captura, folio_interno, no_oficio, dependencia_envia, firma, fecha_oficio, asunto, anexo, captura_id, estatus_id) VALUES ('27/04/12',758,'061','ASUNTOS RELIGIOSOS','MAXIMO MOSCOSO PINTADO','27/04/12','SOLICITAN SONIDO PARA EL 06 DE MAYO',FALSE, 1,8);</v>
      </c>
    </row>
    <row r="3425" spans="6:17">
      <c r="F3425" t="str">
        <f>RIGHT(CONCATENATE("00",DAY(Hoja2!B3425)),2)</f>
        <v>27</v>
      </c>
      <c r="G3425" t="str">
        <f>CONCATENATE(RIGHT(CONCATENATE("00",DAY(Hoja2!B3425)),2),"/",RIGHT(CONCATENATE("00",MONTH(Hoja2!B3425)),2),"/",RIGHT(CONCATENATE("00",YEAR(Hoja2!B3425)),2))</f>
        <v>27/04/12</v>
      </c>
      <c r="H3425" t="str">
        <f>RIGHT(CONCATENATE("00",DAY(Hoja2!D3425)),2)</f>
        <v>27</v>
      </c>
      <c r="I3425" t="str">
        <f>CONCATENATE(RIGHT(CONCATENATE("00",DAY(Hoja2!D3425)),2),"/",RIGHT(CONCATENATE("00",MONTH(Hoja2!D3425)),2),"/",RIGHT(CONCATENATE("00",YEAR(Hoja2!D3425)),2))</f>
        <v>27/04/12</v>
      </c>
      <c r="J3425" t="str">
        <f>IF(LEN(Hoja2!J3425)&gt;150,LEN(Hoja2!J3425),"")</f>
        <v/>
      </c>
      <c r="K3425" t="str">
        <f>IF(Hoja2!A3425&lt;&gt;"", IF(Hoja2!B3425&lt;&gt;"", IF(Hoja2!C3425&lt;&gt;"", IF(Hoja2!D3425&lt;&gt;"", IF(Hoja2!E3425&lt;&gt;"", IF(Hoja2!F3425&lt;&gt;"", IF(Hoja2!J3425&lt;&gt;"","ok",""),""),""),""),""),""),"")</f>
        <v>ok</v>
      </c>
      <c r="L3425" t="str">
        <f>IF(Hoja2!A3425="'S/F'","--","")</f>
        <v/>
      </c>
      <c r="M3425" t="str">
        <f>IF(LEN(Hoja2!C3425)&gt;30,Hoja2!C3425,"")</f>
        <v/>
      </c>
      <c r="O3425" t="str">
        <f>IF(LEN(Hoja2!F3425)&gt;110,LEN(Hoja2!F3425),"")</f>
        <v/>
      </c>
      <c r="Q3425" t="str">
        <f>IF(K3425="ok",CONCATENATE(IF(Hoja2!A3425="'S/F'","--",""),N3425,"INSERT INTO seguimiento_oficios_recepcion_oficio(fecha_captura, folio_interno, no_oficio, dependencia_envia, firma, fecha_oficio, asunto, anexo, captura_id, estatus_id) VALUES ('",CONCATENATE(RIGHT(CONCATENATE("00",DAY(Hoja2!B3425)),2),"/",RIGHT(CONCATENATE("00",MONTH(Hoja2!B3425)),2),"/",RIGHT(CONCATENATE("00",YEAR(Hoja2!B3425)),2)),"',",Hoja2!A3425,",'",Hoja2!C3425,"','",Hoja2!F3425,"','",Hoja2!E3425,"','",CONCATENATE(RIGHT(CONCATENATE("00",DAY(Hoja2!D3425)),2),"/",RIGHT(CONCATENATE("00",MONTH(Hoja2!D3425)),2),"/",RIGHT(CONCATENATE("00",YEAR(Hoja2!D3425)),2)),"','",Hoja2!J3425,"',","FALSE, 1,8);"), "")</f>
        <v>INSERT INTO seguimiento_oficios_recepcion_oficio(fecha_captura, folio_interno, no_oficio, dependencia_envia, firma, fecha_oficio, asunto, anexo, captura_id, estatus_id) VALUES ('27/04/12',759,'062','ASUNTOS RELIGIOSOS','MAXIMO MOSCOSO PINTADO','27/04/12','SOLICITAN SONIDO DEL 11 AL 13 DE MAYO',FALSE, 1,8);</v>
      </c>
    </row>
    <row r="3426" spans="6:17">
      <c r="F3426" t="str">
        <f>RIGHT(CONCATENATE("00",DAY(Hoja2!B3426)),2)</f>
        <v>27</v>
      </c>
      <c r="G3426" t="str">
        <f>CONCATENATE(RIGHT(CONCATENATE("00",DAY(Hoja2!B3426)),2),"/",RIGHT(CONCATENATE("00",MONTH(Hoja2!B3426)),2),"/",RIGHT(CONCATENATE("00",YEAR(Hoja2!B3426)),2))</f>
        <v>27/04/12</v>
      </c>
      <c r="H3426" t="str">
        <f>RIGHT(CONCATENATE("00",DAY(Hoja2!D3426)),2)</f>
        <v>27</v>
      </c>
      <c r="I3426" t="str">
        <f>CONCATENATE(RIGHT(CONCATENATE("00",DAY(Hoja2!D3426)),2),"/",RIGHT(CONCATENATE("00",MONTH(Hoja2!D3426)),2),"/",RIGHT(CONCATENATE("00",YEAR(Hoja2!D3426)),2))</f>
        <v>27/04/12</v>
      </c>
      <c r="J3426" t="str">
        <f>IF(LEN(Hoja2!J3426)&gt;150,LEN(Hoja2!J3426),"")</f>
        <v/>
      </c>
      <c r="K3426" t="str">
        <f>IF(Hoja2!A3426&lt;&gt;"", IF(Hoja2!B3426&lt;&gt;"", IF(Hoja2!C3426&lt;&gt;"", IF(Hoja2!D3426&lt;&gt;"", IF(Hoja2!E3426&lt;&gt;"", IF(Hoja2!F3426&lt;&gt;"", IF(Hoja2!J3426&lt;&gt;"","ok",""),""),""),""),""),""),"")</f>
        <v>ok</v>
      </c>
      <c r="L3426" t="str">
        <f>IF(Hoja2!A3426="'S/F'","--","")</f>
        <v/>
      </c>
      <c r="M3426" t="str">
        <f>IF(LEN(Hoja2!C3426)&gt;30,Hoja2!C3426,"")</f>
        <v/>
      </c>
      <c r="O3426" t="str">
        <f>IF(LEN(Hoja2!F3426)&gt;110,LEN(Hoja2!F3426),"")</f>
        <v/>
      </c>
      <c r="Q3426" t="str">
        <f>IF(K3426="ok",CONCATENATE(IF(Hoja2!A3426="'S/F'","--",""),N3426,"INSERT INTO seguimiento_oficios_recepcion_oficio(fecha_captura, folio_interno, no_oficio, dependencia_envia, firma, fecha_oficio, asunto, anexo, captura_id, estatus_id) VALUES ('",CONCATENATE(RIGHT(CONCATENATE("00",DAY(Hoja2!B3426)),2),"/",RIGHT(CONCATENATE("00",MONTH(Hoja2!B3426)),2),"/",RIGHT(CONCATENATE("00",YEAR(Hoja2!B3426)),2)),"',",Hoja2!A3426,",'",Hoja2!C3426,"','",Hoja2!F3426,"','",Hoja2!E3426,"','",CONCATENATE(RIGHT(CONCATENATE("00",DAY(Hoja2!D3426)),2),"/",RIGHT(CONCATENATE("00",MONTH(Hoja2!D3426)),2),"/",RIGHT(CONCATENATE("00",YEAR(Hoja2!D3426)),2)),"','",Hoja2!J3426,"',","FALSE, 1,8);"), "")</f>
        <v>INSERT INTO seguimiento_oficios_recepcion_oficio(fecha_captura, folio_interno, no_oficio, dependencia_envia, firma, fecha_oficio, asunto, anexo, captura_id, estatus_id) VALUES ('27/04/12',760,'063','ASUNTOS RELIGIOSOS','MAXIMO MOSCOSO PINTADO','27/04/12','SOLICITAN TOLDO PARA EL 13 DE MAYO',FALSE, 1,8);</v>
      </c>
    </row>
    <row r="3427" spans="6:17">
      <c r="F3427" t="str">
        <f>RIGHT(CONCATENATE("00",DAY(Hoja2!B3427)),2)</f>
        <v>27</v>
      </c>
      <c r="G3427" t="str">
        <f>CONCATENATE(RIGHT(CONCATENATE("00",DAY(Hoja2!B3427)),2),"/",RIGHT(CONCATENATE("00",MONTH(Hoja2!B3427)),2),"/",RIGHT(CONCATENATE("00",YEAR(Hoja2!B3427)),2))</f>
        <v>27/04/12</v>
      </c>
      <c r="H3427" t="str">
        <f>RIGHT(CONCATENATE("00",DAY(Hoja2!D3427)),2)</f>
        <v>27</v>
      </c>
      <c r="I3427" t="str">
        <f>CONCATENATE(RIGHT(CONCATENATE("00",DAY(Hoja2!D3427)),2),"/",RIGHT(CONCATENATE("00",MONTH(Hoja2!D3427)),2),"/",RIGHT(CONCATENATE("00",YEAR(Hoja2!D3427)),2))</f>
        <v>27/04/12</v>
      </c>
      <c r="J3427" t="str">
        <f>IF(LEN(Hoja2!J3427)&gt;150,LEN(Hoja2!J3427),"")</f>
        <v/>
      </c>
      <c r="K3427" t="str">
        <f>IF(Hoja2!A3427&lt;&gt;"", IF(Hoja2!B3427&lt;&gt;"", IF(Hoja2!C3427&lt;&gt;"", IF(Hoja2!D3427&lt;&gt;"", IF(Hoja2!E3427&lt;&gt;"", IF(Hoja2!F3427&lt;&gt;"", IF(Hoja2!J3427&lt;&gt;"","ok",""),""),""),""),""),""),"")</f>
        <v>ok</v>
      </c>
      <c r="L3427" t="str">
        <f>IF(Hoja2!A3427="'S/F'","--","")</f>
        <v/>
      </c>
      <c r="M3427" t="str">
        <f>IF(LEN(Hoja2!C3427)&gt;30,Hoja2!C3427,"")</f>
        <v/>
      </c>
      <c r="O3427" t="str">
        <f>IF(LEN(Hoja2!F3427)&gt;110,LEN(Hoja2!F3427),"")</f>
        <v/>
      </c>
      <c r="Q3427" t="str">
        <f>IF(K3427="ok",CONCATENATE(IF(Hoja2!A3427="'S/F'","--",""),N3427,"INSERT INTO seguimiento_oficios_recepcion_oficio(fecha_captura, folio_interno, no_oficio, dependencia_envia, firma, fecha_oficio, asunto, anexo, captura_id, estatus_id) VALUES ('",CONCATENATE(RIGHT(CONCATENATE("00",DAY(Hoja2!B3427)),2),"/",RIGHT(CONCATENATE("00",MONTH(Hoja2!B3427)),2),"/",RIGHT(CONCATENATE("00",YEAR(Hoja2!B3427)),2)),"',",Hoja2!A3427,",'",Hoja2!C3427,"','",Hoja2!F3427,"','",Hoja2!E3427,"','",CONCATENATE(RIGHT(CONCATENATE("00",DAY(Hoja2!D3427)),2),"/",RIGHT(CONCATENATE("00",MONTH(Hoja2!D3427)),2),"/",RIGHT(CONCATENATE("00",YEAR(Hoja2!D3427)),2)),"','",Hoja2!J3427,"',","FALSE, 1,8);"), "")</f>
        <v>INSERT INTO seguimiento_oficios_recepcion_oficio(fecha_captura, folio_interno, no_oficio, dependencia_envia, firma, fecha_oficio, asunto, anexo, captura_id, estatus_id) VALUES ('27/04/12',761,'064','ASUNTOS RELIGIOSOS','MAXIMO MOSCOSO PINTADO','27/04/12','SOLICITAN SONIDO PARA EL DIA 13 DE MAYO',FALSE, 1,8);</v>
      </c>
    </row>
    <row r="3428" spans="6:17">
      <c r="F3428" t="str">
        <f>RIGHT(CONCATENATE("00",DAY(Hoja2!B3428)),2)</f>
        <v>27</v>
      </c>
      <c r="G3428" t="str">
        <f>CONCATENATE(RIGHT(CONCATENATE("00",DAY(Hoja2!B3428)),2),"/",RIGHT(CONCATENATE("00",MONTH(Hoja2!B3428)),2),"/",RIGHT(CONCATENATE("00",YEAR(Hoja2!B3428)),2))</f>
        <v>27/04/12</v>
      </c>
      <c r="H3428" t="str">
        <f>RIGHT(CONCATENATE("00",DAY(Hoja2!D3428)),2)</f>
        <v>27</v>
      </c>
      <c r="I3428" t="str">
        <f>CONCATENATE(RIGHT(CONCATENATE("00",DAY(Hoja2!D3428)),2),"/",RIGHT(CONCATENATE("00",MONTH(Hoja2!D3428)),2),"/",RIGHT(CONCATENATE("00",YEAR(Hoja2!D3428)),2))</f>
        <v>27/04/12</v>
      </c>
      <c r="J3428" t="str">
        <f>IF(LEN(Hoja2!J3428)&gt;150,LEN(Hoja2!J3428),"")</f>
        <v/>
      </c>
      <c r="K3428" t="str">
        <f>IF(Hoja2!A3428&lt;&gt;"", IF(Hoja2!B3428&lt;&gt;"", IF(Hoja2!C3428&lt;&gt;"", IF(Hoja2!D3428&lt;&gt;"", IF(Hoja2!E3428&lt;&gt;"", IF(Hoja2!F3428&lt;&gt;"", IF(Hoja2!J3428&lt;&gt;"","ok",""),""),""),""),""),""),"")</f>
        <v>ok</v>
      </c>
      <c r="L3428" t="str">
        <f>IF(Hoja2!A3428="'S/F'","--","")</f>
        <v/>
      </c>
      <c r="M3428" t="str">
        <f>IF(LEN(Hoja2!C3428)&gt;30,Hoja2!C3428,"")</f>
        <v/>
      </c>
      <c r="O3428" t="str">
        <f>IF(LEN(Hoja2!F3428)&gt;110,LEN(Hoja2!F3428),"")</f>
        <v/>
      </c>
      <c r="Q3428" t="str">
        <f>IF(K3428="ok",CONCATENATE(IF(Hoja2!A3428="'S/F'","--",""),N3428,"INSERT INTO seguimiento_oficios_recepcion_oficio(fecha_captura, folio_interno, no_oficio, dependencia_envia, firma, fecha_oficio, asunto, anexo, captura_id, estatus_id) VALUES ('",CONCATENATE(RIGHT(CONCATENATE("00",DAY(Hoja2!B3428)),2),"/",RIGHT(CONCATENATE("00",MONTH(Hoja2!B3428)),2),"/",RIGHT(CONCATENATE("00",YEAR(Hoja2!B3428)),2)),"',",Hoja2!A3428,",'",Hoja2!C3428,"','",Hoja2!F3428,"','",Hoja2!E3428,"','",CONCATENATE(RIGHT(CONCATENATE("00",DAY(Hoja2!D3428)),2),"/",RIGHT(CONCATENATE("00",MONTH(Hoja2!D3428)),2),"/",RIGHT(CONCATENATE("00",YEAR(Hoja2!D3428)),2)),"','",Hoja2!J3428,"',","FALSE, 1,8);"), "")</f>
        <v>INSERT INTO seguimiento_oficios_recepcion_oficio(fecha_captura, folio_interno, no_oficio, dependencia_envia, firma, fecha_oficio, asunto, anexo, captura_id, estatus_id) VALUES ('27/04/12',762,'066','ASUNTOS RELIGIOSOS','MAXIMO MOSCOSO PINTADO','27/04/12','SOLICITAN SONIDO DEL 18 AL 20 DE MAYO',FALSE, 1,8);</v>
      </c>
    </row>
    <row r="3429" spans="6:17">
      <c r="F3429" t="str">
        <f>RIGHT(CONCATENATE("00",DAY(Hoja2!B3429)),2)</f>
        <v>27</v>
      </c>
      <c r="G3429" t="str">
        <f>CONCATENATE(RIGHT(CONCATENATE("00",DAY(Hoja2!B3429)),2),"/",RIGHT(CONCATENATE("00",MONTH(Hoja2!B3429)),2),"/",RIGHT(CONCATENATE("00",YEAR(Hoja2!B3429)),2))</f>
        <v>27/04/12</v>
      </c>
      <c r="H3429" t="str">
        <f>RIGHT(CONCATENATE("00",DAY(Hoja2!D3429)),2)</f>
        <v>27</v>
      </c>
      <c r="I3429" t="str">
        <f>CONCATENATE(RIGHT(CONCATENATE("00",DAY(Hoja2!D3429)),2),"/",RIGHT(CONCATENATE("00",MONTH(Hoja2!D3429)),2),"/",RIGHT(CONCATENATE("00",YEAR(Hoja2!D3429)),2))</f>
        <v>27/04/12</v>
      </c>
      <c r="J3429" t="str">
        <f>IF(LEN(Hoja2!J3429)&gt;150,LEN(Hoja2!J3429),"")</f>
        <v/>
      </c>
      <c r="K3429" t="str">
        <f>IF(Hoja2!A3429&lt;&gt;"", IF(Hoja2!B3429&lt;&gt;"", IF(Hoja2!C3429&lt;&gt;"", IF(Hoja2!D3429&lt;&gt;"", IF(Hoja2!E3429&lt;&gt;"", IF(Hoja2!F3429&lt;&gt;"", IF(Hoja2!J3429&lt;&gt;"","ok",""),""),""),""),""),""),"")</f>
        <v>ok</v>
      </c>
      <c r="L3429" t="str">
        <f>IF(Hoja2!A3429="'S/F'","--","")</f>
        <v/>
      </c>
      <c r="M3429" t="str">
        <f>IF(LEN(Hoja2!C3429)&gt;30,Hoja2!C3429,"")</f>
        <v/>
      </c>
      <c r="O3429" t="str">
        <f>IF(LEN(Hoja2!F3429)&gt;110,LEN(Hoja2!F3429),"")</f>
        <v/>
      </c>
      <c r="Q3429" t="str">
        <f>IF(K3429="ok",CONCATENATE(IF(Hoja2!A3429="'S/F'","--",""),N3429,"INSERT INTO seguimiento_oficios_recepcion_oficio(fecha_captura, folio_interno, no_oficio, dependencia_envia, firma, fecha_oficio, asunto, anexo, captura_id, estatus_id) VALUES ('",CONCATENATE(RIGHT(CONCATENATE("00",DAY(Hoja2!B3429)),2),"/",RIGHT(CONCATENATE("00",MONTH(Hoja2!B3429)),2),"/",RIGHT(CONCATENATE("00",YEAR(Hoja2!B3429)),2)),"',",Hoja2!A3429,",'",Hoja2!C3429,"','",Hoja2!F3429,"','",Hoja2!E3429,"','",CONCATENATE(RIGHT(CONCATENATE("00",DAY(Hoja2!D3429)),2),"/",RIGHT(CONCATENATE("00",MONTH(Hoja2!D3429)),2),"/",RIGHT(CONCATENATE("00",YEAR(Hoja2!D3429)),2)),"','",Hoja2!J3429,"',","FALSE, 1,8);"), "")</f>
        <v>INSERT INTO seguimiento_oficios_recepcion_oficio(fecha_captura, folio_interno, no_oficio, dependencia_envia, firma, fecha_oficio, asunto, anexo, captura_id, estatus_id) VALUES ('27/04/12',763,'067','ASUNTOS RELIGIOSOS','MAXIMO MOSCOSO PINTADO','27/04/12','SOLICITAN TOLDO DEL 18 AL 20 DE MAYO',FALSE, 1,8);</v>
      </c>
    </row>
    <row r="3430" spans="6:17">
      <c r="F3430" t="str">
        <f>RIGHT(CONCATENATE("00",DAY(Hoja2!B3430)),2)</f>
        <v>27</v>
      </c>
      <c r="G3430" t="str">
        <f>CONCATENATE(RIGHT(CONCATENATE("00",DAY(Hoja2!B3430)),2),"/",RIGHT(CONCATENATE("00",MONTH(Hoja2!B3430)),2),"/",RIGHT(CONCATENATE("00",YEAR(Hoja2!B3430)),2))</f>
        <v>27/04/12</v>
      </c>
      <c r="H3430" t="str">
        <f>RIGHT(CONCATENATE("00",DAY(Hoja2!D3430)),2)</f>
        <v>27</v>
      </c>
      <c r="I3430" t="str">
        <f>CONCATENATE(RIGHT(CONCATENATE("00",DAY(Hoja2!D3430)),2),"/",RIGHT(CONCATENATE("00",MONTH(Hoja2!D3430)),2),"/",RIGHT(CONCATENATE("00",YEAR(Hoja2!D3430)),2))</f>
        <v>27/04/12</v>
      </c>
      <c r="J3430" t="str">
        <f>IF(LEN(Hoja2!J3430)&gt;150,LEN(Hoja2!J3430),"")</f>
        <v/>
      </c>
      <c r="K3430" t="str">
        <f>IF(Hoja2!A3430&lt;&gt;"", IF(Hoja2!B3430&lt;&gt;"", IF(Hoja2!C3430&lt;&gt;"", IF(Hoja2!D3430&lt;&gt;"", IF(Hoja2!E3430&lt;&gt;"", IF(Hoja2!F3430&lt;&gt;"", IF(Hoja2!J3430&lt;&gt;"","ok",""),""),""),""),""),""),"")</f>
        <v>ok</v>
      </c>
      <c r="L3430" t="str">
        <f>IF(Hoja2!A3430="'S/F'","--","")</f>
        <v/>
      </c>
      <c r="M3430" t="str">
        <f>IF(LEN(Hoja2!C3430)&gt;30,Hoja2!C3430,"")</f>
        <v/>
      </c>
      <c r="O3430" t="str">
        <f>IF(LEN(Hoja2!F3430)&gt;110,LEN(Hoja2!F3430),"")</f>
        <v/>
      </c>
      <c r="Q3430" t="str">
        <f>IF(K3430="ok",CONCATENATE(IF(Hoja2!A3430="'S/F'","--",""),N3430,"INSERT INTO seguimiento_oficios_recepcion_oficio(fecha_captura, folio_interno, no_oficio, dependencia_envia, firma, fecha_oficio, asunto, anexo, captura_id, estatus_id) VALUES ('",CONCATENATE(RIGHT(CONCATENATE("00",DAY(Hoja2!B3430)),2),"/",RIGHT(CONCATENATE("00",MONTH(Hoja2!B3430)),2),"/",RIGHT(CONCATENATE("00",YEAR(Hoja2!B3430)),2)),"',",Hoja2!A3430,",'",Hoja2!C3430,"','",Hoja2!F3430,"','",Hoja2!E3430,"','",CONCATENATE(RIGHT(CONCATENATE("00",DAY(Hoja2!D3430)),2),"/",RIGHT(CONCATENATE("00",MONTH(Hoja2!D3430)),2),"/",RIGHT(CONCATENATE("00",YEAR(Hoja2!D3430)),2)),"','",Hoja2!J3430,"',","FALSE, 1,8);"), "")</f>
        <v>INSERT INTO seguimiento_oficios_recepcion_oficio(fecha_captura, folio_interno, no_oficio, dependencia_envia, firma, fecha_oficio, asunto, anexo, captura_id, estatus_id) VALUES ('27/04/12',764,'068','ASUNTOS RELIGIOSOS','MAXIMO MOSCOSO PINTADO','27/04/12','SOLICITAN SONIDO Y TOLDO DEL 18 AL 20 MAYO',FALSE, 1,8);</v>
      </c>
    </row>
    <row r="3431" spans="6:17">
      <c r="F3431" t="str">
        <f>RIGHT(CONCATENATE("00",DAY(Hoja2!B3431)),2)</f>
        <v>27</v>
      </c>
      <c r="G3431" t="str">
        <f>CONCATENATE(RIGHT(CONCATENATE("00",DAY(Hoja2!B3431)),2),"/",RIGHT(CONCATENATE("00",MONTH(Hoja2!B3431)),2),"/",RIGHT(CONCATENATE("00",YEAR(Hoja2!B3431)),2))</f>
        <v>27/04/12</v>
      </c>
      <c r="H3431" t="str">
        <f>RIGHT(CONCATENATE("00",DAY(Hoja2!D3431)),2)</f>
        <v>27</v>
      </c>
      <c r="I3431" t="str">
        <f>CONCATENATE(RIGHT(CONCATENATE("00",DAY(Hoja2!D3431)),2),"/",RIGHT(CONCATENATE("00",MONTH(Hoja2!D3431)),2),"/",RIGHT(CONCATENATE("00",YEAR(Hoja2!D3431)),2))</f>
        <v>27/04/12</v>
      </c>
      <c r="J3431" t="str">
        <f>IF(LEN(Hoja2!J3431)&gt;150,LEN(Hoja2!J3431),"")</f>
        <v/>
      </c>
      <c r="K3431" t="str">
        <f>IF(Hoja2!A3431&lt;&gt;"", IF(Hoja2!B3431&lt;&gt;"", IF(Hoja2!C3431&lt;&gt;"", IF(Hoja2!D3431&lt;&gt;"", IF(Hoja2!E3431&lt;&gt;"", IF(Hoja2!F3431&lt;&gt;"", IF(Hoja2!J3431&lt;&gt;"","ok",""),""),""),""),""),""),"")</f>
        <v>ok</v>
      </c>
      <c r="L3431" t="str">
        <f>IF(Hoja2!A3431="'S/F'","--","")</f>
        <v/>
      </c>
      <c r="M3431" t="str">
        <f>IF(LEN(Hoja2!C3431)&gt;30,Hoja2!C3431,"")</f>
        <v/>
      </c>
      <c r="O3431" t="str">
        <f>IF(LEN(Hoja2!F3431)&gt;110,LEN(Hoja2!F3431),"")</f>
        <v/>
      </c>
      <c r="Q3431" t="str">
        <f>IF(K3431="ok",CONCATENATE(IF(Hoja2!A3431="'S/F'","--",""),N3431,"INSERT INTO seguimiento_oficios_recepcion_oficio(fecha_captura, folio_interno, no_oficio, dependencia_envia, firma, fecha_oficio, asunto, anexo, captura_id, estatus_id) VALUES ('",CONCATENATE(RIGHT(CONCATENATE("00",DAY(Hoja2!B3431)),2),"/",RIGHT(CONCATENATE("00",MONTH(Hoja2!B3431)),2),"/",RIGHT(CONCATENATE("00",YEAR(Hoja2!B3431)),2)),"',",Hoja2!A3431,",'",Hoja2!C3431,"','",Hoja2!F3431,"','",Hoja2!E3431,"','",CONCATENATE(RIGHT(CONCATENATE("00",DAY(Hoja2!D3431)),2),"/",RIGHT(CONCATENATE("00",MONTH(Hoja2!D3431)),2),"/",RIGHT(CONCATENATE("00",YEAR(Hoja2!D3431)),2)),"','",Hoja2!J3431,"',","FALSE, 1,8);"), "")</f>
        <v>INSERT INTO seguimiento_oficios_recepcion_oficio(fecha_captura, folio_interno, no_oficio, dependencia_envia, firma, fecha_oficio, asunto, anexo, captura_id, estatus_id) VALUES ('27/04/12',765,'069','ASUNTOS RELIGIOSOS','MAXIMO MOSCOSO PINTADO','27/04/12','SOLICITAN TOLDO DEL 24 AL 26 DE MAYO',FALSE, 1,8);</v>
      </c>
    </row>
    <row r="3432" spans="6:17">
      <c r="F3432" t="str">
        <f>RIGHT(CONCATENATE("00",DAY(Hoja2!B3432)),2)</f>
        <v>27</v>
      </c>
      <c r="G3432" t="str">
        <f>CONCATENATE(RIGHT(CONCATENATE("00",DAY(Hoja2!B3432)),2),"/",RIGHT(CONCATENATE("00",MONTH(Hoja2!B3432)),2),"/",RIGHT(CONCATENATE("00",YEAR(Hoja2!B3432)),2))</f>
        <v>27/04/12</v>
      </c>
      <c r="H3432" t="str">
        <f>RIGHT(CONCATENATE("00",DAY(Hoja2!D3432)),2)</f>
        <v>27</v>
      </c>
      <c r="I3432" t="str">
        <f>CONCATENATE(RIGHT(CONCATENATE("00",DAY(Hoja2!D3432)),2),"/",RIGHT(CONCATENATE("00",MONTH(Hoja2!D3432)),2),"/",RIGHT(CONCATENATE("00",YEAR(Hoja2!D3432)),2))</f>
        <v>27/04/12</v>
      </c>
      <c r="J3432" t="str">
        <f>IF(LEN(Hoja2!J3432)&gt;150,LEN(Hoja2!J3432),"")</f>
        <v/>
      </c>
      <c r="K3432" t="str">
        <f>IF(Hoja2!A3432&lt;&gt;"", IF(Hoja2!B3432&lt;&gt;"", IF(Hoja2!C3432&lt;&gt;"", IF(Hoja2!D3432&lt;&gt;"", IF(Hoja2!E3432&lt;&gt;"", IF(Hoja2!F3432&lt;&gt;"", IF(Hoja2!J3432&lt;&gt;"","ok",""),""),""),""),""),""),"")</f>
        <v>ok</v>
      </c>
      <c r="L3432" t="str">
        <f>IF(Hoja2!A3432="'S/F'","--","")</f>
        <v/>
      </c>
      <c r="M3432" t="str">
        <f>IF(LEN(Hoja2!C3432)&gt;30,Hoja2!C3432,"")</f>
        <v/>
      </c>
      <c r="O3432" t="str">
        <f>IF(LEN(Hoja2!F3432)&gt;110,LEN(Hoja2!F3432),"")</f>
        <v/>
      </c>
      <c r="Q3432" t="str">
        <f>IF(K3432="ok",CONCATENATE(IF(Hoja2!A3432="'S/F'","--",""),N3432,"INSERT INTO seguimiento_oficios_recepcion_oficio(fecha_captura, folio_interno, no_oficio, dependencia_envia, firma, fecha_oficio, asunto, anexo, captura_id, estatus_id) VALUES ('",CONCATENATE(RIGHT(CONCATENATE("00",DAY(Hoja2!B3432)),2),"/",RIGHT(CONCATENATE("00",MONTH(Hoja2!B3432)),2),"/",RIGHT(CONCATENATE("00",YEAR(Hoja2!B3432)),2)),"',",Hoja2!A3432,",'",Hoja2!C3432,"','",Hoja2!F3432,"','",Hoja2!E3432,"','",CONCATENATE(RIGHT(CONCATENATE("00",DAY(Hoja2!D3432)),2),"/",RIGHT(CONCATENATE("00",MONTH(Hoja2!D3432)),2),"/",RIGHT(CONCATENATE("00",YEAR(Hoja2!D3432)),2)),"','",Hoja2!J3432,"',","FALSE, 1,8);"), "")</f>
        <v>INSERT INTO seguimiento_oficios_recepcion_oficio(fecha_captura, folio_interno, no_oficio, dependencia_envia, firma, fecha_oficio, asunto, anexo, captura_id, estatus_id) VALUES ('27/04/12',766,'070','ASUNTOS RELIGIOSOS','MAXIMO MOSCOSO PINTADO','27/04/12','SOLICITAN SONIDO EL DIA 27 DE MAYO',FALSE, 1,8);</v>
      </c>
    </row>
    <row r="3433" spans="6:17">
      <c r="F3433" t="str">
        <f>RIGHT(CONCATENATE("00",DAY(Hoja2!B3433)),2)</f>
        <v>27</v>
      </c>
      <c r="G3433" t="str">
        <f>CONCATENATE(RIGHT(CONCATENATE("00",DAY(Hoja2!B3433)),2),"/",RIGHT(CONCATENATE("00",MONTH(Hoja2!B3433)),2),"/",RIGHT(CONCATENATE("00",YEAR(Hoja2!B3433)),2))</f>
        <v>27/04/12</v>
      </c>
      <c r="H3433" t="str">
        <f>RIGHT(CONCATENATE("00",DAY(Hoja2!D3433)),2)</f>
        <v>26</v>
      </c>
      <c r="I3433" t="str">
        <f>CONCATENATE(RIGHT(CONCATENATE("00",DAY(Hoja2!D3433)),2),"/",RIGHT(CONCATENATE("00",MONTH(Hoja2!D3433)),2),"/",RIGHT(CONCATENATE("00",YEAR(Hoja2!D3433)),2))</f>
        <v>26/04/12</v>
      </c>
      <c r="J3433" t="str">
        <f>IF(LEN(Hoja2!J3433)&gt;150,LEN(Hoja2!J3433),"")</f>
        <v/>
      </c>
      <c r="K3433" t="str">
        <f>IF(Hoja2!A3433&lt;&gt;"", IF(Hoja2!B3433&lt;&gt;"", IF(Hoja2!C3433&lt;&gt;"", IF(Hoja2!D3433&lt;&gt;"", IF(Hoja2!E3433&lt;&gt;"", IF(Hoja2!F3433&lt;&gt;"", IF(Hoja2!J3433&lt;&gt;"","ok",""),""),""),""),""),""),"")</f>
        <v>ok</v>
      </c>
      <c r="L3433" t="str">
        <f>IF(Hoja2!A3433="'S/F'","--","")</f>
        <v/>
      </c>
      <c r="M3433" t="str">
        <f>IF(LEN(Hoja2!C3433)&gt;30,Hoja2!C3433,"")</f>
        <v/>
      </c>
      <c r="O3433" t="str">
        <f>IF(LEN(Hoja2!F3433)&gt;110,LEN(Hoja2!F3433),"")</f>
        <v/>
      </c>
      <c r="Q3433" t="str">
        <f>IF(K3433="ok",CONCATENATE(IF(Hoja2!A3433="'S/F'","--",""),N3433,"INSERT INTO seguimiento_oficios_recepcion_oficio(fecha_captura, folio_interno, no_oficio, dependencia_envia, firma, fecha_oficio, asunto, anexo, captura_id, estatus_id) VALUES ('",CONCATENATE(RIGHT(CONCATENATE("00",DAY(Hoja2!B3433)),2),"/",RIGHT(CONCATENATE("00",MONTH(Hoja2!B3433)),2),"/",RIGHT(CONCATENATE("00",YEAR(Hoja2!B3433)),2)),"',",Hoja2!A3433,",'",Hoja2!C3433,"','",Hoja2!F3433,"','",Hoja2!E3433,"','",CONCATENATE(RIGHT(CONCATENATE("00",DAY(Hoja2!D3433)),2),"/",RIGHT(CONCATENATE("00",MONTH(Hoja2!D3433)),2),"/",RIGHT(CONCATENATE("00",YEAR(Hoja2!D3433)),2)),"','",Hoja2!J3433,"',","FALSE, 1,8);"), "")</f>
        <v>INSERT INTO seguimiento_oficios_recepcion_oficio(fecha_captura, folio_interno, no_oficio, dependencia_envia, firma, fecha_oficio, asunto, anexo, captura_id, estatus_id) VALUES ('27/04/12',767,'407','SINDICATO UNICO DE TRABAJADORES AL SERVICIO DEL ESTADO DE TABASCO','MAXIMILIANO PEREZ CASTILLO','26/04/12','SOLICITAN PERMISO PARA ENTRAR A A INSTALAR POR LA NOCHE EL SONIDO PARA EL EVENTO EL 08 DE MAYO',FALSE, 1,8);</v>
      </c>
    </row>
    <row r="3434" spans="6:17">
      <c r="F3434" t="str">
        <f>RIGHT(CONCATENATE("00",DAY(Hoja2!B3434)),2)</f>
        <v>30</v>
      </c>
      <c r="G3434" t="str">
        <f>CONCATENATE(RIGHT(CONCATENATE("00",DAY(Hoja2!B3434)),2),"/",RIGHT(CONCATENATE("00",MONTH(Hoja2!B3434)),2),"/",RIGHT(CONCATENATE("00",YEAR(Hoja2!B3434)),2))</f>
        <v>30/04/12</v>
      </c>
      <c r="H3434" t="str">
        <f>RIGHT(CONCATENATE("00",DAY(Hoja2!D3434)),2)</f>
        <v>30</v>
      </c>
      <c r="I3434" t="str">
        <f>CONCATENATE(RIGHT(CONCATENATE("00",DAY(Hoja2!D3434)),2),"/",RIGHT(CONCATENATE("00",MONTH(Hoja2!D3434)),2),"/",RIGHT(CONCATENATE("00",YEAR(Hoja2!D3434)),2))</f>
        <v>30/04/12</v>
      </c>
      <c r="J3434" t="str">
        <f>IF(LEN(Hoja2!J3434)&gt;150,LEN(Hoja2!J3434),"")</f>
        <v/>
      </c>
      <c r="K3434" t="str">
        <f>IF(Hoja2!A3434&lt;&gt;"", IF(Hoja2!B3434&lt;&gt;"", IF(Hoja2!C3434&lt;&gt;"", IF(Hoja2!D3434&lt;&gt;"", IF(Hoja2!E3434&lt;&gt;"", IF(Hoja2!F3434&lt;&gt;"", IF(Hoja2!J3434&lt;&gt;"","ok",""),""),""),""),""),""),"")</f>
        <v>ok</v>
      </c>
      <c r="L3434" t="str">
        <f>IF(Hoja2!A3434="'S/F'","--","")</f>
        <v/>
      </c>
      <c r="M3434" t="str">
        <f>IF(LEN(Hoja2!C3434)&gt;30,Hoja2!C3434,"")</f>
        <v/>
      </c>
      <c r="O3434" t="str">
        <f>IF(LEN(Hoja2!F3434)&gt;110,LEN(Hoja2!F3434),"")</f>
        <v/>
      </c>
      <c r="Q3434" t="str">
        <f>IF(K3434="ok",CONCATENATE(IF(Hoja2!A3434="'S/F'","--",""),N3434,"INSERT INTO seguimiento_oficios_recepcion_oficio(fecha_captura, folio_interno, no_oficio, dependencia_envia, firma, fecha_oficio, asunto, anexo, captura_id, estatus_id) VALUES ('",CONCATENATE(RIGHT(CONCATENATE("00",DAY(Hoja2!B3434)),2),"/",RIGHT(CONCATENATE("00",MONTH(Hoja2!B3434)),2),"/",RIGHT(CONCATENATE("00",YEAR(Hoja2!B3434)),2)),"',",Hoja2!A3434,",'",Hoja2!C3434,"','",Hoja2!F3434,"','",Hoja2!E3434,"','",CONCATENATE(RIGHT(CONCATENATE("00",DAY(Hoja2!D3434)),2),"/",RIGHT(CONCATENATE("00",MONTH(Hoja2!D3434)),2),"/",RIGHT(CONCATENATE("00",YEAR(Hoja2!D3434)),2)),"','",Hoja2!J3434,"',","FALSE, 1,8);"), "")</f>
        <v>INSERT INTO seguimiento_oficios_recepcion_oficio(fecha_captura, folio_interno, no_oficio, dependencia_envia, firma, fecha_oficio, asunto, anexo, captura_id, estatus_id) VALUES ('30/04/12',768,'188','TRANSPORTE AEREO','MARIA GUADALUPE CABRERA LANDERO','30/04/12','ENVIAN GASTOS REALIZADOS CON CARGO AL FONDO REVOLVENTE POR $2,378.99',FALSE, 1,8);</v>
      </c>
    </row>
    <row r="3435" spans="6:17">
      <c r="F3435" t="str">
        <f>RIGHT(CONCATENATE("00",DAY(Hoja2!B3435)),2)</f>
        <v>30</v>
      </c>
      <c r="G3435" t="str">
        <f>CONCATENATE(RIGHT(CONCATENATE("00",DAY(Hoja2!B3435)),2),"/",RIGHT(CONCATENATE("00",MONTH(Hoja2!B3435)),2),"/",RIGHT(CONCATENATE("00",YEAR(Hoja2!B3435)),2))</f>
        <v>30/04/12</v>
      </c>
      <c r="H3435" t="str">
        <f>RIGHT(CONCATENATE("00",DAY(Hoja2!D3435)),2)</f>
        <v>30</v>
      </c>
      <c r="I3435" t="str">
        <f>CONCATENATE(RIGHT(CONCATENATE("00",DAY(Hoja2!D3435)),2),"/",RIGHT(CONCATENATE("00",MONTH(Hoja2!D3435)),2),"/",RIGHT(CONCATENATE("00",YEAR(Hoja2!D3435)),2))</f>
        <v>30/04/12</v>
      </c>
      <c r="J3435" t="str">
        <f>IF(LEN(Hoja2!J3435)&gt;150,LEN(Hoja2!J3435),"")</f>
        <v/>
      </c>
      <c r="K3435" t="str">
        <f>IF(Hoja2!A3435&lt;&gt;"", IF(Hoja2!B3435&lt;&gt;"", IF(Hoja2!C3435&lt;&gt;"", IF(Hoja2!D3435&lt;&gt;"", IF(Hoja2!E3435&lt;&gt;"", IF(Hoja2!F3435&lt;&gt;"", IF(Hoja2!J3435&lt;&gt;"","ok",""),""),""),""),""),""),"")</f>
        <v>ok</v>
      </c>
      <c r="L3435" t="str">
        <f>IF(Hoja2!A3435="'S/F'","--","")</f>
        <v/>
      </c>
      <c r="M3435" t="str">
        <f>IF(LEN(Hoja2!C3435)&gt;30,Hoja2!C3435,"")</f>
        <v/>
      </c>
      <c r="O3435" t="str">
        <f>IF(LEN(Hoja2!F3435)&gt;110,LEN(Hoja2!F3435),"")</f>
        <v/>
      </c>
      <c r="Q3435" t="str">
        <f>IF(K3435="ok",CONCATENATE(IF(Hoja2!A3435="'S/F'","--",""),N3435,"INSERT INTO seguimiento_oficios_recepcion_oficio(fecha_captura, folio_interno, no_oficio, dependencia_envia, firma, fecha_oficio, asunto, anexo, captura_id, estatus_id) VALUES ('",CONCATENATE(RIGHT(CONCATENATE("00",DAY(Hoja2!B3435)),2),"/",RIGHT(CONCATENATE("00",MONTH(Hoja2!B3435)),2),"/",RIGHT(CONCATENATE("00",YEAR(Hoja2!B3435)),2)),"',",Hoja2!A3435,",'",Hoja2!C3435,"','",Hoja2!F3435,"','",Hoja2!E3435,"','",CONCATENATE(RIGHT(CONCATENATE("00",DAY(Hoja2!D3435)),2),"/",RIGHT(CONCATENATE("00",MONTH(Hoja2!D3435)),2),"/",RIGHT(CONCATENATE("00",YEAR(Hoja2!D3435)),2)),"','",Hoja2!J3435,"',","FALSE, 1,8);"), "")</f>
        <v>INSERT INTO seguimiento_oficios_recepcion_oficio(fecha_captura, folio_interno, no_oficio, dependencia_envia, firma, fecha_oficio, asunto, anexo, captura_id, estatus_id) VALUES ('30/04/12',769,'04.34','OCV TABASCO','LEYLA AGUIRRE CASTILLO','30/04/12','SOLICITAN CHOCOBUS PARA EL 04 DE MAYO',FALSE, 1,8);</v>
      </c>
    </row>
    <row r="3436" spans="6:17">
      <c r="F3436" t="str">
        <f>RIGHT(CONCATENATE("00",DAY(Hoja2!B3436)),2)</f>
        <v>30</v>
      </c>
      <c r="G3436" t="str">
        <f>CONCATENATE(RIGHT(CONCATENATE("00",DAY(Hoja2!B3436)),2),"/",RIGHT(CONCATENATE("00",MONTH(Hoja2!B3436)),2),"/",RIGHT(CONCATENATE("00",YEAR(Hoja2!B3436)),2))</f>
        <v>30/04/12</v>
      </c>
      <c r="H3436" t="str">
        <f>RIGHT(CONCATENATE("00",DAY(Hoja2!D3436)),2)</f>
        <v>30</v>
      </c>
      <c r="I3436" t="str">
        <f>CONCATENATE(RIGHT(CONCATENATE("00",DAY(Hoja2!D3436)),2),"/",RIGHT(CONCATENATE("00",MONTH(Hoja2!D3436)),2),"/",RIGHT(CONCATENATE("00",YEAR(Hoja2!D3436)),2))</f>
        <v>30/04/12</v>
      </c>
      <c r="J3436" t="str">
        <f>IF(LEN(Hoja2!J3436)&gt;150,LEN(Hoja2!J3436),"")</f>
        <v/>
      </c>
      <c r="K3436" t="str">
        <f>IF(Hoja2!A3436&lt;&gt;"", IF(Hoja2!B3436&lt;&gt;"", IF(Hoja2!C3436&lt;&gt;"", IF(Hoja2!D3436&lt;&gt;"", IF(Hoja2!E3436&lt;&gt;"", IF(Hoja2!F3436&lt;&gt;"", IF(Hoja2!J3436&lt;&gt;"","ok",""),""),""),""),""),""),"")</f>
        <v>ok</v>
      </c>
      <c r="L3436" t="str">
        <f>IF(Hoja2!A3436="'S/F'","--","")</f>
        <v/>
      </c>
      <c r="M3436" t="str">
        <f>IF(LEN(Hoja2!C3436)&gt;30,Hoja2!C3436,"")</f>
        <v/>
      </c>
      <c r="O3436" t="str">
        <f>IF(LEN(Hoja2!F3436)&gt;110,LEN(Hoja2!F3436),"")</f>
        <v/>
      </c>
      <c r="Q3436" t="str">
        <f>IF(K3436="ok",CONCATENATE(IF(Hoja2!A3436="'S/F'","--",""),N3436,"INSERT INTO seguimiento_oficios_recepcion_oficio(fecha_captura, folio_interno, no_oficio, dependencia_envia, firma, fecha_oficio, asunto, anexo, captura_id, estatus_id) VALUES ('",CONCATENATE(RIGHT(CONCATENATE("00",DAY(Hoja2!B3436)),2),"/",RIGHT(CONCATENATE("00",MONTH(Hoja2!B3436)),2),"/",RIGHT(CONCATENATE("00",YEAR(Hoja2!B3436)),2)),"',",Hoja2!A3436,",'",Hoja2!C3436,"','",Hoja2!F3436,"','",Hoja2!E3436,"','",CONCATENATE(RIGHT(CONCATENATE("00",DAY(Hoja2!D3436)),2),"/",RIGHT(CONCATENATE("00",MONTH(Hoja2!D3436)),2),"/",RIGHT(CONCATENATE("00",YEAR(Hoja2!D3436)),2)),"','",Hoja2!J3436,"',","FALSE, 1,8);"), "")</f>
        <v>INSERT INTO seguimiento_oficios_recepcion_oficio(fecha_captura, folio_interno, no_oficio, dependencia_envia, firma, fecha_oficio, asunto, anexo, captura_id, estatus_id) VALUES ('30/04/12',770,'04.40','OCV TABASCO','LEYLA AGUIRRE CASTILLO','30/04/12','SOLICITAN CHOCOBUS PARA DEL 30 DE ABRIL AL 01 DE MAYO',FALSE, 1,8);</v>
      </c>
    </row>
    <row r="3437" spans="6:17">
      <c r="F3437" t="str">
        <f>RIGHT(CONCATENATE("00",DAY(Hoja2!B3437)),2)</f>
        <v>30</v>
      </c>
      <c r="G3437" t="str">
        <f>CONCATENATE(RIGHT(CONCATENATE("00",DAY(Hoja2!B3437)),2),"/",RIGHT(CONCATENATE("00",MONTH(Hoja2!B3437)),2),"/",RIGHT(CONCATENATE("00",YEAR(Hoja2!B3437)),2))</f>
        <v>30/04/12</v>
      </c>
      <c r="H3437" t="str">
        <f>RIGHT(CONCATENATE("00",DAY(Hoja2!D3437)),2)</f>
        <v>30</v>
      </c>
      <c r="I3437" t="str">
        <f>CONCATENATE(RIGHT(CONCATENATE("00",DAY(Hoja2!D3437)),2),"/",RIGHT(CONCATENATE("00",MONTH(Hoja2!D3437)),2),"/",RIGHT(CONCATENATE("00",YEAR(Hoja2!D3437)),2))</f>
        <v>30/04/12</v>
      </c>
      <c r="J3437" t="str">
        <f>IF(LEN(Hoja2!J3437)&gt;150,LEN(Hoja2!J3437),"")</f>
        <v/>
      </c>
      <c r="K3437" t="str">
        <f>IF(Hoja2!A3437&lt;&gt;"", IF(Hoja2!B3437&lt;&gt;"", IF(Hoja2!C3437&lt;&gt;"", IF(Hoja2!D3437&lt;&gt;"", IF(Hoja2!E3437&lt;&gt;"", IF(Hoja2!F3437&lt;&gt;"", IF(Hoja2!J3437&lt;&gt;"","ok",""),""),""),""),""),""),"")</f>
        <v>ok</v>
      </c>
      <c r="L3437" t="str">
        <f>IF(Hoja2!A3437="'S/F'","--","")</f>
        <v/>
      </c>
      <c r="M3437" t="str">
        <f>IF(LEN(Hoja2!C3437)&gt;30,Hoja2!C3437,"")</f>
        <v/>
      </c>
      <c r="O3437" t="str">
        <f>IF(LEN(Hoja2!F3437)&gt;110,LEN(Hoja2!F3437),"")</f>
        <v/>
      </c>
      <c r="Q3437" t="str">
        <f>IF(K3437="ok",CONCATENATE(IF(Hoja2!A3437="'S/F'","--",""),N3437,"INSERT INTO seguimiento_oficios_recepcion_oficio(fecha_captura, folio_interno, no_oficio, dependencia_envia, firma, fecha_oficio, asunto, anexo, captura_id, estatus_id) VALUES ('",CONCATENATE(RIGHT(CONCATENATE("00",DAY(Hoja2!B3437)),2),"/",RIGHT(CONCATENATE("00",MONTH(Hoja2!B3437)),2),"/",RIGHT(CONCATENATE("00",YEAR(Hoja2!B3437)),2)),"',",Hoja2!A3437,",'",Hoja2!C3437,"','",Hoja2!F3437,"','",Hoja2!E3437,"','",CONCATENATE(RIGHT(CONCATENATE("00",DAY(Hoja2!D3437)),2),"/",RIGHT(CONCATENATE("00",MONTH(Hoja2!D3437)),2),"/",RIGHT(CONCATENATE("00",YEAR(Hoja2!D3437)),2)),"','",Hoja2!J3437,"',","FALSE, 1,8);"), "")</f>
        <v>INSERT INTO seguimiento_oficios_recepcion_oficio(fecha_captura, folio_interno, no_oficio, dependencia_envia, firma, fecha_oficio, asunto, anexo, captura_id, estatus_id) VALUES ('30/04/12',771,'071','ASUNTOS RELIGIOSOS','LIC. MAXIMO MOSCOSO PINTADO','30/04/12','SOLICITAN SONIDO Y TARIMA PARA EL 05 DE MAYO',FALSE, 1,8);</v>
      </c>
    </row>
    <row r="3438" spans="6:17">
      <c r="F3438" t="str">
        <f>RIGHT(CONCATENATE("00",DAY(Hoja2!B3438)),2)</f>
        <v>02</v>
      </c>
      <c r="G3438" t="str">
        <f>CONCATENATE(RIGHT(CONCATENATE("00",DAY(Hoja2!B3438)),2),"/",RIGHT(CONCATENATE("00",MONTH(Hoja2!B3438)),2),"/",RIGHT(CONCATENATE("00",YEAR(Hoja2!B3438)),2))</f>
        <v>02/05/12</v>
      </c>
      <c r="H3438" t="str">
        <f>RIGHT(CONCATENATE("00",DAY(Hoja2!D3438)),2)</f>
        <v>30</v>
      </c>
      <c r="I3438" t="str">
        <f>CONCATENATE(RIGHT(CONCATENATE("00",DAY(Hoja2!D3438)),2),"/",RIGHT(CONCATENATE("00",MONTH(Hoja2!D3438)),2),"/",RIGHT(CONCATENATE("00",YEAR(Hoja2!D3438)),2))</f>
        <v>30/04/12</v>
      </c>
      <c r="J3438" t="str">
        <f>IF(LEN(Hoja2!J3438)&gt;150,LEN(Hoja2!J3438),"")</f>
        <v/>
      </c>
      <c r="K3438" t="str">
        <f>IF(Hoja2!A3438&lt;&gt;"", IF(Hoja2!B3438&lt;&gt;"", IF(Hoja2!C3438&lt;&gt;"", IF(Hoja2!D3438&lt;&gt;"", IF(Hoja2!E3438&lt;&gt;"", IF(Hoja2!F3438&lt;&gt;"", IF(Hoja2!J3438&lt;&gt;"","ok",""),""),""),""),""),""),"")</f>
        <v>ok</v>
      </c>
      <c r="L3438" t="str">
        <f>IF(Hoja2!A3438="'S/F'","--","")</f>
        <v/>
      </c>
      <c r="M3438" t="str">
        <f>IF(LEN(Hoja2!C3438)&gt;30,Hoja2!C3438,"")</f>
        <v/>
      </c>
      <c r="O3438" t="str">
        <f>IF(LEN(Hoja2!F3438)&gt;110,LEN(Hoja2!F3438),"")</f>
        <v/>
      </c>
      <c r="Q3438" t="str">
        <f>IF(K3438="ok",CONCATENATE(IF(Hoja2!A3438="'S/F'","--",""),N3438,"INSERT INTO seguimiento_oficios_recepcion_oficio(fecha_captura, folio_interno, no_oficio, dependencia_envia, firma, fecha_oficio, asunto, anexo, captura_id, estatus_id) VALUES ('",CONCATENATE(RIGHT(CONCATENATE("00",DAY(Hoja2!B3438)),2),"/",RIGHT(CONCATENATE("00",MONTH(Hoja2!B3438)),2),"/",RIGHT(CONCATENATE("00",YEAR(Hoja2!B3438)),2)),"',",Hoja2!A3438,",'",Hoja2!C3438,"','",Hoja2!F3438,"','",Hoja2!E3438,"','",CONCATENATE(RIGHT(CONCATENATE("00",DAY(Hoja2!D3438)),2),"/",RIGHT(CONCATENATE("00",MONTH(Hoja2!D3438)),2),"/",RIGHT(CONCATENATE("00",YEAR(Hoja2!D3438)),2)),"','",Hoja2!J3438,"',","FALSE, 1,8);"), "")</f>
        <v>INSERT INTO seguimiento_oficios_recepcion_oficio(fecha_captura, folio_interno, no_oficio, dependencia_envia, firma, fecha_oficio, asunto, anexo, captura_id, estatus_id) VALUES ('02/05/12',772,'240','SAF','LILIA EUGENIA SEVILLA SUAREZ','30/04/12','INFORMAN REUNION PARA EL 03 DE MAYO',FALSE, 1,8);</v>
      </c>
    </row>
    <row r="3439" spans="6:17">
      <c r="F3439" t="str">
        <f>RIGHT(CONCATENATE("00",DAY(Hoja2!B3439)),2)</f>
        <v>08</v>
      </c>
      <c r="G3439" t="str">
        <f>CONCATENATE(RIGHT(CONCATENATE("00",DAY(Hoja2!B3439)),2),"/",RIGHT(CONCATENATE("00",MONTH(Hoja2!B3439)),2),"/",RIGHT(CONCATENATE("00",YEAR(Hoja2!B3439)),2))</f>
        <v>08/05/12</v>
      </c>
      <c r="H3439" t="str">
        <f>RIGHT(CONCATENATE("00",DAY(Hoja2!D3439)),2)</f>
        <v>02</v>
      </c>
      <c r="I3439" t="str">
        <f>CONCATENATE(RIGHT(CONCATENATE("00",DAY(Hoja2!D3439)),2),"/",RIGHT(CONCATENATE("00",MONTH(Hoja2!D3439)),2),"/",RIGHT(CONCATENATE("00",YEAR(Hoja2!D3439)),2))</f>
        <v>02/05/12</v>
      </c>
      <c r="J3439" t="str">
        <f>IF(LEN(Hoja2!J3439)&gt;150,LEN(Hoja2!J3439),"")</f>
        <v/>
      </c>
      <c r="K3439" t="str">
        <f>IF(Hoja2!A3439&lt;&gt;"", IF(Hoja2!B3439&lt;&gt;"", IF(Hoja2!C3439&lt;&gt;"", IF(Hoja2!D3439&lt;&gt;"", IF(Hoja2!E3439&lt;&gt;"", IF(Hoja2!F3439&lt;&gt;"", IF(Hoja2!J3439&lt;&gt;"","ok",""),""),""),""),""),""),"")</f>
        <v>ok</v>
      </c>
      <c r="L3439" t="str">
        <f>IF(Hoja2!A3439="'S/F'","--","")</f>
        <v/>
      </c>
      <c r="M3439" t="str">
        <f>IF(LEN(Hoja2!C3439)&gt;30,Hoja2!C3439,"")</f>
        <v/>
      </c>
      <c r="O3439" t="str">
        <f>IF(LEN(Hoja2!F3439)&gt;110,LEN(Hoja2!F3439),"")</f>
        <v/>
      </c>
      <c r="Q3439" t="str">
        <f>IF(K3439="ok",CONCATENATE(IF(Hoja2!A3439="'S/F'","--",""),N3439,"INSERT INTO seguimiento_oficios_recepcion_oficio(fecha_captura, folio_interno, no_oficio, dependencia_envia, firma, fecha_oficio, asunto, anexo, captura_id, estatus_id) VALUES ('",CONCATENATE(RIGHT(CONCATENATE("00",DAY(Hoja2!B3439)),2),"/",RIGHT(CONCATENATE("00",MONTH(Hoja2!B3439)),2),"/",RIGHT(CONCATENATE("00",YEAR(Hoja2!B3439)),2)),"',",Hoja2!A3439,",'",Hoja2!C3439,"','",Hoja2!F3439,"','",Hoja2!E3439,"','",CONCATENATE(RIGHT(CONCATENATE("00",DAY(Hoja2!D3439)),2),"/",RIGHT(CONCATENATE("00",MONTH(Hoja2!D3439)),2),"/",RIGHT(CONCATENATE("00",YEAR(Hoja2!D3439)),2)),"','",Hoja2!J3439,"',","FALSE, 1,8);"), "")</f>
        <v>INSERT INTO seguimiento_oficios_recepcion_oficio(fecha_captura, folio_interno, no_oficio, dependencia_envia, firma, fecha_oficio, asunto, anexo, captura_id, estatus_id) VALUES ('08/05/12',773,'293','IEC','NORMA LILI CARDENAS ZURITA','02/05/12','SOLICITA BANDA DE MUSICA PARA EL 23 DE MAYO',FALSE, 1,8);</v>
      </c>
    </row>
    <row r="3440" spans="6:17">
      <c r="F3440" t="str">
        <f>RIGHT(CONCATENATE("00",DAY(Hoja2!B3440)),2)</f>
        <v>08</v>
      </c>
      <c r="G3440" t="str">
        <f>CONCATENATE(RIGHT(CONCATENATE("00",DAY(Hoja2!B3440)),2),"/",RIGHT(CONCATENATE("00",MONTH(Hoja2!B3440)),2),"/",RIGHT(CONCATENATE("00",YEAR(Hoja2!B3440)),2))</f>
        <v>08/05/12</v>
      </c>
      <c r="H3440" t="str">
        <f>RIGHT(CONCATENATE("00",DAY(Hoja2!D3440)),2)</f>
        <v>02</v>
      </c>
      <c r="I3440" t="str">
        <f>CONCATENATE(RIGHT(CONCATENATE("00",DAY(Hoja2!D3440)),2),"/",RIGHT(CONCATENATE("00",MONTH(Hoja2!D3440)),2),"/",RIGHT(CONCATENATE("00",YEAR(Hoja2!D3440)),2))</f>
        <v>02/05/12</v>
      </c>
      <c r="J3440" t="str">
        <f>IF(LEN(Hoja2!J3440)&gt;150,LEN(Hoja2!J3440),"")</f>
        <v/>
      </c>
      <c r="K3440" t="str">
        <f>IF(Hoja2!A3440&lt;&gt;"", IF(Hoja2!B3440&lt;&gt;"", IF(Hoja2!C3440&lt;&gt;"", IF(Hoja2!D3440&lt;&gt;"", IF(Hoja2!E3440&lt;&gt;"", IF(Hoja2!F3440&lt;&gt;"", IF(Hoja2!J3440&lt;&gt;"","ok",""),""),""),""),""),""),"")</f>
        <v>ok</v>
      </c>
      <c r="L3440" t="str">
        <f>IF(Hoja2!A3440="'S/F'","--","")</f>
        <v/>
      </c>
      <c r="M3440" t="str">
        <f>IF(LEN(Hoja2!C3440)&gt;30,Hoja2!C3440,"")</f>
        <v/>
      </c>
      <c r="O3440" t="str">
        <f>IF(LEN(Hoja2!F3440)&gt;110,LEN(Hoja2!F3440),"")</f>
        <v/>
      </c>
      <c r="Q3440" t="str">
        <f>IF(K3440="ok",CONCATENATE(IF(Hoja2!A3440="'S/F'","--",""),N3440,"INSERT INTO seguimiento_oficios_recepcion_oficio(fecha_captura, folio_interno, no_oficio, dependencia_envia, firma, fecha_oficio, asunto, anexo, captura_id, estatus_id) VALUES ('",CONCATENATE(RIGHT(CONCATENATE("00",DAY(Hoja2!B3440)),2),"/",RIGHT(CONCATENATE("00",MONTH(Hoja2!B3440)),2),"/",RIGHT(CONCATENATE("00",YEAR(Hoja2!B3440)),2)),"',",Hoja2!A3440,",'",Hoja2!C3440,"','",Hoja2!F3440,"','",Hoja2!E3440,"','",CONCATENATE(RIGHT(CONCATENATE("00",DAY(Hoja2!D3440)),2),"/",RIGHT(CONCATENATE("00",MONTH(Hoja2!D3440)),2),"/",RIGHT(CONCATENATE("00",YEAR(Hoja2!D3440)),2)),"','",Hoja2!J3440,"',","FALSE, 1,8);"), "")</f>
        <v>INSERT INTO seguimiento_oficios_recepcion_oficio(fecha_captura, folio_interno, no_oficio, dependencia_envia, firma, fecha_oficio, asunto, anexo, captura_id, estatus_id) VALUES ('08/05/12',774,'292','IEC','NORMA LILI CARDENAS ZURITA','02/05/12','HECE CONOCIMIENTO DE LA CONDONACION DE LA FIANZA            DEL USO DEL CENTRO DE CONVENCIONES Y DEL SALON DE LAS FLORES DEL 23 AL 25 DE MAYO',FALSE, 1,8);</v>
      </c>
    </row>
    <row r="3441" spans="6:17">
      <c r="F3441" t="str">
        <f>RIGHT(CONCATENATE("00",DAY(Hoja2!B3441)),2)</f>
        <v>08</v>
      </c>
      <c r="G3441" t="str">
        <f>CONCATENATE(RIGHT(CONCATENATE("00",DAY(Hoja2!B3441)),2),"/",RIGHT(CONCATENATE("00",MONTH(Hoja2!B3441)),2),"/",RIGHT(CONCATENATE("00",YEAR(Hoja2!B3441)),2))</f>
        <v>08/05/12</v>
      </c>
      <c r="H3441" t="str">
        <f>RIGHT(CONCATENATE("00",DAY(Hoja2!D3441)),2)</f>
        <v>02</v>
      </c>
      <c r="I3441" t="str">
        <f>CONCATENATE(RIGHT(CONCATENATE("00",DAY(Hoja2!D3441)),2),"/",RIGHT(CONCATENATE("00",MONTH(Hoja2!D3441)),2),"/",RIGHT(CONCATENATE("00",YEAR(Hoja2!D3441)),2))</f>
        <v>02/05/12</v>
      </c>
      <c r="J3441" t="str">
        <f>IF(LEN(Hoja2!J3441)&gt;150,LEN(Hoja2!J3441),"")</f>
        <v/>
      </c>
      <c r="K3441" t="str">
        <f>IF(Hoja2!A3441&lt;&gt;"", IF(Hoja2!B3441&lt;&gt;"", IF(Hoja2!C3441&lt;&gt;"", IF(Hoja2!D3441&lt;&gt;"", IF(Hoja2!E3441&lt;&gt;"", IF(Hoja2!F3441&lt;&gt;"", IF(Hoja2!J3441&lt;&gt;"","ok",""),""),""),""),""),""),"")</f>
        <v>ok</v>
      </c>
      <c r="L3441" t="str">
        <f>IF(Hoja2!A3441="'S/F'","--","")</f>
        <v/>
      </c>
      <c r="M3441" t="str">
        <f>IF(LEN(Hoja2!C3441)&gt;30,Hoja2!C3441,"")</f>
        <v/>
      </c>
      <c r="O3441" t="str">
        <f>IF(LEN(Hoja2!F3441)&gt;110,LEN(Hoja2!F3441),"")</f>
        <v/>
      </c>
      <c r="Q3441" t="str">
        <f>IF(K3441="ok",CONCATENATE(IF(Hoja2!A3441="'S/F'","--",""),N3441,"INSERT INTO seguimiento_oficios_recepcion_oficio(fecha_captura, folio_interno, no_oficio, dependencia_envia, firma, fecha_oficio, asunto, anexo, captura_id, estatus_id) VALUES ('",CONCATENATE(RIGHT(CONCATENATE("00",DAY(Hoja2!B3441)),2),"/",RIGHT(CONCATENATE("00",MONTH(Hoja2!B3441)),2),"/",RIGHT(CONCATENATE("00",YEAR(Hoja2!B3441)),2)),"',",Hoja2!A3441,",'",Hoja2!C3441,"','",Hoja2!F3441,"','",Hoja2!E3441,"','",CONCATENATE(RIGHT(CONCATENATE("00",DAY(Hoja2!D3441)),2),"/",RIGHT(CONCATENATE("00",MONTH(Hoja2!D3441)),2),"/",RIGHT(CONCATENATE("00",YEAR(Hoja2!D3441)),2)),"','",Hoja2!J3441,"',","FALSE, 1,8);"), "")</f>
        <v>INSERT INTO seguimiento_oficios_recepcion_oficio(fecha_captura, folio_interno, no_oficio, dependencia_envia, firma, fecha_oficio, asunto, anexo, captura_id, estatus_id) VALUES ('08/05/12',775,'190','TRANSPORTE AEREO','MARIA GUADALUPE CABRERA LANDERO','02/05/12','REMITEN FACTURA ORIGINAL B 5570 POR 1296',FALSE, 1,8);</v>
      </c>
    </row>
    <row r="3442" spans="6:17">
      <c r="F3442" t="str">
        <f>RIGHT(CONCATENATE("00",DAY(Hoja2!B3442)),2)</f>
        <v>08</v>
      </c>
      <c r="G3442" t="str">
        <f>CONCATENATE(RIGHT(CONCATENATE("00",DAY(Hoja2!B3442)),2),"/",RIGHT(CONCATENATE("00",MONTH(Hoja2!B3442)),2),"/",RIGHT(CONCATENATE("00",YEAR(Hoja2!B3442)),2))</f>
        <v>08/05/12</v>
      </c>
      <c r="H3442" t="str">
        <f>RIGHT(CONCATENATE("00",DAY(Hoja2!D3442)),2)</f>
        <v>02</v>
      </c>
      <c r="I3442" t="str">
        <f>CONCATENATE(RIGHT(CONCATENATE("00",DAY(Hoja2!D3442)),2),"/",RIGHT(CONCATENATE("00",MONTH(Hoja2!D3442)),2),"/",RIGHT(CONCATENATE("00",YEAR(Hoja2!D3442)),2))</f>
        <v>02/05/12</v>
      </c>
      <c r="J3442" t="str">
        <f>IF(LEN(Hoja2!J3442)&gt;150,LEN(Hoja2!J3442),"")</f>
        <v/>
      </c>
      <c r="K3442" t="str">
        <f>IF(Hoja2!A3442&lt;&gt;"", IF(Hoja2!B3442&lt;&gt;"", IF(Hoja2!C3442&lt;&gt;"", IF(Hoja2!D3442&lt;&gt;"", IF(Hoja2!E3442&lt;&gt;"", IF(Hoja2!F3442&lt;&gt;"", IF(Hoja2!J3442&lt;&gt;"","ok",""),""),""),""),""),""),"")</f>
        <v>ok</v>
      </c>
      <c r="L3442" t="str">
        <f>IF(Hoja2!A3442="'S/F'","--","")</f>
        <v/>
      </c>
      <c r="M3442" t="str">
        <f>IF(LEN(Hoja2!C3442)&gt;30,Hoja2!C3442,"")</f>
        <v/>
      </c>
      <c r="O3442" t="str">
        <f>IF(LEN(Hoja2!F3442)&gt;110,LEN(Hoja2!F3442),"")</f>
        <v/>
      </c>
      <c r="Q3442" t="str">
        <f>IF(K3442="ok",CONCATENATE(IF(Hoja2!A3442="'S/F'","--",""),N3442,"INSERT INTO seguimiento_oficios_recepcion_oficio(fecha_captura, folio_interno, no_oficio, dependencia_envia, firma, fecha_oficio, asunto, anexo, captura_id, estatus_id) VALUES ('",CONCATENATE(RIGHT(CONCATENATE("00",DAY(Hoja2!B3442)),2),"/",RIGHT(CONCATENATE("00",MONTH(Hoja2!B3442)),2),"/",RIGHT(CONCATENATE("00",YEAR(Hoja2!B3442)),2)),"',",Hoja2!A3442,",'",Hoja2!C3442,"','",Hoja2!F3442,"','",Hoja2!E3442,"','",CONCATENATE(RIGHT(CONCATENATE("00",DAY(Hoja2!D3442)),2),"/",RIGHT(CONCATENATE("00",MONTH(Hoja2!D3442)),2),"/",RIGHT(CONCATENATE("00",YEAR(Hoja2!D3442)),2)),"','",Hoja2!J3442,"',","FALSE, 1,8);"), "")</f>
        <v>INSERT INTO seguimiento_oficios_recepcion_oficio(fecha_captura, folio_interno, no_oficio, dependencia_envia, firma, fecha_oficio, asunto, anexo, captura_id, estatus_id) VALUES ('08/05/12',776,'191','TRANSPORTE AEREO','MARIA GUADALUPE CABRERA LANDERO','02/05/12','ENVIA FACTURA NO. 90227 POR $708,524.08',FALSE, 1,8);</v>
      </c>
    </row>
    <row r="3443" spans="6:17">
      <c r="F3443" t="str">
        <f>RIGHT(CONCATENATE("00",DAY(Hoja2!B3443)),2)</f>
        <v>08</v>
      </c>
      <c r="G3443" t="str">
        <f>CONCATENATE(RIGHT(CONCATENATE("00",DAY(Hoja2!B3443)),2),"/",RIGHT(CONCATENATE("00",MONTH(Hoja2!B3443)),2),"/",RIGHT(CONCATENATE("00",YEAR(Hoja2!B3443)),2))</f>
        <v>08/05/12</v>
      </c>
      <c r="H3443" t="str">
        <f>RIGHT(CONCATENATE("00",DAY(Hoja2!D3443)),2)</f>
        <v>19</v>
      </c>
      <c r="I3443" t="str">
        <f>CONCATENATE(RIGHT(CONCATENATE("00",DAY(Hoja2!D3443)),2),"/",RIGHT(CONCATENATE("00",MONTH(Hoja2!D3443)),2),"/",RIGHT(CONCATENATE("00",YEAR(Hoja2!D3443)),2))</f>
        <v>19/05/12</v>
      </c>
      <c r="J3443" t="str">
        <f>IF(LEN(Hoja2!J3443)&gt;150,LEN(Hoja2!J3443),"")</f>
        <v/>
      </c>
      <c r="K3443" t="str">
        <f>IF(Hoja2!A3443&lt;&gt;"", IF(Hoja2!B3443&lt;&gt;"", IF(Hoja2!C3443&lt;&gt;"", IF(Hoja2!D3443&lt;&gt;"", IF(Hoja2!E3443&lt;&gt;"", IF(Hoja2!F3443&lt;&gt;"", IF(Hoja2!J3443&lt;&gt;"","ok",""),""),""),""),""),""),"")</f>
        <v>ok</v>
      </c>
      <c r="L3443" t="str">
        <f>IF(Hoja2!A3443="'S/F'","--","")</f>
        <v/>
      </c>
      <c r="M3443" t="str">
        <f>IF(LEN(Hoja2!C3443)&gt;30,Hoja2!C3443,"")</f>
        <v/>
      </c>
      <c r="O3443" t="str">
        <f>IF(LEN(Hoja2!F3443)&gt;110,LEN(Hoja2!F3443),"")</f>
        <v/>
      </c>
      <c r="Q3443" t="str">
        <f>IF(K3443="ok",CONCATENATE(IF(Hoja2!A3443="'S/F'","--",""),N3443,"INSERT INTO seguimiento_oficios_recepcion_oficio(fecha_captura, folio_interno, no_oficio, dependencia_envia, firma, fecha_oficio, asunto, anexo, captura_id, estatus_id) VALUES ('",CONCATENATE(RIGHT(CONCATENATE("00",DAY(Hoja2!B3443)),2),"/",RIGHT(CONCATENATE("00",MONTH(Hoja2!B3443)),2),"/",RIGHT(CONCATENATE("00",YEAR(Hoja2!B3443)),2)),"',",Hoja2!A3443,",'",Hoja2!C3443,"','",Hoja2!F3443,"','",Hoja2!E3443,"','",CONCATENATE(RIGHT(CONCATENATE("00",DAY(Hoja2!D3443)),2),"/",RIGHT(CONCATENATE("00",MONTH(Hoja2!D3443)),2),"/",RIGHT(CONCATENATE("00",YEAR(Hoja2!D3443)),2)),"','",Hoja2!J3443,"',","FALSE, 1,8);"), "")</f>
        <v>INSERT INTO seguimiento_oficios_recepcion_oficio(fecha_captura, folio_interno, no_oficio, dependencia_envia, firma, fecha_oficio, asunto, anexo, captura_id, estatus_id) VALUES ('08/05/12',777,'835','DIF-TABASCO','KARIN MARGARITA BEER GUTTLER','19/05/12','SOLICITA QUE EN LOS SOBRES DE NOMINA DEL PERSONAL DE INSTITUCIONES DE GOBIERNO A NIVEL  ESTATAL DURANTE EL MES DE MAYO SE IMPRIMA LEYENDA',FALSE, 1,8);</v>
      </c>
    </row>
    <row r="3444" spans="6:17">
      <c r="F3444" t="str">
        <f>RIGHT(CONCATENATE("00",DAY(Hoja2!B3444)),2)</f>
        <v>08</v>
      </c>
      <c r="G3444" t="str">
        <f>CONCATENATE(RIGHT(CONCATENATE("00",DAY(Hoja2!B3444)),2),"/",RIGHT(CONCATENATE("00",MONTH(Hoja2!B3444)),2),"/",RIGHT(CONCATENATE("00",YEAR(Hoja2!B3444)),2))</f>
        <v>08/05/12</v>
      </c>
      <c r="H3444" t="str">
        <f>RIGHT(CONCATENATE("00",DAY(Hoja2!D3444)),2)</f>
        <v>19</v>
      </c>
      <c r="I3444" t="str">
        <f>CONCATENATE(RIGHT(CONCATENATE("00",DAY(Hoja2!D3444)),2),"/",RIGHT(CONCATENATE("00",MONTH(Hoja2!D3444)),2),"/",RIGHT(CONCATENATE("00",YEAR(Hoja2!D3444)),2))</f>
        <v>19/05/12</v>
      </c>
      <c r="J3444" t="str">
        <f>IF(LEN(Hoja2!J3444)&gt;150,LEN(Hoja2!J3444),"")</f>
        <v/>
      </c>
      <c r="K3444" t="str">
        <f>IF(Hoja2!A3444&lt;&gt;"", IF(Hoja2!B3444&lt;&gt;"", IF(Hoja2!C3444&lt;&gt;"", IF(Hoja2!D3444&lt;&gt;"", IF(Hoja2!E3444&lt;&gt;"", IF(Hoja2!F3444&lt;&gt;"", IF(Hoja2!J3444&lt;&gt;"","ok",""),""),""),""),""),""),"")</f>
        <v>ok</v>
      </c>
      <c r="L3444" t="str">
        <f>IF(Hoja2!A3444="'S/F'","--","")</f>
        <v/>
      </c>
      <c r="M3444" t="str">
        <f>IF(LEN(Hoja2!C3444)&gt;30,Hoja2!C3444,"")</f>
        <v/>
      </c>
      <c r="O3444" t="str">
        <f>IF(LEN(Hoja2!F3444)&gt;110,LEN(Hoja2!F3444),"")</f>
        <v/>
      </c>
      <c r="Q3444" t="str">
        <f>IF(K3444="ok",CONCATENATE(IF(Hoja2!A3444="'S/F'","--",""),N3444,"INSERT INTO seguimiento_oficios_recepcion_oficio(fecha_captura, folio_interno, no_oficio, dependencia_envia, firma, fecha_oficio, asunto, anexo, captura_id, estatus_id) VALUES ('",CONCATENATE(RIGHT(CONCATENATE("00",DAY(Hoja2!B3444)),2),"/",RIGHT(CONCATENATE("00",MONTH(Hoja2!B3444)),2),"/",RIGHT(CONCATENATE("00",YEAR(Hoja2!B3444)),2)),"',",Hoja2!A3444,",'",Hoja2!C3444,"','",Hoja2!F3444,"','",Hoja2!E3444,"','",CONCATENATE(RIGHT(CONCATENATE("00",DAY(Hoja2!D3444)),2),"/",RIGHT(CONCATENATE("00",MONTH(Hoja2!D3444)),2),"/",RIGHT(CONCATENATE("00",YEAR(Hoja2!D3444)),2)),"','",Hoja2!J3444,"',","FALSE, 1,8);"), "")</f>
        <v>INSERT INTO seguimiento_oficios_recepcion_oficio(fecha_captura, folio_interno, no_oficio, dependencia_envia, firma, fecha_oficio, asunto, anexo, captura_id, estatus_id) VALUES ('08/05/12',778,'846','DIF-TABASCO','KARIN MARGARITA BEER GUTTLER','19/05/12','SOLICITA QUE EN LOS SOBRES DE NOMINA DEL PERSONAL DE INSTITUCIONES DE GOBIERNO A NIVEL  ESTATAL DURANTE EL MES DE JUNIO SE IMPRIMA LEYENDA ',FALSE, 1,8);</v>
      </c>
    </row>
    <row r="3445" spans="6:17">
      <c r="F3445" t="str">
        <f>RIGHT(CONCATENATE("00",DAY(Hoja2!B3445)),2)</f>
        <v>02</v>
      </c>
      <c r="G3445" t="str">
        <f>CONCATENATE(RIGHT(CONCATENATE("00",DAY(Hoja2!B3445)),2),"/",RIGHT(CONCATENATE("00",MONTH(Hoja2!B3445)),2),"/",RIGHT(CONCATENATE("00",YEAR(Hoja2!B3445)),2))</f>
        <v>02/05/12</v>
      </c>
      <c r="H3445" t="str">
        <f>RIGHT(CONCATENATE("00",DAY(Hoja2!D3445)),2)</f>
        <v>02</v>
      </c>
      <c r="I3445" t="str">
        <f>CONCATENATE(RIGHT(CONCATENATE("00",DAY(Hoja2!D3445)),2),"/",RIGHT(CONCATENATE("00",MONTH(Hoja2!D3445)),2),"/",RIGHT(CONCATENATE("00",YEAR(Hoja2!D3445)),2))</f>
        <v>02/05/12</v>
      </c>
      <c r="J3445" t="str">
        <f>IF(LEN(Hoja2!J3445)&gt;150,LEN(Hoja2!J3445),"")</f>
        <v/>
      </c>
      <c r="K3445" t="str">
        <f>IF(Hoja2!A3445&lt;&gt;"", IF(Hoja2!B3445&lt;&gt;"", IF(Hoja2!C3445&lt;&gt;"", IF(Hoja2!D3445&lt;&gt;"", IF(Hoja2!E3445&lt;&gt;"", IF(Hoja2!F3445&lt;&gt;"", IF(Hoja2!J3445&lt;&gt;"","ok",""),""),""),""),""),""),"")</f>
        <v>ok</v>
      </c>
      <c r="L3445" t="str">
        <f>IF(Hoja2!A3445="'S/F'","--","")</f>
        <v/>
      </c>
      <c r="M3445" t="str">
        <f>IF(LEN(Hoja2!C3445)&gt;30,Hoja2!C3445,"")</f>
        <v/>
      </c>
      <c r="O3445" t="str">
        <f>IF(LEN(Hoja2!F3445)&gt;110,LEN(Hoja2!F3445),"")</f>
        <v/>
      </c>
      <c r="Q3445" t="str">
        <f>IF(K3445="ok",CONCATENATE(IF(Hoja2!A3445="'S/F'","--",""),N3445,"INSERT INTO seguimiento_oficios_recepcion_oficio(fecha_captura, folio_interno, no_oficio, dependencia_envia, firma, fecha_oficio, asunto, anexo, captura_id, estatus_id) VALUES ('",CONCATENATE(RIGHT(CONCATENATE("00",DAY(Hoja2!B3445)),2),"/",RIGHT(CONCATENATE("00",MONTH(Hoja2!B3445)),2),"/",RIGHT(CONCATENATE("00",YEAR(Hoja2!B3445)),2)),"',",Hoja2!A3445,",'",Hoja2!C3445,"','",Hoja2!F3445,"','",Hoja2!E3445,"','",CONCATENATE(RIGHT(CONCATENATE("00",DAY(Hoja2!D3445)),2),"/",RIGHT(CONCATENATE("00",MONTH(Hoja2!D3445)),2),"/",RIGHT(CONCATENATE("00",YEAR(Hoja2!D3445)),2)),"','",Hoja2!J3445,"',","FALSE, 1,8);"), "")</f>
        <v>INSERT INTO seguimiento_oficios_recepcion_oficio(fecha_captura, folio_interno, no_oficio, dependencia_envia, firma, fecha_oficio, asunto, anexo, captura_id, estatus_id) VALUES ('02/05/12',779,'683','GOBIERNO','CARLOS ALBERTO PAYRO RUIZ','02/05/12','REMITEN OFICIO NO. TCYA/2569/2012 EN DONDE SOLICITA LA POSIBILIDAD DE SUSPENDER LA LICENCIA CON GOCE DE SUELDO AL C. ARMANDO RUIZ CABRERA',FALSE, 1,8);</v>
      </c>
    </row>
    <row r="3446" spans="6:17">
      <c r="F3446" t="str">
        <f>RIGHT(CONCATENATE("00",DAY(Hoja2!B3446)),2)</f>
        <v>03</v>
      </c>
      <c r="G3446" t="str">
        <f>CONCATENATE(RIGHT(CONCATENATE("00",DAY(Hoja2!B3446)),2),"/",RIGHT(CONCATENATE("00",MONTH(Hoja2!B3446)),2),"/",RIGHT(CONCATENATE("00",YEAR(Hoja2!B3446)),2))</f>
        <v>03/05/12</v>
      </c>
      <c r="H3446" t="str">
        <f>RIGHT(CONCATENATE("00",DAY(Hoja2!D3446)),2)</f>
        <v>02</v>
      </c>
      <c r="I3446" t="str">
        <f>CONCATENATE(RIGHT(CONCATENATE("00",DAY(Hoja2!D3446)),2),"/",RIGHT(CONCATENATE("00",MONTH(Hoja2!D3446)),2),"/",RIGHT(CONCATENATE("00",YEAR(Hoja2!D3446)),2))</f>
        <v>02/05/12</v>
      </c>
      <c r="J3446" t="str">
        <f>IF(LEN(Hoja2!J3446)&gt;150,LEN(Hoja2!J3446),"")</f>
        <v/>
      </c>
      <c r="K3446" t="str">
        <f>IF(Hoja2!A3446&lt;&gt;"", IF(Hoja2!B3446&lt;&gt;"", IF(Hoja2!C3446&lt;&gt;"", IF(Hoja2!D3446&lt;&gt;"", IF(Hoja2!E3446&lt;&gt;"", IF(Hoja2!F3446&lt;&gt;"", IF(Hoja2!J3446&lt;&gt;"","ok",""),""),""),""),""),""),"")</f>
        <v>ok</v>
      </c>
      <c r="L3446" t="str">
        <f>IF(Hoja2!A3446="'S/F'","--","")</f>
        <v/>
      </c>
      <c r="M3446" t="str">
        <f>IF(LEN(Hoja2!C3446)&gt;30,Hoja2!C3446,"")</f>
        <v/>
      </c>
      <c r="O3446" t="str">
        <f>IF(LEN(Hoja2!F3446)&gt;110,LEN(Hoja2!F3446),"")</f>
        <v/>
      </c>
      <c r="Q3446" t="str">
        <f>IF(K3446="ok",CONCATENATE(IF(Hoja2!A3446="'S/F'","--",""),N3446,"INSERT INTO seguimiento_oficios_recepcion_oficio(fecha_captura, folio_interno, no_oficio, dependencia_envia, firma, fecha_oficio, asunto, anexo, captura_id, estatus_id) VALUES ('",CONCATENATE(RIGHT(CONCATENATE("00",DAY(Hoja2!B3446)),2),"/",RIGHT(CONCATENATE("00",MONTH(Hoja2!B3446)),2),"/",RIGHT(CONCATENATE("00",YEAR(Hoja2!B3446)),2)),"',",Hoja2!A3446,",'",Hoja2!C3446,"','",Hoja2!F3446,"','",Hoja2!E3446,"','",CONCATENATE(RIGHT(CONCATENATE("00",DAY(Hoja2!D3446)),2),"/",RIGHT(CONCATENATE("00",MONTH(Hoja2!D3446)),2),"/",RIGHT(CONCATENATE("00",YEAR(Hoja2!D3446)),2)),"','",Hoja2!J3446,"',","FALSE, 1,8);"), "")</f>
        <v>INSERT INTO seguimiento_oficios_recepcion_oficio(fecha_captura, folio_interno, no_oficio, dependencia_envia, firma, fecha_oficio, asunto, anexo, captura_id, estatus_id) VALUES ('03/05/12',780,'05.02','OCV-TABASCO','LEYLA AGUIRRE CASTILLO','02/05/12','SOLICITAN CHOCOBUS PARA EL 25 Y 26 DE MAYO',FALSE, 1,8);</v>
      </c>
    </row>
    <row r="3447" spans="6:17">
      <c r="F3447" t="str">
        <f>RIGHT(CONCATENATE("00",DAY(Hoja2!B3447)),2)</f>
        <v>03</v>
      </c>
      <c r="G3447" t="str">
        <f>CONCATENATE(RIGHT(CONCATENATE("00",DAY(Hoja2!B3447)),2),"/",RIGHT(CONCATENATE("00",MONTH(Hoja2!B3447)),2),"/",RIGHT(CONCATENATE("00",YEAR(Hoja2!B3447)),2))</f>
        <v>03/05/12</v>
      </c>
      <c r="H3447" t="str">
        <f>RIGHT(CONCATENATE("00",DAY(Hoja2!D3447)),2)</f>
        <v>03</v>
      </c>
      <c r="I3447" t="str">
        <f>CONCATENATE(RIGHT(CONCATENATE("00",DAY(Hoja2!D3447)),2),"/",RIGHT(CONCATENATE("00",MONTH(Hoja2!D3447)),2),"/",RIGHT(CONCATENATE("00",YEAR(Hoja2!D3447)),2))</f>
        <v>03/05/12</v>
      </c>
      <c r="J3447" t="str">
        <f>IF(LEN(Hoja2!J3447)&gt;150,LEN(Hoja2!J3447),"")</f>
        <v/>
      </c>
      <c r="K3447" t="str">
        <f>IF(Hoja2!A3447&lt;&gt;"", IF(Hoja2!B3447&lt;&gt;"", IF(Hoja2!C3447&lt;&gt;"", IF(Hoja2!D3447&lt;&gt;"", IF(Hoja2!E3447&lt;&gt;"", IF(Hoja2!F3447&lt;&gt;"", IF(Hoja2!J3447&lt;&gt;"","ok",""),""),""),""),""),""),"")</f>
        <v>ok</v>
      </c>
      <c r="L3447" t="str">
        <f>IF(Hoja2!A3447="'S/F'","--","")</f>
        <v/>
      </c>
      <c r="M3447" t="str">
        <f>IF(LEN(Hoja2!C3447)&gt;30,Hoja2!C3447,"")</f>
        <v/>
      </c>
      <c r="O3447" t="str">
        <f>IF(LEN(Hoja2!F3447)&gt;110,LEN(Hoja2!F3447),"")</f>
        <v/>
      </c>
      <c r="Q3447" t="str">
        <f>IF(K3447="ok",CONCATENATE(IF(Hoja2!A3447="'S/F'","--",""),N3447,"INSERT INTO seguimiento_oficios_recepcion_oficio(fecha_captura, folio_interno, no_oficio, dependencia_envia, firma, fecha_oficio, asunto, anexo, captura_id, estatus_id) VALUES ('",CONCATENATE(RIGHT(CONCATENATE("00",DAY(Hoja2!B3447)),2),"/",RIGHT(CONCATENATE("00",MONTH(Hoja2!B3447)),2),"/",RIGHT(CONCATENATE("00",YEAR(Hoja2!B3447)),2)),"',",Hoja2!A3447,",'",Hoja2!C3447,"','",Hoja2!F3447,"','",Hoja2!E3447,"','",CONCATENATE(RIGHT(CONCATENATE("00",DAY(Hoja2!D3447)),2),"/",RIGHT(CONCATENATE("00",MONTH(Hoja2!D3447)),2),"/",RIGHT(CONCATENATE("00",YEAR(Hoja2!D3447)),2)),"','",Hoja2!J3447,"',","FALSE, 1,8);"), "")</f>
        <v>INSERT INTO seguimiento_oficios_recepcion_oficio(fecha_captura, folio_interno, no_oficio, dependencia_envia, firma, fecha_oficio, asunto, anexo, captura_id, estatus_id) VALUES ('03/05/12',781,'30412','HOSPITAL DE SALUD MENTAL','ILIANA DEL C. GARCIA MORALES','03/05/12','SOLICITAN AUTOBUS PARA EL 04 DE MAYO',FALSE, 1,8);</v>
      </c>
    </row>
    <row r="3448" spans="6:17">
      <c r="F3448" t="str">
        <f>RIGHT(CONCATENATE("00",DAY(Hoja2!B3448)),2)</f>
        <v>04</v>
      </c>
      <c r="G3448" t="str">
        <f>CONCATENATE(RIGHT(CONCATENATE("00",DAY(Hoja2!B3448)),2),"/",RIGHT(CONCATENATE("00",MONTH(Hoja2!B3448)),2),"/",RIGHT(CONCATENATE("00",YEAR(Hoja2!B3448)),2))</f>
        <v>04/05/12</v>
      </c>
      <c r="H3448" t="str">
        <f>RIGHT(CONCATENATE("00",DAY(Hoja2!D3448)),2)</f>
        <v>04</v>
      </c>
      <c r="I3448" t="str">
        <f>CONCATENATE(RIGHT(CONCATENATE("00",DAY(Hoja2!D3448)),2),"/",RIGHT(CONCATENATE("00",MONTH(Hoja2!D3448)),2),"/",RIGHT(CONCATENATE("00",YEAR(Hoja2!D3448)),2))</f>
        <v>04/05/12</v>
      </c>
      <c r="J3448" t="str">
        <f>IF(LEN(Hoja2!J3448)&gt;150,LEN(Hoja2!J3448),"")</f>
        <v/>
      </c>
      <c r="K3448" t="str">
        <f>IF(Hoja2!A3448&lt;&gt;"", IF(Hoja2!B3448&lt;&gt;"", IF(Hoja2!C3448&lt;&gt;"", IF(Hoja2!D3448&lt;&gt;"", IF(Hoja2!E3448&lt;&gt;"", IF(Hoja2!F3448&lt;&gt;"", IF(Hoja2!J3448&lt;&gt;"","ok",""),""),""),""),""),""),"")</f>
        <v>ok</v>
      </c>
      <c r="L3448" t="str">
        <f>IF(Hoja2!A3448="'S/F'","--","")</f>
        <v/>
      </c>
      <c r="M3448" t="str">
        <f>IF(LEN(Hoja2!C3448)&gt;30,Hoja2!C3448,"")</f>
        <v/>
      </c>
      <c r="O3448" t="str">
        <f>IF(LEN(Hoja2!F3448)&gt;110,LEN(Hoja2!F3448),"")</f>
        <v/>
      </c>
      <c r="Q3448" t="str">
        <f>IF(K3448="ok",CONCATENATE(IF(Hoja2!A3448="'S/F'","--",""),N3448,"INSERT INTO seguimiento_oficios_recepcion_oficio(fecha_captura, folio_interno, no_oficio, dependencia_envia, firma, fecha_oficio, asunto, anexo, captura_id, estatus_id) VALUES ('",CONCATENATE(RIGHT(CONCATENATE("00",DAY(Hoja2!B3448)),2),"/",RIGHT(CONCATENATE("00",MONTH(Hoja2!B3448)),2),"/",RIGHT(CONCATENATE("00",YEAR(Hoja2!B3448)),2)),"',",Hoja2!A3448,",'",Hoja2!C3448,"','",Hoja2!F3448,"','",Hoja2!E3448,"','",CONCATENATE(RIGHT(CONCATENATE("00",DAY(Hoja2!D3448)),2),"/",RIGHT(CONCATENATE("00",MONTH(Hoja2!D3448)),2),"/",RIGHT(CONCATENATE("00",YEAR(Hoja2!D3448)),2)),"','",Hoja2!J3448,"',","FALSE, 1,8);"), "")</f>
        <v>INSERT INTO seguimiento_oficios_recepcion_oficio(fecha_captura, folio_interno, no_oficio, dependencia_envia, firma, fecha_oficio, asunto, anexo, captura_id, estatus_id) VALUES ('04/05/12',782,'196','TRANSPORTE AEREO','MARIA GUADALUPE CABRERA LANDERO','04/05/12','SOLICITA PAGO DE TELEFONIA CELULAR CN CORTE AL 28 DE ABRIL',FALSE, 1,8);</v>
      </c>
    </row>
    <row r="3449" spans="6:17">
      <c r="F3449" t="str">
        <f>RIGHT(CONCATENATE("00",DAY(Hoja2!B3449)),2)</f>
        <v>04</v>
      </c>
      <c r="G3449" t="str">
        <f>CONCATENATE(RIGHT(CONCATENATE("00",DAY(Hoja2!B3449)),2),"/",RIGHT(CONCATENATE("00",MONTH(Hoja2!B3449)),2),"/",RIGHT(CONCATENATE("00",YEAR(Hoja2!B3449)),2))</f>
        <v>04/05/12</v>
      </c>
      <c r="H3449" t="str">
        <f>RIGHT(CONCATENATE("00",DAY(Hoja2!D3449)),2)</f>
        <v>04</v>
      </c>
      <c r="I3449" t="str">
        <f>CONCATENATE(RIGHT(CONCATENATE("00",DAY(Hoja2!D3449)),2),"/",RIGHT(CONCATENATE("00",MONTH(Hoja2!D3449)),2),"/",RIGHT(CONCATENATE("00",YEAR(Hoja2!D3449)),2))</f>
        <v>04/05/12</v>
      </c>
      <c r="J3449" t="str">
        <f>IF(LEN(Hoja2!J3449)&gt;150,LEN(Hoja2!J3449),"")</f>
        <v/>
      </c>
      <c r="K3449" t="str">
        <f>IF(Hoja2!A3449&lt;&gt;"", IF(Hoja2!B3449&lt;&gt;"", IF(Hoja2!C3449&lt;&gt;"", IF(Hoja2!D3449&lt;&gt;"", IF(Hoja2!E3449&lt;&gt;"", IF(Hoja2!F3449&lt;&gt;"", IF(Hoja2!J3449&lt;&gt;"","ok",""),""),""),""),""),""),"")</f>
        <v>ok</v>
      </c>
      <c r="L3449" t="str">
        <f>IF(Hoja2!A3449="'S/F'","--","")</f>
        <v/>
      </c>
      <c r="M3449" t="str">
        <f>IF(LEN(Hoja2!C3449)&gt;30,Hoja2!C3449,"")</f>
        <v/>
      </c>
      <c r="O3449" t="str">
        <f>IF(LEN(Hoja2!F3449)&gt;110,LEN(Hoja2!F3449),"")</f>
        <v/>
      </c>
      <c r="Q3449" t="str">
        <f>IF(K3449="ok",CONCATENATE(IF(Hoja2!A3449="'S/F'","--",""),N3449,"INSERT INTO seguimiento_oficios_recepcion_oficio(fecha_captura, folio_interno, no_oficio, dependencia_envia, firma, fecha_oficio, asunto, anexo, captura_id, estatus_id) VALUES ('",CONCATENATE(RIGHT(CONCATENATE("00",DAY(Hoja2!B3449)),2),"/",RIGHT(CONCATENATE("00",MONTH(Hoja2!B3449)),2),"/",RIGHT(CONCATENATE("00",YEAR(Hoja2!B3449)),2)),"',",Hoja2!A3449,",'",Hoja2!C3449,"','",Hoja2!F3449,"','",Hoja2!E3449,"','",CONCATENATE(RIGHT(CONCATENATE("00",DAY(Hoja2!D3449)),2),"/",RIGHT(CONCATENATE("00",MONTH(Hoja2!D3449)),2),"/",RIGHT(CONCATENATE("00",YEAR(Hoja2!D3449)),2)),"','",Hoja2!J3449,"',","FALSE, 1,8);"), "")</f>
        <v>INSERT INTO seguimiento_oficios_recepcion_oficio(fecha_captura, folio_interno, no_oficio, dependencia_envia, firma, fecha_oficio, asunto, anexo, captura_id, estatus_id) VALUES ('04/05/12',783,'194','TRANSPORTE AEREO','MARIA GUADALUPE CABRERA LANDERO','04/05/12','ENVIAN FACTURAS ORIGINALES POR COCEPTO DE RENTA AEROPUERTUARIAS DEL MES DE MAYO',FALSE, 1,8);</v>
      </c>
    </row>
    <row r="3450" spans="6:17">
      <c r="F3450" t="str">
        <f>RIGHT(CONCATENATE("00",DAY(Hoja2!B3450)),2)</f>
        <v>04</v>
      </c>
      <c r="G3450" t="str">
        <f>CONCATENATE(RIGHT(CONCATENATE("00",DAY(Hoja2!B3450)),2),"/",RIGHT(CONCATENATE("00",MONTH(Hoja2!B3450)),2),"/",RIGHT(CONCATENATE("00",YEAR(Hoja2!B3450)),2))</f>
        <v>04/05/12</v>
      </c>
      <c r="H3450" t="str">
        <f>RIGHT(CONCATENATE("00",DAY(Hoja2!D3450)),2)</f>
        <v>04</v>
      </c>
      <c r="I3450" t="str">
        <f>CONCATENATE(RIGHT(CONCATENATE("00",DAY(Hoja2!D3450)),2),"/",RIGHT(CONCATENATE("00",MONTH(Hoja2!D3450)),2),"/",RIGHT(CONCATENATE("00",YEAR(Hoja2!D3450)),2))</f>
        <v>04/05/12</v>
      </c>
      <c r="J3450" t="str">
        <f>IF(LEN(Hoja2!J3450)&gt;150,LEN(Hoja2!J3450),"")</f>
        <v/>
      </c>
      <c r="K3450" t="str">
        <f>IF(Hoja2!A3450&lt;&gt;"", IF(Hoja2!B3450&lt;&gt;"", IF(Hoja2!C3450&lt;&gt;"", IF(Hoja2!D3450&lt;&gt;"", IF(Hoja2!E3450&lt;&gt;"", IF(Hoja2!F3450&lt;&gt;"", IF(Hoja2!J3450&lt;&gt;"","ok",""),""),""),""),""),""),"")</f>
        <v>ok</v>
      </c>
      <c r="L3450" t="str">
        <f>IF(Hoja2!A3450="'S/F'","--","")</f>
        <v/>
      </c>
      <c r="M3450" t="str">
        <f>IF(LEN(Hoja2!C3450)&gt;30,Hoja2!C3450,"")</f>
        <v/>
      </c>
      <c r="O3450" t="str">
        <f>IF(LEN(Hoja2!F3450)&gt;110,LEN(Hoja2!F3450),"")</f>
        <v/>
      </c>
      <c r="Q3450" t="str">
        <f>IF(K3450="ok",CONCATENATE(IF(Hoja2!A3450="'S/F'","--",""),N3450,"INSERT INTO seguimiento_oficios_recepcion_oficio(fecha_captura, folio_interno, no_oficio, dependencia_envia, firma, fecha_oficio, asunto, anexo, captura_id, estatus_id) VALUES ('",CONCATENATE(RIGHT(CONCATENATE("00",DAY(Hoja2!B3450)),2),"/",RIGHT(CONCATENATE("00",MONTH(Hoja2!B3450)),2),"/",RIGHT(CONCATENATE("00",YEAR(Hoja2!B3450)),2)),"',",Hoja2!A3450,",'",Hoja2!C3450,"','",Hoja2!F3450,"','",Hoja2!E3450,"','",CONCATENATE(RIGHT(CONCATENATE("00",DAY(Hoja2!D3450)),2),"/",RIGHT(CONCATENATE("00",MONTH(Hoja2!D3450)),2),"/",RIGHT(CONCATENATE("00",YEAR(Hoja2!D3450)),2)),"','",Hoja2!J3450,"',","FALSE, 1,8);"), "")</f>
        <v>INSERT INTO seguimiento_oficios_recepcion_oficio(fecha_captura, folio_interno, no_oficio, dependencia_envia, firma, fecha_oficio, asunto, anexo, captura_id, estatus_id) VALUES ('04/05/12',784,'195','TRANSPORTE AEREO','MARIA GUADALUPE CABRERA LANDERO','04/05/12','ENVIA FACTURA ORIGINAL NO. 647120004635 Y SOLICITA EL PAGO DE LA REPOSICION DEL FONDO REVOLVENTE POR $1,092',FALSE, 1,8);</v>
      </c>
    </row>
    <row r="3451" spans="6:17">
      <c r="F3451" t="str">
        <f>RIGHT(CONCATENATE("00",DAY(Hoja2!B3451)),2)</f>
        <v>04</v>
      </c>
      <c r="G3451" t="str">
        <f>CONCATENATE(RIGHT(CONCATENATE("00",DAY(Hoja2!B3451)),2),"/",RIGHT(CONCATENATE("00",MONTH(Hoja2!B3451)),2),"/",RIGHT(CONCATENATE("00",YEAR(Hoja2!B3451)),2))</f>
        <v>04/05/12</v>
      </c>
      <c r="H3451" t="str">
        <f>RIGHT(CONCATENATE("00",DAY(Hoja2!D3451)),2)</f>
        <v>04</v>
      </c>
      <c r="I3451" t="str">
        <f>CONCATENATE(RIGHT(CONCATENATE("00",DAY(Hoja2!D3451)),2),"/",RIGHT(CONCATENATE("00",MONTH(Hoja2!D3451)),2),"/",RIGHT(CONCATENATE("00",YEAR(Hoja2!D3451)),2))</f>
        <v>04/05/12</v>
      </c>
      <c r="J3451" t="str">
        <f>IF(LEN(Hoja2!J3451)&gt;150,LEN(Hoja2!J3451),"")</f>
        <v/>
      </c>
      <c r="K3451" t="str">
        <f>IF(Hoja2!A3451&lt;&gt;"", IF(Hoja2!B3451&lt;&gt;"", IF(Hoja2!C3451&lt;&gt;"", IF(Hoja2!D3451&lt;&gt;"", IF(Hoja2!E3451&lt;&gt;"", IF(Hoja2!F3451&lt;&gt;"", IF(Hoja2!J3451&lt;&gt;"","ok",""),""),""),""),""),""),"")</f>
        <v>ok</v>
      </c>
      <c r="L3451" t="str">
        <f>IF(Hoja2!A3451="'S/F'","--","")</f>
        <v/>
      </c>
      <c r="M3451" t="str">
        <f>IF(LEN(Hoja2!C3451)&gt;30,Hoja2!C3451,"")</f>
        <v/>
      </c>
      <c r="O3451" t="str">
        <f>IF(LEN(Hoja2!F3451)&gt;110,LEN(Hoja2!F3451),"")</f>
        <v/>
      </c>
      <c r="Q3451" t="str">
        <f>IF(K3451="ok",CONCATENATE(IF(Hoja2!A3451="'S/F'","--",""),N3451,"INSERT INTO seguimiento_oficios_recepcion_oficio(fecha_captura, folio_interno, no_oficio, dependencia_envia, firma, fecha_oficio, asunto, anexo, captura_id, estatus_id) VALUES ('",CONCATENATE(RIGHT(CONCATENATE("00",DAY(Hoja2!B3451)),2),"/",RIGHT(CONCATENATE("00",MONTH(Hoja2!B3451)),2),"/",RIGHT(CONCATENATE("00",YEAR(Hoja2!B3451)),2)),"',",Hoja2!A3451,",'",Hoja2!C3451,"','",Hoja2!F3451,"','",Hoja2!E3451,"','",CONCATENATE(RIGHT(CONCATENATE("00",DAY(Hoja2!D3451)),2),"/",RIGHT(CONCATENATE("00",MONTH(Hoja2!D3451)),2),"/",RIGHT(CONCATENATE("00",YEAR(Hoja2!D3451)),2)),"','",Hoja2!J3451,"',","FALSE, 1,8);"), "")</f>
        <v>INSERT INTO seguimiento_oficios_recepcion_oficio(fecha_captura, folio_interno, no_oficio, dependencia_envia, firma, fecha_oficio, asunto, anexo, captura_id, estatus_id) VALUES ('04/05/12',786,'249','SUTSET','RENE OVANDO OLAN','04/05/12','SOLICITA AUTOBUS PARA EL 20 DE MAYO',FALSE, 1,8);</v>
      </c>
    </row>
    <row r="3452" spans="6:17">
      <c r="F3452" t="str">
        <f>RIGHT(CONCATENATE("00",DAY(Hoja2!B3452)),2)</f>
        <v>04</v>
      </c>
      <c r="G3452" t="str">
        <f>CONCATENATE(RIGHT(CONCATENATE("00",DAY(Hoja2!B3452)),2),"/",RIGHT(CONCATENATE("00",MONTH(Hoja2!B3452)),2),"/",RIGHT(CONCATENATE("00",YEAR(Hoja2!B3452)),2))</f>
        <v>04/05/12</v>
      </c>
      <c r="H3452" t="str">
        <f>RIGHT(CONCATENATE("00",DAY(Hoja2!D3452)),2)</f>
        <v>02</v>
      </c>
      <c r="I3452" t="str">
        <f>CONCATENATE(RIGHT(CONCATENATE("00",DAY(Hoja2!D3452)),2),"/",RIGHT(CONCATENATE("00",MONTH(Hoja2!D3452)),2),"/",RIGHT(CONCATENATE("00",YEAR(Hoja2!D3452)),2))</f>
        <v>02/05/12</v>
      </c>
      <c r="J3452">
        <f>IF(LEN(Hoja2!J3452)&gt;150,LEN(Hoja2!J3452),"")</f>
        <v>178</v>
      </c>
      <c r="K3452" t="str">
        <f>IF(Hoja2!A3452&lt;&gt;"", IF(Hoja2!B3452&lt;&gt;"", IF(Hoja2!C3452&lt;&gt;"", IF(Hoja2!D3452&lt;&gt;"", IF(Hoja2!E3452&lt;&gt;"", IF(Hoja2!F3452&lt;&gt;"", IF(Hoja2!J3452&lt;&gt;"","ok",""),""),""),""),""),""),"")</f>
        <v>ok</v>
      </c>
      <c r="L3452" t="str">
        <f>IF(Hoja2!A3452="'S/F'","--","")</f>
        <v/>
      </c>
      <c r="M3452" t="str">
        <f>IF(LEN(Hoja2!C3452)&gt;30,Hoja2!C3452,"")</f>
        <v/>
      </c>
      <c r="O3452" t="str">
        <f>IF(LEN(Hoja2!F3452)&gt;110,LEN(Hoja2!F3452),"")</f>
        <v/>
      </c>
      <c r="Q3452" t="str">
        <f>IF(K3452="ok",CONCATENATE(IF(Hoja2!A3452="'S/F'","--",""),N3452,"INSERT INTO seguimiento_oficios_recepcion_oficio(fecha_captura, folio_interno, no_oficio, dependencia_envia, firma, fecha_oficio, asunto, anexo, captura_id, estatus_id) VALUES ('",CONCATENATE(RIGHT(CONCATENATE("00",DAY(Hoja2!B3452)),2),"/",RIGHT(CONCATENATE("00",MONTH(Hoja2!B3452)),2),"/",RIGHT(CONCATENATE("00",YEAR(Hoja2!B3452)),2)),"',",Hoja2!A3452,",'",Hoja2!C3452,"','",Hoja2!F3452,"','",Hoja2!E3452,"','",CONCATENATE(RIGHT(CONCATENATE("00",DAY(Hoja2!D3452)),2),"/",RIGHT(CONCATENATE("00",MONTH(Hoja2!D3452)),2),"/",RIGHT(CONCATENATE("00",YEAR(Hoja2!D3452)),2)),"','",Hoja2!J3452,"',","FALSE, 1,8);"), "")</f>
        <v>INSERT INTO seguimiento_oficios_recepcion_oficio(fecha_captura, folio_interno, no_oficio, dependencia_envia, firma, fecha_oficio, asunto, anexo, captura_id, estatus_id) VALUES ('04/05/12',787,'S/N','SUTSET','JOSE ALFREDO ZAPATA CRUZ','02/05/12','SOLICITAN LA SUPERVISION DE LA COMISION AUXILIAR DE SEGURIDAD E HIGIENE EN EL TRABAJO POR MOTIVO DEL CAMBIO A EFECTUAR DE LA ACTUAL JURISDCICION SANITARIA DE HUIMANGUILLO TABASCO',FALSE, 1,8);</v>
      </c>
    </row>
    <row r="3453" spans="6:17">
      <c r="F3453" t="str">
        <f>RIGHT(CONCATENATE("00",DAY(Hoja2!B3453)),2)</f>
        <v>04</v>
      </c>
      <c r="G3453" t="str">
        <f>CONCATENATE(RIGHT(CONCATENATE("00",DAY(Hoja2!B3453)),2),"/",RIGHT(CONCATENATE("00",MONTH(Hoja2!B3453)),2),"/",RIGHT(CONCATENATE("00",YEAR(Hoja2!B3453)),2))</f>
        <v>04/05/12</v>
      </c>
      <c r="H3453" t="str">
        <f>RIGHT(CONCATENATE("00",DAY(Hoja2!D3453)),2)</f>
        <v>23</v>
      </c>
      <c r="I3453" t="str">
        <f>CONCATENATE(RIGHT(CONCATENATE("00",DAY(Hoja2!D3453)),2),"/",RIGHT(CONCATENATE("00",MONTH(Hoja2!D3453)),2),"/",RIGHT(CONCATENATE("00",YEAR(Hoja2!D3453)),2))</f>
        <v>23/04/12</v>
      </c>
      <c r="J3453">
        <f>IF(LEN(Hoja2!J3453)&gt;150,LEN(Hoja2!J3453),"")</f>
        <v>197</v>
      </c>
      <c r="K3453" t="str">
        <f>IF(Hoja2!A3453&lt;&gt;"", IF(Hoja2!B3453&lt;&gt;"", IF(Hoja2!C3453&lt;&gt;"", IF(Hoja2!D3453&lt;&gt;"", IF(Hoja2!E3453&lt;&gt;"", IF(Hoja2!F3453&lt;&gt;"", IF(Hoja2!J3453&lt;&gt;"","ok",""),""),""),""),""),""),"")</f>
        <v>ok</v>
      </c>
      <c r="L3453" t="str">
        <f>IF(Hoja2!A3453="'S/F'","--","")</f>
        <v/>
      </c>
      <c r="M3453" t="str">
        <f>IF(LEN(Hoja2!C3453)&gt;30,Hoja2!C3453,"")</f>
        <v/>
      </c>
      <c r="O3453" t="str">
        <f>IF(LEN(Hoja2!F3453)&gt;110,LEN(Hoja2!F3453),"")</f>
        <v/>
      </c>
      <c r="Q3453" t="str">
        <f>IF(K3453="ok",CONCATENATE(IF(Hoja2!A3453="'S/F'","--",""),N3453,"INSERT INTO seguimiento_oficios_recepcion_oficio(fecha_captura, folio_interno, no_oficio, dependencia_envia, firma, fecha_oficio, asunto, anexo, captura_id, estatus_id) VALUES ('",CONCATENATE(RIGHT(CONCATENATE("00",DAY(Hoja2!B3453)),2),"/",RIGHT(CONCATENATE("00",MONTH(Hoja2!B3453)),2),"/",RIGHT(CONCATENATE("00",YEAR(Hoja2!B3453)),2)),"',",Hoja2!A3453,",'",Hoja2!C3453,"','",Hoja2!F3453,"','",Hoja2!E3453,"','",CONCATENATE(RIGHT(CONCATENATE("00",DAY(Hoja2!D3453)),2),"/",RIGHT(CONCATENATE("00",MONTH(Hoja2!D3453)),2),"/",RIGHT(CONCATENATE("00",YEAR(Hoja2!D3453)),2)),"','",Hoja2!J3453,"',","FALSE, 1,8);"), "")</f>
        <v>INSERT INTO seguimiento_oficios_recepcion_oficio(fecha_captura, folio_interno, no_oficio, dependencia_envia, firma, fecha_oficio, asunto, anexo, captura_id, estatus_id) VALUES ('04/05/12',788,'1266','EDUCACION','MARIO CARRILLO DIAZ','23/04/12','NOMBRAMIENTO DE LA DIRECTORA DE RECURSOS HUMANOS COMUNICA QUE A  PARTIR DE ESTA FECHA SUSCRIBIRA OFICIOS Y DIVERSAS CONSTANCIAS A SI COMO CUALQUIER OTRA DOCUMENTACION RELATIVO A TRMAITES DE SUELDOS',FALSE, 1,8);</v>
      </c>
    </row>
    <row r="3454" spans="6:17">
      <c r="F3454" t="str">
        <f>RIGHT(CONCATENATE("00",DAY(Hoja2!B3454)),2)</f>
        <v>04</v>
      </c>
      <c r="G3454" t="str">
        <f>CONCATENATE(RIGHT(CONCATENATE("00",DAY(Hoja2!B3454)),2),"/",RIGHT(CONCATENATE("00",MONTH(Hoja2!B3454)),2),"/",RIGHT(CONCATENATE("00",YEAR(Hoja2!B3454)),2))</f>
        <v>04/05/12</v>
      </c>
      <c r="H3454" t="str">
        <f>RIGHT(CONCATENATE("00",DAY(Hoja2!D3454)),2)</f>
        <v>02</v>
      </c>
      <c r="I3454" t="str">
        <f>CONCATENATE(RIGHT(CONCATENATE("00",DAY(Hoja2!D3454)),2),"/",RIGHT(CONCATENATE("00",MONTH(Hoja2!D3454)),2),"/",RIGHT(CONCATENATE("00",YEAR(Hoja2!D3454)),2))</f>
        <v>02/05/12</v>
      </c>
      <c r="J3454" t="str">
        <f>IF(LEN(Hoja2!J3454)&gt;150,LEN(Hoja2!J3454),"")</f>
        <v/>
      </c>
      <c r="K3454" t="str">
        <f>IF(Hoja2!A3454&lt;&gt;"", IF(Hoja2!B3454&lt;&gt;"", IF(Hoja2!C3454&lt;&gt;"", IF(Hoja2!D3454&lt;&gt;"", IF(Hoja2!E3454&lt;&gt;"", IF(Hoja2!F3454&lt;&gt;"", IF(Hoja2!J3454&lt;&gt;"","ok",""),""),""),""),""),""),"")</f>
        <v>ok</v>
      </c>
      <c r="L3454" t="str">
        <f>IF(Hoja2!A3454="'S/F'","--","")</f>
        <v/>
      </c>
      <c r="M3454" t="str">
        <f>IF(LEN(Hoja2!C3454)&gt;30,Hoja2!C3454,"")</f>
        <v/>
      </c>
      <c r="O3454" t="str">
        <f>IF(LEN(Hoja2!F3454)&gt;110,LEN(Hoja2!F3454),"")</f>
        <v/>
      </c>
      <c r="Q3454" t="str">
        <f>IF(K3454="ok",CONCATENATE(IF(Hoja2!A3454="'S/F'","--",""),N3454,"INSERT INTO seguimiento_oficios_recepcion_oficio(fecha_captura, folio_interno, no_oficio, dependencia_envia, firma, fecha_oficio, asunto, anexo, captura_id, estatus_id) VALUES ('",CONCATENATE(RIGHT(CONCATENATE("00",DAY(Hoja2!B3454)),2),"/",RIGHT(CONCATENATE("00",MONTH(Hoja2!B3454)),2),"/",RIGHT(CONCATENATE("00",YEAR(Hoja2!B3454)),2)),"',",Hoja2!A3454,",'",Hoja2!C3454,"','",Hoja2!F3454,"','",Hoja2!E3454,"','",CONCATENATE(RIGHT(CONCATENATE("00",DAY(Hoja2!D3454)),2),"/",RIGHT(CONCATENATE("00",MONTH(Hoja2!D3454)),2),"/",RIGHT(CONCATENATE("00",YEAR(Hoja2!D3454)),2)),"','",Hoja2!J3454,"',","FALSE, 1,8);"), "")</f>
        <v>INSERT INTO seguimiento_oficios_recepcion_oficio(fecha_captura, folio_interno, no_oficio, dependencia_envia, firma, fecha_oficio, asunto, anexo, captura_id, estatus_id) VALUES ('04/05/12',789,'566','HOSPITAL ROVIROSA','JOSE NATONIO GARCIA PALAVICINI','02/05/12','SOLICITAN COLOCACION DE LEYENDA Y LOGOTIPO PARA EL 15 DE MAYO',FALSE, 1,8);</v>
      </c>
    </row>
    <row r="3455" spans="6:17">
      <c r="F3455" t="str">
        <f>RIGHT(CONCATENATE("00",DAY(Hoja2!B3455)),2)</f>
        <v>04</v>
      </c>
      <c r="G3455" t="str">
        <f>CONCATENATE(RIGHT(CONCATENATE("00",DAY(Hoja2!B3455)),2),"/",RIGHT(CONCATENATE("00",MONTH(Hoja2!B3455)),2),"/",RIGHT(CONCATENATE("00",YEAR(Hoja2!B3455)),2))</f>
        <v>04/05/12</v>
      </c>
      <c r="H3455" t="str">
        <f>RIGHT(CONCATENATE("00",DAY(Hoja2!D3455)),2)</f>
        <v>04</v>
      </c>
      <c r="I3455" t="str">
        <f>CONCATENATE(RIGHT(CONCATENATE("00",DAY(Hoja2!D3455)),2),"/",RIGHT(CONCATENATE("00",MONTH(Hoja2!D3455)),2),"/",RIGHT(CONCATENATE("00",YEAR(Hoja2!D3455)),2))</f>
        <v>04/05/12</v>
      </c>
      <c r="J3455" t="str">
        <f>IF(LEN(Hoja2!J3455)&gt;150,LEN(Hoja2!J3455),"")</f>
        <v/>
      </c>
      <c r="K3455" t="str">
        <f>IF(Hoja2!A3455&lt;&gt;"", IF(Hoja2!B3455&lt;&gt;"", IF(Hoja2!C3455&lt;&gt;"", IF(Hoja2!D3455&lt;&gt;"", IF(Hoja2!E3455&lt;&gt;"", IF(Hoja2!F3455&lt;&gt;"", IF(Hoja2!J3455&lt;&gt;"","ok",""),""),""),""),""),""),"")</f>
        <v>ok</v>
      </c>
      <c r="L3455" t="str">
        <f>IF(Hoja2!A3455="'S/F'","--","")</f>
        <v/>
      </c>
      <c r="M3455" t="str">
        <f>IF(LEN(Hoja2!C3455)&gt;30,Hoja2!C3455,"")</f>
        <v/>
      </c>
      <c r="O3455" t="str">
        <f>IF(LEN(Hoja2!F3455)&gt;110,LEN(Hoja2!F3455),"")</f>
        <v/>
      </c>
      <c r="Q3455" t="str">
        <f>IF(K3455="ok",CONCATENATE(IF(Hoja2!A3455="'S/F'","--",""),N3455,"INSERT INTO seguimiento_oficios_recepcion_oficio(fecha_captura, folio_interno, no_oficio, dependencia_envia, firma, fecha_oficio, asunto, anexo, captura_id, estatus_id) VALUES ('",CONCATENATE(RIGHT(CONCATENATE("00",DAY(Hoja2!B3455)),2),"/",RIGHT(CONCATENATE("00",MONTH(Hoja2!B3455)),2),"/",RIGHT(CONCATENATE("00",YEAR(Hoja2!B3455)),2)),"',",Hoja2!A3455,",'",Hoja2!C3455,"','",Hoja2!F3455,"','",Hoja2!E3455,"','",CONCATENATE(RIGHT(CONCATENATE("00",DAY(Hoja2!D3455)),2),"/",RIGHT(CONCATENATE("00",MONTH(Hoja2!D3455)),2),"/",RIGHT(CONCATENATE("00",YEAR(Hoja2!D3455)),2)),"','",Hoja2!J3455,"',","FALSE, 1,8);"), "")</f>
        <v>INSERT INTO seguimiento_oficios_recepcion_oficio(fecha_captura, folio_interno, no_oficio, dependencia_envia, firma, fecha_oficio, asunto, anexo, captura_id, estatus_id) VALUES ('04/05/12',790,'172','CONSEJERIA JURIDICA','LUIS MARTINEZ ESPERON','04/05/12','SOLICITA REVISION Y ANALISIS DEL PROYECTO DE REFORMA A LA LEY DE ADQUISICIONES, ARRENDAMIENTOS Y PRESTACION DE SERVICIOS DEL ESTADO DE TABASCO',FALSE, 1,8);</v>
      </c>
    </row>
    <row r="3456" spans="6:17">
      <c r="F3456" t="str">
        <f>RIGHT(CONCATENATE("00",DAY(Hoja2!B3456)),2)</f>
        <v>04</v>
      </c>
      <c r="G3456" t="str">
        <f>CONCATENATE(RIGHT(CONCATENATE("00",DAY(Hoja2!B3456)),2),"/",RIGHT(CONCATENATE("00",MONTH(Hoja2!B3456)),2),"/",RIGHT(CONCATENATE("00",YEAR(Hoja2!B3456)),2))</f>
        <v>04/05/12</v>
      </c>
      <c r="H3456" t="str">
        <f>RIGHT(CONCATENATE("00",DAY(Hoja2!D3456)),2)</f>
        <v>02</v>
      </c>
      <c r="I3456" t="str">
        <f>CONCATENATE(RIGHT(CONCATENATE("00",DAY(Hoja2!D3456)),2),"/",RIGHT(CONCATENATE("00",MONTH(Hoja2!D3456)),2),"/",RIGHT(CONCATENATE("00",YEAR(Hoja2!D3456)),2))</f>
        <v>02/05/12</v>
      </c>
      <c r="J3456" t="str">
        <f>IF(LEN(Hoja2!J3456)&gt;150,LEN(Hoja2!J3456),"")</f>
        <v/>
      </c>
      <c r="K3456" t="str">
        <f>IF(Hoja2!A3456&lt;&gt;"", IF(Hoja2!B3456&lt;&gt;"", IF(Hoja2!C3456&lt;&gt;"", IF(Hoja2!D3456&lt;&gt;"", IF(Hoja2!E3456&lt;&gt;"", IF(Hoja2!F3456&lt;&gt;"", IF(Hoja2!J3456&lt;&gt;"","ok",""),""),""),""),""),""),"")</f>
        <v>ok</v>
      </c>
      <c r="L3456" t="str">
        <f>IF(Hoja2!A3456="'S/F'","--","")</f>
        <v/>
      </c>
      <c r="M3456" t="str">
        <f>IF(LEN(Hoja2!C3456)&gt;30,Hoja2!C3456,"")</f>
        <v/>
      </c>
      <c r="O3456" t="str">
        <f>IF(LEN(Hoja2!F3456)&gt;110,LEN(Hoja2!F3456),"")</f>
        <v/>
      </c>
      <c r="Q3456" t="str">
        <f>IF(K3456="ok",CONCATENATE(IF(Hoja2!A3456="'S/F'","--",""),N3456,"INSERT INTO seguimiento_oficios_recepcion_oficio(fecha_captura, folio_interno, no_oficio, dependencia_envia, firma, fecha_oficio, asunto, anexo, captura_id, estatus_id) VALUES ('",CONCATENATE(RIGHT(CONCATENATE("00",DAY(Hoja2!B3456)),2),"/",RIGHT(CONCATENATE("00",MONTH(Hoja2!B3456)),2),"/",RIGHT(CONCATENATE("00",YEAR(Hoja2!B3456)),2)),"',",Hoja2!A3456,",'",Hoja2!C3456,"','",Hoja2!F3456,"','",Hoja2!E3456,"','",CONCATENATE(RIGHT(CONCATENATE("00",DAY(Hoja2!D3456)),2),"/",RIGHT(CONCATENATE("00",MONTH(Hoja2!D3456)),2),"/",RIGHT(CONCATENATE("00",YEAR(Hoja2!D3456)),2)),"','",Hoja2!J3456,"',","FALSE, 1,8);"), "")</f>
        <v>INSERT INTO seguimiento_oficios_recepcion_oficio(fecha_captura, folio_interno, no_oficio, dependencia_envia, firma, fecha_oficio, asunto, anexo, captura_id, estatus_id) VALUES ('04/05/12',791,'S/N','PUBLICIDAD Y PROMOCIONES GALAXIA','DALILA WADE ARIAS','02/05/12','SOLICITAN TARIMA, MAMPARA, TOLDO, SILLAS PARA EL 09 DE MAYO',FALSE, 1,8);</v>
      </c>
    </row>
    <row r="3457" spans="6:17">
      <c r="F3457" t="str">
        <f>RIGHT(CONCATENATE("00",DAY(Hoja2!B3457)),2)</f>
        <v>04</v>
      </c>
      <c r="G3457" t="str">
        <f>CONCATENATE(RIGHT(CONCATENATE("00",DAY(Hoja2!B3457)),2),"/",RIGHT(CONCATENATE("00",MONTH(Hoja2!B3457)),2),"/",RIGHT(CONCATENATE("00",YEAR(Hoja2!B3457)),2))</f>
        <v>04/05/12</v>
      </c>
      <c r="H3457" t="str">
        <f>RIGHT(CONCATENATE("00",DAY(Hoja2!D3457)),2)</f>
        <v>17</v>
      </c>
      <c r="I3457" t="str">
        <f>CONCATENATE(RIGHT(CONCATENATE("00",DAY(Hoja2!D3457)),2),"/",RIGHT(CONCATENATE("00",MONTH(Hoja2!D3457)),2),"/",RIGHT(CONCATENATE("00",YEAR(Hoja2!D3457)),2))</f>
        <v>17/04/12</v>
      </c>
      <c r="J3457" t="str">
        <f>IF(LEN(Hoja2!J3457)&gt;150,LEN(Hoja2!J3457),"")</f>
        <v/>
      </c>
      <c r="K3457" t="str">
        <f>IF(Hoja2!A3457&lt;&gt;"", IF(Hoja2!B3457&lt;&gt;"", IF(Hoja2!C3457&lt;&gt;"", IF(Hoja2!D3457&lt;&gt;"", IF(Hoja2!E3457&lt;&gt;"", IF(Hoja2!F3457&lt;&gt;"", IF(Hoja2!J3457&lt;&gt;"","ok",""),""),""),""),""),""),"")</f>
        <v>ok</v>
      </c>
      <c r="L3457" t="str">
        <f>IF(Hoja2!A3457="'S/F'","--","")</f>
        <v/>
      </c>
      <c r="M3457" t="str">
        <f>IF(LEN(Hoja2!C3457)&gt;30,Hoja2!C3457,"")</f>
        <v/>
      </c>
      <c r="O3457" t="str">
        <f>IF(LEN(Hoja2!F3457)&gt;110,LEN(Hoja2!F3457),"")</f>
        <v/>
      </c>
      <c r="Q3457" t="str">
        <f>IF(K3457="ok",CONCATENATE(IF(Hoja2!A3457="'S/F'","--",""),N3457,"INSERT INTO seguimiento_oficios_recepcion_oficio(fecha_captura, folio_interno, no_oficio, dependencia_envia, firma, fecha_oficio, asunto, anexo, captura_id, estatus_id) VALUES ('",CONCATENATE(RIGHT(CONCATENATE("00",DAY(Hoja2!B3457)),2),"/",RIGHT(CONCATENATE("00",MONTH(Hoja2!B3457)),2),"/",RIGHT(CONCATENATE("00",YEAR(Hoja2!B3457)),2)),"',",Hoja2!A3457,",'",Hoja2!C3457,"','",Hoja2!F3457,"','",Hoja2!E3457,"','",CONCATENATE(RIGHT(CONCATENATE("00",DAY(Hoja2!D3457)),2),"/",RIGHT(CONCATENATE("00",MONTH(Hoja2!D3457)),2),"/",RIGHT(CONCATENATE("00",YEAR(Hoja2!D3457)),2)),"','",Hoja2!J3457,"',","FALSE, 1,8);"), "")</f>
        <v>INSERT INTO seguimiento_oficios_recepcion_oficio(fecha_captura, folio_interno, no_oficio, dependencia_envia, firma, fecha_oficio, asunto, anexo, captura_id, estatus_id) VALUES ('04/05/12',792,'238','SAF','JOSE MANUEL SAIZ PINEDA','17/04/12','SOLICITAN AUTORIZACION DE RECALENDARIZACION DE RECURSOS IFOS',FALSE, 1,8);</v>
      </c>
    </row>
    <row r="3458" spans="6:17">
      <c r="F3458" t="str">
        <f>RIGHT(CONCATENATE("00",DAY(Hoja2!B3458)),2)</f>
        <v>04</v>
      </c>
      <c r="G3458" t="str">
        <f>CONCATENATE(RIGHT(CONCATENATE("00",DAY(Hoja2!B3458)),2),"/",RIGHT(CONCATENATE("00",MONTH(Hoja2!B3458)),2),"/",RIGHT(CONCATENATE("00",YEAR(Hoja2!B3458)),2))</f>
        <v>04/05/12</v>
      </c>
      <c r="H3458" t="str">
        <f>RIGHT(CONCATENATE("00",DAY(Hoja2!D3458)),2)</f>
        <v>02</v>
      </c>
      <c r="I3458" t="str">
        <f>CONCATENATE(RIGHT(CONCATENATE("00",DAY(Hoja2!D3458)),2),"/",RIGHT(CONCATENATE("00",MONTH(Hoja2!D3458)),2),"/",RIGHT(CONCATENATE("00",YEAR(Hoja2!D3458)),2))</f>
        <v>02/05/12</v>
      </c>
      <c r="J3458" t="str">
        <f>IF(LEN(Hoja2!J3458)&gt;150,LEN(Hoja2!J3458),"")</f>
        <v/>
      </c>
      <c r="K3458" t="str">
        <f>IF(Hoja2!A3458&lt;&gt;"", IF(Hoja2!B3458&lt;&gt;"", IF(Hoja2!C3458&lt;&gt;"", IF(Hoja2!D3458&lt;&gt;"", IF(Hoja2!E3458&lt;&gt;"", IF(Hoja2!F3458&lt;&gt;"", IF(Hoja2!J3458&lt;&gt;"","ok",""),""),""),""),""),""),"")</f>
        <v>ok</v>
      </c>
      <c r="L3458" t="str">
        <f>IF(Hoja2!A3458="'S/F'","--","")</f>
        <v/>
      </c>
      <c r="M3458" t="str">
        <f>IF(LEN(Hoja2!C3458)&gt;30,Hoja2!C3458,"")</f>
        <v/>
      </c>
      <c r="O3458" t="str">
        <f>IF(LEN(Hoja2!F3458)&gt;110,LEN(Hoja2!F3458),"")</f>
        <v/>
      </c>
      <c r="Q3458" t="str">
        <f>IF(K3458="ok",CONCATENATE(IF(Hoja2!A3458="'S/F'","--",""),N3458,"INSERT INTO seguimiento_oficios_recepcion_oficio(fecha_captura, folio_interno, no_oficio, dependencia_envia, firma, fecha_oficio, asunto, anexo, captura_id, estatus_id) VALUES ('",CONCATENATE(RIGHT(CONCATENATE("00",DAY(Hoja2!B3458)),2),"/",RIGHT(CONCATENATE("00",MONTH(Hoja2!B3458)),2),"/",RIGHT(CONCATENATE("00",YEAR(Hoja2!B3458)),2)),"',",Hoja2!A3458,",'",Hoja2!C3458,"','",Hoja2!F3458,"','",Hoja2!E3458,"','",CONCATENATE(RIGHT(CONCATENATE("00",DAY(Hoja2!D3458)),2),"/",RIGHT(CONCATENATE("00",MONTH(Hoja2!D3458)),2),"/",RIGHT(CONCATENATE("00",YEAR(Hoja2!D3458)),2)),"','",Hoja2!J3458,"',","FALSE, 1,8);"), "")</f>
        <v>INSERT INTO seguimiento_oficios_recepcion_oficio(fecha_captura, folio_interno, no_oficio, dependencia_envia, firma, fecha_oficio, asunto, anexo, captura_id, estatus_id) VALUES ('04/05/12',793,'047','INSTITUTO TECNOLOGICO SUPERIOR DE VILLA LAVENTA','HUMBERTO ALEMAN CRUZ','02/05/12','SOLICITAN 200 VALLAS METALICAS PARA EL 10 DE JUNIO',FALSE, 1,8);</v>
      </c>
    </row>
    <row r="3459" spans="6:17">
      <c r="F3459" t="str">
        <f>RIGHT(CONCATENATE("00",DAY(Hoja2!B3459)),2)</f>
        <v>04</v>
      </c>
      <c r="G3459" t="str">
        <f>CONCATENATE(RIGHT(CONCATENATE("00",DAY(Hoja2!B3459)),2),"/",RIGHT(CONCATENATE("00",MONTH(Hoja2!B3459)),2),"/",RIGHT(CONCATENATE("00",YEAR(Hoja2!B3459)),2))</f>
        <v>04/05/12</v>
      </c>
      <c r="H3459" t="str">
        <f>RIGHT(CONCATENATE("00",DAY(Hoja2!D3459)),2)</f>
        <v>04</v>
      </c>
      <c r="I3459" t="str">
        <f>CONCATENATE(RIGHT(CONCATENATE("00",DAY(Hoja2!D3459)),2),"/",RIGHT(CONCATENATE("00",MONTH(Hoja2!D3459)),2),"/",RIGHT(CONCATENATE("00",YEAR(Hoja2!D3459)),2))</f>
        <v>04/05/12</v>
      </c>
      <c r="J3459" t="str">
        <f>IF(LEN(Hoja2!J3459)&gt;150,LEN(Hoja2!J3459),"")</f>
        <v/>
      </c>
      <c r="K3459" t="str">
        <f>IF(Hoja2!A3459&lt;&gt;"", IF(Hoja2!B3459&lt;&gt;"", IF(Hoja2!C3459&lt;&gt;"", IF(Hoja2!D3459&lt;&gt;"", IF(Hoja2!E3459&lt;&gt;"", IF(Hoja2!F3459&lt;&gt;"", IF(Hoja2!J3459&lt;&gt;"","ok",""),""),""),""),""),""),"")</f>
        <v>ok</v>
      </c>
      <c r="L3459" t="str">
        <f>IF(Hoja2!A3459="'S/F'","--","")</f>
        <v/>
      </c>
      <c r="M3459" t="str">
        <f>IF(LEN(Hoja2!C3459)&gt;30,Hoja2!C3459,"")</f>
        <v/>
      </c>
      <c r="O3459" t="str">
        <f>IF(LEN(Hoja2!F3459)&gt;110,LEN(Hoja2!F3459),"")</f>
        <v/>
      </c>
      <c r="Q3459" t="str">
        <f>IF(K3459="ok",CONCATENATE(IF(Hoja2!A3459="'S/F'","--",""),N3459,"INSERT INTO seguimiento_oficios_recepcion_oficio(fecha_captura, folio_interno, no_oficio, dependencia_envia, firma, fecha_oficio, asunto, anexo, captura_id, estatus_id) VALUES ('",CONCATENATE(RIGHT(CONCATENATE("00",DAY(Hoja2!B3459)),2),"/",RIGHT(CONCATENATE("00",MONTH(Hoja2!B3459)),2),"/",RIGHT(CONCATENATE("00",YEAR(Hoja2!B3459)),2)),"',",Hoja2!A3459,",'",Hoja2!C3459,"','",Hoja2!F3459,"','",Hoja2!E3459,"','",CONCATENATE(RIGHT(CONCATENATE("00",DAY(Hoja2!D3459)),2),"/",RIGHT(CONCATENATE("00",MONTH(Hoja2!D3459)),2),"/",RIGHT(CONCATENATE("00",YEAR(Hoja2!D3459)),2)),"','",Hoja2!J3459,"',","FALSE, 1,8);"), "")</f>
        <v>INSERT INTO seguimiento_oficios_recepcion_oficio(fecha_captura, folio_interno, no_oficio, dependencia_envia, firma, fecha_oficio, asunto, anexo, captura_id, estatus_id) VALUES ('04/05/12',794,'197','TRANSPORTE AEREO','MARIA GUADALUPE CABRERA LANDERO','04/05/12','ENVIAN FACTURAS ORIGINALES PARA AUTORIZACION Y PAGO',FALSE, 1,8);</v>
      </c>
    </row>
    <row r="3460" spans="6:17">
      <c r="F3460" t="str">
        <f>RIGHT(CONCATENATE("00",DAY(Hoja2!B3460)),2)</f>
        <v>04</v>
      </c>
      <c r="G3460" t="str">
        <f>CONCATENATE(RIGHT(CONCATENATE("00",DAY(Hoja2!B3460)),2),"/",RIGHT(CONCATENATE("00",MONTH(Hoja2!B3460)),2),"/",RIGHT(CONCATENATE("00",YEAR(Hoja2!B3460)),2))</f>
        <v>04/05/12</v>
      </c>
      <c r="H3460" t="str">
        <f>RIGHT(CONCATENATE("00",DAY(Hoja2!D3460)),2)</f>
        <v>04</v>
      </c>
      <c r="I3460" t="str">
        <f>CONCATENATE(RIGHT(CONCATENATE("00",DAY(Hoja2!D3460)),2),"/",RIGHT(CONCATENATE("00",MONTH(Hoja2!D3460)),2),"/",RIGHT(CONCATENATE("00",YEAR(Hoja2!D3460)),2))</f>
        <v>04/05/12</v>
      </c>
      <c r="J3460">
        <f>IF(LEN(Hoja2!J3460)&gt;150,LEN(Hoja2!J3460),"")</f>
        <v>211</v>
      </c>
      <c r="K3460" t="str">
        <f>IF(Hoja2!A3460&lt;&gt;"", IF(Hoja2!B3460&lt;&gt;"", IF(Hoja2!C3460&lt;&gt;"", IF(Hoja2!D3460&lt;&gt;"", IF(Hoja2!E3460&lt;&gt;"", IF(Hoja2!F3460&lt;&gt;"", IF(Hoja2!J3460&lt;&gt;"","ok",""),""),""),""),""),""),"")</f>
        <v>ok</v>
      </c>
      <c r="L3460" t="str">
        <f>IF(Hoja2!A3460="'S/F'","--","")</f>
        <v/>
      </c>
      <c r="M3460" t="str">
        <f>IF(LEN(Hoja2!C3460)&gt;30,Hoja2!C3460,"")</f>
        <v/>
      </c>
      <c r="O3460" t="str">
        <f>IF(LEN(Hoja2!F3460)&gt;110,LEN(Hoja2!F3460),"")</f>
        <v/>
      </c>
      <c r="Q3460" t="str">
        <f>IF(K3460="ok",CONCATENATE(IF(Hoja2!A3460="'S/F'","--",""),N3460,"INSERT INTO seguimiento_oficios_recepcion_oficio(fecha_captura, folio_interno, no_oficio, dependencia_envia, firma, fecha_oficio, asunto, anexo, captura_id, estatus_id) VALUES ('",CONCATENATE(RIGHT(CONCATENATE("00",DAY(Hoja2!B3460)),2),"/",RIGHT(CONCATENATE("00",MONTH(Hoja2!B3460)),2),"/",RIGHT(CONCATENATE("00",YEAR(Hoja2!B3460)),2)),"',",Hoja2!A3460,",'",Hoja2!C3460,"','",Hoja2!F3460,"','",Hoja2!E3460,"','",CONCATENATE(RIGHT(CONCATENATE("00",DAY(Hoja2!D3460)),2),"/",RIGHT(CONCATENATE("00",MONTH(Hoja2!D3460)),2),"/",RIGHT(CONCATENATE("00",YEAR(Hoja2!D3460)),2)),"','",Hoja2!J3460,"',","FALSE, 1,8);"), "")</f>
        <v>INSERT INTO seguimiento_oficios_recepcion_oficio(fecha_captura, folio_interno, no_oficio, dependencia_envia, firma, fecha_oficio, asunto, anexo, captura_id, estatus_id) VALUES ('04/05/12',795,'174','CONSEJERIA JURIDICA','LUIS MARTINEZ ESPERON','04/05/12','INFORMAN FECHA CORRECTA PARA REUNION REFERNETE A LA REVISION DE LAS OBSERVACIONES CORRESPONDIENTE AL PROYECTO DE REFORMAS A LA LEY DE ADQUISICIONES, ARRENDAMIENTOS Y PRESTACION DE SERVICIOS ES PARA EL 08 DE MAYO',FALSE, 1,8);</v>
      </c>
    </row>
    <row r="3461" spans="6:17">
      <c r="F3461" t="str">
        <f>RIGHT(CONCATENATE("00",DAY(Hoja2!B3461)),2)</f>
        <v>07</v>
      </c>
      <c r="G3461" t="str">
        <f>CONCATENATE(RIGHT(CONCATENATE("00",DAY(Hoja2!B3461)),2),"/",RIGHT(CONCATENATE("00",MONTH(Hoja2!B3461)),2),"/",RIGHT(CONCATENATE("00",YEAR(Hoja2!B3461)),2))</f>
        <v>07/05/12</v>
      </c>
      <c r="H3461" t="str">
        <f>RIGHT(CONCATENATE("00",DAY(Hoja2!D3461)),2)</f>
        <v>03</v>
      </c>
      <c r="I3461" t="str">
        <f>CONCATENATE(RIGHT(CONCATENATE("00",DAY(Hoja2!D3461)),2),"/",RIGHT(CONCATENATE("00",MONTH(Hoja2!D3461)),2),"/",RIGHT(CONCATENATE("00",YEAR(Hoja2!D3461)),2))</f>
        <v>03/05/12</v>
      </c>
      <c r="J3461" t="str">
        <f>IF(LEN(Hoja2!J3461)&gt;150,LEN(Hoja2!J3461),"")</f>
        <v/>
      </c>
      <c r="K3461" t="str">
        <f>IF(Hoja2!A3461&lt;&gt;"", IF(Hoja2!B3461&lt;&gt;"", IF(Hoja2!C3461&lt;&gt;"", IF(Hoja2!D3461&lt;&gt;"", IF(Hoja2!E3461&lt;&gt;"", IF(Hoja2!F3461&lt;&gt;"", IF(Hoja2!J3461&lt;&gt;"","ok",""),""),""),""),""),""),"")</f>
        <v>ok</v>
      </c>
      <c r="L3461" t="str">
        <f>IF(Hoja2!A3461="'S/F'","--","")</f>
        <v/>
      </c>
      <c r="M3461" t="str">
        <f>IF(LEN(Hoja2!C3461)&gt;30,Hoja2!C3461,"")</f>
        <v/>
      </c>
      <c r="O3461" t="str">
        <f>IF(LEN(Hoja2!F3461)&gt;110,LEN(Hoja2!F3461),"")</f>
        <v/>
      </c>
      <c r="Q3461" t="str">
        <f>IF(K3461="ok",CONCATENATE(IF(Hoja2!A3461="'S/F'","--",""),N3461,"INSERT INTO seguimiento_oficios_recepcion_oficio(fecha_captura, folio_interno, no_oficio, dependencia_envia, firma, fecha_oficio, asunto, anexo, captura_id, estatus_id) VALUES ('",CONCATENATE(RIGHT(CONCATENATE("00",DAY(Hoja2!B3461)),2),"/",RIGHT(CONCATENATE("00",MONTH(Hoja2!B3461)),2),"/",RIGHT(CONCATENATE("00",YEAR(Hoja2!B3461)),2)),"',",Hoja2!A3461,",'",Hoja2!C3461,"','",Hoja2!F3461,"','",Hoja2!E3461,"','",CONCATENATE(RIGHT(CONCATENATE("00",DAY(Hoja2!D3461)),2),"/",RIGHT(CONCATENATE("00",MONTH(Hoja2!D3461)),2),"/",RIGHT(CONCATENATE("00",YEAR(Hoja2!D3461)),2)),"','",Hoja2!J3461,"',","FALSE, 1,8);"), "")</f>
        <v>INSERT INTO seguimiento_oficios_recepcion_oficio(fecha_captura, folio_interno, no_oficio, dependencia_envia, firma, fecha_oficio, asunto, anexo, captura_id, estatus_id) VALUES ('07/05/12',796,'651','POLICIA ESTATAL DE CAMINOS','ROSA MELIDA LOPEZ VILLANUEVA','03/05/12','ENVIA LISTA DE ASISTENCIA DE PERSONAL COMISIONADO',FALSE, 1,8);</v>
      </c>
    </row>
    <row r="3462" spans="6:17">
      <c r="F3462" t="str">
        <f>RIGHT(CONCATENATE("00",DAY(Hoja2!B3462)),2)</f>
        <v>07</v>
      </c>
      <c r="G3462" t="str">
        <f>CONCATENATE(RIGHT(CONCATENATE("00",DAY(Hoja2!B3462)),2),"/",RIGHT(CONCATENATE("00",MONTH(Hoja2!B3462)),2),"/",RIGHT(CONCATENATE("00",YEAR(Hoja2!B3462)),2))</f>
        <v>07/05/12</v>
      </c>
      <c r="H3462" t="str">
        <f>RIGHT(CONCATENATE("00",DAY(Hoja2!D3462)),2)</f>
        <v>07</v>
      </c>
      <c r="I3462" t="str">
        <f>CONCATENATE(RIGHT(CONCATENATE("00",DAY(Hoja2!D3462)),2),"/",RIGHT(CONCATENATE("00",MONTH(Hoja2!D3462)),2),"/",RIGHT(CONCATENATE("00",YEAR(Hoja2!D3462)),2))</f>
        <v>07/05/12</v>
      </c>
      <c r="J3462" t="str">
        <f>IF(LEN(Hoja2!J3462)&gt;150,LEN(Hoja2!J3462),"")</f>
        <v/>
      </c>
      <c r="K3462" t="str">
        <f>IF(Hoja2!A3462&lt;&gt;"", IF(Hoja2!B3462&lt;&gt;"", IF(Hoja2!C3462&lt;&gt;"", IF(Hoja2!D3462&lt;&gt;"", IF(Hoja2!E3462&lt;&gt;"", IF(Hoja2!F3462&lt;&gt;"", IF(Hoja2!J3462&lt;&gt;"","ok",""),""),""),""),""),""),"")</f>
        <v>ok</v>
      </c>
      <c r="L3462" t="str">
        <f>IF(Hoja2!A3462="'S/F'","--","")</f>
        <v/>
      </c>
      <c r="M3462" t="str">
        <f>IF(LEN(Hoja2!C3462)&gt;30,Hoja2!C3462,"")</f>
        <v/>
      </c>
      <c r="O3462" t="str">
        <f>IF(LEN(Hoja2!F3462)&gt;110,LEN(Hoja2!F3462),"")</f>
        <v/>
      </c>
      <c r="Q3462" t="str">
        <f>IF(K3462="ok",CONCATENATE(IF(Hoja2!A3462="'S/F'","--",""),N3462,"INSERT INTO seguimiento_oficios_recepcion_oficio(fecha_captura, folio_interno, no_oficio, dependencia_envia, firma, fecha_oficio, asunto, anexo, captura_id, estatus_id) VALUES ('",CONCATENATE(RIGHT(CONCATENATE("00",DAY(Hoja2!B3462)),2),"/",RIGHT(CONCATENATE("00",MONTH(Hoja2!B3462)),2),"/",RIGHT(CONCATENATE("00",YEAR(Hoja2!B3462)),2)),"',",Hoja2!A3462,",'",Hoja2!C3462,"','",Hoja2!F3462,"','",Hoja2!E3462,"','",CONCATENATE(RIGHT(CONCATENATE("00",DAY(Hoja2!D3462)),2),"/",RIGHT(CONCATENATE("00",MONTH(Hoja2!D3462)),2),"/",RIGHT(CONCATENATE("00",YEAR(Hoja2!D3462)),2)),"','",Hoja2!J3462,"',","FALSE, 1,8);"), "")</f>
        <v>INSERT INTO seguimiento_oficios_recepcion_oficio(fecha_captura, folio_interno, no_oficio, dependencia_envia, firma, fecha_oficio, asunto, anexo, captura_id, estatus_id) VALUES ('07/05/12',797,'S/N','PARTICULAR','RAYMUNDO SOLANO GARCIA','07/05/12','JUICIO RAYMUNDO SOLANO GARCIA VS SECRETARIA DE GOBIERNO',FALSE, 1,8);</v>
      </c>
    </row>
    <row r="3463" spans="6:17">
      <c r="F3463" t="str">
        <f>RIGHT(CONCATENATE("00",DAY(Hoja2!B3463)),2)</f>
        <v>07</v>
      </c>
      <c r="G3463" t="str">
        <f>CONCATENATE(RIGHT(CONCATENATE("00",DAY(Hoja2!B3463)),2),"/",RIGHT(CONCATENATE("00",MONTH(Hoja2!B3463)),2),"/",RIGHT(CONCATENATE("00",YEAR(Hoja2!B3463)),2))</f>
        <v>07/05/12</v>
      </c>
      <c r="H3463" t="str">
        <f>RIGHT(CONCATENATE("00",DAY(Hoja2!D3463)),2)</f>
        <v>02</v>
      </c>
      <c r="I3463" t="str">
        <f>CONCATENATE(RIGHT(CONCATENATE("00",DAY(Hoja2!D3463)),2),"/",RIGHT(CONCATENATE("00",MONTH(Hoja2!D3463)),2),"/",RIGHT(CONCATENATE("00",YEAR(Hoja2!D3463)),2))</f>
        <v>02/05/12</v>
      </c>
      <c r="J3463" t="str">
        <f>IF(LEN(Hoja2!J3463)&gt;150,LEN(Hoja2!J3463),"")</f>
        <v/>
      </c>
      <c r="K3463" t="str">
        <f>IF(Hoja2!A3463&lt;&gt;"", IF(Hoja2!B3463&lt;&gt;"", IF(Hoja2!C3463&lt;&gt;"", IF(Hoja2!D3463&lt;&gt;"", IF(Hoja2!E3463&lt;&gt;"", IF(Hoja2!F3463&lt;&gt;"", IF(Hoja2!J3463&lt;&gt;"","ok",""),""),""),""),""),""),"")</f>
        <v>ok</v>
      </c>
      <c r="L3463" t="str">
        <f>IF(Hoja2!A3463="'S/F'","--","")</f>
        <v/>
      </c>
      <c r="M3463" t="str">
        <f>IF(LEN(Hoja2!C3463)&gt;30,Hoja2!C3463,"")</f>
        <v/>
      </c>
      <c r="O3463" t="str">
        <f>IF(LEN(Hoja2!F3463)&gt;110,LEN(Hoja2!F3463),"")</f>
        <v/>
      </c>
      <c r="Q3463" t="str">
        <f>IF(K3463="ok",CONCATENATE(IF(Hoja2!A3463="'S/F'","--",""),N3463,"INSERT INTO seguimiento_oficios_recepcion_oficio(fecha_captura, folio_interno, no_oficio, dependencia_envia, firma, fecha_oficio, asunto, anexo, captura_id, estatus_id) VALUES ('",CONCATENATE(RIGHT(CONCATENATE("00",DAY(Hoja2!B3463)),2),"/",RIGHT(CONCATENATE("00",MONTH(Hoja2!B3463)),2),"/",RIGHT(CONCATENATE("00",YEAR(Hoja2!B3463)),2)),"',",Hoja2!A3463,",'",Hoja2!C3463,"','",Hoja2!F3463,"','",Hoja2!E3463,"','",CONCATENATE(RIGHT(CONCATENATE("00",DAY(Hoja2!D3463)),2),"/",RIGHT(CONCATENATE("00",MONTH(Hoja2!D3463)),2),"/",RIGHT(CONCATENATE("00",YEAR(Hoja2!D3463)),2)),"','",Hoja2!J3463,"',","FALSE, 1,8);"), "")</f>
        <v>INSERT INTO seguimiento_oficios_recepcion_oficio(fecha_captura, folio_interno, no_oficio, dependencia_envia, firma, fecha_oficio, asunto, anexo, captura_id, estatus_id) VALUES ('07/05/12',798,'04.30','SECTUR','YOLANDA OSUNA HUERTA','02/05/12','SOLICITAN MAMPARAS LOS DIAS 18 Y 19 DE MAYO',FALSE, 1,8);</v>
      </c>
    </row>
    <row r="3464" spans="6:17">
      <c r="F3464" t="str">
        <f>RIGHT(CONCATENATE("00",DAY(Hoja2!B3464)),2)</f>
        <v>07</v>
      </c>
      <c r="G3464" t="str">
        <f>CONCATENATE(RIGHT(CONCATENATE("00",DAY(Hoja2!B3464)),2),"/",RIGHT(CONCATENATE("00",MONTH(Hoja2!B3464)),2),"/",RIGHT(CONCATENATE("00",YEAR(Hoja2!B3464)),2))</f>
        <v>07/05/12</v>
      </c>
      <c r="H3464" t="str">
        <f>RIGHT(CONCATENATE("00",DAY(Hoja2!D3464)),2)</f>
        <v>02</v>
      </c>
      <c r="I3464" t="str">
        <f>CONCATENATE(RIGHT(CONCATENATE("00",DAY(Hoja2!D3464)),2),"/",RIGHT(CONCATENATE("00",MONTH(Hoja2!D3464)),2),"/",RIGHT(CONCATENATE("00",YEAR(Hoja2!D3464)),2))</f>
        <v>02/05/12</v>
      </c>
      <c r="J3464" t="str">
        <f>IF(LEN(Hoja2!J3464)&gt;150,LEN(Hoja2!J3464),"")</f>
        <v/>
      </c>
      <c r="K3464" t="str">
        <f>IF(Hoja2!A3464&lt;&gt;"", IF(Hoja2!B3464&lt;&gt;"", IF(Hoja2!C3464&lt;&gt;"", IF(Hoja2!D3464&lt;&gt;"", IF(Hoja2!E3464&lt;&gt;"", IF(Hoja2!F3464&lt;&gt;"", IF(Hoja2!J3464&lt;&gt;"","ok",""),""),""),""),""),""),"")</f>
        <v>ok</v>
      </c>
      <c r="L3464" t="str">
        <f>IF(Hoja2!A3464="'S/F'","--","")</f>
        <v/>
      </c>
      <c r="M3464" t="str">
        <f>IF(LEN(Hoja2!C3464)&gt;30,Hoja2!C3464,"")</f>
        <v/>
      </c>
      <c r="O3464" t="str">
        <f>IF(LEN(Hoja2!F3464)&gt;110,LEN(Hoja2!F3464),"")</f>
        <v/>
      </c>
      <c r="Q3464" t="str">
        <f>IF(K3464="ok",CONCATENATE(IF(Hoja2!A3464="'S/F'","--",""),N3464,"INSERT INTO seguimiento_oficios_recepcion_oficio(fecha_captura, folio_interno, no_oficio, dependencia_envia, firma, fecha_oficio, asunto, anexo, captura_id, estatus_id) VALUES ('",CONCATENATE(RIGHT(CONCATENATE("00",DAY(Hoja2!B3464)),2),"/",RIGHT(CONCATENATE("00",MONTH(Hoja2!B3464)),2),"/",RIGHT(CONCATENATE("00",YEAR(Hoja2!B3464)),2)),"',",Hoja2!A3464,",'",Hoja2!C3464,"','",Hoja2!F3464,"','",Hoja2!E3464,"','",CONCATENATE(RIGHT(CONCATENATE("00",DAY(Hoja2!D3464)),2),"/",RIGHT(CONCATENATE("00",MONTH(Hoja2!D3464)),2),"/",RIGHT(CONCATENATE("00",YEAR(Hoja2!D3464)),2)),"','",Hoja2!J3464,"',","FALSE, 1,8);"), "")</f>
        <v>INSERT INTO seguimiento_oficios_recepcion_oficio(fecha_captura, folio_interno, no_oficio, dependencia_envia, firma, fecha_oficio, asunto, anexo, captura_id, estatus_id) VALUES ('07/05/12',799,'04.34','SECTUR','YOLANDA OSUNA HUERTA','02/05/12','SOLICITAN TARIMA, PODIUM DEL 08 AL 10 DE JUNIO',FALSE, 1,8);</v>
      </c>
    </row>
    <row r="3465" spans="6:17">
      <c r="F3465" t="str">
        <f>RIGHT(CONCATENATE("00",DAY(Hoja2!B3465)),2)</f>
        <v>04</v>
      </c>
      <c r="G3465" t="str">
        <f>CONCATENATE(RIGHT(CONCATENATE("00",DAY(Hoja2!B3465)),2),"/",RIGHT(CONCATENATE("00",MONTH(Hoja2!B3465)),2),"/",RIGHT(CONCATENATE("00",YEAR(Hoja2!B3465)),2))</f>
        <v>04/05/12</v>
      </c>
      <c r="H3465" t="str">
        <f>RIGHT(CONCATENATE("00",DAY(Hoja2!D3465)),2)</f>
        <v>03</v>
      </c>
      <c r="I3465" t="str">
        <f>CONCATENATE(RIGHT(CONCATENATE("00",DAY(Hoja2!D3465)),2),"/",RIGHT(CONCATENATE("00",MONTH(Hoja2!D3465)),2),"/",RIGHT(CONCATENATE("00",YEAR(Hoja2!D3465)),2))</f>
        <v>03/05/12</v>
      </c>
      <c r="J3465">
        <f>IF(LEN(Hoja2!J3465)&gt;150,LEN(Hoja2!J3465),"")</f>
        <v>163</v>
      </c>
      <c r="K3465" t="str">
        <f>IF(Hoja2!A3465&lt;&gt;"", IF(Hoja2!B3465&lt;&gt;"", IF(Hoja2!C3465&lt;&gt;"", IF(Hoja2!D3465&lt;&gt;"", IF(Hoja2!E3465&lt;&gt;"", IF(Hoja2!F3465&lt;&gt;"", IF(Hoja2!J3465&lt;&gt;"","ok",""),""),""),""),""),""),"")</f>
        <v>ok</v>
      </c>
      <c r="L3465" t="str">
        <f>IF(Hoja2!A3465="'S/F'","--","")</f>
        <v>--</v>
      </c>
      <c r="M3465" t="str">
        <f>IF(LEN(Hoja2!C3465)&gt;30,Hoja2!C3465,"")</f>
        <v/>
      </c>
      <c r="O3465" t="str">
        <f>IF(LEN(Hoja2!F3465)&gt;110,LEN(Hoja2!F3465),"")</f>
        <v/>
      </c>
      <c r="Q3465" t="str">
        <f>IF(K3465="ok",CONCATENATE(IF(Hoja2!A3465="'S/F'","--",""),N3465,"INSERT INTO seguimiento_oficios_recepcion_oficio(fecha_captura, folio_interno, no_oficio, dependencia_envia, firma, fecha_oficio, asunto, anexo, captura_id, estatus_id) VALUES ('",CONCATENATE(RIGHT(CONCATENATE("00",DAY(Hoja2!B3465)),2),"/",RIGHT(CONCATENATE("00",MONTH(Hoja2!B3465)),2),"/",RIGHT(CONCATENATE("00",YEAR(Hoja2!B3465)),2)),"',",Hoja2!A3465,",'",Hoja2!C3465,"','",Hoja2!F3465,"','",Hoja2!E3465,"','",CONCATENATE(RIGHT(CONCATENATE("00",DAY(Hoja2!D3465)),2),"/",RIGHT(CONCATENATE("00",MONTH(Hoja2!D3465)),2),"/",RIGHT(CONCATENATE("00",YEAR(Hoja2!D3465)),2)),"','",Hoja2!J3465,"',","FALSE, 1,8);"), "")</f>
        <v>--INSERT INTO seguimiento_oficios_recepcion_oficio(fecha_captura, folio_interno, no_oficio, dependencia_envia, firma, fecha_oficio, asunto, anexo, captura_id, estatus_id) VALUES ('04/05/12','S/F','064','CONGRESO','REMEDIO CERINO GOMEZ','03/05/12','REMITE PROYECTO DE DICTAMEN DE REFORMAS A LA LEY DE ADQUISICIONES, ARRENDAMINETOS Y PRESTACION DE SERVICIOS PARA SU CONOCIMIENTO, REVISION Y OPINION CORRSPONDIENTE',FALSE, 1,8);</v>
      </c>
    </row>
    <row r="3466" spans="6:17">
      <c r="F3466" t="str">
        <f>RIGHT(CONCATENATE("00",DAY(Hoja2!B3466)),2)</f>
        <v>07</v>
      </c>
      <c r="G3466" t="str">
        <f>CONCATENATE(RIGHT(CONCATENATE("00",DAY(Hoja2!B3466)),2),"/",RIGHT(CONCATENATE("00",MONTH(Hoja2!B3466)),2),"/",RIGHT(CONCATENATE("00",YEAR(Hoja2!B3466)),2))</f>
        <v>07/05/12</v>
      </c>
      <c r="H3466" t="str">
        <f>RIGHT(CONCATENATE("00",DAY(Hoja2!D3466)),2)</f>
        <v>07</v>
      </c>
      <c r="I3466" t="str">
        <f>CONCATENATE(RIGHT(CONCATENATE("00",DAY(Hoja2!D3466)),2),"/",RIGHT(CONCATENATE("00",MONTH(Hoja2!D3466)),2),"/",RIGHT(CONCATENATE("00",YEAR(Hoja2!D3466)),2))</f>
        <v>07/05/12</v>
      </c>
      <c r="J3466" t="str">
        <f>IF(LEN(Hoja2!J3466)&gt;150,LEN(Hoja2!J3466),"")</f>
        <v/>
      </c>
      <c r="K3466" t="str">
        <f>IF(Hoja2!A3466&lt;&gt;"", IF(Hoja2!B3466&lt;&gt;"", IF(Hoja2!C3466&lt;&gt;"", IF(Hoja2!D3466&lt;&gt;"", IF(Hoja2!E3466&lt;&gt;"", IF(Hoja2!F3466&lt;&gt;"", IF(Hoja2!J3466&lt;&gt;"","ok",""),""),""),""),""),""),"")</f>
        <v>ok</v>
      </c>
      <c r="L3466" t="str">
        <f>IF(Hoja2!A3466="'S/F'","--","")</f>
        <v/>
      </c>
      <c r="M3466" t="str">
        <f>IF(LEN(Hoja2!C3466)&gt;30,Hoja2!C3466,"")</f>
        <v/>
      </c>
      <c r="O3466" t="str">
        <f>IF(LEN(Hoja2!F3466)&gt;110,LEN(Hoja2!F3466),"")</f>
        <v/>
      </c>
      <c r="Q3466" t="str">
        <f>IF(K3466="ok",CONCATENATE(IF(Hoja2!A3466="'S/F'","--",""),N3466,"INSERT INTO seguimiento_oficios_recepcion_oficio(fecha_captura, folio_interno, no_oficio, dependencia_envia, firma, fecha_oficio, asunto, anexo, captura_id, estatus_id) VALUES ('",CONCATENATE(RIGHT(CONCATENATE("00",DAY(Hoja2!B3466)),2),"/",RIGHT(CONCATENATE("00",MONTH(Hoja2!B3466)),2),"/",RIGHT(CONCATENATE("00",YEAR(Hoja2!B3466)),2)),"',",Hoja2!A3466,",'",Hoja2!C3466,"','",Hoja2!F3466,"','",Hoja2!E3466,"','",CONCATENATE(RIGHT(CONCATENATE("00",DAY(Hoja2!D3466)),2),"/",RIGHT(CONCATENATE("00",MONTH(Hoja2!D3466)),2),"/",RIGHT(CONCATENATE("00",YEAR(Hoja2!D3466)),2)),"','",Hoja2!J3466,"',","FALSE, 1,8);"), "")</f>
        <v>INSERT INTO seguimiento_oficios_recepcion_oficio(fecha_captura, folio_interno, no_oficio, dependencia_envia, firma, fecha_oficio, asunto, anexo, captura_id, estatus_id) VALUES ('07/05/12',800,'197','TRANSPORTE AEREO','MARIA GUADALUPE CABRERA LANDERO','07/05/12','ENVIAN FACTURA ORIGINAL POR $928.00',FALSE, 1,8);</v>
      </c>
    </row>
    <row r="3467" spans="6:17">
      <c r="F3467" t="str">
        <f>RIGHT(CONCATENATE("00",DAY(Hoja2!B3467)),2)</f>
        <v>07</v>
      </c>
      <c r="G3467" t="str">
        <f>CONCATENATE(RIGHT(CONCATENATE("00",DAY(Hoja2!B3467)),2),"/",RIGHT(CONCATENATE("00",MONTH(Hoja2!B3467)),2),"/",RIGHT(CONCATENATE("00",YEAR(Hoja2!B3467)),2))</f>
        <v>07/05/12</v>
      </c>
      <c r="H3467" t="str">
        <f>RIGHT(CONCATENATE("00",DAY(Hoja2!D3467)),2)</f>
        <v>04</v>
      </c>
      <c r="I3467" t="str">
        <f>CONCATENATE(RIGHT(CONCATENATE("00",DAY(Hoja2!D3467)),2),"/",RIGHT(CONCATENATE("00",MONTH(Hoja2!D3467)),2),"/",RIGHT(CONCATENATE("00",YEAR(Hoja2!D3467)),2))</f>
        <v>04/05/12</v>
      </c>
      <c r="J3467" t="str">
        <f>IF(LEN(Hoja2!J3467)&gt;150,LEN(Hoja2!J3467),"")</f>
        <v/>
      </c>
      <c r="K3467" t="str">
        <f>IF(Hoja2!A3467&lt;&gt;"", IF(Hoja2!B3467&lt;&gt;"", IF(Hoja2!C3467&lt;&gt;"", IF(Hoja2!D3467&lt;&gt;"", IF(Hoja2!E3467&lt;&gt;"", IF(Hoja2!F3467&lt;&gt;"", IF(Hoja2!J3467&lt;&gt;"","ok",""),""),""),""),""),""),"")</f>
        <v>ok</v>
      </c>
      <c r="L3467" t="str">
        <f>IF(Hoja2!A3467="'S/F'","--","")</f>
        <v/>
      </c>
      <c r="M3467" t="str">
        <f>IF(LEN(Hoja2!C3467)&gt;30,Hoja2!C3467,"")</f>
        <v/>
      </c>
      <c r="O3467" t="str">
        <f>IF(LEN(Hoja2!F3467)&gt;110,LEN(Hoja2!F3467),"")</f>
        <v/>
      </c>
      <c r="Q3467" t="str">
        <f>IF(K3467="ok",CONCATENATE(IF(Hoja2!A3467="'S/F'","--",""),N3467,"INSERT INTO seguimiento_oficios_recepcion_oficio(fecha_captura, folio_interno, no_oficio, dependencia_envia, firma, fecha_oficio, asunto, anexo, captura_id, estatus_id) VALUES ('",CONCATENATE(RIGHT(CONCATENATE("00",DAY(Hoja2!B3467)),2),"/",RIGHT(CONCATENATE("00",MONTH(Hoja2!B3467)),2),"/",RIGHT(CONCATENATE("00",YEAR(Hoja2!B3467)),2)),"',",Hoja2!A3467,",'",Hoja2!C3467,"','",Hoja2!F3467,"','",Hoja2!E3467,"','",CONCATENATE(RIGHT(CONCATENATE("00",DAY(Hoja2!D3467)),2),"/",RIGHT(CONCATENATE("00",MONTH(Hoja2!D3467)),2),"/",RIGHT(CONCATENATE("00",YEAR(Hoja2!D3467)),2)),"','",Hoja2!J3467,"',","FALSE, 1,8);"), "")</f>
        <v>INSERT INTO seguimiento_oficios_recepcion_oficio(fecha_captura, folio_interno, no_oficio, dependencia_envia, firma, fecha_oficio, asunto, anexo, captura_id, estatus_id) VALUES ('07/05/12',802,'S/N','COPARMEX','GUADALUPE PEREZ PEDRERO','04/05/12','SOLICITA RENTA DEL CENTRO DE CONVENCIONES PARA EL 04 Y 05 DE SEPTIEMBRE',FALSE, 1,8);</v>
      </c>
    </row>
    <row r="3468" spans="6:17">
      <c r="F3468" t="str">
        <f>RIGHT(CONCATENATE("00",DAY(Hoja2!B3468)),2)</f>
        <v>07</v>
      </c>
      <c r="G3468" t="str">
        <f>CONCATENATE(RIGHT(CONCATENATE("00",DAY(Hoja2!B3468)),2),"/",RIGHT(CONCATENATE("00",MONTH(Hoja2!B3468)),2),"/",RIGHT(CONCATENATE("00",YEAR(Hoja2!B3468)),2))</f>
        <v>07/05/12</v>
      </c>
      <c r="H3468" t="str">
        <f>RIGHT(CONCATENATE("00",DAY(Hoja2!D3468)),2)</f>
        <v>05</v>
      </c>
      <c r="I3468" t="str">
        <f>CONCATENATE(RIGHT(CONCATENATE("00",DAY(Hoja2!D3468)),2),"/",RIGHT(CONCATENATE("00",MONTH(Hoja2!D3468)),2),"/",RIGHT(CONCATENATE("00",YEAR(Hoja2!D3468)),2))</f>
        <v>05/05/12</v>
      </c>
      <c r="J3468" t="str">
        <f>IF(LEN(Hoja2!J3468)&gt;150,LEN(Hoja2!J3468),"")</f>
        <v/>
      </c>
      <c r="K3468" t="str">
        <f>IF(Hoja2!A3468&lt;&gt;"", IF(Hoja2!B3468&lt;&gt;"", IF(Hoja2!C3468&lt;&gt;"", IF(Hoja2!D3468&lt;&gt;"", IF(Hoja2!E3468&lt;&gt;"", IF(Hoja2!F3468&lt;&gt;"", IF(Hoja2!J3468&lt;&gt;"","ok",""),""),""),""),""),""),"")</f>
        <v>ok</v>
      </c>
      <c r="L3468" t="str">
        <f>IF(Hoja2!A3468="'S/F'","--","")</f>
        <v/>
      </c>
      <c r="M3468" t="str">
        <f>IF(LEN(Hoja2!C3468)&gt;30,Hoja2!C3468,"")</f>
        <v/>
      </c>
      <c r="O3468" t="str">
        <f>IF(LEN(Hoja2!F3468)&gt;110,LEN(Hoja2!F3468),"")</f>
        <v/>
      </c>
      <c r="Q3468" t="str">
        <f>IF(K3468="ok",CONCATENATE(IF(Hoja2!A3468="'S/F'","--",""),N3468,"INSERT INTO seguimiento_oficios_recepcion_oficio(fecha_captura, folio_interno, no_oficio, dependencia_envia, firma, fecha_oficio, asunto, anexo, captura_id, estatus_id) VALUES ('",CONCATENATE(RIGHT(CONCATENATE("00",DAY(Hoja2!B3468)),2),"/",RIGHT(CONCATENATE("00",MONTH(Hoja2!B3468)),2),"/",RIGHT(CONCATENATE("00",YEAR(Hoja2!B3468)),2)),"',",Hoja2!A3468,",'",Hoja2!C3468,"','",Hoja2!F3468,"','",Hoja2!E3468,"','",CONCATENATE(RIGHT(CONCATENATE("00",DAY(Hoja2!D3468)),2),"/",RIGHT(CONCATENATE("00",MONTH(Hoja2!D3468)),2),"/",RIGHT(CONCATENATE("00",YEAR(Hoja2!D3468)),2)),"','",Hoja2!J3468,"',","FALSE, 1,8);"), "")</f>
        <v>INSERT INTO seguimiento_oficios_recepcion_oficio(fecha_captura, folio_interno, no_oficio, dependencia_envia, firma, fecha_oficio, asunto, anexo, captura_id, estatus_id) VALUES ('07/05/12',801,'8470','30/A ZONA MILITAR','CANDIDO JUAN MORALES VILLAGOMEZ','05/05/12','SOLICITAN MAMPARA DEL 29 AL 31 DE MAYO',FALSE, 1,8);</v>
      </c>
    </row>
    <row r="3469" spans="6:17">
      <c r="F3469" t="str">
        <f>RIGHT(CONCATENATE("00",DAY(Hoja2!B3469)),2)</f>
        <v>08</v>
      </c>
      <c r="G3469" t="str">
        <f>CONCATENATE(RIGHT(CONCATENATE("00",DAY(Hoja2!B3469)),2),"/",RIGHT(CONCATENATE("00",MONTH(Hoja2!B3469)),2),"/",RIGHT(CONCATENATE("00",YEAR(Hoja2!B3469)),2))</f>
        <v>08/05/12</v>
      </c>
      <c r="H3469" t="str">
        <f>RIGHT(CONCATENATE("00",DAY(Hoja2!D3469)),2)</f>
        <v>07</v>
      </c>
      <c r="I3469" t="str">
        <f>CONCATENATE(RIGHT(CONCATENATE("00",DAY(Hoja2!D3469)),2),"/",RIGHT(CONCATENATE("00",MONTH(Hoja2!D3469)),2),"/",RIGHT(CONCATENATE("00",YEAR(Hoja2!D3469)),2))</f>
        <v>07/05/12</v>
      </c>
      <c r="J3469" t="str">
        <f>IF(LEN(Hoja2!J3469)&gt;150,LEN(Hoja2!J3469),"")</f>
        <v/>
      </c>
      <c r="K3469" t="str">
        <f>IF(Hoja2!A3469&lt;&gt;"", IF(Hoja2!B3469&lt;&gt;"", IF(Hoja2!C3469&lt;&gt;"", IF(Hoja2!D3469&lt;&gt;"", IF(Hoja2!E3469&lt;&gt;"", IF(Hoja2!F3469&lt;&gt;"", IF(Hoja2!J3469&lt;&gt;"","ok",""),""),""),""),""),""),"")</f>
        <v>ok</v>
      </c>
      <c r="L3469" t="str">
        <f>IF(Hoja2!A3469="'S/F'","--","")</f>
        <v/>
      </c>
      <c r="M3469" t="str">
        <f>IF(LEN(Hoja2!C3469)&gt;30,Hoja2!C3469,"")</f>
        <v/>
      </c>
      <c r="O3469" t="str">
        <f>IF(LEN(Hoja2!F3469)&gt;110,LEN(Hoja2!F3469),"")</f>
        <v/>
      </c>
      <c r="Q3469" t="str">
        <f>IF(K3469="ok",CONCATENATE(IF(Hoja2!A3469="'S/F'","--",""),N3469,"INSERT INTO seguimiento_oficios_recepcion_oficio(fecha_captura, folio_interno, no_oficio, dependencia_envia, firma, fecha_oficio, asunto, anexo, captura_id, estatus_id) VALUES ('",CONCATENATE(RIGHT(CONCATENATE("00",DAY(Hoja2!B3469)),2),"/",RIGHT(CONCATENATE("00",MONTH(Hoja2!B3469)),2),"/",RIGHT(CONCATENATE("00",YEAR(Hoja2!B3469)),2)),"',",Hoja2!A3469,",'",Hoja2!C3469,"','",Hoja2!F3469,"','",Hoja2!E3469,"','",CONCATENATE(RIGHT(CONCATENATE("00",DAY(Hoja2!D3469)),2),"/",RIGHT(CONCATENATE("00",MONTH(Hoja2!D3469)),2),"/",RIGHT(CONCATENATE("00",YEAR(Hoja2!D3469)),2)),"','",Hoja2!J3469,"',","FALSE, 1,8);"), "")</f>
        <v>INSERT INTO seguimiento_oficios_recepcion_oficio(fecha_captura, folio_interno, no_oficio, dependencia_envia, firma, fecha_oficio, asunto, anexo, captura_id, estatus_id) VALUES ('08/05/12',803,'335','CECYTE','JULIA ISABEL FIGUEROA ROSADO','07/05/12','SOLICITA LA AUTORIZACION PARA REALIZAR LA AFECTACION PRESUPUESTAL DE LA CUENTA 3821 DE GASTOS DE ORDEN SOCIAL',FALSE, 1,8);</v>
      </c>
    </row>
    <row r="3470" spans="6:17">
      <c r="F3470" t="str">
        <f>RIGHT(CONCATENATE("00",DAY(Hoja2!B3470)),2)</f>
        <v>08</v>
      </c>
      <c r="G3470" t="str">
        <f>CONCATENATE(RIGHT(CONCATENATE("00",DAY(Hoja2!B3470)),2),"/",RIGHT(CONCATENATE("00",MONTH(Hoja2!B3470)),2),"/",RIGHT(CONCATENATE("00",YEAR(Hoja2!B3470)),2))</f>
        <v>08/05/12</v>
      </c>
      <c r="H3470" t="str">
        <f>RIGHT(CONCATENATE("00",DAY(Hoja2!D3470)),2)</f>
        <v>08</v>
      </c>
      <c r="I3470" t="str">
        <f>CONCATENATE(RIGHT(CONCATENATE("00",DAY(Hoja2!D3470)),2),"/",RIGHT(CONCATENATE("00",MONTH(Hoja2!D3470)),2),"/",RIGHT(CONCATENATE("00",YEAR(Hoja2!D3470)),2))</f>
        <v>08/05/12</v>
      </c>
      <c r="J3470" t="str">
        <f>IF(LEN(Hoja2!J3470)&gt;150,LEN(Hoja2!J3470),"")</f>
        <v/>
      </c>
      <c r="K3470" t="str">
        <f>IF(Hoja2!A3470&lt;&gt;"", IF(Hoja2!B3470&lt;&gt;"", IF(Hoja2!C3470&lt;&gt;"", IF(Hoja2!D3470&lt;&gt;"", IF(Hoja2!E3470&lt;&gt;"", IF(Hoja2!F3470&lt;&gt;"", IF(Hoja2!J3470&lt;&gt;"","ok",""),""),""),""),""),""),"")</f>
        <v>ok</v>
      </c>
      <c r="L3470" t="str">
        <f>IF(Hoja2!A3470="'S/F'","--","")</f>
        <v/>
      </c>
      <c r="M3470" t="str">
        <f>IF(LEN(Hoja2!C3470)&gt;30,Hoja2!C3470,"")</f>
        <v/>
      </c>
      <c r="O3470" t="str">
        <f>IF(LEN(Hoja2!F3470)&gt;110,LEN(Hoja2!F3470),"")</f>
        <v/>
      </c>
      <c r="Q3470" t="str">
        <f>IF(K3470="ok",CONCATENATE(IF(Hoja2!A3470="'S/F'","--",""),N3470,"INSERT INTO seguimiento_oficios_recepcion_oficio(fecha_captura, folio_interno, no_oficio, dependencia_envia, firma, fecha_oficio, asunto, anexo, captura_id, estatus_id) VALUES ('",CONCATENATE(RIGHT(CONCATENATE("00",DAY(Hoja2!B3470)),2),"/",RIGHT(CONCATENATE("00",MONTH(Hoja2!B3470)),2),"/",RIGHT(CONCATENATE("00",YEAR(Hoja2!B3470)),2)),"',",Hoja2!A3470,",'",Hoja2!C3470,"','",Hoja2!F3470,"','",Hoja2!E3470,"','",CONCATENATE(RIGHT(CONCATENATE("00",DAY(Hoja2!D3470)),2),"/",RIGHT(CONCATENATE("00",MONTH(Hoja2!D3470)),2),"/",RIGHT(CONCATENATE("00",YEAR(Hoja2!D3470)),2)),"','",Hoja2!J3470,"',","FALSE, 1,8);"), "")</f>
        <v>INSERT INTO seguimiento_oficios_recepcion_oficio(fecha_captura, folio_interno, no_oficio, dependencia_envia, firma, fecha_oficio, asunto, anexo, captura_id, estatus_id) VALUES ('08/05/12',804,'099','AYUNTAMIENTO DE MACUSPANA','CARLOS RENAN SOLIS GONZALEZ','08/05/12','SOLICITA BANDA DE MUSICA PARA EL 12 DE MAYO',FALSE, 1,8);</v>
      </c>
    </row>
    <row r="3471" spans="6:17">
      <c r="F3471" t="str">
        <f>RIGHT(CONCATENATE("00",DAY(Hoja2!B3471)),2)</f>
        <v>08</v>
      </c>
      <c r="G3471" t="str">
        <f>CONCATENATE(RIGHT(CONCATENATE("00",DAY(Hoja2!B3471)),2),"/",RIGHT(CONCATENATE("00",MONTH(Hoja2!B3471)),2),"/",RIGHT(CONCATENATE("00",YEAR(Hoja2!B3471)),2))</f>
        <v>08/05/12</v>
      </c>
      <c r="H3471" t="str">
        <f>RIGHT(CONCATENATE("00",DAY(Hoja2!D3471)),2)</f>
        <v>04</v>
      </c>
      <c r="I3471" t="str">
        <f>CONCATENATE(RIGHT(CONCATENATE("00",DAY(Hoja2!D3471)),2),"/",RIGHT(CONCATENATE("00",MONTH(Hoja2!D3471)),2),"/",RIGHT(CONCATENATE("00",YEAR(Hoja2!D3471)),2))</f>
        <v>04/05/12</v>
      </c>
      <c r="J3471" t="str">
        <f>IF(LEN(Hoja2!J3471)&gt;150,LEN(Hoja2!J3471),"")</f>
        <v/>
      </c>
      <c r="K3471" t="str">
        <f>IF(Hoja2!A3471&lt;&gt;"", IF(Hoja2!B3471&lt;&gt;"", IF(Hoja2!C3471&lt;&gt;"", IF(Hoja2!D3471&lt;&gt;"", IF(Hoja2!E3471&lt;&gt;"", IF(Hoja2!F3471&lt;&gt;"", IF(Hoja2!J3471&lt;&gt;"","ok",""),""),""),""),""),""),"")</f>
        <v>ok</v>
      </c>
      <c r="L3471" t="str">
        <f>IF(Hoja2!A3471="'S/F'","--","")</f>
        <v/>
      </c>
      <c r="M3471" t="str">
        <f>IF(LEN(Hoja2!C3471)&gt;30,Hoja2!C3471,"")</f>
        <v/>
      </c>
      <c r="O3471" t="str">
        <f>IF(LEN(Hoja2!F3471)&gt;110,LEN(Hoja2!F3471),"")</f>
        <v/>
      </c>
      <c r="Q3471" t="str">
        <f>IF(K3471="ok",CONCATENATE(IF(Hoja2!A3471="'S/F'","--",""),N3471,"INSERT INTO seguimiento_oficios_recepcion_oficio(fecha_captura, folio_interno, no_oficio, dependencia_envia, firma, fecha_oficio, asunto, anexo, captura_id, estatus_id) VALUES ('",CONCATENATE(RIGHT(CONCATENATE("00",DAY(Hoja2!B3471)),2),"/",RIGHT(CONCATENATE("00",MONTH(Hoja2!B3471)),2),"/",RIGHT(CONCATENATE("00",YEAR(Hoja2!B3471)),2)),"',",Hoja2!A3471,",'",Hoja2!C3471,"','",Hoja2!F3471,"','",Hoja2!E3471,"','",CONCATENATE(RIGHT(CONCATENATE("00",DAY(Hoja2!D3471)),2),"/",RIGHT(CONCATENATE("00",MONTH(Hoja2!D3471)),2),"/",RIGHT(CONCATENATE("00",YEAR(Hoja2!D3471)),2)),"','",Hoja2!J3471,"',","FALSE, 1,8);"), "")</f>
        <v>INSERT INTO seguimiento_oficios_recepcion_oficio(fecha_captura, folio_interno, no_oficio, dependencia_envia, firma, fecha_oficio, asunto, anexo, captura_id, estatus_id) VALUES ('08/05/12',805,'222','SECTUR','YOLANDA OSUNA HUERTA','04/05/12','SOLICITAN APOYO PARA INSTALAR EQUIPO POR MOTIVO DE LA CLAUSURA DE LA FERIA PARA EL 13 DE MAYO',FALSE, 1,8);</v>
      </c>
    </row>
    <row r="3472" spans="6:17">
      <c r="F3472" t="str">
        <f>RIGHT(CONCATENATE("00",DAY(Hoja2!B3472)),2)</f>
        <v>08</v>
      </c>
      <c r="G3472" t="str">
        <f>CONCATENATE(RIGHT(CONCATENATE("00",DAY(Hoja2!B3472)),2),"/",RIGHT(CONCATENATE("00",MONTH(Hoja2!B3472)),2),"/",RIGHT(CONCATENATE("00",YEAR(Hoja2!B3472)),2))</f>
        <v>08/05/12</v>
      </c>
      <c r="H3472" t="str">
        <f>RIGHT(CONCATENATE("00",DAY(Hoja2!D3472)),2)</f>
        <v>08</v>
      </c>
      <c r="I3472" t="str">
        <f>CONCATENATE(RIGHT(CONCATENATE("00",DAY(Hoja2!D3472)),2),"/",RIGHT(CONCATENATE("00",MONTH(Hoja2!D3472)),2),"/",RIGHT(CONCATENATE("00",YEAR(Hoja2!D3472)),2))</f>
        <v>08/05/12</v>
      </c>
      <c r="J3472" t="str">
        <f>IF(LEN(Hoja2!J3472)&gt;150,LEN(Hoja2!J3472),"")</f>
        <v/>
      </c>
      <c r="K3472" t="str">
        <f>IF(Hoja2!A3472&lt;&gt;"", IF(Hoja2!B3472&lt;&gt;"", IF(Hoja2!C3472&lt;&gt;"", IF(Hoja2!D3472&lt;&gt;"", IF(Hoja2!E3472&lt;&gt;"", IF(Hoja2!F3472&lt;&gt;"", IF(Hoja2!J3472&lt;&gt;"","ok",""),""),""),""),""),""),"")</f>
        <v>ok</v>
      </c>
      <c r="L3472" t="str">
        <f>IF(Hoja2!A3472="'S/F'","--","")</f>
        <v/>
      </c>
      <c r="M3472" t="str">
        <f>IF(LEN(Hoja2!C3472)&gt;30,Hoja2!C3472,"")</f>
        <v/>
      </c>
      <c r="O3472" t="str">
        <f>IF(LEN(Hoja2!F3472)&gt;110,LEN(Hoja2!F3472),"")</f>
        <v/>
      </c>
      <c r="Q3472" t="str">
        <f>IF(K3472="ok",CONCATENATE(IF(Hoja2!A3472="'S/F'","--",""),N3472,"INSERT INTO seguimiento_oficios_recepcion_oficio(fecha_captura, folio_interno, no_oficio, dependencia_envia, firma, fecha_oficio, asunto, anexo, captura_id, estatus_id) VALUES ('",CONCATENATE(RIGHT(CONCATENATE("00",DAY(Hoja2!B3472)),2),"/",RIGHT(CONCATENATE("00",MONTH(Hoja2!B3472)),2),"/",RIGHT(CONCATENATE("00",YEAR(Hoja2!B3472)),2)),"',",Hoja2!A3472,",'",Hoja2!C3472,"','",Hoja2!F3472,"','",Hoja2!E3472,"','",CONCATENATE(RIGHT(CONCATENATE("00",DAY(Hoja2!D3472)),2),"/",RIGHT(CONCATENATE("00",MONTH(Hoja2!D3472)),2),"/",RIGHT(CONCATENATE("00",YEAR(Hoja2!D3472)),2)),"','",Hoja2!J3472,"',","FALSE, 1,8);"), "")</f>
        <v>INSERT INTO seguimiento_oficios_recepcion_oficio(fecha_captura, folio_interno, no_oficio, dependencia_envia, firma, fecha_oficio, asunto, anexo, captura_id, estatus_id) VALUES ('08/05/12',806,'S/N','PARTICULAR','CESAR MANUEL SANTOS GONZALEZ','08/05/12','SOLICITAN EN RENTA LAS NAVES DE GOBIERNO 18, 19, 20 DE OCTUBRE',FALSE, 1,8);</v>
      </c>
    </row>
    <row r="3473" spans="6:17">
      <c r="F3473" t="str">
        <f>RIGHT(CONCATENATE("00",DAY(Hoja2!B3473)),2)</f>
        <v>08</v>
      </c>
      <c r="G3473" t="str">
        <f>CONCATENATE(RIGHT(CONCATENATE("00",DAY(Hoja2!B3473)),2),"/",RIGHT(CONCATENATE("00",MONTH(Hoja2!B3473)),2),"/",RIGHT(CONCATENATE("00",YEAR(Hoja2!B3473)),2))</f>
        <v>08/05/12</v>
      </c>
      <c r="H3473" t="str">
        <f>RIGHT(CONCATENATE("00",DAY(Hoja2!D3473)),2)</f>
        <v>08</v>
      </c>
      <c r="I3473" t="str">
        <f>CONCATENATE(RIGHT(CONCATENATE("00",DAY(Hoja2!D3473)),2),"/",RIGHT(CONCATENATE("00",MONTH(Hoja2!D3473)),2),"/",RIGHT(CONCATENATE("00",YEAR(Hoja2!D3473)),2))</f>
        <v>08/05/12</v>
      </c>
      <c r="J3473" t="str">
        <f>IF(LEN(Hoja2!J3473)&gt;150,LEN(Hoja2!J3473),"")</f>
        <v/>
      </c>
      <c r="K3473" t="str">
        <f>IF(Hoja2!A3473&lt;&gt;"", IF(Hoja2!B3473&lt;&gt;"", IF(Hoja2!C3473&lt;&gt;"", IF(Hoja2!D3473&lt;&gt;"", IF(Hoja2!E3473&lt;&gt;"", IF(Hoja2!F3473&lt;&gt;"", IF(Hoja2!J3473&lt;&gt;"","ok",""),""),""),""),""),""),"")</f>
        <v>ok</v>
      </c>
      <c r="L3473" t="str">
        <f>IF(Hoja2!A3473="'S/F'","--","")</f>
        <v/>
      </c>
      <c r="M3473" t="str">
        <f>IF(LEN(Hoja2!C3473)&gt;30,Hoja2!C3473,"")</f>
        <v/>
      </c>
      <c r="O3473" t="str">
        <f>IF(LEN(Hoja2!F3473)&gt;110,LEN(Hoja2!F3473),"")</f>
        <v/>
      </c>
      <c r="Q3473" t="str">
        <f>IF(K3473="ok",CONCATENATE(IF(Hoja2!A3473="'S/F'","--",""),N3473,"INSERT INTO seguimiento_oficios_recepcion_oficio(fecha_captura, folio_interno, no_oficio, dependencia_envia, firma, fecha_oficio, asunto, anexo, captura_id, estatus_id) VALUES ('",CONCATENATE(RIGHT(CONCATENATE("00",DAY(Hoja2!B3473)),2),"/",RIGHT(CONCATENATE("00",MONTH(Hoja2!B3473)),2),"/",RIGHT(CONCATENATE("00",YEAR(Hoja2!B3473)),2)),"',",Hoja2!A3473,",'",Hoja2!C3473,"','",Hoja2!F3473,"','",Hoja2!E3473,"','",CONCATENATE(RIGHT(CONCATENATE("00",DAY(Hoja2!D3473)),2),"/",RIGHT(CONCATENATE("00",MONTH(Hoja2!D3473)),2),"/",RIGHT(CONCATENATE("00",YEAR(Hoja2!D3473)),2)),"','",Hoja2!J3473,"',","FALSE, 1,8);"), "")</f>
        <v>INSERT INTO seguimiento_oficios_recepcion_oficio(fecha_captura, folio_interno, no_oficio, dependencia_envia, firma, fecha_oficio, asunto, anexo, captura_id, estatus_id) VALUES ('08/05/12',807,'S/N','ESC. NIÑOS HEREOS','BERTA ALICIA BOLAÑOS LUCIO','08/05/12','SOLICITAN AUTOBUS PARA EL 11 DE MAYO',FALSE, 1,8);</v>
      </c>
    </row>
    <row r="3474" spans="6:17">
      <c r="F3474" t="str">
        <f>RIGHT(CONCATENATE("00",DAY(Hoja2!B3474)),2)</f>
        <v>08</v>
      </c>
      <c r="G3474" t="str">
        <f>CONCATENATE(RIGHT(CONCATENATE("00",DAY(Hoja2!B3474)),2),"/",RIGHT(CONCATENATE("00",MONTH(Hoja2!B3474)),2),"/",RIGHT(CONCATENATE("00",YEAR(Hoja2!B3474)),2))</f>
        <v>08/05/12</v>
      </c>
      <c r="H3474" t="str">
        <f>RIGHT(CONCATENATE("00",DAY(Hoja2!D3474)),2)</f>
        <v>08</v>
      </c>
      <c r="I3474" t="str">
        <f>CONCATENATE(RIGHT(CONCATENATE("00",DAY(Hoja2!D3474)),2),"/",RIGHT(CONCATENATE("00",MONTH(Hoja2!D3474)),2),"/",RIGHT(CONCATENATE("00",YEAR(Hoja2!D3474)),2))</f>
        <v>08/05/12</v>
      </c>
      <c r="J3474" t="str">
        <f>IF(LEN(Hoja2!J3474)&gt;150,LEN(Hoja2!J3474),"")</f>
        <v/>
      </c>
      <c r="K3474" t="str">
        <f>IF(Hoja2!A3474&lt;&gt;"", IF(Hoja2!B3474&lt;&gt;"", IF(Hoja2!C3474&lt;&gt;"", IF(Hoja2!D3474&lt;&gt;"", IF(Hoja2!E3474&lt;&gt;"", IF(Hoja2!F3474&lt;&gt;"", IF(Hoja2!J3474&lt;&gt;"","ok",""),""),""),""),""),""),"")</f>
        <v>ok</v>
      </c>
      <c r="L3474" t="str">
        <f>IF(Hoja2!A3474="'S/F'","--","")</f>
        <v/>
      </c>
      <c r="M3474" t="str">
        <f>IF(LEN(Hoja2!C3474)&gt;30,Hoja2!C3474,"")</f>
        <v/>
      </c>
      <c r="O3474" t="str">
        <f>IF(LEN(Hoja2!F3474)&gt;110,LEN(Hoja2!F3474),"")</f>
        <v/>
      </c>
      <c r="Q3474" t="str">
        <f>IF(K3474="ok",CONCATENATE(IF(Hoja2!A3474="'S/F'","--",""),N3474,"INSERT INTO seguimiento_oficios_recepcion_oficio(fecha_captura, folio_interno, no_oficio, dependencia_envia, firma, fecha_oficio, asunto, anexo, captura_id, estatus_id) VALUES ('",CONCATENATE(RIGHT(CONCATENATE("00",DAY(Hoja2!B3474)),2),"/",RIGHT(CONCATENATE("00",MONTH(Hoja2!B3474)),2),"/",RIGHT(CONCATENATE("00",YEAR(Hoja2!B3474)),2)),"',",Hoja2!A3474,",'",Hoja2!C3474,"','",Hoja2!F3474,"','",Hoja2!E3474,"','",CONCATENATE(RIGHT(CONCATENATE("00",DAY(Hoja2!D3474)),2),"/",RIGHT(CONCATENATE("00",MONTH(Hoja2!D3474)),2),"/",RIGHT(CONCATENATE("00",YEAR(Hoja2!D3474)),2)),"','",Hoja2!J3474,"',","FALSE, 1,8);"), "")</f>
        <v>INSERT INTO seguimiento_oficios_recepcion_oficio(fecha_captura, folio_interno, no_oficio, dependencia_envia, firma, fecha_oficio, asunto, anexo, captura_id, estatus_id) VALUES ('08/05/12',808,'199','TRANSPORTE AEREO','MARIA GUADALUPE CABRERA LANDERO','08/05/12','ENVIAN GASTOS REALIZADOS CON CARGO AL FONDO REVOLVENTE POR $950.62',FALSE, 1,8);</v>
      </c>
    </row>
    <row r="3475" spans="6:17">
      <c r="F3475" t="str">
        <f>RIGHT(CONCATENATE("00",DAY(Hoja2!B3475)),2)</f>
        <v>08</v>
      </c>
      <c r="G3475" t="str">
        <f>CONCATENATE(RIGHT(CONCATENATE("00",DAY(Hoja2!B3475)),2),"/",RIGHT(CONCATENATE("00",MONTH(Hoja2!B3475)),2),"/",RIGHT(CONCATENATE("00",YEAR(Hoja2!B3475)),2))</f>
        <v>08/05/12</v>
      </c>
      <c r="H3475" t="str">
        <f>RIGHT(CONCATENATE("00",DAY(Hoja2!D3475)),2)</f>
        <v>07</v>
      </c>
      <c r="I3475" t="str">
        <f>CONCATENATE(RIGHT(CONCATENATE("00",DAY(Hoja2!D3475)),2),"/",RIGHT(CONCATENATE("00",MONTH(Hoja2!D3475)),2),"/",RIGHT(CONCATENATE("00",YEAR(Hoja2!D3475)),2))</f>
        <v>07/05/12</v>
      </c>
      <c r="J3475" t="str">
        <f>IF(LEN(Hoja2!J3475)&gt;150,LEN(Hoja2!J3475),"")</f>
        <v/>
      </c>
      <c r="K3475" t="str">
        <f>IF(Hoja2!A3475&lt;&gt;"", IF(Hoja2!B3475&lt;&gt;"", IF(Hoja2!C3475&lt;&gt;"", IF(Hoja2!D3475&lt;&gt;"", IF(Hoja2!E3475&lt;&gt;"", IF(Hoja2!F3475&lt;&gt;"", IF(Hoja2!J3475&lt;&gt;"","ok",""),""),""),""),""),""),"")</f>
        <v>ok</v>
      </c>
      <c r="L3475" t="str">
        <f>IF(Hoja2!A3475="'S/F'","--","")</f>
        <v/>
      </c>
      <c r="M3475" t="str">
        <f>IF(LEN(Hoja2!C3475)&gt;30,Hoja2!C3475,"")</f>
        <v/>
      </c>
      <c r="O3475" t="str">
        <f>IF(LEN(Hoja2!F3475)&gt;110,LEN(Hoja2!F3475),"")</f>
        <v/>
      </c>
      <c r="Q3475" t="str">
        <f>IF(K3475="ok",CONCATENATE(IF(Hoja2!A3475="'S/F'","--",""),N3475,"INSERT INTO seguimiento_oficios_recepcion_oficio(fecha_captura, folio_interno, no_oficio, dependencia_envia, firma, fecha_oficio, asunto, anexo, captura_id, estatus_id) VALUES ('",CONCATENATE(RIGHT(CONCATENATE("00",DAY(Hoja2!B3475)),2),"/",RIGHT(CONCATENATE("00",MONTH(Hoja2!B3475)),2),"/",RIGHT(CONCATENATE("00",YEAR(Hoja2!B3475)),2)),"',",Hoja2!A3475,",'",Hoja2!C3475,"','",Hoja2!F3475,"','",Hoja2!E3475,"','",CONCATENATE(RIGHT(CONCATENATE("00",DAY(Hoja2!D3475)),2),"/",RIGHT(CONCATENATE("00",MONTH(Hoja2!D3475)),2),"/",RIGHT(CONCATENATE("00",YEAR(Hoja2!D3475)),2)),"','",Hoja2!J3475,"',","FALSE, 1,8);"), "")</f>
        <v>INSERT INTO seguimiento_oficios_recepcion_oficio(fecha_captura, folio_interno, no_oficio, dependencia_envia, firma, fecha_oficio, asunto, anexo, captura_id, estatus_id) VALUES ('08/05/12',809,'S/N','UNIVERSIDAD PEDAGOGICA NACIONAL','CARINA ESCOBEDO CAZAN','07/05/12','SOLICITAN TOLDO PARA EL 23 DE MAYO',FALSE, 1,8);</v>
      </c>
    </row>
    <row r="3476" spans="6:17">
      <c r="F3476" t="str">
        <f>RIGHT(CONCATENATE("00",DAY(Hoja2!B3476)),2)</f>
        <v>08</v>
      </c>
      <c r="G3476" t="str">
        <f>CONCATENATE(RIGHT(CONCATENATE("00",DAY(Hoja2!B3476)),2),"/",RIGHT(CONCATENATE("00",MONTH(Hoja2!B3476)),2),"/",RIGHT(CONCATENATE("00",YEAR(Hoja2!B3476)),2))</f>
        <v>08/05/12</v>
      </c>
      <c r="H3476" t="str">
        <f>RIGHT(CONCATENATE("00",DAY(Hoja2!D3476)),2)</f>
        <v>08</v>
      </c>
      <c r="I3476" t="str">
        <f>CONCATENATE(RIGHT(CONCATENATE("00",DAY(Hoja2!D3476)),2),"/",RIGHT(CONCATENATE("00",MONTH(Hoja2!D3476)),2),"/",RIGHT(CONCATENATE("00",YEAR(Hoja2!D3476)),2))</f>
        <v>08/05/12</v>
      </c>
      <c r="J3476" t="str">
        <f>IF(LEN(Hoja2!J3476)&gt;150,LEN(Hoja2!J3476),"")</f>
        <v/>
      </c>
      <c r="K3476" t="str">
        <f>IF(Hoja2!A3476&lt;&gt;"", IF(Hoja2!B3476&lt;&gt;"", IF(Hoja2!C3476&lt;&gt;"", IF(Hoja2!D3476&lt;&gt;"", IF(Hoja2!E3476&lt;&gt;"", IF(Hoja2!F3476&lt;&gt;"", IF(Hoja2!J3476&lt;&gt;"","ok",""),""),""),""),""),""),"")</f>
        <v>ok</v>
      </c>
      <c r="L3476" t="str">
        <f>IF(Hoja2!A3476="'S/F'","--","")</f>
        <v/>
      </c>
      <c r="M3476" t="str">
        <f>IF(LEN(Hoja2!C3476)&gt;30,Hoja2!C3476,"")</f>
        <v/>
      </c>
      <c r="O3476" t="str">
        <f>IF(LEN(Hoja2!F3476)&gt;110,LEN(Hoja2!F3476),"")</f>
        <v/>
      </c>
      <c r="Q3476" t="str">
        <f>IF(K3476="ok",CONCATENATE(IF(Hoja2!A3476="'S/F'","--",""),N3476,"INSERT INTO seguimiento_oficios_recepcion_oficio(fecha_captura, folio_interno, no_oficio, dependencia_envia, firma, fecha_oficio, asunto, anexo, captura_id, estatus_id) VALUES ('",CONCATENATE(RIGHT(CONCATENATE("00",DAY(Hoja2!B3476)),2),"/",RIGHT(CONCATENATE("00",MONTH(Hoja2!B3476)),2),"/",RIGHT(CONCATENATE("00",YEAR(Hoja2!B3476)),2)),"',",Hoja2!A3476,",'",Hoja2!C3476,"','",Hoja2!F3476,"','",Hoja2!E3476,"','",CONCATENATE(RIGHT(CONCATENATE("00",DAY(Hoja2!D3476)),2),"/",RIGHT(CONCATENATE("00",MONTH(Hoja2!D3476)),2),"/",RIGHT(CONCATENATE("00",YEAR(Hoja2!D3476)),2)),"','",Hoja2!J3476,"',","FALSE, 1,8);"), "")</f>
        <v>INSERT INTO seguimiento_oficios_recepcion_oficio(fecha_captura, folio_interno, no_oficio, dependencia_envia, firma, fecha_oficio, asunto, anexo, captura_id, estatus_id) VALUES ('08/05/12',810,'920','SEG. PUB.','MARIO ALBERTO ESLAVA GOMEZ','08/05/12','SOLICITAN TARIMA Y MAMPARA PARA EL 09 DE MAYO',FALSE, 1,8);</v>
      </c>
    </row>
    <row r="3477" spans="6:17">
      <c r="F3477" t="str">
        <f>RIGHT(CONCATENATE("00",DAY(Hoja2!B3477)),2)</f>
        <v>08</v>
      </c>
      <c r="G3477" t="str">
        <f>CONCATENATE(RIGHT(CONCATENATE("00",DAY(Hoja2!B3477)),2),"/",RIGHT(CONCATENATE("00",MONTH(Hoja2!B3477)),2),"/",RIGHT(CONCATENATE("00",YEAR(Hoja2!B3477)),2))</f>
        <v>08/05/12</v>
      </c>
      <c r="H3477" t="str">
        <f>RIGHT(CONCATENATE("00",DAY(Hoja2!D3477)),2)</f>
        <v>08</v>
      </c>
      <c r="I3477" t="str">
        <f>CONCATENATE(RIGHT(CONCATENATE("00",DAY(Hoja2!D3477)),2),"/",RIGHT(CONCATENATE("00",MONTH(Hoja2!D3477)),2),"/",RIGHT(CONCATENATE("00",YEAR(Hoja2!D3477)),2))</f>
        <v>08/05/12</v>
      </c>
      <c r="J3477" t="str">
        <f>IF(LEN(Hoja2!J3477)&gt;150,LEN(Hoja2!J3477),"")</f>
        <v/>
      </c>
      <c r="K3477" t="str">
        <f>IF(Hoja2!A3477&lt;&gt;"", IF(Hoja2!B3477&lt;&gt;"", IF(Hoja2!C3477&lt;&gt;"", IF(Hoja2!D3477&lt;&gt;"", IF(Hoja2!E3477&lt;&gt;"", IF(Hoja2!F3477&lt;&gt;"", IF(Hoja2!J3477&lt;&gt;"","ok",""),""),""),""),""),""),"")</f>
        <v>ok</v>
      </c>
      <c r="L3477" t="str">
        <f>IF(Hoja2!A3477="'S/F'","--","")</f>
        <v/>
      </c>
      <c r="M3477" t="str">
        <f>IF(LEN(Hoja2!C3477)&gt;30,Hoja2!C3477,"")</f>
        <v/>
      </c>
      <c r="O3477" t="str">
        <f>IF(LEN(Hoja2!F3477)&gt;110,LEN(Hoja2!F3477),"")</f>
        <v/>
      </c>
      <c r="Q3477" t="str">
        <f>IF(K3477="ok",CONCATENATE(IF(Hoja2!A3477="'S/F'","--",""),N3477,"INSERT INTO seguimiento_oficios_recepcion_oficio(fecha_captura, folio_interno, no_oficio, dependencia_envia, firma, fecha_oficio, asunto, anexo, captura_id, estatus_id) VALUES ('",CONCATENATE(RIGHT(CONCATENATE("00",DAY(Hoja2!B3477)),2),"/",RIGHT(CONCATENATE("00",MONTH(Hoja2!B3477)),2),"/",RIGHT(CONCATENATE("00",YEAR(Hoja2!B3477)),2)),"',",Hoja2!A3477,",'",Hoja2!C3477,"','",Hoja2!F3477,"','",Hoja2!E3477,"','",CONCATENATE(RIGHT(CONCATENATE("00",DAY(Hoja2!D3477)),2),"/",RIGHT(CONCATENATE("00",MONTH(Hoja2!D3477)),2),"/",RIGHT(CONCATENATE("00",YEAR(Hoja2!D3477)),2)),"','",Hoja2!J3477,"',","FALSE, 1,8);"), "")</f>
        <v>INSERT INTO seguimiento_oficios_recepcion_oficio(fecha_captura, folio_interno, no_oficio, dependencia_envia, firma, fecha_oficio, asunto, anexo, captura_id, estatus_id) VALUES ('08/05/12',811,'255','SUTSET','RENE OVANDO OLAN','08/05/12','SOLIC. LICENCIA CON GOCE SDO. ANGEL GARCIA HERNANDEZ 09 MAYO AL 15 JULIO',FALSE, 1,8);</v>
      </c>
    </row>
    <row r="3478" spans="6:17">
      <c r="F3478" t="str">
        <f>RIGHT(CONCATENATE("00",DAY(Hoja2!B3478)),2)</f>
        <v>08</v>
      </c>
      <c r="G3478" t="str">
        <f>CONCATENATE(RIGHT(CONCATENATE("00",DAY(Hoja2!B3478)),2),"/",RIGHT(CONCATENATE("00",MONTH(Hoja2!B3478)),2),"/",RIGHT(CONCATENATE("00",YEAR(Hoja2!B3478)),2))</f>
        <v>08/05/12</v>
      </c>
      <c r="H3478" t="str">
        <f>RIGHT(CONCATENATE("00",DAY(Hoja2!D3478)),2)</f>
        <v>07</v>
      </c>
      <c r="I3478" t="str">
        <f>CONCATENATE(RIGHT(CONCATENATE("00",DAY(Hoja2!D3478)),2),"/",RIGHT(CONCATENATE("00",MONTH(Hoja2!D3478)),2),"/",RIGHT(CONCATENATE("00",YEAR(Hoja2!D3478)),2))</f>
        <v>07/05/12</v>
      </c>
      <c r="J3478" t="str">
        <f>IF(LEN(Hoja2!J3478)&gt;150,LEN(Hoja2!J3478),"")</f>
        <v/>
      </c>
      <c r="K3478" t="str">
        <f>IF(Hoja2!A3478&lt;&gt;"", IF(Hoja2!B3478&lt;&gt;"", IF(Hoja2!C3478&lt;&gt;"", IF(Hoja2!D3478&lt;&gt;"", IF(Hoja2!E3478&lt;&gt;"", IF(Hoja2!F3478&lt;&gt;"", IF(Hoja2!J3478&lt;&gt;"","ok",""),""),""),""),""),""),"")</f>
        <v>ok</v>
      </c>
      <c r="L3478" t="str">
        <f>IF(Hoja2!A3478="'S/F'","--","")</f>
        <v/>
      </c>
      <c r="M3478" t="str">
        <f>IF(LEN(Hoja2!C3478)&gt;30,Hoja2!C3478,"")</f>
        <v/>
      </c>
      <c r="O3478" t="str">
        <f>IF(LEN(Hoja2!F3478)&gt;110,LEN(Hoja2!F3478),"")</f>
        <v/>
      </c>
      <c r="Q3478" t="str">
        <f>IF(K3478="ok",CONCATENATE(IF(Hoja2!A3478="'S/F'","--",""),N3478,"INSERT INTO seguimiento_oficios_recepcion_oficio(fecha_captura, folio_interno, no_oficio, dependencia_envia, firma, fecha_oficio, asunto, anexo, captura_id, estatus_id) VALUES ('",CONCATENATE(RIGHT(CONCATENATE("00",DAY(Hoja2!B3478)),2),"/",RIGHT(CONCATENATE("00",MONTH(Hoja2!B3478)),2),"/",RIGHT(CONCATENATE("00",YEAR(Hoja2!B3478)),2)),"',",Hoja2!A3478,",'",Hoja2!C3478,"','",Hoja2!F3478,"','",Hoja2!E3478,"','",CONCATENATE(RIGHT(CONCATENATE("00",DAY(Hoja2!D3478)),2),"/",RIGHT(CONCATENATE("00",MONTH(Hoja2!D3478)),2),"/",RIGHT(CONCATENATE("00",YEAR(Hoja2!D3478)),2)),"','",Hoja2!J3478,"',","FALSE, 1,8);"), "")</f>
        <v>INSERT INTO seguimiento_oficios_recepcion_oficio(fecha_captura, folio_interno, no_oficio, dependencia_envia, firma, fecha_oficio, asunto, anexo, captura_id, estatus_id) VALUES ('08/05/12',812,'250','SUTSET','RENE OVANDO OLAN','07/05/12','SOL. AUTOBUS PARA COM. SOC. Y RELS. PUB. IXTAPANGAJOYA 20 MAYO 07:00 HRS.',FALSE, 1,8);</v>
      </c>
    </row>
    <row r="3479" spans="6:17">
      <c r="F3479" t="str">
        <f>RIGHT(CONCATENATE("00",DAY(Hoja2!B3479)),2)</f>
        <v>08</v>
      </c>
      <c r="G3479" t="str">
        <f>CONCATENATE(RIGHT(CONCATENATE("00",DAY(Hoja2!B3479)),2),"/",RIGHT(CONCATENATE("00",MONTH(Hoja2!B3479)),2),"/",RIGHT(CONCATENATE("00",YEAR(Hoja2!B3479)),2))</f>
        <v>08/05/12</v>
      </c>
      <c r="H3479" t="str">
        <f>RIGHT(CONCATENATE("00",DAY(Hoja2!D3479)),2)</f>
        <v>08</v>
      </c>
      <c r="I3479" t="str">
        <f>CONCATENATE(RIGHT(CONCATENATE("00",DAY(Hoja2!D3479)),2),"/",RIGHT(CONCATENATE("00",MONTH(Hoja2!D3479)),2),"/",RIGHT(CONCATENATE("00",YEAR(Hoja2!D3479)),2))</f>
        <v>08/05/12</v>
      </c>
      <c r="J3479" t="str">
        <f>IF(LEN(Hoja2!J3479)&gt;150,LEN(Hoja2!J3479),"")</f>
        <v/>
      </c>
      <c r="K3479" t="str">
        <f>IF(Hoja2!A3479&lt;&gt;"", IF(Hoja2!B3479&lt;&gt;"", IF(Hoja2!C3479&lt;&gt;"", IF(Hoja2!D3479&lt;&gt;"", IF(Hoja2!E3479&lt;&gt;"", IF(Hoja2!F3479&lt;&gt;"", IF(Hoja2!J3479&lt;&gt;"","ok",""),""),""),""),""),""),"")</f>
        <v>ok</v>
      </c>
      <c r="L3479" t="str">
        <f>IF(Hoja2!A3479="'S/F'","--","")</f>
        <v/>
      </c>
      <c r="M3479" t="str">
        <f>IF(LEN(Hoja2!C3479)&gt;30,Hoja2!C3479,"")</f>
        <v/>
      </c>
      <c r="O3479" t="str">
        <f>IF(LEN(Hoja2!F3479)&gt;110,LEN(Hoja2!F3479),"")</f>
        <v/>
      </c>
      <c r="Q3479" t="str">
        <f>IF(K3479="ok",CONCATENATE(IF(Hoja2!A3479="'S/F'","--",""),N3479,"INSERT INTO seguimiento_oficios_recepcion_oficio(fecha_captura, folio_interno, no_oficio, dependencia_envia, firma, fecha_oficio, asunto, anexo, captura_id, estatus_id) VALUES ('",CONCATENATE(RIGHT(CONCATENATE("00",DAY(Hoja2!B3479)),2),"/",RIGHT(CONCATENATE("00",MONTH(Hoja2!B3479)),2),"/",RIGHT(CONCATENATE("00",YEAR(Hoja2!B3479)),2)),"',",Hoja2!A3479,",'",Hoja2!C3479,"','",Hoja2!F3479,"','",Hoja2!E3479,"','",CONCATENATE(RIGHT(CONCATENATE("00",DAY(Hoja2!D3479)),2),"/",RIGHT(CONCATENATE("00",MONTH(Hoja2!D3479)),2),"/",RIGHT(CONCATENATE("00",YEAR(Hoja2!D3479)),2)),"','",Hoja2!J3479,"',","FALSE, 1,8);"), "")</f>
        <v>INSERT INTO seguimiento_oficios_recepcion_oficio(fecha_captura, folio_interno, no_oficio, dependencia_envia, firma, fecha_oficio, asunto, anexo, captura_id, estatus_id) VALUES ('08/05/12',813,'917','SEG. PUB.','MARIO ALBERTO ESLAVA GOMEZ','08/05/12','SOL. POLIZA DE SEGURO HELICOPTERO MARCA BELL 206 JR III MATRICULA XC-JDR ',FALSE, 1,8);</v>
      </c>
    </row>
    <row r="3480" spans="6:17">
      <c r="F3480" t="str">
        <f>RIGHT(CONCATENATE("00",DAY(Hoja2!B3480)),2)</f>
        <v>08</v>
      </c>
      <c r="G3480" t="str">
        <f>CONCATENATE(RIGHT(CONCATENATE("00",DAY(Hoja2!B3480)),2),"/",RIGHT(CONCATENATE("00",MONTH(Hoja2!B3480)),2),"/",RIGHT(CONCATENATE("00",YEAR(Hoja2!B3480)),2))</f>
        <v>08/05/12</v>
      </c>
      <c r="H3480" t="str">
        <f>RIGHT(CONCATENATE("00",DAY(Hoja2!D3480)),2)</f>
        <v>08</v>
      </c>
      <c r="I3480" t="str">
        <f>CONCATENATE(RIGHT(CONCATENATE("00",DAY(Hoja2!D3480)),2),"/",RIGHT(CONCATENATE("00",MONTH(Hoja2!D3480)),2),"/",RIGHT(CONCATENATE("00",YEAR(Hoja2!D3480)),2))</f>
        <v>08/05/12</v>
      </c>
      <c r="J3480" t="str">
        <f>IF(LEN(Hoja2!J3480)&gt;150,LEN(Hoja2!J3480),"")</f>
        <v/>
      </c>
      <c r="K3480" t="str">
        <f>IF(Hoja2!A3480&lt;&gt;"", IF(Hoja2!B3480&lt;&gt;"", IF(Hoja2!C3480&lt;&gt;"", IF(Hoja2!D3480&lt;&gt;"", IF(Hoja2!E3480&lt;&gt;"", IF(Hoja2!F3480&lt;&gt;"", IF(Hoja2!J3480&lt;&gt;"","ok",""),""),""),""),""),""),"")</f>
        <v>ok</v>
      </c>
      <c r="L3480" t="str">
        <f>IF(Hoja2!A3480="'S/F'","--","")</f>
        <v/>
      </c>
      <c r="M3480" t="str">
        <f>IF(LEN(Hoja2!C3480)&gt;30,Hoja2!C3480,"")</f>
        <v/>
      </c>
      <c r="O3480" t="str">
        <f>IF(LEN(Hoja2!F3480)&gt;110,LEN(Hoja2!F3480),"")</f>
        <v/>
      </c>
      <c r="Q3480" t="str">
        <f>IF(K3480="ok",CONCATENATE(IF(Hoja2!A3480="'S/F'","--",""),N3480,"INSERT INTO seguimiento_oficios_recepcion_oficio(fecha_captura, folio_interno, no_oficio, dependencia_envia, firma, fecha_oficio, asunto, anexo, captura_id, estatus_id) VALUES ('",CONCATENATE(RIGHT(CONCATENATE("00",DAY(Hoja2!B3480)),2),"/",RIGHT(CONCATENATE("00",MONTH(Hoja2!B3480)),2),"/",RIGHT(CONCATENATE("00",YEAR(Hoja2!B3480)),2)),"',",Hoja2!A3480,",'",Hoja2!C3480,"','",Hoja2!F3480,"','",Hoja2!E3480,"','",CONCATENATE(RIGHT(CONCATENATE("00",DAY(Hoja2!D3480)),2),"/",RIGHT(CONCATENATE("00",MONTH(Hoja2!D3480)),2),"/",RIGHT(CONCATENATE("00",YEAR(Hoja2!D3480)),2)),"','",Hoja2!J3480,"',","FALSE, 1,8);"), "")</f>
        <v>INSERT INTO seguimiento_oficios_recepcion_oficio(fecha_captura, folio_interno, no_oficio, dependencia_envia, firma, fecha_oficio, asunto, anexo, captura_id, estatus_id) VALUES ('08/05/12',814,'110','UNIVERSIDAD TECNOLOGICA DE TABASCO','IRVING OROZCO SOLA','08/05/12','SOL. COTIZACION PARA RENTA EL SALON TULIPANES DEL CONVENCIONES GRADUACION 350 ALUNNOS25 JUNIO Y EL 6 DE NOVIEMBRE GRADUACION 620 ALUNNOS',FALSE, 1,8);</v>
      </c>
    </row>
    <row r="3481" spans="6:17">
      <c r="F3481" t="str">
        <f>RIGHT(CONCATENATE("00",DAY(Hoja2!B3481)),2)</f>
        <v>08</v>
      </c>
      <c r="G3481" t="str">
        <f>CONCATENATE(RIGHT(CONCATENATE("00",DAY(Hoja2!B3481)),2),"/",RIGHT(CONCATENATE("00",MONTH(Hoja2!B3481)),2),"/",RIGHT(CONCATENATE("00",YEAR(Hoja2!B3481)),2))</f>
        <v>08/05/12</v>
      </c>
      <c r="H3481" t="str">
        <f>RIGHT(CONCATENATE("00",DAY(Hoja2!D3481)),2)</f>
        <v>09</v>
      </c>
      <c r="I3481" t="str">
        <f>CONCATENATE(RIGHT(CONCATENATE("00",DAY(Hoja2!D3481)),2),"/",RIGHT(CONCATENATE("00",MONTH(Hoja2!D3481)),2),"/",RIGHT(CONCATENATE("00",YEAR(Hoja2!D3481)),2))</f>
        <v>09/05/12</v>
      </c>
      <c r="J3481" t="str">
        <f>IF(LEN(Hoja2!J3481)&gt;150,LEN(Hoja2!J3481),"")</f>
        <v/>
      </c>
      <c r="K3481" t="str">
        <f>IF(Hoja2!A3481&lt;&gt;"", IF(Hoja2!B3481&lt;&gt;"", IF(Hoja2!C3481&lt;&gt;"", IF(Hoja2!D3481&lt;&gt;"", IF(Hoja2!E3481&lt;&gt;"", IF(Hoja2!F3481&lt;&gt;"", IF(Hoja2!J3481&lt;&gt;"","ok",""),""),""),""),""),""),"")</f>
        <v>ok</v>
      </c>
      <c r="L3481" t="str">
        <f>IF(Hoja2!A3481="'S/F'","--","")</f>
        <v/>
      </c>
      <c r="M3481" t="str">
        <f>IF(LEN(Hoja2!C3481)&gt;30,Hoja2!C3481,"")</f>
        <v/>
      </c>
      <c r="O3481" t="str">
        <f>IF(LEN(Hoja2!F3481)&gt;110,LEN(Hoja2!F3481),"")</f>
        <v/>
      </c>
      <c r="Q3481" t="str">
        <f>IF(K3481="ok",CONCATENATE(IF(Hoja2!A3481="'S/F'","--",""),N3481,"INSERT INTO seguimiento_oficios_recepcion_oficio(fecha_captura, folio_interno, no_oficio, dependencia_envia, firma, fecha_oficio, asunto, anexo, captura_id, estatus_id) VALUES ('",CONCATENATE(RIGHT(CONCATENATE("00",DAY(Hoja2!B3481)),2),"/",RIGHT(CONCATENATE("00",MONTH(Hoja2!B3481)),2),"/",RIGHT(CONCATENATE("00",YEAR(Hoja2!B3481)),2)),"',",Hoja2!A3481,",'",Hoja2!C3481,"','",Hoja2!F3481,"','",Hoja2!E3481,"','",CONCATENATE(RIGHT(CONCATENATE("00",DAY(Hoja2!D3481)),2),"/",RIGHT(CONCATENATE("00",MONTH(Hoja2!D3481)),2),"/",RIGHT(CONCATENATE("00",YEAR(Hoja2!D3481)),2)),"','",Hoja2!J3481,"',","FALSE, 1,8);"), "")</f>
        <v>INSERT INTO seguimiento_oficios_recepcion_oficio(fecha_captura, folio_interno, no_oficio, dependencia_envia, firma, fecha_oficio, asunto, anexo, captura_id, estatus_id) VALUES ('08/05/12',815,'3880','JUZGADO 2DO. FAMILIAR','ELENA JACQUELINE PEREZ GALLEGOS','09/05/12','CANCELACION PENSION ALIM. MARY CHISTIAN Y MARY CINDY DE LA CRUZ HERNANDEZ VS. MARGARITO DE LA CRUZ DE LOS SANTOS',FALSE, 1,8);</v>
      </c>
    </row>
    <row r="3482" spans="6:17">
      <c r="F3482" t="str">
        <f>RIGHT(CONCATENATE("00",DAY(Hoja2!B3482)),2)</f>
        <v>08</v>
      </c>
      <c r="G3482" t="str">
        <f>CONCATENATE(RIGHT(CONCATENATE("00",DAY(Hoja2!B3482)),2),"/",RIGHT(CONCATENATE("00",MONTH(Hoja2!B3482)),2),"/",RIGHT(CONCATENATE("00",YEAR(Hoja2!B3482)),2))</f>
        <v>08/05/12</v>
      </c>
      <c r="H3482" t="str">
        <f>RIGHT(CONCATENATE("00",DAY(Hoja2!D3482)),2)</f>
        <v>09</v>
      </c>
      <c r="I3482" t="str">
        <f>CONCATENATE(RIGHT(CONCATENATE("00",DAY(Hoja2!D3482)),2),"/",RIGHT(CONCATENATE("00",MONTH(Hoja2!D3482)),2),"/",RIGHT(CONCATENATE("00",YEAR(Hoja2!D3482)),2))</f>
        <v>09/05/12</v>
      </c>
      <c r="J3482" t="str">
        <f>IF(LEN(Hoja2!J3482)&gt;150,LEN(Hoja2!J3482),"")</f>
        <v/>
      </c>
      <c r="K3482" t="str">
        <f>IF(Hoja2!A3482&lt;&gt;"", IF(Hoja2!B3482&lt;&gt;"", IF(Hoja2!C3482&lt;&gt;"", IF(Hoja2!D3482&lt;&gt;"", IF(Hoja2!E3482&lt;&gt;"", IF(Hoja2!F3482&lt;&gt;"", IF(Hoja2!J3482&lt;&gt;"","ok",""),""),""),""),""),""),"")</f>
        <v>ok</v>
      </c>
      <c r="L3482" t="str">
        <f>IF(Hoja2!A3482="'S/F'","--","")</f>
        <v/>
      </c>
      <c r="M3482" t="str">
        <f>IF(LEN(Hoja2!C3482)&gt;30,Hoja2!C3482,"")</f>
        <v/>
      </c>
      <c r="O3482" t="str">
        <f>IF(LEN(Hoja2!F3482)&gt;110,LEN(Hoja2!F3482),"")</f>
        <v/>
      </c>
      <c r="Q3482" t="str">
        <f>IF(K3482="ok",CONCATENATE(IF(Hoja2!A3482="'S/F'","--",""),N3482,"INSERT INTO seguimiento_oficios_recepcion_oficio(fecha_captura, folio_interno, no_oficio, dependencia_envia, firma, fecha_oficio, asunto, anexo, captura_id, estatus_id) VALUES ('",CONCATENATE(RIGHT(CONCATENATE("00",DAY(Hoja2!B3482)),2),"/",RIGHT(CONCATENATE("00",MONTH(Hoja2!B3482)),2),"/",RIGHT(CONCATENATE("00",YEAR(Hoja2!B3482)),2)),"',",Hoja2!A3482,",'",Hoja2!C3482,"','",Hoja2!F3482,"','",Hoja2!E3482,"','",CONCATENATE(RIGHT(CONCATENATE("00",DAY(Hoja2!D3482)),2),"/",RIGHT(CONCATENATE("00",MONTH(Hoja2!D3482)),2),"/",RIGHT(CONCATENATE("00",YEAR(Hoja2!D3482)),2)),"','",Hoja2!J3482,"',","FALSE, 1,8);"), "")</f>
        <v>INSERT INTO seguimiento_oficios_recepcion_oficio(fecha_captura, folio_interno, no_oficio, dependencia_envia, firma, fecha_oficio, asunto, anexo, captura_id, estatus_id) VALUES ('08/05/12',816,'202','TRANSPORTE AEREO','MARIA GUADALUPE CABRERA LANDERO','09/05/12','CANCELACION DE FINANZAS SERVICIOS AEREOS ESTRELLA',FALSE, 1,8);</v>
      </c>
    </row>
    <row r="3483" spans="6:17">
      <c r="F3483" t="str">
        <f>RIGHT(CONCATENATE("00",DAY(Hoja2!B3483)),2)</f>
        <v>08</v>
      </c>
      <c r="G3483" t="str">
        <f>CONCATENATE(RIGHT(CONCATENATE("00",DAY(Hoja2!B3483)),2),"/",RIGHT(CONCATENATE("00",MONTH(Hoja2!B3483)),2),"/",RIGHT(CONCATENATE("00",YEAR(Hoja2!B3483)),2))</f>
        <v>08/05/12</v>
      </c>
      <c r="H3483" t="str">
        <f>RIGHT(CONCATENATE("00",DAY(Hoja2!D3483)),2)</f>
        <v>09</v>
      </c>
      <c r="I3483" t="str">
        <f>CONCATENATE(RIGHT(CONCATENATE("00",DAY(Hoja2!D3483)),2),"/",RIGHT(CONCATENATE("00",MONTH(Hoja2!D3483)),2),"/",RIGHT(CONCATENATE("00",YEAR(Hoja2!D3483)),2))</f>
        <v>09/05/12</v>
      </c>
      <c r="J3483" t="str">
        <f>IF(LEN(Hoja2!J3483)&gt;150,LEN(Hoja2!J3483),"")</f>
        <v/>
      </c>
      <c r="K3483" t="str">
        <f>IF(Hoja2!A3483&lt;&gt;"", IF(Hoja2!B3483&lt;&gt;"", IF(Hoja2!C3483&lt;&gt;"", IF(Hoja2!D3483&lt;&gt;"", IF(Hoja2!E3483&lt;&gt;"", IF(Hoja2!F3483&lt;&gt;"", IF(Hoja2!J3483&lt;&gt;"","ok",""),""),""),""),""),""),"")</f>
        <v>ok</v>
      </c>
      <c r="L3483" t="str">
        <f>IF(Hoja2!A3483="'S/F'","--","")</f>
        <v/>
      </c>
      <c r="M3483" t="str">
        <f>IF(LEN(Hoja2!C3483)&gt;30,Hoja2!C3483,"")</f>
        <v/>
      </c>
      <c r="O3483" t="str">
        <f>IF(LEN(Hoja2!F3483)&gt;110,LEN(Hoja2!F3483),"")</f>
        <v/>
      </c>
      <c r="Q3483" t="str">
        <f>IF(K3483="ok",CONCATENATE(IF(Hoja2!A3483="'S/F'","--",""),N3483,"INSERT INTO seguimiento_oficios_recepcion_oficio(fecha_captura, folio_interno, no_oficio, dependencia_envia, firma, fecha_oficio, asunto, anexo, captura_id, estatus_id) VALUES ('",CONCATENATE(RIGHT(CONCATENATE("00",DAY(Hoja2!B3483)),2),"/",RIGHT(CONCATENATE("00",MONTH(Hoja2!B3483)),2),"/",RIGHT(CONCATENATE("00",YEAR(Hoja2!B3483)),2)),"',",Hoja2!A3483,",'",Hoja2!C3483,"','",Hoja2!F3483,"','",Hoja2!E3483,"','",CONCATENATE(RIGHT(CONCATENATE("00",DAY(Hoja2!D3483)),2),"/",RIGHT(CONCATENATE("00",MONTH(Hoja2!D3483)),2),"/",RIGHT(CONCATENATE("00",YEAR(Hoja2!D3483)),2)),"','",Hoja2!J3483,"',","FALSE, 1,8);"), "")</f>
        <v>INSERT INTO seguimiento_oficios_recepcion_oficio(fecha_captura, folio_interno, no_oficio, dependencia_envia, firma, fecha_oficio, asunto, anexo, captura_id, estatus_id) VALUES ('08/05/12',817,'201','TRANSPORTE AEREO','MARIA GUADALUPE CABRERA LANDERO','09/05/12','VIATICOS TRANSP. AEREO $ 1,400.00',FALSE, 1,8);</v>
      </c>
    </row>
    <row r="3484" spans="6:17">
      <c r="F3484" t="str">
        <f>RIGHT(CONCATENATE("00",DAY(Hoja2!B3484)),2)</f>
        <v>09</v>
      </c>
      <c r="G3484" t="str">
        <f>CONCATENATE(RIGHT(CONCATENATE("00",DAY(Hoja2!B3484)),2),"/",RIGHT(CONCATENATE("00",MONTH(Hoja2!B3484)),2),"/",RIGHT(CONCATENATE("00",YEAR(Hoja2!B3484)),2))</f>
        <v>09/05/12</v>
      </c>
      <c r="H3484" t="str">
        <f>RIGHT(CONCATENATE("00",DAY(Hoja2!D3484)),2)</f>
        <v>09</v>
      </c>
      <c r="I3484" t="str">
        <f>CONCATENATE(RIGHT(CONCATENATE("00",DAY(Hoja2!D3484)),2),"/",RIGHT(CONCATENATE("00",MONTH(Hoja2!D3484)),2),"/",RIGHT(CONCATENATE("00",YEAR(Hoja2!D3484)),2))</f>
        <v>09/05/12</v>
      </c>
      <c r="J3484" t="str">
        <f>IF(LEN(Hoja2!J3484)&gt;150,LEN(Hoja2!J3484),"")</f>
        <v/>
      </c>
      <c r="K3484" t="str">
        <f>IF(Hoja2!A3484&lt;&gt;"", IF(Hoja2!B3484&lt;&gt;"", IF(Hoja2!C3484&lt;&gt;"", IF(Hoja2!D3484&lt;&gt;"", IF(Hoja2!E3484&lt;&gt;"", IF(Hoja2!F3484&lt;&gt;"", IF(Hoja2!J3484&lt;&gt;"","ok",""),""),""),""),""),""),"")</f>
        <v>ok</v>
      </c>
      <c r="L3484" t="str">
        <f>IF(Hoja2!A3484="'S/F'","--","")</f>
        <v/>
      </c>
      <c r="M3484" t="str">
        <f>IF(LEN(Hoja2!C3484)&gt;30,Hoja2!C3484,"")</f>
        <v/>
      </c>
      <c r="O3484" t="str">
        <f>IF(LEN(Hoja2!F3484)&gt;110,LEN(Hoja2!F3484),"")</f>
        <v/>
      </c>
      <c r="Q3484" t="str">
        <f>IF(K3484="ok",CONCATENATE(IF(Hoja2!A3484="'S/F'","--",""),N3484,"INSERT INTO seguimiento_oficios_recepcion_oficio(fecha_captura, folio_interno, no_oficio, dependencia_envia, firma, fecha_oficio, asunto, anexo, captura_id, estatus_id) VALUES ('",CONCATENATE(RIGHT(CONCATENATE("00",DAY(Hoja2!B3484)),2),"/",RIGHT(CONCATENATE("00",MONTH(Hoja2!B3484)),2),"/",RIGHT(CONCATENATE("00",YEAR(Hoja2!B3484)),2)),"',",Hoja2!A3484,",'",Hoja2!C3484,"','",Hoja2!F3484,"','",Hoja2!E3484,"','",CONCATENATE(RIGHT(CONCATENATE("00",DAY(Hoja2!D3484)),2),"/",RIGHT(CONCATENATE("00",MONTH(Hoja2!D3484)),2),"/",RIGHT(CONCATENATE("00",YEAR(Hoja2!D3484)),2)),"','",Hoja2!J3484,"',","FALSE, 1,8);"), "")</f>
        <v>INSERT INTO seguimiento_oficios_recepcion_oficio(fecha_captura, folio_interno, no_oficio, dependencia_envia, firma, fecha_oficio, asunto, anexo, captura_id, estatus_id) VALUES ('09/05/12',818,'285','CONSEJERIA JURIDICA','PATRICIA ORDOÑEZ LEON','09/05/12','SOLICITAN INFORMES DE EL PREDIO UBICADO EN PASEO LA CHOCA S/N TABASCO 2000',FALSE, 1,8);</v>
      </c>
    </row>
    <row r="3485" spans="6:17">
      <c r="F3485" t="str">
        <f>RIGHT(CONCATENATE("00",DAY(Hoja2!B3485)),2)</f>
        <v>10</v>
      </c>
      <c r="G3485" t="str">
        <f>CONCATENATE(RIGHT(CONCATENATE("00",DAY(Hoja2!B3485)),2),"/",RIGHT(CONCATENATE("00",MONTH(Hoja2!B3485)),2),"/",RIGHT(CONCATENATE("00",YEAR(Hoja2!B3485)),2))</f>
        <v>10/05/12</v>
      </c>
      <c r="H3485" t="str">
        <f>RIGHT(CONCATENATE("00",DAY(Hoja2!D3485)),2)</f>
        <v>09</v>
      </c>
      <c r="I3485" t="str">
        <f>CONCATENATE(RIGHT(CONCATENATE("00",DAY(Hoja2!D3485)),2),"/",RIGHT(CONCATENATE("00",MONTH(Hoja2!D3485)),2),"/",RIGHT(CONCATENATE("00",YEAR(Hoja2!D3485)),2))</f>
        <v>09/05/12</v>
      </c>
      <c r="J3485" t="str">
        <f>IF(LEN(Hoja2!J3485)&gt;150,LEN(Hoja2!J3485),"")</f>
        <v/>
      </c>
      <c r="K3485" t="str">
        <f>IF(Hoja2!A3485&lt;&gt;"", IF(Hoja2!B3485&lt;&gt;"", IF(Hoja2!C3485&lt;&gt;"", IF(Hoja2!D3485&lt;&gt;"", IF(Hoja2!E3485&lt;&gt;"", IF(Hoja2!F3485&lt;&gt;"", IF(Hoja2!J3485&lt;&gt;"","ok",""),""),""),""),""),""),"")</f>
        <v>ok</v>
      </c>
      <c r="L3485" t="str">
        <f>IF(Hoja2!A3485="'S/F'","--","")</f>
        <v/>
      </c>
      <c r="M3485" t="str">
        <f>IF(LEN(Hoja2!C3485)&gt;30,Hoja2!C3485,"")</f>
        <v/>
      </c>
      <c r="O3485" t="str">
        <f>IF(LEN(Hoja2!F3485)&gt;110,LEN(Hoja2!F3485),"")</f>
        <v/>
      </c>
      <c r="Q3485" t="str">
        <f>IF(K3485="ok",CONCATENATE(IF(Hoja2!A3485="'S/F'","--",""),N3485,"INSERT INTO seguimiento_oficios_recepcion_oficio(fecha_captura, folio_interno, no_oficio, dependencia_envia, firma, fecha_oficio, asunto, anexo, captura_id, estatus_id) VALUES ('",CONCATENATE(RIGHT(CONCATENATE("00",DAY(Hoja2!B3485)),2),"/",RIGHT(CONCATENATE("00",MONTH(Hoja2!B3485)),2),"/",RIGHT(CONCATENATE("00",YEAR(Hoja2!B3485)),2)),"',",Hoja2!A3485,",'",Hoja2!C3485,"','",Hoja2!F3485,"','",Hoja2!E3485,"','",CONCATENATE(RIGHT(CONCATENATE("00",DAY(Hoja2!D3485)),2),"/",RIGHT(CONCATENATE("00",MONTH(Hoja2!D3485)),2),"/",RIGHT(CONCATENATE("00",YEAR(Hoja2!D3485)),2)),"','",Hoja2!J3485,"',","FALSE, 1,8);"), "")</f>
        <v>INSERT INTO seguimiento_oficios_recepcion_oficio(fecha_captura, folio_interno, no_oficio, dependencia_envia, firma, fecha_oficio, asunto, anexo, captura_id, estatus_id) VALUES ('10/05/12',819,'8757','BATALLON','CANDIDO JUAN MORALES VILLAGOMEZ','09/05/12','SOLICITAN MAMPARA PARA EL 26 DE MAYO',FALSE, 1,8);</v>
      </c>
    </row>
    <row r="3486" spans="6:17">
      <c r="F3486" t="str">
        <f>RIGHT(CONCATENATE("00",DAY(Hoja2!B3486)),2)</f>
        <v>10</v>
      </c>
      <c r="G3486" t="str">
        <f>CONCATENATE(RIGHT(CONCATENATE("00",DAY(Hoja2!B3486)),2),"/",RIGHT(CONCATENATE("00",MONTH(Hoja2!B3486)),2),"/",RIGHT(CONCATENATE("00",YEAR(Hoja2!B3486)),2))</f>
        <v>10/05/12</v>
      </c>
      <c r="H3486" t="str">
        <f>RIGHT(CONCATENATE("00",DAY(Hoja2!D3486)),2)</f>
        <v>10</v>
      </c>
      <c r="I3486" t="str">
        <f>CONCATENATE(RIGHT(CONCATENATE("00",DAY(Hoja2!D3486)),2),"/",RIGHT(CONCATENATE("00",MONTH(Hoja2!D3486)),2),"/",RIGHT(CONCATENATE("00",YEAR(Hoja2!D3486)),2))</f>
        <v>10/05/12</v>
      </c>
      <c r="J3486" t="str">
        <f>IF(LEN(Hoja2!J3486)&gt;150,LEN(Hoja2!J3486),"")</f>
        <v/>
      </c>
      <c r="K3486" t="str">
        <f>IF(Hoja2!A3486&lt;&gt;"", IF(Hoja2!B3486&lt;&gt;"", IF(Hoja2!C3486&lt;&gt;"", IF(Hoja2!D3486&lt;&gt;"", IF(Hoja2!E3486&lt;&gt;"", IF(Hoja2!F3486&lt;&gt;"", IF(Hoja2!J3486&lt;&gt;"","ok",""),""),""),""),""),""),"")</f>
        <v>ok</v>
      </c>
      <c r="L3486" t="str">
        <f>IF(Hoja2!A3486="'S/F'","--","")</f>
        <v/>
      </c>
      <c r="M3486" t="str">
        <f>IF(LEN(Hoja2!C3486)&gt;30,Hoja2!C3486,"")</f>
        <v/>
      </c>
      <c r="O3486" t="str">
        <f>IF(LEN(Hoja2!F3486)&gt;110,LEN(Hoja2!F3486),"")</f>
        <v/>
      </c>
      <c r="Q3486" t="str">
        <f>IF(K3486="ok",CONCATENATE(IF(Hoja2!A3486="'S/F'","--",""),N3486,"INSERT INTO seguimiento_oficios_recepcion_oficio(fecha_captura, folio_interno, no_oficio, dependencia_envia, firma, fecha_oficio, asunto, anexo, captura_id, estatus_id) VALUES ('",CONCATENATE(RIGHT(CONCATENATE("00",DAY(Hoja2!B3486)),2),"/",RIGHT(CONCATENATE("00",MONTH(Hoja2!B3486)),2),"/",RIGHT(CONCATENATE("00",YEAR(Hoja2!B3486)),2)),"',",Hoja2!A3486,",'",Hoja2!C3486,"','",Hoja2!F3486,"','",Hoja2!E3486,"','",CONCATENATE(RIGHT(CONCATENATE("00",DAY(Hoja2!D3486)),2),"/",RIGHT(CONCATENATE("00",MONTH(Hoja2!D3486)),2),"/",RIGHT(CONCATENATE("00",YEAR(Hoja2!D3486)),2)),"','",Hoja2!J3486,"',","FALSE, 1,8);"), "")</f>
        <v>INSERT INTO seguimiento_oficios_recepcion_oficio(fecha_captura, folio_interno, no_oficio, dependencia_envia, firma, fecha_oficio, asunto, anexo, captura_id, estatus_id) VALUES ('10/05/12',820,'8788','30/A ZONA MILITAR','CANDIDO JUAN MORALES VILLAGOMEZ','10/05/12','SOLICITAN MAMPARA, TOLDO, TEMPLETE PARA EL 12 DE MAYO',FALSE, 1,8);</v>
      </c>
    </row>
    <row r="3487" spans="6:17">
      <c r="F3487" t="str">
        <f>RIGHT(CONCATENATE("00",DAY(Hoja2!B3487)),2)</f>
        <v>10</v>
      </c>
      <c r="G3487" t="str">
        <f>CONCATENATE(RIGHT(CONCATENATE("00",DAY(Hoja2!B3487)),2),"/",RIGHT(CONCATENATE("00",MONTH(Hoja2!B3487)),2),"/",RIGHT(CONCATENATE("00",YEAR(Hoja2!B3487)),2))</f>
        <v>10/05/12</v>
      </c>
      <c r="H3487" t="str">
        <f>RIGHT(CONCATENATE("00",DAY(Hoja2!D3487)),2)</f>
        <v>09</v>
      </c>
      <c r="I3487" t="str">
        <f>CONCATENATE(RIGHT(CONCATENATE("00",DAY(Hoja2!D3487)),2),"/",RIGHT(CONCATENATE("00",MONTH(Hoja2!D3487)),2),"/",RIGHT(CONCATENATE("00",YEAR(Hoja2!D3487)),2))</f>
        <v>09/05/12</v>
      </c>
      <c r="J3487">
        <f>IF(LEN(Hoja2!J3487)&gt;150,LEN(Hoja2!J3487),"")</f>
        <v>201</v>
      </c>
      <c r="K3487" t="str">
        <f>IF(Hoja2!A3487&lt;&gt;"", IF(Hoja2!B3487&lt;&gt;"", IF(Hoja2!C3487&lt;&gt;"", IF(Hoja2!D3487&lt;&gt;"", IF(Hoja2!E3487&lt;&gt;"", IF(Hoja2!F3487&lt;&gt;"", IF(Hoja2!J3487&lt;&gt;"","ok",""),""),""),""),""),""),"")</f>
        <v>ok</v>
      </c>
      <c r="L3487" t="str">
        <f>IF(Hoja2!A3487="'S/F'","--","")</f>
        <v/>
      </c>
      <c r="M3487" t="str">
        <f>IF(LEN(Hoja2!C3487)&gt;30,Hoja2!C3487,"")</f>
        <v/>
      </c>
      <c r="O3487" t="str">
        <f>IF(LEN(Hoja2!F3487)&gt;110,LEN(Hoja2!F3487),"")</f>
        <v/>
      </c>
      <c r="Q3487" t="str">
        <f>IF(K3487="ok",CONCATENATE(IF(Hoja2!A3487="'S/F'","--",""),N3487,"INSERT INTO seguimiento_oficios_recepcion_oficio(fecha_captura, folio_interno, no_oficio, dependencia_envia, firma, fecha_oficio, asunto, anexo, captura_id, estatus_id) VALUES ('",CONCATENATE(RIGHT(CONCATENATE("00",DAY(Hoja2!B3487)),2),"/",RIGHT(CONCATENATE("00",MONTH(Hoja2!B3487)),2),"/",RIGHT(CONCATENATE("00",YEAR(Hoja2!B3487)),2)),"',",Hoja2!A3487,",'",Hoja2!C3487,"','",Hoja2!F3487,"','",Hoja2!E3487,"','",CONCATENATE(RIGHT(CONCATENATE("00",DAY(Hoja2!D3487)),2),"/",RIGHT(CONCATENATE("00",MONTH(Hoja2!D3487)),2),"/",RIGHT(CONCATENATE("00",YEAR(Hoja2!D3487)),2)),"','",Hoja2!J3487,"',","FALSE, 1,8);"), "")</f>
        <v>INSERT INTO seguimiento_oficios_recepcion_oficio(fecha_captura, folio_interno, no_oficio, dependencia_envia, firma, fecha_oficio, asunto, anexo, captura_id, estatus_id) VALUES ('10/05/12',821,'167','PGJ','GREGORIO ROMERO TEQUEXTLE','09/05/12','SOLIICTAN VALIDAR LA CUANTIFICACION DEL 01 DE JULIO AL 31 DE DICIEMBRE DE 2012 DE LA PLANTILA DE PERSONAL ANEXA QUE SERA TRANSFERIDA AL CENTRO ESTATAL DE PREVENCION DEL DELITO Y PARTICIPACION CIUDADANA',FALSE, 1,8);</v>
      </c>
    </row>
    <row r="3488" spans="6:17">
      <c r="F3488" t="str">
        <f>RIGHT(CONCATENATE("00",DAY(Hoja2!B3488)),2)</f>
        <v>10</v>
      </c>
      <c r="G3488" t="str">
        <f>CONCATENATE(RIGHT(CONCATENATE("00",DAY(Hoja2!B3488)),2),"/",RIGHT(CONCATENATE("00",MONTH(Hoja2!B3488)),2),"/",RIGHT(CONCATENATE("00",YEAR(Hoja2!B3488)),2))</f>
        <v>10/05/12</v>
      </c>
      <c r="H3488" t="str">
        <f>RIGHT(CONCATENATE("00",DAY(Hoja2!D3488)),2)</f>
        <v>09</v>
      </c>
      <c r="I3488" t="str">
        <f>CONCATENATE(RIGHT(CONCATENATE("00",DAY(Hoja2!D3488)),2),"/",RIGHT(CONCATENATE("00",MONTH(Hoja2!D3488)),2),"/",RIGHT(CONCATENATE("00",YEAR(Hoja2!D3488)),2))</f>
        <v>09/05/12</v>
      </c>
      <c r="J3488" t="str">
        <f>IF(LEN(Hoja2!J3488)&gt;150,LEN(Hoja2!J3488),"")</f>
        <v/>
      </c>
      <c r="K3488" t="str">
        <f>IF(Hoja2!A3488&lt;&gt;"", IF(Hoja2!B3488&lt;&gt;"", IF(Hoja2!C3488&lt;&gt;"", IF(Hoja2!D3488&lt;&gt;"", IF(Hoja2!E3488&lt;&gt;"", IF(Hoja2!F3488&lt;&gt;"", IF(Hoja2!J3488&lt;&gt;"","ok",""),""),""),""),""),""),"")</f>
        <v>ok</v>
      </c>
      <c r="L3488" t="str">
        <f>IF(Hoja2!A3488="'S/F'","--","")</f>
        <v/>
      </c>
      <c r="M3488" t="str">
        <f>IF(LEN(Hoja2!C3488)&gt;30,Hoja2!C3488,"")</f>
        <v/>
      </c>
      <c r="O3488" t="str">
        <f>IF(LEN(Hoja2!F3488)&gt;110,LEN(Hoja2!F3488),"")</f>
        <v/>
      </c>
      <c r="Q3488" t="str">
        <f>IF(K3488="ok",CONCATENATE(IF(Hoja2!A3488="'S/F'","--",""),N3488,"INSERT INTO seguimiento_oficios_recepcion_oficio(fecha_captura, folio_interno, no_oficio, dependencia_envia, firma, fecha_oficio, asunto, anexo, captura_id, estatus_id) VALUES ('",CONCATENATE(RIGHT(CONCATENATE("00",DAY(Hoja2!B3488)),2),"/",RIGHT(CONCATENATE("00",MONTH(Hoja2!B3488)),2),"/",RIGHT(CONCATENATE("00",YEAR(Hoja2!B3488)),2)),"',",Hoja2!A3488,",'",Hoja2!C3488,"','",Hoja2!F3488,"','",Hoja2!E3488,"','",CONCATENATE(RIGHT(CONCATENATE("00",DAY(Hoja2!D3488)),2),"/",RIGHT(CONCATENATE("00",MONTH(Hoja2!D3488)),2),"/",RIGHT(CONCATENATE("00",YEAR(Hoja2!D3488)),2)),"','",Hoja2!J3488,"',","FALSE, 1,8);"), "")</f>
        <v>INSERT INTO seguimiento_oficios_recepcion_oficio(fecha_captura, folio_interno, no_oficio, dependencia_envia, firma, fecha_oficio, asunto, anexo, captura_id, estatus_id) VALUES ('10/05/12',822,'1570','ORGANO DE FISCALIZACION DEL ESTADO DE TABASCO','FRANCISCO JOSE RULLAN SILVA','09/05/12','AGRADECIMIENTO',FALSE, 1,8);</v>
      </c>
    </row>
    <row r="3489" spans="6:17">
      <c r="F3489" t="str">
        <f>RIGHT(CONCATENATE("00",DAY(Hoja2!B3489)),2)</f>
        <v>10</v>
      </c>
      <c r="G3489" t="str">
        <f>CONCATENATE(RIGHT(CONCATENATE("00",DAY(Hoja2!B3489)),2),"/",RIGHT(CONCATENATE("00",MONTH(Hoja2!B3489)),2),"/",RIGHT(CONCATENATE("00",YEAR(Hoja2!B3489)),2))</f>
        <v>10/05/12</v>
      </c>
      <c r="H3489" t="str">
        <f>RIGHT(CONCATENATE("00",DAY(Hoja2!D3489)),2)</f>
        <v>10</v>
      </c>
      <c r="I3489" t="str">
        <f>CONCATENATE(RIGHT(CONCATENATE("00",DAY(Hoja2!D3489)),2),"/",RIGHT(CONCATENATE("00",MONTH(Hoja2!D3489)),2),"/",RIGHT(CONCATENATE("00",YEAR(Hoja2!D3489)),2))</f>
        <v>10/05/12</v>
      </c>
      <c r="J3489" t="str">
        <f>IF(LEN(Hoja2!J3489)&gt;150,LEN(Hoja2!J3489),"")</f>
        <v/>
      </c>
      <c r="K3489" t="str">
        <f>IF(Hoja2!A3489&lt;&gt;"", IF(Hoja2!B3489&lt;&gt;"", IF(Hoja2!C3489&lt;&gt;"", IF(Hoja2!D3489&lt;&gt;"", IF(Hoja2!E3489&lt;&gt;"", IF(Hoja2!F3489&lt;&gt;"", IF(Hoja2!J3489&lt;&gt;"","ok",""),""),""),""),""),""),"")</f>
        <v>ok</v>
      </c>
      <c r="L3489" t="str">
        <f>IF(Hoja2!A3489="'S/F'","--","")</f>
        <v/>
      </c>
      <c r="M3489" t="str">
        <f>IF(LEN(Hoja2!C3489)&gt;30,Hoja2!C3489,"")</f>
        <v/>
      </c>
      <c r="O3489" t="str">
        <f>IF(LEN(Hoja2!F3489)&gt;110,LEN(Hoja2!F3489),"")</f>
        <v/>
      </c>
      <c r="Q3489" t="str">
        <f>IF(K3489="ok",CONCATENATE(IF(Hoja2!A3489="'S/F'","--",""),N3489,"INSERT INTO seguimiento_oficios_recepcion_oficio(fecha_captura, folio_interno, no_oficio, dependencia_envia, firma, fecha_oficio, asunto, anexo, captura_id, estatus_id) VALUES ('",CONCATENATE(RIGHT(CONCATENATE("00",DAY(Hoja2!B3489)),2),"/",RIGHT(CONCATENATE("00",MONTH(Hoja2!B3489)),2),"/",RIGHT(CONCATENATE("00",YEAR(Hoja2!B3489)),2)),"',",Hoja2!A3489,",'",Hoja2!C3489,"','",Hoja2!F3489,"','",Hoja2!E3489,"','",CONCATENATE(RIGHT(CONCATENATE("00",DAY(Hoja2!D3489)),2),"/",RIGHT(CONCATENATE("00",MONTH(Hoja2!D3489)),2),"/",RIGHT(CONCATENATE("00",YEAR(Hoja2!D3489)),2)),"','",Hoja2!J3489,"',","FALSE, 1,8);"), "")</f>
        <v>INSERT INTO seguimiento_oficios_recepcion_oficio(fecha_captura, folio_interno, no_oficio, dependencia_envia, firma, fecha_oficio, asunto, anexo, captura_id, estatus_id) VALUES ('10/05/12',823,'4647','PODER JUDICIAL DE LA FEDERACION','FREDDY HERNANDEZ BONFIL','10/05/12','AMPARO DIRECTO 431/2012 PROMOVIDO POR MARCO ANTONIO ORBELIN BARRIOS ',FALSE, 1,8);</v>
      </c>
    </row>
    <row r="3490" spans="6:17">
      <c r="F3490" t="str">
        <f>RIGHT(CONCATENATE("00",DAY(Hoja2!B3490)),2)</f>
        <v>10</v>
      </c>
      <c r="G3490" t="str">
        <f>CONCATENATE(RIGHT(CONCATENATE("00",DAY(Hoja2!B3490)),2),"/",RIGHT(CONCATENATE("00",MONTH(Hoja2!B3490)),2),"/",RIGHT(CONCATENATE("00",YEAR(Hoja2!B3490)),2))</f>
        <v>10/04/12</v>
      </c>
      <c r="H3490" t="str">
        <f>RIGHT(CONCATENATE("00",DAY(Hoja2!D3490)),2)</f>
        <v>04</v>
      </c>
      <c r="I3490" t="str">
        <f>CONCATENATE(RIGHT(CONCATENATE("00",DAY(Hoja2!D3490)),2),"/",RIGHT(CONCATENATE("00",MONTH(Hoja2!D3490)),2),"/",RIGHT(CONCATENATE("00",YEAR(Hoja2!D3490)),2))</f>
        <v>04/05/12</v>
      </c>
      <c r="J3490">
        <f>IF(LEN(Hoja2!J3490)&gt;150,LEN(Hoja2!J3490),"")</f>
        <v>203</v>
      </c>
      <c r="K3490" t="str">
        <f>IF(Hoja2!A3490&lt;&gt;"", IF(Hoja2!B3490&lt;&gt;"", IF(Hoja2!C3490&lt;&gt;"", IF(Hoja2!D3490&lt;&gt;"", IF(Hoja2!E3490&lt;&gt;"", IF(Hoja2!F3490&lt;&gt;"", IF(Hoja2!J3490&lt;&gt;"","ok",""),""),""),""),""),""),"")</f>
        <v>ok</v>
      </c>
      <c r="L3490" t="str">
        <f>IF(Hoja2!A3490="'S/F'","--","")</f>
        <v/>
      </c>
      <c r="M3490" t="str">
        <f>IF(LEN(Hoja2!C3490)&gt;30,Hoja2!C3490,"")</f>
        <v/>
      </c>
      <c r="O3490" t="str">
        <f>IF(LEN(Hoja2!F3490)&gt;110,LEN(Hoja2!F3490),"")</f>
        <v/>
      </c>
      <c r="Q3490" t="str">
        <f>IF(K3490="ok",CONCATENATE(IF(Hoja2!A3490="'S/F'","--",""),N3490,"INSERT INTO seguimiento_oficios_recepcion_oficio(fecha_captura, folio_interno, no_oficio, dependencia_envia, firma, fecha_oficio, asunto, anexo, captura_id, estatus_id) VALUES ('",CONCATENATE(RIGHT(CONCATENATE("00",DAY(Hoja2!B3490)),2),"/",RIGHT(CONCATENATE("00",MONTH(Hoja2!B3490)),2),"/",RIGHT(CONCATENATE("00",YEAR(Hoja2!B3490)),2)),"',",Hoja2!A3490,",'",Hoja2!C3490,"','",Hoja2!F3490,"','",Hoja2!E3490,"','",CONCATENATE(RIGHT(CONCATENATE("00",DAY(Hoja2!D3490)),2),"/",RIGHT(CONCATENATE("00",MONTH(Hoja2!D3490)),2),"/",RIGHT(CONCATENATE("00",YEAR(Hoja2!D3490)),2)),"','",Hoja2!J3490,"',","FALSE, 1,8);"), "")</f>
        <v>INSERT INTO seguimiento_oficios_recepcion_oficio(fecha_captura, folio_interno, no_oficio, dependencia_envia, firma, fecha_oficio, asunto, anexo, captura_id, estatus_id) VALUES ('10/04/12',824,'1282','EDUCACION','MARIO CARRILLO DIAZ','04/05/12','INFORMAN QUE REALIZARAN UN PAGO QUE NO COINCIDE CON LOS PERIODOS QUINCENALES NORMALES POR LO QUE LE SOLICITAN LA EMISION DE LAS NOMINAS Y EL RESPECTIVO PAGO PARA EL 06 DE JULIO PAGO DEL RECESDO DE CLASES',FALSE, 1,8);</v>
      </c>
    </row>
    <row r="3491" spans="6:17">
      <c r="F3491" t="str">
        <f>RIGHT(CONCATENATE("00",DAY(Hoja2!B3491)),2)</f>
        <v>10</v>
      </c>
      <c r="G3491" t="str">
        <f>CONCATENATE(RIGHT(CONCATENATE("00",DAY(Hoja2!B3491)),2),"/",RIGHT(CONCATENATE("00",MONTH(Hoja2!B3491)),2),"/",RIGHT(CONCATENATE("00",YEAR(Hoja2!B3491)),2))</f>
        <v>10/04/12</v>
      </c>
      <c r="H3491" t="str">
        <f>RIGHT(CONCATENATE("00",DAY(Hoja2!D3491)),2)</f>
        <v>08</v>
      </c>
      <c r="I3491" t="str">
        <f>CONCATENATE(RIGHT(CONCATENATE("00",DAY(Hoja2!D3491)),2),"/",RIGHT(CONCATENATE("00",MONTH(Hoja2!D3491)),2),"/",RIGHT(CONCATENATE("00",YEAR(Hoja2!D3491)),2))</f>
        <v>08/05/12</v>
      </c>
      <c r="J3491" t="str">
        <f>IF(LEN(Hoja2!J3491)&gt;150,LEN(Hoja2!J3491),"")</f>
        <v/>
      </c>
      <c r="K3491" t="str">
        <f>IF(Hoja2!A3491&lt;&gt;"", IF(Hoja2!B3491&lt;&gt;"", IF(Hoja2!C3491&lt;&gt;"", IF(Hoja2!D3491&lt;&gt;"", IF(Hoja2!E3491&lt;&gt;"", IF(Hoja2!F3491&lt;&gt;"", IF(Hoja2!J3491&lt;&gt;"","ok",""),""),""),""),""),""),"")</f>
        <v>ok</v>
      </c>
      <c r="L3491" t="str">
        <f>IF(Hoja2!A3491="'S/F'","--","")</f>
        <v/>
      </c>
      <c r="M3491" t="str">
        <f>IF(LEN(Hoja2!C3491)&gt;30,Hoja2!C3491,"")</f>
        <v/>
      </c>
      <c r="O3491" t="str">
        <f>IF(LEN(Hoja2!F3491)&gt;110,LEN(Hoja2!F3491),"")</f>
        <v/>
      </c>
      <c r="Q3491" t="str">
        <f>IF(K3491="ok",CONCATENATE(IF(Hoja2!A3491="'S/F'","--",""),N3491,"INSERT INTO seguimiento_oficios_recepcion_oficio(fecha_captura, folio_interno, no_oficio, dependencia_envia, firma, fecha_oficio, asunto, anexo, captura_id, estatus_id) VALUES ('",CONCATENATE(RIGHT(CONCATENATE("00",DAY(Hoja2!B3491)),2),"/",RIGHT(CONCATENATE("00",MONTH(Hoja2!B3491)),2),"/",RIGHT(CONCATENATE("00",YEAR(Hoja2!B3491)),2)),"',",Hoja2!A3491,",'",Hoja2!C3491,"','",Hoja2!F3491,"','",Hoja2!E3491,"','",CONCATENATE(RIGHT(CONCATENATE("00",DAY(Hoja2!D3491)),2),"/",RIGHT(CONCATENATE("00",MONTH(Hoja2!D3491)),2),"/",RIGHT(CONCATENATE("00",YEAR(Hoja2!D3491)),2)),"','",Hoja2!J3491,"',","FALSE, 1,8);"), "")</f>
        <v>INSERT INTO seguimiento_oficios_recepcion_oficio(fecha_captura, folio_interno, no_oficio, dependencia_envia, firma, fecha_oficio, asunto, anexo, captura_id, estatus_id) VALUES ('10/04/12',825,'666','HOSPITAL ROVIROSA','JOSE ANTONIO GARCIA PALVICINI','08/05/12','SOLICITAN APOYO DE LETRAS Y LOGOTIPOS PARA EL 16 DE MAYO',FALSE, 1,8);</v>
      </c>
    </row>
    <row r="3492" spans="6:17">
      <c r="F3492" t="str">
        <f>RIGHT(CONCATENATE("00",DAY(Hoja2!B3492)),2)</f>
        <v>11</v>
      </c>
      <c r="G3492" t="str">
        <f>CONCATENATE(RIGHT(CONCATENATE("00",DAY(Hoja2!B3492)),2),"/",RIGHT(CONCATENATE("00",MONTH(Hoja2!B3492)),2),"/",RIGHT(CONCATENATE("00",YEAR(Hoja2!B3492)),2))</f>
        <v>11/05/12</v>
      </c>
      <c r="H3492" t="str">
        <f>RIGHT(CONCATENATE("00",DAY(Hoja2!D3492)),2)</f>
        <v>10</v>
      </c>
      <c r="I3492" t="str">
        <f>CONCATENATE(RIGHT(CONCATENATE("00",DAY(Hoja2!D3492)),2),"/",RIGHT(CONCATENATE("00",MONTH(Hoja2!D3492)),2),"/",RIGHT(CONCATENATE("00",YEAR(Hoja2!D3492)),2))</f>
        <v>10/05/12</v>
      </c>
      <c r="J3492" t="str">
        <f>IF(LEN(Hoja2!J3492)&gt;150,LEN(Hoja2!J3492),"")</f>
        <v/>
      </c>
      <c r="K3492" t="str">
        <f>IF(Hoja2!A3492&lt;&gt;"", IF(Hoja2!B3492&lt;&gt;"", IF(Hoja2!C3492&lt;&gt;"", IF(Hoja2!D3492&lt;&gt;"", IF(Hoja2!E3492&lt;&gt;"", IF(Hoja2!F3492&lt;&gt;"", IF(Hoja2!J3492&lt;&gt;"","ok",""),""),""),""),""),""),"")</f>
        <v>ok</v>
      </c>
      <c r="L3492" t="str">
        <f>IF(Hoja2!A3492="'S/F'","--","")</f>
        <v/>
      </c>
      <c r="M3492" t="str">
        <f>IF(LEN(Hoja2!C3492)&gt;30,Hoja2!C3492,"")</f>
        <v/>
      </c>
      <c r="O3492" t="str">
        <f>IF(LEN(Hoja2!F3492)&gt;110,LEN(Hoja2!F3492),"")</f>
        <v/>
      </c>
      <c r="Q3492" t="str">
        <f>IF(K3492="ok",CONCATENATE(IF(Hoja2!A3492="'S/F'","--",""),N3492,"INSERT INTO seguimiento_oficios_recepcion_oficio(fecha_captura, folio_interno, no_oficio, dependencia_envia, firma, fecha_oficio, asunto, anexo, captura_id, estatus_id) VALUES ('",CONCATENATE(RIGHT(CONCATENATE("00",DAY(Hoja2!B3492)),2),"/",RIGHT(CONCATENATE("00",MONTH(Hoja2!B3492)),2),"/",RIGHT(CONCATENATE("00",YEAR(Hoja2!B3492)),2)),"',",Hoja2!A3492,",'",Hoja2!C3492,"','",Hoja2!F3492,"','",Hoja2!E3492,"','",CONCATENATE(RIGHT(CONCATENATE("00",DAY(Hoja2!D3492)),2),"/",RIGHT(CONCATENATE("00",MONTH(Hoja2!D3492)),2),"/",RIGHT(CONCATENATE("00",YEAR(Hoja2!D3492)),2)),"','",Hoja2!J3492,"',","FALSE, 1,8);"), "")</f>
        <v>INSERT INTO seguimiento_oficios_recepcion_oficio(fecha_captura, folio_interno, no_oficio, dependencia_envia, firma, fecha_oficio, asunto, anexo, captura_id, estatus_id) VALUES ('11/05/12',826,'18033','30/A. ZONA MILITAR','EFRAIN SANCHEZ VELASCO','10/05/12','SOLICITAN MAMPARA CON LEYENDA, MESA, SILLAS, PODIUM, BANDA DE MUSICA',FALSE, 1,8);</v>
      </c>
    </row>
    <row r="3493" spans="6:17">
      <c r="F3493" t="str">
        <f>RIGHT(CONCATENATE("00",DAY(Hoja2!B3493)),2)</f>
        <v>11</v>
      </c>
      <c r="G3493" t="str">
        <f>CONCATENATE(RIGHT(CONCATENATE("00",DAY(Hoja2!B3493)),2),"/",RIGHT(CONCATENATE("00",MONTH(Hoja2!B3493)),2),"/",RIGHT(CONCATENATE("00",YEAR(Hoja2!B3493)),2))</f>
        <v>11/05/12</v>
      </c>
      <c r="H3493" t="str">
        <f>RIGHT(CONCATENATE("00",DAY(Hoja2!D3493)),2)</f>
        <v>11</v>
      </c>
      <c r="I3493" t="str">
        <f>CONCATENATE(RIGHT(CONCATENATE("00",DAY(Hoja2!D3493)),2),"/",RIGHT(CONCATENATE("00",MONTH(Hoja2!D3493)),2),"/",RIGHT(CONCATENATE("00",YEAR(Hoja2!D3493)),2))</f>
        <v>11/05/12</v>
      </c>
      <c r="J3493" t="str">
        <f>IF(LEN(Hoja2!J3493)&gt;150,LEN(Hoja2!J3493),"")</f>
        <v/>
      </c>
      <c r="K3493" t="str">
        <f>IF(Hoja2!A3493&lt;&gt;"", IF(Hoja2!B3493&lt;&gt;"", IF(Hoja2!C3493&lt;&gt;"", IF(Hoja2!D3493&lt;&gt;"", IF(Hoja2!E3493&lt;&gt;"", IF(Hoja2!F3493&lt;&gt;"", IF(Hoja2!J3493&lt;&gt;"","ok",""),""),""),""),""),""),"")</f>
        <v>ok</v>
      </c>
      <c r="L3493" t="str">
        <f>IF(Hoja2!A3493="'S/F'","--","")</f>
        <v/>
      </c>
      <c r="M3493" t="str">
        <f>IF(LEN(Hoja2!C3493)&gt;30,Hoja2!C3493,"")</f>
        <v/>
      </c>
      <c r="O3493" t="str">
        <f>IF(LEN(Hoja2!F3493)&gt;110,LEN(Hoja2!F3493),"")</f>
        <v/>
      </c>
      <c r="Q3493" t="str">
        <f>IF(K3493="ok",CONCATENATE(IF(Hoja2!A3493="'S/F'","--",""),N3493,"INSERT INTO seguimiento_oficios_recepcion_oficio(fecha_captura, folio_interno, no_oficio, dependencia_envia, firma, fecha_oficio, asunto, anexo, captura_id, estatus_id) VALUES ('",CONCATENATE(RIGHT(CONCATENATE("00",DAY(Hoja2!B3493)),2),"/",RIGHT(CONCATENATE("00",MONTH(Hoja2!B3493)),2),"/",RIGHT(CONCATENATE("00",YEAR(Hoja2!B3493)),2)),"',",Hoja2!A3493,",'",Hoja2!C3493,"','",Hoja2!F3493,"','",Hoja2!E3493,"','",CONCATENATE(RIGHT(CONCATENATE("00",DAY(Hoja2!D3493)),2),"/",RIGHT(CONCATENATE("00",MONTH(Hoja2!D3493)),2),"/",RIGHT(CONCATENATE("00",YEAR(Hoja2!D3493)),2)),"','",Hoja2!J3493,"',","FALSE, 1,8);"), "")</f>
        <v>INSERT INTO seguimiento_oficios_recepcion_oficio(fecha_captura, folio_interno, no_oficio, dependencia_envia, firma, fecha_oficio, asunto, anexo, captura_id, estatus_id) VALUES ('11/05/12',827,'203','TRANSPORTE AEREO','MARIA GUADALUPE CABRERA LANDERO','11/05/12','ENVIAN GASTOS REALIZADOS CON CARGO AL FONDO REVOLVENTE POR $4,240.79',FALSE, 1,8);</v>
      </c>
    </row>
    <row r="3494" spans="6:17">
      <c r="F3494" t="str">
        <f>RIGHT(CONCATENATE("00",DAY(Hoja2!B3494)),2)</f>
        <v>14</v>
      </c>
      <c r="G3494" t="str">
        <f>CONCATENATE(RIGHT(CONCATENATE("00",DAY(Hoja2!B3494)),2),"/",RIGHT(CONCATENATE("00",MONTH(Hoja2!B3494)),2),"/",RIGHT(CONCATENATE("00",YEAR(Hoja2!B3494)),2))</f>
        <v>14/05/12</v>
      </c>
      <c r="H3494" t="str">
        <f>RIGHT(CONCATENATE("00",DAY(Hoja2!D3494)),2)</f>
        <v>11</v>
      </c>
      <c r="I3494" t="str">
        <f>CONCATENATE(RIGHT(CONCATENATE("00",DAY(Hoja2!D3494)),2),"/",RIGHT(CONCATENATE("00",MONTH(Hoja2!D3494)),2),"/",RIGHT(CONCATENATE("00",YEAR(Hoja2!D3494)),2))</f>
        <v>11/05/12</v>
      </c>
      <c r="J3494" t="str">
        <f>IF(LEN(Hoja2!J3494)&gt;150,LEN(Hoja2!J3494),"")</f>
        <v/>
      </c>
      <c r="K3494" t="str">
        <f>IF(Hoja2!A3494&lt;&gt;"", IF(Hoja2!B3494&lt;&gt;"", IF(Hoja2!C3494&lt;&gt;"", IF(Hoja2!D3494&lt;&gt;"", IF(Hoja2!E3494&lt;&gt;"", IF(Hoja2!F3494&lt;&gt;"", IF(Hoja2!J3494&lt;&gt;"","ok",""),""),""),""),""),""),"")</f>
        <v>ok</v>
      </c>
      <c r="L3494" t="str">
        <f>IF(Hoja2!A3494="'S/F'","--","")</f>
        <v/>
      </c>
      <c r="M3494" t="str">
        <f>IF(LEN(Hoja2!C3494)&gt;30,Hoja2!C3494,"")</f>
        <v/>
      </c>
      <c r="O3494" t="str">
        <f>IF(LEN(Hoja2!F3494)&gt;110,LEN(Hoja2!F3494),"")</f>
        <v/>
      </c>
      <c r="Q3494" t="str">
        <f>IF(K3494="ok",CONCATENATE(IF(Hoja2!A3494="'S/F'","--",""),N3494,"INSERT INTO seguimiento_oficios_recepcion_oficio(fecha_captura, folio_interno, no_oficio, dependencia_envia, firma, fecha_oficio, asunto, anexo, captura_id, estatus_id) VALUES ('",CONCATENATE(RIGHT(CONCATENATE("00",DAY(Hoja2!B3494)),2),"/",RIGHT(CONCATENATE("00",MONTH(Hoja2!B3494)),2),"/",RIGHT(CONCATENATE("00",YEAR(Hoja2!B3494)),2)),"',",Hoja2!A3494,",'",Hoja2!C3494,"','",Hoja2!F3494,"','",Hoja2!E3494,"','",CONCATENATE(RIGHT(CONCATENATE("00",DAY(Hoja2!D3494)),2),"/",RIGHT(CONCATENATE("00",MONTH(Hoja2!D3494)),2),"/",RIGHT(CONCATENATE("00",YEAR(Hoja2!D3494)),2)),"','",Hoja2!J3494,"',","FALSE, 1,8);"), "")</f>
        <v>INSERT INTO seguimiento_oficios_recepcion_oficio(fecha_captura, folio_interno, no_oficio, dependencia_envia, firma, fecha_oficio, asunto, anexo, captura_id, estatus_id) VALUES ('14/05/12',828,'631','SALUD','MARIO ALBERTO LEZAMA CORZO','11/05/12','ENVIAN EN TRES TANTOS EL CONTRATO CP-G2ABW-26/12 DE LA EMPRESA ABA SEGUROS',FALSE, 1,8);</v>
      </c>
    </row>
    <row r="3495" spans="6:17">
      <c r="F3495" t="str">
        <f>RIGHT(CONCATENATE("00",DAY(Hoja2!B3495)),2)</f>
        <v>14</v>
      </c>
      <c r="G3495" t="str">
        <f>CONCATENATE(RIGHT(CONCATENATE("00",DAY(Hoja2!B3495)),2),"/",RIGHT(CONCATENATE("00",MONTH(Hoja2!B3495)),2),"/",RIGHT(CONCATENATE("00",YEAR(Hoja2!B3495)),2))</f>
        <v>14/05/12</v>
      </c>
      <c r="H3495" t="str">
        <f>RIGHT(CONCATENATE("00",DAY(Hoja2!D3495)),2)</f>
        <v>11</v>
      </c>
      <c r="I3495" t="str">
        <f>CONCATENATE(RIGHT(CONCATENATE("00",DAY(Hoja2!D3495)),2),"/",RIGHT(CONCATENATE("00",MONTH(Hoja2!D3495)),2),"/",RIGHT(CONCATENATE("00",YEAR(Hoja2!D3495)),2))</f>
        <v>11/05/12</v>
      </c>
      <c r="J3495" t="str">
        <f>IF(LEN(Hoja2!J3495)&gt;150,LEN(Hoja2!J3495),"")</f>
        <v/>
      </c>
      <c r="K3495" t="str">
        <f>IF(Hoja2!A3495&lt;&gt;"", IF(Hoja2!B3495&lt;&gt;"", IF(Hoja2!C3495&lt;&gt;"", IF(Hoja2!D3495&lt;&gt;"", IF(Hoja2!E3495&lt;&gt;"", IF(Hoja2!F3495&lt;&gt;"", IF(Hoja2!J3495&lt;&gt;"","ok",""),""),""),""),""),""),"")</f>
        <v>ok</v>
      </c>
      <c r="L3495" t="str">
        <f>IF(Hoja2!A3495="'S/F'","--","")</f>
        <v/>
      </c>
      <c r="M3495" t="str">
        <f>IF(LEN(Hoja2!C3495)&gt;30,Hoja2!C3495,"")</f>
        <v/>
      </c>
      <c r="O3495" t="str">
        <f>IF(LEN(Hoja2!F3495)&gt;110,LEN(Hoja2!F3495),"")</f>
        <v/>
      </c>
      <c r="Q3495" t="str">
        <f>IF(K3495="ok",CONCATENATE(IF(Hoja2!A3495="'S/F'","--",""),N3495,"INSERT INTO seguimiento_oficios_recepcion_oficio(fecha_captura, folio_interno, no_oficio, dependencia_envia, firma, fecha_oficio, asunto, anexo, captura_id, estatus_id) VALUES ('",CONCATENATE(RIGHT(CONCATENATE("00",DAY(Hoja2!B3495)),2),"/",RIGHT(CONCATENATE("00",MONTH(Hoja2!B3495)),2),"/",RIGHT(CONCATENATE("00",YEAR(Hoja2!B3495)),2)),"',",Hoja2!A3495,",'",Hoja2!C3495,"','",Hoja2!F3495,"','",Hoja2!E3495,"','",CONCATENATE(RIGHT(CONCATENATE("00",DAY(Hoja2!D3495)),2),"/",RIGHT(CONCATENATE("00",MONTH(Hoja2!D3495)),2),"/",RIGHT(CONCATENATE("00",YEAR(Hoja2!D3495)),2)),"','",Hoja2!J3495,"',","FALSE, 1,8);"), "")</f>
        <v>INSERT INTO seguimiento_oficios_recepcion_oficio(fecha_captura, folio_interno, no_oficio, dependencia_envia, firma, fecha_oficio, asunto, anexo, captura_id, estatus_id) VALUES ('14/05/12',829,'05.18','OCV-TABASCO','LEYLA AGUIRRE CASTILLO','11/05/12','SOLICITAN CHOCOBUS DEL 16 AL 18 DE MAYO',FALSE, 1,8);</v>
      </c>
    </row>
    <row r="3496" spans="6:17">
      <c r="F3496" t="str">
        <f>RIGHT(CONCATENATE("00",DAY(Hoja2!B3496)),2)</f>
        <v>14</v>
      </c>
      <c r="G3496" t="str">
        <f>CONCATENATE(RIGHT(CONCATENATE("00",DAY(Hoja2!B3496)),2),"/",RIGHT(CONCATENATE("00",MONTH(Hoja2!B3496)),2),"/",RIGHT(CONCATENATE("00",YEAR(Hoja2!B3496)),2))</f>
        <v>14/05/12</v>
      </c>
      <c r="H3496" t="str">
        <f>RIGHT(CONCATENATE("00",DAY(Hoja2!D3496)),2)</f>
        <v>14</v>
      </c>
      <c r="I3496" t="str">
        <f>CONCATENATE(RIGHT(CONCATENATE("00",DAY(Hoja2!D3496)),2),"/",RIGHT(CONCATENATE("00",MONTH(Hoja2!D3496)),2),"/",RIGHT(CONCATENATE("00",YEAR(Hoja2!D3496)),2))</f>
        <v>14/05/12</v>
      </c>
      <c r="J3496" t="str">
        <f>IF(LEN(Hoja2!J3496)&gt;150,LEN(Hoja2!J3496),"")</f>
        <v/>
      </c>
      <c r="K3496" t="str">
        <f>IF(Hoja2!A3496&lt;&gt;"", IF(Hoja2!B3496&lt;&gt;"", IF(Hoja2!C3496&lt;&gt;"", IF(Hoja2!D3496&lt;&gt;"", IF(Hoja2!E3496&lt;&gt;"", IF(Hoja2!F3496&lt;&gt;"", IF(Hoja2!J3496&lt;&gt;"","ok",""),""),""),""),""),""),"")</f>
        <v>ok</v>
      </c>
      <c r="L3496" t="str">
        <f>IF(Hoja2!A3496="'S/F'","--","")</f>
        <v/>
      </c>
      <c r="M3496" t="str">
        <f>IF(LEN(Hoja2!C3496)&gt;30,Hoja2!C3496,"")</f>
        <v/>
      </c>
      <c r="O3496" t="str">
        <f>IF(LEN(Hoja2!F3496)&gt;110,LEN(Hoja2!F3496),"")</f>
        <v/>
      </c>
      <c r="Q3496" t="str">
        <f>IF(K3496="ok",CONCATENATE(IF(Hoja2!A3496="'S/F'","--",""),N3496,"INSERT INTO seguimiento_oficios_recepcion_oficio(fecha_captura, folio_interno, no_oficio, dependencia_envia, firma, fecha_oficio, asunto, anexo, captura_id, estatus_id) VALUES ('",CONCATENATE(RIGHT(CONCATENATE("00",DAY(Hoja2!B3496)),2),"/",RIGHT(CONCATENATE("00",MONTH(Hoja2!B3496)),2),"/",RIGHT(CONCATENATE("00",YEAR(Hoja2!B3496)),2)),"',",Hoja2!A3496,",'",Hoja2!C3496,"','",Hoja2!F3496,"','",Hoja2!E3496,"','",CONCATENATE(RIGHT(CONCATENATE("00",DAY(Hoja2!D3496)),2),"/",RIGHT(CONCATENATE("00",MONTH(Hoja2!D3496)),2),"/",RIGHT(CONCATENATE("00",YEAR(Hoja2!D3496)),2)),"','",Hoja2!J3496,"',","FALSE, 1,8);"), "")</f>
        <v>INSERT INTO seguimiento_oficios_recepcion_oficio(fecha_captura, folio_interno, no_oficio, dependencia_envia, firma, fecha_oficio, asunto, anexo, captura_id, estatus_id) VALUES ('14/05/12',830,'05.22','OCV-TABASCO','LEYLA AGUIRRE CASTILLO','14/05/12','SOLICITAN CHOCOBUS DEL 17 AL 19 DE MAYO',FALSE, 1,8);</v>
      </c>
    </row>
    <row r="3497" spans="6:17">
      <c r="F3497" t="str">
        <f>RIGHT(CONCATENATE("00",DAY(Hoja2!B3497)),2)</f>
        <v>14</v>
      </c>
      <c r="G3497" t="str">
        <f>CONCATENATE(RIGHT(CONCATENATE("00",DAY(Hoja2!B3497)),2),"/",RIGHT(CONCATENATE("00",MONTH(Hoja2!B3497)),2),"/",RIGHT(CONCATENATE("00",YEAR(Hoja2!B3497)),2))</f>
        <v>14/05/12</v>
      </c>
      <c r="H3497" t="str">
        <f>RIGHT(CONCATENATE("00",DAY(Hoja2!D3497)),2)</f>
        <v>09</v>
      </c>
      <c r="I3497" t="str">
        <f>CONCATENATE(RIGHT(CONCATENATE("00",DAY(Hoja2!D3497)),2),"/",RIGHT(CONCATENATE("00",MONTH(Hoja2!D3497)),2),"/",RIGHT(CONCATENATE("00",YEAR(Hoja2!D3497)),2))</f>
        <v>09/05/12</v>
      </c>
      <c r="J3497" t="str">
        <f>IF(LEN(Hoja2!J3497)&gt;150,LEN(Hoja2!J3497),"")</f>
        <v/>
      </c>
      <c r="K3497" t="str">
        <f>IF(Hoja2!A3497&lt;&gt;"", IF(Hoja2!B3497&lt;&gt;"", IF(Hoja2!C3497&lt;&gt;"", IF(Hoja2!D3497&lt;&gt;"", IF(Hoja2!E3497&lt;&gt;"", IF(Hoja2!F3497&lt;&gt;"", IF(Hoja2!J3497&lt;&gt;"","ok",""),""),""),""),""),""),"")</f>
        <v>ok</v>
      </c>
      <c r="L3497" t="str">
        <f>IF(Hoja2!A3497="'S/F'","--","")</f>
        <v/>
      </c>
      <c r="M3497" t="str">
        <f>IF(LEN(Hoja2!C3497)&gt;30,Hoja2!C3497,"")</f>
        <v/>
      </c>
      <c r="O3497" t="str">
        <f>IF(LEN(Hoja2!F3497)&gt;110,LEN(Hoja2!F3497),"")</f>
        <v/>
      </c>
      <c r="Q3497" t="str">
        <f>IF(K3497="ok",CONCATENATE(IF(Hoja2!A3497="'S/F'","--",""),N3497,"INSERT INTO seguimiento_oficios_recepcion_oficio(fecha_captura, folio_interno, no_oficio, dependencia_envia, firma, fecha_oficio, asunto, anexo, captura_id, estatus_id) VALUES ('",CONCATENATE(RIGHT(CONCATENATE("00",DAY(Hoja2!B3497)),2),"/",RIGHT(CONCATENATE("00",MONTH(Hoja2!B3497)),2),"/",RIGHT(CONCATENATE("00",YEAR(Hoja2!B3497)),2)),"',",Hoja2!A3497,",'",Hoja2!C3497,"','",Hoja2!F3497,"','",Hoja2!E3497,"','",CONCATENATE(RIGHT(CONCATENATE("00",DAY(Hoja2!D3497)),2),"/",RIGHT(CONCATENATE("00",MONTH(Hoja2!D3497)),2),"/",RIGHT(CONCATENATE("00",YEAR(Hoja2!D3497)),2)),"','",Hoja2!J3497,"',","FALSE, 1,8);"), "")</f>
        <v>INSERT INTO seguimiento_oficios_recepcion_oficio(fecha_captura, folio_interno, no_oficio, dependencia_envia, firma, fecha_oficio, asunto, anexo, captura_id, estatus_id) VALUES ('14/05/12',831,'263','SUTSET','RENE OVANDO OLAN','09/05/12','SOLICITAN AUTOBUS DEL 30 DE MAYO AL 03 DE JUNIO',FALSE, 1,8);</v>
      </c>
    </row>
    <row r="3498" spans="6:17">
      <c r="F3498" t="str">
        <f>RIGHT(CONCATENATE("00",DAY(Hoja2!B3498)),2)</f>
        <v>14</v>
      </c>
      <c r="G3498" t="str">
        <f>CONCATENATE(RIGHT(CONCATENATE("00",DAY(Hoja2!B3498)),2),"/",RIGHT(CONCATENATE("00",MONTH(Hoja2!B3498)),2),"/",RIGHT(CONCATENATE("00",YEAR(Hoja2!B3498)),2))</f>
        <v>14/05/12</v>
      </c>
      <c r="H3498" t="str">
        <f>RIGHT(CONCATENATE("00",DAY(Hoja2!D3498)),2)</f>
        <v>10</v>
      </c>
      <c r="I3498" t="str">
        <f>CONCATENATE(RIGHT(CONCATENATE("00",DAY(Hoja2!D3498)),2),"/",RIGHT(CONCATENATE("00",MONTH(Hoja2!D3498)),2),"/",RIGHT(CONCATENATE("00",YEAR(Hoja2!D3498)),2))</f>
        <v>10/05/12</v>
      </c>
      <c r="J3498" t="str">
        <f>IF(LEN(Hoja2!J3498)&gt;150,LEN(Hoja2!J3498),"")</f>
        <v/>
      </c>
      <c r="K3498" t="str">
        <f>IF(Hoja2!A3498&lt;&gt;"", IF(Hoja2!B3498&lt;&gt;"", IF(Hoja2!C3498&lt;&gt;"", IF(Hoja2!D3498&lt;&gt;"", IF(Hoja2!E3498&lt;&gt;"", IF(Hoja2!F3498&lt;&gt;"", IF(Hoja2!J3498&lt;&gt;"","ok",""),""),""),""),""),""),"")</f>
        <v>ok</v>
      </c>
      <c r="L3498" t="str">
        <f>IF(Hoja2!A3498="'S/F'","--","")</f>
        <v/>
      </c>
      <c r="M3498" t="str">
        <f>IF(LEN(Hoja2!C3498)&gt;30,Hoja2!C3498,"")</f>
        <v/>
      </c>
      <c r="O3498" t="str">
        <f>IF(LEN(Hoja2!F3498)&gt;110,LEN(Hoja2!F3498),"")</f>
        <v/>
      </c>
      <c r="Q3498" t="str">
        <f>IF(K3498="ok",CONCATENATE(IF(Hoja2!A3498="'S/F'","--",""),N3498,"INSERT INTO seguimiento_oficios_recepcion_oficio(fecha_captura, folio_interno, no_oficio, dependencia_envia, firma, fecha_oficio, asunto, anexo, captura_id, estatus_id) VALUES ('",CONCATENATE(RIGHT(CONCATENATE("00",DAY(Hoja2!B3498)),2),"/",RIGHT(CONCATENATE("00",MONTH(Hoja2!B3498)),2),"/",RIGHT(CONCATENATE("00",YEAR(Hoja2!B3498)),2)),"',",Hoja2!A3498,",'",Hoja2!C3498,"','",Hoja2!F3498,"','",Hoja2!E3498,"','",CONCATENATE(RIGHT(CONCATENATE("00",DAY(Hoja2!D3498)),2),"/",RIGHT(CONCATENATE("00",MONTH(Hoja2!D3498)),2),"/",RIGHT(CONCATENATE("00",YEAR(Hoja2!D3498)),2)),"','",Hoja2!J3498,"',","FALSE, 1,8);"), "")</f>
        <v>INSERT INTO seguimiento_oficios_recepcion_oficio(fecha_captura, folio_interno, no_oficio, dependencia_envia, firma, fecha_oficio, asunto, anexo, captura_id, estatus_id) VALUES ('14/05/12',832,'832','SUTSET','RENE OVANDO OLAN','10/05/12','SOLICITAN AUTOBUS DEL 25 AL 29 DE JULIO',FALSE, 1,8);</v>
      </c>
    </row>
    <row r="3499" spans="6:17">
      <c r="F3499" t="str">
        <f>RIGHT(CONCATENATE("00",DAY(Hoja2!B3499)),2)</f>
        <v>14</v>
      </c>
      <c r="G3499" t="str">
        <f>CONCATENATE(RIGHT(CONCATENATE("00",DAY(Hoja2!B3499)),2),"/",RIGHT(CONCATENATE("00",MONTH(Hoja2!B3499)),2),"/",RIGHT(CONCATENATE("00",YEAR(Hoja2!B3499)),2))</f>
        <v>14/05/12</v>
      </c>
      <c r="H3499" t="str">
        <f>RIGHT(CONCATENATE("00",DAY(Hoja2!D3499)),2)</f>
        <v>14</v>
      </c>
      <c r="I3499" t="str">
        <f>CONCATENATE(RIGHT(CONCATENATE("00",DAY(Hoja2!D3499)),2),"/",RIGHT(CONCATENATE("00",MONTH(Hoja2!D3499)),2),"/",RIGHT(CONCATENATE("00",YEAR(Hoja2!D3499)),2))</f>
        <v>14/05/12</v>
      </c>
      <c r="J3499" t="str">
        <f>IF(LEN(Hoja2!J3499)&gt;150,LEN(Hoja2!J3499),"")</f>
        <v/>
      </c>
      <c r="K3499" t="str">
        <f>IF(Hoja2!A3499&lt;&gt;"", IF(Hoja2!B3499&lt;&gt;"", IF(Hoja2!C3499&lt;&gt;"", IF(Hoja2!D3499&lt;&gt;"", IF(Hoja2!E3499&lt;&gt;"", IF(Hoja2!F3499&lt;&gt;"", IF(Hoja2!J3499&lt;&gt;"","ok",""),""),""),""),""),""),"")</f>
        <v>ok</v>
      </c>
      <c r="L3499" t="str">
        <f>IF(Hoja2!A3499="'S/F'","--","")</f>
        <v/>
      </c>
      <c r="M3499" t="str">
        <f>IF(LEN(Hoja2!C3499)&gt;30,Hoja2!C3499,"")</f>
        <v/>
      </c>
      <c r="O3499" t="str">
        <f>IF(LEN(Hoja2!F3499)&gt;110,LEN(Hoja2!F3499),"")</f>
        <v/>
      </c>
      <c r="Q3499" t="str">
        <f>IF(K3499="ok",CONCATENATE(IF(Hoja2!A3499="'S/F'","--",""),N3499,"INSERT INTO seguimiento_oficios_recepcion_oficio(fecha_captura, folio_interno, no_oficio, dependencia_envia, firma, fecha_oficio, asunto, anexo, captura_id, estatus_id) VALUES ('",CONCATENATE(RIGHT(CONCATENATE("00",DAY(Hoja2!B3499)),2),"/",RIGHT(CONCATENATE("00",MONTH(Hoja2!B3499)),2),"/",RIGHT(CONCATENATE("00",YEAR(Hoja2!B3499)),2)),"',",Hoja2!A3499,",'",Hoja2!C3499,"','",Hoja2!F3499,"','",Hoja2!E3499,"','",CONCATENATE(RIGHT(CONCATENATE("00",DAY(Hoja2!D3499)),2),"/",RIGHT(CONCATENATE("00",MONTH(Hoja2!D3499)),2),"/",RIGHT(CONCATENATE("00",YEAR(Hoja2!D3499)),2)),"','",Hoja2!J3499,"',","FALSE, 1,8);"), "")</f>
        <v>INSERT INTO seguimiento_oficios_recepcion_oficio(fecha_captura, folio_interno, no_oficio, dependencia_envia, firma, fecha_oficio, asunto, anexo, captura_id, estatus_id) VALUES ('14/05/12',833,'205','TRANSPORTE AEREO','MARIA GUADALUPE CABRERA LANDERO','14/05/12','ENVIAN FACTURA ORIGINAL DE LA EMPRESA MONCER AERONAUTICA',FALSE, 1,8);</v>
      </c>
    </row>
    <row r="3500" spans="6:17">
      <c r="F3500" t="str">
        <f>RIGHT(CONCATENATE("00",DAY(Hoja2!B3500)),2)</f>
        <v>14</v>
      </c>
      <c r="G3500" t="str">
        <f>CONCATENATE(RIGHT(CONCATENATE("00",DAY(Hoja2!B3500)),2),"/",RIGHT(CONCATENATE("00",MONTH(Hoja2!B3500)),2),"/",RIGHT(CONCATENATE("00",YEAR(Hoja2!B3500)),2))</f>
        <v>14/05/12</v>
      </c>
      <c r="H3500" t="str">
        <f>RIGHT(CONCATENATE("00",DAY(Hoja2!D3500)),2)</f>
        <v>10</v>
      </c>
      <c r="I3500" t="str">
        <f>CONCATENATE(RIGHT(CONCATENATE("00",DAY(Hoja2!D3500)),2),"/",RIGHT(CONCATENATE("00",MONTH(Hoja2!D3500)),2),"/",RIGHT(CONCATENATE("00",YEAR(Hoja2!D3500)),2))</f>
        <v>10/05/12</v>
      </c>
      <c r="J3500" t="str">
        <f>IF(LEN(Hoja2!J3500)&gt;150,LEN(Hoja2!J3500),"")</f>
        <v/>
      </c>
      <c r="K3500" t="str">
        <f>IF(Hoja2!A3500&lt;&gt;"", IF(Hoja2!B3500&lt;&gt;"", IF(Hoja2!C3500&lt;&gt;"", IF(Hoja2!D3500&lt;&gt;"", IF(Hoja2!E3500&lt;&gt;"", IF(Hoja2!F3500&lt;&gt;"", IF(Hoja2!J3500&lt;&gt;"","ok",""),""),""),""),""),""),"")</f>
        <v>ok</v>
      </c>
      <c r="L3500" t="str">
        <f>IF(Hoja2!A3500="'S/F'","--","")</f>
        <v/>
      </c>
      <c r="M3500" t="str">
        <f>IF(LEN(Hoja2!C3500)&gt;30,Hoja2!C3500,"")</f>
        <v/>
      </c>
      <c r="O3500" t="str">
        <f>IF(LEN(Hoja2!F3500)&gt;110,LEN(Hoja2!F3500),"")</f>
        <v/>
      </c>
      <c r="Q3500" t="str">
        <f>IF(K3500="ok",CONCATENATE(IF(Hoja2!A3500="'S/F'","--",""),N3500,"INSERT INTO seguimiento_oficios_recepcion_oficio(fecha_captura, folio_interno, no_oficio, dependencia_envia, firma, fecha_oficio, asunto, anexo, captura_id, estatus_id) VALUES ('",CONCATENATE(RIGHT(CONCATENATE("00",DAY(Hoja2!B3500)),2),"/",RIGHT(CONCATENATE("00",MONTH(Hoja2!B3500)),2),"/",RIGHT(CONCATENATE("00",YEAR(Hoja2!B3500)),2)),"',",Hoja2!A3500,",'",Hoja2!C3500,"','",Hoja2!F3500,"','",Hoja2!E3500,"','",CONCATENATE(RIGHT(CONCATENATE("00",DAY(Hoja2!D3500)),2),"/",RIGHT(CONCATENATE("00",MONTH(Hoja2!D3500)),2),"/",RIGHT(CONCATENATE("00",YEAR(Hoja2!D3500)),2)),"','",Hoja2!J3500,"',","FALSE, 1,8);"), "")</f>
        <v>INSERT INTO seguimiento_oficios_recepcion_oficio(fecha_captura, folio_interno, no_oficio, dependencia_envia, firma, fecha_oficio, asunto, anexo, captura_id, estatus_id) VALUES ('14/05/12',834,'265','SUTSET','RENE OVANDO OLAN','10/05/12','SOLICITAN AUTOBUS PAR EL 16 DE MAYO',FALSE, 1,8);</v>
      </c>
    </row>
    <row r="3501" spans="6:17">
      <c r="F3501" t="str">
        <f>RIGHT(CONCATENATE("00",DAY(Hoja2!B3501)),2)</f>
        <v>15</v>
      </c>
      <c r="G3501" t="str">
        <f>CONCATENATE(RIGHT(CONCATENATE("00",DAY(Hoja2!B3501)),2),"/",RIGHT(CONCATENATE("00",MONTH(Hoja2!B3501)),2),"/",RIGHT(CONCATENATE("00",YEAR(Hoja2!B3501)),2))</f>
        <v>15/05/12</v>
      </c>
      <c r="H3501" t="str">
        <f>RIGHT(CONCATENATE("00",DAY(Hoja2!D3501)),2)</f>
        <v>09</v>
      </c>
      <c r="I3501" t="str">
        <f>CONCATENATE(RIGHT(CONCATENATE("00",DAY(Hoja2!D3501)),2),"/",RIGHT(CONCATENATE("00",MONTH(Hoja2!D3501)),2),"/",RIGHT(CONCATENATE("00",YEAR(Hoja2!D3501)),2))</f>
        <v>09/05/12</v>
      </c>
      <c r="J3501">
        <f>IF(LEN(Hoja2!J3501)&gt;150,LEN(Hoja2!J3501),"")</f>
        <v>166</v>
      </c>
      <c r="K3501" t="str">
        <f>IF(Hoja2!A3501&lt;&gt;"", IF(Hoja2!B3501&lt;&gt;"", IF(Hoja2!C3501&lt;&gt;"", IF(Hoja2!D3501&lt;&gt;"", IF(Hoja2!E3501&lt;&gt;"", IF(Hoja2!F3501&lt;&gt;"", IF(Hoja2!J3501&lt;&gt;"","ok",""),""),""),""),""),""),"")</f>
        <v>ok</v>
      </c>
      <c r="L3501" t="str">
        <f>IF(Hoja2!A3501="'S/F'","--","")</f>
        <v/>
      </c>
      <c r="M3501" t="str">
        <f>IF(LEN(Hoja2!C3501)&gt;30,Hoja2!C3501,"")</f>
        <v/>
      </c>
      <c r="O3501" t="str">
        <f>IF(LEN(Hoja2!F3501)&gt;110,LEN(Hoja2!F3501),"")</f>
        <v/>
      </c>
      <c r="Q3501" t="str">
        <f>IF(K3501="ok",CONCATENATE(IF(Hoja2!A3501="'S/F'","--",""),N3501,"INSERT INTO seguimiento_oficios_recepcion_oficio(fecha_captura, folio_interno, no_oficio, dependencia_envia, firma, fecha_oficio, asunto, anexo, captura_id, estatus_id) VALUES ('",CONCATENATE(RIGHT(CONCATENATE("00",DAY(Hoja2!B3501)),2),"/",RIGHT(CONCATENATE("00",MONTH(Hoja2!B3501)),2),"/",RIGHT(CONCATENATE("00",YEAR(Hoja2!B3501)),2)),"',",Hoja2!A3501,",'",Hoja2!C3501,"','",Hoja2!F3501,"','",Hoja2!E3501,"','",CONCATENATE(RIGHT(CONCATENATE("00",DAY(Hoja2!D3501)),2),"/",RIGHT(CONCATENATE("00",MONTH(Hoja2!D3501)),2),"/",RIGHT(CONCATENATE("00",YEAR(Hoja2!D3501)),2)),"','",Hoja2!J3501,"',","FALSE, 1,8);"), "")</f>
        <v>INSERT INTO seguimiento_oficios_recepcion_oficio(fecha_captura, folio_interno, no_oficio, dependencia_envia, firma, fecha_oficio, asunto, anexo, captura_id, estatus_id) VALUES ('15/05/12',835,'272','SUTSET','RENE OVANDO OLAN','09/05/12','SOLICITA DESCUENTO DE $200.00 POR CONCEPTO DE SANCION DICIPLINARIA POR NO ASISTIR A REUNION SINDICAL AL PERSONAL DE BASE ADSCRIPTOS AL AL HOSPITAL GENERAL DE BALANCAN',FALSE, 1,8);</v>
      </c>
    </row>
    <row r="3502" spans="6:17">
      <c r="F3502" t="str">
        <f>RIGHT(CONCATENATE("00",DAY(Hoja2!B3502)),2)</f>
        <v>15</v>
      </c>
      <c r="G3502" t="str">
        <f>CONCATENATE(RIGHT(CONCATENATE("00",DAY(Hoja2!B3502)),2),"/",RIGHT(CONCATENATE("00",MONTH(Hoja2!B3502)),2),"/",RIGHT(CONCATENATE("00",YEAR(Hoja2!B3502)),2))</f>
        <v>15/05/12</v>
      </c>
      <c r="H3502" t="str">
        <f>RIGHT(CONCATENATE("00",DAY(Hoja2!D3502)),2)</f>
        <v>14</v>
      </c>
      <c r="I3502" t="str">
        <f>CONCATENATE(RIGHT(CONCATENATE("00",DAY(Hoja2!D3502)),2),"/",RIGHT(CONCATENATE("00",MONTH(Hoja2!D3502)),2),"/",RIGHT(CONCATENATE("00",YEAR(Hoja2!D3502)),2))</f>
        <v>14/05/12</v>
      </c>
      <c r="J3502" t="str">
        <f>IF(LEN(Hoja2!J3502)&gt;150,LEN(Hoja2!J3502),"")</f>
        <v/>
      </c>
      <c r="K3502" t="str">
        <f>IF(Hoja2!A3502&lt;&gt;"", IF(Hoja2!B3502&lt;&gt;"", IF(Hoja2!C3502&lt;&gt;"", IF(Hoja2!D3502&lt;&gt;"", IF(Hoja2!E3502&lt;&gt;"", IF(Hoja2!F3502&lt;&gt;"", IF(Hoja2!J3502&lt;&gt;"","ok",""),""),""),""),""),""),"")</f>
        <v>ok</v>
      </c>
      <c r="L3502" t="str">
        <f>IF(Hoja2!A3502="'S/F'","--","")</f>
        <v/>
      </c>
      <c r="M3502" t="str">
        <f>IF(LEN(Hoja2!C3502)&gt;30,Hoja2!C3502,"")</f>
        <v/>
      </c>
      <c r="O3502" t="str">
        <f>IF(LEN(Hoja2!F3502)&gt;110,LEN(Hoja2!F3502),"")</f>
        <v/>
      </c>
      <c r="Q3502" t="str">
        <f>IF(K3502="ok",CONCATENATE(IF(Hoja2!A3502="'S/F'","--",""),N3502,"INSERT INTO seguimiento_oficios_recepcion_oficio(fecha_captura, folio_interno, no_oficio, dependencia_envia, firma, fecha_oficio, asunto, anexo, captura_id, estatus_id) VALUES ('",CONCATENATE(RIGHT(CONCATENATE("00",DAY(Hoja2!B3502)),2),"/",RIGHT(CONCATENATE("00",MONTH(Hoja2!B3502)),2),"/",RIGHT(CONCATENATE("00",YEAR(Hoja2!B3502)),2)),"',",Hoja2!A3502,",'",Hoja2!C3502,"','",Hoja2!F3502,"','",Hoja2!E3502,"','",CONCATENATE(RIGHT(CONCATENATE("00",DAY(Hoja2!D3502)),2),"/",RIGHT(CONCATENATE("00",MONTH(Hoja2!D3502)),2),"/",RIGHT(CONCATENATE("00",YEAR(Hoja2!D3502)),2)),"','",Hoja2!J3502,"',","FALSE, 1,8);"), "")</f>
        <v>INSERT INTO seguimiento_oficios_recepcion_oficio(fecha_captura, folio_interno, no_oficio, dependencia_envia, firma, fecha_oficio, asunto, anexo, captura_id, estatus_id) VALUES ('15/05/12',836,'052','CENTRO DE REISERCION SOCIAL','FIDEL CARRIDO NAVA','14/05/12','SOLICITAN MAMPARA Y UN PRESIDIUM PARA EL 21 DE MAYO',FALSE, 1,8);</v>
      </c>
    </row>
    <row r="3503" spans="6:17">
      <c r="F3503" t="str">
        <f>RIGHT(CONCATENATE("00",DAY(Hoja2!B3503)),2)</f>
        <v>15</v>
      </c>
      <c r="G3503" t="str">
        <f>CONCATENATE(RIGHT(CONCATENATE("00",DAY(Hoja2!B3503)),2),"/",RIGHT(CONCATENATE("00",MONTH(Hoja2!B3503)),2),"/",RIGHT(CONCATENATE("00",YEAR(Hoja2!B3503)),2))</f>
        <v>15/05/12</v>
      </c>
      <c r="H3503" t="str">
        <f>RIGHT(CONCATENATE("00",DAY(Hoja2!D3503)),2)</f>
        <v>02</v>
      </c>
      <c r="I3503" t="str">
        <f>CONCATENATE(RIGHT(CONCATENATE("00",DAY(Hoja2!D3503)),2),"/",RIGHT(CONCATENATE("00",MONTH(Hoja2!D3503)),2),"/",RIGHT(CONCATENATE("00",YEAR(Hoja2!D3503)),2))</f>
        <v>02/05/12</v>
      </c>
      <c r="J3503" t="str">
        <f>IF(LEN(Hoja2!J3503)&gt;150,LEN(Hoja2!J3503),"")</f>
        <v/>
      </c>
      <c r="K3503" t="str">
        <f>IF(Hoja2!A3503&lt;&gt;"", IF(Hoja2!B3503&lt;&gt;"", IF(Hoja2!C3503&lt;&gt;"", IF(Hoja2!D3503&lt;&gt;"", IF(Hoja2!E3503&lt;&gt;"", IF(Hoja2!F3503&lt;&gt;"", IF(Hoja2!J3503&lt;&gt;"","ok",""),""),""),""),""),""),"")</f>
        <v>ok</v>
      </c>
      <c r="L3503" t="str">
        <f>IF(Hoja2!A3503="'S/F'","--","")</f>
        <v/>
      </c>
      <c r="M3503" t="str">
        <f>IF(LEN(Hoja2!C3503)&gt;30,Hoja2!C3503,"")</f>
        <v/>
      </c>
      <c r="O3503" t="str">
        <f>IF(LEN(Hoja2!F3503)&gt;110,LEN(Hoja2!F3503),"")</f>
        <v/>
      </c>
      <c r="Q3503" t="str">
        <f>IF(K3503="ok",CONCATENATE(IF(Hoja2!A3503="'S/F'","--",""),N3503,"INSERT INTO seguimiento_oficios_recepcion_oficio(fecha_captura, folio_interno, no_oficio, dependencia_envia, firma, fecha_oficio, asunto, anexo, captura_id, estatus_id) VALUES ('",CONCATENATE(RIGHT(CONCATENATE("00",DAY(Hoja2!B3503)),2),"/",RIGHT(CONCATENATE("00",MONTH(Hoja2!B3503)),2),"/",RIGHT(CONCATENATE("00",YEAR(Hoja2!B3503)),2)),"',",Hoja2!A3503,",'",Hoja2!C3503,"','",Hoja2!F3503,"','",Hoja2!E3503,"','",CONCATENATE(RIGHT(CONCATENATE("00",DAY(Hoja2!D3503)),2),"/",RIGHT(CONCATENATE("00",MONTH(Hoja2!D3503)),2),"/",RIGHT(CONCATENATE("00",YEAR(Hoja2!D3503)),2)),"','",Hoja2!J3503,"',","FALSE, 1,8);"), "")</f>
        <v>INSERT INTO seguimiento_oficios_recepcion_oficio(fecha_captura, folio_interno, no_oficio, dependencia_envia, firma, fecha_oficio, asunto, anexo, captura_id, estatus_id) VALUES ('15/05/12',837,'05.01','OCV TABASCO','ALBERTO MIGUEL LACARRA VILLAESCUSA','02/05/12','SOLICITAN USAR EL STAND GANADERO DEL PARQUE TABASCO',FALSE, 1,8);</v>
      </c>
    </row>
    <row r="3504" spans="6:17">
      <c r="F3504" t="str">
        <f>RIGHT(CONCATENATE("00",DAY(Hoja2!B3504)),2)</f>
        <v>15</v>
      </c>
      <c r="G3504" t="str">
        <f>CONCATENATE(RIGHT(CONCATENATE("00",DAY(Hoja2!B3504)),2),"/",RIGHT(CONCATENATE("00",MONTH(Hoja2!B3504)),2),"/",RIGHT(CONCATENATE("00",YEAR(Hoja2!B3504)),2))</f>
        <v>15/05/12</v>
      </c>
      <c r="H3504" t="str">
        <f>RIGHT(CONCATENATE("00",DAY(Hoja2!D3504)),2)</f>
        <v>15</v>
      </c>
      <c r="I3504" t="str">
        <f>CONCATENATE(RIGHT(CONCATENATE("00",DAY(Hoja2!D3504)),2),"/",RIGHT(CONCATENATE("00",MONTH(Hoja2!D3504)),2),"/",RIGHT(CONCATENATE("00",YEAR(Hoja2!D3504)),2))</f>
        <v>15/05/12</v>
      </c>
      <c r="J3504" t="str">
        <f>IF(LEN(Hoja2!J3504)&gt;150,LEN(Hoja2!J3504),"")</f>
        <v/>
      </c>
      <c r="K3504" t="str">
        <f>IF(Hoja2!A3504&lt;&gt;"", IF(Hoja2!B3504&lt;&gt;"", IF(Hoja2!C3504&lt;&gt;"", IF(Hoja2!D3504&lt;&gt;"", IF(Hoja2!E3504&lt;&gt;"", IF(Hoja2!F3504&lt;&gt;"", IF(Hoja2!J3504&lt;&gt;"","ok",""),""),""),""),""),""),"")</f>
        <v>ok</v>
      </c>
      <c r="L3504" t="str">
        <f>IF(Hoja2!A3504="'S/F'","--","")</f>
        <v/>
      </c>
      <c r="M3504" t="str">
        <f>IF(LEN(Hoja2!C3504)&gt;30,Hoja2!C3504,"")</f>
        <v/>
      </c>
      <c r="O3504" t="str">
        <f>IF(LEN(Hoja2!F3504)&gt;110,LEN(Hoja2!F3504),"")</f>
        <v/>
      </c>
      <c r="Q3504" t="str">
        <f>IF(K3504="ok",CONCATENATE(IF(Hoja2!A3504="'S/F'","--",""),N3504,"INSERT INTO seguimiento_oficios_recepcion_oficio(fecha_captura, folio_interno, no_oficio, dependencia_envia, firma, fecha_oficio, asunto, anexo, captura_id, estatus_id) VALUES ('",CONCATENATE(RIGHT(CONCATENATE("00",DAY(Hoja2!B3504)),2),"/",RIGHT(CONCATENATE("00",MONTH(Hoja2!B3504)),2),"/",RIGHT(CONCATENATE("00",YEAR(Hoja2!B3504)),2)),"',",Hoja2!A3504,",'",Hoja2!C3504,"','",Hoja2!F3504,"','",Hoja2!E3504,"','",CONCATENATE(RIGHT(CONCATENATE("00",DAY(Hoja2!D3504)),2),"/",RIGHT(CONCATENATE("00",MONTH(Hoja2!D3504)),2),"/",RIGHT(CONCATENATE("00",YEAR(Hoja2!D3504)),2)),"','",Hoja2!J3504,"',","FALSE, 1,8);"), "")</f>
        <v>INSERT INTO seguimiento_oficios_recepcion_oficio(fecha_captura, folio_interno, no_oficio, dependencia_envia, firma, fecha_oficio, asunto, anexo, captura_id, estatus_id) VALUES ('15/05/12',838,'207','TRANSPORTE AEREO','MARIA GUADALUPE CABRERA LANDERO','15/05/12','SOLICITAN AUTORIZACION PARA EL SERVICIO DE RECARGA Y MANTENIMIENTO DE EQUIPO CONTRA INCENDIO POR TAL MOTIVO ENVIO CUADRO COMPARATIVO DE COTIZACIONES ',FALSE, 1,8);</v>
      </c>
    </row>
    <row r="3505" spans="6:17">
      <c r="F3505" t="str">
        <f>RIGHT(CONCATENATE("00",DAY(Hoja2!B3505)),2)</f>
        <v>15</v>
      </c>
      <c r="G3505" t="str">
        <f>CONCATENATE(RIGHT(CONCATENATE("00",DAY(Hoja2!B3505)),2),"/",RIGHT(CONCATENATE("00",MONTH(Hoja2!B3505)),2),"/",RIGHT(CONCATENATE("00",YEAR(Hoja2!B3505)),2))</f>
        <v>15/05/12</v>
      </c>
      <c r="H3505" t="str">
        <f>RIGHT(CONCATENATE("00",DAY(Hoja2!D3505)),2)</f>
        <v>15</v>
      </c>
      <c r="I3505" t="str">
        <f>CONCATENATE(RIGHT(CONCATENATE("00",DAY(Hoja2!D3505)),2),"/",RIGHT(CONCATENATE("00",MONTH(Hoja2!D3505)),2),"/",RIGHT(CONCATENATE("00",YEAR(Hoja2!D3505)),2))</f>
        <v>15/05/12</v>
      </c>
      <c r="J3505" t="str">
        <f>IF(LEN(Hoja2!J3505)&gt;150,LEN(Hoja2!J3505),"")</f>
        <v/>
      </c>
      <c r="K3505" t="str">
        <f>IF(Hoja2!A3505&lt;&gt;"", IF(Hoja2!B3505&lt;&gt;"", IF(Hoja2!C3505&lt;&gt;"", IF(Hoja2!D3505&lt;&gt;"", IF(Hoja2!E3505&lt;&gt;"", IF(Hoja2!F3505&lt;&gt;"", IF(Hoja2!J3505&lt;&gt;"","ok",""),""),""),""),""),""),"")</f>
        <v>ok</v>
      </c>
      <c r="L3505" t="str">
        <f>IF(Hoja2!A3505="'S/F'","--","")</f>
        <v/>
      </c>
      <c r="M3505" t="str">
        <f>IF(LEN(Hoja2!C3505)&gt;30,Hoja2!C3505,"")</f>
        <v/>
      </c>
      <c r="O3505" t="str">
        <f>IF(LEN(Hoja2!F3505)&gt;110,LEN(Hoja2!F3505),"")</f>
        <v/>
      </c>
      <c r="Q3505" t="str">
        <f>IF(K3505="ok",CONCATENATE(IF(Hoja2!A3505="'S/F'","--",""),N3505,"INSERT INTO seguimiento_oficios_recepcion_oficio(fecha_captura, folio_interno, no_oficio, dependencia_envia, firma, fecha_oficio, asunto, anexo, captura_id, estatus_id) VALUES ('",CONCATENATE(RIGHT(CONCATENATE("00",DAY(Hoja2!B3505)),2),"/",RIGHT(CONCATENATE("00",MONTH(Hoja2!B3505)),2),"/",RIGHT(CONCATENATE("00",YEAR(Hoja2!B3505)),2)),"',",Hoja2!A3505,",'",Hoja2!C3505,"','",Hoja2!F3505,"','",Hoja2!E3505,"','",CONCATENATE(RIGHT(CONCATENATE("00",DAY(Hoja2!D3505)),2),"/",RIGHT(CONCATENATE("00",MONTH(Hoja2!D3505)),2),"/",RIGHT(CONCATENATE("00",YEAR(Hoja2!D3505)),2)),"','",Hoja2!J3505,"',","FALSE, 1,8);"), "")</f>
        <v>INSERT INTO seguimiento_oficios_recepcion_oficio(fecha_captura, folio_interno, no_oficio, dependencia_envia, firma, fecha_oficio, asunto, anexo, captura_id, estatus_id) VALUES ('15/05/12',839,'206','TRANSPORTE AEREO','MARIA GUADALUPE CABRERA LANDERO','15/05/12','ENVIAN FACTURA ORIGINAL 196 POR $2,000.00',FALSE, 1,8);</v>
      </c>
    </row>
    <row r="3506" spans="6:17">
      <c r="F3506" t="str">
        <f>RIGHT(CONCATENATE("00",DAY(Hoja2!B3506)),2)</f>
        <v>15</v>
      </c>
      <c r="G3506" t="str">
        <f>CONCATENATE(RIGHT(CONCATENATE("00",DAY(Hoja2!B3506)),2),"/",RIGHT(CONCATENATE("00",MONTH(Hoja2!B3506)),2),"/",RIGHT(CONCATENATE("00",YEAR(Hoja2!B3506)),2))</f>
        <v>15/05/12</v>
      </c>
      <c r="H3506" t="str">
        <f>RIGHT(CONCATENATE("00",DAY(Hoja2!D3506)),2)</f>
        <v>15</v>
      </c>
      <c r="I3506" t="str">
        <f>CONCATENATE(RIGHT(CONCATENATE("00",DAY(Hoja2!D3506)),2),"/",RIGHT(CONCATENATE("00",MONTH(Hoja2!D3506)),2),"/",RIGHT(CONCATENATE("00",YEAR(Hoja2!D3506)),2))</f>
        <v>15/05/12</v>
      </c>
      <c r="J3506" t="str">
        <f>IF(LEN(Hoja2!J3506)&gt;150,LEN(Hoja2!J3506),"")</f>
        <v/>
      </c>
      <c r="K3506" t="str">
        <f>IF(Hoja2!A3506&lt;&gt;"", IF(Hoja2!B3506&lt;&gt;"", IF(Hoja2!C3506&lt;&gt;"", IF(Hoja2!D3506&lt;&gt;"", IF(Hoja2!E3506&lt;&gt;"", IF(Hoja2!F3506&lt;&gt;"", IF(Hoja2!J3506&lt;&gt;"","ok",""),""),""),""),""),""),"")</f>
        <v>ok</v>
      </c>
      <c r="L3506" t="str">
        <f>IF(Hoja2!A3506="'S/F'","--","")</f>
        <v/>
      </c>
      <c r="M3506" t="str">
        <f>IF(LEN(Hoja2!C3506)&gt;30,Hoja2!C3506,"")</f>
        <v/>
      </c>
      <c r="O3506" t="str">
        <f>IF(LEN(Hoja2!F3506)&gt;110,LEN(Hoja2!F3506),"")</f>
        <v/>
      </c>
      <c r="Q3506" t="str">
        <f>IF(K3506="ok",CONCATENATE(IF(Hoja2!A3506="'S/F'","--",""),N3506,"INSERT INTO seguimiento_oficios_recepcion_oficio(fecha_captura, folio_interno, no_oficio, dependencia_envia, firma, fecha_oficio, asunto, anexo, captura_id, estatus_id) VALUES ('",CONCATENATE(RIGHT(CONCATENATE("00",DAY(Hoja2!B3506)),2),"/",RIGHT(CONCATENATE("00",MONTH(Hoja2!B3506)),2),"/",RIGHT(CONCATENATE("00",YEAR(Hoja2!B3506)),2)),"',",Hoja2!A3506,",'",Hoja2!C3506,"','",Hoja2!F3506,"','",Hoja2!E3506,"','",CONCATENATE(RIGHT(CONCATENATE("00",DAY(Hoja2!D3506)),2),"/",RIGHT(CONCATENATE("00",MONTH(Hoja2!D3506)),2),"/",RIGHT(CONCATENATE("00",YEAR(Hoja2!D3506)),2)),"','",Hoja2!J3506,"',","FALSE, 1,8);"), "")</f>
        <v>INSERT INTO seguimiento_oficios_recepcion_oficio(fecha_captura, folio_interno, no_oficio, dependencia_envia, firma, fecha_oficio, asunto, anexo, captura_id, estatus_id) VALUES ('15/05/12',840,'1102','JUNTA ESTATAL DE CAMINOS','ROSA OLIVIA LIEVANO','15/05/12','ENVIAN CONTRATOS DE PRESTACION DE SERVICIOS PARA REVISION Y FIRMA',FALSE, 1,8);</v>
      </c>
    </row>
    <row r="3507" spans="6:17">
      <c r="F3507" t="str">
        <f>RIGHT(CONCATENATE("00",DAY(Hoja2!B3507)),2)</f>
        <v>15</v>
      </c>
      <c r="G3507" t="str">
        <f>CONCATENATE(RIGHT(CONCATENATE("00",DAY(Hoja2!B3507)),2),"/",RIGHT(CONCATENATE("00",MONTH(Hoja2!B3507)),2),"/",RIGHT(CONCATENATE("00",YEAR(Hoja2!B3507)),2))</f>
        <v>15/05/12</v>
      </c>
      <c r="H3507" t="str">
        <f>RIGHT(CONCATENATE("00",DAY(Hoja2!D3507)),2)</f>
        <v>15</v>
      </c>
      <c r="I3507" t="str">
        <f>CONCATENATE(RIGHT(CONCATENATE("00",DAY(Hoja2!D3507)),2),"/",RIGHT(CONCATENATE("00",MONTH(Hoja2!D3507)),2),"/",RIGHT(CONCATENATE("00",YEAR(Hoja2!D3507)),2))</f>
        <v>15/05/12</v>
      </c>
      <c r="J3507" t="str">
        <f>IF(LEN(Hoja2!J3507)&gt;150,LEN(Hoja2!J3507),"")</f>
        <v/>
      </c>
      <c r="K3507" t="str">
        <f>IF(Hoja2!A3507&lt;&gt;"", IF(Hoja2!B3507&lt;&gt;"", IF(Hoja2!C3507&lt;&gt;"", IF(Hoja2!D3507&lt;&gt;"", IF(Hoja2!E3507&lt;&gt;"", IF(Hoja2!F3507&lt;&gt;"", IF(Hoja2!J3507&lt;&gt;"","ok",""),""),""),""),""),""),"")</f>
        <v>ok</v>
      </c>
      <c r="L3507" t="str">
        <f>IF(Hoja2!A3507="'S/F'","--","")</f>
        <v/>
      </c>
      <c r="M3507" t="str">
        <f>IF(LEN(Hoja2!C3507)&gt;30,Hoja2!C3507,"")</f>
        <v/>
      </c>
      <c r="N3507" s="145" t="s">
        <v>8371</v>
      </c>
      <c r="O3507" t="str">
        <f>IF(LEN(Hoja2!F3507)&gt;110,LEN(Hoja2!F3507),"")</f>
        <v/>
      </c>
      <c r="Q3507" t="str">
        <f>IF(K3507="ok",CONCATENATE(IF(Hoja2!A3507="'S/F'","--",""),N3507,"INSERT INTO seguimiento_oficios_recepcion_oficio(fecha_captura, folio_interno, no_oficio, dependencia_envia, firma, fecha_oficio, asunto, anexo, captura_id, estatus_id) VALUES ('",CONCATENATE(RIGHT(CONCATENATE("00",DAY(Hoja2!B3507)),2),"/",RIGHT(CONCATENATE("00",MONTH(Hoja2!B3507)),2),"/",RIGHT(CONCATENATE("00",YEAR(Hoja2!B3507)),2)),"',",Hoja2!A3507,",'",Hoja2!C3507,"','",Hoja2!F3507,"','",Hoja2!E3507,"','",CONCATENATE(RIGHT(CONCATENATE("00",DAY(Hoja2!D3507)),2),"/",RIGHT(CONCATENATE("00",MONTH(Hoja2!D3507)),2),"/",RIGHT(CONCATENATE("00",YEAR(Hoja2!D3507)),2)),"','",Hoja2!J3507,"',","FALSE, 1,8);"), "")</f>
        <v>--INSERT INTO seguimiento_oficios_recepcion_oficio(fecha_captura, folio_interno, no_oficio, dependencia_envia, firma, fecha_oficio, asunto, anexo, captura_id, estatus_id) VALUES ('15/05/12',S/N,'1516','TRIBUNAL DE LO CONTENCIOSO ADMINISTRATIVO','MARIA ELVIA MORAN PERALTA','15/05/12','JUICIO CONTENCIOSO ADMINISTRATIVO NUMERO 237/2011-S-2 PROMOVIDO POR EL C. ALEJANDRO ASUCION CASTILLO HERNANDEZ VS SSP',FALSE, 1,8);</v>
      </c>
    </row>
    <row r="3508" spans="6:17">
      <c r="F3508" t="str">
        <f>RIGHT(CONCATENATE("00",DAY(Hoja2!B3508)),2)</f>
        <v>16</v>
      </c>
      <c r="G3508" t="str">
        <f>CONCATENATE(RIGHT(CONCATENATE("00",DAY(Hoja2!B3508)),2),"/",RIGHT(CONCATENATE("00",MONTH(Hoja2!B3508)),2),"/",RIGHT(CONCATENATE("00",YEAR(Hoja2!B3508)),2))</f>
        <v>16/05/12</v>
      </c>
      <c r="H3508" t="str">
        <f>RIGHT(CONCATENATE("00",DAY(Hoja2!D3508)),2)</f>
        <v>16</v>
      </c>
      <c r="I3508" t="str">
        <f>CONCATENATE(RIGHT(CONCATENATE("00",DAY(Hoja2!D3508)),2),"/",RIGHT(CONCATENATE("00",MONTH(Hoja2!D3508)),2),"/",RIGHT(CONCATENATE("00",YEAR(Hoja2!D3508)),2))</f>
        <v>16/05/12</v>
      </c>
      <c r="J3508" t="str">
        <f>IF(LEN(Hoja2!J3508)&gt;150,LEN(Hoja2!J3508),"")</f>
        <v/>
      </c>
      <c r="K3508" t="str">
        <f>IF(Hoja2!A3508&lt;&gt;"", IF(Hoja2!B3508&lt;&gt;"", IF(Hoja2!C3508&lt;&gt;"", IF(Hoja2!D3508&lt;&gt;"", IF(Hoja2!E3508&lt;&gt;"", IF(Hoja2!F3508&lt;&gt;"", IF(Hoja2!J3508&lt;&gt;"","ok",""),""),""),""),""),""),"")</f>
        <v>ok</v>
      </c>
      <c r="L3508" t="str">
        <f>IF(Hoja2!A3508="'S/F'","--","")</f>
        <v/>
      </c>
      <c r="M3508" t="str">
        <f>IF(LEN(Hoja2!C3508)&gt;30,Hoja2!C3508,"")</f>
        <v/>
      </c>
      <c r="O3508" t="str">
        <f>IF(LEN(Hoja2!F3508)&gt;110,LEN(Hoja2!F3508),"")</f>
        <v/>
      </c>
      <c r="Q3508" t="str">
        <f>IF(K3508="ok",CONCATENATE(IF(Hoja2!A3508="'S/F'","--",""),N3508,"INSERT INTO seguimiento_oficios_recepcion_oficio(fecha_captura, folio_interno, no_oficio, dependencia_envia, firma, fecha_oficio, asunto, anexo, captura_id, estatus_id) VALUES ('",CONCATENATE(RIGHT(CONCATENATE("00",DAY(Hoja2!B3508)),2),"/",RIGHT(CONCATENATE("00",MONTH(Hoja2!B3508)),2),"/",RIGHT(CONCATENATE("00",YEAR(Hoja2!B3508)),2)),"',",Hoja2!A3508,",'",Hoja2!C3508,"','",Hoja2!F3508,"','",Hoja2!E3508,"','",CONCATENATE(RIGHT(CONCATENATE("00",DAY(Hoja2!D3508)),2),"/",RIGHT(CONCATENATE("00",MONTH(Hoja2!D3508)),2),"/",RIGHT(CONCATENATE("00",YEAR(Hoja2!D3508)),2)),"','",Hoja2!J3508,"',","FALSE, 1,8);"), "")</f>
        <v>INSERT INTO seguimiento_oficios_recepcion_oficio(fecha_captura, folio_interno, no_oficio, dependencia_envia, firma, fecha_oficio, asunto, anexo, captura_id, estatus_id) VALUES ('16/05/12',841,'208','TRANSPORTE AEREO','MARIA GUADALUPE CABRERA LANDERO','16/05/12','ENVIAN COMPROBACION DE GASTOS POR LA CANTIDAD DE $41,275.00 PAGADO CON EL CHEQUE 2471',FALSE, 1,8);</v>
      </c>
    </row>
    <row r="3509" spans="6:17">
      <c r="F3509" t="str">
        <f>RIGHT(CONCATENATE("00",DAY(Hoja2!B3509)),2)</f>
        <v>16</v>
      </c>
      <c r="G3509" t="str">
        <f>CONCATENATE(RIGHT(CONCATENATE("00",DAY(Hoja2!B3509)),2),"/",RIGHT(CONCATENATE("00",MONTH(Hoja2!B3509)),2),"/",RIGHT(CONCATENATE("00",YEAR(Hoja2!B3509)),2))</f>
        <v>16/05/12</v>
      </c>
      <c r="H3509" t="str">
        <f>RIGHT(CONCATENATE("00",DAY(Hoja2!D3509)),2)</f>
        <v>16</v>
      </c>
      <c r="I3509" t="str">
        <f>CONCATENATE(RIGHT(CONCATENATE("00",DAY(Hoja2!D3509)),2),"/",RIGHT(CONCATENATE("00",MONTH(Hoja2!D3509)),2),"/",RIGHT(CONCATENATE("00",YEAR(Hoja2!D3509)),2))</f>
        <v>16/05/12</v>
      </c>
      <c r="J3509" t="str">
        <f>IF(LEN(Hoja2!J3509)&gt;150,LEN(Hoja2!J3509),"")</f>
        <v/>
      </c>
      <c r="K3509" t="str">
        <f>IF(Hoja2!A3509&lt;&gt;"", IF(Hoja2!B3509&lt;&gt;"", IF(Hoja2!C3509&lt;&gt;"", IF(Hoja2!D3509&lt;&gt;"", IF(Hoja2!E3509&lt;&gt;"", IF(Hoja2!F3509&lt;&gt;"", IF(Hoja2!J3509&lt;&gt;"","ok",""),""),""),""),""),""),"")</f>
        <v>ok</v>
      </c>
      <c r="L3509" t="str">
        <f>IF(Hoja2!A3509="'S/F'","--","")</f>
        <v/>
      </c>
      <c r="M3509" t="str">
        <f>IF(LEN(Hoja2!C3509)&gt;30,Hoja2!C3509,"")</f>
        <v/>
      </c>
      <c r="O3509" t="str">
        <f>IF(LEN(Hoja2!F3509)&gt;110,LEN(Hoja2!F3509),"")</f>
        <v/>
      </c>
      <c r="Q3509" t="str">
        <f>IF(K3509="ok",CONCATENATE(IF(Hoja2!A3509="'S/F'","--",""),N3509,"INSERT INTO seguimiento_oficios_recepcion_oficio(fecha_captura, folio_interno, no_oficio, dependencia_envia, firma, fecha_oficio, asunto, anexo, captura_id, estatus_id) VALUES ('",CONCATENATE(RIGHT(CONCATENATE("00",DAY(Hoja2!B3509)),2),"/",RIGHT(CONCATENATE("00",MONTH(Hoja2!B3509)),2),"/",RIGHT(CONCATENATE("00",YEAR(Hoja2!B3509)),2)),"',",Hoja2!A3509,",'",Hoja2!C3509,"','",Hoja2!F3509,"','",Hoja2!E3509,"','",CONCATENATE(RIGHT(CONCATENATE("00",DAY(Hoja2!D3509)),2),"/",RIGHT(CONCATENATE("00",MONTH(Hoja2!D3509)),2),"/",RIGHT(CONCATENATE("00",YEAR(Hoja2!D3509)),2)),"','",Hoja2!J3509,"',","FALSE, 1,8);"), "")</f>
        <v>INSERT INTO seguimiento_oficios_recepcion_oficio(fecha_captura, folio_interno, no_oficio, dependencia_envia, firma, fecha_oficio, asunto, anexo, captura_id, estatus_id) VALUES ('16/05/12',842,'S/N','X-TECH TECNOLOGIA EXTREMA','CESAR MANUEL SANTOS GONZALEZ','16/05/12','SOLICITA NAVE 3 PARA LOS DIAS 18 Y 19 DE OCTUBRE',FALSE, 1,8);</v>
      </c>
    </row>
    <row r="3510" spans="6:17">
      <c r="F3510" t="str">
        <f>RIGHT(CONCATENATE("00",DAY(Hoja2!B3510)),2)</f>
        <v>16</v>
      </c>
      <c r="G3510" t="str">
        <f>CONCATENATE(RIGHT(CONCATENATE("00",DAY(Hoja2!B3510)),2),"/",RIGHT(CONCATENATE("00",MONTH(Hoja2!B3510)),2),"/",RIGHT(CONCATENATE("00",YEAR(Hoja2!B3510)),2))</f>
        <v>16/05/12</v>
      </c>
      <c r="H3510" t="str">
        <f>RIGHT(CONCATENATE("00",DAY(Hoja2!D3510)),2)</f>
        <v>16</v>
      </c>
      <c r="I3510" t="str">
        <f>CONCATENATE(RIGHT(CONCATENATE("00",DAY(Hoja2!D3510)),2),"/",RIGHT(CONCATENATE("00",MONTH(Hoja2!D3510)),2),"/",RIGHT(CONCATENATE("00",YEAR(Hoja2!D3510)),2))</f>
        <v>16/05/12</v>
      </c>
      <c r="J3510" t="str">
        <f>IF(LEN(Hoja2!J3510)&gt;150,LEN(Hoja2!J3510),"")</f>
        <v/>
      </c>
      <c r="K3510" t="str">
        <f>IF(Hoja2!A3510&lt;&gt;"", IF(Hoja2!B3510&lt;&gt;"", IF(Hoja2!C3510&lt;&gt;"", IF(Hoja2!D3510&lt;&gt;"", IF(Hoja2!E3510&lt;&gt;"", IF(Hoja2!F3510&lt;&gt;"", IF(Hoja2!J3510&lt;&gt;"","ok",""),""),""),""),""),""),"")</f>
        <v>ok</v>
      </c>
      <c r="L3510" t="str">
        <f>IF(Hoja2!A3510="'S/F'","--","")</f>
        <v/>
      </c>
      <c r="M3510" t="str">
        <f>IF(LEN(Hoja2!C3510)&gt;30,Hoja2!C3510,"")</f>
        <v/>
      </c>
      <c r="O3510" t="str">
        <f>IF(LEN(Hoja2!F3510)&gt;110,LEN(Hoja2!F3510),"")</f>
        <v/>
      </c>
      <c r="Q3510" t="str">
        <f>IF(K3510="ok",CONCATENATE(IF(Hoja2!A3510="'S/F'","--",""),N3510,"INSERT INTO seguimiento_oficios_recepcion_oficio(fecha_captura, folio_interno, no_oficio, dependencia_envia, firma, fecha_oficio, asunto, anexo, captura_id, estatus_id) VALUES ('",CONCATENATE(RIGHT(CONCATENATE("00",DAY(Hoja2!B3510)),2),"/",RIGHT(CONCATENATE("00",MONTH(Hoja2!B3510)),2),"/",RIGHT(CONCATENATE("00",YEAR(Hoja2!B3510)),2)),"',",Hoja2!A3510,",'",Hoja2!C3510,"','",Hoja2!F3510,"','",Hoja2!E3510,"','",CONCATENATE(RIGHT(CONCATENATE("00",DAY(Hoja2!D3510)),2),"/",RIGHT(CONCATENATE("00",MONTH(Hoja2!D3510)),2),"/",RIGHT(CONCATENATE("00",YEAR(Hoja2!D3510)),2)),"','",Hoja2!J3510,"',","FALSE, 1,8);"), "")</f>
        <v>INSERT INTO seguimiento_oficios_recepcion_oficio(fecha_captura, folio_interno, no_oficio, dependencia_envia, firma, fecha_oficio, asunto, anexo, captura_id, estatus_id) VALUES ('16/05/12',843,'S/N','DELEGACION COLONIA LAS DELICIAS','GLADIS DIAZ PEREZ','16/05/12','SOLICITAN INFORMACION DE LA SITUACION LEGAL DE LA BODEGA UBICADA EN LA CALLE REYNALDA HERNANDEZ DE TRIGO NO. 205',FALSE, 1,8);</v>
      </c>
    </row>
    <row r="3511" spans="6:17">
      <c r="F3511" t="str">
        <f>RIGHT(CONCATENATE("00",DAY(Hoja2!B3511)),2)</f>
        <v>16</v>
      </c>
      <c r="G3511" t="str">
        <f>CONCATENATE(RIGHT(CONCATENATE("00",DAY(Hoja2!B3511)),2),"/",RIGHT(CONCATENATE("00",MONTH(Hoja2!B3511)),2),"/",RIGHT(CONCATENATE("00",YEAR(Hoja2!B3511)),2))</f>
        <v>16/05/12</v>
      </c>
      <c r="H3511" t="str">
        <f>RIGHT(CONCATENATE("00",DAY(Hoja2!D3511)),2)</f>
        <v>15</v>
      </c>
      <c r="I3511" t="str">
        <f>CONCATENATE(RIGHT(CONCATENATE("00",DAY(Hoja2!D3511)),2),"/",RIGHT(CONCATENATE("00",MONTH(Hoja2!D3511)),2),"/",RIGHT(CONCATENATE("00",YEAR(Hoja2!D3511)),2))</f>
        <v>15/05/12</v>
      </c>
      <c r="J3511" t="str">
        <f>IF(LEN(Hoja2!J3511)&gt;150,LEN(Hoja2!J3511),"")</f>
        <v/>
      </c>
      <c r="K3511" t="str">
        <f>IF(Hoja2!A3511&lt;&gt;"", IF(Hoja2!B3511&lt;&gt;"", IF(Hoja2!C3511&lt;&gt;"", IF(Hoja2!D3511&lt;&gt;"", IF(Hoja2!E3511&lt;&gt;"", IF(Hoja2!F3511&lt;&gt;"", IF(Hoja2!J3511&lt;&gt;"","ok",""),""),""),""),""),""),"")</f>
        <v>ok</v>
      </c>
      <c r="L3511" t="str">
        <f>IF(Hoja2!A3511="'S/F'","--","")</f>
        <v/>
      </c>
      <c r="M3511" t="str">
        <f>IF(LEN(Hoja2!C3511)&gt;30,Hoja2!C3511,"")</f>
        <v/>
      </c>
      <c r="O3511" t="str">
        <f>IF(LEN(Hoja2!F3511)&gt;110,LEN(Hoja2!F3511),"")</f>
        <v/>
      </c>
      <c r="Q3511" t="str">
        <f>IF(K3511="ok",CONCATENATE(IF(Hoja2!A3511="'S/F'","--",""),N3511,"INSERT INTO seguimiento_oficios_recepcion_oficio(fecha_captura, folio_interno, no_oficio, dependencia_envia, firma, fecha_oficio, asunto, anexo, captura_id, estatus_id) VALUES ('",CONCATENATE(RIGHT(CONCATENATE("00",DAY(Hoja2!B3511)),2),"/",RIGHT(CONCATENATE("00",MONTH(Hoja2!B3511)),2),"/",RIGHT(CONCATENATE("00",YEAR(Hoja2!B3511)),2)),"',",Hoja2!A3511,",'",Hoja2!C3511,"','",Hoja2!F3511,"','",Hoja2!E3511,"','",CONCATENATE(RIGHT(CONCATENATE("00",DAY(Hoja2!D3511)),2),"/",RIGHT(CONCATENATE("00",MONTH(Hoja2!D3511)),2),"/",RIGHT(CONCATENATE("00",YEAR(Hoja2!D3511)),2)),"','",Hoja2!J3511,"',","FALSE, 1,8);"), "")</f>
        <v>INSERT INTO seguimiento_oficios_recepcion_oficio(fecha_captura, folio_interno, no_oficio, dependencia_envia, firma, fecha_oficio, asunto, anexo, captura_id, estatus_id) VALUES ('16/05/12',844,'S/N','DESPACHO DEL C. GOBERNADOR','MARIO PEDRERO HADDAD','15/05/12','SOLICITA SE REVISE LA ANTIGÜEDAD DEL C. JOSE ANTONIO VIDAL MARTINEZ TRABAJADOR DEL CEAS',FALSE, 1,8);</v>
      </c>
    </row>
    <row r="3512" spans="6:17">
      <c r="F3512" t="str">
        <f>RIGHT(CONCATENATE("00",DAY(Hoja2!B3512)),2)</f>
        <v>17</v>
      </c>
      <c r="G3512" t="str">
        <f>CONCATENATE(RIGHT(CONCATENATE("00",DAY(Hoja2!B3512)),2),"/",RIGHT(CONCATENATE("00",MONTH(Hoja2!B3512)),2),"/",RIGHT(CONCATENATE("00",YEAR(Hoja2!B3512)),2))</f>
        <v>17/05/12</v>
      </c>
      <c r="H3512" t="str">
        <f>RIGHT(CONCATENATE("00",DAY(Hoja2!D3512)),2)</f>
        <v>16</v>
      </c>
      <c r="I3512" t="str">
        <f>CONCATENATE(RIGHT(CONCATENATE("00",DAY(Hoja2!D3512)),2),"/",RIGHT(CONCATENATE("00",MONTH(Hoja2!D3512)),2),"/",RIGHT(CONCATENATE("00",YEAR(Hoja2!D3512)),2))</f>
        <v>16/05/12</v>
      </c>
      <c r="J3512" t="str">
        <f>IF(LEN(Hoja2!J3512)&gt;150,LEN(Hoja2!J3512),"")</f>
        <v/>
      </c>
      <c r="K3512" t="str">
        <f>IF(Hoja2!A3512&lt;&gt;"", IF(Hoja2!B3512&lt;&gt;"", IF(Hoja2!C3512&lt;&gt;"", IF(Hoja2!D3512&lt;&gt;"", IF(Hoja2!E3512&lt;&gt;"", IF(Hoja2!F3512&lt;&gt;"", IF(Hoja2!J3512&lt;&gt;"","ok",""),""),""),""),""),""),"")</f>
        <v>ok</v>
      </c>
      <c r="L3512" t="str">
        <f>IF(Hoja2!A3512="'S/F'","--","")</f>
        <v/>
      </c>
      <c r="M3512" t="str">
        <f>IF(LEN(Hoja2!C3512)&gt;30,Hoja2!C3512,"")</f>
        <v/>
      </c>
      <c r="O3512" t="str">
        <f>IF(LEN(Hoja2!F3512)&gt;110,LEN(Hoja2!F3512),"")</f>
        <v/>
      </c>
      <c r="Q3512" t="str">
        <f>IF(K3512="ok",CONCATENATE(IF(Hoja2!A3512="'S/F'","--",""),N3512,"INSERT INTO seguimiento_oficios_recepcion_oficio(fecha_captura, folio_interno, no_oficio, dependencia_envia, firma, fecha_oficio, asunto, anexo, captura_id, estatus_id) VALUES ('",CONCATENATE(RIGHT(CONCATENATE("00",DAY(Hoja2!B3512)),2),"/",RIGHT(CONCATENATE("00",MONTH(Hoja2!B3512)),2),"/",RIGHT(CONCATENATE("00",YEAR(Hoja2!B3512)),2)),"',",Hoja2!A3512,",'",Hoja2!C3512,"','",Hoja2!F3512,"','",Hoja2!E3512,"','",CONCATENATE(RIGHT(CONCATENATE("00",DAY(Hoja2!D3512)),2),"/",RIGHT(CONCATENATE("00",MONTH(Hoja2!D3512)),2),"/",RIGHT(CONCATENATE("00",YEAR(Hoja2!D3512)),2)),"','",Hoja2!J3512,"',","FALSE, 1,8);"), "")</f>
        <v>INSERT INTO seguimiento_oficios_recepcion_oficio(fecha_captura, folio_interno, no_oficio, dependencia_envia, firma, fecha_oficio, asunto, anexo, captura_id, estatus_id) VALUES ('17/05/12',845,'S/N','PARTICULAR','AURY MARGARITA CEBALLOS JIMENEZ','16/05/12','SOLICITAN LA PALAPA DE LA CASA DE LA LAGUNA PARA EL 21 DE JULIO',FALSE, 1,8);</v>
      </c>
    </row>
    <row r="3513" spans="6:17">
      <c r="F3513" t="str">
        <f>RIGHT(CONCATENATE("00",DAY(Hoja2!B3513)),2)</f>
        <v>17</v>
      </c>
      <c r="G3513" t="str">
        <f>CONCATENATE(RIGHT(CONCATENATE("00",DAY(Hoja2!B3513)),2),"/",RIGHT(CONCATENATE("00",MONTH(Hoja2!B3513)),2),"/",RIGHT(CONCATENATE("00",YEAR(Hoja2!B3513)),2))</f>
        <v>17/05/12</v>
      </c>
      <c r="H3513" t="str">
        <f>RIGHT(CONCATENATE("00",DAY(Hoja2!D3513)),2)</f>
        <v>16</v>
      </c>
      <c r="I3513" t="str">
        <f>CONCATENATE(RIGHT(CONCATENATE("00",DAY(Hoja2!D3513)),2),"/",RIGHT(CONCATENATE("00",MONTH(Hoja2!D3513)),2),"/",RIGHT(CONCATENATE("00",YEAR(Hoja2!D3513)),2))</f>
        <v>16/05/12</v>
      </c>
      <c r="J3513" t="str">
        <f>IF(LEN(Hoja2!J3513)&gt;150,LEN(Hoja2!J3513),"")</f>
        <v/>
      </c>
      <c r="K3513" t="str">
        <f>IF(Hoja2!A3513&lt;&gt;"", IF(Hoja2!B3513&lt;&gt;"", IF(Hoja2!C3513&lt;&gt;"", IF(Hoja2!D3513&lt;&gt;"", IF(Hoja2!E3513&lt;&gt;"", IF(Hoja2!F3513&lt;&gt;"", IF(Hoja2!J3513&lt;&gt;"","ok",""),""),""),""),""),""),"")</f>
        <v>ok</v>
      </c>
      <c r="L3513" t="str">
        <f>IF(Hoja2!A3513="'S/F'","--","")</f>
        <v/>
      </c>
      <c r="M3513" t="str">
        <f>IF(LEN(Hoja2!C3513)&gt;30,Hoja2!C3513,"")</f>
        <v/>
      </c>
      <c r="O3513" t="str">
        <f>IF(LEN(Hoja2!F3513)&gt;110,LEN(Hoja2!F3513),"")</f>
        <v/>
      </c>
      <c r="Q3513" t="str">
        <f>IF(K3513="ok",CONCATENATE(IF(Hoja2!A3513="'S/F'","--",""),N3513,"INSERT INTO seguimiento_oficios_recepcion_oficio(fecha_captura, folio_interno, no_oficio, dependencia_envia, firma, fecha_oficio, asunto, anexo, captura_id, estatus_id) VALUES ('",CONCATENATE(RIGHT(CONCATENATE("00",DAY(Hoja2!B3513)),2),"/",RIGHT(CONCATENATE("00",MONTH(Hoja2!B3513)),2),"/",RIGHT(CONCATENATE("00",YEAR(Hoja2!B3513)),2)),"',",Hoja2!A3513,",'",Hoja2!C3513,"','",Hoja2!F3513,"','",Hoja2!E3513,"','",CONCATENATE(RIGHT(CONCATENATE("00",DAY(Hoja2!D3513)),2),"/",RIGHT(CONCATENATE("00",MONTH(Hoja2!D3513)),2),"/",RIGHT(CONCATENATE("00",YEAR(Hoja2!D3513)),2)),"','",Hoja2!J3513,"',","FALSE, 1,8);"), "")</f>
        <v>INSERT INTO seguimiento_oficios_recepcion_oficio(fecha_captura, folio_interno, no_oficio, dependencia_envia, firma, fecha_oficio, asunto, anexo, captura_id, estatus_id) VALUES ('17/05/12',846,'332','IEC','EDUARDO CRUZ LATOURNERIE','16/05/12','SOLICITAN DOS CHOCOBUSES EL 25 DE MAYO',FALSE, 1,8);</v>
      </c>
    </row>
    <row r="3514" spans="6:17">
      <c r="F3514" t="str">
        <f>RIGHT(CONCATENATE("00",DAY(Hoja2!B3514)),2)</f>
        <v>17</v>
      </c>
      <c r="G3514" t="str">
        <f>CONCATENATE(RIGHT(CONCATENATE("00",DAY(Hoja2!B3514)),2),"/",RIGHT(CONCATENATE("00",MONTH(Hoja2!B3514)),2),"/",RIGHT(CONCATENATE("00",YEAR(Hoja2!B3514)),2))</f>
        <v>17/05/12</v>
      </c>
      <c r="H3514" t="str">
        <f>RIGHT(CONCATENATE("00",DAY(Hoja2!D3514)),2)</f>
        <v>17</v>
      </c>
      <c r="I3514" t="str">
        <f>CONCATENATE(RIGHT(CONCATENATE("00",DAY(Hoja2!D3514)),2),"/",RIGHT(CONCATENATE("00",MONTH(Hoja2!D3514)),2),"/",RIGHT(CONCATENATE("00",YEAR(Hoja2!D3514)),2))</f>
        <v>17/05/12</v>
      </c>
      <c r="J3514" t="str">
        <f>IF(LEN(Hoja2!J3514)&gt;150,LEN(Hoja2!J3514),"")</f>
        <v/>
      </c>
      <c r="K3514" t="str">
        <f>IF(Hoja2!A3514&lt;&gt;"", IF(Hoja2!B3514&lt;&gt;"", IF(Hoja2!C3514&lt;&gt;"", IF(Hoja2!D3514&lt;&gt;"", IF(Hoja2!E3514&lt;&gt;"", IF(Hoja2!F3514&lt;&gt;"", IF(Hoja2!J3514&lt;&gt;"","ok",""),""),""),""),""),""),"")</f>
        <v>ok</v>
      </c>
      <c r="L3514" t="str">
        <f>IF(Hoja2!A3514="'S/F'","--","")</f>
        <v/>
      </c>
      <c r="M3514" t="str">
        <f>IF(LEN(Hoja2!C3514)&gt;30,Hoja2!C3514,"")</f>
        <v/>
      </c>
      <c r="O3514" t="str">
        <f>IF(LEN(Hoja2!F3514)&gt;110,LEN(Hoja2!F3514),"")</f>
        <v/>
      </c>
      <c r="Q3514" t="str">
        <f>IF(K3514="ok",CONCATENATE(IF(Hoja2!A3514="'S/F'","--",""),N3514,"INSERT INTO seguimiento_oficios_recepcion_oficio(fecha_captura, folio_interno, no_oficio, dependencia_envia, firma, fecha_oficio, asunto, anexo, captura_id, estatus_id) VALUES ('",CONCATENATE(RIGHT(CONCATENATE("00",DAY(Hoja2!B3514)),2),"/",RIGHT(CONCATENATE("00",MONTH(Hoja2!B3514)),2),"/",RIGHT(CONCATENATE("00",YEAR(Hoja2!B3514)),2)),"',",Hoja2!A3514,",'",Hoja2!C3514,"','",Hoja2!F3514,"','",Hoja2!E3514,"','",CONCATENATE(RIGHT(CONCATENATE("00",DAY(Hoja2!D3514)),2),"/",RIGHT(CONCATENATE("00",MONTH(Hoja2!D3514)),2),"/",RIGHT(CONCATENATE("00",YEAR(Hoja2!D3514)),2)),"','",Hoja2!J3514,"',","FALSE, 1,8);"), "")</f>
        <v>INSERT INTO seguimiento_oficios_recepcion_oficio(fecha_captura, folio_interno, no_oficio, dependencia_envia, firma, fecha_oficio, asunto, anexo, captura_id, estatus_id) VALUES ('17/05/12',847,'209','TRANSPORTE AEREO','MARIA GUADALUPE CABRERA LANDERO','17/05/12','ENVIAN FACTURAS   PARA AUTORIZACION Y PAGO FOFG152693 Y FOFG152713',FALSE, 1,8);</v>
      </c>
    </row>
    <row r="3515" spans="6:17">
      <c r="F3515" t="str">
        <f>RIGHT(CONCATENATE("00",DAY(Hoja2!B3515)),2)</f>
        <v>17</v>
      </c>
      <c r="G3515" t="str">
        <f>CONCATENATE(RIGHT(CONCATENATE("00",DAY(Hoja2!B3515)),2),"/",RIGHT(CONCATENATE("00",MONTH(Hoja2!B3515)),2),"/",RIGHT(CONCATENATE("00",YEAR(Hoja2!B3515)),2))</f>
        <v>17/05/12</v>
      </c>
      <c r="H3515" t="str">
        <f>RIGHT(CONCATENATE("00",DAY(Hoja2!D3515)),2)</f>
        <v>17</v>
      </c>
      <c r="I3515" t="str">
        <f>CONCATENATE(RIGHT(CONCATENATE("00",DAY(Hoja2!D3515)),2),"/",RIGHT(CONCATENATE("00",MONTH(Hoja2!D3515)),2),"/",RIGHT(CONCATENATE("00",YEAR(Hoja2!D3515)),2))</f>
        <v>17/05/12</v>
      </c>
      <c r="J3515" t="str">
        <f>IF(LEN(Hoja2!J3515)&gt;150,LEN(Hoja2!J3515),"")</f>
        <v/>
      </c>
      <c r="K3515" t="str">
        <f>IF(Hoja2!A3515&lt;&gt;"", IF(Hoja2!B3515&lt;&gt;"", IF(Hoja2!C3515&lt;&gt;"", IF(Hoja2!D3515&lt;&gt;"", IF(Hoja2!E3515&lt;&gt;"", IF(Hoja2!F3515&lt;&gt;"", IF(Hoja2!J3515&lt;&gt;"","ok",""),""),""),""),""),""),"")</f>
        <v>ok</v>
      </c>
      <c r="L3515" t="str">
        <f>IF(Hoja2!A3515="'S/F'","--","")</f>
        <v/>
      </c>
      <c r="M3515" t="str">
        <f>IF(LEN(Hoja2!C3515)&gt;30,Hoja2!C3515,"")</f>
        <v/>
      </c>
      <c r="O3515" t="str">
        <f>IF(LEN(Hoja2!F3515)&gt;110,LEN(Hoja2!F3515),"")</f>
        <v/>
      </c>
      <c r="Q3515" t="str">
        <f>IF(K3515="ok",CONCATENATE(IF(Hoja2!A3515="'S/F'","--",""),N3515,"INSERT INTO seguimiento_oficios_recepcion_oficio(fecha_captura, folio_interno, no_oficio, dependencia_envia, firma, fecha_oficio, asunto, anexo, captura_id, estatus_id) VALUES ('",CONCATENATE(RIGHT(CONCATENATE("00",DAY(Hoja2!B3515)),2),"/",RIGHT(CONCATENATE("00",MONTH(Hoja2!B3515)),2),"/",RIGHT(CONCATENATE("00",YEAR(Hoja2!B3515)),2)),"',",Hoja2!A3515,",'",Hoja2!C3515,"','",Hoja2!F3515,"','",Hoja2!E3515,"','",CONCATENATE(RIGHT(CONCATENATE("00",DAY(Hoja2!D3515)),2),"/",RIGHT(CONCATENATE("00",MONTH(Hoja2!D3515)),2),"/",RIGHT(CONCATENATE("00",YEAR(Hoja2!D3515)),2)),"','",Hoja2!J3515,"',","FALSE, 1,8);"), "")</f>
        <v>INSERT INTO seguimiento_oficios_recepcion_oficio(fecha_captura, folio_interno, no_oficio, dependencia_envia, firma, fecha_oficio, asunto, anexo, captura_id, estatus_id) VALUES ('17/05/12',848,'013','DIF-TABASCO','JAVIER TOLEDO PEREZ','17/05/12','SOLICITAN REHABILITACION DE TARIMA Y CAMBIO DE LETRAS PARA 6 DE JUNIO',FALSE, 1,8);</v>
      </c>
    </row>
    <row r="3516" spans="6:17">
      <c r="F3516" t="str">
        <f>RIGHT(CONCATENATE("00",DAY(Hoja2!B3516)),2)</f>
        <v>18</v>
      </c>
      <c r="G3516" t="str">
        <f>CONCATENATE(RIGHT(CONCATENATE("00",DAY(Hoja2!B3516)),2),"/",RIGHT(CONCATENATE("00",MONTH(Hoja2!B3516)),2),"/",RIGHT(CONCATENATE("00",YEAR(Hoja2!B3516)),2))</f>
        <v>18/05/12</v>
      </c>
      <c r="H3516" t="str">
        <f>RIGHT(CONCATENATE("00",DAY(Hoja2!D3516)),2)</f>
        <v>15</v>
      </c>
      <c r="I3516" t="str">
        <f>CONCATENATE(RIGHT(CONCATENATE("00",DAY(Hoja2!D3516)),2),"/",RIGHT(CONCATENATE("00",MONTH(Hoja2!D3516)),2),"/",RIGHT(CONCATENATE("00",YEAR(Hoja2!D3516)),2))</f>
        <v>15/05/12</v>
      </c>
      <c r="J3516" t="str">
        <f>IF(LEN(Hoja2!J3516)&gt;150,LEN(Hoja2!J3516),"")</f>
        <v/>
      </c>
      <c r="K3516" t="str">
        <f>IF(Hoja2!A3516&lt;&gt;"", IF(Hoja2!B3516&lt;&gt;"", IF(Hoja2!C3516&lt;&gt;"", IF(Hoja2!D3516&lt;&gt;"", IF(Hoja2!E3516&lt;&gt;"", IF(Hoja2!F3516&lt;&gt;"", IF(Hoja2!J3516&lt;&gt;"","ok",""),""),""),""),""),""),"")</f>
        <v>ok</v>
      </c>
      <c r="L3516" t="str">
        <f>IF(Hoja2!A3516="'S/F'","--","")</f>
        <v/>
      </c>
      <c r="M3516" t="str">
        <f>IF(LEN(Hoja2!C3516)&gt;30,Hoja2!C3516,"")</f>
        <v/>
      </c>
      <c r="O3516" t="str">
        <f>IF(LEN(Hoja2!F3516)&gt;110,LEN(Hoja2!F3516),"")</f>
        <v/>
      </c>
      <c r="Q3516" t="str">
        <f>IF(K3516="ok",CONCATENATE(IF(Hoja2!A3516="'S/F'","--",""),N3516,"INSERT INTO seguimiento_oficios_recepcion_oficio(fecha_captura, folio_interno, no_oficio, dependencia_envia, firma, fecha_oficio, asunto, anexo, captura_id, estatus_id) VALUES ('",CONCATENATE(RIGHT(CONCATENATE("00",DAY(Hoja2!B3516)),2),"/",RIGHT(CONCATENATE("00",MONTH(Hoja2!B3516)),2),"/",RIGHT(CONCATENATE("00",YEAR(Hoja2!B3516)),2)),"',",Hoja2!A3516,",'",Hoja2!C3516,"','",Hoja2!F3516,"','",Hoja2!E3516,"','",CONCATENATE(RIGHT(CONCATENATE("00",DAY(Hoja2!D3516)),2),"/",RIGHT(CONCATENATE("00",MONTH(Hoja2!D3516)),2),"/",RIGHT(CONCATENATE("00",YEAR(Hoja2!D3516)),2)),"','",Hoja2!J3516,"',","FALSE, 1,8);"), "")</f>
        <v>INSERT INTO seguimiento_oficios_recepcion_oficio(fecha_captura, folio_interno, no_oficio, dependencia_envia, firma, fecha_oficio, asunto, anexo, captura_id, estatus_id) VALUES ('18/05/12',849,'1116','ASUNTOS RELIGIOSOS','CARLOS TRUJILLO PEREGRINO','15/05/12','PARA PUBLICACION EL EL PERIODICO OFICIAL',FALSE, 1,8);</v>
      </c>
    </row>
    <row r="3517" spans="6:17">
      <c r="F3517" t="str">
        <f>RIGHT(CONCATENATE("00",DAY(Hoja2!B3517)),2)</f>
        <v>18</v>
      </c>
      <c r="G3517" t="str">
        <f>CONCATENATE(RIGHT(CONCATENATE("00",DAY(Hoja2!B3517)),2),"/",RIGHT(CONCATENATE("00",MONTH(Hoja2!B3517)),2),"/",RIGHT(CONCATENATE("00",YEAR(Hoja2!B3517)),2))</f>
        <v>18/05/12</v>
      </c>
      <c r="H3517" t="str">
        <f>RIGHT(CONCATENATE("00",DAY(Hoja2!D3517)),2)</f>
        <v>16</v>
      </c>
      <c r="I3517" t="str">
        <f>CONCATENATE(RIGHT(CONCATENATE("00",DAY(Hoja2!D3517)),2),"/",RIGHT(CONCATENATE("00",MONTH(Hoja2!D3517)),2),"/",RIGHT(CONCATENATE("00",YEAR(Hoja2!D3517)),2))</f>
        <v>16/05/12</v>
      </c>
      <c r="J3517" t="str">
        <f>IF(LEN(Hoja2!J3517)&gt;150,LEN(Hoja2!J3517),"")</f>
        <v/>
      </c>
      <c r="K3517" t="str">
        <f>IF(Hoja2!A3517&lt;&gt;"", IF(Hoja2!B3517&lt;&gt;"", IF(Hoja2!C3517&lt;&gt;"", IF(Hoja2!D3517&lt;&gt;"", IF(Hoja2!E3517&lt;&gt;"", IF(Hoja2!F3517&lt;&gt;"", IF(Hoja2!J3517&lt;&gt;"","ok",""),""),""),""),""),""),"")</f>
        <v>ok</v>
      </c>
      <c r="L3517" t="str">
        <f>IF(Hoja2!A3517="'S/F'","--","")</f>
        <v/>
      </c>
      <c r="M3517" t="str">
        <f>IF(LEN(Hoja2!C3517)&gt;30,Hoja2!C3517,"")</f>
        <v/>
      </c>
      <c r="O3517" t="str">
        <f>IF(LEN(Hoja2!F3517)&gt;110,LEN(Hoja2!F3517),"")</f>
        <v/>
      </c>
      <c r="Q3517" t="str">
        <f>IF(K3517="ok",CONCATENATE(IF(Hoja2!A3517="'S/F'","--",""),N3517,"INSERT INTO seguimiento_oficios_recepcion_oficio(fecha_captura, folio_interno, no_oficio, dependencia_envia, firma, fecha_oficio, asunto, anexo, captura_id, estatus_id) VALUES ('",CONCATENATE(RIGHT(CONCATENATE("00",DAY(Hoja2!B3517)),2),"/",RIGHT(CONCATENATE("00",MONTH(Hoja2!B3517)),2),"/",RIGHT(CONCATENATE("00",YEAR(Hoja2!B3517)),2)),"',",Hoja2!A3517,",'",Hoja2!C3517,"','",Hoja2!F3517,"','",Hoja2!E3517,"','",CONCATENATE(RIGHT(CONCATENATE("00",DAY(Hoja2!D3517)),2),"/",RIGHT(CONCATENATE("00",MONTH(Hoja2!D3517)),2),"/",RIGHT(CONCATENATE("00",YEAR(Hoja2!D3517)),2)),"','",Hoja2!J3517,"',","FALSE, 1,8);"), "")</f>
        <v>INSERT INTO seguimiento_oficios_recepcion_oficio(fecha_captura, folio_interno, no_oficio, dependencia_envia, firma, fecha_oficio, asunto, anexo, captura_id, estatus_id) VALUES ('18/05/12',850,'1120','ASUNTOS RELIGIOSOS','CARLOS TRUJILLO PEREGRINO','16/05/12','PARA PUBLICACION EL EL PERIODICO OFICIAL',FALSE, 1,8);</v>
      </c>
    </row>
    <row r="3518" spans="6:17">
      <c r="F3518" t="str">
        <f>RIGHT(CONCATENATE("00",DAY(Hoja2!B3518)),2)</f>
        <v>18</v>
      </c>
      <c r="G3518" t="str">
        <f>CONCATENATE(RIGHT(CONCATENATE("00",DAY(Hoja2!B3518)),2),"/",RIGHT(CONCATENATE("00",MONTH(Hoja2!B3518)),2),"/",RIGHT(CONCATENATE("00",YEAR(Hoja2!B3518)),2))</f>
        <v>18/05/12</v>
      </c>
      <c r="H3518" t="str">
        <f>RIGHT(CONCATENATE("00",DAY(Hoja2!D3518)),2)</f>
        <v>21</v>
      </c>
      <c r="I3518" t="str">
        <f>CONCATENATE(RIGHT(CONCATENATE("00",DAY(Hoja2!D3518)),2),"/",RIGHT(CONCATENATE("00",MONTH(Hoja2!D3518)),2),"/",RIGHT(CONCATENATE("00",YEAR(Hoja2!D3518)),2))</f>
        <v>21/04/12</v>
      </c>
      <c r="J3518" t="str">
        <f>IF(LEN(Hoja2!J3518)&gt;150,LEN(Hoja2!J3518),"")</f>
        <v/>
      </c>
      <c r="K3518" t="str">
        <f>IF(Hoja2!A3518&lt;&gt;"", IF(Hoja2!B3518&lt;&gt;"", IF(Hoja2!C3518&lt;&gt;"", IF(Hoja2!D3518&lt;&gt;"", IF(Hoja2!E3518&lt;&gt;"", IF(Hoja2!F3518&lt;&gt;"", IF(Hoja2!J3518&lt;&gt;"","ok",""),""),""),""),""),""),"")</f>
        <v>ok</v>
      </c>
      <c r="L3518" t="str">
        <f>IF(Hoja2!A3518="'S/F'","--","")</f>
        <v/>
      </c>
      <c r="M3518" t="str">
        <f>IF(LEN(Hoja2!C3518)&gt;30,Hoja2!C3518,"")</f>
        <v/>
      </c>
      <c r="O3518" t="str">
        <f>IF(LEN(Hoja2!F3518)&gt;110,LEN(Hoja2!F3518),"")</f>
        <v/>
      </c>
      <c r="Q3518" t="str">
        <f>IF(K3518="ok",CONCATENATE(IF(Hoja2!A3518="'S/F'","--",""),N3518,"INSERT INTO seguimiento_oficios_recepcion_oficio(fecha_captura, folio_interno, no_oficio, dependencia_envia, firma, fecha_oficio, asunto, anexo, captura_id, estatus_id) VALUES ('",CONCATENATE(RIGHT(CONCATENATE("00",DAY(Hoja2!B3518)),2),"/",RIGHT(CONCATENATE("00",MONTH(Hoja2!B3518)),2),"/",RIGHT(CONCATENATE("00",YEAR(Hoja2!B3518)),2)),"',",Hoja2!A3518,",'",Hoja2!C3518,"','",Hoja2!F3518,"','",Hoja2!E3518,"','",CONCATENATE(RIGHT(CONCATENATE("00",DAY(Hoja2!D3518)),2),"/",RIGHT(CONCATENATE("00",MONTH(Hoja2!D3518)),2),"/",RIGHT(CONCATENATE("00",YEAR(Hoja2!D3518)),2)),"','",Hoja2!J3518,"',","FALSE, 1,8);"), "")</f>
        <v>INSERT INTO seguimiento_oficios_recepcion_oficio(fecha_captura, folio_interno, no_oficio, dependencia_envia, firma, fecha_oficio, asunto, anexo, captura_id, estatus_id) VALUES ('18/05/12',851,'1119','ASUNTOS RELIGIOSOS','CARLOS TRUJILLO PEREGRINO','21/04/12','PARA PUBLICACION EL EL PERIODICO OFICIAL',FALSE, 1,8);</v>
      </c>
    </row>
    <row r="3519" spans="6:17">
      <c r="F3519" t="str">
        <f>RIGHT(CONCATENATE("00",DAY(Hoja2!B3519)),2)</f>
        <v>18</v>
      </c>
      <c r="G3519" t="str">
        <f>CONCATENATE(RIGHT(CONCATENATE("00",DAY(Hoja2!B3519)),2),"/",RIGHT(CONCATENATE("00",MONTH(Hoja2!B3519)),2),"/",RIGHT(CONCATENATE("00",YEAR(Hoja2!B3519)),2))</f>
        <v>18/05/12</v>
      </c>
      <c r="H3519" t="str">
        <f>RIGHT(CONCATENATE("00",DAY(Hoja2!D3519)),2)</f>
        <v>15</v>
      </c>
      <c r="I3519" t="str">
        <f>CONCATENATE(RIGHT(CONCATENATE("00",DAY(Hoja2!D3519)),2),"/",RIGHT(CONCATENATE("00",MONTH(Hoja2!D3519)),2),"/",RIGHT(CONCATENATE("00",YEAR(Hoja2!D3519)),2))</f>
        <v>15/05/12</v>
      </c>
      <c r="J3519" t="str">
        <f>IF(LEN(Hoja2!J3519)&gt;150,LEN(Hoja2!J3519),"")</f>
        <v/>
      </c>
      <c r="K3519" t="str">
        <f>IF(Hoja2!A3519&lt;&gt;"", IF(Hoja2!B3519&lt;&gt;"", IF(Hoja2!C3519&lt;&gt;"", IF(Hoja2!D3519&lt;&gt;"", IF(Hoja2!E3519&lt;&gt;"", IF(Hoja2!F3519&lt;&gt;"", IF(Hoja2!J3519&lt;&gt;"","ok",""),""),""),""),""),""),"")</f>
        <v>ok</v>
      </c>
      <c r="L3519" t="str">
        <f>IF(Hoja2!A3519="'S/F'","--","")</f>
        <v/>
      </c>
      <c r="M3519" t="str">
        <f>IF(LEN(Hoja2!C3519)&gt;30,Hoja2!C3519,"")</f>
        <v/>
      </c>
      <c r="O3519" t="str">
        <f>IF(LEN(Hoja2!F3519)&gt;110,LEN(Hoja2!F3519),"")</f>
        <v/>
      </c>
      <c r="Q3519" t="str">
        <f>IF(K3519="ok",CONCATENATE(IF(Hoja2!A3519="'S/F'","--",""),N3519,"INSERT INTO seguimiento_oficios_recepcion_oficio(fecha_captura, folio_interno, no_oficio, dependencia_envia, firma, fecha_oficio, asunto, anexo, captura_id, estatus_id) VALUES ('",CONCATENATE(RIGHT(CONCATENATE("00",DAY(Hoja2!B3519)),2),"/",RIGHT(CONCATENATE("00",MONTH(Hoja2!B3519)),2),"/",RIGHT(CONCATENATE("00",YEAR(Hoja2!B3519)),2)),"',",Hoja2!A3519,",'",Hoja2!C3519,"','",Hoja2!F3519,"','",Hoja2!E3519,"','",CONCATENATE(RIGHT(CONCATENATE("00",DAY(Hoja2!D3519)),2),"/",RIGHT(CONCATENATE("00",MONTH(Hoja2!D3519)),2),"/",RIGHT(CONCATENATE("00",YEAR(Hoja2!D3519)),2)),"','",Hoja2!J3519,"',","FALSE, 1,8);"), "")</f>
        <v>INSERT INTO seguimiento_oficios_recepcion_oficio(fecha_captura, folio_interno, no_oficio, dependencia_envia, firma, fecha_oficio, asunto, anexo, captura_id, estatus_id) VALUES ('18/05/12',852,'1118','ASUNTOS RELIGIOSOS','CARLOS TRUJILLO PEREGRINO','15/05/12','PARA PUBLICACION EL EL PERIODICO OFICIAL',FALSE, 1,8);</v>
      </c>
    </row>
    <row r="3520" spans="6:17">
      <c r="F3520" t="str">
        <f>RIGHT(CONCATENATE("00",DAY(Hoja2!B3520)),2)</f>
        <v>18</v>
      </c>
      <c r="G3520" t="str">
        <f>CONCATENATE(RIGHT(CONCATENATE("00",DAY(Hoja2!B3520)),2),"/",RIGHT(CONCATENATE("00",MONTH(Hoja2!B3520)),2),"/",RIGHT(CONCATENATE("00",YEAR(Hoja2!B3520)),2))</f>
        <v>18/05/12</v>
      </c>
      <c r="H3520" t="str">
        <f>RIGHT(CONCATENATE("00",DAY(Hoja2!D3520)),2)</f>
        <v>15</v>
      </c>
      <c r="I3520" t="str">
        <f>CONCATENATE(RIGHT(CONCATENATE("00",DAY(Hoja2!D3520)),2),"/",RIGHT(CONCATENATE("00",MONTH(Hoja2!D3520)),2),"/",RIGHT(CONCATENATE("00",YEAR(Hoja2!D3520)),2))</f>
        <v>15/05/12</v>
      </c>
      <c r="J3520" t="str">
        <f>IF(LEN(Hoja2!J3520)&gt;150,LEN(Hoja2!J3520),"")</f>
        <v/>
      </c>
      <c r="K3520" t="str">
        <f>IF(Hoja2!A3520&lt;&gt;"", IF(Hoja2!B3520&lt;&gt;"", IF(Hoja2!C3520&lt;&gt;"", IF(Hoja2!D3520&lt;&gt;"", IF(Hoja2!E3520&lt;&gt;"", IF(Hoja2!F3520&lt;&gt;"", IF(Hoja2!J3520&lt;&gt;"","ok",""),""),""),""),""),""),"")</f>
        <v>ok</v>
      </c>
      <c r="L3520" t="str">
        <f>IF(Hoja2!A3520="'S/F'","--","")</f>
        <v/>
      </c>
      <c r="M3520" t="str">
        <f>IF(LEN(Hoja2!C3520)&gt;30,Hoja2!C3520,"")</f>
        <v/>
      </c>
      <c r="O3520" t="str">
        <f>IF(LEN(Hoja2!F3520)&gt;110,LEN(Hoja2!F3520),"")</f>
        <v/>
      </c>
      <c r="Q3520" t="str">
        <f>IF(K3520="ok",CONCATENATE(IF(Hoja2!A3520="'S/F'","--",""),N3520,"INSERT INTO seguimiento_oficios_recepcion_oficio(fecha_captura, folio_interno, no_oficio, dependencia_envia, firma, fecha_oficio, asunto, anexo, captura_id, estatus_id) VALUES ('",CONCATENATE(RIGHT(CONCATENATE("00",DAY(Hoja2!B3520)),2),"/",RIGHT(CONCATENATE("00",MONTH(Hoja2!B3520)),2),"/",RIGHT(CONCATENATE("00",YEAR(Hoja2!B3520)),2)),"',",Hoja2!A3520,",'",Hoja2!C3520,"','",Hoja2!F3520,"','",Hoja2!E3520,"','",CONCATENATE(RIGHT(CONCATENATE("00",DAY(Hoja2!D3520)),2),"/",RIGHT(CONCATENATE("00",MONTH(Hoja2!D3520)),2),"/",RIGHT(CONCATENATE("00",YEAR(Hoja2!D3520)),2)),"','",Hoja2!J3520,"',","FALSE, 1,8);"), "")</f>
        <v>INSERT INTO seguimiento_oficios_recepcion_oficio(fecha_captura, folio_interno, no_oficio, dependencia_envia, firma, fecha_oficio, asunto, anexo, captura_id, estatus_id) VALUES ('18/05/12',853,'1117','ASUNTOS RELIGIOSOS','CARLOS TRUJILLO PEREGRINO','15/05/12','PARA PUBLICACION EL EL PERIODICO OFICIAL',FALSE, 1,8);</v>
      </c>
    </row>
    <row r="3521" spans="6:17">
      <c r="F3521" t="str">
        <f>RIGHT(CONCATENATE("00",DAY(Hoja2!B3521)),2)</f>
        <v>18</v>
      </c>
      <c r="G3521" t="str">
        <f>CONCATENATE(RIGHT(CONCATENATE("00",DAY(Hoja2!B3521)),2),"/",RIGHT(CONCATENATE("00",MONTH(Hoja2!B3521)),2),"/",RIGHT(CONCATENATE("00",YEAR(Hoja2!B3521)),2))</f>
        <v>18/05/12</v>
      </c>
      <c r="H3521" t="str">
        <f>RIGHT(CONCATENATE("00",DAY(Hoja2!D3521)),2)</f>
        <v>15</v>
      </c>
      <c r="I3521" t="str">
        <f>CONCATENATE(RIGHT(CONCATENATE("00",DAY(Hoja2!D3521)),2),"/",RIGHT(CONCATENATE("00",MONTH(Hoja2!D3521)),2),"/",RIGHT(CONCATENATE("00",YEAR(Hoja2!D3521)),2))</f>
        <v>15/05/12</v>
      </c>
      <c r="J3521" t="str">
        <f>IF(LEN(Hoja2!J3521)&gt;150,LEN(Hoja2!J3521),"")</f>
        <v/>
      </c>
      <c r="K3521" t="str">
        <f>IF(Hoja2!A3521&lt;&gt;"", IF(Hoja2!B3521&lt;&gt;"", IF(Hoja2!C3521&lt;&gt;"", IF(Hoja2!D3521&lt;&gt;"", IF(Hoja2!E3521&lt;&gt;"", IF(Hoja2!F3521&lt;&gt;"", IF(Hoja2!J3521&lt;&gt;"","ok",""),""),""),""),""),""),"")</f>
        <v>ok</v>
      </c>
      <c r="L3521" t="str">
        <f>IF(Hoja2!A3521="'S/F'","--","")</f>
        <v/>
      </c>
      <c r="M3521" t="str">
        <f>IF(LEN(Hoja2!C3521)&gt;30,Hoja2!C3521,"")</f>
        <v/>
      </c>
      <c r="O3521" t="str">
        <f>IF(LEN(Hoja2!F3521)&gt;110,LEN(Hoja2!F3521),"")</f>
        <v/>
      </c>
      <c r="Q3521" t="str">
        <f>IF(K3521="ok",CONCATENATE(IF(Hoja2!A3521="'S/F'","--",""),N3521,"INSERT INTO seguimiento_oficios_recepcion_oficio(fecha_captura, folio_interno, no_oficio, dependencia_envia, firma, fecha_oficio, asunto, anexo, captura_id, estatus_id) VALUES ('",CONCATENATE(RIGHT(CONCATENATE("00",DAY(Hoja2!B3521)),2),"/",RIGHT(CONCATENATE("00",MONTH(Hoja2!B3521)),2),"/",RIGHT(CONCATENATE("00",YEAR(Hoja2!B3521)),2)),"',",Hoja2!A3521,",'",Hoja2!C3521,"','",Hoja2!F3521,"','",Hoja2!E3521,"','",CONCATENATE(RIGHT(CONCATENATE("00",DAY(Hoja2!D3521)),2),"/",RIGHT(CONCATENATE("00",MONTH(Hoja2!D3521)),2),"/",RIGHT(CONCATENATE("00",YEAR(Hoja2!D3521)),2)),"','",Hoja2!J3521,"',","FALSE, 1,8);"), "")</f>
        <v>INSERT INTO seguimiento_oficios_recepcion_oficio(fecha_captura, folio_interno, no_oficio, dependencia_envia, firma, fecha_oficio, asunto, anexo, captura_id, estatus_id) VALUES ('18/05/12',854,'1115','ASUNTOS RELIGIOSOS','CARLOS TRUJILLO PEREGRINO','15/05/12','PARA PUBLICACION EL EL PERIODICO OFICIAL',FALSE, 1,8);</v>
      </c>
    </row>
    <row r="3522" spans="6:17">
      <c r="F3522" t="str">
        <f>RIGHT(CONCATENATE("00",DAY(Hoja2!B3522)),2)</f>
        <v>18</v>
      </c>
      <c r="G3522" t="str">
        <f>CONCATENATE(RIGHT(CONCATENATE("00",DAY(Hoja2!B3522)),2),"/",RIGHT(CONCATENATE("00",MONTH(Hoja2!B3522)),2),"/",RIGHT(CONCATENATE("00",YEAR(Hoja2!B3522)),2))</f>
        <v>18/05/12</v>
      </c>
      <c r="H3522" t="str">
        <f>RIGHT(CONCATENATE("00",DAY(Hoja2!D3522)),2)</f>
        <v>08</v>
      </c>
      <c r="I3522" t="str">
        <f>CONCATENATE(RIGHT(CONCATENATE("00",DAY(Hoja2!D3522)),2),"/",RIGHT(CONCATENATE("00",MONTH(Hoja2!D3522)),2),"/",RIGHT(CONCATENATE("00",YEAR(Hoja2!D3522)),2))</f>
        <v>08/05/12</v>
      </c>
      <c r="J3522" t="str">
        <f>IF(LEN(Hoja2!J3522)&gt;150,LEN(Hoja2!J3522),"")</f>
        <v/>
      </c>
      <c r="K3522" t="str">
        <f>IF(Hoja2!A3522&lt;&gt;"", IF(Hoja2!B3522&lt;&gt;"", IF(Hoja2!C3522&lt;&gt;"", IF(Hoja2!D3522&lt;&gt;"", IF(Hoja2!E3522&lt;&gt;"", IF(Hoja2!F3522&lt;&gt;"", IF(Hoja2!J3522&lt;&gt;"","ok",""),""),""),""),""),""),"")</f>
        <v>ok</v>
      </c>
      <c r="L3522" t="str">
        <f>IF(Hoja2!A3522="'S/F'","--","")</f>
        <v/>
      </c>
      <c r="M3522" t="str">
        <f>IF(LEN(Hoja2!C3522)&gt;30,Hoja2!C3522,"")</f>
        <v/>
      </c>
      <c r="O3522" t="str">
        <f>IF(LEN(Hoja2!F3522)&gt;110,LEN(Hoja2!F3522),"")</f>
        <v/>
      </c>
      <c r="Q3522" t="str">
        <f>IF(K3522="ok",CONCATENATE(IF(Hoja2!A3522="'S/F'","--",""),N3522,"INSERT INTO seguimiento_oficios_recepcion_oficio(fecha_captura, folio_interno, no_oficio, dependencia_envia, firma, fecha_oficio, asunto, anexo, captura_id, estatus_id) VALUES ('",CONCATENATE(RIGHT(CONCATENATE("00",DAY(Hoja2!B3522)),2),"/",RIGHT(CONCATENATE("00",MONTH(Hoja2!B3522)),2),"/",RIGHT(CONCATENATE("00",YEAR(Hoja2!B3522)),2)),"',",Hoja2!A3522,",'",Hoja2!C3522,"','",Hoja2!F3522,"','",Hoja2!E3522,"','",CONCATENATE(RIGHT(CONCATENATE("00",DAY(Hoja2!D3522)),2),"/",RIGHT(CONCATENATE("00",MONTH(Hoja2!D3522)),2),"/",RIGHT(CONCATENATE("00",YEAR(Hoja2!D3522)),2)),"','",Hoja2!J3522,"',","FALSE, 1,8);"), "")</f>
        <v>INSERT INTO seguimiento_oficios_recepcion_oficio(fecha_captura, folio_interno, no_oficio, dependencia_envia, firma, fecha_oficio, asunto, anexo, captura_id, estatus_id) VALUES ('18/05/12',855,'1098','ASUNTOS RELIGIOSOS','CARLOS TRUJILLO PEREGRINO','08/05/12','PARA PUBLICACION EL EL PERIODICO OFICIAL',FALSE, 1,8);</v>
      </c>
    </row>
    <row r="3523" spans="6:17">
      <c r="F3523" t="str">
        <f>RIGHT(CONCATENATE("00",DAY(Hoja2!B3523)),2)</f>
        <v>18</v>
      </c>
      <c r="G3523" t="str">
        <f>CONCATENATE(RIGHT(CONCATENATE("00",DAY(Hoja2!B3523)),2),"/",RIGHT(CONCATENATE("00",MONTH(Hoja2!B3523)),2),"/",RIGHT(CONCATENATE("00",YEAR(Hoja2!B3523)),2))</f>
        <v>18/05/12</v>
      </c>
      <c r="H3523" t="str">
        <f>RIGHT(CONCATENATE("00",DAY(Hoja2!D3523)),2)</f>
        <v>08</v>
      </c>
      <c r="I3523" t="str">
        <f>CONCATENATE(RIGHT(CONCATENATE("00",DAY(Hoja2!D3523)),2),"/",RIGHT(CONCATENATE("00",MONTH(Hoja2!D3523)),2),"/",RIGHT(CONCATENATE("00",YEAR(Hoja2!D3523)),2))</f>
        <v>08/05/12</v>
      </c>
      <c r="J3523" t="str">
        <f>IF(LEN(Hoja2!J3523)&gt;150,LEN(Hoja2!J3523),"")</f>
        <v/>
      </c>
      <c r="K3523" t="str">
        <f>IF(Hoja2!A3523&lt;&gt;"", IF(Hoja2!B3523&lt;&gt;"", IF(Hoja2!C3523&lt;&gt;"", IF(Hoja2!D3523&lt;&gt;"", IF(Hoja2!E3523&lt;&gt;"", IF(Hoja2!F3523&lt;&gt;"", IF(Hoja2!J3523&lt;&gt;"","ok",""),""),""),""),""),""),"")</f>
        <v>ok</v>
      </c>
      <c r="L3523" t="str">
        <f>IF(Hoja2!A3523="'S/F'","--","")</f>
        <v/>
      </c>
      <c r="M3523" t="str">
        <f>IF(LEN(Hoja2!C3523)&gt;30,Hoja2!C3523,"")</f>
        <v/>
      </c>
      <c r="O3523" t="str">
        <f>IF(LEN(Hoja2!F3523)&gt;110,LEN(Hoja2!F3523),"")</f>
        <v/>
      </c>
      <c r="Q3523" t="str">
        <f>IF(K3523="ok",CONCATENATE(IF(Hoja2!A3523="'S/F'","--",""),N3523,"INSERT INTO seguimiento_oficios_recepcion_oficio(fecha_captura, folio_interno, no_oficio, dependencia_envia, firma, fecha_oficio, asunto, anexo, captura_id, estatus_id) VALUES ('",CONCATENATE(RIGHT(CONCATENATE("00",DAY(Hoja2!B3523)),2),"/",RIGHT(CONCATENATE("00",MONTH(Hoja2!B3523)),2),"/",RIGHT(CONCATENATE("00",YEAR(Hoja2!B3523)),2)),"',",Hoja2!A3523,",'",Hoja2!C3523,"','",Hoja2!F3523,"','",Hoja2!E3523,"','",CONCATENATE(RIGHT(CONCATENATE("00",DAY(Hoja2!D3523)),2),"/",RIGHT(CONCATENATE("00",MONTH(Hoja2!D3523)),2),"/",RIGHT(CONCATENATE("00",YEAR(Hoja2!D3523)),2)),"','",Hoja2!J3523,"',","FALSE, 1,8);"), "")</f>
        <v>INSERT INTO seguimiento_oficios_recepcion_oficio(fecha_captura, folio_interno, no_oficio, dependencia_envia, firma, fecha_oficio, asunto, anexo, captura_id, estatus_id) VALUES ('18/05/12',856,'1099','ASUNTOS RELIGIOSOS','CARLOS TRUJILLO PEREGRINO','08/05/12','PARA PUBLICACION EL EL PERIODICO OFICIAL',FALSE, 1,8);</v>
      </c>
    </row>
    <row r="3524" spans="6:17">
      <c r="F3524" t="str">
        <f>RIGHT(CONCATENATE("00",DAY(Hoja2!B3524)),2)</f>
        <v>18</v>
      </c>
      <c r="G3524" t="str">
        <f>CONCATENATE(RIGHT(CONCATENATE("00",DAY(Hoja2!B3524)),2),"/",RIGHT(CONCATENATE("00",MONTH(Hoja2!B3524)),2),"/",RIGHT(CONCATENATE("00",YEAR(Hoja2!B3524)),2))</f>
        <v>18/05/12</v>
      </c>
      <c r="H3524" t="str">
        <f>RIGHT(CONCATENATE("00",DAY(Hoja2!D3524)),2)</f>
        <v>08</v>
      </c>
      <c r="I3524" t="str">
        <f>CONCATENATE(RIGHT(CONCATENATE("00",DAY(Hoja2!D3524)),2),"/",RIGHT(CONCATENATE("00",MONTH(Hoja2!D3524)),2),"/",RIGHT(CONCATENATE("00",YEAR(Hoja2!D3524)),2))</f>
        <v>08/05/12</v>
      </c>
      <c r="J3524" t="str">
        <f>IF(LEN(Hoja2!J3524)&gt;150,LEN(Hoja2!J3524),"")</f>
        <v/>
      </c>
      <c r="K3524" t="str">
        <f>IF(Hoja2!A3524&lt;&gt;"", IF(Hoja2!B3524&lt;&gt;"", IF(Hoja2!C3524&lt;&gt;"", IF(Hoja2!D3524&lt;&gt;"", IF(Hoja2!E3524&lt;&gt;"", IF(Hoja2!F3524&lt;&gt;"", IF(Hoja2!J3524&lt;&gt;"","ok",""),""),""),""),""),""),"")</f>
        <v>ok</v>
      </c>
      <c r="L3524" t="str">
        <f>IF(Hoja2!A3524="'S/F'","--","")</f>
        <v/>
      </c>
      <c r="M3524" t="str">
        <f>IF(LEN(Hoja2!C3524)&gt;30,Hoja2!C3524,"")</f>
        <v/>
      </c>
      <c r="O3524" t="str">
        <f>IF(LEN(Hoja2!F3524)&gt;110,LEN(Hoja2!F3524),"")</f>
        <v/>
      </c>
      <c r="Q3524" t="str">
        <f>IF(K3524="ok",CONCATENATE(IF(Hoja2!A3524="'S/F'","--",""),N3524,"INSERT INTO seguimiento_oficios_recepcion_oficio(fecha_captura, folio_interno, no_oficio, dependencia_envia, firma, fecha_oficio, asunto, anexo, captura_id, estatus_id) VALUES ('",CONCATENATE(RIGHT(CONCATENATE("00",DAY(Hoja2!B3524)),2),"/",RIGHT(CONCATENATE("00",MONTH(Hoja2!B3524)),2),"/",RIGHT(CONCATENATE("00",YEAR(Hoja2!B3524)),2)),"',",Hoja2!A3524,",'",Hoja2!C3524,"','",Hoja2!F3524,"','",Hoja2!E3524,"','",CONCATENATE(RIGHT(CONCATENATE("00",DAY(Hoja2!D3524)),2),"/",RIGHT(CONCATENATE("00",MONTH(Hoja2!D3524)),2),"/",RIGHT(CONCATENATE("00",YEAR(Hoja2!D3524)),2)),"','",Hoja2!J3524,"',","FALSE, 1,8);"), "")</f>
        <v>INSERT INTO seguimiento_oficios_recepcion_oficio(fecha_captura, folio_interno, no_oficio, dependencia_envia, firma, fecha_oficio, asunto, anexo, captura_id, estatus_id) VALUES ('18/05/12',857,'1100','ASUNTOS RELIGIOSOS','CARLOS TRUJILLO PEREGRINO','08/05/12','PARA PUBLICACION EL EL PERIODICO OFICIAL',FALSE, 1,8);</v>
      </c>
    </row>
    <row r="3525" spans="6:17">
      <c r="F3525" t="str">
        <f>RIGHT(CONCATENATE("00",DAY(Hoja2!B3525)),2)</f>
        <v>18</v>
      </c>
      <c r="G3525" t="str">
        <f>CONCATENATE(RIGHT(CONCATENATE("00",DAY(Hoja2!B3525)),2),"/",RIGHT(CONCATENATE("00",MONTH(Hoja2!B3525)),2),"/",RIGHT(CONCATENATE("00",YEAR(Hoja2!B3525)),2))</f>
        <v>18/05/12</v>
      </c>
      <c r="H3525" t="str">
        <f>RIGHT(CONCATENATE("00",DAY(Hoja2!D3525)),2)</f>
        <v>11</v>
      </c>
      <c r="I3525" t="str">
        <f>CONCATENATE(RIGHT(CONCATENATE("00",DAY(Hoja2!D3525)),2),"/",RIGHT(CONCATENATE("00",MONTH(Hoja2!D3525)),2),"/",RIGHT(CONCATENATE("00",YEAR(Hoja2!D3525)),2))</f>
        <v>11/05/12</v>
      </c>
      <c r="J3525" t="str">
        <f>IF(LEN(Hoja2!J3525)&gt;150,LEN(Hoja2!J3525),"")</f>
        <v/>
      </c>
      <c r="K3525" t="str">
        <f>IF(Hoja2!A3525&lt;&gt;"", IF(Hoja2!B3525&lt;&gt;"", IF(Hoja2!C3525&lt;&gt;"", IF(Hoja2!D3525&lt;&gt;"", IF(Hoja2!E3525&lt;&gt;"", IF(Hoja2!F3525&lt;&gt;"", IF(Hoja2!J3525&lt;&gt;"","ok",""),""),""),""),""),""),"")</f>
        <v>ok</v>
      </c>
      <c r="L3525" t="str">
        <f>IF(Hoja2!A3525="'S/F'","--","")</f>
        <v/>
      </c>
      <c r="M3525" t="str">
        <f>IF(LEN(Hoja2!C3525)&gt;30,Hoja2!C3525,"")</f>
        <v/>
      </c>
      <c r="O3525" t="str">
        <f>IF(LEN(Hoja2!F3525)&gt;110,LEN(Hoja2!F3525),"")</f>
        <v/>
      </c>
      <c r="Q3525" t="str">
        <f>IF(K3525="ok",CONCATENATE(IF(Hoja2!A3525="'S/F'","--",""),N3525,"INSERT INTO seguimiento_oficios_recepcion_oficio(fecha_captura, folio_interno, no_oficio, dependencia_envia, firma, fecha_oficio, asunto, anexo, captura_id, estatus_id) VALUES ('",CONCATENATE(RIGHT(CONCATENATE("00",DAY(Hoja2!B3525)),2),"/",RIGHT(CONCATENATE("00",MONTH(Hoja2!B3525)),2),"/",RIGHT(CONCATENATE("00",YEAR(Hoja2!B3525)),2)),"',",Hoja2!A3525,",'",Hoja2!C3525,"','",Hoja2!F3525,"','",Hoja2!E3525,"','",CONCATENATE(RIGHT(CONCATENATE("00",DAY(Hoja2!D3525)),2),"/",RIGHT(CONCATENATE("00",MONTH(Hoja2!D3525)),2),"/",RIGHT(CONCATENATE("00",YEAR(Hoja2!D3525)),2)),"','",Hoja2!J3525,"',","FALSE, 1,8);"), "")</f>
        <v>INSERT INTO seguimiento_oficios_recepcion_oficio(fecha_captura, folio_interno, no_oficio, dependencia_envia, firma, fecha_oficio, asunto, anexo, captura_id, estatus_id) VALUES ('18/05/12',858,'1103','ASUNTOS RELIGIOSOS','CARLOS TRUJILLO PEREGRINO','11/05/12','PARA PUBLICACION EL EL PERIODICO OFICIAL',FALSE, 1,8);</v>
      </c>
    </row>
    <row r="3526" spans="6:17">
      <c r="F3526" t="str">
        <f>RIGHT(CONCATENATE("00",DAY(Hoja2!B3526)),2)</f>
        <v>18</v>
      </c>
      <c r="G3526" t="str">
        <f>CONCATENATE(RIGHT(CONCATENATE("00",DAY(Hoja2!B3526)),2),"/",RIGHT(CONCATENATE("00",MONTH(Hoja2!B3526)),2),"/",RIGHT(CONCATENATE("00",YEAR(Hoja2!B3526)),2))</f>
        <v>18/05/12</v>
      </c>
      <c r="H3526" t="str">
        <f>RIGHT(CONCATENATE("00",DAY(Hoja2!D3526)),2)</f>
        <v>11</v>
      </c>
      <c r="I3526" t="str">
        <f>CONCATENATE(RIGHT(CONCATENATE("00",DAY(Hoja2!D3526)),2),"/",RIGHT(CONCATENATE("00",MONTH(Hoja2!D3526)),2),"/",RIGHT(CONCATENATE("00",YEAR(Hoja2!D3526)),2))</f>
        <v>11/05/12</v>
      </c>
      <c r="J3526" t="str">
        <f>IF(LEN(Hoja2!J3526)&gt;150,LEN(Hoja2!J3526),"")</f>
        <v/>
      </c>
      <c r="K3526" t="str">
        <f>IF(Hoja2!A3526&lt;&gt;"", IF(Hoja2!B3526&lt;&gt;"", IF(Hoja2!C3526&lt;&gt;"", IF(Hoja2!D3526&lt;&gt;"", IF(Hoja2!E3526&lt;&gt;"", IF(Hoja2!F3526&lt;&gt;"", IF(Hoja2!J3526&lt;&gt;"","ok",""),""),""),""),""),""),"")</f>
        <v>ok</v>
      </c>
      <c r="L3526" t="str">
        <f>IF(Hoja2!A3526="'S/F'","--","")</f>
        <v/>
      </c>
      <c r="M3526" t="str">
        <f>IF(LEN(Hoja2!C3526)&gt;30,Hoja2!C3526,"")</f>
        <v/>
      </c>
      <c r="O3526" t="str">
        <f>IF(LEN(Hoja2!F3526)&gt;110,LEN(Hoja2!F3526),"")</f>
        <v/>
      </c>
      <c r="Q3526" t="str">
        <f>IF(K3526="ok",CONCATENATE(IF(Hoja2!A3526="'S/F'","--",""),N3526,"INSERT INTO seguimiento_oficios_recepcion_oficio(fecha_captura, folio_interno, no_oficio, dependencia_envia, firma, fecha_oficio, asunto, anexo, captura_id, estatus_id) VALUES ('",CONCATENATE(RIGHT(CONCATENATE("00",DAY(Hoja2!B3526)),2),"/",RIGHT(CONCATENATE("00",MONTH(Hoja2!B3526)),2),"/",RIGHT(CONCATENATE("00",YEAR(Hoja2!B3526)),2)),"',",Hoja2!A3526,",'",Hoja2!C3526,"','",Hoja2!F3526,"','",Hoja2!E3526,"','",CONCATENATE(RIGHT(CONCATENATE("00",DAY(Hoja2!D3526)),2),"/",RIGHT(CONCATENATE("00",MONTH(Hoja2!D3526)),2),"/",RIGHT(CONCATENATE("00",YEAR(Hoja2!D3526)),2)),"','",Hoja2!J3526,"',","FALSE, 1,8);"), "")</f>
        <v>INSERT INTO seguimiento_oficios_recepcion_oficio(fecha_captura, folio_interno, no_oficio, dependencia_envia, firma, fecha_oficio, asunto, anexo, captura_id, estatus_id) VALUES ('18/05/12',859,'1102','ASUNTOS RELIGIOSOS','CARLOS TRUJILLO PEREGRINO','11/05/12','PARA PUBLICACION EL EL PERIODICO OFICIAL',FALSE, 1,8);</v>
      </c>
    </row>
    <row r="3527" spans="6:17">
      <c r="F3527" t="str">
        <f>RIGHT(CONCATENATE("00",DAY(Hoja2!B3527)),2)</f>
        <v>18</v>
      </c>
      <c r="G3527" t="str">
        <f>CONCATENATE(RIGHT(CONCATENATE("00",DAY(Hoja2!B3527)),2),"/",RIGHT(CONCATENATE("00",MONTH(Hoja2!B3527)),2),"/",RIGHT(CONCATENATE("00",YEAR(Hoja2!B3527)),2))</f>
        <v>18/05/12</v>
      </c>
      <c r="H3527" t="str">
        <f>RIGHT(CONCATENATE("00",DAY(Hoja2!D3527)),2)</f>
        <v>08</v>
      </c>
      <c r="I3527" t="str">
        <f>CONCATENATE(RIGHT(CONCATENATE("00",DAY(Hoja2!D3527)),2),"/",RIGHT(CONCATENATE("00",MONTH(Hoja2!D3527)),2),"/",RIGHT(CONCATENATE("00",YEAR(Hoja2!D3527)),2))</f>
        <v>08/05/12</v>
      </c>
      <c r="J3527" t="str">
        <f>IF(LEN(Hoja2!J3527)&gt;150,LEN(Hoja2!J3527),"")</f>
        <v/>
      </c>
      <c r="K3527" t="str">
        <f>IF(Hoja2!A3527&lt;&gt;"", IF(Hoja2!B3527&lt;&gt;"", IF(Hoja2!C3527&lt;&gt;"", IF(Hoja2!D3527&lt;&gt;"", IF(Hoja2!E3527&lt;&gt;"", IF(Hoja2!F3527&lt;&gt;"", IF(Hoja2!J3527&lt;&gt;"","ok",""),""),""),""),""),""),"")</f>
        <v>ok</v>
      </c>
      <c r="L3527" t="str">
        <f>IF(Hoja2!A3527="'S/F'","--","")</f>
        <v/>
      </c>
      <c r="M3527" t="str">
        <f>IF(LEN(Hoja2!C3527)&gt;30,Hoja2!C3527,"")</f>
        <v/>
      </c>
      <c r="O3527" t="str">
        <f>IF(LEN(Hoja2!F3527)&gt;110,LEN(Hoja2!F3527),"")</f>
        <v/>
      </c>
      <c r="Q3527" t="str">
        <f>IF(K3527="ok",CONCATENATE(IF(Hoja2!A3527="'S/F'","--",""),N3527,"INSERT INTO seguimiento_oficios_recepcion_oficio(fecha_captura, folio_interno, no_oficio, dependencia_envia, firma, fecha_oficio, asunto, anexo, captura_id, estatus_id) VALUES ('",CONCATENATE(RIGHT(CONCATENATE("00",DAY(Hoja2!B3527)),2),"/",RIGHT(CONCATENATE("00",MONTH(Hoja2!B3527)),2),"/",RIGHT(CONCATENATE("00",YEAR(Hoja2!B3527)),2)),"',",Hoja2!A3527,",'",Hoja2!C3527,"','",Hoja2!F3527,"','",Hoja2!E3527,"','",CONCATENATE(RIGHT(CONCATENATE("00",DAY(Hoja2!D3527)),2),"/",RIGHT(CONCATENATE("00",MONTH(Hoja2!D3527)),2),"/",RIGHT(CONCATENATE("00",YEAR(Hoja2!D3527)),2)),"','",Hoja2!J3527,"',","FALSE, 1,8);"), "")</f>
        <v>INSERT INTO seguimiento_oficios_recepcion_oficio(fecha_captura, folio_interno, no_oficio, dependencia_envia, firma, fecha_oficio, asunto, anexo, captura_id, estatus_id) VALUES ('18/05/12',861,'1087','ASUNTOS RELIGIOSOS','CARLOS TRUJILLO PEREGRINO','08/05/12','PARA PUBLICACION EL EL PERIODICO OFICIAL',FALSE, 1,8);</v>
      </c>
    </row>
    <row r="3528" spans="6:17">
      <c r="F3528" t="str">
        <f>RIGHT(CONCATENATE("00",DAY(Hoja2!B3528)),2)</f>
        <v>18</v>
      </c>
      <c r="G3528" t="str">
        <f>CONCATENATE(RIGHT(CONCATENATE("00",DAY(Hoja2!B3528)),2),"/",RIGHT(CONCATENATE("00",MONTH(Hoja2!B3528)),2),"/",RIGHT(CONCATENATE("00",YEAR(Hoja2!B3528)),2))</f>
        <v>18/05/12</v>
      </c>
      <c r="H3528" t="str">
        <f>RIGHT(CONCATENATE("00",DAY(Hoja2!D3528)),2)</f>
        <v>08</v>
      </c>
      <c r="I3528" t="str">
        <f>CONCATENATE(RIGHT(CONCATENATE("00",DAY(Hoja2!D3528)),2),"/",RIGHT(CONCATENATE("00",MONTH(Hoja2!D3528)),2),"/",RIGHT(CONCATENATE("00",YEAR(Hoja2!D3528)),2))</f>
        <v>08/05/12</v>
      </c>
      <c r="J3528" t="str">
        <f>IF(LEN(Hoja2!J3528)&gt;150,LEN(Hoja2!J3528),"")</f>
        <v/>
      </c>
      <c r="K3528" t="str">
        <f>IF(Hoja2!A3528&lt;&gt;"", IF(Hoja2!B3528&lt;&gt;"", IF(Hoja2!C3528&lt;&gt;"", IF(Hoja2!D3528&lt;&gt;"", IF(Hoja2!E3528&lt;&gt;"", IF(Hoja2!F3528&lt;&gt;"", IF(Hoja2!J3528&lt;&gt;"","ok",""),""),""),""),""),""),"")</f>
        <v>ok</v>
      </c>
      <c r="L3528" t="str">
        <f>IF(Hoja2!A3528="'S/F'","--","")</f>
        <v/>
      </c>
      <c r="M3528" t="str">
        <f>IF(LEN(Hoja2!C3528)&gt;30,Hoja2!C3528,"")</f>
        <v/>
      </c>
      <c r="O3528" t="str">
        <f>IF(LEN(Hoja2!F3528)&gt;110,LEN(Hoja2!F3528),"")</f>
        <v/>
      </c>
      <c r="Q3528" t="str">
        <f>IF(K3528="ok",CONCATENATE(IF(Hoja2!A3528="'S/F'","--",""),N3528,"INSERT INTO seguimiento_oficios_recepcion_oficio(fecha_captura, folio_interno, no_oficio, dependencia_envia, firma, fecha_oficio, asunto, anexo, captura_id, estatus_id) VALUES ('",CONCATENATE(RIGHT(CONCATENATE("00",DAY(Hoja2!B3528)),2),"/",RIGHT(CONCATENATE("00",MONTH(Hoja2!B3528)),2),"/",RIGHT(CONCATENATE("00",YEAR(Hoja2!B3528)),2)),"',",Hoja2!A3528,",'",Hoja2!C3528,"','",Hoja2!F3528,"','",Hoja2!E3528,"','",CONCATENATE(RIGHT(CONCATENATE("00",DAY(Hoja2!D3528)),2),"/",RIGHT(CONCATENATE("00",MONTH(Hoja2!D3528)),2),"/",RIGHT(CONCATENATE("00",YEAR(Hoja2!D3528)),2)),"','",Hoja2!J3528,"',","FALSE, 1,8);"), "")</f>
        <v>INSERT INTO seguimiento_oficios_recepcion_oficio(fecha_captura, folio_interno, no_oficio, dependencia_envia, firma, fecha_oficio, asunto, anexo, captura_id, estatus_id) VALUES ('18/05/12',862,'1088','ASUNTOS RELIGIOSOS','CARLOS TRUJILLO PEREGRINO','08/05/12','PARA PUBLICACION EL EL PERIODICO OFICIAL',FALSE, 1,8);</v>
      </c>
    </row>
    <row r="3529" spans="6:17">
      <c r="F3529" t="str">
        <f>RIGHT(CONCATENATE("00",DAY(Hoja2!B3529)),2)</f>
        <v>18</v>
      </c>
      <c r="G3529" t="str">
        <f>CONCATENATE(RIGHT(CONCATENATE("00",DAY(Hoja2!B3529)),2),"/",RIGHT(CONCATENATE("00",MONTH(Hoja2!B3529)),2),"/",RIGHT(CONCATENATE("00",YEAR(Hoja2!B3529)),2))</f>
        <v>18/05/12</v>
      </c>
      <c r="H3529" t="str">
        <f>RIGHT(CONCATENATE("00",DAY(Hoja2!D3529)),2)</f>
        <v>23</v>
      </c>
      <c r="I3529" t="str">
        <f>CONCATENATE(RIGHT(CONCATENATE("00",DAY(Hoja2!D3529)),2),"/",RIGHT(CONCATENATE("00",MONTH(Hoja2!D3529)),2),"/",RIGHT(CONCATENATE("00",YEAR(Hoja2!D3529)),2))</f>
        <v>23/04/12</v>
      </c>
      <c r="J3529" t="str">
        <f>IF(LEN(Hoja2!J3529)&gt;150,LEN(Hoja2!J3529),"")</f>
        <v/>
      </c>
      <c r="K3529" t="str">
        <f>IF(Hoja2!A3529&lt;&gt;"", IF(Hoja2!B3529&lt;&gt;"", IF(Hoja2!C3529&lt;&gt;"", IF(Hoja2!D3529&lt;&gt;"", IF(Hoja2!E3529&lt;&gt;"", IF(Hoja2!F3529&lt;&gt;"", IF(Hoja2!J3529&lt;&gt;"","ok",""),""),""),""),""),""),"")</f>
        <v>ok</v>
      </c>
      <c r="L3529" t="str">
        <f>IF(Hoja2!A3529="'S/F'","--","")</f>
        <v/>
      </c>
      <c r="M3529" t="str">
        <f>IF(LEN(Hoja2!C3529)&gt;30,Hoja2!C3529,"")</f>
        <v/>
      </c>
      <c r="O3529" t="str">
        <f>IF(LEN(Hoja2!F3529)&gt;110,LEN(Hoja2!F3529),"")</f>
        <v/>
      </c>
      <c r="Q3529" t="str">
        <f>IF(K3529="ok",CONCATENATE(IF(Hoja2!A3529="'S/F'","--",""),N3529,"INSERT INTO seguimiento_oficios_recepcion_oficio(fecha_captura, folio_interno, no_oficio, dependencia_envia, firma, fecha_oficio, asunto, anexo, captura_id, estatus_id) VALUES ('",CONCATENATE(RIGHT(CONCATENATE("00",DAY(Hoja2!B3529)),2),"/",RIGHT(CONCATENATE("00",MONTH(Hoja2!B3529)),2),"/",RIGHT(CONCATENATE("00",YEAR(Hoja2!B3529)),2)),"',",Hoja2!A3529,",'",Hoja2!C3529,"','",Hoja2!F3529,"','",Hoja2!E3529,"','",CONCATENATE(RIGHT(CONCATENATE("00",DAY(Hoja2!D3529)),2),"/",RIGHT(CONCATENATE("00",MONTH(Hoja2!D3529)),2),"/",RIGHT(CONCATENATE("00",YEAR(Hoja2!D3529)),2)),"','",Hoja2!J3529,"',","FALSE, 1,8);"), "")</f>
        <v>INSERT INTO seguimiento_oficios_recepcion_oficio(fecha_captura, folio_interno, no_oficio, dependencia_envia, firma, fecha_oficio, asunto, anexo, captura_id, estatus_id) VALUES ('18/05/12',863,'1026','ASUNTOS RELIGIOSOS','CARLOS TRUJILLO PEREGRINO','23/04/12','PARA PUBLICACION EL EL PERIODICO OFICIAL',FALSE, 1,8);</v>
      </c>
    </row>
    <row r="3530" spans="6:17">
      <c r="F3530" t="str">
        <f>RIGHT(CONCATENATE("00",DAY(Hoja2!B3530)),2)</f>
        <v>18</v>
      </c>
      <c r="G3530" t="str">
        <f>CONCATENATE(RIGHT(CONCATENATE("00",DAY(Hoja2!B3530)),2),"/",RIGHT(CONCATENATE("00",MONTH(Hoja2!B3530)),2),"/",RIGHT(CONCATENATE("00",YEAR(Hoja2!B3530)),2))</f>
        <v>18/05/12</v>
      </c>
      <c r="H3530" t="str">
        <f>RIGHT(CONCATENATE("00",DAY(Hoja2!D3530)),2)</f>
        <v>30</v>
      </c>
      <c r="I3530" t="str">
        <f>CONCATENATE(RIGHT(CONCATENATE("00",DAY(Hoja2!D3530)),2),"/",RIGHT(CONCATENATE("00",MONTH(Hoja2!D3530)),2),"/",RIGHT(CONCATENATE("00",YEAR(Hoja2!D3530)),2))</f>
        <v>30/04/12</v>
      </c>
      <c r="J3530" t="str">
        <f>IF(LEN(Hoja2!J3530)&gt;150,LEN(Hoja2!J3530),"")</f>
        <v/>
      </c>
      <c r="K3530" t="str">
        <f>IF(Hoja2!A3530&lt;&gt;"", IF(Hoja2!B3530&lt;&gt;"", IF(Hoja2!C3530&lt;&gt;"", IF(Hoja2!D3530&lt;&gt;"", IF(Hoja2!E3530&lt;&gt;"", IF(Hoja2!F3530&lt;&gt;"", IF(Hoja2!J3530&lt;&gt;"","ok",""),""),""),""),""),""),"")</f>
        <v>ok</v>
      </c>
      <c r="L3530" t="str">
        <f>IF(Hoja2!A3530="'S/F'","--","")</f>
        <v/>
      </c>
      <c r="M3530" t="str">
        <f>IF(LEN(Hoja2!C3530)&gt;30,Hoja2!C3530,"")</f>
        <v/>
      </c>
      <c r="O3530" t="str">
        <f>IF(LEN(Hoja2!F3530)&gt;110,LEN(Hoja2!F3530),"")</f>
        <v/>
      </c>
      <c r="Q3530" t="str">
        <f>IF(K3530="ok",CONCATENATE(IF(Hoja2!A3530="'S/F'","--",""),N3530,"INSERT INTO seguimiento_oficios_recepcion_oficio(fecha_captura, folio_interno, no_oficio, dependencia_envia, firma, fecha_oficio, asunto, anexo, captura_id, estatus_id) VALUES ('",CONCATENATE(RIGHT(CONCATENATE("00",DAY(Hoja2!B3530)),2),"/",RIGHT(CONCATENATE("00",MONTH(Hoja2!B3530)),2),"/",RIGHT(CONCATENATE("00",YEAR(Hoja2!B3530)),2)),"',",Hoja2!A3530,",'",Hoja2!C3530,"','",Hoja2!F3530,"','",Hoja2!E3530,"','",CONCATENATE(RIGHT(CONCATENATE("00",DAY(Hoja2!D3530)),2),"/",RIGHT(CONCATENATE("00",MONTH(Hoja2!D3530)),2),"/",RIGHT(CONCATENATE("00",YEAR(Hoja2!D3530)),2)),"','",Hoja2!J3530,"',","FALSE, 1,8);"), "")</f>
        <v>INSERT INTO seguimiento_oficios_recepcion_oficio(fecha_captura, folio_interno, no_oficio, dependencia_envia, firma, fecha_oficio, asunto, anexo, captura_id, estatus_id) VALUES ('18/05/12',864,'1029','ASUNTOS RELIGIOSOS','CARLOS TRUJILLO PEREGRINO','30/04/12','PARA PUBLICACION EL EL PERIODICO OFICIAL',FALSE, 1,8);</v>
      </c>
    </row>
    <row r="3531" spans="6:17">
      <c r="F3531" t="str">
        <f>RIGHT(CONCATENATE("00",DAY(Hoja2!B3531)),2)</f>
        <v>18</v>
      </c>
      <c r="G3531" t="str">
        <f>CONCATENATE(RIGHT(CONCATENATE("00",DAY(Hoja2!B3531)),2),"/",RIGHT(CONCATENATE("00",MONTH(Hoja2!B3531)),2),"/",RIGHT(CONCATENATE("00",YEAR(Hoja2!B3531)),2))</f>
        <v>18/05/12</v>
      </c>
      <c r="H3531" t="str">
        <f>RIGHT(CONCATENATE("00",DAY(Hoja2!D3531)),2)</f>
        <v>25</v>
      </c>
      <c r="I3531" t="str">
        <f>CONCATENATE(RIGHT(CONCATENATE("00",DAY(Hoja2!D3531)),2),"/",RIGHT(CONCATENATE("00",MONTH(Hoja2!D3531)),2),"/",RIGHT(CONCATENATE("00",YEAR(Hoja2!D3531)),2))</f>
        <v>25/04/12</v>
      </c>
      <c r="J3531" t="str">
        <f>IF(LEN(Hoja2!J3531)&gt;150,LEN(Hoja2!J3531),"")</f>
        <v/>
      </c>
      <c r="K3531" t="str">
        <f>IF(Hoja2!A3531&lt;&gt;"", IF(Hoja2!B3531&lt;&gt;"", IF(Hoja2!C3531&lt;&gt;"", IF(Hoja2!D3531&lt;&gt;"", IF(Hoja2!E3531&lt;&gt;"", IF(Hoja2!F3531&lt;&gt;"", IF(Hoja2!J3531&lt;&gt;"","ok",""),""),""),""),""),""),"")</f>
        <v>ok</v>
      </c>
      <c r="L3531" t="str">
        <f>IF(Hoja2!A3531="'S/F'","--","")</f>
        <v/>
      </c>
      <c r="M3531" t="str">
        <f>IF(LEN(Hoja2!C3531)&gt;30,Hoja2!C3531,"")</f>
        <v/>
      </c>
      <c r="O3531" t="str">
        <f>IF(LEN(Hoja2!F3531)&gt;110,LEN(Hoja2!F3531),"")</f>
        <v/>
      </c>
      <c r="Q3531" t="str">
        <f>IF(K3531="ok",CONCATENATE(IF(Hoja2!A3531="'S/F'","--",""),N3531,"INSERT INTO seguimiento_oficios_recepcion_oficio(fecha_captura, folio_interno, no_oficio, dependencia_envia, firma, fecha_oficio, asunto, anexo, captura_id, estatus_id) VALUES ('",CONCATENATE(RIGHT(CONCATENATE("00",DAY(Hoja2!B3531)),2),"/",RIGHT(CONCATENATE("00",MONTH(Hoja2!B3531)),2),"/",RIGHT(CONCATENATE("00",YEAR(Hoja2!B3531)),2)),"',",Hoja2!A3531,",'",Hoja2!C3531,"','",Hoja2!F3531,"','",Hoja2!E3531,"','",CONCATENATE(RIGHT(CONCATENATE("00",DAY(Hoja2!D3531)),2),"/",RIGHT(CONCATENATE("00",MONTH(Hoja2!D3531)),2),"/",RIGHT(CONCATENATE("00",YEAR(Hoja2!D3531)),2)),"','",Hoja2!J3531,"',","FALSE, 1,8);"), "")</f>
        <v>INSERT INTO seguimiento_oficios_recepcion_oficio(fecha_captura, folio_interno, no_oficio, dependencia_envia, firma, fecha_oficio, asunto, anexo, captura_id, estatus_id) VALUES ('18/05/12',865,'1028','ASUNTOS RELIGIOSOS','CARLOS TRUJILLO PEREGRINO','25/04/12','PARA PUBLICACION EL EL PERIODICO OFICIAL',FALSE, 1,8);</v>
      </c>
    </row>
    <row r="3532" spans="6:17">
      <c r="F3532" t="str">
        <f>RIGHT(CONCATENATE("00",DAY(Hoja2!B3532)),2)</f>
        <v>18</v>
      </c>
      <c r="G3532" t="str">
        <f>CONCATENATE(RIGHT(CONCATENATE("00",DAY(Hoja2!B3532)),2),"/",RIGHT(CONCATENATE("00",MONTH(Hoja2!B3532)),2),"/",RIGHT(CONCATENATE("00",YEAR(Hoja2!B3532)),2))</f>
        <v>18/05/12</v>
      </c>
      <c r="H3532" t="str">
        <f>RIGHT(CONCATENATE("00",DAY(Hoja2!D3532)),2)</f>
        <v>20</v>
      </c>
      <c r="I3532" t="str">
        <f>CONCATENATE(RIGHT(CONCATENATE("00",DAY(Hoja2!D3532)),2),"/",RIGHT(CONCATENATE("00",MONTH(Hoja2!D3532)),2),"/",RIGHT(CONCATENATE("00",YEAR(Hoja2!D3532)),2))</f>
        <v>20/04/12</v>
      </c>
      <c r="J3532" t="str">
        <f>IF(LEN(Hoja2!J3532)&gt;150,LEN(Hoja2!J3532),"")</f>
        <v/>
      </c>
      <c r="K3532" t="str">
        <f>IF(Hoja2!A3532&lt;&gt;"", IF(Hoja2!B3532&lt;&gt;"", IF(Hoja2!C3532&lt;&gt;"", IF(Hoja2!D3532&lt;&gt;"", IF(Hoja2!E3532&lt;&gt;"", IF(Hoja2!F3532&lt;&gt;"", IF(Hoja2!J3532&lt;&gt;"","ok",""),""),""),""),""),""),"")</f>
        <v>ok</v>
      </c>
      <c r="L3532" t="str">
        <f>IF(Hoja2!A3532="'S/F'","--","")</f>
        <v/>
      </c>
      <c r="M3532" t="str">
        <f>IF(LEN(Hoja2!C3532)&gt;30,Hoja2!C3532,"")</f>
        <v/>
      </c>
      <c r="O3532" t="str">
        <f>IF(LEN(Hoja2!F3532)&gt;110,LEN(Hoja2!F3532),"")</f>
        <v/>
      </c>
      <c r="Q3532" t="str">
        <f>IF(K3532="ok",CONCATENATE(IF(Hoja2!A3532="'S/F'","--",""),N3532,"INSERT INTO seguimiento_oficios_recepcion_oficio(fecha_captura, folio_interno, no_oficio, dependencia_envia, firma, fecha_oficio, asunto, anexo, captura_id, estatus_id) VALUES ('",CONCATENATE(RIGHT(CONCATENATE("00",DAY(Hoja2!B3532)),2),"/",RIGHT(CONCATENATE("00",MONTH(Hoja2!B3532)),2),"/",RIGHT(CONCATENATE("00",YEAR(Hoja2!B3532)),2)),"',",Hoja2!A3532,",'",Hoja2!C3532,"','",Hoja2!F3532,"','",Hoja2!E3532,"','",CONCATENATE(RIGHT(CONCATENATE("00",DAY(Hoja2!D3532)),2),"/",RIGHT(CONCATENATE("00",MONTH(Hoja2!D3532)),2),"/",RIGHT(CONCATENATE("00",YEAR(Hoja2!D3532)),2)),"','",Hoja2!J3532,"',","FALSE, 1,8);"), "")</f>
        <v>INSERT INTO seguimiento_oficios_recepcion_oficio(fecha_captura, folio_interno, no_oficio, dependencia_envia, firma, fecha_oficio, asunto, anexo, captura_id, estatus_id) VALUES ('18/05/12',866,'1027','ASUNTOS RELIGIOSOS','CARLOS TRUJILLO PEREGRINO','20/04/12','PARA PUBLICACION EL EL PERIODICO OFICIAL',FALSE, 1,8);</v>
      </c>
    </row>
    <row r="3533" spans="6:17">
      <c r="F3533" t="str">
        <f>RIGHT(CONCATENATE("00",DAY(Hoja2!B3533)),2)</f>
        <v>18</v>
      </c>
      <c r="G3533" t="str">
        <f>CONCATENATE(RIGHT(CONCATENATE("00",DAY(Hoja2!B3533)),2),"/",RIGHT(CONCATENATE("00",MONTH(Hoja2!B3533)),2),"/",RIGHT(CONCATENATE("00",YEAR(Hoja2!B3533)),2))</f>
        <v>18/05/12</v>
      </c>
      <c r="H3533" t="str">
        <f>RIGHT(CONCATENATE("00",DAY(Hoja2!D3533)),2)</f>
        <v>25</v>
      </c>
      <c r="I3533" t="str">
        <f>CONCATENATE(RIGHT(CONCATENATE("00",DAY(Hoja2!D3533)),2),"/",RIGHT(CONCATENATE("00",MONTH(Hoja2!D3533)),2),"/",RIGHT(CONCATENATE("00",YEAR(Hoja2!D3533)),2))</f>
        <v>25/04/12</v>
      </c>
      <c r="J3533" t="str">
        <f>IF(LEN(Hoja2!J3533)&gt;150,LEN(Hoja2!J3533),"")</f>
        <v/>
      </c>
      <c r="K3533" t="str">
        <f>IF(Hoja2!A3533&lt;&gt;"", IF(Hoja2!B3533&lt;&gt;"", IF(Hoja2!C3533&lt;&gt;"", IF(Hoja2!D3533&lt;&gt;"", IF(Hoja2!E3533&lt;&gt;"", IF(Hoja2!F3533&lt;&gt;"", IF(Hoja2!J3533&lt;&gt;"","ok",""),""),""),""),""),""),"")</f>
        <v>ok</v>
      </c>
      <c r="L3533" t="str">
        <f>IF(Hoja2!A3533="'S/F'","--","")</f>
        <v/>
      </c>
      <c r="M3533" t="str">
        <f>IF(LEN(Hoja2!C3533)&gt;30,Hoja2!C3533,"")</f>
        <v/>
      </c>
      <c r="O3533" t="str">
        <f>IF(LEN(Hoja2!F3533)&gt;110,LEN(Hoja2!F3533),"")</f>
        <v/>
      </c>
      <c r="Q3533" t="str">
        <f>IF(K3533="ok",CONCATENATE(IF(Hoja2!A3533="'S/F'","--",""),N3533,"INSERT INTO seguimiento_oficios_recepcion_oficio(fecha_captura, folio_interno, no_oficio, dependencia_envia, firma, fecha_oficio, asunto, anexo, captura_id, estatus_id) VALUES ('",CONCATENATE(RIGHT(CONCATENATE("00",DAY(Hoja2!B3533)),2),"/",RIGHT(CONCATENATE("00",MONTH(Hoja2!B3533)),2),"/",RIGHT(CONCATENATE("00",YEAR(Hoja2!B3533)),2)),"',",Hoja2!A3533,",'",Hoja2!C3533,"','",Hoja2!F3533,"','",Hoja2!E3533,"','",CONCATENATE(RIGHT(CONCATENATE("00",DAY(Hoja2!D3533)),2),"/",RIGHT(CONCATENATE("00",MONTH(Hoja2!D3533)),2),"/",RIGHT(CONCATENATE("00",YEAR(Hoja2!D3533)),2)),"','",Hoja2!J3533,"',","FALSE, 1,8);"), "")</f>
        <v>INSERT INTO seguimiento_oficios_recepcion_oficio(fecha_captura, folio_interno, no_oficio, dependencia_envia, firma, fecha_oficio, asunto, anexo, captura_id, estatus_id) VALUES ('18/05/12',867,'1025','ASUNTOS RELIGIOSOS','CARLOS TRUJILLO PEREGRINO','25/04/12','PARA PUBLICACION EL EL PERIODICO OFICIAL',FALSE, 1,8);</v>
      </c>
    </row>
    <row r="3534" spans="6:17">
      <c r="F3534" t="str">
        <f>RIGHT(CONCATENATE("00",DAY(Hoja2!B3534)),2)</f>
        <v>18</v>
      </c>
      <c r="G3534" t="str">
        <f>CONCATENATE(RIGHT(CONCATENATE("00",DAY(Hoja2!B3534)),2),"/",RIGHT(CONCATENATE("00",MONTH(Hoja2!B3534)),2),"/",RIGHT(CONCATENATE("00",YEAR(Hoja2!B3534)),2))</f>
        <v>18/05/12</v>
      </c>
      <c r="H3534" t="str">
        <f>RIGHT(CONCATENATE("00",DAY(Hoja2!D3534)),2)</f>
        <v>30</v>
      </c>
      <c r="I3534" t="str">
        <f>CONCATENATE(RIGHT(CONCATENATE("00",DAY(Hoja2!D3534)),2),"/",RIGHT(CONCATENATE("00",MONTH(Hoja2!D3534)),2),"/",RIGHT(CONCATENATE("00",YEAR(Hoja2!D3534)),2))</f>
        <v>30/03/12</v>
      </c>
      <c r="J3534" t="str">
        <f>IF(LEN(Hoja2!J3534)&gt;150,LEN(Hoja2!J3534),"")</f>
        <v/>
      </c>
      <c r="K3534" t="str">
        <f>IF(Hoja2!A3534&lt;&gt;"", IF(Hoja2!B3534&lt;&gt;"", IF(Hoja2!C3534&lt;&gt;"", IF(Hoja2!D3534&lt;&gt;"", IF(Hoja2!E3534&lt;&gt;"", IF(Hoja2!F3534&lt;&gt;"", IF(Hoja2!J3534&lt;&gt;"","ok",""),""),""),""),""),""),"")</f>
        <v>ok</v>
      </c>
      <c r="L3534" t="str">
        <f>IF(Hoja2!A3534="'S/F'","--","")</f>
        <v/>
      </c>
      <c r="M3534" t="str">
        <f>IF(LEN(Hoja2!C3534)&gt;30,Hoja2!C3534,"")</f>
        <v/>
      </c>
      <c r="O3534" t="str">
        <f>IF(LEN(Hoja2!F3534)&gt;110,LEN(Hoja2!F3534),"")</f>
        <v/>
      </c>
      <c r="Q3534" t="str">
        <f>IF(K3534="ok",CONCATENATE(IF(Hoja2!A3534="'S/F'","--",""),N3534,"INSERT INTO seguimiento_oficios_recepcion_oficio(fecha_captura, folio_interno, no_oficio, dependencia_envia, firma, fecha_oficio, asunto, anexo, captura_id, estatus_id) VALUES ('",CONCATENATE(RIGHT(CONCATENATE("00",DAY(Hoja2!B3534)),2),"/",RIGHT(CONCATENATE("00",MONTH(Hoja2!B3534)),2),"/",RIGHT(CONCATENATE("00",YEAR(Hoja2!B3534)),2)),"',",Hoja2!A3534,",'",Hoja2!C3534,"','",Hoja2!F3534,"','",Hoja2!E3534,"','",CONCATENATE(RIGHT(CONCATENATE("00",DAY(Hoja2!D3534)),2),"/",RIGHT(CONCATENATE("00",MONTH(Hoja2!D3534)),2),"/",RIGHT(CONCATENATE("00",YEAR(Hoja2!D3534)),2)),"','",Hoja2!J3534,"',","FALSE, 1,8);"), "")</f>
        <v>INSERT INTO seguimiento_oficios_recepcion_oficio(fecha_captura, folio_interno, no_oficio, dependencia_envia, firma, fecha_oficio, asunto, anexo, captura_id, estatus_id) VALUES ('18/05/12',868,'757','ASUNTOS RELIGIOSOS','CARLOS TRUJILLO PEREGRINO','30/03/12','PARA PUBLICACION EL EL PERIODICO OFICIAL',FALSE, 1,8);</v>
      </c>
    </row>
    <row r="3535" spans="6:17">
      <c r="F3535" t="str">
        <f>RIGHT(CONCATENATE("00",DAY(Hoja2!B3535)),2)</f>
        <v>18</v>
      </c>
      <c r="G3535" t="str">
        <f>CONCATENATE(RIGHT(CONCATENATE("00",DAY(Hoja2!B3535)),2),"/",RIGHT(CONCATENATE("00",MONTH(Hoja2!B3535)),2),"/",RIGHT(CONCATENATE("00",YEAR(Hoja2!B3535)),2))</f>
        <v>18/05/12</v>
      </c>
      <c r="H3535" t="str">
        <f>RIGHT(CONCATENATE("00",DAY(Hoja2!D3535)),2)</f>
        <v>20</v>
      </c>
      <c r="I3535" t="str">
        <f>CONCATENATE(RIGHT(CONCATENATE("00",DAY(Hoja2!D3535)),2),"/",RIGHT(CONCATENATE("00",MONTH(Hoja2!D3535)),2),"/",RIGHT(CONCATENATE("00",YEAR(Hoja2!D3535)),2))</f>
        <v>20/04/12</v>
      </c>
      <c r="J3535" t="str">
        <f>IF(LEN(Hoja2!J3535)&gt;150,LEN(Hoja2!J3535),"")</f>
        <v/>
      </c>
      <c r="K3535" t="str">
        <f>IF(Hoja2!A3535&lt;&gt;"", IF(Hoja2!B3535&lt;&gt;"", IF(Hoja2!C3535&lt;&gt;"", IF(Hoja2!D3535&lt;&gt;"", IF(Hoja2!E3535&lt;&gt;"", IF(Hoja2!F3535&lt;&gt;"", IF(Hoja2!J3535&lt;&gt;"","ok",""),""),""),""),""),""),"")</f>
        <v>ok</v>
      </c>
      <c r="L3535" t="str">
        <f>IF(Hoja2!A3535="'S/F'","--","")</f>
        <v/>
      </c>
      <c r="M3535" t="str">
        <f>IF(LEN(Hoja2!C3535)&gt;30,Hoja2!C3535,"")</f>
        <v/>
      </c>
      <c r="O3535" t="str">
        <f>IF(LEN(Hoja2!F3535)&gt;110,LEN(Hoja2!F3535),"")</f>
        <v/>
      </c>
      <c r="Q3535" t="str">
        <f>IF(K3535="ok",CONCATENATE(IF(Hoja2!A3535="'S/F'","--",""),N3535,"INSERT INTO seguimiento_oficios_recepcion_oficio(fecha_captura, folio_interno, no_oficio, dependencia_envia, firma, fecha_oficio, asunto, anexo, captura_id, estatus_id) VALUES ('",CONCATENATE(RIGHT(CONCATENATE("00",DAY(Hoja2!B3535)),2),"/",RIGHT(CONCATENATE("00",MONTH(Hoja2!B3535)),2),"/",RIGHT(CONCATENATE("00",YEAR(Hoja2!B3535)),2)),"',",Hoja2!A3535,",'",Hoja2!C3535,"','",Hoja2!F3535,"','",Hoja2!E3535,"','",CONCATENATE(RIGHT(CONCATENATE("00",DAY(Hoja2!D3535)),2),"/",RIGHT(CONCATENATE("00",MONTH(Hoja2!D3535)),2),"/",RIGHT(CONCATENATE("00",YEAR(Hoja2!D3535)),2)),"','",Hoja2!J3535,"',","FALSE, 1,8);"), "")</f>
        <v>INSERT INTO seguimiento_oficios_recepcion_oficio(fecha_captura, folio_interno, no_oficio, dependencia_envia, firma, fecha_oficio, asunto, anexo, captura_id, estatus_id) VALUES ('18/05/12',869,'1004','ASUNTOS RELIGIOSOS','CARLOS TRUJILLO PEREGRINO','20/04/12','PARA PUBLICACION EL EL PERIODICO OFICIAL',FALSE, 1,8);</v>
      </c>
    </row>
    <row r="3536" spans="6:17">
      <c r="F3536" t="str">
        <f>RIGHT(CONCATENATE("00",DAY(Hoja2!B3536)),2)</f>
        <v>18</v>
      </c>
      <c r="G3536" t="str">
        <f>CONCATENATE(RIGHT(CONCATENATE("00",DAY(Hoja2!B3536)),2),"/",RIGHT(CONCATENATE("00",MONTH(Hoja2!B3536)),2),"/",RIGHT(CONCATENATE("00",YEAR(Hoja2!B3536)),2))</f>
        <v>18/05/12</v>
      </c>
      <c r="H3536" t="str">
        <f>RIGHT(CONCATENATE("00",DAY(Hoja2!D3536)),2)</f>
        <v>11</v>
      </c>
      <c r="I3536" t="str">
        <f>CONCATENATE(RIGHT(CONCATENATE("00",DAY(Hoja2!D3536)),2),"/",RIGHT(CONCATENATE("00",MONTH(Hoja2!D3536)),2),"/",RIGHT(CONCATENATE("00",YEAR(Hoja2!D3536)),2))</f>
        <v>11/04/12</v>
      </c>
      <c r="J3536" t="str">
        <f>IF(LEN(Hoja2!J3536)&gt;150,LEN(Hoja2!J3536),"")</f>
        <v/>
      </c>
      <c r="K3536" t="str">
        <f>IF(Hoja2!A3536&lt;&gt;"", IF(Hoja2!B3536&lt;&gt;"", IF(Hoja2!C3536&lt;&gt;"", IF(Hoja2!D3536&lt;&gt;"", IF(Hoja2!E3536&lt;&gt;"", IF(Hoja2!F3536&lt;&gt;"", IF(Hoja2!J3536&lt;&gt;"","ok",""),""),""),""),""),""),"")</f>
        <v>ok</v>
      </c>
      <c r="L3536" t="str">
        <f>IF(Hoja2!A3536="'S/F'","--","")</f>
        <v/>
      </c>
      <c r="M3536" t="str">
        <f>IF(LEN(Hoja2!C3536)&gt;30,Hoja2!C3536,"")</f>
        <v/>
      </c>
      <c r="O3536" t="str">
        <f>IF(LEN(Hoja2!F3536)&gt;110,LEN(Hoja2!F3536),"")</f>
        <v/>
      </c>
      <c r="Q3536" t="str">
        <f>IF(K3536="ok",CONCATENATE(IF(Hoja2!A3536="'S/F'","--",""),N3536,"INSERT INTO seguimiento_oficios_recepcion_oficio(fecha_captura, folio_interno, no_oficio, dependencia_envia, firma, fecha_oficio, asunto, anexo, captura_id, estatus_id) VALUES ('",CONCATENATE(RIGHT(CONCATENATE("00",DAY(Hoja2!B3536)),2),"/",RIGHT(CONCATENATE("00",MONTH(Hoja2!B3536)),2),"/",RIGHT(CONCATENATE("00",YEAR(Hoja2!B3536)),2)),"',",Hoja2!A3536,",'",Hoja2!C3536,"','",Hoja2!F3536,"','",Hoja2!E3536,"','",CONCATENATE(RIGHT(CONCATENATE("00",DAY(Hoja2!D3536)),2),"/",RIGHT(CONCATENATE("00",MONTH(Hoja2!D3536)),2),"/",RIGHT(CONCATENATE("00",YEAR(Hoja2!D3536)),2)),"','",Hoja2!J3536,"',","FALSE, 1,8);"), "")</f>
        <v>INSERT INTO seguimiento_oficios_recepcion_oficio(fecha_captura, folio_interno, no_oficio, dependencia_envia, firma, fecha_oficio, asunto, anexo, captura_id, estatus_id) VALUES ('18/05/12',870,'1005','ASUNTOS RELIGIOSOS','CARLOS TRUJILLO PEREGRINO','11/04/12','PARA PUBLICACION EL EL PERIODICO OFICIAL',FALSE, 1,8);</v>
      </c>
    </row>
    <row r="3537" spans="6:17">
      <c r="F3537" t="str">
        <f>RIGHT(CONCATENATE("00",DAY(Hoja2!B3537)),2)</f>
        <v>18</v>
      </c>
      <c r="G3537" t="str">
        <f>CONCATENATE(RIGHT(CONCATENATE("00",DAY(Hoja2!B3537)),2),"/",RIGHT(CONCATENATE("00",MONTH(Hoja2!B3537)),2),"/",RIGHT(CONCATENATE("00",YEAR(Hoja2!B3537)),2))</f>
        <v>18/05/12</v>
      </c>
      <c r="H3537" t="str">
        <f>RIGHT(CONCATENATE("00",DAY(Hoja2!D3537)),2)</f>
        <v>30</v>
      </c>
      <c r="I3537" t="str">
        <f>CONCATENATE(RIGHT(CONCATENATE("00",DAY(Hoja2!D3537)),2),"/",RIGHT(CONCATENATE("00",MONTH(Hoja2!D3537)),2),"/",RIGHT(CONCATENATE("00",YEAR(Hoja2!D3537)),2))</f>
        <v>30/04/12</v>
      </c>
      <c r="J3537" t="str">
        <f>IF(LEN(Hoja2!J3537)&gt;150,LEN(Hoja2!J3537),"")</f>
        <v/>
      </c>
      <c r="K3537" t="str">
        <f>IF(Hoja2!A3537&lt;&gt;"", IF(Hoja2!B3537&lt;&gt;"", IF(Hoja2!C3537&lt;&gt;"", IF(Hoja2!D3537&lt;&gt;"", IF(Hoja2!E3537&lt;&gt;"", IF(Hoja2!F3537&lt;&gt;"", IF(Hoja2!J3537&lt;&gt;"","ok",""),""),""),""),""),""),"")</f>
        <v>ok</v>
      </c>
      <c r="L3537" t="str">
        <f>IF(Hoja2!A3537="'S/F'","--","")</f>
        <v/>
      </c>
      <c r="M3537" t="str">
        <f>IF(LEN(Hoja2!C3537)&gt;30,Hoja2!C3537,"")</f>
        <v/>
      </c>
      <c r="O3537" t="str">
        <f>IF(LEN(Hoja2!F3537)&gt;110,LEN(Hoja2!F3537),"")</f>
        <v/>
      </c>
      <c r="Q3537" t="str">
        <f>IF(K3537="ok",CONCATENATE(IF(Hoja2!A3537="'S/F'","--",""),N3537,"INSERT INTO seguimiento_oficios_recepcion_oficio(fecha_captura, folio_interno, no_oficio, dependencia_envia, firma, fecha_oficio, asunto, anexo, captura_id, estatus_id) VALUES ('",CONCATENATE(RIGHT(CONCATENATE("00",DAY(Hoja2!B3537)),2),"/",RIGHT(CONCATENATE("00",MONTH(Hoja2!B3537)),2),"/",RIGHT(CONCATENATE("00",YEAR(Hoja2!B3537)),2)),"',",Hoja2!A3537,",'",Hoja2!C3537,"','",Hoja2!F3537,"','",Hoja2!E3537,"','",CONCATENATE(RIGHT(CONCATENATE("00",DAY(Hoja2!D3537)),2),"/",RIGHT(CONCATENATE("00",MONTH(Hoja2!D3537)),2),"/",RIGHT(CONCATENATE("00",YEAR(Hoja2!D3537)),2)),"','",Hoja2!J3537,"',","FALSE, 1,8);"), "")</f>
        <v>INSERT INTO seguimiento_oficios_recepcion_oficio(fecha_captura, folio_interno, no_oficio, dependencia_envia, firma, fecha_oficio, asunto, anexo, captura_id, estatus_id) VALUES ('18/05/12',871,'505','ASUNTOS RELIGIOSOS','CARLOS TRUJILLO PEREGRINO','30/04/12','PARA PUBLICACION EL EL PERIODICO OFICIAL',FALSE, 1,8);</v>
      </c>
    </row>
    <row r="3538" spans="6:17">
      <c r="F3538" t="str">
        <f>RIGHT(CONCATENATE("00",DAY(Hoja2!B3538)),2)</f>
        <v>18</v>
      </c>
      <c r="G3538" t="str">
        <f>CONCATENATE(RIGHT(CONCATENATE("00",DAY(Hoja2!B3538)),2),"/",RIGHT(CONCATENATE("00",MONTH(Hoja2!B3538)),2),"/",RIGHT(CONCATENATE("00",YEAR(Hoja2!B3538)),2))</f>
        <v>18/05/12</v>
      </c>
      <c r="H3538" t="str">
        <f>RIGHT(CONCATENATE("00",DAY(Hoja2!D3538)),2)</f>
        <v>30</v>
      </c>
      <c r="I3538" t="str">
        <f>CONCATENATE(RIGHT(CONCATENATE("00",DAY(Hoja2!D3538)),2),"/",RIGHT(CONCATENATE("00",MONTH(Hoja2!D3538)),2),"/",RIGHT(CONCATENATE("00",YEAR(Hoja2!D3538)),2))</f>
        <v>30/04/12</v>
      </c>
      <c r="J3538" t="str">
        <f>IF(LEN(Hoja2!J3538)&gt;150,LEN(Hoja2!J3538),"")</f>
        <v/>
      </c>
      <c r="K3538" t="str">
        <f>IF(Hoja2!A3538&lt;&gt;"", IF(Hoja2!B3538&lt;&gt;"", IF(Hoja2!C3538&lt;&gt;"", IF(Hoja2!D3538&lt;&gt;"", IF(Hoja2!E3538&lt;&gt;"", IF(Hoja2!F3538&lt;&gt;"", IF(Hoja2!J3538&lt;&gt;"","ok",""),""),""),""),""),""),"")</f>
        <v>ok</v>
      </c>
      <c r="L3538" t="str">
        <f>IF(Hoja2!A3538="'S/F'","--","")</f>
        <v/>
      </c>
      <c r="M3538" t="str">
        <f>IF(LEN(Hoja2!C3538)&gt;30,Hoja2!C3538,"")</f>
        <v/>
      </c>
      <c r="O3538" t="str">
        <f>IF(LEN(Hoja2!F3538)&gt;110,LEN(Hoja2!F3538),"")</f>
        <v/>
      </c>
      <c r="Q3538" t="str">
        <f>IF(K3538="ok",CONCATENATE(IF(Hoja2!A3538="'S/F'","--",""),N3538,"INSERT INTO seguimiento_oficios_recepcion_oficio(fecha_captura, folio_interno, no_oficio, dependencia_envia, firma, fecha_oficio, asunto, anexo, captura_id, estatus_id) VALUES ('",CONCATENATE(RIGHT(CONCATENATE("00",DAY(Hoja2!B3538)),2),"/",RIGHT(CONCATENATE("00",MONTH(Hoja2!B3538)),2),"/",RIGHT(CONCATENATE("00",YEAR(Hoja2!B3538)),2)),"',",Hoja2!A3538,",'",Hoja2!C3538,"','",Hoja2!F3538,"','",Hoja2!E3538,"','",CONCATENATE(RIGHT(CONCATENATE("00",DAY(Hoja2!D3538)),2),"/",RIGHT(CONCATENATE("00",MONTH(Hoja2!D3538)),2),"/",RIGHT(CONCATENATE("00",YEAR(Hoja2!D3538)),2)),"','",Hoja2!J3538,"',","FALSE, 1,8);"), "")</f>
        <v>INSERT INTO seguimiento_oficios_recepcion_oficio(fecha_captura, folio_interno, no_oficio, dependencia_envia, firma, fecha_oficio, asunto, anexo, captura_id, estatus_id) VALUES ('18/05/12',872,'504','ASUNTOS RELIGIOSOS','CARLOS TRUJILLO PEREGRINO','30/04/12','PARA PUBLICACION EL EL PERIODICO OFICIAL',FALSE, 1,8);</v>
      </c>
    </row>
    <row r="3539" spans="6:17">
      <c r="F3539" t="str">
        <f>RIGHT(CONCATENATE("00",DAY(Hoja2!B3539)),2)</f>
        <v>18</v>
      </c>
      <c r="G3539" t="str">
        <f>CONCATENATE(RIGHT(CONCATENATE("00",DAY(Hoja2!B3539)),2),"/",RIGHT(CONCATENATE("00",MONTH(Hoja2!B3539)),2),"/",RIGHT(CONCATENATE("00",YEAR(Hoja2!B3539)),2))</f>
        <v>18/05/12</v>
      </c>
      <c r="H3539" t="str">
        <f>RIGHT(CONCATENATE("00",DAY(Hoja2!D3539)),2)</f>
        <v>03</v>
      </c>
      <c r="I3539" t="str">
        <f>CONCATENATE(RIGHT(CONCATENATE("00",DAY(Hoja2!D3539)),2),"/",RIGHT(CONCATENATE("00",MONTH(Hoja2!D3539)),2),"/",RIGHT(CONCATENATE("00",YEAR(Hoja2!D3539)),2))</f>
        <v>03/05/12</v>
      </c>
      <c r="J3539" t="str">
        <f>IF(LEN(Hoja2!J3539)&gt;150,LEN(Hoja2!J3539),"")</f>
        <v/>
      </c>
      <c r="K3539" t="str">
        <f>IF(Hoja2!A3539&lt;&gt;"", IF(Hoja2!B3539&lt;&gt;"", IF(Hoja2!C3539&lt;&gt;"", IF(Hoja2!D3539&lt;&gt;"", IF(Hoja2!E3539&lt;&gt;"", IF(Hoja2!F3539&lt;&gt;"", IF(Hoja2!J3539&lt;&gt;"","ok",""),""),""),""),""),""),"")</f>
        <v>ok</v>
      </c>
      <c r="L3539" t="str">
        <f>IF(Hoja2!A3539="'S/F'","--","")</f>
        <v/>
      </c>
      <c r="M3539" t="str">
        <f>IF(LEN(Hoja2!C3539)&gt;30,Hoja2!C3539,"")</f>
        <v/>
      </c>
      <c r="O3539" t="str">
        <f>IF(LEN(Hoja2!F3539)&gt;110,LEN(Hoja2!F3539),"")</f>
        <v/>
      </c>
      <c r="Q3539" t="str">
        <f>IF(K3539="ok",CONCATENATE(IF(Hoja2!A3539="'S/F'","--",""),N3539,"INSERT INTO seguimiento_oficios_recepcion_oficio(fecha_captura, folio_interno, no_oficio, dependencia_envia, firma, fecha_oficio, asunto, anexo, captura_id, estatus_id) VALUES ('",CONCATENATE(RIGHT(CONCATENATE("00",DAY(Hoja2!B3539)),2),"/",RIGHT(CONCATENATE("00",MONTH(Hoja2!B3539)),2),"/",RIGHT(CONCATENATE("00",YEAR(Hoja2!B3539)),2)),"',",Hoja2!A3539,",'",Hoja2!C3539,"','",Hoja2!F3539,"','",Hoja2!E3539,"','",CONCATENATE(RIGHT(CONCATENATE("00",DAY(Hoja2!D3539)),2),"/",RIGHT(CONCATENATE("00",MONTH(Hoja2!D3539)),2),"/",RIGHT(CONCATENATE("00",YEAR(Hoja2!D3539)),2)),"','",Hoja2!J3539,"',","FALSE, 1,8);"), "")</f>
        <v>INSERT INTO seguimiento_oficios_recepcion_oficio(fecha_captura, folio_interno, no_oficio, dependencia_envia, firma, fecha_oficio, asunto, anexo, captura_id, estatus_id) VALUES ('18/05/12',873,'1054','ASUNTOS RELIGIOSOS','CARLOS TRUJILLO PEREGRINO','03/05/12','PARA PUBLICACION EL EL PERIODICO OFICIAL',FALSE, 1,8);</v>
      </c>
    </row>
    <row r="3540" spans="6:17">
      <c r="F3540" t="str">
        <f>RIGHT(CONCATENATE("00",DAY(Hoja2!B3540)),2)</f>
        <v>18</v>
      </c>
      <c r="G3540" t="str">
        <f>CONCATENATE(RIGHT(CONCATENATE("00",DAY(Hoja2!B3540)),2),"/",RIGHT(CONCATENATE("00",MONTH(Hoja2!B3540)),2),"/",RIGHT(CONCATENATE("00",YEAR(Hoja2!B3540)),2))</f>
        <v>18/05/12</v>
      </c>
      <c r="H3540" t="str">
        <f>RIGHT(CONCATENATE("00",DAY(Hoja2!D3540)),2)</f>
        <v>03</v>
      </c>
      <c r="I3540" t="str">
        <f>CONCATENATE(RIGHT(CONCATENATE("00",DAY(Hoja2!D3540)),2),"/",RIGHT(CONCATENATE("00",MONTH(Hoja2!D3540)),2),"/",RIGHT(CONCATENATE("00",YEAR(Hoja2!D3540)),2))</f>
        <v>03/04/12</v>
      </c>
      <c r="J3540" t="str">
        <f>IF(LEN(Hoja2!J3540)&gt;150,LEN(Hoja2!J3540),"")</f>
        <v/>
      </c>
      <c r="K3540" t="str">
        <f>IF(Hoja2!A3540&lt;&gt;"", IF(Hoja2!B3540&lt;&gt;"", IF(Hoja2!C3540&lt;&gt;"", IF(Hoja2!D3540&lt;&gt;"", IF(Hoja2!E3540&lt;&gt;"", IF(Hoja2!F3540&lt;&gt;"", IF(Hoja2!J3540&lt;&gt;"","ok",""),""),""),""),""),""),"")</f>
        <v>ok</v>
      </c>
      <c r="L3540" t="str">
        <f>IF(Hoja2!A3540="'S/F'","--","")</f>
        <v/>
      </c>
      <c r="M3540" t="str">
        <f>IF(LEN(Hoja2!C3540)&gt;30,Hoja2!C3540,"")</f>
        <v/>
      </c>
      <c r="O3540" t="str">
        <f>IF(LEN(Hoja2!F3540)&gt;110,LEN(Hoja2!F3540),"")</f>
        <v/>
      </c>
      <c r="Q3540" t="str">
        <f>IF(K3540="ok",CONCATENATE(IF(Hoja2!A3540="'S/F'","--",""),N3540,"INSERT INTO seguimiento_oficios_recepcion_oficio(fecha_captura, folio_interno, no_oficio, dependencia_envia, firma, fecha_oficio, asunto, anexo, captura_id, estatus_id) VALUES ('",CONCATENATE(RIGHT(CONCATENATE("00",DAY(Hoja2!B3540)),2),"/",RIGHT(CONCATENATE("00",MONTH(Hoja2!B3540)),2),"/",RIGHT(CONCATENATE("00",YEAR(Hoja2!B3540)),2)),"',",Hoja2!A3540,",'",Hoja2!C3540,"','",Hoja2!F3540,"','",Hoja2!E3540,"','",CONCATENATE(RIGHT(CONCATENATE("00",DAY(Hoja2!D3540)),2),"/",RIGHT(CONCATENATE("00",MONTH(Hoja2!D3540)),2),"/",RIGHT(CONCATENATE("00",YEAR(Hoja2!D3540)),2)),"','",Hoja2!J3540,"',","FALSE, 1,8);"), "")</f>
        <v>INSERT INTO seguimiento_oficios_recepcion_oficio(fecha_captura, folio_interno, no_oficio, dependencia_envia, firma, fecha_oficio, asunto, anexo, captura_id, estatus_id) VALUES ('18/05/12',874,'1057','ASUNTOS RELIGIOSOS','CARLOS TRUJILLO PEREGRINO','03/04/12','PARA PUBLICACION EL EL PERIODICO OFICIAL',FALSE, 1,8);</v>
      </c>
    </row>
    <row r="3541" spans="6:17">
      <c r="F3541" t="str">
        <f>RIGHT(CONCATENATE("00",DAY(Hoja2!B3541)),2)</f>
        <v>18</v>
      </c>
      <c r="G3541" t="str">
        <f>CONCATENATE(RIGHT(CONCATENATE("00",DAY(Hoja2!B3541)),2),"/",RIGHT(CONCATENATE("00",MONTH(Hoja2!B3541)),2),"/",RIGHT(CONCATENATE("00",YEAR(Hoja2!B3541)),2))</f>
        <v>18/05/12</v>
      </c>
      <c r="H3541" t="str">
        <f>RIGHT(CONCATENATE("00",DAY(Hoja2!D3541)),2)</f>
        <v>03</v>
      </c>
      <c r="I3541" t="str">
        <f>CONCATENATE(RIGHT(CONCATENATE("00",DAY(Hoja2!D3541)),2),"/",RIGHT(CONCATENATE("00",MONTH(Hoja2!D3541)),2),"/",RIGHT(CONCATENATE("00",YEAR(Hoja2!D3541)),2))</f>
        <v>03/05/12</v>
      </c>
      <c r="J3541" t="str">
        <f>IF(LEN(Hoja2!J3541)&gt;150,LEN(Hoja2!J3541),"")</f>
        <v/>
      </c>
      <c r="K3541" t="str">
        <f>IF(Hoja2!A3541&lt;&gt;"", IF(Hoja2!B3541&lt;&gt;"", IF(Hoja2!C3541&lt;&gt;"", IF(Hoja2!D3541&lt;&gt;"", IF(Hoja2!E3541&lt;&gt;"", IF(Hoja2!F3541&lt;&gt;"", IF(Hoja2!J3541&lt;&gt;"","ok",""),""),""),""),""),""),"")</f>
        <v>ok</v>
      </c>
      <c r="L3541" t="str">
        <f>IF(Hoja2!A3541="'S/F'","--","")</f>
        <v/>
      </c>
      <c r="M3541" t="str">
        <f>IF(LEN(Hoja2!C3541)&gt;30,Hoja2!C3541,"")</f>
        <v/>
      </c>
      <c r="O3541" t="str">
        <f>IF(LEN(Hoja2!F3541)&gt;110,LEN(Hoja2!F3541),"")</f>
        <v/>
      </c>
      <c r="Q3541" t="str">
        <f>IF(K3541="ok",CONCATENATE(IF(Hoja2!A3541="'S/F'","--",""),N3541,"INSERT INTO seguimiento_oficios_recepcion_oficio(fecha_captura, folio_interno, no_oficio, dependencia_envia, firma, fecha_oficio, asunto, anexo, captura_id, estatus_id) VALUES ('",CONCATENATE(RIGHT(CONCATENATE("00",DAY(Hoja2!B3541)),2),"/",RIGHT(CONCATENATE("00",MONTH(Hoja2!B3541)),2),"/",RIGHT(CONCATENATE("00",YEAR(Hoja2!B3541)),2)),"',",Hoja2!A3541,",'",Hoja2!C3541,"','",Hoja2!F3541,"','",Hoja2!E3541,"','",CONCATENATE(RIGHT(CONCATENATE("00",DAY(Hoja2!D3541)),2),"/",RIGHT(CONCATENATE("00",MONTH(Hoja2!D3541)),2),"/",RIGHT(CONCATENATE("00",YEAR(Hoja2!D3541)),2)),"','",Hoja2!J3541,"',","FALSE, 1,8);"), "")</f>
        <v>INSERT INTO seguimiento_oficios_recepcion_oficio(fecha_captura, folio_interno, no_oficio, dependencia_envia, firma, fecha_oficio, asunto, anexo, captura_id, estatus_id) VALUES ('18/05/12',875,'1053','ASUNTOS RELIGIOSOS','CARLOS TRUJILLO PEREGRINO','03/05/12','PARA PUBLICACION EL EL PERIODICO OFICIAL',FALSE, 1,8);</v>
      </c>
    </row>
    <row r="3542" spans="6:17">
      <c r="F3542" t="str">
        <f>RIGHT(CONCATENATE("00",DAY(Hoja2!B3542)),2)</f>
        <v>18</v>
      </c>
      <c r="G3542" t="str">
        <f>CONCATENATE(RIGHT(CONCATENATE("00",DAY(Hoja2!B3542)),2),"/",RIGHT(CONCATENATE("00",MONTH(Hoja2!B3542)),2),"/",RIGHT(CONCATENATE("00",YEAR(Hoja2!B3542)),2))</f>
        <v>18/05/12</v>
      </c>
      <c r="H3542" t="str">
        <f>RIGHT(CONCATENATE("00",DAY(Hoja2!D3542)),2)</f>
        <v>03</v>
      </c>
      <c r="I3542" t="str">
        <f>CONCATENATE(RIGHT(CONCATENATE("00",DAY(Hoja2!D3542)),2),"/",RIGHT(CONCATENATE("00",MONTH(Hoja2!D3542)),2),"/",RIGHT(CONCATENATE("00",YEAR(Hoja2!D3542)),2))</f>
        <v>03/05/12</v>
      </c>
      <c r="J3542" t="str">
        <f>IF(LEN(Hoja2!J3542)&gt;150,LEN(Hoja2!J3542),"")</f>
        <v/>
      </c>
      <c r="K3542" t="str">
        <f>IF(Hoja2!A3542&lt;&gt;"", IF(Hoja2!B3542&lt;&gt;"", IF(Hoja2!C3542&lt;&gt;"", IF(Hoja2!D3542&lt;&gt;"", IF(Hoja2!E3542&lt;&gt;"", IF(Hoja2!F3542&lt;&gt;"", IF(Hoja2!J3542&lt;&gt;"","ok",""),""),""),""),""),""),"")</f>
        <v>ok</v>
      </c>
      <c r="L3542" t="str">
        <f>IF(Hoja2!A3542="'S/F'","--","")</f>
        <v/>
      </c>
      <c r="M3542" t="str">
        <f>IF(LEN(Hoja2!C3542)&gt;30,Hoja2!C3542,"")</f>
        <v/>
      </c>
      <c r="O3542" t="str">
        <f>IF(LEN(Hoja2!F3542)&gt;110,LEN(Hoja2!F3542),"")</f>
        <v/>
      </c>
      <c r="Q3542" t="str">
        <f>IF(K3542="ok",CONCATENATE(IF(Hoja2!A3542="'S/F'","--",""),N3542,"INSERT INTO seguimiento_oficios_recepcion_oficio(fecha_captura, folio_interno, no_oficio, dependencia_envia, firma, fecha_oficio, asunto, anexo, captura_id, estatus_id) VALUES ('",CONCATENATE(RIGHT(CONCATENATE("00",DAY(Hoja2!B3542)),2),"/",RIGHT(CONCATENATE("00",MONTH(Hoja2!B3542)),2),"/",RIGHT(CONCATENATE("00",YEAR(Hoja2!B3542)),2)),"',",Hoja2!A3542,",'",Hoja2!C3542,"','",Hoja2!F3542,"','",Hoja2!E3542,"','",CONCATENATE(RIGHT(CONCATENATE("00",DAY(Hoja2!D3542)),2),"/",RIGHT(CONCATENATE("00",MONTH(Hoja2!D3542)),2),"/",RIGHT(CONCATENATE("00",YEAR(Hoja2!D3542)),2)),"','",Hoja2!J3542,"',","FALSE, 1,8);"), "")</f>
        <v>INSERT INTO seguimiento_oficios_recepcion_oficio(fecha_captura, folio_interno, no_oficio, dependencia_envia, firma, fecha_oficio, asunto, anexo, captura_id, estatus_id) VALUES ('18/05/12',876,'1058','ASUNTOS RELIGIOSOS','CARLOS TRUJILLO PEREGRINO','03/05/12','PARA PUBLICACION EL EL PERIODICO OFICIAL',FALSE, 1,8);</v>
      </c>
    </row>
    <row r="3543" spans="6:17">
      <c r="F3543" t="str">
        <f>RIGHT(CONCATENATE("00",DAY(Hoja2!B3543)),2)</f>
        <v>18</v>
      </c>
      <c r="G3543" t="str">
        <f>CONCATENATE(RIGHT(CONCATENATE("00",DAY(Hoja2!B3543)),2),"/",RIGHT(CONCATENATE("00",MONTH(Hoja2!B3543)),2),"/",RIGHT(CONCATENATE("00",YEAR(Hoja2!B3543)),2))</f>
        <v>18/05/12</v>
      </c>
      <c r="H3543" t="str">
        <f>RIGHT(CONCATENATE("00",DAY(Hoja2!D3543)),2)</f>
        <v>03</v>
      </c>
      <c r="I3543" t="str">
        <f>CONCATENATE(RIGHT(CONCATENATE("00",DAY(Hoja2!D3543)),2),"/",RIGHT(CONCATENATE("00",MONTH(Hoja2!D3543)),2),"/",RIGHT(CONCATENATE("00",YEAR(Hoja2!D3543)),2))</f>
        <v>03/04/12</v>
      </c>
      <c r="J3543" t="str">
        <f>IF(LEN(Hoja2!J3543)&gt;150,LEN(Hoja2!J3543),"")</f>
        <v/>
      </c>
      <c r="K3543" t="str">
        <f>IF(Hoja2!A3543&lt;&gt;"", IF(Hoja2!B3543&lt;&gt;"", IF(Hoja2!C3543&lt;&gt;"", IF(Hoja2!D3543&lt;&gt;"", IF(Hoja2!E3543&lt;&gt;"", IF(Hoja2!F3543&lt;&gt;"", IF(Hoja2!J3543&lt;&gt;"","ok",""),""),""),""),""),""),"")</f>
        <v>ok</v>
      </c>
      <c r="L3543" t="str">
        <f>IF(Hoja2!A3543="'S/F'","--","")</f>
        <v/>
      </c>
      <c r="M3543" t="str">
        <f>IF(LEN(Hoja2!C3543)&gt;30,Hoja2!C3543,"")</f>
        <v/>
      </c>
      <c r="O3543" t="str">
        <f>IF(LEN(Hoja2!F3543)&gt;110,LEN(Hoja2!F3543),"")</f>
        <v/>
      </c>
      <c r="Q3543" t="str">
        <f>IF(K3543="ok",CONCATENATE(IF(Hoja2!A3543="'S/F'","--",""),N3543,"INSERT INTO seguimiento_oficios_recepcion_oficio(fecha_captura, folio_interno, no_oficio, dependencia_envia, firma, fecha_oficio, asunto, anexo, captura_id, estatus_id) VALUES ('",CONCATENATE(RIGHT(CONCATENATE("00",DAY(Hoja2!B3543)),2),"/",RIGHT(CONCATENATE("00",MONTH(Hoja2!B3543)),2),"/",RIGHT(CONCATENATE("00",YEAR(Hoja2!B3543)),2)),"',",Hoja2!A3543,",'",Hoja2!C3543,"','",Hoja2!F3543,"','",Hoja2!E3543,"','",CONCATENATE(RIGHT(CONCATENATE("00",DAY(Hoja2!D3543)),2),"/",RIGHT(CONCATENATE("00",MONTH(Hoja2!D3543)),2),"/",RIGHT(CONCATENATE("00",YEAR(Hoja2!D3543)),2)),"','",Hoja2!J3543,"',","FALSE, 1,8);"), "")</f>
        <v>INSERT INTO seguimiento_oficios_recepcion_oficio(fecha_captura, folio_interno, no_oficio, dependencia_envia, firma, fecha_oficio, asunto, anexo, captura_id, estatus_id) VALUES ('18/05/12',877,'1052','ASUNTOS RELIGIOSOS','CARLOS TRUJILLO PEREGRINO','03/04/12','PARA PUBLICACION EL EL PERIODICO OFICIAL',FALSE, 1,8);</v>
      </c>
    </row>
    <row r="3544" spans="6:17">
      <c r="F3544" t="str">
        <f>RIGHT(CONCATENATE("00",DAY(Hoja2!B3544)),2)</f>
        <v>18</v>
      </c>
      <c r="G3544" t="str">
        <f>CONCATENATE(RIGHT(CONCATENATE("00",DAY(Hoja2!B3544)),2),"/",RIGHT(CONCATENATE("00",MONTH(Hoja2!B3544)),2),"/",RIGHT(CONCATENATE("00",YEAR(Hoja2!B3544)),2))</f>
        <v>18/05/12</v>
      </c>
      <c r="H3544" t="str">
        <f>RIGHT(CONCATENATE("00",DAY(Hoja2!D3544)),2)</f>
        <v>08</v>
      </c>
      <c r="I3544" t="str">
        <f>CONCATENATE(RIGHT(CONCATENATE("00",DAY(Hoja2!D3544)),2),"/",RIGHT(CONCATENATE("00",MONTH(Hoja2!D3544)),2),"/",RIGHT(CONCATENATE("00",YEAR(Hoja2!D3544)),2))</f>
        <v>08/05/12</v>
      </c>
      <c r="J3544" t="str">
        <f>IF(LEN(Hoja2!J3544)&gt;150,LEN(Hoja2!J3544),"")</f>
        <v/>
      </c>
      <c r="K3544" t="str">
        <f>IF(Hoja2!A3544&lt;&gt;"", IF(Hoja2!B3544&lt;&gt;"", IF(Hoja2!C3544&lt;&gt;"", IF(Hoja2!D3544&lt;&gt;"", IF(Hoja2!E3544&lt;&gt;"", IF(Hoja2!F3544&lt;&gt;"", IF(Hoja2!J3544&lt;&gt;"","ok",""),""),""),""),""),""),"")</f>
        <v>ok</v>
      </c>
      <c r="L3544" t="str">
        <f>IF(Hoja2!A3544="'S/F'","--","")</f>
        <v/>
      </c>
      <c r="M3544" t="str">
        <f>IF(LEN(Hoja2!C3544)&gt;30,Hoja2!C3544,"")</f>
        <v/>
      </c>
      <c r="O3544" t="str">
        <f>IF(LEN(Hoja2!F3544)&gt;110,LEN(Hoja2!F3544),"")</f>
        <v/>
      </c>
      <c r="Q3544" t="str">
        <f>IF(K3544="ok",CONCATENATE(IF(Hoja2!A3544="'S/F'","--",""),N3544,"INSERT INTO seguimiento_oficios_recepcion_oficio(fecha_captura, folio_interno, no_oficio, dependencia_envia, firma, fecha_oficio, asunto, anexo, captura_id, estatus_id) VALUES ('",CONCATENATE(RIGHT(CONCATENATE("00",DAY(Hoja2!B3544)),2),"/",RIGHT(CONCATENATE("00",MONTH(Hoja2!B3544)),2),"/",RIGHT(CONCATENATE("00",YEAR(Hoja2!B3544)),2)),"',",Hoja2!A3544,",'",Hoja2!C3544,"','",Hoja2!F3544,"','",Hoja2!E3544,"','",CONCATENATE(RIGHT(CONCATENATE("00",DAY(Hoja2!D3544)),2),"/",RIGHT(CONCATENATE("00",MONTH(Hoja2!D3544)),2),"/",RIGHT(CONCATENATE("00",YEAR(Hoja2!D3544)),2)),"','",Hoja2!J3544,"',","FALSE, 1,8);"), "")</f>
        <v>INSERT INTO seguimiento_oficios_recepcion_oficio(fecha_captura, folio_interno, no_oficio, dependencia_envia, firma, fecha_oficio, asunto, anexo, captura_id, estatus_id) VALUES ('18/05/12',878,'3062','TRIBUNAL DE CONCILIACION Y ARBITRAJE','JUAN VICENTE CANO GOMEZ','08/05/12','SOLICITA INFORMES DE LOS INCREMENTOS Y MEJORAS SALARIALES QUE SE LE HAN OTORGADO AL PUESTO Y CATEGORIA DE CHOFER EN SAPAET A PARTIR DEL AÑO 2002',FALSE, 1,8);</v>
      </c>
    </row>
    <row r="3545" spans="6:17">
      <c r="F3545" t="str">
        <f>RIGHT(CONCATENATE("00",DAY(Hoja2!B3545)),2)</f>
        <v>18</v>
      </c>
      <c r="G3545" t="str">
        <f>CONCATENATE(RIGHT(CONCATENATE("00",DAY(Hoja2!B3545)),2),"/",RIGHT(CONCATENATE("00",MONTH(Hoja2!B3545)),2),"/",RIGHT(CONCATENATE("00",YEAR(Hoja2!B3545)),2))</f>
        <v>18/05/12</v>
      </c>
      <c r="H3545" t="str">
        <f>RIGHT(CONCATENATE("00",DAY(Hoja2!D3545)),2)</f>
        <v>08</v>
      </c>
      <c r="I3545" t="str">
        <f>CONCATENATE(RIGHT(CONCATENATE("00",DAY(Hoja2!D3545)),2),"/",RIGHT(CONCATENATE("00",MONTH(Hoja2!D3545)),2),"/",RIGHT(CONCATENATE("00",YEAR(Hoja2!D3545)),2))</f>
        <v>08/05/12</v>
      </c>
      <c r="J3545">
        <f>IF(LEN(Hoja2!J3545)&gt;150,LEN(Hoja2!J3545),"")</f>
        <v>223</v>
      </c>
      <c r="K3545" t="str">
        <f>IF(Hoja2!A3545&lt;&gt;"", IF(Hoja2!B3545&lt;&gt;"", IF(Hoja2!C3545&lt;&gt;"", IF(Hoja2!D3545&lt;&gt;"", IF(Hoja2!E3545&lt;&gt;"", IF(Hoja2!F3545&lt;&gt;"", IF(Hoja2!J3545&lt;&gt;"","ok",""),""),""),""),""),""),"")</f>
        <v>ok</v>
      </c>
      <c r="L3545" t="str">
        <f>IF(Hoja2!A3545="'S/F'","--","")</f>
        <v/>
      </c>
      <c r="M3545" t="str">
        <f>IF(LEN(Hoja2!C3545)&gt;30,Hoja2!C3545,"")</f>
        <v/>
      </c>
      <c r="O3545" t="str">
        <f>IF(LEN(Hoja2!F3545)&gt;110,LEN(Hoja2!F3545),"")</f>
        <v/>
      </c>
      <c r="Q3545" t="str">
        <f>IF(K3545="ok",CONCATENATE(IF(Hoja2!A3545="'S/F'","--",""),N3545,"INSERT INTO seguimiento_oficios_recepcion_oficio(fecha_captura, folio_interno, no_oficio, dependencia_envia, firma, fecha_oficio, asunto, anexo, captura_id, estatus_id) VALUES ('",CONCATENATE(RIGHT(CONCATENATE("00",DAY(Hoja2!B3545)),2),"/",RIGHT(CONCATENATE("00",MONTH(Hoja2!B3545)),2),"/",RIGHT(CONCATENATE("00",YEAR(Hoja2!B3545)),2)),"',",Hoja2!A3545,",'",Hoja2!C3545,"','",Hoja2!F3545,"','",Hoja2!E3545,"','",CONCATENATE(RIGHT(CONCATENATE("00",DAY(Hoja2!D3545)),2),"/",RIGHT(CONCATENATE("00",MONTH(Hoja2!D3545)),2),"/",RIGHT(CONCATENATE("00",YEAR(Hoja2!D3545)),2)),"','",Hoja2!J3545,"',","FALSE, 1,8);"), "")</f>
        <v>INSERT INTO seguimiento_oficios_recepcion_oficio(fecha_captura, folio_interno, no_oficio, dependencia_envia, firma, fecha_oficio, asunto, anexo, captura_id, estatus_id) VALUES ('18/05/12',879,'118','TRIBUNAL DE CONCILIACION Y ARBITRAJE','JUAN VICENTE CANO GOMEZ','08/05/12','SOLICITAN IFORMES SI EL PUESTO DE JEFE DE DEPARTAMENTO A ESTA CLASIFICADO CON EL CARÁCTER DE PLAZA DE CONFIANZA EN EL CATALAGO GENERAL DE PUESTOS DEL GOBIERNO DEL ESTADO QUE ES EL QUE OSTENTABA FELIX HORTENCIO PRIEGO PRIEGO',FALSE, 1,8);</v>
      </c>
    </row>
    <row r="3546" spans="6:17">
      <c r="F3546" t="str">
        <f>RIGHT(CONCATENATE("00",DAY(Hoja2!B3546)),2)</f>
        <v>18</v>
      </c>
      <c r="G3546" t="str">
        <f>CONCATENATE(RIGHT(CONCATENATE("00",DAY(Hoja2!B3546)),2),"/",RIGHT(CONCATENATE("00",MONTH(Hoja2!B3546)),2),"/",RIGHT(CONCATENATE("00",YEAR(Hoja2!B3546)),2))</f>
        <v>18/05/12</v>
      </c>
      <c r="H3546" t="str">
        <f>RIGHT(CONCATENATE("00",DAY(Hoja2!D3546)),2)</f>
        <v>17</v>
      </c>
      <c r="I3546" t="str">
        <f>CONCATENATE(RIGHT(CONCATENATE("00",DAY(Hoja2!D3546)),2),"/",RIGHT(CONCATENATE("00",MONTH(Hoja2!D3546)),2),"/",RIGHT(CONCATENATE("00",YEAR(Hoja2!D3546)),2))</f>
        <v>17/05/12</v>
      </c>
      <c r="J3546" t="str">
        <f>IF(LEN(Hoja2!J3546)&gt;150,LEN(Hoja2!J3546),"")</f>
        <v/>
      </c>
      <c r="K3546" t="str">
        <f>IF(Hoja2!A3546&lt;&gt;"", IF(Hoja2!B3546&lt;&gt;"", IF(Hoja2!C3546&lt;&gt;"", IF(Hoja2!D3546&lt;&gt;"", IF(Hoja2!E3546&lt;&gt;"", IF(Hoja2!F3546&lt;&gt;"", IF(Hoja2!J3546&lt;&gt;"","ok",""),""),""),""),""),""),"")</f>
        <v>ok</v>
      </c>
      <c r="L3546" t="str">
        <f>IF(Hoja2!A3546="'S/F'","--","")</f>
        <v/>
      </c>
      <c r="M3546" t="str">
        <f>IF(LEN(Hoja2!C3546)&gt;30,Hoja2!C3546,"")</f>
        <v/>
      </c>
      <c r="O3546" t="str">
        <f>IF(LEN(Hoja2!F3546)&gt;110,LEN(Hoja2!F3546),"")</f>
        <v/>
      </c>
      <c r="Q3546" t="str">
        <f>IF(K3546="ok",CONCATENATE(IF(Hoja2!A3546="'S/F'","--",""),N3546,"INSERT INTO seguimiento_oficios_recepcion_oficio(fecha_captura, folio_interno, no_oficio, dependencia_envia, firma, fecha_oficio, asunto, anexo, captura_id, estatus_id) VALUES ('",CONCATENATE(RIGHT(CONCATENATE("00",DAY(Hoja2!B3546)),2),"/",RIGHT(CONCATENATE("00",MONTH(Hoja2!B3546)),2),"/",RIGHT(CONCATENATE("00",YEAR(Hoja2!B3546)),2)),"',",Hoja2!A3546,",'",Hoja2!C3546,"','",Hoja2!F3546,"','",Hoja2!E3546,"','",CONCATENATE(RIGHT(CONCATENATE("00",DAY(Hoja2!D3546)),2),"/",RIGHT(CONCATENATE("00",MONTH(Hoja2!D3546)),2),"/",RIGHT(CONCATENATE("00",YEAR(Hoja2!D3546)),2)),"','",Hoja2!J3546,"',","FALSE, 1,8);"), "")</f>
        <v>INSERT INTO seguimiento_oficios_recepcion_oficio(fecha_captura, folio_interno, no_oficio, dependencia_envia, firma, fecha_oficio, asunto, anexo, captura_id, estatus_id) VALUES ('18/05/12',880,'820','SECRETARIA TECNICA','DAVID SOLANO BELTRAN','17/05/12','ENVIAN COPIA DEL OFICIO PM/294/2012 REMITIDO POR EL ING. ALEJANDRO MEDINA CUSTODIO DEL AYUNTAMIENTO DE COMALCALCO',FALSE, 1,8);</v>
      </c>
    </row>
    <row r="3547" spans="6:17">
      <c r="F3547" t="str">
        <f>RIGHT(CONCATENATE("00",DAY(Hoja2!B3547)),2)</f>
        <v>18</v>
      </c>
      <c r="G3547" t="str">
        <f>CONCATENATE(RIGHT(CONCATENATE("00",DAY(Hoja2!B3547)),2),"/",RIGHT(CONCATENATE("00",MONTH(Hoja2!B3547)),2),"/",RIGHT(CONCATENATE("00",YEAR(Hoja2!B3547)),2))</f>
        <v>18/05/12</v>
      </c>
      <c r="H3547" t="str">
        <f>RIGHT(CONCATENATE("00",DAY(Hoja2!D3547)),2)</f>
        <v>15</v>
      </c>
      <c r="I3547" t="str">
        <f>CONCATENATE(RIGHT(CONCATENATE("00",DAY(Hoja2!D3547)),2),"/",RIGHT(CONCATENATE("00",MONTH(Hoja2!D3547)),2),"/",RIGHT(CONCATENATE("00",YEAR(Hoja2!D3547)),2))</f>
        <v>15/05/12</v>
      </c>
      <c r="J3547" t="str">
        <f>IF(LEN(Hoja2!J3547)&gt;150,LEN(Hoja2!J3547),"")</f>
        <v/>
      </c>
      <c r="K3547" t="str">
        <f>IF(Hoja2!A3547&lt;&gt;"", IF(Hoja2!B3547&lt;&gt;"", IF(Hoja2!C3547&lt;&gt;"", IF(Hoja2!D3547&lt;&gt;"", IF(Hoja2!E3547&lt;&gt;"", IF(Hoja2!F3547&lt;&gt;"", IF(Hoja2!J3547&lt;&gt;"","ok",""),""),""),""),""),""),"")</f>
        <v>ok</v>
      </c>
      <c r="L3547" t="str">
        <f>IF(Hoja2!A3547="'S/F'","--","")</f>
        <v/>
      </c>
      <c r="M3547" t="str">
        <f>IF(LEN(Hoja2!C3547)&gt;30,Hoja2!C3547,"")</f>
        <v/>
      </c>
      <c r="O3547" t="str">
        <f>IF(LEN(Hoja2!F3547)&gt;110,LEN(Hoja2!F3547),"")</f>
        <v/>
      </c>
      <c r="Q3547" t="str">
        <f>IF(K3547="ok",CONCATENATE(IF(Hoja2!A3547="'S/F'","--",""),N3547,"INSERT INTO seguimiento_oficios_recepcion_oficio(fecha_captura, folio_interno, no_oficio, dependencia_envia, firma, fecha_oficio, asunto, anexo, captura_id, estatus_id) VALUES ('",CONCATENATE(RIGHT(CONCATENATE("00",DAY(Hoja2!B3547)),2),"/",RIGHT(CONCATENATE("00",MONTH(Hoja2!B3547)),2),"/",RIGHT(CONCATENATE("00",YEAR(Hoja2!B3547)),2)),"',",Hoja2!A3547,",'",Hoja2!C3547,"','",Hoja2!F3547,"','",Hoja2!E3547,"','",CONCATENATE(RIGHT(CONCATENATE("00",DAY(Hoja2!D3547)),2),"/",RIGHT(CONCATENATE("00",MONTH(Hoja2!D3547)),2),"/",RIGHT(CONCATENATE("00",YEAR(Hoja2!D3547)),2)),"','",Hoja2!J3547,"',","FALSE, 1,8);"), "")</f>
        <v>INSERT INTO seguimiento_oficios_recepcion_oficio(fecha_captura, folio_interno, no_oficio, dependencia_envia, firma, fecha_oficio, asunto, anexo, captura_id, estatus_id) VALUES ('18/05/12',882,'S/N','PARTICULAR','ADRIANA VALERIO MONTALVAN','15/05/12','SOLICITA LA CASA DE LA LAGUNA PARA EL 04 DE AGOSTO',FALSE, 1,8);</v>
      </c>
    </row>
    <row r="3548" spans="6:17">
      <c r="F3548" t="str">
        <f>RIGHT(CONCATENATE("00",DAY(Hoja2!B3548)),2)</f>
        <v>18</v>
      </c>
      <c r="G3548" t="str">
        <f>CONCATENATE(RIGHT(CONCATENATE("00",DAY(Hoja2!B3548)),2),"/",RIGHT(CONCATENATE("00",MONTH(Hoja2!B3548)),2),"/",RIGHT(CONCATENATE("00",YEAR(Hoja2!B3548)),2))</f>
        <v>18/05/12</v>
      </c>
      <c r="H3548" t="str">
        <f>RIGHT(CONCATENATE("00",DAY(Hoja2!D3548)),2)</f>
        <v>16</v>
      </c>
      <c r="I3548" t="str">
        <f>CONCATENATE(RIGHT(CONCATENATE("00",DAY(Hoja2!D3548)),2),"/",RIGHT(CONCATENATE("00",MONTH(Hoja2!D3548)),2),"/",RIGHT(CONCATENATE("00",YEAR(Hoja2!D3548)),2))</f>
        <v>16/05/12</v>
      </c>
      <c r="J3548" t="str">
        <f>IF(LEN(Hoja2!J3548)&gt;150,LEN(Hoja2!J3548),"")</f>
        <v/>
      </c>
      <c r="K3548" t="str">
        <f>IF(Hoja2!A3548&lt;&gt;"", IF(Hoja2!B3548&lt;&gt;"", IF(Hoja2!C3548&lt;&gt;"", IF(Hoja2!D3548&lt;&gt;"", IF(Hoja2!E3548&lt;&gt;"", IF(Hoja2!F3548&lt;&gt;"", IF(Hoja2!J3548&lt;&gt;"","ok",""),""),""),""),""),""),"")</f>
        <v>ok</v>
      </c>
      <c r="L3548" t="str">
        <f>IF(Hoja2!A3548="'S/F'","--","")</f>
        <v/>
      </c>
      <c r="M3548" t="str">
        <f>IF(LEN(Hoja2!C3548)&gt;30,Hoja2!C3548,"")</f>
        <v/>
      </c>
      <c r="O3548" t="str">
        <f>IF(LEN(Hoja2!F3548)&gt;110,LEN(Hoja2!F3548),"")</f>
        <v/>
      </c>
      <c r="Q3548" t="str">
        <f>IF(K3548="ok",CONCATENATE(IF(Hoja2!A3548="'S/F'","--",""),N3548,"INSERT INTO seguimiento_oficios_recepcion_oficio(fecha_captura, folio_interno, no_oficio, dependencia_envia, firma, fecha_oficio, asunto, anexo, captura_id, estatus_id) VALUES ('",CONCATENATE(RIGHT(CONCATENATE("00",DAY(Hoja2!B3548)),2),"/",RIGHT(CONCATENATE("00",MONTH(Hoja2!B3548)),2),"/",RIGHT(CONCATENATE("00",YEAR(Hoja2!B3548)),2)),"',",Hoja2!A3548,",'",Hoja2!C3548,"','",Hoja2!F3548,"','",Hoja2!E3548,"','",CONCATENATE(RIGHT(CONCATENATE("00",DAY(Hoja2!D3548)),2),"/",RIGHT(CONCATENATE("00",MONTH(Hoja2!D3548)),2),"/",RIGHT(CONCATENATE("00",YEAR(Hoja2!D3548)),2)),"','",Hoja2!J3548,"',","FALSE, 1,8);"), "")</f>
        <v>INSERT INTO seguimiento_oficios_recepcion_oficio(fecha_captura, folio_interno, no_oficio, dependencia_envia, firma, fecha_oficio, asunto, anexo, captura_id, estatus_id) VALUES ('18/05/12',883,'1390','EDUCACION','MARIO CARRILLO DIAZ','16/05/12','SOLICITAN AUTORIZACION PARA QUE CON FECHA 31 DE MAYO DEL ACTUAL SEA CONCLUIDO ANTICIPADAMENTE CONTRATO DE ARRENDAMIENTO NO. CAF2A8K-13/12',FALSE, 1,8);</v>
      </c>
    </row>
    <row r="3549" spans="6:17">
      <c r="F3549" t="str">
        <f>RIGHT(CONCATENATE("00",DAY(Hoja2!B3549)),2)</f>
        <v>17</v>
      </c>
      <c r="G3549" t="str">
        <f>CONCATENATE(RIGHT(CONCATENATE("00",DAY(Hoja2!B3549)),2),"/",RIGHT(CONCATENATE("00",MONTH(Hoja2!B3549)),2),"/",RIGHT(CONCATENATE("00",YEAR(Hoja2!B3549)),2))</f>
        <v>17/05/12</v>
      </c>
      <c r="H3549" t="str">
        <f>RIGHT(CONCATENATE("00",DAY(Hoja2!D3549)),2)</f>
        <v>17</v>
      </c>
      <c r="I3549" t="str">
        <f>CONCATENATE(RIGHT(CONCATENATE("00",DAY(Hoja2!D3549)),2),"/",RIGHT(CONCATENATE("00",MONTH(Hoja2!D3549)),2),"/",RIGHT(CONCATENATE("00",YEAR(Hoja2!D3549)),2))</f>
        <v>17/05/12</v>
      </c>
      <c r="J3549" t="str">
        <f>IF(LEN(Hoja2!J3549)&gt;150,LEN(Hoja2!J3549),"")</f>
        <v/>
      </c>
      <c r="K3549" t="str">
        <f>IF(Hoja2!A3549&lt;&gt;"", IF(Hoja2!B3549&lt;&gt;"", IF(Hoja2!C3549&lt;&gt;"", IF(Hoja2!D3549&lt;&gt;"", IF(Hoja2!E3549&lt;&gt;"", IF(Hoja2!F3549&lt;&gt;"", IF(Hoja2!J3549&lt;&gt;"","ok",""),""),""),""),""),""),"")</f>
        <v>ok</v>
      </c>
      <c r="L3549" t="str">
        <f>IF(Hoja2!A3549="'S/F'","--","")</f>
        <v/>
      </c>
      <c r="M3549" t="str">
        <f>IF(LEN(Hoja2!C3549)&gt;30,Hoja2!C3549,"")</f>
        <v/>
      </c>
      <c r="O3549" t="str">
        <f>IF(LEN(Hoja2!F3549)&gt;110,LEN(Hoja2!F3549),"")</f>
        <v/>
      </c>
      <c r="Q3549" t="str">
        <f>IF(K3549="ok",CONCATENATE(IF(Hoja2!A3549="'S/F'","--",""),N3549,"INSERT INTO seguimiento_oficios_recepcion_oficio(fecha_captura, folio_interno, no_oficio, dependencia_envia, firma, fecha_oficio, asunto, anexo, captura_id, estatus_id) VALUES ('",CONCATENATE(RIGHT(CONCATENATE("00",DAY(Hoja2!B3549)),2),"/",RIGHT(CONCATENATE("00",MONTH(Hoja2!B3549)),2),"/",RIGHT(CONCATENATE("00",YEAR(Hoja2!B3549)),2)),"',",Hoja2!A3549,",'",Hoja2!C3549,"','",Hoja2!F3549,"','",Hoja2!E3549,"','",CONCATENATE(RIGHT(CONCATENATE("00",DAY(Hoja2!D3549)),2),"/",RIGHT(CONCATENATE("00",MONTH(Hoja2!D3549)),2),"/",RIGHT(CONCATENATE("00",YEAR(Hoja2!D3549)),2)),"','",Hoja2!J3549,"',","FALSE, 1,8);"), "")</f>
        <v>INSERT INTO seguimiento_oficios_recepcion_oficio(fecha_captura, folio_interno, no_oficio, dependencia_envia, firma, fecha_oficio, asunto, anexo, captura_id, estatus_id) VALUES ('17/05/12',884,'059','COORDINACION GENERAL DE LOGISTICA','ROMAN RAMIREZ CORDOVA','17/05/12','SOLICITAN 20 ANTENAS PARA RADIO ',FALSE, 1,8);</v>
      </c>
    </row>
    <row r="3550" spans="6:17">
      <c r="F3550" t="str">
        <f>RIGHT(CONCATENATE("00",DAY(Hoja2!B3550)),2)</f>
        <v>21</v>
      </c>
      <c r="G3550" t="str">
        <f>CONCATENATE(RIGHT(CONCATENATE("00",DAY(Hoja2!B3550)),2),"/",RIGHT(CONCATENATE("00",MONTH(Hoja2!B3550)),2),"/",RIGHT(CONCATENATE("00",YEAR(Hoja2!B3550)),2))</f>
        <v>21/05/12</v>
      </c>
      <c r="H3550" t="str">
        <f>RIGHT(CONCATENATE("00",DAY(Hoja2!D3550)),2)</f>
        <v>18</v>
      </c>
      <c r="I3550" t="str">
        <f>CONCATENATE(RIGHT(CONCATENATE("00",DAY(Hoja2!D3550)),2),"/",RIGHT(CONCATENATE("00",MONTH(Hoja2!D3550)),2),"/",RIGHT(CONCATENATE("00",YEAR(Hoja2!D3550)),2))</f>
        <v>18/05/12</v>
      </c>
      <c r="J3550" t="str">
        <f>IF(LEN(Hoja2!J3550)&gt;150,LEN(Hoja2!J3550),"")</f>
        <v/>
      </c>
      <c r="K3550" t="str">
        <f>IF(Hoja2!A3550&lt;&gt;"", IF(Hoja2!B3550&lt;&gt;"", IF(Hoja2!C3550&lt;&gt;"", IF(Hoja2!D3550&lt;&gt;"", IF(Hoja2!E3550&lt;&gt;"", IF(Hoja2!F3550&lt;&gt;"", IF(Hoja2!J3550&lt;&gt;"","ok",""),""),""),""),""),""),"")</f>
        <v>ok</v>
      </c>
      <c r="L3550" t="str">
        <f>IF(Hoja2!A3550="'S/F'","--","")</f>
        <v/>
      </c>
      <c r="M3550" t="str">
        <f>IF(LEN(Hoja2!C3550)&gt;30,Hoja2!C3550,"")</f>
        <v/>
      </c>
      <c r="O3550" t="str">
        <f>IF(LEN(Hoja2!F3550)&gt;110,LEN(Hoja2!F3550),"")</f>
        <v/>
      </c>
      <c r="Q3550" t="str">
        <f>IF(K3550="ok",CONCATENATE(IF(Hoja2!A3550="'S/F'","--",""),N3550,"INSERT INTO seguimiento_oficios_recepcion_oficio(fecha_captura, folio_interno, no_oficio, dependencia_envia, firma, fecha_oficio, asunto, anexo, captura_id, estatus_id) VALUES ('",CONCATENATE(RIGHT(CONCATENATE("00",DAY(Hoja2!B3550)),2),"/",RIGHT(CONCATENATE("00",MONTH(Hoja2!B3550)),2),"/",RIGHT(CONCATENATE("00",YEAR(Hoja2!B3550)),2)),"',",Hoja2!A3550,",'",Hoja2!C3550,"','",Hoja2!F3550,"','",Hoja2!E3550,"','",CONCATENATE(RIGHT(CONCATENATE("00",DAY(Hoja2!D3550)),2),"/",RIGHT(CONCATENATE("00",MONTH(Hoja2!D3550)),2),"/",RIGHT(CONCATENATE("00",YEAR(Hoja2!D3550)),2)),"','",Hoja2!J3550,"',","FALSE, 1,8);"), "")</f>
        <v>INSERT INTO seguimiento_oficios_recepcion_oficio(fecha_captura, folio_interno, no_oficio, dependencia_envia, firma, fecha_oficio, asunto, anexo, captura_id, estatus_id) VALUES ('21/05/12',885,'52','SALUD','CARLOS M. DE LA CRUZ ALCUDIA','18/05/12','SOLICITAN ESPACION DE ESTACIONAMIENTO',FALSE, 1,8);</v>
      </c>
    </row>
    <row r="3551" spans="6:17">
      <c r="F3551" t="str">
        <f>RIGHT(CONCATENATE("00",DAY(Hoja2!B3551)),2)</f>
        <v>21</v>
      </c>
      <c r="G3551" t="str">
        <f>CONCATENATE(RIGHT(CONCATENATE("00",DAY(Hoja2!B3551)),2),"/",RIGHT(CONCATENATE("00",MONTH(Hoja2!B3551)),2),"/",RIGHT(CONCATENATE("00",YEAR(Hoja2!B3551)),2))</f>
        <v>21/05/12</v>
      </c>
      <c r="H3551" t="str">
        <f>RIGHT(CONCATENATE("00",DAY(Hoja2!D3551)),2)</f>
        <v>21</v>
      </c>
      <c r="I3551" t="str">
        <f>CONCATENATE(RIGHT(CONCATENATE("00",DAY(Hoja2!D3551)),2),"/",RIGHT(CONCATENATE("00",MONTH(Hoja2!D3551)),2),"/",RIGHT(CONCATENATE("00",YEAR(Hoja2!D3551)),2))</f>
        <v>21/05/12</v>
      </c>
      <c r="J3551" t="str">
        <f>IF(LEN(Hoja2!J3551)&gt;150,LEN(Hoja2!J3551),"")</f>
        <v/>
      </c>
      <c r="K3551" t="str">
        <f>IF(Hoja2!A3551&lt;&gt;"", IF(Hoja2!B3551&lt;&gt;"", IF(Hoja2!C3551&lt;&gt;"", IF(Hoja2!D3551&lt;&gt;"", IF(Hoja2!E3551&lt;&gt;"", IF(Hoja2!F3551&lt;&gt;"", IF(Hoja2!J3551&lt;&gt;"","ok",""),""),""),""),""),""),"")</f>
        <v>ok</v>
      </c>
      <c r="L3551" t="str">
        <f>IF(Hoja2!A3551="'S/F'","--","")</f>
        <v/>
      </c>
      <c r="M3551" t="str">
        <f>IF(LEN(Hoja2!C3551)&gt;30,Hoja2!C3551,"")</f>
        <v/>
      </c>
      <c r="O3551" t="str">
        <f>IF(LEN(Hoja2!F3551)&gt;110,LEN(Hoja2!F3551),"")</f>
        <v/>
      </c>
      <c r="Q3551" t="str">
        <f>IF(K3551="ok",CONCATENATE(IF(Hoja2!A3551="'S/F'","--",""),N3551,"INSERT INTO seguimiento_oficios_recepcion_oficio(fecha_captura, folio_interno, no_oficio, dependencia_envia, firma, fecha_oficio, asunto, anexo, captura_id, estatus_id) VALUES ('",CONCATENATE(RIGHT(CONCATENATE("00",DAY(Hoja2!B3551)),2),"/",RIGHT(CONCATENATE("00",MONTH(Hoja2!B3551)),2),"/",RIGHT(CONCATENATE("00",YEAR(Hoja2!B3551)),2)),"',",Hoja2!A3551,",'",Hoja2!C3551,"','",Hoja2!F3551,"','",Hoja2!E3551,"','",CONCATENATE(RIGHT(CONCATENATE("00",DAY(Hoja2!D3551)),2),"/",RIGHT(CONCATENATE("00",MONTH(Hoja2!D3551)),2),"/",RIGHT(CONCATENATE("00",YEAR(Hoja2!D3551)),2)),"','",Hoja2!J3551,"',","FALSE, 1,8);"), "")</f>
        <v>INSERT INTO seguimiento_oficios_recepcion_oficio(fecha_captura, folio_interno, no_oficio, dependencia_envia, firma, fecha_oficio, asunto, anexo, captura_id, estatus_id) VALUES ('21/05/12',886,'200','SINDICATO DE TRABAJADORES PETROLEROS SECCION 48','RICARDO HERNANDEZ GARCIA','21/05/12','SOLIICTAN NAVE 3 EL 15 Y 16 DE JUNIO',FALSE, 1,8);</v>
      </c>
    </row>
    <row r="3552" spans="6:17">
      <c r="F3552" t="str">
        <f>RIGHT(CONCATENATE("00",DAY(Hoja2!B3552)),2)</f>
        <v>21</v>
      </c>
      <c r="G3552" t="str">
        <f>CONCATENATE(RIGHT(CONCATENATE("00",DAY(Hoja2!B3552)),2),"/",RIGHT(CONCATENATE("00",MONTH(Hoja2!B3552)),2),"/",RIGHT(CONCATENATE("00",YEAR(Hoja2!B3552)),2))</f>
        <v>21/05/12</v>
      </c>
      <c r="H3552" t="str">
        <f>RIGHT(CONCATENATE("00",DAY(Hoja2!D3552)),2)</f>
        <v>14</v>
      </c>
      <c r="I3552" t="str">
        <f>CONCATENATE(RIGHT(CONCATENATE("00",DAY(Hoja2!D3552)),2),"/",RIGHT(CONCATENATE("00",MONTH(Hoja2!D3552)),2),"/",RIGHT(CONCATENATE("00",YEAR(Hoja2!D3552)),2))</f>
        <v>14/05/12</v>
      </c>
      <c r="J3552" t="str">
        <f>IF(LEN(Hoja2!J3552)&gt;150,LEN(Hoja2!J3552),"")</f>
        <v/>
      </c>
      <c r="K3552" t="str">
        <f>IF(Hoja2!A3552&lt;&gt;"", IF(Hoja2!B3552&lt;&gt;"", IF(Hoja2!C3552&lt;&gt;"", IF(Hoja2!D3552&lt;&gt;"", IF(Hoja2!E3552&lt;&gt;"", IF(Hoja2!F3552&lt;&gt;"", IF(Hoja2!J3552&lt;&gt;"","ok",""),""),""),""),""),""),"")</f>
        <v>ok</v>
      </c>
      <c r="L3552" t="str">
        <f>IF(Hoja2!A3552="'S/F'","--","")</f>
        <v/>
      </c>
      <c r="M3552" t="str">
        <f>IF(LEN(Hoja2!C3552)&gt;30,Hoja2!C3552,"")</f>
        <v/>
      </c>
      <c r="O3552" t="str">
        <f>IF(LEN(Hoja2!F3552)&gt;110,LEN(Hoja2!F3552),"")</f>
        <v/>
      </c>
      <c r="Q3552" t="str">
        <f>IF(K3552="ok",CONCATENATE(IF(Hoja2!A3552="'S/F'","--",""),N3552,"INSERT INTO seguimiento_oficios_recepcion_oficio(fecha_captura, folio_interno, no_oficio, dependencia_envia, firma, fecha_oficio, asunto, anexo, captura_id, estatus_id) VALUES ('",CONCATENATE(RIGHT(CONCATENATE("00",DAY(Hoja2!B3552)),2),"/",RIGHT(CONCATENATE("00",MONTH(Hoja2!B3552)),2),"/",RIGHT(CONCATENATE("00",YEAR(Hoja2!B3552)),2)),"',",Hoja2!A3552,",'",Hoja2!C3552,"','",Hoja2!F3552,"','",Hoja2!E3552,"','",CONCATENATE(RIGHT(CONCATENATE("00",DAY(Hoja2!D3552)),2),"/",RIGHT(CONCATENATE("00",MONTH(Hoja2!D3552)),2),"/",RIGHT(CONCATENATE("00",YEAR(Hoja2!D3552)),2)),"','",Hoja2!J3552,"',","FALSE, 1,8);"), "")</f>
        <v>INSERT INTO seguimiento_oficios_recepcion_oficio(fecha_captura, folio_interno, no_oficio, dependencia_envia, firma, fecha_oficio, asunto, anexo, captura_id, estatus_id) VALUES ('21/05/12',887,'237','SECTUR','YOLANDA OSUNA HUERTA','14/05/12','SOLICITAN APOYO PARA EL DESMONTAJE DE LAS FOTOGRAFIAS, CAJAS DE LUZ Y REPLICAS DE LOS MONUMENTOS OLMECAS Y MAYAS COLOCADAS EN LA NAVE 2',FALSE, 1,8);</v>
      </c>
    </row>
    <row r="3553" spans="6:17">
      <c r="F3553" t="str">
        <f>RIGHT(CONCATENATE("00",DAY(Hoja2!B3553)),2)</f>
        <v>21</v>
      </c>
      <c r="G3553" t="str">
        <f>CONCATENATE(RIGHT(CONCATENATE("00",DAY(Hoja2!B3553)),2),"/",RIGHT(CONCATENATE("00",MONTH(Hoja2!B3553)),2),"/",RIGHT(CONCATENATE("00",YEAR(Hoja2!B3553)),2))</f>
        <v>21/05/12</v>
      </c>
      <c r="H3553" t="str">
        <f>RIGHT(CONCATENATE("00",DAY(Hoja2!D3553)),2)</f>
        <v>21</v>
      </c>
      <c r="I3553" t="str">
        <f>CONCATENATE(RIGHT(CONCATENATE("00",DAY(Hoja2!D3553)),2),"/",RIGHT(CONCATENATE("00",MONTH(Hoja2!D3553)),2),"/",RIGHT(CONCATENATE("00",YEAR(Hoja2!D3553)),2))</f>
        <v>21/05/12</v>
      </c>
      <c r="J3553" t="str">
        <f>IF(LEN(Hoja2!J3553)&gt;150,LEN(Hoja2!J3553),"")</f>
        <v/>
      </c>
      <c r="K3553" t="str">
        <f>IF(Hoja2!A3553&lt;&gt;"", IF(Hoja2!B3553&lt;&gt;"", IF(Hoja2!C3553&lt;&gt;"", IF(Hoja2!D3553&lt;&gt;"", IF(Hoja2!E3553&lt;&gt;"", IF(Hoja2!F3553&lt;&gt;"", IF(Hoja2!J3553&lt;&gt;"","ok",""),""),""),""),""),""),"")</f>
        <v>ok</v>
      </c>
      <c r="L3553" t="str">
        <f>IF(Hoja2!A3553="'S/F'","--","")</f>
        <v/>
      </c>
      <c r="M3553" t="str">
        <f>IF(LEN(Hoja2!C3553)&gt;30,Hoja2!C3553,"")</f>
        <v/>
      </c>
      <c r="O3553" t="str">
        <f>IF(LEN(Hoja2!F3553)&gt;110,LEN(Hoja2!F3553),"")</f>
        <v/>
      </c>
      <c r="Q3553" t="str">
        <f>IF(K3553="ok",CONCATENATE(IF(Hoja2!A3553="'S/F'","--",""),N3553,"INSERT INTO seguimiento_oficios_recepcion_oficio(fecha_captura, folio_interno, no_oficio, dependencia_envia, firma, fecha_oficio, asunto, anexo, captura_id, estatus_id) VALUES ('",CONCATENATE(RIGHT(CONCATENATE("00",DAY(Hoja2!B3553)),2),"/",RIGHT(CONCATENATE("00",MONTH(Hoja2!B3553)),2),"/",RIGHT(CONCATENATE("00",YEAR(Hoja2!B3553)),2)),"',",Hoja2!A3553,",'",Hoja2!C3553,"','",Hoja2!F3553,"','",Hoja2!E3553,"','",CONCATENATE(RIGHT(CONCATENATE("00",DAY(Hoja2!D3553)),2),"/",RIGHT(CONCATENATE("00",MONTH(Hoja2!D3553)),2),"/",RIGHT(CONCATENATE("00",YEAR(Hoja2!D3553)),2)),"','",Hoja2!J3553,"',","FALSE, 1,8);"), "")</f>
        <v>INSERT INTO seguimiento_oficios_recepcion_oficio(fecha_captura, folio_interno, no_oficio, dependencia_envia, firma, fecha_oficio, asunto, anexo, captura_id, estatus_id) VALUES ('21/05/12',888,'211','TRANSPORTE AEREO','MARIA GUADALUPE CABRERA LANDERO','21/05/12','ENVIAN FACTURA ORIGINAL DE LA EMPRESA DISPOSITIVOS DE SELLADOS DEL SURESTE POR $928.00',FALSE, 1,8);</v>
      </c>
    </row>
    <row r="3554" spans="6:17">
      <c r="F3554" t="str">
        <f>RIGHT(CONCATENATE("00",DAY(Hoja2!B3554)),2)</f>
        <v>21</v>
      </c>
      <c r="G3554" t="str">
        <f>CONCATENATE(RIGHT(CONCATENATE("00",DAY(Hoja2!B3554)),2),"/",RIGHT(CONCATENATE("00",MONTH(Hoja2!B3554)),2),"/",RIGHT(CONCATENATE("00",YEAR(Hoja2!B3554)),2))</f>
        <v>21/05/12</v>
      </c>
      <c r="H3554" t="str">
        <f>RIGHT(CONCATENATE("00",DAY(Hoja2!D3554)),2)</f>
        <v>21</v>
      </c>
      <c r="I3554" t="str">
        <f>CONCATENATE(RIGHT(CONCATENATE("00",DAY(Hoja2!D3554)),2),"/",RIGHT(CONCATENATE("00",MONTH(Hoja2!D3554)),2),"/",RIGHT(CONCATENATE("00",YEAR(Hoja2!D3554)),2))</f>
        <v>21/05/12</v>
      </c>
      <c r="J3554" t="str">
        <f>IF(LEN(Hoja2!J3554)&gt;150,LEN(Hoja2!J3554),"")</f>
        <v/>
      </c>
      <c r="K3554" t="str">
        <f>IF(Hoja2!A3554&lt;&gt;"", IF(Hoja2!B3554&lt;&gt;"", IF(Hoja2!C3554&lt;&gt;"", IF(Hoja2!D3554&lt;&gt;"", IF(Hoja2!E3554&lt;&gt;"", IF(Hoja2!F3554&lt;&gt;"", IF(Hoja2!J3554&lt;&gt;"","ok",""),""),""),""),""),""),"")</f>
        <v>ok</v>
      </c>
      <c r="L3554" t="str">
        <f>IF(Hoja2!A3554="'S/F'","--","")</f>
        <v/>
      </c>
      <c r="M3554" t="str">
        <f>IF(LEN(Hoja2!C3554)&gt;30,Hoja2!C3554,"")</f>
        <v/>
      </c>
      <c r="O3554" t="str">
        <f>IF(LEN(Hoja2!F3554)&gt;110,LEN(Hoja2!F3554),"")</f>
        <v/>
      </c>
      <c r="Q3554" t="str">
        <f>IF(K3554="ok",CONCATENATE(IF(Hoja2!A3554="'S/F'","--",""),N3554,"INSERT INTO seguimiento_oficios_recepcion_oficio(fecha_captura, folio_interno, no_oficio, dependencia_envia, firma, fecha_oficio, asunto, anexo, captura_id, estatus_id) VALUES ('",CONCATENATE(RIGHT(CONCATENATE("00",DAY(Hoja2!B3554)),2),"/",RIGHT(CONCATENATE("00",MONTH(Hoja2!B3554)),2),"/",RIGHT(CONCATENATE("00",YEAR(Hoja2!B3554)),2)),"',",Hoja2!A3554,",'",Hoja2!C3554,"','",Hoja2!F3554,"','",Hoja2!E3554,"','",CONCATENATE(RIGHT(CONCATENATE("00",DAY(Hoja2!D3554)),2),"/",RIGHT(CONCATENATE("00",MONTH(Hoja2!D3554)),2),"/",RIGHT(CONCATENATE("00",YEAR(Hoja2!D3554)),2)),"','",Hoja2!J3554,"',","FALSE, 1,8);"), "")</f>
        <v>INSERT INTO seguimiento_oficios_recepcion_oficio(fecha_captura, folio_interno, no_oficio, dependencia_envia, firma, fecha_oficio, asunto, anexo, captura_id, estatus_id) VALUES ('21/05/12',889,'213','TRANSPORTE AEREO','MARIA GUADALUPE CABRERA LANDERO','21/05/12','ENVIAN RECIBO Y FACTURA DE LA EMPRESA NEXTEL POR $1,438.61',FALSE, 1,8);</v>
      </c>
    </row>
    <row r="3555" spans="6:17">
      <c r="F3555" t="str">
        <f>RIGHT(CONCATENATE("00",DAY(Hoja2!B3555)),2)</f>
        <v>22</v>
      </c>
      <c r="G3555" t="str">
        <f>CONCATENATE(RIGHT(CONCATENATE("00",DAY(Hoja2!B3555)),2),"/",RIGHT(CONCATENATE("00",MONTH(Hoja2!B3555)),2),"/",RIGHT(CONCATENATE("00",YEAR(Hoja2!B3555)),2))</f>
        <v>22/05/12</v>
      </c>
      <c r="H3555" t="str">
        <f>RIGHT(CONCATENATE("00",DAY(Hoja2!D3555)),2)</f>
        <v>22</v>
      </c>
      <c r="I3555" t="str">
        <f>CONCATENATE(RIGHT(CONCATENATE("00",DAY(Hoja2!D3555)),2),"/",RIGHT(CONCATENATE("00",MONTH(Hoja2!D3555)),2),"/",RIGHT(CONCATENATE("00",YEAR(Hoja2!D3555)),2))</f>
        <v>22/05/12</v>
      </c>
      <c r="J3555" t="str">
        <f>IF(LEN(Hoja2!J3555)&gt;150,LEN(Hoja2!J3555),"")</f>
        <v/>
      </c>
      <c r="K3555" t="str">
        <f>IF(Hoja2!A3555&lt;&gt;"", IF(Hoja2!B3555&lt;&gt;"", IF(Hoja2!C3555&lt;&gt;"", IF(Hoja2!D3555&lt;&gt;"", IF(Hoja2!E3555&lt;&gt;"", IF(Hoja2!F3555&lt;&gt;"", IF(Hoja2!J3555&lt;&gt;"","ok",""),""),""),""),""),""),"")</f>
        <v>ok</v>
      </c>
      <c r="L3555" t="str">
        <f>IF(Hoja2!A3555="'S/F'","--","")</f>
        <v/>
      </c>
      <c r="M3555" t="str">
        <f>IF(LEN(Hoja2!C3555)&gt;30,Hoja2!C3555,"")</f>
        <v/>
      </c>
      <c r="O3555" t="str">
        <f>IF(LEN(Hoja2!F3555)&gt;110,LEN(Hoja2!F3555),"")</f>
        <v/>
      </c>
      <c r="Q3555" t="str">
        <f>IF(K3555="ok",CONCATENATE(IF(Hoja2!A3555="'S/F'","--",""),N3555,"INSERT INTO seguimiento_oficios_recepcion_oficio(fecha_captura, folio_interno, no_oficio, dependencia_envia, firma, fecha_oficio, asunto, anexo, captura_id, estatus_id) VALUES ('",CONCATENATE(RIGHT(CONCATENATE("00",DAY(Hoja2!B3555)),2),"/",RIGHT(CONCATENATE("00",MONTH(Hoja2!B3555)),2),"/",RIGHT(CONCATENATE("00",YEAR(Hoja2!B3555)),2)),"',",Hoja2!A3555,",'",Hoja2!C3555,"','",Hoja2!F3555,"','",Hoja2!E3555,"','",CONCATENATE(RIGHT(CONCATENATE("00",DAY(Hoja2!D3555)),2),"/",RIGHT(CONCATENATE("00",MONTH(Hoja2!D3555)),2),"/",RIGHT(CONCATENATE("00",YEAR(Hoja2!D3555)),2)),"','",Hoja2!J3555,"',","FALSE, 1,8);"), "")</f>
        <v>INSERT INTO seguimiento_oficios_recepcion_oficio(fecha_captura, folio_interno, no_oficio, dependencia_envia, firma, fecha_oficio, asunto, anexo, captura_id, estatus_id) VALUES ('22/05/12',890,'214','TRANSPORTE AEREO','MARIA GUADALUPE CABRERA LANDERO','22/05/12','ENVIAN COPIA DE COTIZACION DE LA EMPRESA S.A.E. SERVICIOS AEREOS ESTRELLA POR $271,220.00',FALSE, 1,8);</v>
      </c>
    </row>
    <row r="3556" spans="6:17">
      <c r="F3556" t="str">
        <f>RIGHT(CONCATENATE("00",DAY(Hoja2!B3556)),2)</f>
        <v>16</v>
      </c>
      <c r="G3556" t="str">
        <f>CONCATENATE(RIGHT(CONCATENATE("00",DAY(Hoja2!B3556)),2),"/",RIGHT(CONCATENATE("00",MONTH(Hoja2!B3556)),2),"/",RIGHT(CONCATENATE("00",YEAR(Hoja2!B3556)),2))</f>
        <v>16/05/12</v>
      </c>
      <c r="H3556" t="str">
        <f>RIGHT(CONCATENATE("00",DAY(Hoja2!D3556)),2)</f>
        <v>16</v>
      </c>
      <c r="I3556" t="str">
        <f>CONCATENATE(RIGHT(CONCATENATE("00",DAY(Hoja2!D3556)),2),"/",RIGHT(CONCATENATE("00",MONTH(Hoja2!D3556)),2),"/",RIGHT(CONCATENATE("00",YEAR(Hoja2!D3556)),2))</f>
        <v>16/05/12</v>
      </c>
      <c r="J3556" t="str">
        <f>IF(LEN(Hoja2!J3556)&gt;150,LEN(Hoja2!J3556),"")</f>
        <v/>
      </c>
      <c r="K3556" t="str">
        <f>IF(Hoja2!A3556&lt;&gt;"", IF(Hoja2!B3556&lt;&gt;"", IF(Hoja2!C3556&lt;&gt;"", IF(Hoja2!D3556&lt;&gt;"", IF(Hoja2!E3556&lt;&gt;"", IF(Hoja2!F3556&lt;&gt;"", IF(Hoja2!J3556&lt;&gt;"","ok",""),""),""),""),""),""),"")</f>
        <v>ok</v>
      </c>
      <c r="L3556" t="str">
        <f>IF(Hoja2!A3556="'S/F'","--","")</f>
        <v/>
      </c>
      <c r="M3556" t="str">
        <f>IF(LEN(Hoja2!C3556)&gt;30,Hoja2!C3556,"")</f>
        <v/>
      </c>
      <c r="O3556" t="str">
        <f>IF(LEN(Hoja2!F3556)&gt;110,LEN(Hoja2!F3556),"")</f>
        <v/>
      </c>
      <c r="Q3556" t="str">
        <f>IF(K3556="ok",CONCATENATE(IF(Hoja2!A3556="'S/F'","--",""),N3556,"INSERT INTO seguimiento_oficios_recepcion_oficio(fecha_captura, folio_interno, no_oficio, dependencia_envia, firma, fecha_oficio, asunto, anexo, captura_id, estatus_id) VALUES ('",CONCATENATE(RIGHT(CONCATENATE("00",DAY(Hoja2!B3556)),2),"/",RIGHT(CONCATENATE("00",MONTH(Hoja2!B3556)),2),"/",RIGHT(CONCATENATE("00",YEAR(Hoja2!B3556)),2)),"',",Hoja2!A3556,",'",Hoja2!C3556,"','",Hoja2!F3556,"','",Hoja2!E3556,"','",CONCATENATE(RIGHT(CONCATENATE("00",DAY(Hoja2!D3556)),2),"/",RIGHT(CONCATENATE("00",MONTH(Hoja2!D3556)),2),"/",RIGHT(CONCATENATE("00",YEAR(Hoja2!D3556)),2)),"','",Hoja2!J3556,"',","FALSE, 1,8);"), "")</f>
        <v>INSERT INTO seguimiento_oficios_recepcion_oficio(fecha_captura, folio_interno, no_oficio, dependencia_envia, firma, fecha_oficio, asunto, anexo, captura_id, estatus_id) VALUES ('16/05/12',891,'215','TRANSPORTE AEREO','MARIA GUADALUPE CABRERA LANDERO','16/05/12','SOLICITAN SE TRAMITE LA SOLICITUD DE AUTORIZACION PARA EL SERVICIO DE INSPECCION ',FALSE, 1,8);</v>
      </c>
    </row>
    <row r="3557" spans="6:17">
      <c r="F3557" t="str">
        <f>RIGHT(CONCATENATE("00",DAY(Hoja2!B3557)),2)</f>
        <v>22</v>
      </c>
      <c r="G3557" t="str">
        <f>CONCATENATE(RIGHT(CONCATENATE("00",DAY(Hoja2!B3557)),2),"/",RIGHT(CONCATENATE("00",MONTH(Hoja2!B3557)),2),"/",RIGHT(CONCATENATE("00",YEAR(Hoja2!B3557)),2))</f>
        <v>22/05/12</v>
      </c>
      <c r="H3557" t="str">
        <f>RIGHT(CONCATENATE("00",DAY(Hoja2!D3557)),2)</f>
        <v>22</v>
      </c>
      <c r="I3557" t="str">
        <f>CONCATENATE(RIGHT(CONCATENATE("00",DAY(Hoja2!D3557)),2),"/",RIGHT(CONCATENATE("00",MONTH(Hoja2!D3557)),2),"/",RIGHT(CONCATENATE("00",YEAR(Hoja2!D3557)),2))</f>
        <v>22/05/12</v>
      </c>
      <c r="J3557" t="str">
        <f>IF(LEN(Hoja2!J3557)&gt;150,LEN(Hoja2!J3557),"")</f>
        <v/>
      </c>
      <c r="K3557" t="str">
        <f>IF(Hoja2!A3557&lt;&gt;"", IF(Hoja2!B3557&lt;&gt;"", IF(Hoja2!C3557&lt;&gt;"", IF(Hoja2!D3557&lt;&gt;"", IF(Hoja2!E3557&lt;&gt;"", IF(Hoja2!F3557&lt;&gt;"", IF(Hoja2!J3557&lt;&gt;"","ok",""),""),""),""),""),""),"")</f>
        <v>ok</v>
      </c>
      <c r="L3557" t="str">
        <f>IF(Hoja2!A3557="'S/F'","--","")</f>
        <v/>
      </c>
      <c r="M3557" t="str">
        <f>IF(LEN(Hoja2!C3557)&gt;30,Hoja2!C3557,"")</f>
        <v/>
      </c>
      <c r="O3557" t="str">
        <f>IF(LEN(Hoja2!F3557)&gt;110,LEN(Hoja2!F3557),"")</f>
        <v/>
      </c>
      <c r="Q3557" t="str">
        <f>IF(K3557="ok",CONCATENATE(IF(Hoja2!A3557="'S/F'","--",""),N3557,"INSERT INTO seguimiento_oficios_recepcion_oficio(fecha_captura, folio_interno, no_oficio, dependencia_envia, firma, fecha_oficio, asunto, anexo, captura_id, estatus_id) VALUES ('",CONCATENATE(RIGHT(CONCATENATE("00",DAY(Hoja2!B3557)),2),"/",RIGHT(CONCATENATE("00",MONTH(Hoja2!B3557)),2),"/",RIGHT(CONCATENATE("00",YEAR(Hoja2!B3557)),2)),"',",Hoja2!A3557,",'",Hoja2!C3557,"','",Hoja2!F3557,"','",Hoja2!E3557,"','",CONCATENATE(RIGHT(CONCATENATE("00",DAY(Hoja2!D3557)),2),"/",RIGHT(CONCATENATE("00",MONTH(Hoja2!D3557)),2),"/",RIGHT(CONCATENATE("00",YEAR(Hoja2!D3557)),2)),"','",Hoja2!J3557,"',","FALSE, 1,8);"), "")</f>
        <v>INSERT INTO seguimiento_oficios_recepcion_oficio(fecha_captura, folio_interno, no_oficio, dependencia_envia, firma, fecha_oficio, asunto, anexo, captura_id, estatus_id) VALUES ('22/05/12',892,'1022','HOSPITAL DE SALUD MENTAL','ILIANA DEL CARMEN GARCIA MORALES','22/05/12','SOLICITAN AUTOBUS PARA EL 25 DE MAYO',FALSE, 1,8);</v>
      </c>
    </row>
    <row r="3558" spans="6:17">
      <c r="F3558" t="str">
        <f>RIGHT(CONCATENATE("00",DAY(Hoja2!B3558)),2)</f>
        <v>00</v>
      </c>
      <c r="G3558" t="str">
        <f>CONCATENATE(RIGHT(CONCATENATE("00",DAY(Hoja2!B3558)),2),"/",RIGHT(CONCATENATE("00",MONTH(Hoja2!B3558)),2),"/",RIGHT(CONCATENATE("00",YEAR(Hoja2!B3558)),2))</f>
        <v>00/01/00</v>
      </c>
      <c r="H3558" t="str">
        <f>RIGHT(CONCATENATE("00",DAY(Hoja2!D3558)),2)</f>
        <v>00</v>
      </c>
      <c r="I3558" t="str">
        <f>CONCATENATE(RIGHT(CONCATENATE("00",DAY(Hoja2!D3558)),2),"/",RIGHT(CONCATENATE("00",MONTH(Hoja2!D3558)),2),"/",RIGHT(CONCATENATE("00",YEAR(Hoja2!D3558)),2))</f>
        <v>00/01/00</v>
      </c>
      <c r="J3558" t="str">
        <f>IF(LEN(Hoja2!J3558)&gt;150,LEN(Hoja2!J3558),"")</f>
        <v/>
      </c>
      <c r="K3558" t="str">
        <f>IF(Hoja2!A3558&lt;&gt;"", IF(Hoja2!B3558&lt;&gt;"", IF(Hoja2!C3558&lt;&gt;"", IF(Hoja2!D3558&lt;&gt;"", IF(Hoja2!E3558&lt;&gt;"", IF(Hoja2!F3558&lt;&gt;"", IF(Hoja2!J3558&lt;&gt;"","ok",""),""),""),""),""),""),"")</f>
        <v/>
      </c>
      <c r="L3558" t="str">
        <f>IF(Hoja2!A3558="'S/F'","--","")</f>
        <v/>
      </c>
      <c r="M3558" t="str">
        <f>IF(LEN(Hoja2!C3558)&gt;30,Hoja2!C3558,"")</f>
        <v/>
      </c>
      <c r="O3558" t="str">
        <f>IF(LEN(Hoja2!F3558)&gt;110,LEN(Hoja2!F3558),"")</f>
        <v/>
      </c>
      <c r="Q3558" t="str">
        <f>IF(K3558="ok",CONCATENATE(IF(Hoja2!A3558="'S/F'","--",""),N3558,"INSERT INTO seguimiento_oficios_recepcion_oficio(fecha_captura, folio_interno, no_oficio, dependencia_envia, firma, fecha_oficio, asunto, anexo, captura_id, estatus_id) VALUES ('",CONCATENATE(RIGHT(CONCATENATE("00",DAY(Hoja2!B3558)),2),"/",RIGHT(CONCATENATE("00",MONTH(Hoja2!B3558)),2),"/",RIGHT(CONCATENATE("00",YEAR(Hoja2!B3558)),2)),"',",Hoja2!A3558,",'",Hoja2!C3558,"','",Hoja2!F3558,"','",Hoja2!E3558,"','",CONCATENATE(RIGHT(CONCATENATE("00",DAY(Hoja2!D3558)),2),"/",RIGHT(CONCATENATE("00",MONTH(Hoja2!D3558)),2),"/",RIGHT(CONCATENATE("00",YEAR(Hoja2!D3558)),2)),"','",Hoja2!J3558,"',","FALSE, 1,8);"), "")</f>
        <v/>
      </c>
    </row>
    <row r="3559" spans="6:17">
      <c r="F3559" t="str">
        <f>RIGHT(CONCATENATE("00",DAY(Hoja2!B3559)),2)</f>
        <v>22</v>
      </c>
      <c r="G3559" t="str">
        <f>CONCATENATE(RIGHT(CONCATENATE("00",DAY(Hoja2!B3559)),2),"/",RIGHT(CONCATENATE("00",MONTH(Hoja2!B3559)),2),"/",RIGHT(CONCATENATE("00",YEAR(Hoja2!B3559)),2))</f>
        <v>22/05/12</v>
      </c>
      <c r="H3559" t="str">
        <f>RIGHT(CONCATENATE("00",DAY(Hoja2!D3559)),2)</f>
        <v>22</v>
      </c>
      <c r="I3559" t="str">
        <f>CONCATENATE(RIGHT(CONCATENATE("00",DAY(Hoja2!D3559)),2),"/",RIGHT(CONCATENATE("00",MONTH(Hoja2!D3559)),2),"/",RIGHT(CONCATENATE("00",YEAR(Hoja2!D3559)),2))</f>
        <v>22/05/12</v>
      </c>
      <c r="J3559" t="str">
        <f>IF(LEN(Hoja2!J3559)&gt;150,LEN(Hoja2!J3559),"")</f>
        <v/>
      </c>
      <c r="K3559" t="str">
        <f>IF(Hoja2!A3559&lt;&gt;"", IF(Hoja2!B3559&lt;&gt;"", IF(Hoja2!C3559&lt;&gt;"", IF(Hoja2!D3559&lt;&gt;"", IF(Hoja2!E3559&lt;&gt;"", IF(Hoja2!F3559&lt;&gt;"", IF(Hoja2!J3559&lt;&gt;"","ok",""),""),""),""),""),""),"")</f>
        <v>ok</v>
      </c>
      <c r="L3559" t="str">
        <f>IF(Hoja2!A3559="'S/F'","--","")</f>
        <v/>
      </c>
      <c r="M3559" t="str">
        <f>IF(LEN(Hoja2!C3559)&gt;30,Hoja2!C3559,"")</f>
        <v/>
      </c>
      <c r="O3559" t="str">
        <f>IF(LEN(Hoja2!F3559)&gt;110,LEN(Hoja2!F3559),"")</f>
        <v/>
      </c>
      <c r="Q3559" t="str">
        <f>IF(K3559="ok",CONCATENATE(IF(Hoja2!A3559="'S/F'","--",""),N3559,"INSERT INTO seguimiento_oficios_recepcion_oficio(fecha_captura, folio_interno, no_oficio, dependencia_envia, firma, fecha_oficio, asunto, anexo, captura_id, estatus_id) VALUES ('",CONCATENATE(RIGHT(CONCATENATE("00",DAY(Hoja2!B3559)),2),"/",RIGHT(CONCATENATE("00",MONTH(Hoja2!B3559)),2),"/",RIGHT(CONCATENATE("00",YEAR(Hoja2!B3559)),2)),"',",Hoja2!A3559,",'",Hoja2!C3559,"','",Hoja2!F3559,"','",Hoja2!E3559,"','",CONCATENATE(RIGHT(CONCATENATE("00",DAY(Hoja2!D3559)),2),"/",RIGHT(CONCATENATE("00",MONTH(Hoja2!D3559)),2),"/",RIGHT(CONCATENATE("00",YEAR(Hoja2!D3559)),2)),"','",Hoja2!J3559,"',","FALSE, 1,8);"), "")</f>
        <v>INSERT INTO seguimiento_oficios_recepcion_oficio(fecha_captura, folio_interno, no_oficio, dependencia_envia, firma, fecha_oficio, asunto, anexo, captura_id, estatus_id) VALUES ('22/05/12',894,'681','SALUD','MARIO ALBERTO LEZAMA CORZO','22/05/12','ENVIAN CONTRATO ORIGINAL CP-G2-027/12 DE LA EMPRESA VIGILANCIA Y PROTECCION PRIVADA DEL SURESTE POR 644,362.60',FALSE, 1,8);</v>
      </c>
    </row>
    <row r="3560" spans="6:17">
      <c r="F3560" t="str">
        <f>RIGHT(CONCATENATE("00",DAY(Hoja2!B3560)),2)</f>
        <v>22</v>
      </c>
      <c r="G3560" t="str">
        <f>CONCATENATE(RIGHT(CONCATENATE("00",DAY(Hoja2!B3560)),2),"/",RIGHT(CONCATENATE("00",MONTH(Hoja2!B3560)),2),"/",RIGHT(CONCATENATE("00",YEAR(Hoja2!B3560)),2))</f>
        <v>22/05/12</v>
      </c>
      <c r="H3560" t="str">
        <f>RIGHT(CONCATENATE("00",DAY(Hoja2!D3560)),2)</f>
        <v>18</v>
      </c>
      <c r="I3560" t="str">
        <f>CONCATENATE(RIGHT(CONCATENATE("00",DAY(Hoja2!D3560)),2),"/",RIGHT(CONCATENATE("00",MONTH(Hoja2!D3560)),2),"/",RIGHT(CONCATENATE("00",YEAR(Hoja2!D3560)),2))</f>
        <v>18/05/12</v>
      </c>
      <c r="J3560" t="str">
        <f>IF(LEN(Hoja2!J3560)&gt;150,LEN(Hoja2!J3560),"")</f>
        <v/>
      </c>
      <c r="K3560" t="str">
        <f>IF(Hoja2!A3560&lt;&gt;"", IF(Hoja2!B3560&lt;&gt;"", IF(Hoja2!C3560&lt;&gt;"", IF(Hoja2!D3560&lt;&gt;"", IF(Hoja2!E3560&lt;&gt;"", IF(Hoja2!F3560&lt;&gt;"", IF(Hoja2!J3560&lt;&gt;"","ok",""),""),""),""),""),""),"")</f>
        <v>ok</v>
      </c>
      <c r="L3560" t="str">
        <f>IF(Hoja2!A3560="'S/F'","--","")</f>
        <v/>
      </c>
      <c r="M3560" t="str">
        <f>IF(LEN(Hoja2!C3560)&gt;30,Hoja2!C3560,"")</f>
        <v/>
      </c>
      <c r="O3560" t="str">
        <f>IF(LEN(Hoja2!F3560)&gt;110,LEN(Hoja2!F3560),"")</f>
        <v/>
      </c>
      <c r="Q3560" t="str">
        <f>IF(K3560="ok",CONCATENATE(IF(Hoja2!A3560="'S/F'","--",""),N3560,"INSERT INTO seguimiento_oficios_recepcion_oficio(fecha_captura, folio_interno, no_oficio, dependencia_envia, firma, fecha_oficio, asunto, anexo, captura_id, estatus_id) VALUES ('",CONCATENATE(RIGHT(CONCATENATE("00",DAY(Hoja2!B3560)),2),"/",RIGHT(CONCATENATE("00",MONTH(Hoja2!B3560)),2),"/",RIGHT(CONCATENATE("00",YEAR(Hoja2!B3560)),2)),"',",Hoja2!A3560,",'",Hoja2!C3560,"','",Hoja2!F3560,"','",Hoja2!E3560,"','",CONCATENATE(RIGHT(CONCATENATE("00",DAY(Hoja2!D3560)),2),"/",RIGHT(CONCATENATE("00",MONTH(Hoja2!D3560)),2),"/",RIGHT(CONCATENATE("00",YEAR(Hoja2!D3560)),2)),"','",Hoja2!J3560,"',","FALSE, 1,8);"), "")</f>
        <v>INSERT INTO seguimiento_oficios_recepcion_oficio(fecha_captura, folio_interno, no_oficio, dependencia_envia, firma, fecha_oficio, asunto, anexo, captura_id, estatus_id) VALUES ('22/05/12',895,'076','COORDINACION DE ASUNTOS RELIGIOSOS','MARTHA ALICIA GAMAS GONZALEZ','18/05/12','SOLICITAN TOLDO, TARIMA PARA EL 31 DE MAYO',FALSE, 1,8);</v>
      </c>
    </row>
    <row r="3561" spans="6:17">
      <c r="F3561" t="str">
        <f>RIGHT(CONCATENATE("00",DAY(Hoja2!B3561)),2)</f>
        <v>22</v>
      </c>
      <c r="G3561" t="str">
        <f>CONCATENATE(RIGHT(CONCATENATE("00",DAY(Hoja2!B3561)),2),"/",RIGHT(CONCATENATE("00",MONTH(Hoja2!B3561)),2),"/",RIGHT(CONCATENATE("00",YEAR(Hoja2!B3561)),2))</f>
        <v>22/05/12</v>
      </c>
      <c r="H3561" t="str">
        <f>RIGHT(CONCATENATE("00",DAY(Hoja2!D3561)),2)</f>
        <v>18</v>
      </c>
      <c r="I3561" t="str">
        <f>CONCATENATE(RIGHT(CONCATENATE("00",DAY(Hoja2!D3561)),2),"/",RIGHT(CONCATENATE("00",MONTH(Hoja2!D3561)),2),"/",RIGHT(CONCATENATE("00",YEAR(Hoja2!D3561)),2))</f>
        <v>18/05/12</v>
      </c>
      <c r="J3561" t="str">
        <f>IF(LEN(Hoja2!J3561)&gt;150,LEN(Hoja2!J3561),"")</f>
        <v/>
      </c>
      <c r="K3561" t="str">
        <f>IF(Hoja2!A3561&lt;&gt;"", IF(Hoja2!B3561&lt;&gt;"", IF(Hoja2!C3561&lt;&gt;"", IF(Hoja2!D3561&lt;&gt;"", IF(Hoja2!E3561&lt;&gt;"", IF(Hoja2!F3561&lt;&gt;"", IF(Hoja2!J3561&lt;&gt;"","ok",""),""),""),""),""),""),"")</f>
        <v>ok</v>
      </c>
      <c r="L3561" t="str">
        <f>IF(Hoja2!A3561="'S/F'","--","")</f>
        <v/>
      </c>
      <c r="M3561" t="str">
        <f>IF(LEN(Hoja2!C3561)&gt;30,Hoja2!C3561,"")</f>
        <v/>
      </c>
      <c r="O3561" t="str">
        <f>IF(LEN(Hoja2!F3561)&gt;110,LEN(Hoja2!F3561),"")</f>
        <v/>
      </c>
      <c r="Q3561" t="str">
        <f>IF(K3561="ok",CONCATENATE(IF(Hoja2!A3561="'S/F'","--",""),N3561,"INSERT INTO seguimiento_oficios_recepcion_oficio(fecha_captura, folio_interno, no_oficio, dependencia_envia, firma, fecha_oficio, asunto, anexo, captura_id, estatus_id) VALUES ('",CONCATENATE(RIGHT(CONCATENATE("00",DAY(Hoja2!B3561)),2),"/",RIGHT(CONCATENATE("00",MONTH(Hoja2!B3561)),2),"/",RIGHT(CONCATENATE("00",YEAR(Hoja2!B3561)),2)),"',",Hoja2!A3561,",'",Hoja2!C3561,"','",Hoja2!F3561,"','",Hoja2!E3561,"','",CONCATENATE(RIGHT(CONCATENATE("00",DAY(Hoja2!D3561)),2),"/",RIGHT(CONCATENATE("00",MONTH(Hoja2!D3561)),2),"/",RIGHT(CONCATENATE("00",YEAR(Hoja2!D3561)),2)),"','",Hoja2!J3561,"',","FALSE, 1,8);"), "")</f>
        <v>INSERT INTO seguimiento_oficios_recepcion_oficio(fecha_captura, folio_interno, no_oficio, dependencia_envia, firma, fecha_oficio, asunto, anexo, captura_id, estatus_id) VALUES ('22/05/12',896,'075','COORDINACION DE ASUNTOS RELIGIOSOS','MARTHA ALICIA GAMAS GONZALEZ','18/05/12','SOLICITAN NAVE 1 DEL 31 DE JULIO 01 Y 02 DE AGOSTO',FALSE, 1,8);</v>
      </c>
    </row>
    <row r="3562" spans="6:17">
      <c r="F3562" t="str">
        <f>RIGHT(CONCATENATE("00",DAY(Hoja2!B3562)),2)</f>
        <v>22</v>
      </c>
      <c r="G3562" t="str">
        <f>CONCATENATE(RIGHT(CONCATENATE("00",DAY(Hoja2!B3562)),2),"/",RIGHT(CONCATENATE("00",MONTH(Hoja2!B3562)),2),"/",RIGHT(CONCATENATE("00",YEAR(Hoja2!B3562)),2))</f>
        <v>22/05/12</v>
      </c>
      <c r="H3562" t="str">
        <f>RIGHT(CONCATENATE("00",DAY(Hoja2!D3562)),2)</f>
        <v>18</v>
      </c>
      <c r="I3562" t="str">
        <f>CONCATENATE(RIGHT(CONCATENATE("00",DAY(Hoja2!D3562)),2),"/",RIGHT(CONCATENATE("00",MONTH(Hoja2!D3562)),2),"/",RIGHT(CONCATENATE("00",YEAR(Hoja2!D3562)),2))</f>
        <v>18/05/12</v>
      </c>
      <c r="J3562" t="str">
        <f>IF(LEN(Hoja2!J3562)&gt;150,LEN(Hoja2!J3562),"")</f>
        <v/>
      </c>
      <c r="K3562" t="str">
        <f>IF(Hoja2!A3562&lt;&gt;"", IF(Hoja2!B3562&lt;&gt;"", IF(Hoja2!C3562&lt;&gt;"", IF(Hoja2!D3562&lt;&gt;"", IF(Hoja2!E3562&lt;&gt;"", IF(Hoja2!F3562&lt;&gt;"", IF(Hoja2!J3562&lt;&gt;"","ok",""),""),""),""),""),""),"")</f>
        <v>ok</v>
      </c>
      <c r="L3562" t="str">
        <f>IF(Hoja2!A3562="'S/F'","--","")</f>
        <v/>
      </c>
      <c r="M3562" t="str">
        <f>IF(LEN(Hoja2!C3562)&gt;30,Hoja2!C3562,"")</f>
        <v/>
      </c>
      <c r="O3562" t="str">
        <f>IF(LEN(Hoja2!F3562)&gt;110,LEN(Hoja2!F3562),"")</f>
        <v/>
      </c>
      <c r="Q3562" t="str">
        <f>IF(K3562="ok",CONCATENATE(IF(Hoja2!A3562="'S/F'","--",""),N3562,"INSERT INTO seguimiento_oficios_recepcion_oficio(fecha_captura, folio_interno, no_oficio, dependencia_envia, firma, fecha_oficio, asunto, anexo, captura_id, estatus_id) VALUES ('",CONCATENATE(RIGHT(CONCATENATE("00",DAY(Hoja2!B3562)),2),"/",RIGHT(CONCATENATE("00",MONTH(Hoja2!B3562)),2),"/",RIGHT(CONCATENATE("00",YEAR(Hoja2!B3562)),2)),"',",Hoja2!A3562,",'",Hoja2!C3562,"','",Hoja2!F3562,"','",Hoja2!E3562,"','",CONCATENATE(RIGHT(CONCATENATE("00",DAY(Hoja2!D3562)),2),"/",RIGHT(CONCATENATE("00",MONTH(Hoja2!D3562)),2),"/",RIGHT(CONCATENATE("00",YEAR(Hoja2!D3562)),2)),"','",Hoja2!J3562,"',","FALSE, 1,8);"), "")</f>
        <v>INSERT INTO seguimiento_oficios_recepcion_oficio(fecha_captura, folio_interno, no_oficio, dependencia_envia, firma, fecha_oficio, asunto, anexo, captura_id, estatus_id) VALUES ('22/05/12',897,'074','COORDINACION DE ASUNTOS RELIGIOSOS','MARTHA ALICIA GAMAS GONZALEZ','18/05/12','SOLICITAN NAVE 3 DEL 15 AL 18 DE AGOSTO',FALSE, 1,8);</v>
      </c>
    </row>
    <row r="3563" spans="6:17">
      <c r="F3563" t="str">
        <f>RIGHT(CONCATENATE("00",DAY(Hoja2!B3563)),2)</f>
        <v>18</v>
      </c>
      <c r="G3563" t="str">
        <f>CONCATENATE(RIGHT(CONCATENATE("00",DAY(Hoja2!B3563)),2),"/",RIGHT(CONCATENATE("00",MONTH(Hoja2!B3563)),2),"/",RIGHT(CONCATENATE("00",YEAR(Hoja2!B3563)),2))</f>
        <v>18/05/12</v>
      </c>
      <c r="H3563" t="str">
        <f>RIGHT(CONCATENATE("00",DAY(Hoja2!D3563)),2)</f>
        <v>18</v>
      </c>
      <c r="I3563" t="str">
        <f>CONCATENATE(RIGHT(CONCATENATE("00",DAY(Hoja2!D3563)),2),"/",RIGHT(CONCATENATE("00",MONTH(Hoja2!D3563)),2),"/",RIGHT(CONCATENATE("00",YEAR(Hoja2!D3563)),2))</f>
        <v>18/05/12</v>
      </c>
      <c r="J3563" t="str">
        <f>IF(LEN(Hoja2!J3563)&gt;150,LEN(Hoja2!J3563),"")</f>
        <v/>
      </c>
      <c r="K3563" t="str">
        <f>IF(Hoja2!A3563&lt;&gt;"", IF(Hoja2!B3563&lt;&gt;"", IF(Hoja2!C3563&lt;&gt;"", IF(Hoja2!D3563&lt;&gt;"", IF(Hoja2!E3563&lt;&gt;"", IF(Hoja2!F3563&lt;&gt;"", IF(Hoja2!J3563&lt;&gt;"","ok",""),""),""),""),""),""),"")</f>
        <v>ok</v>
      </c>
      <c r="L3563" t="str">
        <f>IF(Hoja2!A3563="'S/F'","--","")</f>
        <v/>
      </c>
      <c r="M3563" t="str">
        <f>IF(LEN(Hoja2!C3563)&gt;30,Hoja2!C3563,"")</f>
        <v/>
      </c>
      <c r="O3563" t="str">
        <f>IF(LEN(Hoja2!F3563)&gt;110,LEN(Hoja2!F3563),"")</f>
        <v/>
      </c>
      <c r="Q3563" t="str">
        <f>IF(K3563="ok",CONCATENATE(IF(Hoja2!A3563="'S/F'","--",""),N3563,"INSERT INTO seguimiento_oficios_recepcion_oficio(fecha_captura, folio_interno, no_oficio, dependencia_envia, firma, fecha_oficio, asunto, anexo, captura_id, estatus_id) VALUES ('",CONCATENATE(RIGHT(CONCATENATE("00",DAY(Hoja2!B3563)),2),"/",RIGHT(CONCATENATE("00",MONTH(Hoja2!B3563)),2),"/",RIGHT(CONCATENATE("00",YEAR(Hoja2!B3563)),2)),"',",Hoja2!A3563,",'",Hoja2!C3563,"','",Hoja2!F3563,"','",Hoja2!E3563,"','",CONCATENATE(RIGHT(CONCATENATE("00",DAY(Hoja2!D3563)),2),"/",RIGHT(CONCATENATE("00",MONTH(Hoja2!D3563)),2),"/",RIGHT(CONCATENATE("00",YEAR(Hoja2!D3563)),2)),"','",Hoja2!J3563,"',","FALSE, 1,8);"), "")</f>
        <v>INSERT INTO seguimiento_oficios_recepcion_oficio(fecha_captura, folio_interno, no_oficio, dependencia_envia, firma, fecha_oficio, asunto, anexo, captura_id, estatus_id) VALUES ('18/05/12',898,'073','COORDINACION DE ASUNTOS RELIGIOSOS','MARTHA ALICIA GAMAS GONZALEZ','18/05/12','SOLICITAN NAVE 1 DEL 16 AL 19 DE AGOSTO',FALSE, 1,8);</v>
      </c>
    </row>
    <row r="3564" spans="6:17">
      <c r="F3564" t="str">
        <f>RIGHT(CONCATENATE("00",DAY(Hoja2!B3564)),2)</f>
        <v>18</v>
      </c>
      <c r="G3564" t="str">
        <f>CONCATENATE(RIGHT(CONCATENATE("00",DAY(Hoja2!B3564)),2),"/",RIGHT(CONCATENATE("00",MONTH(Hoja2!B3564)),2),"/",RIGHT(CONCATENATE("00",YEAR(Hoja2!B3564)),2))</f>
        <v>18/05/12</v>
      </c>
      <c r="H3564" t="str">
        <f>RIGHT(CONCATENATE("00",DAY(Hoja2!D3564)),2)</f>
        <v>18</v>
      </c>
      <c r="I3564" t="str">
        <f>CONCATENATE(RIGHT(CONCATENATE("00",DAY(Hoja2!D3564)),2),"/",RIGHT(CONCATENATE("00",MONTH(Hoja2!D3564)),2),"/",RIGHT(CONCATENATE("00",YEAR(Hoja2!D3564)),2))</f>
        <v>18/05/12</v>
      </c>
      <c r="J3564" t="str">
        <f>IF(LEN(Hoja2!J3564)&gt;150,LEN(Hoja2!J3564),"")</f>
        <v/>
      </c>
      <c r="K3564" t="str">
        <f>IF(Hoja2!A3564&lt;&gt;"", IF(Hoja2!B3564&lt;&gt;"", IF(Hoja2!C3564&lt;&gt;"", IF(Hoja2!D3564&lt;&gt;"", IF(Hoja2!E3564&lt;&gt;"", IF(Hoja2!F3564&lt;&gt;"", IF(Hoja2!J3564&lt;&gt;"","ok",""),""),""),""),""),""),"")</f>
        <v>ok</v>
      </c>
      <c r="L3564" t="str">
        <f>IF(Hoja2!A3564="'S/F'","--","")</f>
        <v/>
      </c>
      <c r="M3564" t="str">
        <f>IF(LEN(Hoja2!C3564)&gt;30,Hoja2!C3564,"")</f>
        <v/>
      </c>
      <c r="O3564" t="str">
        <f>IF(LEN(Hoja2!F3564)&gt;110,LEN(Hoja2!F3564),"")</f>
        <v/>
      </c>
      <c r="Q3564" t="str">
        <f>IF(K3564="ok",CONCATENATE(IF(Hoja2!A3564="'S/F'","--",""),N3564,"INSERT INTO seguimiento_oficios_recepcion_oficio(fecha_captura, folio_interno, no_oficio, dependencia_envia, firma, fecha_oficio, asunto, anexo, captura_id, estatus_id) VALUES ('",CONCATENATE(RIGHT(CONCATENATE("00",DAY(Hoja2!B3564)),2),"/",RIGHT(CONCATENATE("00",MONTH(Hoja2!B3564)),2),"/",RIGHT(CONCATENATE("00",YEAR(Hoja2!B3564)),2)),"',",Hoja2!A3564,",'",Hoja2!C3564,"','",Hoja2!F3564,"','",Hoja2!E3564,"','",CONCATENATE(RIGHT(CONCATENATE("00",DAY(Hoja2!D3564)),2),"/",RIGHT(CONCATENATE("00",MONTH(Hoja2!D3564)),2),"/",RIGHT(CONCATENATE("00",YEAR(Hoja2!D3564)),2)),"','",Hoja2!J3564,"',","FALSE, 1,8);"), "")</f>
        <v>INSERT INTO seguimiento_oficios_recepcion_oficio(fecha_captura, folio_interno, no_oficio, dependencia_envia, firma, fecha_oficio, asunto, anexo, captura_id, estatus_id) VALUES ('18/05/12',899,'072','COORDINACION DE ASUNTOS RELIGIOSOS','MARTHA ALICIA GAMAS GONZALEZ','18/05/12','SOLICITAN NAVE 1 DEL 13 AL 15 DE JULIO',FALSE, 1,8);</v>
      </c>
    </row>
    <row r="3565" spans="6:17">
      <c r="F3565" t="str">
        <f>RIGHT(CONCATENATE("00",DAY(Hoja2!B3565)),2)</f>
        <v>00</v>
      </c>
      <c r="G3565" t="str">
        <f>CONCATENATE(RIGHT(CONCATENATE("00",DAY(Hoja2!B3565)),2),"/",RIGHT(CONCATENATE("00",MONTH(Hoja2!B3565)),2),"/",RIGHT(CONCATENATE("00",YEAR(Hoja2!B3565)),2))</f>
        <v>00/01/00</v>
      </c>
      <c r="H3565" t="str">
        <f>RIGHT(CONCATENATE("00",DAY(Hoja2!D3565)),2)</f>
        <v>00</v>
      </c>
      <c r="I3565" t="str">
        <f>CONCATENATE(RIGHT(CONCATENATE("00",DAY(Hoja2!D3565)),2),"/",RIGHT(CONCATENATE("00",MONTH(Hoja2!D3565)),2),"/",RIGHT(CONCATENATE("00",YEAR(Hoja2!D3565)),2))</f>
        <v>00/01/00</v>
      </c>
      <c r="J3565" t="str">
        <f>IF(LEN(Hoja2!J3565)&gt;150,LEN(Hoja2!J3565),"")</f>
        <v/>
      </c>
      <c r="K3565" t="str">
        <f>IF(Hoja2!A3565&lt;&gt;"", IF(Hoja2!B3565&lt;&gt;"", IF(Hoja2!C3565&lt;&gt;"", IF(Hoja2!D3565&lt;&gt;"", IF(Hoja2!E3565&lt;&gt;"", IF(Hoja2!F3565&lt;&gt;"", IF(Hoja2!J3565&lt;&gt;"","ok",""),""),""),""),""),""),"")</f>
        <v/>
      </c>
      <c r="L3565" t="str">
        <f>IF(Hoja2!A3565="'S/F'","--","")</f>
        <v/>
      </c>
      <c r="M3565" t="str">
        <f>IF(LEN(Hoja2!C3565)&gt;30,Hoja2!C3565,"")</f>
        <v/>
      </c>
      <c r="O3565" t="str">
        <f>IF(LEN(Hoja2!F3565)&gt;110,LEN(Hoja2!F3565),"")</f>
        <v/>
      </c>
      <c r="Q3565" t="str">
        <f>IF(K3565="ok",CONCATENATE(IF(Hoja2!A3565="'S/F'","--",""),N3565,"INSERT INTO seguimiento_oficios_recepcion_oficio(fecha_captura, folio_interno, no_oficio, dependencia_envia, firma, fecha_oficio, asunto, anexo, captura_id, estatus_id) VALUES ('",CONCATENATE(RIGHT(CONCATENATE("00",DAY(Hoja2!B3565)),2),"/",RIGHT(CONCATENATE("00",MONTH(Hoja2!B3565)),2),"/",RIGHT(CONCATENATE("00",YEAR(Hoja2!B3565)),2)),"',",Hoja2!A3565,",'",Hoja2!C3565,"','",Hoja2!F3565,"','",Hoja2!E3565,"','",CONCATENATE(RIGHT(CONCATENATE("00",DAY(Hoja2!D3565)),2),"/",RIGHT(CONCATENATE("00",MONTH(Hoja2!D3565)),2),"/",RIGHT(CONCATENATE("00",YEAR(Hoja2!D3565)),2)),"','",Hoja2!J3565,"',","FALSE, 1,8);"), "")</f>
        <v/>
      </c>
    </row>
    <row r="3566" spans="6:17">
      <c r="F3566" t="str">
        <f>RIGHT(CONCATENATE("00",DAY(Hoja2!B3566)),2)</f>
        <v>23</v>
      </c>
      <c r="G3566" t="str">
        <f>CONCATENATE(RIGHT(CONCATENATE("00",DAY(Hoja2!B3566)),2),"/",RIGHT(CONCATENATE("00",MONTH(Hoja2!B3566)),2),"/",RIGHT(CONCATENATE("00",YEAR(Hoja2!B3566)),2))</f>
        <v>23/05/12</v>
      </c>
      <c r="H3566" t="str">
        <f>RIGHT(CONCATENATE("00",DAY(Hoja2!D3566)),2)</f>
        <v>22</v>
      </c>
      <c r="I3566" t="str">
        <f>CONCATENATE(RIGHT(CONCATENATE("00",DAY(Hoja2!D3566)),2),"/",RIGHT(CONCATENATE("00",MONTH(Hoja2!D3566)),2),"/",RIGHT(CONCATENATE("00",YEAR(Hoja2!D3566)),2))</f>
        <v>22/05/12</v>
      </c>
      <c r="J3566" t="str">
        <f>IF(LEN(Hoja2!J3566)&gt;150,LEN(Hoja2!J3566),"")</f>
        <v/>
      </c>
      <c r="K3566" t="str">
        <f>IF(Hoja2!A3566&lt;&gt;"", IF(Hoja2!B3566&lt;&gt;"", IF(Hoja2!C3566&lt;&gt;"", IF(Hoja2!D3566&lt;&gt;"", IF(Hoja2!E3566&lt;&gt;"", IF(Hoja2!F3566&lt;&gt;"", IF(Hoja2!J3566&lt;&gt;"","ok",""),""),""),""),""),""),"")</f>
        <v>ok</v>
      </c>
      <c r="L3566" t="str">
        <f>IF(Hoja2!A3566="'S/F'","--","")</f>
        <v/>
      </c>
      <c r="M3566" t="str">
        <f>IF(LEN(Hoja2!C3566)&gt;30,Hoja2!C3566,"")</f>
        <v/>
      </c>
      <c r="O3566" t="str">
        <f>IF(LEN(Hoja2!F3566)&gt;110,LEN(Hoja2!F3566),"")</f>
        <v/>
      </c>
      <c r="Q3566" t="str">
        <f>IF(K3566="ok",CONCATENATE(IF(Hoja2!A3566="'S/F'","--",""),N3566,"INSERT INTO seguimiento_oficios_recepcion_oficio(fecha_captura, folio_interno, no_oficio, dependencia_envia, firma, fecha_oficio, asunto, anexo, captura_id, estatus_id) VALUES ('",CONCATENATE(RIGHT(CONCATENATE("00",DAY(Hoja2!B3566)),2),"/",RIGHT(CONCATENATE("00",MONTH(Hoja2!B3566)),2),"/",RIGHT(CONCATENATE("00",YEAR(Hoja2!B3566)),2)),"',",Hoja2!A3566,",'",Hoja2!C3566,"','",Hoja2!F3566,"','",Hoja2!E3566,"','",CONCATENATE(RIGHT(CONCATENATE("00",DAY(Hoja2!D3566)),2),"/",RIGHT(CONCATENATE("00",MONTH(Hoja2!D3566)),2),"/",RIGHT(CONCATENATE("00",YEAR(Hoja2!D3566)),2)),"','",Hoja2!J3566,"',","FALSE, 1,8);"), "")</f>
        <v>INSERT INTO seguimiento_oficios_recepcion_oficio(fecha_captura, folio_interno, no_oficio, dependencia_envia, firma, fecha_oficio, asunto, anexo, captura_id, estatus_id) VALUES ('23/05/12',901,'1476','CEAS','CLISCERIA RODRIGUEZ ALVARADO','22/05/12','SOLIICTUD DE PAGO DE ANTIGÜEDAD DE SERVICIO POR 25 AÑOS',FALSE, 1,8);</v>
      </c>
    </row>
    <row r="3567" spans="6:17">
      <c r="F3567" t="str">
        <f>RIGHT(CONCATENATE("00",DAY(Hoja2!B3567)),2)</f>
        <v>23</v>
      </c>
      <c r="G3567" t="str">
        <f>CONCATENATE(RIGHT(CONCATENATE("00",DAY(Hoja2!B3567)),2),"/",RIGHT(CONCATENATE("00",MONTH(Hoja2!B3567)),2),"/",RIGHT(CONCATENATE("00",YEAR(Hoja2!B3567)),2))</f>
        <v>23/05/12</v>
      </c>
      <c r="H3567" t="str">
        <f>RIGHT(CONCATENATE("00",DAY(Hoja2!D3567)),2)</f>
        <v>22</v>
      </c>
      <c r="I3567" t="str">
        <f>CONCATENATE(RIGHT(CONCATENATE("00",DAY(Hoja2!D3567)),2),"/",RIGHT(CONCATENATE("00",MONTH(Hoja2!D3567)),2),"/",RIGHT(CONCATENATE("00",YEAR(Hoja2!D3567)),2))</f>
        <v>22/05/12</v>
      </c>
      <c r="J3567" t="str">
        <f>IF(LEN(Hoja2!J3567)&gt;150,LEN(Hoja2!J3567),"")</f>
        <v/>
      </c>
      <c r="K3567" t="str">
        <f>IF(Hoja2!A3567&lt;&gt;"", IF(Hoja2!B3567&lt;&gt;"", IF(Hoja2!C3567&lt;&gt;"", IF(Hoja2!D3567&lt;&gt;"", IF(Hoja2!E3567&lt;&gt;"", IF(Hoja2!F3567&lt;&gt;"", IF(Hoja2!J3567&lt;&gt;"","ok",""),""),""),""),""),""),"")</f>
        <v>ok</v>
      </c>
      <c r="L3567" t="str">
        <f>IF(Hoja2!A3567="'S/F'","--","")</f>
        <v/>
      </c>
      <c r="M3567" t="str">
        <f>IF(LEN(Hoja2!C3567)&gt;30,Hoja2!C3567,"")</f>
        <v/>
      </c>
      <c r="O3567" t="str">
        <f>IF(LEN(Hoja2!F3567)&gt;110,LEN(Hoja2!F3567),"")</f>
        <v/>
      </c>
      <c r="Q3567" t="str">
        <f>IF(K3567="ok",CONCATENATE(IF(Hoja2!A3567="'S/F'","--",""),N3567,"INSERT INTO seguimiento_oficios_recepcion_oficio(fecha_captura, folio_interno, no_oficio, dependencia_envia, firma, fecha_oficio, asunto, anexo, captura_id, estatus_id) VALUES ('",CONCATENATE(RIGHT(CONCATENATE("00",DAY(Hoja2!B3567)),2),"/",RIGHT(CONCATENATE("00",MONTH(Hoja2!B3567)),2),"/",RIGHT(CONCATENATE("00",YEAR(Hoja2!B3567)),2)),"',",Hoja2!A3567,",'",Hoja2!C3567,"','",Hoja2!F3567,"','",Hoja2!E3567,"','",CONCATENATE(RIGHT(CONCATENATE("00",DAY(Hoja2!D3567)),2),"/",RIGHT(CONCATENATE("00",MONTH(Hoja2!D3567)),2),"/",RIGHT(CONCATENATE("00",YEAR(Hoja2!D3567)),2)),"','",Hoja2!J3567,"',","FALSE, 1,8);"), "")</f>
        <v>INSERT INTO seguimiento_oficios_recepcion_oficio(fecha_captura, folio_interno, no_oficio, dependencia_envia, firma, fecha_oficio, asunto, anexo, captura_id, estatus_id) VALUES ('23/05/12',902,'063','TURISMO','AURA MEDINA CANO','22/05/12','SOLICITAN INSTALACION DE 10 TABLONES DEL 29 AL 31 DE MAYO',FALSE, 1,8);</v>
      </c>
    </row>
    <row r="3568" spans="6:17">
      <c r="F3568" t="str">
        <f>RIGHT(CONCATENATE("00",DAY(Hoja2!B3568)),2)</f>
        <v>23</v>
      </c>
      <c r="G3568" t="str">
        <f>CONCATENATE(RIGHT(CONCATENATE("00",DAY(Hoja2!B3568)),2),"/",RIGHT(CONCATENATE("00",MONTH(Hoja2!B3568)),2),"/",RIGHT(CONCATENATE("00",YEAR(Hoja2!B3568)),2))</f>
        <v>23/05/12</v>
      </c>
      <c r="H3568" t="str">
        <f>RIGHT(CONCATENATE("00",DAY(Hoja2!D3568)),2)</f>
        <v>23</v>
      </c>
      <c r="I3568" t="str">
        <f>CONCATENATE(RIGHT(CONCATENATE("00",DAY(Hoja2!D3568)),2),"/",RIGHT(CONCATENATE("00",MONTH(Hoja2!D3568)),2),"/",RIGHT(CONCATENATE("00",YEAR(Hoja2!D3568)),2))</f>
        <v>23/05/12</v>
      </c>
      <c r="J3568" t="str">
        <f>IF(LEN(Hoja2!J3568)&gt;150,LEN(Hoja2!J3568),"")</f>
        <v/>
      </c>
      <c r="K3568" t="str">
        <f>IF(Hoja2!A3568&lt;&gt;"", IF(Hoja2!B3568&lt;&gt;"", IF(Hoja2!C3568&lt;&gt;"", IF(Hoja2!D3568&lt;&gt;"", IF(Hoja2!E3568&lt;&gt;"", IF(Hoja2!F3568&lt;&gt;"", IF(Hoja2!J3568&lt;&gt;"","ok",""),""),""),""),""),""),"")</f>
        <v>ok</v>
      </c>
      <c r="L3568" t="str">
        <f>IF(Hoja2!A3568="'S/F'","--","")</f>
        <v/>
      </c>
      <c r="M3568" t="str">
        <f>IF(LEN(Hoja2!C3568)&gt;30,Hoja2!C3568,"")</f>
        <v/>
      </c>
      <c r="O3568" t="str">
        <f>IF(LEN(Hoja2!F3568)&gt;110,LEN(Hoja2!F3568),"")</f>
        <v/>
      </c>
      <c r="Q3568" t="str">
        <f>IF(K3568="ok",CONCATENATE(IF(Hoja2!A3568="'S/F'","--",""),N3568,"INSERT INTO seguimiento_oficios_recepcion_oficio(fecha_captura, folio_interno, no_oficio, dependencia_envia, firma, fecha_oficio, asunto, anexo, captura_id, estatus_id) VALUES ('",CONCATENATE(RIGHT(CONCATENATE("00",DAY(Hoja2!B3568)),2),"/",RIGHT(CONCATENATE("00",MONTH(Hoja2!B3568)),2),"/",RIGHT(CONCATENATE("00",YEAR(Hoja2!B3568)),2)),"',",Hoja2!A3568,",'",Hoja2!C3568,"','",Hoja2!F3568,"','",Hoja2!E3568,"','",CONCATENATE(RIGHT(CONCATENATE("00",DAY(Hoja2!D3568)),2),"/",RIGHT(CONCATENATE("00",MONTH(Hoja2!D3568)),2),"/",RIGHT(CONCATENATE("00",YEAR(Hoja2!D3568)),2)),"','",Hoja2!J3568,"',","FALSE, 1,8);"), "")</f>
        <v>INSERT INTO seguimiento_oficios_recepcion_oficio(fecha_captura, folio_interno, no_oficio, dependencia_envia, firma, fecha_oficio, asunto, anexo, captura_id, estatus_id) VALUES ('23/05/12',903,'9801','BATALLON','PEDRO LARIOS GUZMAN','23/05/12','SOLICITAN MAMPARA PARA EL 26 DE MAYO',FALSE, 1,8);</v>
      </c>
    </row>
    <row r="3569" spans="6:17">
      <c r="F3569" t="str">
        <f>RIGHT(CONCATENATE("00",DAY(Hoja2!B3569)),2)</f>
        <v>23</v>
      </c>
      <c r="G3569" t="str">
        <f>CONCATENATE(RIGHT(CONCATENATE("00",DAY(Hoja2!B3569)),2),"/",RIGHT(CONCATENATE("00",MONTH(Hoja2!B3569)),2),"/",RIGHT(CONCATENATE("00",YEAR(Hoja2!B3569)),2))</f>
        <v>23/05/12</v>
      </c>
      <c r="H3569" t="str">
        <f>RIGHT(CONCATENATE("00",DAY(Hoja2!D3569)),2)</f>
        <v>23</v>
      </c>
      <c r="I3569" t="str">
        <f>CONCATENATE(RIGHT(CONCATENATE("00",DAY(Hoja2!D3569)),2),"/",RIGHT(CONCATENATE("00",MONTH(Hoja2!D3569)),2),"/",RIGHT(CONCATENATE("00",YEAR(Hoja2!D3569)),2))</f>
        <v>23/05/12</v>
      </c>
      <c r="J3569" t="str">
        <f>IF(LEN(Hoja2!J3569)&gt;150,LEN(Hoja2!J3569),"")</f>
        <v/>
      </c>
      <c r="K3569" t="str">
        <f>IF(Hoja2!A3569&lt;&gt;"", IF(Hoja2!B3569&lt;&gt;"", IF(Hoja2!C3569&lt;&gt;"", IF(Hoja2!D3569&lt;&gt;"", IF(Hoja2!E3569&lt;&gt;"", IF(Hoja2!F3569&lt;&gt;"", IF(Hoja2!J3569&lt;&gt;"","ok",""),""),""),""),""),""),"")</f>
        <v>ok</v>
      </c>
      <c r="L3569" t="str">
        <f>IF(Hoja2!A3569="'S/F'","--","")</f>
        <v/>
      </c>
      <c r="M3569" t="str">
        <f>IF(LEN(Hoja2!C3569)&gt;30,Hoja2!C3569,"")</f>
        <v/>
      </c>
      <c r="O3569" t="str">
        <f>IF(LEN(Hoja2!F3569)&gt;110,LEN(Hoja2!F3569),"")</f>
        <v/>
      </c>
      <c r="Q3569" t="str">
        <f>IF(K3569="ok",CONCATENATE(IF(Hoja2!A3569="'S/F'","--",""),N3569,"INSERT INTO seguimiento_oficios_recepcion_oficio(fecha_captura, folio_interno, no_oficio, dependencia_envia, firma, fecha_oficio, asunto, anexo, captura_id, estatus_id) VALUES ('",CONCATENATE(RIGHT(CONCATENATE("00",DAY(Hoja2!B3569)),2),"/",RIGHT(CONCATENATE("00",MONTH(Hoja2!B3569)),2),"/",RIGHT(CONCATENATE("00",YEAR(Hoja2!B3569)),2)),"',",Hoja2!A3569,",'",Hoja2!C3569,"','",Hoja2!F3569,"','",Hoja2!E3569,"','",CONCATENATE(RIGHT(CONCATENATE("00",DAY(Hoja2!D3569)),2),"/",RIGHT(CONCATENATE("00",MONTH(Hoja2!D3569)),2),"/",RIGHT(CONCATENATE("00",YEAR(Hoja2!D3569)),2)),"','",Hoja2!J3569,"',","FALSE, 1,8);"), "")</f>
        <v>INSERT INTO seguimiento_oficios_recepcion_oficio(fecha_captura, folio_interno, no_oficio, dependencia_envia, firma, fecha_oficio, asunto, anexo, captura_id, estatus_id) VALUES ('23/05/12',904,'128','DIRECCION DE EDUCACION PRIMARIA SECTOR NO. 22','ARCEO RIVERA LOPEZ','23/05/12','SOLICITAN ACTA DE ASIGNACION DE PREDIO EN DONDE SE CONTRUIRA LAS OFICINAS DEL SECTOR NO. 22 ANTE EL PODER EJECUTIVO',FALSE, 1,8);</v>
      </c>
    </row>
    <row r="3570" spans="6:17">
      <c r="F3570" t="str">
        <f>RIGHT(CONCATENATE("00",DAY(Hoja2!B3570)),2)</f>
        <v>23</v>
      </c>
      <c r="G3570" t="str">
        <f>CONCATENATE(RIGHT(CONCATENATE("00",DAY(Hoja2!B3570)),2),"/",RIGHT(CONCATENATE("00",MONTH(Hoja2!B3570)),2),"/",RIGHT(CONCATENATE("00",YEAR(Hoja2!B3570)),2))</f>
        <v>23/05/12</v>
      </c>
      <c r="H3570" t="str">
        <f>RIGHT(CONCATENATE("00",DAY(Hoja2!D3570)),2)</f>
        <v>21</v>
      </c>
      <c r="I3570" t="str">
        <f>CONCATENATE(RIGHT(CONCATENATE("00",DAY(Hoja2!D3570)),2),"/",RIGHT(CONCATENATE("00",MONTH(Hoja2!D3570)),2),"/",RIGHT(CONCATENATE("00",YEAR(Hoja2!D3570)),2))</f>
        <v>21/05/12</v>
      </c>
      <c r="J3570" t="str">
        <f>IF(LEN(Hoja2!J3570)&gt;150,LEN(Hoja2!J3570),"")</f>
        <v/>
      </c>
      <c r="K3570" t="str">
        <f>IF(Hoja2!A3570&lt;&gt;"", IF(Hoja2!B3570&lt;&gt;"", IF(Hoja2!C3570&lt;&gt;"", IF(Hoja2!D3570&lt;&gt;"", IF(Hoja2!E3570&lt;&gt;"", IF(Hoja2!F3570&lt;&gt;"", IF(Hoja2!J3570&lt;&gt;"","ok",""),""),""),""),""),""),"")</f>
        <v>ok</v>
      </c>
      <c r="L3570" t="str">
        <f>IF(Hoja2!A3570="'S/F'","--","")</f>
        <v/>
      </c>
      <c r="M3570" t="str">
        <f>IF(LEN(Hoja2!C3570)&gt;30,Hoja2!C3570,"")</f>
        <v/>
      </c>
      <c r="O3570" t="str">
        <f>IF(LEN(Hoja2!F3570)&gt;110,LEN(Hoja2!F3570),"")</f>
        <v/>
      </c>
      <c r="Q3570" t="str">
        <f>IF(K3570="ok",CONCATENATE(IF(Hoja2!A3570="'S/F'","--",""),N3570,"INSERT INTO seguimiento_oficios_recepcion_oficio(fecha_captura, folio_interno, no_oficio, dependencia_envia, firma, fecha_oficio, asunto, anexo, captura_id, estatus_id) VALUES ('",CONCATENATE(RIGHT(CONCATENATE("00",DAY(Hoja2!B3570)),2),"/",RIGHT(CONCATENATE("00",MONTH(Hoja2!B3570)),2),"/",RIGHT(CONCATENATE("00",YEAR(Hoja2!B3570)),2)),"',",Hoja2!A3570,",'",Hoja2!C3570,"','",Hoja2!F3570,"','",Hoja2!E3570,"','",CONCATENATE(RIGHT(CONCATENATE("00",DAY(Hoja2!D3570)),2),"/",RIGHT(CONCATENATE("00",MONTH(Hoja2!D3570)),2),"/",RIGHT(CONCATENATE("00",YEAR(Hoja2!D3570)),2)),"','",Hoja2!J3570,"',","FALSE, 1,8);"), "")</f>
        <v>INSERT INTO seguimiento_oficios_recepcion_oficio(fecha_captura, folio_interno, no_oficio, dependencia_envia, firma, fecha_oficio, asunto, anexo, captura_id, estatus_id) VALUES ('23/05/12',905,'316','CONALEP','CARLOS LUIS GARRIDO GULAR','21/05/12','SOLICITAN MAMPARA, PODIUM,,SONIDO, PRESIDIUM, TARIMA, SILLAS, MACETAS CON PLANTA DE ORMNATO PARA EL 25 DE AGOSTO',FALSE, 1,8);</v>
      </c>
    </row>
    <row r="3571" spans="6:17">
      <c r="F3571" t="str">
        <f>RIGHT(CONCATENATE("00",DAY(Hoja2!B3571)),2)</f>
        <v>23</v>
      </c>
      <c r="G3571" t="str">
        <f>CONCATENATE(RIGHT(CONCATENATE("00",DAY(Hoja2!B3571)),2),"/",RIGHT(CONCATENATE("00",MONTH(Hoja2!B3571)),2),"/",RIGHT(CONCATENATE("00",YEAR(Hoja2!B3571)),2))</f>
        <v>23/05/12</v>
      </c>
      <c r="H3571" t="str">
        <f>RIGHT(CONCATENATE("00",DAY(Hoja2!D3571)),2)</f>
        <v>23</v>
      </c>
      <c r="I3571" t="str">
        <f>CONCATENATE(RIGHT(CONCATENATE("00",DAY(Hoja2!D3571)),2),"/",RIGHT(CONCATENATE("00",MONTH(Hoja2!D3571)),2),"/",RIGHT(CONCATENATE("00",YEAR(Hoja2!D3571)),2))</f>
        <v>23/05/12</v>
      </c>
      <c r="J3571" t="str">
        <f>IF(LEN(Hoja2!J3571)&gt;150,LEN(Hoja2!J3571),"")</f>
        <v/>
      </c>
      <c r="K3571" t="str">
        <f>IF(Hoja2!A3571&lt;&gt;"", IF(Hoja2!B3571&lt;&gt;"", IF(Hoja2!C3571&lt;&gt;"", IF(Hoja2!D3571&lt;&gt;"", IF(Hoja2!E3571&lt;&gt;"", IF(Hoja2!F3571&lt;&gt;"", IF(Hoja2!J3571&lt;&gt;"","ok",""),""),""),""),""),""),"")</f>
        <v>ok</v>
      </c>
      <c r="L3571" t="str">
        <f>IF(Hoja2!A3571="'S/F'","--","")</f>
        <v/>
      </c>
      <c r="M3571" t="str">
        <f>IF(LEN(Hoja2!C3571)&gt;30,Hoja2!C3571,"")</f>
        <v/>
      </c>
      <c r="O3571" t="str">
        <f>IF(LEN(Hoja2!F3571)&gt;110,LEN(Hoja2!F3571),"")</f>
        <v/>
      </c>
      <c r="Q3571" t="str">
        <f>IF(K3571="ok",CONCATENATE(IF(Hoja2!A3571="'S/F'","--",""),N3571,"INSERT INTO seguimiento_oficios_recepcion_oficio(fecha_captura, folio_interno, no_oficio, dependencia_envia, firma, fecha_oficio, asunto, anexo, captura_id, estatus_id) VALUES ('",CONCATENATE(RIGHT(CONCATENATE("00",DAY(Hoja2!B3571)),2),"/",RIGHT(CONCATENATE("00",MONTH(Hoja2!B3571)),2),"/",RIGHT(CONCATENATE("00",YEAR(Hoja2!B3571)),2)),"',",Hoja2!A3571,",'",Hoja2!C3571,"','",Hoja2!F3571,"','",Hoja2!E3571,"','",CONCATENATE(RIGHT(CONCATENATE("00",DAY(Hoja2!D3571)),2),"/",RIGHT(CONCATENATE("00",MONTH(Hoja2!D3571)),2),"/",RIGHT(CONCATENATE("00",YEAR(Hoja2!D3571)),2)),"','",Hoja2!J3571,"',","FALSE, 1,8);"), "")</f>
        <v>INSERT INTO seguimiento_oficios_recepcion_oficio(fecha_captura, folio_interno, no_oficio, dependencia_envia, firma, fecha_oficio, asunto, anexo, captura_id, estatus_id) VALUES ('23/05/12',906,'472','SAF','FREDDY PRIEGO ALVAREZ','23/05/12','ENVIAN CONTRATO DE PRESTACION DE SERVICIOS DEL C.P. MIGUEL ANGEL LEDESMA VALERIO',FALSE, 1,8);</v>
      </c>
    </row>
    <row r="3572" spans="6:17">
      <c r="F3572" t="str">
        <f>RIGHT(CONCATENATE("00",DAY(Hoja2!B3572)),2)</f>
        <v>24</v>
      </c>
      <c r="G3572" t="str">
        <f>CONCATENATE(RIGHT(CONCATENATE("00",DAY(Hoja2!B3572)),2),"/",RIGHT(CONCATENATE("00",MONTH(Hoja2!B3572)),2),"/",RIGHT(CONCATENATE("00",YEAR(Hoja2!B3572)),2))</f>
        <v>24/05/12</v>
      </c>
      <c r="H3572" t="str">
        <f>RIGHT(CONCATENATE("00",DAY(Hoja2!D3572)),2)</f>
        <v>24</v>
      </c>
      <c r="I3572" t="str">
        <f>CONCATENATE(RIGHT(CONCATENATE("00",DAY(Hoja2!D3572)),2),"/",RIGHT(CONCATENATE("00",MONTH(Hoja2!D3572)),2),"/",RIGHT(CONCATENATE("00",YEAR(Hoja2!D3572)),2))</f>
        <v>24/05/12</v>
      </c>
      <c r="J3572" t="str">
        <f>IF(LEN(Hoja2!J3572)&gt;150,LEN(Hoja2!J3572),"")</f>
        <v/>
      </c>
      <c r="K3572" t="str">
        <f>IF(Hoja2!A3572&lt;&gt;"", IF(Hoja2!B3572&lt;&gt;"", IF(Hoja2!C3572&lt;&gt;"", IF(Hoja2!D3572&lt;&gt;"", IF(Hoja2!E3572&lt;&gt;"", IF(Hoja2!F3572&lt;&gt;"", IF(Hoja2!J3572&lt;&gt;"","ok",""),""),""),""),""),""),"")</f>
        <v>ok</v>
      </c>
      <c r="L3572" t="str">
        <f>IF(Hoja2!A3572="'S/F'","--","")</f>
        <v/>
      </c>
      <c r="M3572" t="str">
        <f>IF(LEN(Hoja2!C3572)&gt;30,Hoja2!C3572,"")</f>
        <v/>
      </c>
      <c r="O3572" t="str">
        <f>IF(LEN(Hoja2!F3572)&gt;110,LEN(Hoja2!F3572),"")</f>
        <v/>
      </c>
      <c r="Q3572" t="str">
        <f>IF(K3572="ok",CONCATENATE(IF(Hoja2!A3572="'S/F'","--",""),N3572,"INSERT INTO seguimiento_oficios_recepcion_oficio(fecha_captura, folio_interno, no_oficio, dependencia_envia, firma, fecha_oficio, asunto, anexo, captura_id, estatus_id) VALUES ('",CONCATENATE(RIGHT(CONCATENATE("00",DAY(Hoja2!B3572)),2),"/",RIGHT(CONCATENATE("00",MONTH(Hoja2!B3572)),2),"/",RIGHT(CONCATENATE("00",YEAR(Hoja2!B3572)),2)),"',",Hoja2!A3572,",'",Hoja2!C3572,"','",Hoja2!F3572,"','",Hoja2!E3572,"','",CONCATENATE(RIGHT(CONCATENATE("00",DAY(Hoja2!D3572)),2),"/",RIGHT(CONCATENATE("00",MONTH(Hoja2!D3572)),2),"/",RIGHT(CONCATENATE("00",YEAR(Hoja2!D3572)),2)),"','",Hoja2!J3572,"',","FALSE, 1,8);"), "")</f>
        <v>INSERT INTO seguimiento_oficios_recepcion_oficio(fecha_captura, folio_interno, no_oficio, dependencia_envia, firma, fecha_oficio, asunto, anexo, captura_id, estatus_id) VALUES ('24/05/12',907,'9977','BATALLON','PEDRO LARIOS GUZMAN','24/05/12','SOLICITAN APOYOS PARA EL 26 DE MAYO',FALSE, 1,8);</v>
      </c>
    </row>
    <row r="3573" spans="6:17">
      <c r="F3573" t="str">
        <f>RIGHT(CONCATENATE("00",DAY(Hoja2!B3573)),2)</f>
        <v>24</v>
      </c>
      <c r="G3573" t="str">
        <f>CONCATENATE(RIGHT(CONCATENATE("00",DAY(Hoja2!B3573)),2),"/",RIGHT(CONCATENATE("00",MONTH(Hoja2!B3573)),2),"/",RIGHT(CONCATENATE("00",YEAR(Hoja2!B3573)),2))</f>
        <v>24/05/12</v>
      </c>
      <c r="H3573" t="str">
        <f>RIGHT(CONCATENATE("00",DAY(Hoja2!D3573)),2)</f>
        <v>17</v>
      </c>
      <c r="I3573" t="str">
        <f>CONCATENATE(RIGHT(CONCATENATE("00",DAY(Hoja2!D3573)),2),"/",RIGHT(CONCATENATE("00",MONTH(Hoja2!D3573)),2),"/",RIGHT(CONCATENATE("00",YEAR(Hoja2!D3573)),2))</f>
        <v>17/05/12</v>
      </c>
      <c r="J3573" t="str">
        <f>IF(LEN(Hoja2!J3573)&gt;150,LEN(Hoja2!J3573),"")</f>
        <v/>
      </c>
      <c r="K3573" t="str">
        <f>IF(Hoja2!A3573&lt;&gt;"", IF(Hoja2!B3573&lt;&gt;"", IF(Hoja2!C3573&lt;&gt;"", IF(Hoja2!D3573&lt;&gt;"", IF(Hoja2!E3573&lt;&gt;"", IF(Hoja2!F3573&lt;&gt;"", IF(Hoja2!J3573&lt;&gt;"","ok",""),""),""),""),""),""),"")</f>
        <v>ok</v>
      </c>
      <c r="L3573" t="str">
        <f>IF(Hoja2!A3573="'S/F'","--","")</f>
        <v/>
      </c>
      <c r="M3573" t="str">
        <f>IF(LEN(Hoja2!C3573)&gt;30,Hoja2!C3573,"")</f>
        <v/>
      </c>
      <c r="O3573" t="str">
        <f>IF(LEN(Hoja2!F3573)&gt;110,LEN(Hoja2!F3573),"")</f>
        <v/>
      </c>
      <c r="Q3573" t="str">
        <f>IF(K3573="ok",CONCATENATE(IF(Hoja2!A3573="'S/F'","--",""),N3573,"INSERT INTO seguimiento_oficios_recepcion_oficio(fecha_captura, folio_interno, no_oficio, dependencia_envia, firma, fecha_oficio, asunto, anexo, captura_id, estatus_id) VALUES ('",CONCATENATE(RIGHT(CONCATENATE("00",DAY(Hoja2!B3573)),2),"/",RIGHT(CONCATENATE("00",MONTH(Hoja2!B3573)),2),"/",RIGHT(CONCATENATE("00",YEAR(Hoja2!B3573)),2)),"',",Hoja2!A3573,",'",Hoja2!C3573,"','",Hoja2!F3573,"','",Hoja2!E3573,"','",CONCATENATE(RIGHT(CONCATENATE("00",DAY(Hoja2!D3573)),2),"/",RIGHT(CONCATENATE("00",MONTH(Hoja2!D3573)),2),"/",RIGHT(CONCATENATE("00",YEAR(Hoja2!D3573)),2)),"','",Hoja2!J3573,"',","FALSE, 1,8);"), "")</f>
        <v>INSERT INTO seguimiento_oficios_recepcion_oficio(fecha_captura, folio_interno, no_oficio, dependencia_envia, firma, fecha_oficio, asunto, anexo, captura_id, estatus_id) VALUES ('24/05/12',908,'1456','CEAS','CLISCERIA RODRIGUEZ ALVARADO','17/05/12','SOLICITAN ANUENCIA PARA AUTORIZACION DE ',FALSE, 1,8);</v>
      </c>
    </row>
    <row r="3574" spans="6:17">
      <c r="F3574" t="str">
        <f>RIGHT(CONCATENATE("00",DAY(Hoja2!B3574)),2)</f>
        <v>24</v>
      </c>
      <c r="G3574" t="str">
        <f>CONCATENATE(RIGHT(CONCATENATE("00",DAY(Hoja2!B3574)),2),"/",RIGHT(CONCATENATE("00",MONTH(Hoja2!B3574)),2),"/",RIGHT(CONCATENATE("00",YEAR(Hoja2!B3574)),2))</f>
        <v>24/05/12</v>
      </c>
      <c r="H3574" t="str">
        <f>RIGHT(CONCATENATE("00",DAY(Hoja2!D3574)),2)</f>
        <v>22</v>
      </c>
      <c r="I3574" t="str">
        <f>CONCATENATE(RIGHT(CONCATENATE("00",DAY(Hoja2!D3574)),2),"/",RIGHT(CONCATENATE("00",MONTH(Hoja2!D3574)),2),"/",RIGHT(CONCATENATE("00",YEAR(Hoja2!D3574)),2))</f>
        <v>22/05/12</v>
      </c>
      <c r="J3574" t="str">
        <f>IF(LEN(Hoja2!J3574)&gt;150,LEN(Hoja2!J3574),"")</f>
        <v/>
      </c>
      <c r="K3574" t="str">
        <f>IF(Hoja2!A3574&lt;&gt;"", IF(Hoja2!B3574&lt;&gt;"", IF(Hoja2!C3574&lt;&gt;"", IF(Hoja2!D3574&lt;&gt;"", IF(Hoja2!E3574&lt;&gt;"", IF(Hoja2!F3574&lt;&gt;"", IF(Hoja2!J3574&lt;&gt;"","ok",""),""),""),""),""),""),"")</f>
        <v>ok</v>
      </c>
      <c r="L3574" t="str">
        <f>IF(Hoja2!A3574="'S/F'","--","")</f>
        <v/>
      </c>
      <c r="M3574" t="str">
        <f>IF(LEN(Hoja2!C3574)&gt;30,Hoja2!C3574,"")</f>
        <v/>
      </c>
      <c r="O3574" t="str">
        <f>IF(LEN(Hoja2!F3574)&gt;110,LEN(Hoja2!F3574),"")</f>
        <v/>
      </c>
      <c r="Q3574" t="str">
        <f>IF(K3574="ok",CONCATENATE(IF(Hoja2!A3574="'S/F'","--",""),N3574,"INSERT INTO seguimiento_oficios_recepcion_oficio(fecha_captura, folio_interno, no_oficio, dependencia_envia, firma, fecha_oficio, asunto, anexo, captura_id, estatus_id) VALUES ('",CONCATENATE(RIGHT(CONCATENATE("00",DAY(Hoja2!B3574)),2),"/",RIGHT(CONCATENATE("00",MONTH(Hoja2!B3574)),2),"/",RIGHT(CONCATENATE("00",YEAR(Hoja2!B3574)),2)),"',",Hoja2!A3574,",'",Hoja2!C3574,"','",Hoja2!F3574,"','",Hoja2!E3574,"','",CONCATENATE(RIGHT(CONCATENATE("00",DAY(Hoja2!D3574)),2),"/",RIGHT(CONCATENATE("00",MONTH(Hoja2!D3574)),2),"/",RIGHT(CONCATENATE("00",YEAR(Hoja2!D3574)),2)),"','",Hoja2!J3574,"',","FALSE, 1,8);"), "")</f>
        <v>INSERT INTO seguimiento_oficios_recepcion_oficio(fecha_captura, folio_interno, no_oficio, dependencia_envia, firma, fecha_oficio, asunto, anexo, captura_id, estatus_id) VALUES ('24/05/12',909,'420','SUTSET','RENE OVANDO OLAN','22/05/12','SOLICITAN PAGO DEL ESTIMULO ECONOMICO POR CUMPLIR 25 AÑOS DE SERVIO',FALSE, 1,8);</v>
      </c>
    </row>
    <row r="3575" spans="6:17">
      <c r="F3575" t="str">
        <f>RIGHT(CONCATENATE("00",DAY(Hoja2!B3575)),2)</f>
        <v>24</v>
      </c>
      <c r="G3575" t="str">
        <f>CONCATENATE(RIGHT(CONCATENATE("00",DAY(Hoja2!B3575)),2),"/",RIGHT(CONCATENATE("00",MONTH(Hoja2!B3575)),2),"/",RIGHT(CONCATENATE("00",YEAR(Hoja2!B3575)),2))</f>
        <v>24/05/12</v>
      </c>
      <c r="H3575" t="str">
        <f>RIGHT(CONCATENATE("00",DAY(Hoja2!D3575)),2)</f>
        <v>22</v>
      </c>
      <c r="I3575" t="str">
        <f>CONCATENATE(RIGHT(CONCATENATE("00",DAY(Hoja2!D3575)),2),"/",RIGHT(CONCATENATE("00",MONTH(Hoja2!D3575)),2),"/",RIGHT(CONCATENATE("00",YEAR(Hoja2!D3575)),2))</f>
        <v>22/05/12</v>
      </c>
      <c r="J3575" t="str">
        <f>IF(LEN(Hoja2!J3575)&gt;150,LEN(Hoja2!J3575),"")</f>
        <v/>
      </c>
      <c r="K3575" t="str">
        <f>IF(Hoja2!A3575&lt;&gt;"", IF(Hoja2!B3575&lt;&gt;"", IF(Hoja2!C3575&lt;&gt;"", IF(Hoja2!D3575&lt;&gt;"", IF(Hoja2!E3575&lt;&gt;"", IF(Hoja2!F3575&lt;&gt;"", IF(Hoja2!J3575&lt;&gt;"","ok",""),""),""),""),""),""),"")</f>
        <v>ok</v>
      </c>
      <c r="L3575" t="str">
        <f>IF(Hoja2!A3575="'S/F'","--","")</f>
        <v/>
      </c>
      <c r="M3575" t="str">
        <f>IF(LEN(Hoja2!C3575)&gt;30,Hoja2!C3575,"")</f>
        <v/>
      </c>
      <c r="O3575" t="str">
        <f>IF(LEN(Hoja2!F3575)&gt;110,LEN(Hoja2!F3575),"")</f>
        <v/>
      </c>
      <c r="Q3575" t="str">
        <f>IF(K3575="ok",CONCATENATE(IF(Hoja2!A3575="'S/F'","--",""),N3575,"INSERT INTO seguimiento_oficios_recepcion_oficio(fecha_captura, folio_interno, no_oficio, dependencia_envia, firma, fecha_oficio, asunto, anexo, captura_id, estatus_id) VALUES ('",CONCATENATE(RIGHT(CONCATENATE("00",DAY(Hoja2!B3575)),2),"/",RIGHT(CONCATENATE("00",MONTH(Hoja2!B3575)),2),"/",RIGHT(CONCATENATE("00",YEAR(Hoja2!B3575)),2)),"',",Hoja2!A3575,",'",Hoja2!C3575,"','",Hoja2!F3575,"','",Hoja2!E3575,"','",CONCATENATE(RIGHT(CONCATENATE("00",DAY(Hoja2!D3575)),2),"/",RIGHT(CONCATENATE("00",MONTH(Hoja2!D3575)),2),"/",RIGHT(CONCATENATE("00",YEAR(Hoja2!D3575)),2)),"','",Hoja2!J3575,"',","FALSE, 1,8);"), "")</f>
        <v>INSERT INTO seguimiento_oficios_recepcion_oficio(fecha_captura, folio_interno, no_oficio, dependencia_envia, firma, fecha_oficio, asunto, anexo, captura_id, estatus_id) VALUES ('24/05/12',910,'S/N','ARRENDAMIENTO','HUMBERTO BERMUDEZ REQUENA','22/05/12','ENVIAN FACTURA NO. 1877 POR $ 48,161.10 POR CONCEPTO DE RENTA DEL MES DE JUNIO',FALSE, 1,8);</v>
      </c>
    </row>
    <row r="3576" spans="6:17">
      <c r="F3576" t="str">
        <f>RIGHT(CONCATENATE("00",DAY(Hoja2!B3576)),2)</f>
        <v>24</v>
      </c>
      <c r="G3576" t="str">
        <f>CONCATENATE(RIGHT(CONCATENATE("00",DAY(Hoja2!B3576)),2),"/",RIGHT(CONCATENATE("00",MONTH(Hoja2!B3576)),2),"/",RIGHT(CONCATENATE("00",YEAR(Hoja2!B3576)),2))</f>
        <v>24/05/12</v>
      </c>
      <c r="H3576" t="str">
        <f>RIGHT(CONCATENATE("00",DAY(Hoja2!D3576)),2)</f>
        <v>24</v>
      </c>
      <c r="I3576" t="str">
        <f>CONCATENATE(RIGHT(CONCATENATE("00",DAY(Hoja2!D3576)),2),"/",RIGHT(CONCATENATE("00",MONTH(Hoja2!D3576)),2),"/",RIGHT(CONCATENATE("00",YEAR(Hoja2!D3576)),2))</f>
        <v>24/05/12</v>
      </c>
      <c r="J3576" t="str">
        <f>IF(LEN(Hoja2!J3576)&gt;150,LEN(Hoja2!J3576),"")</f>
        <v/>
      </c>
      <c r="K3576" t="str">
        <f>IF(Hoja2!A3576&lt;&gt;"", IF(Hoja2!B3576&lt;&gt;"", IF(Hoja2!C3576&lt;&gt;"", IF(Hoja2!D3576&lt;&gt;"", IF(Hoja2!E3576&lt;&gt;"", IF(Hoja2!F3576&lt;&gt;"", IF(Hoja2!J3576&lt;&gt;"","ok",""),""),""),""),""),""),"")</f>
        <v>ok</v>
      </c>
      <c r="L3576" t="str">
        <f>IF(Hoja2!A3576="'S/F'","--","")</f>
        <v/>
      </c>
      <c r="M3576" t="str">
        <f>IF(LEN(Hoja2!C3576)&gt;30,Hoja2!C3576,"")</f>
        <v/>
      </c>
      <c r="O3576" t="str">
        <f>IF(LEN(Hoja2!F3576)&gt;110,LEN(Hoja2!F3576),"")</f>
        <v/>
      </c>
      <c r="Q3576" t="str">
        <f>IF(K3576="ok",CONCATENATE(IF(Hoja2!A3576="'S/F'","--",""),N3576,"INSERT INTO seguimiento_oficios_recepcion_oficio(fecha_captura, folio_interno, no_oficio, dependencia_envia, firma, fecha_oficio, asunto, anexo, captura_id, estatus_id) VALUES ('",CONCATENATE(RIGHT(CONCATENATE("00",DAY(Hoja2!B3576)),2),"/",RIGHT(CONCATENATE("00",MONTH(Hoja2!B3576)),2),"/",RIGHT(CONCATENATE("00",YEAR(Hoja2!B3576)),2)),"',",Hoja2!A3576,",'",Hoja2!C3576,"','",Hoja2!F3576,"','",Hoja2!E3576,"','",CONCATENATE(RIGHT(CONCATENATE("00",DAY(Hoja2!D3576)),2),"/",RIGHT(CONCATENATE("00",MONTH(Hoja2!D3576)),2),"/",RIGHT(CONCATENATE("00",YEAR(Hoja2!D3576)),2)),"','",Hoja2!J3576,"',","FALSE, 1,8);"), "")</f>
        <v>INSERT INTO seguimiento_oficios_recepcion_oficio(fecha_captura, folio_interno, no_oficio, dependencia_envia, firma, fecha_oficio, asunto, anexo, captura_id, estatus_id) VALUES ('24/05/12',911,'219','TRANSPORTE AEREO','MARIA GUADALUPE CABRERA LANDERO','24/05/12','ENVIAN COPIA DE CIRCULAR EMITIDA POR LA DIRECCION GENERAL DE AERONAUTICA CIVIL REFERENTE A LA RADIOTELEFONISRA AERONAUTICO RESTRINGIDO INTERNACIONAL',FALSE, 1,8);</v>
      </c>
    </row>
    <row r="3577" spans="6:17">
      <c r="F3577" t="str">
        <f>RIGHT(CONCATENATE("00",DAY(Hoja2!B3577)),2)</f>
        <v>24</v>
      </c>
      <c r="G3577" t="str">
        <f>CONCATENATE(RIGHT(CONCATENATE("00",DAY(Hoja2!B3577)),2),"/",RIGHT(CONCATENATE("00",MONTH(Hoja2!B3577)),2),"/",RIGHT(CONCATENATE("00",YEAR(Hoja2!B3577)),2))</f>
        <v>24/05/12</v>
      </c>
      <c r="H3577" t="str">
        <f>RIGHT(CONCATENATE("00",DAY(Hoja2!D3577)),2)</f>
        <v>24</v>
      </c>
      <c r="I3577" t="str">
        <f>CONCATENATE(RIGHT(CONCATENATE("00",DAY(Hoja2!D3577)),2),"/",RIGHT(CONCATENATE("00",MONTH(Hoja2!D3577)),2),"/",RIGHT(CONCATENATE("00",YEAR(Hoja2!D3577)),2))</f>
        <v>24/05/12</v>
      </c>
      <c r="J3577" t="str">
        <f>IF(LEN(Hoja2!J3577)&gt;150,LEN(Hoja2!J3577),"")</f>
        <v/>
      </c>
      <c r="K3577" t="str">
        <f>IF(Hoja2!A3577&lt;&gt;"", IF(Hoja2!B3577&lt;&gt;"", IF(Hoja2!C3577&lt;&gt;"", IF(Hoja2!D3577&lt;&gt;"", IF(Hoja2!E3577&lt;&gt;"", IF(Hoja2!F3577&lt;&gt;"", IF(Hoja2!J3577&lt;&gt;"","ok",""),""),""),""),""),""),"")</f>
        <v>ok</v>
      </c>
      <c r="L3577" t="str">
        <f>IF(Hoja2!A3577="'S/F'","--","")</f>
        <v/>
      </c>
      <c r="M3577" t="str">
        <f>IF(LEN(Hoja2!C3577)&gt;30,Hoja2!C3577,"")</f>
        <v/>
      </c>
      <c r="O3577" t="str">
        <f>IF(LEN(Hoja2!F3577)&gt;110,LEN(Hoja2!F3577),"")</f>
        <v/>
      </c>
      <c r="Q3577" t="str">
        <f>IF(K3577="ok",CONCATENATE(IF(Hoja2!A3577="'S/F'","--",""),N3577,"INSERT INTO seguimiento_oficios_recepcion_oficio(fecha_captura, folio_interno, no_oficio, dependencia_envia, firma, fecha_oficio, asunto, anexo, captura_id, estatus_id) VALUES ('",CONCATENATE(RIGHT(CONCATENATE("00",DAY(Hoja2!B3577)),2),"/",RIGHT(CONCATENATE("00",MONTH(Hoja2!B3577)),2),"/",RIGHT(CONCATENATE("00",YEAR(Hoja2!B3577)),2)),"',",Hoja2!A3577,",'",Hoja2!C3577,"','",Hoja2!F3577,"','",Hoja2!E3577,"','",CONCATENATE(RIGHT(CONCATENATE("00",DAY(Hoja2!D3577)),2),"/",RIGHT(CONCATENATE("00",MONTH(Hoja2!D3577)),2),"/",RIGHT(CONCATENATE("00",YEAR(Hoja2!D3577)),2)),"','",Hoja2!J3577,"',","FALSE, 1,8);"), "")</f>
        <v>INSERT INTO seguimiento_oficios_recepcion_oficio(fecha_captura, folio_interno, no_oficio, dependencia_envia, firma, fecha_oficio, asunto, anexo, captura_id, estatus_id) VALUES ('24/05/12',912,'218','TRANSPORTE AEREO','MARIA GUADALUPE CABRERA LANDERO','24/05/12','ENVIAN FACTURA PARA PAGO DE LA EMPRESA DISPOSITIVOS DE SELLADO DEL SURESTE POR $928.00',FALSE, 1,8);</v>
      </c>
    </row>
    <row r="3578" spans="6:17">
      <c r="F3578" t="str">
        <f>RIGHT(CONCATENATE("00",DAY(Hoja2!B3578)),2)</f>
        <v>24</v>
      </c>
      <c r="G3578" t="str">
        <f>CONCATENATE(RIGHT(CONCATENATE("00",DAY(Hoja2!B3578)),2),"/",RIGHT(CONCATENATE("00",MONTH(Hoja2!B3578)),2),"/",RIGHT(CONCATENATE("00",YEAR(Hoja2!B3578)),2))</f>
        <v>24/05/12</v>
      </c>
      <c r="H3578" t="str">
        <f>RIGHT(CONCATENATE("00",DAY(Hoja2!D3578)),2)</f>
        <v>23</v>
      </c>
      <c r="I3578" t="str">
        <f>CONCATENATE(RIGHT(CONCATENATE("00",DAY(Hoja2!D3578)),2),"/",RIGHT(CONCATENATE("00",MONTH(Hoja2!D3578)),2),"/",RIGHT(CONCATENATE("00",YEAR(Hoja2!D3578)),2))</f>
        <v>23/05/12</v>
      </c>
      <c r="J3578" t="str">
        <f>IF(LEN(Hoja2!J3578)&gt;150,LEN(Hoja2!J3578),"")</f>
        <v/>
      </c>
      <c r="K3578" t="str">
        <f>IF(Hoja2!A3578&lt;&gt;"", IF(Hoja2!B3578&lt;&gt;"", IF(Hoja2!C3578&lt;&gt;"", IF(Hoja2!D3578&lt;&gt;"", IF(Hoja2!E3578&lt;&gt;"", IF(Hoja2!F3578&lt;&gt;"", IF(Hoja2!J3578&lt;&gt;"","ok",""),""),""),""),""),""),"")</f>
        <v>ok</v>
      </c>
      <c r="L3578" t="str">
        <f>IF(Hoja2!A3578="'S/F'","--","")</f>
        <v/>
      </c>
      <c r="M3578" t="str">
        <f>IF(LEN(Hoja2!C3578)&gt;30,Hoja2!C3578,"")</f>
        <v/>
      </c>
      <c r="O3578" t="str">
        <f>IF(LEN(Hoja2!F3578)&gt;110,LEN(Hoja2!F3578),"")</f>
        <v/>
      </c>
      <c r="Q3578" t="str">
        <f>IF(K3578="ok",CONCATENATE(IF(Hoja2!A3578="'S/F'","--",""),N3578,"INSERT INTO seguimiento_oficios_recepcion_oficio(fecha_captura, folio_interno, no_oficio, dependencia_envia, firma, fecha_oficio, asunto, anexo, captura_id, estatus_id) VALUES ('",CONCATENATE(RIGHT(CONCATENATE("00",DAY(Hoja2!B3578)),2),"/",RIGHT(CONCATENATE("00",MONTH(Hoja2!B3578)),2),"/",RIGHT(CONCATENATE("00",YEAR(Hoja2!B3578)),2)),"',",Hoja2!A3578,",'",Hoja2!C3578,"','",Hoja2!F3578,"','",Hoja2!E3578,"','",CONCATENATE(RIGHT(CONCATENATE("00",DAY(Hoja2!D3578)),2),"/",RIGHT(CONCATENATE("00",MONTH(Hoja2!D3578)),2),"/",RIGHT(CONCATENATE("00",YEAR(Hoja2!D3578)),2)),"','",Hoja2!J3578,"',","FALSE, 1,8);"), "")</f>
        <v>INSERT INTO seguimiento_oficios_recepcion_oficio(fecha_captura, folio_interno, no_oficio, dependencia_envia, firma, fecha_oficio, asunto, anexo, captura_id, estatus_id) VALUES ('24/05/12',913,'1704','IEPC','GUSTAVO RODRIGUEZ CASTRO','23/05/12','SOLICITAN ACCESO E INSTALACION DE TOLDO Y MOBILIARIO EN EL ESTACIONAMIENTO DE LA NAVE 3  DEL PARQUE TABASCO PARA EL DOMINGO 3 Y SABADO 16 DE JUNIO',FALSE, 1,8);</v>
      </c>
    </row>
    <row r="3579" spans="6:17">
      <c r="F3579" t="str">
        <f>RIGHT(CONCATENATE("00",DAY(Hoja2!B3579)),2)</f>
        <v>24</v>
      </c>
      <c r="G3579" t="str">
        <f>CONCATENATE(RIGHT(CONCATENATE("00",DAY(Hoja2!B3579)),2),"/",RIGHT(CONCATENATE("00",MONTH(Hoja2!B3579)),2),"/",RIGHT(CONCATENATE("00",YEAR(Hoja2!B3579)),2))</f>
        <v>24/05/12</v>
      </c>
      <c r="H3579" t="str">
        <f>RIGHT(CONCATENATE("00",DAY(Hoja2!D3579)),2)</f>
        <v>24</v>
      </c>
      <c r="I3579" t="str">
        <f>CONCATENATE(RIGHT(CONCATENATE("00",DAY(Hoja2!D3579)),2),"/",RIGHT(CONCATENATE("00",MONTH(Hoja2!D3579)),2),"/",RIGHT(CONCATENATE("00",YEAR(Hoja2!D3579)),2))</f>
        <v>24/05/12</v>
      </c>
      <c r="J3579" t="str">
        <f>IF(LEN(Hoja2!J3579)&gt;150,LEN(Hoja2!J3579),"")</f>
        <v/>
      </c>
      <c r="K3579" t="str">
        <f>IF(Hoja2!A3579&lt;&gt;"", IF(Hoja2!B3579&lt;&gt;"", IF(Hoja2!C3579&lt;&gt;"", IF(Hoja2!D3579&lt;&gt;"", IF(Hoja2!E3579&lt;&gt;"", IF(Hoja2!F3579&lt;&gt;"", IF(Hoja2!J3579&lt;&gt;"","ok",""),""),""),""),""),""),"")</f>
        <v>ok</v>
      </c>
      <c r="L3579" t="str">
        <f>IF(Hoja2!A3579="'S/F'","--","")</f>
        <v/>
      </c>
      <c r="M3579" t="str">
        <f>IF(LEN(Hoja2!C3579)&gt;30,Hoja2!C3579,"")</f>
        <v/>
      </c>
      <c r="O3579" t="str">
        <f>IF(LEN(Hoja2!F3579)&gt;110,LEN(Hoja2!F3579),"")</f>
        <v/>
      </c>
      <c r="Q3579" t="str">
        <f>IF(K3579="ok",CONCATENATE(IF(Hoja2!A3579="'S/F'","--",""),N3579,"INSERT INTO seguimiento_oficios_recepcion_oficio(fecha_captura, folio_interno, no_oficio, dependencia_envia, firma, fecha_oficio, asunto, anexo, captura_id, estatus_id) VALUES ('",CONCATENATE(RIGHT(CONCATENATE("00",DAY(Hoja2!B3579)),2),"/",RIGHT(CONCATENATE("00",MONTH(Hoja2!B3579)),2),"/",RIGHT(CONCATENATE("00",YEAR(Hoja2!B3579)),2)),"',",Hoja2!A3579,",'",Hoja2!C3579,"','",Hoja2!F3579,"','",Hoja2!E3579,"','",CONCATENATE(RIGHT(CONCATENATE("00",DAY(Hoja2!D3579)),2),"/",RIGHT(CONCATENATE("00",MONTH(Hoja2!D3579)),2),"/",RIGHT(CONCATENATE("00",YEAR(Hoja2!D3579)),2)),"','",Hoja2!J3579,"',","FALSE, 1,8);"), "")</f>
        <v>INSERT INTO seguimiento_oficios_recepcion_oficio(fecha_captura, folio_interno, no_oficio, dependencia_envia, firma, fecha_oficio, asunto, anexo, captura_id, estatus_id) VALUES ('24/05/12',914,'722','SEDAFOP','JUAN PABLO RABAGO CONTRERAS','24/05/12','INVITACION PARA ACTO DE TRANSFERENCIA DE BIENES MUEBLES PARA EL 30 DE MAYO',FALSE, 1,8);</v>
      </c>
    </row>
    <row r="3580" spans="6:17">
      <c r="F3580" t="str">
        <f>RIGHT(CONCATENATE("00",DAY(Hoja2!B3580)),2)</f>
        <v>25</v>
      </c>
      <c r="G3580" t="str">
        <f>CONCATENATE(RIGHT(CONCATENATE("00",DAY(Hoja2!B3580)),2),"/",RIGHT(CONCATENATE("00",MONTH(Hoja2!B3580)),2),"/",RIGHT(CONCATENATE("00",YEAR(Hoja2!B3580)),2))</f>
        <v>25/05/12</v>
      </c>
      <c r="H3580" t="str">
        <f>RIGHT(CONCATENATE("00",DAY(Hoja2!D3580)),2)</f>
        <v>17</v>
      </c>
      <c r="I3580" t="str">
        <f>CONCATENATE(RIGHT(CONCATENATE("00",DAY(Hoja2!D3580)),2),"/",RIGHT(CONCATENATE("00",MONTH(Hoja2!D3580)),2),"/",RIGHT(CONCATENATE("00",YEAR(Hoja2!D3580)),2))</f>
        <v>17/05/12</v>
      </c>
      <c r="J3580" t="str">
        <f>IF(LEN(Hoja2!J3580)&gt;150,LEN(Hoja2!J3580),"")</f>
        <v/>
      </c>
      <c r="K3580" t="str">
        <f>IF(Hoja2!A3580&lt;&gt;"", IF(Hoja2!B3580&lt;&gt;"", IF(Hoja2!C3580&lt;&gt;"", IF(Hoja2!D3580&lt;&gt;"", IF(Hoja2!E3580&lt;&gt;"", IF(Hoja2!F3580&lt;&gt;"", IF(Hoja2!J3580&lt;&gt;"","ok",""),""),""),""),""),""),"")</f>
        <v>ok</v>
      </c>
      <c r="L3580" t="str">
        <f>IF(Hoja2!A3580="'S/F'","--","")</f>
        <v/>
      </c>
      <c r="M3580" t="str">
        <f>IF(LEN(Hoja2!C3580)&gt;30,Hoja2!C3580,"")</f>
        <v/>
      </c>
      <c r="O3580" t="str">
        <f>IF(LEN(Hoja2!F3580)&gt;110,LEN(Hoja2!F3580),"")</f>
        <v/>
      </c>
      <c r="Q3580" t="str">
        <f>IF(K3580="ok",CONCATENATE(IF(Hoja2!A3580="'S/F'","--",""),N3580,"INSERT INTO seguimiento_oficios_recepcion_oficio(fecha_captura, folio_interno, no_oficio, dependencia_envia, firma, fecha_oficio, asunto, anexo, captura_id, estatus_id) VALUES ('",CONCATENATE(RIGHT(CONCATENATE("00",DAY(Hoja2!B3580)),2),"/",RIGHT(CONCATENATE("00",MONTH(Hoja2!B3580)),2),"/",RIGHT(CONCATENATE("00",YEAR(Hoja2!B3580)),2)),"',",Hoja2!A3580,",'",Hoja2!C3580,"','",Hoja2!F3580,"','",Hoja2!E3580,"','",CONCATENATE(RIGHT(CONCATENATE("00",DAY(Hoja2!D3580)),2),"/",RIGHT(CONCATENATE("00",MONTH(Hoja2!D3580)),2),"/",RIGHT(CONCATENATE("00",YEAR(Hoja2!D3580)),2)),"','",Hoja2!J3580,"',","FALSE, 1,8);"), "")</f>
        <v>INSERT INTO seguimiento_oficios_recepcion_oficio(fecha_captura, folio_interno, no_oficio, dependencia_envia, firma, fecha_oficio, asunto, anexo, captura_id, estatus_id) VALUES ('25/05/12',915,'816','H. AYUNTAMIENTO DEL CENTRO','ALFREDO ARISTOTELES PERALTA ALFANY','17/05/12','ENVIAN RECIBO ORIGINAL CON FOLIO P 030277 POR $1,450,500.00',FALSE, 1,8);</v>
      </c>
    </row>
    <row r="3581" spans="6:17">
      <c r="F3581" t="str">
        <f>RIGHT(CONCATENATE("00",DAY(Hoja2!B3581)),2)</f>
        <v>25</v>
      </c>
      <c r="G3581" t="str">
        <f>CONCATENATE(RIGHT(CONCATENATE("00",DAY(Hoja2!B3581)),2),"/",RIGHT(CONCATENATE("00",MONTH(Hoja2!B3581)),2),"/",RIGHT(CONCATENATE("00",YEAR(Hoja2!B3581)),2))</f>
        <v>25/05/12</v>
      </c>
      <c r="H3581" t="str">
        <f>RIGHT(CONCATENATE("00",DAY(Hoja2!D3581)),2)</f>
        <v>24</v>
      </c>
      <c r="I3581" t="str">
        <f>CONCATENATE(RIGHT(CONCATENATE("00",DAY(Hoja2!D3581)),2),"/",RIGHT(CONCATENATE("00",MONTH(Hoja2!D3581)),2),"/",RIGHT(CONCATENATE("00",YEAR(Hoja2!D3581)),2))</f>
        <v>24/05/12</v>
      </c>
      <c r="J3581" t="str">
        <f>IF(LEN(Hoja2!J3581)&gt;150,LEN(Hoja2!J3581),"")</f>
        <v/>
      </c>
      <c r="K3581" t="str">
        <f>IF(Hoja2!A3581&lt;&gt;"", IF(Hoja2!B3581&lt;&gt;"", IF(Hoja2!C3581&lt;&gt;"", IF(Hoja2!D3581&lt;&gt;"", IF(Hoja2!E3581&lt;&gt;"", IF(Hoja2!F3581&lt;&gt;"", IF(Hoja2!J3581&lt;&gt;"","ok",""),""),""),""),""),""),"")</f>
        <v>ok</v>
      </c>
      <c r="L3581" t="str">
        <f>IF(Hoja2!A3581="'S/F'","--","")</f>
        <v/>
      </c>
      <c r="M3581" t="str">
        <f>IF(LEN(Hoja2!C3581)&gt;30,Hoja2!C3581,"")</f>
        <v/>
      </c>
      <c r="O3581" t="str">
        <f>IF(LEN(Hoja2!F3581)&gt;110,LEN(Hoja2!F3581),"")</f>
        <v/>
      </c>
      <c r="Q3581" t="str">
        <f>IF(K3581="ok",CONCATENATE(IF(Hoja2!A3581="'S/F'","--",""),N3581,"INSERT INTO seguimiento_oficios_recepcion_oficio(fecha_captura, folio_interno, no_oficio, dependencia_envia, firma, fecha_oficio, asunto, anexo, captura_id, estatus_id) VALUES ('",CONCATENATE(RIGHT(CONCATENATE("00",DAY(Hoja2!B3581)),2),"/",RIGHT(CONCATENATE("00",MONTH(Hoja2!B3581)),2),"/",RIGHT(CONCATENATE("00",YEAR(Hoja2!B3581)),2)),"',",Hoja2!A3581,",'",Hoja2!C3581,"','",Hoja2!F3581,"','",Hoja2!E3581,"','",CONCATENATE(RIGHT(CONCATENATE("00",DAY(Hoja2!D3581)),2),"/",RIGHT(CONCATENATE("00",MONTH(Hoja2!D3581)),2),"/",RIGHT(CONCATENATE("00",YEAR(Hoja2!D3581)),2)),"','",Hoja2!J3581,"',","FALSE, 1,8);"), "")</f>
        <v>INSERT INTO seguimiento_oficios_recepcion_oficio(fecha_captura, folio_interno, no_oficio, dependencia_envia, firma, fecha_oficio, asunto, anexo, captura_id, estatus_id) VALUES ('25/05/12',916,'05.28','OCV-TABASCO','LEYLA AGUIRRE CASTILLO','24/05/12','SOLICITAN CHOCOBUS PARA EL 26 DE MAYO',FALSE, 1,8);</v>
      </c>
    </row>
    <row r="3582" spans="6:17">
      <c r="F3582" t="str">
        <f>RIGHT(CONCATENATE("00",DAY(Hoja2!B3582)),2)</f>
        <v>25</v>
      </c>
      <c r="G3582" t="str">
        <f>CONCATENATE(RIGHT(CONCATENATE("00",DAY(Hoja2!B3582)),2),"/",RIGHT(CONCATENATE("00",MONTH(Hoja2!B3582)),2),"/",RIGHT(CONCATENATE("00",YEAR(Hoja2!B3582)),2))</f>
        <v>25/05/12</v>
      </c>
      <c r="H3582" t="str">
        <f>RIGHT(CONCATENATE("00",DAY(Hoja2!D3582)),2)</f>
        <v>24</v>
      </c>
      <c r="I3582" t="str">
        <f>CONCATENATE(RIGHT(CONCATENATE("00",DAY(Hoja2!D3582)),2),"/",RIGHT(CONCATENATE("00",MONTH(Hoja2!D3582)),2),"/",RIGHT(CONCATENATE("00",YEAR(Hoja2!D3582)),2))</f>
        <v>24/05/12</v>
      </c>
      <c r="J3582" t="str">
        <f>IF(LEN(Hoja2!J3582)&gt;150,LEN(Hoja2!J3582),"")</f>
        <v/>
      </c>
      <c r="K3582" t="str">
        <f>IF(Hoja2!A3582&lt;&gt;"", IF(Hoja2!B3582&lt;&gt;"", IF(Hoja2!C3582&lt;&gt;"", IF(Hoja2!D3582&lt;&gt;"", IF(Hoja2!E3582&lt;&gt;"", IF(Hoja2!F3582&lt;&gt;"", IF(Hoja2!J3582&lt;&gt;"","ok",""),""),""),""),""),""),"")</f>
        <v>ok</v>
      </c>
      <c r="L3582" t="str">
        <f>IF(Hoja2!A3582="'S/F'","--","")</f>
        <v/>
      </c>
      <c r="M3582" t="str">
        <f>IF(LEN(Hoja2!C3582)&gt;30,Hoja2!C3582,"")</f>
        <v/>
      </c>
      <c r="O3582" t="str">
        <f>IF(LEN(Hoja2!F3582)&gt;110,LEN(Hoja2!F3582),"")</f>
        <v/>
      </c>
      <c r="Q3582" t="str">
        <f>IF(K3582="ok",CONCATENATE(IF(Hoja2!A3582="'S/F'","--",""),N3582,"INSERT INTO seguimiento_oficios_recepcion_oficio(fecha_captura, folio_interno, no_oficio, dependencia_envia, firma, fecha_oficio, asunto, anexo, captura_id, estatus_id) VALUES ('",CONCATENATE(RIGHT(CONCATENATE("00",DAY(Hoja2!B3582)),2),"/",RIGHT(CONCATENATE("00",MONTH(Hoja2!B3582)),2),"/",RIGHT(CONCATENATE("00",YEAR(Hoja2!B3582)),2)),"',",Hoja2!A3582,",'",Hoja2!C3582,"','",Hoja2!F3582,"','",Hoja2!E3582,"','",CONCATENATE(RIGHT(CONCATENATE("00",DAY(Hoja2!D3582)),2),"/",RIGHT(CONCATENATE("00",MONTH(Hoja2!D3582)),2),"/",RIGHT(CONCATENATE("00",YEAR(Hoja2!D3582)),2)),"','",Hoja2!J3582,"',","FALSE, 1,8);"), "")</f>
        <v>INSERT INTO seguimiento_oficios_recepcion_oficio(fecha_captura, folio_interno, no_oficio, dependencia_envia, firma, fecha_oficio, asunto, anexo, captura_id, estatus_id) VALUES ('25/05/12',917,'014','DIF-TABASCO','PEDRO A. SALAZAR PADILLA ROMERO','24/05/12','SOLICITAN MAMPARA, LETRAS Y LOGOTIPOS PARA EL 28 DE MAYO',FALSE, 1,8);</v>
      </c>
    </row>
    <row r="3583" spans="6:17">
      <c r="F3583" t="str">
        <f>RIGHT(CONCATENATE("00",DAY(Hoja2!B3583)),2)</f>
        <v>25</v>
      </c>
      <c r="G3583" t="str">
        <f>CONCATENATE(RIGHT(CONCATENATE("00",DAY(Hoja2!B3583)),2),"/",RIGHT(CONCATENATE("00",MONTH(Hoja2!B3583)),2),"/",RIGHT(CONCATENATE("00",YEAR(Hoja2!B3583)),2))</f>
        <v>25/05/12</v>
      </c>
      <c r="H3583" t="str">
        <f>RIGHT(CONCATENATE("00",DAY(Hoja2!D3583)),2)</f>
        <v>15</v>
      </c>
      <c r="I3583" t="str">
        <f>CONCATENATE(RIGHT(CONCATENATE("00",DAY(Hoja2!D3583)),2),"/",RIGHT(CONCATENATE("00",MONTH(Hoja2!D3583)),2),"/",RIGHT(CONCATENATE("00",YEAR(Hoja2!D3583)),2))</f>
        <v>15/05/12</v>
      </c>
      <c r="J3583" t="str">
        <f>IF(LEN(Hoja2!J3583)&gt;150,LEN(Hoja2!J3583),"")</f>
        <v/>
      </c>
      <c r="K3583" t="str">
        <f>IF(Hoja2!A3583&lt;&gt;"", IF(Hoja2!B3583&lt;&gt;"", IF(Hoja2!C3583&lt;&gt;"", IF(Hoja2!D3583&lt;&gt;"", IF(Hoja2!E3583&lt;&gt;"", IF(Hoja2!F3583&lt;&gt;"", IF(Hoja2!J3583&lt;&gt;"","ok",""),""),""),""),""),""),"")</f>
        <v>ok</v>
      </c>
      <c r="L3583" t="str">
        <f>IF(Hoja2!A3583="'S/F'","--","")</f>
        <v/>
      </c>
      <c r="M3583" t="str">
        <f>IF(LEN(Hoja2!C3583)&gt;30,Hoja2!C3583,"")</f>
        <v/>
      </c>
      <c r="O3583" t="str">
        <f>IF(LEN(Hoja2!F3583)&gt;110,LEN(Hoja2!F3583),"")</f>
        <v/>
      </c>
      <c r="Q3583" t="str">
        <f>IF(K3583="ok",CONCATENATE(IF(Hoja2!A3583="'S/F'","--",""),N3583,"INSERT INTO seguimiento_oficios_recepcion_oficio(fecha_captura, folio_interno, no_oficio, dependencia_envia, firma, fecha_oficio, asunto, anexo, captura_id, estatus_id) VALUES ('",CONCATENATE(RIGHT(CONCATENATE("00",DAY(Hoja2!B3583)),2),"/",RIGHT(CONCATENATE("00",MONTH(Hoja2!B3583)),2),"/",RIGHT(CONCATENATE("00",YEAR(Hoja2!B3583)),2)),"',",Hoja2!A3583,",'",Hoja2!C3583,"','",Hoja2!F3583,"','",Hoja2!E3583,"','",CONCATENATE(RIGHT(CONCATENATE("00",DAY(Hoja2!D3583)),2),"/",RIGHT(CONCATENATE("00",MONTH(Hoja2!D3583)),2),"/",RIGHT(CONCATENATE("00",YEAR(Hoja2!D3583)),2)),"','",Hoja2!J3583,"',","FALSE, 1,8);"), "")</f>
        <v>INSERT INTO seguimiento_oficios_recepcion_oficio(fecha_captura, folio_interno, no_oficio, dependencia_envia, firma, fecha_oficio, asunto, anexo, captura_id, estatus_id) VALUES ('25/05/12',918,'745','SAF','JOSE MANUEL SAIZ PINEDA','15/05/12','AUTORIZACION DE TRANSFERENCIA DE RECURSOS IFOS',FALSE, 1,8);</v>
      </c>
    </row>
    <row r="3584" spans="6:17">
      <c r="F3584" t="str">
        <f>RIGHT(CONCATENATE("00",DAY(Hoja2!B3584)),2)</f>
        <v>25</v>
      </c>
      <c r="G3584" t="str">
        <f>CONCATENATE(RIGHT(CONCATENATE("00",DAY(Hoja2!B3584)),2),"/",RIGHT(CONCATENATE("00",MONTH(Hoja2!B3584)),2),"/",RIGHT(CONCATENATE("00",YEAR(Hoja2!B3584)),2))</f>
        <v>25/05/12</v>
      </c>
      <c r="H3584" t="str">
        <f>RIGHT(CONCATENATE("00",DAY(Hoja2!D3584)),2)</f>
        <v>15</v>
      </c>
      <c r="I3584" t="str">
        <f>CONCATENATE(RIGHT(CONCATENATE("00",DAY(Hoja2!D3584)),2),"/",RIGHT(CONCATENATE("00",MONTH(Hoja2!D3584)),2),"/",RIGHT(CONCATENATE("00",YEAR(Hoja2!D3584)),2))</f>
        <v>15/05/12</v>
      </c>
      <c r="J3584" t="str">
        <f>IF(LEN(Hoja2!J3584)&gt;150,LEN(Hoja2!J3584),"")</f>
        <v/>
      </c>
      <c r="K3584" t="str">
        <f>IF(Hoja2!A3584&lt;&gt;"", IF(Hoja2!B3584&lt;&gt;"", IF(Hoja2!C3584&lt;&gt;"", IF(Hoja2!D3584&lt;&gt;"", IF(Hoja2!E3584&lt;&gt;"", IF(Hoja2!F3584&lt;&gt;"", IF(Hoja2!J3584&lt;&gt;"","ok",""),""),""),""),""),""),"")</f>
        <v>ok</v>
      </c>
      <c r="L3584" t="str">
        <f>IF(Hoja2!A3584="'S/F'","--","")</f>
        <v/>
      </c>
      <c r="M3584" t="str">
        <f>IF(LEN(Hoja2!C3584)&gt;30,Hoja2!C3584,"")</f>
        <v/>
      </c>
      <c r="O3584" t="str">
        <f>IF(LEN(Hoja2!F3584)&gt;110,LEN(Hoja2!F3584),"")</f>
        <v/>
      </c>
      <c r="Q3584" t="str">
        <f>IF(K3584="ok",CONCATENATE(IF(Hoja2!A3584="'S/F'","--",""),N3584,"INSERT INTO seguimiento_oficios_recepcion_oficio(fecha_captura, folio_interno, no_oficio, dependencia_envia, firma, fecha_oficio, asunto, anexo, captura_id, estatus_id) VALUES ('",CONCATENATE(RIGHT(CONCATENATE("00",DAY(Hoja2!B3584)),2),"/",RIGHT(CONCATENATE("00",MONTH(Hoja2!B3584)),2),"/",RIGHT(CONCATENATE("00",YEAR(Hoja2!B3584)),2)),"',",Hoja2!A3584,",'",Hoja2!C3584,"','",Hoja2!F3584,"','",Hoja2!E3584,"','",CONCATENATE(RIGHT(CONCATENATE("00",DAY(Hoja2!D3584)),2),"/",RIGHT(CONCATENATE("00",MONTH(Hoja2!D3584)),2),"/",RIGHT(CONCATENATE("00",YEAR(Hoja2!D3584)),2)),"','",Hoja2!J3584,"',","FALSE, 1,8);"), "")</f>
        <v>INSERT INTO seguimiento_oficios_recepcion_oficio(fecha_captura, folio_interno, no_oficio, dependencia_envia, firma, fecha_oficio, asunto, anexo, captura_id, estatus_id) VALUES ('25/05/12',919,'747','SAF','JOSE MANUEL SAIZ PINEDA','15/05/12','AUTORIZACION DE TRANSFERENCIA DE RECURSOS IFOS',FALSE, 1,8);</v>
      </c>
    </row>
    <row r="3585" spans="6:17">
      <c r="F3585" t="str">
        <f>RIGHT(CONCATENATE("00",DAY(Hoja2!B3585)),2)</f>
        <v>25</v>
      </c>
      <c r="G3585" t="str">
        <f>CONCATENATE(RIGHT(CONCATENATE("00",DAY(Hoja2!B3585)),2),"/",RIGHT(CONCATENATE("00",MONTH(Hoja2!B3585)),2),"/",RIGHT(CONCATENATE("00",YEAR(Hoja2!B3585)),2))</f>
        <v>25/05/12</v>
      </c>
      <c r="H3585" t="str">
        <f>RIGHT(CONCATENATE("00",DAY(Hoja2!D3585)),2)</f>
        <v>15</v>
      </c>
      <c r="I3585" t="str">
        <f>CONCATENATE(RIGHT(CONCATENATE("00",DAY(Hoja2!D3585)),2),"/",RIGHT(CONCATENATE("00",MONTH(Hoja2!D3585)),2),"/",RIGHT(CONCATENATE("00",YEAR(Hoja2!D3585)),2))</f>
        <v>15/05/12</v>
      </c>
      <c r="J3585" t="str">
        <f>IF(LEN(Hoja2!J3585)&gt;150,LEN(Hoja2!J3585),"")</f>
        <v/>
      </c>
      <c r="K3585" t="str">
        <f>IF(Hoja2!A3585&lt;&gt;"", IF(Hoja2!B3585&lt;&gt;"", IF(Hoja2!C3585&lt;&gt;"", IF(Hoja2!D3585&lt;&gt;"", IF(Hoja2!E3585&lt;&gt;"", IF(Hoja2!F3585&lt;&gt;"", IF(Hoja2!J3585&lt;&gt;"","ok",""),""),""),""),""),""),"")</f>
        <v>ok</v>
      </c>
      <c r="L3585" t="str">
        <f>IF(Hoja2!A3585="'S/F'","--","")</f>
        <v/>
      </c>
      <c r="M3585" t="str">
        <f>IF(LEN(Hoja2!C3585)&gt;30,Hoja2!C3585,"")</f>
        <v/>
      </c>
      <c r="O3585" t="str">
        <f>IF(LEN(Hoja2!F3585)&gt;110,LEN(Hoja2!F3585),"")</f>
        <v/>
      </c>
      <c r="Q3585" t="str">
        <f>IF(K3585="ok",CONCATENATE(IF(Hoja2!A3585="'S/F'","--",""),N3585,"INSERT INTO seguimiento_oficios_recepcion_oficio(fecha_captura, folio_interno, no_oficio, dependencia_envia, firma, fecha_oficio, asunto, anexo, captura_id, estatus_id) VALUES ('",CONCATENATE(RIGHT(CONCATENATE("00",DAY(Hoja2!B3585)),2),"/",RIGHT(CONCATENATE("00",MONTH(Hoja2!B3585)),2),"/",RIGHT(CONCATENATE("00",YEAR(Hoja2!B3585)),2)),"',",Hoja2!A3585,",'",Hoja2!C3585,"','",Hoja2!F3585,"','",Hoja2!E3585,"','",CONCATENATE(RIGHT(CONCATENATE("00",DAY(Hoja2!D3585)),2),"/",RIGHT(CONCATENATE("00",MONTH(Hoja2!D3585)),2),"/",RIGHT(CONCATENATE("00",YEAR(Hoja2!D3585)),2)),"','",Hoja2!J3585,"',","FALSE, 1,8);"), "")</f>
        <v>INSERT INTO seguimiento_oficios_recepcion_oficio(fecha_captura, folio_interno, no_oficio, dependencia_envia, firma, fecha_oficio, asunto, anexo, captura_id, estatus_id) VALUES ('25/05/12',920,'748','SAF','JOSE MANUEL SAIZ PINEDA','15/05/12','AUTORIZACION DE TRANSFERENCIA DE RECURSOS IFOS',FALSE, 1,8);</v>
      </c>
    </row>
    <row r="3586" spans="6:17">
      <c r="F3586" t="str">
        <f>RIGHT(CONCATENATE("00",DAY(Hoja2!B3586)),2)</f>
        <v>25</v>
      </c>
      <c r="G3586" t="str">
        <f>CONCATENATE(RIGHT(CONCATENATE("00",DAY(Hoja2!B3586)),2),"/",RIGHT(CONCATENATE("00",MONTH(Hoja2!B3586)),2),"/",RIGHT(CONCATENATE("00",YEAR(Hoja2!B3586)),2))</f>
        <v>25/05/12</v>
      </c>
      <c r="H3586" t="str">
        <f>RIGHT(CONCATENATE("00",DAY(Hoja2!D3586)),2)</f>
        <v>17</v>
      </c>
      <c r="I3586" t="str">
        <f>CONCATENATE(RIGHT(CONCATENATE("00",DAY(Hoja2!D3586)),2),"/",RIGHT(CONCATENATE("00",MONTH(Hoja2!D3586)),2),"/",RIGHT(CONCATENATE("00",YEAR(Hoja2!D3586)),2))</f>
        <v>17/04/12</v>
      </c>
      <c r="J3586" t="str">
        <f>IF(LEN(Hoja2!J3586)&gt;150,LEN(Hoja2!J3586),"")</f>
        <v/>
      </c>
      <c r="K3586" t="str">
        <f>IF(Hoja2!A3586&lt;&gt;"", IF(Hoja2!B3586&lt;&gt;"", IF(Hoja2!C3586&lt;&gt;"", IF(Hoja2!D3586&lt;&gt;"", IF(Hoja2!E3586&lt;&gt;"", IF(Hoja2!F3586&lt;&gt;"", IF(Hoja2!J3586&lt;&gt;"","ok",""),""),""),""),""),""),"")</f>
        <v>ok</v>
      </c>
      <c r="L3586" t="str">
        <f>IF(Hoja2!A3586="'S/F'","--","")</f>
        <v/>
      </c>
      <c r="M3586" t="str">
        <f>IF(LEN(Hoja2!C3586)&gt;30,Hoja2!C3586,"")</f>
        <v/>
      </c>
      <c r="O3586" t="str">
        <f>IF(LEN(Hoja2!F3586)&gt;110,LEN(Hoja2!F3586),"")</f>
        <v/>
      </c>
      <c r="Q3586" t="str">
        <f>IF(K3586="ok",CONCATENATE(IF(Hoja2!A3586="'S/F'","--",""),N3586,"INSERT INTO seguimiento_oficios_recepcion_oficio(fecha_captura, folio_interno, no_oficio, dependencia_envia, firma, fecha_oficio, asunto, anexo, captura_id, estatus_id) VALUES ('",CONCATENATE(RIGHT(CONCATENATE("00",DAY(Hoja2!B3586)),2),"/",RIGHT(CONCATENATE("00",MONTH(Hoja2!B3586)),2),"/",RIGHT(CONCATENATE("00",YEAR(Hoja2!B3586)),2)),"',",Hoja2!A3586,",'",Hoja2!C3586,"','",Hoja2!F3586,"','",Hoja2!E3586,"','",CONCATENATE(RIGHT(CONCATENATE("00",DAY(Hoja2!D3586)),2),"/",RIGHT(CONCATENATE("00",MONTH(Hoja2!D3586)),2),"/",RIGHT(CONCATENATE("00",YEAR(Hoja2!D3586)),2)),"','",Hoja2!J3586,"',","FALSE, 1,8);"), "")</f>
        <v>INSERT INTO seguimiento_oficios_recepcion_oficio(fecha_captura, folio_interno, no_oficio, dependencia_envia, firma, fecha_oficio, asunto, anexo, captura_id, estatus_id) VALUES ('25/05/12',921,'628','SAF','JOSE MANUEL SAIZ PINEDA','17/04/12','AUTORIZACION DE TRANSFERENCIA DE RECURSOS IFOS',FALSE, 1,8);</v>
      </c>
    </row>
    <row r="3587" spans="6:17">
      <c r="F3587" t="str">
        <f>RIGHT(CONCATENATE("00",DAY(Hoja2!B3587)),2)</f>
        <v>25</v>
      </c>
      <c r="G3587" t="str">
        <f>CONCATENATE(RIGHT(CONCATENATE("00",DAY(Hoja2!B3587)),2),"/",RIGHT(CONCATENATE("00",MONTH(Hoja2!B3587)),2),"/",RIGHT(CONCATENATE("00",YEAR(Hoja2!B3587)),2))</f>
        <v>25/05/12</v>
      </c>
      <c r="H3587" t="str">
        <f>RIGHT(CONCATENATE("00",DAY(Hoja2!D3587)),2)</f>
        <v>15</v>
      </c>
      <c r="I3587" t="str">
        <f>CONCATENATE(RIGHT(CONCATENATE("00",DAY(Hoja2!D3587)),2),"/",RIGHT(CONCATENATE("00",MONTH(Hoja2!D3587)),2),"/",RIGHT(CONCATENATE("00",YEAR(Hoja2!D3587)),2))</f>
        <v>15/05/12</v>
      </c>
      <c r="J3587" t="str">
        <f>IF(LEN(Hoja2!J3587)&gt;150,LEN(Hoja2!J3587),"")</f>
        <v/>
      </c>
      <c r="K3587" t="str">
        <f>IF(Hoja2!A3587&lt;&gt;"", IF(Hoja2!B3587&lt;&gt;"", IF(Hoja2!C3587&lt;&gt;"", IF(Hoja2!D3587&lt;&gt;"", IF(Hoja2!E3587&lt;&gt;"", IF(Hoja2!F3587&lt;&gt;"", IF(Hoja2!J3587&lt;&gt;"","ok",""),""),""),""),""),""),"")</f>
        <v>ok</v>
      </c>
      <c r="L3587" t="str">
        <f>IF(Hoja2!A3587="'S/F'","--","")</f>
        <v/>
      </c>
      <c r="M3587" t="str">
        <f>IF(LEN(Hoja2!C3587)&gt;30,Hoja2!C3587,"")</f>
        <v/>
      </c>
      <c r="O3587" t="str">
        <f>IF(LEN(Hoja2!F3587)&gt;110,LEN(Hoja2!F3587),"")</f>
        <v/>
      </c>
      <c r="Q3587" t="str">
        <f>IF(K3587="ok",CONCATENATE(IF(Hoja2!A3587="'S/F'","--",""),N3587,"INSERT INTO seguimiento_oficios_recepcion_oficio(fecha_captura, folio_interno, no_oficio, dependencia_envia, firma, fecha_oficio, asunto, anexo, captura_id, estatus_id) VALUES ('",CONCATENATE(RIGHT(CONCATENATE("00",DAY(Hoja2!B3587)),2),"/",RIGHT(CONCATENATE("00",MONTH(Hoja2!B3587)),2),"/",RIGHT(CONCATENATE("00",YEAR(Hoja2!B3587)),2)),"',",Hoja2!A3587,",'",Hoja2!C3587,"','",Hoja2!F3587,"','",Hoja2!E3587,"','",CONCATENATE(RIGHT(CONCATENATE("00",DAY(Hoja2!D3587)),2),"/",RIGHT(CONCATENATE("00",MONTH(Hoja2!D3587)),2),"/",RIGHT(CONCATENATE("00",YEAR(Hoja2!D3587)),2)),"','",Hoja2!J3587,"',","FALSE, 1,8);"), "")</f>
        <v>INSERT INTO seguimiento_oficios_recepcion_oficio(fecha_captura, folio_interno, no_oficio, dependencia_envia, firma, fecha_oficio, asunto, anexo, captura_id, estatus_id) VALUES ('25/05/12',922,'816','SAF','JOSE MANUEL SAIZ PINEDA','15/05/12','AUTORIZACION DE TRANSFERENCIA DE RECURSOS IFOS',FALSE, 1,8);</v>
      </c>
    </row>
    <row r="3588" spans="6:17">
      <c r="F3588" t="str">
        <f>RIGHT(CONCATENATE("00",DAY(Hoja2!B3588)),2)</f>
        <v>25</v>
      </c>
      <c r="G3588" t="str">
        <f>CONCATENATE(RIGHT(CONCATENATE("00",DAY(Hoja2!B3588)),2),"/",RIGHT(CONCATENATE("00",MONTH(Hoja2!B3588)),2),"/",RIGHT(CONCATENATE("00",YEAR(Hoja2!B3588)),2))</f>
        <v>25/05/12</v>
      </c>
      <c r="H3588" t="str">
        <f>RIGHT(CONCATENATE("00",DAY(Hoja2!D3588)),2)</f>
        <v>15</v>
      </c>
      <c r="I3588" t="str">
        <f>CONCATENATE(RIGHT(CONCATENATE("00",DAY(Hoja2!D3588)),2),"/",RIGHT(CONCATENATE("00",MONTH(Hoja2!D3588)),2),"/",RIGHT(CONCATENATE("00",YEAR(Hoja2!D3588)),2))</f>
        <v>15/05/12</v>
      </c>
      <c r="J3588" t="str">
        <f>IF(LEN(Hoja2!J3588)&gt;150,LEN(Hoja2!J3588),"")</f>
        <v/>
      </c>
      <c r="K3588" t="str">
        <f>IF(Hoja2!A3588&lt;&gt;"", IF(Hoja2!B3588&lt;&gt;"", IF(Hoja2!C3588&lt;&gt;"", IF(Hoja2!D3588&lt;&gt;"", IF(Hoja2!E3588&lt;&gt;"", IF(Hoja2!F3588&lt;&gt;"", IF(Hoja2!J3588&lt;&gt;"","ok",""),""),""),""),""),""),"")</f>
        <v>ok</v>
      </c>
      <c r="L3588" t="str">
        <f>IF(Hoja2!A3588="'S/F'","--","")</f>
        <v/>
      </c>
      <c r="M3588" t="str">
        <f>IF(LEN(Hoja2!C3588)&gt;30,Hoja2!C3588,"")</f>
        <v/>
      </c>
      <c r="O3588" t="str">
        <f>IF(LEN(Hoja2!F3588)&gt;110,LEN(Hoja2!F3588),"")</f>
        <v/>
      </c>
      <c r="Q3588" t="str">
        <f>IF(K3588="ok",CONCATENATE(IF(Hoja2!A3588="'S/F'","--",""),N3588,"INSERT INTO seguimiento_oficios_recepcion_oficio(fecha_captura, folio_interno, no_oficio, dependencia_envia, firma, fecha_oficio, asunto, anexo, captura_id, estatus_id) VALUES ('",CONCATENATE(RIGHT(CONCATENATE("00",DAY(Hoja2!B3588)),2),"/",RIGHT(CONCATENATE("00",MONTH(Hoja2!B3588)),2),"/",RIGHT(CONCATENATE("00",YEAR(Hoja2!B3588)),2)),"',",Hoja2!A3588,",'",Hoja2!C3588,"','",Hoja2!F3588,"','",Hoja2!E3588,"','",CONCATENATE(RIGHT(CONCATENATE("00",DAY(Hoja2!D3588)),2),"/",RIGHT(CONCATENATE("00",MONTH(Hoja2!D3588)),2),"/",RIGHT(CONCATENATE("00",YEAR(Hoja2!D3588)),2)),"','",Hoja2!J3588,"',","FALSE, 1,8);"), "")</f>
        <v>INSERT INTO seguimiento_oficios_recepcion_oficio(fecha_captura, folio_interno, no_oficio, dependencia_envia, firma, fecha_oficio, asunto, anexo, captura_id, estatus_id) VALUES ('25/05/12',923,'328','SAF','JOSE MANUEL SAIZ PINEDA','15/05/12','AUTORIZACION DE TRANSFERENCIA DE RECURSOS IFOS',FALSE, 1,8);</v>
      </c>
    </row>
    <row r="3589" spans="6:17">
      <c r="F3589" t="str">
        <f>RIGHT(CONCATENATE("00",DAY(Hoja2!B3589)),2)</f>
        <v>25</v>
      </c>
      <c r="G3589" t="str">
        <f>CONCATENATE(RIGHT(CONCATENATE("00",DAY(Hoja2!B3589)),2),"/",RIGHT(CONCATENATE("00",MONTH(Hoja2!B3589)),2),"/",RIGHT(CONCATENATE("00",YEAR(Hoja2!B3589)),2))</f>
        <v>25/05/12</v>
      </c>
      <c r="H3589" t="str">
        <f>RIGHT(CONCATENATE("00",DAY(Hoja2!D3589)),2)</f>
        <v>15</v>
      </c>
      <c r="I3589" t="str">
        <f>CONCATENATE(RIGHT(CONCATENATE("00",DAY(Hoja2!D3589)),2),"/",RIGHT(CONCATENATE("00",MONTH(Hoja2!D3589)),2),"/",RIGHT(CONCATENATE("00",YEAR(Hoja2!D3589)),2))</f>
        <v>15/05/12</v>
      </c>
      <c r="J3589" t="str">
        <f>IF(LEN(Hoja2!J3589)&gt;150,LEN(Hoja2!J3589),"")</f>
        <v/>
      </c>
      <c r="K3589" t="str">
        <f>IF(Hoja2!A3589&lt;&gt;"", IF(Hoja2!B3589&lt;&gt;"", IF(Hoja2!C3589&lt;&gt;"", IF(Hoja2!D3589&lt;&gt;"", IF(Hoja2!E3589&lt;&gt;"", IF(Hoja2!F3589&lt;&gt;"", IF(Hoja2!J3589&lt;&gt;"","ok",""),""),""),""),""),""),"")</f>
        <v>ok</v>
      </c>
      <c r="L3589" t="str">
        <f>IF(Hoja2!A3589="'S/F'","--","")</f>
        <v/>
      </c>
      <c r="M3589" t="str">
        <f>IF(LEN(Hoja2!C3589)&gt;30,Hoja2!C3589,"")</f>
        <v/>
      </c>
      <c r="O3589" t="str">
        <f>IF(LEN(Hoja2!F3589)&gt;110,LEN(Hoja2!F3589),"")</f>
        <v/>
      </c>
      <c r="Q3589" t="str">
        <f>IF(K3589="ok",CONCATENATE(IF(Hoja2!A3589="'S/F'","--",""),N3589,"INSERT INTO seguimiento_oficios_recepcion_oficio(fecha_captura, folio_interno, no_oficio, dependencia_envia, firma, fecha_oficio, asunto, anexo, captura_id, estatus_id) VALUES ('",CONCATENATE(RIGHT(CONCATENATE("00",DAY(Hoja2!B3589)),2),"/",RIGHT(CONCATENATE("00",MONTH(Hoja2!B3589)),2),"/",RIGHT(CONCATENATE("00",YEAR(Hoja2!B3589)),2)),"',",Hoja2!A3589,",'",Hoja2!C3589,"','",Hoja2!F3589,"','",Hoja2!E3589,"','",CONCATENATE(RIGHT(CONCATENATE("00",DAY(Hoja2!D3589)),2),"/",RIGHT(CONCATENATE("00",MONTH(Hoja2!D3589)),2),"/",RIGHT(CONCATENATE("00",YEAR(Hoja2!D3589)),2)),"','",Hoja2!J3589,"',","FALSE, 1,8);"), "")</f>
        <v>INSERT INTO seguimiento_oficios_recepcion_oficio(fecha_captura, folio_interno, no_oficio, dependencia_envia, firma, fecha_oficio, asunto, anexo, captura_id, estatus_id) VALUES ('25/05/12',924,'892','SAF','JOSE MANUEL SAIZ PINEDA','15/05/12','AUTORIZACION DE TRANSFERENCIA DE RECURSOS IFOS',FALSE, 1,8);</v>
      </c>
    </row>
    <row r="3590" spans="6:17">
      <c r="F3590" t="str">
        <f>RIGHT(CONCATENATE("00",DAY(Hoja2!B3590)),2)</f>
        <v>25</v>
      </c>
      <c r="G3590" t="str">
        <f>CONCATENATE(RIGHT(CONCATENATE("00",DAY(Hoja2!B3590)),2),"/",RIGHT(CONCATENATE("00",MONTH(Hoja2!B3590)),2),"/",RIGHT(CONCATENATE("00",YEAR(Hoja2!B3590)),2))</f>
        <v>25/05/12</v>
      </c>
      <c r="H3590" t="str">
        <f>RIGHT(CONCATENATE("00",DAY(Hoja2!D3590)),2)</f>
        <v>08</v>
      </c>
      <c r="I3590" t="str">
        <f>CONCATENATE(RIGHT(CONCATENATE("00",DAY(Hoja2!D3590)),2),"/",RIGHT(CONCATENATE("00",MONTH(Hoja2!D3590)),2),"/",RIGHT(CONCATENATE("00",YEAR(Hoja2!D3590)),2))</f>
        <v>08/05/12</v>
      </c>
      <c r="J3590" t="str">
        <f>IF(LEN(Hoja2!J3590)&gt;150,LEN(Hoja2!J3590),"")</f>
        <v/>
      </c>
      <c r="K3590" t="str">
        <f>IF(Hoja2!A3590&lt;&gt;"", IF(Hoja2!B3590&lt;&gt;"", IF(Hoja2!C3590&lt;&gt;"", IF(Hoja2!D3590&lt;&gt;"", IF(Hoja2!E3590&lt;&gt;"", IF(Hoja2!F3590&lt;&gt;"", IF(Hoja2!J3590&lt;&gt;"","ok",""),""),""),""),""),""),"")</f>
        <v>ok</v>
      </c>
      <c r="L3590" t="str">
        <f>IF(Hoja2!A3590="'S/F'","--","")</f>
        <v/>
      </c>
      <c r="M3590" t="str">
        <f>IF(LEN(Hoja2!C3590)&gt;30,Hoja2!C3590,"")</f>
        <v/>
      </c>
      <c r="O3590" t="str">
        <f>IF(LEN(Hoja2!F3590)&gt;110,LEN(Hoja2!F3590),"")</f>
        <v/>
      </c>
      <c r="Q3590" t="str">
        <f>IF(K3590="ok",CONCATENATE(IF(Hoja2!A3590="'S/F'","--",""),N3590,"INSERT INTO seguimiento_oficios_recepcion_oficio(fecha_captura, folio_interno, no_oficio, dependencia_envia, firma, fecha_oficio, asunto, anexo, captura_id, estatus_id) VALUES ('",CONCATENATE(RIGHT(CONCATENATE("00",DAY(Hoja2!B3590)),2),"/",RIGHT(CONCATENATE("00",MONTH(Hoja2!B3590)),2),"/",RIGHT(CONCATENATE("00",YEAR(Hoja2!B3590)),2)),"',",Hoja2!A3590,",'",Hoja2!C3590,"','",Hoja2!F3590,"','",Hoja2!E3590,"','",CONCATENATE(RIGHT(CONCATENATE("00",DAY(Hoja2!D3590)),2),"/",RIGHT(CONCATENATE("00",MONTH(Hoja2!D3590)),2),"/",RIGHT(CONCATENATE("00",YEAR(Hoja2!D3590)),2)),"','",Hoja2!J3590,"',","FALSE, 1,8);"), "")</f>
        <v>INSERT INTO seguimiento_oficios_recepcion_oficio(fecha_captura, folio_interno, no_oficio, dependencia_envia, firma, fecha_oficio, asunto, anexo, captura_id, estatus_id) VALUES ('25/05/12',925,'690','SAF','JOSE MANUEL SAIZ PINEDA','08/05/12','AUTORIZACION DE TRANSFERENCIA DE RECURSOS IFOS',FALSE, 1,8);</v>
      </c>
    </row>
    <row r="3591" spans="6:17">
      <c r="F3591" t="str">
        <f>RIGHT(CONCATENATE("00",DAY(Hoja2!B3591)),2)</f>
        <v>25</v>
      </c>
      <c r="G3591" t="str">
        <f>CONCATENATE(RIGHT(CONCATENATE("00",DAY(Hoja2!B3591)),2),"/",RIGHT(CONCATENATE("00",MONTH(Hoja2!B3591)),2),"/",RIGHT(CONCATENATE("00",YEAR(Hoja2!B3591)),2))</f>
        <v>25/05/12</v>
      </c>
      <c r="H3591" t="str">
        <f>RIGHT(CONCATENATE("00",DAY(Hoja2!D3591)),2)</f>
        <v>17</v>
      </c>
      <c r="I3591" t="str">
        <f>CONCATENATE(RIGHT(CONCATENATE("00",DAY(Hoja2!D3591)),2),"/",RIGHT(CONCATENATE("00",MONTH(Hoja2!D3591)),2),"/",RIGHT(CONCATENATE("00",YEAR(Hoja2!D3591)),2))</f>
        <v>17/04/12</v>
      </c>
      <c r="J3591" t="str">
        <f>IF(LEN(Hoja2!J3591)&gt;150,LEN(Hoja2!J3591),"")</f>
        <v/>
      </c>
      <c r="K3591" t="str">
        <f>IF(Hoja2!A3591&lt;&gt;"", IF(Hoja2!B3591&lt;&gt;"", IF(Hoja2!C3591&lt;&gt;"", IF(Hoja2!D3591&lt;&gt;"", IF(Hoja2!E3591&lt;&gt;"", IF(Hoja2!F3591&lt;&gt;"", IF(Hoja2!J3591&lt;&gt;"","ok",""),""),""),""),""),""),"")</f>
        <v>ok</v>
      </c>
      <c r="L3591" t="str">
        <f>IF(Hoja2!A3591="'S/F'","--","")</f>
        <v/>
      </c>
      <c r="M3591" t="str">
        <f>IF(LEN(Hoja2!C3591)&gt;30,Hoja2!C3591,"")</f>
        <v/>
      </c>
      <c r="O3591" t="str">
        <f>IF(LEN(Hoja2!F3591)&gt;110,LEN(Hoja2!F3591),"")</f>
        <v/>
      </c>
      <c r="Q3591" t="str">
        <f>IF(K3591="ok",CONCATENATE(IF(Hoja2!A3591="'S/F'","--",""),N3591,"INSERT INTO seguimiento_oficios_recepcion_oficio(fecha_captura, folio_interno, no_oficio, dependencia_envia, firma, fecha_oficio, asunto, anexo, captura_id, estatus_id) VALUES ('",CONCATENATE(RIGHT(CONCATENATE("00",DAY(Hoja2!B3591)),2),"/",RIGHT(CONCATENATE("00",MONTH(Hoja2!B3591)),2),"/",RIGHT(CONCATENATE("00",YEAR(Hoja2!B3591)),2)),"',",Hoja2!A3591,",'",Hoja2!C3591,"','",Hoja2!F3591,"','",Hoja2!E3591,"','",CONCATENATE(RIGHT(CONCATENATE("00",DAY(Hoja2!D3591)),2),"/",RIGHT(CONCATENATE("00",MONTH(Hoja2!D3591)),2),"/",RIGHT(CONCATENATE("00",YEAR(Hoja2!D3591)),2)),"','",Hoja2!J3591,"',","FALSE, 1,8);"), "")</f>
        <v>INSERT INTO seguimiento_oficios_recepcion_oficio(fecha_captura, folio_interno, no_oficio, dependencia_envia, firma, fecha_oficio, asunto, anexo, captura_id, estatus_id) VALUES ('25/05/12',926,'251','SAF','ROSANA MARIA HERRERA VALENCIA','17/04/12','IMPROCEDENCIA DE LA TRANFERENCIA SOLCITADA',FALSE, 1,8);</v>
      </c>
    </row>
    <row r="3592" spans="6:17">
      <c r="F3592" t="str">
        <f>RIGHT(CONCATENATE("00",DAY(Hoja2!B3592)),2)</f>
        <v>25</v>
      </c>
      <c r="G3592" t="str">
        <f>CONCATENATE(RIGHT(CONCATENATE("00",DAY(Hoja2!B3592)),2),"/",RIGHT(CONCATENATE("00",MONTH(Hoja2!B3592)),2),"/",RIGHT(CONCATENATE("00",YEAR(Hoja2!B3592)),2))</f>
        <v>25/05/12</v>
      </c>
      <c r="H3592" t="str">
        <f>RIGHT(CONCATENATE("00",DAY(Hoja2!D3592)),2)</f>
        <v>17</v>
      </c>
      <c r="I3592" t="str">
        <f>CONCATENATE(RIGHT(CONCATENATE("00",DAY(Hoja2!D3592)),2),"/",RIGHT(CONCATENATE("00",MONTH(Hoja2!D3592)),2),"/",RIGHT(CONCATENATE("00",YEAR(Hoja2!D3592)),2))</f>
        <v>17/04/12</v>
      </c>
      <c r="J3592" t="str">
        <f>IF(LEN(Hoja2!J3592)&gt;150,LEN(Hoja2!J3592),"")</f>
        <v/>
      </c>
      <c r="K3592" t="str">
        <f>IF(Hoja2!A3592&lt;&gt;"", IF(Hoja2!B3592&lt;&gt;"", IF(Hoja2!C3592&lt;&gt;"", IF(Hoja2!D3592&lt;&gt;"", IF(Hoja2!E3592&lt;&gt;"", IF(Hoja2!F3592&lt;&gt;"", IF(Hoja2!J3592&lt;&gt;"","ok",""),""),""),""),""),""),"")</f>
        <v>ok</v>
      </c>
      <c r="L3592" t="str">
        <f>IF(Hoja2!A3592="'S/F'","--","")</f>
        <v/>
      </c>
      <c r="M3592" t="str">
        <f>IF(LEN(Hoja2!C3592)&gt;30,Hoja2!C3592,"")</f>
        <v/>
      </c>
      <c r="O3592" t="str">
        <f>IF(LEN(Hoja2!F3592)&gt;110,LEN(Hoja2!F3592),"")</f>
        <v/>
      </c>
      <c r="Q3592" t="str">
        <f>IF(K3592="ok",CONCATENATE(IF(Hoja2!A3592="'S/F'","--",""),N3592,"INSERT INTO seguimiento_oficios_recepcion_oficio(fecha_captura, folio_interno, no_oficio, dependencia_envia, firma, fecha_oficio, asunto, anexo, captura_id, estatus_id) VALUES ('",CONCATENATE(RIGHT(CONCATENATE("00",DAY(Hoja2!B3592)),2),"/",RIGHT(CONCATENATE("00",MONTH(Hoja2!B3592)),2),"/",RIGHT(CONCATENATE("00",YEAR(Hoja2!B3592)),2)),"',",Hoja2!A3592,",'",Hoja2!C3592,"','",Hoja2!F3592,"','",Hoja2!E3592,"','",CONCATENATE(RIGHT(CONCATENATE("00",DAY(Hoja2!D3592)),2),"/",RIGHT(CONCATENATE("00",MONTH(Hoja2!D3592)),2),"/",RIGHT(CONCATENATE("00",YEAR(Hoja2!D3592)),2)),"','",Hoja2!J3592,"',","FALSE, 1,8);"), "")</f>
        <v>INSERT INTO seguimiento_oficios_recepcion_oficio(fecha_captura, folio_interno, no_oficio, dependencia_envia, firma, fecha_oficio, asunto, anexo, captura_id, estatus_id) VALUES ('25/05/12',927,'553','SAF','JOSE MANUEL SAIZ PINEDA','17/04/12','AUTORIZACION DE TRANSFERENCIA DE RECURSOS IFOS',FALSE, 1,8);</v>
      </c>
    </row>
    <row r="3593" spans="6:17">
      <c r="F3593" t="str">
        <f>RIGHT(CONCATENATE("00",DAY(Hoja2!B3593)),2)</f>
        <v>25</v>
      </c>
      <c r="G3593" t="str">
        <f>CONCATENATE(RIGHT(CONCATENATE("00",DAY(Hoja2!B3593)),2),"/",RIGHT(CONCATENATE("00",MONTH(Hoja2!B3593)),2),"/",RIGHT(CONCATENATE("00",YEAR(Hoja2!B3593)),2))</f>
        <v>25/05/12</v>
      </c>
      <c r="H3593" t="str">
        <f>RIGHT(CONCATENATE("00",DAY(Hoja2!D3593)),2)</f>
        <v>25</v>
      </c>
      <c r="I3593" t="str">
        <f>CONCATENATE(RIGHT(CONCATENATE("00",DAY(Hoja2!D3593)),2),"/",RIGHT(CONCATENATE("00",MONTH(Hoja2!D3593)),2),"/",RIGHT(CONCATENATE("00",YEAR(Hoja2!D3593)),2))</f>
        <v>25/05/12</v>
      </c>
      <c r="J3593" t="str">
        <f>IF(LEN(Hoja2!J3593)&gt;150,LEN(Hoja2!J3593),"")</f>
        <v/>
      </c>
      <c r="K3593" t="str">
        <f>IF(Hoja2!A3593&lt;&gt;"", IF(Hoja2!B3593&lt;&gt;"", IF(Hoja2!C3593&lt;&gt;"", IF(Hoja2!D3593&lt;&gt;"", IF(Hoja2!E3593&lt;&gt;"", IF(Hoja2!F3593&lt;&gt;"", IF(Hoja2!J3593&lt;&gt;"","ok",""),""),""),""),""),""),"")</f>
        <v>ok</v>
      </c>
      <c r="L3593" t="str">
        <f>IF(Hoja2!A3593="'S/F'","--","")</f>
        <v/>
      </c>
      <c r="M3593" t="str">
        <f>IF(LEN(Hoja2!C3593)&gt;30,Hoja2!C3593,"")</f>
        <v/>
      </c>
      <c r="O3593" t="str">
        <f>IF(LEN(Hoja2!F3593)&gt;110,LEN(Hoja2!F3593),"")</f>
        <v/>
      </c>
      <c r="Q3593" t="str">
        <f>IF(K3593="ok",CONCATENATE(IF(Hoja2!A3593="'S/F'","--",""),N3593,"INSERT INTO seguimiento_oficios_recepcion_oficio(fecha_captura, folio_interno, no_oficio, dependencia_envia, firma, fecha_oficio, asunto, anexo, captura_id, estatus_id) VALUES ('",CONCATENATE(RIGHT(CONCATENATE("00",DAY(Hoja2!B3593)),2),"/",RIGHT(CONCATENATE("00",MONTH(Hoja2!B3593)),2),"/",RIGHT(CONCATENATE("00",YEAR(Hoja2!B3593)),2)),"',",Hoja2!A3593,",'",Hoja2!C3593,"','",Hoja2!F3593,"','",Hoja2!E3593,"','",CONCATENATE(RIGHT(CONCATENATE("00",DAY(Hoja2!D3593)),2),"/",RIGHT(CONCATENATE("00",MONTH(Hoja2!D3593)),2),"/",RIGHT(CONCATENATE("00",YEAR(Hoja2!D3593)),2)),"','",Hoja2!J3593,"',","FALSE, 1,8);"), "")</f>
        <v>INSERT INTO seguimiento_oficios_recepcion_oficio(fecha_captura, folio_interno, no_oficio, dependencia_envia, firma, fecha_oficio, asunto, anexo, captura_id, estatus_id) VALUES ('25/05/12',928,'546','SALUD','JORGE ALBERTO GALLEGOS GUZMAN','25/05/12','SOLICITAN AUTOBUS PARA EL 30 DE MAYO',FALSE, 1,8);</v>
      </c>
    </row>
    <row r="3594" spans="6:17">
      <c r="F3594" t="str">
        <f>RIGHT(CONCATENATE("00",DAY(Hoja2!B3594)),2)</f>
        <v>25</v>
      </c>
      <c r="G3594" t="str">
        <f>CONCATENATE(RIGHT(CONCATENATE("00",DAY(Hoja2!B3594)),2),"/",RIGHT(CONCATENATE("00",MONTH(Hoja2!B3594)),2),"/",RIGHT(CONCATENATE("00",YEAR(Hoja2!B3594)),2))</f>
        <v>25/05/12</v>
      </c>
      <c r="H3594" t="str">
        <f>RIGHT(CONCATENATE("00",DAY(Hoja2!D3594)),2)</f>
        <v>22</v>
      </c>
      <c r="I3594" t="str">
        <f>CONCATENATE(RIGHT(CONCATENATE("00",DAY(Hoja2!D3594)),2),"/",RIGHT(CONCATENATE("00",MONTH(Hoja2!D3594)),2),"/",RIGHT(CONCATENATE("00",YEAR(Hoja2!D3594)),2))</f>
        <v>22/05/12</v>
      </c>
      <c r="J3594" t="str">
        <f>IF(LEN(Hoja2!J3594)&gt;150,LEN(Hoja2!J3594),"")</f>
        <v/>
      </c>
      <c r="K3594" t="str">
        <f>IF(Hoja2!A3594&lt;&gt;"", IF(Hoja2!B3594&lt;&gt;"", IF(Hoja2!C3594&lt;&gt;"", IF(Hoja2!D3594&lt;&gt;"", IF(Hoja2!E3594&lt;&gt;"", IF(Hoja2!F3594&lt;&gt;"", IF(Hoja2!J3594&lt;&gt;"","ok",""),""),""),""),""),""),"")</f>
        <v>ok</v>
      </c>
      <c r="L3594" t="str">
        <f>IF(Hoja2!A3594="'S/F'","--","")</f>
        <v>--</v>
      </c>
      <c r="M3594" t="str">
        <f>IF(LEN(Hoja2!C3594)&gt;30,Hoja2!C3594,"")</f>
        <v/>
      </c>
      <c r="O3594" t="str">
        <f>IF(LEN(Hoja2!F3594)&gt;110,LEN(Hoja2!F3594),"")</f>
        <v/>
      </c>
      <c r="Q3594" t="str">
        <f>IF(K3594="ok",CONCATENATE(IF(Hoja2!A3594="'S/F'","--",""),N3594,"INSERT INTO seguimiento_oficios_recepcion_oficio(fecha_captura, folio_interno, no_oficio, dependencia_envia, firma, fecha_oficio, asunto, anexo, captura_id, estatus_id) VALUES ('",CONCATENATE(RIGHT(CONCATENATE("00",DAY(Hoja2!B3594)),2),"/",RIGHT(CONCATENATE("00",MONTH(Hoja2!B3594)),2),"/",RIGHT(CONCATENATE("00",YEAR(Hoja2!B3594)),2)),"',",Hoja2!A3594,",'",Hoja2!C3594,"','",Hoja2!F3594,"','",Hoja2!E3594,"','",CONCATENATE(RIGHT(CONCATENATE("00",DAY(Hoja2!D3594)),2),"/",RIGHT(CONCATENATE("00",MONTH(Hoja2!D3594)),2),"/",RIGHT(CONCATENATE("00",YEAR(Hoja2!D3594)),2)),"','",Hoja2!J3594,"',","FALSE, 1,8);"), "")</f>
        <v>--INSERT INTO seguimiento_oficios_recepcion_oficio(fecha_captura, folio_interno, no_oficio, dependencia_envia, firma, fecha_oficio, asunto, anexo, captura_id, estatus_id) VALUES ('25/05/12','S/F','S/N','SEMAR','JORGE ANTONIO VELASCO CABALLERO','22/05/12','SOLICITAN BANDA DE MUSICA, CARPA BLANCA, TEMPLETE, PODIUM, SONIDO, MAMPARA PARA EL 01 DE JUNIO',FALSE, 1,8);</v>
      </c>
    </row>
    <row r="3595" spans="6:17">
      <c r="F3595" t="str">
        <f>RIGHT(CONCATENATE("00",DAY(Hoja2!B3595)),2)</f>
        <v>25</v>
      </c>
      <c r="G3595" t="str">
        <f>CONCATENATE(RIGHT(CONCATENATE("00",DAY(Hoja2!B3595)),2),"/",RIGHT(CONCATENATE("00",MONTH(Hoja2!B3595)),2),"/",RIGHT(CONCATENATE("00",YEAR(Hoja2!B3595)),2))</f>
        <v>25/05/12</v>
      </c>
      <c r="H3595" t="str">
        <f>RIGHT(CONCATENATE("00",DAY(Hoja2!D3595)),2)</f>
        <v>25</v>
      </c>
      <c r="I3595" t="str">
        <f>CONCATENATE(RIGHT(CONCATENATE("00",DAY(Hoja2!D3595)),2),"/",RIGHT(CONCATENATE("00",MONTH(Hoja2!D3595)),2),"/",RIGHT(CONCATENATE("00",YEAR(Hoja2!D3595)),2))</f>
        <v>25/05/12</v>
      </c>
      <c r="J3595" t="str">
        <f>IF(LEN(Hoja2!J3595)&gt;150,LEN(Hoja2!J3595),"")</f>
        <v/>
      </c>
      <c r="K3595" t="str">
        <f>IF(Hoja2!A3595&lt;&gt;"", IF(Hoja2!B3595&lt;&gt;"", IF(Hoja2!C3595&lt;&gt;"", IF(Hoja2!D3595&lt;&gt;"", IF(Hoja2!E3595&lt;&gt;"", IF(Hoja2!F3595&lt;&gt;"", IF(Hoja2!J3595&lt;&gt;"","ok",""),""),""),""),""),""),"")</f>
        <v>ok</v>
      </c>
      <c r="L3595" t="str">
        <f>IF(Hoja2!A3595="'S/F'","--","")</f>
        <v/>
      </c>
      <c r="M3595" t="str">
        <f>IF(LEN(Hoja2!C3595)&gt;30,Hoja2!C3595,"")</f>
        <v/>
      </c>
      <c r="N3595" s="145" t="s">
        <v>8371</v>
      </c>
      <c r="O3595" t="str">
        <f>IF(LEN(Hoja2!F3595)&gt;110,LEN(Hoja2!F3595),"")</f>
        <v/>
      </c>
      <c r="Q3595" t="str">
        <f>IF(K3595="ok",CONCATENATE(IF(Hoja2!A3595="'S/F'","--",""),N3595,"INSERT INTO seguimiento_oficios_recepcion_oficio(fecha_captura, folio_interno, no_oficio, dependencia_envia, firma, fecha_oficio, asunto, anexo, captura_id, estatus_id) VALUES ('",CONCATENATE(RIGHT(CONCATENATE("00",DAY(Hoja2!B3595)),2),"/",RIGHT(CONCATENATE("00",MONTH(Hoja2!B3595)),2),"/",RIGHT(CONCATENATE("00",YEAR(Hoja2!B3595)),2)),"',",Hoja2!A3595,",'",Hoja2!C3595,"','",Hoja2!F3595,"','",Hoja2!E3595,"','",CONCATENATE(RIGHT(CONCATENATE("00",DAY(Hoja2!D3595)),2),"/",RIGHT(CONCATENATE("00",MONTH(Hoja2!D3595)),2),"/",RIGHT(CONCATENATE("00",YEAR(Hoja2!D3595)),2)),"','",Hoja2!J3595,"',","FALSE, 1,8);"), "")</f>
        <v>--INSERT INTO seguimiento_oficios_recepcion_oficio(fecha_captura, folio_interno, no_oficio, dependencia_envia, firma, fecha_oficio, asunto, anexo, captura_id, estatus_id) VALUES ('25/05/12',S/N,'133','PRI','ALDA AURORA CAMARILLO COOP','25/05/12','SOLICITAN EN ARRENDAMIENTO LA NAVE 1 PARA EL 07 DE JUNIO',FALSE, 1,8);</v>
      </c>
    </row>
    <row r="3596" spans="6:17">
      <c r="F3596" t="str">
        <f>RIGHT(CONCATENATE("00",DAY(Hoja2!B3596)),2)</f>
        <v>28</v>
      </c>
      <c r="G3596" t="str">
        <f>CONCATENATE(RIGHT(CONCATENATE("00",DAY(Hoja2!B3596)),2),"/",RIGHT(CONCATENATE("00",MONTH(Hoja2!B3596)),2),"/",RIGHT(CONCATENATE("00",YEAR(Hoja2!B3596)),2))</f>
        <v>28/05/12</v>
      </c>
      <c r="H3596" t="str">
        <f>RIGHT(CONCATENATE("00",DAY(Hoja2!D3596)),2)</f>
        <v>28</v>
      </c>
      <c r="I3596" t="str">
        <f>CONCATENATE(RIGHT(CONCATENATE("00",DAY(Hoja2!D3596)),2),"/",RIGHT(CONCATENATE("00",MONTH(Hoja2!D3596)),2),"/",RIGHT(CONCATENATE("00",YEAR(Hoja2!D3596)),2))</f>
        <v>28/05/12</v>
      </c>
      <c r="J3596" t="str">
        <f>IF(LEN(Hoja2!J3596)&gt;150,LEN(Hoja2!J3596),"")</f>
        <v/>
      </c>
      <c r="K3596" t="str">
        <f>IF(Hoja2!A3596&lt;&gt;"", IF(Hoja2!B3596&lt;&gt;"", IF(Hoja2!C3596&lt;&gt;"", IF(Hoja2!D3596&lt;&gt;"", IF(Hoja2!E3596&lt;&gt;"", IF(Hoja2!F3596&lt;&gt;"", IF(Hoja2!J3596&lt;&gt;"","ok",""),""),""),""),""),""),"")</f>
        <v>ok</v>
      </c>
      <c r="L3596" t="str">
        <f>IF(Hoja2!A3596="'S/F'","--","")</f>
        <v/>
      </c>
      <c r="M3596" t="str">
        <f>IF(LEN(Hoja2!C3596)&gt;30,Hoja2!C3596,"")</f>
        <v/>
      </c>
      <c r="O3596" t="str">
        <f>IF(LEN(Hoja2!F3596)&gt;110,LEN(Hoja2!F3596),"")</f>
        <v/>
      </c>
      <c r="Q3596" t="str">
        <f>IF(K3596="ok",CONCATENATE(IF(Hoja2!A3596="'S/F'","--",""),N3596,"INSERT INTO seguimiento_oficios_recepcion_oficio(fecha_captura, folio_interno, no_oficio, dependencia_envia, firma, fecha_oficio, asunto, anexo, captura_id, estatus_id) VALUES ('",CONCATENATE(RIGHT(CONCATENATE("00",DAY(Hoja2!B3596)),2),"/",RIGHT(CONCATENATE("00",MONTH(Hoja2!B3596)),2),"/",RIGHT(CONCATENATE("00",YEAR(Hoja2!B3596)),2)),"',",Hoja2!A3596,",'",Hoja2!C3596,"','",Hoja2!F3596,"','",Hoja2!E3596,"','",CONCATENATE(RIGHT(CONCATENATE("00",DAY(Hoja2!D3596)),2),"/",RIGHT(CONCATENATE("00",MONTH(Hoja2!D3596)),2),"/",RIGHT(CONCATENATE("00",YEAR(Hoja2!D3596)),2)),"','",Hoja2!J3596,"',","FALSE, 1,8);"), "")</f>
        <v>INSERT INTO seguimiento_oficios_recepcion_oficio(fecha_captura, folio_interno, no_oficio, dependencia_envia, firma, fecha_oficio, asunto, anexo, captura_id, estatus_id) VALUES ('28/05/12',929,'05.31','OCV-TABASCO','LEYLA AGUIRRE CASTILLO','28/05/12','SOLICITAN CHOCOBUS PARA EL 05 DE JUNIO',FALSE, 1,8);</v>
      </c>
    </row>
    <row r="3597" spans="6:17">
      <c r="F3597" t="str">
        <f>RIGHT(CONCATENATE("00",DAY(Hoja2!B3597)),2)</f>
        <v>28</v>
      </c>
      <c r="G3597" t="str">
        <f>CONCATENATE(RIGHT(CONCATENATE("00",DAY(Hoja2!B3597)),2),"/",RIGHT(CONCATENATE("00",MONTH(Hoja2!B3597)),2),"/",RIGHT(CONCATENATE("00",YEAR(Hoja2!B3597)),2))</f>
        <v>28/05/12</v>
      </c>
      <c r="H3597" t="str">
        <f>RIGHT(CONCATENATE("00",DAY(Hoja2!D3597)),2)</f>
        <v>25</v>
      </c>
      <c r="I3597" t="str">
        <f>CONCATENATE(RIGHT(CONCATENATE("00",DAY(Hoja2!D3597)),2),"/",RIGHT(CONCATENATE("00",MONTH(Hoja2!D3597)),2),"/",RIGHT(CONCATENATE("00",YEAR(Hoja2!D3597)),2))</f>
        <v>25/05/12</v>
      </c>
      <c r="J3597" t="str">
        <f>IF(LEN(Hoja2!J3597)&gt;150,LEN(Hoja2!J3597),"")</f>
        <v/>
      </c>
      <c r="K3597" t="str">
        <f>IF(Hoja2!A3597&lt;&gt;"", IF(Hoja2!B3597&lt;&gt;"", IF(Hoja2!C3597&lt;&gt;"", IF(Hoja2!D3597&lt;&gt;"", IF(Hoja2!E3597&lt;&gt;"", IF(Hoja2!F3597&lt;&gt;"", IF(Hoja2!J3597&lt;&gt;"","ok",""),""),""),""),""),""),"")</f>
        <v>ok</v>
      </c>
      <c r="L3597" t="str">
        <f>IF(Hoja2!A3597="'S/F'","--","")</f>
        <v/>
      </c>
      <c r="M3597" t="str">
        <f>IF(LEN(Hoja2!C3597)&gt;30,Hoja2!C3597,"")</f>
        <v/>
      </c>
      <c r="O3597" t="str">
        <f>IF(LEN(Hoja2!F3597)&gt;110,LEN(Hoja2!F3597),"")</f>
        <v/>
      </c>
      <c r="Q3597" t="str">
        <f>IF(K3597="ok",CONCATENATE(IF(Hoja2!A3597="'S/F'","--",""),N3597,"INSERT INTO seguimiento_oficios_recepcion_oficio(fecha_captura, folio_interno, no_oficio, dependencia_envia, firma, fecha_oficio, asunto, anexo, captura_id, estatus_id) VALUES ('",CONCATENATE(RIGHT(CONCATENATE("00",DAY(Hoja2!B3597)),2),"/",RIGHT(CONCATENATE("00",MONTH(Hoja2!B3597)),2),"/",RIGHT(CONCATENATE("00",YEAR(Hoja2!B3597)),2)),"',",Hoja2!A3597,",'",Hoja2!C3597,"','",Hoja2!F3597,"','",Hoja2!E3597,"','",CONCATENATE(RIGHT(CONCATENATE("00",DAY(Hoja2!D3597)),2),"/",RIGHT(CONCATENATE("00",MONTH(Hoja2!D3597)),2),"/",RIGHT(CONCATENATE("00",YEAR(Hoja2!D3597)),2)),"','",Hoja2!J3597,"',","FALSE, 1,8);"), "")</f>
        <v>INSERT INTO seguimiento_oficios_recepcion_oficio(fecha_captura, folio_interno, no_oficio, dependencia_envia, firma, fecha_oficio, asunto, anexo, captura_id, estatus_id) VALUES ('28/05/12',930,'1360','EDUCACION','DEYANIRA CAMACHO JAVIER','25/05/12','SOLICITA LA APERTURA DE UN NUEVO PERIODO PARA LA RECEPCION DE LOS MOVIMIENTOS DE PERSONAL',FALSE, 1,8);</v>
      </c>
    </row>
    <row r="3598" spans="6:17">
      <c r="F3598" t="str">
        <f>RIGHT(CONCATENATE("00",DAY(Hoja2!B3598)),2)</f>
        <v>28</v>
      </c>
      <c r="G3598" t="str">
        <f>CONCATENATE(RIGHT(CONCATENATE("00",DAY(Hoja2!B3598)),2),"/",RIGHT(CONCATENATE("00",MONTH(Hoja2!B3598)),2),"/",RIGHT(CONCATENATE("00",YEAR(Hoja2!B3598)),2))</f>
        <v>28/05/12</v>
      </c>
      <c r="H3598" t="str">
        <f>RIGHT(CONCATENATE("00",DAY(Hoja2!D3598)),2)</f>
        <v>28</v>
      </c>
      <c r="I3598" t="str">
        <f>CONCATENATE(RIGHT(CONCATENATE("00",DAY(Hoja2!D3598)),2),"/",RIGHT(CONCATENATE("00",MONTH(Hoja2!D3598)),2),"/",RIGHT(CONCATENATE("00",YEAR(Hoja2!D3598)),2))</f>
        <v>28/05/12</v>
      </c>
      <c r="J3598" t="str">
        <f>IF(LEN(Hoja2!J3598)&gt;150,LEN(Hoja2!J3598),"")</f>
        <v/>
      </c>
      <c r="K3598" t="str">
        <f>IF(Hoja2!A3598&lt;&gt;"", IF(Hoja2!B3598&lt;&gt;"", IF(Hoja2!C3598&lt;&gt;"", IF(Hoja2!D3598&lt;&gt;"", IF(Hoja2!E3598&lt;&gt;"", IF(Hoja2!F3598&lt;&gt;"", IF(Hoja2!J3598&lt;&gt;"","ok",""),""),""),""),""),""),"")</f>
        <v>ok</v>
      </c>
      <c r="L3598" t="str">
        <f>IF(Hoja2!A3598="'S/F'","--","")</f>
        <v/>
      </c>
      <c r="M3598" t="str">
        <f>IF(LEN(Hoja2!C3598)&gt;30,Hoja2!C3598,"")</f>
        <v/>
      </c>
      <c r="O3598" t="str">
        <f>IF(LEN(Hoja2!F3598)&gt;110,LEN(Hoja2!F3598),"")</f>
        <v/>
      </c>
      <c r="Q3598" t="str">
        <f>IF(K3598="ok",CONCATENATE(IF(Hoja2!A3598="'S/F'","--",""),N3598,"INSERT INTO seguimiento_oficios_recepcion_oficio(fecha_captura, folio_interno, no_oficio, dependencia_envia, firma, fecha_oficio, asunto, anexo, captura_id, estatus_id) VALUES ('",CONCATENATE(RIGHT(CONCATENATE("00",DAY(Hoja2!B3598)),2),"/",RIGHT(CONCATENATE("00",MONTH(Hoja2!B3598)),2),"/",RIGHT(CONCATENATE("00",YEAR(Hoja2!B3598)),2)),"',",Hoja2!A3598,",'",Hoja2!C3598,"','",Hoja2!F3598,"','",Hoja2!E3598,"','",CONCATENATE(RIGHT(CONCATENATE("00",DAY(Hoja2!D3598)),2),"/",RIGHT(CONCATENATE("00",MONTH(Hoja2!D3598)),2),"/",RIGHT(CONCATENATE("00",YEAR(Hoja2!D3598)),2)),"','",Hoja2!J3598,"',","FALSE, 1,8);"), "")</f>
        <v>INSERT INTO seguimiento_oficios_recepcion_oficio(fecha_captura, folio_interno, no_oficio, dependencia_envia, firma, fecha_oficio, asunto, anexo, captura_id, estatus_id) VALUES ('28/05/12',931,'S/N','NOTARIA PUBLICA NO. 32','LEONARDO DE JESUS SALA POISOT','28/05/12','ENVIAN ESCRITURA NUMERO 4103',FALSE, 1,8);</v>
      </c>
    </row>
    <row r="3599" spans="6:17">
      <c r="F3599" t="str">
        <f>RIGHT(CONCATENATE("00",DAY(Hoja2!B3599)),2)</f>
        <v>28</v>
      </c>
      <c r="G3599" t="str">
        <f>CONCATENATE(RIGHT(CONCATENATE("00",DAY(Hoja2!B3599)),2),"/",RIGHT(CONCATENATE("00",MONTH(Hoja2!B3599)),2),"/",RIGHT(CONCATENATE("00",YEAR(Hoja2!B3599)),2))</f>
        <v>28/05/12</v>
      </c>
      <c r="H3599" t="str">
        <f>RIGHT(CONCATENATE("00",DAY(Hoja2!D3599)),2)</f>
        <v>23</v>
      </c>
      <c r="I3599" t="str">
        <f>CONCATENATE(RIGHT(CONCATENATE("00",DAY(Hoja2!D3599)),2),"/",RIGHT(CONCATENATE("00",MONTH(Hoja2!D3599)),2),"/",RIGHT(CONCATENATE("00",YEAR(Hoja2!D3599)),2))</f>
        <v>23/05/12</v>
      </c>
      <c r="J3599" t="str">
        <f>IF(LEN(Hoja2!J3599)&gt;150,LEN(Hoja2!J3599),"")</f>
        <v/>
      </c>
      <c r="K3599" t="str">
        <f>IF(Hoja2!A3599&lt;&gt;"", IF(Hoja2!B3599&lt;&gt;"", IF(Hoja2!C3599&lt;&gt;"", IF(Hoja2!D3599&lt;&gt;"", IF(Hoja2!E3599&lt;&gt;"", IF(Hoja2!F3599&lt;&gt;"", IF(Hoja2!J3599&lt;&gt;"","ok",""),""),""),""),""),""),"")</f>
        <v>ok</v>
      </c>
      <c r="L3599" t="str">
        <f>IF(Hoja2!A3599="'S/F'","--","")</f>
        <v/>
      </c>
      <c r="M3599" t="str">
        <f>IF(LEN(Hoja2!C3599)&gt;30,Hoja2!C3599,"")</f>
        <v/>
      </c>
      <c r="O3599" t="str">
        <f>IF(LEN(Hoja2!F3599)&gt;110,LEN(Hoja2!F3599),"")</f>
        <v/>
      </c>
      <c r="Q3599" t="str">
        <f>IF(K3599="ok",CONCATENATE(IF(Hoja2!A3599="'S/F'","--",""),N3599,"INSERT INTO seguimiento_oficios_recepcion_oficio(fecha_captura, folio_interno, no_oficio, dependencia_envia, firma, fecha_oficio, asunto, anexo, captura_id, estatus_id) VALUES ('",CONCATENATE(RIGHT(CONCATENATE("00",DAY(Hoja2!B3599)),2),"/",RIGHT(CONCATENATE("00",MONTH(Hoja2!B3599)),2),"/",RIGHT(CONCATENATE("00",YEAR(Hoja2!B3599)),2)),"',",Hoja2!A3599,",'",Hoja2!C3599,"','",Hoja2!F3599,"','",Hoja2!E3599,"','",CONCATENATE(RIGHT(CONCATENATE("00",DAY(Hoja2!D3599)),2),"/",RIGHT(CONCATENATE("00",MONTH(Hoja2!D3599)),2),"/",RIGHT(CONCATENATE("00",YEAR(Hoja2!D3599)),2)),"','",Hoja2!J3599,"',","FALSE, 1,8);"), "")</f>
        <v>INSERT INTO seguimiento_oficios_recepcion_oficio(fecha_captura, folio_interno, no_oficio, dependencia_envia, firma, fecha_oficio, asunto, anexo, captura_id, estatus_id) VALUES ('28/05/12',932,'125','UT','ANGEL GUZMAN GARCIA','23/05/12','SOLICITAN EL SALON BUGAMBILIAS Y TULIPANES DEL CENTRO DE CONVENCIONES PARA EL 25 DE JUNIO Y EL 12 DE NOVIEMBRE',FALSE, 1,8);</v>
      </c>
    </row>
    <row r="3600" spans="6:17">
      <c r="F3600" t="str">
        <f>RIGHT(CONCATENATE("00",DAY(Hoja2!B3600)),2)</f>
        <v>28</v>
      </c>
      <c r="G3600" t="str">
        <f>CONCATENATE(RIGHT(CONCATENATE("00",DAY(Hoja2!B3600)),2),"/",RIGHT(CONCATENATE("00",MONTH(Hoja2!B3600)),2),"/",RIGHT(CONCATENATE("00",YEAR(Hoja2!B3600)),2))</f>
        <v>28/05/12</v>
      </c>
      <c r="H3600" t="str">
        <f>RIGHT(CONCATENATE("00",DAY(Hoja2!D3600)),2)</f>
        <v>28</v>
      </c>
      <c r="I3600" t="str">
        <f>CONCATENATE(RIGHT(CONCATENATE("00",DAY(Hoja2!D3600)),2),"/",RIGHT(CONCATENATE("00",MONTH(Hoja2!D3600)),2),"/",RIGHT(CONCATENATE("00",YEAR(Hoja2!D3600)),2))</f>
        <v>28/05/12</v>
      </c>
      <c r="J3600" t="str">
        <f>IF(LEN(Hoja2!J3600)&gt;150,LEN(Hoja2!J3600),"")</f>
        <v/>
      </c>
      <c r="K3600" t="str">
        <f>IF(Hoja2!A3600&lt;&gt;"", IF(Hoja2!B3600&lt;&gt;"", IF(Hoja2!C3600&lt;&gt;"", IF(Hoja2!D3600&lt;&gt;"", IF(Hoja2!E3600&lt;&gt;"", IF(Hoja2!F3600&lt;&gt;"", IF(Hoja2!J3600&lt;&gt;"","ok",""),""),""),""),""),""),"")</f>
        <v>ok</v>
      </c>
      <c r="L3600" t="str">
        <f>IF(Hoja2!A3600="'S/F'","--","")</f>
        <v/>
      </c>
      <c r="M3600" t="str">
        <f>IF(LEN(Hoja2!C3600)&gt;30,Hoja2!C3600,"")</f>
        <v/>
      </c>
      <c r="O3600" t="str">
        <f>IF(LEN(Hoja2!F3600)&gt;110,LEN(Hoja2!F3600),"")</f>
        <v/>
      </c>
      <c r="Q3600" t="str">
        <f>IF(K3600="ok",CONCATENATE(IF(Hoja2!A3600="'S/F'","--",""),N3600,"INSERT INTO seguimiento_oficios_recepcion_oficio(fecha_captura, folio_interno, no_oficio, dependencia_envia, firma, fecha_oficio, asunto, anexo, captura_id, estatus_id) VALUES ('",CONCATENATE(RIGHT(CONCATENATE("00",DAY(Hoja2!B3600)),2),"/",RIGHT(CONCATENATE("00",MONTH(Hoja2!B3600)),2),"/",RIGHT(CONCATENATE("00",YEAR(Hoja2!B3600)),2)),"',",Hoja2!A3600,",'",Hoja2!C3600,"','",Hoja2!F3600,"','",Hoja2!E3600,"','",CONCATENATE(RIGHT(CONCATENATE("00",DAY(Hoja2!D3600)),2),"/",RIGHT(CONCATENATE("00",MONTH(Hoja2!D3600)),2),"/",RIGHT(CONCATENATE("00",YEAR(Hoja2!D3600)),2)),"','",Hoja2!J3600,"',","FALSE, 1,8);"), "")</f>
        <v>INSERT INTO seguimiento_oficios_recepcion_oficio(fecha_captura, folio_interno, no_oficio, dependencia_envia, firma, fecha_oficio, asunto, anexo, captura_id, estatus_id) VALUES ('28/05/12',933,'221','TRANSPORTE AEREO','MARIA GUADALUPE CABRERA LANDERO','28/05/12','ENVIAN GASTOS REALIZADOS CON CARGO AL FONDO REVOLVENTE POR $1,400 PARA TRAMITES ADMINISTRATIVOS',FALSE, 1,8);</v>
      </c>
    </row>
    <row r="3601" spans="6:17">
      <c r="F3601" t="str">
        <f>RIGHT(CONCATENATE("00",DAY(Hoja2!B3601)),2)</f>
        <v>28</v>
      </c>
      <c r="G3601" t="str">
        <f>CONCATENATE(RIGHT(CONCATENATE("00",DAY(Hoja2!B3601)),2),"/",RIGHT(CONCATENATE("00",MONTH(Hoja2!B3601)),2),"/",RIGHT(CONCATENATE("00",YEAR(Hoja2!B3601)),2))</f>
        <v>28/05/12</v>
      </c>
      <c r="H3601" t="str">
        <f>RIGHT(CONCATENATE("00",DAY(Hoja2!D3601)),2)</f>
        <v>28</v>
      </c>
      <c r="I3601" t="str">
        <f>CONCATENATE(RIGHT(CONCATENATE("00",DAY(Hoja2!D3601)),2),"/",RIGHT(CONCATENATE("00",MONTH(Hoja2!D3601)),2),"/",RIGHT(CONCATENATE("00",YEAR(Hoja2!D3601)),2))</f>
        <v>28/05/12</v>
      </c>
      <c r="J3601">
        <f>IF(LEN(Hoja2!J3601)&gt;150,LEN(Hoja2!J3601),"")</f>
        <v>163</v>
      </c>
      <c r="K3601" t="str">
        <f>IF(Hoja2!A3601&lt;&gt;"", IF(Hoja2!B3601&lt;&gt;"", IF(Hoja2!C3601&lt;&gt;"", IF(Hoja2!D3601&lt;&gt;"", IF(Hoja2!E3601&lt;&gt;"", IF(Hoja2!F3601&lt;&gt;"", IF(Hoja2!J3601&lt;&gt;"","ok",""),""),""),""),""),""),"")</f>
        <v>ok</v>
      </c>
      <c r="L3601" t="str">
        <f>IF(Hoja2!A3601="'S/F'","--","")</f>
        <v/>
      </c>
      <c r="M3601" t="str">
        <f>IF(LEN(Hoja2!C3601)&gt;30,Hoja2!C3601,"")</f>
        <v/>
      </c>
      <c r="O3601" t="str">
        <f>IF(LEN(Hoja2!F3601)&gt;110,LEN(Hoja2!F3601),"")</f>
        <v/>
      </c>
      <c r="Q3601" t="str">
        <f>IF(K3601="ok",CONCATENATE(IF(Hoja2!A3601="'S/F'","--",""),N3601,"INSERT INTO seguimiento_oficios_recepcion_oficio(fecha_captura, folio_interno, no_oficio, dependencia_envia, firma, fecha_oficio, asunto, anexo, captura_id, estatus_id) VALUES ('",CONCATENATE(RIGHT(CONCATENATE("00",DAY(Hoja2!B3601)),2),"/",RIGHT(CONCATENATE("00",MONTH(Hoja2!B3601)),2),"/",RIGHT(CONCATENATE("00",YEAR(Hoja2!B3601)),2)),"',",Hoja2!A3601,",'",Hoja2!C3601,"','",Hoja2!F3601,"','",Hoja2!E3601,"','",CONCATENATE(RIGHT(CONCATENATE("00",DAY(Hoja2!D3601)),2),"/",RIGHT(CONCATENATE("00",MONTH(Hoja2!D3601)),2),"/",RIGHT(CONCATENATE("00",YEAR(Hoja2!D3601)),2)),"','",Hoja2!J3601,"',","FALSE, 1,8);"), "")</f>
        <v>INSERT INTO seguimiento_oficios_recepcion_oficio(fecha_captura, folio_interno, no_oficio, dependencia_envia, firma, fecha_oficio, asunto, anexo, captura_id, estatus_id) VALUES ('28/05/12',935,'054','SAF','LUIS ROVIROSA PEREZ','28/05/12','SOLICITAN ENVIEN A LA BREVEDAD POSIBLE LAS INCONSISTENCIAS SEÑALADAS POR LA DIRECCION ESTADISTICAS DE SEPLADES DE ACUERDO A LOS PUNTOS QUE SON DE SU CU COMPETENCIA',FALSE, 1,8);</v>
      </c>
    </row>
    <row r="3602" spans="6:17">
      <c r="F3602" t="str">
        <f>RIGHT(CONCATENATE("00",DAY(Hoja2!B3602)),2)</f>
        <v>29</v>
      </c>
      <c r="G3602" t="str">
        <f>CONCATENATE(RIGHT(CONCATENATE("00",DAY(Hoja2!B3602)),2),"/",RIGHT(CONCATENATE("00",MONTH(Hoja2!B3602)),2),"/",RIGHT(CONCATENATE("00",YEAR(Hoja2!B3602)),2))</f>
        <v>29/05/12</v>
      </c>
      <c r="H3602" t="str">
        <f>RIGHT(CONCATENATE("00",DAY(Hoja2!D3602)),2)</f>
        <v>24</v>
      </c>
      <c r="I3602" t="str">
        <f>CONCATENATE(RIGHT(CONCATENATE("00",DAY(Hoja2!D3602)),2),"/",RIGHT(CONCATENATE("00",MONTH(Hoja2!D3602)),2),"/",RIGHT(CONCATENATE("00",YEAR(Hoja2!D3602)),2))</f>
        <v>24/05/12</v>
      </c>
      <c r="J3602" t="str">
        <f>IF(LEN(Hoja2!J3602)&gt;150,LEN(Hoja2!J3602),"")</f>
        <v/>
      </c>
      <c r="K3602" t="str">
        <f>IF(Hoja2!A3602&lt;&gt;"", IF(Hoja2!B3602&lt;&gt;"", IF(Hoja2!C3602&lt;&gt;"", IF(Hoja2!D3602&lt;&gt;"", IF(Hoja2!E3602&lt;&gt;"", IF(Hoja2!F3602&lt;&gt;"", IF(Hoja2!J3602&lt;&gt;"","ok",""),""),""),""),""),""),"")</f>
        <v>ok</v>
      </c>
      <c r="L3602" t="str">
        <f>IF(Hoja2!A3602="'S/F'","--","")</f>
        <v/>
      </c>
      <c r="M3602" t="str">
        <f>IF(LEN(Hoja2!C3602)&gt;30,Hoja2!C3602,"")</f>
        <v/>
      </c>
      <c r="O3602" t="str">
        <f>IF(LEN(Hoja2!F3602)&gt;110,LEN(Hoja2!F3602),"")</f>
        <v/>
      </c>
      <c r="Q3602" t="str">
        <f>IF(K3602="ok",CONCATENATE(IF(Hoja2!A3602="'S/F'","--",""),N3602,"INSERT INTO seguimiento_oficios_recepcion_oficio(fecha_captura, folio_interno, no_oficio, dependencia_envia, firma, fecha_oficio, asunto, anexo, captura_id, estatus_id) VALUES ('",CONCATENATE(RIGHT(CONCATENATE("00",DAY(Hoja2!B3602)),2),"/",RIGHT(CONCATENATE("00",MONTH(Hoja2!B3602)),2),"/",RIGHT(CONCATENATE("00",YEAR(Hoja2!B3602)),2)),"',",Hoja2!A3602,",'",Hoja2!C3602,"','",Hoja2!F3602,"','",Hoja2!E3602,"','",CONCATENATE(RIGHT(CONCATENATE("00",DAY(Hoja2!D3602)),2),"/",RIGHT(CONCATENATE("00",MONTH(Hoja2!D3602)),2),"/",RIGHT(CONCATENATE("00",YEAR(Hoja2!D3602)),2)),"','",Hoja2!J3602,"',","FALSE, 1,8);"), "")</f>
        <v>INSERT INTO seguimiento_oficios_recepcion_oficio(fecha_captura, folio_interno, no_oficio, dependencia_envia, firma, fecha_oficio, asunto, anexo, captura_id, estatus_id) VALUES ('29/05/12',939,'S/N','J/N BENITOJUAREZ GARCIA','LAURA CRISTINA DAHESA JIMENEZ','24/05/12','SOLIICTAN TARIMA DE 6X3 CON PASARELA  PARA EL 01 DE JUNIO',FALSE, 1,8);</v>
      </c>
    </row>
    <row r="3603" spans="6:17">
      <c r="F3603" t="str">
        <f>RIGHT(CONCATENATE("00",DAY(Hoja2!B3603)),2)</f>
        <v>29</v>
      </c>
      <c r="G3603" t="str">
        <f>CONCATENATE(RIGHT(CONCATENATE("00",DAY(Hoja2!B3603)),2),"/",RIGHT(CONCATENATE("00",MONTH(Hoja2!B3603)),2),"/",RIGHT(CONCATENATE("00",YEAR(Hoja2!B3603)),2))</f>
        <v>29/05/12</v>
      </c>
      <c r="H3603" t="str">
        <f>RIGHT(CONCATENATE("00",DAY(Hoja2!D3603)),2)</f>
        <v>29</v>
      </c>
      <c r="I3603" t="str">
        <f>CONCATENATE(RIGHT(CONCATENATE("00",DAY(Hoja2!D3603)),2),"/",RIGHT(CONCATENATE("00",MONTH(Hoja2!D3603)),2),"/",RIGHT(CONCATENATE("00",YEAR(Hoja2!D3603)),2))</f>
        <v>29/05/12</v>
      </c>
      <c r="J3603" t="str">
        <f>IF(LEN(Hoja2!J3603)&gt;150,LEN(Hoja2!J3603),"")</f>
        <v/>
      </c>
      <c r="K3603" t="str">
        <f>IF(Hoja2!A3603&lt;&gt;"", IF(Hoja2!B3603&lt;&gt;"", IF(Hoja2!C3603&lt;&gt;"", IF(Hoja2!D3603&lt;&gt;"", IF(Hoja2!E3603&lt;&gt;"", IF(Hoja2!F3603&lt;&gt;"", IF(Hoja2!J3603&lt;&gt;"","ok",""),""),""),""),""),""),"")</f>
        <v>ok</v>
      </c>
      <c r="L3603" t="str">
        <f>IF(Hoja2!A3603="'S/F'","--","")</f>
        <v/>
      </c>
      <c r="M3603" t="str">
        <f>IF(LEN(Hoja2!C3603)&gt;30,Hoja2!C3603,"")</f>
        <v/>
      </c>
      <c r="O3603" t="str">
        <f>IF(LEN(Hoja2!F3603)&gt;110,LEN(Hoja2!F3603),"")</f>
        <v/>
      </c>
      <c r="Q3603" t="str">
        <f>IF(K3603="ok",CONCATENATE(IF(Hoja2!A3603="'S/F'","--",""),N3603,"INSERT INTO seguimiento_oficios_recepcion_oficio(fecha_captura, folio_interno, no_oficio, dependencia_envia, firma, fecha_oficio, asunto, anexo, captura_id, estatus_id) VALUES ('",CONCATENATE(RIGHT(CONCATENATE("00",DAY(Hoja2!B3603)),2),"/",RIGHT(CONCATENATE("00",MONTH(Hoja2!B3603)),2),"/",RIGHT(CONCATENATE("00",YEAR(Hoja2!B3603)),2)),"',",Hoja2!A3603,",'",Hoja2!C3603,"','",Hoja2!F3603,"','",Hoja2!E3603,"','",CONCATENATE(RIGHT(CONCATENATE("00",DAY(Hoja2!D3603)),2),"/",RIGHT(CONCATENATE("00",MONTH(Hoja2!D3603)),2),"/",RIGHT(CONCATENATE("00",YEAR(Hoja2!D3603)),2)),"','",Hoja2!J3603,"',","FALSE, 1,8);"), "")</f>
        <v>INSERT INTO seguimiento_oficios_recepcion_oficio(fecha_captura, folio_interno, no_oficio, dependencia_envia, firma, fecha_oficio, asunto, anexo, captura_id, estatus_id) VALUES ('29/05/12',940,'1641','TRIBUNAL DE LO CONTENCIOSO ADMINISTRATIVO','MARIANA SANCHEZ TORRES','29/05/12','EXPEDIENTE NUMERO 328/2010-S-1 RELATIVO AL JUICIO CONTENCIOSO ADMINISTRATIVO PROMOVIDO POR EL C. MIRIAM NOEMI MARTIN LANUZA VS SAF',FALSE, 1,8);</v>
      </c>
    </row>
    <row r="3604" spans="6:17">
      <c r="F3604" t="str">
        <f>RIGHT(CONCATENATE("00",DAY(Hoja2!B3604)),2)</f>
        <v>29</v>
      </c>
      <c r="G3604" t="str">
        <f>CONCATENATE(RIGHT(CONCATENATE("00",DAY(Hoja2!B3604)),2),"/",RIGHT(CONCATENATE("00",MONTH(Hoja2!B3604)),2),"/",RIGHT(CONCATENATE("00",YEAR(Hoja2!B3604)),2))</f>
        <v>29/05/12</v>
      </c>
      <c r="H3604" t="str">
        <f>RIGHT(CONCATENATE("00",DAY(Hoja2!D3604)),2)</f>
        <v>28</v>
      </c>
      <c r="I3604" t="str">
        <f>CONCATENATE(RIGHT(CONCATENATE("00",DAY(Hoja2!D3604)),2),"/",RIGHT(CONCATENATE("00",MONTH(Hoja2!D3604)),2),"/",RIGHT(CONCATENATE("00",YEAR(Hoja2!D3604)),2))</f>
        <v>28/05/12</v>
      </c>
      <c r="J3604" t="str">
        <f>IF(LEN(Hoja2!J3604)&gt;150,LEN(Hoja2!J3604),"")</f>
        <v/>
      </c>
      <c r="K3604" t="str">
        <f>IF(Hoja2!A3604&lt;&gt;"", IF(Hoja2!B3604&lt;&gt;"", IF(Hoja2!C3604&lt;&gt;"", IF(Hoja2!D3604&lt;&gt;"", IF(Hoja2!E3604&lt;&gt;"", IF(Hoja2!F3604&lt;&gt;"", IF(Hoja2!J3604&lt;&gt;"","ok",""),""),""),""),""),""),"")</f>
        <v>ok</v>
      </c>
      <c r="L3604" t="str">
        <f>IF(Hoja2!A3604="'S/F'","--","")</f>
        <v/>
      </c>
      <c r="M3604" t="str">
        <f>IF(LEN(Hoja2!C3604)&gt;30,Hoja2!C3604,"")</f>
        <v/>
      </c>
      <c r="O3604" t="str">
        <f>IF(LEN(Hoja2!F3604)&gt;110,LEN(Hoja2!F3604),"")</f>
        <v/>
      </c>
      <c r="Q3604" t="str">
        <f>IF(K3604="ok",CONCATENATE(IF(Hoja2!A3604="'S/F'","--",""),N3604,"INSERT INTO seguimiento_oficios_recepcion_oficio(fecha_captura, folio_interno, no_oficio, dependencia_envia, firma, fecha_oficio, asunto, anexo, captura_id, estatus_id) VALUES ('",CONCATENATE(RIGHT(CONCATENATE("00",DAY(Hoja2!B3604)),2),"/",RIGHT(CONCATENATE("00",MONTH(Hoja2!B3604)),2),"/",RIGHT(CONCATENATE("00",YEAR(Hoja2!B3604)),2)),"',",Hoja2!A3604,",'",Hoja2!C3604,"','",Hoja2!F3604,"','",Hoja2!E3604,"','",CONCATENATE(RIGHT(CONCATENATE("00",DAY(Hoja2!D3604)),2),"/",RIGHT(CONCATENATE("00",MONTH(Hoja2!D3604)),2),"/",RIGHT(CONCATENATE("00",YEAR(Hoja2!D3604)),2)),"','",Hoja2!J3604,"',","FALSE, 1,8);"), "")</f>
        <v>INSERT INTO seguimiento_oficios_recepcion_oficio(fecha_captura, folio_interno, no_oficio, dependencia_envia, firma, fecha_oficio, asunto, anexo, captura_id, estatus_id) VALUES ('29/05/12',941,'S/N','CIRCO ATAYDE','ROLANDO DANIEL CUENCA ARRIOLA','28/05/12','SOLICITAN EL AREA DEL ESTACIONAMIENTO DEL PARQUE TABASCO DEL 12 DE JULIO AL 05 DE AGOSTO',FALSE, 1,8);</v>
      </c>
    </row>
    <row r="3605" spans="6:17">
      <c r="F3605" t="str">
        <f>RIGHT(CONCATENATE("00",DAY(Hoja2!B3605)),2)</f>
        <v>29</v>
      </c>
      <c r="G3605" t="str">
        <f>CONCATENATE(RIGHT(CONCATENATE("00",DAY(Hoja2!B3605)),2),"/",RIGHT(CONCATENATE("00",MONTH(Hoja2!B3605)),2),"/",RIGHT(CONCATENATE("00",YEAR(Hoja2!B3605)),2))</f>
        <v>29/05/12</v>
      </c>
      <c r="H3605" t="str">
        <f>RIGHT(CONCATENATE("00",DAY(Hoja2!D3605)),2)</f>
        <v>29</v>
      </c>
      <c r="I3605" t="str">
        <f>CONCATENATE(RIGHT(CONCATENATE("00",DAY(Hoja2!D3605)),2),"/",RIGHT(CONCATENATE("00",MONTH(Hoja2!D3605)),2),"/",RIGHT(CONCATENATE("00",YEAR(Hoja2!D3605)),2))</f>
        <v>29/05/12</v>
      </c>
      <c r="J3605" t="str">
        <f>IF(LEN(Hoja2!J3605)&gt;150,LEN(Hoja2!J3605),"")</f>
        <v/>
      </c>
      <c r="K3605" t="str">
        <f>IF(Hoja2!A3605&lt;&gt;"", IF(Hoja2!B3605&lt;&gt;"", IF(Hoja2!C3605&lt;&gt;"", IF(Hoja2!D3605&lt;&gt;"", IF(Hoja2!E3605&lt;&gt;"", IF(Hoja2!F3605&lt;&gt;"", IF(Hoja2!J3605&lt;&gt;"","ok",""),""),""),""),""),""),"")</f>
        <v>ok</v>
      </c>
      <c r="L3605" t="str">
        <f>IF(Hoja2!A3605="'S/F'","--","")</f>
        <v/>
      </c>
      <c r="M3605" t="str">
        <f>IF(LEN(Hoja2!C3605)&gt;30,Hoja2!C3605,"")</f>
        <v/>
      </c>
      <c r="O3605" t="str">
        <f>IF(LEN(Hoja2!F3605)&gt;110,LEN(Hoja2!F3605),"")</f>
        <v/>
      </c>
      <c r="Q3605" t="str">
        <f>IF(K3605="ok",CONCATENATE(IF(Hoja2!A3605="'S/F'","--",""),N3605,"INSERT INTO seguimiento_oficios_recepcion_oficio(fecha_captura, folio_interno, no_oficio, dependencia_envia, firma, fecha_oficio, asunto, anexo, captura_id, estatus_id) VALUES ('",CONCATENATE(RIGHT(CONCATENATE("00",DAY(Hoja2!B3605)),2),"/",RIGHT(CONCATENATE("00",MONTH(Hoja2!B3605)),2),"/",RIGHT(CONCATENATE("00",YEAR(Hoja2!B3605)),2)),"',",Hoja2!A3605,",'",Hoja2!C3605,"','",Hoja2!F3605,"','",Hoja2!E3605,"','",CONCATENATE(RIGHT(CONCATENATE("00",DAY(Hoja2!D3605)),2),"/",RIGHT(CONCATENATE("00",MONTH(Hoja2!D3605)),2),"/",RIGHT(CONCATENATE("00",YEAR(Hoja2!D3605)),2)),"','",Hoja2!J3605,"',","FALSE, 1,8);"), "")</f>
        <v>INSERT INTO seguimiento_oficios_recepcion_oficio(fecha_captura, folio_interno, no_oficio, dependencia_envia, firma, fecha_oficio, asunto, anexo, captura_id, estatus_id) VALUES ('29/05/12',942,'S/N','D''INFOSUR','ADRIAN ELIAS PAVON ANDRADE','29/05/12','SOLICITA PARTICIPAR EN LICITACIONES POR CONVOCATORIA PUBLICA',FALSE, 1,8);</v>
      </c>
    </row>
    <row r="3606" spans="6:17">
      <c r="F3606" t="str">
        <f>RIGHT(CONCATENATE("00",DAY(Hoja2!B3606)),2)</f>
        <v>29</v>
      </c>
      <c r="G3606" t="str">
        <f>CONCATENATE(RIGHT(CONCATENATE("00",DAY(Hoja2!B3606)),2),"/",RIGHT(CONCATENATE("00",MONTH(Hoja2!B3606)),2),"/",RIGHT(CONCATENATE("00",YEAR(Hoja2!B3606)),2))</f>
        <v>29/05/12</v>
      </c>
      <c r="H3606" t="str">
        <f>RIGHT(CONCATENATE("00",DAY(Hoja2!D3606)),2)</f>
        <v>29</v>
      </c>
      <c r="I3606" t="str">
        <f>CONCATENATE(RIGHT(CONCATENATE("00",DAY(Hoja2!D3606)),2),"/",RIGHT(CONCATENATE("00",MONTH(Hoja2!D3606)),2),"/",RIGHT(CONCATENATE("00",YEAR(Hoja2!D3606)),2))</f>
        <v>29/05/12</v>
      </c>
      <c r="J3606" t="str">
        <f>IF(LEN(Hoja2!J3606)&gt;150,LEN(Hoja2!J3606),"")</f>
        <v/>
      </c>
      <c r="K3606" t="str">
        <f>IF(Hoja2!A3606&lt;&gt;"", IF(Hoja2!B3606&lt;&gt;"", IF(Hoja2!C3606&lt;&gt;"", IF(Hoja2!D3606&lt;&gt;"", IF(Hoja2!E3606&lt;&gt;"", IF(Hoja2!F3606&lt;&gt;"", IF(Hoja2!J3606&lt;&gt;"","ok",""),""),""),""),""),""),"")</f>
        <v>ok</v>
      </c>
      <c r="L3606" t="str">
        <f>IF(Hoja2!A3606="'S/F'","--","")</f>
        <v/>
      </c>
      <c r="M3606" t="str">
        <f>IF(LEN(Hoja2!C3606)&gt;30,Hoja2!C3606,"")</f>
        <v/>
      </c>
      <c r="O3606" t="str">
        <f>IF(LEN(Hoja2!F3606)&gt;110,LEN(Hoja2!F3606),"")</f>
        <v/>
      </c>
      <c r="Q3606" t="str">
        <f>IF(K3606="ok",CONCATENATE(IF(Hoja2!A3606="'S/F'","--",""),N3606,"INSERT INTO seguimiento_oficios_recepcion_oficio(fecha_captura, folio_interno, no_oficio, dependencia_envia, firma, fecha_oficio, asunto, anexo, captura_id, estatus_id) VALUES ('",CONCATENATE(RIGHT(CONCATENATE("00",DAY(Hoja2!B3606)),2),"/",RIGHT(CONCATENATE("00",MONTH(Hoja2!B3606)),2),"/",RIGHT(CONCATENATE("00",YEAR(Hoja2!B3606)),2)),"',",Hoja2!A3606,",'",Hoja2!C3606,"','",Hoja2!F3606,"','",Hoja2!E3606,"','",CONCATENATE(RIGHT(CONCATENATE("00",DAY(Hoja2!D3606)),2),"/",RIGHT(CONCATENATE("00",MONTH(Hoja2!D3606)),2),"/",RIGHT(CONCATENATE("00",YEAR(Hoja2!D3606)),2)),"','",Hoja2!J3606,"',","FALSE, 1,8);"), "")</f>
        <v>INSERT INTO seguimiento_oficios_recepcion_oficio(fecha_captura, folio_interno, no_oficio, dependencia_envia, firma, fecha_oficio, asunto, anexo, captura_id, estatus_id) VALUES ('29/05/12',943,'S/N','GRUPO PEDAGOGICO EDITORIAL','JESUS LOPEZ CARRILLO','29/05/12','SOLICITAN AUTORIZACION PARA EXHIBIR Y PROMOVER LIBROS Y DEL 11 AL 15 DE JUNIO EN LAS INSTALACIONES DE LA SUBSECRETARIA DE ADMON.',FALSE, 1,8);</v>
      </c>
    </row>
    <row r="3607" spans="6:17">
      <c r="F3607" t="str">
        <f>RIGHT(CONCATENATE("00",DAY(Hoja2!B3607)),2)</f>
        <v>29</v>
      </c>
      <c r="G3607" t="str">
        <f>CONCATENATE(RIGHT(CONCATENATE("00",DAY(Hoja2!B3607)),2),"/",RIGHT(CONCATENATE("00",MONTH(Hoja2!B3607)),2),"/",RIGHT(CONCATENATE("00",YEAR(Hoja2!B3607)),2))</f>
        <v>29/05/12</v>
      </c>
      <c r="H3607" t="str">
        <f>RIGHT(CONCATENATE("00",DAY(Hoja2!D3607)),2)</f>
        <v>29</v>
      </c>
      <c r="I3607" t="str">
        <f>CONCATENATE(RIGHT(CONCATENATE("00",DAY(Hoja2!D3607)),2),"/",RIGHT(CONCATENATE("00",MONTH(Hoja2!D3607)),2),"/",RIGHT(CONCATENATE("00",YEAR(Hoja2!D3607)),2))</f>
        <v>29/05/12</v>
      </c>
      <c r="J3607">
        <f>IF(LEN(Hoja2!J3607)&gt;150,LEN(Hoja2!J3607),"")</f>
        <v>165</v>
      </c>
      <c r="K3607" t="str">
        <f>IF(Hoja2!A3607&lt;&gt;"", IF(Hoja2!B3607&lt;&gt;"", IF(Hoja2!C3607&lt;&gt;"", IF(Hoja2!D3607&lt;&gt;"", IF(Hoja2!E3607&lt;&gt;"", IF(Hoja2!F3607&lt;&gt;"", IF(Hoja2!J3607&lt;&gt;"","ok",""),""),""),""),""),""),"")</f>
        <v>ok</v>
      </c>
      <c r="L3607" t="str">
        <f>IF(Hoja2!A3607="'S/F'","--","")</f>
        <v/>
      </c>
      <c r="M3607" t="str">
        <f>IF(LEN(Hoja2!C3607)&gt;30,Hoja2!C3607,"")</f>
        <v/>
      </c>
      <c r="O3607" t="str">
        <f>IF(LEN(Hoja2!F3607)&gt;110,LEN(Hoja2!F3607),"")</f>
        <v/>
      </c>
      <c r="Q3607" t="str">
        <f>IF(K3607="ok",CONCATENATE(IF(Hoja2!A3607="'S/F'","--",""),N3607,"INSERT INTO seguimiento_oficios_recepcion_oficio(fecha_captura, folio_interno, no_oficio, dependencia_envia, firma, fecha_oficio, asunto, anexo, captura_id, estatus_id) VALUES ('",CONCATENATE(RIGHT(CONCATENATE("00",DAY(Hoja2!B3607)),2),"/",RIGHT(CONCATENATE("00",MONTH(Hoja2!B3607)),2),"/",RIGHT(CONCATENATE("00",YEAR(Hoja2!B3607)),2)),"',",Hoja2!A3607,",'",Hoja2!C3607,"','",Hoja2!F3607,"','",Hoja2!E3607,"','",CONCATENATE(RIGHT(CONCATENATE("00",DAY(Hoja2!D3607)),2),"/",RIGHT(CONCATENATE("00",MONTH(Hoja2!D3607)),2),"/",RIGHT(CONCATENATE("00",YEAR(Hoja2!D3607)),2)),"','",Hoja2!J3607,"',","FALSE, 1,8);"), "")</f>
        <v>INSERT INTO seguimiento_oficios_recepcion_oficio(fecha_captura, folio_interno, no_oficio, dependencia_envia, firma, fecha_oficio, asunto, anexo, captura_id, estatus_id) VALUES ('29/05/12',944,'301','CONSEJERIA JURIDICA','PATRICIA ORDOÑEZ LEON','29/05/12','SOLICITA LA AUTORIZACION PARA CELEBRAR UN CONTRATO DE COMODATO PARA TENER LA POSESION DE UN PREDIO DE 6,423 UBICADO EN LA CALLE 17 DE JULIO DEL MUNICIPIO DE NACAJUCA',FALSE, 1,8);</v>
      </c>
    </row>
    <row r="3608" spans="6:17">
      <c r="F3608" t="str">
        <f>RIGHT(CONCATENATE("00",DAY(Hoja2!B3608)),2)</f>
        <v>29</v>
      </c>
      <c r="G3608" t="str">
        <f>CONCATENATE(RIGHT(CONCATENATE("00",DAY(Hoja2!B3608)),2),"/",RIGHT(CONCATENATE("00",MONTH(Hoja2!B3608)),2),"/",RIGHT(CONCATENATE("00",YEAR(Hoja2!B3608)),2))</f>
        <v>29/05/12</v>
      </c>
      <c r="H3608" t="str">
        <f>RIGHT(CONCATENATE("00",DAY(Hoja2!D3608)),2)</f>
        <v>29</v>
      </c>
      <c r="I3608" t="str">
        <f>CONCATENATE(RIGHT(CONCATENATE("00",DAY(Hoja2!D3608)),2),"/",RIGHT(CONCATENATE("00",MONTH(Hoja2!D3608)),2),"/",RIGHT(CONCATENATE("00",YEAR(Hoja2!D3608)),2))</f>
        <v>29/05/12</v>
      </c>
      <c r="J3608" t="str">
        <f>IF(LEN(Hoja2!J3608)&gt;150,LEN(Hoja2!J3608),"")</f>
        <v/>
      </c>
      <c r="K3608" t="str">
        <f>IF(Hoja2!A3608&lt;&gt;"", IF(Hoja2!B3608&lt;&gt;"", IF(Hoja2!C3608&lt;&gt;"", IF(Hoja2!D3608&lt;&gt;"", IF(Hoja2!E3608&lt;&gt;"", IF(Hoja2!F3608&lt;&gt;"", IF(Hoja2!J3608&lt;&gt;"","ok",""),""),""),""),""),""),"")</f>
        <v>ok</v>
      </c>
      <c r="L3608" t="str">
        <f>IF(Hoja2!A3608="'S/F'","--","")</f>
        <v/>
      </c>
      <c r="M3608" t="str">
        <f>IF(LEN(Hoja2!C3608)&gt;30,Hoja2!C3608,"")</f>
        <v/>
      </c>
      <c r="O3608" t="str">
        <f>IF(LEN(Hoja2!F3608)&gt;110,LEN(Hoja2!F3608),"")</f>
        <v/>
      </c>
      <c r="Q3608" t="str">
        <f>IF(K3608="ok",CONCATENATE(IF(Hoja2!A3608="'S/F'","--",""),N3608,"INSERT INTO seguimiento_oficios_recepcion_oficio(fecha_captura, folio_interno, no_oficio, dependencia_envia, firma, fecha_oficio, asunto, anexo, captura_id, estatus_id) VALUES ('",CONCATENATE(RIGHT(CONCATENATE("00",DAY(Hoja2!B3608)),2),"/",RIGHT(CONCATENATE("00",MONTH(Hoja2!B3608)),2),"/",RIGHT(CONCATENATE("00",YEAR(Hoja2!B3608)),2)),"',",Hoja2!A3608,",'",Hoja2!C3608,"','",Hoja2!F3608,"','",Hoja2!E3608,"','",CONCATENATE(RIGHT(CONCATENATE("00",DAY(Hoja2!D3608)),2),"/",RIGHT(CONCATENATE("00",MONTH(Hoja2!D3608)),2),"/",RIGHT(CONCATENATE("00",YEAR(Hoja2!D3608)),2)),"','",Hoja2!J3608,"',","FALSE, 1,8);"), "")</f>
        <v>INSERT INTO seguimiento_oficios_recepcion_oficio(fecha_captura, folio_interno, no_oficio, dependencia_envia, firma, fecha_oficio, asunto, anexo, captura_id, estatus_id) VALUES ('29/05/12',945,'748','SEDAFOP','JUAN PABLO RABAGO CONTRERAS','29/05/12','SUSPENSION DE ACTO DE TRANSFERENCIA DE BIENES MUEBLES',FALSE, 1,8);</v>
      </c>
    </row>
    <row r="3609" spans="6:17">
      <c r="F3609" t="str">
        <f>RIGHT(CONCATENATE("00",DAY(Hoja2!B3609)),2)</f>
        <v>29</v>
      </c>
      <c r="G3609" t="str">
        <f>CONCATENATE(RIGHT(CONCATENATE("00",DAY(Hoja2!B3609)),2),"/",RIGHT(CONCATENATE("00",MONTH(Hoja2!B3609)),2),"/",RIGHT(CONCATENATE("00",YEAR(Hoja2!B3609)),2))</f>
        <v>29/05/12</v>
      </c>
      <c r="H3609" t="str">
        <f>RIGHT(CONCATENATE("00",DAY(Hoja2!D3609)),2)</f>
        <v>29</v>
      </c>
      <c r="I3609" t="str">
        <f>CONCATENATE(RIGHT(CONCATENATE("00",DAY(Hoja2!D3609)),2),"/",RIGHT(CONCATENATE("00",MONTH(Hoja2!D3609)),2),"/",RIGHT(CONCATENATE("00",YEAR(Hoja2!D3609)),2))</f>
        <v>29/05/12</v>
      </c>
      <c r="J3609" t="str">
        <f>IF(LEN(Hoja2!J3609)&gt;150,LEN(Hoja2!J3609),"")</f>
        <v/>
      </c>
      <c r="K3609" t="str">
        <f>IF(Hoja2!A3609&lt;&gt;"", IF(Hoja2!B3609&lt;&gt;"", IF(Hoja2!C3609&lt;&gt;"", IF(Hoja2!D3609&lt;&gt;"", IF(Hoja2!E3609&lt;&gt;"", IF(Hoja2!F3609&lt;&gt;"", IF(Hoja2!J3609&lt;&gt;"","ok",""),""),""),""),""),""),"")</f>
        <v>ok</v>
      </c>
      <c r="L3609" t="str">
        <f>IF(Hoja2!A3609="'S/F'","--","")</f>
        <v/>
      </c>
      <c r="M3609" t="str">
        <f>IF(LEN(Hoja2!C3609)&gt;30,Hoja2!C3609,"")</f>
        <v/>
      </c>
      <c r="O3609" t="str">
        <f>IF(LEN(Hoja2!F3609)&gt;110,LEN(Hoja2!F3609),"")</f>
        <v/>
      </c>
      <c r="Q3609" t="str">
        <f>IF(K3609="ok",CONCATENATE(IF(Hoja2!A3609="'S/F'","--",""),N3609,"INSERT INTO seguimiento_oficios_recepcion_oficio(fecha_captura, folio_interno, no_oficio, dependencia_envia, firma, fecha_oficio, asunto, anexo, captura_id, estatus_id) VALUES ('",CONCATENATE(RIGHT(CONCATENATE("00",DAY(Hoja2!B3609)),2),"/",RIGHT(CONCATENATE("00",MONTH(Hoja2!B3609)),2),"/",RIGHT(CONCATENATE("00",YEAR(Hoja2!B3609)),2)),"',",Hoja2!A3609,",'",Hoja2!C3609,"','",Hoja2!F3609,"','",Hoja2!E3609,"','",CONCATENATE(RIGHT(CONCATENATE("00",DAY(Hoja2!D3609)),2),"/",RIGHT(CONCATENATE("00",MONTH(Hoja2!D3609)),2),"/",RIGHT(CONCATENATE("00",YEAR(Hoja2!D3609)),2)),"','",Hoja2!J3609,"',","FALSE, 1,8);"), "")</f>
        <v>INSERT INTO seguimiento_oficios_recepcion_oficio(fecha_captura, folio_interno, no_oficio, dependencia_envia, firma, fecha_oficio, asunto, anexo, captura_id, estatus_id) VALUES ('29/05/12',947,'225','TRANSPORTE AEREO','MARIA GUADALUPE CABRERA LANDERO','29/05/12','ENVIAN COMPROBACION DEL CHEQUE NO. 2516 POR $7,584.00',FALSE, 1,8);</v>
      </c>
    </row>
    <row r="3610" spans="6:17">
      <c r="F3610" t="str">
        <f>RIGHT(CONCATENATE("00",DAY(Hoja2!B3610)),2)</f>
        <v>29</v>
      </c>
      <c r="G3610" t="str">
        <f>CONCATENATE(RIGHT(CONCATENATE("00",DAY(Hoja2!B3610)),2),"/",RIGHT(CONCATENATE("00",MONTH(Hoja2!B3610)),2),"/",RIGHT(CONCATENATE("00",YEAR(Hoja2!B3610)),2))</f>
        <v>29/05/12</v>
      </c>
      <c r="H3610" t="str">
        <f>RIGHT(CONCATENATE("00",DAY(Hoja2!D3610)),2)</f>
        <v>29</v>
      </c>
      <c r="I3610" t="str">
        <f>CONCATENATE(RIGHT(CONCATENATE("00",DAY(Hoja2!D3610)),2),"/",RIGHT(CONCATENATE("00",MONTH(Hoja2!D3610)),2),"/",RIGHT(CONCATENATE("00",YEAR(Hoja2!D3610)),2))</f>
        <v>29/05/12</v>
      </c>
      <c r="J3610" t="str">
        <f>IF(LEN(Hoja2!J3610)&gt;150,LEN(Hoja2!J3610),"")</f>
        <v/>
      </c>
      <c r="K3610" t="str">
        <f>IF(Hoja2!A3610&lt;&gt;"", IF(Hoja2!B3610&lt;&gt;"", IF(Hoja2!C3610&lt;&gt;"", IF(Hoja2!D3610&lt;&gt;"", IF(Hoja2!E3610&lt;&gt;"", IF(Hoja2!F3610&lt;&gt;"", IF(Hoja2!J3610&lt;&gt;"","ok",""),""),""),""),""),""),"")</f>
        <v>ok</v>
      </c>
      <c r="L3610" t="str">
        <f>IF(Hoja2!A3610="'S/F'","--","")</f>
        <v/>
      </c>
      <c r="M3610" t="str">
        <f>IF(LEN(Hoja2!C3610)&gt;30,Hoja2!C3610,"")</f>
        <v/>
      </c>
      <c r="O3610" t="str">
        <f>IF(LEN(Hoja2!F3610)&gt;110,LEN(Hoja2!F3610),"")</f>
        <v/>
      </c>
      <c r="Q3610" t="str">
        <f>IF(K3610="ok",CONCATENATE(IF(Hoja2!A3610="'S/F'","--",""),N3610,"INSERT INTO seguimiento_oficios_recepcion_oficio(fecha_captura, folio_interno, no_oficio, dependencia_envia, firma, fecha_oficio, asunto, anexo, captura_id, estatus_id) VALUES ('",CONCATENATE(RIGHT(CONCATENATE("00",DAY(Hoja2!B3610)),2),"/",RIGHT(CONCATENATE("00",MONTH(Hoja2!B3610)),2),"/",RIGHT(CONCATENATE("00",YEAR(Hoja2!B3610)),2)),"',",Hoja2!A3610,",'",Hoja2!C3610,"','",Hoja2!F3610,"','",Hoja2!E3610,"','",CONCATENATE(RIGHT(CONCATENATE("00",DAY(Hoja2!D3610)),2),"/",RIGHT(CONCATENATE("00",MONTH(Hoja2!D3610)),2),"/",RIGHT(CONCATENATE("00",YEAR(Hoja2!D3610)),2)),"','",Hoja2!J3610,"',","FALSE, 1,8);"), "")</f>
        <v>INSERT INTO seguimiento_oficios_recepcion_oficio(fecha_captura, folio_interno, no_oficio, dependencia_envia, firma, fecha_oficio, asunto, anexo, captura_id, estatus_id) VALUES ('29/05/12',948,'877','SEGOB','DAVID SOLANO BELTRAN','29/05/12','ENVIAN COPIA DE MEMOMATIC NO. 000078329 DEL DESPACHO DEL C. GOBERNADOR CON LA ATENTA PETICION DE QUE ESA SUBSECRETARIA ATIENDA LA SOLICIUTD',FALSE, 1,8);</v>
      </c>
    </row>
    <row r="3611" spans="6:17">
      <c r="F3611" t="str">
        <f>RIGHT(CONCATENATE("00",DAY(Hoja2!B3611)),2)</f>
        <v>30</v>
      </c>
      <c r="G3611" t="str">
        <f>CONCATENATE(RIGHT(CONCATENATE("00",DAY(Hoja2!B3611)),2),"/",RIGHT(CONCATENATE("00",MONTH(Hoja2!B3611)),2),"/",RIGHT(CONCATENATE("00",YEAR(Hoja2!B3611)),2))</f>
        <v>30/05/12</v>
      </c>
      <c r="H3611" t="str">
        <f>RIGHT(CONCATENATE("00",DAY(Hoja2!D3611)),2)</f>
        <v>29</v>
      </c>
      <c r="I3611" t="str">
        <f>CONCATENATE(RIGHT(CONCATENATE("00",DAY(Hoja2!D3611)),2),"/",RIGHT(CONCATENATE("00",MONTH(Hoja2!D3611)),2),"/",RIGHT(CONCATENATE("00",YEAR(Hoja2!D3611)),2))</f>
        <v>29/05/12</v>
      </c>
      <c r="J3611">
        <f>IF(LEN(Hoja2!J3611)&gt;150,LEN(Hoja2!J3611),"")</f>
        <v>179</v>
      </c>
      <c r="K3611" t="str">
        <f>IF(Hoja2!A3611&lt;&gt;"", IF(Hoja2!B3611&lt;&gt;"", IF(Hoja2!C3611&lt;&gt;"", IF(Hoja2!D3611&lt;&gt;"", IF(Hoja2!E3611&lt;&gt;"", IF(Hoja2!F3611&lt;&gt;"", IF(Hoja2!J3611&lt;&gt;"","ok",""),""),""),""),""),""),"")</f>
        <v>ok</v>
      </c>
      <c r="L3611" t="str">
        <f>IF(Hoja2!A3611="'S/F'","--","")</f>
        <v/>
      </c>
      <c r="M3611" t="str">
        <f>IF(LEN(Hoja2!C3611)&gt;30,Hoja2!C3611,"")</f>
        <v/>
      </c>
      <c r="O3611" t="str">
        <f>IF(LEN(Hoja2!F3611)&gt;110,LEN(Hoja2!F3611),"")</f>
        <v/>
      </c>
      <c r="Q3611" t="str">
        <f>IF(K3611="ok",CONCATENATE(IF(Hoja2!A3611="'S/F'","--",""),N3611,"INSERT INTO seguimiento_oficios_recepcion_oficio(fecha_captura, folio_interno, no_oficio, dependencia_envia, firma, fecha_oficio, asunto, anexo, captura_id, estatus_id) VALUES ('",CONCATENATE(RIGHT(CONCATENATE("00",DAY(Hoja2!B3611)),2),"/",RIGHT(CONCATENATE("00",MONTH(Hoja2!B3611)),2),"/",RIGHT(CONCATENATE("00",YEAR(Hoja2!B3611)),2)),"',",Hoja2!A3611,",'",Hoja2!C3611,"','",Hoja2!F3611,"','",Hoja2!E3611,"','",CONCATENATE(RIGHT(CONCATENATE("00",DAY(Hoja2!D3611)),2),"/",RIGHT(CONCATENATE("00",MONTH(Hoja2!D3611)),2),"/",RIGHT(CONCATENATE("00",YEAR(Hoja2!D3611)),2)),"','",Hoja2!J3611,"',","FALSE, 1,8);"), "")</f>
        <v>INSERT INTO seguimiento_oficios_recepcion_oficio(fecha_captura, folio_interno, no_oficio, dependencia_envia, firma, fecha_oficio, asunto, anexo, captura_id, estatus_id) VALUES ('30/05/12',949,'075','CORPORACION ANGELES VERDES','LUIS FELIPE DE LA ROSA MENDOZA','29/05/12','SOLICITAN EXTENSION DE TIEMPO DEL 01 DE JUNIO AL 31 DE DICIEMBRE PARA LA PERMANENCIA DE LAS OFICINAS EN EL LOCAL AV. PERIFERICO CALOS OELLICER CAMARA NUM. 2908 FRACC. PAGES LLERGO',FALSE, 1,8);</v>
      </c>
    </row>
    <row r="3612" spans="6:17">
      <c r="F3612" t="str">
        <f>RIGHT(CONCATENATE("00",DAY(Hoja2!B3612)),2)</f>
        <v>30</v>
      </c>
      <c r="G3612" t="str">
        <f>CONCATENATE(RIGHT(CONCATENATE("00",DAY(Hoja2!B3612)),2),"/",RIGHT(CONCATENATE("00",MONTH(Hoja2!B3612)),2),"/",RIGHT(CONCATENATE("00",YEAR(Hoja2!B3612)),2))</f>
        <v>30/05/12</v>
      </c>
      <c r="H3612" t="str">
        <f>RIGHT(CONCATENATE("00",DAY(Hoja2!D3612)),2)</f>
        <v>29</v>
      </c>
      <c r="I3612" t="str">
        <f>CONCATENATE(RIGHT(CONCATENATE("00",DAY(Hoja2!D3612)),2),"/",RIGHT(CONCATENATE("00",MONTH(Hoja2!D3612)),2),"/",RIGHT(CONCATENATE("00",YEAR(Hoja2!D3612)),2))</f>
        <v>29/05/12</v>
      </c>
      <c r="J3612">
        <f>IF(LEN(Hoja2!J3612)&gt;150,LEN(Hoja2!J3612),"")</f>
        <v>239</v>
      </c>
      <c r="K3612" t="str">
        <f>IF(Hoja2!A3612&lt;&gt;"", IF(Hoja2!B3612&lt;&gt;"", IF(Hoja2!C3612&lt;&gt;"", IF(Hoja2!D3612&lt;&gt;"", IF(Hoja2!E3612&lt;&gt;"", IF(Hoja2!F3612&lt;&gt;"", IF(Hoja2!J3612&lt;&gt;"","ok",""),""),""),""),""),""),"")</f>
        <v>ok</v>
      </c>
      <c r="L3612" t="str">
        <f>IF(Hoja2!A3612="'S/F'","--","")</f>
        <v/>
      </c>
      <c r="M3612" t="str">
        <f>IF(LEN(Hoja2!C3612)&gt;30,Hoja2!C3612,"")</f>
        <v/>
      </c>
      <c r="O3612" t="str">
        <f>IF(LEN(Hoja2!F3612)&gt;110,LEN(Hoja2!F3612),"")</f>
        <v/>
      </c>
      <c r="Q3612" t="str">
        <f>IF(K3612="ok",CONCATENATE(IF(Hoja2!A3612="'S/F'","--",""),N3612,"INSERT INTO seguimiento_oficios_recepcion_oficio(fecha_captura, folio_interno, no_oficio, dependencia_envia, firma, fecha_oficio, asunto, anexo, captura_id, estatus_id) VALUES ('",CONCATENATE(RIGHT(CONCATENATE("00",DAY(Hoja2!B3612)),2),"/",RIGHT(CONCATENATE("00",MONTH(Hoja2!B3612)),2),"/",RIGHT(CONCATENATE("00",YEAR(Hoja2!B3612)),2)),"',",Hoja2!A3612,",'",Hoja2!C3612,"','",Hoja2!F3612,"','",Hoja2!E3612,"','",CONCATENATE(RIGHT(CONCATENATE("00",DAY(Hoja2!D3612)),2),"/",RIGHT(CONCATENATE("00",MONTH(Hoja2!D3612)),2),"/",RIGHT(CONCATENATE("00",YEAR(Hoja2!D3612)),2)),"','",Hoja2!J3612,"',","FALSE, 1,8);"), "")</f>
        <v>INSERT INTO seguimiento_oficios_recepcion_oficio(fecha_captura, folio_interno, no_oficio, dependencia_envia, firma, fecha_oficio, asunto, anexo, captura_id, estatus_id) VALUES ('30/05/12',950,'296','SUTSET','RENE OVANDO OLAN','29/05/12','SOLICITA INTERVENCION PARA QUE EL DIA QUE SE LLEVE A CABO LA LICITACION DEL SEGURO DEL GOBIERNO QUEDE PLASMADO QUE SE OTORGUEN SUFICIENTES POLIZAS, YA QUE FALTANDO 2 MESES PARA DICHO CONCURSO DEL MISMO, ESTAMOS CARECIENDO DE ESTE DOCUMENTO',FALSE, 1,8);</v>
      </c>
    </row>
    <row r="3613" spans="6:17">
      <c r="F3613" t="str">
        <f>RIGHT(CONCATENATE("00",DAY(Hoja2!B3613)),2)</f>
        <v>30</v>
      </c>
      <c r="G3613" t="str">
        <f>CONCATENATE(RIGHT(CONCATENATE("00",DAY(Hoja2!B3613)),2),"/",RIGHT(CONCATENATE("00",MONTH(Hoja2!B3613)),2),"/",RIGHT(CONCATENATE("00",YEAR(Hoja2!B3613)),2))</f>
        <v>30/05/12</v>
      </c>
      <c r="H3613" t="str">
        <f>RIGHT(CONCATENATE("00",DAY(Hoja2!D3613)),2)</f>
        <v>24</v>
      </c>
      <c r="I3613" t="str">
        <f>CONCATENATE(RIGHT(CONCATENATE("00",DAY(Hoja2!D3613)),2),"/",RIGHT(CONCATENATE("00",MONTH(Hoja2!D3613)),2),"/",RIGHT(CONCATENATE("00",YEAR(Hoja2!D3613)),2))</f>
        <v>24/05/12</v>
      </c>
      <c r="J3613" t="str">
        <f>IF(LEN(Hoja2!J3613)&gt;150,LEN(Hoja2!J3613),"")</f>
        <v/>
      </c>
      <c r="K3613" t="str">
        <f>IF(Hoja2!A3613&lt;&gt;"", IF(Hoja2!B3613&lt;&gt;"", IF(Hoja2!C3613&lt;&gt;"", IF(Hoja2!D3613&lt;&gt;"", IF(Hoja2!E3613&lt;&gt;"", IF(Hoja2!F3613&lt;&gt;"", IF(Hoja2!J3613&lt;&gt;"","ok",""),""),""),""),""),""),"")</f>
        <v>ok</v>
      </c>
      <c r="L3613" t="str">
        <f>IF(Hoja2!A3613="'S/F'","--","")</f>
        <v/>
      </c>
      <c r="M3613" t="str">
        <f>IF(LEN(Hoja2!C3613)&gt;30,Hoja2!C3613,"")</f>
        <v/>
      </c>
      <c r="O3613" t="str">
        <f>IF(LEN(Hoja2!F3613)&gt;110,LEN(Hoja2!F3613),"")</f>
        <v/>
      </c>
      <c r="Q3613" t="str">
        <f>IF(K3613="ok",CONCATENATE(IF(Hoja2!A3613="'S/F'","--",""),N3613,"INSERT INTO seguimiento_oficios_recepcion_oficio(fecha_captura, folio_interno, no_oficio, dependencia_envia, firma, fecha_oficio, asunto, anexo, captura_id, estatus_id) VALUES ('",CONCATENATE(RIGHT(CONCATENATE("00",DAY(Hoja2!B3613)),2),"/",RIGHT(CONCATENATE("00",MONTH(Hoja2!B3613)),2),"/",RIGHT(CONCATENATE("00",YEAR(Hoja2!B3613)),2)),"',",Hoja2!A3613,",'",Hoja2!C3613,"','",Hoja2!F3613,"','",Hoja2!E3613,"','",CONCATENATE(RIGHT(CONCATENATE("00",DAY(Hoja2!D3613)),2),"/",RIGHT(CONCATENATE("00",MONTH(Hoja2!D3613)),2),"/",RIGHT(CONCATENATE("00",YEAR(Hoja2!D3613)),2)),"','",Hoja2!J3613,"',","FALSE, 1,8);"), "")</f>
        <v>INSERT INTO seguimiento_oficios_recepcion_oficio(fecha_captura, folio_interno, no_oficio, dependencia_envia, firma, fecha_oficio, asunto, anexo, captura_id, estatus_id) VALUES ('30/05/12',951,'297','SUTSET','RENE OVANDO OLAN','24/05/12','SOLICITAN AUTOBUS DEL 14 AL 17 DE JUNIO',FALSE, 1,8);</v>
      </c>
    </row>
    <row r="3614" spans="6:17">
      <c r="F3614" t="str">
        <f>RIGHT(CONCATENATE("00",DAY(Hoja2!B3614)),2)</f>
        <v>30</v>
      </c>
      <c r="G3614" t="str">
        <f>CONCATENATE(RIGHT(CONCATENATE("00",DAY(Hoja2!B3614)),2),"/",RIGHT(CONCATENATE("00",MONTH(Hoja2!B3614)),2),"/",RIGHT(CONCATENATE("00",YEAR(Hoja2!B3614)),2))</f>
        <v>30/05/12</v>
      </c>
      <c r="H3614" t="str">
        <f>RIGHT(CONCATENATE("00",DAY(Hoja2!D3614)),2)</f>
        <v>28</v>
      </c>
      <c r="I3614" t="str">
        <f>CONCATENATE(RIGHT(CONCATENATE("00",DAY(Hoja2!D3614)),2),"/",RIGHT(CONCATENATE("00",MONTH(Hoja2!D3614)),2),"/",RIGHT(CONCATENATE("00",YEAR(Hoja2!D3614)),2))</f>
        <v>28/05/12</v>
      </c>
      <c r="J3614" t="str">
        <f>IF(LEN(Hoja2!J3614)&gt;150,LEN(Hoja2!J3614),"")</f>
        <v/>
      </c>
      <c r="K3614" t="str">
        <f>IF(Hoja2!A3614&lt;&gt;"", IF(Hoja2!B3614&lt;&gt;"", IF(Hoja2!C3614&lt;&gt;"", IF(Hoja2!D3614&lt;&gt;"", IF(Hoja2!E3614&lt;&gt;"", IF(Hoja2!F3614&lt;&gt;"", IF(Hoja2!J3614&lt;&gt;"","ok",""),""),""),""),""),""),"")</f>
        <v>ok</v>
      </c>
      <c r="L3614" t="str">
        <f>IF(Hoja2!A3614="'S/F'","--","")</f>
        <v/>
      </c>
      <c r="M3614" t="str">
        <f>IF(LEN(Hoja2!C3614)&gt;30,Hoja2!C3614,"")</f>
        <v/>
      </c>
      <c r="O3614" t="str">
        <f>IF(LEN(Hoja2!F3614)&gt;110,LEN(Hoja2!F3614),"")</f>
        <v/>
      </c>
      <c r="Q3614" t="str">
        <f>IF(K3614="ok",CONCATENATE(IF(Hoja2!A3614="'S/F'","--",""),N3614,"INSERT INTO seguimiento_oficios_recepcion_oficio(fecha_captura, folio_interno, no_oficio, dependencia_envia, firma, fecha_oficio, asunto, anexo, captura_id, estatus_id) VALUES ('",CONCATENATE(RIGHT(CONCATENATE("00",DAY(Hoja2!B3614)),2),"/",RIGHT(CONCATENATE("00",MONTH(Hoja2!B3614)),2),"/",RIGHT(CONCATENATE("00",YEAR(Hoja2!B3614)),2)),"',",Hoja2!A3614,",'",Hoja2!C3614,"','",Hoja2!F3614,"','",Hoja2!E3614,"','",CONCATENATE(RIGHT(CONCATENATE("00",DAY(Hoja2!D3614)),2),"/",RIGHT(CONCATENATE("00",MONTH(Hoja2!D3614)),2),"/",RIGHT(CONCATENATE("00",YEAR(Hoja2!D3614)),2)),"','",Hoja2!J3614,"',","FALSE, 1,8);"), "")</f>
        <v>INSERT INTO seguimiento_oficios_recepcion_oficio(fecha_captura, folio_interno, no_oficio, dependencia_envia, firma, fecha_oficio, asunto, anexo, captura_id, estatus_id) VALUES ('30/05/12',952,'298','SUTSET','RENE OVANDO OLAN','28/05/12','ENVIAN EN FORMA IMPRESA LA RELACION DE LOS PADRES TRABAJADORES DE BASE SINDICALIZAFOS POR CONCEPTO DEL PAGO DEL DIA DEL PADRE',FALSE, 1,8);</v>
      </c>
    </row>
    <row r="3615" spans="6:17">
      <c r="F3615" t="str">
        <f>RIGHT(CONCATENATE("00",DAY(Hoja2!B3615)),2)</f>
        <v>30</v>
      </c>
      <c r="G3615" t="str">
        <f>CONCATENATE(RIGHT(CONCATENATE("00",DAY(Hoja2!B3615)),2),"/",RIGHT(CONCATENATE("00",MONTH(Hoja2!B3615)),2),"/",RIGHT(CONCATENATE("00",YEAR(Hoja2!B3615)),2))</f>
        <v>30/05/12</v>
      </c>
      <c r="H3615" t="str">
        <f>RIGHT(CONCATENATE("00",DAY(Hoja2!D3615)),2)</f>
        <v>28</v>
      </c>
      <c r="I3615" t="str">
        <f>CONCATENATE(RIGHT(CONCATENATE("00",DAY(Hoja2!D3615)),2),"/",RIGHT(CONCATENATE("00",MONTH(Hoja2!D3615)),2),"/",RIGHT(CONCATENATE("00",YEAR(Hoja2!D3615)),2))</f>
        <v>28/05/12</v>
      </c>
      <c r="J3615" t="str">
        <f>IF(LEN(Hoja2!J3615)&gt;150,LEN(Hoja2!J3615),"")</f>
        <v/>
      </c>
      <c r="K3615" t="str">
        <f>IF(Hoja2!A3615&lt;&gt;"", IF(Hoja2!B3615&lt;&gt;"", IF(Hoja2!C3615&lt;&gt;"", IF(Hoja2!D3615&lt;&gt;"", IF(Hoja2!E3615&lt;&gt;"", IF(Hoja2!F3615&lt;&gt;"", IF(Hoja2!J3615&lt;&gt;"","ok",""),""),""),""),""),""),"")</f>
        <v>ok</v>
      </c>
      <c r="L3615" t="str">
        <f>IF(Hoja2!A3615="'S/F'","--","")</f>
        <v/>
      </c>
      <c r="M3615" t="str">
        <f>IF(LEN(Hoja2!C3615)&gt;30,Hoja2!C3615,"")</f>
        <v/>
      </c>
      <c r="O3615" t="str">
        <f>IF(LEN(Hoja2!F3615)&gt;110,LEN(Hoja2!F3615),"")</f>
        <v/>
      </c>
      <c r="Q3615" t="str">
        <f>IF(K3615="ok",CONCATENATE(IF(Hoja2!A3615="'S/F'","--",""),N3615,"INSERT INTO seguimiento_oficios_recepcion_oficio(fecha_captura, folio_interno, no_oficio, dependencia_envia, firma, fecha_oficio, asunto, anexo, captura_id, estatus_id) VALUES ('",CONCATENATE(RIGHT(CONCATENATE("00",DAY(Hoja2!B3615)),2),"/",RIGHT(CONCATENATE("00",MONTH(Hoja2!B3615)),2),"/",RIGHT(CONCATENATE("00",YEAR(Hoja2!B3615)),2)),"',",Hoja2!A3615,",'",Hoja2!C3615,"','",Hoja2!F3615,"','",Hoja2!E3615,"','",CONCATENATE(RIGHT(CONCATENATE("00",DAY(Hoja2!D3615)),2),"/",RIGHT(CONCATENATE("00",MONTH(Hoja2!D3615)),2),"/",RIGHT(CONCATENATE("00",YEAR(Hoja2!D3615)),2)),"','",Hoja2!J3615,"',","FALSE, 1,8);"), "")</f>
        <v>INSERT INTO seguimiento_oficios_recepcion_oficio(fecha_captura, folio_interno, no_oficio, dependencia_envia, firma, fecha_oficio, asunto, anexo, captura_id, estatus_id) VALUES ('30/05/12',953,'S/N','PARTICULAR','JUAN MOLINA BECERRA','28/05/12','SOLICITAN EN RENTA LA CASA DE LA LAGUNA PARA EL 10 DE JUNIO',FALSE, 1,8);</v>
      </c>
    </row>
    <row r="3616" spans="6:17">
      <c r="F3616" t="str">
        <f>RIGHT(CONCATENATE("00",DAY(Hoja2!B3616)),2)</f>
        <v>30</v>
      </c>
      <c r="G3616" t="str">
        <f>CONCATENATE(RIGHT(CONCATENATE("00",DAY(Hoja2!B3616)),2),"/",RIGHT(CONCATENATE("00",MONTH(Hoja2!B3616)),2),"/",RIGHT(CONCATENATE("00",YEAR(Hoja2!B3616)),2))</f>
        <v>30/05/12</v>
      </c>
      <c r="H3616" t="str">
        <f>RIGHT(CONCATENATE("00",DAY(Hoja2!D3616)),2)</f>
        <v>23</v>
      </c>
      <c r="I3616" t="str">
        <f>CONCATENATE(RIGHT(CONCATENATE("00",DAY(Hoja2!D3616)),2),"/",RIGHT(CONCATENATE("00",MONTH(Hoja2!D3616)),2),"/",RIGHT(CONCATENATE("00",YEAR(Hoja2!D3616)),2))</f>
        <v>23/05/12</v>
      </c>
      <c r="J3616" t="str">
        <f>IF(LEN(Hoja2!J3616)&gt;150,LEN(Hoja2!J3616),"")</f>
        <v/>
      </c>
      <c r="K3616" t="str">
        <f>IF(Hoja2!A3616&lt;&gt;"", IF(Hoja2!B3616&lt;&gt;"", IF(Hoja2!C3616&lt;&gt;"", IF(Hoja2!D3616&lt;&gt;"", IF(Hoja2!E3616&lt;&gt;"", IF(Hoja2!F3616&lt;&gt;"", IF(Hoja2!J3616&lt;&gt;"","ok",""),""),""),""),""),""),"")</f>
        <v>ok</v>
      </c>
      <c r="L3616" t="str">
        <f>IF(Hoja2!A3616="'S/F'","--","")</f>
        <v/>
      </c>
      <c r="M3616" t="str">
        <f>IF(LEN(Hoja2!C3616)&gt;30,Hoja2!C3616,"")</f>
        <v/>
      </c>
      <c r="O3616" t="str">
        <f>IF(LEN(Hoja2!F3616)&gt;110,LEN(Hoja2!F3616),"")</f>
        <v/>
      </c>
      <c r="Q3616" t="str">
        <f>IF(K3616="ok",CONCATENATE(IF(Hoja2!A3616="'S/F'","--",""),N3616,"INSERT INTO seguimiento_oficios_recepcion_oficio(fecha_captura, folio_interno, no_oficio, dependencia_envia, firma, fecha_oficio, asunto, anexo, captura_id, estatus_id) VALUES ('",CONCATENATE(RIGHT(CONCATENATE("00",DAY(Hoja2!B3616)),2),"/",RIGHT(CONCATENATE("00",MONTH(Hoja2!B3616)),2),"/",RIGHT(CONCATENATE("00",YEAR(Hoja2!B3616)),2)),"',",Hoja2!A3616,",'",Hoja2!C3616,"','",Hoja2!F3616,"','",Hoja2!E3616,"','",CONCATENATE(RIGHT(CONCATENATE("00",DAY(Hoja2!D3616)),2),"/",RIGHT(CONCATENATE("00",MONTH(Hoja2!D3616)),2),"/",RIGHT(CONCATENATE("00",YEAR(Hoja2!D3616)),2)),"','",Hoja2!J3616,"',","FALSE, 1,8);"), "")</f>
        <v>INSERT INTO seguimiento_oficios_recepcion_oficio(fecha_captura, folio_interno, no_oficio, dependencia_envia, firma, fecha_oficio, asunto, anexo, captura_id, estatus_id) VALUES ('30/05/12',954,'3223','TRIBUNAL DE CONCILIACION Y ARBITRAJE','JUAN VICENTE CANO GOMEZ','23/05/12','COTEJO PARA EL 07 DE JUNIO ACTOR SANTIAGO OSORIO REYES VS SECRETARIA DE GOBIERNO',FALSE, 1,8);</v>
      </c>
    </row>
    <row r="3617" spans="6:17">
      <c r="F3617" t="str">
        <f>RIGHT(CONCATENATE("00",DAY(Hoja2!B3617)),2)</f>
        <v>30</v>
      </c>
      <c r="G3617" t="str">
        <f>CONCATENATE(RIGHT(CONCATENATE("00",DAY(Hoja2!B3617)),2),"/",RIGHT(CONCATENATE("00",MONTH(Hoja2!B3617)),2),"/",RIGHT(CONCATENATE("00",YEAR(Hoja2!B3617)),2))</f>
        <v>30/05/12</v>
      </c>
      <c r="H3617" t="str">
        <f>RIGHT(CONCATENATE("00",DAY(Hoja2!D3617)),2)</f>
        <v>29</v>
      </c>
      <c r="I3617" t="str">
        <f>CONCATENATE(RIGHT(CONCATENATE("00",DAY(Hoja2!D3617)),2),"/",RIGHT(CONCATENATE("00",MONTH(Hoja2!D3617)),2),"/",RIGHT(CONCATENATE("00",YEAR(Hoja2!D3617)),2))</f>
        <v>29/05/12</v>
      </c>
      <c r="J3617" t="str">
        <f>IF(LEN(Hoja2!J3617)&gt;150,LEN(Hoja2!J3617),"")</f>
        <v/>
      </c>
      <c r="K3617" t="str">
        <f>IF(Hoja2!A3617&lt;&gt;"", IF(Hoja2!B3617&lt;&gt;"", IF(Hoja2!C3617&lt;&gt;"", IF(Hoja2!D3617&lt;&gt;"", IF(Hoja2!E3617&lt;&gt;"", IF(Hoja2!F3617&lt;&gt;"", IF(Hoja2!J3617&lt;&gt;"","ok",""),""),""),""),""),""),"")</f>
        <v>ok</v>
      </c>
      <c r="L3617" t="str">
        <f>IF(Hoja2!A3617="'S/F'","--","")</f>
        <v/>
      </c>
      <c r="M3617" t="str">
        <f>IF(LEN(Hoja2!C3617)&gt;30,Hoja2!C3617,"")</f>
        <v/>
      </c>
      <c r="O3617" t="str">
        <f>IF(LEN(Hoja2!F3617)&gt;110,LEN(Hoja2!F3617),"")</f>
        <v/>
      </c>
      <c r="Q3617" t="str">
        <f>IF(K3617="ok",CONCATENATE(IF(Hoja2!A3617="'S/F'","--",""),N3617,"INSERT INTO seguimiento_oficios_recepcion_oficio(fecha_captura, folio_interno, no_oficio, dependencia_envia, firma, fecha_oficio, asunto, anexo, captura_id, estatus_id) VALUES ('",CONCATENATE(RIGHT(CONCATENATE("00",DAY(Hoja2!B3617)),2),"/",RIGHT(CONCATENATE("00",MONTH(Hoja2!B3617)),2),"/",RIGHT(CONCATENATE("00",YEAR(Hoja2!B3617)),2)),"',",Hoja2!A3617,",'",Hoja2!C3617,"','",Hoja2!F3617,"','",Hoja2!E3617,"','",CONCATENATE(RIGHT(CONCATENATE("00",DAY(Hoja2!D3617)),2),"/",RIGHT(CONCATENATE("00",MONTH(Hoja2!D3617)),2),"/",RIGHT(CONCATENATE("00",YEAR(Hoja2!D3617)),2)),"','",Hoja2!J3617,"',","FALSE, 1,8);"), "")</f>
        <v>INSERT INTO seguimiento_oficios_recepcion_oficio(fecha_captura, folio_interno, no_oficio, dependencia_envia, firma, fecha_oficio, asunto, anexo, captura_id, estatus_id) VALUES ('30/05/12',955,'015','DIF-TABASCO','PEDRO A. SALAZAR PADILLA ROMERO','29/05/12','SOLICITAN INSTALACION DE TARIMA, LETRAS,  LOGOTIPOS, MAMPARA Y TALUD VERTICAL PARA EL 04 DE JUILIO',FALSE, 1,8);</v>
      </c>
    </row>
    <row r="3618" spans="6:17">
      <c r="F3618" t="str">
        <f>RIGHT(CONCATENATE("00",DAY(Hoja2!B3618)),2)</f>
        <v>30</v>
      </c>
      <c r="G3618" t="str">
        <f>CONCATENATE(RIGHT(CONCATENATE("00",DAY(Hoja2!B3618)),2),"/",RIGHT(CONCATENATE("00",MONTH(Hoja2!B3618)),2),"/",RIGHT(CONCATENATE("00",YEAR(Hoja2!B3618)),2))</f>
        <v>30/05/12</v>
      </c>
      <c r="H3618" t="str">
        <f>RIGHT(CONCATENATE("00",DAY(Hoja2!D3618)),2)</f>
        <v>29</v>
      </c>
      <c r="I3618" t="str">
        <f>CONCATENATE(RIGHT(CONCATENATE("00",DAY(Hoja2!D3618)),2),"/",RIGHT(CONCATENATE("00",MONTH(Hoja2!D3618)),2),"/",RIGHT(CONCATENATE("00",YEAR(Hoja2!D3618)),2))</f>
        <v>29/05/12</v>
      </c>
      <c r="J3618" t="str">
        <f>IF(LEN(Hoja2!J3618)&gt;150,LEN(Hoja2!J3618),"")</f>
        <v/>
      </c>
      <c r="K3618" t="str">
        <f>IF(Hoja2!A3618&lt;&gt;"", IF(Hoja2!B3618&lt;&gt;"", IF(Hoja2!C3618&lt;&gt;"", IF(Hoja2!D3618&lt;&gt;"", IF(Hoja2!E3618&lt;&gt;"", IF(Hoja2!F3618&lt;&gt;"", IF(Hoja2!J3618&lt;&gt;"","ok",""),""),""),""),""),""),"")</f>
        <v>ok</v>
      </c>
      <c r="L3618" t="str">
        <f>IF(Hoja2!A3618="'S/F'","--","")</f>
        <v/>
      </c>
      <c r="M3618" t="str">
        <f>IF(LEN(Hoja2!C3618)&gt;30,Hoja2!C3618,"")</f>
        <v/>
      </c>
      <c r="O3618" t="str">
        <f>IF(LEN(Hoja2!F3618)&gt;110,LEN(Hoja2!F3618),"")</f>
        <v/>
      </c>
      <c r="Q3618" t="str">
        <f>IF(K3618="ok",CONCATENATE(IF(Hoja2!A3618="'S/F'","--",""),N3618,"INSERT INTO seguimiento_oficios_recepcion_oficio(fecha_captura, folio_interno, no_oficio, dependencia_envia, firma, fecha_oficio, asunto, anexo, captura_id, estatus_id) VALUES ('",CONCATENATE(RIGHT(CONCATENATE("00",DAY(Hoja2!B3618)),2),"/",RIGHT(CONCATENATE("00",MONTH(Hoja2!B3618)),2),"/",RIGHT(CONCATENATE("00",YEAR(Hoja2!B3618)),2)),"',",Hoja2!A3618,",'",Hoja2!C3618,"','",Hoja2!F3618,"','",Hoja2!E3618,"','",CONCATENATE(RIGHT(CONCATENATE("00",DAY(Hoja2!D3618)),2),"/",RIGHT(CONCATENATE("00",MONTH(Hoja2!D3618)),2),"/",RIGHT(CONCATENATE("00",YEAR(Hoja2!D3618)),2)),"','",Hoja2!J3618,"',","FALSE, 1,8);"), "")</f>
        <v>INSERT INTO seguimiento_oficios_recepcion_oficio(fecha_captura, folio_interno, no_oficio, dependencia_envia, firma, fecha_oficio, asunto, anexo, captura_id, estatus_id) VALUES ('30/05/12',956,'20461','30/A ZONA MILITAR','EFRAIN SANCHEZ VELASCO','29/05/12','SOLICITAN MAMPARA CON LEYENDA, MESA, SILLAS, PODIUM, SILLAS, BANDA DE MUSICA',FALSE, 1,8);</v>
      </c>
    </row>
    <row r="3619" spans="6:17">
      <c r="F3619" t="str">
        <f>RIGHT(CONCATENATE("00",DAY(Hoja2!B3619)),2)</f>
        <v>30</v>
      </c>
      <c r="G3619" t="str">
        <f>CONCATENATE(RIGHT(CONCATENATE("00",DAY(Hoja2!B3619)),2),"/",RIGHT(CONCATENATE("00",MONTH(Hoja2!B3619)),2),"/",RIGHT(CONCATENATE("00",YEAR(Hoja2!B3619)),2))</f>
        <v>30/05/12</v>
      </c>
      <c r="H3619" t="str">
        <f>RIGHT(CONCATENATE("00",DAY(Hoja2!D3619)),2)</f>
        <v>30</v>
      </c>
      <c r="I3619" t="str">
        <f>CONCATENATE(RIGHT(CONCATENATE("00",DAY(Hoja2!D3619)),2),"/",RIGHT(CONCATENATE("00",MONTH(Hoja2!D3619)),2),"/",RIGHT(CONCATENATE("00",YEAR(Hoja2!D3619)),2))</f>
        <v>30/05/12</v>
      </c>
      <c r="J3619" t="str">
        <f>IF(LEN(Hoja2!J3619)&gt;150,LEN(Hoja2!J3619),"")</f>
        <v/>
      </c>
      <c r="K3619" t="str">
        <f>IF(Hoja2!A3619&lt;&gt;"", IF(Hoja2!B3619&lt;&gt;"", IF(Hoja2!C3619&lt;&gt;"", IF(Hoja2!D3619&lt;&gt;"", IF(Hoja2!E3619&lt;&gt;"", IF(Hoja2!F3619&lt;&gt;"", IF(Hoja2!J3619&lt;&gt;"","ok",""),""),""),""),""),""),"")</f>
        <v>ok</v>
      </c>
      <c r="L3619" t="str">
        <f>IF(Hoja2!A3619="'S/F'","--","")</f>
        <v/>
      </c>
      <c r="M3619" t="str">
        <f>IF(LEN(Hoja2!C3619)&gt;30,Hoja2!C3619,"")</f>
        <v/>
      </c>
      <c r="O3619" t="str">
        <f>IF(LEN(Hoja2!F3619)&gt;110,LEN(Hoja2!F3619),"")</f>
        <v/>
      </c>
      <c r="Q3619" t="str">
        <f>IF(K3619="ok",CONCATENATE(IF(Hoja2!A3619="'S/F'","--",""),N3619,"INSERT INTO seguimiento_oficios_recepcion_oficio(fecha_captura, folio_interno, no_oficio, dependencia_envia, firma, fecha_oficio, asunto, anexo, captura_id, estatus_id) VALUES ('",CONCATENATE(RIGHT(CONCATENATE("00",DAY(Hoja2!B3619)),2),"/",RIGHT(CONCATENATE("00",MONTH(Hoja2!B3619)),2),"/",RIGHT(CONCATENATE("00",YEAR(Hoja2!B3619)),2)),"',",Hoja2!A3619,",'",Hoja2!C3619,"','",Hoja2!F3619,"','",Hoja2!E3619,"','",CONCATENATE(RIGHT(CONCATENATE("00",DAY(Hoja2!D3619)),2),"/",RIGHT(CONCATENATE("00",MONTH(Hoja2!D3619)),2),"/",RIGHT(CONCATENATE("00",YEAR(Hoja2!D3619)),2)),"','",Hoja2!J3619,"',","FALSE, 1,8);"), "")</f>
        <v>INSERT INTO seguimiento_oficios_recepcion_oficio(fecha_captura, folio_interno, no_oficio, dependencia_envia, firma, fecha_oficio, asunto, anexo, captura_id, estatus_id) VALUES ('30/05/12',957,'227','TRANSPORTE AEREO','MARIA GUADALUPE CABRERA LANDERO','30/05/12','ENVIAN FACTURA FOFG157724 POR $23,061.53 PARA AUTORIZACION Y PAGO',FALSE, 1,8);</v>
      </c>
    </row>
    <row r="3620" spans="6:17">
      <c r="F3620" t="str">
        <f>RIGHT(CONCATENATE("00",DAY(Hoja2!B3620)),2)</f>
        <v>30</v>
      </c>
      <c r="G3620" t="str">
        <f>CONCATENATE(RIGHT(CONCATENATE("00",DAY(Hoja2!B3620)),2),"/",RIGHT(CONCATENATE("00",MONTH(Hoja2!B3620)),2),"/",RIGHT(CONCATENATE("00",YEAR(Hoja2!B3620)),2))</f>
        <v>30/05/12</v>
      </c>
      <c r="H3620" t="str">
        <f>RIGHT(CONCATENATE("00",DAY(Hoja2!D3620)),2)</f>
        <v>30</v>
      </c>
      <c r="I3620" t="str">
        <f>CONCATENATE(RIGHT(CONCATENATE("00",DAY(Hoja2!D3620)),2),"/",RIGHT(CONCATENATE("00",MONTH(Hoja2!D3620)),2),"/",RIGHT(CONCATENATE("00",YEAR(Hoja2!D3620)),2))</f>
        <v>30/05/12</v>
      </c>
      <c r="J3620" t="str">
        <f>IF(LEN(Hoja2!J3620)&gt;150,LEN(Hoja2!J3620),"")</f>
        <v/>
      </c>
      <c r="K3620" t="str">
        <f>IF(Hoja2!A3620&lt;&gt;"", IF(Hoja2!B3620&lt;&gt;"", IF(Hoja2!C3620&lt;&gt;"", IF(Hoja2!D3620&lt;&gt;"", IF(Hoja2!E3620&lt;&gt;"", IF(Hoja2!F3620&lt;&gt;"", IF(Hoja2!J3620&lt;&gt;"","ok",""),""),""),""),""),""),"")</f>
        <v>ok</v>
      </c>
      <c r="L3620" t="str">
        <f>IF(Hoja2!A3620="'S/F'","--","")</f>
        <v/>
      </c>
      <c r="M3620" t="str">
        <f>IF(LEN(Hoja2!C3620)&gt;30,Hoja2!C3620,"")</f>
        <v/>
      </c>
      <c r="O3620" t="str">
        <f>IF(LEN(Hoja2!F3620)&gt;110,LEN(Hoja2!F3620),"")</f>
        <v/>
      </c>
      <c r="Q3620" t="str">
        <f>IF(K3620="ok",CONCATENATE(IF(Hoja2!A3620="'S/F'","--",""),N3620,"INSERT INTO seguimiento_oficios_recepcion_oficio(fecha_captura, folio_interno, no_oficio, dependencia_envia, firma, fecha_oficio, asunto, anexo, captura_id, estatus_id) VALUES ('",CONCATENATE(RIGHT(CONCATENATE("00",DAY(Hoja2!B3620)),2),"/",RIGHT(CONCATENATE("00",MONTH(Hoja2!B3620)),2),"/",RIGHT(CONCATENATE("00",YEAR(Hoja2!B3620)),2)),"',",Hoja2!A3620,",'",Hoja2!C3620,"','",Hoja2!F3620,"','",Hoja2!E3620,"','",CONCATENATE(RIGHT(CONCATENATE("00",DAY(Hoja2!D3620)),2),"/",RIGHT(CONCATENATE("00",MONTH(Hoja2!D3620)),2),"/",RIGHT(CONCATENATE("00",YEAR(Hoja2!D3620)),2)),"','",Hoja2!J3620,"',","FALSE, 1,8);"), "")</f>
        <v>INSERT INTO seguimiento_oficios_recepcion_oficio(fecha_captura, folio_interno, no_oficio, dependencia_envia, firma, fecha_oficio, asunto, anexo, captura_id, estatus_id) VALUES ('30/05/12',958,'S/N','PARTICULAR','ANGEL DE JESUS MAGAÑA TORRES','30/05/12','SOLICITAN PALENQUE DEL PARQUE TABASCO PARA EL 29 DE JUNIO',FALSE, 1,8);</v>
      </c>
    </row>
    <row r="3621" spans="6:17">
      <c r="F3621" t="str">
        <f>RIGHT(CONCATENATE("00",DAY(Hoja2!B3621)),2)</f>
        <v>30</v>
      </c>
      <c r="G3621" t="str">
        <f>CONCATENATE(RIGHT(CONCATENATE("00",DAY(Hoja2!B3621)),2),"/",RIGHT(CONCATENATE("00",MONTH(Hoja2!B3621)),2),"/",RIGHT(CONCATENATE("00",YEAR(Hoja2!B3621)),2))</f>
        <v>30/05/12</v>
      </c>
      <c r="H3621" t="str">
        <f>RIGHT(CONCATENATE("00",DAY(Hoja2!D3621)),2)</f>
        <v>28</v>
      </c>
      <c r="I3621" t="str">
        <f>CONCATENATE(RIGHT(CONCATENATE("00",DAY(Hoja2!D3621)),2),"/",RIGHT(CONCATENATE("00",MONTH(Hoja2!D3621)),2),"/",RIGHT(CONCATENATE("00",YEAR(Hoja2!D3621)),2))</f>
        <v>28/05/12</v>
      </c>
      <c r="J3621" t="str">
        <f>IF(LEN(Hoja2!J3621)&gt;150,LEN(Hoja2!J3621),"")</f>
        <v/>
      </c>
      <c r="K3621" t="str">
        <f>IF(Hoja2!A3621&lt;&gt;"", IF(Hoja2!B3621&lt;&gt;"", IF(Hoja2!C3621&lt;&gt;"", IF(Hoja2!D3621&lt;&gt;"", IF(Hoja2!E3621&lt;&gt;"", IF(Hoja2!F3621&lt;&gt;"", IF(Hoja2!J3621&lt;&gt;"","ok",""),""),""),""),""),""),"")</f>
        <v>ok</v>
      </c>
      <c r="L3621" t="str">
        <f>IF(Hoja2!A3621="'S/F'","--","")</f>
        <v/>
      </c>
      <c r="M3621" t="str">
        <f>IF(LEN(Hoja2!C3621)&gt;30,Hoja2!C3621,"")</f>
        <v/>
      </c>
      <c r="O3621" t="str">
        <f>IF(LEN(Hoja2!F3621)&gt;110,LEN(Hoja2!F3621),"")</f>
        <v/>
      </c>
      <c r="Q3621" t="str">
        <f>IF(K3621="ok",CONCATENATE(IF(Hoja2!A3621="'S/F'","--",""),N3621,"INSERT INTO seguimiento_oficios_recepcion_oficio(fecha_captura, folio_interno, no_oficio, dependencia_envia, firma, fecha_oficio, asunto, anexo, captura_id, estatus_id) VALUES ('",CONCATENATE(RIGHT(CONCATENATE("00",DAY(Hoja2!B3621)),2),"/",RIGHT(CONCATENATE("00",MONTH(Hoja2!B3621)),2),"/",RIGHT(CONCATENATE("00",YEAR(Hoja2!B3621)),2)),"',",Hoja2!A3621,",'",Hoja2!C3621,"','",Hoja2!F3621,"','",Hoja2!E3621,"','",CONCATENATE(RIGHT(CONCATENATE("00",DAY(Hoja2!D3621)),2),"/",RIGHT(CONCATENATE("00",MONTH(Hoja2!D3621)),2),"/",RIGHT(CONCATENATE("00",YEAR(Hoja2!D3621)),2)),"','",Hoja2!J3621,"',","FALSE, 1,8);"), "")</f>
        <v>INSERT INTO seguimiento_oficios_recepcion_oficio(fecha_captura, folio_interno, no_oficio, dependencia_envia, firma, fecha_oficio, asunto, anexo, captura_id, estatus_id) VALUES ('30/05/12',959,'1443','EDUCACION','DEYANIRA CAMACHO JAVIER','28/05/12','SOLICITAN ACTA DE ASIGNACION DE PREDIO UBICADO EN LA CALLE 17 DE JULIO DEL FRACC. 17 DE JULIO DE NACAJUCA',FALSE, 1,8);</v>
      </c>
    </row>
    <row r="3622" spans="6:17">
      <c r="F3622" t="str">
        <f>RIGHT(CONCATENATE("00",DAY(Hoja2!B3622)),2)</f>
        <v>30</v>
      </c>
      <c r="G3622" t="str">
        <f>CONCATENATE(RIGHT(CONCATENATE("00",DAY(Hoja2!B3622)),2),"/",RIGHT(CONCATENATE("00",MONTH(Hoja2!B3622)),2),"/",RIGHT(CONCATENATE("00",YEAR(Hoja2!B3622)),2))</f>
        <v>30/05/12</v>
      </c>
      <c r="H3622" t="str">
        <f>RIGHT(CONCATENATE("00",DAY(Hoja2!D3622)),2)</f>
        <v>30</v>
      </c>
      <c r="I3622" t="str">
        <f>CONCATENATE(RIGHT(CONCATENATE("00",DAY(Hoja2!D3622)),2),"/",RIGHT(CONCATENATE("00",MONTH(Hoja2!D3622)),2),"/",RIGHT(CONCATENATE("00",YEAR(Hoja2!D3622)),2))</f>
        <v>30/05/12</v>
      </c>
      <c r="J3622" t="str">
        <f>IF(LEN(Hoja2!J3622)&gt;150,LEN(Hoja2!J3622),"")</f>
        <v/>
      </c>
      <c r="K3622" t="str">
        <f>IF(Hoja2!A3622&lt;&gt;"", IF(Hoja2!B3622&lt;&gt;"", IF(Hoja2!C3622&lt;&gt;"", IF(Hoja2!D3622&lt;&gt;"", IF(Hoja2!E3622&lt;&gt;"", IF(Hoja2!F3622&lt;&gt;"", IF(Hoja2!J3622&lt;&gt;"","ok",""),""),""),""),""),""),"")</f>
        <v>ok</v>
      </c>
      <c r="L3622" t="str">
        <f>IF(Hoja2!A3622="'S/F'","--","")</f>
        <v/>
      </c>
      <c r="M3622" t="str">
        <f>IF(LEN(Hoja2!C3622)&gt;30,Hoja2!C3622,"")</f>
        <v/>
      </c>
      <c r="O3622" t="str">
        <f>IF(LEN(Hoja2!F3622)&gt;110,LEN(Hoja2!F3622),"")</f>
        <v/>
      </c>
      <c r="Q3622" t="str">
        <f>IF(K3622="ok",CONCATENATE(IF(Hoja2!A3622="'S/F'","--",""),N3622,"INSERT INTO seguimiento_oficios_recepcion_oficio(fecha_captura, folio_interno, no_oficio, dependencia_envia, firma, fecha_oficio, asunto, anexo, captura_id, estatus_id) VALUES ('",CONCATENATE(RIGHT(CONCATENATE("00",DAY(Hoja2!B3622)),2),"/",RIGHT(CONCATENATE("00",MONTH(Hoja2!B3622)),2),"/",RIGHT(CONCATENATE("00",YEAR(Hoja2!B3622)),2)),"',",Hoja2!A3622,",'",Hoja2!C3622,"','",Hoja2!F3622,"','",Hoja2!E3622,"','",CONCATENATE(RIGHT(CONCATENATE("00",DAY(Hoja2!D3622)),2),"/",RIGHT(CONCATENATE("00",MONTH(Hoja2!D3622)),2),"/",RIGHT(CONCATENATE("00",YEAR(Hoja2!D3622)),2)),"','",Hoja2!J3622,"',","FALSE, 1,8);"), "")</f>
        <v>INSERT INTO seguimiento_oficios_recepcion_oficio(fecha_captura, folio_interno, no_oficio, dependencia_envia, firma, fecha_oficio, asunto, anexo, captura_id, estatus_id) VALUES ('30/05/12',960,'015','DIF-TABASCO','PEDRO A. SALAZAR PADILLA ROMERO','30/05/12','SOLICITAN REHABILITACION DE TARIMA Y MAMPARA, LETRAS Y LOGOTIPOS PARA EL 07 DE JUNIO EN EL CENDI JOSEFINA VICENS',FALSE, 1,8);</v>
      </c>
    </row>
    <row r="3623" spans="6:17">
      <c r="F3623" t="str">
        <f>RIGHT(CONCATENATE("00",DAY(Hoja2!B3623)),2)</f>
        <v>01</v>
      </c>
      <c r="G3623" t="str">
        <f>CONCATENATE(RIGHT(CONCATENATE("00",DAY(Hoja2!B3623)),2),"/",RIGHT(CONCATENATE("00",MONTH(Hoja2!B3623)),2),"/",RIGHT(CONCATENATE("00",YEAR(Hoja2!B3623)),2))</f>
        <v>01/06/12</v>
      </c>
      <c r="H3623" t="str">
        <f>RIGHT(CONCATENATE("00",DAY(Hoja2!D3623)),2)</f>
        <v>31</v>
      </c>
      <c r="I3623" t="str">
        <f>CONCATENATE(RIGHT(CONCATENATE("00",DAY(Hoja2!D3623)),2),"/",RIGHT(CONCATENATE("00",MONTH(Hoja2!D3623)),2),"/",RIGHT(CONCATENATE("00",YEAR(Hoja2!D3623)),2))</f>
        <v>31/05/12</v>
      </c>
      <c r="J3623" t="str">
        <f>IF(LEN(Hoja2!J3623)&gt;150,LEN(Hoja2!J3623),"")</f>
        <v/>
      </c>
      <c r="K3623" t="str">
        <f>IF(Hoja2!A3623&lt;&gt;"", IF(Hoja2!B3623&lt;&gt;"", IF(Hoja2!C3623&lt;&gt;"", IF(Hoja2!D3623&lt;&gt;"", IF(Hoja2!E3623&lt;&gt;"", IF(Hoja2!F3623&lt;&gt;"", IF(Hoja2!J3623&lt;&gt;"","ok",""),""),""),""),""),""),"")</f>
        <v>ok</v>
      </c>
      <c r="L3623" t="str">
        <f>IF(Hoja2!A3623="'S/F'","--","")</f>
        <v/>
      </c>
      <c r="M3623" t="str">
        <f>IF(LEN(Hoja2!C3623)&gt;30,Hoja2!C3623,"")</f>
        <v/>
      </c>
      <c r="O3623" t="str">
        <f>IF(LEN(Hoja2!F3623)&gt;110,LEN(Hoja2!F3623),"")</f>
        <v/>
      </c>
      <c r="Q3623" t="str">
        <f>IF(K3623="ok",CONCATENATE(IF(Hoja2!A3623="'S/F'","--",""),N3623,"INSERT INTO seguimiento_oficios_recepcion_oficio(fecha_captura, folio_interno, no_oficio, dependencia_envia, firma, fecha_oficio, asunto, anexo, captura_id, estatus_id) VALUES ('",CONCATENATE(RIGHT(CONCATENATE("00",DAY(Hoja2!B3623)),2),"/",RIGHT(CONCATENATE("00",MONTH(Hoja2!B3623)),2),"/",RIGHT(CONCATENATE("00",YEAR(Hoja2!B3623)),2)),"',",Hoja2!A3623,",'",Hoja2!C3623,"','",Hoja2!F3623,"','",Hoja2!E3623,"','",CONCATENATE(RIGHT(CONCATENATE("00",DAY(Hoja2!D3623)),2),"/",RIGHT(CONCATENATE("00",MONTH(Hoja2!D3623)),2),"/",RIGHT(CONCATENATE("00",YEAR(Hoja2!D3623)),2)),"','",Hoja2!J3623,"',","FALSE, 1,8);"), "")</f>
        <v>INSERT INTO seguimiento_oficios_recepcion_oficio(fecha_captura, folio_interno, no_oficio, dependencia_envia, firma, fecha_oficio, asunto, anexo, captura_id, estatus_id) VALUES ('01/06/12',961,'271','IFE','REY DAVID ZARATE SANTIAGO','31/05/12','SOLIICTA EN ARRENDAMIENTO LA NAVE 3 LOS DIAS 4,5, Y 6 DE JULIO',FALSE, 1,8);</v>
      </c>
    </row>
    <row r="3624" spans="6:17">
      <c r="F3624" t="str">
        <f>RIGHT(CONCATENATE("00",DAY(Hoja2!B3624)),2)</f>
        <v>01</v>
      </c>
      <c r="G3624" t="str">
        <f>CONCATENATE(RIGHT(CONCATENATE("00",DAY(Hoja2!B3624)),2),"/",RIGHT(CONCATENATE("00",MONTH(Hoja2!B3624)),2),"/",RIGHT(CONCATENATE("00",YEAR(Hoja2!B3624)),2))</f>
        <v>01/06/12</v>
      </c>
      <c r="H3624" t="str">
        <f>RIGHT(CONCATENATE("00",DAY(Hoja2!D3624)),2)</f>
        <v>10</v>
      </c>
      <c r="I3624" t="str">
        <f>CONCATENATE(RIGHT(CONCATENATE("00",DAY(Hoja2!D3624)),2),"/",RIGHT(CONCATENATE("00",MONTH(Hoja2!D3624)),2),"/",RIGHT(CONCATENATE("00",YEAR(Hoja2!D3624)),2))</f>
        <v>10/05/12</v>
      </c>
      <c r="J3624" t="str">
        <f>IF(LEN(Hoja2!J3624)&gt;150,LEN(Hoja2!J3624),"")</f>
        <v/>
      </c>
      <c r="K3624" t="str">
        <f>IF(Hoja2!A3624&lt;&gt;"", IF(Hoja2!B3624&lt;&gt;"", IF(Hoja2!C3624&lt;&gt;"", IF(Hoja2!D3624&lt;&gt;"", IF(Hoja2!E3624&lt;&gt;"", IF(Hoja2!F3624&lt;&gt;"", IF(Hoja2!J3624&lt;&gt;"","ok",""),""),""),""),""),""),"")</f>
        <v>ok</v>
      </c>
      <c r="L3624" t="str">
        <f>IF(Hoja2!A3624="'S/F'","--","")</f>
        <v/>
      </c>
      <c r="M3624" t="str">
        <f>IF(LEN(Hoja2!C3624)&gt;30,Hoja2!C3624,"")</f>
        <v/>
      </c>
      <c r="O3624" t="str">
        <f>IF(LEN(Hoja2!F3624)&gt;110,LEN(Hoja2!F3624),"")</f>
        <v/>
      </c>
      <c r="Q3624" t="str">
        <f>IF(K3624="ok",CONCATENATE(IF(Hoja2!A3624="'S/F'","--",""),N3624,"INSERT INTO seguimiento_oficios_recepcion_oficio(fecha_captura, folio_interno, no_oficio, dependencia_envia, firma, fecha_oficio, asunto, anexo, captura_id, estatus_id) VALUES ('",CONCATENATE(RIGHT(CONCATENATE("00",DAY(Hoja2!B3624)),2),"/",RIGHT(CONCATENATE("00",MONTH(Hoja2!B3624)),2),"/",RIGHT(CONCATENATE("00",YEAR(Hoja2!B3624)),2)),"',",Hoja2!A3624,",'",Hoja2!C3624,"','",Hoja2!F3624,"','",Hoja2!E3624,"','",CONCATENATE(RIGHT(CONCATENATE("00",DAY(Hoja2!D3624)),2),"/",RIGHT(CONCATENATE("00",MONTH(Hoja2!D3624)),2),"/",RIGHT(CONCATENATE("00",YEAR(Hoja2!D3624)),2)),"','",Hoja2!J3624,"',","FALSE, 1,8);"), "")</f>
        <v>INSERT INTO seguimiento_oficios_recepcion_oficio(fecha_captura, folio_interno, no_oficio, dependencia_envia, firma, fecha_oficio, asunto, anexo, captura_id, estatus_id) VALUES ('01/06/12',962,'661','SAF','LILIA EUGENIA SEVILLA SUAREZ','10/05/12','INFORMAN DE PERSONAS FISICAS Y MORALES NO SE ENCUENTRAN AL CORRIENTE CON SUS OBLIGACIONES FISCALES FEDERALES',FALSE, 1,8);</v>
      </c>
    </row>
    <row r="3625" spans="6:17">
      <c r="F3625" t="str">
        <f>RIGHT(CONCATENATE("00",DAY(Hoja2!B3625)),2)</f>
        <v>01</v>
      </c>
      <c r="G3625" t="str">
        <f>CONCATENATE(RIGHT(CONCATENATE("00",DAY(Hoja2!B3625)),2),"/",RIGHT(CONCATENATE("00",MONTH(Hoja2!B3625)),2),"/",RIGHT(CONCATENATE("00",YEAR(Hoja2!B3625)),2))</f>
        <v>01/06/12</v>
      </c>
      <c r="H3625" t="str">
        <f>RIGHT(CONCATENATE("00",DAY(Hoja2!D3625)),2)</f>
        <v>20</v>
      </c>
      <c r="I3625" t="str">
        <f>CONCATENATE(RIGHT(CONCATENATE("00",DAY(Hoja2!D3625)),2),"/",RIGHT(CONCATENATE("00",MONTH(Hoja2!D3625)),2),"/",RIGHT(CONCATENATE("00",YEAR(Hoja2!D3625)),2))</f>
        <v>20/04/12</v>
      </c>
      <c r="J3625" t="str">
        <f>IF(LEN(Hoja2!J3625)&gt;150,LEN(Hoja2!J3625),"")</f>
        <v/>
      </c>
      <c r="K3625" t="str">
        <f>IF(Hoja2!A3625&lt;&gt;"", IF(Hoja2!B3625&lt;&gt;"", IF(Hoja2!C3625&lt;&gt;"", IF(Hoja2!D3625&lt;&gt;"", IF(Hoja2!E3625&lt;&gt;"", IF(Hoja2!F3625&lt;&gt;"", IF(Hoja2!J3625&lt;&gt;"","ok",""),""),""),""),""),""),"")</f>
        <v>ok</v>
      </c>
      <c r="L3625" t="str">
        <f>IF(Hoja2!A3625="'S/F'","--","")</f>
        <v/>
      </c>
      <c r="M3625" t="str">
        <f>IF(LEN(Hoja2!C3625)&gt;30,Hoja2!C3625,"")</f>
        <v/>
      </c>
      <c r="O3625" t="str">
        <f>IF(LEN(Hoja2!F3625)&gt;110,LEN(Hoja2!F3625),"")</f>
        <v/>
      </c>
      <c r="Q3625" t="str">
        <f>IF(K3625="ok",CONCATENATE(IF(Hoja2!A3625="'S/F'","--",""),N3625,"INSERT INTO seguimiento_oficios_recepcion_oficio(fecha_captura, folio_interno, no_oficio, dependencia_envia, firma, fecha_oficio, asunto, anexo, captura_id, estatus_id) VALUES ('",CONCATENATE(RIGHT(CONCATENATE("00",DAY(Hoja2!B3625)),2),"/",RIGHT(CONCATENATE("00",MONTH(Hoja2!B3625)),2),"/",RIGHT(CONCATENATE("00",YEAR(Hoja2!B3625)),2)),"',",Hoja2!A3625,",'",Hoja2!C3625,"','",Hoja2!F3625,"','",Hoja2!E3625,"','",CONCATENATE(RIGHT(CONCATENATE("00",DAY(Hoja2!D3625)),2),"/",RIGHT(CONCATENATE("00",MONTH(Hoja2!D3625)),2),"/",RIGHT(CONCATENATE("00",YEAR(Hoja2!D3625)),2)),"','",Hoja2!J3625,"',","FALSE, 1,8);"), "")</f>
        <v>INSERT INTO seguimiento_oficios_recepcion_oficio(fecha_captura, folio_interno, no_oficio, dependencia_envia, firma, fecha_oficio, asunto, anexo, captura_id, estatus_id) VALUES ('01/06/12',963,'442','SAF','FREDDY PRIEGO ALVAREZ','20/04/12','SOLICITAN DEJAR SIN EFECTO PETICION PLANTEADA EL EL OFICIO SAF/SI/UEF/0315/2012 YA QUE EL CONTRIBUYENTE NO PRESENTA IMPEDIMENTO DE CONTRATACION ',FALSE, 1,8);</v>
      </c>
    </row>
    <row r="3626" spans="6:17">
      <c r="F3626" t="str">
        <f>RIGHT(CONCATENATE("00",DAY(Hoja2!B3626)),2)</f>
        <v>01</v>
      </c>
      <c r="G3626" t="str">
        <f>CONCATENATE(RIGHT(CONCATENATE("00",DAY(Hoja2!B3626)),2),"/",RIGHT(CONCATENATE("00",MONTH(Hoja2!B3626)),2),"/",RIGHT(CONCATENATE("00",YEAR(Hoja2!B3626)),2))</f>
        <v>01/06/12</v>
      </c>
      <c r="H3626" t="str">
        <f>RIGHT(CONCATENATE("00",DAY(Hoja2!D3626)),2)</f>
        <v>31</v>
      </c>
      <c r="I3626" t="str">
        <f>CONCATENATE(RIGHT(CONCATENATE("00",DAY(Hoja2!D3626)),2),"/",RIGHT(CONCATENATE("00",MONTH(Hoja2!D3626)),2),"/",RIGHT(CONCATENATE("00",YEAR(Hoja2!D3626)),2))</f>
        <v>31/05/12</v>
      </c>
      <c r="J3626" t="str">
        <f>IF(LEN(Hoja2!J3626)&gt;150,LEN(Hoja2!J3626),"")</f>
        <v/>
      </c>
      <c r="K3626" t="str">
        <f>IF(Hoja2!A3626&lt;&gt;"", IF(Hoja2!B3626&lt;&gt;"", IF(Hoja2!C3626&lt;&gt;"", IF(Hoja2!D3626&lt;&gt;"", IF(Hoja2!E3626&lt;&gt;"", IF(Hoja2!F3626&lt;&gt;"", IF(Hoja2!J3626&lt;&gt;"","ok",""),""),""),""),""),""),"")</f>
        <v>ok</v>
      </c>
      <c r="L3626" t="str">
        <f>IF(Hoja2!A3626="'S/F'","--","")</f>
        <v/>
      </c>
      <c r="M3626" t="str">
        <f>IF(LEN(Hoja2!C3626)&gt;30,Hoja2!C3626,"")</f>
        <v/>
      </c>
      <c r="O3626" t="str">
        <f>IF(LEN(Hoja2!F3626)&gt;110,LEN(Hoja2!F3626),"")</f>
        <v/>
      </c>
      <c r="Q3626" t="str">
        <f>IF(K3626="ok",CONCATENATE(IF(Hoja2!A3626="'S/F'","--",""),N3626,"INSERT INTO seguimiento_oficios_recepcion_oficio(fecha_captura, folio_interno, no_oficio, dependencia_envia, firma, fecha_oficio, asunto, anexo, captura_id, estatus_id) VALUES ('",CONCATENATE(RIGHT(CONCATENATE("00",DAY(Hoja2!B3626)),2),"/",RIGHT(CONCATENATE("00",MONTH(Hoja2!B3626)),2),"/",RIGHT(CONCATENATE("00",YEAR(Hoja2!B3626)),2)),"',",Hoja2!A3626,",'",Hoja2!C3626,"','",Hoja2!F3626,"','",Hoja2!E3626,"','",CONCATENATE(RIGHT(CONCATENATE("00",DAY(Hoja2!D3626)),2),"/",RIGHT(CONCATENATE("00",MONTH(Hoja2!D3626)),2),"/",RIGHT(CONCATENATE("00",YEAR(Hoja2!D3626)),2)),"','",Hoja2!J3626,"',","FALSE, 1,8);"), "")</f>
        <v>INSERT INTO seguimiento_oficios_recepcion_oficio(fecha_captura, folio_interno, no_oficio, dependencia_envia, firma, fecha_oficio, asunto, anexo, captura_id, estatus_id) VALUES ('01/06/12',964,'181','PGJ','GREGORIO ROMERO TEQUEXTLE','31/05/12','INFORMA SOBRE LA NECESIDAD DE LA PLAZA DEL ASESOR JURIDICO',FALSE, 1,8);</v>
      </c>
    </row>
    <row r="3627" spans="6:17">
      <c r="F3627" t="str">
        <f>RIGHT(CONCATENATE("00",DAY(Hoja2!B3627)),2)</f>
        <v>01</v>
      </c>
      <c r="G3627" t="str">
        <f>CONCATENATE(RIGHT(CONCATENATE("00",DAY(Hoja2!B3627)),2),"/",RIGHT(CONCATENATE("00",MONTH(Hoja2!B3627)),2),"/",RIGHT(CONCATENATE("00",YEAR(Hoja2!B3627)),2))</f>
        <v>01/06/12</v>
      </c>
      <c r="H3627" t="str">
        <f>RIGHT(CONCATENATE("00",DAY(Hoja2!D3627)),2)</f>
        <v>24</v>
      </c>
      <c r="I3627" t="str">
        <f>CONCATENATE(RIGHT(CONCATENATE("00",DAY(Hoja2!D3627)),2),"/",RIGHT(CONCATENATE("00",MONTH(Hoja2!D3627)),2),"/",RIGHT(CONCATENATE("00",YEAR(Hoja2!D3627)),2))</f>
        <v>24/05/12</v>
      </c>
      <c r="J3627" t="str">
        <f>IF(LEN(Hoja2!J3627)&gt;150,LEN(Hoja2!J3627),"")</f>
        <v/>
      </c>
      <c r="K3627" t="str">
        <f>IF(Hoja2!A3627&lt;&gt;"", IF(Hoja2!B3627&lt;&gt;"", IF(Hoja2!C3627&lt;&gt;"", IF(Hoja2!D3627&lt;&gt;"", IF(Hoja2!E3627&lt;&gt;"", IF(Hoja2!F3627&lt;&gt;"", IF(Hoja2!J3627&lt;&gt;"","ok",""),""),""),""),""),""),"")</f>
        <v>ok</v>
      </c>
      <c r="L3627" t="str">
        <f>IF(Hoja2!A3627="'S/F'","--","")</f>
        <v/>
      </c>
      <c r="M3627" t="str">
        <f>IF(LEN(Hoja2!C3627)&gt;30,Hoja2!C3627,"")</f>
        <v/>
      </c>
      <c r="O3627" t="str">
        <f>IF(LEN(Hoja2!F3627)&gt;110,LEN(Hoja2!F3627),"")</f>
        <v/>
      </c>
      <c r="Q3627" t="str">
        <f>IF(K3627="ok",CONCATENATE(IF(Hoja2!A3627="'S/F'","--",""),N3627,"INSERT INTO seguimiento_oficios_recepcion_oficio(fecha_captura, folio_interno, no_oficio, dependencia_envia, firma, fecha_oficio, asunto, anexo, captura_id, estatus_id) VALUES ('",CONCATENATE(RIGHT(CONCATENATE("00",DAY(Hoja2!B3627)),2),"/",RIGHT(CONCATENATE("00",MONTH(Hoja2!B3627)),2),"/",RIGHT(CONCATENATE("00",YEAR(Hoja2!B3627)),2)),"',",Hoja2!A3627,",'",Hoja2!C3627,"','",Hoja2!F3627,"','",Hoja2!E3627,"','",CONCATENATE(RIGHT(CONCATENATE("00",DAY(Hoja2!D3627)),2),"/",RIGHT(CONCATENATE("00",MONTH(Hoja2!D3627)),2),"/",RIGHT(CONCATENATE("00",YEAR(Hoja2!D3627)),2)),"','",Hoja2!J3627,"',","FALSE, 1,8);"), "")</f>
        <v>INSERT INTO seguimiento_oficios_recepcion_oficio(fecha_captura, folio_interno, no_oficio, dependencia_envia, firma, fecha_oficio, asunto, anexo, captura_id, estatus_id) VALUES ('01/06/12',965,'1161','ASUNTOS JURIDICOS','CARLOS TRUJILLO PEREGRINO','24/05/12','PARA PUBLICACION EL EL PERIODICO OFICIAL',FALSE, 1,8);</v>
      </c>
    </row>
    <row r="3628" spans="6:17">
      <c r="F3628" t="str">
        <f>RIGHT(CONCATENATE("00",DAY(Hoja2!B3628)),2)</f>
        <v>01</v>
      </c>
      <c r="G3628" t="str">
        <f>CONCATENATE(RIGHT(CONCATENATE("00",DAY(Hoja2!B3628)),2),"/",RIGHT(CONCATENATE("00",MONTH(Hoja2!B3628)),2),"/",RIGHT(CONCATENATE("00",YEAR(Hoja2!B3628)),2))</f>
        <v>01/06/12</v>
      </c>
      <c r="H3628" t="str">
        <f>RIGHT(CONCATENATE("00",DAY(Hoja2!D3628)),2)</f>
        <v>24</v>
      </c>
      <c r="I3628" t="str">
        <f>CONCATENATE(RIGHT(CONCATENATE("00",DAY(Hoja2!D3628)),2),"/",RIGHT(CONCATENATE("00",MONTH(Hoja2!D3628)),2),"/",RIGHT(CONCATENATE("00",YEAR(Hoja2!D3628)),2))</f>
        <v>24/05/12</v>
      </c>
      <c r="J3628" t="str">
        <f>IF(LEN(Hoja2!J3628)&gt;150,LEN(Hoja2!J3628),"")</f>
        <v/>
      </c>
      <c r="K3628" t="str">
        <f>IF(Hoja2!A3628&lt;&gt;"", IF(Hoja2!B3628&lt;&gt;"", IF(Hoja2!C3628&lt;&gt;"", IF(Hoja2!D3628&lt;&gt;"", IF(Hoja2!E3628&lt;&gt;"", IF(Hoja2!F3628&lt;&gt;"", IF(Hoja2!J3628&lt;&gt;"","ok",""),""),""),""),""),""),"")</f>
        <v>ok</v>
      </c>
      <c r="L3628" t="str">
        <f>IF(Hoja2!A3628="'S/F'","--","")</f>
        <v/>
      </c>
      <c r="M3628" t="str">
        <f>IF(LEN(Hoja2!C3628)&gt;30,Hoja2!C3628,"")</f>
        <v/>
      </c>
      <c r="O3628" t="str">
        <f>IF(LEN(Hoja2!F3628)&gt;110,LEN(Hoja2!F3628),"")</f>
        <v/>
      </c>
      <c r="Q3628" t="str">
        <f>IF(K3628="ok",CONCATENATE(IF(Hoja2!A3628="'S/F'","--",""),N3628,"INSERT INTO seguimiento_oficios_recepcion_oficio(fecha_captura, folio_interno, no_oficio, dependencia_envia, firma, fecha_oficio, asunto, anexo, captura_id, estatus_id) VALUES ('",CONCATENATE(RIGHT(CONCATENATE("00",DAY(Hoja2!B3628)),2),"/",RIGHT(CONCATENATE("00",MONTH(Hoja2!B3628)),2),"/",RIGHT(CONCATENATE("00",YEAR(Hoja2!B3628)),2)),"',",Hoja2!A3628,",'",Hoja2!C3628,"','",Hoja2!F3628,"','",Hoja2!E3628,"','",CONCATENATE(RIGHT(CONCATENATE("00",DAY(Hoja2!D3628)),2),"/",RIGHT(CONCATENATE("00",MONTH(Hoja2!D3628)),2),"/",RIGHT(CONCATENATE("00",YEAR(Hoja2!D3628)),2)),"','",Hoja2!J3628,"',","FALSE, 1,8);"), "")</f>
        <v>INSERT INTO seguimiento_oficios_recepcion_oficio(fecha_captura, folio_interno, no_oficio, dependencia_envia, firma, fecha_oficio, asunto, anexo, captura_id, estatus_id) VALUES ('01/06/12',966,'1164','ASUNTOS JURIDICOS','CARLOS TRUJILLO PEREGRINO','24/05/12','PARA PUBLICACION EL EL PERIODICO OFICIAL',FALSE, 1,8);</v>
      </c>
    </row>
    <row r="3629" spans="6:17">
      <c r="F3629" t="str">
        <f>RIGHT(CONCATENATE("00",DAY(Hoja2!B3629)),2)</f>
        <v>01</v>
      </c>
      <c r="G3629" t="str">
        <f>CONCATENATE(RIGHT(CONCATENATE("00",DAY(Hoja2!B3629)),2),"/",RIGHT(CONCATENATE("00",MONTH(Hoja2!B3629)),2),"/",RIGHT(CONCATENATE("00",YEAR(Hoja2!B3629)),2))</f>
        <v>01/06/12</v>
      </c>
      <c r="H3629" t="str">
        <f>RIGHT(CONCATENATE("00",DAY(Hoja2!D3629)),2)</f>
        <v>28</v>
      </c>
      <c r="I3629" t="str">
        <f>CONCATENATE(RIGHT(CONCATENATE("00",DAY(Hoja2!D3629)),2),"/",RIGHT(CONCATENATE("00",MONTH(Hoja2!D3629)),2),"/",RIGHT(CONCATENATE("00",YEAR(Hoja2!D3629)),2))</f>
        <v>28/02/12</v>
      </c>
      <c r="J3629" t="str">
        <f>IF(LEN(Hoja2!J3629)&gt;150,LEN(Hoja2!J3629),"")</f>
        <v/>
      </c>
      <c r="K3629" t="str">
        <f>IF(Hoja2!A3629&lt;&gt;"", IF(Hoja2!B3629&lt;&gt;"", IF(Hoja2!C3629&lt;&gt;"", IF(Hoja2!D3629&lt;&gt;"", IF(Hoja2!E3629&lt;&gt;"", IF(Hoja2!F3629&lt;&gt;"", IF(Hoja2!J3629&lt;&gt;"","ok",""),""),""),""),""),""),"")</f>
        <v>ok</v>
      </c>
      <c r="L3629" t="str">
        <f>IF(Hoja2!A3629="'S/F'","--","")</f>
        <v/>
      </c>
      <c r="M3629" t="str">
        <f>IF(LEN(Hoja2!C3629)&gt;30,Hoja2!C3629,"")</f>
        <v/>
      </c>
      <c r="O3629" t="str">
        <f>IF(LEN(Hoja2!F3629)&gt;110,LEN(Hoja2!F3629),"")</f>
        <v/>
      </c>
      <c r="Q3629" t="str">
        <f>IF(K3629="ok",CONCATENATE(IF(Hoja2!A3629="'S/F'","--",""),N3629,"INSERT INTO seguimiento_oficios_recepcion_oficio(fecha_captura, folio_interno, no_oficio, dependencia_envia, firma, fecha_oficio, asunto, anexo, captura_id, estatus_id) VALUES ('",CONCATENATE(RIGHT(CONCATENATE("00",DAY(Hoja2!B3629)),2),"/",RIGHT(CONCATENATE("00",MONTH(Hoja2!B3629)),2),"/",RIGHT(CONCATENATE("00",YEAR(Hoja2!B3629)),2)),"',",Hoja2!A3629,",'",Hoja2!C3629,"','",Hoja2!F3629,"','",Hoja2!E3629,"','",CONCATENATE(RIGHT(CONCATENATE("00",DAY(Hoja2!D3629)),2),"/",RIGHT(CONCATENATE("00",MONTH(Hoja2!D3629)),2),"/",RIGHT(CONCATENATE("00",YEAR(Hoja2!D3629)),2)),"','",Hoja2!J3629,"',","FALSE, 1,8);"), "")</f>
        <v>INSERT INTO seguimiento_oficios_recepcion_oficio(fecha_captura, folio_interno, no_oficio, dependencia_envia, firma, fecha_oficio, asunto, anexo, captura_id, estatus_id) VALUES ('01/06/12',967,'1163','ASUNTOS JURIDICOS','CARLOS TRUJILLO PEREGRINO','28/02/12','PARA PUBLICACION EL EL PERIODICO OFICIAL',FALSE, 1,8);</v>
      </c>
    </row>
    <row r="3630" spans="6:17">
      <c r="F3630" t="str">
        <f>RIGHT(CONCATENATE("00",DAY(Hoja2!B3630)),2)</f>
        <v>01</v>
      </c>
      <c r="G3630" t="str">
        <f>CONCATENATE(RIGHT(CONCATENATE("00",DAY(Hoja2!B3630)),2),"/",RIGHT(CONCATENATE("00",MONTH(Hoja2!B3630)),2),"/",RIGHT(CONCATENATE("00",YEAR(Hoja2!B3630)),2))</f>
        <v>01/06/12</v>
      </c>
      <c r="H3630" t="str">
        <f>RIGHT(CONCATENATE("00",DAY(Hoja2!D3630)),2)</f>
        <v>23</v>
      </c>
      <c r="I3630" t="str">
        <f>CONCATENATE(RIGHT(CONCATENATE("00",DAY(Hoja2!D3630)),2),"/",RIGHT(CONCATENATE("00",MONTH(Hoja2!D3630)),2),"/",RIGHT(CONCATENATE("00",YEAR(Hoja2!D3630)),2))</f>
        <v>23/05/12</v>
      </c>
      <c r="J3630" t="str">
        <f>IF(LEN(Hoja2!J3630)&gt;150,LEN(Hoja2!J3630),"")</f>
        <v/>
      </c>
      <c r="K3630" t="str">
        <f>IF(Hoja2!A3630&lt;&gt;"", IF(Hoja2!B3630&lt;&gt;"", IF(Hoja2!C3630&lt;&gt;"", IF(Hoja2!D3630&lt;&gt;"", IF(Hoja2!E3630&lt;&gt;"", IF(Hoja2!F3630&lt;&gt;"", IF(Hoja2!J3630&lt;&gt;"","ok",""),""),""),""),""),""),"")</f>
        <v>ok</v>
      </c>
      <c r="L3630" t="str">
        <f>IF(Hoja2!A3630="'S/F'","--","")</f>
        <v/>
      </c>
      <c r="M3630" t="str">
        <f>IF(LEN(Hoja2!C3630)&gt;30,Hoja2!C3630,"")</f>
        <v/>
      </c>
      <c r="O3630" t="str">
        <f>IF(LEN(Hoja2!F3630)&gt;110,LEN(Hoja2!F3630),"")</f>
        <v/>
      </c>
      <c r="Q3630" t="str">
        <f>IF(K3630="ok",CONCATENATE(IF(Hoja2!A3630="'S/F'","--",""),N3630,"INSERT INTO seguimiento_oficios_recepcion_oficio(fecha_captura, folio_interno, no_oficio, dependencia_envia, firma, fecha_oficio, asunto, anexo, captura_id, estatus_id) VALUES ('",CONCATENATE(RIGHT(CONCATENATE("00",DAY(Hoja2!B3630)),2),"/",RIGHT(CONCATENATE("00",MONTH(Hoja2!B3630)),2),"/",RIGHT(CONCATENATE("00",YEAR(Hoja2!B3630)),2)),"',",Hoja2!A3630,",'",Hoja2!C3630,"','",Hoja2!F3630,"','",Hoja2!E3630,"','",CONCATENATE(RIGHT(CONCATENATE("00",DAY(Hoja2!D3630)),2),"/",RIGHT(CONCATENATE("00",MONTH(Hoja2!D3630)),2),"/",RIGHT(CONCATENATE("00",YEAR(Hoja2!D3630)),2)),"','",Hoja2!J3630,"',","FALSE, 1,8);"), "")</f>
        <v>INSERT INTO seguimiento_oficios_recepcion_oficio(fecha_captura, folio_interno, no_oficio, dependencia_envia, firma, fecha_oficio, asunto, anexo, captura_id, estatus_id) VALUES ('01/06/12',969,'1152','ASUNTOS JURIDICOS','CARLOS TRUJILLO PEREGRINO','23/05/12','PARA PUBLICACION EL EL PERIODICO OFICIAL',FALSE, 1,8);</v>
      </c>
    </row>
    <row r="3631" spans="6:17">
      <c r="F3631" t="str">
        <f>RIGHT(CONCATENATE("00",DAY(Hoja2!B3631)),2)</f>
        <v>01</v>
      </c>
      <c r="G3631" t="str">
        <f>CONCATENATE(RIGHT(CONCATENATE("00",DAY(Hoja2!B3631)),2),"/",RIGHT(CONCATENATE("00",MONTH(Hoja2!B3631)),2),"/",RIGHT(CONCATENATE("00",YEAR(Hoja2!B3631)),2))</f>
        <v>01/06/12</v>
      </c>
      <c r="H3631" t="str">
        <f>RIGHT(CONCATENATE("00",DAY(Hoja2!D3631)),2)</f>
        <v>30</v>
      </c>
      <c r="I3631" t="str">
        <f>CONCATENATE(RIGHT(CONCATENATE("00",DAY(Hoja2!D3631)),2),"/",RIGHT(CONCATENATE("00",MONTH(Hoja2!D3631)),2),"/",RIGHT(CONCATENATE("00",YEAR(Hoja2!D3631)),2))</f>
        <v>30/05/12</v>
      </c>
      <c r="J3631" t="str">
        <f>IF(LEN(Hoja2!J3631)&gt;150,LEN(Hoja2!J3631),"")</f>
        <v/>
      </c>
      <c r="K3631" t="str">
        <f>IF(Hoja2!A3631&lt;&gt;"", IF(Hoja2!B3631&lt;&gt;"", IF(Hoja2!C3631&lt;&gt;"", IF(Hoja2!D3631&lt;&gt;"", IF(Hoja2!E3631&lt;&gt;"", IF(Hoja2!F3631&lt;&gt;"", IF(Hoja2!J3631&lt;&gt;"","ok",""),""),""),""),""),""),"")</f>
        <v>ok</v>
      </c>
      <c r="L3631" t="str">
        <f>IF(Hoja2!A3631="'S/F'","--","")</f>
        <v/>
      </c>
      <c r="M3631" t="str">
        <f>IF(LEN(Hoja2!C3631)&gt;30,Hoja2!C3631,"")</f>
        <v/>
      </c>
      <c r="O3631" t="str">
        <f>IF(LEN(Hoja2!F3631)&gt;110,LEN(Hoja2!F3631),"")</f>
        <v/>
      </c>
      <c r="Q3631" t="str">
        <f>IF(K3631="ok",CONCATENATE(IF(Hoja2!A3631="'S/F'","--",""),N3631,"INSERT INTO seguimiento_oficios_recepcion_oficio(fecha_captura, folio_interno, no_oficio, dependencia_envia, firma, fecha_oficio, asunto, anexo, captura_id, estatus_id) VALUES ('",CONCATENATE(RIGHT(CONCATENATE("00",DAY(Hoja2!B3631)),2),"/",RIGHT(CONCATENATE("00",MONTH(Hoja2!B3631)),2),"/",RIGHT(CONCATENATE("00",YEAR(Hoja2!B3631)),2)),"',",Hoja2!A3631,",'",Hoja2!C3631,"','",Hoja2!F3631,"','",Hoja2!E3631,"','",CONCATENATE(RIGHT(CONCATENATE("00",DAY(Hoja2!D3631)),2),"/",RIGHT(CONCATENATE("00",MONTH(Hoja2!D3631)),2),"/",RIGHT(CONCATENATE("00",YEAR(Hoja2!D3631)),2)),"','",Hoja2!J3631,"',","FALSE, 1,8);"), "")</f>
        <v>INSERT INTO seguimiento_oficios_recepcion_oficio(fecha_captura, folio_interno, no_oficio, dependencia_envia, firma, fecha_oficio, asunto, anexo, captura_id, estatus_id) VALUES ('01/06/12',970,'1201','ASUNTOS JURIDICOS','CARLOS TRUJILLO PEREGRINO','30/05/12','PARA PUBLICACION EL EL PERIODICO OFICIAL',FALSE, 1,8);</v>
      </c>
    </row>
    <row r="3632" spans="6:17">
      <c r="F3632" t="str">
        <f>RIGHT(CONCATENATE("00",DAY(Hoja2!B3632)),2)</f>
        <v>01</v>
      </c>
      <c r="G3632" t="str">
        <f>CONCATENATE(RIGHT(CONCATENATE("00",DAY(Hoja2!B3632)),2),"/",RIGHT(CONCATENATE("00",MONTH(Hoja2!B3632)),2),"/",RIGHT(CONCATENATE("00",YEAR(Hoja2!B3632)),2))</f>
        <v>01/06/12</v>
      </c>
      <c r="H3632" t="str">
        <f>RIGHT(CONCATENATE("00",DAY(Hoja2!D3632)),2)</f>
        <v>28</v>
      </c>
      <c r="I3632" t="str">
        <f>CONCATENATE(RIGHT(CONCATENATE("00",DAY(Hoja2!D3632)),2),"/",RIGHT(CONCATENATE("00",MONTH(Hoja2!D3632)),2),"/",RIGHT(CONCATENATE("00",YEAR(Hoja2!D3632)),2))</f>
        <v>28/05/12</v>
      </c>
      <c r="J3632" t="str">
        <f>IF(LEN(Hoja2!J3632)&gt;150,LEN(Hoja2!J3632),"")</f>
        <v/>
      </c>
      <c r="K3632" t="str">
        <f>IF(Hoja2!A3632&lt;&gt;"", IF(Hoja2!B3632&lt;&gt;"", IF(Hoja2!C3632&lt;&gt;"", IF(Hoja2!D3632&lt;&gt;"", IF(Hoja2!E3632&lt;&gt;"", IF(Hoja2!F3632&lt;&gt;"", IF(Hoja2!J3632&lt;&gt;"","ok",""),""),""),""),""),""),"")</f>
        <v>ok</v>
      </c>
      <c r="L3632" t="str">
        <f>IF(Hoja2!A3632="'S/F'","--","")</f>
        <v/>
      </c>
      <c r="M3632" t="str">
        <f>IF(LEN(Hoja2!C3632)&gt;30,Hoja2!C3632,"")</f>
        <v/>
      </c>
      <c r="O3632" t="str">
        <f>IF(LEN(Hoja2!F3632)&gt;110,LEN(Hoja2!F3632),"")</f>
        <v/>
      </c>
      <c r="Q3632" t="str">
        <f>IF(K3632="ok",CONCATENATE(IF(Hoja2!A3632="'S/F'","--",""),N3632,"INSERT INTO seguimiento_oficios_recepcion_oficio(fecha_captura, folio_interno, no_oficio, dependencia_envia, firma, fecha_oficio, asunto, anexo, captura_id, estatus_id) VALUES ('",CONCATENATE(RIGHT(CONCATENATE("00",DAY(Hoja2!B3632)),2),"/",RIGHT(CONCATENATE("00",MONTH(Hoja2!B3632)),2),"/",RIGHT(CONCATENATE("00",YEAR(Hoja2!B3632)),2)),"',",Hoja2!A3632,",'",Hoja2!C3632,"','",Hoja2!F3632,"','",Hoja2!E3632,"','",CONCATENATE(RIGHT(CONCATENATE("00",DAY(Hoja2!D3632)),2),"/",RIGHT(CONCATENATE("00",MONTH(Hoja2!D3632)),2),"/",RIGHT(CONCATENATE("00",YEAR(Hoja2!D3632)),2)),"','",Hoja2!J3632,"',","FALSE, 1,8);"), "")</f>
        <v>INSERT INTO seguimiento_oficios_recepcion_oficio(fecha_captura, folio_interno, no_oficio, dependencia_envia, firma, fecha_oficio, asunto, anexo, captura_id, estatus_id) VALUES ('01/06/12',971,'1202','ASUNTOS JURIDICOS','CARLOS TRUJILLO PEREGRINO','28/05/12','PARA PUBLICACION EL EL PERIODICO OFICIAL',FALSE, 1,8);</v>
      </c>
    </row>
    <row r="3633" spans="6:17">
      <c r="F3633" t="str">
        <f>RIGHT(CONCATENATE("00",DAY(Hoja2!B3633)),2)</f>
        <v>01</v>
      </c>
      <c r="G3633" t="str">
        <f>CONCATENATE(RIGHT(CONCATENATE("00",DAY(Hoja2!B3633)),2),"/",RIGHT(CONCATENATE("00",MONTH(Hoja2!B3633)),2),"/",RIGHT(CONCATENATE("00",YEAR(Hoja2!B3633)),2))</f>
        <v>01/06/12</v>
      </c>
      <c r="H3633" t="str">
        <f>RIGHT(CONCATENATE("00",DAY(Hoja2!D3633)),2)</f>
        <v>28</v>
      </c>
      <c r="I3633" t="str">
        <f>CONCATENATE(RIGHT(CONCATENATE("00",DAY(Hoja2!D3633)),2),"/",RIGHT(CONCATENATE("00",MONTH(Hoja2!D3633)),2),"/",RIGHT(CONCATENATE("00",YEAR(Hoja2!D3633)),2))</f>
        <v>28/05/12</v>
      </c>
      <c r="J3633" t="str">
        <f>IF(LEN(Hoja2!J3633)&gt;150,LEN(Hoja2!J3633),"")</f>
        <v/>
      </c>
      <c r="K3633" t="str">
        <f>IF(Hoja2!A3633&lt;&gt;"", IF(Hoja2!B3633&lt;&gt;"", IF(Hoja2!C3633&lt;&gt;"", IF(Hoja2!D3633&lt;&gt;"", IF(Hoja2!E3633&lt;&gt;"", IF(Hoja2!F3633&lt;&gt;"", IF(Hoja2!J3633&lt;&gt;"","ok",""),""),""),""),""),""),"")</f>
        <v>ok</v>
      </c>
      <c r="L3633" t="str">
        <f>IF(Hoja2!A3633="'S/F'","--","")</f>
        <v/>
      </c>
      <c r="M3633" t="str">
        <f>IF(LEN(Hoja2!C3633)&gt;30,Hoja2!C3633,"")</f>
        <v/>
      </c>
      <c r="O3633" t="str">
        <f>IF(LEN(Hoja2!F3633)&gt;110,LEN(Hoja2!F3633),"")</f>
        <v/>
      </c>
      <c r="Q3633" t="str">
        <f>IF(K3633="ok",CONCATENATE(IF(Hoja2!A3633="'S/F'","--",""),N3633,"INSERT INTO seguimiento_oficios_recepcion_oficio(fecha_captura, folio_interno, no_oficio, dependencia_envia, firma, fecha_oficio, asunto, anexo, captura_id, estatus_id) VALUES ('",CONCATENATE(RIGHT(CONCATENATE("00",DAY(Hoja2!B3633)),2),"/",RIGHT(CONCATENATE("00",MONTH(Hoja2!B3633)),2),"/",RIGHT(CONCATENATE("00",YEAR(Hoja2!B3633)),2)),"',",Hoja2!A3633,",'",Hoja2!C3633,"','",Hoja2!F3633,"','",Hoja2!E3633,"','",CONCATENATE(RIGHT(CONCATENATE("00",DAY(Hoja2!D3633)),2),"/",RIGHT(CONCATENATE("00",MONTH(Hoja2!D3633)),2),"/",RIGHT(CONCATENATE("00",YEAR(Hoja2!D3633)),2)),"','",Hoja2!J3633,"',","FALSE, 1,8);"), "")</f>
        <v>INSERT INTO seguimiento_oficios_recepcion_oficio(fecha_captura, folio_interno, no_oficio, dependencia_envia, firma, fecha_oficio, asunto, anexo, captura_id, estatus_id) VALUES ('01/06/12',972,'1203','ASUNTOS JURIDICOS','CARLOS TRUJILLO PEREGRINO','28/05/12','PARA PUBLICACION EL EL PERIODICO OFICIAL',FALSE, 1,8);</v>
      </c>
    </row>
    <row r="3634" spans="6:17">
      <c r="F3634" t="str">
        <f>RIGHT(CONCATENATE("00",DAY(Hoja2!B3634)),2)</f>
        <v>01</v>
      </c>
      <c r="G3634" t="str">
        <f>CONCATENATE(RIGHT(CONCATENATE("00",DAY(Hoja2!B3634)),2),"/",RIGHT(CONCATENATE("00",MONTH(Hoja2!B3634)),2),"/",RIGHT(CONCATENATE("00",YEAR(Hoja2!B3634)),2))</f>
        <v>01/06/12</v>
      </c>
      <c r="H3634" t="str">
        <f>RIGHT(CONCATENATE("00",DAY(Hoja2!D3634)),2)</f>
        <v>30</v>
      </c>
      <c r="I3634" t="str">
        <f>CONCATENATE(RIGHT(CONCATENATE("00",DAY(Hoja2!D3634)),2),"/",RIGHT(CONCATENATE("00",MONTH(Hoja2!D3634)),2),"/",RIGHT(CONCATENATE("00",YEAR(Hoja2!D3634)),2))</f>
        <v>30/05/12</v>
      </c>
      <c r="J3634" t="str">
        <f>IF(LEN(Hoja2!J3634)&gt;150,LEN(Hoja2!J3634),"")</f>
        <v/>
      </c>
      <c r="K3634" t="str">
        <f>IF(Hoja2!A3634&lt;&gt;"", IF(Hoja2!B3634&lt;&gt;"", IF(Hoja2!C3634&lt;&gt;"", IF(Hoja2!D3634&lt;&gt;"", IF(Hoja2!E3634&lt;&gt;"", IF(Hoja2!F3634&lt;&gt;"", IF(Hoja2!J3634&lt;&gt;"","ok",""),""),""),""),""),""),"")</f>
        <v>ok</v>
      </c>
      <c r="L3634" t="str">
        <f>IF(Hoja2!A3634="'S/F'","--","")</f>
        <v/>
      </c>
      <c r="M3634" t="str">
        <f>IF(LEN(Hoja2!C3634)&gt;30,Hoja2!C3634,"")</f>
        <v/>
      </c>
      <c r="O3634" t="str">
        <f>IF(LEN(Hoja2!F3634)&gt;110,LEN(Hoja2!F3634),"")</f>
        <v/>
      </c>
      <c r="Q3634" t="str">
        <f>IF(K3634="ok",CONCATENATE(IF(Hoja2!A3634="'S/F'","--",""),N3634,"INSERT INTO seguimiento_oficios_recepcion_oficio(fecha_captura, folio_interno, no_oficio, dependencia_envia, firma, fecha_oficio, asunto, anexo, captura_id, estatus_id) VALUES ('",CONCATENATE(RIGHT(CONCATENATE("00",DAY(Hoja2!B3634)),2),"/",RIGHT(CONCATENATE("00",MONTH(Hoja2!B3634)),2),"/",RIGHT(CONCATENATE("00",YEAR(Hoja2!B3634)),2)),"',",Hoja2!A3634,",'",Hoja2!C3634,"','",Hoja2!F3634,"','",Hoja2!E3634,"','",CONCATENATE(RIGHT(CONCATENATE("00",DAY(Hoja2!D3634)),2),"/",RIGHT(CONCATENATE("00",MONTH(Hoja2!D3634)),2),"/",RIGHT(CONCATENATE("00",YEAR(Hoja2!D3634)),2)),"','",Hoja2!J3634,"',","FALSE, 1,8);"), "")</f>
        <v>INSERT INTO seguimiento_oficios_recepcion_oficio(fecha_captura, folio_interno, no_oficio, dependencia_envia, firma, fecha_oficio, asunto, anexo, captura_id, estatus_id) VALUES ('01/06/12',973,'1204','ASUNTOS JURIDICOS','CARLOS TRUJILLO PEREGRINO','30/05/12','PARA PUBLICACION EL EL PERIODICO OFICIAL',FALSE, 1,8);</v>
      </c>
    </row>
    <row r="3635" spans="6:17">
      <c r="F3635" t="str">
        <f>RIGHT(CONCATENATE("00",DAY(Hoja2!B3635)),2)</f>
        <v>01</v>
      </c>
      <c r="G3635" t="str">
        <f>CONCATENATE(RIGHT(CONCATENATE("00",DAY(Hoja2!B3635)),2),"/",RIGHT(CONCATENATE("00",MONTH(Hoja2!B3635)),2),"/",RIGHT(CONCATENATE("00",YEAR(Hoja2!B3635)),2))</f>
        <v>01/06/12</v>
      </c>
      <c r="H3635" t="str">
        <f>RIGHT(CONCATENATE("00",DAY(Hoja2!D3635)),2)</f>
        <v>28</v>
      </c>
      <c r="I3635" t="str">
        <f>CONCATENATE(RIGHT(CONCATENATE("00",DAY(Hoja2!D3635)),2),"/",RIGHT(CONCATENATE("00",MONTH(Hoja2!D3635)),2),"/",RIGHT(CONCATENATE("00",YEAR(Hoja2!D3635)),2))</f>
        <v>28/05/12</v>
      </c>
      <c r="J3635" t="str">
        <f>IF(LEN(Hoja2!J3635)&gt;150,LEN(Hoja2!J3635),"")</f>
        <v/>
      </c>
      <c r="K3635" t="str">
        <f>IF(Hoja2!A3635&lt;&gt;"", IF(Hoja2!B3635&lt;&gt;"", IF(Hoja2!C3635&lt;&gt;"", IF(Hoja2!D3635&lt;&gt;"", IF(Hoja2!E3635&lt;&gt;"", IF(Hoja2!F3635&lt;&gt;"", IF(Hoja2!J3635&lt;&gt;"","ok",""),""),""),""),""),""),"")</f>
        <v>ok</v>
      </c>
      <c r="L3635" t="str">
        <f>IF(Hoja2!A3635="'S/F'","--","")</f>
        <v/>
      </c>
      <c r="M3635" t="str">
        <f>IF(LEN(Hoja2!C3635)&gt;30,Hoja2!C3635,"")</f>
        <v/>
      </c>
      <c r="O3635" t="str">
        <f>IF(LEN(Hoja2!F3635)&gt;110,LEN(Hoja2!F3635),"")</f>
        <v/>
      </c>
      <c r="Q3635" t="str">
        <f>IF(K3635="ok",CONCATENATE(IF(Hoja2!A3635="'S/F'","--",""),N3635,"INSERT INTO seguimiento_oficios_recepcion_oficio(fecha_captura, folio_interno, no_oficio, dependencia_envia, firma, fecha_oficio, asunto, anexo, captura_id, estatus_id) VALUES ('",CONCATENATE(RIGHT(CONCATENATE("00",DAY(Hoja2!B3635)),2),"/",RIGHT(CONCATENATE("00",MONTH(Hoja2!B3635)),2),"/",RIGHT(CONCATENATE("00",YEAR(Hoja2!B3635)),2)),"',",Hoja2!A3635,",'",Hoja2!C3635,"','",Hoja2!F3635,"','",Hoja2!E3635,"','",CONCATENATE(RIGHT(CONCATENATE("00",DAY(Hoja2!D3635)),2),"/",RIGHT(CONCATENATE("00",MONTH(Hoja2!D3635)),2),"/",RIGHT(CONCATENATE("00",YEAR(Hoja2!D3635)),2)),"','",Hoja2!J3635,"',","FALSE, 1,8);"), "")</f>
        <v>INSERT INTO seguimiento_oficios_recepcion_oficio(fecha_captura, folio_interno, no_oficio, dependencia_envia, firma, fecha_oficio, asunto, anexo, captura_id, estatus_id) VALUES ('01/06/12',974,'1196','ASUNTOS JURIDICOS','CARLOS TRUJILLO PEREGRINO','28/05/12','PARA PUBLICACION EL EL PERIODICO OFICIAL',FALSE, 1,8);</v>
      </c>
    </row>
    <row r="3636" spans="6:17">
      <c r="F3636" t="str">
        <f>RIGHT(CONCATENATE("00",DAY(Hoja2!B3636)),2)</f>
        <v>01</v>
      </c>
      <c r="G3636" t="str">
        <f>CONCATENATE(RIGHT(CONCATENATE("00",DAY(Hoja2!B3636)),2),"/",RIGHT(CONCATENATE("00",MONTH(Hoja2!B3636)),2),"/",RIGHT(CONCATENATE("00",YEAR(Hoja2!B3636)),2))</f>
        <v>01/06/12</v>
      </c>
      <c r="H3636" t="str">
        <f>RIGHT(CONCATENATE("00",DAY(Hoja2!D3636)),2)</f>
        <v>29</v>
      </c>
      <c r="I3636" t="str">
        <f>CONCATENATE(RIGHT(CONCATENATE("00",DAY(Hoja2!D3636)),2),"/",RIGHT(CONCATENATE("00",MONTH(Hoja2!D3636)),2),"/",RIGHT(CONCATENATE("00",YEAR(Hoja2!D3636)),2))</f>
        <v>29/01/12</v>
      </c>
      <c r="J3636" t="str">
        <f>IF(LEN(Hoja2!J3636)&gt;150,LEN(Hoja2!J3636),"")</f>
        <v/>
      </c>
      <c r="K3636" t="str">
        <f>IF(Hoja2!A3636&lt;&gt;"", IF(Hoja2!B3636&lt;&gt;"", IF(Hoja2!C3636&lt;&gt;"", IF(Hoja2!D3636&lt;&gt;"", IF(Hoja2!E3636&lt;&gt;"", IF(Hoja2!F3636&lt;&gt;"", IF(Hoja2!J3636&lt;&gt;"","ok",""),""),""),""),""),""),"")</f>
        <v>ok</v>
      </c>
      <c r="L3636" t="str">
        <f>IF(Hoja2!A3636="'S/F'","--","")</f>
        <v/>
      </c>
      <c r="M3636" t="str">
        <f>IF(LEN(Hoja2!C3636)&gt;30,Hoja2!C3636,"")</f>
        <v/>
      </c>
      <c r="O3636" t="str">
        <f>IF(LEN(Hoja2!F3636)&gt;110,LEN(Hoja2!F3636),"")</f>
        <v/>
      </c>
      <c r="Q3636" t="str">
        <f>IF(K3636="ok",CONCATENATE(IF(Hoja2!A3636="'S/F'","--",""),N3636,"INSERT INTO seguimiento_oficios_recepcion_oficio(fecha_captura, folio_interno, no_oficio, dependencia_envia, firma, fecha_oficio, asunto, anexo, captura_id, estatus_id) VALUES ('",CONCATENATE(RIGHT(CONCATENATE("00",DAY(Hoja2!B3636)),2),"/",RIGHT(CONCATENATE("00",MONTH(Hoja2!B3636)),2),"/",RIGHT(CONCATENATE("00",YEAR(Hoja2!B3636)),2)),"',",Hoja2!A3636,",'",Hoja2!C3636,"','",Hoja2!F3636,"','",Hoja2!E3636,"','",CONCATENATE(RIGHT(CONCATENATE("00",DAY(Hoja2!D3636)),2),"/",RIGHT(CONCATENATE("00",MONTH(Hoja2!D3636)),2),"/",RIGHT(CONCATENATE("00",YEAR(Hoja2!D3636)),2)),"','",Hoja2!J3636,"',","FALSE, 1,8);"), "")</f>
        <v>INSERT INTO seguimiento_oficios_recepcion_oficio(fecha_captura, folio_interno, no_oficio, dependencia_envia, firma, fecha_oficio, asunto, anexo, captura_id, estatus_id) VALUES ('01/06/12',975,'1197','ASUNTOS JURIDICOS','CARLOS TRUJILLO PEREGRINO','29/01/12','PARA PUBLICACION EL EL PERIODICO OFICIAL',FALSE, 1,8);</v>
      </c>
    </row>
    <row r="3637" spans="6:17">
      <c r="F3637" t="str">
        <f>RIGHT(CONCATENATE("00",DAY(Hoja2!B3637)),2)</f>
        <v>01</v>
      </c>
      <c r="G3637" t="str">
        <f>CONCATENATE(RIGHT(CONCATENATE("00",DAY(Hoja2!B3637)),2),"/",RIGHT(CONCATENATE("00",MONTH(Hoja2!B3637)),2),"/",RIGHT(CONCATENATE("00",YEAR(Hoja2!B3637)),2))</f>
        <v>01/06/12</v>
      </c>
      <c r="H3637" t="str">
        <f>RIGHT(CONCATENATE("00",DAY(Hoja2!D3637)),2)</f>
        <v>29</v>
      </c>
      <c r="I3637" t="str">
        <f>CONCATENATE(RIGHT(CONCATENATE("00",DAY(Hoja2!D3637)),2),"/",RIGHT(CONCATENATE("00",MONTH(Hoja2!D3637)),2),"/",RIGHT(CONCATENATE("00",YEAR(Hoja2!D3637)),2))</f>
        <v>29/05/12</v>
      </c>
      <c r="J3637" t="str">
        <f>IF(LEN(Hoja2!J3637)&gt;150,LEN(Hoja2!J3637),"")</f>
        <v/>
      </c>
      <c r="K3637" t="str">
        <f>IF(Hoja2!A3637&lt;&gt;"", IF(Hoja2!B3637&lt;&gt;"", IF(Hoja2!C3637&lt;&gt;"", IF(Hoja2!D3637&lt;&gt;"", IF(Hoja2!E3637&lt;&gt;"", IF(Hoja2!F3637&lt;&gt;"", IF(Hoja2!J3637&lt;&gt;"","ok",""),""),""),""),""),""),"")</f>
        <v>ok</v>
      </c>
      <c r="L3637" t="str">
        <f>IF(Hoja2!A3637="'S/F'","--","")</f>
        <v/>
      </c>
      <c r="M3637" t="str">
        <f>IF(LEN(Hoja2!C3637)&gt;30,Hoja2!C3637,"")</f>
        <v/>
      </c>
      <c r="O3637" t="str">
        <f>IF(LEN(Hoja2!F3637)&gt;110,LEN(Hoja2!F3637),"")</f>
        <v/>
      </c>
      <c r="Q3637" t="str">
        <f>IF(K3637="ok",CONCATENATE(IF(Hoja2!A3637="'S/F'","--",""),N3637,"INSERT INTO seguimiento_oficios_recepcion_oficio(fecha_captura, folio_interno, no_oficio, dependencia_envia, firma, fecha_oficio, asunto, anexo, captura_id, estatus_id) VALUES ('",CONCATENATE(RIGHT(CONCATENATE("00",DAY(Hoja2!B3637)),2),"/",RIGHT(CONCATENATE("00",MONTH(Hoja2!B3637)),2),"/",RIGHT(CONCATENATE("00",YEAR(Hoja2!B3637)),2)),"',",Hoja2!A3637,",'",Hoja2!C3637,"','",Hoja2!F3637,"','",Hoja2!E3637,"','",CONCATENATE(RIGHT(CONCATENATE("00",DAY(Hoja2!D3637)),2),"/",RIGHT(CONCATENATE("00",MONTH(Hoja2!D3637)),2),"/",RIGHT(CONCATENATE("00",YEAR(Hoja2!D3637)),2)),"','",Hoja2!J3637,"',","FALSE, 1,8);"), "")</f>
        <v>INSERT INTO seguimiento_oficios_recepcion_oficio(fecha_captura, folio_interno, no_oficio, dependencia_envia, firma, fecha_oficio, asunto, anexo, captura_id, estatus_id) VALUES ('01/06/12',976,'1195','ASUNTOS JURIDICOS','CARLOS TRUJILLO PEREGRINO','29/05/12','PARA PUBLICACION EL EL PERIODICO OFICIAL',FALSE, 1,8);</v>
      </c>
    </row>
    <row r="3638" spans="6:17">
      <c r="F3638" t="str">
        <f>RIGHT(CONCATENATE("00",DAY(Hoja2!B3638)),2)</f>
        <v>01</v>
      </c>
      <c r="G3638" t="str">
        <f>CONCATENATE(RIGHT(CONCATENATE("00",DAY(Hoja2!B3638)),2),"/",RIGHT(CONCATENATE("00",MONTH(Hoja2!B3638)),2),"/",RIGHT(CONCATENATE("00",YEAR(Hoja2!B3638)),2))</f>
        <v>01/06/12</v>
      </c>
      <c r="H3638" t="str">
        <f>RIGHT(CONCATENATE("00",DAY(Hoja2!D3638)),2)</f>
        <v>25</v>
      </c>
      <c r="I3638" t="str">
        <f>CONCATENATE(RIGHT(CONCATENATE("00",DAY(Hoja2!D3638)),2),"/",RIGHT(CONCATENATE("00",MONTH(Hoja2!D3638)),2),"/",RIGHT(CONCATENATE("00",YEAR(Hoja2!D3638)),2))</f>
        <v>25/05/12</v>
      </c>
      <c r="J3638" t="str">
        <f>IF(LEN(Hoja2!J3638)&gt;150,LEN(Hoja2!J3638),"")</f>
        <v/>
      </c>
      <c r="K3638" t="str">
        <f>IF(Hoja2!A3638&lt;&gt;"", IF(Hoja2!B3638&lt;&gt;"", IF(Hoja2!C3638&lt;&gt;"", IF(Hoja2!D3638&lt;&gt;"", IF(Hoja2!E3638&lt;&gt;"", IF(Hoja2!F3638&lt;&gt;"", IF(Hoja2!J3638&lt;&gt;"","ok",""),""),""),""),""),""),"")</f>
        <v>ok</v>
      </c>
      <c r="L3638" t="str">
        <f>IF(Hoja2!A3638="'S/F'","--","")</f>
        <v/>
      </c>
      <c r="M3638" t="str">
        <f>IF(LEN(Hoja2!C3638)&gt;30,Hoja2!C3638,"")</f>
        <v/>
      </c>
      <c r="O3638" t="str">
        <f>IF(LEN(Hoja2!F3638)&gt;110,LEN(Hoja2!F3638),"")</f>
        <v/>
      </c>
      <c r="Q3638" t="str">
        <f>IF(K3638="ok",CONCATENATE(IF(Hoja2!A3638="'S/F'","--",""),N3638,"INSERT INTO seguimiento_oficios_recepcion_oficio(fecha_captura, folio_interno, no_oficio, dependencia_envia, firma, fecha_oficio, asunto, anexo, captura_id, estatus_id) VALUES ('",CONCATENATE(RIGHT(CONCATENATE("00",DAY(Hoja2!B3638)),2),"/",RIGHT(CONCATENATE("00",MONTH(Hoja2!B3638)),2),"/",RIGHT(CONCATENATE("00",YEAR(Hoja2!B3638)),2)),"',",Hoja2!A3638,",'",Hoja2!C3638,"','",Hoja2!F3638,"','",Hoja2!E3638,"','",CONCATENATE(RIGHT(CONCATENATE("00",DAY(Hoja2!D3638)),2),"/",RIGHT(CONCATENATE("00",MONTH(Hoja2!D3638)),2),"/",RIGHT(CONCATENATE("00",YEAR(Hoja2!D3638)),2)),"','",Hoja2!J3638,"',","FALSE, 1,8);"), "")</f>
        <v>INSERT INTO seguimiento_oficios_recepcion_oficio(fecha_captura, folio_interno, no_oficio, dependencia_envia, firma, fecha_oficio, asunto, anexo, captura_id, estatus_id) VALUES ('01/06/12',977,'1194','ASUNTOS JURIDICOS','CARLOS TRUJILLO PEREGRINO','25/05/12','PARA PUBLICACION EL EL PERIODICO OFICIAL',FALSE, 1,8);</v>
      </c>
    </row>
    <row r="3639" spans="6:17">
      <c r="F3639" t="str">
        <f>RIGHT(CONCATENATE("00",DAY(Hoja2!B3639)),2)</f>
        <v>01</v>
      </c>
      <c r="G3639" t="str">
        <f>CONCATENATE(RIGHT(CONCATENATE("00",DAY(Hoja2!B3639)),2),"/",RIGHT(CONCATENATE("00",MONTH(Hoja2!B3639)),2),"/",RIGHT(CONCATENATE("00",YEAR(Hoja2!B3639)),2))</f>
        <v>01/06/12</v>
      </c>
      <c r="H3639" t="str">
        <f>RIGHT(CONCATENATE("00",DAY(Hoja2!D3639)),2)</f>
        <v>21</v>
      </c>
      <c r="I3639" t="str">
        <f>CONCATENATE(RIGHT(CONCATENATE("00",DAY(Hoja2!D3639)),2),"/",RIGHT(CONCATENATE("00",MONTH(Hoja2!D3639)),2),"/",RIGHT(CONCATENATE("00",YEAR(Hoja2!D3639)),2))</f>
        <v>21/05/12</v>
      </c>
      <c r="J3639" t="str">
        <f>IF(LEN(Hoja2!J3639)&gt;150,LEN(Hoja2!J3639),"")</f>
        <v/>
      </c>
      <c r="K3639" t="str">
        <f>IF(Hoja2!A3639&lt;&gt;"", IF(Hoja2!B3639&lt;&gt;"", IF(Hoja2!C3639&lt;&gt;"", IF(Hoja2!D3639&lt;&gt;"", IF(Hoja2!E3639&lt;&gt;"", IF(Hoja2!F3639&lt;&gt;"", IF(Hoja2!J3639&lt;&gt;"","ok",""),""),""),""),""),""),"")</f>
        <v>ok</v>
      </c>
      <c r="L3639" t="str">
        <f>IF(Hoja2!A3639="'S/F'","--","")</f>
        <v/>
      </c>
      <c r="M3639" t="str">
        <f>IF(LEN(Hoja2!C3639)&gt;30,Hoja2!C3639,"")</f>
        <v/>
      </c>
      <c r="O3639" t="str">
        <f>IF(LEN(Hoja2!F3639)&gt;110,LEN(Hoja2!F3639),"")</f>
        <v/>
      </c>
      <c r="Q3639" t="str">
        <f>IF(K3639="ok",CONCATENATE(IF(Hoja2!A3639="'S/F'","--",""),N3639,"INSERT INTO seguimiento_oficios_recepcion_oficio(fecha_captura, folio_interno, no_oficio, dependencia_envia, firma, fecha_oficio, asunto, anexo, captura_id, estatus_id) VALUES ('",CONCATENATE(RIGHT(CONCATENATE("00",DAY(Hoja2!B3639)),2),"/",RIGHT(CONCATENATE("00",MONTH(Hoja2!B3639)),2),"/",RIGHT(CONCATENATE("00",YEAR(Hoja2!B3639)),2)),"',",Hoja2!A3639,",'",Hoja2!C3639,"','",Hoja2!F3639,"','",Hoja2!E3639,"','",CONCATENATE(RIGHT(CONCATENATE("00",DAY(Hoja2!D3639)),2),"/",RIGHT(CONCATENATE("00",MONTH(Hoja2!D3639)),2),"/",RIGHT(CONCATENATE("00",YEAR(Hoja2!D3639)),2)),"','",Hoja2!J3639,"',","FALSE, 1,8);"), "")</f>
        <v>INSERT INTO seguimiento_oficios_recepcion_oficio(fecha_captura, folio_interno, no_oficio, dependencia_envia, firma, fecha_oficio, asunto, anexo, captura_id, estatus_id) VALUES ('01/06/12',978,'1137','ASUNTOS JURIDICOS','CARLOS TRUJILLO PEREGRINO','21/05/12','PARA PUBLICACION EL EL PERIODICO OFICIAL',FALSE, 1,8);</v>
      </c>
    </row>
    <row r="3640" spans="6:17">
      <c r="F3640" t="str">
        <f>RIGHT(CONCATENATE("00",DAY(Hoja2!B3640)),2)</f>
        <v>01</v>
      </c>
      <c r="G3640" t="str">
        <f>CONCATENATE(RIGHT(CONCATENATE("00",DAY(Hoja2!B3640)),2),"/",RIGHT(CONCATENATE("00",MONTH(Hoja2!B3640)),2),"/",RIGHT(CONCATENATE("00",YEAR(Hoja2!B3640)),2))</f>
        <v>01/06/12</v>
      </c>
      <c r="H3640" t="str">
        <f>RIGHT(CONCATENATE("00",DAY(Hoja2!D3640)),2)</f>
        <v>23</v>
      </c>
      <c r="I3640" t="str">
        <f>CONCATENATE(RIGHT(CONCATENATE("00",DAY(Hoja2!D3640)),2),"/",RIGHT(CONCATENATE("00",MONTH(Hoja2!D3640)),2),"/",RIGHT(CONCATENATE("00",YEAR(Hoja2!D3640)),2))</f>
        <v>23/05/12</v>
      </c>
      <c r="J3640" t="str">
        <f>IF(LEN(Hoja2!J3640)&gt;150,LEN(Hoja2!J3640),"")</f>
        <v/>
      </c>
      <c r="K3640" t="str">
        <f>IF(Hoja2!A3640&lt;&gt;"", IF(Hoja2!B3640&lt;&gt;"", IF(Hoja2!C3640&lt;&gt;"", IF(Hoja2!D3640&lt;&gt;"", IF(Hoja2!E3640&lt;&gt;"", IF(Hoja2!F3640&lt;&gt;"", IF(Hoja2!J3640&lt;&gt;"","ok",""),""),""),""),""),""),"")</f>
        <v>ok</v>
      </c>
      <c r="L3640" t="str">
        <f>IF(Hoja2!A3640="'S/F'","--","")</f>
        <v/>
      </c>
      <c r="M3640" t="str">
        <f>IF(LEN(Hoja2!C3640)&gt;30,Hoja2!C3640,"")</f>
        <v/>
      </c>
      <c r="O3640" t="str">
        <f>IF(LEN(Hoja2!F3640)&gt;110,LEN(Hoja2!F3640),"")</f>
        <v/>
      </c>
      <c r="Q3640" t="str">
        <f>IF(K3640="ok",CONCATENATE(IF(Hoja2!A3640="'S/F'","--",""),N3640,"INSERT INTO seguimiento_oficios_recepcion_oficio(fecha_captura, folio_interno, no_oficio, dependencia_envia, firma, fecha_oficio, asunto, anexo, captura_id, estatus_id) VALUES ('",CONCATENATE(RIGHT(CONCATENATE("00",DAY(Hoja2!B3640)),2),"/",RIGHT(CONCATENATE("00",MONTH(Hoja2!B3640)),2),"/",RIGHT(CONCATENATE("00",YEAR(Hoja2!B3640)),2)),"',",Hoja2!A3640,",'",Hoja2!C3640,"','",Hoja2!F3640,"','",Hoja2!E3640,"','",CONCATENATE(RIGHT(CONCATENATE("00",DAY(Hoja2!D3640)),2),"/",RIGHT(CONCATENATE("00",MONTH(Hoja2!D3640)),2),"/",RIGHT(CONCATENATE("00",YEAR(Hoja2!D3640)),2)),"','",Hoja2!J3640,"',","FALSE, 1,8);"), "")</f>
        <v>INSERT INTO seguimiento_oficios_recepcion_oficio(fecha_captura, folio_interno, no_oficio, dependencia_envia, firma, fecha_oficio, asunto, anexo, captura_id, estatus_id) VALUES ('01/06/12',979,'1151','ASUNTOS JURIDICOS','CARLOS TRUJILLO PEREGRINO','23/05/12','PARA PUBLICACION EL EL PERIODICO OFICIAL',FALSE, 1,8);</v>
      </c>
    </row>
    <row r="3641" spans="6:17">
      <c r="F3641" t="str">
        <f>RIGHT(CONCATENATE("00",DAY(Hoja2!B3641)),2)</f>
        <v>01</v>
      </c>
      <c r="G3641" t="str">
        <f>CONCATENATE(RIGHT(CONCATENATE("00",DAY(Hoja2!B3641)),2),"/",RIGHT(CONCATENATE("00",MONTH(Hoja2!B3641)),2),"/",RIGHT(CONCATENATE("00",YEAR(Hoja2!B3641)),2))</f>
        <v>01/06/12</v>
      </c>
      <c r="H3641" t="str">
        <f>RIGHT(CONCATENATE("00",DAY(Hoja2!D3641)),2)</f>
        <v>24</v>
      </c>
      <c r="I3641" t="str">
        <f>CONCATENATE(RIGHT(CONCATENATE("00",DAY(Hoja2!D3641)),2),"/",RIGHT(CONCATENATE("00",MONTH(Hoja2!D3641)),2),"/",RIGHT(CONCATENATE("00",YEAR(Hoja2!D3641)),2))</f>
        <v>24/05/12</v>
      </c>
      <c r="J3641" t="str">
        <f>IF(LEN(Hoja2!J3641)&gt;150,LEN(Hoja2!J3641),"")</f>
        <v/>
      </c>
      <c r="K3641" t="str">
        <f>IF(Hoja2!A3641&lt;&gt;"", IF(Hoja2!B3641&lt;&gt;"", IF(Hoja2!C3641&lt;&gt;"", IF(Hoja2!D3641&lt;&gt;"", IF(Hoja2!E3641&lt;&gt;"", IF(Hoja2!F3641&lt;&gt;"", IF(Hoja2!J3641&lt;&gt;"","ok",""),""),""),""),""),""),"")</f>
        <v>ok</v>
      </c>
      <c r="L3641" t="str">
        <f>IF(Hoja2!A3641="'S/F'","--","")</f>
        <v/>
      </c>
      <c r="M3641" t="str">
        <f>IF(LEN(Hoja2!C3641)&gt;30,Hoja2!C3641,"")</f>
        <v/>
      </c>
      <c r="O3641" t="str">
        <f>IF(LEN(Hoja2!F3641)&gt;110,LEN(Hoja2!F3641),"")</f>
        <v/>
      </c>
      <c r="Q3641" t="str">
        <f>IF(K3641="ok",CONCATENATE(IF(Hoja2!A3641="'S/F'","--",""),N3641,"INSERT INTO seguimiento_oficios_recepcion_oficio(fecha_captura, folio_interno, no_oficio, dependencia_envia, firma, fecha_oficio, asunto, anexo, captura_id, estatus_id) VALUES ('",CONCATENATE(RIGHT(CONCATENATE("00",DAY(Hoja2!B3641)),2),"/",RIGHT(CONCATENATE("00",MONTH(Hoja2!B3641)),2),"/",RIGHT(CONCATENATE("00",YEAR(Hoja2!B3641)),2)),"',",Hoja2!A3641,",'",Hoja2!C3641,"','",Hoja2!F3641,"','",Hoja2!E3641,"','",CONCATENATE(RIGHT(CONCATENATE("00",DAY(Hoja2!D3641)),2),"/",RIGHT(CONCATENATE("00",MONTH(Hoja2!D3641)),2),"/",RIGHT(CONCATENATE("00",YEAR(Hoja2!D3641)),2)),"','",Hoja2!J3641,"',","FALSE, 1,8);"), "")</f>
        <v>INSERT INTO seguimiento_oficios_recepcion_oficio(fecha_captura, folio_interno, no_oficio, dependencia_envia, firma, fecha_oficio, asunto, anexo, captura_id, estatus_id) VALUES ('01/06/12',980,'1162','ASUNTOS JURIDICOS','CARLOS TRUJILLO PEREGRINO','24/05/12','PARA PUBLICACION EL EL PERIODICO OFICIAL',FALSE, 1,8);</v>
      </c>
    </row>
    <row r="3642" spans="6:17">
      <c r="F3642" t="str">
        <f>RIGHT(CONCATENATE("00",DAY(Hoja2!B3642)),2)</f>
        <v>01</v>
      </c>
      <c r="G3642" t="str">
        <f>CONCATENATE(RIGHT(CONCATENATE("00",DAY(Hoja2!B3642)),2),"/",RIGHT(CONCATENATE("00",MONTH(Hoja2!B3642)),2),"/",RIGHT(CONCATENATE("00",YEAR(Hoja2!B3642)),2))</f>
        <v>01/06/12</v>
      </c>
      <c r="H3642" t="str">
        <f>RIGHT(CONCATENATE("00",DAY(Hoja2!D3642)),2)</f>
        <v>21</v>
      </c>
      <c r="I3642" t="str">
        <f>CONCATENATE(RIGHT(CONCATENATE("00",DAY(Hoja2!D3642)),2),"/",RIGHT(CONCATENATE("00",MONTH(Hoja2!D3642)),2),"/",RIGHT(CONCATENATE("00",YEAR(Hoja2!D3642)),2))</f>
        <v>21/05/12</v>
      </c>
      <c r="J3642" t="str">
        <f>IF(LEN(Hoja2!J3642)&gt;150,LEN(Hoja2!J3642),"")</f>
        <v/>
      </c>
      <c r="K3642" t="str">
        <f>IF(Hoja2!A3642&lt;&gt;"", IF(Hoja2!B3642&lt;&gt;"", IF(Hoja2!C3642&lt;&gt;"", IF(Hoja2!D3642&lt;&gt;"", IF(Hoja2!E3642&lt;&gt;"", IF(Hoja2!F3642&lt;&gt;"", IF(Hoja2!J3642&lt;&gt;"","ok",""),""),""),""),""),""),"")</f>
        <v>ok</v>
      </c>
      <c r="L3642" t="str">
        <f>IF(Hoja2!A3642="'S/F'","--","")</f>
        <v/>
      </c>
      <c r="M3642" t="str">
        <f>IF(LEN(Hoja2!C3642)&gt;30,Hoja2!C3642,"")</f>
        <v/>
      </c>
      <c r="O3642" t="str">
        <f>IF(LEN(Hoja2!F3642)&gt;110,LEN(Hoja2!F3642),"")</f>
        <v/>
      </c>
      <c r="Q3642" t="str">
        <f>IF(K3642="ok",CONCATENATE(IF(Hoja2!A3642="'S/F'","--",""),N3642,"INSERT INTO seguimiento_oficios_recepcion_oficio(fecha_captura, folio_interno, no_oficio, dependencia_envia, firma, fecha_oficio, asunto, anexo, captura_id, estatus_id) VALUES ('",CONCATENATE(RIGHT(CONCATENATE("00",DAY(Hoja2!B3642)),2),"/",RIGHT(CONCATENATE("00",MONTH(Hoja2!B3642)),2),"/",RIGHT(CONCATENATE("00",YEAR(Hoja2!B3642)),2)),"',",Hoja2!A3642,",'",Hoja2!C3642,"','",Hoja2!F3642,"','",Hoja2!E3642,"','",CONCATENATE(RIGHT(CONCATENATE("00",DAY(Hoja2!D3642)),2),"/",RIGHT(CONCATENATE("00",MONTH(Hoja2!D3642)),2),"/",RIGHT(CONCATENATE("00",YEAR(Hoja2!D3642)),2)),"','",Hoja2!J3642,"',","FALSE, 1,8);"), "")</f>
        <v>INSERT INTO seguimiento_oficios_recepcion_oficio(fecha_captura, folio_interno, no_oficio, dependencia_envia, firma, fecha_oficio, asunto, anexo, captura_id, estatus_id) VALUES ('01/06/12',981,'1139','ASUNTOS JURIDICOS','CARLOS TRUJILLO PEREGRINO','21/05/12','PARA PUBLICACION EL EL PERIODICO OFICIAL',FALSE, 1,8);</v>
      </c>
    </row>
    <row r="3643" spans="6:17">
      <c r="F3643" t="str">
        <f>RIGHT(CONCATENATE("00",DAY(Hoja2!B3643)),2)</f>
        <v>01</v>
      </c>
      <c r="G3643" t="str">
        <f>CONCATENATE(RIGHT(CONCATENATE("00",DAY(Hoja2!B3643)),2),"/",RIGHT(CONCATENATE("00",MONTH(Hoja2!B3643)),2),"/",RIGHT(CONCATENATE("00",YEAR(Hoja2!B3643)),2))</f>
        <v>01/06/12</v>
      </c>
      <c r="H3643" t="str">
        <f>RIGHT(CONCATENATE("00",DAY(Hoja2!D3643)),2)</f>
        <v>18</v>
      </c>
      <c r="I3643" t="str">
        <f>CONCATENATE(RIGHT(CONCATENATE("00",DAY(Hoja2!D3643)),2),"/",RIGHT(CONCATENATE("00",MONTH(Hoja2!D3643)),2),"/",RIGHT(CONCATENATE("00",YEAR(Hoja2!D3643)),2))</f>
        <v>18/05/12</v>
      </c>
      <c r="J3643" t="str">
        <f>IF(LEN(Hoja2!J3643)&gt;150,LEN(Hoja2!J3643),"")</f>
        <v/>
      </c>
      <c r="K3643" t="str">
        <f>IF(Hoja2!A3643&lt;&gt;"", IF(Hoja2!B3643&lt;&gt;"", IF(Hoja2!C3643&lt;&gt;"", IF(Hoja2!D3643&lt;&gt;"", IF(Hoja2!E3643&lt;&gt;"", IF(Hoja2!F3643&lt;&gt;"", IF(Hoja2!J3643&lt;&gt;"","ok",""),""),""),""),""),""),"")</f>
        <v>ok</v>
      </c>
      <c r="L3643" t="str">
        <f>IF(Hoja2!A3643="'S/F'","--","")</f>
        <v/>
      </c>
      <c r="M3643" t="str">
        <f>IF(LEN(Hoja2!C3643)&gt;30,Hoja2!C3643,"")</f>
        <v/>
      </c>
      <c r="O3643" t="str">
        <f>IF(LEN(Hoja2!F3643)&gt;110,LEN(Hoja2!F3643),"")</f>
        <v/>
      </c>
      <c r="Q3643" t="str">
        <f>IF(K3643="ok",CONCATENATE(IF(Hoja2!A3643="'S/F'","--",""),N3643,"INSERT INTO seguimiento_oficios_recepcion_oficio(fecha_captura, folio_interno, no_oficio, dependencia_envia, firma, fecha_oficio, asunto, anexo, captura_id, estatus_id) VALUES ('",CONCATENATE(RIGHT(CONCATENATE("00",DAY(Hoja2!B3643)),2),"/",RIGHT(CONCATENATE("00",MONTH(Hoja2!B3643)),2),"/",RIGHT(CONCATENATE("00",YEAR(Hoja2!B3643)),2)),"',",Hoja2!A3643,",'",Hoja2!C3643,"','",Hoja2!F3643,"','",Hoja2!E3643,"','",CONCATENATE(RIGHT(CONCATENATE("00",DAY(Hoja2!D3643)),2),"/",RIGHT(CONCATENATE("00",MONTH(Hoja2!D3643)),2),"/",RIGHT(CONCATENATE("00",YEAR(Hoja2!D3643)),2)),"','",Hoja2!J3643,"',","FALSE, 1,8);"), "")</f>
        <v>INSERT INTO seguimiento_oficios_recepcion_oficio(fecha_captura, folio_interno, no_oficio, dependencia_envia, firma, fecha_oficio, asunto, anexo, captura_id, estatus_id) VALUES ('01/06/12',982,'1141','ASUNTOS JURIDICOS','CARLOS TRUJILLO PEREGRINO','18/05/12','PARA PUBLICACION EL EL PERIODICO OFICIAL',FALSE, 1,8);</v>
      </c>
    </row>
    <row r="3644" spans="6:17">
      <c r="F3644" t="str">
        <f>RIGHT(CONCATENATE("00",DAY(Hoja2!B3644)),2)</f>
        <v>01</v>
      </c>
      <c r="G3644" t="str">
        <f>CONCATENATE(RIGHT(CONCATENATE("00",DAY(Hoja2!B3644)),2),"/",RIGHT(CONCATENATE("00",MONTH(Hoja2!B3644)),2),"/",RIGHT(CONCATENATE("00",YEAR(Hoja2!B3644)),2))</f>
        <v>01/06/12</v>
      </c>
      <c r="H3644" t="str">
        <f>RIGHT(CONCATENATE("00",DAY(Hoja2!D3644)),2)</f>
        <v>22</v>
      </c>
      <c r="I3644" t="str">
        <f>CONCATENATE(RIGHT(CONCATENATE("00",DAY(Hoja2!D3644)),2),"/",RIGHT(CONCATENATE("00",MONTH(Hoja2!D3644)),2),"/",RIGHT(CONCATENATE("00",YEAR(Hoja2!D3644)),2))</f>
        <v>22/05/12</v>
      </c>
      <c r="J3644" t="str">
        <f>IF(LEN(Hoja2!J3644)&gt;150,LEN(Hoja2!J3644),"")</f>
        <v/>
      </c>
      <c r="K3644" t="str">
        <f>IF(Hoja2!A3644&lt;&gt;"", IF(Hoja2!B3644&lt;&gt;"", IF(Hoja2!C3644&lt;&gt;"", IF(Hoja2!D3644&lt;&gt;"", IF(Hoja2!E3644&lt;&gt;"", IF(Hoja2!F3644&lt;&gt;"", IF(Hoja2!J3644&lt;&gt;"","ok",""),""),""),""),""),""),"")</f>
        <v>ok</v>
      </c>
      <c r="L3644" t="str">
        <f>IF(Hoja2!A3644="'S/F'","--","")</f>
        <v/>
      </c>
      <c r="M3644" t="str">
        <f>IF(LEN(Hoja2!C3644)&gt;30,Hoja2!C3644,"")</f>
        <v/>
      </c>
      <c r="O3644" t="str">
        <f>IF(LEN(Hoja2!F3644)&gt;110,LEN(Hoja2!F3644),"")</f>
        <v/>
      </c>
      <c r="Q3644" t="str">
        <f>IF(K3644="ok",CONCATENATE(IF(Hoja2!A3644="'S/F'","--",""),N3644,"INSERT INTO seguimiento_oficios_recepcion_oficio(fecha_captura, folio_interno, no_oficio, dependencia_envia, firma, fecha_oficio, asunto, anexo, captura_id, estatus_id) VALUES ('",CONCATENATE(RIGHT(CONCATENATE("00",DAY(Hoja2!B3644)),2),"/",RIGHT(CONCATENATE("00",MONTH(Hoja2!B3644)),2),"/",RIGHT(CONCATENATE("00",YEAR(Hoja2!B3644)),2)),"',",Hoja2!A3644,",'",Hoja2!C3644,"','",Hoja2!F3644,"','",Hoja2!E3644,"','",CONCATENATE(RIGHT(CONCATENATE("00",DAY(Hoja2!D3644)),2),"/",RIGHT(CONCATENATE("00",MONTH(Hoja2!D3644)),2),"/",RIGHT(CONCATENATE("00",YEAR(Hoja2!D3644)),2)),"','",Hoja2!J3644,"',","FALSE, 1,8);"), "")</f>
        <v>INSERT INTO seguimiento_oficios_recepcion_oficio(fecha_captura, folio_interno, no_oficio, dependencia_envia, firma, fecha_oficio, asunto, anexo, captura_id, estatus_id) VALUES ('01/06/12',983,'1136','ASUNTOS JURIDICOS','CARLOS TRUJILLO PEREGRINO','22/05/12','PARA PUBLICACION EL EL PERIODICO OFICIAL',FALSE, 1,8);</v>
      </c>
    </row>
    <row r="3645" spans="6:17">
      <c r="F3645" t="str">
        <f>RIGHT(CONCATENATE("00",DAY(Hoja2!B3645)),2)</f>
        <v>01</v>
      </c>
      <c r="G3645" t="str">
        <f>CONCATENATE(RIGHT(CONCATENATE("00",DAY(Hoja2!B3645)),2),"/",RIGHT(CONCATENATE("00",MONTH(Hoja2!B3645)),2),"/",RIGHT(CONCATENATE("00",YEAR(Hoja2!B3645)),2))</f>
        <v>01/06/12</v>
      </c>
      <c r="H3645" t="str">
        <f>RIGHT(CONCATENATE("00",DAY(Hoja2!D3645)),2)</f>
        <v>22</v>
      </c>
      <c r="I3645" t="str">
        <f>CONCATENATE(RIGHT(CONCATENATE("00",DAY(Hoja2!D3645)),2),"/",RIGHT(CONCATENATE("00",MONTH(Hoja2!D3645)),2),"/",RIGHT(CONCATENATE("00",YEAR(Hoja2!D3645)),2))</f>
        <v>22/05/12</v>
      </c>
      <c r="J3645" t="str">
        <f>IF(LEN(Hoja2!J3645)&gt;150,LEN(Hoja2!J3645),"")</f>
        <v/>
      </c>
      <c r="K3645" t="str">
        <f>IF(Hoja2!A3645&lt;&gt;"", IF(Hoja2!B3645&lt;&gt;"", IF(Hoja2!C3645&lt;&gt;"", IF(Hoja2!D3645&lt;&gt;"", IF(Hoja2!E3645&lt;&gt;"", IF(Hoja2!F3645&lt;&gt;"", IF(Hoja2!J3645&lt;&gt;"","ok",""),""),""),""),""),""),"")</f>
        <v>ok</v>
      </c>
      <c r="L3645" t="str">
        <f>IF(Hoja2!A3645="'S/F'","--","")</f>
        <v/>
      </c>
      <c r="M3645" t="str">
        <f>IF(LEN(Hoja2!C3645)&gt;30,Hoja2!C3645,"")</f>
        <v/>
      </c>
      <c r="O3645" t="str">
        <f>IF(LEN(Hoja2!F3645)&gt;110,LEN(Hoja2!F3645),"")</f>
        <v/>
      </c>
      <c r="Q3645" t="str">
        <f>IF(K3645="ok",CONCATENATE(IF(Hoja2!A3645="'S/F'","--",""),N3645,"INSERT INTO seguimiento_oficios_recepcion_oficio(fecha_captura, folio_interno, no_oficio, dependencia_envia, firma, fecha_oficio, asunto, anexo, captura_id, estatus_id) VALUES ('",CONCATENATE(RIGHT(CONCATENATE("00",DAY(Hoja2!B3645)),2),"/",RIGHT(CONCATENATE("00",MONTH(Hoja2!B3645)),2),"/",RIGHT(CONCATENATE("00",YEAR(Hoja2!B3645)),2)),"',",Hoja2!A3645,",'",Hoja2!C3645,"','",Hoja2!F3645,"','",Hoja2!E3645,"','",CONCATENATE(RIGHT(CONCATENATE("00",DAY(Hoja2!D3645)),2),"/",RIGHT(CONCATENATE("00",MONTH(Hoja2!D3645)),2),"/",RIGHT(CONCATENATE("00",YEAR(Hoja2!D3645)),2)),"','",Hoja2!J3645,"',","FALSE, 1,8);"), "")</f>
        <v>INSERT INTO seguimiento_oficios_recepcion_oficio(fecha_captura, folio_interno, no_oficio, dependencia_envia, firma, fecha_oficio, asunto, anexo, captura_id, estatus_id) VALUES ('01/06/12',984,'1138','ASUNTOS JURIDICOS','CARLOS TRUJILLO PEREGRINO','22/05/12','PARA PUBLICACION EL EL PERIODICO OFICIAL',FALSE, 1,8);</v>
      </c>
    </row>
    <row r="3646" spans="6:17">
      <c r="F3646" t="str">
        <f>RIGHT(CONCATENATE("00",DAY(Hoja2!B3646)),2)</f>
        <v>01</v>
      </c>
      <c r="G3646" t="str">
        <f>CONCATENATE(RIGHT(CONCATENATE("00",DAY(Hoja2!B3646)),2),"/",RIGHT(CONCATENATE("00",MONTH(Hoja2!B3646)),2),"/",RIGHT(CONCATENATE("00",YEAR(Hoja2!B3646)),2))</f>
        <v>01/06/12</v>
      </c>
      <c r="H3646" t="str">
        <f>RIGHT(CONCATENATE("00",DAY(Hoja2!D3646)),2)</f>
        <v>21</v>
      </c>
      <c r="I3646" t="str">
        <f>CONCATENATE(RIGHT(CONCATENATE("00",DAY(Hoja2!D3646)),2),"/",RIGHT(CONCATENATE("00",MONTH(Hoja2!D3646)),2),"/",RIGHT(CONCATENATE("00",YEAR(Hoja2!D3646)),2))</f>
        <v>21/05/12</v>
      </c>
      <c r="J3646" t="str">
        <f>IF(LEN(Hoja2!J3646)&gt;150,LEN(Hoja2!J3646),"")</f>
        <v/>
      </c>
      <c r="K3646" t="str">
        <f>IF(Hoja2!A3646&lt;&gt;"", IF(Hoja2!B3646&lt;&gt;"", IF(Hoja2!C3646&lt;&gt;"", IF(Hoja2!D3646&lt;&gt;"", IF(Hoja2!E3646&lt;&gt;"", IF(Hoja2!F3646&lt;&gt;"", IF(Hoja2!J3646&lt;&gt;"","ok",""),""),""),""),""),""),"")</f>
        <v>ok</v>
      </c>
      <c r="L3646" t="str">
        <f>IF(Hoja2!A3646="'S/F'","--","")</f>
        <v/>
      </c>
      <c r="M3646" t="str">
        <f>IF(LEN(Hoja2!C3646)&gt;30,Hoja2!C3646,"")</f>
        <v/>
      </c>
      <c r="O3646" t="str">
        <f>IF(LEN(Hoja2!F3646)&gt;110,LEN(Hoja2!F3646),"")</f>
        <v/>
      </c>
      <c r="Q3646" t="str">
        <f>IF(K3646="ok",CONCATENATE(IF(Hoja2!A3646="'S/F'","--",""),N3646,"INSERT INTO seguimiento_oficios_recepcion_oficio(fecha_captura, folio_interno, no_oficio, dependencia_envia, firma, fecha_oficio, asunto, anexo, captura_id, estatus_id) VALUES ('",CONCATENATE(RIGHT(CONCATENATE("00",DAY(Hoja2!B3646)),2),"/",RIGHT(CONCATENATE("00",MONTH(Hoja2!B3646)),2),"/",RIGHT(CONCATENATE("00",YEAR(Hoja2!B3646)),2)),"',",Hoja2!A3646,",'",Hoja2!C3646,"','",Hoja2!F3646,"','",Hoja2!E3646,"','",CONCATENATE(RIGHT(CONCATENATE("00",DAY(Hoja2!D3646)),2),"/",RIGHT(CONCATENATE("00",MONTH(Hoja2!D3646)),2),"/",RIGHT(CONCATENATE("00",YEAR(Hoja2!D3646)),2)),"','",Hoja2!J3646,"',","FALSE, 1,8);"), "")</f>
        <v>INSERT INTO seguimiento_oficios_recepcion_oficio(fecha_captura, folio_interno, no_oficio, dependencia_envia, firma, fecha_oficio, asunto, anexo, captura_id, estatus_id) VALUES ('01/06/12',985,'1140','ASUNTOS JURIDICOS','CARLOS TRUJILLO PEREGRINO','21/05/12','PARA PUBLICACION EL EL PERIODICO OFICIAL',FALSE, 1,8);</v>
      </c>
    </row>
    <row r="3647" spans="6:17">
      <c r="F3647" t="str">
        <f>RIGHT(CONCATENATE("00",DAY(Hoja2!B3647)),2)</f>
        <v>01</v>
      </c>
      <c r="G3647" t="str">
        <f>CONCATENATE(RIGHT(CONCATENATE("00",DAY(Hoja2!B3647)),2),"/",RIGHT(CONCATENATE("00",MONTH(Hoja2!B3647)),2),"/",RIGHT(CONCATENATE("00",YEAR(Hoja2!B3647)),2))</f>
        <v>01/06/12</v>
      </c>
      <c r="H3647" t="str">
        <f>RIGHT(CONCATENATE("00",DAY(Hoja2!D3647)),2)</f>
        <v>15</v>
      </c>
      <c r="I3647" t="str">
        <f>CONCATENATE(RIGHT(CONCATENATE("00",DAY(Hoja2!D3647)),2),"/",RIGHT(CONCATENATE("00",MONTH(Hoja2!D3647)),2),"/",RIGHT(CONCATENATE("00",YEAR(Hoja2!D3647)),2))</f>
        <v>15/05/12</v>
      </c>
      <c r="J3647" t="str">
        <f>IF(LEN(Hoja2!J3647)&gt;150,LEN(Hoja2!J3647),"")</f>
        <v/>
      </c>
      <c r="K3647" t="str">
        <f>IF(Hoja2!A3647&lt;&gt;"", IF(Hoja2!B3647&lt;&gt;"", IF(Hoja2!C3647&lt;&gt;"", IF(Hoja2!D3647&lt;&gt;"", IF(Hoja2!E3647&lt;&gt;"", IF(Hoja2!F3647&lt;&gt;"", IF(Hoja2!J3647&lt;&gt;"","ok",""),""),""),""),""),""),"")</f>
        <v>ok</v>
      </c>
      <c r="L3647" t="str">
        <f>IF(Hoja2!A3647="'S/F'","--","")</f>
        <v/>
      </c>
      <c r="M3647" t="str">
        <f>IF(LEN(Hoja2!C3647)&gt;30,Hoja2!C3647,"")</f>
        <v/>
      </c>
      <c r="O3647" t="str">
        <f>IF(LEN(Hoja2!F3647)&gt;110,LEN(Hoja2!F3647),"")</f>
        <v/>
      </c>
      <c r="Q3647" t="str">
        <f>IF(K3647="ok",CONCATENATE(IF(Hoja2!A3647="'S/F'","--",""),N3647,"INSERT INTO seguimiento_oficios_recepcion_oficio(fecha_captura, folio_interno, no_oficio, dependencia_envia, firma, fecha_oficio, asunto, anexo, captura_id, estatus_id) VALUES ('",CONCATENATE(RIGHT(CONCATENATE("00",DAY(Hoja2!B3647)),2),"/",RIGHT(CONCATENATE("00",MONTH(Hoja2!B3647)),2),"/",RIGHT(CONCATENATE("00",YEAR(Hoja2!B3647)),2)),"',",Hoja2!A3647,",'",Hoja2!C3647,"','",Hoja2!F3647,"','",Hoja2!E3647,"','",CONCATENATE(RIGHT(CONCATENATE("00",DAY(Hoja2!D3647)),2),"/",RIGHT(CONCATENATE("00",MONTH(Hoja2!D3647)),2),"/",RIGHT(CONCATENATE("00",YEAR(Hoja2!D3647)),2)),"','",Hoja2!J3647,"',","FALSE, 1,8);"), "")</f>
        <v>INSERT INTO seguimiento_oficios_recepcion_oficio(fecha_captura, folio_interno, no_oficio, dependencia_envia, firma, fecha_oficio, asunto, anexo, captura_id, estatus_id) VALUES ('01/06/12',986,'1142','ASUNTOS JURIDICOS','CARLOS TRUJILLO PEREGRINO','15/05/12','PARA PUBLICACION EL EL PERIODICO OFICIAL',FALSE, 1,8);</v>
      </c>
    </row>
    <row r="3648" spans="6:17">
      <c r="F3648" t="str">
        <f>RIGHT(CONCATENATE("00",DAY(Hoja2!B3648)),2)</f>
        <v>01</v>
      </c>
      <c r="G3648" t="str">
        <f>CONCATENATE(RIGHT(CONCATENATE("00",DAY(Hoja2!B3648)),2),"/",RIGHT(CONCATENATE("00",MONTH(Hoja2!B3648)),2),"/",RIGHT(CONCATENATE("00",YEAR(Hoja2!B3648)),2))</f>
        <v>01/06/12</v>
      </c>
      <c r="H3648" t="str">
        <f>RIGHT(CONCATENATE("00",DAY(Hoja2!D3648)),2)</f>
        <v>01</v>
      </c>
      <c r="I3648" t="str">
        <f>CONCATENATE(RIGHT(CONCATENATE("00",DAY(Hoja2!D3648)),2),"/",RIGHT(CONCATENATE("00",MONTH(Hoja2!D3648)),2),"/",RIGHT(CONCATENATE("00",YEAR(Hoja2!D3648)),2))</f>
        <v>01/06/12</v>
      </c>
      <c r="J3648" t="str">
        <f>IF(LEN(Hoja2!J3648)&gt;150,LEN(Hoja2!J3648),"")</f>
        <v/>
      </c>
      <c r="K3648" t="str">
        <f>IF(Hoja2!A3648&lt;&gt;"", IF(Hoja2!B3648&lt;&gt;"", IF(Hoja2!C3648&lt;&gt;"", IF(Hoja2!D3648&lt;&gt;"", IF(Hoja2!E3648&lt;&gt;"", IF(Hoja2!F3648&lt;&gt;"", IF(Hoja2!J3648&lt;&gt;"","ok",""),""),""),""),""),""),"")</f>
        <v>ok</v>
      </c>
      <c r="L3648" t="str">
        <f>IF(Hoja2!A3648="'S/F'","--","")</f>
        <v/>
      </c>
      <c r="M3648" t="str">
        <f>IF(LEN(Hoja2!C3648)&gt;30,Hoja2!C3648,"")</f>
        <v/>
      </c>
      <c r="O3648" t="str">
        <f>IF(LEN(Hoja2!F3648)&gt;110,LEN(Hoja2!F3648),"")</f>
        <v/>
      </c>
      <c r="Q3648" t="str">
        <f>IF(K3648="ok",CONCATENATE(IF(Hoja2!A3648="'S/F'","--",""),N3648,"INSERT INTO seguimiento_oficios_recepcion_oficio(fecha_captura, folio_interno, no_oficio, dependencia_envia, firma, fecha_oficio, asunto, anexo, captura_id, estatus_id) VALUES ('",CONCATENATE(RIGHT(CONCATENATE("00",DAY(Hoja2!B3648)),2),"/",RIGHT(CONCATENATE("00",MONTH(Hoja2!B3648)),2),"/",RIGHT(CONCATENATE("00",YEAR(Hoja2!B3648)),2)),"',",Hoja2!A3648,",'",Hoja2!C3648,"','",Hoja2!F3648,"','",Hoja2!E3648,"','",CONCATENATE(RIGHT(CONCATENATE("00",DAY(Hoja2!D3648)),2),"/",RIGHT(CONCATENATE("00",MONTH(Hoja2!D3648)),2),"/",RIGHT(CONCATENATE("00",YEAR(Hoja2!D3648)),2)),"','",Hoja2!J3648,"',","FALSE, 1,8);"), "")</f>
        <v>INSERT INTO seguimiento_oficios_recepcion_oficio(fecha_captura, folio_interno, no_oficio, dependencia_envia, firma, fecha_oficio, asunto, anexo, captura_id, estatus_id) VALUES ('01/06/12',987,'5424','PODER JUDICIAL DE LA FEDERACION','CARLOS ARTURO GALLEGOS LEON','01/06/12','JUICIO DE AMPARO DIRECTOR 529/2012 PROMOVIDO POR MIRIAM NOEMI MARTIN LANUZA',FALSE, 1,8);</v>
      </c>
    </row>
    <row r="3649" spans="6:17">
      <c r="F3649" t="str">
        <f>RIGHT(CONCATENATE("00",DAY(Hoja2!B3649)),2)</f>
        <v>01</v>
      </c>
      <c r="G3649" t="str">
        <f>CONCATENATE(RIGHT(CONCATENATE("00",DAY(Hoja2!B3649)),2),"/",RIGHT(CONCATENATE("00",MONTH(Hoja2!B3649)),2),"/",RIGHT(CONCATENATE("00",YEAR(Hoja2!B3649)),2))</f>
        <v>01/06/12</v>
      </c>
      <c r="H3649" t="str">
        <f>RIGHT(CONCATENATE("00",DAY(Hoja2!D3649)),2)</f>
        <v>31</v>
      </c>
      <c r="I3649" t="str">
        <f>CONCATENATE(RIGHT(CONCATENATE("00",DAY(Hoja2!D3649)),2),"/",RIGHT(CONCATENATE("00",MONTH(Hoja2!D3649)),2),"/",RIGHT(CONCATENATE("00",YEAR(Hoja2!D3649)),2))</f>
        <v>31/05/12</v>
      </c>
      <c r="J3649">
        <f>IF(LEN(Hoja2!J3649)&gt;150,LEN(Hoja2!J3649),"")</f>
        <v>151</v>
      </c>
      <c r="K3649" t="str">
        <f>IF(Hoja2!A3649&lt;&gt;"", IF(Hoja2!B3649&lt;&gt;"", IF(Hoja2!C3649&lt;&gt;"", IF(Hoja2!D3649&lt;&gt;"", IF(Hoja2!E3649&lt;&gt;"", IF(Hoja2!F3649&lt;&gt;"", IF(Hoja2!J3649&lt;&gt;"","ok",""),""),""),""),""),""),"")</f>
        <v>ok</v>
      </c>
      <c r="L3649" t="str">
        <f>IF(Hoja2!A3649="'S/F'","--","")</f>
        <v/>
      </c>
      <c r="M3649" t="str">
        <f>IF(LEN(Hoja2!C3649)&gt;30,Hoja2!C3649,"")</f>
        <v/>
      </c>
      <c r="O3649" t="str">
        <f>IF(LEN(Hoja2!F3649)&gt;110,LEN(Hoja2!F3649),"")</f>
        <v/>
      </c>
      <c r="Q3649" t="str">
        <f>IF(K3649="ok",CONCATENATE(IF(Hoja2!A3649="'S/F'","--",""),N3649,"INSERT INTO seguimiento_oficios_recepcion_oficio(fecha_captura, folio_interno, no_oficio, dependencia_envia, firma, fecha_oficio, asunto, anexo, captura_id, estatus_id) VALUES ('",CONCATENATE(RIGHT(CONCATENATE("00",DAY(Hoja2!B3649)),2),"/",RIGHT(CONCATENATE("00",MONTH(Hoja2!B3649)),2),"/",RIGHT(CONCATENATE("00",YEAR(Hoja2!B3649)),2)),"',",Hoja2!A3649,",'",Hoja2!C3649,"','",Hoja2!F3649,"','",Hoja2!E3649,"','",CONCATENATE(RIGHT(CONCATENATE("00",DAY(Hoja2!D3649)),2),"/",RIGHT(CONCATENATE("00",MONTH(Hoja2!D3649)),2),"/",RIGHT(CONCATENATE("00",YEAR(Hoja2!D3649)),2)),"','",Hoja2!J3649,"',","FALSE, 1,8);"), "")</f>
        <v>INSERT INTO seguimiento_oficios_recepcion_oficio(fecha_captura, folio_interno, no_oficio, dependencia_envia, firma, fecha_oficio, asunto, anexo, captura_id, estatus_id) VALUES ('01/06/12',988,'1815','IEPC','GUSTAVO RODRIGUEZ CASTRO','31/05/12','EN ALCANCE AL OFICIO P/170/2012 EN DONDE SE SOLICITA UN ESPACIO  EN EL ESTACIONAMIENTO DEL PARQUE TABASCO SOLICITAN CAMBIO DE FECHA PARA EL 16 DE JUNIO',FALSE, 1,8);</v>
      </c>
    </row>
    <row r="3650" spans="6:17">
      <c r="F3650" t="str">
        <f>RIGHT(CONCATENATE("00",DAY(Hoja2!B3650)),2)</f>
        <v>01</v>
      </c>
      <c r="G3650" t="str">
        <f>CONCATENATE(RIGHT(CONCATENATE("00",DAY(Hoja2!B3650)),2),"/",RIGHT(CONCATENATE("00",MONTH(Hoja2!B3650)),2),"/",RIGHT(CONCATENATE("00",YEAR(Hoja2!B3650)),2))</f>
        <v>01/06/12</v>
      </c>
      <c r="H3650" t="str">
        <f>RIGHT(CONCATENATE("00",DAY(Hoja2!D3650)),2)</f>
        <v>01</v>
      </c>
      <c r="I3650" t="str">
        <f>CONCATENATE(RIGHT(CONCATENATE("00",DAY(Hoja2!D3650)),2),"/",RIGHT(CONCATENATE("00",MONTH(Hoja2!D3650)),2),"/",RIGHT(CONCATENATE("00",YEAR(Hoja2!D3650)),2))</f>
        <v>01/06/12</v>
      </c>
      <c r="J3650" t="str">
        <f>IF(LEN(Hoja2!J3650)&gt;150,LEN(Hoja2!J3650),"")</f>
        <v/>
      </c>
      <c r="K3650" t="str">
        <f>IF(Hoja2!A3650&lt;&gt;"", IF(Hoja2!B3650&lt;&gt;"", IF(Hoja2!C3650&lt;&gt;"", IF(Hoja2!D3650&lt;&gt;"", IF(Hoja2!E3650&lt;&gt;"", IF(Hoja2!F3650&lt;&gt;"", IF(Hoja2!J3650&lt;&gt;"","ok",""),""),""),""),""),""),"")</f>
        <v>ok</v>
      </c>
      <c r="L3650" t="str">
        <f>IF(Hoja2!A3650="'S/F'","--","")</f>
        <v/>
      </c>
      <c r="M3650" t="str">
        <f>IF(LEN(Hoja2!C3650)&gt;30,Hoja2!C3650,"")</f>
        <v/>
      </c>
      <c r="O3650" t="str">
        <f>IF(LEN(Hoja2!F3650)&gt;110,LEN(Hoja2!F3650),"")</f>
        <v/>
      </c>
      <c r="Q3650" t="str">
        <f>IF(K3650="ok",CONCATENATE(IF(Hoja2!A3650="'S/F'","--",""),N3650,"INSERT INTO seguimiento_oficios_recepcion_oficio(fecha_captura, folio_interno, no_oficio, dependencia_envia, firma, fecha_oficio, asunto, anexo, captura_id, estatus_id) VALUES ('",CONCATENATE(RIGHT(CONCATENATE("00",DAY(Hoja2!B3650)),2),"/",RIGHT(CONCATENATE("00",MONTH(Hoja2!B3650)),2),"/",RIGHT(CONCATENATE("00",YEAR(Hoja2!B3650)),2)),"',",Hoja2!A3650,",'",Hoja2!C3650,"','",Hoja2!F3650,"','",Hoja2!E3650,"','",CONCATENATE(RIGHT(CONCATENATE("00",DAY(Hoja2!D3650)),2),"/",RIGHT(CONCATENATE("00",MONTH(Hoja2!D3650)),2),"/",RIGHT(CONCATENATE("00",YEAR(Hoja2!D3650)),2)),"','",Hoja2!J3650,"',","FALSE, 1,8);"), "")</f>
        <v>INSERT INTO seguimiento_oficios_recepcion_oficio(fecha_captura, folio_interno, no_oficio, dependencia_envia, firma, fecha_oficio, asunto, anexo, captura_id, estatus_id) VALUES ('01/06/12',989,'017','DIF-TABASCO','PEDRO A. SALAZAR PADILLA ROMERO','01/06/12','SOLICITAN MAMPARA, LETRAS Y LOGOTIPOS PARA EL 08 DE JUNIO EN EL SALON LAS FLORE',FALSE, 1,8);</v>
      </c>
    </row>
    <row r="3651" spans="6:17">
      <c r="F3651" t="str">
        <f>RIGHT(CONCATENATE("00",DAY(Hoja2!B3651)),2)</f>
        <v>04</v>
      </c>
      <c r="G3651" t="str">
        <f>CONCATENATE(RIGHT(CONCATENATE("00",DAY(Hoja2!B3651)),2),"/",RIGHT(CONCATENATE("00",MONTH(Hoja2!B3651)),2),"/",RIGHT(CONCATENATE("00",YEAR(Hoja2!B3651)),2))</f>
        <v>04/06/12</v>
      </c>
      <c r="H3651" t="str">
        <f>RIGHT(CONCATENATE("00",DAY(Hoja2!D3651)),2)</f>
        <v>31</v>
      </c>
      <c r="I3651" t="str">
        <f>CONCATENATE(RIGHT(CONCATENATE("00",DAY(Hoja2!D3651)),2),"/",RIGHT(CONCATENATE("00",MONTH(Hoja2!D3651)),2),"/",RIGHT(CONCATENATE("00",YEAR(Hoja2!D3651)),2))</f>
        <v>31/05/12</v>
      </c>
      <c r="J3651" t="str">
        <f>IF(LEN(Hoja2!J3651)&gt;150,LEN(Hoja2!J3651),"")</f>
        <v/>
      </c>
      <c r="K3651" t="str">
        <f>IF(Hoja2!A3651&lt;&gt;"", IF(Hoja2!B3651&lt;&gt;"", IF(Hoja2!C3651&lt;&gt;"", IF(Hoja2!D3651&lt;&gt;"", IF(Hoja2!E3651&lt;&gt;"", IF(Hoja2!F3651&lt;&gt;"", IF(Hoja2!J3651&lt;&gt;"","ok",""),""),""),""),""),""),"")</f>
        <v>ok</v>
      </c>
      <c r="L3651" t="str">
        <f>IF(Hoja2!A3651="'S/F'","--","")</f>
        <v/>
      </c>
      <c r="M3651" t="str">
        <f>IF(LEN(Hoja2!C3651)&gt;30,Hoja2!C3651,"")</f>
        <v/>
      </c>
      <c r="O3651" t="str">
        <f>IF(LEN(Hoja2!F3651)&gt;110,LEN(Hoja2!F3651),"")</f>
        <v/>
      </c>
      <c r="Q3651" t="str">
        <f>IF(K3651="ok",CONCATENATE(IF(Hoja2!A3651="'S/F'","--",""),N3651,"INSERT INTO seguimiento_oficios_recepcion_oficio(fecha_captura, folio_interno, no_oficio, dependencia_envia, firma, fecha_oficio, asunto, anexo, captura_id, estatus_id) VALUES ('",CONCATENATE(RIGHT(CONCATENATE("00",DAY(Hoja2!B3651)),2),"/",RIGHT(CONCATENATE("00",MONTH(Hoja2!B3651)),2),"/",RIGHT(CONCATENATE("00",YEAR(Hoja2!B3651)),2)),"',",Hoja2!A3651,",'",Hoja2!C3651,"','",Hoja2!F3651,"','",Hoja2!E3651,"','",CONCATENATE(RIGHT(CONCATENATE("00",DAY(Hoja2!D3651)),2),"/",RIGHT(CONCATENATE("00",MONTH(Hoja2!D3651)),2),"/",RIGHT(CONCATENATE("00",YEAR(Hoja2!D3651)),2)),"','",Hoja2!J3651,"',","FALSE, 1,8);"), "")</f>
        <v>INSERT INTO seguimiento_oficios_recepcion_oficio(fecha_captura, folio_interno, no_oficio, dependencia_envia, firma, fecha_oficio, asunto, anexo, captura_id, estatus_id) VALUES ('04/06/12',990,'S/N','FUNDACION MADRAZO ','DANIEL ISLAS Y GUZMAN','31/05/12','SOLICITAN BANDA SINFONICA',FALSE, 1,8);</v>
      </c>
    </row>
    <row r="3652" spans="6:17">
      <c r="F3652" t="str">
        <f>RIGHT(CONCATENATE("00",DAY(Hoja2!B3652)),2)</f>
        <v>04</v>
      </c>
      <c r="G3652" t="str">
        <f>CONCATENATE(RIGHT(CONCATENATE("00",DAY(Hoja2!B3652)),2),"/",RIGHT(CONCATENATE("00",MONTH(Hoja2!B3652)),2),"/",RIGHT(CONCATENATE("00",YEAR(Hoja2!B3652)),2))</f>
        <v>04/06/12</v>
      </c>
      <c r="H3652" t="str">
        <f>RIGHT(CONCATENATE("00",DAY(Hoja2!D3652)),2)</f>
        <v>01</v>
      </c>
      <c r="I3652" t="str">
        <f>CONCATENATE(RIGHT(CONCATENATE("00",DAY(Hoja2!D3652)),2),"/",RIGHT(CONCATENATE("00",MONTH(Hoja2!D3652)),2),"/",RIGHT(CONCATENATE("00",YEAR(Hoja2!D3652)),2))</f>
        <v>01/06/12</v>
      </c>
      <c r="J3652">
        <f>IF(LEN(Hoja2!J3652)&gt;150,LEN(Hoja2!J3652),"")</f>
        <v>332</v>
      </c>
      <c r="K3652" t="str">
        <f>IF(Hoja2!A3652&lt;&gt;"", IF(Hoja2!B3652&lt;&gt;"", IF(Hoja2!C3652&lt;&gt;"", IF(Hoja2!D3652&lt;&gt;"", IF(Hoja2!E3652&lt;&gt;"", IF(Hoja2!F3652&lt;&gt;"", IF(Hoja2!J3652&lt;&gt;"","ok",""),""),""),""),""),""),"")</f>
        <v>ok</v>
      </c>
      <c r="L3652" t="str">
        <f>IF(Hoja2!A3652="'S/F'","--","")</f>
        <v/>
      </c>
      <c r="M3652" t="str">
        <f>IF(LEN(Hoja2!C3652)&gt;30,Hoja2!C3652,"")</f>
        <v/>
      </c>
      <c r="O3652" t="str">
        <f>IF(LEN(Hoja2!F3652)&gt;110,LEN(Hoja2!F3652),"")</f>
        <v/>
      </c>
      <c r="Q3652" t="str">
        <f>IF(K3652="ok",CONCATENATE(IF(Hoja2!A3652="'S/F'","--",""),N3652,"INSERT INTO seguimiento_oficios_recepcion_oficio(fecha_captura, folio_interno, no_oficio, dependencia_envia, firma, fecha_oficio, asunto, anexo, captura_id, estatus_id) VALUES ('",CONCATENATE(RIGHT(CONCATENATE("00",DAY(Hoja2!B3652)),2),"/",RIGHT(CONCATENATE("00",MONTH(Hoja2!B3652)),2),"/",RIGHT(CONCATENATE("00",YEAR(Hoja2!B3652)),2)),"',",Hoja2!A3652,",'",Hoja2!C3652,"','",Hoja2!F3652,"','",Hoja2!E3652,"','",CONCATENATE(RIGHT(CONCATENATE("00",DAY(Hoja2!D3652)),2),"/",RIGHT(CONCATENATE("00",MONTH(Hoja2!D3652)),2),"/",RIGHT(CONCATENATE("00",YEAR(Hoja2!D3652)),2)),"','",Hoja2!J3652,"',","FALSE, 1,8);"), "")</f>
        <v>INSERT INTO seguimiento_oficios_recepcion_oficio(fecha_captura, folio_interno, no_oficio, dependencia_envia, firma, fecha_oficio, asunto, anexo, captura_id, estatus_id) VALUES ('04/06/12',991,'06.03','TURISMO','YOLANDA OSUNA HUERTA','01/06/12','SOLICITAN MANTENIMIENTO GENERAL DE LA NAVE 1 Y SUMINISTRO DE ENERGIA, LIMPIEZA DE TODOS LOS CRISTALES, CORTE DE CESPED Y LIMPIEZA GENERAL DE AREAS ALEDAÑAS A LA NAVE 1, ALUMBRADO GENERAL DE LA NAVE 1, ESTACIONAMIENTO Y AREAS ALEDAÑA, BOTES DE BASURA, ACCESO A L ESTACIONAMIENTO DE LA NAVE PARA CARGA Y DESCARGA DEL 12 AL 14 DE JUNIO',FALSE, 1,8);</v>
      </c>
    </row>
    <row r="3653" spans="6:17">
      <c r="F3653" t="str">
        <f>RIGHT(CONCATENATE("00",DAY(Hoja2!B3653)),2)</f>
        <v>04</v>
      </c>
      <c r="G3653" t="str">
        <f>CONCATENATE(RIGHT(CONCATENATE("00",DAY(Hoja2!B3653)),2),"/",RIGHT(CONCATENATE("00",MONTH(Hoja2!B3653)),2),"/",RIGHT(CONCATENATE("00",YEAR(Hoja2!B3653)),2))</f>
        <v>04/06/12</v>
      </c>
      <c r="H3653" t="str">
        <f>RIGHT(CONCATENATE("00",DAY(Hoja2!D3653)),2)</f>
        <v>31</v>
      </c>
      <c r="I3653" t="str">
        <f>CONCATENATE(RIGHT(CONCATENATE("00",DAY(Hoja2!D3653)),2),"/",RIGHT(CONCATENATE("00",MONTH(Hoja2!D3653)),2),"/",RIGHT(CONCATENATE("00",YEAR(Hoja2!D3653)),2))</f>
        <v>31/05/12</v>
      </c>
      <c r="J3653" t="str">
        <f>IF(LEN(Hoja2!J3653)&gt;150,LEN(Hoja2!J3653),"")</f>
        <v/>
      </c>
      <c r="K3653" t="str">
        <f>IF(Hoja2!A3653&lt;&gt;"", IF(Hoja2!B3653&lt;&gt;"", IF(Hoja2!C3653&lt;&gt;"", IF(Hoja2!D3653&lt;&gt;"", IF(Hoja2!E3653&lt;&gt;"", IF(Hoja2!F3653&lt;&gt;"", IF(Hoja2!J3653&lt;&gt;"","ok",""),""),""),""),""),""),"")</f>
        <v>ok</v>
      </c>
      <c r="L3653" t="str">
        <f>IF(Hoja2!A3653="'S/F'","--","")</f>
        <v/>
      </c>
      <c r="M3653" t="str">
        <f>IF(LEN(Hoja2!C3653)&gt;30,Hoja2!C3653,"")</f>
        <v/>
      </c>
      <c r="O3653" t="str">
        <f>IF(LEN(Hoja2!F3653)&gt;110,LEN(Hoja2!F3653),"")</f>
        <v/>
      </c>
      <c r="Q3653" t="str">
        <f>IF(K3653="ok",CONCATENATE(IF(Hoja2!A3653="'S/F'","--",""),N3653,"INSERT INTO seguimiento_oficios_recepcion_oficio(fecha_captura, folio_interno, no_oficio, dependencia_envia, firma, fecha_oficio, asunto, anexo, captura_id, estatus_id) VALUES ('",CONCATENATE(RIGHT(CONCATENATE("00",DAY(Hoja2!B3653)),2),"/",RIGHT(CONCATENATE("00",MONTH(Hoja2!B3653)),2),"/",RIGHT(CONCATENATE("00",YEAR(Hoja2!B3653)),2)),"',",Hoja2!A3653,",'",Hoja2!C3653,"','",Hoja2!F3653,"','",Hoja2!E3653,"','",CONCATENATE(RIGHT(CONCATENATE("00",DAY(Hoja2!D3653)),2),"/",RIGHT(CONCATENATE("00",MONTH(Hoja2!D3653)),2),"/",RIGHT(CONCATENATE("00",YEAR(Hoja2!D3653)),2)),"','",Hoja2!J3653,"',","FALSE, 1,8);"), "")</f>
        <v>INSERT INTO seguimiento_oficios_recepcion_oficio(fecha_captura, folio_interno, no_oficio, dependencia_envia, firma, fecha_oficio, asunto, anexo, captura_id, estatus_id) VALUES ('04/06/12',992,'S/N','ESC. SEC. JAIME TORRES BODET','YARA AREVALO COLLADO','31/05/12','SOLICITAN TOLDO GRANDE, PRESIDIUM, ENTARIMADO, MAMPARA PARA EL 06 DE JULIO',FALSE, 1,8);</v>
      </c>
    </row>
    <row r="3654" spans="6:17">
      <c r="F3654" t="str">
        <f>RIGHT(CONCATENATE("00",DAY(Hoja2!B3654)),2)</f>
        <v>04</v>
      </c>
      <c r="G3654" t="str">
        <f>CONCATENATE(RIGHT(CONCATENATE("00",DAY(Hoja2!B3654)),2),"/",RIGHT(CONCATENATE("00",MONTH(Hoja2!B3654)),2),"/",RIGHT(CONCATENATE("00",YEAR(Hoja2!B3654)),2))</f>
        <v>04/06/12</v>
      </c>
      <c r="H3654" t="str">
        <f>RIGHT(CONCATENATE("00",DAY(Hoja2!D3654)),2)</f>
        <v>04</v>
      </c>
      <c r="I3654" t="str">
        <f>CONCATENATE(RIGHT(CONCATENATE("00",DAY(Hoja2!D3654)),2),"/",RIGHT(CONCATENATE("00",MONTH(Hoja2!D3654)),2),"/",RIGHT(CONCATENATE("00",YEAR(Hoja2!D3654)),2))</f>
        <v>04/06/12</v>
      </c>
      <c r="J3654" t="str">
        <f>IF(LEN(Hoja2!J3654)&gt;150,LEN(Hoja2!J3654),"")</f>
        <v/>
      </c>
      <c r="K3654" t="str">
        <f>IF(Hoja2!A3654&lt;&gt;"", IF(Hoja2!B3654&lt;&gt;"", IF(Hoja2!C3654&lt;&gt;"", IF(Hoja2!D3654&lt;&gt;"", IF(Hoja2!E3654&lt;&gt;"", IF(Hoja2!F3654&lt;&gt;"", IF(Hoja2!J3654&lt;&gt;"","ok",""),""),""),""),""),""),"")</f>
        <v>ok</v>
      </c>
      <c r="L3654" t="str">
        <f>IF(Hoja2!A3654="'S/F'","--","")</f>
        <v/>
      </c>
      <c r="M3654" t="str">
        <f>IF(LEN(Hoja2!C3654)&gt;30,Hoja2!C3654,"")</f>
        <v/>
      </c>
      <c r="O3654" t="str">
        <f>IF(LEN(Hoja2!F3654)&gt;110,LEN(Hoja2!F3654),"")</f>
        <v/>
      </c>
      <c r="Q3654" t="str">
        <f>IF(K3654="ok",CONCATENATE(IF(Hoja2!A3654="'S/F'","--",""),N3654,"INSERT INTO seguimiento_oficios_recepcion_oficio(fecha_captura, folio_interno, no_oficio, dependencia_envia, firma, fecha_oficio, asunto, anexo, captura_id, estatus_id) VALUES ('",CONCATENATE(RIGHT(CONCATENATE("00",DAY(Hoja2!B3654)),2),"/",RIGHT(CONCATENATE("00",MONTH(Hoja2!B3654)),2),"/",RIGHT(CONCATENATE("00",YEAR(Hoja2!B3654)),2)),"',",Hoja2!A3654,",'",Hoja2!C3654,"','",Hoja2!F3654,"','",Hoja2!E3654,"','",CONCATENATE(RIGHT(CONCATENATE("00",DAY(Hoja2!D3654)),2),"/",RIGHT(CONCATENATE("00",MONTH(Hoja2!D3654)),2),"/",RIGHT(CONCATENATE("00",YEAR(Hoja2!D3654)),2)),"','",Hoja2!J3654,"',","FALSE, 1,8);"), "")</f>
        <v>INSERT INTO seguimiento_oficios_recepcion_oficio(fecha_captura, folio_interno, no_oficio, dependencia_envia, firma, fecha_oficio, asunto, anexo, captura_id, estatus_id) VALUES ('04/06/12',993,'165','CONSEJERIA JURIDICA','GERARDO GUERRERO PEREZ','04/06/12','HACE DE CONOCIMIENTO  DE PENSION GRACIOSA OTORGADA A JEIDI PATRICIA PEREZ FALCON Y/O HEIDI PATRICIA PEREZ FALCON PAGADA A PARTIR DEL 01 DE JULIO',FALSE, 1,8);</v>
      </c>
    </row>
    <row r="3655" spans="6:17">
      <c r="F3655" t="str">
        <f>RIGHT(CONCATENATE("00",DAY(Hoja2!B3655)),2)</f>
        <v>04</v>
      </c>
      <c r="G3655" t="str">
        <f>CONCATENATE(RIGHT(CONCATENATE("00",DAY(Hoja2!B3655)),2),"/",RIGHT(CONCATENATE("00",MONTH(Hoja2!B3655)),2),"/",RIGHT(CONCATENATE("00",YEAR(Hoja2!B3655)),2))</f>
        <v>04/05/12</v>
      </c>
      <c r="H3655" t="str">
        <f>RIGHT(CONCATENATE("00",DAY(Hoja2!D3655)),2)</f>
        <v>04</v>
      </c>
      <c r="I3655" t="str">
        <f>CONCATENATE(RIGHT(CONCATENATE("00",DAY(Hoja2!D3655)),2),"/",RIGHT(CONCATENATE("00",MONTH(Hoja2!D3655)),2),"/",RIGHT(CONCATENATE("00",YEAR(Hoja2!D3655)),2))</f>
        <v>04/06/12</v>
      </c>
      <c r="J3655" t="str">
        <f>IF(LEN(Hoja2!J3655)&gt;150,LEN(Hoja2!J3655),"")</f>
        <v/>
      </c>
      <c r="K3655" t="str">
        <f>IF(Hoja2!A3655&lt;&gt;"", IF(Hoja2!B3655&lt;&gt;"", IF(Hoja2!C3655&lt;&gt;"", IF(Hoja2!D3655&lt;&gt;"", IF(Hoja2!E3655&lt;&gt;"", IF(Hoja2!F3655&lt;&gt;"", IF(Hoja2!J3655&lt;&gt;"","ok",""),""),""),""),""),""),"")</f>
        <v>ok</v>
      </c>
      <c r="L3655" t="str">
        <f>IF(Hoja2!A3655="'S/F'","--","")</f>
        <v/>
      </c>
      <c r="M3655" t="str">
        <f>IF(LEN(Hoja2!C3655)&gt;30,Hoja2!C3655,"")</f>
        <v/>
      </c>
      <c r="O3655" t="str">
        <f>IF(LEN(Hoja2!F3655)&gt;110,LEN(Hoja2!F3655),"")</f>
        <v/>
      </c>
      <c r="Q3655" t="str">
        <f>IF(K3655="ok",CONCATENATE(IF(Hoja2!A3655="'S/F'","--",""),N3655,"INSERT INTO seguimiento_oficios_recepcion_oficio(fecha_captura, folio_interno, no_oficio, dependencia_envia, firma, fecha_oficio, asunto, anexo, captura_id, estatus_id) VALUES ('",CONCATENATE(RIGHT(CONCATENATE("00",DAY(Hoja2!B3655)),2),"/",RIGHT(CONCATENATE("00",MONTH(Hoja2!B3655)),2),"/",RIGHT(CONCATENATE("00",YEAR(Hoja2!B3655)),2)),"',",Hoja2!A3655,",'",Hoja2!C3655,"','",Hoja2!F3655,"','",Hoja2!E3655,"','",CONCATENATE(RIGHT(CONCATENATE("00",DAY(Hoja2!D3655)),2),"/",RIGHT(CONCATENATE("00",MONTH(Hoja2!D3655)),2),"/",RIGHT(CONCATENATE("00",YEAR(Hoja2!D3655)),2)),"','",Hoja2!J3655,"',","FALSE, 1,8);"), "")</f>
        <v>INSERT INTO seguimiento_oficios_recepcion_oficio(fecha_captura, folio_interno, no_oficio, dependencia_envia, firma, fecha_oficio, asunto, anexo, captura_id, estatus_id) VALUES ('04/05/12',994,'232','TRANSPORTE AEREO','MARIA GUADALUPE CABRERA LANDERO','04/06/12','ENVIAN GASTOS REALIZADOS CON CARGO AL FONDO REVOLVENTE POR $950.62 PARA TRAMITES ADMINISTRATIVOS',FALSE, 1,8);</v>
      </c>
    </row>
    <row r="3656" spans="6:17">
      <c r="F3656" t="str">
        <f>RIGHT(CONCATENATE("00",DAY(Hoja2!B3656)),2)</f>
        <v>04</v>
      </c>
      <c r="G3656" t="str">
        <f>CONCATENATE(RIGHT(CONCATENATE("00",DAY(Hoja2!B3656)),2),"/",RIGHT(CONCATENATE("00",MONTH(Hoja2!B3656)),2),"/",RIGHT(CONCATENATE("00",YEAR(Hoja2!B3656)),2))</f>
        <v>04/05/12</v>
      </c>
      <c r="H3656" t="str">
        <f>RIGHT(CONCATENATE("00",DAY(Hoja2!D3656)),2)</f>
        <v>04</v>
      </c>
      <c r="I3656" t="str">
        <f>CONCATENATE(RIGHT(CONCATENATE("00",DAY(Hoja2!D3656)),2),"/",RIGHT(CONCATENATE("00",MONTH(Hoja2!D3656)),2),"/",RIGHT(CONCATENATE("00",YEAR(Hoja2!D3656)),2))</f>
        <v>04/06/12</v>
      </c>
      <c r="J3656" t="str">
        <f>IF(LEN(Hoja2!J3656)&gt;150,LEN(Hoja2!J3656),"")</f>
        <v/>
      </c>
      <c r="K3656" t="str">
        <f>IF(Hoja2!A3656&lt;&gt;"", IF(Hoja2!B3656&lt;&gt;"", IF(Hoja2!C3656&lt;&gt;"", IF(Hoja2!D3656&lt;&gt;"", IF(Hoja2!E3656&lt;&gt;"", IF(Hoja2!F3656&lt;&gt;"", IF(Hoja2!J3656&lt;&gt;"","ok",""),""),""),""),""),""),"")</f>
        <v>ok</v>
      </c>
      <c r="L3656" t="str">
        <f>IF(Hoja2!A3656="'S/F'","--","")</f>
        <v/>
      </c>
      <c r="M3656" t="str">
        <f>IF(LEN(Hoja2!C3656)&gt;30,Hoja2!C3656,"")</f>
        <v/>
      </c>
      <c r="O3656" t="str">
        <f>IF(LEN(Hoja2!F3656)&gt;110,LEN(Hoja2!F3656),"")</f>
        <v/>
      </c>
      <c r="Q3656" t="str">
        <f>IF(K3656="ok",CONCATENATE(IF(Hoja2!A3656="'S/F'","--",""),N3656,"INSERT INTO seguimiento_oficios_recepcion_oficio(fecha_captura, folio_interno, no_oficio, dependencia_envia, firma, fecha_oficio, asunto, anexo, captura_id, estatus_id) VALUES ('",CONCATENATE(RIGHT(CONCATENATE("00",DAY(Hoja2!B3656)),2),"/",RIGHT(CONCATENATE("00",MONTH(Hoja2!B3656)),2),"/",RIGHT(CONCATENATE("00",YEAR(Hoja2!B3656)),2)),"',",Hoja2!A3656,",'",Hoja2!C3656,"','",Hoja2!F3656,"','",Hoja2!E3656,"','",CONCATENATE(RIGHT(CONCATENATE("00",DAY(Hoja2!D3656)),2),"/",RIGHT(CONCATENATE("00",MONTH(Hoja2!D3656)),2),"/",RIGHT(CONCATENATE("00",YEAR(Hoja2!D3656)),2)),"','",Hoja2!J3656,"',","FALSE, 1,8);"), "")</f>
        <v>INSERT INTO seguimiento_oficios_recepcion_oficio(fecha_captura, folio_interno, no_oficio, dependencia_envia, firma, fecha_oficio, asunto, anexo, captura_id, estatus_id) VALUES ('04/05/12',995,'235','TRANSPORTE AEREO','MARIA GUADALUPE CABRERA LANDERO','04/06/12','ENVIAN PARA PAGO FACTURA ORIGINAL DE LA EMPRESA DISPOSITIVOS DE SELLADO DEL SURESTE POR $928.00',FALSE, 1,8);</v>
      </c>
    </row>
    <row r="3657" spans="6:17">
      <c r="F3657" t="str">
        <f>RIGHT(CONCATENATE("00",DAY(Hoja2!B3657)),2)</f>
        <v>04</v>
      </c>
      <c r="G3657" t="str">
        <f>CONCATENATE(RIGHT(CONCATENATE("00",DAY(Hoja2!B3657)),2),"/",RIGHT(CONCATENATE("00",MONTH(Hoja2!B3657)),2),"/",RIGHT(CONCATENATE("00",YEAR(Hoja2!B3657)),2))</f>
        <v>04/05/12</v>
      </c>
      <c r="H3657" t="str">
        <f>RIGHT(CONCATENATE("00",DAY(Hoja2!D3657)),2)</f>
        <v>04</v>
      </c>
      <c r="I3657" t="str">
        <f>CONCATENATE(RIGHT(CONCATENATE("00",DAY(Hoja2!D3657)),2),"/",RIGHT(CONCATENATE("00",MONTH(Hoja2!D3657)),2),"/",RIGHT(CONCATENATE("00",YEAR(Hoja2!D3657)),2))</f>
        <v>04/06/12</v>
      </c>
      <c r="J3657" t="str">
        <f>IF(LEN(Hoja2!J3657)&gt;150,LEN(Hoja2!J3657),"")</f>
        <v/>
      </c>
      <c r="K3657" t="str">
        <f>IF(Hoja2!A3657&lt;&gt;"", IF(Hoja2!B3657&lt;&gt;"", IF(Hoja2!C3657&lt;&gt;"", IF(Hoja2!D3657&lt;&gt;"", IF(Hoja2!E3657&lt;&gt;"", IF(Hoja2!F3657&lt;&gt;"", IF(Hoja2!J3657&lt;&gt;"","ok",""),""),""),""),""),""),"")</f>
        <v>ok</v>
      </c>
      <c r="L3657" t="str">
        <f>IF(Hoja2!A3657="'S/F'","--","")</f>
        <v/>
      </c>
      <c r="M3657" t="str">
        <f>IF(LEN(Hoja2!C3657)&gt;30,Hoja2!C3657,"")</f>
        <v/>
      </c>
      <c r="O3657" t="str">
        <f>IF(LEN(Hoja2!F3657)&gt;110,LEN(Hoja2!F3657),"")</f>
        <v/>
      </c>
      <c r="Q3657" t="str">
        <f>IF(K3657="ok",CONCATENATE(IF(Hoja2!A3657="'S/F'","--",""),N3657,"INSERT INTO seguimiento_oficios_recepcion_oficio(fecha_captura, folio_interno, no_oficio, dependencia_envia, firma, fecha_oficio, asunto, anexo, captura_id, estatus_id) VALUES ('",CONCATENATE(RIGHT(CONCATENATE("00",DAY(Hoja2!B3657)),2),"/",RIGHT(CONCATENATE("00",MONTH(Hoja2!B3657)),2),"/",RIGHT(CONCATENATE("00",YEAR(Hoja2!B3657)),2)),"',",Hoja2!A3657,",'",Hoja2!C3657,"','",Hoja2!F3657,"','",Hoja2!E3657,"','",CONCATENATE(RIGHT(CONCATENATE("00",DAY(Hoja2!D3657)),2),"/",RIGHT(CONCATENATE("00",MONTH(Hoja2!D3657)),2),"/",RIGHT(CONCATENATE("00",YEAR(Hoja2!D3657)),2)),"','",Hoja2!J3657,"',","FALSE, 1,8);"), "")</f>
        <v>INSERT INTO seguimiento_oficios_recepcion_oficio(fecha_captura, folio_interno, no_oficio, dependencia_envia, firma, fecha_oficio, asunto, anexo, captura_id, estatus_id) VALUES ('04/05/12',996,'234','TRANSPORTE AEREO','MARIA GUADALUPE CABRERA LANDERO','04/06/12','ENVIAN FACTURAS FEAVSA12804 POR $100,981.56 Y NCFEAVSA574 POR $ 5,049.07',FALSE, 1,8);</v>
      </c>
    </row>
    <row r="3658" spans="6:17">
      <c r="F3658" t="str">
        <f>RIGHT(CONCATENATE("00",DAY(Hoja2!B3658)),2)</f>
        <v>04</v>
      </c>
      <c r="G3658" t="str">
        <f>CONCATENATE(RIGHT(CONCATENATE("00",DAY(Hoja2!B3658)),2),"/",RIGHT(CONCATENATE("00",MONTH(Hoja2!B3658)),2),"/",RIGHT(CONCATENATE("00",YEAR(Hoja2!B3658)),2))</f>
        <v>04/06/12</v>
      </c>
      <c r="H3658" t="str">
        <f>RIGHT(CONCATENATE("00",DAY(Hoja2!D3658)),2)</f>
        <v>15</v>
      </c>
      <c r="I3658" t="str">
        <f>CONCATENATE(RIGHT(CONCATENATE("00",DAY(Hoja2!D3658)),2),"/",RIGHT(CONCATENATE("00",MONTH(Hoja2!D3658)),2),"/",RIGHT(CONCATENATE("00",YEAR(Hoja2!D3658)),2))</f>
        <v>15/05/12</v>
      </c>
      <c r="J3658" t="str">
        <f>IF(LEN(Hoja2!J3658)&gt;150,LEN(Hoja2!J3658),"")</f>
        <v/>
      </c>
      <c r="K3658" t="str">
        <f>IF(Hoja2!A3658&lt;&gt;"", IF(Hoja2!B3658&lt;&gt;"", IF(Hoja2!C3658&lt;&gt;"", IF(Hoja2!D3658&lt;&gt;"", IF(Hoja2!E3658&lt;&gt;"", IF(Hoja2!F3658&lt;&gt;"", IF(Hoja2!J3658&lt;&gt;"","ok",""),""),""),""),""),""),"")</f>
        <v>ok</v>
      </c>
      <c r="L3658" t="str">
        <f>IF(Hoja2!A3658="'S/F'","--","")</f>
        <v/>
      </c>
      <c r="M3658" t="str">
        <f>IF(LEN(Hoja2!C3658)&gt;30,Hoja2!C3658,"")</f>
        <v/>
      </c>
      <c r="O3658" t="str">
        <f>IF(LEN(Hoja2!F3658)&gt;110,LEN(Hoja2!F3658),"")</f>
        <v/>
      </c>
      <c r="Q3658" t="str">
        <f>IF(K3658="ok",CONCATENATE(IF(Hoja2!A3658="'S/F'","--",""),N3658,"INSERT INTO seguimiento_oficios_recepcion_oficio(fecha_captura, folio_interno, no_oficio, dependencia_envia, firma, fecha_oficio, asunto, anexo, captura_id, estatus_id) VALUES ('",CONCATENATE(RIGHT(CONCATENATE("00",DAY(Hoja2!B3658)),2),"/",RIGHT(CONCATENATE("00",MONTH(Hoja2!B3658)),2),"/",RIGHT(CONCATENATE("00",YEAR(Hoja2!B3658)),2)),"',",Hoja2!A3658,",'",Hoja2!C3658,"','",Hoja2!F3658,"','",Hoja2!E3658,"','",CONCATENATE(RIGHT(CONCATENATE("00",DAY(Hoja2!D3658)),2),"/",RIGHT(CONCATENATE("00",MONTH(Hoja2!D3658)),2),"/",RIGHT(CONCATENATE("00",YEAR(Hoja2!D3658)),2)),"','",Hoja2!J3658,"',","FALSE, 1,8);"), "")</f>
        <v>INSERT INTO seguimiento_oficios_recepcion_oficio(fecha_captura, folio_interno, no_oficio, dependencia_envia, firma, fecha_oficio, asunto, anexo, captura_id, estatus_id) VALUES ('04/06/12',997,'830','SAF','JOSE MANUEL SAIZ PINEDA','15/05/12','ADECUACION PRESUPUESTAL IFOS',FALSE, 1,8);</v>
      </c>
    </row>
    <row r="3659" spans="6:17">
      <c r="F3659" t="str">
        <f>RIGHT(CONCATENATE("00",DAY(Hoja2!B3659)),2)</f>
        <v>04</v>
      </c>
      <c r="G3659" t="str">
        <f>CONCATENATE(RIGHT(CONCATENATE("00",DAY(Hoja2!B3659)),2),"/",RIGHT(CONCATENATE("00",MONTH(Hoja2!B3659)),2),"/",RIGHT(CONCATENATE("00",YEAR(Hoja2!B3659)),2))</f>
        <v>04/06/12</v>
      </c>
      <c r="H3659" t="str">
        <f>RIGHT(CONCATENATE("00",DAY(Hoja2!D3659)),2)</f>
        <v>15</v>
      </c>
      <c r="I3659" t="str">
        <f>CONCATENATE(RIGHT(CONCATENATE("00",DAY(Hoja2!D3659)),2),"/",RIGHT(CONCATENATE("00",MONTH(Hoja2!D3659)),2),"/",RIGHT(CONCATENATE("00",YEAR(Hoja2!D3659)),2))</f>
        <v>15/05/12</v>
      </c>
      <c r="J3659" t="str">
        <f>IF(LEN(Hoja2!J3659)&gt;150,LEN(Hoja2!J3659),"")</f>
        <v/>
      </c>
      <c r="K3659" t="str">
        <f>IF(Hoja2!A3659&lt;&gt;"", IF(Hoja2!B3659&lt;&gt;"", IF(Hoja2!C3659&lt;&gt;"", IF(Hoja2!D3659&lt;&gt;"", IF(Hoja2!E3659&lt;&gt;"", IF(Hoja2!F3659&lt;&gt;"", IF(Hoja2!J3659&lt;&gt;"","ok",""),""),""),""),""),""),"")</f>
        <v>ok</v>
      </c>
      <c r="L3659" t="str">
        <f>IF(Hoja2!A3659="'S/F'","--","")</f>
        <v/>
      </c>
      <c r="M3659" t="str">
        <f>IF(LEN(Hoja2!C3659)&gt;30,Hoja2!C3659,"")</f>
        <v/>
      </c>
      <c r="O3659" t="str">
        <f>IF(LEN(Hoja2!F3659)&gt;110,LEN(Hoja2!F3659),"")</f>
        <v/>
      </c>
      <c r="Q3659" t="str">
        <f>IF(K3659="ok",CONCATENATE(IF(Hoja2!A3659="'S/F'","--",""),N3659,"INSERT INTO seguimiento_oficios_recepcion_oficio(fecha_captura, folio_interno, no_oficio, dependencia_envia, firma, fecha_oficio, asunto, anexo, captura_id, estatus_id) VALUES ('",CONCATENATE(RIGHT(CONCATENATE("00",DAY(Hoja2!B3659)),2),"/",RIGHT(CONCATENATE("00",MONTH(Hoja2!B3659)),2),"/",RIGHT(CONCATENATE("00",YEAR(Hoja2!B3659)),2)),"',",Hoja2!A3659,",'",Hoja2!C3659,"','",Hoja2!F3659,"','",Hoja2!E3659,"','",CONCATENATE(RIGHT(CONCATENATE("00",DAY(Hoja2!D3659)),2),"/",RIGHT(CONCATENATE("00",MONTH(Hoja2!D3659)),2),"/",RIGHT(CONCATENATE("00",YEAR(Hoja2!D3659)),2)),"','",Hoja2!J3659,"',","FALSE, 1,8);"), "")</f>
        <v>INSERT INTO seguimiento_oficios_recepcion_oficio(fecha_captura, folio_interno, no_oficio, dependencia_envia, firma, fecha_oficio, asunto, anexo, captura_id, estatus_id) VALUES ('04/06/12',998,'722','SAF','JOSE MANUEL SAIZ PINEDA','15/05/12','ADECUACION DE RECURSOS IFOS',FALSE, 1,8);</v>
      </c>
    </row>
    <row r="3660" spans="6:17">
      <c r="F3660" t="str">
        <f>RIGHT(CONCATENATE("00",DAY(Hoja2!B3660)),2)</f>
        <v>04</v>
      </c>
      <c r="G3660" t="str">
        <f>CONCATENATE(RIGHT(CONCATENATE("00",DAY(Hoja2!B3660)),2),"/",RIGHT(CONCATENATE("00",MONTH(Hoja2!B3660)),2),"/",RIGHT(CONCATENATE("00",YEAR(Hoja2!B3660)),2))</f>
        <v>04/06/12</v>
      </c>
      <c r="H3660" t="str">
        <f>RIGHT(CONCATENATE("00",DAY(Hoja2!D3660)),2)</f>
        <v>15</v>
      </c>
      <c r="I3660" t="str">
        <f>CONCATENATE(RIGHT(CONCATENATE("00",DAY(Hoja2!D3660)),2),"/",RIGHT(CONCATENATE("00",MONTH(Hoja2!D3660)),2),"/",RIGHT(CONCATENATE("00",YEAR(Hoja2!D3660)),2))</f>
        <v>15/05/12</v>
      </c>
      <c r="J3660" t="str">
        <f>IF(LEN(Hoja2!J3660)&gt;150,LEN(Hoja2!J3660),"")</f>
        <v/>
      </c>
      <c r="K3660" t="str">
        <f>IF(Hoja2!A3660&lt;&gt;"", IF(Hoja2!B3660&lt;&gt;"", IF(Hoja2!C3660&lt;&gt;"", IF(Hoja2!D3660&lt;&gt;"", IF(Hoja2!E3660&lt;&gt;"", IF(Hoja2!F3660&lt;&gt;"", IF(Hoja2!J3660&lt;&gt;"","ok",""),""),""),""),""),""),"")</f>
        <v>ok</v>
      </c>
      <c r="L3660" t="str">
        <f>IF(Hoja2!A3660="'S/F'","--","")</f>
        <v/>
      </c>
      <c r="M3660" t="str">
        <f>IF(LEN(Hoja2!C3660)&gt;30,Hoja2!C3660,"")</f>
        <v/>
      </c>
      <c r="O3660" t="str">
        <f>IF(LEN(Hoja2!F3660)&gt;110,LEN(Hoja2!F3660),"")</f>
        <v/>
      </c>
      <c r="Q3660" t="str">
        <f>IF(K3660="ok",CONCATENATE(IF(Hoja2!A3660="'S/F'","--",""),N3660,"INSERT INTO seguimiento_oficios_recepcion_oficio(fecha_captura, folio_interno, no_oficio, dependencia_envia, firma, fecha_oficio, asunto, anexo, captura_id, estatus_id) VALUES ('",CONCATENATE(RIGHT(CONCATENATE("00",DAY(Hoja2!B3660)),2),"/",RIGHT(CONCATENATE("00",MONTH(Hoja2!B3660)),2),"/",RIGHT(CONCATENATE("00",YEAR(Hoja2!B3660)),2)),"',",Hoja2!A3660,",'",Hoja2!C3660,"','",Hoja2!F3660,"','",Hoja2!E3660,"','",CONCATENATE(RIGHT(CONCATENATE("00",DAY(Hoja2!D3660)),2),"/",RIGHT(CONCATENATE("00",MONTH(Hoja2!D3660)),2),"/",RIGHT(CONCATENATE("00",YEAR(Hoja2!D3660)),2)),"','",Hoja2!J3660,"',","FALSE, 1,8);"), "")</f>
        <v>INSERT INTO seguimiento_oficios_recepcion_oficio(fecha_captura, folio_interno, no_oficio, dependencia_envia, firma, fecha_oficio, asunto, anexo, captura_id, estatus_id) VALUES ('04/06/12',999,'307','SAF','JOSE MANUEL SAIZ PINEDA','15/05/12','AUTORIZACION DE ADECUACION DE RECURSOS IFOS',FALSE, 1,8);</v>
      </c>
    </row>
    <row r="3661" spans="6:17">
      <c r="F3661" t="str">
        <f>RIGHT(CONCATENATE("00",DAY(Hoja2!B3661)),2)</f>
        <v>05</v>
      </c>
      <c r="G3661" t="str">
        <f>CONCATENATE(RIGHT(CONCATENATE("00",DAY(Hoja2!B3661)),2),"/",RIGHT(CONCATENATE("00",MONTH(Hoja2!B3661)),2),"/",RIGHT(CONCATENATE("00",YEAR(Hoja2!B3661)),2))</f>
        <v>05/06/12</v>
      </c>
      <c r="H3661" t="str">
        <f>RIGHT(CONCATENATE("00",DAY(Hoja2!D3661)),2)</f>
        <v>04</v>
      </c>
      <c r="I3661" t="str">
        <f>CONCATENATE(RIGHT(CONCATENATE("00",DAY(Hoja2!D3661)),2),"/",RIGHT(CONCATENATE("00",MONTH(Hoja2!D3661)),2),"/",RIGHT(CONCATENATE("00",YEAR(Hoja2!D3661)),2))</f>
        <v>04/06/12</v>
      </c>
      <c r="J3661" t="str">
        <f>IF(LEN(Hoja2!J3661)&gt;150,LEN(Hoja2!J3661),"")</f>
        <v/>
      </c>
      <c r="K3661" t="str">
        <f>IF(Hoja2!A3661&lt;&gt;"", IF(Hoja2!B3661&lt;&gt;"", IF(Hoja2!C3661&lt;&gt;"", IF(Hoja2!D3661&lt;&gt;"", IF(Hoja2!E3661&lt;&gt;"", IF(Hoja2!F3661&lt;&gt;"", IF(Hoja2!J3661&lt;&gt;"","ok",""),""),""),""),""),""),"")</f>
        <v>ok</v>
      </c>
      <c r="L3661" t="str">
        <f>IF(Hoja2!A3661="'S/F'","--","")</f>
        <v/>
      </c>
      <c r="M3661" t="str">
        <f>IF(LEN(Hoja2!C3661)&gt;30,Hoja2!C3661,"")</f>
        <v/>
      </c>
      <c r="O3661" t="str">
        <f>IF(LEN(Hoja2!F3661)&gt;110,LEN(Hoja2!F3661),"")</f>
        <v/>
      </c>
      <c r="Q3661" t="str">
        <f>IF(K3661="ok",CONCATENATE(IF(Hoja2!A3661="'S/F'","--",""),N3661,"INSERT INTO seguimiento_oficios_recepcion_oficio(fecha_captura, folio_interno, no_oficio, dependencia_envia, firma, fecha_oficio, asunto, anexo, captura_id, estatus_id) VALUES ('",CONCATENATE(RIGHT(CONCATENATE("00",DAY(Hoja2!B3661)),2),"/",RIGHT(CONCATENATE("00",MONTH(Hoja2!B3661)),2),"/",RIGHT(CONCATENATE("00",YEAR(Hoja2!B3661)),2)),"',",Hoja2!A3661,",'",Hoja2!C3661,"','",Hoja2!F3661,"','",Hoja2!E3661,"','",CONCATENATE(RIGHT(CONCATENATE("00",DAY(Hoja2!D3661)),2),"/",RIGHT(CONCATENATE("00",MONTH(Hoja2!D3661)),2),"/",RIGHT(CONCATENATE("00",YEAR(Hoja2!D3661)),2)),"','",Hoja2!J3661,"',","FALSE, 1,8);"), "")</f>
        <v>INSERT INTO seguimiento_oficios_recepcion_oficio(fecha_captura, folio_interno, no_oficio, dependencia_envia, firma, fecha_oficio, asunto, anexo, captura_id, estatus_id) VALUES ('05/06/12',1000,'06.08','OCV-TABASCO','LEYLA AGUIRRE CASTILLO','04/06/12','SOLICITAN CHOCOBUS PARA EL 05 DE JUNIO',FALSE, 1,8);</v>
      </c>
    </row>
    <row r="3662" spans="6:17">
      <c r="F3662" t="str">
        <f>RIGHT(CONCATENATE("00",DAY(Hoja2!B3662)),2)</f>
        <v>05</v>
      </c>
      <c r="G3662" t="str">
        <f>CONCATENATE(RIGHT(CONCATENATE("00",DAY(Hoja2!B3662)),2),"/",RIGHT(CONCATENATE("00",MONTH(Hoja2!B3662)),2),"/",RIGHT(CONCATENATE("00",YEAR(Hoja2!B3662)),2))</f>
        <v>05/06/12</v>
      </c>
      <c r="H3662" t="str">
        <f>RIGHT(CONCATENATE("00",DAY(Hoja2!D3662)),2)</f>
        <v>04</v>
      </c>
      <c r="I3662" t="str">
        <f>CONCATENATE(RIGHT(CONCATENATE("00",DAY(Hoja2!D3662)),2),"/",RIGHT(CONCATENATE("00",MONTH(Hoja2!D3662)),2),"/",RIGHT(CONCATENATE("00",YEAR(Hoja2!D3662)),2))</f>
        <v>04/06/12</v>
      </c>
      <c r="J3662" t="str">
        <f>IF(LEN(Hoja2!J3662)&gt;150,LEN(Hoja2!J3662),"")</f>
        <v/>
      </c>
      <c r="K3662" t="str">
        <f>IF(Hoja2!A3662&lt;&gt;"", IF(Hoja2!B3662&lt;&gt;"", IF(Hoja2!C3662&lt;&gt;"", IF(Hoja2!D3662&lt;&gt;"", IF(Hoja2!E3662&lt;&gt;"", IF(Hoja2!F3662&lt;&gt;"", IF(Hoja2!J3662&lt;&gt;"","ok",""),""),""),""),""),""),"")</f>
        <v>ok</v>
      </c>
      <c r="L3662" t="str">
        <f>IF(Hoja2!A3662="'S/F'","--","")</f>
        <v/>
      </c>
      <c r="M3662" t="str">
        <f>IF(LEN(Hoja2!C3662)&gt;30,Hoja2!C3662,"")</f>
        <v/>
      </c>
      <c r="O3662" t="str">
        <f>IF(LEN(Hoja2!F3662)&gt;110,LEN(Hoja2!F3662),"")</f>
        <v/>
      </c>
      <c r="Q3662" t="str">
        <f>IF(K3662="ok",CONCATENATE(IF(Hoja2!A3662="'S/F'","--",""),N3662,"INSERT INTO seguimiento_oficios_recepcion_oficio(fecha_captura, folio_interno, no_oficio, dependencia_envia, firma, fecha_oficio, asunto, anexo, captura_id, estatus_id) VALUES ('",CONCATENATE(RIGHT(CONCATENATE("00",DAY(Hoja2!B3662)),2),"/",RIGHT(CONCATENATE("00",MONTH(Hoja2!B3662)),2),"/",RIGHT(CONCATENATE("00",YEAR(Hoja2!B3662)),2)),"',",Hoja2!A3662,",'",Hoja2!C3662,"','",Hoja2!F3662,"','",Hoja2!E3662,"','",CONCATENATE(RIGHT(CONCATENATE("00",DAY(Hoja2!D3662)),2),"/",RIGHT(CONCATENATE("00",MONTH(Hoja2!D3662)),2),"/",RIGHT(CONCATENATE("00",YEAR(Hoja2!D3662)),2)),"','",Hoja2!J3662,"',","FALSE, 1,8);"), "")</f>
        <v>INSERT INTO seguimiento_oficios_recepcion_oficio(fecha_captura, folio_interno, no_oficio, dependencia_envia, firma, fecha_oficio, asunto, anexo, captura_id, estatus_id) VALUES ('05/06/12',1001,'936','DIF-TABASCO','KARIN MARGARITA BEER GUTTLER','04/06/12','INFORMAN CAMBIO EN LA DIRECCION ADMINISTRATIVA SIENDO LA PERSONA DESIGNADA LA LIC. MARINA GARCIA FRANCO',FALSE, 1,8);</v>
      </c>
    </row>
    <row r="3663" spans="6:17">
      <c r="F3663" t="str">
        <f>RIGHT(CONCATENATE("00",DAY(Hoja2!B3663)),2)</f>
        <v>05</v>
      </c>
      <c r="G3663" t="str">
        <f>CONCATENATE(RIGHT(CONCATENATE("00",DAY(Hoja2!B3663)),2),"/",RIGHT(CONCATENATE("00",MONTH(Hoja2!B3663)),2),"/",RIGHT(CONCATENATE("00",YEAR(Hoja2!B3663)),2))</f>
        <v>05/06/12</v>
      </c>
      <c r="H3663" t="str">
        <f>RIGHT(CONCATENATE("00",DAY(Hoja2!D3663)),2)</f>
        <v>04</v>
      </c>
      <c r="I3663" t="str">
        <f>CONCATENATE(RIGHT(CONCATENATE("00",DAY(Hoja2!D3663)),2),"/",RIGHT(CONCATENATE("00",MONTH(Hoja2!D3663)),2),"/",RIGHT(CONCATENATE("00",YEAR(Hoja2!D3663)),2))</f>
        <v>04/06/12</v>
      </c>
      <c r="J3663" t="str">
        <f>IF(LEN(Hoja2!J3663)&gt;150,LEN(Hoja2!J3663),"")</f>
        <v/>
      </c>
      <c r="K3663" t="str">
        <f>IF(Hoja2!A3663&lt;&gt;"", IF(Hoja2!B3663&lt;&gt;"", IF(Hoja2!C3663&lt;&gt;"", IF(Hoja2!D3663&lt;&gt;"", IF(Hoja2!E3663&lt;&gt;"", IF(Hoja2!F3663&lt;&gt;"", IF(Hoja2!J3663&lt;&gt;"","ok",""),""),""),""),""),""),"")</f>
        <v>ok</v>
      </c>
      <c r="L3663" t="str">
        <f>IF(Hoja2!A3663="'S/F'","--","")</f>
        <v/>
      </c>
      <c r="M3663" t="str">
        <f>IF(LEN(Hoja2!C3663)&gt;30,Hoja2!C3663,"")</f>
        <v/>
      </c>
      <c r="O3663" t="str">
        <f>IF(LEN(Hoja2!F3663)&gt;110,LEN(Hoja2!F3663),"")</f>
        <v/>
      </c>
      <c r="Q3663" t="str">
        <f>IF(K3663="ok",CONCATENATE(IF(Hoja2!A3663="'S/F'","--",""),N3663,"INSERT INTO seguimiento_oficios_recepcion_oficio(fecha_captura, folio_interno, no_oficio, dependencia_envia, firma, fecha_oficio, asunto, anexo, captura_id, estatus_id) VALUES ('",CONCATENATE(RIGHT(CONCATENATE("00",DAY(Hoja2!B3663)),2),"/",RIGHT(CONCATENATE("00",MONTH(Hoja2!B3663)),2),"/",RIGHT(CONCATENATE("00",YEAR(Hoja2!B3663)),2)),"',",Hoja2!A3663,",'",Hoja2!C3663,"','",Hoja2!F3663,"','",Hoja2!E3663,"','",CONCATENATE(RIGHT(CONCATENATE("00",DAY(Hoja2!D3663)),2),"/",RIGHT(CONCATENATE("00",MONTH(Hoja2!D3663)),2),"/",RIGHT(CONCATENATE("00",YEAR(Hoja2!D3663)),2)),"','",Hoja2!J3663,"',","FALSE, 1,8);"), "")</f>
        <v>INSERT INTO seguimiento_oficios_recepcion_oficio(fecha_captura, folio_interno, no_oficio, dependencia_envia, firma, fecha_oficio, asunto, anexo, captura_id, estatus_id) VALUES ('05/06/12',1002,'236','TRANSPORTE AEREO','MARIA GUADALUPE CABRERA LANDERO','04/06/12','ENVIAN GASTOS REALIZADOS CON CARGO AL FONDO REVOLVENTE POR $5,426.63 PARA TRAMITES ADMINISTRATIVOS',FALSE, 1,8);</v>
      </c>
    </row>
    <row r="3664" spans="6:17">
      <c r="F3664" t="str">
        <f>RIGHT(CONCATENATE("00",DAY(Hoja2!B3664)),2)</f>
        <v>05</v>
      </c>
      <c r="G3664" t="str">
        <f>CONCATENATE(RIGHT(CONCATENATE("00",DAY(Hoja2!B3664)),2),"/",RIGHT(CONCATENATE("00",MONTH(Hoja2!B3664)),2),"/",RIGHT(CONCATENATE("00",YEAR(Hoja2!B3664)),2))</f>
        <v>05/06/12</v>
      </c>
      <c r="H3664" t="str">
        <f>RIGHT(CONCATENATE("00",DAY(Hoja2!D3664)),2)</f>
        <v>04</v>
      </c>
      <c r="I3664" t="str">
        <f>CONCATENATE(RIGHT(CONCATENATE("00",DAY(Hoja2!D3664)),2),"/",RIGHT(CONCATENATE("00",MONTH(Hoja2!D3664)),2),"/",RIGHT(CONCATENATE("00",YEAR(Hoja2!D3664)),2))</f>
        <v>04/06/12</v>
      </c>
      <c r="J3664" t="str">
        <f>IF(LEN(Hoja2!J3664)&gt;150,LEN(Hoja2!J3664),"")</f>
        <v/>
      </c>
      <c r="K3664" t="str">
        <f>IF(Hoja2!A3664&lt;&gt;"", IF(Hoja2!B3664&lt;&gt;"", IF(Hoja2!C3664&lt;&gt;"", IF(Hoja2!D3664&lt;&gt;"", IF(Hoja2!E3664&lt;&gt;"", IF(Hoja2!F3664&lt;&gt;"", IF(Hoja2!J3664&lt;&gt;"","ok",""),""),""),""),""),""),"")</f>
        <v>ok</v>
      </c>
      <c r="L3664" t="str">
        <f>IF(Hoja2!A3664="'S/F'","--","")</f>
        <v/>
      </c>
      <c r="M3664" t="str">
        <f>IF(LEN(Hoja2!C3664)&gt;30,Hoja2!C3664,"")</f>
        <v/>
      </c>
      <c r="O3664" t="str">
        <f>IF(LEN(Hoja2!F3664)&gt;110,LEN(Hoja2!F3664),"")</f>
        <v/>
      </c>
      <c r="Q3664" t="str">
        <f>IF(K3664="ok",CONCATENATE(IF(Hoja2!A3664="'S/F'","--",""),N3664,"INSERT INTO seguimiento_oficios_recepcion_oficio(fecha_captura, folio_interno, no_oficio, dependencia_envia, firma, fecha_oficio, asunto, anexo, captura_id, estatus_id) VALUES ('",CONCATENATE(RIGHT(CONCATENATE("00",DAY(Hoja2!B3664)),2),"/",RIGHT(CONCATENATE("00",MONTH(Hoja2!B3664)),2),"/",RIGHT(CONCATENATE("00",YEAR(Hoja2!B3664)),2)),"',",Hoja2!A3664,",'",Hoja2!C3664,"','",Hoja2!F3664,"','",Hoja2!E3664,"','",CONCATENATE(RIGHT(CONCATENATE("00",DAY(Hoja2!D3664)),2),"/",RIGHT(CONCATENATE("00",MONTH(Hoja2!D3664)),2),"/",RIGHT(CONCATENATE("00",YEAR(Hoja2!D3664)),2)),"','",Hoja2!J3664,"',","FALSE, 1,8);"), "")</f>
        <v>INSERT INTO seguimiento_oficios_recepcion_oficio(fecha_captura, folio_interno, no_oficio, dependencia_envia, firma, fecha_oficio, asunto, anexo, captura_id, estatus_id) VALUES ('05/06/12',1003,'237','TRANSPORTE AEREO','MARIA GUADALUPE CABRERA LANDERO','04/06/12','SOLICITAN VIATICOS PARA EL TRASLADO Y SUPERVISION DEL SERVICIO DE MANTENIMIENTO DE AERONAVE',FALSE, 1,8);</v>
      </c>
    </row>
    <row r="3665" spans="6:17">
      <c r="F3665" t="str">
        <f>RIGHT(CONCATENATE("00",DAY(Hoja2!B3665)),2)</f>
        <v>05</v>
      </c>
      <c r="G3665" t="str">
        <f>CONCATENATE(RIGHT(CONCATENATE("00",DAY(Hoja2!B3665)),2),"/",RIGHT(CONCATENATE("00",MONTH(Hoja2!B3665)),2),"/",RIGHT(CONCATENATE("00",YEAR(Hoja2!B3665)),2))</f>
        <v>05/06/12</v>
      </c>
      <c r="H3665" t="str">
        <f>RIGHT(CONCATENATE("00",DAY(Hoja2!D3665)),2)</f>
        <v>25</v>
      </c>
      <c r="I3665" t="str">
        <f>CONCATENATE(RIGHT(CONCATENATE("00",DAY(Hoja2!D3665)),2),"/",RIGHT(CONCATENATE("00",MONTH(Hoja2!D3665)),2),"/",RIGHT(CONCATENATE("00",YEAR(Hoja2!D3665)),2))</f>
        <v>25/05/12</v>
      </c>
      <c r="J3665" t="str">
        <f>IF(LEN(Hoja2!J3665)&gt;150,LEN(Hoja2!J3665),"")</f>
        <v/>
      </c>
      <c r="K3665" t="str">
        <f>IF(Hoja2!A3665&lt;&gt;"", IF(Hoja2!B3665&lt;&gt;"", IF(Hoja2!C3665&lt;&gt;"", IF(Hoja2!D3665&lt;&gt;"", IF(Hoja2!E3665&lt;&gt;"", IF(Hoja2!F3665&lt;&gt;"", IF(Hoja2!J3665&lt;&gt;"","ok",""),""),""),""),""),""),"")</f>
        <v>ok</v>
      </c>
      <c r="L3665" t="str">
        <f>IF(Hoja2!A3665="'S/F'","--","")</f>
        <v/>
      </c>
      <c r="M3665" t="str">
        <f>IF(LEN(Hoja2!C3665)&gt;30,Hoja2!C3665,"")</f>
        <v/>
      </c>
      <c r="O3665" t="str">
        <f>IF(LEN(Hoja2!F3665)&gt;110,LEN(Hoja2!F3665),"")</f>
        <v/>
      </c>
      <c r="Q3665" t="str">
        <f>IF(K3665="ok",CONCATENATE(IF(Hoja2!A3665="'S/F'","--",""),N3665,"INSERT INTO seguimiento_oficios_recepcion_oficio(fecha_captura, folio_interno, no_oficio, dependencia_envia, firma, fecha_oficio, asunto, anexo, captura_id, estatus_id) VALUES ('",CONCATENATE(RIGHT(CONCATENATE("00",DAY(Hoja2!B3665)),2),"/",RIGHT(CONCATENATE("00",MONTH(Hoja2!B3665)),2),"/",RIGHT(CONCATENATE("00",YEAR(Hoja2!B3665)),2)),"',",Hoja2!A3665,",'",Hoja2!C3665,"','",Hoja2!F3665,"','",Hoja2!E3665,"','",CONCATENATE(RIGHT(CONCATENATE("00",DAY(Hoja2!D3665)),2),"/",RIGHT(CONCATENATE("00",MONTH(Hoja2!D3665)),2),"/",RIGHT(CONCATENATE("00",YEAR(Hoja2!D3665)),2)),"','",Hoja2!J3665,"',","FALSE, 1,8);"), "")</f>
        <v>INSERT INTO seguimiento_oficios_recepcion_oficio(fecha_captura, folio_interno, no_oficio, dependencia_envia, firma, fecha_oficio, asunto, anexo, captura_id, estatus_id) VALUES ('05/06/12',1004,'260','TRIBUNAL DE LO CONTENCIOSO ADMINISTRATIVO','LUZ MARIA ARMENTA LEON','25/05/12','JUICIO CONTENCIOSO ADMINISTRATIVO PROMOVIDO POR JULIO CESAR MARIN GARCIA VS PGJ',FALSE, 1,8);</v>
      </c>
    </row>
    <row r="3666" spans="6:17">
      <c r="F3666" t="str">
        <f>RIGHT(CONCATENATE("00",DAY(Hoja2!B3666)),2)</f>
        <v>05</v>
      </c>
      <c r="G3666" t="str">
        <f>CONCATENATE(RIGHT(CONCATENATE("00",DAY(Hoja2!B3666)),2),"/",RIGHT(CONCATENATE("00",MONTH(Hoja2!B3666)),2),"/",RIGHT(CONCATENATE("00",YEAR(Hoja2!B3666)),2))</f>
        <v>05/06/12</v>
      </c>
      <c r="H3666" t="str">
        <f>RIGHT(CONCATENATE("00",DAY(Hoja2!D3666)),2)</f>
        <v>04</v>
      </c>
      <c r="I3666" t="str">
        <f>CONCATENATE(RIGHT(CONCATENATE("00",DAY(Hoja2!D3666)),2),"/",RIGHT(CONCATENATE("00",MONTH(Hoja2!D3666)),2),"/",RIGHT(CONCATENATE("00",YEAR(Hoja2!D3666)),2))</f>
        <v>04/06/12</v>
      </c>
      <c r="J3666" t="str">
        <f>IF(LEN(Hoja2!J3666)&gt;150,LEN(Hoja2!J3666),"")</f>
        <v/>
      </c>
      <c r="K3666" t="str">
        <f>IF(Hoja2!A3666&lt;&gt;"", IF(Hoja2!B3666&lt;&gt;"", IF(Hoja2!C3666&lt;&gt;"", IF(Hoja2!D3666&lt;&gt;"", IF(Hoja2!E3666&lt;&gt;"", IF(Hoja2!F3666&lt;&gt;"", IF(Hoja2!J3666&lt;&gt;"","ok",""),""),""),""),""),""),"")</f>
        <v>ok</v>
      </c>
      <c r="L3666" t="str">
        <f>IF(Hoja2!A3666="'S/F'","--","")</f>
        <v/>
      </c>
      <c r="M3666" t="str">
        <f>IF(LEN(Hoja2!C3666)&gt;30,Hoja2!C3666,"")</f>
        <v/>
      </c>
      <c r="O3666" t="str">
        <f>IF(LEN(Hoja2!F3666)&gt;110,LEN(Hoja2!F3666),"")</f>
        <v/>
      </c>
      <c r="Q3666" t="str">
        <f>IF(K3666="ok",CONCATENATE(IF(Hoja2!A3666="'S/F'","--",""),N3666,"INSERT INTO seguimiento_oficios_recepcion_oficio(fecha_captura, folio_interno, no_oficio, dependencia_envia, firma, fecha_oficio, asunto, anexo, captura_id, estatus_id) VALUES ('",CONCATENATE(RIGHT(CONCATENATE("00",DAY(Hoja2!B3666)),2),"/",RIGHT(CONCATENATE("00",MONTH(Hoja2!B3666)),2),"/",RIGHT(CONCATENATE("00",YEAR(Hoja2!B3666)),2)),"',",Hoja2!A3666,",'",Hoja2!C3666,"','",Hoja2!F3666,"','",Hoja2!E3666,"','",CONCATENATE(RIGHT(CONCATENATE("00",DAY(Hoja2!D3666)),2),"/",RIGHT(CONCATENATE("00",MONTH(Hoja2!D3666)),2),"/",RIGHT(CONCATENATE("00",YEAR(Hoja2!D3666)),2)),"','",Hoja2!J3666,"',","FALSE, 1,8);"), "")</f>
        <v>INSERT INTO seguimiento_oficios_recepcion_oficio(fecha_captura, folio_interno, no_oficio, dependencia_envia, firma, fecha_oficio, asunto, anexo, captura_id, estatus_id) VALUES ('05/06/12',1005,'008','UNIVERSIDAD TECNOLOGICA DE TABASCO','ANGEL GUZMAN GARCIA','04/06/12','SOLICITAN RESERVAR EL SALON BUGAMBILIAS DEL CENTRO DE CONVENCIONES PARA EL 26 DE JUNIO Y EL SALON TULIPANES PARA EL 12 DE NOVIEMBRE',FALSE, 1,8);</v>
      </c>
    </row>
    <row r="3667" spans="6:17">
      <c r="F3667" t="str">
        <f>RIGHT(CONCATENATE("00",DAY(Hoja2!B3667)),2)</f>
        <v>05</v>
      </c>
      <c r="G3667" t="str">
        <f>CONCATENATE(RIGHT(CONCATENATE("00",DAY(Hoja2!B3667)),2),"/",RIGHT(CONCATENATE("00",MONTH(Hoja2!B3667)),2),"/",RIGHT(CONCATENATE("00",YEAR(Hoja2!B3667)),2))</f>
        <v>05/06/12</v>
      </c>
      <c r="H3667" t="str">
        <f>RIGHT(CONCATENATE("00",DAY(Hoja2!D3667)),2)</f>
        <v>05</v>
      </c>
      <c r="I3667" t="str">
        <f>CONCATENATE(RIGHT(CONCATENATE("00",DAY(Hoja2!D3667)),2),"/",RIGHT(CONCATENATE("00",MONTH(Hoja2!D3667)),2),"/",RIGHT(CONCATENATE("00",YEAR(Hoja2!D3667)),2))</f>
        <v>05/06/12</v>
      </c>
      <c r="J3667" t="str">
        <f>IF(LEN(Hoja2!J3667)&gt;150,LEN(Hoja2!J3667),"")</f>
        <v/>
      </c>
      <c r="K3667" t="str">
        <f>IF(Hoja2!A3667&lt;&gt;"", IF(Hoja2!B3667&lt;&gt;"", IF(Hoja2!C3667&lt;&gt;"", IF(Hoja2!D3667&lt;&gt;"", IF(Hoja2!E3667&lt;&gt;"", IF(Hoja2!F3667&lt;&gt;"", IF(Hoja2!J3667&lt;&gt;"","ok",""),""),""),""),""),""),"")</f>
        <v>ok</v>
      </c>
      <c r="L3667" t="str">
        <f>IF(Hoja2!A3667="'S/F'","--","")</f>
        <v/>
      </c>
      <c r="M3667" t="str">
        <f>IF(LEN(Hoja2!C3667)&gt;30,Hoja2!C3667,"")</f>
        <v/>
      </c>
      <c r="O3667" t="str">
        <f>IF(LEN(Hoja2!F3667)&gt;110,LEN(Hoja2!F3667),"")</f>
        <v/>
      </c>
      <c r="Q3667" t="str">
        <f>IF(K3667="ok",CONCATENATE(IF(Hoja2!A3667="'S/F'","--",""),N3667,"INSERT INTO seguimiento_oficios_recepcion_oficio(fecha_captura, folio_interno, no_oficio, dependencia_envia, firma, fecha_oficio, asunto, anexo, captura_id, estatus_id) VALUES ('",CONCATENATE(RIGHT(CONCATENATE("00",DAY(Hoja2!B3667)),2),"/",RIGHT(CONCATENATE("00",MONTH(Hoja2!B3667)),2),"/",RIGHT(CONCATENATE("00",YEAR(Hoja2!B3667)),2)),"',",Hoja2!A3667,",'",Hoja2!C3667,"','",Hoja2!F3667,"','",Hoja2!E3667,"','",CONCATENATE(RIGHT(CONCATENATE("00",DAY(Hoja2!D3667)),2),"/",RIGHT(CONCATENATE("00",MONTH(Hoja2!D3667)),2),"/",RIGHT(CONCATENATE("00",YEAR(Hoja2!D3667)),2)),"','",Hoja2!J3667,"',","FALSE, 1,8);"), "")</f>
        <v>INSERT INTO seguimiento_oficios_recepcion_oficio(fecha_captura, folio_interno, no_oficio, dependencia_envia, firma, fecha_oficio, asunto, anexo, captura_id, estatus_id) VALUES ('05/06/12',1006,'238','TRANSPORTE AEREO','MARIA GUADALUPE CABRERA LANDERO','05/06/12','ENVIAN FACTURA ORIGINAL NO. 647120005511 QUE SUSTITUYE A LA FACTURA NO. 647120005315 DE LA COMPROBACION DEL CHEQUE NO. 2516 DE FECHA 28 DE MAYO',FALSE, 1,8);</v>
      </c>
    </row>
    <row r="3668" spans="6:17">
      <c r="F3668" t="str">
        <f>RIGHT(CONCATENATE("00",DAY(Hoja2!B3668)),2)</f>
        <v>05</v>
      </c>
      <c r="G3668" t="str">
        <f>CONCATENATE(RIGHT(CONCATENATE("00",DAY(Hoja2!B3668)),2),"/",RIGHT(CONCATENATE("00",MONTH(Hoja2!B3668)),2),"/",RIGHT(CONCATENATE("00",YEAR(Hoja2!B3668)),2))</f>
        <v>05/06/12</v>
      </c>
      <c r="H3668" t="str">
        <f>RIGHT(CONCATENATE("00",DAY(Hoja2!D3668)),2)</f>
        <v>05</v>
      </c>
      <c r="I3668" t="str">
        <f>CONCATENATE(RIGHT(CONCATENATE("00",DAY(Hoja2!D3668)),2),"/",RIGHT(CONCATENATE("00",MONTH(Hoja2!D3668)),2),"/",RIGHT(CONCATENATE("00",YEAR(Hoja2!D3668)),2))</f>
        <v>05/06/12</v>
      </c>
      <c r="J3668" t="str">
        <f>IF(LEN(Hoja2!J3668)&gt;150,LEN(Hoja2!J3668),"")</f>
        <v/>
      </c>
      <c r="K3668" t="str">
        <f>IF(Hoja2!A3668&lt;&gt;"", IF(Hoja2!B3668&lt;&gt;"", IF(Hoja2!C3668&lt;&gt;"", IF(Hoja2!D3668&lt;&gt;"", IF(Hoja2!E3668&lt;&gt;"", IF(Hoja2!F3668&lt;&gt;"", IF(Hoja2!J3668&lt;&gt;"","ok",""),""),""),""),""),""),"")</f>
        <v>ok</v>
      </c>
      <c r="L3668" t="str">
        <f>IF(Hoja2!A3668="'S/F'","--","")</f>
        <v/>
      </c>
      <c r="M3668" t="str">
        <f>IF(LEN(Hoja2!C3668)&gt;30,Hoja2!C3668,"")</f>
        <v/>
      </c>
      <c r="O3668" t="str">
        <f>IF(LEN(Hoja2!F3668)&gt;110,LEN(Hoja2!F3668),"")</f>
        <v/>
      </c>
      <c r="Q3668" t="str">
        <f>IF(K3668="ok",CONCATENATE(IF(Hoja2!A3668="'S/F'","--",""),N3668,"INSERT INTO seguimiento_oficios_recepcion_oficio(fecha_captura, folio_interno, no_oficio, dependencia_envia, firma, fecha_oficio, asunto, anexo, captura_id, estatus_id) VALUES ('",CONCATENATE(RIGHT(CONCATENATE("00",DAY(Hoja2!B3668)),2),"/",RIGHT(CONCATENATE("00",MONTH(Hoja2!B3668)),2),"/",RIGHT(CONCATENATE("00",YEAR(Hoja2!B3668)),2)),"',",Hoja2!A3668,",'",Hoja2!C3668,"','",Hoja2!F3668,"','",Hoja2!E3668,"','",CONCATENATE(RIGHT(CONCATENATE("00",DAY(Hoja2!D3668)),2),"/",RIGHT(CONCATENATE("00",MONTH(Hoja2!D3668)),2),"/",RIGHT(CONCATENATE("00",YEAR(Hoja2!D3668)),2)),"','",Hoja2!J3668,"',","FALSE, 1,8);"), "")</f>
        <v>INSERT INTO seguimiento_oficios_recepcion_oficio(fecha_captura, folio_interno, no_oficio, dependencia_envia, firma, fecha_oficio, asunto, anexo, captura_id, estatus_id) VALUES ('05/06/12',1007,'239','TRANSPORTE AEREO','MARIA GUADALUPE CABRERA LANDERO','05/06/12','ENVIAN GASTOS REALIZADOS CON CARGO AL FONDO REVOLVENTE POR $1,960.00',FALSE, 1,8);</v>
      </c>
    </row>
    <row r="3669" spans="6:17">
      <c r="F3669" t="str">
        <f>RIGHT(CONCATENATE("00",DAY(Hoja2!B3669)),2)</f>
        <v>05</v>
      </c>
      <c r="G3669" t="str">
        <f>CONCATENATE(RIGHT(CONCATENATE("00",DAY(Hoja2!B3669)),2),"/",RIGHT(CONCATENATE("00",MONTH(Hoja2!B3669)),2),"/",RIGHT(CONCATENATE("00",YEAR(Hoja2!B3669)),2))</f>
        <v>05/06/12</v>
      </c>
      <c r="H3669" t="str">
        <f>RIGHT(CONCATENATE("00",DAY(Hoja2!D3669)),2)</f>
        <v>05</v>
      </c>
      <c r="I3669" t="str">
        <f>CONCATENATE(RIGHT(CONCATENATE("00",DAY(Hoja2!D3669)),2),"/",RIGHT(CONCATENATE("00",MONTH(Hoja2!D3669)),2),"/",RIGHT(CONCATENATE("00",YEAR(Hoja2!D3669)),2))</f>
        <v>05/06/12</v>
      </c>
      <c r="J3669" t="str">
        <f>IF(LEN(Hoja2!J3669)&gt;150,LEN(Hoja2!J3669),"")</f>
        <v/>
      </c>
      <c r="K3669" t="str">
        <f>IF(Hoja2!A3669&lt;&gt;"", IF(Hoja2!B3669&lt;&gt;"", IF(Hoja2!C3669&lt;&gt;"", IF(Hoja2!D3669&lt;&gt;"", IF(Hoja2!E3669&lt;&gt;"", IF(Hoja2!F3669&lt;&gt;"", IF(Hoja2!J3669&lt;&gt;"","ok",""),""),""),""),""),""),"")</f>
        <v>ok</v>
      </c>
      <c r="L3669" t="str">
        <f>IF(Hoja2!A3669="'S/F'","--","")</f>
        <v/>
      </c>
      <c r="M3669" t="str">
        <f>IF(LEN(Hoja2!C3669)&gt;30,Hoja2!C3669,"")</f>
        <v/>
      </c>
      <c r="O3669" t="str">
        <f>IF(LEN(Hoja2!F3669)&gt;110,LEN(Hoja2!F3669),"")</f>
        <v/>
      </c>
      <c r="Q3669" t="str">
        <f>IF(K3669="ok",CONCATENATE(IF(Hoja2!A3669="'S/F'","--",""),N3669,"INSERT INTO seguimiento_oficios_recepcion_oficio(fecha_captura, folio_interno, no_oficio, dependencia_envia, firma, fecha_oficio, asunto, anexo, captura_id, estatus_id) VALUES ('",CONCATENATE(RIGHT(CONCATENATE("00",DAY(Hoja2!B3669)),2),"/",RIGHT(CONCATENATE("00",MONTH(Hoja2!B3669)),2),"/",RIGHT(CONCATENATE("00",YEAR(Hoja2!B3669)),2)),"',",Hoja2!A3669,",'",Hoja2!C3669,"','",Hoja2!F3669,"','",Hoja2!E3669,"','",CONCATENATE(RIGHT(CONCATENATE("00",DAY(Hoja2!D3669)),2),"/",RIGHT(CONCATENATE("00",MONTH(Hoja2!D3669)),2),"/",RIGHT(CONCATENATE("00",YEAR(Hoja2!D3669)),2)),"','",Hoja2!J3669,"',","FALSE, 1,8);"), "")</f>
        <v>INSERT INTO seguimiento_oficios_recepcion_oficio(fecha_captura, folio_interno, no_oficio, dependencia_envia, firma, fecha_oficio, asunto, anexo, captura_id, estatus_id) VALUES ('05/06/12',1008,'06.13','OCV-TABASCO','LEYLA AGUIRRE CASTILLO','05/06/12','SOLICITAN CHOCOBUS PARA EL 12 DE JUNIO',FALSE, 1,8);</v>
      </c>
    </row>
    <row r="3670" spans="6:17">
      <c r="F3670" t="str">
        <f>RIGHT(CONCATENATE("00",DAY(Hoja2!B3670)),2)</f>
        <v>05</v>
      </c>
      <c r="G3670" t="str">
        <f>CONCATENATE(RIGHT(CONCATENATE("00",DAY(Hoja2!B3670)),2),"/",RIGHT(CONCATENATE("00",MONTH(Hoja2!B3670)),2),"/",RIGHT(CONCATENATE("00",YEAR(Hoja2!B3670)),2))</f>
        <v>05/06/12</v>
      </c>
      <c r="H3670" t="str">
        <f>RIGHT(CONCATENATE("00",DAY(Hoja2!D3670)),2)</f>
        <v>25</v>
      </c>
      <c r="I3670" t="str">
        <f>CONCATENATE(RIGHT(CONCATENATE("00",DAY(Hoja2!D3670)),2),"/",RIGHT(CONCATENATE("00",MONTH(Hoja2!D3670)),2),"/",RIGHT(CONCATENATE("00",YEAR(Hoja2!D3670)),2))</f>
        <v>25/05/12</v>
      </c>
      <c r="J3670" t="str">
        <f>IF(LEN(Hoja2!J3670)&gt;150,LEN(Hoja2!J3670),"")</f>
        <v/>
      </c>
      <c r="K3670" t="str">
        <f>IF(Hoja2!A3670&lt;&gt;"", IF(Hoja2!B3670&lt;&gt;"", IF(Hoja2!C3670&lt;&gt;"", IF(Hoja2!D3670&lt;&gt;"", IF(Hoja2!E3670&lt;&gt;"", IF(Hoja2!F3670&lt;&gt;"", IF(Hoja2!J3670&lt;&gt;"","ok",""),""),""),""),""),""),"")</f>
        <v>ok</v>
      </c>
      <c r="L3670" t="str">
        <f>IF(Hoja2!A3670="'S/F'","--","")</f>
        <v/>
      </c>
      <c r="M3670" t="str">
        <f>IF(LEN(Hoja2!C3670)&gt;30,Hoja2!C3670,"")</f>
        <v/>
      </c>
      <c r="O3670" t="str">
        <f>IF(LEN(Hoja2!F3670)&gt;110,LEN(Hoja2!F3670),"")</f>
        <v/>
      </c>
      <c r="Q3670" t="str">
        <f>IF(K3670="ok",CONCATENATE(IF(Hoja2!A3670="'S/F'","--",""),N3670,"INSERT INTO seguimiento_oficios_recepcion_oficio(fecha_captura, folio_interno, no_oficio, dependencia_envia, firma, fecha_oficio, asunto, anexo, captura_id, estatus_id) VALUES ('",CONCATENATE(RIGHT(CONCATENATE("00",DAY(Hoja2!B3670)),2),"/",RIGHT(CONCATENATE("00",MONTH(Hoja2!B3670)),2),"/",RIGHT(CONCATENATE("00",YEAR(Hoja2!B3670)),2)),"',",Hoja2!A3670,",'",Hoja2!C3670,"','",Hoja2!F3670,"','",Hoja2!E3670,"','",CONCATENATE(RIGHT(CONCATENATE("00",DAY(Hoja2!D3670)),2),"/",RIGHT(CONCATENATE("00",MONTH(Hoja2!D3670)),2),"/",RIGHT(CONCATENATE("00",YEAR(Hoja2!D3670)),2)),"','",Hoja2!J3670,"',","FALSE, 1,8);"), "")</f>
        <v>INSERT INTO seguimiento_oficios_recepcion_oficio(fecha_captura, folio_interno, no_oficio, dependencia_envia, firma, fecha_oficio, asunto, anexo, captura_id, estatus_id) VALUES ('05/06/12',1009,'1034','SEG. PUB.','MARIO ALBERTO ESLAVA GOMEZ','25/05/12','SE SOLICITA CREACION DE CATEGORIA Y PLAZA A PARTIR DEL 25 DE MAYO',FALSE, 1,8);</v>
      </c>
    </row>
    <row r="3671" spans="6:17">
      <c r="F3671" t="str">
        <f>RIGHT(CONCATENATE("00",DAY(Hoja2!B3671)),2)</f>
        <v>06</v>
      </c>
      <c r="G3671" t="str">
        <f>CONCATENATE(RIGHT(CONCATENATE("00",DAY(Hoja2!B3671)),2),"/",RIGHT(CONCATENATE("00",MONTH(Hoja2!B3671)),2),"/",RIGHT(CONCATENATE("00",YEAR(Hoja2!B3671)),2))</f>
        <v>06/06/12</v>
      </c>
      <c r="H3671" t="str">
        <f>RIGHT(CONCATENATE("00",DAY(Hoja2!D3671)),2)</f>
        <v>04</v>
      </c>
      <c r="I3671" t="str">
        <f>CONCATENATE(RIGHT(CONCATENATE("00",DAY(Hoja2!D3671)),2),"/",RIGHT(CONCATENATE("00",MONTH(Hoja2!D3671)),2),"/",RIGHT(CONCATENATE("00",YEAR(Hoja2!D3671)),2))</f>
        <v>04/06/12</v>
      </c>
      <c r="J3671" t="str">
        <f>IF(LEN(Hoja2!J3671)&gt;150,LEN(Hoja2!J3671),"")</f>
        <v/>
      </c>
      <c r="K3671" t="str">
        <f>IF(Hoja2!A3671&lt;&gt;"", IF(Hoja2!B3671&lt;&gt;"", IF(Hoja2!C3671&lt;&gt;"", IF(Hoja2!D3671&lt;&gt;"", IF(Hoja2!E3671&lt;&gt;"", IF(Hoja2!F3671&lt;&gt;"", IF(Hoja2!J3671&lt;&gt;"","ok",""),""),""),""),""),""),"")</f>
        <v>ok</v>
      </c>
      <c r="L3671" t="str">
        <f>IF(Hoja2!A3671="'S/F'","--","")</f>
        <v/>
      </c>
      <c r="M3671" t="str">
        <f>IF(LEN(Hoja2!C3671)&gt;30,Hoja2!C3671,"")</f>
        <v/>
      </c>
      <c r="O3671" t="str">
        <f>IF(LEN(Hoja2!F3671)&gt;110,LEN(Hoja2!F3671),"")</f>
        <v/>
      </c>
      <c r="Q3671" t="str">
        <f>IF(K3671="ok",CONCATENATE(IF(Hoja2!A3671="'S/F'","--",""),N3671,"INSERT INTO seguimiento_oficios_recepcion_oficio(fecha_captura, folio_interno, no_oficio, dependencia_envia, firma, fecha_oficio, asunto, anexo, captura_id, estatus_id) VALUES ('",CONCATENATE(RIGHT(CONCATENATE("00",DAY(Hoja2!B3671)),2),"/",RIGHT(CONCATENATE("00",MONTH(Hoja2!B3671)),2),"/",RIGHT(CONCATENATE("00",YEAR(Hoja2!B3671)),2)),"',",Hoja2!A3671,",'",Hoja2!C3671,"','",Hoja2!F3671,"','",Hoja2!E3671,"','",CONCATENATE(RIGHT(CONCATENATE("00",DAY(Hoja2!D3671)),2),"/",RIGHT(CONCATENATE("00",MONTH(Hoja2!D3671)),2),"/",RIGHT(CONCATENATE("00",YEAR(Hoja2!D3671)),2)),"','",Hoja2!J3671,"',","FALSE, 1,8);"), "")</f>
        <v>INSERT INTO seguimiento_oficios_recepcion_oficio(fecha_captura, folio_interno, no_oficio, dependencia_envia, firma, fecha_oficio, asunto, anexo, captura_id, estatus_id) VALUES ('06/06/12',1010,'441','SUTSET','RENE OVANDO OLAN','04/06/12','SOLICITAN CORRECION DE FECHA DE INGRESO DEL C. LUIS FERNANDO ORTIZ',FALSE, 1,8);</v>
      </c>
    </row>
    <row r="3672" spans="6:17">
      <c r="F3672" t="str">
        <f>RIGHT(CONCATENATE("00",DAY(Hoja2!B3672)),2)</f>
        <v>06</v>
      </c>
      <c r="G3672" t="str">
        <f>CONCATENATE(RIGHT(CONCATENATE("00",DAY(Hoja2!B3672)),2),"/",RIGHT(CONCATENATE("00",MONTH(Hoja2!B3672)),2),"/",RIGHT(CONCATENATE("00",YEAR(Hoja2!B3672)),2))</f>
        <v>06/06/12</v>
      </c>
      <c r="H3672" t="str">
        <f>RIGHT(CONCATENATE("00",DAY(Hoja2!D3672)),2)</f>
        <v>06</v>
      </c>
      <c r="I3672" t="str">
        <f>CONCATENATE(RIGHT(CONCATENATE("00",DAY(Hoja2!D3672)),2),"/",RIGHT(CONCATENATE("00",MONTH(Hoja2!D3672)),2),"/",RIGHT(CONCATENATE("00",YEAR(Hoja2!D3672)),2))</f>
        <v>06/06/12</v>
      </c>
      <c r="J3672" t="str">
        <f>IF(LEN(Hoja2!J3672)&gt;150,LEN(Hoja2!J3672),"")</f>
        <v/>
      </c>
      <c r="K3672" t="str">
        <f>IF(Hoja2!A3672&lt;&gt;"", IF(Hoja2!B3672&lt;&gt;"", IF(Hoja2!C3672&lt;&gt;"", IF(Hoja2!D3672&lt;&gt;"", IF(Hoja2!E3672&lt;&gt;"", IF(Hoja2!F3672&lt;&gt;"", IF(Hoja2!J3672&lt;&gt;"","ok",""),""),""),""),""),""),"")</f>
        <v>ok</v>
      </c>
      <c r="L3672" t="str">
        <f>IF(Hoja2!A3672="'S/F'","--","")</f>
        <v/>
      </c>
      <c r="M3672" t="str">
        <f>IF(LEN(Hoja2!C3672)&gt;30,Hoja2!C3672,"")</f>
        <v/>
      </c>
      <c r="O3672" t="str">
        <f>IF(LEN(Hoja2!F3672)&gt;110,LEN(Hoja2!F3672),"")</f>
        <v/>
      </c>
      <c r="Q3672" t="str">
        <f>IF(K3672="ok",CONCATENATE(IF(Hoja2!A3672="'S/F'","--",""),N3672,"INSERT INTO seguimiento_oficios_recepcion_oficio(fecha_captura, folio_interno, no_oficio, dependencia_envia, firma, fecha_oficio, asunto, anexo, captura_id, estatus_id) VALUES ('",CONCATENATE(RIGHT(CONCATENATE("00",DAY(Hoja2!B3672)),2),"/",RIGHT(CONCATENATE("00",MONTH(Hoja2!B3672)),2),"/",RIGHT(CONCATENATE("00",YEAR(Hoja2!B3672)),2)),"',",Hoja2!A3672,",'",Hoja2!C3672,"','",Hoja2!F3672,"','",Hoja2!E3672,"','",CONCATENATE(RIGHT(CONCATENATE("00",DAY(Hoja2!D3672)),2),"/",RIGHT(CONCATENATE("00",MONTH(Hoja2!D3672)),2),"/",RIGHT(CONCATENATE("00",YEAR(Hoja2!D3672)),2)),"','",Hoja2!J3672,"',","FALSE, 1,8);"), "")</f>
        <v>INSERT INTO seguimiento_oficios_recepcion_oficio(fecha_captura, folio_interno, no_oficio, dependencia_envia, firma, fecha_oficio, asunto, anexo, captura_id, estatus_id) VALUES ('06/06/12',1011,'241','TRANSPORTE AEREO','MARIA GUADALUPE CABRERA LANDERO','06/06/12','SOLICITA COMPRA DE EQUIPOS DE TELEFONOS DE TELMEX',FALSE, 1,8);</v>
      </c>
    </row>
    <row r="3673" spans="6:17">
      <c r="F3673" t="str">
        <f>RIGHT(CONCATENATE("00",DAY(Hoja2!B3673)),2)</f>
        <v>06</v>
      </c>
      <c r="G3673" t="str">
        <f>CONCATENATE(RIGHT(CONCATENATE("00",DAY(Hoja2!B3673)),2),"/",RIGHT(CONCATENATE("00",MONTH(Hoja2!B3673)),2),"/",RIGHT(CONCATENATE("00",YEAR(Hoja2!B3673)),2))</f>
        <v>06/06/12</v>
      </c>
      <c r="H3673" t="str">
        <f>RIGHT(CONCATENATE("00",DAY(Hoja2!D3673)),2)</f>
        <v>06</v>
      </c>
      <c r="I3673" t="str">
        <f>CONCATENATE(RIGHT(CONCATENATE("00",DAY(Hoja2!D3673)),2),"/",RIGHT(CONCATENATE("00",MONTH(Hoja2!D3673)),2),"/",RIGHT(CONCATENATE("00",YEAR(Hoja2!D3673)),2))</f>
        <v>06/06/12</v>
      </c>
      <c r="J3673" t="str">
        <f>IF(LEN(Hoja2!J3673)&gt;150,LEN(Hoja2!J3673),"")</f>
        <v/>
      </c>
      <c r="K3673" t="str">
        <f>IF(Hoja2!A3673&lt;&gt;"", IF(Hoja2!B3673&lt;&gt;"", IF(Hoja2!C3673&lt;&gt;"", IF(Hoja2!D3673&lt;&gt;"", IF(Hoja2!E3673&lt;&gt;"", IF(Hoja2!F3673&lt;&gt;"", IF(Hoja2!J3673&lt;&gt;"","ok",""),""),""),""),""),""),"")</f>
        <v>ok</v>
      </c>
      <c r="L3673" t="str">
        <f>IF(Hoja2!A3673="'S/F'","--","")</f>
        <v/>
      </c>
      <c r="M3673" t="str">
        <f>IF(LEN(Hoja2!C3673)&gt;30,Hoja2!C3673,"")</f>
        <v/>
      </c>
      <c r="O3673" t="str">
        <f>IF(LEN(Hoja2!F3673)&gt;110,LEN(Hoja2!F3673),"")</f>
        <v/>
      </c>
      <c r="Q3673" t="str">
        <f>IF(K3673="ok",CONCATENATE(IF(Hoja2!A3673="'S/F'","--",""),N3673,"INSERT INTO seguimiento_oficios_recepcion_oficio(fecha_captura, folio_interno, no_oficio, dependencia_envia, firma, fecha_oficio, asunto, anexo, captura_id, estatus_id) VALUES ('",CONCATENATE(RIGHT(CONCATENATE("00",DAY(Hoja2!B3673)),2),"/",RIGHT(CONCATENATE("00",MONTH(Hoja2!B3673)),2),"/",RIGHT(CONCATENATE("00",YEAR(Hoja2!B3673)),2)),"',",Hoja2!A3673,",'",Hoja2!C3673,"','",Hoja2!F3673,"','",Hoja2!E3673,"','",CONCATENATE(RIGHT(CONCATENATE("00",DAY(Hoja2!D3673)),2),"/",RIGHT(CONCATENATE("00",MONTH(Hoja2!D3673)),2),"/",RIGHT(CONCATENATE("00",YEAR(Hoja2!D3673)),2)),"','",Hoja2!J3673,"',","FALSE, 1,8);"), "")</f>
        <v>INSERT INTO seguimiento_oficios_recepcion_oficio(fecha_captura, folio_interno, no_oficio, dependencia_envia, firma, fecha_oficio, asunto, anexo, captura_id, estatus_id) VALUES ('06/06/12',1012,'242','TRANSPORTE AEREO','MARIA GUADALUPE CABRERA LANDERO','06/06/12','ENVIAN FACTURA ORIGINAL PARA AUTORIZACION Y PAGO NO. B 6087 POR $1,625.00 DE FERNAN HERIBERTO GONZALEZ GONZALEZ',FALSE, 1,8);</v>
      </c>
    </row>
    <row r="3674" spans="6:17">
      <c r="F3674" t="str">
        <f>RIGHT(CONCATENATE("00",DAY(Hoja2!B3674)),2)</f>
        <v>06</v>
      </c>
      <c r="G3674" t="str">
        <f>CONCATENATE(RIGHT(CONCATENATE("00",DAY(Hoja2!B3674)),2),"/",RIGHT(CONCATENATE("00",MONTH(Hoja2!B3674)),2),"/",RIGHT(CONCATENATE("00",YEAR(Hoja2!B3674)),2))</f>
        <v>06/06/12</v>
      </c>
      <c r="H3674" t="str">
        <f>RIGHT(CONCATENATE("00",DAY(Hoja2!D3674)),2)</f>
        <v>06</v>
      </c>
      <c r="I3674" t="str">
        <f>CONCATENATE(RIGHT(CONCATENATE("00",DAY(Hoja2!D3674)),2),"/",RIGHT(CONCATENATE("00",MONTH(Hoja2!D3674)),2),"/",RIGHT(CONCATENATE("00",YEAR(Hoja2!D3674)),2))</f>
        <v>06/06/12</v>
      </c>
      <c r="J3674" t="str">
        <f>IF(LEN(Hoja2!J3674)&gt;150,LEN(Hoja2!J3674),"")</f>
        <v/>
      </c>
      <c r="K3674" t="str">
        <f>IF(Hoja2!A3674&lt;&gt;"", IF(Hoja2!B3674&lt;&gt;"", IF(Hoja2!C3674&lt;&gt;"", IF(Hoja2!D3674&lt;&gt;"", IF(Hoja2!E3674&lt;&gt;"", IF(Hoja2!F3674&lt;&gt;"", IF(Hoja2!J3674&lt;&gt;"","ok",""),""),""),""),""),""),"")</f>
        <v>ok</v>
      </c>
      <c r="L3674" t="str">
        <f>IF(Hoja2!A3674="'S/F'","--","")</f>
        <v/>
      </c>
      <c r="M3674" t="str">
        <f>IF(LEN(Hoja2!C3674)&gt;30,Hoja2!C3674,"")</f>
        <v/>
      </c>
      <c r="O3674" t="str">
        <f>IF(LEN(Hoja2!F3674)&gt;110,LEN(Hoja2!F3674),"")</f>
        <v/>
      </c>
      <c r="Q3674" t="str">
        <f>IF(K3674="ok",CONCATENATE(IF(Hoja2!A3674="'S/F'","--",""),N3674,"INSERT INTO seguimiento_oficios_recepcion_oficio(fecha_captura, folio_interno, no_oficio, dependencia_envia, firma, fecha_oficio, asunto, anexo, captura_id, estatus_id) VALUES ('",CONCATENATE(RIGHT(CONCATENATE("00",DAY(Hoja2!B3674)),2),"/",RIGHT(CONCATENATE("00",MONTH(Hoja2!B3674)),2),"/",RIGHT(CONCATENATE("00",YEAR(Hoja2!B3674)),2)),"',",Hoja2!A3674,",'",Hoja2!C3674,"','",Hoja2!F3674,"','",Hoja2!E3674,"','",CONCATENATE(RIGHT(CONCATENATE("00",DAY(Hoja2!D3674)),2),"/",RIGHT(CONCATENATE("00",MONTH(Hoja2!D3674)),2),"/",RIGHT(CONCATENATE("00",YEAR(Hoja2!D3674)),2)),"','",Hoja2!J3674,"',","FALSE, 1,8);"), "")</f>
        <v>INSERT INTO seguimiento_oficios_recepcion_oficio(fecha_captura, folio_interno, no_oficio, dependencia_envia, firma, fecha_oficio, asunto, anexo, captura_id, estatus_id) VALUES ('06/06/12',1013,'240','TRANSPORTE AEREO','MARIA GUADALUPE CABRERA LANDERO','06/06/12','ENVIAN GASTOS REALIZADOS CON CARGO AL POR $2,588.54 PARA TRAMITES ADMINISTRATIVOS',FALSE, 1,8);</v>
      </c>
    </row>
    <row r="3675" spans="6:17">
      <c r="F3675" t="str">
        <f>RIGHT(CONCATENATE("00",DAY(Hoja2!B3675)),2)</f>
        <v>06</v>
      </c>
      <c r="G3675" t="str">
        <f>CONCATENATE(RIGHT(CONCATENATE("00",DAY(Hoja2!B3675)),2),"/",RIGHT(CONCATENATE("00",MONTH(Hoja2!B3675)),2),"/",RIGHT(CONCATENATE("00",YEAR(Hoja2!B3675)),2))</f>
        <v>06/06/12</v>
      </c>
      <c r="H3675" t="str">
        <f>RIGHT(CONCATENATE("00",DAY(Hoja2!D3675)),2)</f>
        <v>05</v>
      </c>
      <c r="I3675" t="str">
        <f>CONCATENATE(RIGHT(CONCATENATE("00",DAY(Hoja2!D3675)),2),"/",RIGHT(CONCATENATE("00",MONTH(Hoja2!D3675)),2),"/",RIGHT(CONCATENATE("00",YEAR(Hoja2!D3675)),2))</f>
        <v>05/06/12</v>
      </c>
      <c r="J3675" t="str">
        <f>IF(LEN(Hoja2!J3675)&gt;150,LEN(Hoja2!J3675),"")</f>
        <v/>
      </c>
      <c r="K3675" t="str">
        <f>IF(Hoja2!A3675&lt;&gt;"", IF(Hoja2!B3675&lt;&gt;"", IF(Hoja2!C3675&lt;&gt;"", IF(Hoja2!D3675&lt;&gt;"", IF(Hoja2!E3675&lt;&gt;"", IF(Hoja2!F3675&lt;&gt;"", IF(Hoja2!J3675&lt;&gt;"","ok",""),""),""),""),""),""),"")</f>
        <v>ok</v>
      </c>
      <c r="L3675" t="str">
        <f>IF(Hoja2!A3675="'S/F'","--","")</f>
        <v/>
      </c>
      <c r="M3675" t="str">
        <f>IF(LEN(Hoja2!C3675)&gt;30,Hoja2!C3675,"")</f>
        <v/>
      </c>
      <c r="O3675" t="str">
        <f>IF(LEN(Hoja2!F3675)&gt;110,LEN(Hoja2!F3675),"")</f>
        <v/>
      </c>
      <c r="Q3675" t="str">
        <f>IF(K3675="ok",CONCATENATE(IF(Hoja2!A3675="'S/F'","--",""),N3675,"INSERT INTO seguimiento_oficios_recepcion_oficio(fecha_captura, folio_interno, no_oficio, dependencia_envia, firma, fecha_oficio, asunto, anexo, captura_id, estatus_id) VALUES ('",CONCATENATE(RIGHT(CONCATENATE("00",DAY(Hoja2!B3675)),2),"/",RIGHT(CONCATENATE("00",MONTH(Hoja2!B3675)),2),"/",RIGHT(CONCATENATE("00",YEAR(Hoja2!B3675)),2)),"',",Hoja2!A3675,",'",Hoja2!C3675,"','",Hoja2!F3675,"','",Hoja2!E3675,"','",CONCATENATE(RIGHT(CONCATENATE("00",DAY(Hoja2!D3675)),2),"/",RIGHT(CONCATENATE("00",MONTH(Hoja2!D3675)),2),"/",RIGHT(CONCATENATE("00",YEAR(Hoja2!D3675)),2)),"','",Hoja2!J3675,"',","FALSE, 1,8);"), "")</f>
        <v>INSERT INTO seguimiento_oficios_recepcion_oficio(fecha_captura, folio_interno, no_oficio, dependencia_envia, firma, fecha_oficio, asunto, anexo, captura_id, estatus_id) VALUES ('06/06/12',1014,'1952','ORGANO SUPERIOR DE FISCALIZACION ','FRNACISCO JOSE RULLAN SILVA','05/06/12','SOLICITAN APOYOS PARA EL 14 DE JUNIO',FALSE, 1,8);</v>
      </c>
    </row>
    <row r="3676" spans="6:17">
      <c r="F3676" t="str">
        <f>RIGHT(CONCATENATE("00",DAY(Hoja2!B3676)),2)</f>
        <v>06</v>
      </c>
      <c r="G3676" t="str">
        <f>CONCATENATE(RIGHT(CONCATENATE("00",DAY(Hoja2!B3676)),2),"/",RIGHT(CONCATENATE("00",MONTH(Hoja2!B3676)),2),"/",RIGHT(CONCATENATE("00",YEAR(Hoja2!B3676)),2))</f>
        <v>06/06/12</v>
      </c>
      <c r="H3676" t="str">
        <f>RIGHT(CONCATENATE("00",DAY(Hoja2!D3676)),2)</f>
        <v>06</v>
      </c>
      <c r="I3676" t="str">
        <f>CONCATENATE(RIGHT(CONCATENATE("00",DAY(Hoja2!D3676)),2),"/",RIGHT(CONCATENATE("00",MONTH(Hoja2!D3676)),2),"/",RIGHT(CONCATENATE("00",YEAR(Hoja2!D3676)),2))</f>
        <v>06/06/12</v>
      </c>
      <c r="J3676" t="str">
        <f>IF(LEN(Hoja2!J3676)&gt;150,LEN(Hoja2!J3676),"")</f>
        <v/>
      </c>
      <c r="K3676" t="str">
        <f>IF(Hoja2!A3676&lt;&gt;"", IF(Hoja2!B3676&lt;&gt;"", IF(Hoja2!C3676&lt;&gt;"", IF(Hoja2!D3676&lt;&gt;"", IF(Hoja2!E3676&lt;&gt;"", IF(Hoja2!F3676&lt;&gt;"", IF(Hoja2!J3676&lt;&gt;"","ok",""),""),""),""),""),""),"")</f>
        <v>ok</v>
      </c>
      <c r="L3676" t="str">
        <f>IF(Hoja2!A3676="'S/F'","--","")</f>
        <v/>
      </c>
      <c r="M3676" t="str">
        <f>IF(LEN(Hoja2!C3676)&gt;30,Hoja2!C3676,"")</f>
        <v/>
      </c>
      <c r="O3676" t="str">
        <f>IF(LEN(Hoja2!F3676)&gt;110,LEN(Hoja2!F3676),"")</f>
        <v/>
      </c>
      <c r="Q3676" t="str">
        <f>IF(K3676="ok",CONCATENATE(IF(Hoja2!A3676="'S/F'","--",""),N3676,"INSERT INTO seguimiento_oficios_recepcion_oficio(fecha_captura, folio_interno, no_oficio, dependencia_envia, firma, fecha_oficio, asunto, anexo, captura_id, estatus_id) VALUES ('",CONCATENATE(RIGHT(CONCATENATE("00",DAY(Hoja2!B3676)),2),"/",RIGHT(CONCATENATE("00",MONTH(Hoja2!B3676)),2),"/",RIGHT(CONCATENATE("00",YEAR(Hoja2!B3676)),2)),"',",Hoja2!A3676,",'",Hoja2!C3676,"','",Hoja2!F3676,"','",Hoja2!E3676,"','",CONCATENATE(RIGHT(CONCATENATE("00",DAY(Hoja2!D3676)),2),"/",RIGHT(CONCATENATE("00",MONTH(Hoja2!D3676)),2),"/",RIGHT(CONCATENATE("00",YEAR(Hoja2!D3676)),2)),"','",Hoja2!J3676,"',","FALSE, 1,8);"), "")</f>
        <v>INSERT INTO seguimiento_oficios_recepcion_oficio(fecha_captura, folio_interno, no_oficio, dependencia_envia, firma, fecha_oficio, asunto, anexo, captura_id, estatus_id) VALUES ('06/06/12',1015,'S/N','STATUS','DOLORES CASTELLANOS PADILLA','06/06/12','SOLICITAN USO DEL CENTRO DE CONVENCIONES 9 Y 10 DE JUNIO',FALSE, 1,8);</v>
      </c>
    </row>
    <row r="3677" spans="6:17">
      <c r="F3677" t="str">
        <f>RIGHT(CONCATENATE("00",DAY(Hoja2!B3677)),2)</f>
        <v>06</v>
      </c>
      <c r="G3677" t="str">
        <f>CONCATENATE(RIGHT(CONCATENATE("00",DAY(Hoja2!B3677)),2),"/",RIGHT(CONCATENATE("00",MONTH(Hoja2!B3677)),2),"/",RIGHT(CONCATENATE("00",YEAR(Hoja2!B3677)),2))</f>
        <v>06/06/12</v>
      </c>
      <c r="H3677" t="str">
        <f>RIGHT(CONCATENATE("00",DAY(Hoja2!D3677)),2)</f>
        <v>06</v>
      </c>
      <c r="I3677" t="str">
        <f>CONCATENATE(RIGHT(CONCATENATE("00",DAY(Hoja2!D3677)),2),"/",RIGHT(CONCATENATE("00",MONTH(Hoja2!D3677)),2),"/",RIGHT(CONCATENATE("00",YEAR(Hoja2!D3677)),2))</f>
        <v>06/06/12</v>
      </c>
      <c r="J3677" t="str">
        <f>IF(LEN(Hoja2!J3677)&gt;150,LEN(Hoja2!J3677),"")</f>
        <v/>
      </c>
      <c r="K3677" t="str">
        <f>IF(Hoja2!A3677&lt;&gt;"", IF(Hoja2!B3677&lt;&gt;"", IF(Hoja2!C3677&lt;&gt;"", IF(Hoja2!D3677&lt;&gt;"", IF(Hoja2!E3677&lt;&gt;"", IF(Hoja2!F3677&lt;&gt;"", IF(Hoja2!J3677&lt;&gt;"","ok",""),""),""),""),""),""),"")</f>
        <v>ok</v>
      </c>
      <c r="L3677" t="str">
        <f>IF(Hoja2!A3677="'S/F'","--","")</f>
        <v/>
      </c>
      <c r="M3677" t="str">
        <f>IF(LEN(Hoja2!C3677)&gt;30,Hoja2!C3677,"")</f>
        <v/>
      </c>
      <c r="O3677" t="str">
        <f>IF(LEN(Hoja2!F3677)&gt;110,LEN(Hoja2!F3677),"")</f>
        <v/>
      </c>
      <c r="Q3677" t="str">
        <f>IF(K3677="ok",CONCATENATE(IF(Hoja2!A3677="'S/F'","--",""),N3677,"INSERT INTO seguimiento_oficios_recepcion_oficio(fecha_captura, folio_interno, no_oficio, dependencia_envia, firma, fecha_oficio, asunto, anexo, captura_id, estatus_id) VALUES ('",CONCATENATE(RIGHT(CONCATENATE("00",DAY(Hoja2!B3677)),2),"/",RIGHT(CONCATENATE("00",MONTH(Hoja2!B3677)),2),"/",RIGHT(CONCATENATE("00",YEAR(Hoja2!B3677)),2)),"',",Hoja2!A3677,",'",Hoja2!C3677,"','",Hoja2!F3677,"','",Hoja2!E3677,"','",CONCATENATE(RIGHT(CONCATENATE("00",DAY(Hoja2!D3677)),2),"/",RIGHT(CONCATENATE("00",MONTH(Hoja2!D3677)),2),"/",RIGHT(CONCATENATE("00",YEAR(Hoja2!D3677)),2)),"','",Hoja2!J3677,"',","FALSE, 1,8);"), "")</f>
        <v>INSERT INTO seguimiento_oficios_recepcion_oficio(fecha_captura, folio_interno, no_oficio, dependencia_envia, firma, fecha_oficio, asunto, anexo, captura_id, estatus_id) VALUES ('06/06/12',1016,'808','SECOTAB','JOSE MARIA NIETO CONTRERAS','06/06/12','ENVIAN 2 CONTRATOS DE PRESTACION DE SERVICIOS PROFESIONALES DEL DESPACHO CONTAB Y ASOCIADOS Y ESCOBAR PEREZ Y ASOCIADOS',FALSE, 1,8);</v>
      </c>
    </row>
    <row r="3678" spans="6:17">
      <c r="F3678" t="str">
        <f>RIGHT(CONCATENATE("00",DAY(Hoja2!B3678)),2)</f>
        <v>06</v>
      </c>
      <c r="G3678" t="str">
        <f>CONCATENATE(RIGHT(CONCATENATE("00",DAY(Hoja2!B3678)),2),"/",RIGHT(CONCATENATE("00",MONTH(Hoja2!B3678)),2),"/",RIGHT(CONCATENATE("00",YEAR(Hoja2!B3678)),2))</f>
        <v>06/06/12</v>
      </c>
      <c r="H3678" t="str">
        <f>RIGHT(CONCATENATE("00",DAY(Hoja2!D3678)),2)</f>
        <v>06</v>
      </c>
      <c r="I3678" t="str">
        <f>CONCATENATE(RIGHT(CONCATENATE("00",DAY(Hoja2!D3678)),2),"/",RIGHT(CONCATENATE("00",MONTH(Hoja2!D3678)),2),"/",RIGHT(CONCATENATE("00",YEAR(Hoja2!D3678)),2))</f>
        <v>06/06/12</v>
      </c>
      <c r="J3678" t="str">
        <f>IF(LEN(Hoja2!J3678)&gt;150,LEN(Hoja2!J3678),"")</f>
        <v/>
      </c>
      <c r="K3678" t="str">
        <f>IF(Hoja2!A3678&lt;&gt;"", IF(Hoja2!B3678&lt;&gt;"", IF(Hoja2!C3678&lt;&gt;"", IF(Hoja2!D3678&lt;&gt;"", IF(Hoja2!E3678&lt;&gt;"", IF(Hoja2!F3678&lt;&gt;"", IF(Hoja2!J3678&lt;&gt;"","ok",""),""),""),""),""),""),"")</f>
        <v>ok</v>
      </c>
      <c r="L3678" t="str">
        <f>IF(Hoja2!A3678="'S/F'","--","")</f>
        <v/>
      </c>
      <c r="M3678" t="str">
        <f>IF(LEN(Hoja2!C3678)&gt;30,Hoja2!C3678,"")</f>
        <v/>
      </c>
      <c r="O3678" t="str">
        <f>IF(LEN(Hoja2!F3678)&gt;110,LEN(Hoja2!F3678),"")</f>
        <v/>
      </c>
      <c r="Q3678" t="str">
        <f>IF(K3678="ok",CONCATENATE(IF(Hoja2!A3678="'S/F'","--",""),N3678,"INSERT INTO seguimiento_oficios_recepcion_oficio(fecha_captura, folio_interno, no_oficio, dependencia_envia, firma, fecha_oficio, asunto, anexo, captura_id, estatus_id) VALUES ('",CONCATENATE(RIGHT(CONCATENATE("00",DAY(Hoja2!B3678)),2),"/",RIGHT(CONCATENATE("00",MONTH(Hoja2!B3678)),2),"/",RIGHT(CONCATENATE("00",YEAR(Hoja2!B3678)),2)),"',",Hoja2!A3678,",'",Hoja2!C3678,"','",Hoja2!F3678,"','",Hoja2!E3678,"','",CONCATENATE(RIGHT(CONCATENATE("00",DAY(Hoja2!D3678)),2),"/",RIGHT(CONCATENATE("00",MONTH(Hoja2!D3678)),2),"/",RIGHT(CONCATENATE("00",YEAR(Hoja2!D3678)),2)),"','",Hoja2!J3678,"',","FALSE, 1,8);"), "")</f>
        <v>INSERT INTO seguimiento_oficios_recepcion_oficio(fecha_captura, folio_interno, no_oficio, dependencia_envia, firma, fecha_oficio, asunto, anexo, captura_id, estatus_id) VALUES ('06/06/12',1016,'244','TRANSPORTE AEREO','MARIA GUADALUPE CABRERA LANDERO','06/06/12','ENVIAN FACTURA ORIGINAL NO. 90774 QUE SUSTITUYE A LA FACTURA NO. 90227 DE LA EMPRESA SERVICIOS AEREOS POR $708,542.08',FALSE, 1,8);</v>
      </c>
    </row>
    <row r="3679" spans="6:17">
      <c r="F3679" t="str">
        <f>RIGHT(CONCATENATE("00",DAY(Hoja2!B3679)),2)</f>
        <v>06</v>
      </c>
      <c r="G3679" t="str">
        <f>CONCATENATE(RIGHT(CONCATENATE("00",DAY(Hoja2!B3679)),2),"/",RIGHT(CONCATENATE("00",MONTH(Hoja2!B3679)),2),"/",RIGHT(CONCATENATE("00",YEAR(Hoja2!B3679)),2))</f>
        <v>06/06/12</v>
      </c>
      <c r="H3679" t="str">
        <f>RIGHT(CONCATENATE("00",DAY(Hoja2!D3679)),2)</f>
        <v>06</v>
      </c>
      <c r="I3679" t="str">
        <f>CONCATENATE(RIGHT(CONCATENATE("00",DAY(Hoja2!D3679)),2),"/",RIGHT(CONCATENATE("00",MONTH(Hoja2!D3679)),2),"/",RIGHT(CONCATENATE("00",YEAR(Hoja2!D3679)),2))</f>
        <v>06/06/12</v>
      </c>
      <c r="J3679" t="str">
        <f>IF(LEN(Hoja2!J3679)&gt;150,LEN(Hoja2!J3679),"")</f>
        <v/>
      </c>
      <c r="K3679" t="str">
        <f>IF(Hoja2!A3679&lt;&gt;"", IF(Hoja2!B3679&lt;&gt;"", IF(Hoja2!C3679&lt;&gt;"", IF(Hoja2!D3679&lt;&gt;"", IF(Hoja2!E3679&lt;&gt;"", IF(Hoja2!F3679&lt;&gt;"", IF(Hoja2!J3679&lt;&gt;"","ok",""),""),""),""),""),""),"")</f>
        <v>ok</v>
      </c>
      <c r="L3679" t="str">
        <f>IF(Hoja2!A3679="'S/F'","--","")</f>
        <v/>
      </c>
      <c r="M3679" t="str">
        <f>IF(LEN(Hoja2!C3679)&gt;30,Hoja2!C3679,"")</f>
        <v/>
      </c>
      <c r="O3679" t="str">
        <f>IF(LEN(Hoja2!F3679)&gt;110,LEN(Hoja2!F3679),"")</f>
        <v/>
      </c>
      <c r="Q3679" t="str">
        <f>IF(K3679="ok",CONCATENATE(IF(Hoja2!A3679="'S/F'","--",""),N3679,"INSERT INTO seguimiento_oficios_recepcion_oficio(fecha_captura, folio_interno, no_oficio, dependencia_envia, firma, fecha_oficio, asunto, anexo, captura_id, estatus_id) VALUES ('",CONCATENATE(RIGHT(CONCATENATE("00",DAY(Hoja2!B3679)),2),"/",RIGHT(CONCATENATE("00",MONTH(Hoja2!B3679)),2),"/",RIGHT(CONCATENATE("00",YEAR(Hoja2!B3679)),2)),"',",Hoja2!A3679,",'",Hoja2!C3679,"','",Hoja2!F3679,"','",Hoja2!E3679,"','",CONCATENATE(RIGHT(CONCATENATE("00",DAY(Hoja2!D3679)),2),"/",RIGHT(CONCATENATE("00",MONTH(Hoja2!D3679)),2),"/",RIGHT(CONCATENATE("00",YEAR(Hoja2!D3679)),2)),"','",Hoja2!J3679,"',","FALSE, 1,8);"), "")</f>
        <v>INSERT INTO seguimiento_oficios_recepcion_oficio(fecha_captura, folio_interno, no_oficio, dependencia_envia, firma, fecha_oficio, asunto, anexo, captura_id, estatus_id) VALUES ('06/06/12',1017,'243','TRANSPORTE AEREO','MARIA GUADALUPE CABRERA LANDERO','06/06/12','ENVIAN CONTRATO DE SERVICIOS AEREOS ESTRELLA PARA TRAMITES ADMINISTRATIVOS',FALSE, 1,8);</v>
      </c>
    </row>
    <row r="3680" spans="6:17">
      <c r="F3680" t="str">
        <f>RIGHT(CONCATENATE("00",DAY(Hoja2!B3680)),2)</f>
        <v>07</v>
      </c>
      <c r="G3680" t="str">
        <f>CONCATENATE(RIGHT(CONCATENATE("00",DAY(Hoja2!B3680)),2),"/",RIGHT(CONCATENATE("00",MONTH(Hoja2!B3680)),2),"/",RIGHT(CONCATENATE("00",YEAR(Hoja2!B3680)),2))</f>
        <v>07/06/12</v>
      </c>
      <c r="H3680" t="str">
        <f>RIGHT(CONCATENATE("00",DAY(Hoja2!D3680)),2)</f>
        <v>05</v>
      </c>
      <c r="I3680" t="str">
        <f>CONCATENATE(RIGHT(CONCATENATE("00",DAY(Hoja2!D3680)),2),"/",RIGHT(CONCATENATE("00",MONTH(Hoja2!D3680)),2),"/",RIGHT(CONCATENATE("00",YEAR(Hoja2!D3680)),2))</f>
        <v>05/06/12</v>
      </c>
      <c r="J3680" t="str">
        <f>IF(LEN(Hoja2!J3680)&gt;150,LEN(Hoja2!J3680),"")</f>
        <v/>
      </c>
      <c r="K3680" t="str">
        <f>IF(Hoja2!A3680&lt;&gt;"", IF(Hoja2!B3680&lt;&gt;"", IF(Hoja2!C3680&lt;&gt;"", IF(Hoja2!D3680&lt;&gt;"", IF(Hoja2!E3680&lt;&gt;"", IF(Hoja2!F3680&lt;&gt;"", IF(Hoja2!J3680&lt;&gt;"","ok",""),""),""),""),""),""),"")</f>
        <v>ok</v>
      </c>
      <c r="L3680" t="str">
        <f>IF(Hoja2!A3680="'S/F'","--","")</f>
        <v/>
      </c>
      <c r="M3680" t="str">
        <f>IF(LEN(Hoja2!C3680)&gt;30,Hoja2!C3680,"")</f>
        <v/>
      </c>
      <c r="O3680" t="str">
        <f>IF(LEN(Hoja2!F3680)&gt;110,LEN(Hoja2!F3680),"")</f>
        <v/>
      </c>
      <c r="Q3680" t="str">
        <f>IF(K3680="ok",CONCATENATE(IF(Hoja2!A3680="'S/F'","--",""),N3680,"INSERT INTO seguimiento_oficios_recepcion_oficio(fecha_captura, folio_interno, no_oficio, dependencia_envia, firma, fecha_oficio, asunto, anexo, captura_id, estatus_id) VALUES ('",CONCATENATE(RIGHT(CONCATENATE("00",DAY(Hoja2!B3680)),2),"/",RIGHT(CONCATENATE("00",MONTH(Hoja2!B3680)),2),"/",RIGHT(CONCATENATE("00",YEAR(Hoja2!B3680)),2)),"',",Hoja2!A3680,",'",Hoja2!C3680,"','",Hoja2!F3680,"','",Hoja2!E3680,"','",CONCATENATE(RIGHT(CONCATENATE("00",DAY(Hoja2!D3680)),2),"/",RIGHT(CONCATENATE("00",MONTH(Hoja2!D3680)),2),"/",RIGHT(CONCATENATE("00",YEAR(Hoja2!D3680)),2)),"','",Hoja2!J3680,"',","FALSE, 1,8);"), "")</f>
        <v>INSERT INTO seguimiento_oficios_recepcion_oficio(fecha_captura, folio_interno, no_oficio, dependencia_envia, firma, fecha_oficio, asunto, anexo, captura_id, estatus_id) VALUES ('07/06/12',1019,'21559','30/A ZONA MILITAR','EFRAIN SANCHEZ VELASCO','05/06/12','SOLICITAN APOYOS PARA EL 13 DE JUNIO',FALSE, 1,8);</v>
      </c>
    </row>
    <row r="3681" spans="6:17">
      <c r="F3681" t="str">
        <f>RIGHT(CONCATENATE("00",DAY(Hoja2!B3681)),2)</f>
        <v>07</v>
      </c>
      <c r="G3681" t="str">
        <f>CONCATENATE(RIGHT(CONCATENATE("00",DAY(Hoja2!B3681)),2),"/",RIGHT(CONCATENATE("00",MONTH(Hoja2!B3681)),2),"/",RIGHT(CONCATENATE("00",YEAR(Hoja2!B3681)),2))</f>
        <v>07/06/12</v>
      </c>
      <c r="H3681" t="str">
        <f>RIGHT(CONCATENATE("00",DAY(Hoja2!D3681)),2)</f>
        <v>07</v>
      </c>
      <c r="I3681" t="str">
        <f>CONCATENATE(RIGHT(CONCATENATE("00",DAY(Hoja2!D3681)),2),"/",RIGHT(CONCATENATE("00",MONTH(Hoja2!D3681)),2),"/",RIGHT(CONCATENATE("00",YEAR(Hoja2!D3681)),2))</f>
        <v>07/06/12</v>
      </c>
      <c r="J3681" t="str">
        <f>IF(LEN(Hoja2!J3681)&gt;150,LEN(Hoja2!J3681),"")</f>
        <v/>
      </c>
      <c r="K3681" t="str">
        <f>IF(Hoja2!A3681&lt;&gt;"", IF(Hoja2!B3681&lt;&gt;"", IF(Hoja2!C3681&lt;&gt;"", IF(Hoja2!D3681&lt;&gt;"", IF(Hoja2!E3681&lt;&gt;"", IF(Hoja2!F3681&lt;&gt;"", IF(Hoja2!J3681&lt;&gt;"","ok",""),""),""),""),""),""),"")</f>
        <v>ok</v>
      </c>
      <c r="L3681" t="str">
        <f>IF(Hoja2!A3681="'S/F'","--","")</f>
        <v/>
      </c>
      <c r="M3681" t="str">
        <f>IF(LEN(Hoja2!C3681)&gt;30,Hoja2!C3681,"")</f>
        <v/>
      </c>
      <c r="O3681" t="str">
        <f>IF(LEN(Hoja2!F3681)&gt;110,LEN(Hoja2!F3681),"")</f>
        <v/>
      </c>
      <c r="Q3681" t="str">
        <f>IF(K3681="ok",CONCATENATE(IF(Hoja2!A3681="'S/F'","--",""),N3681,"INSERT INTO seguimiento_oficios_recepcion_oficio(fecha_captura, folio_interno, no_oficio, dependencia_envia, firma, fecha_oficio, asunto, anexo, captura_id, estatus_id) VALUES ('",CONCATENATE(RIGHT(CONCATENATE("00",DAY(Hoja2!B3681)),2),"/",RIGHT(CONCATENATE("00",MONTH(Hoja2!B3681)),2),"/",RIGHT(CONCATENATE("00",YEAR(Hoja2!B3681)),2)),"',",Hoja2!A3681,",'",Hoja2!C3681,"','",Hoja2!F3681,"','",Hoja2!E3681,"','",CONCATENATE(RIGHT(CONCATENATE("00",DAY(Hoja2!D3681)),2),"/",RIGHT(CONCATENATE("00",MONTH(Hoja2!D3681)),2),"/",RIGHT(CONCATENATE("00",YEAR(Hoja2!D3681)),2)),"','",Hoja2!J3681,"',","FALSE, 1,8);"), "")</f>
        <v>INSERT INTO seguimiento_oficios_recepcion_oficio(fecha_captura, folio_interno, no_oficio, dependencia_envia, firma, fecha_oficio, asunto, anexo, captura_id, estatus_id) VALUES ('07/06/12',1020,'0917','DROGADICTOS ANONIMOS','RAFAEL ALBERTO ESPINOZA LARA','07/06/12','SOLICITAN IMPRESIÓN DE 5000 EJEMPLARES DE 12 PASOS DE DORGADICTOS ANONIMOS',FALSE, 1,8);</v>
      </c>
    </row>
    <row r="3682" spans="6:17">
      <c r="F3682" t="str">
        <f>RIGHT(CONCATENATE("00",DAY(Hoja2!B3682)),2)</f>
        <v>07</v>
      </c>
      <c r="G3682" t="str">
        <f>CONCATENATE(RIGHT(CONCATENATE("00",DAY(Hoja2!B3682)),2),"/",RIGHT(CONCATENATE("00",MONTH(Hoja2!B3682)),2),"/",RIGHT(CONCATENATE("00",YEAR(Hoja2!B3682)),2))</f>
        <v>07/06/12</v>
      </c>
      <c r="H3682" t="str">
        <f>RIGHT(CONCATENATE("00",DAY(Hoja2!D3682)),2)</f>
        <v>04</v>
      </c>
      <c r="I3682" t="str">
        <f>CONCATENATE(RIGHT(CONCATENATE("00",DAY(Hoja2!D3682)),2),"/",RIGHT(CONCATENATE("00",MONTH(Hoja2!D3682)),2),"/",RIGHT(CONCATENATE("00",YEAR(Hoja2!D3682)),2))</f>
        <v>04/06/12</v>
      </c>
      <c r="J3682" t="str">
        <f>IF(LEN(Hoja2!J3682)&gt;150,LEN(Hoja2!J3682),"")</f>
        <v/>
      </c>
      <c r="K3682" t="str">
        <f>IF(Hoja2!A3682&lt;&gt;"", IF(Hoja2!B3682&lt;&gt;"", IF(Hoja2!C3682&lt;&gt;"", IF(Hoja2!D3682&lt;&gt;"", IF(Hoja2!E3682&lt;&gt;"", IF(Hoja2!F3682&lt;&gt;"", IF(Hoja2!J3682&lt;&gt;"","ok",""),""),""),""),""),""),"")</f>
        <v>ok</v>
      </c>
      <c r="L3682" t="str">
        <f>IF(Hoja2!A3682="'S/F'","--","")</f>
        <v/>
      </c>
      <c r="M3682" t="str">
        <f>IF(LEN(Hoja2!C3682)&gt;30,Hoja2!C3682,"")</f>
        <v/>
      </c>
      <c r="O3682" t="str">
        <f>IF(LEN(Hoja2!F3682)&gt;110,LEN(Hoja2!F3682),"")</f>
        <v/>
      </c>
      <c r="Q3682" t="str">
        <f>IF(K3682="ok",CONCATENATE(IF(Hoja2!A3682="'S/F'","--",""),N3682,"INSERT INTO seguimiento_oficios_recepcion_oficio(fecha_captura, folio_interno, no_oficio, dependencia_envia, firma, fecha_oficio, asunto, anexo, captura_id, estatus_id) VALUES ('",CONCATENATE(RIGHT(CONCATENATE("00",DAY(Hoja2!B3682)),2),"/",RIGHT(CONCATENATE("00",MONTH(Hoja2!B3682)),2),"/",RIGHT(CONCATENATE("00",YEAR(Hoja2!B3682)),2)),"',",Hoja2!A3682,",'",Hoja2!C3682,"','",Hoja2!F3682,"','",Hoja2!E3682,"','",CONCATENATE(RIGHT(CONCATENATE("00",DAY(Hoja2!D3682)),2),"/",RIGHT(CONCATENATE("00",MONTH(Hoja2!D3682)),2),"/",RIGHT(CONCATENATE("00",YEAR(Hoja2!D3682)),2)),"','",Hoja2!J3682,"',","FALSE, 1,8);"), "")</f>
        <v>INSERT INTO seguimiento_oficios_recepcion_oficio(fecha_captura, folio_interno, no_oficio, dependencia_envia, firma, fecha_oficio, asunto, anexo, captura_id, estatus_id) VALUES ('07/06/12',1021,'S/N','LA VICTORIA','OVIDIO PEREZ SANCHEZ','04/06/12','INVITACION A REUNION OPERATIVA EL 08 DE JUNIO PARA LA GRAN CARRERA ATLETICA DE LA VICTORIA',FALSE, 1,8);</v>
      </c>
    </row>
    <row r="3683" spans="6:17">
      <c r="F3683" t="str">
        <f>RIGHT(CONCATENATE("00",DAY(Hoja2!B3683)),2)</f>
        <v>07</v>
      </c>
      <c r="G3683" t="str">
        <f>CONCATENATE(RIGHT(CONCATENATE("00",DAY(Hoja2!B3683)),2),"/",RIGHT(CONCATENATE("00",MONTH(Hoja2!B3683)),2),"/",RIGHT(CONCATENATE("00",YEAR(Hoja2!B3683)),2))</f>
        <v>07/06/12</v>
      </c>
      <c r="H3683" t="str">
        <f>RIGHT(CONCATENATE("00",DAY(Hoja2!D3683)),2)</f>
        <v>04</v>
      </c>
      <c r="I3683" t="str">
        <f>CONCATENATE(RIGHT(CONCATENATE("00",DAY(Hoja2!D3683)),2),"/",RIGHT(CONCATENATE("00",MONTH(Hoja2!D3683)),2),"/",RIGHT(CONCATENATE("00",YEAR(Hoja2!D3683)),2))</f>
        <v>04/06/12</v>
      </c>
      <c r="J3683" t="str">
        <f>IF(LEN(Hoja2!J3683)&gt;150,LEN(Hoja2!J3683),"")</f>
        <v/>
      </c>
      <c r="K3683" t="str">
        <f>IF(Hoja2!A3683&lt;&gt;"", IF(Hoja2!B3683&lt;&gt;"", IF(Hoja2!C3683&lt;&gt;"", IF(Hoja2!D3683&lt;&gt;"", IF(Hoja2!E3683&lt;&gt;"", IF(Hoja2!F3683&lt;&gt;"", IF(Hoja2!J3683&lt;&gt;"","ok",""),""),""),""),""),""),"")</f>
        <v>ok</v>
      </c>
      <c r="L3683" t="str">
        <f>IF(Hoja2!A3683="'S/F'","--","")</f>
        <v/>
      </c>
      <c r="M3683" t="str">
        <f>IF(LEN(Hoja2!C3683)&gt;30,Hoja2!C3683,"")</f>
        <v/>
      </c>
      <c r="O3683" t="str">
        <f>IF(LEN(Hoja2!F3683)&gt;110,LEN(Hoja2!F3683),"")</f>
        <v/>
      </c>
      <c r="Q3683" t="str">
        <f>IF(K3683="ok",CONCATENATE(IF(Hoja2!A3683="'S/F'","--",""),N3683,"INSERT INTO seguimiento_oficios_recepcion_oficio(fecha_captura, folio_interno, no_oficio, dependencia_envia, firma, fecha_oficio, asunto, anexo, captura_id, estatus_id) VALUES ('",CONCATENATE(RIGHT(CONCATENATE("00",DAY(Hoja2!B3683)),2),"/",RIGHT(CONCATENATE("00",MONTH(Hoja2!B3683)),2),"/",RIGHT(CONCATENATE("00",YEAR(Hoja2!B3683)),2)),"',",Hoja2!A3683,",'",Hoja2!C3683,"','",Hoja2!F3683,"','",Hoja2!E3683,"','",CONCATENATE(RIGHT(CONCATENATE("00",DAY(Hoja2!D3683)),2),"/",RIGHT(CONCATENATE("00",MONTH(Hoja2!D3683)),2),"/",RIGHT(CONCATENATE("00",YEAR(Hoja2!D3683)),2)),"','",Hoja2!J3683,"',","FALSE, 1,8);"), "")</f>
        <v>INSERT INTO seguimiento_oficios_recepcion_oficio(fecha_captura, folio_interno, no_oficio, dependencia_envia, firma, fecha_oficio, asunto, anexo, captura_id, estatus_id) VALUES ('07/06/12',1022,'S/N','LA VICTORIA','OVIDIO PEREZ SANCHEZ','04/06/12','SOLICITAN APOYOS PARA EL 24 DE JUNIO PARA LA GRAN CARRERA ATLETICA DE LA VICTORIA',FALSE, 1,8);</v>
      </c>
    </row>
    <row r="3684" spans="6:17">
      <c r="F3684" t="str">
        <f>RIGHT(CONCATENATE("00",DAY(Hoja2!B3684)),2)</f>
        <v>07</v>
      </c>
      <c r="G3684" t="str">
        <f>CONCATENATE(RIGHT(CONCATENATE("00",DAY(Hoja2!B3684)),2),"/",RIGHT(CONCATENATE("00",MONTH(Hoja2!B3684)),2),"/",RIGHT(CONCATENATE("00",YEAR(Hoja2!B3684)),2))</f>
        <v>07/06/12</v>
      </c>
      <c r="H3684" t="str">
        <f>RIGHT(CONCATENATE("00",DAY(Hoja2!D3684)),2)</f>
        <v>06</v>
      </c>
      <c r="I3684" t="str">
        <f>CONCATENATE(RIGHT(CONCATENATE("00",DAY(Hoja2!D3684)),2),"/",RIGHT(CONCATENATE("00",MONTH(Hoja2!D3684)),2),"/",RIGHT(CONCATENATE("00",YEAR(Hoja2!D3684)),2))</f>
        <v>06/06/12</v>
      </c>
      <c r="J3684" t="str">
        <f>IF(LEN(Hoja2!J3684)&gt;150,LEN(Hoja2!J3684),"")</f>
        <v/>
      </c>
      <c r="K3684" t="str">
        <f>IF(Hoja2!A3684&lt;&gt;"", IF(Hoja2!B3684&lt;&gt;"", IF(Hoja2!C3684&lt;&gt;"", IF(Hoja2!D3684&lt;&gt;"", IF(Hoja2!E3684&lt;&gt;"", IF(Hoja2!F3684&lt;&gt;"", IF(Hoja2!J3684&lt;&gt;"","ok",""),""),""),""),""),""),"")</f>
        <v>ok</v>
      </c>
      <c r="L3684" t="str">
        <f>IF(Hoja2!A3684="'S/F'","--","")</f>
        <v/>
      </c>
      <c r="M3684" t="str">
        <f>IF(LEN(Hoja2!C3684)&gt;30,Hoja2!C3684,"")</f>
        <v/>
      </c>
      <c r="O3684" t="str">
        <f>IF(LEN(Hoja2!F3684)&gt;110,LEN(Hoja2!F3684),"")</f>
        <v/>
      </c>
      <c r="Q3684" t="str">
        <f>IF(K3684="ok",CONCATENATE(IF(Hoja2!A3684="'S/F'","--",""),N3684,"INSERT INTO seguimiento_oficios_recepcion_oficio(fecha_captura, folio_interno, no_oficio, dependencia_envia, firma, fecha_oficio, asunto, anexo, captura_id, estatus_id) VALUES ('",CONCATENATE(RIGHT(CONCATENATE("00",DAY(Hoja2!B3684)),2),"/",RIGHT(CONCATENATE("00",MONTH(Hoja2!B3684)),2),"/",RIGHT(CONCATENATE("00",YEAR(Hoja2!B3684)),2)),"',",Hoja2!A3684,",'",Hoja2!C3684,"','",Hoja2!F3684,"','",Hoja2!E3684,"','",CONCATENATE(RIGHT(CONCATENATE("00",DAY(Hoja2!D3684)),2),"/",RIGHT(CONCATENATE("00",MONTH(Hoja2!D3684)),2),"/",RIGHT(CONCATENATE("00",YEAR(Hoja2!D3684)),2)),"','",Hoja2!J3684,"',","FALSE, 1,8);"), "")</f>
        <v>INSERT INTO seguimiento_oficios_recepcion_oficio(fecha_captura, folio_interno, no_oficio, dependencia_envia, firma, fecha_oficio, asunto, anexo, captura_id, estatus_id) VALUES ('07/06/12',1023,'794','POLICIA ESTATAL DE CAMINOS','ROSA MELIDA LOPEZ VILLANUEVA','06/06/12','ENVIA LISTA DE ASISTENCIA DE LOS MESES DE ABRIL, MAYO Y JUNIO',FALSE, 1,8);</v>
      </c>
    </row>
    <row r="3685" spans="6:17">
      <c r="F3685" t="str">
        <f>RIGHT(CONCATENATE("00",DAY(Hoja2!B3685)),2)</f>
        <v>29</v>
      </c>
      <c r="G3685" t="str">
        <f>CONCATENATE(RIGHT(CONCATENATE("00",DAY(Hoja2!B3685)),2),"/",RIGHT(CONCATENATE("00",MONTH(Hoja2!B3685)),2),"/",RIGHT(CONCATENATE("00",YEAR(Hoja2!B3685)),2))</f>
        <v>29/05/12</v>
      </c>
      <c r="H3685" t="str">
        <f>RIGHT(CONCATENATE("00",DAY(Hoja2!D3685)),2)</f>
        <v>29</v>
      </c>
      <c r="I3685" t="str">
        <f>CONCATENATE(RIGHT(CONCATENATE("00",DAY(Hoja2!D3685)),2),"/",RIGHT(CONCATENATE("00",MONTH(Hoja2!D3685)),2),"/",RIGHT(CONCATENATE("00",YEAR(Hoja2!D3685)),2))</f>
        <v>29/05/12</v>
      </c>
      <c r="J3685" t="str">
        <f>IF(LEN(Hoja2!J3685)&gt;150,LEN(Hoja2!J3685),"")</f>
        <v/>
      </c>
      <c r="K3685" t="str">
        <f>IF(Hoja2!A3685&lt;&gt;"", IF(Hoja2!B3685&lt;&gt;"", IF(Hoja2!C3685&lt;&gt;"", IF(Hoja2!D3685&lt;&gt;"", IF(Hoja2!E3685&lt;&gt;"", IF(Hoja2!F3685&lt;&gt;"", IF(Hoja2!J3685&lt;&gt;"","ok",""),""),""),""),""),""),"")</f>
        <v>ok</v>
      </c>
      <c r="L3685" t="str">
        <f>IF(Hoja2!A3685="'S/F'","--","")</f>
        <v/>
      </c>
      <c r="M3685" t="str">
        <f>IF(LEN(Hoja2!C3685)&gt;30,Hoja2!C3685,"")</f>
        <v/>
      </c>
      <c r="O3685" t="str">
        <f>IF(LEN(Hoja2!F3685)&gt;110,LEN(Hoja2!F3685),"")</f>
        <v/>
      </c>
      <c r="Q3685" t="str">
        <f>IF(K3685="ok",CONCATENATE(IF(Hoja2!A3685="'S/F'","--",""),N3685,"INSERT INTO seguimiento_oficios_recepcion_oficio(fecha_captura, folio_interno, no_oficio, dependencia_envia, firma, fecha_oficio, asunto, anexo, captura_id, estatus_id) VALUES ('",CONCATENATE(RIGHT(CONCATENATE("00",DAY(Hoja2!B3685)),2),"/",RIGHT(CONCATENATE("00",MONTH(Hoja2!B3685)),2),"/",RIGHT(CONCATENATE("00",YEAR(Hoja2!B3685)),2)),"',",Hoja2!A3685,",'",Hoja2!C3685,"','",Hoja2!F3685,"','",Hoja2!E3685,"','",CONCATENATE(RIGHT(CONCATENATE("00",DAY(Hoja2!D3685)),2),"/",RIGHT(CONCATENATE("00",MONTH(Hoja2!D3685)),2),"/",RIGHT(CONCATENATE("00",YEAR(Hoja2!D3685)),2)),"','",Hoja2!J3685,"',","FALSE, 1,8);"), "")</f>
        <v>INSERT INTO seguimiento_oficios_recepcion_oficio(fecha_captura, folio_interno, no_oficio, dependencia_envia, firma, fecha_oficio, asunto, anexo, captura_id, estatus_id) VALUES ('29/05/12',1024,'776','POLICIA ESTATAL DE CAMINOS','ROSA MELIDA LOPEZ VILLANUEVA','29/05/12','INFORMA DEL PRIMER PERIODO DE VACACIONES ',FALSE, 1,8);</v>
      </c>
    </row>
    <row r="3686" spans="6:17">
      <c r="F3686" t="str">
        <f>RIGHT(CONCATENATE("00",DAY(Hoja2!B3686)),2)</f>
        <v>08</v>
      </c>
      <c r="G3686" t="str">
        <f>CONCATENATE(RIGHT(CONCATENATE("00",DAY(Hoja2!B3686)),2),"/",RIGHT(CONCATENATE("00",MONTH(Hoja2!B3686)),2),"/",RIGHT(CONCATENATE("00",YEAR(Hoja2!B3686)),2))</f>
        <v>08/06/12</v>
      </c>
      <c r="H3686" t="str">
        <f>RIGHT(CONCATENATE("00",DAY(Hoja2!D3686)),2)</f>
        <v>08</v>
      </c>
      <c r="I3686" t="str">
        <f>CONCATENATE(RIGHT(CONCATENATE("00",DAY(Hoja2!D3686)),2),"/",RIGHT(CONCATENATE("00",MONTH(Hoja2!D3686)),2),"/",RIGHT(CONCATENATE("00",YEAR(Hoja2!D3686)),2))</f>
        <v>08/06/12</v>
      </c>
      <c r="J3686" t="str">
        <f>IF(LEN(Hoja2!J3686)&gt;150,LEN(Hoja2!J3686),"")</f>
        <v/>
      </c>
      <c r="K3686" t="str">
        <f>IF(Hoja2!A3686&lt;&gt;"", IF(Hoja2!B3686&lt;&gt;"", IF(Hoja2!C3686&lt;&gt;"", IF(Hoja2!D3686&lt;&gt;"", IF(Hoja2!E3686&lt;&gt;"", IF(Hoja2!F3686&lt;&gt;"", IF(Hoja2!J3686&lt;&gt;"","ok",""),""),""),""),""),""),"")</f>
        <v>ok</v>
      </c>
      <c r="L3686" t="str">
        <f>IF(Hoja2!A3686="'S/F'","--","")</f>
        <v/>
      </c>
      <c r="M3686" t="str">
        <f>IF(LEN(Hoja2!C3686)&gt;30,Hoja2!C3686,"")</f>
        <v/>
      </c>
      <c r="O3686" t="str">
        <f>IF(LEN(Hoja2!F3686)&gt;110,LEN(Hoja2!F3686),"")</f>
        <v/>
      </c>
      <c r="Q3686" t="str">
        <f>IF(K3686="ok",CONCATENATE(IF(Hoja2!A3686="'S/F'","--",""),N3686,"INSERT INTO seguimiento_oficios_recepcion_oficio(fecha_captura, folio_interno, no_oficio, dependencia_envia, firma, fecha_oficio, asunto, anexo, captura_id, estatus_id) VALUES ('",CONCATENATE(RIGHT(CONCATENATE("00",DAY(Hoja2!B3686)),2),"/",RIGHT(CONCATENATE("00",MONTH(Hoja2!B3686)),2),"/",RIGHT(CONCATENATE("00",YEAR(Hoja2!B3686)),2)),"',",Hoja2!A3686,",'",Hoja2!C3686,"','",Hoja2!F3686,"','",Hoja2!E3686,"','",CONCATENATE(RIGHT(CONCATENATE("00",DAY(Hoja2!D3686)),2),"/",RIGHT(CONCATENATE("00",MONTH(Hoja2!D3686)),2),"/",RIGHT(CONCATENATE("00",YEAR(Hoja2!D3686)),2)),"','",Hoja2!J3686,"',","FALSE, 1,8);"), "")</f>
        <v>INSERT INTO seguimiento_oficios_recepcion_oficio(fecha_captura, folio_interno, no_oficio, dependencia_envia, firma, fecha_oficio, asunto, anexo, captura_id, estatus_id) VALUES ('08/06/12',1025,'S/N','SEG. PUB.','SERGIO LOPEZ URIBE','08/06/12','SOLICITAN INTERVENCION EN LA VALIDACION DE LA ADQUISICION DEL SEGURO DEL HELICOPTERO BELL 206 JR III POR UN MONTO DE $335,000.00',FALSE, 1,8);</v>
      </c>
    </row>
    <row r="3687" spans="6:17">
      <c r="F3687" t="str">
        <f>RIGHT(CONCATENATE("00",DAY(Hoja2!B3687)),2)</f>
        <v>11</v>
      </c>
      <c r="G3687" t="str">
        <f>CONCATENATE(RIGHT(CONCATENATE("00",DAY(Hoja2!B3687)),2),"/",RIGHT(CONCATENATE("00",MONTH(Hoja2!B3687)),2),"/",RIGHT(CONCATENATE("00",YEAR(Hoja2!B3687)),2))</f>
        <v>11/06/12</v>
      </c>
      <c r="H3687" t="str">
        <f>RIGHT(CONCATENATE("00",DAY(Hoja2!D3687)),2)</f>
        <v>26</v>
      </c>
      <c r="I3687" t="str">
        <f>CONCATENATE(RIGHT(CONCATENATE("00",DAY(Hoja2!D3687)),2),"/",RIGHT(CONCATENATE("00",MONTH(Hoja2!D3687)),2),"/",RIGHT(CONCATENATE("00",YEAR(Hoja2!D3687)),2))</f>
        <v>26/04/12</v>
      </c>
      <c r="J3687">
        <f>IF(LEN(Hoja2!J3687)&gt;150,LEN(Hoja2!J3687),"")</f>
        <v>179</v>
      </c>
      <c r="K3687" t="str">
        <f>IF(Hoja2!A3687&lt;&gt;"", IF(Hoja2!B3687&lt;&gt;"", IF(Hoja2!C3687&lt;&gt;"", IF(Hoja2!D3687&lt;&gt;"", IF(Hoja2!E3687&lt;&gt;"", IF(Hoja2!F3687&lt;&gt;"", IF(Hoja2!J3687&lt;&gt;"","ok",""),""),""),""),""),""),"")</f>
        <v>ok</v>
      </c>
      <c r="L3687" t="str">
        <f>IF(Hoja2!A3687="'S/F'","--","")</f>
        <v/>
      </c>
      <c r="M3687" t="str">
        <f>IF(LEN(Hoja2!C3687)&gt;30,Hoja2!C3687,"")</f>
        <v/>
      </c>
      <c r="O3687" t="str">
        <f>IF(LEN(Hoja2!F3687)&gt;110,LEN(Hoja2!F3687),"")</f>
        <v/>
      </c>
      <c r="Q3687" t="str">
        <f>IF(K3687="ok",CONCATENATE(IF(Hoja2!A3687="'S/F'","--",""),N3687,"INSERT INTO seguimiento_oficios_recepcion_oficio(fecha_captura, folio_interno, no_oficio, dependencia_envia, firma, fecha_oficio, asunto, anexo, captura_id, estatus_id) VALUES ('",CONCATENATE(RIGHT(CONCATENATE("00",DAY(Hoja2!B3687)),2),"/",RIGHT(CONCATENATE("00",MONTH(Hoja2!B3687)),2),"/",RIGHT(CONCATENATE("00",YEAR(Hoja2!B3687)),2)),"',",Hoja2!A3687,",'",Hoja2!C3687,"','",Hoja2!F3687,"','",Hoja2!E3687,"','",CONCATENATE(RIGHT(CONCATENATE("00",DAY(Hoja2!D3687)),2),"/",RIGHT(CONCATENATE("00",MONTH(Hoja2!D3687)),2),"/",RIGHT(CONCATENATE("00",YEAR(Hoja2!D3687)),2)),"','",Hoja2!J3687,"',","FALSE, 1,8);"), "")</f>
        <v>INSERT INTO seguimiento_oficios_recepcion_oficio(fecha_captura, folio_interno, no_oficio, dependencia_envia, firma, fecha_oficio, asunto, anexo, captura_id, estatus_id) VALUES ('11/06/12',1026,'524','SAF','FREDDY A. PRIEGO ALVAREZ ','26/04/12','SOLICITA DEJAR SIN EFECTO LA PETICION PLANTEADA EN EL OFI. 1045 DEBIDO A QUE EL CONTRIBUYENTE JORGE ALBERTO CRUZ GARCIA YA NO PRESENTA IMPEDIMENTO DE CONTRATACION DE ADQUISICIONES',FALSE, 1,8);</v>
      </c>
    </row>
    <row r="3688" spans="6:17">
      <c r="F3688" t="str">
        <f>RIGHT(CONCATENATE("00",DAY(Hoja2!B3688)),2)</f>
        <v>11</v>
      </c>
      <c r="G3688" t="str">
        <f>CONCATENATE(RIGHT(CONCATENATE("00",DAY(Hoja2!B3688)),2),"/",RIGHT(CONCATENATE("00",MONTH(Hoja2!B3688)),2),"/",RIGHT(CONCATENATE("00",YEAR(Hoja2!B3688)),2))</f>
        <v>11/06/12</v>
      </c>
      <c r="H3688" t="str">
        <f>RIGHT(CONCATENATE("00",DAY(Hoja2!D3688)),2)</f>
        <v>10</v>
      </c>
      <c r="I3688" t="str">
        <f>CONCATENATE(RIGHT(CONCATENATE("00",DAY(Hoja2!D3688)),2),"/",RIGHT(CONCATENATE("00",MONTH(Hoja2!D3688)),2),"/",RIGHT(CONCATENATE("00",YEAR(Hoja2!D3688)),2))</f>
        <v>10/06/12</v>
      </c>
      <c r="J3688">
        <f>IF(LEN(Hoja2!J3688)&gt;150,LEN(Hoja2!J3688),"")</f>
        <v>179</v>
      </c>
      <c r="K3688" t="str">
        <f>IF(Hoja2!A3688&lt;&gt;"", IF(Hoja2!B3688&lt;&gt;"", IF(Hoja2!C3688&lt;&gt;"", IF(Hoja2!D3688&lt;&gt;"", IF(Hoja2!E3688&lt;&gt;"", IF(Hoja2!F3688&lt;&gt;"", IF(Hoja2!J3688&lt;&gt;"","ok",""),""),""),""),""),""),"")</f>
        <v>ok</v>
      </c>
      <c r="L3688" t="str">
        <f>IF(Hoja2!A3688="'S/F'","--","")</f>
        <v/>
      </c>
      <c r="M3688" t="str">
        <f>IF(LEN(Hoja2!C3688)&gt;30,Hoja2!C3688,"")</f>
        <v/>
      </c>
      <c r="O3688" t="str">
        <f>IF(LEN(Hoja2!F3688)&gt;110,LEN(Hoja2!F3688),"")</f>
        <v/>
      </c>
      <c r="Q3688" t="str">
        <f>IF(K3688="ok",CONCATENATE(IF(Hoja2!A3688="'S/F'","--",""),N3688,"INSERT INTO seguimiento_oficios_recepcion_oficio(fecha_captura, folio_interno, no_oficio, dependencia_envia, firma, fecha_oficio, asunto, anexo, captura_id, estatus_id) VALUES ('",CONCATENATE(RIGHT(CONCATENATE("00",DAY(Hoja2!B3688)),2),"/",RIGHT(CONCATENATE("00",MONTH(Hoja2!B3688)),2),"/",RIGHT(CONCATENATE("00",YEAR(Hoja2!B3688)),2)),"',",Hoja2!A3688,",'",Hoja2!C3688,"','",Hoja2!F3688,"','",Hoja2!E3688,"','",CONCATENATE(RIGHT(CONCATENATE("00",DAY(Hoja2!D3688)),2),"/",RIGHT(CONCATENATE("00",MONTH(Hoja2!D3688)),2),"/",RIGHT(CONCATENATE("00",YEAR(Hoja2!D3688)),2)),"','",Hoja2!J3688,"',","FALSE, 1,8);"), "")</f>
        <v>INSERT INTO seguimiento_oficios_recepcion_oficio(fecha_captura, folio_interno, no_oficio, dependencia_envia, firma, fecha_oficio, asunto, anexo, captura_id, estatus_id) VALUES ('11/06/12',1027,'605','SAF','LILIA EUGENIA SEVILLA SUAREZ','10/06/12','SOLICITA DEJAR SIN EFECTO LA PETICION PLANTEADA EN EL OFI. 1045 DEBIDO A QUE EL CONTRIBUYENTE JORGE ALBERTO CRUZ GARCIA YA NO PRESENTA IMPEDIMENTO DE CONTRATACION DE ADQUISICIONES',FALSE, 1,8);</v>
      </c>
    </row>
    <row r="3689" spans="6:17">
      <c r="F3689" t="str">
        <f>RIGHT(CONCATENATE("00",DAY(Hoja2!B3689)),2)</f>
        <v>11</v>
      </c>
      <c r="G3689" t="str">
        <f>CONCATENATE(RIGHT(CONCATENATE("00",DAY(Hoja2!B3689)),2),"/",RIGHT(CONCATENATE("00",MONTH(Hoja2!B3689)),2),"/",RIGHT(CONCATENATE("00",YEAR(Hoja2!B3689)),2))</f>
        <v>11/06/12</v>
      </c>
      <c r="H3689" t="str">
        <f>RIGHT(CONCATENATE("00",DAY(Hoja2!D3689)),2)</f>
        <v>11</v>
      </c>
      <c r="I3689" t="str">
        <f>CONCATENATE(RIGHT(CONCATENATE("00",DAY(Hoja2!D3689)),2),"/",RIGHT(CONCATENATE("00",MONTH(Hoja2!D3689)),2),"/",RIGHT(CONCATENATE("00",YEAR(Hoja2!D3689)),2))</f>
        <v>11/06/12</v>
      </c>
      <c r="J3689" t="str">
        <f>IF(LEN(Hoja2!J3689)&gt;150,LEN(Hoja2!J3689),"")</f>
        <v/>
      </c>
      <c r="K3689" t="str">
        <f>IF(Hoja2!A3689&lt;&gt;"", IF(Hoja2!B3689&lt;&gt;"", IF(Hoja2!C3689&lt;&gt;"", IF(Hoja2!D3689&lt;&gt;"", IF(Hoja2!E3689&lt;&gt;"", IF(Hoja2!F3689&lt;&gt;"", IF(Hoja2!J3689&lt;&gt;"","ok",""),""),""),""),""),""),"")</f>
        <v>ok</v>
      </c>
      <c r="L3689" t="str">
        <f>IF(Hoja2!A3689="'S/F'","--","")</f>
        <v/>
      </c>
      <c r="M3689" t="str">
        <f>IF(LEN(Hoja2!C3689)&gt;30,Hoja2!C3689,"")</f>
        <v/>
      </c>
      <c r="O3689" t="str">
        <f>IF(LEN(Hoja2!F3689)&gt;110,LEN(Hoja2!F3689),"")</f>
        <v/>
      </c>
      <c r="Q3689" t="str">
        <f>IF(K3689="ok",CONCATENATE(IF(Hoja2!A3689="'S/F'","--",""),N3689,"INSERT INTO seguimiento_oficios_recepcion_oficio(fecha_captura, folio_interno, no_oficio, dependencia_envia, firma, fecha_oficio, asunto, anexo, captura_id, estatus_id) VALUES ('",CONCATENATE(RIGHT(CONCATENATE("00",DAY(Hoja2!B3689)),2),"/",RIGHT(CONCATENATE("00",MONTH(Hoja2!B3689)),2),"/",RIGHT(CONCATENATE("00",YEAR(Hoja2!B3689)),2)),"',",Hoja2!A3689,",'",Hoja2!C3689,"','",Hoja2!F3689,"','",Hoja2!E3689,"','",CONCATENATE(RIGHT(CONCATENATE("00",DAY(Hoja2!D3689)),2),"/",RIGHT(CONCATENATE("00",MONTH(Hoja2!D3689)),2),"/",RIGHT(CONCATENATE("00",YEAR(Hoja2!D3689)),2)),"','",Hoja2!J3689,"',","FALSE, 1,8);"), "")</f>
        <v>INSERT INTO seguimiento_oficios_recepcion_oficio(fecha_captura, folio_interno, no_oficio, dependencia_envia, firma, fecha_oficio, asunto, anexo, captura_id, estatus_id) VALUES ('11/06/12',1028,'S/N','BANDA DE MUSICA','NELSON DENIS RUIZ','11/06/12','SOLICITA PLAZA DE RUPERTO PRIEGO BECERRA',FALSE, 1,8);</v>
      </c>
    </row>
    <row r="3690" spans="6:17">
      <c r="F3690" t="str">
        <f>RIGHT(CONCATENATE("00",DAY(Hoja2!B3690)),2)</f>
        <v>11</v>
      </c>
      <c r="G3690" t="str">
        <f>CONCATENATE(RIGHT(CONCATENATE("00",DAY(Hoja2!B3690)),2),"/",RIGHT(CONCATENATE("00",MONTH(Hoja2!B3690)),2),"/",RIGHT(CONCATENATE("00",YEAR(Hoja2!B3690)),2))</f>
        <v>11/06/12</v>
      </c>
      <c r="H3690" t="str">
        <f>RIGHT(CONCATENATE("00",DAY(Hoja2!D3690)),2)</f>
        <v>05</v>
      </c>
      <c r="I3690" t="str">
        <f>CONCATENATE(RIGHT(CONCATENATE("00",DAY(Hoja2!D3690)),2),"/",RIGHT(CONCATENATE("00",MONTH(Hoja2!D3690)),2),"/",RIGHT(CONCATENATE("00",YEAR(Hoja2!D3690)),2))</f>
        <v>05/06/12</v>
      </c>
      <c r="J3690" t="str">
        <f>IF(LEN(Hoja2!J3690)&gt;150,LEN(Hoja2!J3690),"")</f>
        <v/>
      </c>
      <c r="K3690" t="str">
        <f>IF(Hoja2!A3690&lt;&gt;"", IF(Hoja2!B3690&lt;&gt;"", IF(Hoja2!C3690&lt;&gt;"", IF(Hoja2!D3690&lt;&gt;"", IF(Hoja2!E3690&lt;&gt;"", IF(Hoja2!F3690&lt;&gt;"", IF(Hoja2!J3690&lt;&gt;"","ok",""),""),""),""),""),""),"")</f>
        <v>ok</v>
      </c>
      <c r="L3690" t="str">
        <f>IF(Hoja2!A3690="'S/F'","--","")</f>
        <v/>
      </c>
      <c r="M3690" t="str">
        <f>IF(LEN(Hoja2!C3690)&gt;30,Hoja2!C3690,"")</f>
        <v/>
      </c>
      <c r="O3690" t="str">
        <f>IF(LEN(Hoja2!F3690)&gt;110,LEN(Hoja2!F3690),"")</f>
        <v/>
      </c>
      <c r="Q3690" t="str">
        <f>IF(K3690="ok",CONCATENATE(IF(Hoja2!A3690="'S/F'","--",""),N3690,"INSERT INTO seguimiento_oficios_recepcion_oficio(fecha_captura, folio_interno, no_oficio, dependencia_envia, firma, fecha_oficio, asunto, anexo, captura_id, estatus_id) VALUES ('",CONCATENATE(RIGHT(CONCATENATE("00",DAY(Hoja2!B3690)),2),"/",RIGHT(CONCATENATE("00",MONTH(Hoja2!B3690)),2),"/",RIGHT(CONCATENATE("00",YEAR(Hoja2!B3690)),2)),"',",Hoja2!A3690,",'",Hoja2!C3690,"','",Hoja2!F3690,"','",Hoja2!E3690,"','",CONCATENATE(RIGHT(CONCATENATE("00",DAY(Hoja2!D3690)),2),"/",RIGHT(CONCATENATE("00",MONTH(Hoja2!D3690)),2),"/",RIGHT(CONCATENATE("00",YEAR(Hoja2!D3690)),2)),"','",Hoja2!J3690,"',","FALSE, 1,8);"), "")</f>
        <v>INSERT INTO seguimiento_oficios_recepcion_oficio(fecha_captura, folio_interno, no_oficio, dependencia_envia, firma, fecha_oficio, asunto, anexo, captura_id, estatus_id) VALUES ('11/06/12',1029,'S/N','BANDA DE MUSICA','NELSON DENIS RUIZ','05/06/12','SOLICITA NIVELACION DE SALARIO DE DANIEL CHAN MAGAÑA Y ALFONSO DENIS HERNANDEZ',FALSE, 1,8);</v>
      </c>
    </row>
    <row r="3691" spans="6:17">
      <c r="F3691" t="str">
        <f>RIGHT(CONCATENATE("00",DAY(Hoja2!B3691)),2)</f>
        <v>11</v>
      </c>
      <c r="G3691" t="str">
        <f>CONCATENATE(RIGHT(CONCATENATE("00",DAY(Hoja2!B3691)),2),"/",RIGHT(CONCATENATE("00",MONTH(Hoja2!B3691)),2),"/",RIGHT(CONCATENATE("00",YEAR(Hoja2!B3691)),2))</f>
        <v>11/06/12</v>
      </c>
      <c r="H3691" t="str">
        <f>RIGHT(CONCATENATE("00",DAY(Hoja2!D3691)),2)</f>
        <v>05</v>
      </c>
      <c r="I3691" t="str">
        <f>CONCATENATE(RIGHT(CONCATENATE("00",DAY(Hoja2!D3691)),2),"/",RIGHT(CONCATENATE("00",MONTH(Hoja2!D3691)),2),"/",RIGHT(CONCATENATE("00",YEAR(Hoja2!D3691)),2))</f>
        <v>05/06/12</v>
      </c>
      <c r="J3691" t="str">
        <f>IF(LEN(Hoja2!J3691)&gt;150,LEN(Hoja2!J3691),"")</f>
        <v/>
      </c>
      <c r="K3691" t="str">
        <f>IF(Hoja2!A3691&lt;&gt;"", IF(Hoja2!B3691&lt;&gt;"", IF(Hoja2!C3691&lt;&gt;"", IF(Hoja2!D3691&lt;&gt;"", IF(Hoja2!E3691&lt;&gt;"", IF(Hoja2!F3691&lt;&gt;"", IF(Hoja2!J3691&lt;&gt;"","ok",""),""),""),""),""),""),"")</f>
        <v>ok</v>
      </c>
      <c r="L3691" t="str">
        <f>IF(Hoja2!A3691="'S/F'","--","")</f>
        <v/>
      </c>
      <c r="M3691" t="str">
        <f>IF(LEN(Hoja2!C3691)&gt;30,Hoja2!C3691,"")</f>
        <v/>
      </c>
      <c r="O3691" t="str">
        <f>IF(LEN(Hoja2!F3691)&gt;110,LEN(Hoja2!F3691),"")</f>
        <v/>
      </c>
      <c r="Q3691" t="str">
        <f>IF(K3691="ok",CONCATENATE(IF(Hoja2!A3691="'S/F'","--",""),N3691,"INSERT INTO seguimiento_oficios_recepcion_oficio(fecha_captura, folio_interno, no_oficio, dependencia_envia, firma, fecha_oficio, asunto, anexo, captura_id, estatus_id) VALUES ('",CONCATENATE(RIGHT(CONCATENATE("00",DAY(Hoja2!B3691)),2),"/",RIGHT(CONCATENATE("00",MONTH(Hoja2!B3691)),2),"/",RIGHT(CONCATENATE("00",YEAR(Hoja2!B3691)),2)),"',",Hoja2!A3691,",'",Hoja2!C3691,"','",Hoja2!F3691,"','",Hoja2!E3691,"','",CONCATENATE(RIGHT(CONCATENATE("00",DAY(Hoja2!D3691)),2),"/",RIGHT(CONCATENATE("00",MONTH(Hoja2!D3691)),2),"/",RIGHT(CONCATENATE("00",YEAR(Hoja2!D3691)),2)),"','",Hoja2!J3691,"',","FALSE, 1,8);"), "")</f>
        <v>INSERT INTO seguimiento_oficios_recepcion_oficio(fecha_captura, folio_interno, no_oficio, dependencia_envia, firma, fecha_oficio, asunto, anexo, captura_id, estatus_id) VALUES ('11/06/12',1030,'S/N','BANDA DE MUSICA','NELSON DENIS RUIZ','05/06/12','SOLICITA CONTRATACION DE ROBERTO ANGEL ALFARO ISIDRO, HADIEL HASSAN COLORADO MARTINEZ Y LUIS ANGEL RODRIGUEZ RAMON',FALSE, 1,8);</v>
      </c>
    </row>
    <row r="3692" spans="6:17">
      <c r="F3692" t="str">
        <f>RIGHT(CONCATENATE("00",DAY(Hoja2!B3692)),2)</f>
        <v>11</v>
      </c>
      <c r="G3692" t="str">
        <f>CONCATENATE(RIGHT(CONCATENATE("00",DAY(Hoja2!B3692)),2),"/",RIGHT(CONCATENATE("00",MONTH(Hoja2!B3692)),2),"/",RIGHT(CONCATENATE("00",YEAR(Hoja2!B3692)),2))</f>
        <v>11/06/12</v>
      </c>
      <c r="H3692" t="str">
        <f>RIGHT(CONCATENATE("00",DAY(Hoja2!D3692)),2)</f>
        <v>05</v>
      </c>
      <c r="I3692" t="str">
        <f>CONCATENATE(RIGHT(CONCATENATE("00",DAY(Hoja2!D3692)),2),"/",RIGHT(CONCATENATE("00",MONTH(Hoja2!D3692)),2),"/",RIGHT(CONCATENATE("00",YEAR(Hoja2!D3692)),2))</f>
        <v>05/06/12</v>
      </c>
      <c r="J3692" t="str">
        <f>IF(LEN(Hoja2!J3692)&gt;150,LEN(Hoja2!J3692),"")</f>
        <v/>
      </c>
      <c r="K3692" t="str">
        <f>IF(Hoja2!A3692&lt;&gt;"", IF(Hoja2!B3692&lt;&gt;"", IF(Hoja2!C3692&lt;&gt;"", IF(Hoja2!D3692&lt;&gt;"", IF(Hoja2!E3692&lt;&gt;"", IF(Hoja2!F3692&lt;&gt;"", IF(Hoja2!J3692&lt;&gt;"","ok",""),""),""),""),""),""),"")</f>
        <v>ok</v>
      </c>
      <c r="L3692" t="str">
        <f>IF(Hoja2!A3692="'S/F'","--","")</f>
        <v/>
      </c>
      <c r="M3692" t="str">
        <f>IF(LEN(Hoja2!C3692)&gt;30,Hoja2!C3692,"")</f>
        <v/>
      </c>
      <c r="O3692" t="str">
        <f>IF(LEN(Hoja2!F3692)&gt;110,LEN(Hoja2!F3692),"")</f>
        <v/>
      </c>
      <c r="Q3692" t="str">
        <f>IF(K3692="ok",CONCATENATE(IF(Hoja2!A3692="'S/F'","--",""),N3692,"INSERT INTO seguimiento_oficios_recepcion_oficio(fecha_captura, folio_interno, no_oficio, dependencia_envia, firma, fecha_oficio, asunto, anexo, captura_id, estatus_id) VALUES ('",CONCATENATE(RIGHT(CONCATENATE("00",DAY(Hoja2!B3692)),2),"/",RIGHT(CONCATENATE("00",MONTH(Hoja2!B3692)),2),"/",RIGHT(CONCATENATE("00",YEAR(Hoja2!B3692)),2)),"',",Hoja2!A3692,",'",Hoja2!C3692,"','",Hoja2!F3692,"','",Hoja2!E3692,"','",CONCATENATE(RIGHT(CONCATENATE("00",DAY(Hoja2!D3692)),2),"/",RIGHT(CONCATENATE("00",MONTH(Hoja2!D3692)),2),"/",RIGHT(CONCATENATE("00",YEAR(Hoja2!D3692)),2)),"','",Hoja2!J3692,"',","FALSE, 1,8);"), "")</f>
        <v>INSERT INTO seguimiento_oficios_recepcion_oficio(fecha_captura, folio_interno, no_oficio, dependencia_envia, firma, fecha_oficio, asunto, anexo, captura_id, estatus_id) VALUES ('11/06/12',1031,'S/N','BANDA DE MUSICA','NELSON DENIS RUIZ','05/06/12','SOLIICTA NIVELACION DE COMPENSACION DE VICTOR ALBERTO PAREDES, RODOLGO GARCIA GUTIERREZ Y NELSON DENIS RUIZ',FALSE, 1,8);</v>
      </c>
    </row>
    <row r="3693" spans="6:17">
      <c r="F3693" t="str">
        <f>RIGHT(CONCATENATE("00",DAY(Hoja2!B3693)),2)</f>
        <v>11</v>
      </c>
      <c r="G3693" t="str">
        <f>CONCATENATE(RIGHT(CONCATENATE("00",DAY(Hoja2!B3693)),2),"/",RIGHT(CONCATENATE("00",MONTH(Hoja2!B3693)),2),"/",RIGHT(CONCATENATE("00",YEAR(Hoja2!B3693)),2))</f>
        <v>11/06/12</v>
      </c>
      <c r="H3693" t="str">
        <f>RIGHT(CONCATENATE("00",DAY(Hoja2!D3693)),2)</f>
        <v>05</v>
      </c>
      <c r="I3693" t="str">
        <f>CONCATENATE(RIGHT(CONCATENATE("00",DAY(Hoja2!D3693)),2),"/",RIGHT(CONCATENATE("00",MONTH(Hoja2!D3693)),2),"/",RIGHT(CONCATENATE("00",YEAR(Hoja2!D3693)),2))</f>
        <v>05/06/12</v>
      </c>
      <c r="J3693" t="str">
        <f>IF(LEN(Hoja2!J3693)&gt;150,LEN(Hoja2!J3693),"")</f>
        <v/>
      </c>
      <c r="K3693" t="str">
        <f>IF(Hoja2!A3693&lt;&gt;"", IF(Hoja2!B3693&lt;&gt;"", IF(Hoja2!C3693&lt;&gt;"", IF(Hoja2!D3693&lt;&gt;"", IF(Hoja2!E3693&lt;&gt;"", IF(Hoja2!F3693&lt;&gt;"", IF(Hoja2!J3693&lt;&gt;"","ok",""),""),""),""),""),""),"")</f>
        <v/>
      </c>
      <c r="L3693" t="str">
        <f>IF(Hoja2!A3693="'S/F'","--","")</f>
        <v/>
      </c>
      <c r="M3693" t="str">
        <f>IF(LEN(Hoja2!C3693)&gt;30,Hoja2!C3693,"")</f>
        <v/>
      </c>
      <c r="O3693" t="str">
        <f>IF(LEN(Hoja2!F3693)&gt;110,LEN(Hoja2!F3693),"")</f>
        <v/>
      </c>
      <c r="Q3693" t="str">
        <f>IF(K3693="ok",CONCATENATE(IF(Hoja2!A3693="'S/F'","--",""),N3693,"INSERT INTO seguimiento_oficios_recepcion_oficio(fecha_captura, folio_interno, no_oficio, dependencia_envia, firma, fecha_oficio, asunto, anexo, captura_id, estatus_id) VALUES ('",CONCATENATE(RIGHT(CONCATENATE("00",DAY(Hoja2!B3693)),2),"/",RIGHT(CONCATENATE("00",MONTH(Hoja2!B3693)),2),"/",RIGHT(CONCATENATE("00",YEAR(Hoja2!B3693)),2)),"',",Hoja2!A3693,",'",Hoja2!C3693,"','",Hoja2!F3693,"','",Hoja2!E3693,"','",CONCATENATE(RIGHT(CONCATENATE("00",DAY(Hoja2!D3693)),2),"/",RIGHT(CONCATENATE("00",MONTH(Hoja2!D3693)),2),"/",RIGHT(CONCATENATE("00",YEAR(Hoja2!D3693)),2)),"','",Hoja2!J3693,"',","FALSE, 1,8);"), "")</f>
        <v/>
      </c>
    </row>
    <row r="3694" spans="6:17">
      <c r="F3694" t="str">
        <f>RIGHT(CONCATENATE("00",DAY(Hoja2!B3694)),2)</f>
        <v>11</v>
      </c>
      <c r="G3694" t="str">
        <f>CONCATENATE(RIGHT(CONCATENATE("00",DAY(Hoja2!B3694)),2),"/",RIGHT(CONCATENATE("00",MONTH(Hoja2!B3694)),2),"/",RIGHT(CONCATENATE("00",YEAR(Hoja2!B3694)),2))</f>
        <v>11/06/12</v>
      </c>
      <c r="H3694" t="str">
        <f>RIGHT(CONCATENATE("00",DAY(Hoja2!D3694)),2)</f>
        <v>04</v>
      </c>
      <c r="I3694" t="str">
        <f>CONCATENATE(RIGHT(CONCATENATE("00",DAY(Hoja2!D3694)),2),"/",RIGHT(CONCATENATE("00",MONTH(Hoja2!D3694)),2),"/",RIGHT(CONCATENATE("00",YEAR(Hoja2!D3694)),2))</f>
        <v>04/06/12</v>
      </c>
      <c r="J3694" t="str">
        <f>IF(LEN(Hoja2!J3694)&gt;150,LEN(Hoja2!J3694),"")</f>
        <v/>
      </c>
      <c r="K3694" t="str">
        <f>IF(Hoja2!A3694&lt;&gt;"", IF(Hoja2!B3694&lt;&gt;"", IF(Hoja2!C3694&lt;&gt;"", IF(Hoja2!D3694&lt;&gt;"", IF(Hoja2!E3694&lt;&gt;"", IF(Hoja2!F3694&lt;&gt;"", IF(Hoja2!J3694&lt;&gt;"","ok",""),""),""),""),""),""),"")</f>
        <v>ok</v>
      </c>
      <c r="L3694" t="str">
        <f>IF(Hoja2!A3694="'S/F'","--","")</f>
        <v/>
      </c>
      <c r="M3694" t="str">
        <f>IF(LEN(Hoja2!C3694)&gt;30,Hoja2!C3694,"")</f>
        <v/>
      </c>
      <c r="O3694" t="str">
        <f>IF(LEN(Hoja2!F3694)&gt;110,LEN(Hoja2!F3694),"")</f>
        <v/>
      </c>
      <c r="Q3694" t="str">
        <f>IF(K3694="ok",CONCATENATE(IF(Hoja2!A3694="'S/F'","--",""),N3694,"INSERT INTO seguimiento_oficios_recepcion_oficio(fecha_captura, folio_interno, no_oficio, dependencia_envia, firma, fecha_oficio, asunto, anexo, captura_id, estatus_id) VALUES ('",CONCATENATE(RIGHT(CONCATENATE("00",DAY(Hoja2!B3694)),2),"/",RIGHT(CONCATENATE("00",MONTH(Hoja2!B3694)),2),"/",RIGHT(CONCATENATE("00",YEAR(Hoja2!B3694)),2)),"',",Hoja2!A3694,",'",Hoja2!C3694,"','",Hoja2!F3694,"','",Hoja2!E3694,"','",CONCATENATE(RIGHT(CONCATENATE("00",DAY(Hoja2!D3694)),2),"/",RIGHT(CONCATENATE("00",MONTH(Hoja2!D3694)),2),"/",RIGHT(CONCATENATE("00",YEAR(Hoja2!D3694)),2)),"','",Hoja2!J3694,"',","FALSE, 1,8);"), "")</f>
        <v>INSERT INTO seguimiento_oficios_recepcion_oficio(fecha_captura, folio_interno, no_oficio, dependencia_envia, firma, fecha_oficio, asunto, anexo, captura_id, estatus_id) VALUES ('11/06/12',1033,'1222','SECRETARIA DE GOBIERNO','CARLOS TRUJILLO PEREGRINO','04/06/12','PARA PUBLICACION EL EL PERIODICO OFICIAL',FALSE, 1,8);</v>
      </c>
    </row>
    <row r="3695" spans="6:17">
      <c r="F3695" t="str">
        <f>RIGHT(CONCATENATE("00",DAY(Hoja2!B3695)),2)</f>
        <v>11</v>
      </c>
      <c r="G3695" t="str">
        <f>CONCATENATE(RIGHT(CONCATENATE("00",DAY(Hoja2!B3695)),2),"/",RIGHT(CONCATENATE("00",MONTH(Hoja2!B3695)),2),"/",RIGHT(CONCATENATE("00",YEAR(Hoja2!B3695)),2))</f>
        <v>11/06/12</v>
      </c>
      <c r="H3695" t="str">
        <f>RIGHT(CONCATENATE("00",DAY(Hoja2!D3695)),2)</f>
        <v>01</v>
      </c>
      <c r="I3695" t="str">
        <f>CONCATENATE(RIGHT(CONCATENATE("00",DAY(Hoja2!D3695)),2),"/",RIGHT(CONCATENATE("00",MONTH(Hoja2!D3695)),2),"/",RIGHT(CONCATENATE("00",YEAR(Hoja2!D3695)),2))</f>
        <v>01/06/12</v>
      </c>
      <c r="J3695" t="str">
        <f>IF(LEN(Hoja2!J3695)&gt;150,LEN(Hoja2!J3695),"")</f>
        <v/>
      </c>
      <c r="K3695" t="str">
        <f>IF(Hoja2!A3695&lt;&gt;"", IF(Hoja2!B3695&lt;&gt;"", IF(Hoja2!C3695&lt;&gt;"", IF(Hoja2!D3695&lt;&gt;"", IF(Hoja2!E3695&lt;&gt;"", IF(Hoja2!F3695&lt;&gt;"", IF(Hoja2!J3695&lt;&gt;"","ok",""),""),""),""),""),""),"")</f>
        <v>ok</v>
      </c>
      <c r="L3695" t="str">
        <f>IF(Hoja2!A3695="'S/F'","--","")</f>
        <v/>
      </c>
      <c r="M3695" t="str">
        <f>IF(LEN(Hoja2!C3695)&gt;30,Hoja2!C3695,"")</f>
        <v/>
      </c>
      <c r="O3695" t="str">
        <f>IF(LEN(Hoja2!F3695)&gt;110,LEN(Hoja2!F3695),"")</f>
        <v/>
      </c>
      <c r="Q3695" t="str">
        <f>IF(K3695="ok",CONCATENATE(IF(Hoja2!A3695="'S/F'","--",""),N3695,"INSERT INTO seguimiento_oficios_recepcion_oficio(fecha_captura, folio_interno, no_oficio, dependencia_envia, firma, fecha_oficio, asunto, anexo, captura_id, estatus_id) VALUES ('",CONCATENATE(RIGHT(CONCATENATE("00",DAY(Hoja2!B3695)),2),"/",RIGHT(CONCATENATE("00",MONTH(Hoja2!B3695)),2),"/",RIGHT(CONCATENATE("00",YEAR(Hoja2!B3695)),2)),"',",Hoja2!A3695,",'",Hoja2!C3695,"','",Hoja2!F3695,"','",Hoja2!E3695,"','",CONCATENATE(RIGHT(CONCATENATE("00",DAY(Hoja2!D3695)),2),"/",RIGHT(CONCATENATE("00",MONTH(Hoja2!D3695)),2),"/",RIGHT(CONCATENATE("00",YEAR(Hoja2!D3695)),2)),"','",Hoja2!J3695,"',","FALSE, 1,8);"), "")</f>
        <v>INSERT INTO seguimiento_oficios_recepcion_oficio(fecha_captura, folio_interno, no_oficio, dependencia_envia, firma, fecha_oficio, asunto, anexo, captura_id, estatus_id) VALUES ('11/06/12',1034,'1221','SECRETARIA DE GOBIERNO','CARLOS TRUJILLO PEREGRINO','01/06/12','PARA PUBLICACION EL EL PERIODICO OFICIAL',FALSE, 1,8);</v>
      </c>
    </row>
    <row r="3696" spans="6:17">
      <c r="F3696" t="str">
        <f>RIGHT(CONCATENATE("00",DAY(Hoja2!B3696)),2)</f>
        <v>11</v>
      </c>
      <c r="G3696" t="str">
        <f>CONCATENATE(RIGHT(CONCATENATE("00",DAY(Hoja2!B3696)),2),"/",RIGHT(CONCATENATE("00",MONTH(Hoja2!B3696)),2),"/",RIGHT(CONCATENATE("00",YEAR(Hoja2!B3696)),2))</f>
        <v>11/06/12</v>
      </c>
      <c r="H3696" t="str">
        <f>RIGHT(CONCATENATE("00",DAY(Hoja2!D3696)),2)</f>
        <v>06</v>
      </c>
      <c r="I3696" t="str">
        <f>CONCATENATE(RIGHT(CONCATENATE("00",DAY(Hoja2!D3696)),2),"/",RIGHT(CONCATENATE("00",MONTH(Hoja2!D3696)),2),"/",RIGHT(CONCATENATE("00",YEAR(Hoja2!D3696)),2))</f>
        <v>06/06/12</v>
      </c>
      <c r="J3696" t="str">
        <f>IF(LEN(Hoja2!J3696)&gt;150,LEN(Hoja2!J3696),"")</f>
        <v/>
      </c>
      <c r="K3696" t="str">
        <f>IF(Hoja2!A3696&lt;&gt;"", IF(Hoja2!B3696&lt;&gt;"", IF(Hoja2!C3696&lt;&gt;"", IF(Hoja2!D3696&lt;&gt;"", IF(Hoja2!E3696&lt;&gt;"", IF(Hoja2!F3696&lt;&gt;"", IF(Hoja2!J3696&lt;&gt;"","ok",""),""),""),""),""),""),"")</f>
        <v>ok</v>
      </c>
      <c r="L3696" t="str">
        <f>IF(Hoja2!A3696="'S/F'","--","")</f>
        <v/>
      </c>
      <c r="M3696" t="str">
        <f>IF(LEN(Hoja2!C3696)&gt;30,Hoja2!C3696,"")</f>
        <v/>
      </c>
      <c r="O3696" t="str">
        <f>IF(LEN(Hoja2!F3696)&gt;110,LEN(Hoja2!F3696),"")</f>
        <v/>
      </c>
      <c r="Q3696" t="str">
        <f>IF(K3696="ok",CONCATENATE(IF(Hoja2!A3696="'S/F'","--",""),N3696,"INSERT INTO seguimiento_oficios_recepcion_oficio(fecha_captura, folio_interno, no_oficio, dependencia_envia, firma, fecha_oficio, asunto, anexo, captura_id, estatus_id) VALUES ('",CONCATENATE(RIGHT(CONCATENATE("00",DAY(Hoja2!B3696)),2),"/",RIGHT(CONCATENATE("00",MONTH(Hoja2!B3696)),2),"/",RIGHT(CONCATENATE("00",YEAR(Hoja2!B3696)),2)),"',",Hoja2!A3696,",'",Hoja2!C3696,"','",Hoja2!F3696,"','",Hoja2!E3696,"','",CONCATENATE(RIGHT(CONCATENATE("00",DAY(Hoja2!D3696)),2),"/",RIGHT(CONCATENATE("00",MONTH(Hoja2!D3696)),2),"/",RIGHT(CONCATENATE("00",YEAR(Hoja2!D3696)),2)),"','",Hoja2!J3696,"',","FALSE, 1,8);"), "")</f>
        <v>INSERT INTO seguimiento_oficios_recepcion_oficio(fecha_captura, folio_interno, no_oficio, dependencia_envia, firma, fecha_oficio, asunto, anexo, captura_id, estatus_id) VALUES ('11/06/12',1035,'1257','SECRETARIA DE GOBIERNO','CARLOS TRUJILLO PEREGRINO','06/06/12','PARA PUBLICACION EL EL PERIODICO OFICIAL',FALSE, 1,8);</v>
      </c>
    </row>
    <row r="3697" spans="6:17">
      <c r="F3697" t="str">
        <f>RIGHT(CONCATENATE("00",DAY(Hoja2!B3697)),2)</f>
        <v>11</v>
      </c>
      <c r="G3697" t="str">
        <f>CONCATENATE(RIGHT(CONCATENATE("00",DAY(Hoja2!B3697)),2),"/",RIGHT(CONCATENATE("00",MONTH(Hoja2!B3697)),2),"/",RIGHT(CONCATENATE("00",YEAR(Hoja2!B3697)),2))</f>
        <v>11/06/12</v>
      </c>
      <c r="H3697" t="str">
        <f>RIGHT(CONCATENATE("00",DAY(Hoja2!D3697)),2)</f>
        <v>06</v>
      </c>
      <c r="I3697" t="str">
        <f>CONCATENATE(RIGHT(CONCATENATE("00",DAY(Hoja2!D3697)),2),"/",RIGHT(CONCATENATE("00",MONTH(Hoja2!D3697)),2),"/",RIGHT(CONCATENATE("00",YEAR(Hoja2!D3697)),2))</f>
        <v>06/06/12</v>
      </c>
      <c r="J3697" t="str">
        <f>IF(LEN(Hoja2!J3697)&gt;150,LEN(Hoja2!J3697),"")</f>
        <v/>
      </c>
      <c r="K3697" t="str">
        <f>IF(Hoja2!A3697&lt;&gt;"", IF(Hoja2!B3697&lt;&gt;"", IF(Hoja2!C3697&lt;&gt;"", IF(Hoja2!D3697&lt;&gt;"", IF(Hoja2!E3697&lt;&gt;"", IF(Hoja2!F3697&lt;&gt;"", IF(Hoja2!J3697&lt;&gt;"","ok",""),""),""),""),""),""),"")</f>
        <v>ok</v>
      </c>
      <c r="L3697" t="str">
        <f>IF(Hoja2!A3697="'S/F'","--","")</f>
        <v/>
      </c>
      <c r="M3697" t="str">
        <f>IF(LEN(Hoja2!C3697)&gt;30,Hoja2!C3697,"")</f>
        <v/>
      </c>
      <c r="O3697" t="str">
        <f>IF(LEN(Hoja2!F3697)&gt;110,LEN(Hoja2!F3697),"")</f>
        <v/>
      </c>
      <c r="Q3697" t="str">
        <f>IF(K3697="ok",CONCATENATE(IF(Hoja2!A3697="'S/F'","--",""),N3697,"INSERT INTO seguimiento_oficios_recepcion_oficio(fecha_captura, folio_interno, no_oficio, dependencia_envia, firma, fecha_oficio, asunto, anexo, captura_id, estatus_id) VALUES ('",CONCATENATE(RIGHT(CONCATENATE("00",DAY(Hoja2!B3697)),2),"/",RIGHT(CONCATENATE("00",MONTH(Hoja2!B3697)),2),"/",RIGHT(CONCATENATE("00",YEAR(Hoja2!B3697)),2)),"',",Hoja2!A3697,",'",Hoja2!C3697,"','",Hoja2!F3697,"','",Hoja2!E3697,"','",CONCATENATE(RIGHT(CONCATENATE("00",DAY(Hoja2!D3697)),2),"/",RIGHT(CONCATENATE("00",MONTH(Hoja2!D3697)),2),"/",RIGHT(CONCATENATE("00",YEAR(Hoja2!D3697)),2)),"','",Hoja2!J3697,"',","FALSE, 1,8);"), "")</f>
        <v>INSERT INTO seguimiento_oficios_recepcion_oficio(fecha_captura, folio_interno, no_oficio, dependencia_envia, firma, fecha_oficio, asunto, anexo, captura_id, estatus_id) VALUES ('11/06/12',1036,'1255','SECRETARIA DE GOBIERNO','CARLOS TRUJILLO PEREGRINO','06/06/12','PARA PUBLICACION EL EL PERIODICO OFICIAL',FALSE, 1,8);</v>
      </c>
    </row>
    <row r="3698" spans="6:17">
      <c r="F3698" t="str">
        <f>RIGHT(CONCATENATE("00",DAY(Hoja2!B3698)),2)</f>
        <v>11</v>
      </c>
      <c r="G3698" t="str">
        <f>CONCATENATE(RIGHT(CONCATENATE("00",DAY(Hoja2!B3698)),2),"/",RIGHT(CONCATENATE("00",MONTH(Hoja2!B3698)),2),"/",RIGHT(CONCATENATE("00",YEAR(Hoja2!B3698)),2))</f>
        <v>11/06/12</v>
      </c>
      <c r="H3698" t="str">
        <f>RIGHT(CONCATENATE("00",DAY(Hoja2!D3698)),2)</f>
        <v>06</v>
      </c>
      <c r="I3698" t="str">
        <f>CONCATENATE(RIGHT(CONCATENATE("00",DAY(Hoja2!D3698)),2),"/",RIGHT(CONCATENATE("00",MONTH(Hoja2!D3698)),2),"/",RIGHT(CONCATENATE("00",YEAR(Hoja2!D3698)),2))</f>
        <v>06/06/12</v>
      </c>
      <c r="J3698" t="str">
        <f>IF(LEN(Hoja2!J3698)&gt;150,LEN(Hoja2!J3698),"")</f>
        <v/>
      </c>
      <c r="K3698" t="str">
        <f>IF(Hoja2!A3698&lt;&gt;"", IF(Hoja2!B3698&lt;&gt;"", IF(Hoja2!C3698&lt;&gt;"", IF(Hoja2!D3698&lt;&gt;"", IF(Hoja2!E3698&lt;&gt;"", IF(Hoja2!F3698&lt;&gt;"", IF(Hoja2!J3698&lt;&gt;"","ok",""),""),""),""),""),""),"")</f>
        <v>ok</v>
      </c>
      <c r="L3698" t="str">
        <f>IF(Hoja2!A3698="'S/F'","--","")</f>
        <v/>
      </c>
      <c r="M3698" t="str">
        <f>IF(LEN(Hoja2!C3698)&gt;30,Hoja2!C3698,"")</f>
        <v/>
      </c>
      <c r="O3698" t="str">
        <f>IF(LEN(Hoja2!F3698)&gt;110,LEN(Hoja2!F3698),"")</f>
        <v/>
      </c>
      <c r="Q3698" t="str">
        <f>IF(K3698="ok",CONCATENATE(IF(Hoja2!A3698="'S/F'","--",""),N3698,"INSERT INTO seguimiento_oficios_recepcion_oficio(fecha_captura, folio_interno, no_oficio, dependencia_envia, firma, fecha_oficio, asunto, anexo, captura_id, estatus_id) VALUES ('",CONCATENATE(RIGHT(CONCATENATE("00",DAY(Hoja2!B3698)),2),"/",RIGHT(CONCATENATE("00",MONTH(Hoja2!B3698)),2),"/",RIGHT(CONCATENATE("00",YEAR(Hoja2!B3698)),2)),"',",Hoja2!A3698,",'",Hoja2!C3698,"','",Hoja2!F3698,"','",Hoja2!E3698,"','",CONCATENATE(RIGHT(CONCATENATE("00",DAY(Hoja2!D3698)),2),"/",RIGHT(CONCATENATE("00",MONTH(Hoja2!D3698)),2),"/",RIGHT(CONCATENATE("00",YEAR(Hoja2!D3698)),2)),"','",Hoja2!J3698,"',","FALSE, 1,8);"), "")</f>
        <v>INSERT INTO seguimiento_oficios_recepcion_oficio(fecha_captura, folio_interno, no_oficio, dependencia_envia, firma, fecha_oficio, asunto, anexo, captura_id, estatus_id) VALUES ('11/06/12',1037,'1256','SECRETARIA DE GOBIERNO','CARLOS TRUJILLO PEREGRINO','06/06/12','PARA PUBLICACION EL EL PERIODICO OFICIAL',FALSE, 1,8);</v>
      </c>
    </row>
    <row r="3699" spans="6:17">
      <c r="F3699" t="str">
        <f>RIGHT(CONCATENATE("00",DAY(Hoja2!B3699)),2)</f>
        <v>11</v>
      </c>
      <c r="G3699" t="str">
        <f>CONCATENATE(RIGHT(CONCATENATE("00",DAY(Hoja2!B3699)),2),"/",RIGHT(CONCATENATE("00",MONTH(Hoja2!B3699)),2),"/",RIGHT(CONCATENATE("00",YEAR(Hoja2!B3699)),2))</f>
        <v>11/06/12</v>
      </c>
      <c r="H3699" t="str">
        <f>RIGHT(CONCATENATE("00",DAY(Hoja2!D3699)),2)</f>
        <v>06</v>
      </c>
      <c r="I3699" t="str">
        <f>CONCATENATE(RIGHT(CONCATENATE("00",DAY(Hoja2!D3699)),2),"/",RIGHT(CONCATENATE("00",MONTH(Hoja2!D3699)),2),"/",RIGHT(CONCATENATE("00",YEAR(Hoja2!D3699)),2))</f>
        <v>06/06/12</v>
      </c>
      <c r="J3699" t="str">
        <f>IF(LEN(Hoja2!J3699)&gt;150,LEN(Hoja2!J3699),"")</f>
        <v/>
      </c>
      <c r="K3699" t="str">
        <f>IF(Hoja2!A3699&lt;&gt;"", IF(Hoja2!B3699&lt;&gt;"", IF(Hoja2!C3699&lt;&gt;"", IF(Hoja2!D3699&lt;&gt;"", IF(Hoja2!E3699&lt;&gt;"", IF(Hoja2!F3699&lt;&gt;"", IF(Hoja2!J3699&lt;&gt;"","ok",""),""),""),""),""),""),"")</f>
        <v>ok</v>
      </c>
      <c r="L3699" t="str">
        <f>IF(Hoja2!A3699="'S/F'","--","")</f>
        <v/>
      </c>
      <c r="M3699" t="str">
        <f>IF(LEN(Hoja2!C3699)&gt;30,Hoja2!C3699,"")</f>
        <v/>
      </c>
      <c r="O3699" t="str">
        <f>IF(LEN(Hoja2!F3699)&gt;110,LEN(Hoja2!F3699),"")</f>
        <v/>
      </c>
      <c r="Q3699" t="str">
        <f>IF(K3699="ok",CONCATENATE(IF(Hoja2!A3699="'S/F'","--",""),N3699,"INSERT INTO seguimiento_oficios_recepcion_oficio(fecha_captura, folio_interno, no_oficio, dependencia_envia, firma, fecha_oficio, asunto, anexo, captura_id, estatus_id) VALUES ('",CONCATENATE(RIGHT(CONCATENATE("00",DAY(Hoja2!B3699)),2),"/",RIGHT(CONCATENATE("00",MONTH(Hoja2!B3699)),2),"/",RIGHT(CONCATENATE("00",YEAR(Hoja2!B3699)),2)),"',",Hoja2!A3699,",'",Hoja2!C3699,"','",Hoja2!F3699,"','",Hoja2!E3699,"','",CONCATENATE(RIGHT(CONCATENATE("00",DAY(Hoja2!D3699)),2),"/",RIGHT(CONCATENATE("00",MONTH(Hoja2!D3699)),2),"/",RIGHT(CONCATENATE("00",YEAR(Hoja2!D3699)),2)),"','",Hoja2!J3699,"',","FALSE, 1,8);"), "")</f>
        <v>INSERT INTO seguimiento_oficios_recepcion_oficio(fecha_captura, folio_interno, no_oficio, dependencia_envia, firma, fecha_oficio, asunto, anexo, captura_id, estatus_id) VALUES ('11/06/12',1038,'1252','SECRETARIA DE GOBIERNO','CARLOS TRUJILLO PEREGRINO','06/06/12','PARA PUBLICACION EL EL PERIODICO OFICIAL',FALSE, 1,8);</v>
      </c>
    </row>
    <row r="3700" spans="6:17">
      <c r="F3700" t="str">
        <f>RIGHT(CONCATENATE("00",DAY(Hoja2!B3700)),2)</f>
        <v>11</v>
      </c>
      <c r="G3700" t="str">
        <f>CONCATENATE(RIGHT(CONCATENATE("00",DAY(Hoja2!B3700)),2),"/",RIGHT(CONCATENATE("00",MONTH(Hoja2!B3700)),2),"/",RIGHT(CONCATENATE("00",YEAR(Hoja2!B3700)),2))</f>
        <v>11/06/12</v>
      </c>
      <c r="H3700" t="str">
        <f>RIGHT(CONCATENATE("00",DAY(Hoja2!D3700)),2)</f>
        <v>06</v>
      </c>
      <c r="I3700" t="str">
        <f>CONCATENATE(RIGHT(CONCATENATE("00",DAY(Hoja2!D3700)),2),"/",RIGHT(CONCATENATE("00",MONTH(Hoja2!D3700)),2),"/",RIGHT(CONCATENATE("00",YEAR(Hoja2!D3700)),2))</f>
        <v>06/06/12</v>
      </c>
      <c r="J3700" t="str">
        <f>IF(LEN(Hoja2!J3700)&gt;150,LEN(Hoja2!J3700),"")</f>
        <v/>
      </c>
      <c r="K3700" t="str">
        <f>IF(Hoja2!A3700&lt;&gt;"", IF(Hoja2!B3700&lt;&gt;"", IF(Hoja2!C3700&lt;&gt;"", IF(Hoja2!D3700&lt;&gt;"", IF(Hoja2!E3700&lt;&gt;"", IF(Hoja2!F3700&lt;&gt;"", IF(Hoja2!J3700&lt;&gt;"","ok",""),""),""),""),""),""),"")</f>
        <v>ok</v>
      </c>
      <c r="L3700" t="str">
        <f>IF(Hoja2!A3700="'S/F'","--","")</f>
        <v/>
      </c>
      <c r="M3700" t="str">
        <f>IF(LEN(Hoja2!C3700)&gt;30,Hoja2!C3700,"")</f>
        <v/>
      </c>
      <c r="O3700" t="str">
        <f>IF(LEN(Hoja2!F3700)&gt;110,LEN(Hoja2!F3700),"")</f>
        <v/>
      </c>
      <c r="Q3700" t="str">
        <f>IF(K3700="ok",CONCATENATE(IF(Hoja2!A3700="'S/F'","--",""),N3700,"INSERT INTO seguimiento_oficios_recepcion_oficio(fecha_captura, folio_interno, no_oficio, dependencia_envia, firma, fecha_oficio, asunto, anexo, captura_id, estatus_id) VALUES ('",CONCATENATE(RIGHT(CONCATENATE("00",DAY(Hoja2!B3700)),2),"/",RIGHT(CONCATENATE("00",MONTH(Hoja2!B3700)),2),"/",RIGHT(CONCATENATE("00",YEAR(Hoja2!B3700)),2)),"',",Hoja2!A3700,",'",Hoja2!C3700,"','",Hoja2!F3700,"','",Hoja2!E3700,"','",CONCATENATE(RIGHT(CONCATENATE("00",DAY(Hoja2!D3700)),2),"/",RIGHT(CONCATENATE("00",MONTH(Hoja2!D3700)),2),"/",RIGHT(CONCATENATE("00",YEAR(Hoja2!D3700)),2)),"','",Hoja2!J3700,"',","FALSE, 1,8);"), "")</f>
        <v>INSERT INTO seguimiento_oficios_recepcion_oficio(fecha_captura, folio_interno, no_oficio, dependencia_envia, firma, fecha_oficio, asunto, anexo, captura_id, estatus_id) VALUES ('11/06/12',1039,'1254','SECRETARIA DE GOBIERNO','CARLOS TRUJILLO PEREGRINO','06/06/12','PARA PUBLICACION EL EL PERIODICO OFICIAL',FALSE, 1,8);</v>
      </c>
    </row>
    <row r="3701" spans="6:17">
      <c r="F3701" t="str">
        <f>RIGHT(CONCATENATE("00",DAY(Hoja2!B3701)),2)</f>
        <v>11</v>
      </c>
      <c r="G3701" t="str">
        <f>CONCATENATE(RIGHT(CONCATENATE("00",DAY(Hoja2!B3701)),2),"/",RIGHT(CONCATENATE("00",MONTH(Hoja2!B3701)),2),"/",RIGHT(CONCATENATE("00",YEAR(Hoja2!B3701)),2))</f>
        <v>11/06/12</v>
      </c>
      <c r="H3701" t="str">
        <f>RIGHT(CONCATENATE("00",DAY(Hoja2!D3701)),2)</f>
        <v>08</v>
      </c>
      <c r="I3701" t="str">
        <f>CONCATENATE(RIGHT(CONCATENATE("00",DAY(Hoja2!D3701)),2),"/",RIGHT(CONCATENATE("00",MONTH(Hoja2!D3701)),2),"/",RIGHT(CONCATENATE("00",YEAR(Hoja2!D3701)),2))</f>
        <v>08/06/12</v>
      </c>
      <c r="J3701" t="str">
        <f>IF(LEN(Hoja2!J3701)&gt;150,LEN(Hoja2!J3701),"")</f>
        <v/>
      </c>
      <c r="K3701" t="str">
        <f>IF(Hoja2!A3701&lt;&gt;"", IF(Hoja2!B3701&lt;&gt;"", IF(Hoja2!C3701&lt;&gt;"", IF(Hoja2!D3701&lt;&gt;"", IF(Hoja2!E3701&lt;&gt;"", IF(Hoja2!F3701&lt;&gt;"", IF(Hoja2!J3701&lt;&gt;"","ok",""),""),""),""),""),""),"")</f>
        <v>ok</v>
      </c>
      <c r="L3701" t="str">
        <f>IF(Hoja2!A3701="'S/F'","--","")</f>
        <v/>
      </c>
      <c r="M3701" t="str">
        <f>IF(LEN(Hoja2!C3701)&gt;30,Hoja2!C3701,"")</f>
        <v/>
      </c>
      <c r="O3701" t="str">
        <f>IF(LEN(Hoja2!F3701)&gt;110,LEN(Hoja2!F3701),"")</f>
        <v/>
      </c>
      <c r="Q3701" t="str">
        <f>IF(K3701="ok",CONCATENATE(IF(Hoja2!A3701="'S/F'","--",""),N3701,"INSERT INTO seguimiento_oficios_recepcion_oficio(fecha_captura, folio_interno, no_oficio, dependencia_envia, firma, fecha_oficio, asunto, anexo, captura_id, estatus_id) VALUES ('",CONCATENATE(RIGHT(CONCATENATE("00",DAY(Hoja2!B3701)),2),"/",RIGHT(CONCATENATE("00",MONTH(Hoja2!B3701)),2),"/",RIGHT(CONCATENATE("00",YEAR(Hoja2!B3701)),2)),"',",Hoja2!A3701,",'",Hoja2!C3701,"','",Hoja2!F3701,"','",Hoja2!E3701,"','",CONCATENATE(RIGHT(CONCATENATE("00",DAY(Hoja2!D3701)),2),"/",RIGHT(CONCATENATE("00",MONTH(Hoja2!D3701)),2),"/",RIGHT(CONCATENATE("00",YEAR(Hoja2!D3701)),2)),"','",Hoja2!J3701,"',","FALSE, 1,8);"), "")</f>
        <v>INSERT INTO seguimiento_oficios_recepcion_oficio(fecha_captura, folio_interno, no_oficio, dependencia_envia, firma, fecha_oficio, asunto, anexo, captura_id, estatus_id) VALUES ('11/06/12',1040,'1400','SECRETARIA DE GOBIERNO','CARLOS TRUJILLO PEREGRINO','08/06/12','PARA PUBLICACION EL EL PERIODICO OFICIAL',FALSE, 1,8);</v>
      </c>
    </row>
    <row r="3702" spans="6:17">
      <c r="F3702" t="str">
        <f>RIGHT(CONCATENATE("00",DAY(Hoja2!B3702)),2)</f>
        <v>11</v>
      </c>
      <c r="G3702" t="str">
        <f>CONCATENATE(RIGHT(CONCATENATE("00",DAY(Hoja2!B3702)),2),"/",RIGHT(CONCATENATE("00",MONTH(Hoja2!B3702)),2),"/",RIGHT(CONCATENATE("00",YEAR(Hoja2!B3702)),2))</f>
        <v>11/06/12</v>
      </c>
      <c r="H3702" t="str">
        <f>RIGHT(CONCATENATE("00",DAY(Hoja2!D3702)),2)</f>
        <v>08</v>
      </c>
      <c r="I3702" t="str">
        <f>CONCATENATE(RIGHT(CONCATENATE("00",DAY(Hoja2!D3702)),2),"/",RIGHT(CONCATENATE("00",MONTH(Hoja2!D3702)),2),"/",RIGHT(CONCATENATE("00",YEAR(Hoja2!D3702)),2))</f>
        <v>08/06/12</v>
      </c>
      <c r="J3702" t="str">
        <f>IF(LEN(Hoja2!J3702)&gt;150,LEN(Hoja2!J3702),"")</f>
        <v/>
      </c>
      <c r="K3702" t="str">
        <f>IF(Hoja2!A3702&lt;&gt;"", IF(Hoja2!B3702&lt;&gt;"", IF(Hoja2!C3702&lt;&gt;"", IF(Hoja2!D3702&lt;&gt;"", IF(Hoja2!E3702&lt;&gt;"", IF(Hoja2!F3702&lt;&gt;"", IF(Hoja2!J3702&lt;&gt;"","ok",""),""),""),""),""),""),"")</f>
        <v>ok</v>
      </c>
      <c r="L3702" t="str">
        <f>IF(Hoja2!A3702="'S/F'","--","")</f>
        <v/>
      </c>
      <c r="M3702" t="str">
        <f>IF(LEN(Hoja2!C3702)&gt;30,Hoja2!C3702,"")</f>
        <v/>
      </c>
      <c r="O3702" t="str">
        <f>IF(LEN(Hoja2!F3702)&gt;110,LEN(Hoja2!F3702),"")</f>
        <v/>
      </c>
      <c r="Q3702" t="str">
        <f>IF(K3702="ok",CONCATENATE(IF(Hoja2!A3702="'S/F'","--",""),N3702,"INSERT INTO seguimiento_oficios_recepcion_oficio(fecha_captura, folio_interno, no_oficio, dependencia_envia, firma, fecha_oficio, asunto, anexo, captura_id, estatus_id) VALUES ('",CONCATENATE(RIGHT(CONCATENATE("00",DAY(Hoja2!B3702)),2),"/",RIGHT(CONCATENATE("00",MONTH(Hoja2!B3702)),2),"/",RIGHT(CONCATENATE("00",YEAR(Hoja2!B3702)),2)),"',",Hoja2!A3702,",'",Hoja2!C3702,"','",Hoja2!F3702,"','",Hoja2!E3702,"','",CONCATENATE(RIGHT(CONCATENATE("00",DAY(Hoja2!D3702)),2),"/",RIGHT(CONCATENATE("00",MONTH(Hoja2!D3702)),2),"/",RIGHT(CONCATENATE("00",YEAR(Hoja2!D3702)),2)),"','",Hoja2!J3702,"',","FALSE, 1,8);"), "")</f>
        <v>INSERT INTO seguimiento_oficios_recepcion_oficio(fecha_captura, folio_interno, no_oficio, dependencia_envia, firma, fecha_oficio, asunto, anexo, captura_id, estatus_id) VALUES ('11/06/12',1041,'1401','SECRETARIA DE GOBIERNO','CARLOS TRUJILLO PEREGRINO','08/06/12','PARA PUBLICACION EL EL PERIODICO OFICIAL',FALSE, 1,8);</v>
      </c>
    </row>
    <row r="3703" spans="6:17">
      <c r="F3703" t="str">
        <f>RIGHT(CONCATENATE("00",DAY(Hoja2!B3703)),2)</f>
        <v>11</v>
      </c>
      <c r="G3703" t="str">
        <f>CONCATENATE(RIGHT(CONCATENATE("00",DAY(Hoja2!B3703)),2),"/",RIGHT(CONCATENATE("00",MONTH(Hoja2!B3703)),2),"/",RIGHT(CONCATENATE("00",YEAR(Hoja2!B3703)),2))</f>
        <v>11/06/12</v>
      </c>
      <c r="H3703" t="str">
        <f>RIGHT(CONCATENATE("00",DAY(Hoja2!D3703)),2)</f>
        <v>08</v>
      </c>
      <c r="I3703" t="str">
        <f>CONCATENATE(RIGHT(CONCATENATE("00",DAY(Hoja2!D3703)),2),"/",RIGHT(CONCATENATE("00",MONTH(Hoja2!D3703)),2),"/",RIGHT(CONCATENATE("00",YEAR(Hoja2!D3703)),2))</f>
        <v>08/06/12</v>
      </c>
      <c r="J3703" t="str">
        <f>IF(LEN(Hoja2!J3703)&gt;150,LEN(Hoja2!J3703),"")</f>
        <v/>
      </c>
      <c r="K3703" t="str">
        <f>IF(Hoja2!A3703&lt;&gt;"", IF(Hoja2!B3703&lt;&gt;"", IF(Hoja2!C3703&lt;&gt;"", IF(Hoja2!D3703&lt;&gt;"", IF(Hoja2!E3703&lt;&gt;"", IF(Hoja2!F3703&lt;&gt;"", IF(Hoja2!J3703&lt;&gt;"","ok",""),""),""),""),""),""),"")</f>
        <v>ok</v>
      </c>
      <c r="L3703" t="str">
        <f>IF(Hoja2!A3703="'S/F'","--","")</f>
        <v/>
      </c>
      <c r="M3703" t="str">
        <f>IF(LEN(Hoja2!C3703)&gt;30,Hoja2!C3703,"")</f>
        <v/>
      </c>
      <c r="O3703" t="str">
        <f>IF(LEN(Hoja2!F3703)&gt;110,LEN(Hoja2!F3703),"")</f>
        <v/>
      </c>
      <c r="Q3703" t="str">
        <f>IF(K3703="ok",CONCATENATE(IF(Hoja2!A3703="'S/F'","--",""),N3703,"INSERT INTO seguimiento_oficios_recepcion_oficio(fecha_captura, folio_interno, no_oficio, dependencia_envia, firma, fecha_oficio, asunto, anexo, captura_id, estatus_id) VALUES ('",CONCATENATE(RIGHT(CONCATENATE("00",DAY(Hoja2!B3703)),2),"/",RIGHT(CONCATENATE("00",MONTH(Hoja2!B3703)),2),"/",RIGHT(CONCATENATE("00",YEAR(Hoja2!B3703)),2)),"',",Hoja2!A3703,",'",Hoja2!C3703,"','",Hoja2!F3703,"','",Hoja2!E3703,"','",CONCATENATE(RIGHT(CONCATENATE("00",DAY(Hoja2!D3703)),2),"/",RIGHT(CONCATENATE("00",MONTH(Hoja2!D3703)),2),"/",RIGHT(CONCATENATE("00",YEAR(Hoja2!D3703)),2)),"','",Hoja2!J3703,"',","FALSE, 1,8);"), "")</f>
        <v>INSERT INTO seguimiento_oficios_recepcion_oficio(fecha_captura, folio_interno, no_oficio, dependencia_envia, firma, fecha_oficio, asunto, anexo, captura_id, estatus_id) VALUES ('11/06/12',1042,'1402','SECRETARIA DE GOBIERNO','CARLOS TRUJILLO PEREGRINO','08/06/12','PARA PUBLICACION EL EL PERIODICO OFICIAL',FALSE, 1,8);</v>
      </c>
    </row>
    <row r="3704" spans="6:17">
      <c r="F3704" t="str">
        <f>RIGHT(CONCATENATE("00",DAY(Hoja2!B3704)),2)</f>
        <v>11</v>
      </c>
      <c r="G3704" t="str">
        <f>CONCATENATE(RIGHT(CONCATENATE("00",DAY(Hoja2!B3704)),2),"/",RIGHT(CONCATENATE("00",MONTH(Hoja2!B3704)),2),"/",RIGHT(CONCATENATE("00",YEAR(Hoja2!B3704)),2))</f>
        <v>11/06/12</v>
      </c>
      <c r="H3704" t="str">
        <f>RIGHT(CONCATENATE("00",DAY(Hoja2!D3704)),2)</f>
        <v>08</v>
      </c>
      <c r="I3704" t="str">
        <f>CONCATENATE(RIGHT(CONCATENATE("00",DAY(Hoja2!D3704)),2),"/",RIGHT(CONCATENATE("00",MONTH(Hoja2!D3704)),2),"/",RIGHT(CONCATENATE("00",YEAR(Hoja2!D3704)),2))</f>
        <v>08/06/12</v>
      </c>
      <c r="J3704" t="str">
        <f>IF(LEN(Hoja2!J3704)&gt;150,LEN(Hoja2!J3704),"")</f>
        <v/>
      </c>
      <c r="K3704" t="str">
        <f>IF(Hoja2!A3704&lt;&gt;"", IF(Hoja2!B3704&lt;&gt;"", IF(Hoja2!C3704&lt;&gt;"", IF(Hoja2!D3704&lt;&gt;"", IF(Hoja2!E3704&lt;&gt;"", IF(Hoja2!F3704&lt;&gt;"", IF(Hoja2!J3704&lt;&gt;"","ok",""),""),""),""),""),""),"")</f>
        <v>ok</v>
      </c>
      <c r="L3704" t="str">
        <f>IF(Hoja2!A3704="'S/F'","--","")</f>
        <v/>
      </c>
      <c r="M3704" t="str">
        <f>IF(LEN(Hoja2!C3704)&gt;30,Hoja2!C3704,"")</f>
        <v/>
      </c>
      <c r="O3704" t="str">
        <f>IF(LEN(Hoja2!F3704)&gt;110,LEN(Hoja2!F3704),"")</f>
        <v/>
      </c>
      <c r="Q3704" t="str">
        <f>IF(K3704="ok",CONCATENATE(IF(Hoja2!A3704="'S/F'","--",""),N3704,"INSERT INTO seguimiento_oficios_recepcion_oficio(fecha_captura, folio_interno, no_oficio, dependencia_envia, firma, fecha_oficio, asunto, anexo, captura_id, estatus_id) VALUES ('",CONCATENATE(RIGHT(CONCATENATE("00",DAY(Hoja2!B3704)),2),"/",RIGHT(CONCATENATE("00",MONTH(Hoja2!B3704)),2),"/",RIGHT(CONCATENATE("00",YEAR(Hoja2!B3704)),2)),"',",Hoja2!A3704,",'",Hoja2!C3704,"','",Hoja2!F3704,"','",Hoja2!E3704,"','",CONCATENATE(RIGHT(CONCATENATE("00",DAY(Hoja2!D3704)),2),"/",RIGHT(CONCATENATE("00",MONTH(Hoja2!D3704)),2),"/",RIGHT(CONCATENATE("00",YEAR(Hoja2!D3704)),2)),"','",Hoja2!J3704,"',","FALSE, 1,8);"), "")</f>
        <v>INSERT INTO seguimiento_oficios_recepcion_oficio(fecha_captura, folio_interno, no_oficio, dependencia_envia, firma, fecha_oficio, asunto, anexo, captura_id, estatus_id) VALUES ('11/06/12',1043,'067','SECRETARIA DE GOBIERNO','RICARDO DE LA PEÑA MARSHALL','08/06/12','SOLICITAN TARIMA, LONA, MAMPARA DEL 18 AL 20 DE JULIO',FALSE, 1,8);</v>
      </c>
    </row>
    <row r="3705" spans="6:17">
      <c r="F3705" t="str">
        <f>RIGHT(CONCATENATE("00",DAY(Hoja2!B3705)),2)</f>
        <v>12</v>
      </c>
      <c r="G3705" t="str">
        <f>CONCATENATE(RIGHT(CONCATENATE("00",DAY(Hoja2!B3705)),2),"/",RIGHT(CONCATENATE("00",MONTH(Hoja2!B3705)),2),"/",RIGHT(CONCATENATE("00",YEAR(Hoja2!B3705)),2))</f>
        <v>12/06/12</v>
      </c>
      <c r="H3705" t="str">
        <f>RIGHT(CONCATENATE("00",DAY(Hoja2!D3705)),2)</f>
        <v>30</v>
      </c>
      <c r="I3705" t="str">
        <f>CONCATENATE(RIGHT(CONCATENATE("00",DAY(Hoja2!D3705)),2),"/",RIGHT(CONCATENATE("00",MONTH(Hoja2!D3705)),2),"/",RIGHT(CONCATENATE("00",YEAR(Hoja2!D3705)),2))</f>
        <v>30/05/12</v>
      </c>
      <c r="J3705" t="str">
        <f>IF(LEN(Hoja2!J3705)&gt;150,LEN(Hoja2!J3705),"")</f>
        <v/>
      </c>
      <c r="K3705" t="str">
        <f>IF(Hoja2!A3705&lt;&gt;"", IF(Hoja2!B3705&lt;&gt;"", IF(Hoja2!C3705&lt;&gt;"", IF(Hoja2!D3705&lt;&gt;"", IF(Hoja2!E3705&lt;&gt;"", IF(Hoja2!F3705&lt;&gt;"", IF(Hoja2!J3705&lt;&gt;"","ok",""),""),""),""),""),""),"")</f>
        <v>ok</v>
      </c>
      <c r="L3705" t="str">
        <f>IF(Hoja2!A3705="'S/F'","--","")</f>
        <v/>
      </c>
      <c r="M3705" t="str">
        <f>IF(LEN(Hoja2!C3705)&gt;30,Hoja2!C3705,"")</f>
        <v/>
      </c>
      <c r="O3705" t="str">
        <f>IF(LEN(Hoja2!F3705)&gt;110,LEN(Hoja2!F3705),"")</f>
        <v/>
      </c>
      <c r="Q3705" t="str">
        <f>IF(K3705="ok",CONCATENATE(IF(Hoja2!A3705="'S/F'","--",""),N3705,"INSERT INTO seguimiento_oficios_recepcion_oficio(fecha_captura, folio_interno, no_oficio, dependencia_envia, firma, fecha_oficio, asunto, anexo, captura_id, estatus_id) VALUES ('",CONCATENATE(RIGHT(CONCATENATE("00",DAY(Hoja2!B3705)),2),"/",RIGHT(CONCATENATE("00",MONTH(Hoja2!B3705)),2),"/",RIGHT(CONCATENATE("00",YEAR(Hoja2!B3705)),2)),"',",Hoja2!A3705,",'",Hoja2!C3705,"','",Hoja2!F3705,"','",Hoja2!E3705,"','",CONCATENATE(RIGHT(CONCATENATE("00",DAY(Hoja2!D3705)),2),"/",RIGHT(CONCATENATE("00",MONTH(Hoja2!D3705)),2),"/",RIGHT(CONCATENATE("00",YEAR(Hoja2!D3705)),2)),"','",Hoja2!J3705,"',","FALSE, 1,8);"), "")</f>
        <v>INSERT INTO seguimiento_oficios_recepcion_oficio(fecha_captura, folio_interno, no_oficio, dependencia_envia, firma, fecha_oficio, asunto, anexo, captura_id, estatus_id) VALUES ('12/06/12',1045,'350','IEC','NORMA LILI CARDENAS ZURITA','30/05/12','SOLICITAN DOS CHOCOBU DEL 06 AL 08 DE JULIO',FALSE, 1,8);</v>
      </c>
    </row>
    <row r="3706" spans="6:17">
      <c r="F3706" t="str">
        <f>RIGHT(CONCATENATE("00",DAY(Hoja2!B3706)),2)</f>
        <v>12</v>
      </c>
      <c r="G3706" t="str">
        <f>CONCATENATE(RIGHT(CONCATENATE("00",DAY(Hoja2!B3706)),2),"/",RIGHT(CONCATENATE("00",MONTH(Hoja2!B3706)),2),"/",RIGHT(CONCATENATE("00",YEAR(Hoja2!B3706)),2))</f>
        <v>12/06/12</v>
      </c>
      <c r="H3706" t="str">
        <f>RIGHT(CONCATENATE("00",DAY(Hoja2!D3706)),2)</f>
        <v>12</v>
      </c>
      <c r="I3706" t="str">
        <f>CONCATENATE(RIGHT(CONCATENATE("00",DAY(Hoja2!D3706)),2),"/",RIGHT(CONCATENATE("00",MONTH(Hoja2!D3706)),2),"/",RIGHT(CONCATENATE("00",YEAR(Hoja2!D3706)),2))</f>
        <v>12/06/12</v>
      </c>
      <c r="J3706" t="str">
        <f>IF(LEN(Hoja2!J3706)&gt;150,LEN(Hoja2!J3706),"")</f>
        <v/>
      </c>
      <c r="K3706" t="str">
        <f>IF(Hoja2!A3706&lt;&gt;"", IF(Hoja2!B3706&lt;&gt;"", IF(Hoja2!C3706&lt;&gt;"", IF(Hoja2!D3706&lt;&gt;"", IF(Hoja2!E3706&lt;&gt;"", IF(Hoja2!F3706&lt;&gt;"", IF(Hoja2!J3706&lt;&gt;"","ok",""),""),""),""),""),""),"")</f>
        <v>ok</v>
      </c>
      <c r="L3706" t="str">
        <f>IF(Hoja2!A3706="'S/F'","--","")</f>
        <v/>
      </c>
      <c r="M3706" t="str">
        <f>IF(LEN(Hoja2!C3706)&gt;30,Hoja2!C3706,"")</f>
        <v/>
      </c>
      <c r="O3706" t="str">
        <f>IF(LEN(Hoja2!F3706)&gt;110,LEN(Hoja2!F3706),"")</f>
        <v/>
      </c>
      <c r="Q3706" t="str">
        <f>IF(K3706="ok",CONCATENATE(IF(Hoja2!A3706="'S/F'","--",""),N3706,"INSERT INTO seguimiento_oficios_recepcion_oficio(fecha_captura, folio_interno, no_oficio, dependencia_envia, firma, fecha_oficio, asunto, anexo, captura_id, estatus_id) VALUES ('",CONCATENATE(RIGHT(CONCATENATE("00",DAY(Hoja2!B3706)),2),"/",RIGHT(CONCATENATE("00",MONTH(Hoja2!B3706)),2),"/",RIGHT(CONCATENATE("00",YEAR(Hoja2!B3706)),2)),"',",Hoja2!A3706,",'",Hoja2!C3706,"','",Hoja2!F3706,"','",Hoja2!E3706,"','",CONCATENATE(RIGHT(CONCATENATE("00",DAY(Hoja2!D3706)),2),"/",RIGHT(CONCATENATE("00",MONTH(Hoja2!D3706)),2),"/",RIGHT(CONCATENATE("00",YEAR(Hoja2!D3706)),2)),"','",Hoja2!J3706,"',","FALSE, 1,8);"), "")</f>
        <v>INSERT INTO seguimiento_oficios_recepcion_oficio(fecha_captura, folio_interno, no_oficio, dependencia_envia, firma, fecha_oficio, asunto, anexo, captura_id, estatus_id) VALUES ('12/06/12',1044,'S/N','BLENDER FEST','HECTOR V. GERONIMO GAMAS','12/06/12','SOLICITA                      EL ESTACIONAMIENTO DEL PARQUE TABASCO EL 07 DE DICIEMBRE',FALSE, 1,8);</v>
      </c>
    </row>
    <row r="3707" spans="6:17">
      <c r="F3707" t="str">
        <f>RIGHT(CONCATENATE("00",DAY(Hoja2!B3707)),2)</f>
        <v>12</v>
      </c>
      <c r="G3707" t="str">
        <f>CONCATENATE(RIGHT(CONCATENATE("00",DAY(Hoja2!B3707)),2),"/",RIGHT(CONCATENATE("00",MONTH(Hoja2!B3707)),2),"/",RIGHT(CONCATENATE("00",YEAR(Hoja2!B3707)),2))</f>
        <v>12/06/12</v>
      </c>
      <c r="H3707" t="str">
        <f>RIGHT(CONCATENATE("00",DAY(Hoja2!D3707)),2)</f>
        <v>12</v>
      </c>
      <c r="I3707" t="str">
        <f>CONCATENATE(RIGHT(CONCATENATE("00",DAY(Hoja2!D3707)),2),"/",RIGHT(CONCATENATE("00",MONTH(Hoja2!D3707)),2),"/",RIGHT(CONCATENATE("00",YEAR(Hoja2!D3707)),2))</f>
        <v>12/06/12</v>
      </c>
      <c r="J3707" t="str">
        <f>IF(LEN(Hoja2!J3707)&gt;150,LEN(Hoja2!J3707),"")</f>
        <v/>
      </c>
      <c r="K3707" t="str">
        <f>IF(Hoja2!A3707&lt;&gt;"", IF(Hoja2!B3707&lt;&gt;"", IF(Hoja2!C3707&lt;&gt;"", IF(Hoja2!D3707&lt;&gt;"", IF(Hoja2!E3707&lt;&gt;"", IF(Hoja2!F3707&lt;&gt;"", IF(Hoja2!J3707&lt;&gt;"","ok",""),""),""),""),""),""),"")</f>
        <v>ok</v>
      </c>
      <c r="L3707" t="str">
        <f>IF(Hoja2!A3707="'S/F'","--","")</f>
        <v/>
      </c>
      <c r="M3707" t="str">
        <f>IF(LEN(Hoja2!C3707)&gt;30,Hoja2!C3707,"")</f>
        <v/>
      </c>
      <c r="O3707" t="str">
        <f>IF(LEN(Hoja2!F3707)&gt;110,LEN(Hoja2!F3707),"")</f>
        <v/>
      </c>
      <c r="Q3707" t="str">
        <f>IF(K3707="ok",CONCATENATE(IF(Hoja2!A3707="'S/F'","--",""),N3707,"INSERT INTO seguimiento_oficios_recepcion_oficio(fecha_captura, folio_interno, no_oficio, dependencia_envia, firma, fecha_oficio, asunto, anexo, captura_id, estatus_id) VALUES ('",CONCATENATE(RIGHT(CONCATENATE("00",DAY(Hoja2!B3707)),2),"/",RIGHT(CONCATENATE("00",MONTH(Hoja2!B3707)),2),"/",RIGHT(CONCATENATE("00",YEAR(Hoja2!B3707)),2)),"',",Hoja2!A3707,",'",Hoja2!C3707,"','",Hoja2!F3707,"','",Hoja2!E3707,"','",CONCATENATE(RIGHT(CONCATENATE("00",DAY(Hoja2!D3707)),2),"/",RIGHT(CONCATENATE("00",MONTH(Hoja2!D3707)),2),"/",RIGHT(CONCATENATE("00",YEAR(Hoja2!D3707)),2)),"','",Hoja2!J3707,"',","FALSE, 1,8);"), "")</f>
        <v>INSERT INTO seguimiento_oficios_recepcion_oficio(fecha_captura, folio_interno, no_oficio, dependencia_envia, firma, fecha_oficio, asunto, anexo, captura_id, estatus_id) VALUES ('12/06/12',1046,'958','DIF-TABASCO','KARIN MARGARITA BEER GUTTLER','12/06/12','SOLICITAN SALON LAS FLORES PARA EL 20 DE JUNIO',FALSE, 1,8);</v>
      </c>
    </row>
    <row r="3708" spans="6:17">
      <c r="F3708" t="str">
        <f>RIGHT(CONCATENATE("00",DAY(Hoja2!B3708)),2)</f>
        <v>12</v>
      </c>
      <c r="G3708" t="str">
        <f>CONCATENATE(RIGHT(CONCATENATE("00",DAY(Hoja2!B3708)),2),"/",RIGHT(CONCATENATE("00",MONTH(Hoja2!B3708)),2),"/",RIGHT(CONCATENATE("00",YEAR(Hoja2!B3708)),2))</f>
        <v>12/06/12</v>
      </c>
      <c r="H3708" t="str">
        <f>RIGHT(CONCATENATE("00",DAY(Hoja2!D3708)),2)</f>
        <v>11</v>
      </c>
      <c r="I3708" t="str">
        <f>CONCATENATE(RIGHT(CONCATENATE("00",DAY(Hoja2!D3708)),2),"/",RIGHT(CONCATENATE("00",MONTH(Hoja2!D3708)),2),"/",RIGHT(CONCATENATE("00",YEAR(Hoja2!D3708)),2))</f>
        <v>11/06/12</v>
      </c>
      <c r="J3708" t="str">
        <f>IF(LEN(Hoja2!J3708)&gt;150,LEN(Hoja2!J3708),"")</f>
        <v/>
      </c>
      <c r="K3708" t="str">
        <f>IF(Hoja2!A3708&lt;&gt;"", IF(Hoja2!B3708&lt;&gt;"", IF(Hoja2!C3708&lt;&gt;"", IF(Hoja2!D3708&lt;&gt;"", IF(Hoja2!E3708&lt;&gt;"", IF(Hoja2!F3708&lt;&gt;"", IF(Hoja2!J3708&lt;&gt;"","ok",""),""),""),""),""),""),"")</f>
        <v>ok</v>
      </c>
      <c r="L3708" t="str">
        <f>IF(Hoja2!A3708="'S/F'","--","")</f>
        <v/>
      </c>
      <c r="M3708" t="str">
        <f>IF(LEN(Hoja2!C3708)&gt;30,Hoja2!C3708,"")</f>
        <v/>
      </c>
      <c r="O3708" t="str">
        <f>IF(LEN(Hoja2!F3708)&gt;110,LEN(Hoja2!F3708),"")</f>
        <v/>
      </c>
      <c r="Q3708" t="str">
        <f>IF(K3708="ok",CONCATENATE(IF(Hoja2!A3708="'S/F'","--",""),N3708,"INSERT INTO seguimiento_oficios_recepcion_oficio(fecha_captura, folio_interno, no_oficio, dependencia_envia, firma, fecha_oficio, asunto, anexo, captura_id, estatus_id) VALUES ('",CONCATENATE(RIGHT(CONCATENATE("00",DAY(Hoja2!B3708)),2),"/",RIGHT(CONCATENATE("00",MONTH(Hoja2!B3708)),2),"/",RIGHT(CONCATENATE("00",YEAR(Hoja2!B3708)),2)),"',",Hoja2!A3708,",'",Hoja2!C3708,"','",Hoja2!F3708,"','",Hoja2!E3708,"','",CONCATENATE(RIGHT(CONCATENATE("00",DAY(Hoja2!D3708)),2),"/",RIGHT(CONCATENATE("00",MONTH(Hoja2!D3708)),2),"/",RIGHT(CONCATENATE("00",YEAR(Hoja2!D3708)),2)),"','",Hoja2!J3708,"',","FALSE, 1,8);"), "")</f>
        <v>INSERT INTO seguimiento_oficios_recepcion_oficio(fecha_captura, folio_interno, no_oficio, dependencia_envia, firma, fecha_oficio, asunto, anexo, captura_id, estatus_id) VALUES ('12/06/12',1047,'018','DIF-TABASCO','PEDRO A. SALAZAR PADILLA ROMERO','11/06/12','SOLICITAN MAMPARA, LETRAS Y LOGOTIPOS PARA EL 02 DE JULIO',FALSE, 1,8);</v>
      </c>
    </row>
    <row r="3709" spans="6:17">
      <c r="F3709" t="str">
        <f>RIGHT(CONCATENATE("00",DAY(Hoja2!B3709)),2)</f>
        <v>12</v>
      </c>
      <c r="G3709" t="str">
        <f>CONCATENATE(RIGHT(CONCATENATE("00",DAY(Hoja2!B3709)),2),"/",RIGHT(CONCATENATE("00",MONTH(Hoja2!B3709)),2),"/",RIGHT(CONCATENATE("00",YEAR(Hoja2!B3709)),2))</f>
        <v>12/06/12</v>
      </c>
      <c r="H3709" t="str">
        <f>RIGHT(CONCATENATE("00",DAY(Hoja2!D3709)),2)</f>
        <v>11</v>
      </c>
      <c r="I3709" t="str">
        <f>CONCATENATE(RIGHT(CONCATENATE("00",DAY(Hoja2!D3709)),2),"/",RIGHT(CONCATENATE("00",MONTH(Hoja2!D3709)),2),"/",RIGHT(CONCATENATE("00",YEAR(Hoja2!D3709)),2))</f>
        <v>11/06/12</v>
      </c>
      <c r="J3709" t="str">
        <f>IF(LEN(Hoja2!J3709)&gt;150,LEN(Hoja2!J3709),"")</f>
        <v/>
      </c>
      <c r="K3709" t="str">
        <f>IF(Hoja2!A3709&lt;&gt;"", IF(Hoja2!B3709&lt;&gt;"", IF(Hoja2!C3709&lt;&gt;"", IF(Hoja2!D3709&lt;&gt;"", IF(Hoja2!E3709&lt;&gt;"", IF(Hoja2!F3709&lt;&gt;"", IF(Hoja2!J3709&lt;&gt;"","ok",""),""),""),""),""),""),"")</f>
        <v>ok</v>
      </c>
      <c r="L3709" t="str">
        <f>IF(Hoja2!A3709="'S/F'","--","")</f>
        <v/>
      </c>
      <c r="M3709" t="str">
        <f>IF(LEN(Hoja2!C3709)&gt;30,Hoja2!C3709,"")</f>
        <v/>
      </c>
      <c r="O3709" t="str">
        <f>IF(LEN(Hoja2!F3709)&gt;110,LEN(Hoja2!F3709),"")</f>
        <v/>
      </c>
      <c r="Q3709" t="str">
        <f>IF(K3709="ok",CONCATENATE(IF(Hoja2!A3709="'S/F'","--",""),N3709,"INSERT INTO seguimiento_oficios_recepcion_oficio(fecha_captura, folio_interno, no_oficio, dependencia_envia, firma, fecha_oficio, asunto, anexo, captura_id, estatus_id) VALUES ('",CONCATENATE(RIGHT(CONCATENATE("00",DAY(Hoja2!B3709)),2),"/",RIGHT(CONCATENATE("00",MONTH(Hoja2!B3709)),2),"/",RIGHT(CONCATENATE("00",YEAR(Hoja2!B3709)),2)),"',",Hoja2!A3709,",'",Hoja2!C3709,"','",Hoja2!F3709,"','",Hoja2!E3709,"','",CONCATENATE(RIGHT(CONCATENATE("00",DAY(Hoja2!D3709)),2),"/",RIGHT(CONCATENATE("00",MONTH(Hoja2!D3709)),2),"/",RIGHT(CONCATENATE("00",YEAR(Hoja2!D3709)),2)),"','",Hoja2!J3709,"',","FALSE, 1,8);"), "")</f>
        <v>INSERT INTO seguimiento_oficios_recepcion_oficio(fecha_captura, folio_interno, no_oficio, dependencia_envia, firma, fecha_oficio, asunto, anexo, captura_id, estatus_id) VALUES ('12/06/12',1048,'019','DIF-TABASCO',' ','11/06/12','SOLICITAN MAPARA      Y LETRAS Y LOGOTIPOS',FALSE, 1,8);</v>
      </c>
    </row>
    <row r="3710" spans="6:17">
      <c r="F3710" t="str">
        <f>RIGHT(CONCATENATE("00",DAY(Hoja2!B3710)),2)</f>
        <v>12</v>
      </c>
      <c r="G3710" t="str">
        <f>CONCATENATE(RIGHT(CONCATENATE("00",DAY(Hoja2!B3710)),2),"/",RIGHT(CONCATENATE("00",MONTH(Hoja2!B3710)),2),"/",RIGHT(CONCATENATE("00",YEAR(Hoja2!B3710)),2))</f>
        <v>12/06/12</v>
      </c>
      <c r="H3710" t="str">
        <f>RIGHT(CONCATENATE("00",DAY(Hoja2!D3710)),2)</f>
        <v>11</v>
      </c>
      <c r="I3710" t="str">
        <f>CONCATENATE(RIGHT(CONCATENATE("00",DAY(Hoja2!D3710)),2),"/",RIGHT(CONCATENATE("00",MONTH(Hoja2!D3710)),2),"/",RIGHT(CONCATENATE("00",YEAR(Hoja2!D3710)),2))</f>
        <v>11/06/12</v>
      </c>
      <c r="J3710" t="str">
        <f>IF(LEN(Hoja2!J3710)&gt;150,LEN(Hoja2!J3710),"")</f>
        <v/>
      </c>
      <c r="K3710" t="str">
        <f>IF(Hoja2!A3710&lt;&gt;"", IF(Hoja2!B3710&lt;&gt;"", IF(Hoja2!C3710&lt;&gt;"", IF(Hoja2!D3710&lt;&gt;"", IF(Hoja2!E3710&lt;&gt;"", IF(Hoja2!F3710&lt;&gt;"", IF(Hoja2!J3710&lt;&gt;"","ok",""),""),""),""),""),""),"")</f>
        <v>ok</v>
      </c>
      <c r="L3710" t="str">
        <f>IF(Hoja2!A3710="'S/F'","--","")</f>
        <v/>
      </c>
      <c r="M3710" t="str">
        <f>IF(LEN(Hoja2!C3710)&gt;30,Hoja2!C3710,"")</f>
        <v/>
      </c>
      <c r="O3710" t="str">
        <f>IF(LEN(Hoja2!F3710)&gt;110,LEN(Hoja2!F3710),"")</f>
        <v/>
      </c>
      <c r="Q3710" t="str">
        <f>IF(K3710="ok",CONCATENATE(IF(Hoja2!A3710="'S/F'","--",""),N3710,"INSERT INTO seguimiento_oficios_recepcion_oficio(fecha_captura, folio_interno, no_oficio, dependencia_envia, firma, fecha_oficio, asunto, anexo, captura_id, estatus_id) VALUES ('",CONCATENATE(RIGHT(CONCATENATE("00",DAY(Hoja2!B3710)),2),"/",RIGHT(CONCATENATE("00",MONTH(Hoja2!B3710)),2),"/",RIGHT(CONCATENATE("00",YEAR(Hoja2!B3710)),2)),"',",Hoja2!A3710,",'",Hoja2!C3710,"','",Hoja2!F3710,"','",Hoja2!E3710,"','",CONCATENATE(RIGHT(CONCATENATE("00",DAY(Hoja2!D3710)),2),"/",RIGHT(CONCATENATE("00",MONTH(Hoja2!D3710)),2),"/",RIGHT(CONCATENATE("00",YEAR(Hoja2!D3710)),2)),"','",Hoja2!J3710,"',","FALSE, 1,8);"), "")</f>
        <v>INSERT INTO seguimiento_oficios_recepcion_oficio(fecha_captura, folio_interno, no_oficio, dependencia_envia, firma, fecha_oficio, asunto, anexo, captura_id, estatus_id) VALUES ('12/06/12',1049,'020','DIF-TABASCO','PEDRO A. SALAZAR PADILLA ROMERO','11/06/12','SOLICITAN MANTENIMIENTO A MAMPARA INSTALADA Y COLOCACION DE LEYENDA Y LOGO PARA EL 05 DE JULIO',FALSE, 1,8);</v>
      </c>
    </row>
    <row r="3711" spans="6:17">
      <c r="F3711" t="str">
        <f>RIGHT(CONCATENATE("00",DAY(Hoja2!B3711)),2)</f>
        <v>12</v>
      </c>
      <c r="G3711" t="str">
        <f>CONCATENATE(RIGHT(CONCATENATE("00",DAY(Hoja2!B3711)),2),"/",RIGHT(CONCATENATE("00",MONTH(Hoja2!B3711)),2),"/",RIGHT(CONCATENATE("00",YEAR(Hoja2!B3711)),2))</f>
        <v>12/06/12</v>
      </c>
      <c r="H3711" t="str">
        <f>RIGHT(CONCATENATE("00",DAY(Hoja2!D3711)),2)</f>
        <v>12</v>
      </c>
      <c r="I3711" t="str">
        <f>CONCATENATE(RIGHT(CONCATENATE("00",DAY(Hoja2!D3711)),2),"/",RIGHT(CONCATENATE("00",MONTH(Hoja2!D3711)),2),"/",RIGHT(CONCATENATE("00",YEAR(Hoja2!D3711)),2))</f>
        <v>12/06/12</v>
      </c>
      <c r="J3711" t="str">
        <f>IF(LEN(Hoja2!J3711)&gt;150,LEN(Hoja2!J3711),"")</f>
        <v/>
      </c>
      <c r="K3711" t="str">
        <f>IF(Hoja2!A3711&lt;&gt;"", IF(Hoja2!B3711&lt;&gt;"", IF(Hoja2!C3711&lt;&gt;"", IF(Hoja2!D3711&lt;&gt;"", IF(Hoja2!E3711&lt;&gt;"", IF(Hoja2!F3711&lt;&gt;"", IF(Hoja2!J3711&lt;&gt;"","ok",""),""),""),""),""),""),"")</f>
        <v>ok</v>
      </c>
      <c r="L3711" t="str">
        <f>IF(Hoja2!A3711="'S/F'","--","")</f>
        <v/>
      </c>
      <c r="M3711" t="str">
        <f>IF(LEN(Hoja2!C3711)&gt;30,Hoja2!C3711,"")</f>
        <v/>
      </c>
      <c r="O3711" t="str">
        <f>IF(LEN(Hoja2!F3711)&gt;110,LEN(Hoja2!F3711),"")</f>
        <v/>
      </c>
      <c r="Q3711" t="str">
        <f>IF(K3711="ok",CONCATENATE(IF(Hoja2!A3711="'S/F'","--",""),N3711,"INSERT INTO seguimiento_oficios_recepcion_oficio(fecha_captura, folio_interno, no_oficio, dependencia_envia, firma, fecha_oficio, asunto, anexo, captura_id, estatus_id) VALUES ('",CONCATENATE(RIGHT(CONCATENATE("00",DAY(Hoja2!B3711)),2),"/",RIGHT(CONCATENATE("00",MONTH(Hoja2!B3711)),2),"/",RIGHT(CONCATENATE("00",YEAR(Hoja2!B3711)),2)),"',",Hoja2!A3711,",'",Hoja2!C3711,"','",Hoja2!F3711,"','",Hoja2!E3711,"','",CONCATENATE(RIGHT(CONCATENATE("00",DAY(Hoja2!D3711)),2),"/",RIGHT(CONCATENATE("00",MONTH(Hoja2!D3711)),2),"/",RIGHT(CONCATENATE("00",YEAR(Hoja2!D3711)),2)),"','",Hoja2!J3711,"',","FALSE, 1,8);"), "")</f>
        <v>INSERT INTO seguimiento_oficios_recepcion_oficio(fecha_captura, folio_interno, no_oficio, dependencia_envia, firma, fecha_oficio, asunto, anexo, captura_id, estatus_id) VALUES ('12/06/12',1050,'245','TRANSPORTE AEREO','MARIA GUADALUPE CABRERA LANDERO','12/06/12','INFORMA QUE SE REALIZARON PAGOS DE ESTENSIONES DE HORARIO ENVIAN FACTURAS ORIGINALES NO. 647120005837 Y 647120005838',FALSE, 1,8);</v>
      </c>
    </row>
    <row r="3712" spans="6:17">
      <c r="F3712" t="str">
        <f>RIGHT(CONCATENATE("00",DAY(Hoja2!B3712)),2)</f>
        <v>13</v>
      </c>
      <c r="G3712" t="str">
        <f>CONCATENATE(RIGHT(CONCATENATE("00",DAY(Hoja2!B3712)),2),"/",RIGHT(CONCATENATE("00",MONTH(Hoja2!B3712)),2),"/",RIGHT(CONCATENATE("00",YEAR(Hoja2!B3712)),2))</f>
        <v>13/06/12</v>
      </c>
      <c r="H3712" t="str">
        <f>RIGHT(CONCATENATE("00",DAY(Hoja2!D3712)),2)</f>
        <v>12</v>
      </c>
      <c r="I3712" t="str">
        <f>CONCATENATE(RIGHT(CONCATENATE("00",DAY(Hoja2!D3712)),2),"/",RIGHT(CONCATENATE("00",MONTH(Hoja2!D3712)),2),"/",RIGHT(CONCATENATE("00",YEAR(Hoja2!D3712)),2))</f>
        <v>12/06/12</v>
      </c>
      <c r="J3712" t="str">
        <f>IF(LEN(Hoja2!J3712)&gt;150,LEN(Hoja2!J3712),"")</f>
        <v/>
      </c>
      <c r="K3712" t="str">
        <f>IF(Hoja2!A3712&lt;&gt;"", IF(Hoja2!B3712&lt;&gt;"", IF(Hoja2!C3712&lt;&gt;"", IF(Hoja2!D3712&lt;&gt;"", IF(Hoja2!E3712&lt;&gt;"", IF(Hoja2!F3712&lt;&gt;"", IF(Hoja2!J3712&lt;&gt;"","ok",""),""),""),""),""),""),"")</f>
        <v>ok</v>
      </c>
      <c r="L3712" t="str">
        <f>IF(Hoja2!A3712="'S/F'","--","")</f>
        <v/>
      </c>
      <c r="M3712" t="str">
        <f>IF(LEN(Hoja2!C3712)&gt;30,Hoja2!C3712,"")</f>
        <v/>
      </c>
      <c r="O3712" t="str">
        <f>IF(LEN(Hoja2!F3712)&gt;110,LEN(Hoja2!F3712),"")</f>
        <v/>
      </c>
      <c r="Q3712" t="str">
        <f>IF(K3712="ok",CONCATENATE(IF(Hoja2!A3712="'S/F'","--",""),N3712,"INSERT INTO seguimiento_oficios_recepcion_oficio(fecha_captura, folio_interno, no_oficio, dependencia_envia, firma, fecha_oficio, asunto, anexo, captura_id, estatus_id) VALUES ('",CONCATENATE(RIGHT(CONCATENATE("00",DAY(Hoja2!B3712)),2),"/",RIGHT(CONCATENATE("00",MONTH(Hoja2!B3712)),2),"/",RIGHT(CONCATENATE("00",YEAR(Hoja2!B3712)),2)),"',",Hoja2!A3712,",'",Hoja2!C3712,"','",Hoja2!F3712,"','",Hoja2!E3712,"','",CONCATENATE(RIGHT(CONCATENATE("00",DAY(Hoja2!D3712)),2),"/",RIGHT(CONCATENATE("00",MONTH(Hoja2!D3712)),2),"/",RIGHT(CONCATENATE("00",YEAR(Hoja2!D3712)),2)),"','",Hoja2!J3712,"',","FALSE, 1,8);"), "")</f>
        <v>INSERT INTO seguimiento_oficios_recepcion_oficio(fecha_captura, folio_interno, no_oficio, dependencia_envia, firma, fecha_oficio, asunto, anexo, captura_id, estatus_id) VALUES ('13/06/12',1051,'648','IEPC','RIGOBERTO DE LA O GALLEGOS','12/06/12','SOLICITAN USO DE LAS INTALACIONES DEL ESTACIONAMIENTO DELPARQUE TABASCO PARA EL 15 DE JUNIO',FALSE, 1,8);</v>
      </c>
    </row>
    <row r="3713" spans="6:17">
      <c r="F3713" t="str">
        <f>RIGHT(CONCATENATE("00",DAY(Hoja2!B3713)),2)</f>
        <v>13</v>
      </c>
      <c r="G3713" t="str">
        <f>CONCATENATE(RIGHT(CONCATENATE("00",DAY(Hoja2!B3713)),2),"/",RIGHT(CONCATENATE("00",MONTH(Hoja2!B3713)),2),"/",RIGHT(CONCATENATE("00",YEAR(Hoja2!B3713)),2))</f>
        <v>13/06/12</v>
      </c>
      <c r="H3713" t="str">
        <f>RIGHT(CONCATENATE("00",DAY(Hoja2!D3713)),2)</f>
        <v>12</v>
      </c>
      <c r="I3713" t="str">
        <f>CONCATENATE(RIGHT(CONCATENATE("00",DAY(Hoja2!D3713)),2),"/",RIGHT(CONCATENATE("00",MONTH(Hoja2!D3713)),2),"/",RIGHT(CONCATENATE("00",YEAR(Hoja2!D3713)),2))</f>
        <v>12/06/12</v>
      </c>
      <c r="J3713" t="str">
        <f>IF(LEN(Hoja2!J3713)&gt;150,LEN(Hoja2!J3713),"")</f>
        <v/>
      </c>
      <c r="K3713" t="str">
        <f>IF(Hoja2!A3713&lt;&gt;"", IF(Hoja2!B3713&lt;&gt;"", IF(Hoja2!C3713&lt;&gt;"", IF(Hoja2!D3713&lt;&gt;"", IF(Hoja2!E3713&lt;&gt;"", IF(Hoja2!F3713&lt;&gt;"", IF(Hoja2!J3713&lt;&gt;"","ok",""),""),""),""),""),""),"")</f>
        <v>ok</v>
      </c>
      <c r="L3713" t="str">
        <f>IF(Hoja2!A3713="'S/F'","--","")</f>
        <v/>
      </c>
      <c r="M3713" t="str">
        <f>IF(LEN(Hoja2!C3713)&gt;30,Hoja2!C3713,"")</f>
        <v/>
      </c>
      <c r="O3713" t="str">
        <f>IF(LEN(Hoja2!F3713)&gt;110,LEN(Hoja2!F3713),"")</f>
        <v/>
      </c>
      <c r="Q3713" t="str">
        <f>IF(K3713="ok",CONCATENATE(IF(Hoja2!A3713="'S/F'","--",""),N3713,"INSERT INTO seguimiento_oficios_recepcion_oficio(fecha_captura, folio_interno, no_oficio, dependencia_envia, firma, fecha_oficio, asunto, anexo, captura_id, estatus_id) VALUES ('",CONCATENATE(RIGHT(CONCATENATE("00",DAY(Hoja2!B3713)),2),"/",RIGHT(CONCATENATE("00",MONTH(Hoja2!B3713)),2),"/",RIGHT(CONCATENATE("00",YEAR(Hoja2!B3713)),2)),"',",Hoja2!A3713,",'",Hoja2!C3713,"','",Hoja2!F3713,"','",Hoja2!E3713,"','",CONCATENATE(RIGHT(CONCATENATE("00",DAY(Hoja2!D3713)),2),"/",RIGHT(CONCATENATE("00",MONTH(Hoja2!D3713)),2),"/",RIGHT(CONCATENATE("00",YEAR(Hoja2!D3713)),2)),"','",Hoja2!J3713,"',","FALSE, 1,8);"), "")</f>
        <v>INSERT INTO seguimiento_oficios_recepcion_oficio(fecha_captura, folio_interno, no_oficio, dependencia_envia, firma, fecha_oficio, asunto, anexo, captura_id, estatus_id) VALUES ('13/06/12',1052,'S/N','METLIFE','CARLOS ALBERTO GONZALEZ TORRES','12/06/12','SOLICITAN AUTORIZACION PARA PROMOCION',FALSE, 1,8);</v>
      </c>
    </row>
    <row r="3714" spans="6:17">
      <c r="F3714" t="str">
        <f>RIGHT(CONCATENATE("00",DAY(Hoja2!B3714)),2)</f>
        <v>13</v>
      </c>
      <c r="G3714" t="str">
        <f>CONCATENATE(RIGHT(CONCATENATE("00",DAY(Hoja2!B3714)),2),"/",RIGHT(CONCATENATE("00",MONTH(Hoja2!B3714)),2),"/",RIGHT(CONCATENATE("00",YEAR(Hoja2!B3714)),2))</f>
        <v>13/06/12</v>
      </c>
      <c r="H3714" t="str">
        <f>RIGHT(CONCATENATE("00",DAY(Hoja2!D3714)),2)</f>
        <v>12</v>
      </c>
      <c r="I3714" t="str">
        <f>CONCATENATE(RIGHT(CONCATENATE("00",DAY(Hoja2!D3714)),2),"/",RIGHT(CONCATENATE("00",MONTH(Hoja2!D3714)),2),"/",RIGHT(CONCATENATE("00",YEAR(Hoja2!D3714)),2))</f>
        <v>12/06/12</v>
      </c>
      <c r="J3714" t="str">
        <f>IF(LEN(Hoja2!J3714)&gt;150,LEN(Hoja2!J3714),"")</f>
        <v/>
      </c>
      <c r="K3714" t="str">
        <f>IF(Hoja2!A3714&lt;&gt;"", IF(Hoja2!B3714&lt;&gt;"", IF(Hoja2!C3714&lt;&gt;"", IF(Hoja2!D3714&lt;&gt;"", IF(Hoja2!E3714&lt;&gt;"", IF(Hoja2!F3714&lt;&gt;"", IF(Hoja2!J3714&lt;&gt;"","ok",""),""),""),""),""),""),"")</f>
        <v>ok</v>
      </c>
      <c r="L3714" t="str">
        <f>IF(Hoja2!A3714="'S/F'","--","")</f>
        <v/>
      </c>
      <c r="M3714" t="str">
        <f>IF(LEN(Hoja2!C3714)&gt;30,Hoja2!C3714,"")</f>
        <v/>
      </c>
      <c r="O3714" t="str">
        <f>IF(LEN(Hoja2!F3714)&gt;110,LEN(Hoja2!F3714),"")</f>
        <v/>
      </c>
      <c r="Q3714" t="str">
        <f>IF(K3714="ok",CONCATENATE(IF(Hoja2!A3714="'S/F'","--",""),N3714,"INSERT INTO seguimiento_oficios_recepcion_oficio(fecha_captura, folio_interno, no_oficio, dependencia_envia, firma, fecha_oficio, asunto, anexo, captura_id, estatus_id) VALUES ('",CONCATENATE(RIGHT(CONCATENATE("00",DAY(Hoja2!B3714)),2),"/",RIGHT(CONCATENATE("00",MONTH(Hoja2!B3714)),2),"/",RIGHT(CONCATENATE("00",YEAR(Hoja2!B3714)),2)),"',",Hoja2!A3714,",'",Hoja2!C3714,"','",Hoja2!F3714,"','",Hoja2!E3714,"','",CONCATENATE(RIGHT(CONCATENATE("00",DAY(Hoja2!D3714)),2),"/",RIGHT(CONCATENATE("00",MONTH(Hoja2!D3714)),2),"/",RIGHT(CONCATENATE("00",YEAR(Hoja2!D3714)),2)),"','",Hoja2!J3714,"',","FALSE, 1,8);"), "")</f>
        <v>INSERT INTO seguimiento_oficios_recepcion_oficio(fecha_captura, folio_interno, no_oficio, dependencia_envia, firma, fecha_oficio, asunto, anexo, captura_id, estatus_id) VALUES ('13/06/12',1053,'070','SECRETARIA DE GOBIERNO','RICARDO DE LA PEÑA MARSHALL','12/06/12','SOLICITUD DE MAMPARA DEL 18 AL 20 DE JULIO',FALSE, 1,8);</v>
      </c>
    </row>
    <row r="3715" spans="6:17">
      <c r="F3715" t="str">
        <f>RIGHT(CONCATENATE("00",DAY(Hoja2!B3715)),2)</f>
        <v>13</v>
      </c>
      <c r="G3715" t="str">
        <f>CONCATENATE(RIGHT(CONCATENATE("00",DAY(Hoja2!B3715)),2),"/",RIGHT(CONCATENATE("00",MONTH(Hoja2!B3715)),2),"/",RIGHT(CONCATENATE("00",YEAR(Hoja2!B3715)),2))</f>
        <v>13/06/12</v>
      </c>
      <c r="H3715" t="str">
        <f>RIGHT(CONCATENATE("00",DAY(Hoja2!D3715)),2)</f>
        <v>13</v>
      </c>
      <c r="I3715" t="str">
        <f>CONCATENATE(RIGHT(CONCATENATE("00",DAY(Hoja2!D3715)),2),"/",RIGHT(CONCATENATE("00",MONTH(Hoja2!D3715)),2),"/",RIGHT(CONCATENATE("00",YEAR(Hoja2!D3715)),2))</f>
        <v>13/06/12</v>
      </c>
      <c r="J3715" t="str">
        <f>IF(LEN(Hoja2!J3715)&gt;150,LEN(Hoja2!J3715),"")</f>
        <v/>
      </c>
      <c r="K3715" t="str">
        <f>IF(Hoja2!A3715&lt;&gt;"", IF(Hoja2!B3715&lt;&gt;"", IF(Hoja2!C3715&lt;&gt;"", IF(Hoja2!D3715&lt;&gt;"", IF(Hoja2!E3715&lt;&gt;"", IF(Hoja2!F3715&lt;&gt;"", IF(Hoja2!J3715&lt;&gt;"","ok",""),""),""),""),""),""),"")</f>
        <v>ok</v>
      </c>
      <c r="L3715" t="str">
        <f>IF(Hoja2!A3715="'S/F'","--","")</f>
        <v/>
      </c>
      <c r="M3715" t="str">
        <f>IF(LEN(Hoja2!C3715)&gt;30,Hoja2!C3715,"")</f>
        <v/>
      </c>
      <c r="O3715" t="str">
        <f>IF(LEN(Hoja2!F3715)&gt;110,LEN(Hoja2!F3715),"")</f>
        <v/>
      </c>
      <c r="Q3715" t="str">
        <f>IF(K3715="ok",CONCATENATE(IF(Hoja2!A3715="'S/F'","--",""),N3715,"INSERT INTO seguimiento_oficios_recepcion_oficio(fecha_captura, folio_interno, no_oficio, dependencia_envia, firma, fecha_oficio, asunto, anexo, captura_id, estatus_id) VALUES ('",CONCATENATE(RIGHT(CONCATENATE("00",DAY(Hoja2!B3715)),2),"/",RIGHT(CONCATENATE("00",MONTH(Hoja2!B3715)),2),"/",RIGHT(CONCATENATE("00",YEAR(Hoja2!B3715)),2)),"',",Hoja2!A3715,",'",Hoja2!C3715,"','",Hoja2!F3715,"','",Hoja2!E3715,"','",CONCATENATE(RIGHT(CONCATENATE("00",DAY(Hoja2!D3715)),2),"/",RIGHT(CONCATENATE("00",MONTH(Hoja2!D3715)),2),"/",RIGHT(CONCATENATE("00",YEAR(Hoja2!D3715)),2)),"','",Hoja2!J3715,"',","FALSE, 1,8);"), "")</f>
        <v>INSERT INTO seguimiento_oficios_recepcion_oficio(fecha_captura, folio_interno, no_oficio, dependencia_envia, firma, fecha_oficio, asunto, anexo, captura_id, estatus_id) VALUES ('13/06/12',1054,'246','TRANSPORTE AEREO','MARIA GUADALUPE CABRERA LANDERO','13/06/12','SOLICITAN PAGO DE TELEFONIA CELULAR POR $1,446.00 ',FALSE, 1,8);</v>
      </c>
    </row>
    <row r="3716" spans="6:17">
      <c r="F3716" t="str">
        <f>RIGHT(CONCATENATE("00",DAY(Hoja2!B3716)),2)</f>
        <v>13</v>
      </c>
      <c r="G3716" t="str">
        <f>CONCATENATE(RIGHT(CONCATENATE("00",DAY(Hoja2!B3716)),2),"/",RIGHT(CONCATENATE("00",MONTH(Hoja2!B3716)),2),"/",RIGHT(CONCATENATE("00",YEAR(Hoja2!B3716)),2))</f>
        <v>13/06/12</v>
      </c>
      <c r="H3716" t="str">
        <f>RIGHT(CONCATENATE("00",DAY(Hoja2!D3716)),2)</f>
        <v>13</v>
      </c>
      <c r="I3716" t="str">
        <f>CONCATENATE(RIGHT(CONCATENATE("00",DAY(Hoja2!D3716)),2),"/",RIGHT(CONCATENATE("00",MONTH(Hoja2!D3716)),2),"/",RIGHT(CONCATENATE("00",YEAR(Hoja2!D3716)),2))</f>
        <v>13/06/12</v>
      </c>
      <c r="J3716" t="str">
        <f>IF(LEN(Hoja2!J3716)&gt;150,LEN(Hoja2!J3716),"")</f>
        <v/>
      </c>
      <c r="K3716" t="str">
        <f>IF(Hoja2!A3716&lt;&gt;"", IF(Hoja2!B3716&lt;&gt;"", IF(Hoja2!C3716&lt;&gt;"", IF(Hoja2!D3716&lt;&gt;"", IF(Hoja2!E3716&lt;&gt;"", IF(Hoja2!F3716&lt;&gt;"", IF(Hoja2!J3716&lt;&gt;"","ok",""),""),""),""),""),""),"")</f>
        <v>ok</v>
      </c>
      <c r="L3716" t="str">
        <f>IF(Hoja2!A3716="'S/F'","--","")</f>
        <v/>
      </c>
      <c r="M3716" t="str">
        <f>IF(LEN(Hoja2!C3716)&gt;30,Hoja2!C3716,"")</f>
        <v/>
      </c>
      <c r="O3716" t="str">
        <f>IF(LEN(Hoja2!F3716)&gt;110,LEN(Hoja2!F3716),"")</f>
        <v/>
      </c>
      <c r="Q3716" t="str">
        <f>IF(K3716="ok",CONCATENATE(IF(Hoja2!A3716="'S/F'","--",""),N3716,"INSERT INTO seguimiento_oficios_recepcion_oficio(fecha_captura, folio_interno, no_oficio, dependencia_envia, firma, fecha_oficio, asunto, anexo, captura_id, estatus_id) VALUES ('",CONCATENATE(RIGHT(CONCATENATE("00",DAY(Hoja2!B3716)),2),"/",RIGHT(CONCATENATE("00",MONTH(Hoja2!B3716)),2),"/",RIGHT(CONCATENATE("00",YEAR(Hoja2!B3716)),2)),"',",Hoja2!A3716,",'",Hoja2!C3716,"','",Hoja2!F3716,"','",Hoja2!E3716,"','",CONCATENATE(RIGHT(CONCATENATE("00",DAY(Hoja2!D3716)),2),"/",RIGHT(CONCATENATE("00",MONTH(Hoja2!D3716)),2),"/",RIGHT(CONCATENATE("00",YEAR(Hoja2!D3716)),2)),"','",Hoja2!J3716,"',","FALSE, 1,8);"), "")</f>
        <v>INSERT INTO seguimiento_oficios_recepcion_oficio(fecha_captura, folio_interno, no_oficio, dependencia_envia, firma, fecha_oficio, asunto, anexo, captura_id, estatus_id) VALUES ('13/06/12',1055,'S/N','OXXO','GUSTAVO ENRIQUE PAZ DOMINGUEZ','13/06/12','SOLICITAN NAVE 1 DEL PARQUE TABASCO PARA EL 07, 14, 21 DE DICIEMBRE',FALSE, 1,8);</v>
      </c>
    </row>
    <row r="3717" spans="6:17">
      <c r="F3717" t="str">
        <f>RIGHT(CONCATENATE("00",DAY(Hoja2!B3717)),2)</f>
        <v>13</v>
      </c>
      <c r="G3717" t="str">
        <f>CONCATENATE(RIGHT(CONCATENATE("00",DAY(Hoja2!B3717)),2),"/",RIGHT(CONCATENATE("00",MONTH(Hoja2!B3717)),2),"/",RIGHT(CONCATENATE("00",YEAR(Hoja2!B3717)),2))</f>
        <v>13/06/12</v>
      </c>
      <c r="H3717" t="str">
        <f>RIGHT(CONCATENATE("00",DAY(Hoja2!D3717)),2)</f>
        <v>13</v>
      </c>
      <c r="I3717" t="str">
        <f>CONCATENATE(RIGHT(CONCATENATE("00",DAY(Hoja2!D3717)),2),"/",RIGHT(CONCATENATE("00",MONTH(Hoja2!D3717)),2),"/",RIGHT(CONCATENATE("00",YEAR(Hoja2!D3717)),2))</f>
        <v>13/06/12</v>
      </c>
      <c r="J3717" t="str">
        <f>IF(LEN(Hoja2!J3717)&gt;150,LEN(Hoja2!J3717),"")</f>
        <v/>
      </c>
      <c r="K3717" t="str">
        <f>IF(Hoja2!A3717&lt;&gt;"", IF(Hoja2!B3717&lt;&gt;"", IF(Hoja2!C3717&lt;&gt;"", IF(Hoja2!D3717&lt;&gt;"", IF(Hoja2!E3717&lt;&gt;"", IF(Hoja2!F3717&lt;&gt;"", IF(Hoja2!J3717&lt;&gt;"","ok",""),""),""),""),""),""),"")</f>
        <v>ok</v>
      </c>
      <c r="L3717" t="str">
        <f>IF(Hoja2!A3717="'S/F'","--","")</f>
        <v/>
      </c>
      <c r="M3717" t="str">
        <f>IF(LEN(Hoja2!C3717)&gt;30,Hoja2!C3717,"")</f>
        <v/>
      </c>
      <c r="O3717" t="str">
        <f>IF(LEN(Hoja2!F3717)&gt;110,LEN(Hoja2!F3717),"")</f>
        <v/>
      </c>
      <c r="Q3717" t="str">
        <f>IF(K3717="ok",CONCATENATE(IF(Hoja2!A3717="'S/F'","--",""),N3717,"INSERT INTO seguimiento_oficios_recepcion_oficio(fecha_captura, folio_interno, no_oficio, dependencia_envia, firma, fecha_oficio, asunto, anexo, captura_id, estatus_id) VALUES ('",CONCATENATE(RIGHT(CONCATENATE("00",DAY(Hoja2!B3717)),2),"/",RIGHT(CONCATENATE("00",MONTH(Hoja2!B3717)),2),"/",RIGHT(CONCATENATE("00",YEAR(Hoja2!B3717)),2)),"',",Hoja2!A3717,",'",Hoja2!C3717,"','",Hoja2!F3717,"','",Hoja2!E3717,"','",CONCATENATE(RIGHT(CONCATENATE("00",DAY(Hoja2!D3717)),2),"/",RIGHT(CONCATENATE("00",MONTH(Hoja2!D3717)),2),"/",RIGHT(CONCATENATE("00",YEAR(Hoja2!D3717)),2)),"','",Hoja2!J3717,"',","FALSE, 1,8);"), "")</f>
        <v>INSERT INTO seguimiento_oficios_recepcion_oficio(fecha_captura, folio_interno, no_oficio, dependencia_envia, firma, fecha_oficio, asunto, anexo, captura_id, estatus_id) VALUES ('13/06/12',1056,'545','SAF','FREDDY PRIEGO ALVAREZ','13/06/12','ENVIAN TRES EJEMPLARES DEL CONTRATO DE COMODATO',FALSE, 1,8);</v>
      </c>
    </row>
    <row r="3718" spans="6:17">
      <c r="F3718" t="str">
        <f>RIGHT(CONCATENATE("00",DAY(Hoja2!B3718)),2)</f>
        <v>13</v>
      </c>
      <c r="G3718" t="str">
        <f>CONCATENATE(RIGHT(CONCATENATE("00",DAY(Hoja2!B3718)),2),"/",RIGHT(CONCATENATE("00",MONTH(Hoja2!B3718)),2),"/",RIGHT(CONCATENATE("00",YEAR(Hoja2!B3718)),2))</f>
        <v>13/06/12</v>
      </c>
      <c r="H3718" t="str">
        <f>RIGHT(CONCATENATE("00",DAY(Hoja2!D3718)),2)</f>
        <v>12</v>
      </c>
      <c r="I3718" t="str">
        <f>CONCATENATE(RIGHT(CONCATENATE("00",DAY(Hoja2!D3718)),2),"/",RIGHT(CONCATENATE("00",MONTH(Hoja2!D3718)),2),"/",RIGHT(CONCATENATE("00",YEAR(Hoja2!D3718)),2))</f>
        <v>12/06/12</v>
      </c>
      <c r="J3718" t="str">
        <f>IF(LEN(Hoja2!J3718)&gt;150,LEN(Hoja2!J3718),"")</f>
        <v/>
      </c>
      <c r="K3718" t="str">
        <f>IF(Hoja2!A3718&lt;&gt;"", IF(Hoja2!B3718&lt;&gt;"", IF(Hoja2!C3718&lt;&gt;"", IF(Hoja2!D3718&lt;&gt;"", IF(Hoja2!E3718&lt;&gt;"", IF(Hoja2!F3718&lt;&gt;"", IF(Hoja2!J3718&lt;&gt;"","ok",""),""),""),""),""),""),"")</f>
        <v>ok</v>
      </c>
      <c r="L3718" t="str">
        <f>IF(Hoja2!A3718="'S/F'","--","")</f>
        <v/>
      </c>
      <c r="M3718" t="str">
        <f>IF(LEN(Hoja2!C3718)&gt;30,Hoja2!C3718,"")</f>
        <v/>
      </c>
      <c r="O3718" t="str">
        <f>IF(LEN(Hoja2!F3718)&gt;110,LEN(Hoja2!F3718),"")</f>
        <v/>
      </c>
      <c r="Q3718" t="str">
        <f>IF(K3718="ok",CONCATENATE(IF(Hoja2!A3718="'S/F'","--",""),N3718,"INSERT INTO seguimiento_oficios_recepcion_oficio(fecha_captura, folio_interno, no_oficio, dependencia_envia, firma, fecha_oficio, asunto, anexo, captura_id, estatus_id) VALUES ('",CONCATENATE(RIGHT(CONCATENATE("00",DAY(Hoja2!B3718)),2),"/",RIGHT(CONCATENATE("00",MONTH(Hoja2!B3718)),2),"/",RIGHT(CONCATENATE("00",YEAR(Hoja2!B3718)),2)),"',",Hoja2!A3718,",'",Hoja2!C3718,"','",Hoja2!F3718,"','",Hoja2!E3718,"','",CONCATENATE(RIGHT(CONCATENATE("00",DAY(Hoja2!D3718)),2),"/",RIGHT(CONCATENATE("00",MONTH(Hoja2!D3718)),2),"/",RIGHT(CONCATENATE("00",YEAR(Hoja2!D3718)),2)),"','",Hoja2!J3718,"',","FALSE, 1,8);"), "")</f>
        <v>INSERT INTO seguimiento_oficios_recepcion_oficio(fecha_captura, folio_interno, no_oficio, dependencia_envia, firma, fecha_oficio, asunto, anexo, captura_id, estatus_id) VALUES ('13/06/12',1057,'320','SUTSET','RENE OVANDO OLAN','12/06/12','SOLICITAN AUTORIZACION DE LICENCIA CON GOCE DE SUELDO AL C. ARMANDO RUIZ CABRERA',FALSE, 1,8);</v>
      </c>
    </row>
    <row r="3719" spans="6:17">
      <c r="F3719" t="str">
        <f>RIGHT(CONCATENATE("00",DAY(Hoja2!B3719)),2)</f>
        <v>13</v>
      </c>
      <c r="G3719" t="str">
        <f>CONCATENATE(RIGHT(CONCATENATE("00",DAY(Hoja2!B3719)),2),"/",RIGHT(CONCATENATE("00",MONTH(Hoja2!B3719)),2),"/",RIGHT(CONCATENATE("00",YEAR(Hoja2!B3719)),2))</f>
        <v>13/06/12</v>
      </c>
      <c r="H3719" t="str">
        <f>RIGHT(CONCATENATE("00",DAY(Hoja2!D3719)),2)</f>
        <v>12</v>
      </c>
      <c r="I3719" t="str">
        <f>CONCATENATE(RIGHT(CONCATENATE("00",DAY(Hoja2!D3719)),2),"/",RIGHT(CONCATENATE("00",MONTH(Hoja2!D3719)),2),"/",RIGHT(CONCATENATE("00",YEAR(Hoja2!D3719)),2))</f>
        <v>12/06/12</v>
      </c>
      <c r="J3719" t="str">
        <f>IF(LEN(Hoja2!J3719)&gt;150,LEN(Hoja2!J3719),"")</f>
        <v/>
      </c>
      <c r="K3719" t="str">
        <f>IF(Hoja2!A3719&lt;&gt;"", IF(Hoja2!B3719&lt;&gt;"", IF(Hoja2!C3719&lt;&gt;"", IF(Hoja2!D3719&lt;&gt;"", IF(Hoja2!E3719&lt;&gt;"", IF(Hoja2!F3719&lt;&gt;"", IF(Hoja2!J3719&lt;&gt;"","ok",""),""),""),""),""),""),"")</f>
        <v>ok</v>
      </c>
      <c r="L3719" t="str">
        <f>IF(Hoja2!A3719="'S/F'","--","")</f>
        <v/>
      </c>
      <c r="M3719" t="str">
        <f>IF(LEN(Hoja2!C3719)&gt;30,Hoja2!C3719,"")</f>
        <v/>
      </c>
      <c r="O3719" t="str">
        <f>IF(LEN(Hoja2!F3719)&gt;110,LEN(Hoja2!F3719),"")</f>
        <v/>
      </c>
      <c r="Q3719" t="str">
        <f>IF(K3719="ok",CONCATENATE(IF(Hoja2!A3719="'S/F'","--",""),N3719,"INSERT INTO seguimiento_oficios_recepcion_oficio(fecha_captura, folio_interno, no_oficio, dependencia_envia, firma, fecha_oficio, asunto, anexo, captura_id, estatus_id) VALUES ('",CONCATENATE(RIGHT(CONCATENATE("00",DAY(Hoja2!B3719)),2),"/",RIGHT(CONCATENATE("00",MONTH(Hoja2!B3719)),2),"/",RIGHT(CONCATENATE("00",YEAR(Hoja2!B3719)),2)),"',",Hoja2!A3719,",'",Hoja2!C3719,"','",Hoja2!F3719,"','",Hoja2!E3719,"','",CONCATENATE(RIGHT(CONCATENATE("00",DAY(Hoja2!D3719)),2),"/",RIGHT(CONCATENATE("00",MONTH(Hoja2!D3719)),2),"/",RIGHT(CONCATENATE("00",YEAR(Hoja2!D3719)),2)),"','",Hoja2!J3719,"',","FALSE, 1,8);"), "")</f>
        <v>INSERT INTO seguimiento_oficios_recepcion_oficio(fecha_captura, folio_interno, no_oficio, dependencia_envia, firma, fecha_oficio, asunto, anexo, captura_id, estatus_id) VALUES ('13/06/12',1058,'171','PROCURADURIA DE LA DEFENSA DE LOS TRABAJADORES','MA. GUADALUPE T. RGUEZ. SAMARRIBA','12/06/12','SOLICITAN MAMPARA, ARREGLO FLORAL, MACETAS, CAFÉ, REFRESCOS, AGUA Y HIELO PARA 09 DE JULIO',FALSE, 1,8);</v>
      </c>
    </row>
    <row r="3720" spans="6:17">
      <c r="F3720" t="str">
        <f>RIGHT(CONCATENATE("00",DAY(Hoja2!B3720)),2)</f>
        <v>13</v>
      </c>
      <c r="G3720" t="str">
        <f>CONCATENATE(RIGHT(CONCATENATE("00",DAY(Hoja2!B3720)),2),"/",RIGHT(CONCATENATE("00",MONTH(Hoja2!B3720)),2),"/",RIGHT(CONCATENATE("00",YEAR(Hoja2!B3720)),2))</f>
        <v>13/06/12</v>
      </c>
      <c r="H3720" t="str">
        <f>RIGHT(CONCATENATE("00",DAY(Hoja2!D3720)),2)</f>
        <v>13</v>
      </c>
      <c r="I3720" t="str">
        <f>CONCATENATE(RIGHT(CONCATENATE("00",DAY(Hoja2!D3720)),2),"/",RIGHT(CONCATENATE("00",MONTH(Hoja2!D3720)),2),"/",RIGHT(CONCATENATE("00",YEAR(Hoja2!D3720)),2))</f>
        <v>13/06/12</v>
      </c>
      <c r="J3720" t="str">
        <f>IF(LEN(Hoja2!J3720)&gt;150,LEN(Hoja2!J3720),"")</f>
        <v/>
      </c>
      <c r="K3720" t="str">
        <f>IF(Hoja2!A3720&lt;&gt;"", IF(Hoja2!B3720&lt;&gt;"", IF(Hoja2!C3720&lt;&gt;"", IF(Hoja2!D3720&lt;&gt;"", IF(Hoja2!E3720&lt;&gt;"", IF(Hoja2!F3720&lt;&gt;"", IF(Hoja2!J3720&lt;&gt;"","ok",""),""),""),""),""),""),"")</f>
        <v>ok</v>
      </c>
      <c r="L3720" t="str">
        <f>IF(Hoja2!A3720="'S/F'","--","")</f>
        <v/>
      </c>
      <c r="M3720" t="str">
        <f>IF(LEN(Hoja2!C3720)&gt;30,Hoja2!C3720,"")</f>
        <v/>
      </c>
      <c r="O3720" t="str">
        <f>IF(LEN(Hoja2!F3720)&gt;110,LEN(Hoja2!F3720),"")</f>
        <v/>
      </c>
      <c r="Q3720" t="str">
        <f>IF(K3720="ok",CONCATENATE(IF(Hoja2!A3720="'S/F'","--",""),N3720,"INSERT INTO seguimiento_oficios_recepcion_oficio(fecha_captura, folio_interno, no_oficio, dependencia_envia, firma, fecha_oficio, asunto, anexo, captura_id, estatus_id) VALUES ('",CONCATENATE(RIGHT(CONCATENATE("00",DAY(Hoja2!B3720)),2),"/",RIGHT(CONCATENATE("00",MONTH(Hoja2!B3720)),2),"/",RIGHT(CONCATENATE("00",YEAR(Hoja2!B3720)),2)),"',",Hoja2!A3720,",'",Hoja2!C3720,"','",Hoja2!F3720,"','",Hoja2!E3720,"','",CONCATENATE(RIGHT(CONCATENATE("00",DAY(Hoja2!D3720)),2),"/",RIGHT(CONCATENATE("00",MONTH(Hoja2!D3720)),2),"/",RIGHT(CONCATENATE("00",YEAR(Hoja2!D3720)),2)),"','",Hoja2!J3720,"',","FALSE, 1,8);"), "")</f>
        <v>INSERT INTO seguimiento_oficios_recepcion_oficio(fecha_captura, folio_interno, no_oficio, dependencia_envia, firma, fecha_oficio, asunto, anexo, captura_id, estatus_id) VALUES ('13/06/12',1059,'247','TRANSPORTE AEREO','MARIA GUADALUPE CABRERA LANDERO','13/06/12','ENVIAN PARA AUTORIZACION Y PAGO FACTURAS ORIGINALES FOFG162726 Y FOFG162690',FALSE, 1,8);</v>
      </c>
    </row>
    <row r="3721" spans="6:17">
      <c r="F3721" t="str">
        <f>RIGHT(CONCATENATE("00",DAY(Hoja2!B3721)),2)</f>
        <v>13</v>
      </c>
      <c r="G3721" t="str">
        <f>CONCATENATE(RIGHT(CONCATENATE("00",DAY(Hoja2!B3721)),2),"/",RIGHT(CONCATENATE("00",MONTH(Hoja2!B3721)),2),"/",RIGHT(CONCATENATE("00",YEAR(Hoja2!B3721)),2))</f>
        <v>13/06/12</v>
      </c>
      <c r="H3721" t="str">
        <f>RIGHT(CONCATENATE("00",DAY(Hoja2!D3721)),2)</f>
        <v>13</v>
      </c>
      <c r="I3721" t="str">
        <f>CONCATENATE(RIGHT(CONCATENATE("00",DAY(Hoja2!D3721)),2),"/",RIGHT(CONCATENATE("00",MONTH(Hoja2!D3721)),2),"/",RIGHT(CONCATENATE("00",YEAR(Hoja2!D3721)),2))</f>
        <v>13/06/12</v>
      </c>
      <c r="J3721" t="str">
        <f>IF(LEN(Hoja2!J3721)&gt;150,LEN(Hoja2!J3721),"")</f>
        <v/>
      </c>
      <c r="K3721" t="str">
        <f>IF(Hoja2!A3721&lt;&gt;"", IF(Hoja2!B3721&lt;&gt;"", IF(Hoja2!C3721&lt;&gt;"", IF(Hoja2!D3721&lt;&gt;"", IF(Hoja2!E3721&lt;&gt;"", IF(Hoja2!F3721&lt;&gt;"", IF(Hoja2!J3721&lt;&gt;"","ok",""),""),""),""),""),""),"")</f>
        <v>ok</v>
      </c>
      <c r="L3721" t="str">
        <f>IF(Hoja2!A3721="'S/F'","--","")</f>
        <v/>
      </c>
      <c r="M3721" t="str">
        <f>IF(LEN(Hoja2!C3721)&gt;30,Hoja2!C3721,"")</f>
        <v/>
      </c>
      <c r="O3721" t="str">
        <f>IF(LEN(Hoja2!F3721)&gt;110,LEN(Hoja2!F3721),"")</f>
        <v/>
      </c>
      <c r="Q3721" t="str">
        <f>IF(K3721="ok",CONCATENATE(IF(Hoja2!A3721="'S/F'","--",""),N3721,"INSERT INTO seguimiento_oficios_recepcion_oficio(fecha_captura, folio_interno, no_oficio, dependencia_envia, firma, fecha_oficio, asunto, anexo, captura_id, estatus_id) VALUES ('",CONCATENATE(RIGHT(CONCATENATE("00",DAY(Hoja2!B3721)),2),"/",RIGHT(CONCATENATE("00",MONTH(Hoja2!B3721)),2),"/",RIGHT(CONCATENATE("00",YEAR(Hoja2!B3721)),2)),"',",Hoja2!A3721,",'",Hoja2!C3721,"','",Hoja2!F3721,"','",Hoja2!E3721,"','",CONCATENATE(RIGHT(CONCATENATE("00",DAY(Hoja2!D3721)),2),"/",RIGHT(CONCATENATE("00",MONTH(Hoja2!D3721)),2),"/",RIGHT(CONCATENATE("00",YEAR(Hoja2!D3721)),2)),"','",Hoja2!J3721,"',","FALSE, 1,8);"), "")</f>
        <v>INSERT INTO seguimiento_oficios_recepcion_oficio(fecha_captura, folio_interno, no_oficio, dependencia_envia, firma, fecha_oficio, asunto, anexo, captura_id, estatus_id) VALUES ('13/06/12',1060,'S/N','PARTICULAR','ROSARIO RAMOS FLORES','13/06/12','SOLICITAN PLATOS, VASOS, TENEDORES, CUCHARAS, SERVILLETAS PARA EL 08 DE JULIO',FALSE, 1,8);</v>
      </c>
    </row>
    <row r="3722" spans="6:17">
      <c r="F3722" t="str">
        <f>RIGHT(CONCATENATE("00",DAY(Hoja2!B3722)),2)</f>
        <v>14</v>
      </c>
      <c r="G3722" t="str">
        <f>CONCATENATE(RIGHT(CONCATENATE("00",DAY(Hoja2!B3722)),2),"/",RIGHT(CONCATENATE("00",MONTH(Hoja2!B3722)),2),"/",RIGHT(CONCATENATE("00",YEAR(Hoja2!B3722)),2))</f>
        <v>14/06/12</v>
      </c>
      <c r="H3722" t="str">
        <f>RIGHT(CONCATENATE("00",DAY(Hoja2!D3722)),2)</f>
        <v>11</v>
      </c>
      <c r="I3722" t="str">
        <f>CONCATENATE(RIGHT(CONCATENATE("00",DAY(Hoja2!D3722)),2),"/",RIGHT(CONCATENATE("00",MONTH(Hoja2!D3722)),2),"/",RIGHT(CONCATENATE("00",YEAR(Hoja2!D3722)),2))</f>
        <v>11/06/12</v>
      </c>
      <c r="J3722" t="str">
        <f>IF(LEN(Hoja2!J3722)&gt;150,LEN(Hoja2!J3722),"")</f>
        <v/>
      </c>
      <c r="K3722" t="str">
        <f>IF(Hoja2!A3722&lt;&gt;"", IF(Hoja2!B3722&lt;&gt;"", IF(Hoja2!C3722&lt;&gt;"", IF(Hoja2!D3722&lt;&gt;"", IF(Hoja2!E3722&lt;&gt;"", IF(Hoja2!F3722&lt;&gt;"", IF(Hoja2!J3722&lt;&gt;"","ok",""),""),""),""),""),""),"")</f>
        <v>ok</v>
      </c>
      <c r="L3722" t="str">
        <f>IF(Hoja2!A3722="'S/F'","--","")</f>
        <v/>
      </c>
      <c r="M3722" t="str">
        <f>IF(LEN(Hoja2!C3722)&gt;30,Hoja2!C3722,"")</f>
        <v/>
      </c>
      <c r="O3722" t="str">
        <f>IF(LEN(Hoja2!F3722)&gt;110,LEN(Hoja2!F3722),"")</f>
        <v/>
      </c>
      <c r="Q3722" t="str">
        <f>IF(K3722="ok",CONCATENATE(IF(Hoja2!A3722="'S/F'","--",""),N3722,"INSERT INTO seguimiento_oficios_recepcion_oficio(fecha_captura, folio_interno, no_oficio, dependencia_envia, firma, fecha_oficio, asunto, anexo, captura_id, estatus_id) VALUES ('",CONCATENATE(RIGHT(CONCATENATE("00",DAY(Hoja2!B3722)),2),"/",RIGHT(CONCATENATE("00",MONTH(Hoja2!B3722)),2),"/",RIGHT(CONCATENATE("00",YEAR(Hoja2!B3722)),2)),"',",Hoja2!A3722,",'",Hoja2!C3722,"','",Hoja2!F3722,"','",Hoja2!E3722,"','",CONCATENATE(RIGHT(CONCATENATE("00",DAY(Hoja2!D3722)),2),"/",RIGHT(CONCATENATE("00",MONTH(Hoja2!D3722)),2),"/",RIGHT(CONCATENATE("00",YEAR(Hoja2!D3722)),2)),"','",Hoja2!J3722,"',","FALSE, 1,8);"), "")</f>
        <v>INSERT INTO seguimiento_oficios_recepcion_oficio(fecha_captura, folio_interno, no_oficio, dependencia_envia, firma, fecha_oficio, asunto, anexo, captura_id, estatus_id) VALUES ('14/06/12',1061,'S/N','LA VICTORIA','OVIDIO PEREZ SANCHEZ','11/06/12','INVITACION A SEGUNDA REUNION OPERATIVA EL 21 DE JUNIO',FALSE, 1,8);</v>
      </c>
    </row>
    <row r="3723" spans="6:17">
      <c r="F3723" t="str">
        <f>RIGHT(CONCATENATE("00",DAY(Hoja2!B3723)),2)</f>
        <v>14</v>
      </c>
      <c r="G3723" t="str">
        <f>CONCATENATE(RIGHT(CONCATENATE("00",DAY(Hoja2!B3723)),2),"/",RIGHT(CONCATENATE("00",MONTH(Hoja2!B3723)),2),"/",RIGHT(CONCATENATE("00",YEAR(Hoja2!B3723)),2))</f>
        <v>14/06/12</v>
      </c>
      <c r="H3723" t="str">
        <f>RIGHT(CONCATENATE("00",DAY(Hoja2!D3723)),2)</f>
        <v>13</v>
      </c>
      <c r="I3723" t="str">
        <f>CONCATENATE(RIGHT(CONCATENATE("00",DAY(Hoja2!D3723)),2),"/",RIGHT(CONCATENATE("00",MONTH(Hoja2!D3723)),2),"/",RIGHT(CONCATENATE("00",YEAR(Hoja2!D3723)),2))</f>
        <v>13/06/12</v>
      </c>
      <c r="J3723" t="str">
        <f>IF(LEN(Hoja2!J3723)&gt;150,LEN(Hoja2!J3723),"")</f>
        <v/>
      </c>
      <c r="K3723" t="str">
        <f>IF(Hoja2!A3723&lt;&gt;"", IF(Hoja2!B3723&lt;&gt;"", IF(Hoja2!C3723&lt;&gt;"", IF(Hoja2!D3723&lt;&gt;"", IF(Hoja2!E3723&lt;&gt;"", IF(Hoja2!F3723&lt;&gt;"", IF(Hoja2!J3723&lt;&gt;"","ok",""),""),""),""),""),""),"")</f>
        <v>ok</v>
      </c>
      <c r="L3723" t="str">
        <f>IF(Hoja2!A3723="'S/F'","--","")</f>
        <v/>
      </c>
      <c r="M3723" t="str">
        <f>IF(LEN(Hoja2!C3723)&gt;30,Hoja2!C3723,"")</f>
        <v/>
      </c>
      <c r="O3723" t="str">
        <f>IF(LEN(Hoja2!F3723)&gt;110,LEN(Hoja2!F3723),"")</f>
        <v/>
      </c>
      <c r="Q3723" t="str">
        <f>IF(K3723="ok",CONCATENATE(IF(Hoja2!A3723="'S/F'","--",""),N3723,"INSERT INTO seguimiento_oficios_recepcion_oficio(fecha_captura, folio_interno, no_oficio, dependencia_envia, firma, fecha_oficio, asunto, anexo, captura_id, estatus_id) VALUES ('",CONCATENATE(RIGHT(CONCATENATE("00",DAY(Hoja2!B3723)),2),"/",RIGHT(CONCATENATE("00",MONTH(Hoja2!B3723)),2),"/",RIGHT(CONCATENATE("00",YEAR(Hoja2!B3723)),2)),"',",Hoja2!A3723,",'",Hoja2!C3723,"','",Hoja2!F3723,"','",Hoja2!E3723,"','",CONCATENATE(RIGHT(CONCATENATE("00",DAY(Hoja2!D3723)),2),"/",RIGHT(CONCATENATE("00",MONTH(Hoja2!D3723)),2),"/",RIGHT(CONCATENATE("00",YEAR(Hoja2!D3723)),2)),"','",Hoja2!J3723,"',","FALSE, 1,8);"), "")</f>
        <v>INSERT INTO seguimiento_oficios_recepcion_oficio(fecha_captura, folio_interno, no_oficio, dependencia_envia, firma, fecha_oficio, asunto, anexo, captura_id, estatus_id) VALUES ('14/06/12',1062,'081','ASUNTOS RELIGIOSOS','MARTHA ALICIA GAMAS GONZALEZ','13/06/12','SOLICITAN TOLDO PARA EL 17 DE JUNIO',FALSE, 1,8);</v>
      </c>
    </row>
    <row r="3724" spans="6:17">
      <c r="F3724" t="str">
        <f>RIGHT(CONCATENATE("00",DAY(Hoja2!B3724)),2)</f>
        <v>14</v>
      </c>
      <c r="G3724" t="str">
        <f>CONCATENATE(RIGHT(CONCATENATE("00",DAY(Hoja2!B3724)),2),"/",RIGHT(CONCATENATE("00",MONTH(Hoja2!B3724)),2),"/",RIGHT(CONCATENATE("00",YEAR(Hoja2!B3724)),2))</f>
        <v>14/06/12</v>
      </c>
      <c r="H3724" t="str">
        <f>RIGHT(CONCATENATE("00",DAY(Hoja2!D3724)),2)</f>
        <v>13</v>
      </c>
      <c r="I3724" t="str">
        <f>CONCATENATE(RIGHT(CONCATENATE("00",DAY(Hoja2!D3724)),2),"/",RIGHT(CONCATENATE("00",MONTH(Hoja2!D3724)),2),"/",RIGHT(CONCATENATE("00",YEAR(Hoja2!D3724)),2))</f>
        <v>13/06/12</v>
      </c>
      <c r="J3724" t="str">
        <f>IF(LEN(Hoja2!J3724)&gt;150,LEN(Hoja2!J3724),"")</f>
        <v/>
      </c>
      <c r="K3724" t="str">
        <f>IF(Hoja2!A3724&lt;&gt;"", IF(Hoja2!B3724&lt;&gt;"", IF(Hoja2!C3724&lt;&gt;"", IF(Hoja2!D3724&lt;&gt;"", IF(Hoja2!E3724&lt;&gt;"", IF(Hoja2!F3724&lt;&gt;"", IF(Hoja2!J3724&lt;&gt;"","ok",""),""),""),""),""),""),"")</f>
        <v>ok</v>
      </c>
      <c r="L3724" t="str">
        <f>IF(Hoja2!A3724="'S/F'","--","")</f>
        <v/>
      </c>
      <c r="M3724" t="str">
        <f>IF(LEN(Hoja2!C3724)&gt;30,Hoja2!C3724,"")</f>
        <v/>
      </c>
      <c r="O3724" t="str">
        <f>IF(LEN(Hoja2!F3724)&gt;110,LEN(Hoja2!F3724),"")</f>
        <v/>
      </c>
      <c r="Q3724" t="str">
        <f>IF(K3724="ok",CONCATENATE(IF(Hoja2!A3724="'S/F'","--",""),N3724,"INSERT INTO seguimiento_oficios_recepcion_oficio(fecha_captura, folio_interno, no_oficio, dependencia_envia, firma, fecha_oficio, asunto, anexo, captura_id, estatus_id) VALUES ('",CONCATENATE(RIGHT(CONCATENATE("00",DAY(Hoja2!B3724)),2),"/",RIGHT(CONCATENATE("00",MONTH(Hoja2!B3724)),2),"/",RIGHT(CONCATENATE("00",YEAR(Hoja2!B3724)),2)),"',",Hoja2!A3724,",'",Hoja2!C3724,"','",Hoja2!F3724,"','",Hoja2!E3724,"','",CONCATENATE(RIGHT(CONCATENATE("00",DAY(Hoja2!D3724)),2),"/",RIGHT(CONCATENATE("00",MONTH(Hoja2!D3724)),2),"/",RIGHT(CONCATENATE("00",YEAR(Hoja2!D3724)),2)),"','",Hoja2!J3724,"',","FALSE, 1,8);"), "")</f>
        <v>INSERT INTO seguimiento_oficios_recepcion_oficio(fecha_captura, folio_interno, no_oficio, dependencia_envia, firma, fecha_oficio, asunto, anexo, captura_id, estatus_id) VALUES ('14/06/12',1063,'080','ASUNTOS RELIGIOSOS','MARTHA ALICIA GAMAS GONZALEZ','13/06/12','SOLIITAN TOLDO DEL 15 AL 17 DE JUNIO',FALSE, 1,8);</v>
      </c>
    </row>
    <row r="3725" spans="6:17">
      <c r="F3725" t="str">
        <f>RIGHT(CONCATENATE("00",DAY(Hoja2!B3725)),2)</f>
        <v>14</v>
      </c>
      <c r="G3725" t="str">
        <f>CONCATENATE(RIGHT(CONCATENATE("00",DAY(Hoja2!B3725)),2),"/",RIGHT(CONCATENATE("00",MONTH(Hoja2!B3725)),2),"/",RIGHT(CONCATENATE("00",YEAR(Hoja2!B3725)),2))</f>
        <v>14/06/12</v>
      </c>
      <c r="H3725" t="str">
        <f>RIGHT(CONCATENATE("00",DAY(Hoja2!D3725)),2)</f>
        <v>13</v>
      </c>
      <c r="I3725" t="str">
        <f>CONCATENATE(RIGHT(CONCATENATE("00",DAY(Hoja2!D3725)),2),"/",RIGHT(CONCATENATE("00",MONTH(Hoja2!D3725)),2),"/",RIGHT(CONCATENATE("00",YEAR(Hoja2!D3725)),2))</f>
        <v>13/06/12</v>
      </c>
      <c r="J3725" t="str">
        <f>IF(LEN(Hoja2!J3725)&gt;150,LEN(Hoja2!J3725),"")</f>
        <v/>
      </c>
      <c r="K3725" t="str">
        <f>IF(Hoja2!A3725&lt;&gt;"", IF(Hoja2!B3725&lt;&gt;"", IF(Hoja2!C3725&lt;&gt;"", IF(Hoja2!D3725&lt;&gt;"", IF(Hoja2!E3725&lt;&gt;"", IF(Hoja2!F3725&lt;&gt;"", IF(Hoja2!J3725&lt;&gt;"","ok",""),""),""),""),""),""),"")</f>
        <v>ok</v>
      </c>
      <c r="L3725" t="str">
        <f>IF(Hoja2!A3725="'S/F'","--","")</f>
        <v/>
      </c>
      <c r="M3725" t="str">
        <f>IF(LEN(Hoja2!C3725)&gt;30,Hoja2!C3725,"")</f>
        <v/>
      </c>
      <c r="O3725" t="str">
        <f>IF(LEN(Hoja2!F3725)&gt;110,LEN(Hoja2!F3725),"")</f>
        <v/>
      </c>
      <c r="Q3725" t="str">
        <f>IF(K3725="ok",CONCATENATE(IF(Hoja2!A3725="'S/F'","--",""),N3725,"INSERT INTO seguimiento_oficios_recepcion_oficio(fecha_captura, folio_interno, no_oficio, dependencia_envia, firma, fecha_oficio, asunto, anexo, captura_id, estatus_id) VALUES ('",CONCATENATE(RIGHT(CONCATENATE("00",DAY(Hoja2!B3725)),2),"/",RIGHT(CONCATENATE("00",MONTH(Hoja2!B3725)),2),"/",RIGHT(CONCATENATE("00",YEAR(Hoja2!B3725)),2)),"',",Hoja2!A3725,",'",Hoja2!C3725,"','",Hoja2!F3725,"','",Hoja2!E3725,"','",CONCATENATE(RIGHT(CONCATENATE("00",DAY(Hoja2!D3725)),2),"/",RIGHT(CONCATENATE("00",MONTH(Hoja2!D3725)),2),"/",RIGHT(CONCATENATE("00",YEAR(Hoja2!D3725)),2)),"','",Hoja2!J3725,"',","FALSE, 1,8);"), "")</f>
        <v>INSERT INTO seguimiento_oficios_recepcion_oficio(fecha_captura, folio_interno, no_oficio, dependencia_envia, firma, fecha_oficio, asunto, anexo, captura_id, estatus_id) VALUES ('14/06/12',1064,'078','ASUNTOS RELIGIOSOS','MARTHA ALICIA GAMAS GONZALEZ','13/06/12','SOLICITAN PALENQUE DE GALLOS PARA EL 17 DE JUNIO',FALSE, 1,8);</v>
      </c>
    </row>
    <row r="3726" spans="6:17">
      <c r="F3726" t="str">
        <f>RIGHT(CONCATENATE("00",DAY(Hoja2!B3726)),2)</f>
        <v>14</v>
      </c>
      <c r="G3726" t="str">
        <f>CONCATENATE(RIGHT(CONCATENATE("00",DAY(Hoja2!B3726)),2),"/",RIGHT(CONCATENATE("00",MONTH(Hoja2!B3726)),2),"/",RIGHT(CONCATENATE("00",YEAR(Hoja2!B3726)),2))</f>
        <v>14/06/12</v>
      </c>
      <c r="H3726" t="str">
        <f>RIGHT(CONCATENATE("00",DAY(Hoja2!D3726)),2)</f>
        <v>13</v>
      </c>
      <c r="I3726" t="str">
        <f>CONCATENATE(RIGHT(CONCATENATE("00",DAY(Hoja2!D3726)),2),"/",RIGHT(CONCATENATE("00",MONTH(Hoja2!D3726)),2),"/",RIGHT(CONCATENATE("00",YEAR(Hoja2!D3726)),2))</f>
        <v>13/06/12</v>
      </c>
      <c r="J3726" t="str">
        <f>IF(LEN(Hoja2!J3726)&gt;150,LEN(Hoja2!J3726),"")</f>
        <v/>
      </c>
      <c r="K3726" t="str">
        <f>IF(Hoja2!A3726&lt;&gt;"", IF(Hoja2!B3726&lt;&gt;"", IF(Hoja2!C3726&lt;&gt;"", IF(Hoja2!D3726&lt;&gt;"", IF(Hoja2!E3726&lt;&gt;"", IF(Hoja2!F3726&lt;&gt;"", IF(Hoja2!J3726&lt;&gt;"","ok",""),""),""),""),""),""),"")</f>
        <v>ok</v>
      </c>
      <c r="L3726" t="str">
        <f>IF(Hoja2!A3726="'S/F'","--","")</f>
        <v/>
      </c>
      <c r="M3726" t="str">
        <f>IF(LEN(Hoja2!C3726)&gt;30,Hoja2!C3726,"")</f>
        <v/>
      </c>
      <c r="O3726" t="str">
        <f>IF(LEN(Hoja2!F3726)&gt;110,LEN(Hoja2!F3726),"")</f>
        <v/>
      </c>
      <c r="Q3726" t="str">
        <f>IF(K3726="ok",CONCATENATE(IF(Hoja2!A3726="'S/F'","--",""),N3726,"INSERT INTO seguimiento_oficios_recepcion_oficio(fecha_captura, folio_interno, no_oficio, dependencia_envia, firma, fecha_oficio, asunto, anexo, captura_id, estatus_id) VALUES ('",CONCATENATE(RIGHT(CONCATENATE("00",DAY(Hoja2!B3726)),2),"/",RIGHT(CONCATENATE("00",MONTH(Hoja2!B3726)),2),"/",RIGHT(CONCATENATE("00",YEAR(Hoja2!B3726)),2)),"',",Hoja2!A3726,",'",Hoja2!C3726,"','",Hoja2!F3726,"','",Hoja2!E3726,"','",CONCATENATE(RIGHT(CONCATENATE("00",DAY(Hoja2!D3726)),2),"/",RIGHT(CONCATENATE("00",MONTH(Hoja2!D3726)),2),"/",RIGHT(CONCATENATE("00",YEAR(Hoja2!D3726)),2)),"','",Hoja2!J3726,"',","FALSE, 1,8);"), "")</f>
        <v>INSERT INTO seguimiento_oficios_recepcion_oficio(fecha_captura, folio_interno, no_oficio, dependencia_envia, firma, fecha_oficio, asunto, anexo, captura_id, estatus_id) VALUES ('14/06/12',1065,'082','ASUNTOS RELIGIOSOS','MARTHA ALICIA GAMAS GONZALEZ','13/06/12','SOLICITAN TOLDO EL 23 Y 24 DE JUNIO',FALSE, 1,8);</v>
      </c>
    </row>
    <row r="3727" spans="6:17">
      <c r="F3727" t="str">
        <f>RIGHT(CONCATENATE("00",DAY(Hoja2!B3727)),2)</f>
        <v>14</v>
      </c>
      <c r="G3727" t="str">
        <f>CONCATENATE(RIGHT(CONCATENATE("00",DAY(Hoja2!B3727)),2),"/",RIGHT(CONCATENATE("00",MONTH(Hoja2!B3727)),2),"/",RIGHT(CONCATENATE("00",YEAR(Hoja2!B3727)),2))</f>
        <v>14/06/12</v>
      </c>
      <c r="H3727" t="str">
        <f>RIGHT(CONCATENATE("00",DAY(Hoja2!D3727)),2)</f>
        <v>14</v>
      </c>
      <c r="I3727" t="str">
        <f>CONCATENATE(RIGHT(CONCATENATE("00",DAY(Hoja2!D3727)),2),"/",RIGHT(CONCATENATE("00",MONTH(Hoja2!D3727)),2),"/",RIGHT(CONCATENATE("00",YEAR(Hoja2!D3727)),2))</f>
        <v>14/06/12</v>
      </c>
      <c r="J3727" t="str">
        <f>IF(LEN(Hoja2!J3727)&gt;150,LEN(Hoja2!J3727),"")</f>
        <v/>
      </c>
      <c r="K3727" t="str">
        <f>IF(Hoja2!A3727&lt;&gt;"", IF(Hoja2!B3727&lt;&gt;"", IF(Hoja2!C3727&lt;&gt;"", IF(Hoja2!D3727&lt;&gt;"", IF(Hoja2!E3727&lt;&gt;"", IF(Hoja2!F3727&lt;&gt;"", IF(Hoja2!J3727&lt;&gt;"","ok",""),""),""),""),""),""),"")</f>
        <v>ok</v>
      </c>
      <c r="L3727" t="str">
        <f>IF(Hoja2!A3727="'S/F'","--","")</f>
        <v/>
      </c>
      <c r="M3727" t="str">
        <f>IF(LEN(Hoja2!C3727)&gt;30,Hoja2!C3727,"")</f>
        <v/>
      </c>
      <c r="O3727" t="str">
        <f>IF(LEN(Hoja2!F3727)&gt;110,LEN(Hoja2!F3727),"")</f>
        <v/>
      </c>
      <c r="Q3727" t="str">
        <f>IF(K3727="ok",CONCATENATE(IF(Hoja2!A3727="'S/F'","--",""),N3727,"INSERT INTO seguimiento_oficios_recepcion_oficio(fecha_captura, folio_interno, no_oficio, dependencia_envia, firma, fecha_oficio, asunto, anexo, captura_id, estatus_id) VALUES ('",CONCATENATE(RIGHT(CONCATENATE("00",DAY(Hoja2!B3727)),2),"/",RIGHT(CONCATENATE("00",MONTH(Hoja2!B3727)),2),"/",RIGHT(CONCATENATE("00",YEAR(Hoja2!B3727)),2)),"',",Hoja2!A3727,",'",Hoja2!C3727,"','",Hoja2!F3727,"','",Hoja2!E3727,"','",CONCATENATE(RIGHT(CONCATENATE("00",DAY(Hoja2!D3727)),2),"/",RIGHT(CONCATENATE("00",MONTH(Hoja2!D3727)),2),"/",RIGHT(CONCATENATE("00",YEAR(Hoja2!D3727)),2)),"','",Hoja2!J3727,"',","FALSE, 1,8);"), "")</f>
        <v>INSERT INTO seguimiento_oficios_recepcion_oficio(fecha_captura, folio_interno, no_oficio, dependencia_envia, firma, fecha_oficio, asunto, anexo, captura_id, estatus_id) VALUES ('14/06/12',1066,'1570','TRIBUNAL DE LO CONTENCIOSO ADMINISTRATIVO','GLORIA BEATRIZ HERNANDEZ MARQUEZ','14/06/12','EN REFERNCIA TOCA NUMERO 084/2012-P-2 RELATIVO AL RECURSOS DE REVISION INTERPUESTO POR EL SECRETARIO DE ADMINISTRACION Y FINANZAS',FALSE, 1,8);</v>
      </c>
    </row>
    <row r="3728" spans="6:17">
      <c r="F3728" t="str">
        <f>RIGHT(CONCATENATE("00",DAY(Hoja2!B3728)),2)</f>
        <v>14</v>
      </c>
      <c r="G3728" t="str">
        <f>CONCATENATE(RIGHT(CONCATENATE("00",DAY(Hoja2!B3728)),2),"/",RIGHT(CONCATENATE("00",MONTH(Hoja2!B3728)),2),"/",RIGHT(CONCATENATE("00",YEAR(Hoja2!B3728)),2))</f>
        <v>14/06/12</v>
      </c>
      <c r="H3728" t="str">
        <f>RIGHT(CONCATENATE("00",DAY(Hoja2!D3728)),2)</f>
        <v>11</v>
      </c>
      <c r="I3728" t="str">
        <f>CONCATENATE(RIGHT(CONCATENATE("00",DAY(Hoja2!D3728)),2),"/",RIGHT(CONCATENATE("00",MONTH(Hoja2!D3728)),2),"/",RIGHT(CONCATENATE("00",YEAR(Hoja2!D3728)),2))</f>
        <v>11/06/12</v>
      </c>
      <c r="J3728" t="str">
        <f>IF(LEN(Hoja2!J3728)&gt;150,LEN(Hoja2!J3728),"")</f>
        <v/>
      </c>
      <c r="K3728" t="str">
        <f>IF(Hoja2!A3728&lt;&gt;"", IF(Hoja2!B3728&lt;&gt;"", IF(Hoja2!C3728&lt;&gt;"", IF(Hoja2!D3728&lt;&gt;"", IF(Hoja2!E3728&lt;&gt;"", IF(Hoja2!F3728&lt;&gt;"", IF(Hoja2!J3728&lt;&gt;"","ok",""),""),""),""),""),""),"")</f>
        <v>ok</v>
      </c>
      <c r="L3728" t="str">
        <f>IF(Hoja2!A3728="'S/F'","--","")</f>
        <v/>
      </c>
      <c r="M3728" t="str">
        <f>IF(LEN(Hoja2!C3728)&gt;30,Hoja2!C3728,"")</f>
        <v/>
      </c>
      <c r="O3728" t="str">
        <f>IF(LEN(Hoja2!F3728)&gt;110,LEN(Hoja2!F3728),"")</f>
        <v/>
      </c>
      <c r="Q3728" t="str">
        <f>IF(K3728="ok",CONCATENATE(IF(Hoja2!A3728="'S/F'","--",""),N3728,"INSERT INTO seguimiento_oficios_recepcion_oficio(fecha_captura, folio_interno, no_oficio, dependencia_envia, firma, fecha_oficio, asunto, anexo, captura_id, estatus_id) VALUES ('",CONCATENATE(RIGHT(CONCATENATE("00",DAY(Hoja2!B3728)),2),"/",RIGHT(CONCATENATE("00",MONTH(Hoja2!B3728)),2),"/",RIGHT(CONCATENATE("00",YEAR(Hoja2!B3728)),2)),"',",Hoja2!A3728,",'",Hoja2!C3728,"','",Hoja2!F3728,"','",Hoja2!E3728,"','",CONCATENATE(RIGHT(CONCATENATE("00",DAY(Hoja2!D3728)),2),"/",RIGHT(CONCATENATE("00",MONTH(Hoja2!D3728)),2),"/",RIGHT(CONCATENATE("00",YEAR(Hoja2!D3728)),2)),"','",Hoja2!J3728,"',","FALSE, 1,8);"), "")</f>
        <v>INSERT INTO seguimiento_oficios_recepcion_oficio(fecha_captura, folio_interno, no_oficio, dependencia_envia, firma, fecha_oficio, asunto, anexo, captura_id, estatus_id) VALUES ('14/06/12',1067,'TCA-S-3-319','TRIBUNAL DE LO CONTENCIOSO ADMINISTRATIVO','MARIA BEATRIZ EVIA RAMIREZ','11/06/12','JUICIO CONTENCIOSO ADMINISTRATIVO NUMERO 398/2010-S-3 PROMOVIDO POR JOSE FELICIANO VILLALOBOS JACKSON VS AYUNTAMIENTO DE TENOSIQUE',FALSE, 1,8);</v>
      </c>
    </row>
    <row r="3729" spans="6:17">
      <c r="F3729" t="str">
        <f>RIGHT(CONCATENATE("00",DAY(Hoja2!B3729)),2)</f>
        <v>14</v>
      </c>
      <c r="G3729" t="str">
        <f>CONCATENATE(RIGHT(CONCATENATE("00",DAY(Hoja2!B3729)),2),"/",RIGHT(CONCATENATE("00",MONTH(Hoja2!B3729)),2),"/",RIGHT(CONCATENATE("00",YEAR(Hoja2!B3729)),2))</f>
        <v>14/06/12</v>
      </c>
      <c r="H3729" t="str">
        <f>RIGHT(CONCATENATE("00",DAY(Hoja2!D3729)),2)</f>
        <v>14</v>
      </c>
      <c r="I3729" t="str">
        <f>CONCATENATE(RIGHT(CONCATENATE("00",DAY(Hoja2!D3729)),2),"/",RIGHT(CONCATENATE("00",MONTH(Hoja2!D3729)),2),"/",RIGHT(CONCATENATE("00",YEAR(Hoja2!D3729)),2))</f>
        <v>14/06/12</v>
      </c>
      <c r="J3729" t="str">
        <f>IF(LEN(Hoja2!J3729)&gt;150,LEN(Hoja2!J3729),"")</f>
        <v/>
      </c>
      <c r="K3729" t="str">
        <f>IF(Hoja2!A3729&lt;&gt;"", IF(Hoja2!B3729&lt;&gt;"", IF(Hoja2!C3729&lt;&gt;"", IF(Hoja2!D3729&lt;&gt;"", IF(Hoja2!E3729&lt;&gt;"", IF(Hoja2!F3729&lt;&gt;"", IF(Hoja2!J3729&lt;&gt;"","ok",""),""),""),""),""),""),"")</f>
        <v>ok</v>
      </c>
      <c r="L3729" t="str">
        <f>IF(Hoja2!A3729="'S/F'","--","")</f>
        <v/>
      </c>
      <c r="M3729" t="str">
        <f>IF(LEN(Hoja2!C3729)&gt;30,Hoja2!C3729,"")</f>
        <v/>
      </c>
      <c r="O3729" t="str">
        <f>IF(LEN(Hoja2!F3729)&gt;110,LEN(Hoja2!F3729),"")</f>
        <v/>
      </c>
      <c r="Q3729" t="str">
        <f>IF(K3729="ok",CONCATENATE(IF(Hoja2!A3729="'S/F'","--",""),N3729,"INSERT INTO seguimiento_oficios_recepcion_oficio(fecha_captura, folio_interno, no_oficio, dependencia_envia, firma, fecha_oficio, asunto, anexo, captura_id, estatus_id) VALUES ('",CONCATENATE(RIGHT(CONCATENATE("00",DAY(Hoja2!B3729)),2),"/",RIGHT(CONCATENATE("00",MONTH(Hoja2!B3729)),2),"/",RIGHT(CONCATENATE("00",YEAR(Hoja2!B3729)),2)),"',",Hoja2!A3729,",'",Hoja2!C3729,"','",Hoja2!F3729,"','",Hoja2!E3729,"','",CONCATENATE(RIGHT(CONCATENATE("00",DAY(Hoja2!D3729)),2),"/",RIGHT(CONCATENATE("00",MONTH(Hoja2!D3729)),2),"/",RIGHT(CONCATENATE("00",YEAR(Hoja2!D3729)),2)),"','",Hoja2!J3729,"',","FALSE, 1,8);"), "")</f>
        <v>INSERT INTO seguimiento_oficios_recepcion_oficio(fecha_captura, folio_interno, no_oficio, dependencia_envia, firma, fecha_oficio, asunto, anexo, captura_id, estatus_id) VALUES ('14/06/12',1068,'06.19','OCV-TABASCO','LEYLA AGUIRRE CASTILLO','14/06/12','SOLICITAN CHOCOBUS PARA EL 15 DE JUNIO',FALSE, 1,8);</v>
      </c>
    </row>
    <row r="3730" spans="6:17">
      <c r="F3730" t="str">
        <f>RIGHT(CONCATENATE("00",DAY(Hoja2!B3730)),2)</f>
        <v>14</v>
      </c>
      <c r="G3730" t="str">
        <f>CONCATENATE(RIGHT(CONCATENATE("00",DAY(Hoja2!B3730)),2),"/",RIGHT(CONCATENATE("00",MONTH(Hoja2!B3730)),2),"/",RIGHT(CONCATENATE("00",YEAR(Hoja2!B3730)),2))</f>
        <v>14/06/12</v>
      </c>
      <c r="H3730" t="str">
        <f>RIGHT(CONCATENATE("00",DAY(Hoja2!D3730)),2)</f>
        <v>14</v>
      </c>
      <c r="I3730" t="str">
        <f>CONCATENATE(RIGHT(CONCATENATE("00",DAY(Hoja2!D3730)),2),"/",RIGHT(CONCATENATE("00",MONTH(Hoja2!D3730)),2),"/",RIGHT(CONCATENATE("00",YEAR(Hoja2!D3730)),2))</f>
        <v>14/06/12</v>
      </c>
      <c r="J3730" t="str">
        <f>IF(LEN(Hoja2!J3730)&gt;150,LEN(Hoja2!J3730),"")</f>
        <v/>
      </c>
      <c r="K3730" t="str">
        <f>IF(Hoja2!A3730&lt;&gt;"", IF(Hoja2!B3730&lt;&gt;"", IF(Hoja2!C3730&lt;&gt;"", IF(Hoja2!D3730&lt;&gt;"", IF(Hoja2!E3730&lt;&gt;"", IF(Hoja2!F3730&lt;&gt;"", IF(Hoja2!J3730&lt;&gt;"","ok",""),""),""),""),""),""),"")</f>
        <v>ok</v>
      </c>
      <c r="L3730" t="str">
        <f>IF(Hoja2!A3730="'S/F'","--","")</f>
        <v/>
      </c>
      <c r="M3730" t="str">
        <f>IF(LEN(Hoja2!C3730)&gt;30,Hoja2!C3730,"")</f>
        <v/>
      </c>
      <c r="O3730" t="str">
        <f>IF(LEN(Hoja2!F3730)&gt;110,LEN(Hoja2!F3730),"")</f>
        <v/>
      </c>
      <c r="Q3730" t="str">
        <f>IF(K3730="ok",CONCATENATE(IF(Hoja2!A3730="'S/F'","--",""),N3730,"INSERT INTO seguimiento_oficios_recepcion_oficio(fecha_captura, folio_interno, no_oficio, dependencia_envia, firma, fecha_oficio, asunto, anexo, captura_id, estatus_id) VALUES ('",CONCATENATE(RIGHT(CONCATENATE("00",DAY(Hoja2!B3730)),2),"/",RIGHT(CONCATENATE("00",MONTH(Hoja2!B3730)),2),"/",RIGHT(CONCATENATE("00",YEAR(Hoja2!B3730)),2)),"',",Hoja2!A3730,",'",Hoja2!C3730,"','",Hoja2!F3730,"','",Hoja2!E3730,"','",CONCATENATE(RIGHT(CONCATENATE("00",DAY(Hoja2!D3730)),2),"/",RIGHT(CONCATENATE("00",MONTH(Hoja2!D3730)),2),"/",RIGHT(CONCATENATE("00",YEAR(Hoja2!D3730)),2)),"','",Hoja2!J3730,"',","FALSE, 1,8);"), "")</f>
        <v>INSERT INTO seguimiento_oficios_recepcion_oficio(fecha_captura, folio_interno, no_oficio, dependencia_envia, firma, fecha_oficio, asunto, anexo, captura_id, estatus_id) VALUES ('14/06/12',1069,'248','TRANSPORTE AEREO','MARIA GUADALUPE CABRERA LANDERO','14/06/12','ENVIAN GASTOS REALIZADOS CON CARGO AL FONDO REVOLVENTE POR $1,400 PARA TRAMITES ADMINISTRATIVOS',FALSE, 1,8);</v>
      </c>
    </row>
    <row r="3731" spans="6:17">
      <c r="F3731" t="str">
        <f>RIGHT(CONCATENATE("00",DAY(Hoja2!B3731)),2)</f>
        <v>15</v>
      </c>
      <c r="G3731" t="str">
        <f>CONCATENATE(RIGHT(CONCATENATE("00",DAY(Hoja2!B3731)),2),"/",RIGHT(CONCATENATE("00",MONTH(Hoja2!B3731)),2),"/",RIGHT(CONCATENATE("00",YEAR(Hoja2!B3731)),2))</f>
        <v>15/06/12</v>
      </c>
      <c r="H3731" t="str">
        <f>RIGHT(CONCATENATE("00",DAY(Hoja2!D3731)),2)</f>
        <v>15</v>
      </c>
      <c r="I3731" t="str">
        <f>CONCATENATE(RIGHT(CONCATENATE("00",DAY(Hoja2!D3731)),2),"/",RIGHT(CONCATENATE("00",MONTH(Hoja2!D3731)),2),"/",RIGHT(CONCATENATE("00",YEAR(Hoja2!D3731)),2))</f>
        <v>15/06/12</v>
      </c>
      <c r="J3731" t="str">
        <f>IF(LEN(Hoja2!J3731)&gt;150,LEN(Hoja2!J3731),"")</f>
        <v/>
      </c>
      <c r="K3731" t="str">
        <f>IF(Hoja2!A3731&lt;&gt;"", IF(Hoja2!B3731&lt;&gt;"", IF(Hoja2!C3731&lt;&gt;"", IF(Hoja2!D3731&lt;&gt;"", IF(Hoja2!E3731&lt;&gt;"", IF(Hoja2!F3731&lt;&gt;"", IF(Hoja2!J3731&lt;&gt;"","ok",""),""),""),""),""),""),"")</f>
        <v>ok</v>
      </c>
      <c r="L3731" t="str">
        <f>IF(Hoja2!A3731="'S/F'","--","")</f>
        <v/>
      </c>
      <c r="M3731" t="str">
        <f>IF(LEN(Hoja2!C3731)&gt;30,Hoja2!C3731,"")</f>
        <v/>
      </c>
      <c r="O3731" t="str">
        <f>IF(LEN(Hoja2!F3731)&gt;110,LEN(Hoja2!F3731),"")</f>
        <v/>
      </c>
      <c r="Q3731" t="str">
        <f>IF(K3731="ok",CONCATENATE(IF(Hoja2!A3731="'S/F'","--",""),N3731,"INSERT INTO seguimiento_oficios_recepcion_oficio(fecha_captura, folio_interno, no_oficio, dependencia_envia, firma, fecha_oficio, asunto, anexo, captura_id, estatus_id) VALUES ('",CONCATENATE(RIGHT(CONCATENATE("00",DAY(Hoja2!B3731)),2),"/",RIGHT(CONCATENATE("00",MONTH(Hoja2!B3731)),2),"/",RIGHT(CONCATENATE("00",YEAR(Hoja2!B3731)),2)),"',",Hoja2!A3731,",'",Hoja2!C3731,"','",Hoja2!F3731,"','",Hoja2!E3731,"','",CONCATENATE(RIGHT(CONCATENATE("00",DAY(Hoja2!D3731)),2),"/",RIGHT(CONCATENATE("00",MONTH(Hoja2!D3731)),2),"/",RIGHT(CONCATENATE("00",YEAR(Hoja2!D3731)),2)),"','",Hoja2!J3731,"',","FALSE, 1,8);"), "")</f>
        <v>INSERT INTO seguimiento_oficios_recepcion_oficio(fecha_captura, folio_interno, no_oficio, dependencia_envia, firma, fecha_oficio, asunto, anexo, captura_id, estatus_id) VALUES ('15/06/12',1070,'250','TRANSPORTE AEREO','MARIA GUADALUPE CABRERA LANDERO','15/06/12','ENVIAN NUEVAS FECHAS DE COMISION PARA EL PERSONAL QUE SUPERVISARA EL SERVICIO DE MANTENIMENTO Y CORRECCION DE DISCREPANCIAS DE AERONAVE',FALSE, 1,8);</v>
      </c>
    </row>
    <row r="3732" spans="6:17">
      <c r="F3732" t="str">
        <f>RIGHT(CONCATENATE("00",DAY(Hoja2!B3732)),2)</f>
        <v>15</v>
      </c>
      <c r="G3732" t="str">
        <f>CONCATENATE(RIGHT(CONCATENATE("00",DAY(Hoja2!B3732)),2),"/",RIGHT(CONCATENATE("00",MONTH(Hoja2!B3732)),2),"/",RIGHT(CONCATENATE("00",YEAR(Hoja2!B3732)),2))</f>
        <v>15/06/12</v>
      </c>
      <c r="H3732" t="str">
        <f>RIGHT(CONCATENATE("00",DAY(Hoja2!D3732)),2)</f>
        <v>15</v>
      </c>
      <c r="I3732" t="str">
        <f>CONCATENATE(RIGHT(CONCATENATE("00",DAY(Hoja2!D3732)),2),"/",RIGHT(CONCATENATE("00",MONTH(Hoja2!D3732)),2),"/",RIGHT(CONCATENATE("00",YEAR(Hoja2!D3732)),2))</f>
        <v>15/06/12</v>
      </c>
      <c r="J3732" t="str">
        <f>IF(LEN(Hoja2!J3732)&gt;150,LEN(Hoja2!J3732),"")</f>
        <v/>
      </c>
      <c r="K3732" t="str">
        <f>IF(Hoja2!A3732&lt;&gt;"", IF(Hoja2!B3732&lt;&gt;"", IF(Hoja2!C3732&lt;&gt;"", IF(Hoja2!D3732&lt;&gt;"", IF(Hoja2!E3732&lt;&gt;"", IF(Hoja2!F3732&lt;&gt;"", IF(Hoja2!J3732&lt;&gt;"","ok",""),""),""),""),""),""),"")</f>
        <v>ok</v>
      </c>
      <c r="L3732" t="str">
        <f>IF(Hoja2!A3732="'S/F'","--","")</f>
        <v/>
      </c>
      <c r="M3732" t="str">
        <f>IF(LEN(Hoja2!C3732)&gt;30,Hoja2!C3732,"")</f>
        <v/>
      </c>
      <c r="O3732" t="str">
        <f>IF(LEN(Hoja2!F3732)&gt;110,LEN(Hoja2!F3732),"")</f>
        <v/>
      </c>
      <c r="Q3732" t="str">
        <f>IF(K3732="ok",CONCATENATE(IF(Hoja2!A3732="'S/F'","--",""),N3732,"INSERT INTO seguimiento_oficios_recepcion_oficio(fecha_captura, folio_interno, no_oficio, dependencia_envia, firma, fecha_oficio, asunto, anexo, captura_id, estatus_id) VALUES ('",CONCATENATE(RIGHT(CONCATENATE("00",DAY(Hoja2!B3732)),2),"/",RIGHT(CONCATENATE("00",MONTH(Hoja2!B3732)),2),"/",RIGHT(CONCATENATE("00",YEAR(Hoja2!B3732)),2)),"',",Hoja2!A3732,",'",Hoja2!C3732,"','",Hoja2!F3732,"','",Hoja2!E3732,"','",CONCATENATE(RIGHT(CONCATENATE("00",DAY(Hoja2!D3732)),2),"/",RIGHT(CONCATENATE("00",MONTH(Hoja2!D3732)),2),"/",RIGHT(CONCATENATE("00",YEAR(Hoja2!D3732)),2)),"','",Hoja2!J3732,"',","FALSE, 1,8);"), "")</f>
        <v>INSERT INTO seguimiento_oficios_recepcion_oficio(fecha_captura, folio_interno, no_oficio, dependencia_envia, firma, fecha_oficio, asunto, anexo, captura_id, estatus_id) VALUES ('15/06/12',1071,'S/N','CITY CLUB','ANCELMO DIAZ JIMENEZ','15/06/12','SOLICITAN AUTORIZACION PARA PROMOCION DE LA MEMBRESIA',FALSE, 1,8);</v>
      </c>
    </row>
    <row r="3733" spans="6:17">
      <c r="F3733" t="str">
        <f>RIGHT(CONCATENATE("00",DAY(Hoja2!B3733)),2)</f>
        <v>15</v>
      </c>
      <c r="G3733" t="str">
        <f>CONCATENATE(RIGHT(CONCATENATE("00",DAY(Hoja2!B3733)),2),"/",RIGHT(CONCATENATE("00",MONTH(Hoja2!B3733)),2),"/",RIGHT(CONCATENATE("00",YEAR(Hoja2!B3733)),2))</f>
        <v>15/06/12</v>
      </c>
      <c r="H3733" t="str">
        <f>RIGHT(CONCATENATE("00",DAY(Hoja2!D3733)),2)</f>
        <v>14</v>
      </c>
      <c r="I3733" t="str">
        <f>CONCATENATE(RIGHT(CONCATENATE("00",DAY(Hoja2!D3733)),2),"/",RIGHT(CONCATENATE("00",MONTH(Hoja2!D3733)),2),"/",RIGHT(CONCATENATE("00",YEAR(Hoja2!D3733)),2))</f>
        <v>14/06/12</v>
      </c>
      <c r="J3733" t="str">
        <f>IF(LEN(Hoja2!J3733)&gt;150,LEN(Hoja2!J3733),"")</f>
        <v/>
      </c>
      <c r="K3733" t="str">
        <f>IF(Hoja2!A3733&lt;&gt;"", IF(Hoja2!B3733&lt;&gt;"", IF(Hoja2!C3733&lt;&gt;"", IF(Hoja2!D3733&lt;&gt;"", IF(Hoja2!E3733&lt;&gt;"", IF(Hoja2!F3733&lt;&gt;"", IF(Hoja2!J3733&lt;&gt;"","ok",""),""),""),""),""),""),"")</f>
        <v>ok</v>
      </c>
      <c r="L3733" t="str">
        <f>IF(Hoja2!A3733="'S/F'","--","")</f>
        <v/>
      </c>
      <c r="M3733" t="str">
        <f>IF(LEN(Hoja2!C3733)&gt;30,Hoja2!C3733,"")</f>
        <v/>
      </c>
      <c r="O3733" t="str">
        <f>IF(LEN(Hoja2!F3733)&gt;110,LEN(Hoja2!F3733),"")</f>
        <v/>
      </c>
      <c r="Q3733" t="str">
        <f>IF(K3733="ok",CONCATENATE(IF(Hoja2!A3733="'S/F'","--",""),N3733,"INSERT INTO seguimiento_oficios_recepcion_oficio(fecha_captura, folio_interno, no_oficio, dependencia_envia, firma, fecha_oficio, asunto, anexo, captura_id, estatus_id) VALUES ('",CONCATENATE(RIGHT(CONCATENATE("00",DAY(Hoja2!B3733)),2),"/",RIGHT(CONCATENATE("00",MONTH(Hoja2!B3733)),2),"/",RIGHT(CONCATENATE("00",YEAR(Hoja2!B3733)),2)),"',",Hoja2!A3733,",'",Hoja2!C3733,"','",Hoja2!F3733,"','",Hoja2!E3733,"','",CONCATENATE(RIGHT(CONCATENATE("00",DAY(Hoja2!D3733)),2),"/",RIGHT(CONCATENATE("00",MONTH(Hoja2!D3733)),2),"/",RIGHT(CONCATENATE("00",YEAR(Hoja2!D3733)),2)),"','",Hoja2!J3733,"',","FALSE, 1,8);"), "")</f>
        <v>INSERT INTO seguimiento_oficios_recepcion_oficio(fecha_captura, folio_interno, no_oficio, dependencia_envia, firma, fecha_oficio, asunto, anexo, captura_id, estatus_id) VALUES ('15/06/12',1072,'635','SAS','MEDARDO JESUS CANO MOLLINEDO','14/06/12','ENVIAN 8 RECIBOS SECTORES 96 Y 97',FALSE, 1,8);</v>
      </c>
    </row>
    <row r="3734" spans="6:17">
      <c r="F3734" t="str">
        <f>RIGHT(CONCATENATE("00",DAY(Hoja2!B3734)),2)</f>
        <v>15</v>
      </c>
      <c r="G3734" t="str">
        <f>CONCATENATE(RIGHT(CONCATENATE("00",DAY(Hoja2!B3734)),2),"/",RIGHT(CONCATENATE("00",MONTH(Hoja2!B3734)),2),"/",RIGHT(CONCATENATE("00",YEAR(Hoja2!B3734)),2))</f>
        <v>15/06/12</v>
      </c>
      <c r="H3734" t="str">
        <f>RIGHT(CONCATENATE("00",DAY(Hoja2!D3734)),2)</f>
        <v>14</v>
      </c>
      <c r="I3734" t="str">
        <f>CONCATENATE(RIGHT(CONCATENATE("00",DAY(Hoja2!D3734)),2),"/",RIGHT(CONCATENATE("00",MONTH(Hoja2!D3734)),2),"/",RIGHT(CONCATENATE("00",YEAR(Hoja2!D3734)),2))</f>
        <v>14/06/12</v>
      </c>
      <c r="J3734" t="str">
        <f>IF(LEN(Hoja2!J3734)&gt;150,LEN(Hoja2!J3734),"")</f>
        <v/>
      </c>
      <c r="K3734" t="str">
        <f>IF(Hoja2!A3734&lt;&gt;"", IF(Hoja2!B3734&lt;&gt;"", IF(Hoja2!C3734&lt;&gt;"", IF(Hoja2!D3734&lt;&gt;"", IF(Hoja2!E3734&lt;&gt;"", IF(Hoja2!F3734&lt;&gt;"", IF(Hoja2!J3734&lt;&gt;"","ok",""),""),""),""),""),""),"")</f>
        <v>ok</v>
      </c>
      <c r="L3734" t="str">
        <f>IF(Hoja2!A3734="'S/F'","--","")</f>
        <v/>
      </c>
      <c r="M3734" t="str">
        <f>IF(LEN(Hoja2!C3734)&gt;30,Hoja2!C3734,"")</f>
        <v/>
      </c>
      <c r="O3734" t="str">
        <f>IF(LEN(Hoja2!F3734)&gt;110,LEN(Hoja2!F3734),"")</f>
        <v/>
      </c>
      <c r="Q3734" t="str">
        <f>IF(K3734="ok",CONCATENATE(IF(Hoja2!A3734="'S/F'","--",""),N3734,"INSERT INTO seguimiento_oficios_recepcion_oficio(fecha_captura, folio_interno, no_oficio, dependencia_envia, firma, fecha_oficio, asunto, anexo, captura_id, estatus_id) VALUES ('",CONCATENATE(RIGHT(CONCATENATE("00",DAY(Hoja2!B3734)),2),"/",RIGHT(CONCATENATE("00",MONTH(Hoja2!B3734)),2),"/",RIGHT(CONCATENATE("00",YEAR(Hoja2!B3734)),2)),"',",Hoja2!A3734,",'",Hoja2!C3734,"','",Hoja2!F3734,"','",Hoja2!E3734,"','",CONCATENATE(RIGHT(CONCATENATE("00",DAY(Hoja2!D3734)),2),"/",RIGHT(CONCATENATE("00",MONTH(Hoja2!D3734)),2),"/",RIGHT(CONCATENATE("00",YEAR(Hoja2!D3734)),2)),"','",Hoja2!J3734,"',","FALSE, 1,8);"), "")</f>
        <v>INSERT INTO seguimiento_oficios_recepcion_oficio(fecha_captura, folio_interno, no_oficio, dependencia_envia, firma, fecha_oficio, asunto, anexo, captura_id, estatus_id) VALUES ('15/06/12',1073,'248','SAF','HERMINIA BANDA IZETA','14/06/12','ENVIA ACUERDO DE TRANSFERENCIA',FALSE, 1,8);</v>
      </c>
    </row>
    <row r="3735" spans="6:17">
      <c r="F3735" t="str">
        <f>RIGHT(CONCATENATE("00",DAY(Hoja2!B3735)),2)</f>
        <v>15</v>
      </c>
      <c r="G3735" t="str">
        <f>CONCATENATE(RIGHT(CONCATENATE("00",DAY(Hoja2!B3735)),2),"/",RIGHT(CONCATENATE("00",MONTH(Hoja2!B3735)),2),"/",RIGHT(CONCATENATE("00",YEAR(Hoja2!B3735)),2))</f>
        <v>15/06/12</v>
      </c>
      <c r="H3735" t="str">
        <f>RIGHT(CONCATENATE("00",DAY(Hoja2!D3735)),2)</f>
        <v>15</v>
      </c>
      <c r="I3735" t="str">
        <f>CONCATENATE(RIGHT(CONCATENATE("00",DAY(Hoja2!D3735)),2),"/",RIGHT(CONCATENATE("00",MONTH(Hoja2!D3735)),2),"/",RIGHT(CONCATENATE("00",YEAR(Hoja2!D3735)),2))</f>
        <v>15/06/12</v>
      </c>
      <c r="J3735">
        <f>IF(LEN(Hoja2!J3735)&gt;150,LEN(Hoja2!J3735),"")</f>
        <v>253</v>
      </c>
      <c r="K3735" t="str">
        <f>IF(Hoja2!A3735&lt;&gt;"", IF(Hoja2!B3735&lt;&gt;"", IF(Hoja2!C3735&lt;&gt;"", IF(Hoja2!D3735&lt;&gt;"", IF(Hoja2!E3735&lt;&gt;"", IF(Hoja2!F3735&lt;&gt;"", IF(Hoja2!J3735&lt;&gt;"","ok",""),""),""),""),""),""),"")</f>
        <v>ok</v>
      </c>
      <c r="L3735" t="str">
        <f>IF(Hoja2!A3735="'S/F'","--","")</f>
        <v/>
      </c>
      <c r="M3735" t="str">
        <f>IF(LEN(Hoja2!C3735)&gt;30,Hoja2!C3735,"")</f>
        <v/>
      </c>
      <c r="O3735" t="str">
        <f>IF(LEN(Hoja2!F3735)&gt;110,LEN(Hoja2!F3735),"")</f>
        <v/>
      </c>
      <c r="Q3735" t="str">
        <f>IF(K3735="ok",CONCATENATE(IF(Hoja2!A3735="'S/F'","--",""),N3735,"INSERT INTO seguimiento_oficios_recepcion_oficio(fecha_captura, folio_interno, no_oficio, dependencia_envia, firma, fecha_oficio, asunto, anexo, captura_id, estatus_id) VALUES ('",CONCATENATE(RIGHT(CONCATENATE("00",DAY(Hoja2!B3735)),2),"/",RIGHT(CONCATENATE("00",MONTH(Hoja2!B3735)),2),"/",RIGHT(CONCATENATE("00",YEAR(Hoja2!B3735)),2)),"',",Hoja2!A3735,",'",Hoja2!C3735,"','",Hoja2!F3735,"','",Hoja2!E3735,"','",CONCATENATE(RIGHT(CONCATENATE("00",DAY(Hoja2!D3735)),2),"/",RIGHT(CONCATENATE("00",MONTH(Hoja2!D3735)),2),"/",RIGHT(CONCATENATE("00",YEAR(Hoja2!D3735)),2)),"','",Hoja2!J3735,"',","FALSE, 1,8);"), "")</f>
        <v>INSERT INTO seguimiento_oficios_recepcion_oficio(fecha_captura, folio_interno, no_oficio, dependencia_envia, firma, fecha_oficio, asunto, anexo, captura_id, estatus_id) VALUES ('15/06/12',1074,'323','CONSEJERIA JURIDICA','PATRICIA ORDOÑEZ LEON','15/06/12','SOLICITAN INFORMACION SOBRE EL ESTADO PROCESAL DEL PROCEDIMIENTO JUDICIAL QUE HAYA INICIADO LA SUBSECRETARIA RELACIONADO CON EL PREDIO UBICADO EN LA AVENIDA GREGORIO MENDEZ (PALMITAS) DE LA COL. ATASTA EL CUAL FUE INVADIDO POR LA SRA. ELSA SUAREZ GARCIA',FALSE, 1,8);</v>
      </c>
    </row>
    <row r="3736" spans="6:17">
      <c r="F3736" t="str">
        <f>RIGHT(CONCATENATE("00",DAY(Hoja2!B3736)),2)</f>
        <v>15</v>
      </c>
      <c r="G3736" t="str">
        <f>CONCATENATE(RIGHT(CONCATENATE("00",DAY(Hoja2!B3736)),2),"/",RIGHT(CONCATENATE("00",MONTH(Hoja2!B3736)),2),"/",RIGHT(CONCATENATE("00",YEAR(Hoja2!B3736)),2))</f>
        <v>15/06/12</v>
      </c>
      <c r="H3736" t="str">
        <f>RIGHT(CONCATENATE("00",DAY(Hoja2!D3736)),2)</f>
        <v>15</v>
      </c>
      <c r="I3736" t="str">
        <f>CONCATENATE(RIGHT(CONCATENATE("00",DAY(Hoja2!D3736)),2),"/",RIGHT(CONCATENATE("00",MONTH(Hoja2!D3736)),2),"/",RIGHT(CONCATENATE("00",YEAR(Hoja2!D3736)),2))</f>
        <v>15/06/12</v>
      </c>
      <c r="J3736">
        <f>IF(LEN(Hoja2!J3736)&gt;150,LEN(Hoja2!J3736),"")</f>
        <v>173</v>
      </c>
      <c r="K3736" t="str">
        <f>IF(Hoja2!A3736&lt;&gt;"", IF(Hoja2!B3736&lt;&gt;"", IF(Hoja2!C3736&lt;&gt;"", IF(Hoja2!D3736&lt;&gt;"", IF(Hoja2!E3736&lt;&gt;"", IF(Hoja2!F3736&lt;&gt;"", IF(Hoja2!J3736&lt;&gt;"","ok",""),""),""),""),""),""),"")</f>
        <v>ok</v>
      </c>
      <c r="L3736" t="str">
        <f>IF(Hoja2!A3736="'S/F'","--","")</f>
        <v/>
      </c>
      <c r="M3736" t="str">
        <f>IF(LEN(Hoja2!C3736)&gt;30,Hoja2!C3736,"")</f>
        <v/>
      </c>
      <c r="O3736" t="str">
        <f>IF(LEN(Hoja2!F3736)&gt;110,LEN(Hoja2!F3736),"")</f>
        <v/>
      </c>
      <c r="Q3736" t="str">
        <f>IF(K3736="ok",CONCATENATE(IF(Hoja2!A3736="'S/F'","--",""),N3736,"INSERT INTO seguimiento_oficios_recepcion_oficio(fecha_captura, folio_interno, no_oficio, dependencia_envia, firma, fecha_oficio, asunto, anexo, captura_id, estatus_id) VALUES ('",CONCATENATE(RIGHT(CONCATENATE("00",DAY(Hoja2!B3736)),2),"/",RIGHT(CONCATENATE("00",MONTH(Hoja2!B3736)),2),"/",RIGHT(CONCATENATE("00",YEAR(Hoja2!B3736)),2)),"',",Hoja2!A3736,",'",Hoja2!C3736,"','",Hoja2!F3736,"','",Hoja2!E3736,"','",CONCATENATE(RIGHT(CONCATENATE("00",DAY(Hoja2!D3736)),2),"/",RIGHT(CONCATENATE("00",MONTH(Hoja2!D3736)),2),"/",RIGHT(CONCATENATE("00",YEAR(Hoja2!D3736)),2)),"','",Hoja2!J3736,"',","FALSE, 1,8);"), "")</f>
        <v>INSERT INTO seguimiento_oficios_recepcion_oficio(fecha_captura, folio_interno, no_oficio, dependencia_envia, firma, fecha_oficio, asunto, anexo, captura_id, estatus_id) VALUES ('15/06/12',1075,'009','UNIVERSIDAD TECNOLOGICA DE TABASCO','ANGEL GUZMAN GARCIA','15/06/12','SOLICITAN SALON BUGAMBILIAS PARA EL 26 DE JUNIO Y SALON TULIPANES PARA EL 13 DE NOVIEMBRE SOLICITANDO SU APOYO Y AUTORIZACION PARA ACCESAR AL SALON UN DIA ANTES PARA MONTAJE',FALSE, 1,8);</v>
      </c>
    </row>
    <row r="3737" spans="6:17">
      <c r="F3737" t="str">
        <f>RIGHT(CONCATENATE("00",DAY(Hoja2!B3737)),2)</f>
        <v>18</v>
      </c>
      <c r="G3737" t="str">
        <f>CONCATENATE(RIGHT(CONCATENATE("00",DAY(Hoja2!B3737)),2),"/",RIGHT(CONCATENATE("00",MONTH(Hoja2!B3737)),2),"/",RIGHT(CONCATENATE("00",YEAR(Hoja2!B3737)),2))</f>
        <v>18/06/12</v>
      </c>
      <c r="H3737" t="str">
        <f>RIGHT(CONCATENATE("00",DAY(Hoja2!D3737)),2)</f>
        <v>18</v>
      </c>
      <c r="I3737" t="str">
        <f>CONCATENATE(RIGHT(CONCATENATE("00",DAY(Hoja2!D3737)),2),"/",RIGHT(CONCATENATE("00",MONTH(Hoja2!D3737)),2),"/",RIGHT(CONCATENATE("00",YEAR(Hoja2!D3737)),2))</f>
        <v>18/06/12</v>
      </c>
      <c r="J3737" t="str">
        <f>IF(LEN(Hoja2!J3737)&gt;150,LEN(Hoja2!J3737),"")</f>
        <v/>
      </c>
      <c r="K3737" t="str">
        <f>IF(Hoja2!A3737&lt;&gt;"", IF(Hoja2!B3737&lt;&gt;"", IF(Hoja2!C3737&lt;&gt;"", IF(Hoja2!D3737&lt;&gt;"", IF(Hoja2!E3737&lt;&gt;"", IF(Hoja2!F3737&lt;&gt;"", IF(Hoja2!J3737&lt;&gt;"","ok",""),""),""),""),""),""),"")</f>
        <v>ok</v>
      </c>
      <c r="L3737" t="str">
        <f>IF(Hoja2!A3737="'S/F'","--","")</f>
        <v/>
      </c>
      <c r="M3737" t="str">
        <f>IF(LEN(Hoja2!C3737)&gt;30,Hoja2!C3737,"")</f>
        <v/>
      </c>
      <c r="O3737" t="str">
        <f>IF(LEN(Hoja2!F3737)&gt;110,LEN(Hoja2!F3737),"")</f>
        <v/>
      </c>
      <c r="Q3737" t="str">
        <f>IF(K3737="ok",CONCATENATE(IF(Hoja2!A3737="'S/F'","--",""),N3737,"INSERT INTO seguimiento_oficios_recepcion_oficio(fecha_captura, folio_interno, no_oficio, dependencia_envia, firma, fecha_oficio, asunto, anexo, captura_id, estatus_id) VALUES ('",CONCATENATE(RIGHT(CONCATENATE("00",DAY(Hoja2!B3737)),2),"/",RIGHT(CONCATENATE("00",MONTH(Hoja2!B3737)),2),"/",RIGHT(CONCATENATE("00",YEAR(Hoja2!B3737)),2)),"',",Hoja2!A3737,",'",Hoja2!C3737,"','",Hoja2!F3737,"','",Hoja2!E3737,"','",CONCATENATE(RIGHT(CONCATENATE("00",DAY(Hoja2!D3737)),2),"/",RIGHT(CONCATENATE("00",MONTH(Hoja2!D3737)),2),"/",RIGHT(CONCATENATE("00",YEAR(Hoja2!D3737)),2)),"','",Hoja2!J3737,"',","FALSE, 1,8);"), "")</f>
        <v>INSERT INTO seguimiento_oficios_recepcion_oficio(fecha_captura, folio_interno, no_oficio, dependencia_envia, firma, fecha_oficio, asunto, anexo, captura_id, estatus_id) VALUES ('18/06/12',1077,'S/N','SUTSET','AMALIA MONTEJO RUIZ','18/06/12','SOLICITAN TEMPLETE, MAMPARA, JARDINERAS, ARREGLOS FLORALES, SONIDO, LEYENDA PARA EL 13 DE JULIO',FALSE, 1,8);</v>
      </c>
    </row>
    <row r="3738" spans="6:17">
      <c r="F3738" t="str">
        <f>RIGHT(CONCATENATE("00",DAY(Hoja2!B3738)),2)</f>
        <v>18</v>
      </c>
      <c r="G3738" t="str">
        <f>CONCATENATE(RIGHT(CONCATENATE("00",DAY(Hoja2!B3738)),2),"/",RIGHT(CONCATENATE("00",MONTH(Hoja2!B3738)),2),"/",RIGHT(CONCATENATE("00",YEAR(Hoja2!B3738)),2))</f>
        <v>18/06/12</v>
      </c>
      <c r="H3738" t="str">
        <f>RIGHT(CONCATENATE("00",DAY(Hoja2!D3738)),2)</f>
        <v>14</v>
      </c>
      <c r="I3738" t="str">
        <f>CONCATENATE(RIGHT(CONCATENATE("00",DAY(Hoja2!D3738)),2),"/",RIGHT(CONCATENATE("00",MONTH(Hoja2!D3738)),2),"/",RIGHT(CONCATENATE("00",YEAR(Hoja2!D3738)),2))</f>
        <v>14/06/12</v>
      </c>
      <c r="J3738" t="str">
        <f>IF(LEN(Hoja2!J3738)&gt;150,LEN(Hoja2!J3738),"")</f>
        <v/>
      </c>
      <c r="K3738" t="str">
        <f>IF(Hoja2!A3738&lt;&gt;"", IF(Hoja2!B3738&lt;&gt;"", IF(Hoja2!C3738&lt;&gt;"", IF(Hoja2!D3738&lt;&gt;"", IF(Hoja2!E3738&lt;&gt;"", IF(Hoja2!F3738&lt;&gt;"", IF(Hoja2!J3738&lt;&gt;"","ok",""),""),""),""),""),""),"")</f>
        <v>ok</v>
      </c>
      <c r="L3738" t="str">
        <f>IF(Hoja2!A3738="'S/F'","--","")</f>
        <v/>
      </c>
      <c r="M3738" t="str">
        <f>IF(LEN(Hoja2!C3738)&gt;30,Hoja2!C3738,"")</f>
        <v/>
      </c>
      <c r="O3738" t="str">
        <f>IF(LEN(Hoja2!F3738)&gt;110,LEN(Hoja2!F3738),"")</f>
        <v/>
      </c>
      <c r="Q3738" t="str">
        <f>IF(K3738="ok",CONCATENATE(IF(Hoja2!A3738="'S/F'","--",""),N3738,"INSERT INTO seguimiento_oficios_recepcion_oficio(fecha_captura, folio_interno, no_oficio, dependencia_envia, firma, fecha_oficio, asunto, anexo, captura_id, estatus_id) VALUES ('",CONCATENATE(RIGHT(CONCATENATE("00",DAY(Hoja2!B3738)),2),"/",RIGHT(CONCATENATE("00",MONTH(Hoja2!B3738)),2),"/",RIGHT(CONCATENATE("00",YEAR(Hoja2!B3738)),2)),"',",Hoja2!A3738,",'",Hoja2!C3738,"','",Hoja2!F3738,"','",Hoja2!E3738,"','",CONCATENATE(RIGHT(CONCATENATE("00",DAY(Hoja2!D3738)),2),"/",RIGHT(CONCATENATE("00",MONTH(Hoja2!D3738)),2),"/",RIGHT(CONCATENATE("00",YEAR(Hoja2!D3738)),2)),"','",Hoja2!J3738,"',","FALSE, 1,8);"), "")</f>
        <v>INSERT INTO seguimiento_oficios_recepcion_oficio(fecha_captura, folio_interno, no_oficio, dependencia_envia, firma, fecha_oficio, asunto, anexo, captura_id, estatus_id) VALUES ('18/06/12',1078,'357','CONALEP','CARLOS GARRIDO GULAR','14/06/12','SOLICITAN TOLDO, TARIMA, MAMPARA, SILLAS, EQUIPO DE SONIDO',FALSE, 1,8);</v>
      </c>
    </row>
    <row r="3739" spans="6:17">
      <c r="F3739" t="str">
        <f>RIGHT(CONCATENATE("00",DAY(Hoja2!B3739)),2)</f>
        <v>18</v>
      </c>
      <c r="G3739" t="str">
        <f>CONCATENATE(RIGHT(CONCATENATE("00",DAY(Hoja2!B3739)),2),"/",RIGHT(CONCATENATE("00",MONTH(Hoja2!B3739)),2),"/",RIGHT(CONCATENATE("00",YEAR(Hoja2!B3739)),2))</f>
        <v>18/06/12</v>
      </c>
      <c r="H3739" t="str">
        <f>RIGHT(CONCATENATE("00",DAY(Hoja2!D3739)),2)</f>
        <v>06</v>
      </c>
      <c r="I3739" t="str">
        <f>CONCATENATE(RIGHT(CONCATENATE("00",DAY(Hoja2!D3739)),2),"/",RIGHT(CONCATENATE("00",MONTH(Hoja2!D3739)),2),"/",RIGHT(CONCATENATE("00",YEAR(Hoja2!D3739)),2))</f>
        <v>06/06/12</v>
      </c>
      <c r="J3739">
        <f>IF(LEN(Hoja2!J3739)&gt;150,LEN(Hoja2!J3739),"")</f>
        <v>158</v>
      </c>
      <c r="K3739" t="str">
        <f>IF(Hoja2!A3739&lt;&gt;"", IF(Hoja2!B3739&lt;&gt;"", IF(Hoja2!C3739&lt;&gt;"", IF(Hoja2!D3739&lt;&gt;"", IF(Hoja2!E3739&lt;&gt;"", IF(Hoja2!F3739&lt;&gt;"", IF(Hoja2!J3739&lt;&gt;"","ok",""),""),""),""),""),""),"")</f>
        <v>ok</v>
      </c>
      <c r="L3739" t="str">
        <f>IF(Hoja2!A3739="'S/F'","--","")</f>
        <v/>
      </c>
      <c r="M3739" t="str">
        <f>IF(LEN(Hoja2!C3739)&gt;30,Hoja2!C3739,"")</f>
        <v/>
      </c>
      <c r="O3739" t="str">
        <f>IF(LEN(Hoja2!F3739)&gt;110,LEN(Hoja2!F3739),"")</f>
        <v/>
      </c>
      <c r="Q3739" t="str">
        <f>IF(K3739="ok",CONCATENATE(IF(Hoja2!A3739="'S/F'","--",""),N3739,"INSERT INTO seguimiento_oficios_recepcion_oficio(fecha_captura, folio_interno, no_oficio, dependencia_envia, firma, fecha_oficio, asunto, anexo, captura_id, estatus_id) VALUES ('",CONCATENATE(RIGHT(CONCATENATE("00",DAY(Hoja2!B3739)),2),"/",RIGHT(CONCATENATE("00",MONTH(Hoja2!B3739)),2),"/",RIGHT(CONCATENATE("00",YEAR(Hoja2!B3739)),2)),"',",Hoja2!A3739,",'",Hoja2!C3739,"','",Hoja2!F3739,"','",Hoja2!E3739,"','",CONCATENATE(RIGHT(CONCATENATE("00",DAY(Hoja2!D3739)),2),"/",RIGHT(CONCATENATE("00",MONTH(Hoja2!D3739)),2),"/",RIGHT(CONCATENATE("00",YEAR(Hoja2!D3739)),2)),"','",Hoja2!J3739,"',","FALSE, 1,8);"), "")</f>
        <v>INSERT INTO seguimiento_oficios_recepcion_oficio(fecha_captura, folio_interno, no_oficio, dependencia_envia, firma, fecha_oficio, asunto, anexo, captura_id, estatus_id) VALUES ('18/06/12',1079,'449','SUTSET','RENE OVANDO OLAN','06/06/12','PROPUESTA PARA QUE OCUPE LA PLAZA LA C. CLAUDIA DEL CARMEN GOMEZ MORALES EN SUSTITUCION DE PEDRO APARICIO PAREDES PLAZA VACANTE CON CATEGORIA DE PROFESIONISTA',FALSE, 1,8);</v>
      </c>
    </row>
    <row r="3740" spans="6:17">
      <c r="F3740" t="str">
        <f>RIGHT(CONCATENATE("00",DAY(Hoja2!B3740)),2)</f>
        <v>18</v>
      </c>
      <c r="G3740" t="str">
        <f>CONCATENATE(RIGHT(CONCATENATE("00",DAY(Hoja2!B3740)),2),"/",RIGHT(CONCATENATE("00",MONTH(Hoja2!B3740)),2),"/",RIGHT(CONCATENATE("00",YEAR(Hoja2!B3740)),2))</f>
        <v>18/06/12</v>
      </c>
      <c r="H3740" t="str">
        <f>RIGHT(CONCATENATE("00",DAY(Hoja2!D3740)),2)</f>
        <v>18</v>
      </c>
      <c r="I3740" t="str">
        <f>CONCATENATE(RIGHT(CONCATENATE("00",DAY(Hoja2!D3740)),2),"/",RIGHT(CONCATENATE("00",MONTH(Hoja2!D3740)),2),"/",RIGHT(CONCATENATE("00",YEAR(Hoja2!D3740)),2))</f>
        <v>18/06/12</v>
      </c>
      <c r="J3740" t="str">
        <f>IF(LEN(Hoja2!J3740)&gt;150,LEN(Hoja2!J3740),"")</f>
        <v/>
      </c>
      <c r="K3740" t="str">
        <f>IF(Hoja2!A3740&lt;&gt;"", IF(Hoja2!B3740&lt;&gt;"", IF(Hoja2!C3740&lt;&gt;"", IF(Hoja2!D3740&lt;&gt;"", IF(Hoja2!E3740&lt;&gt;"", IF(Hoja2!F3740&lt;&gt;"", IF(Hoja2!J3740&lt;&gt;"","ok",""),""),""),""),""),""),"")</f>
        <v>ok</v>
      </c>
      <c r="L3740" t="str">
        <f>IF(Hoja2!A3740="'S/F'","--","")</f>
        <v/>
      </c>
      <c r="M3740" t="str">
        <f>IF(LEN(Hoja2!C3740)&gt;30,Hoja2!C3740,"")</f>
        <v/>
      </c>
      <c r="O3740" t="str">
        <f>IF(LEN(Hoja2!F3740)&gt;110,LEN(Hoja2!F3740),"")</f>
        <v/>
      </c>
      <c r="Q3740" t="str">
        <f>IF(K3740="ok",CONCATENATE(IF(Hoja2!A3740="'S/F'","--",""),N3740,"INSERT INTO seguimiento_oficios_recepcion_oficio(fecha_captura, folio_interno, no_oficio, dependencia_envia, firma, fecha_oficio, asunto, anexo, captura_id, estatus_id) VALUES ('",CONCATENATE(RIGHT(CONCATENATE("00",DAY(Hoja2!B3740)),2),"/",RIGHT(CONCATENATE("00",MONTH(Hoja2!B3740)),2),"/",RIGHT(CONCATENATE("00",YEAR(Hoja2!B3740)),2)),"',",Hoja2!A3740,",'",Hoja2!C3740,"','",Hoja2!F3740,"','",Hoja2!E3740,"','",CONCATENATE(RIGHT(CONCATENATE("00",DAY(Hoja2!D3740)),2),"/",RIGHT(CONCATENATE("00",MONTH(Hoja2!D3740)),2),"/",RIGHT(CONCATENATE("00",YEAR(Hoja2!D3740)),2)),"','",Hoja2!J3740,"',","FALSE, 1,8);"), "")</f>
        <v>INSERT INTO seguimiento_oficios_recepcion_oficio(fecha_captura, folio_interno, no_oficio, dependencia_envia, firma, fecha_oficio, asunto, anexo, captura_id, estatus_id) VALUES ('18/06/12',1080,'022','DIF-TABASCO','PEDRO A. SALAZAR PADILLA ROMERO','18/06/12','SOLICITAN MAMPARA, LETRAS Y LOGOTIPOS',FALSE, 1,8);</v>
      </c>
    </row>
    <row r="3741" spans="6:17">
      <c r="F3741" t="str">
        <f>RIGHT(CONCATENATE("00",DAY(Hoja2!B3741)),2)</f>
        <v>18</v>
      </c>
      <c r="G3741" t="str">
        <f>CONCATENATE(RIGHT(CONCATENATE("00",DAY(Hoja2!B3741)),2),"/",RIGHT(CONCATENATE("00",MONTH(Hoja2!B3741)),2),"/",RIGHT(CONCATENATE("00",YEAR(Hoja2!B3741)),2))</f>
        <v>18/06/12</v>
      </c>
      <c r="H3741" t="str">
        <f>RIGHT(CONCATENATE("00",DAY(Hoja2!D3741)),2)</f>
        <v>18</v>
      </c>
      <c r="I3741" t="str">
        <f>CONCATENATE(RIGHT(CONCATENATE("00",DAY(Hoja2!D3741)),2),"/",RIGHT(CONCATENATE("00",MONTH(Hoja2!D3741)),2),"/",RIGHT(CONCATENATE("00",YEAR(Hoja2!D3741)),2))</f>
        <v>18/06/12</v>
      </c>
      <c r="J3741" t="str">
        <f>IF(LEN(Hoja2!J3741)&gt;150,LEN(Hoja2!J3741),"")</f>
        <v/>
      </c>
      <c r="K3741" t="str">
        <f>IF(Hoja2!A3741&lt;&gt;"", IF(Hoja2!B3741&lt;&gt;"", IF(Hoja2!C3741&lt;&gt;"", IF(Hoja2!D3741&lt;&gt;"", IF(Hoja2!E3741&lt;&gt;"", IF(Hoja2!F3741&lt;&gt;"", IF(Hoja2!J3741&lt;&gt;"","ok",""),""),""),""),""),""),"")</f>
        <v>ok</v>
      </c>
      <c r="L3741" t="str">
        <f>IF(Hoja2!A3741="'S/F'","--","")</f>
        <v/>
      </c>
      <c r="M3741" t="str">
        <f>IF(LEN(Hoja2!C3741)&gt;30,Hoja2!C3741,"")</f>
        <v/>
      </c>
      <c r="O3741" t="str">
        <f>IF(LEN(Hoja2!F3741)&gt;110,LEN(Hoja2!F3741),"")</f>
        <v/>
      </c>
      <c r="Q3741" t="str">
        <f>IF(K3741="ok",CONCATENATE(IF(Hoja2!A3741="'S/F'","--",""),N3741,"INSERT INTO seguimiento_oficios_recepcion_oficio(fecha_captura, folio_interno, no_oficio, dependencia_envia, firma, fecha_oficio, asunto, anexo, captura_id, estatus_id) VALUES ('",CONCATENATE(RIGHT(CONCATENATE("00",DAY(Hoja2!B3741)),2),"/",RIGHT(CONCATENATE("00",MONTH(Hoja2!B3741)),2),"/",RIGHT(CONCATENATE("00",YEAR(Hoja2!B3741)),2)),"',",Hoja2!A3741,",'",Hoja2!C3741,"','",Hoja2!F3741,"','",Hoja2!E3741,"','",CONCATENATE(RIGHT(CONCATENATE("00",DAY(Hoja2!D3741)),2),"/",RIGHT(CONCATENATE("00",MONTH(Hoja2!D3741)),2),"/",RIGHT(CONCATENATE("00",YEAR(Hoja2!D3741)),2)),"','",Hoja2!J3741,"',","FALSE, 1,8);"), "")</f>
        <v>INSERT INTO seguimiento_oficios_recepcion_oficio(fecha_captura, folio_interno, no_oficio, dependencia_envia, firma, fecha_oficio, asunto, anexo, captura_id, estatus_id) VALUES ('18/06/12',1081,'021','DIF-TABASCO','PEDRO A. SALAZAR PADILLA ROMERO','18/06/12','SOLICITAN REHABILITACION Y MANTENIMIENTO DE MAMPARA, LETRAS Y LOGOTIPOS',FALSE, 1,8);</v>
      </c>
    </row>
    <row r="3742" spans="6:17">
      <c r="F3742" t="str">
        <f>RIGHT(CONCATENATE("00",DAY(Hoja2!B3742)),2)</f>
        <v>18</v>
      </c>
      <c r="G3742" t="str">
        <f>CONCATENATE(RIGHT(CONCATENATE("00",DAY(Hoja2!B3742)),2),"/",RIGHT(CONCATENATE("00",MONTH(Hoja2!B3742)),2),"/",RIGHT(CONCATENATE("00",YEAR(Hoja2!B3742)),2))</f>
        <v>18/06/12</v>
      </c>
      <c r="H3742" t="str">
        <f>RIGHT(CONCATENATE("00",DAY(Hoja2!D3742)),2)</f>
        <v>18</v>
      </c>
      <c r="I3742" t="str">
        <f>CONCATENATE(RIGHT(CONCATENATE("00",DAY(Hoja2!D3742)),2),"/",RIGHT(CONCATENATE("00",MONTH(Hoja2!D3742)),2),"/",RIGHT(CONCATENATE("00",YEAR(Hoja2!D3742)),2))</f>
        <v>18/06/12</v>
      </c>
      <c r="J3742" t="str">
        <f>IF(LEN(Hoja2!J3742)&gt;150,LEN(Hoja2!J3742),"")</f>
        <v/>
      </c>
      <c r="K3742" t="str">
        <f>IF(Hoja2!A3742&lt;&gt;"", IF(Hoja2!B3742&lt;&gt;"", IF(Hoja2!C3742&lt;&gt;"", IF(Hoja2!D3742&lt;&gt;"", IF(Hoja2!E3742&lt;&gt;"", IF(Hoja2!F3742&lt;&gt;"", IF(Hoja2!J3742&lt;&gt;"","ok",""),""),""),""),""),""),"")</f>
        <v>ok</v>
      </c>
      <c r="L3742" t="str">
        <f>IF(Hoja2!A3742="'S/F'","--","")</f>
        <v/>
      </c>
      <c r="M3742" t="str">
        <f>IF(LEN(Hoja2!C3742)&gt;30,Hoja2!C3742,"")</f>
        <v/>
      </c>
      <c r="O3742" t="str">
        <f>IF(LEN(Hoja2!F3742)&gt;110,LEN(Hoja2!F3742),"")</f>
        <v/>
      </c>
      <c r="Q3742" t="str">
        <f>IF(K3742="ok",CONCATENATE(IF(Hoja2!A3742="'S/F'","--",""),N3742,"INSERT INTO seguimiento_oficios_recepcion_oficio(fecha_captura, folio_interno, no_oficio, dependencia_envia, firma, fecha_oficio, asunto, anexo, captura_id, estatus_id) VALUES ('",CONCATENATE(RIGHT(CONCATENATE("00",DAY(Hoja2!B3742)),2),"/",RIGHT(CONCATENATE("00",MONTH(Hoja2!B3742)),2),"/",RIGHT(CONCATENATE("00",YEAR(Hoja2!B3742)),2)),"',",Hoja2!A3742,",'",Hoja2!C3742,"','",Hoja2!F3742,"','",Hoja2!E3742,"','",CONCATENATE(RIGHT(CONCATENATE("00",DAY(Hoja2!D3742)),2),"/",RIGHT(CONCATENATE("00",MONTH(Hoja2!D3742)),2),"/",RIGHT(CONCATENATE("00",YEAR(Hoja2!D3742)),2)),"','",Hoja2!J3742,"',","FALSE, 1,8);"), "")</f>
        <v>INSERT INTO seguimiento_oficios_recepcion_oficio(fecha_captura, folio_interno, no_oficio, dependencia_envia, firma, fecha_oficio, asunto, anexo, captura_id, estatus_id) VALUES ('18/06/12',1082,'253','TRANSPORTE AEREO','MARIA GUADALUPE CABRERA LANDERO','18/06/12','ENVIAN RECIBO Y FACTURA          DE LA EMPRESA COMUNICACIONES NEXTEL PAGADO CON EL FONDO REVOLVENTE',FALSE, 1,8);</v>
      </c>
    </row>
    <row r="3743" spans="6:17">
      <c r="F3743" t="str">
        <f>RIGHT(CONCATENATE("00",DAY(Hoja2!B3743)),2)</f>
        <v>19</v>
      </c>
      <c r="G3743" t="str">
        <f>CONCATENATE(RIGHT(CONCATENATE("00",DAY(Hoja2!B3743)),2),"/",RIGHT(CONCATENATE("00",MONTH(Hoja2!B3743)),2),"/",RIGHT(CONCATENATE("00",YEAR(Hoja2!B3743)),2))</f>
        <v>19/06/12</v>
      </c>
      <c r="H3743" t="str">
        <f>RIGHT(CONCATENATE("00",DAY(Hoja2!D3743)),2)</f>
        <v>18</v>
      </c>
      <c r="I3743" t="str">
        <f>CONCATENATE(RIGHT(CONCATENATE("00",DAY(Hoja2!D3743)),2),"/",RIGHT(CONCATENATE("00",MONTH(Hoja2!D3743)),2),"/",RIGHT(CONCATENATE("00",YEAR(Hoja2!D3743)),2))</f>
        <v>18/06/12</v>
      </c>
      <c r="J3743" t="str">
        <f>IF(LEN(Hoja2!J3743)&gt;150,LEN(Hoja2!J3743),"")</f>
        <v/>
      </c>
      <c r="K3743" t="str">
        <f>IF(Hoja2!A3743&lt;&gt;"", IF(Hoja2!B3743&lt;&gt;"", IF(Hoja2!C3743&lt;&gt;"", IF(Hoja2!D3743&lt;&gt;"", IF(Hoja2!E3743&lt;&gt;"", IF(Hoja2!F3743&lt;&gt;"", IF(Hoja2!J3743&lt;&gt;"","ok",""),""),""),""),""),""),"")</f>
        <v>ok</v>
      </c>
      <c r="L3743" t="str">
        <f>IF(Hoja2!A3743="'S/F'","--","")</f>
        <v/>
      </c>
      <c r="M3743" t="str">
        <f>IF(LEN(Hoja2!C3743)&gt;30,Hoja2!C3743,"")</f>
        <v/>
      </c>
      <c r="O3743" t="str">
        <f>IF(LEN(Hoja2!F3743)&gt;110,LEN(Hoja2!F3743),"")</f>
        <v/>
      </c>
      <c r="Q3743" t="str">
        <f>IF(K3743="ok",CONCATENATE(IF(Hoja2!A3743="'S/F'","--",""),N3743,"INSERT INTO seguimiento_oficios_recepcion_oficio(fecha_captura, folio_interno, no_oficio, dependencia_envia, firma, fecha_oficio, asunto, anexo, captura_id, estatus_id) VALUES ('",CONCATENATE(RIGHT(CONCATENATE("00",DAY(Hoja2!B3743)),2),"/",RIGHT(CONCATENATE("00",MONTH(Hoja2!B3743)),2),"/",RIGHT(CONCATENATE("00",YEAR(Hoja2!B3743)),2)),"',",Hoja2!A3743,",'",Hoja2!C3743,"','",Hoja2!F3743,"','",Hoja2!E3743,"','",CONCATENATE(RIGHT(CONCATENATE("00",DAY(Hoja2!D3743)),2),"/",RIGHT(CONCATENATE("00",MONTH(Hoja2!D3743)),2),"/",RIGHT(CONCATENATE("00",YEAR(Hoja2!D3743)),2)),"','",Hoja2!J3743,"',","FALSE, 1,8);"), "")</f>
        <v>INSERT INTO seguimiento_oficios_recepcion_oficio(fecha_captura, folio_interno, no_oficio, dependencia_envia, firma, fecha_oficio, asunto, anexo, captura_id, estatus_id) VALUES ('19/06/12',1084,'339','SUTSET','RENE OVANDO OLAN','18/06/12','SOLICITAN MAMPARA, TEMPLETE, PRESIDIUM PARA EL 22 DE JUNIO',FALSE, 1,8);</v>
      </c>
    </row>
    <row r="3744" spans="6:17">
      <c r="F3744" t="str">
        <f>RIGHT(CONCATENATE("00",DAY(Hoja2!B3744)),2)</f>
        <v>19</v>
      </c>
      <c r="G3744" t="str">
        <f>CONCATENATE(RIGHT(CONCATENATE("00",DAY(Hoja2!B3744)),2),"/",RIGHT(CONCATENATE("00",MONTH(Hoja2!B3744)),2),"/",RIGHT(CONCATENATE("00",YEAR(Hoja2!B3744)),2))</f>
        <v>19/06/12</v>
      </c>
      <c r="H3744" t="str">
        <f>RIGHT(CONCATENATE("00",DAY(Hoja2!D3744)),2)</f>
        <v>18</v>
      </c>
      <c r="I3744" t="str">
        <f>CONCATENATE(RIGHT(CONCATENATE("00",DAY(Hoja2!D3744)),2),"/",RIGHT(CONCATENATE("00",MONTH(Hoja2!D3744)),2),"/",RIGHT(CONCATENATE("00",YEAR(Hoja2!D3744)),2))</f>
        <v>18/06/12</v>
      </c>
      <c r="J3744" t="str">
        <f>IF(LEN(Hoja2!J3744)&gt;150,LEN(Hoja2!J3744),"")</f>
        <v/>
      </c>
      <c r="K3744" t="str">
        <f>IF(Hoja2!A3744&lt;&gt;"", IF(Hoja2!B3744&lt;&gt;"", IF(Hoja2!C3744&lt;&gt;"", IF(Hoja2!D3744&lt;&gt;"", IF(Hoja2!E3744&lt;&gt;"", IF(Hoja2!F3744&lt;&gt;"", IF(Hoja2!J3744&lt;&gt;"","ok",""),""),""),""),""),""),"")</f>
        <v>ok</v>
      </c>
      <c r="L3744" t="str">
        <f>IF(Hoja2!A3744="'S/F'","--","")</f>
        <v/>
      </c>
      <c r="M3744" t="str">
        <f>IF(LEN(Hoja2!C3744)&gt;30,Hoja2!C3744,"")</f>
        <v/>
      </c>
      <c r="O3744" t="str">
        <f>IF(LEN(Hoja2!F3744)&gt;110,LEN(Hoja2!F3744),"")</f>
        <v/>
      </c>
      <c r="Q3744" t="str">
        <f>IF(K3744="ok",CONCATENATE(IF(Hoja2!A3744="'S/F'","--",""),N3744,"INSERT INTO seguimiento_oficios_recepcion_oficio(fecha_captura, folio_interno, no_oficio, dependencia_envia, firma, fecha_oficio, asunto, anexo, captura_id, estatus_id) VALUES ('",CONCATENATE(RIGHT(CONCATENATE("00",DAY(Hoja2!B3744)),2),"/",RIGHT(CONCATENATE("00",MONTH(Hoja2!B3744)),2),"/",RIGHT(CONCATENATE("00",YEAR(Hoja2!B3744)),2)),"',",Hoja2!A3744,",'",Hoja2!C3744,"','",Hoja2!F3744,"','",Hoja2!E3744,"','",CONCATENATE(RIGHT(CONCATENATE("00",DAY(Hoja2!D3744)),2),"/",RIGHT(CONCATENATE("00",MONTH(Hoja2!D3744)),2),"/",RIGHT(CONCATENATE("00",YEAR(Hoja2!D3744)),2)),"','",Hoja2!J3744,"',","FALSE, 1,8);"), "")</f>
        <v>INSERT INTO seguimiento_oficios_recepcion_oficio(fecha_captura, folio_interno, no_oficio, dependencia_envia, firma, fecha_oficio, asunto, anexo, captura_id, estatus_id) VALUES ('19/06/12',1085,'049','COORDINACION DE ATENCION CIUDADANA','JOSE JUAN JIMENEZ CHABLE','18/06/12','POR INSTRUCCIONES DEL GOBERNADOR SOLICITAN APOYO PARA EL C. EVELIO ZACARIAS DE LA CRUZ CON UN AUTOBUS DEL 11 AL 14 DE JULIO',FALSE, 1,8);</v>
      </c>
    </row>
    <row r="3745" spans="6:17">
      <c r="F3745" t="str">
        <f>RIGHT(CONCATENATE("00",DAY(Hoja2!B3745)),2)</f>
        <v>19</v>
      </c>
      <c r="G3745" t="str">
        <f>CONCATENATE(RIGHT(CONCATENATE("00",DAY(Hoja2!B3745)),2),"/",RIGHT(CONCATENATE("00",MONTH(Hoja2!B3745)),2),"/",RIGHT(CONCATENATE("00",YEAR(Hoja2!B3745)),2))</f>
        <v>19/06/12</v>
      </c>
      <c r="H3745" t="str">
        <f>RIGHT(CONCATENATE("00",DAY(Hoja2!D3745)),2)</f>
        <v>19</v>
      </c>
      <c r="I3745" t="str">
        <f>CONCATENATE(RIGHT(CONCATENATE("00",DAY(Hoja2!D3745)),2),"/",RIGHT(CONCATENATE("00",MONTH(Hoja2!D3745)),2),"/",RIGHT(CONCATENATE("00",YEAR(Hoja2!D3745)),2))</f>
        <v>19/06/12</v>
      </c>
      <c r="J3745" t="str">
        <f>IF(LEN(Hoja2!J3745)&gt;150,LEN(Hoja2!J3745),"")</f>
        <v/>
      </c>
      <c r="K3745" t="str">
        <f>IF(Hoja2!A3745&lt;&gt;"", IF(Hoja2!B3745&lt;&gt;"", IF(Hoja2!C3745&lt;&gt;"", IF(Hoja2!D3745&lt;&gt;"", IF(Hoja2!E3745&lt;&gt;"", IF(Hoja2!F3745&lt;&gt;"", IF(Hoja2!J3745&lt;&gt;"","ok",""),""),""),""),""),""),"")</f>
        <v>ok</v>
      </c>
      <c r="L3745" t="str">
        <f>IF(Hoja2!A3745="'S/F'","--","")</f>
        <v/>
      </c>
      <c r="M3745" t="str">
        <f>IF(LEN(Hoja2!C3745)&gt;30,Hoja2!C3745,"")</f>
        <v/>
      </c>
      <c r="O3745" t="str">
        <f>IF(LEN(Hoja2!F3745)&gt;110,LEN(Hoja2!F3745),"")</f>
        <v/>
      </c>
      <c r="Q3745" t="str">
        <f>IF(K3745="ok",CONCATENATE(IF(Hoja2!A3745="'S/F'","--",""),N3745,"INSERT INTO seguimiento_oficios_recepcion_oficio(fecha_captura, folio_interno, no_oficio, dependencia_envia, firma, fecha_oficio, asunto, anexo, captura_id, estatus_id) VALUES ('",CONCATENATE(RIGHT(CONCATENATE("00",DAY(Hoja2!B3745)),2),"/",RIGHT(CONCATENATE("00",MONTH(Hoja2!B3745)),2),"/",RIGHT(CONCATENATE("00",YEAR(Hoja2!B3745)),2)),"',",Hoja2!A3745,",'",Hoja2!C3745,"','",Hoja2!F3745,"','",Hoja2!E3745,"','",CONCATENATE(RIGHT(CONCATENATE("00",DAY(Hoja2!D3745)),2),"/",RIGHT(CONCATENATE("00",MONTH(Hoja2!D3745)),2),"/",RIGHT(CONCATENATE("00",YEAR(Hoja2!D3745)),2)),"','",Hoja2!J3745,"',","FALSE, 1,8);"), "")</f>
        <v>INSERT INTO seguimiento_oficios_recepcion_oficio(fecha_captura, folio_interno, no_oficio, dependencia_envia, firma, fecha_oficio, asunto, anexo, captura_id, estatus_id) VALUES ('19/06/12',1086,'06.174','OCV-TABASCO','LEYLA AGUIRRE CASTILLO','19/06/12','SOLICITAN CHOCOBUS EL 29 DE JUNIO',FALSE, 1,8);</v>
      </c>
    </row>
    <row r="3746" spans="6:17">
      <c r="F3746" t="str">
        <f>RIGHT(CONCATENATE("00",DAY(Hoja2!B3746)),2)</f>
        <v>19</v>
      </c>
      <c r="G3746" t="str">
        <f>CONCATENATE(RIGHT(CONCATENATE("00",DAY(Hoja2!B3746)),2),"/",RIGHT(CONCATENATE("00",MONTH(Hoja2!B3746)),2),"/",RIGHT(CONCATENATE("00",YEAR(Hoja2!B3746)),2))</f>
        <v>19/06/12</v>
      </c>
      <c r="H3746" t="str">
        <f>RIGHT(CONCATENATE("00",DAY(Hoja2!D3746)),2)</f>
        <v>19</v>
      </c>
      <c r="I3746" t="str">
        <f>CONCATENATE(RIGHT(CONCATENATE("00",DAY(Hoja2!D3746)),2),"/",RIGHT(CONCATENATE("00",MONTH(Hoja2!D3746)),2),"/",RIGHT(CONCATENATE("00",YEAR(Hoja2!D3746)),2))</f>
        <v>19/06/12</v>
      </c>
      <c r="J3746" t="str">
        <f>IF(LEN(Hoja2!J3746)&gt;150,LEN(Hoja2!J3746),"")</f>
        <v/>
      </c>
      <c r="K3746" t="str">
        <f>IF(Hoja2!A3746&lt;&gt;"", IF(Hoja2!B3746&lt;&gt;"", IF(Hoja2!C3746&lt;&gt;"", IF(Hoja2!D3746&lt;&gt;"", IF(Hoja2!E3746&lt;&gt;"", IF(Hoja2!F3746&lt;&gt;"", IF(Hoja2!J3746&lt;&gt;"","ok",""),""),""),""),""),""),"")</f>
        <v>ok</v>
      </c>
      <c r="L3746" t="str">
        <f>IF(Hoja2!A3746="'S/F'","--","")</f>
        <v/>
      </c>
      <c r="M3746" t="str">
        <f>IF(LEN(Hoja2!C3746)&gt;30,Hoja2!C3746,"")</f>
        <v/>
      </c>
      <c r="O3746" t="str">
        <f>IF(LEN(Hoja2!F3746)&gt;110,LEN(Hoja2!F3746),"")</f>
        <v/>
      </c>
      <c r="Q3746" t="str">
        <f>IF(K3746="ok",CONCATENATE(IF(Hoja2!A3746="'S/F'","--",""),N3746,"INSERT INTO seguimiento_oficios_recepcion_oficio(fecha_captura, folio_interno, no_oficio, dependencia_envia, firma, fecha_oficio, asunto, anexo, captura_id, estatus_id) VALUES ('",CONCATENATE(RIGHT(CONCATENATE("00",DAY(Hoja2!B3746)),2),"/",RIGHT(CONCATENATE("00",MONTH(Hoja2!B3746)),2),"/",RIGHT(CONCATENATE("00",YEAR(Hoja2!B3746)),2)),"',",Hoja2!A3746,",'",Hoja2!C3746,"','",Hoja2!F3746,"','",Hoja2!E3746,"','",CONCATENATE(RIGHT(CONCATENATE("00",DAY(Hoja2!D3746)),2),"/",RIGHT(CONCATENATE("00",MONTH(Hoja2!D3746)),2),"/",RIGHT(CONCATENATE("00",YEAR(Hoja2!D3746)),2)),"','",Hoja2!J3746,"',","FALSE, 1,8);"), "")</f>
        <v>INSERT INTO seguimiento_oficios_recepcion_oficio(fecha_captura, folio_interno, no_oficio, dependencia_envia, firma, fecha_oficio, asunto, anexo, captura_id, estatus_id) VALUES ('19/06/12',1087,'06.99','OCV-TABASCO','LEYLA AGUIRRE CASTILLO','19/06/12','SOLICITAN CHOCOBUS PARA EL 19 DE JULIO',FALSE, 1,8);</v>
      </c>
    </row>
    <row r="3747" spans="6:17">
      <c r="F3747" t="str">
        <f>RIGHT(CONCATENATE("00",DAY(Hoja2!B3747)),2)</f>
        <v>19</v>
      </c>
      <c r="G3747" t="str">
        <f>CONCATENATE(RIGHT(CONCATENATE("00",DAY(Hoja2!B3747)),2),"/",RIGHT(CONCATENATE("00",MONTH(Hoja2!B3747)),2),"/",RIGHT(CONCATENATE("00",YEAR(Hoja2!B3747)),2))</f>
        <v>19/06/12</v>
      </c>
      <c r="H3747" t="str">
        <f>RIGHT(CONCATENATE("00",DAY(Hoja2!D3747)),2)</f>
        <v>19</v>
      </c>
      <c r="I3747" t="str">
        <f>CONCATENATE(RIGHT(CONCATENATE("00",DAY(Hoja2!D3747)),2),"/",RIGHT(CONCATENATE("00",MONTH(Hoja2!D3747)),2),"/",RIGHT(CONCATENATE("00",YEAR(Hoja2!D3747)),2))</f>
        <v>19/06/12</v>
      </c>
      <c r="J3747" t="str">
        <f>IF(LEN(Hoja2!J3747)&gt;150,LEN(Hoja2!J3747),"")</f>
        <v/>
      </c>
      <c r="K3747" t="str">
        <f>IF(Hoja2!A3747&lt;&gt;"", IF(Hoja2!B3747&lt;&gt;"", IF(Hoja2!C3747&lt;&gt;"", IF(Hoja2!D3747&lt;&gt;"", IF(Hoja2!E3747&lt;&gt;"", IF(Hoja2!F3747&lt;&gt;"", IF(Hoja2!J3747&lt;&gt;"","ok",""),""),""),""),""),""),"")</f>
        <v>ok</v>
      </c>
      <c r="L3747" t="str">
        <f>IF(Hoja2!A3747="'S/F'","--","")</f>
        <v/>
      </c>
      <c r="M3747" t="str">
        <f>IF(LEN(Hoja2!C3747)&gt;30,Hoja2!C3747,"")</f>
        <v/>
      </c>
      <c r="O3747" t="str">
        <f>IF(LEN(Hoja2!F3747)&gt;110,LEN(Hoja2!F3747),"")</f>
        <v/>
      </c>
      <c r="Q3747" t="str">
        <f>IF(K3747="ok",CONCATENATE(IF(Hoja2!A3747="'S/F'","--",""),N3747,"INSERT INTO seguimiento_oficios_recepcion_oficio(fecha_captura, folio_interno, no_oficio, dependencia_envia, firma, fecha_oficio, asunto, anexo, captura_id, estatus_id) VALUES ('",CONCATENATE(RIGHT(CONCATENATE("00",DAY(Hoja2!B3747)),2),"/",RIGHT(CONCATENATE("00",MONTH(Hoja2!B3747)),2),"/",RIGHT(CONCATENATE("00",YEAR(Hoja2!B3747)),2)),"',",Hoja2!A3747,",'",Hoja2!C3747,"','",Hoja2!F3747,"','",Hoja2!E3747,"','",CONCATENATE(RIGHT(CONCATENATE("00",DAY(Hoja2!D3747)),2),"/",RIGHT(CONCATENATE("00",MONTH(Hoja2!D3747)),2),"/",RIGHT(CONCATENATE("00",YEAR(Hoja2!D3747)),2)),"','",Hoja2!J3747,"',","FALSE, 1,8);"), "")</f>
        <v>INSERT INTO seguimiento_oficios_recepcion_oficio(fecha_captura, folio_interno, no_oficio, dependencia_envia, firma, fecha_oficio, asunto, anexo, captura_id, estatus_id) VALUES ('19/06/12',1088,'254','TRANSPORTE AEREO','MARIA GUADALUPE CABRERA LANDERO','19/06/12','ENVIAN CONTRATO IMPRESO Y EN DISCO FLEXIBLE DE LA EMPRESA SERVICIOS AEREOS ESTRELLA PARA AUTORIZACION POR $314,615.20',FALSE, 1,8);</v>
      </c>
    </row>
    <row r="3748" spans="6:17">
      <c r="F3748" t="str">
        <f>RIGHT(CONCATENATE("00",DAY(Hoja2!B3748)),2)</f>
        <v>19</v>
      </c>
      <c r="G3748" t="str">
        <f>CONCATENATE(RIGHT(CONCATENATE("00",DAY(Hoja2!B3748)),2),"/",RIGHT(CONCATENATE("00",MONTH(Hoja2!B3748)),2),"/",RIGHT(CONCATENATE("00",YEAR(Hoja2!B3748)),2))</f>
        <v>19/06/12</v>
      </c>
      <c r="H3748" t="str">
        <f>RIGHT(CONCATENATE("00",DAY(Hoja2!D3748)),2)</f>
        <v>19</v>
      </c>
      <c r="I3748" t="str">
        <f>CONCATENATE(RIGHT(CONCATENATE("00",DAY(Hoja2!D3748)),2),"/",RIGHT(CONCATENATE("00",MONTH(Hoja2!D3748)),2),"/",RIGHT(CONCATENATE("00",YEAR(Hoja2!D3748)),2))</f>
        <v>19/06/12</v>
      </c>
      <c r="J3748" t="str">
        <f>IF(LEN(Hoja2!J3748)&gt;150,LEN(Hoja2!J3748),"")</f>
        <v/>
      </c>
      <c r="K3748" t="str">
        <f>IF(Hoja2!A3748&lt;&gt;"", IF(Hoja2!B3748&lt;&gt;"", IF(Hoja2!C3748&lt;&gt;"", IF(Hoja2!D3748&lt;&gt;"", IF(Hoja2!E3748&lt;&gt;"", IF(Hoja2!F3748&lt;&gt;"", IF(Hoja2!J3748&lt;&gt;"","ok",""),""),""),""),""),""),"")</f>
        <v>ok</v>
      </c>
      <c r="L3748" t="str">
        <f>IF(Hoja2!A3748="'S/F'","--","")</f>
        <v/>
      </c>
      <c r="M3748" t="str">
        <f>IF(LEN(Hoja2!C3748)&gt;30,Hoja2!C3748,"")</f>
        <v/>
      </c>
      <c r="O3748" t="str">
        <f>IF(LEN(Hoja2!F3748)&gt;110,LEN(Hoja2!F3748),"")</f>
        <v/>
      </c>
      <c r="Q3748" t="str">
        <f>IF(K3748="ok",CONCATENATE(IF(Hoja2!A3748="'S/F'","--",""),N3748,"INSERT INTO seguimiento_oficios_recepcion_oficio(fecha_captura, folio_interno, no_oficio, dependencia_envia, firma, fecha_oficio, asunto, anexo, captura_id, estatus_id) VALUES ('",CONCATENATE(RIGHT(CONCATENATE("00",DAY(Hoja2!B3748)),2),"/",RIGHT(CONCATENATE("00",MONTH(Hoja2!B3748)),2),"/",RIGHT(CONCATENATE("00",YEAR(Hoja2!B3748)),2)),"',",Hoja2!A3748,",'",Hoja2!C3748,"','",Hoja2!F3748,"','",Hoja2!E3748,"','",CONCATENATE(RIGHT(CONCATENATE("00",DAY(Hoja2!D3748)),2),"/",RIGHT(CONCATENATE("00",MONTH(Hoja2!D3748)),2),"/",RIGHT(CONCATENATE("00",YEAR(Hoja2!D3748)),2)),"','",Hoja2!J3748,"',","FALSE, 1,8);"), "")</f>
        <v>INSERT INTO seguimiento_oficios_recepcion_oficio(fecha_captura, folio_interno, no_oficio, dependencia_envia, firma, fecha_oficio, asunto, anexo, captura_id, estatus_id) VALUES ('19/06/12',1089,'746','UJAT','ROSA MARTHA PADRO LOPEZ','19/06/12','SOLICITAN MARIMBA DELE STADO PARA EL 06 DE SEPTIEMBRE',FALSE, 1,8);</v>
      </c>
    </row>
    <row r="3749" spans="6:17">
      <c r="F3749" t="str">
        <f>RIGHT(CONCATENATE("00",DAY(Hoja2!B3749)),2)</f>
        <v>19</v>
      </c>
      <c r="G3749" t="str">
        <f>CONCATENATE(RIGHT(CONCATENATE("00",DAY(Hoja2!B3749)),2),"/",RIGHT(CONCATENATE("00",MONTH(Hoja2!B3749)),2),"/",RIGHT(CONCATENATE("00",YEAR(Hoja2!B3749)),2))</f>
        <v>19/06/12</v>
      </c>
      <c r="H3749" t="str">
        <f>RIGHT(CONCATENATE("00",DAY(Hoja2!D3749)),2)</f>
        <v>19</v>
      </c>
      <c r="I3749" t="str">
        <f>CONCATENATE(RIGHT(CONCATENATE("00",DAY(Hoja2!D3749)),2),"/",RIGHT(CONCATENATE("00",MONTH(Hoja2!D3749)),2),"/",RIGHT(CONCATENATE("00",YEAR(Hoja2!D3749)),2))</f>
        <v>19/06/12</v>
      </c>
      <c r="J3749" t="str">
        <f>IF(LEN(Hoja2!J3749)&gt;150,LEN(Hoja2!J3749),"")</f>
        <v/>
      </c>
      <c r="K3749" t="str">
        <f>IF(Hoja2!A3749&lt;&gt;"", IF(Hoja2!B3749&lt;&gt;"", IF(Hoja2!C3749&lt;&gt;"", IF(Hoja2!D3749&lt;&gt;"", IF(Hoja2!E3749&lt;&gt;"", IF(Hoja2!F3749&lt;&gt;"", IF(Hoja2!J3749&lt;&gt;"","ok",""),""),""),""),""),""),"")</f>
        <v>ok</v>
      </c>
      <c r="L3749" t="str">
        <f>IF(Hoja2!A3749="'S/F'","--","")</f>
        <v/>
      </c>
      <c r="M3749" t="str">
        <f>IF(LEN(Hoja2!C3749)&gt;30,Hoja2!C3749,"")</f>
        <v/>
      </c>
      <c r="O3749" t="str">
        <f>IF(LEN(Hoja2!F3749)&gt;110,LEN(Hoja2!F3749),"")</f>
        <v/>
      </c>
      <c r="Q3749" t="str">
        <f>IF(K3749="ok",CONCATENATE(IF(Hoja2!A3749="'S/F'","--",""),N3749,"INSERT INTO seguimiento_oficios_recepcion_oficio(fecha_captura, folio_interno, no_oficio, dependencia_envia, firma, fecha_oficio, asunto, anexo, captura_id, estatus_id) VALUES ('",CONCATENATE(RIGHT(CONCATENATE("00",DAY(Hoja2!B3749)),2),"/",RIGHT(CONCATENATE("00",MONTH(Hoja2!B3749)),2),"/",RIGHT(CONCATENATE("00",YEAR(Hoja2!B3749)),2)),"',",Hoja2!A3749,",'",Hoja2!C3749,"','",Hoja2!F3749,"','",Hoja2!E3749,"','",CONCATENATE(RIGHT(CONCATENATE("00",DAY(Hoja2!D3749)),2),"/",RIGHT(CONCATENATE("00",MONTH(Hoja2!D3749)),2),"/",RIGHT(CONCATENATE("00",YEAR(Hoja2!D3749)),2)),"','",Hoja2!J3749,"',","FALSE, 1,8);"), "")</f>
        <v>INSERT INTO seguimiento_oficios_recepcion_oficio(fecha_captura, folio_interno, no_oficio, dependencia_envia, firma, fecha_oficio, asunto, anexo, captura_id, estatus_id) VALUES ('19/06/12',1090,'255','TRANSPORTE AEREO','MARIA GUADALUPE CABRERA LANDERO','19/06/12','ENVIAN FACTURA ORIGINAL 14729 POR $23,846.70 PARA TRAMITES ADMINISTRATIVOS',FALSE, 1,8);</v>
      </c>
    </row>
    <row r="3750" spans="6:17">
      <c r="F3750" t="str">
        <f>RIGHT(CONCATENATE("00",DAY(Hoja2!B3750)),2)</f>
        <v>20</v>
      </c>
      <c r="G3750" t="str">
        <f>CONCATENATE(RIGHT(CONCATENATE("00",DAY(Hoja2!B3750)),2),"/",RIGHT(CONCATENATE("00",MONTH(Hoja2!B3750)),2),"/",RIGHT(CONCATENATE("00",YEAR(Hoja2!B3750)),2))</f>
        <v>20/06/12</v>
      </c>
      <c r="H3750" t="str">
        <f>RIGHT(CONCATENATE("00",DAY(Hoja2!D3750)),2)</f>
        <v>20</v>
      </c>
      <c r="I3750" t="str">
        <f>CONCATENATE(RIGHT(CONCATENATE("00",DAY(Hoja2!D3750)),2),"/",RIGHT(CONCATENATE("00",MONTH(Hoja2!D3750)),2),"/",RIGHT(CONCATENATE("00",YEAR(Hoja2!D3750)),2))</f>
        <v>20/06/12</v>
      </c>
      <c r="J3750" t="str">
        <f>IF(LEN(Hoja2!J3750)&gt;150,LEN(Hoja2!J3750),"")</f>
        <v/>
      </c>
      <c r="K3750" t="str">
        <f>IF(Hoja2!A3750&lt;&gt;"", IF(Hoja2!B3750&lt;&gt;"", IF(Hoja2!C3750&lt;&gt;"", IF(Hoja2!D3750&lt;&gt;"", IF(Hoja2!E3750&lt;&gt;"", IF(Hoja2!F3750&lt;&gt;"", IF(Hoja2!J3750&lt;&gt;"","ok",""),""),""),""),""),""),"")</f>
        <v>ok</v>
      </c>
      <c r="L3750" t="str">
        <f>IF(Hoja2!A3750="'S/F'","--","")</f>
        <v/>
      </c>
      <c r="M3750" t="str">
        <f>IF(LEN(Hoja2!C3750)&gt;30,Hoja2!C3750,"")</f>
        <v/>
      </c>
      <c r="O3750" t="str">
        <f>IF(LEN(Hoja2!F3750)&gt;110,LEN(Hoja2!F3750),"")</f>
        <v/>
      </c>
      <c r="Q3750" t="str">
        <f>IF(K3750="ok",CONCATENATE(IF(Hoja2!A3750="'S/F'","--",""),N3750,"INSERT INTO seguimiento_oficios_recepcion_oficio(fecha_captura, folio_interno, no_oficio, dependencia_envia, firma, fecha_oficio, asunto, anexo, captura_id, estatus_id) VALUES ('",CONCATENATE(RIGHT(CONCATENATE("00",DAY(Hoja2!B3750)),2),"/",RIGHT(CONCATENATE("00",MONTH(Hoja2!B3750)),2),"/",RIGHT(CONCATENATE("00",YEAR(Hoja2!B3750)),2)),"',",Hoja2!A3750,",'",Hoja2!C3750,"','",Hoja2!F3750,"','",Hoja2!E3750,"','",CONCATENATE(RIGHT(CONCATENATE("00",DAY(Hoja2!D3750)),2),"/",RIGHT(CONCATENATE("00",MONTH(Hoja2!D3750)),2),"/",RIGHT(CONCATENATE("00",YEAR(Hoja2!D3750)),2)),"','",Hoja2!J3750,"',","FALSE, 1,8);"), "")</f>
        <v>INSERT INTO seguimiento_oficios_recepcion_oficio(fecha_captura, folio_interno, no_oficio, dependencia_envia, firma, fecha_oficio, asunto, anexo, captura_id, estatus_id) VALUES ('20/06/12',1091,'459','TRIBUNAL DE LO CONTENCIOSO ADMINISTRATIVO','JOAQUIN GRANADOS CRUZ','20/06/12','JUICIO CONTENCIOSOS ADMINISTRATIVO NUMERO 241/2012-S-4 Y SU ACUMULADO 276/2012-S-4 PROMOVIDO POR RAMIRO REYES JIMENZ VS PGJ',FALSE, 1,8);</v>
      </c>
    </row>
    <row r="3751" spans="6:17">
      <c r="F3751" t="str">
        <f>RIGHT(CONCATENATE("00",DAY(Hoja2!B3751)),2)</f>
        <v>20</v>
      </c>
      <c r="G3751" t="str">
        <f>CONCATENATE(RIGHT(CONCATENATE("00",DAY(Hoja2!B3751)),2),"/",RIGHT(CONCATENATE("00",MONTH(Hoja2!B3751)),2),"/",RIGHT(CONCATENATE("00",YEAR(Hoja2!B3751)),2))</f>
        <v>20/06/12</v>
      </c>
      <c r="H3751" t="str">
        <f>RIGHT(CONCATENATE("00",DAY(Hoja2!D3751)),2)</f>
        <v>18</v>
      </c>
      <c r="I3751" t="str">
        <f>CONCATENATE(RIGHT(CONCATENATE("00",DAY(Hoja2!D3751)),2),"/",RIGHT(CONCATENATE("00",MONTH(Hoja2!D3751)),2),"/",RIGHT(CONCATENATE("00",YEAR(Hoja2!D3751)),2))</f>
        <v>18/06/12</v>
      </c>
      <c r="J3751" t="str">
        <f>IF(LEN(Hoja2!J3751)&gt;150,LEN(Hoja2!J3751),"")</f>
        <v/>
      </c>
      <c r="K3751" t="str">
        <f>IF(Hoja2!A3751&lt;&gt;"", IF(Hoja2!B3751&lt;&gt;"", IF(Hoja2!C3751&lt;&gt;"", IF(Hoja2!D3751&lt;&gt;"", IF(Hoja2!E3751&lt;&gt;"", IF(Hoja2!F3751&lt;&gt;"", IF(Hoja2!J3751&lt;&gt;"","ok",""),""),""),""),""),""),"")</f>
        <v>ok</v>
      </c>
      <c r="L3751" t="str">
        <f>IF(Hoja2!A3751="'S/F'","--","")</f>
        <v/>
      </c>
      <c r="M3751" t="str">
        <f>IF(LEN(Hoja2!C3751)&gt;30,Hoja2!C3751,"")</f>
        <v/>
      </c>
      <c r="O3751" t="str">
        <f>IF(LEN(Hoja2!F3751)&gt;110,LEN(Hoja2!F3751),"")</f>
        <v/>
      </c>
      <c r="Q3751" t="str">
        <f>IF(K3751="ok",CONCATENATE(IF(Hoja2!A3751="'S/F'","--",""),N3751,"INSERT INTO seguimiento_oficios_recepcion_oficio(fecha_captura, folio_interno, no_oficio, dependencia_envia, firma, fecha_oficio, asunto, anexo, captura_id, estatus_id) VALUES ('",CONCATENATE(RIGHT(CONCATENATE("00",DAY(Hoja2!B3751)),2),"/",RIGHT(CONCATENATE("00",MONTH(Hoja2!B3751)),2),"/",RIGHT(CONCATENATE("00",YEAR(Hoja2!B3751)),2)),"',",Hoja2!A3751,",'",Hoja2!C3751,"','",Hoja2!F3751,"','",Hoja2!E3751,"','",CONCATENATE(RIGHT(CONCATENATE("00",DAY(Hoja2!D3751)),2),"/",RIGHT(CONCATENATE("00",MONTH(Hoja2!D3751)),2),"/",RIGHT(CONCATENATE("00",YEAR(Hoja2!D3751)),2)),"','",Hoja2!J3751,"',","FALSE, 1,8);"), "")</f>
        <v>INSERT INTO seguimiento_oficios_recepcion_oficio(fecha_captura, folio_interno, no_oficio, dependencia_envia, firma, fecha_oficio, asunto, anexo, captura_id, estatus_id) VALUES ('20/06/12',1092,'690','SAF','LILIA EUGENIA SEVILLA SUAREZ','18/06/12','SOLICITA UN ESPACIO CON MEDIDAD DE 1 MT. DE ANCHO POR 4.20 MTS.',FALSE, 1,8);</v>
      </c>
    </row>
    <row r="3752" spans="6:17">
      <c r="F3752" t="str">
        <f>RIGHT(CONCATENATE("00",DAY(Hoja2!B3752)),2)</f>
        <v>20</v>
      </c>
      <c r="G3752" t="str">
        <f>CONCATENATE(RIGHT(CONCATENATE("00",DAY(Hoja2!B3752)),2),"/",RIGHT(CONCATENATE("00",MONTH(Hoja2!B3752)),2),"/",RIGHT(CONCATENATE("00",YEAR(Hoja2!B3752)),2))</f>
        <v>20/06/12</v>
      </c>
      <c r="H3752" t="str">
        <f>RIGHT(CONCATENATE("00",DAY(Hoja2!D3752)),2)</f>
        <v>20</v>
      </c>
      <c r="I3752" t="str">
        <f>CONCATENATE(RIGHT(CONCATENATE("00",DAY(Hoja2!D3752)),2),"/",RIGHT(CONCATENATE("00",MONTH(Hoja2!D3752)),2),"/",RIGHT(CONCATENATE("00",YEAR(Hoja2!D3752)),2))</f>
        <v>20/06/12</v>
      </c>
      <c r="J3752" t="str">
        <f>IF(LEN(Hoja2!J3752)&gt;150,LEN(Hoja2!J3752),"")</f>
        <v/>
      </c>
      <c r="K3752" t="str">
        <f>IF(Hoja2!A3752&lt;&gt;"", IF(Hoja2!B3752&lt;&gt;"", IF(Hoja2!C3752&lt;&gt;"", IF(Hoja2!D3752&lt;&gt;"", IF(Hoja2!E3752&lt;&gt;"", IF(Hoja2!F3752&lt;&gt;"", IF(Hoja2!J3752&lt;&gt;"","ok",""),""),""),""),""),""),"")</f>
        <v>ok</v>
      </c>
      <c r="L3752" t="str">
        <f>IF(Hoja2!A3752="'S/F'","--","")</f>
        <v/>
      </c>
      <c r="M3752" t="str">
        <f>IF(LEN(Hoja2!C3752)&gt;30,Hoja2!C3752,"")</f>
        <v/>
      </c>
      <c r="O3752" t="str">
        <f>IF(LEN(Hoja2!F3752)&gt;110,LEN(Hoja2!F3752),"")</f>
        <v/>
      </c>
      <c r="Q3752" t="str">
        <f>IF(K3752="ok",CONCATENATE(IF(Hoja2!A3752="'S/F'","--",""),N3752,"INSERT INTO seguimiento_oficios_recepcion_oficio(fecha_captura, folio_interno, no_oficio, dependencia_envia, firma, fecha_oficio, asunto, anexo, captura_id, estatus_id) VALUES ('",CONCATENATE(RIGHT(CONCATENATE("00",DAY(Hoja2!B3752)),2),"/",RIGHT(CONCATENATE("00",MONTH(Hoja2!B3752)),2),"/",RIGHT(CONCATENATE("00",YEAR(Hoja2!B3752)),2)),"',",Hoja2!A3752,",'",Hoja2!C3752,"','",Hoja2!F3752,"','",Hoja2!E3752,"','",CONCATENATE(RIGHT(CONCATENATE("00",DAY(Hoja2!D3752)),2),"/",RIGHT(CONCATENATE("00",MONTH(Hoja2!D3752)),2),"/",RIGHT(CONCATENATE("00",YEAR(Hoja2!D3752)),2)),"','",Hoja2!J3752,"',","FALSE, 1,8);"), "")</f>
        <v>INSERT INTO seguimiento_oficios_recepcion_oficio(fecha_captura, folio_interno, no_oficio, dependencia_envia, firma, fecha_oficio, asunto, anexo, captura_id, estatus_id) VALUES ('20/06/12',1093,'06.175','OCV-TABASCO','LEYLA AGUIRRE CASTILLO','20/06/12','SOLICITAN CHOCOBUS PARA EL 20 DE JULIO',FALSE, 1,8);</v>
      </c>
    </row>
    <row r="3753" spans="6:17">
      <c r="F3753" t="str">
        <f>RIGHT(CONCATENATE("00",DAY(Hoja2!B3753)),2)</f>
        <v>20</v>
      </c>
      <c r="G3753" t="str">
        <f>CONCATENATE(RIGHT(CONCATENATE("00",DAY(Hoja2!B3753)),2),"/",RIGHT(CONCATENATE("00",MONTH(Hoja2!B3753)),2),"/",RIGHT(CONCATENATE("00",YEAR(Hoja2!B3753)),2))</f>
        <v>20/06/12</v>
      </c>
      <c r="H3753" t="str">
        <f>RIGHT(CONCATENATE("00",DAY(Hoja2!D3753)),2)</f>
        <v>20</v>
      </c>
      <c r="I3753" t="str">
        <f>CONCATENATE(RIGHT(CONCATENATE("00",DAY(Hoja2!D3753)),2),"/",RIGHT(CONCATENATE("00",MONTH(Hoja2!D3753)),2),"/",RIGHT(CONCATENATE("00",YEAR(Hoja2!D3753)),2))</f>
        <v>20/06/12</v>
      </c>
      <c r="J3753" t="str">
        <f>IF(LEN(Hoja2!J3753)&gt;150,LEN(Hoja2!J3753),"")</f>
        <v/>
      </c>
      <c r="K3753" t="str">
        <f>IF(Hoja2!A3753&lt;&gt;"", IF(Hoja2!B3753&lt;&gt;"", IF(Hoja2!C3753&lt;&gt;"", IF(Hoja2!D3753&lt;&gt;"", IF(Hoja2!E3753&lt;&gt;"", IF(Hoja2!F3753&lt;&gt;"", IF(Hoja2!J3753&lt;&gt;"","ok",""),""),""),""),""),""),"")</f>
        <v>ok</v>
      </c>
      <c r="L3753" t="str">
        <f>IF(Hoja2!A3753="'S/F'","--","")</f>
        <v/>
      </c>
      <c r="M3753" t="str">
        <f>IF(LEN(Hoja2!C3753)&gt;30,Hoja2!C3753,"")</f>
        <v/>
      </c>
      <c r="O3753" t="str">
        <f>IF(LEN(Hoja2!F3753)&gt;110,LEN(Hoja2!F3753),"")</f>
        <v/>
      </c>
      <c r="Q3753" t="str">
        <f>IF(K3753="ok",CONCATENATE(IF(Hoja2!A3753="'S/F'","--",""),N3753,"INSERT INTO seguimiento_oficios_recepcion_oficio(fecha_captura, folio_interno, no_oficio, dependencia_envia, firma, fecha_oficio, asunto, anexo, captura_id, estatus_id) VALUES ('",CONCATENATE(RIGHT(CONCATENATE("00",DAY(Hoja2!B3753)),2),"/",RIGHT(CONCATENATE("00",MONTH(Hoja2!B3753)),2),"/",RIGHT(CONCATENATE("00",YEAR(Hoja2!B3753)),2)),"',",Hoja2!A3753,",'",Hoja2!C3753,"','",Hoja2!F3753,"','",Hoja2!E3753,"','",CONCATENATE(RIGHT(CONCATENATE("00",DAY(Hoja2!D3753)),2),"/",RIGHT(CONCATENATE("00",MONTH(Hoja2!D3753)),2),"/",RIGHT(CONCATENATE("00",YEAR(Hoja2!D3753)),2)),"','",Hoja2!J3753,"',","FALSE, 1,8);"), "")</f>
        <v>INSERT INTO seguimiento_oficios_recepcion_oficio(fecha_captura, folio_interno, no_oficio, dependencia_envia, firma, fecha_oficio, asunto, anexo, captura_id, estatus_id) VALUES ('20/06/12',1094,'256','SAF','MARIA GUADALUPE CABRERA LANDERO','20/06/12','ENVIAN PARA AUTORIZACION Y PAGO DE FACTURAS NO. FOFG164989 Y FOFG165035',FALSE, 1,8);</v>
      </c>
    </row>
    <row r="3754" spans="6:17">
      <c r="F3754" t="str">
        <f>RIGHT(CONCATENATE("00",DAY(Hoja2!B3754)),2)</f>
        <v>20</v>
      </c>
      <c r="G3754" t="str">
        <f>CONCATENATE(RIGHT(CONCATENATE("00",DAY(Hoja2!B3754)),2),"/",RIGHT(CONCATENATE("00",MONTH(Hoja2!B3754)),2),"/",RIGHT(CONCATENATE("00",YEAR(Hoja2!B3754)),2))</f>
        <v>20/06/12</v>
      </c>
      <c r="H3754" t="str">
        <f>RIGHT(CONCATENATE("00",DAY(Hoja2!D3754)),2)</f>
        <v>20</v>
      </c>
      <c r="I3754" t="str">
        <f>CONCATENATE(RIGHT(CONCATENATE("00",DAY(Hoja2!D3754)),2),"/",RIGHT(CONCATENATE("00",MONTH(Hoja2!D3754)),2),"/",RIGHT(CONCATENATE("00",YEAR(Hoja2!D3754)),2))</f>
        <v>20/06/12</v>
      </c>
      <c r="J3754" t="str">
        <f>IF(LEN(Hoja2!J3754)&gt;150,LEN(Hoja2!J3754),"")</f>
        <v/>
      </c>
      <c r="K3754" t="str">
        <f>IF(Hoja2!A3754&lt;&gt;"", IF(Hoja2!B3754&lt;&gt;"", IF(Hoja2!C3754&lt;&gt;"", IF(Hoja2!D3754&lt;&gt;"", IF(Hoja2!E3754&lt;&gt;"", IF(Hoja2!F3754&lt;&gt;"", IF(Hoja2!J3754&lt;&gt;"","ok",""),""),""),""),""),""),"")</f>
        <v>ok</v>
      </c>
      <c r="L3754" t="str">
        <f>IF(Hoja2!A3754="'S/F'","--","")</f>
        <v/>
      </c>
      <c r="M3754" t="str">
        <f>IF(LEN(Hoja2!C3754)&gt;30,Hoja2!C3754,"")</f>
        <v/>
      </c>
      <c r="O3754" t="str">
        <f>IF(LEN(Hoja2!F3754)&gt;110,LEN(Hoja2!F3754),"")</f>
        <v/>
      </c>
      <c r="Q3754" t="str">
        <f>IF(K3754="ok",CONCATENATE(IF(Hoja2!A3754="'S/F'","--",""),N3754,"INSERT INTO seguimiento_oficios_recepcion_oficio(fecha_captura, folio_interno, no_oficio, dependencia_envia, firma, fecha_oficio, asunto, anexo, captura_id, estatus_id) VALUES ('",CONCATENATE(RIGHT(CONCATENATE("00",DAY(Hoja2!B3754)),2),"/",RIGHT(CONCATENATE("00",MONTH(Hoja2!B3754)),2),"/",RIGHT(CONCATENATE("00",YEAR(Hoja2!B3754)),2)),"',",Hoja2!A3754,",'",Hoja2!C3754,"','",Hoja2!F3754,"','",Hoja2!E3754,"','",CONCATENATE(RIGHT(CONCATENATE("00",DAY(Hoja2!D3754)),2),"/",RIGHT(CONCATENATE("00",MONTH(Hoja2!D3754)),2),"/",RIGHT(CONCATENATE("00",YEAR(Hoja2!D3754)),2)),"','",Hoja2!J3754,"',","FALSE, 1,8);"), "")</f>
        <v>INSERT INTO seguimiento_oficios_recepcion_oficio(fecha_captura, folio_interno, no_oficio, dependencia_envia, firma, fecha_oficio, asunto, anexo, captura_id, estatus_id) VALUES ('20/06/12',1095,'S/N','FINANCIERA INDEPENDENCIA','ROMAN ANTONIO GUTIERREZ','20/06/12','SOLICITAN INSTALACION DE UN MODULO DE INFORMACION Y SERVICIOS',FALSE, 1,8);</v>
      </c>
    </row>
    <row r="3755" spans="6:17">
      <c r="F3755" t="str">
        <f>RIGHT(CONCATENATE("00",DAY(Hoja2!B3755)),2)</f>
        <v>20</v>
      </c>
      <c r="G3755" t="str">
        <f>CONCATENATE(RIGHT(CONCATENATE("00",DAY(Hoja2!B3755)),2),"/",RIGHT(CONCATENATE("00",MONTH(Hoja2!B3755)),2),"/",RIGHT(CONCATENATE("00",YEAR(Hoja2!B3755)),2))</f>
        <v>20/06/12</v>
      </c>
      <c r="H3755" t="str">
        <f>RIGHT(CONCATENATE("00",DAY(Hoja2!D3755)),2)</f>
        <v>20</v>
      </c>
      <c r="I3755" t="str">
        <f>CONCATENATE(RIGHT(CONCATENATE("00",DAY(Hoja2!D3755)),2),"/",RIGHT(CONCATENATE("00",MONTH(Hoja2!D3755)),2),"/",RIGHT(CONCATENATE("00",YEAR(Hoja2!D3755)),2))</f>
        <v>20/06/12</v>
      </c>
      <c r="J3755" t="str">
        <f>IF(LEN(Hoja2!J3755)&gt;150,LEN(Hoja2!J3755),"")</f>
        <v/>
      </c>
      <c r="K3755" t="str">
        <f>IF(Hoja2!A3755&lt;&gt;"", IF(Hoja2!B3755&lt;&gt;"", IF(Hoja2!C3755&lt;&gt;"", IF(Hoja2!D3755&lt;&gt;"", IF(Hoja2!E3755&lt;&gt;"", IF(Hoja2!F3755&lt;&gt;"", IF(Hoja2!J3755&lt;&gt;"","ok",""),""),""),""),""),""),"")</f>
        <v>ok</v>
      </c>
      <c r="L3755" t="str">
        <f>IF(Hoja2!A3755="'S/F'","--","")</f>
        <v/>
      </c>
      <c r="M3755" t="str">
        <f>IF(LEN(Hoja2!C3755)&gt;30,Hoja2!C3755,"")</f>
        <v/>
      </c>
      <c r="O3755" t="str">
        <f>IF(LEN(Hoja2!F3755)&gt;110,LEN(Hoja2!F3755),"")</f>
        <v/>
      </c>
      <c r="Q3755" t="str">
        <f>IF(K3755="ok",CONCATENATE(IF(Hoja2!A3755="'S/F'","--",""),N3755,"INSERT INTO seguimiento_oficios_recepcion_oficio(fecha_captura, folio_interno, no_oficio, dependencia_envia, firma, fecha_oficio, asunto, anexo, captura_id, estatus_id) VALUES ('",CONCATENATE(RIGHT(CONCATENATE("00",DAY(Hoja2!B3755)),2),"/",RIGHT(CONCATENATE("00",MONTH(Hoja2!B3755)),2),"/",RIGHT(CONCATENATE("00",YEAR(Hoja2!B3755)),2)),"',",Hoja2!A3755,",'",Hoja2!C3755,"','",Hoja2!F3755,"','",Hoja2!E3755,"','",CONCATENATE(RIGHT(CONCATENATE("00",DAY(Hoja2!D3755)),2),"/",RIGHT(CONCATENATE("00",MONTH(Hoja2!D3755)),2),"/",RIGHT(CONCATENATE("00",YEAR(Hoja2!D3755)),2)),"','",Hoja2!J3755,"',","FALSE, 1,8);"), "")</f>
        <v>INSERT INTO seguimiento_oficios_recepcion_oficio(fecha_captura, folio_interno, no_oficio, dependencia_envia, firma, fecha_oficio, asunto, anexo, captura_id, estatus_id) VALUES ('20/06/12',1096,'S/N','TABASCO HOY','AURA LUZ GARCIA LOPEZ','20/06/12','SOLICITAN CENTRO DE CONVENCIONES PARA EL 13 DE AGOSTO',FALSE, 1,8);</v>
      </c>
    </row>
    <row r="3756" spans="6:17">
      <c r="F3756" t="str">
        <f>RIGHT(CONCATENATE("00",DAY(Hoja2!B3756)),2)</f>
        <v>21</v>
      </c>
      <c r="G3756" t="str">
        <f>CONCATENATE(RIGHT(CONCATENATE("00",DAY(Hoja2!B3756)),2),"/",RIGHT(CONCATENATE("00",MONTH(Hoja2!B3756)),2),"/",RIGHT(CONCATENATE("00",YEAR(Hoja2!B3756)),2))</f>
        <v>21/06/12</v>
      </c>
      <c r="H3756" t="str">
        <f>RIGHT(CONCATENATE("00",DAY(Hoja2!D3756)),2)</f>
        <v>20</v>
      </c>
      <c r="I3756" t="str">
        <f>CONCATENATE(RIGHT(CONCATENATE("00",DAY(Hoja2!D3756)),2),"/",RIGHT(CONCATENATE("00",MONTH(Hoja2!D3756)),2),"/",RIGHT(CONCATENATE("00",YEAR(Hoja2!D3756)),2))</f>
        <v>20/06/12</v>
      </c>
      <c r="J3756" t="str">
        <f>IF(LEN(Hoja2!J3756)&gt;150,LEN(Hoja2!J3756),"")</f>
        <v/>
      </c>
      <c r="K3756" t="str">
        <f>IF(Hoja2!A3756&lt;&gt;"", IF(Hoja2!B3756&lt;&gt;"", IF(Hoja2!C3756&lt;&gt;"", IF(Hoja2!D3756&lt;&gt;"", IF(Hoja2!E3756&lt;&gt;"", IF(Hoja2!F3756&lt;&gt;"", IF(Hoja2!J3756&lt;&gt;"","ok",""),""),""),""),""),""),"")</f>
        <v>ok</v>
      </c>
      <c r="L3756" t="str">
        <f>IF(Hoja2!A3756="'S/F'","--","")</f>
        <v/>
      </c>
      <c r="M3756" t="str">
        <f>IF(LEN(Hoja2!C3756)&gt;30,Hoja2!C3756,"")</f>
        <v/>
      </c>
      <c r="O3756" t="str">
        <f>IF(LEN(Hoja2!F3756)&gt;110,LEN(Hoja2!F3756),"")</f>
        <v/>
      </c>
      <c r="Q3756" t="str">
        <f>IF(K3756="ok",CONCATENATE(IF(Hoja2!A3756="'S/F'","--",""),N3756,"INSERT INTO seguimiento_oficios_recepcion_oficio(fecha_captura, folio_interno, no_oficio, dependencia_envia, firma, fecha_oficio, asunto, anexo, captura_id, estatus_id) VALUES ('",CONCATENATE(RIGHT(CONCATENATE("00",DAY(Hoja2!B3756)),2),"/",RIGHT(CONCATENATE("00",MONTH(Hoja2!B3756)),2),"/",RIGHT(CONCATENATE("00",YEAR(Hoja2!B3756)),2)),"',",Hoja2!A3756,",'",Hoja2!C3756,"','",Hoja2!F3756,"','",Hoja2!E3756,"','",CONCATENATE(RIGHT(CONCATENATE("00",DAY(Hoja2!D3756)),2),"/",RIGHT(CONCATENATE("00",MONTH(Hoja2!D3756)),2),"/",RIGHT(CONCATENATE("00",YEAR(Hoja2!D3756)),2)),"','",Hoja2!J3756,"',","FALSE, 1,8);"), "")</f>
        <v>INSERT INTO seguimiento_oficios_recepcion_oficio(fecha_captura, folio_interno, no_oficio, dependencia_envia, firma, fecha_oficio, asunto, anexo, captura_id, estatus_id) VALUES ('21/06/12',1097,'476','IEPC','ELIDE MORENO CALIZ','20/06/12','SOLICITA TARIMA O TEMPLETE, TOLDO O CARPA EL 23 DE JUNIO',FALSE, 1,8);</v>
      </c>
    </row>
    <row r="3757" spans="6:17">
      <c r="F3757" t="str">
        <f>RIGHT(CONCATENATE("00",DAY(Hoja2!B3757)),2)</f>
        <v>21</v>
      </c>
      <c r="G3757" t="str">
        <f>CONCATENATE(RIGHT(CONCATENATE("00",DAY(Hoja2!B3757)),2),"/",RIGHT(CONCATENATE("00",MONTH(Hoja2!B3757)),2),"/",RIGHT(CONCATENATE("00",YEAR(Hoja2!B3757)),2))</f>
        <v>21/06/12</v>
      </c>
      <c r="H3757" t="str">
        <f>RIGHT(CONCATENATE("00",DAY(Hoja2!D3757)),2)</f>
        <v>18</v>
      </c>
      <c r="I3757" t="str">
        <f>CONCATENATE(RIGHT(CONCATENATE("00",DAY(Hoja2!D3757)),2),"/",RIGHT(CONCATENATE("00",MONTH(Hoja2!D3757)),2),"/",RIGHT(CONCATENATE("00",YEAR(Hoja2!D3757)),2))</f>
        <v>18/06/12</v>
      </c>
      <c r="J3757" t="str">
        <f>IF(LEN(Hoja2!J3757)&gt;150,LEN(Hoja2!J3757),"")</f>
        <v/>
      </c>
      <c r="K3757" t="str">
        <f>IF(Hoja2!A3757&lt;&gt;"", IF(Hoja2!B3757&lt;&gt;"", IF(Hoja2!C3757&lt;&gt;"", IF(Hoja2!D3757&lt;&gt;"", IF(Hoja2!E3757&lt;&gt;"", IF(Hoja2!F3757&lt;&gt;"", IF(Hoja2!J3757&lt;&gt;"","ok",""),""),""),""),""),""),"")</f>
        <v>ok</v>
      </c>
      <c r="L3757" t="str">
        <f>IF(Hoja2!A3757="'S/F'","--","")</f>
        <v/>
      </c>
      <c r="M3757" t="str">
        <f>IF(LEN(Hoja2!C3757)&gt;30,Hoja2!C3757,"")</f>
        <v/>
      </c>
      <c r="O3757" t="str">
        <f>IF(LEN(Hoja2!F3757)&gt;110,LEN(Hoja2!F3757),"")</f>
        <v/>
      </c>
      <c r="Q3757" t="str">
        <f>IF(K3757="ok",CONCATENATE(IF(Hoja2!A3757="'S/F'","--",""),N3757,"INSERT INTO seguimiento_oficios_recepcion_oficio(fecha_captura, folio_interno, no_oficio, dependencia_envia, firma, fecha_oficio, asunto, anexo, captura_id, estatus_id) VALUES ('",CONCATENATE(RIGHT(CONCATENATE("00",DAY(Hoja2!B3757)),2),"/",RIGHT(CONCATENATE("00",MONTH(Hoja2!B3757)),2),"/",RIGHT(CONCATENATE("00",YEAR(Hoja2!B3757)),2)),"',",Hoja2!A3757,",'",Hoja2!C3757,"','",Hoja2!F3757,"','",Hoja2!E3757,"','",CONCATENATE(RIGHT(CONCATENATE("00",DAY(Hoja2!D3757)),2),"/",RIGHT(CONCATENATE("00",MONTH(Hoja2!D3757)),2),"/",RIGHT(CONCATENATE("00",YEAR(Hoja2!D3757)),2)),"','",Hoja2!J3757,"',","FALSE, 1,8);"), "")</f>
        <v>INSERT INTO seguimiento_oficios_recepcion_oficio(fecha_captura, folio_interno, no_oficio, dependencia_envia, firma, fecha_oficio, asunto, anexo, captura_id, estatus_id) VALUES ('21/06/12',1098,'341','SUTSET','RENE OVANDO OLAN','18/06/12','SOLICITAN UNA UNIDAD TIPO VAN DEL 10 AL 14 DE JULIO',FALSE, 1,8);</v>
      </c>
    </row>
    <row r="3758" spans="6:17">
      <c r="F3758" t="str">
        <f>RIGHT(CONCATENATE("00",DAY(Hoja2!B3758)),2)</f>
        <v>21</v>
      </c>
      <c r="G3758" t="str">
        <f>CONCATENATE(RIGHT(CONCATENATE("00",DAY(Hoja2!B3758)),2),"/",RIGHT(CONCATENATE("00",MONTH(Hoja2!B3758)),2),"/",RIGHT(CONCATENATE("00",YEAR(Hoja2!B3758)),2))</f>
        <v>21/06/12</v>
      </c>
      <c r="H3758" t="str">
        <f>RIGHT(CONCATENATE("00",DAY(Hoja2!D3758)),2)</f>
        <v>21</v>
      </c>
      <c r="I3758" t="str">
        <f>CONCATENATE(RIGHT(CONCATENATE("00",DAY(Hoja2!D3758)),2),"/",RIGHT(CONCATENATE("00",MONTH(Hoja2!D3758)),2),"/",RIGHT(CONCATENATE("00",YEAR(Hoja2!D3758)),2))</f>
        <v>21/06/12</v>
      </c>
      <c r="J3758">
        <f>IF(LEN(Hoja2!J3758)&gt;150,LEN(Hoja2!J3758),"")</f>
        <v>167</v>
      </c>
      <c r="K3758" t="str">
        <f>IF(Hoja2!A3758&lt;&gt;"", IF(Hoja2!B3758&lt;&gt;"", IF(Hoja2!C3758&lt;&gt;"", IF(Hoja2!D3758&lt;&gt;"", IF(Hoja2!E3758&lt;&gt;"", IF(Hoja2!F3758&lt;&gt;"", IF(Hoja2!J3758&lt;&gt;"","ok",""),""),""),""),""),""),"")</f>
        <v>ok</v>
      </c>
      <c r="L3758" t="str">
        <f>IF(Hoja2!A3758="'S/F'","--","")</f>
        <v/>
      </c>
      <c r="M3758" t="str">
        <f>IF(LEN(Hoja2!C3758)&gt;30,Hoja2!C3758,"")</f>
        <v/>
      </c>
      <c r="O3758" t="str">
        <f>IF(LEN(Hoja2!F3758)&gt;110,LEN(Hoja2!F3758),"")</f>
        <v/>
      </c>
      <c r="Q3758" t="str">
        <f>IF(K3758="ok",CONCATENATE(IF(Hoja2!A3758="'S/F'","--",""),N3758,"INSERT INTO seguimiento_oficios_recepcion_oficio(fecha_captura, folio_interno, no_oficio, dependencia_envia, firma, fecha_oficio, asunto, anexo, captura_id, estatus_id) VALUES ('",CONCATENATE(RIGHT(CONCATENATE("00",DAY(Hoja2!B3758)),2),"/",RIGHT(CONCATENATE("00",MONTH(Hoja2!B3758)),2),"/",RIGHT(CONCATENATE("00",YEAR(Hoja2!B3758)),2)),"',",Hoja2!A3758,",'",Hoja2!C3758,"','",Hoja2!F3758,"','",Hoja2!E3758,"','",CONCATENATE(RIGHT(CONCATENATE("00",DAY(Hoja2!D3758)),2),"/",RIGHT(CONCATENATE("00",MONTH(Hoja2!D3758)),2),"/",RIGHT(CONCATENATE("00",YEAR(Hoja2!D3758)),2)),"','",Hoja2!J3758,"',","FALSE, 1,8);"), "")</f>
        <v>INSERT INTO seguimiento_oficios_recepcion_oficio(fecha_captura, folio_interno, no_oficio, dependencia_envia, firma, fecha_oficio, asunto, anexo, captura_id, estatus_id) VALUES ('21/06/12',1099,'257','TRANSPORTE AEREO','MARIA GUADALUPE CABRERA LANDERO','21/06/12','EN ATENCION AL OFICIO NO. 241 RELACIONADO CON LA COMPRA DE EQUIPOS DE TELEFONOS DE TELMEX, MENCIONO QUE EL PERSONAL DE TELMEX DETERMINO  QUE YA SE ENCUENTRAN OBSOLETOS',FALSE, 1,8);</v>
      </c>
    </row>
    <row r="3759" spans="6:17">
      <c r="F3759" t="str">
        <f>RIGHT(CONCATENATE("00",DAY(Hoja2!B3759)),2)</f>
        <v>21</v>
      </c>
      <c r="G3759" t="str">
        <f>CONCATENATE(RIGHT(CONCATENATE("00",DAY(Hoja2!B3759)),2),"/",RIGHT(CONCATENATE("00",MONTH(Hoja2!B3759)),2),"/",RIGHT(CONCATENATE("00",YEAR(Hoja2!B3759)),2))</f>
        <v>21/06/12</v>
      </c>
      <c r="H3759" t="str">
        <f>RIGHT(CONCATENATE("00",DAY(Hoja2!D3759)),2)</f>
        <v>21</v>
      </c>
      <c r="I3759" t="str">
        <f>CONCATENATE(RIGHT(CONCATENATE("00",DAY(Hoja2!D3759)),2),"/",RIGHT(CONCATENATE("00",MONTH(Hoja2!D3759)),2),"/",RIGHT(CONCATENATE("00",YEAR(Hoja2!D3759)),2))</f>
        <v>21/06/12</v>
      </c>
      <c r="J3759" t="str">
        <f>IF(LEN(Hoja2!J3759)&gt;150,LEN(Hoja2!J3759),"")</f>
        <v/>
      </c>
      <c r="K3759" t="str">
        <f>IF(Hoja2!A3759&lt;&gt;"", IF(Hoja2!B3759&lt;&gt;"", IF(Hoja2!C3759&lt;&gt;"", IF(Hoja2!D3759&lt;&gt;"", IF(Hoja2!E3759&lt;&gt;"", IF(Hoja2!F3759&lt;&gt;"", IF(Hoja2!J3759&lt;&gt;"","ok",""),""),""),""),""),""),"")</f>
        <v>ok</v>
      </c>
      <c r="L3759" t="str">
        <f>IF(Hoja2!A3759="'S/F'","--","")</f>
        <v/>
      </c>
      <c r="M3759" t="str">
        <f>IF(LEN(Hoja2!C3759)&gt;30,Hoja2!C3759,"")</f>
        <v/>
      </c>
      <c r="O3759" t="str">
        <f>IF(LEN(Hoja2!F3759)&gt;110,LEN(Hoja2!F3759),"")</f>
        <v/>
      </c>
      <c r="Q3759" t="str">
        <f>IF(K3759="ok",CONCATENATE(IF(Hoja2!A3759="'S/F'","--",""),N3759,"INSERT INTO seguimiento_oficios_recepcion_oficio(fecha_captura, folio_interno, no_oficio, dependencia_envia, firma, fecha_oficio, asunto, anexo, captura_id, estatus_id) VALUES ('",CONCATENATE(RIGHT(CONCATENATE("00",DAY(Hoja2!B3759)),2),"/",RIGHT(CONCATENATE("00",MONTH(Hoja2!B3759)),2),"/",RIGHT(CONCATENATE("00",YEAR(Hoja2!B3759)),2)),"',",Hoja2!A3759,",'",Hoja2!C3759,"','",Hoja2!F3759,"','",Hoja2!E3759,"','",CONCATENATE(RIGHT(CONCATENATE("00",DAY(Hoja2!D3759)),2),"/",RIGHT(CONCATENATE("00",MONTH(Hoja2!D3759)),2),"/",RIGHT(CONCATENATE("00",YEAR(Hoja2!D3759)),2)),"','",Hoja2!J3759,"',","FALSE, 1,8);"), "")</f>
        <v>INSERT INTO seguimiento_oficios_recepcion_oficio(fecha_captura, folio_interno, no_oficio, dependencia_envia, firma, fecha_oficio, asunto, anexo, captura_id, estatus_id) VALUES ('21/06/12',1100,'258','TRANSPORTE AEREO','MARIA GUADALUPE CABRERA LANDERO','21/06/12','ENVIAN FACTURA ORIGINAL NO. 14761 POR $23,846.70 PARA TRAMITES ADMINISTRATIVOS',FALSE, 1,8);</v>
      </c>
    </row>
    <row r="3760" spans="6:17">
      <c r="F3760" t="str">
        <f>RIGHT(CONCATENATE("00",DAY(Hoja2!B3760)),2)</f>
        <v>22</v>
      </c>
      <c r="G3760" t="str">
        <f>CONCATENATE(RIGHT(CONCATENATE("00",DAY(Hoja2!B3760)),2),"/",RIGHT(CONCATENATE("00",MONTH(Hoja2!B3760)),2),"/",RIGHT(CONCATENATE("00",YEAR(Hoja2!B3760)),2))</f>
        <v>22/06/12</v>
      </c>
      <c r="H3760" t="str">
        <f>RIGHT(CONCATENATE("00",DAY(Hoja2!D3760)),2)</f>
        <v>20</v>
      </c>
      <c r="I3760" t="str">
        <f>CONCATENATE(RIGHT(CONCATENATE("00",DAY(Hoja2!D3760)),2),"/",RIGHT(CONCATENATE("00",MONTH(Hoja2!D3760)),2),"/",RIGHT(CONCATENATE("00",YEAR(Hoja2!D3760)),2))</f>
        <v>20/06/12</v>
      </c>
      <c r="J3760" t="str">
        <f>IF(LEN(Hoja2!J3760)&gt;150,LEN(Hoja2!J3760),"")</f>
        <v/>
      </c>
      <c r="K3760" t="str">
        <f>IF(Hoja2!A3760&lt;&gt;"", IF(Hoja2!B3760&lt;&gt;"", IF(Hoja2!C3760&lt;&gt;"", IF(Hoja2!D3760&lt;&gt;"", IF(Hoja2!E3760&lt;&gt;"", IF(Hoja2!F3760&lt;&gt;"", IF(Hoja2!J3760&lt;&gt;"","ok",""),""),""),""),""),""),"")</f>
        <v>ok</v>
      </c>
      <c r="L3760" t="str">
        <f>IF(Hoja2!A3760="'S/F'","--","")</f>
        <v/>
      </c>
      <c r="M3760" t="str">
        <f>IF(LEN(Hoja2!C3760)&gt;30,Hoja2!C3760,"")</f>
        <v/>
      </c>
      <c r="O3760" t="str">
        <f>IF(LEN(Hoja2!F3760)&gt;110,LEN(Hoja2!F3760),"")</f>
        <v/>
      </c>
      <c r="Q3760" t="str">
        <f>IF(K3760="ok",CONCATENATE(IF(Hoja2!A3760="'S/F'","--",""),N3760,"INSERT INTO seguimiento_oficios_recepcion_oficio(fecha_captura, folio_interno, no_oficio, dependencia_envia, firma, fecha_oficio, asunto, anexo, captura_id, estatus_id) VALUES ('",CONCATENATE(RIGHT(CONCATENATE("00",DAY(Hoja2!B3760)),2),"/",RIGHT(CONCATENATE("00",MONTH(Hoja2!B3760)),2),"/",RIGHT(CONCATENATE("00",YEAR(Hoja2!B3760)),2)),"',",Hoja2!A3760,",'",Hoja2!C3760,"','",Hoja2!F3760,"','",Hoja2!E3760,"','",CONCATENATE(RIGHT(CONCATENATE("00",DAY(Hoja2!D3760)),2),"/",RIGHT(CONCATENATE("00",MONTH(Hoja2!D3760)),2),"/",RIGHT(CONCATENATE("00",YEAR(Hoja2!D3760)),2)),"','",Hoja2!J3760,"',","FALSE, 1,8);"), "")</f>
        <v>INSERT INTO seguimiento_oficios_recepcion_oficio(fecha_captura, folio_interno, no_oficio, dependencia_envia, firma, fecha_oficio, asunto, anexo, captura_id, estatus_id) VALUES ('22/06/12',1101,'499','SUTSET','RENE OVANDO OLAN','20/06/12','SOLICITA TRAMITE CORRESPONDIENTE PARA EL PAGO DEL DIA DEL PADRE AL C. JAIME DIAZ GERONIMO',FALSE, 1,8);</v>
      </c>
    </row>
    <row r="3761" spans="6:17">
      <c r="F3761" t="str">
        <f>RIGHT(CONCATENATE("00",DAY(Hoja2!B3761)),2)</f>
        <v>22</v>
      </c>
      <c r="G3761" t="str">
        <f>CONCATENATE(RIGHT(CONCATENATE("00",DAY(Hoja2!B3761)),2),"/",RIGHT(CONCATENATE("00",MONTH(Hoja2!B3761)),2),"/",RIGHT(CONCATENATE("00",YEAR(Hoja2!B3761)),2))</f>
        <v>22/06/12</v>
      </c>
      <c r="H3761" t="str">
        <f>RIGHT(CONCATENATE("00",DAY(Hoja2!D3761)),2)</f>
        <v>22</v>
      </c>
      <c r="I3761" t="str">
        <f>CONCATENATE(RIGHT(CONCATENATE("00",DAY(Hoja2!D3761)),2),"/",RIGHT(CONCATENATE("00",MONTH(Hoja2!D3761)),2),"/",RIGHT(CONCATENATE("00",YEAR(Hoja2!D3761)),2))</f>
        <v>22/06/12</v>
      </c>
      <c r="J3761" t="str">
        <f>IF(LEN(Hoja2!J3761)&gt;150,LEN(Hoja2!J3761),"")</f>
        <v/>
      </c>
      <c r="K3761" t="str">
        <f>IF(Hoja2!A3761&lt;&gt;"", IF(Hoja2!B3761&lt;&gt;"", IF(Hoja2!C3761&lt;&gt;"", IF(Hoja2!D3761&lt;&gt;"", IF(Hoja2!E3761&lt;&gt;"", IF(Hoja2!F3761&lt;&gt;"", IF(Hoja2!J3761&lt;&gt;"","ok",""),""),""),""),""),""),"")</f>
        <v>ok</v>
      </c>
      <c r="L3761" t="str">
        <f>IF(Hoja2!A3761="'S/F'","--","")</f>
        <v/>
      </c>
      <c r="M3761" t="str">
        <f>IF(LEN(Hoja2!C3761)&gt;30,Hoja2!C3761,"")</f>
        <v/>
      </c>
      <c r="O3761" t="str">
        <f>IF(LEN(Hoja2!F3761)&gt;110,LEN(Hoja2!F3761),"")</f>
        <v/>
      </c>
      <c r="Q3761" t="str">
        <f>IF(K3761="ok",CONCATENATE(IF(Hoja2!A3761="'S/F'","--",""),N3761,"INSERT INTO seguimiento_oficios_recepcion_oficio(fecha_captura, folio_interno, no_oficio, dependencia_envia, firma, fecha_oficio, asunto, anexo, captura_id, estatus_id) VALUES ('",CONCATENATE(RIGHT(CONCATENATE("00",DAY(Hoja2!B3761)),2),"/",RIGHT(CONCATENATE("00",MONTH(Hoja2!B3761)),2),"/",RIGHT(CONCATENATE("00",YEAR(Hoja2!B3761)),2)),"',",Hoja2!A3761,",'",Hoja2!C3761,"','",Hoja2!F3761,"','",Hoja2!E3761,"','",CONCATENATE(RIGHT(CONCATENATE("00",DAY(Hoja2!D3761)),2),"/",RIGHT(CONCATENATE("00",MONTH(Hoja2!D3761)),2),"/",RIGHT(CONCATENATE("00",YEAR(Hoja2!D3761)),2)),"','",Hoja2!J3761,"',","FALSE, 1,8);"), "")</f>
        <v>INSERT INTO seguimiento_oficios_recepcion_oficio(fecha_captura, folio_interno, no_oficio, dependencia_envia, firma, fecha_oficio, asunto, anexo, captura_id, estatus_id) VALUES ('22/06/12',1102,'S/N','SWEET SHOP BY MALU','MALU TORRES CASTELLANOS','22/06/12','SOLICITAN CENTRO DE CONVENCIONES PARA EL 04 DE DICIEMBRE',FALSE, 1,8);</v>
      </c>
    </row>
    <row r="3762" spans="6:17">
      <c r="F3762" t="str">
        <f>RIGHT(CONCATENATE("00",DAY(Hoja2!B3762)),2)</f>
        <v>22</v>
      </c>
      <c r="G3762" t="str">
        <f>CONCATENATE(RIGHT(CONCATENATE("00",DAY(Hoja2!B3762)),2),"/",RIGHT(CONCATENATE("00",MONTH(Hoja2!B3762)),2),"/",RIGHT(CONCATENATE("00",YEAR(Hoja2!B3762)),2))</f>
        <v>22/06/12</v>
      </c>
      <c r="H3762" t="str">
        <f>RIGHT(CONCATENATE("00",DAY(Hoja2!D3762)),2)</f>
        <v>25</v>
      </c>
      <c r="I3762" t="str">
        <f>CONCATENATE(RIGHT(CONCATENATE("00",DAY(Hoja2!D3762)),2),"/",RIGHT(CONCATENATE("00",MONTH(Hoja2!D3762)),2),"/",RIGHT(CONCATENATE("00",YEAR(Hoja2!D3762)),2))</f>
        <v>25/06/12</v>
      </c>
      <c r="J3762" t="str">
        <f>IF(LEN(Hoja2!J3762)&gt;150,LEN(Hoja2!J3762),"")</f>
        <v/>
      </c>
      <c r="K3762" t="str">
        <f>IF(Hoja2!A3762&lt;&gt;"", IF(Hoja2!B3762&lt;&gt;"", IF(Hoja2!C3762&lt;&gt;"", IF(Hoja2!D3762&lt;&gt;"", IF(Hoja2!E3762&lt;&gt;"", IF(Hoja2!F3762&lt;&gt;"", IF(Hoja2!J3762&lt;&gt;"","ok",""),""),""),""),""),""),"")</f>
        <v>ok</v>
      </c>
      <c r="L3762" t="str">
        <f>IF(Hoja2!A3762="'S/F'","--","")</f>
        <v/>
      </c>
      <c r="M3762" t="str">
        <f>IF(LEN(Hoja2!C3762)&gt;30,Hoja2!C3762,"")</f>
        <v/>
      </c>
      <c r="O3762" t="str">
        <f>IF(LEN(Hoja2!F3762)&gt;110,LEN(Hoja2!F3762),"")</f>
        <v/>
      </c>
      <c r="Q3762" t="str">
        <f>IF(K3762="ok",CONCATENATE(IF(Hoja2!A3762="'S/F'","--",""),N3762,"INSERT INTO seguimiento_oficios_recepcion_oficio(fecha_captura, folio_interno, no_oficio, dependencia_envia, firma, fecha_oficio, asunto, anexo, captura_id, estatus_id) VALUES ('",CONCATENATE(RIGHT(CONCATENATE("00",DAY(Hoja2!B3762)),2),"/",RIGHT(CONCATENATE("00",MONTH(Hoja2!B3762)),2),"/",RIGHT(CONCATENATE("00",YEAR(Hoja2!B3762)),2)),"',",Hoja2!A3762,",'",Hoja2!C3762,"','",Hoja2!F3762,"','",Hoja2!E3762,"','",CONCATENATE(RIGHT(CONCATENATE("00",DAY(Hoja2!D3762)),2),"/",RIGHT(CONCATENATE("00",MONTH(Hoja2!D3762)),2),"/",RIGHT(CONCATENATE("00",YEAR(Hoja2!D3762)),2)),"','",Hoja2!J3762,"',","FALSE, 1,8);"), "")</f>
        <v>INSERT INTO seguimiento_oficios_recepcion_oficio(fecha_captura, folio_interno, no_oficio, dependencia_envia, firma, fecha_oficio, asunto, anexo, captura_id, estatus_id) VALUES ('22/06/12',1103,'S/N','SWEET SHOP BY MALU','MALU TORRES CASTELLANOS','25/06/12','SOLICITAN CASA DE LA ALGUNA PARA EL 27 DE OCTUBRE',FALSE, 1,8);</v>
      </c>
    </row>
    <row r="3763" spans="6:17">
      <c r="F3763" t="str">
        <f>RIGHT(CONCATENATE("00",DAY(Hoja2!B3763)),2)</f>
        <v>22</v>
      </c>
      <c r="G3763" t="str">
        <f>CONCATENATE(RIGHT(CONCATENATE("00",DAY(Hoja2!B3763)),2),"/",RIGHT(CONCATENATE("00",MONTH(Hoja2!B3763)),2),"/",RIGHT(CONCATENATE("00",YEAR(Hoja2!B3763)),2))</f>
        <v>22/06/12</v>
      </c>
      <c r="H3763" t="str">
        <f>RIGHT(CONCATENATE("00",DAY(Hoja2!D3763)),2)</f>
        <v>20</v>
      </c>
      <c r="I3763" t="str">
        <f>CONCATENATE(RIGHT(CONCATENATE("00",DAY(Hoja2!D3763)),2),"/",RIGHT(CONCATENATE("00",MONTH(Hoja2!D3763)),2),"/",RIGHT(CONCATENATE("00",YEAR(Hoja2!D3763)),2))</f>
        <v>20/06/12</v>
      </c>
      <c r="J3763" t="str">
        <f>IF(LEN(Hoja2!J3763)&gt;150,LEN(Hoja2!J3763),"")</f>
        <v/>
      </c>
      <c r="K3763" t="str">
        <f>IF(Hoja2!A3763&lt;&gt;"", IF(Hoja2!B3763&lt;&gt;"", IF(Hoja2!C3763&lt;&gt;"", IF(Hoja2!D3763&lt;&gt;"", IF(Hoja2!E3763&lt;&gt;"", IF(Hoja2!F3763&lt;&gt;"", IF(Hoja2!J3763&lt;&gt;"","ok",""),""),""),""),""),""),"")</f>
        <v>ok</v>
      </c>
      <c r="L3763" t="str">
        <f>IF(Hoja2!A3763="'S/F'","--","")</f>
        <v/>
      </c>
      <c r="M3763" t="str">
        <f>IF(LEN(Hoja2!C3763)&gt;30,Hoja2!C3763,"")</f>
        <v/>
      </c>
      <c r="O3763" t="str">
        <f>IF(LEN(Hoja2!F3763)&gt;110,LEN(Hoja2!F3763),"")</f>
        <v/>
      </c>
      <c r="Q3763" t="str">
        <f>IF(K3763="ok",CONCATENATE(IF(Hoja2!A3763="'S/F'","--",""),N3763,"INSERT INTO seguimiento_oficios_recepcion_oficio(fecha_captura, folio_interno, no_oficio, dependencia_envia, firma, fecha_oficio, asunto, anexo, captura_id, estatus_id) VALUES ('",CONCATENATE(RIGHT(CONCATENATE("00",DAY(Hoja2!B3763)),2),"/",RIGHT(CONCATENATE("00",MONTH(Hoja2!B3763)),2),"/",RIGHT(CONCATENATE("00",YEAR(Hoja2!B3763)),2)),"',",Hoja2!A3763,",'",Hoja2!C3763,"','",Hoja2!F3763,"','",Hoja2!E3763,"','",CONCATENATE(RIGHT(CONCATENATE("00",DAY(Hoja2!D3763)),2),"/",RIGHT(CONCATENATE("00",MONTH(Hoja2!D3763)),2),"/",RIGHT(CONCATENATE("00",YEAR(Hoja2!D3763)),2)),"','",Hoja2!J3763,"',","FALSE, 1,8);"), "")</f>
        <v>INSERT INTO seguimiento_oficios_recepcion_oficio(fecha_captura, folio_interno, no_oficio, dependencia_envia, firma, fecha_oficio, asunto, anexo, captura_id, estatus_id) VALUES ('22/06/12',1104,'147','SEPLADES','GUSTAVO JASSO GUTIERREZ','20/06/12','SOLICITAN CENTRO DE CONVENCIONES DEL 05 AL 12 DE NOVIEMBRE',FALSE, 1,8);</v>
      </c>
    </row>
    <row r="3764" spans="6:17">
      <c r="F3764" t="str">
        <f>RIGHT(CONCATENATE("00",DAY(Hoja2!B3764)),2)</f>
        <v>22</v>
      </c>
      <c r="G3764" t="str">
        <f>CONCATENATE(RIGHT(CONCATENATE("00",DAY(Hoja2!B3764)),2),"/",RIGHT(CONCATENATE("00",MONTH(Hoja2!B3764)),2),"/",RIGHT(CONCATENATE("00",YEAR(Hoja2!B3764)),2))</f>
        <v>22/06/12</v>
      </c>
      <c r="H3764" t="str">
        <f>RIGHT(CONCATENATE("00",DAY(Hoja2!D3764)),2)</f>
        <v>20</v>
      </c>
      <c r="I3764" t="str">
        <f>CONCATENATE(RIGHT(CONCATENATE("00",DAY(Hoja2!D3764)),2),"/",RIGHT(CONCATENATE("00",MONTH(Hoja2!D3764)),2),"/",RIGHT(CONCATENATE("00",YEAR(Hoja2!D3764)),2))</f>
        <v>20/06/12</v>
      </c>
      <c r="J3764" t="str">
        <f>IF(LEN(Hoja2!J3764)&gt;150,LEN(Hoja2!J3764),"")</f>
        <v/>
      </c>
      <c r="K3764" t="str">
        <f>IF(Hoja2!A3764&lt;&gt;"", IF(Hoja2!B3764&lt;&gt;"", IF(Hoja2!C3764&lt;&gt;"", IF(Hoja2!D3764&lt;&gt;"", IF(Hoja2!E3764&lt;&gt;"", IF(Hoja2!F3764&lt;&gt;"", IF(Hoja2!J3764&lt;&gt;"","ok",""),""),""),""),""),""),"")</f>
        <v>ok</v>
      </c>
      <c r="L3764" t="str">
        <f>IF(Hoja2!A3764="'S/F'","--","")</f>
        <v/>
      </c>
      <c r="M3764" t="str">
        <f>IF(LEN(Hoja2!C3764)&gt;30,Hoja2!C3764,"")</f>
        <v/>
      </c>
      <c r="O3764" t="str">
        <f>IF(LEN(Hoja2!F3764)&gt;110,LEN(Hoja2!F3764),"")</f>
        <v/>
      </c>
      <c r="Q3764" t="str">
        <f>IF(K3764="ok",CONCATENATE(IF(Hoja2!A3764="'S/F'","--",""),N3764,"INSERT INTO seguimiento_oficios_recepcion_oficio(fecha_captura, folio_interno, no_oficio, dependencia_envia, firma, fecha_oficio, asunto, anexo, captura_id, estatus_id) VALUES ('",CONCATENATE(RIGHT(CONCATENATE("00",DAY(Hoja2!B3764)),2),"/",RIGHT(CONCATENATE("00",MONTH(Hoja2!B3764)),2),"/",RIGHT(CONCATENATE("00",YEAR(Hoja2!B3764)),2)),"',",Hoja2!A3764,",'",Hoja2!C3764,"','",Hoja2!F3764,"','",Hoja2!E3764,"','",CONCATENATE(RIGHT(CONCATENATE("00",DAY(Hoja2!D3764)),2),"/",RIGHT(CONCATENATE("00",MONTH(Hoja2!D3764)),2),"/",RIGHT(CONCATENATE("00",YEAR(Hoja2!D3764)),2)),"','",Hoja2!J3764,"',","FALSE, 1,8);"), "")</f>
        <v>INSERT INTO seguimiento_oficios_recepcion_oficio(fecha_captura, folio_interno, no_oficio, dependencia_envia, firma, fecha_oficio, asunto, anexo, captura_id, estatus_id) VALUES ('22/06/12',1105,'023','DIF-TABASCO','PEDRO A. SALAZAR PADILLA ROMERO','20/06/12','SOLICITNA MAMPARA, LETRAS Y LOGOTIPOS PARA EL 29 DE JUNIO',FALSE, 1,8);</v>
      </c>
    </row>
    <row r="3765" spans="6:17">
      <c r="F3765" t="str">
        <f>RIGHT(CONCATENATE("00",DAY(Hoja2!B3765)),2)</f>
        <v>22</v>
      </c>
      <c r="G3765" t="str">
        <f>CONCATENATE(RIGHT(CONCATENATE("00",DAY(Hoja2!B3765)),2),"/",RIGHT(CONCATENATE("00",MONTH(Hoja2!B3765)),2),"/",RIGHT(CONCATENATE("00",YEAR(Hoja2!B3765)),2))</f>
        <v>22/06/12</v>
      </c>
      <c r="H3765" t="str">
        <f>RIGHT(CONCATENATE("00",DAY(Hoja2!D3765)),2)</f>
        <v>12</v>
      </c>
      <c r="I3765" t="str">
        <f>CONCATENATE(RIGHT(CONCATENATE("00",DAY(Hoja2!D3765)),2),"/",RIGHT(CONCATENATE("00",MONTH(Hoja2!D3765)),2),"/",RIGHT(CONCATENATE("00",YEAR(Hoja2!D3765)),2))</f>
        <v>12/06/12</v>
      </c>
      <c r="J3765" t="str">
        <f>IF(LEN(Hoja2!J3765)&gt;150,LEN(Hoja2!J3765),"")</f>
        <v/>
      </c>
      <c r="K3765" t="str">
        <f>IF(Hoja2!A3765&lt;&gt;"", IF(Hoja2!B3765&lt;&gt;"", IF(Hoja2!C3765&lt;&gt;"", IF(Hoja2!D3765&lt;&gt;"", IF(Hoja2!E3765&lt;&gt;"", IF(Hoja2!F3765&lt;&gt;"", IF(Hoja2!J3765&lt;&gt;"","ok",""),""),""),""),""),""),"")</f>
        <v>ok</v>
      </c>
      <c r="L3765" t="str">
        <f>IF(Hoja2!A3765="'S/F'","--","")</f>
        <v/>
      </c>
      <c r="M3765" t="str">
        <f>IF(LEN(Hoja2!C3765)&gt;30,Hoja2!C3765,"")</f>
        <v/>
      </c>
      <c r="O3765" t="str">
        <f>IF(LEN(Hoja2!F3765)&gt;110,LEN(Hoja2!F3765),"")</f>
        <v/>
      </c>
      <c r="Q3765" t="str">
        <f>IF(K3765="ok",CONCATENATE(IF(Hoja2!A3765="'S/F'","--",""),N3765,"INSERT INTO seguimiento_oficios_recepcion_oficio(fecha_captura, folio_interno, no_oficio, dependencia_envia, firma, fecha_oficio, asunto, anexo, captura_id, estatus_id) VALUES ('",CONCATENATE(RIGHT(CONCATENATE("00",DAY(Hoja2!B3765)),2),"/",RIGHT(CONCATENATE("00",MONTH(Hoja2!B3765)),2),"/",RIGHT(CONCATENATE("00",YEAR(Hoja2!B3765)),2)),"',",Hoja2!A3765,",'",Hoja2!C3765,"','",Hoja2!F3765,"','",Hoja2!E3765,"','",CONCATENATE(RIGHT(CONCATENATE("00",DAY(Hoja2!D3765)),2),"/",RIGHT(CONCATENATE("00",MONTH(Hoja2!D3765)),2),"/",RIGHT(CONCATENATE("00",YEAR(Hoja2!D3765)),2)),"','",Hoja2!J3765,"',","FALSE, 1,8);"), "")</f>
        <v>INSERT INTO seguimiento_oficios_recepcion_oficio(fecha_captura, folio_interno, no_oficio, dependencia_envia, firma, fecha_oficio, asunto, anexo, captura_id, estatus_id) VALUES ('22/06/12',1106,'421','SAF','JOSE MANUEL SAIZ PINEDA','12/06/12','AUTORIZACION DE REDUCCION DE RECURSOS IFOS',FALSE, 1,8);</v>
      </c>
    </row>
    <row r="3766" spans="6:17">
      <c r="F3766" t="str">
        <f>RIGHT(CONCATENATE("00",DAY(Hoja2!B3766)),2)</f>
        <v>22</v>
      </c>
      <c r="G3766" t="str">
        <f>CONCATENATE(RIGHT(CONCATENATE("00",DAY(Hoja2!B3766)),2),"/",RIGHT(CONCATENATE("00",MONTH(Hoja2!B3766)),2),"/",RIGHT(CONCATENATE("00",YEAR(Hoja2!B3766)),2))</f>
        <v>22/06/12</v>
      </c>
      <c r="H3766" t="str">
        <f>RIGHT(CONCATENATE("00",DAY(Hoja2!D3766)),2)</f>
        <v>12</v>
      </c>
      <c r="I3766" t="str">
        <f>CONCATENATE(RIGHT(CONCATENATE("00",DAY(Hoja2!D3766)),2),"/",RIGHT(CONCATENATE("00",MONTH(Hoja2!D3766)),2),"/",RIGHT(CONCATENATE("00",YEAR(Hoja2!D3766)),2))</f>
        <v>12/06/12</v>
      </c>
      <c r="J3766" t="str">
        <f>IF(LEN(Hoja2!J3766)&gt;150,LEN(Hoja2!J3766),"")</f>
        <v/>
      </c>
      <c r="K3766" t="str">
        <f>IF(Hoja2!A3766&lt;&gt;"", IF(Hoja2!B3766&lt;&gt;"", IF(Hoja2!C3766&lt;&gt;"", IF(Hoja2!D3766&lt;&gt;"", IF(Hoja2!E3766&lt;&gt;"", IF(Hoja2!F3766&lt;&gt;"", IF(Hoja2!J3766&lt;&gt;"","ok",""),""),""),""),""),""),"")</f>
        <v>ok</v>
      </c>
      <c r="L3766" t="str">
        <f>IF(Hoja2!A3766="'S/F'","--","")</f>
        <v/>
      </c>
      <c r="M3766" t="str">
        <f>IF(LEN(Hoja2!C3766)&gt;30,Hoja2!C3766,"")</f>
        <v/>
      </c>
      <c r="O3766" t="str">
        <f>IF(LEN(Hoja2!F3766)&gt;110,LEN(Hoja2!F3766),"")</f>
        <v/>
      </c>
      <c r="Q3766" t="str">
        <f>IF(K3766="ok",CONCATENATE(IF(Hoja2!A3766="'S/F'","--",""),N3766,"INSERT INTO seguimiento_oficios_recepcion_oficio(fecha_captura, folio_interno, no_oficio, dependencia_envia, firma, fecha_oficio, asunto, anexo, captura_id, estatus_id) VALUES ('",CONCATENATE(RIGHT(CONCATENATE("00",DAY(Hoja2!B3766)),2),"/",RIGHT(CONCATENATE("00",MONTH(Hoja2!B3766)),2),"/",RIGHT(CONCATENATE("00",YEAR(Hoja2!B3766)),2)),"',",Hoja2!A3766,",'",Hoja2!C3766,"','",Hoja2!F3766,"','",Hoja2!E3766,"','",CONCATENATE(RIGHT(CONCATENATE("00",DAY(Hoja2!D3766)),2),"/",RIGHT(CONCATENATE("00",MONTH(Hoja2!D3766)),2),"/",RIGHT(CONCATENATE("00",YEAR(Hoja2!D3766)),2)),"','",Hoja2!J3766,"',","FALSE, 1,8);"), "")</f>
        <v>INSERT INTO seguimiento_oficios_recepcion_oficio(fecha_captura, folio_interno, no_oficio, dependencia_envia, firma, fecha_oficio, asunto, anexo, captura_id, estatus_id) VALUES ('22/06/12',1107,'346','SAF','JOSE MANUEL SAIZ PINEDA','12/06/12','AUTORIZACION DE RECALENDARIZACION DE RECURSOS ESTATALES',FALSE, 1,8);</v>
      </c>
    </row>
    <row r="3767" spans="6:17">
      <c r="F3767" t="str">
        <f>RIGHT(CONCATENATE("00",DAY(Hoja2!B3767)),2)</f>
        <v>22</v>
      </c>
      <c r="G3767" t="str">
        <f>CONCATENATE(RIGHT(CONCATENATE("00",DAY(Hoja2!B3767)),2),"/",RIGHT(CONCATENATE("00",MONTH(Hoja2!B3767)),2),"/",RIGHT(CONCATENATE("00",YEAR(Hoja2!B3767)),2))</f>
        <v>22/06/12</v>
      </c>
      <c r="H3767" t="str">
        <f>RIGHT(CONCATENATE("00",DAY(Hoja2!D3767)),2)</f>
        <v>12</v>
      </c>
      <c r="I3767" t="str">
        <f>CONCATENATE(RIGHT(CONCATENATE("00",DAY(Hoja2!D3767)),2),"/",RIGHT(CONCATENATE("00",MONTH(Hoja2!D3767)),2),"/",RIGHT(CONCATENATE("00",YEAR(Hoja2!D3767)),2))</f>
        <v>12/06/12</v>
      </c>
      <c r="J3767" t="str">
        <f>IF(LEN(Hoja2!J3767)&gt;150,LEN(Hoja2!J3767),"")</f>
        <v/>
      </c>
      <c r="K3767" t="str">
        <f>IF(Hoja2!A3767&lt;&gt;"", IF(Hoja2!B3767&lt;&gt;"", IF(Hoja2!C3767&lt;&gt;"", IF(Hoja2!D3767&lt;&gt;"", IF(Hoja2!E3767&lt;&gt;"", IF(Hoja2!F3767&lt;&gt;"", IF(Hoja2!J3767&lt;&gt;"","ok",""),""),""),""),""),""),"")</f>
        <v>ok</v>
      </c>
      <c r="L3767" t="str">
        <f>IF(Hoja2!A3767="'S/F'","--","")</f>
        <v/>
      </c>
      <c r="M3767" t="str">
        <f>IF(LEN(Hoja2!C3767)&gt;30,Hoja2!C3767,"")</f>
        <v/>
      </c>
      <c r="O3767" t="str">
        <f>IF(LEN(Hoja2!F3767)&gt;110,LEN(Hoja2!F3767),"")</f>
        <v/>
      </c>
      <c r="Q3767" t="str">
        <f>IF(K3767="ok",CONCATENATE(IF(Hoja2!A3767="'S/F'","--",""),N3767,"INSERT INTO seguimiento_oficios_recepcion_oficio(fecha_captura, folio_interno, no_oficio, dependencia_envia, firma, fecha_oficio, asunto, anexo, captura_id, estatus_id) VALUES ('",CONCATENATE(RIGHT(CONCATENATE("00",DAY(Hoja2!B3767)),2),"/",RIGHT(CONCATENATE("00",MONTH(Hoja2!B3767)),2),"/",RIGHT(CONCATENATE("00",YEAR(Hoja2!B3767)),2)),"',",Hoja2!A3767,",'",Hoja2!C3767,"','",Hoja2!F3767,"','",Hoja2!E3767,"','",CONCATENATE(RIGHT(CONCATENATE("00",DAY(Hoja2!D3767)),2),"/",RIGHT(CONCATENATE("00",MONTH(Hoja2!D3767)),2),"/",RIGHT(CONCATENATE("00",YEAR(Hoja2!D3767)),2)),"','",Hoja2!J3767,"',","FALSE, 1,8);"), "")</f>
        <v>INSERT INTO seguimiento_oficios_recepcion_oficio(fecha_captura, folio_interno, no_oficio, dependencia_envia, firma, fecha_oficio, asunto, anexo, captura_id, estatus_id) VALUES ('22/06/12',1108,'345','SAF','JOSE MANUEL SAIZ PINEDA','12/06/12','AUTORIZACION DE RECALENDARIZACION DE RECURSOS ESTATALES',FALSE, 1,8);</v>
      </c>
    </row>
    <row r="3768" spans="6:17">
      <c r="F3768" t="str">
        <f>RIGHT(CONCATENATE("00",DAY(Hoja2!B3768)),2)</f>
        <v>22</v>
      </c>
      <c r="G3768" t="str">
        <f>CONCATENATE(RIGHT(CONCATENATE("00",DAY(Hoja2!B3768)),2),"/",RIGHT(CONCATENATE("00",MONTH(Hoja2!B3768)),2),"/",RIGHT(CONCATENATE("00",YEAR(Hoja2!B3768)),2))</f>
        <v>22/06/12</v>
      </c>
      <c r="H3768" t="str">
        <f>RIGHT(CONCATENATE("00",DAY(Hoja2!D3768)),2)</f>
        <v>12</v>
      </c>
      <c r="I3768" t="str">
        <f>CONCATENATE(RIGHT(CONCATENATE("00",DAY(Hoja2!D3768)),2),"/",RIGHT(CONCATENATE("00",MONTH(Hoja2!D3768)),2),"/",RIGHT(CONCATENATE("00",YEAR(Hoja2!D3768)),2))</f>
        <v>12/06/12</v>
      </c>
      <c r="J3768" t="str">
        <f>IF(LEN(Hoja2!J3768)&gt;150,LEN(Hoja2!J3768),"")</f>
        <v/>
      </c>
      <c r="K3768" t="str">
        <f>IF(Hoja2!A3768&lt;&gt;"", IF(Hoja2!B3768&lt;&gt;"", IF(Hoja2!C3768&lt;&gt;"", IF(Hoja2!D3768&lt;&gt;"", IF(Hoja2!E3768&lt;&gt;"", IF(Hoja2!F3768&lt;&gt;"", IF(Hoja2!J3768&lt;&gt;"","ok",""),""),""),""),""),""),"")</f>
        <v>ok</v>
      </c>
      <c r="L3768" t="str">
        <f>IF(Hoja2!A3768="'S/F'","--","")</f>
        <v/>
      </c>
      <c r="M3768" t="str">
        <f>IF(LEN(Hoja2!C3768)&gt;30,Hoja2!C3768,"")</f>
        <v/>
      </c>
      <c r="O3768" t="str">
        <f>IF(LEN(Hoja2!F3768)&gt;110,LEN(Hoja2!F3768),"")</f>
        <v/>
      </c>
      <c r="Q3768" t="str">
        <f>IF(K3768="ok",CONCATENATE(IF(Hoja2!A3768="'S/F'","--",""),N3768,"INSERT INTO seguimiento_oficios_recepcion_oficio(fecha_captura, folio_interno, no_oficio, dependencia_envia, firma, fecha_oficio, asunto, anexo, captura_id, estatus_id) VALUES ('",CONCATENATE(RIGHT(CONCATENATE("00",DAY(Hoja2!B3768)),2),"/",RIGHT(CONCATENATE("00",MONTH(Hoja2!B3768)),2),"/",RIGHT(CONCATENATE("00",YEAR(Hoja2!B3768)),2)),"',",Hoja2!A3768,",'",Hoja2!C3768,"','",Hoja2!F3768,"','",Hoja2!E3768,"','",CONCATENATE(RIGHT(CONCATENATE("00",DAY(Hoja2!D3768)),2),"/",RIGHT(CONCATENATE("00",MONTH(Hoja2!D3768)),2),"/",RIGHT(CONCATENATE("00",YEAR(Hoja2!D3768)),2)),"','",Hoja2!J3768,"',","FALSE, 1,8);"), "")</f>
        <v>INSERT INTO seguimiento_oficios_recepcion_oficio(fecha_captura, folio_interno, no_oficio, dependencia_envia, firma, fecha_oficio, asunto, anexo, captura_id, estatus_id) VALUES ('22/06/12',1109,'935','SAF','JOSE MANUEL SAIZ PINEDA','12/06/12','AUTORIZACION DE TRANSFERENCIA DE RECURSOS ESTATALES',FALSE, 1,8);</v>
      </c>
    </row>
    <row r="3769" spans="6:17">
      <c r="F3769" t="str">
        <f>RIGHT(CONCATENATE("00",DAY(Hoja2!B3769)),2)</f>
        <v>22</v>
      </c>
      <c r="G3769" t="str">
        <f>CONCATENATE(RIGHT(CONCATENATE("00",DAY(Hoja2!B3769)),2),"/",RIGHT(CONCATENATE("00",MONTH(Hoja2!B3769)),2),"/",RIGHT(CONCATENATE("00",YEAR(Hoja2!B3769)),2))</f>
        <v>22/06/12</v>
      </c>
      <c r="H3769" t="str">
        <f>RIGHT(CONCATENATE("00",DAY(Hoja2!D3769)),2)</f>
        <v>12</v>
      </c>
      <c r="I3769" t="str">
        <f>CONCATENATE(RIGHT(CONCATENATE("00",DAY(Hoja2!D3769)),2),"/",RIGHT(CONCATENATE("00",MONTH(Hoja2!D3769)),2),"/",RIGHT(CONCATENATE("00",YEAR(Hoja2!D3769)),2))</f>
        <v>12/06/12</v>
      </c>
      <c r="J3769" t="str">
        <f>IF(LEN(Hoja2!J3769)&gt;150,LEN(Hoja2!J3769),"")</f>
        <v/>
      </c>
      <c r="K3769" t="str">
        <f>IF(Hoja2!A3769&lt;&gt;"", IF(Hoja2!B3769&lt;&gt;"", IF(Hoja2!C3769&lt;&gt;"", IF(Hoja2!D3769&lt;&gt;"", IF(Hoja2!E3769&lt;&gt;"", IF(Hoja2!F3769&lt;&gt;"", IF(Hoja2!J3769&lt;&gt;"","ok",""),""),""),""),""),""),"")</f>
        <v>ok</v>
      </c>
      <c r="L3769" t="str">
        <f>IF(Hoja2!A3769="'S/F'","--","")</f>
        <v/>
      </c>
      <c r="M3769" t="str">
        <f>IF(LEN(Hoja2!C3769)&gt;30,Hoja2!C3769,"")</f>
        <v/>
      </c>
      <c r="O3769" t="str">
        <f>IF(LEN(Hoja2!F3769)&gt;110,LEN(Hoja2!F3769),"")</f>
        <v/>
      </c>
      <c r="Q3769" t="str">
        <f>IF(K3769="ok",CONCATENATE(IF(Hoja2!A3769="'S/F'","--",""),N3769,"INSERT INTO seguimiento_oficios_recepcion_oficio(fecha_captura, folio_interno, no_oficio, dependencia_envia, firma, fecha_oficio, asunto, anexo, captura_id, estatus_id) VALUES ('",CONCATENATE(RIGHT(CONCATENATE("00",DAY(Hoja2!B3769)),2),"/",RIGHT(CONCATENATE("00",MONTH(Hoja2!B3769)),2),"/",RIGHT(CONCATENATE("00",YEAR(Hoja2!B3769)),2)),"',",Hoja2!A3769,",'",Hoja2!C3769,"','",Hoja2!F3769,"','",Hoja2!E3769,"','",CONCATENATE(RIGHT(CONCATENATE("00",DAY(Hoja2!D3769)),2),"/",RIGHT(CONCATENATE("00",MONTH(Hoja2!D3769)),2),"/",RIGHT(CONCATENATE("00",YEAR(Hoja2!D3769)),2)),"','",Hoja2!J3769,"',","FALSE, 1,8);"), "")</f>
        <v>INSERT INTO seguimiento_oficios_recepcion_oficio(fecha_captura, folio_interno, no_oficio, dependencia_envia, firma, fecha_oficio, asunto, anexo, captura_id, estatus_id) VALUES ('22/06/12',1110,'875','SAF','JOSE MANUEL SAIZ PINEDA','12/06/12','AUTORIZACION DE ADECUACION DE RECURSOSI FOS',FALSE, 1,8);</v>
      </c>
    </row>
    <row r="3770" spans="6:17">
      <c r="F3770" t="str">
        <f>RIGHT(CONCATENATE("00",DAY(Hoja2!B3770)),2)</f>
        <v>22</v>
      </c>
      <c r="G3770" t="str">
        <f>CONCATENATE(RIGHT(CONCATENATE("00",DAY(Hoja2!B3770)),2),"/",RIGHT(CONCATENATE("00",MONTH(Hoja2!B3770)),2),"/",RIGHT(CONCATENATE("00",YEAR(Hoja2!B3770)),2))</f>
        <v>22/06/12</v>
      </c>
      <c r="H3770" t="str">
        <f>RIGHT(CONCATENATE("00",DAY(Hoja2!D3770)),2)</f>
        <v>12</v>
      </c>
      <c r="I3770" t="str">
        <f>CONCATENATE(RIGHT(CONCATENATE("00",DAY(Hoja2!D3770)),2),"/",RIGHT(CONCATENATE("00",MONTH(Hoja2!D3770)),2),"/",RIGHT(CONCATENATE("00",YEAR(Hoja2!D3770)),2))</f>
        <v>12/06/12</v>
      </c>
      <c r="J3770" t="str">
        <f>IF(LEN(Hoja2!J3770)&gt;150,LEN(Hoja2!J3770),"")</f>
        <v/>
      </c>
      <c r="K3770" t="str">
        <f>IF(Hoja2!A3770&lt;&gt;"", IF(Hoja2!B3770&lt;&gt;"", IF(Hoja2!C3770&lt;&gt;"", IF(Hoja2!D3770&lt;&gt;"", IF(Hoja2!E3770&lt;&gt;"", IF(Hoja2!F3770&lt;&gt;"", IF(Hoja2!J3770&lt;&gt;"","ok",""),""),""),""),""),""),"")</f>
        <v>ok</v>
      </c>
      <c r="L3770" t="str">
        <f>IF(Hoja2!A3770="'S/F'","--","")</f>
        <v/>
      </c>
      <c r="M3770" t="str">
        <f>IF(LEN(Hoja2!C3770)&gt;30,Hoja2!C3770,"")</f>
        <v/>
      </c>
      <c r="O3770" t="str">
        <f>IF(LEN(Hoja2!F3770)&gt;110,LEN(Hoja2!F3770),"")</f>
        <v/>
      </c>
      <c r="Q3770" t="str">
        <f>IF(K3770="ok",CONCATENATE(IF(Hoja2!A3770="'S/F'","--",""),N3770,"INSERT INTO seguimiento_oficios_recepcion_oficio(fecha_captura, folio_interno, no_oficio, dependencia_envia, firma, fecha_oficio, asunto, anexo, captura_id, estatus_id) VALUES ('",CONCATENATE(RIGHT(CONCATENATE("00",DAY(Hoja2!B3770)),2),"/",RIGHT(CONCATENATE("00",MONTH(Hoja2!B3770)),2),"/",RIGHT(CONCATENATE("00",YEAR(Hoja2!B3770)),2)),"',",Hoja2!A3770,",'",Hoja2!C3770,"','",Hoja2!F3770,"','",Hoja2!E3770,"','",CONCATENATE(RIGHT(CONCATENATE("00",DAY(Hoja2!D3770)),2),"/",RIGHT(CONCATENATE("00",MONTH(Hoja2!D3770)),2),"/",RIGHT(CONCATENATE("00",YEAR(Hoja2!D3770)),2)),"','",Hoja2!J3770,"',","FALSE, 1,8);"), "")</f>
        <v>INSERT INTO seguimiento_oficios_recepcion_oficio(fecha_captura, folio_interno, no_oficio, dependencia_envia, firma, fecha_oficio, asunto, anexo, captura_id, estatus_id) VALUES ('22/06/12',1111,'936','SAF','JOSE MANUEL SAIZ PINEDA','12/06/12','AUTORIZACION DE TRANSFERENCIA DE RECURSOS ESTATALES',FALSE, 1,8);</v>
      </c>
    </row>
    <row r="3771" spans="6:17">
      <c r="F3771" t="str">
        <f>RIGHT(CONCATENATE("00",DAY(Hoja2!B3771)),2)</f>
        <v>22</v>
      </c>
      <c r="G3771" t="str">
        <f>CONCATENATE(RIGHT(CONCATENATE("00",DAY(Hoja2!B3771)),2),"/",RIGHT(CONCATENATE("00",MONTH(Hoja2!B3771)),2),"/",RIGHT(CONCATENATE("00",YEAR(Hoja2!B3771)),2))</f>
        <v>22/06/12</v>
      </c>
      <c r="H3771" t="str">
        <f>RIGHT(CONCATENATE("00",DAY(Hoja2!D3771)),2)</f>
        <v>12</v>
      </c>
      <c r="I3771" t="str">
        <f>CONCATENATE(RIGHT(CONCATENATE("00",DAY(Hoja2!D3771)),2),"/",RIGHT(CONCATENATE("00",MONTH(Hoja2!D3771)),2),"/",RIGHT(CONCATENATE("00",YEAR(Hoja2!D3771)),2))</f>
        <v>12/06/12</v>
      </c>
      <c r="J3771" t="str">
        <f>IF(LEN(Hoja2!J3771)&gt;150,LEN(Hoja2!J3771),"")</f>
        <v/>
      </c>
      <c r="K3771" t="str">
        <f>IF(Hoja2!A3771&lt;&gt;"", IF(Hoja2!B3771&lt;&gt;"", IF(Hoja2!C3771&lt;&gt;"", IF(Hoja2!D3771&lt;&gt;"", IF(Hoja2!E3771&lt;&gt;"", IF(Hoja2!F3771&lt;&gt;"", IF(Hoja2!J3771&lt;&gt;"","ok",""),""),""),""),""),""),"")</f>
        <v>ok</v>
      </c>
      <c r="L3771" t="str">
        <f>IF(Hoja2!A3771="'S/F'","--","")</f>
        <v/>
      </c>
      <c r="M3771" t="str">
        <f>IF(LEN(Hoja2!C3771)&gt;30,Hoja2!C3771,"")</f>
        <v/>
      </c>
      <c r="O3771" t="str">
        <f>IF(LEN(Hoja2!F3771)&gt;110,LEN(Hoja2!F3771),"")</f>
        <v/>
      </c>
      <c r="Q3771" t="str">
        <f>IF(K3771="ok",CONCATENATE(IF(Hoja2!A3771="'S/F'","--",""),N3771,"INSERT INTO seguimiento_oficios_recepcion_oficio(fecha_captura, folio_interno, no_oficio, dependencia_envia, firma, fecha_oficio, asunto, anexo, captura_id, estatus_id) VALUES ('",CONCATENATE(RIGHT(CONCATENATE("00",DAY(Hoja2!B3771)),2),"/",RIGHT(CONCATENATE("00",MONTH(Hoja2!B3771)),2),"/",RIGHT(CONCATENATE("00",YEAR(Hoja2!B3771)),2)),"',",Hoja2!A3771,",'",Hoja2!C3771,"','",Hoja2!F3771,"','",Hoja2!E3771,"','",CONCATENATE(RIGHT(CONCATENATE("00",DAY(Hoja2!D3771)),2),"/",RIGHT(CONCATENATE("00",MONTH(Hoja2!D3771)),2),"/",RIGHT(CONCATENATE("00",YEAR(Hoja2!D3771)),2)),"','",Hoja2!J3771,"',","FALSE, 1,8);"), "")</f>
        <v>INSERT INTO seguimiento_oficios_recepcion_oficio(fecha_captura, folio_interno, no_oficio, dependencia_envia, firma, fecha_oficio, asunto, anexo, captura_id, estatus_id) VALUES ('22/06/12',1112,'900','SAF','JOSE MANUEL SAIZ PINEDA','12/06/12','AUTORIZACION DE ADECUACION DE RECURSOS IFOS',FALSE, 1,8);</v>
      </c>
    </row>
    <row r="3772" spans="6:17">
      <c r="F3772" t="str">
        <f>RIGHT(CONCATENATE("00",DAY(Hoja2!B3772)),2)</f>
        <v>25</v>
      </c>
      <c r="G3772" t="str">
        <f>CONCATENATE(RIGHT(CONCATENATE("00",DAY(Hoja2!B3772)),2),"/",RIGHT(CONCATENATE("00",MONTH(Hoja2!B3772)),2),"/",RIGHT(CONCATENATE("00",YEAR(Hoja2!B3772)),2))</f>
        <v>25/06/12</v>
      </c>
      <c r="H3772" t="str">
        <f>RIGHT(CONCATENATE("00",DAY(Hoja2!D3772)),2)</f>
        <v>25</v>
      </c>
      <c r="I3772" t="str">
        <f>CONCATENATE(RIGHT(CONCATENATE("00",DAY(Hoja2!D3772)),2),"/",RIGHT(CONCATENATE("00",MONTH(Hoja2!D3772)),2),"/",RIGHT(CONCATENATE("00",YEAR(Hoja2!D3772)),2))</f>
        <v>25/06/12</v>
      </c>
      <c r="J3772" t="str">
        <f>IF(LEN(Hoja2!J3772)&gt;150,LEN(Hoja2!J3772),"")</f>
        <v/>
      </c>
      <c r="K3772" t="str">
        <f>IF(Hoja2!A3772&lt;&gt;"", IF(Hoja2!B3772&lt;&gt;"", IF(Hoja2!C3772&lt;&gt;"", IF(Hoja2!D3772&lt;&gt;"", IF(Hoja2!E3772&lt;&gt;"", IF(Hoja2!F3772&lt;&gt;"", IF(Hoja2!J3772&lt;&gt;"","ok",""),""),""),""),""),""),"")</f>
        <v>ok</v>
      </c>
      <c r="L3772" t="str">
        <f>IF(Hoja2!A3772="'S/F'","--","")</f>
        <v/>
      </c>
      <c r="M3772" t="str">
        <f>IF(LEN(Hoja2!C3772)&gt;30,Hoja2!C3772,"")</f>
        <v/>
      </c>
      <c r="O3772" t="str">
        <f>IF(LEN(Hoja2!F3772)&gt;110,LEN(Hoja2!F3772),"")</f>
        <v/>
      </c>
      <c r="Q3772" t="str">
        <f>IF(K3772="ok",CONCATENATE(IF(Hoja2!A3772="'S/F'","--",""),N3772,"INSERT INTO seguimiento_oficios_recepcion_oficio(fecha_captura, folio_interno, no_oficio, dependencia_envia, firma, fecha_oficio, asunto, anexo, captura_id, estatus_id) VALUES ('",CONCATENATE(RIGHT(CONCATENATE("00",DAY(Hoja2!B3772)),2),"/",RIGHT(CONCATENATE("00",MONTH(Hoja2!B3772)),2),"/",RIGHT(CONCATENATE("00",YEAR(Hoja2!B3772)),2)),"',",Hoja2!A3772,",'",Hoja2!C3772,"','",Hoja2!F3772,"','",Hoja2!E3772,"','",CONCATENATE(RIGHT(CONCATENATE("00",DAY(Hoja2!D3772)),2),"/",RIGHT(CONCATENATE("00",MONTH(Hoja2!D3772)),2),"/",RIGHT(CONCATENATE("00",YEAR(Hoja2!D3772)),2)),"','",Hoja2!J3772,"',","FALSE, 1,8);"), "")</f>
        <v>INSERT INTO seguimiento_oficios_recepcion_oficio(fecha_captura, folio_interno, no_oficio, dependencia_envia, firma, fecha_oficio, asunto, anexo, captura_id, estatus_id) VALUES ('25/06/12',1113,'1510','SECRETARIA DE GOBIERNO','CARLOS TRUJILLO PEREGRINO','25/06/12','PARA PUBLICACION EN EL PERIODICO OFICIAL',FALSE, 1,8);</v>
      </c>
    </row>
    <row r="3773" spans="6:17">
      <c r="F3773" t="str">
        <f>RIGHT(CONCATENATE("00",DAY(Hoja2!B3773)),2)</f>
        <v>22</v>
      </c>
      <c r="G3773" t="str">
        <f>CONCATENATE(RIGHT(CONCATENATE("00",DAY(Hoja2!B3773)),2),"/",RIGHT(CONCATENATE("00",MONTH(Hoja2!B3773)),2),"/",RIGHT(CONCATENATE("00",YEAR(Hoja2!B3773)),2))</f>
        <v>22/06/12</v>
      </c>
      <c r="H3773" t="str">
        <f>RIGHT(CONCATENATE("00",DAY(Hoja2!D3773)),2)</f>
        <v>12</v>
      </c>
      <c r="I3773" t="str">
        <f>CONCATENATE(RIGHT(CONCATENATE("00",DAY(Hoja2!D3773)),2),"/",RIGHT(CONCATENATE("00",MONTH(Hoja2!D3773)),2),"/",RIGHT(CONCATENATE("00",YEAR(Hoja2!D3773)),2))</f>
        <v>12/06/12</v>
      </c>
      <c r="J3773" t="str">
        <f>IF(LEN(Hoja2!J3773)&gt;150,LEN(Hoja2!J3773),"")</f>
        <v/>
      </c>
      <c r="K3773" t="str">
        <f>IF(Hoja2!A3773&lt;&gt;"", IF(Hoja2!B3773&lt;&gt;"", IF(Hoja2!C3773&lt;&gt;"", IF(Hoja2!D3773&lt;&gt;"", IF(Hoja2!E3773&lt;&gt;"", IF(Hoja2!F3773&lt;&gt;"", IF(Hoja2!J3773&lt;&gt;"","ok",""),""),""),""),""),""),"")</f>
        <v>ok</v>
      </c>
      <c r="L3773" t="str">
        <f>IF(Hoja2!A3773="'S/F'","--","")</f>
        <v/>
      </c>
      <c r="M3773" t="str">
        <f>IF(LEN(Hoja2!C3773)&gt;30,Hoja2!C3773,"")</f>
        <v/>
      </c>
      <c r="O3773" t="str">
        <f>IF(LEN(Hoja2!F3773)&gt;110,LEN(Hoja2!F3773),"")</f>
        <v/>
      </c>
      <c r="Q3773" t="str">
        <f>IF(K3773="ok",CONCATENATE(IF(Hoja2!A3773="'S/F'","--",""),N3773,"INSERT INTO seguimiento_oficios_recepcion_oficio(fecha_captura, folio_interno, no_oficio, dependencia_envia, firma, fecha_oficio, asunto, anexo, captura_id, estatus_id) VALUES ('",CONCATENATE(RIGHT(CONCATENATE("00",DAY(Hoja2!B3773)),2),"/",RIGHT(CONCATENATE("00",MONTH(Hoja2!B3773)),2),"/",RIGHT(CONCATENATE("00",YEAR(Hoja2!B3773)),2)),"',",Hoja2!A3773,",'",Hoja2!C3773,"','",Hoja2!F3773,"','",Hoja2!E3773,"','",CONCATENATE(RIGHT(CONCATENATE("00",DAY(Hoja2!D3773)),2),"/",RIGHT(CONCATENATE("00",MONTH(Hoja2!D3773)),2),"/",RIGHT(CONCATENATE("00",YEAR(Hoja2!D3773)),2)),"','",Hoja2!J3773,"',","FALSE, 1,8);"), "")</f>
        <v>INSERT INTO seguimiento_oficios_recepcion_oficio(fecha_captura, folio_interno, no_oficio, dependencia_envia, firma, fecha_oficio, asunto, anexo, captura_id, estatus_id) VALUES ('22/06/12',1114,'1116','SAF','JOSE MANUEL SAIZ PINEDA','12/06/12','AUTORIZACION DE AMPLIACION DE RECURSOS IFOS',FALSE, 1,8);</v>
      </c>
    </row>
    <row r="3774" spans="6:17">
      <c r="F3774" t="str">
        <f>RIGHT(CONCATENATE("00",DAY(Hoja2!B3774)),2)</f>
        <v>22</v>
      </c>
      <c r="G3774" t="str">
        <f>CONCATENATE(RIGHT(CONCATENATE("00",DAY(Hoja2!B3774)),2),"/",RIGHT(CONCATENATE("00",MONTH(Hoja2!B3774)),2),"/",RIGHT(CONCATENATE("00",YEAR(Hoja2!B3774)),2))</f>
        <v>22/06/12</v>
      </c>
      <c r="H3774" t="str">
        <f>RIGHT(CONCATENATE("00",DAY(Hoja2!D3774)),2)</f>
        <v>22</v>
      </c>
      <c r="I3774" t="str">
        <f>CONCATENATE(RIGHT(CONCATENATE("00",DAY(Hoja2!D3774)),2),"/",RIGHT(CONCATENATE("00",MONTH(Hoja2!D3774)),2),"/",RIGHT(CONCATENATE("00",YEAR(Hoja2!D3774)),2))</f>
        <v>22/06/12</v>
      </c>
      <c r="J3774" t="str">
        <f>IF(LEN(Hoja2!J3774)&gt;150,LEN(Hoja2!J3774),"")</f>
        <v/>
      </c>
      <c r="K3774" t="str">
        <f>IF(Hoja2!A3774&lt;&gt;"", IF(Hoja2!B3774&lt;&gt;"", IF(Hoja2!C3774&lt;&gt;"", IF(Hoja2!D3774&lt;&gt;"", IF(Hoja2!E3774&lt;&gt;"", IF(Hoja2!F3774&lt;&gt;"", IF(Hoja2!J3774&lt;&gt;"","ok",""),""),""),""),""),""),"")</f>
        <v>ok</v>
      </c>
      <c r="L3774" t="str">
        <f>IF(Hoja2!A3774="'S/F'","--","")</f>
        <v/>
      </c>
      <c r="M3774" t="str">
        <f>IF(LEN(Hoja2!C3774)&gt;30,Hoja2!C3774,"")</f>
        <v/>
      </c>
      <c r="O3774" t="str">
        <f>IF(LEN(Hoja2!F3774)&gt;110,LEN(Hoja2!F3774),"")</f>
        <v/>
      </c>
      <c r="Q3774" t="str">
        <f>IF(K3774="ok",CONCATENATE(IF(Hoja2!A3774="'S/F'","--",""),N3774,"INSERT INTO seguimiento_oficios_recepcion_oficio(fecha_captura, folio_interno, no_oficio, dependencia_envia, firma, fecha_oficio, asunto, anexo, captura_id, estatus_id) VALUES ('",CONCATENATE(RIGHT(CONCATENATE("00",DAY(Hoja2!B3774)),2),"/",RIGHT(CONCATENATE("00",MONTH(Hoja2!B3774)),2),"/",RIGHT(CONCATENATE("00",YEAR(Hoja2!B3774)),2)),"',",Hoja2!A3774,",'",Hoja2!C3774,"','",Hoja2!F3774,"','",Hoja2!E3774,"','",CONCATENATE(RIGHT(CONCATENATE("00",DAY(Hoja2!D3774)),2),"/",RIGHT(CONCATENATE("00",MONTH(Hoja2!D3774)),2),"/",RIGHT(CONCATENATE("00",YEAR(Hoja2!D3774)),2)),"','",Hoja2!J3774,"',","FALSE, 1,8);"), "")</f>
        <v>INSERT INTO seguimiento_oficios_recepcion_oficio(fecha_captura, folio_interno, no_oficio, dependencia_envia, firma, fecha_oficio, asunto, anexo, captura_id, estatus_id) VALUES ('22/06/12',1115,'082','SAF','GLORIA SUSANAGA HERNANDEZ','22/06/12','ACTUALIZACION DE LA INFORMACION DEL PERSONAL',FALSE, 1,8);</v>
      </c>
    </row>
    <row r="3775" spans="6:17">
      <c r="F3775" t="str">
        <f>RIGHT(CONCATENATE("00",DAY(Hoja2!B3775)),2)</f>
        <v>22</v>
      </c>
      <c r="G3775" t="str">
        <f>CONCATENATE(RIGHT(CONCATENATE("00",DAY(Hoja2!B3775)),2),"/",RIGHT(CONCATENATE("00",MONTH(Hoja2!B3775)),2),"/",RIGHT(CONCATENATE("00",YEAR(Hoja2!B3775)),2))</f>
        <v>22/06/12</v>
      </c>
      <c r="H3775" t="str">
        <f>RIGHT(CONCATENATE("00",DAY(Hoja2!D3775)),2)</f>
        <v>22</v>
      </c>
      <c r="I3775" t="str">
        <f>CONCATENATE(RIGHT(CONCATENATE("00",DAY(Hoja2!D3775)),2),"/",RIGHT(CONCATENATE("00",MONTH(Hoja2!D3775)),2),"/",RIGHT(CONCATENATE("00",YEAR(Hoja2!D3775)),2))</f>
        <v>22/06/12</v>
      </c>
      <c r="J3775" t="str">
        <f>IF(LEN(Hoja2!J3775)&gt;150,LEN(Hoja2!J3775),"")</f>
        <v/>
      </c>
      <c r="K3775" t="str">
        <f>IF(Hoja2!A3775&lt;&gt;"", IF(Hoja2!B3775&lt;&gt;"", IF(Hoja2!C3775&lt;&gt;"", IF(Hoja2!D3775&lt;&gt;"", IF(Hoja2!E3775&lt;&gt;"", IF(Hoja2!F3775&lt;&gt;"", IF(Hoja2!J3775&lt;&gt;"","ok",""),""),""),""),""),""),"")</f>
        <v>ok</v>
      </c>
      <c r="L3775" t="str">
        <f>IF(Hoja2!A3775="'S/F'","--","")</f>
        <v/>
      </c>
      <c r="M3775" t="str">
        <f>IF(LEN(Hoja2!C3775)&gt;30,Hoja2!C3775,"")</f>
        <v/>
      </c>
      <c r="O3775" t="str">
        <f>IF(LEN(Hoja2!F3775)&gt;110,LEN(Hoja2!F3775),"")</f>
        <v/>
      </c>
      <c r="Q3775" t="str">
        <f>IF(K3775="ok",CONCATENATE(IF(Hoja2!A3775="'S/F'","--",""),N3775,"INSERT INTO seguimiento_oficios_recepcion_oficio(fecha_captura, folio_interno, no_oficio, dependencia_envia, firma, fecha_oficio, asunto, anexo, captura_id, estatus_id) VALUES ('",CONCATENATE(RIGHT(CONCATENATE("00",DAY(Hoja2!B3775)),2),"/",RIGHT(CONCATENATE("00",MONTH(Hoja2!B3775)),2),"/",RIGHT(CONCATENATE("00",YEAR(Hoja2!B3775)),2)),"',",Hoja2!A3775,",'",Hoja2!C3775,"','",Hoja2!F3775,"','",Hoja2!E3775,"','",CONCATENATE(RIGHT(CONCATENATE("00",DAY(Hoja2!D3775)),2),"/",RIGHT(CONCATENATE("00",MONTH(Hoja2!D3775)),2),"/",RIGHT(CONCATENATE("00",YEAR(Hoja2!D3775)),2)),"','",Hoja2!J3775,"',","FALSE, 1,8);"), "")</f>
        <v>INSERT INTO seguimiento_oficios_recepcion_oficio(fecha_captura, folio_interno, no_oficio, dependencia_envia, firma, fecha_oficio, asunto, anexo, captura_id, estatus_id) VALUES ('22/06/12',1116,'902','SEDAFOP','JUAN PABLO RABAGO CONTRERAS','22/06/12','INVITACION PARA ACTO DE TRANSFERENCIA DE BIENES MUEBLES PARA EL 28 DE JUNIO',FALSE, 1,8);</v>
      </c>
    </row>
    <row r="3776" spans="6:17">
      <c r="F3776" t="str">
        <f>RIGHT(CONCATENATE("00",DAY(Hoja2!B3776)),2)</f>
        <v>22</v>
      </c>
      <c r="G3776" t="str">
        <f>CONCATENATE(RIGHT(CONCATENATE("00",DAY(Hoja2!B3776)),2),"/",RIGHT(CONCATENATE("00",MONTH(Hoja2!B3776)),2),"/",RIGHT(CONCATENATE("00",YEAR(Hoja2!B3776)),2))</f>
        <v>22/06/12</v>
      </c>
      <c r="H3776" t="str">
        <f>RIGHT(CONCATENATE("00",DAY(Hoja2!D3776)),2)</f>
        <v>18</v>
      </c>
      <c r="I3776" t="str">
        <f>CONCATENATE(RIGHT(CONCATENATE("00",DAY(Hoja2!D3776)),2),"/",RIGHT(CONCATENATE("00",MONTH(Hoja2!D3776)),2),"/",RIGHT(CONCATENATE("00",YEAR(Hoja2!D3776)),2))</f>
        <v>18/06/12</v>
      </c>
      <c r="J3776" t="str">
        <f>IF(LEN(Hoja2!J3776)&gt;150,LEN(Hoja2!J3776),"")</f>
        <v/>
      </c>
      <c r="K3776" t="str">
        <f>IF(Hoja2!A3776&lt;&gt;"", IF(Hoja2!B3776&lt;&gt;"", IF(Hoja2!C3776&lt;&gt;"", IF(Hoja2!D3776&lt;&gt;"", IF(Hoja2!E3776&lt;&gt;"", IF(Hoja2!F3776&lt;&gt;"", IF(Hoja2!J3776&lt;&gt;"","ok",""),""),""),""),""),""),"")</f>
        <v/>
      </c>
      <c r="L3776" t="str">
        <f>IF(Hoja2!A3776="'S/F'","--","")</f>
        <v/>
      </c>
      <c r="M3776" t="str">
        <f>IF(LEN(Hoja2!C3776)&gt;30,Hoja2!C3776,"")</f>
        <v/>
      </c>
      <c r="O3776" t="str">
        <f>IF(LEN(Hoja2!F3776)&gt;110,LEN(Hoja2!F3776),"")</f>
        <v/>
      </c>
      <c r="Q3776" t="str">
        <f>IF(K3776="ok",CONCATENATE(IF(Hoja2!A3776="'S/F'","--",""),N3776,"INSERT INTO seguimiento_oficios_recepcion_oficio(fecha_captura, folio_interno, no_oficio, dependencia_envia, firma, fecha_oficio, asunto, anexo, captura_id, estatus_id) VALUES ('",CONCATENATE(RIGHT(CONCATENATE("00",DAY(Hoja2!B3776)),2),"/",RIGHT(CONCATENATE("00",MONTH(Hoja2!B3776)),2),"/",RIGHT(CONCATENATE("00",YEAR(Hoja2!B3776)),2)),"',",Hoja2!A3776,",'",Hoja2!C3776,"','",Hoja2!F3776,"','",Hoja2!E3776,"','",CONCATENATE(RIGHT(CONCATENATE("00",DAY(Hoja2!D3776)),2),"/",RIGHT(CONCATENATE("00",MONTH(Hoja2!D3776)),2),"/",RIGHT(CONCATENATE("00",YEAR(Hoja2!D3776)),2)),"','",Hoja2!J3776,"',","FALSE, 1,8);"), "")</f>
        <v/>
      </c>
    </row>
    <row r="3777" spans="6:17">
      <c r="F3777" t="str">
        <f>RIGHT(CONCATENATE("00",DAY(Hoja2!B3777)),2)</f>
        <v>25</v>
      </c>
      <c r="G3777" t="str">
        <f>CONCATENATE(RIGHT(CONCATENATE("00",DAY(Hoja2!B3777)),2),"/",RIGHT(CONCATENATE("00",MONTH(Hoja2!B3777)),2),"/",RIGHT(CONCATENATE("00",YEAR(Hoja2!B3777)),2))</f>
        <v>25/06/12</v>
      </c>
      <c r="H3777" t="str">
        <f>RIGHT(CONCATENATE("00",DAY(Hoja2!D3777)),2)</f>
        <v>25</v>
      </c>
      <c r="I3777" t="str">
        <f>CONCATENATE(RIGHT(CONCATENATE("00",DAY(Hoja2!D3777)),2),"/",RIGHT(CONCATENATE("00",MONTH(Hoja2!D3777)),2),"/",RIGHT(CONCATENATE("00",YEAR(Hoja2!D3777)),2))</f>
        <v>25/06/12</v>
      </c>
      <c r="J3777" t="str">
        <f>IF(LEN(Hoja2!J3777)&gt;150,LEN(Hoja2!J3777),"")</f>
        <v/>
      </c>
      <c r="K3777" t="str">
        <f>IF(Hoja2!A3777&lt;&gt;"", IF(Hoja2!B3777&lt;&gt;"", IF(Hoja2!C3777&lt;&gt;"", IF(Hoja2!D3777&lt;&gt;"", IF(Hoja2!E3777&lt;&gt;"", IF(Hoja2!F3777&lt;&gt;"", IF(Hoja2!J3777&lt;&gt;"","ok",""),""),""),""),""),""),"")</f>
        <v>ok</v>
      </c>
      <c r="L3777" t="str">
        <f>IF(Hoja2!A3777="'S/F'","--","")</f>
        <v/>
      </c>
      <c r="M3777" t="str">
        <f>IF(LEN(Hoja2!C3777)&gt;30,Hoja2!C3777,"")</f>
        <v/>
      </c>
      <c r="O3777" t="str">
        <f>IF(LEN(Hoja2!F3777)&gt;110,LEN(Hoja2!F3777),"")</f>
        <v/>
      </c>
      <c r="Q3777" t="str">
        <f>IF(K3777="ok",CONCATENATE(IF(Hoja2!A3777="'S/F'","--",""),N3777,"INSERT INTO seguimiento_oficios_recepcion_oficio(fecha_captura, folio_interno, no_oficio, dependencia_envia, firma, fecha_oficio, asunto, anexo, captura_id, estatus_id) VALUES ('",CONCATENATE(RIGHT(CONCATENATE("00",DAY(Hoja2!B3777)),2),"/",RIGHT(CONCATENATE("00",MONTH(Hoja2!B3777)),2),"/",RIGHT(CONCATENATE("00",YEAR(Hoja2!B3777)),2)),"',",Hoja2!A3777,",'",Hoja2!C3777,"','",Hoja2!F3777,"','",Hoja2!E3777,"','",CONCATENATE(RIGHT(CONCATENATE("00",DAY(Hoja2!D3777)),2),"/",RIGHT(CONCATENATE("00",MONTH(Hoja2!D3777)),2),"/",RIGHT(CONCATENATE("00",YEAR(Hoja2!D3777)),2)),"','",Hoja2!J3777,"',","FALSE, 1,8);"), "")</f>
        <v>INSERT INTO seguimiento_oficios_recepcion_oficio(fecha_captura, folio_interno, no_oficio, dependencia_envia, firma, fecha_oficio, asunto, anexo, captura_id, estatus_id) VALUES ('25/06/12',1118,'23890','30/A ZONA MILITAR','EFRAIN SANCHEZ VELASCO','25/06/12','SOLICITAN APOYOS PARA EL 09 DE JULIO',FALSE, 1,8);</v>
      </c>
    </row>
    <row r="3778" spans="6:17">
      <c r="F3778" t="str">
        <f>RIGHT(CONCATENATE("00",DAY(Hoja2!B3778)),2)</f>
        <v>25</v>
      </c>
      <c r="G3778" t="str">
        <f>CONCATENATE(RIGHT(CONCATENATE("00",DAY(Hoja2!B3778)),2),"/",RIGHT(CONCATENATE("00",MONTH(Hoja2!B3778)),2),"/",RIGHT(CONCATENATE("00",YEAR(Hoja2!B3778)),2))</f>
        <v>25/06/12</v>
      </c>
      <c r="H3778" t="str">
        <f>RIGHT(CONCATENATE("00",DAY(Hoja2!D3778)),2)</f>
        <v>14</v>
      </c>
      <c r="I3778" t="str">
        <f>CONCATENATE(RIGHT(CONCATENATE("00",DAY(Hoja2!D3778)),2),"/",RIGHT(CONCATENATE("00",MONTH(Hoja2!D3778)),2),"/",RIGHT(CONCATENATE("00",YEAR(Hoja2!D3778)),2))</f>
        <v>14/06/12</v>
      </c>
      <c r="J3778" t="str">
        <f>IF(LEN(Hoja2!J3778)&gt;150,LEN(Hoja2!J3778),"")</f>
        <v/>
      </c>
      <c r="K3778" t="str">
        <f>IF(Hoja2!A3778&lt;&gt;"", IF(Hoja2!B3778&lt;&gt;"", IF(Hoja2!C3778&lt;&gt;"", IF(Hoja2!D3778&lt;&gt;"", IF(Hoja2!E3778&lt;&gt;"", IF(Hoja2!F3778&lt;&gt;"", IF(Hoja2!J3778&lt;&gt;"","ok",""),""),""),""),""),""),"")</f>
        <v>ok</v>
      </c>
      <c r="L3778" t="str">
        <f>IF(Hoja2!A3778="'S/F'","--","")</f>
        <v/>
      </c>
      <c r="M3778" t="str">
        <f>IF(LEN(Hoja2!C3778)&gt;30,Hoja2!C3778,"")</f>
        <v/>
      </c>
      <c r="O3778" t="str">
        <f>IF(LEN(Hoja2!F3778)&gt;110,LEN(Hoja2!F3778),"")</f>
        <v/>
      </c>
      <c r="Q3778" t="str">
        <f>IF(K3778="ok",CONCATENATE(IF(Hoja2!A3778="'S/F'","--",""),N3778,"INSERT INTO seguimiento_oficios_recepcion_oficio(fecha_captura, folio_interno, no_oficio, dependencia_envia, firma, fecha_oficio, asunto, anexo, captura_id, estatus_id) VALUES ('",CONCATENATE(RIGHT(CONCATENATE("00",DAY(Hoja2!B3778)),2),"/",RIGHT(CONCATENATE("00",MONTH(Hoja2!B3778)),2),"/",RIGHT(CONCATENATE("00",YEAR(Hoja2!B3778)),2)),"',",Hoja2!A3778,",'",Hoja2!C3778,"','",Hoja2!F3778,"','",Hoja2!E3778,"','",CONCATENATE(RIGHT(CONCATENATE("00",DAY(Hoja2!D3778)),2),"/",RIGHT(CONCATENATE("00",MONTH(Hoja2!D3778)),2),"/",RIGHT(CONCATENATE("00",YEAR(Hoja2!D3778)),2)),"','",Hoja2!J3778,"',","FALSE, 1,8);"), "")</f>
        <v>INSERT INTO seguimiento_oficios_recepcion_oficio(fecha_captura, folio_interno, no_oficio, dependencia_envia, firma, fecha_oficio, asunto, anexo, captura_id, estatus_id) VALUES ('25/06/12',1119,'314','AYUNTAMIENTO DE CENTLA','LUIS HUMBERTO PAZ CABRALES','14/06/12','SOLICITAN INDIQUE EL TRAMITE A SEGUIR O PRPORCIONE LA DOCUMENTACION PERTINENTE PARA OBTENER LAS PLACAS Y SEGUROS DE DOS UNIDADES',FALSE, 1,8);</v>
      </c>
    </row>
    <row r="3779" spans="6:17">
      <c r="F3779" t="str">
        <f>RIGHT(CONCATENATE("00",DAY(Hoja2!B3779)),2)</f>
        <v>25</v>
      </c>
      <c r="G3779" t="str">
        <f>CONCATENATE(RIGHT(CONCATENATE("00",DAY(Hoja2!B3779)),2),"/",RIGHT(CONCATENATE("00",MONTH(Hoja2!B3779)),2),"/",RIGHT(CONCATENATE("00",YEAR(Hoja2!B3779)),2))</f>
        <v>25/06/12</v>
      </c>
      <c r="H3779" t="str">
        <f>RIGHT(CONCATENATE("00",DAY(Hoja2!D3779)),2)</f>
        <v>20</v>
      </c>
      <c r="I3779" t="str">
        <f>CONCATENATE(RIGHT(CONCATENATE("00",DAY(Hoja2!D3779)),2),"/",RIGHT(CONCATENATE("00",MONTH(Hoja2!D3779)),2),"/",RIGHT(CONCATENATE("00",YEAR(Hoja2!D3779)),2))</f>
        <v>20/06/12</v>
      </c>
      <c r="J3779" t="str">
        <f>IF(LEN(Hoja2!J3779)&gt;150,LEN(Hoja2!J3779),"")</f>
        <v/>
      </c>
      <c r="K3779" t="str">
        <f>IF(Hoja2!A3779&lt;&gt;"", IF(Hoja2!B3779&lt;&gt;"", IF(Hoja2!C3779&lt;&gt;"", IF(Hoja2!D3779&lt;&gt;"", IF(Hoja2!E3779&lt;&gt;"", IF(Hoja2!F3779&lt;&gt;"", IF(Hoja2!J3779&lt;&gt;"","ok",""),""),""),""),""),""),"")</f>
        <v>ok</v>
      </c>
      <c r="L3779" t="str">
        <f>IF(Hoja2!A3779="'S/F'","--","")</f>
        <v/>
      </c>
      <c r="M3779" t="str">
        <f>IF(LEN(Hoja2!C3779)&gt;30,Hoja2!C3779,"")</f>
        <v/>
      </c>
      <c r="O3779" t="str">
        <f>IF(LEN(Hoja2!F3779)&gt;110,LEN(Hoja2!F3779),"")</f>
        <v/>
      </c>
      <c r="Q3779" t="str">
        <f>IF(K3779="ok",CONCATENATE(IF(Hoja2!A3779="'S/F'","--",""),N3779,"INSERT INTO seguimiento_oficios_recepcion_oficio(fecha_captura, folio_interno, no_oficio, dependencia_envia, firma, fecha_oficio, asunto, anexo, captura_id, estatus_id) VALUES ('",CONCATENATE(RIGHT(CONCATENATE("00",DAY(Hoja2!B3779)),2),"/",RIGHT(CONCATENATE("00",MONTH(Hoja2!B3779)),2),"/",RIGHT(CONCATENATE("00",YEAR(Hoja2!B3779)),2)),"',",Hoja2!A3779,",'",Hoja2!C3779,"','",Hoja2!F3779,"','",Hoja2!E3779,"','",CONCATENATE(RIGHT(CONCATENATE("00",DAY(Hoja2!D3779)),2),"/",RIGHT(CONCATENATE("00",MONTH(Hoja2!D3779)),2),"/",RIGHT(CONCATENATE("00",YEAR(Hoja2!D3779)),2)),"','",Hoja2!J3779,"',","FALSE, 1,8);"), "")</f>
        <v>INSERT INTO seguimiento_oficios_recepcion_oficio(fecha_captura, folio_interno, no_oficio, dependencia_envia, firma, fecha_oficio, asunto, anexo, captura_id, estatus_id) VALUES ('25/06/12',1120,'314','TRIBUNAL DE LO CONTENCIOSO ADMINISTRATIVO','ELIGIO LEON TRACONIS','20/06/12','JUICIO CONTENCIOSO ADMINISTRATIVO NUMERO 380/2010-S-1 PROMOVIDO POR CARMEN VALENCIA CARRILLO VS PGJ',FALSE, 1,8);</v>
      </c>
    </row>
    <row r="3780" spans="6:17">
      <c r="F3780" t="str">
        <f>RIGHT(CONCATENATE("00",DAY(Hoja2!B3780)),2)</f>
        <v>25</v>
      </c>
      <c r="G3780" t="str">
        <f>CONCATENATE(RIGHT(CONCATENATE("00",DAY(Hoja2!B3780)),2),"/",RIGHT(CONCATENATE("00",MONTH(Hoja2!B3780)),2),"/",RIGHT(CONCATENATE("00",YEAR(Hoja2!B3780)),2))</f>
        <v>25/06/12</v>
      </c>
      <c r="H3780" t="str">
        <f>RIGHT(CONCATENATE("00",DAY(Hoja2!D3780)),2)</f>
        <v>20</v>
      </c>
      <c r="I3780" t="str">
        <f>CONCATENATE(RIGHT(CONCATENATE("00",DAY(Hoja2!D3780)),2),"/",RIGHT(CONCATENATE("00",MONTH(Hoja2!D3780)),2),"/",RIGHT(CONCATENATE("00",YEAR(Hoja2!D3780)),2))</f>
        <v>20/06/12</v>
      </c>
      <c r="J3780" t="str">
        <f>IF(LEN(Hoja2!J3780)&gt;150,LEN(Hoja2!J3780),"")</f>
        <v/>
      </c>
      <c r="K3780" t="str">
        <f>IF(Hoja2!A3780&lt;&gt;"", IF(Hoja2!B3780&lt;&gt;"", IF(Hoja2!C3780&lt;&gt;"", IF(Hoja2!D3780&lt;&gt;"", IF(Hoja2!E3780&lt;&gt;"", IF(Hoja2!F3780&lt;&gt;"", IF(Hoja2!J3780&lt;&gt;"","ok",""),""),""),""),""),""),"")</f>
        <v>ok</v>
      </c>
      <c r="L3780" t="str">
        <f>IF(Hoja2!A3780="'S/F'","--","")</f>
        <v/>
      </c>
      <c r="M3780" t="str">
        <f>IF(LEN(Hoja2!C3780)&gt;30,Hoja2!C3780,"")</f>
        <v/>
      </c>
      <c r="O3780" t="str">
        <f>IF(LEN(Hoja2!F3780)&gt;110,LEN(Hoja2!F3780),"")</f>
        <v/>
      </c>
      <c r="Q3780" t="str">
        <f>IF(K3780="ok",CONCATENATE(IF(Hoja2!A3780="'S/F'","--",""),N3780,"INSERT INTO seguimiento_oficios_recepcion_oficio(fecha_captura, folio_interno, no_oficio, dependencia_envia, firma, fecha_oficio, asunto, anexo, captura_id, estatus_id) VALUES ('",CONCATENATE(RIGHT(CONCATENATE("00",DAY(Hoja2!B3780)),2),"/",RIGHT(CONCATENATE("00",MONTH(Hoja2!B3780)),2),"/",RIGHT(CONCATENATE("00",YEAR(Hoja2!B3780)),2)),"',",Hoja2!A3780,",'",Hoja2!C3780,"','",Hoja2!F3780,"','",Hoja2!E3780,"','",CONCATENATE(RIGHT(CONCATENATE("00",DAY(Hoja2!D3780)),2),"/",RIGHT(CONCATENATE("00",MONTH(Hoja2!D3780)),2),"/",RIGHT(CONCATENATE("00",YEAR(Hoja2!D3780)),2)),"','",Hoja2!J3780,"',","FALSE, 1,8);"), "")</f>
        <v>INSERT INTO seguimiento_oficios_recepcion_oficio(fecha_captura, folio_interno, no_oficio, dependencia_envia, firma, fecha_oficio, asunto, anexo, captura_id, estatus_id) VALUES ('25/06/12',1121,'319','TRIBUNAL DE LO CONTENCIOSO ADMINISTRATIVO','ELIGIO LEON TRACONIS','20/06/12','ACUERDO RELACIONADO CON EL JUICIO CONTENCIOSOS ADMINISTRATIVO NUMERO 380/2010-S-1 PROMOVIDO POR CARMEN VALENCIA CARRILLO VS PGJ',FALSE, 1,8);</v>
      </c>
    </row>
    <row r="3781" spans="6:17">
      <c r="F3781" t="str">
        <f>RIGHT(CONCATENATE("00",DAY(Hoja2!B3781)),2)</f>
        <v>25</v>
      </c>
      <c r="G3781" t="str">
        <f>CONCATENATE(RIGHT(CONCATENATE("00",DAY(Hoja2!B3781)),2),"/",RIGHT(CONCATENATE("00",MONTH(Hoja2!B3781)),2),"/",RIGHT(CONCATENATE("00",YEAR(Hoja2!B3781)),2))</f>
        <v>25/06/12</v>
      </c>
      <c r="H3781" t="str">
        <f>RIGHT(CONCATENATE("00",DAY(Hoja2!D3781)),2)</f>
        <v>25</v>
      </c>
      <c r="I3781" t="str">
        <f>CONCATENATE(RIGHT(CONCATENATE("00",DAY(Hoja2!D3781)),2),"/",RIGHT(CONCATENATE("00",MONTH(Hoja2!D3781)),2),"/",RIGHT(CONCATENATE("00",YEAR(Hoja2!D3781)),2))</f>
        <v>25/06/12</v>
      </c>
      <c r="J3781" t="str">
        <f>IF(LEN(Hoja2!J3781)&gt;150,LEN(Hoja2!J3781),"")</f>
        <v/>
      </c>
      <c r="K3781" t="str">
        <f>IF(Hoja2!A3781&lt;&gt;"", IF(Hoja2!B3781&lt;&gt;"", IF(Hoja2!C3781&lt;&gt;"", IF(Hoja2!D3781&lt;&gt;"", IF(Hoja2!E3781&lt;&gt;"", IF(Hoja2!F3781&lt;&gt;"", IF(Hoja2!J3781&lt;&gt;"","ok",""),""),""),""),""),""),"")</f>
        <v>ok</v>
      </c>
      <c r="L3781" t="str">
        <f>IF(Hoja2!A3781="'S/F'","--","")</f>
        <v/>
      </c>
      <c r="M3781" t="str">
        <f>IF(LEN(Hoja2!C3781)&gt;30,Hoja2!C3781,"")</f>
        <v/>
      </c>
      <c r="O3781" t="str">
        <f>IF(LEN(Hoja2!F3781)&gt;110,LEN(Hoja2!F3781),"")</f>
        <v/>
      </c>
      <c r="Q3781" t="str">
        <f>IF(K3781="ok",CONCATENATE(IF(Hoja2!A3781="'S/F'","--",""),N3781,"INSERT INTO seguimiento_oficios_recepcion_oficio(fecha_captura, folio_interno, no_oficio, dependencia_envia, firma, fecha_oficio, asunto, anexo, captura_id, estatus_id) VALUES ('",CONCATENATE(RIGHT(CONCATENATE("00",DAY(Hoja2!B3781)),2),"/",RIGHT(CONCATENATE("00",MONTH(Hoja2!B3781)),2),"/",RIGHT(CONCATENATE("00",YEAR(Hoja2!B3781)),2)),"',",Hoja2!A3781,",'",Hoja2!C3781,"','",Hoja2!F3781,"','",Hoja2!E3781,"','",CONCATENATE(RIGHT(CONCATENATE("00",DAY(Hoja2!D3781)),2),"/",RIGHT(CONCATENATE("00",MONTH(Hoja2!D3781)),2),"/",RIGHT(CONCATENATE("00",YEAR(Hoja2!D3781)),2)),"','",Hoja2!J3781,"',","FALSE, 1,8);"), "")</f>
        <v>INSERT INTO seguimiento_oficios_recepcion_oficio(fecha_captura, folio_interno, no_oficio, dependencia_envia, firma, fecha_oficio, asunto, anexo, captura_id, estatus_id) VALUES ('25/06/12',1122,'12189','BATALLON','CANDIDO JUAN MORALES VILLAGOMEZ','25/06/12','SOLICITA APOYO CON LETRAS Y LEYENDA PARA EL 27 DE JUNIO',FALSE, 1,8);</v>
      </c>
    </row>
    <row r="3782" spans="6:17">
      <c r="F3782" t="str">
        <f>RIGHT(CONCATENATE("00",DAY(Hoja2!B3782)),2)</f>
        <v>25</v>
      </c>
      <c r="G3782" t="str">
        <f>CONCATENATE(RIGHT(CONCATENATE("00",DAY(Hoja2!B3782)),2),"/",RIGHT(CONCATENATE("00",MONTH(Hoja2!B3782)),2),"/",RIGHT(CONCATENATE("00",YEAR(Hoja2!B3782)),2))</f>
        <v>25/06/12</v>
      </c>
      <c r="H3782" t="str">
        <f>RIGHT(CONCATENATE("00",DAY(Hoja2!D3782)),2)</f>
        <v>22</v>
      </c>
      <c r="I3782" t="str">
        <f>CONCATENATE(RIGHT(CONCATENATE("00",DAY(Hoja2!D3782)),2),"/",RIGHT(CONCATENATE("00",MONTH(Hoja2!D3782)),2),"/",RIGHT(CONCATENATE("00",YEAR(Hoja2!D3782)),2))</f>
        <v>22/06/12</v>
      </c>
      <c r="J3782" t="str">
        <f>IF(LEN(Hoja2!J3782)&gt;150,LEN(Hoja2!J3782),"")</f>
        <v/>
      </c>
      <c r="K3782" t="str">
        <f>IF(Hoja2!A3782&lt;&gt;"", IF(Hoja2!B3782&lt;&gt;"", IF(Hoja2!C3782&lt;&gt;"", IF(Hoja2!D3782&lt;&gt;"", IF(Hoja2!E3782&lt;&gt;"", IF(Hoja2!F3782&lt;&gt;"", IF(Hoja2!J3782&lt;&gt;"","ok",""),""),""),""),""),""),"")</f>
        <v>ok</v>
      </c>
      <c r="L3782" t="str">
        <f>IF(Hoja2!A3782="'S/F'","--","")</f>
        <v/>
      </c>
      <c r="M3782" t="str">
        <f>IF(LEN(Hoja2!C3782)&gt;30,Hoja2!C3782,"")</f>
        <v/>
      </c>
      <c r="O3782" t="str">
        <f>IF(LEN(Hoja2!F3782)&gt;110,LEN(Hoja2!F3782),"")</f>
        <v/>
      </c>
      <c r="Q3782" t="str">
        <f>IF(K3782="ok",CONCATENATE(IF(Hoja2!A3782="'S/F'","--",""),N3782,"INSERT INTO seguimiento_oficios_recepcion_oficio(fecha_captura, folio_interno, no_oficio, dependencia_envia, firma, fecha_oficio, asunto, anexo, captura_id, estatus_id) VALUES ('",CONCATENATE(RIGHT(CONCATENATE("00",DAY(Hoja2!B3782)),2),"/",RIGHT(CONCATENATE("00",MONTH(Hoja2!B3782)),2),"/",RIGHT(CONCATENATE("00",YEAR(Hoja2!B3782)),2)),"',",Hoja2!A3782,",'",Hoja2!C3782,"','",Hoja2!F3782,"','",Hoja2!E3782,"','",CONCATENATE(RIGHT(CONCATENATE("00",DAY(Hoja2!D3782)),2),"/",RIGHT(CONCATENATE("00",MONTH(Hoja2!D3782)),2),"/",RIGHT(CONCATENATE("00",YEAR(Hoja2!D3782)),2)),"','",Hoja2!J3782,"',","FALSE, 1,8);"), "")</f>
        <v>INSERT INTO seguimiento_oficios_recepcion_oficio(fecha_captura, folio_interno, no_oficio, dependencia_envia, firma, fecha_oficio, asunto, anexo, captura_id, estatus_id) VALUES ('25/06/12',1123,'994','HOSPITAL ROVIROSA','JOSE ANTONIO GARCIA PALVICINI','22/06/12','SOLCITA LEYENDA Y LOGOTIPO EL 29 DE JUNIO',FALSE, 1,8);</v>
      </c>
    </row>
    <row r="3783" spans="6:17">
      <c r="F3783" t="str">
        <f>RIGHT(CONCATENATE("00",DAY(Hoja2!B3783)),2)</f>
        <v>25</v>
      </c>
      <c r="G3783" t="str">
        <f>CONCATENATE(RIGHT(CONCATENATE("00",DAY(Hoja2!B3783)),2),"/",RIGHT(CONCATENATE("00",MONTH(Hoja2!B3783)),2),"/",RIGHT(CONCATENATE("00",YEAR(Hoja2!B3783)),2))</f>
        <v>25/06/12</v>
      </c>
      <c r="H3783" t="str">
        <f>RIGHT(CONCATENATE("00",DAY(Hoja2!D3783)),2)</f>
        <v>25</v>
      </c>
      <c r="I3783" t="str">
        <f>CONCATENATE(RIGHT(CONCATENATE("00",DAY(Hoja2!D3783)),2),"/",RIGHT(CONCATENATE("00",MONTH(Hoja2!D3783)),2),"/",RIGHT(CONCATENATE("00",YEAR(Hoja2!D3783)),2))</f>
        <v>25/06/12</v>
      </c>
      <c r="J3783" t="str">
        <f>IF(LEN(Hoja2!J3783)&gt;150,LEN(Hoja2!J3783),"")</f>
        <v/>
      </c>
      <c r="K3783" t="str">
        <f>IF(Hoja2!A3783&lt;&gt;"", IF(Hoja2!B3783&lt;&gt;"", IF(Hoja2!C3783&lt;&gt;"", IF(Hoja2!D3783&lt;&gt;"", IF(Hoja2!E3783&lt;&gt;"", IF(Hoja2!F3783&lt;&gt;"", IF(Hoja2!J3783&lt;&gt;"","ok",""),""),""),""),""),""),"")</f>
        <v>ok</v>
      </c>
      <c r="L3783" t="str">
        <f>IF(Hoja2!A3783="'S/F'","--","")</f>
        <v/>
      </c>
      <c r="M3783" t="str">
        <f>IF(LEN(Hoja2!C3783)&gt;30,Hoja2!C3783,"")</f>
        <v/>
      </c>
      <c r="O3783" t="str">
        <f>IF(LEN(Hoja2!F3783)&gt;110,LEN(Hoja2!F3783),"")</f>
        <v/>
      </c>
      <c r="Q3783" t="str">
        <f>IF(K3783="ok",CONCATENATE(IF(Hoja2!A3783="'S/F'","--",""),N3783,"INSERT INTO seguimiento_oficios_recepcion_oficio(fecha_captura, folio_interno, no_oficio, dependencia_envia, firma, fecha_oficio, asunto, anexo, captura_id, estatus_id) VALUES ('",CONCATENATE(RIGHT(CONCATENATE("00",DAY(Hoja2!B3783)),2),"/",RIGHT(CONCATENATE("00",MONTH(Hoja2!B3783)),2),"/",RIGHT(CONCATENATE("00",YEAR(Hoja2!B3783)),2)),"',",Hoja2!A3783,",'",Hoja2!C3783,"','",Hoja2!F3783,"','",Hoja2!E3783,"','",CONCATENATE(RIGHT(CONCATENATE("00",DAY(Hoja2!D3783)),2),"/",RIGHT(CONCATENATE("00",MONTH(Hoja2!D3783)),2),"/",RIGHT(CONCATENATE("00",YEAR(Hoja2!D3783)),2)),"','",Hoja2!J3783,"',","FALSE, 1,8);"), "")</f>
        <v>INSERT INTO seguimiento_oficios_recepcion_oficio(fecha_captura, folio_interno, no_oficio, dependencia_envia, firma, fecha_oficio, asunto, anexo, captura_id, estatus_id) VALUES ('25/06/12',1124,'1514','SECRETARIA DE GOBIERNO','CARLOS TRUJILLO PEREGRINO','25/06/12','PARA PUBLICACION EN EL PERIODICO OFICIAL',FALSE, 1,8);</v>
      </c>
    </row>
    <row r="3784" spans="6:17">
      <c r="F3784" t="str">
        <f>RIGHT(CONCATENATE("00",DAY(Hoja2!B3784)),2)</f>
        <v>25</v>
      </c>
      <c r="G3784" t="str">
        <f>CONCATENATE(RIGHT(CONCATENATE("00",DAY(Hoja2!B3784)),2),"/",RIGHT(CONCATENATE("00",MONTH(Hoja2!B3784)),2),"/",RIGHT(CONCATENATE("00",YEAR(Hoja2!B3784)),2))</f>
        <v>25/06/12</v>
      </c>
      <c r="H3784" t="str">
        <f>RIGHT(CONCATENATE("00",DAY(Hoja2!D3784)),2)</f>
        <v>25</v>
      </c>
      <c r="I3784" t="str">
        <f>CONCATENATE(RIGHT(CONCATENATE("00",DAY(Hoja2!D3784)),2),"/",RIGHT(CONCATENATE("00",MONTH(Hoja2!D3784)),2),"/",RIGHT(CONCATENATE("00",YEAR(Hoja2!D3784)),2))</f>
        <v>25/06/12</v>
      </c>
      <c r="J3784" t="str">
        <f>IF(LEN(Hoja2!J3784)&gt;150,LEN(Hoja2!J3784),"")</f>
        <v/>
      </c>
      <c r="K3784" t="str">
        <f>IF(Hoja2!A3784&lt;&gt;"", IF(Hoja2!B3784&lt;&gt;"", IF(Hoja2!C3784&lt;&gt;"", IF(Hoja2!D3784&lt;&gt;"", IF(Hoja2!E3784&lt;&gt;"", IF(Hoja2!F3784&lt;&gt;"", IF(Hoja2!J3784&lt;&gt;"","ok",""),""),""),""),""),""),"")</f>
        <v>ok</v>
      </c>
      <c r="L3784" t="str">
        <f>IF(Hoja2!A3784="'S/F'","--","")</f>
        <v/>
      </c>
      <c r="M3784" t="str">
        <f>IF(LEN(Hoja2!C3784)&gt;30,Hoja2!C3784,"")</f>
        <v/>
      </c>
      <c r="O3784" t="str">
        <f>IF(LEN(Hoja2!F3784)&gt;110,LEN(Hoja2!F3784),"")</f>
        <v/>
      </c>
      <c r="Q3784" t="str">
        <f>IF(K3784="ok",CONCATENATE(IF(Hoja2!A3784="'S/F'","--",""),N3784,"INSERT INTO seguimiento_oficios_recepcion_oficio(fecha_captura, folio_interno, no_oficio, dependencia_envia, firma, fecha_oficio, asunto, anexo, captura_id, estatus_id) VALUES ('",CONCATENATE(RIGHT(CONCATENATE("00",DAY(Hoja2!B3784)),2),"/",RIGHT(CONCATENATE("00",MONTH(Hoja2!B3784)),2),"/",RIGHT(CONCATENATE("00",YEAR(Hoja2!B3784)),2)),"',",Hoja2!A3784,",'",Hoja2!C3784,"','",Hoja2!F3784,"','",Hoja2!E3784,"','",CONCATENATE(RIGHT(CONCATENATE("00",DAY(Hoja2!D3784)),2),"/",RIGHT(CONCATENATE("00",MONTH(Hoja2!D3784)),2),"/",RIGHT(CONCATENATE("00",YEAR(Hoja2!D3784)),2)),"','",Hoja2!J3784,"',","FALSE, 1,8);"), "")</f>
        <v>INSERT INTO seguimiento_oficios_recepcion_oficio(fecha_captura, folio_interno, no_oficio, dependencia_envia, firma, fecha_oficio, asunto, anexo, captura_id, estatus_id) VALUES ('25/06/12',1125,'1513','SECRETARIA DE GOBIERNO','CARLOS TRUJILLO PEREGRINO','25/06/12','PARA PUBLICACION EN EL PERIODICO OFICIAL',FALSE, 1,8);</v>
      </c>
    </row>
    <row r="3785" spans="6:17">
      <c r="F3785" t="str">
        <f>RIGHT(CONCATENATE("00",DAY(Hoja2!B3785)),2)</f>
        <v>25</v>
      </c>
      <c r="G3785" t="str">
        <f>CONCATENATE(RIGHT(CONCATENATE("00",DAY(Hoja2!B3785)),2),"/",RIGHT(CONCATENATE("00",MONTH(Hoja2!B3785)),2),"/",RIGHT(CONCATENATE("00",YEAR(Hoja2!B3785)),2))</f>
        <v>25/06/12</v>
      </c>
      <c r="H3785" t="str">
        <f>RIGHT(CONCATENATE("00",DAY(Hoja2!D3785)),2)</f>
        <v>25</v>
      </c>
      <c r="I3785" t="str">
        <f>CONCATENATE(RIGHT(CONCATENATE("00",DAY(Hoja2!D3785)),2),"/",RIGHT(CONCATENATE("00",MONTH(Hoja2!D3785)),2),"/",RIGHT(CONCATENATE("00",YEAR(Hoja2!D3785)),2))</f>
        <v>25/06/12</v>
      </c>
      <c r="J3785" t="str">
        <f>IF(LEN(Hoja2!J3785)&gt;150,LEN(Hoja2!J3785),"")</f>
        <v/>
      </c>
      <c r="K3785" t="str">
        <f>IF(Hoja2!A3785&lt;&gt;"", IF(Hoja2!B3785&lt;&gt;"", IF(Hoja2!C3785&lt;&gt;"", IF(Hoja2!D3785&lt;&gt;"", IF(Hoja2!E3785&lt;&gt;"", IF(Hoja2!F3785&lt;&gt;"", IF(Hoja2!J3785&lt;&gt;"","ok",""),""),""),""),""),""),"")</f>
        <v>ok</v>
      </c>
      <c r="L3785" t="str">
        <f>IF(Hoja2!A3785="'S/F'","--","")</f>
        <v/>
      </c>
      <c r="M3785" t="str">
        <f>IF(LEN(Hoja2!C3785)&gt;30,Hoja2!C3785,"")</f>
        <v/>
      </c>
      <c r="O3785" t="str">
        <f>IF(LEN(Hoja2!F3785)&gt;110,LEN(Hoja2!F3785),"")</f>
        <v/>
      </c>
      <c r="Q3785" t="str">
        <f>IF(K3785="ok",CONCATENATE(IF(Hoja2!A3785="'S/F'","--",""),N3785,"INSERT INTO seguimiento_oficios_recepcion_oficio(fecha_captura, folio_interno, no_oficio, dependencia_envia, firma, fecha_oficio, asunto, anexo, captura_id, estatus_id) VALUES ('",CONCATENATE(RIGHT(CONCATENATE("00",DAY(Hoja2!B3785)),2),"/",RIGHT(CONCATENATE("00",MONTH(Hoja2!B3785)),2),"/",RIGHT(CONCATENATE("00",YEAR(Hoja2!B3785)),2)),"',",Hoja2!A3785,",'",Hoja2!C3785,"','",Hoja2!F3785,"','",Hoja2!E3785,"','",CONCATENATE(RIGHT(CONCATENATE("00",DAY(Hoja2!D3785)),2),"/",RIGHT(CONCATENATE("00",MONTH(Hoja2!D3785)),2),"/",RIGHT(CONCATENATE("00",YEAR(Hoja2!D3785)),2)),"','",Hoja2!J3785,"',","FALSE, 1,8);"), "")</f>
        <v>INSERT INTO seguimiento_oficios_recepcion_oficio(fecha_captura, folio_interno, no_oficio, dependencia_envia, firma, fecha_oficio, asunto, anexo, captura_id, estatus_id) VALUES ('25/06/12',1126,'1512','SECRETARIA DE GOBIERNO','CARLOS TRUJILLO PEREGRINO','25/06/12','PARA PUBLICACION EN EL PERIODICO OFICIAL',FALSE, 1,8);</v>
      </c>
    </row>
    <row r="3786" spans="6:17">
      <c r="F3786" t="str">
        <f>RIGHT(CONCATENATE("00",DAY(Hoja2!B3786)),2)</f>
        <v>25</v>
      </c>
      <c r="G3786" t="str">
        <f>CONCATENATE(RIGHT(CONCATENATE("00",DAY(Hoja2!B3786)),2),"/",RIGHT(CONCATENATE("00",MONTH(Hoja2!B3786)),2),"/",RIGHT(CONCATENATE("00",YEAR(Hoja2!B3786)),2))</f>
        <v>25/06/12</v>
      </c>
      <c r="H3786" t="str">
        <f>RIGHT(CONCATENATE("00",DAY(Hoja2!D3786)),2)</f>
        <v>25</v>
      </c>
      <c r="I3786" t="str">
        <f>CONCATENATE(RIGHT(CONCATENATE("00",DAY(Hoja2!D3786)),2),"/",RIGHT(CONCATENATE("00",MONTH(Hoja2!D3786)),2),"/",RIGHT(CONCATENATE("00",YEAR(Hoja2!D3786)),2))</f>
        <v>25/06/12</v>
      </c>
      <c r="J3786" t="str">
        <f>IF(LEN(Hoja2!J3786)&gt;150,LEN(Hoja2!J3786),"")</f>
        <v/>
      </c>
      <c r="K3786" t="str">
        <f>IF(Hoja2!A3786&lt;&gt;"", IF(Hoja2!B3786&lt;&gt;"", IF(Hoja2!C3786&lt;&gt;"", IF(Hoja2!D3786&lt;&gt;"", IF(Hoja2!E3786&lt;&gt;"", IF(Hoja2!F3786&lt;&gt;"", IF(Hoja2!J3786&lt;&gt;"","ok",""),""),""),""),""),""),"")</f>
        <v>ok</v>
      </c>
      <c r="L3786" t="str">
        <f>IF(Hoja2!A3786="'S/F'","--","")</f>
        <v/>
      </c>
      <c r="M3786" t="str">
        <f>IF(LEN(Hoja2!C3786)&gt;30,Hoja2!C3786,"")</f>
        <v/>
      </c>
      <c r="O3786" t="str">
        <f>IF(LEN(Hoja2!F3786)&gt;110,LEN(Hoja2!F3786),"")</f>
        <v/>
      </c>
      <c r="Q3786" t="str">
        <f>IF(K3786="ok",CONCATENATE(IF(Hoja2!A3786="'S/F'","--",""),N3786,"INSERT INTO seguimiento_oficios_recepcion_oficio(fecha_captura, folio_interno, no_oficio, dependencia_envia, firma, fecha_oficio, asunto, anexo, captura_id, estatus_id) VALUES ('",CONCATENATE(RIGHT(CONCATENATE("00",DAY(Hoja2!B3786)),2),"/",RIGHT(CONCATENATE("00",MONTH(Hoja2!B3786)),2),"/",RIGHT(CONCATENATE("00",YEAR(Hoja2!B3786)),2)),"',",Hoja2!A3786,",'",Hoja2!C3786,"','",Hoja2!F3786,"','",Hoja2!E3786,"','",CONCATENATE(RIGHT(CONCATENATE("00",DAY(Hoja2!D3786)),2),"/",RIGHT(CONCATENATE("00",MONTH(Hoja2!D3786)),2),"/",RIGHT(CONCATENATE("00",YEAR(Hoja2!D3786)),2)),"','",Hoja2!J3786,"',","FALSE, 1,8);"), "")</f>
        <v>INSERT INTO seguimiento_oficios_recepcion_oficio(fecha_captura, folio_interno, no_oficio, dependencia_envia, firma, fecha_oficio, asunto, anexo, captura_id, estatus_id) VALUES ('25/06/12',1127,'1511','SECRETARIA DE GOBIERNO','CARLOS TRUJILLO PEREGRINO','25/06/12','PARA PUBLICACION EN EL PERIODICO OFICIAL',FALSE, 1,8);</v>
      </c>
    </row>
    <row r="3787" spans="6:17">
      <c r="F3787" t="str">
        <f>RIGHT(CONCATENATE("00",DAY(Hoja2!B3787)),2)</f>
        <v>25</v>
      </c>
      <c r="G3787" t="str">
        <f>CONCATENATE(RIGHT(CONCATENATE("00",DAY(Hoja2!B3787)),2),"/",RIGHT(CONCATENATE("00",MONTH(Hoja2!B3787)),2),"/",RIGHT(CONCATENATE("00",YEAR(Hoja2!B3787)),2))</f>
        <v>25/06/12</v>
      </c>
      <c r="H3787" t="str">
        <f>RIGHT(CONCATENATE("00",DAY(Hoja2!D3787)),2)</f>
        <v>25</v>
      </c>
      <c r="I3787" t="str">
        <f>CONCATENATE(RIGHT(CONCATENATE("00",DAY(Hoja2!D3787)),2),"/",RIGHT(CONCATENATE("00",MONTH(Hoja2!D3787)),2),"/",RIGHT(CONCATENATE("00",YEAR(Hoja2!D3787)),2))</f>
        <v>25/06/12</v>
      </c>
      <c r="J3787" t="str">
        <f>IF(LEN(Hoja2!J3787)&gt;150,LEN(Hoja2!J3787),"")</f>
        <v/>
      </c>
      <c r="K3787" t="str">
        <f>IF(Hoja2!A3787&lt;&gt;"", IF(Hoja2!B3787&lt;&gt;"", IF(Hoja2!C3787&lt;&gt;"", IF(Hoja2!D3787&lt;&gt;"", IF(Hoja2!E3787&lt;&gt;"", IF(Hoja2!F3787&lt;&gt;"", IF(Hoja2!J3787&lt;&gt;"","ok",""),""),""),""),""),""),"")</f>
        <v>ok</v>
      </c>
      <c r="L3787" t="str">
        <f>IF(Hoja2!A3787="'S/F'","--","")</f>
        <v/>
      </c>
      <c r="M3787" t="str">
        <f>IF(LEN(Hoja2!C3787)&gt;30,Hoja2!C3787,"")</f>
        <v/>
      </c>
      <c r="O3787" t="str">
        <f>IF(LEN(Hoja2!F3787)&gt;110,LEN(Hoja2!F3787),"")</f>
        <v/>
      </c>
      <c r="Q3787" t="str">
        <f>IF(K3787="ok",CONCATENATE(IF(Hoja2!A3787="'S/F'","--",""),N3787,"INSERT INTO seguimiento_oficios_recepcion_oficio(fecha_captura, folio_interno, no_oficio, dependencia_envia, firma, fecha_oficio, asunto, anexo, captura_id, estatus_id) VALUES ('",CONCATENATE(RIGHT(CONCATENATE("00",DAY(Hoja2!B3787)),2),"/",RIGHT(CONCATENATE("00",MONTH(Hoja2!B3787)),2),"/",RIGHT(CONCATENATE("00",YEAR(Hoja2!B3787)),2)),"',",Hoja2!A3787,",'",Hoja2!C3787,"','",Hoja2!F3787,"','",Hoja2!E3787,"','",CONCATENATE(RIGHT(CONCATENATE("00",DAY(Hoja2!D3787)),2),"/",RIGHT(CONCATENATE("00",MONTH(Hoja2!D3787)),2),"/",RIGHT(CONCATENATE("00",YEAR(Hoja2!D3787)),2)),"','",Hoja2!J3787,"',","FALSE, 1,8);"), "")</f>
        <v>INSERT INTO seguimiento_oficios_recepcion_oficio(fecha_captura, folio_interno, no_oficio, dependencia_envia, firma, fecha_oficio, asunto, anexo, captura_id, estatus_id) VALUES ('25/06/12',1128,'1509','SECRETARIA DE GOBIERNO','CARLOS TRUJILLO PEREGRINO','25/06/12','PARA PUBLICACION EN EL PERIODICO OFICIAL',FALSE, 1,8);</v>
      </c>
    </row>
    <row r="3788" spans="6:17">
      <c r="F3788" t="str">
        <f>RIGHT(CONCATENATE("00",DAY(Hoja2!B3788)),2)</f>
        <v>25</v>
      </c>
      <c r="G3788" t="str">
        <f>CONCATENATE(RIGHT(CONCATENATE("00",DAY(Hoja2!B3788)),2),"/",RIGHT(CONCATENATE("00",MONTH(Hoja2!B3788)),2),"/",RIGHT(CONCATENATE("00",YEAR(Hoja2!B3788)),2))</f>
        <v>25/06/12</v>
      </c>
      <c r="H3788" t="str">
        <f>RIGHT(CONCATENATE("00",DAY(Hoja2!D3788)),2)</f>
        <v>19</v>
      </c>
      <c r="I3788" t="str">
        <f>CONCATENATE(RIGHT(CONCATENATE("00",DAY(Hoja2!D3788)),2),"/",RIGHT(CONCATENATE("00",MONTH(Hoja2!D3788)),2),"/",RIGHT(CONCATENATE("00",YEAR(Hoja2!D3788)),2))</f>
        <v>19/06/12</v>
      </c>
      <c r="J3788" t="str">
        <f>IF(LEN(Hoja2!J3788)&gt;150,LEN(Hoja2!J3788),"")</f>
        <v/>
      </c>
      <c r="K3788" t="str">
        <f>IF(Hoja2!A3788&lt;&gt;"", IF(Hoja2!B3788&lt;&gt;"", IF(Hoja2!C3788&lt;&gt;"", IF(Hoja2!D3788&lt;&gt;"", IF(Hoja2!E3788&lt;&gt;"", IF(Hoja2!F3788&lt;&gt;"", IF(Hoja2!J3788&lt;&gt;"","ok",""),""),""),""),""),""),"")</f>
        <v>ok</v>
      </c>
      <c r="L3788" t="str">
        <f>IF(Hoja2!A3788="'S/F'","--","")</f>
        <v/>
      </c>
      <c r="M3788" t="str">
        <f>IF(LEN(Hoja2!C3788)&gt;30,Hoja2!C3788,"")</f>
        <v/>
      </c>
      <c r="O3788" t="str">
        <f>IF(LEN(Hoja2!F3788)&gt;110,LEN(Hoja2!F3788),"")</f>
        <v/>
      </c>
      <c r="Q3788" t="str">
        <f>IF(K3788="ok",CONCATENATE(IF(Hoja2!A3788="'S/F'","--",""),N3788,"INSERT INTO seguimiento_oficios_recepcion_oficio(fecha_captura, folio_interno, no_oficio, dependencia_envia, firma, fecha_oficio, asunto, anexo, captura_id, estatus_id) VALUES ('",CONCATENATE(RIGHT(CONCATENATE("00",DAY(Hoja2!B3788)),2),"/",RIGHT(CONCATENATE("00",MONTH(Hoja2!B3788)),2),"/",RIGHT(CONCATENATE("00",YEAR(Hoja2!B3788)),2)),"',",Hoja2!A3788,",'",Hoja2!C3788,"','",Hoja2!F3788,"','",Hoja2!E3788,"','",CONCATENATE(RIGHT(CONCATENATE("00",DAY(Hoja2!D3788)),2),"/",RIGHT(CONCATENATE("00",MONTH(Hoja2!D3788)),2),"/",RIGHT(CONCATENATE("00",YEAR(Hoja2!D3788)),2)),"','",Hoja2!J3788,"',","FALSE, 1,8);"), "")</f>
        <v>INSERT INTO seguimiento_oficios_recepcion_oficio(fecha_captura, folio_interno, no_oficio, dependencia_envia, firma, fecha_oficio, asunto, anexo, captura_id, estatus_id) VALUES ('25/06/12',1129,'1470','SECRETARIA DE GOBIERNO','CARLOS TRUJILLO PEREGRINO','19/06/12','PARA PUBLICACION EN EL PERIODICO OFICIAL',FALSE, 1,8);</v>
      </c>
    </row>
    <row r="3789" spans="6:17">
      <c r="F3789" t="str">
        <f>RIGHT(CONCATENATE("00",DAY(Hoja2!B3789)),2)</f>
        <v>25</v>
      </c>
      <c r="G3789" t="str">
        <f>CONCATENATE(RIGHT(CONCATENATE("00",DAY(Hoja2!B3789)),2),"/",RIGHT(CONCATENATE("00",MONTH(Hoja2!B3789)),2),"/",RIGHT(CONCATENATE("00",YEAR(Hoja2!B3789)),2))</f>
        <v>25/06/12</v>
      </c>
      <c r="H3789" t="str">
        <f>RIGHT(CONCATENATE("00",DAY(Hoja2!D3789)),2)</f>
        <v>18</v>
      </c>
      <c r="I3789" t="str">
        <f>CONCATENATE(RIGHT(CONCATENATE("00",DAY(Hoja2!D3789)),2),"/",RIGHT(CONCATENATE("00",MONTH(Hoja2!D3789)),2),"/",RIGHT(CONCATENATE("00",YEAR(Hoja2!D3789)),2))</f>
        <v>18/06/12</v>
      </c>
      <c r="J3789" t="str">
        <f>IF(LEN(Hoja2!J3789)&gt;150,LEN(Hoja2!J3789),"")</f>
        <v/>
      </c>
      <c r="K3789" t="str">
        <f>IF(Hoja2!A3789&lt;&gt;"", IF(Hoja2!B3789&lt;&gt;"", IF(Hoja2!C3789&lt;&gt;"", IF(Hoja2!D3789&lt;&gt;"", IF(Hoja2!E3789&lt;&gt;"", IF(Hoja2!F3789&lt;&gt;"", IF(Hoja2!J3789&lt;&gt;"","ok",""),""),""),""),""),""),"")</f>
        <v>ok</v>
      </c>
      <c r="L3789" t="str">
        <f>IF(Hoja2!A3789="'S/F'","--","")</f>
        <v/>
      </c>
      <c r="M3789" t="str">
        <f>IF(LEN(Hoja2!C3789)&gt;30,Hoja2!C3789,"")</f>
        <v/>
      </c>
      <c r="O3789" t="str">
        <f>IF(LEN(Hoja2!F3789)&gt;110,LEN(Hoja2!F3789),"")</f>
        <v/>
      </c>
      <c r="Q3789" t="str">
        <f>IF(K3789="ok",CONCATENATE(IF(Hoja2!A3789="'S/F'","--",""),N3789,"INSERT INTO seguimiento_oficios_recepcion_oficio(fecha_captura, folio_interno, no_oficio, dependencia_envia, firma, fecha_oficio, asunto, anexo, captura_id, estatus_id) VALUES ('",CONCATENATE(RIGHT(CONCATENATE("00",DAY(Hoja2!B3789)),2),"/",RIGHT(CONCATENATE("00",MONTH(Hoja2!B3789)),2),"/",RIGHT(CONCATENATE("00",YEAR(Hoja2!B3789)),2)),"',",Hoja2!A3789,",'",Hoja2!C3789,"','",Hoja2!F3789,"','",Hoja2!E3789,"','",CONCATENATE(RIGHT(CONCATENATE("00",DAY(Hoja2!D3789)),2),"/",RIGHT(CONCATENATE("00",MONTH(Hoja2!D3789)),2),"/",RIGHT(CONCATENATE("00",YEAR(Hoja2!D3789)),2)),"','",Hoja2!J3789,"',","FALSE, 1,8);"), "")</f>
        <v>INSERT INTO seguimiento_oficios_recepcion_oficio(fecha_captura, folio_interno, no_oficio, dependencia_envia, firma, fecha_oficio, asunto, anexo, captura_id, estatus_id) VALUES ('25/06/12',1130,'1459','SECRETARIA DE GOBIERNO','CARLOS TRUJILLO PEREGRINO','18/06/12','PARA PUBLICACION EN EL PERIODICO OFICIAL',FALSE, 1,8);</v>
      </c>
    </row>
    <row r="3790" spans="6:17">
      <c r="F3790" t="str">
        <f>RIGHT(CONCATENATE("00",DAY(Hoja2!B3790)),2)</f>
        <v>25</v>
      </c>
      <c r="G3790" t="str">
        <f>CONCATENATE(RIGHT(CONCATENATE("00",DAY(Hoja2!B3790)),2),"/",RIGHT(CONCATENATE("00",MONTH(Hoja2!B3790)),2),"/",RIGHT(CONCATENATE("00",YEAR(Hoja2!B3790)),2))</f>
        <v>25/06/12</v>
      </c>
      <c r="H3790" t="str">
        <f>RIGHT(CONCATENATE("00",DAY(Hoja2!D3790)),2)</f>
        <v>13</v>
      </c>
      <c r="I3790" t="str">
        <f>CONCATENATE(RIGHT(CONCATENATE("00",DAY(Hoja2!D3790)),2),"/",RIGHT(CONCATENATE("00",MONTH(Hoja2!D3790)),2),"/",RIGHT(CONCATENATE("00",YEAR(Hoja2!D3790)),2))</f>
        <v>13/06/12</v>
      </c>
      <c r="J3790" t="str">
        <f>IF(LEN(Hoja2!J3790)&gt;150,LEN(Hoja2!J3790),"")</f>
        <v/>
      </c>
      <c r="K3790" t="str">
        <f>IF(Hoja2!A3790&lt;&gt;"", IF(Hoja2!B3790&lt;&gt;"", IF(Hoja2!C3790&lt;&gt;"", IF(Hoja2!D3790&lt;&gt;"", IF(Hoja2!E3790&lt;&gt;"", IF(Hoja2!F3790&lt;&gt;"", IF(Hoja2!J3790&lt;&gt;"","ok",""),""),""),""),""),""),"")</f>
        <v>ok</v>
      </c>
      <c r="L3790" t="str">
        <f>IF(Hoja2!A3790="'S/F'","--","")</f>
        <v/>
      </c>
      <c r="M3790" t="str">
        <f>IF(LEN(Hoja2!C3790)&gt;30,Hoja2!C3790,"")</f>
        <v/>
      </c>
      <c r="O3790" t="str">
        <f>IF(LEN(Hoja2!F3790)&gt;110,LEN(Hoja2!F3790),"")</f>
        <v/>
      </c>
      <c r="Q3790" t="str">
        <f>IF(K3790="ok",CONCATENATE(IF(Hoja2!A3790="'S/F'","--",""),N3790,"INSERT INTO seguimiento_oficios_recepcion_oficio(fecha_captura, folio_interno, no_oficio, dependencia_envia, firma, fecha_oficio, asunto, anexo, captura_id, estatus_id) VALUES ('",CONCATENATE(RIGHT(CONCATENATE("00",DAY(Hoja2!B3790)),2),"/",RIGHT(CONCATENATE("00",MONTH(Hoja2!B3790)),2),"/",RIGHT(CONCATENATE("00",YEAR(Hoja2!B3790)),2)),"',",Hoja2!A3790,",'",Hoja2!C3790,"','",Hoja2!F3790,"','",Hoja2!E3790,"','",CONCATENATE(RIGHT(CONCATENATE("00",DAY(Hoja2!D3790)),2),"/",RIGHT(CONCATENATE("00",MONTH(Hoja2!D3790)),2),"/",RIGHT(CONCATENATE("00",YEAR(Hoja2!D3790)),2)),"','",Hoja2!J3790,"',","FALSE, 1,8);"), "")</f>
        <v>INSERT INTO seguimiento_oficios_recepcion_oficio(fecha_captura, folio_interno, no_oficio, dependencia_envia, firma, fecha_oficio, asunto, anexo, captura_id, estatus_id) VALUES ('25/06/12',1131,'1444','SECRETARIA DE GOBIERNO','CARLOS TRUJILLO PEREGRINO','13/06/12','PARA PUBLICACION EN EL PERIODICO OFICIAL',FALSE, 1,8);</v>
      </c>
    </row>
    <row r="3791" spans="6:17">
      <c r="F3791" t="str">
        <f>RIGHT(CONCATENATE("00",DAY(Hoja2!B3791)),2)</f>
        <v>25</v>
      </c>
      <c r="G3791" t="str">
        <f>CONCATENATE(RIGHT(CONCATENATE("00",DAY(Hoja2!B3791)),2),"/",RIGHT(CONCATENATE("00",MONTH(Hoja2!B3791)),2),"/",RIGHT(CONCATENATE("00",YEAR(Hoja2!B3791)),2))</f>
        <v>25/06/12</v>
      </c>
      <c r="H3791" t="str">
        <f>RIGHT(CONCATENATE("00",DAY(Hoja2!D3791)),2)</f>
        <v>13</v>
      </c>
      <c r="I3791" t="str">
        <f>CONCATENATE(RIGHT(CONCATENATE("00",DAY(Hoja2!D3791)),2),"/",RIGHT(CONCATENATE("00",MONTH(Hoja2!D3791)),2),"/",RIGHT(CONCATENATE("00",YEAR(Hoja2!D3791)),2))</f>
        <v>13/06/12</v>
      </c>
      <c r="J3791" t="str">
        <f>IF(LEN(Hoja2!J3791)&gt;150,LEN(Hoja2!J3791),"")</f>
        <v/>
      </c>
      <c r="K3791" t="str">
        <f>IF(Hoja2!A3791&lt;&gt;"", IF(Hoja2!B3791&lt;&gt;"", IF(Hoja2!C3791&lt;&gt;"", IF(Hoja2!D3791&lt;&gt;"", IF(Hoja2!E3791&lt;&gt;"", IF(Hoja2!F3791&lt;&gt;"", IF(Hoja2!J3791&lt;&gt;"","ok",""),""),""),""),""),""),"")</f>
        <v>ok</v>
      </c>
      <c r="L3791" t="str">
        <f>IF(Hoja2!A3791="'S/F'","--","")</f>
        <v/>
      </c>
      <c r="M3791" t="str">
        <f>IF(LEN(Hoja2!C3791)&gt;30,Hoja2!C3791,"")</f>
        <v/>
      </c>
      <c r="O3791" t="str">
        <f>IF(LEN(Hoja2!F3791)&gt;110,LEN(Hoja2!F3791),"")</f>
        <v/>
      </c>
      <c r="Q3791" t="str">
        <f>IF(K3791="ok",CONCATENATE(IF(Hoja2!A3791="'S/F'","--",""),N3791,"INSERT INTO seguimiento_oficios_recepcion_oficio(fecha_captura, folio_interno, no_oficio, dependencia_envia, firma, fecha_oficio, asunto, anexo, captura_id, estatus_id) VALUES ('",CONCATENATE(RIGHT(CONCATENATE("00",DAY(Hoja2!B3791)),2),"/",RIGHT(CONCATENATE("00",MONTH(Hoja2!B3791)),2),"/",RIGHT(CONCATENATE("00",YEAR(Hoja2!B3791)),2)),"',",Hoja2!A3791,",'",Hoja2!C3791,"','",Hoja2!F3791,"','",Hoja2!E3791,"','",CONCATENATE(RIGHT(CONCATENATE("00",DAY(Hoja2!D3791)),2),"/",RIGHT(CONCATENATE("00",MONTH(Hoja2!D3791)),2),"/",RIGHT(CONCATENATE("00",YEAR(Hoja2!D3791)),2)),"','",Hoja2!J3791,"',","FALSE, 1,8);"), "")</f>
        <v>INSERT INTO seguimiento_oficios_recepcion_oficio(fecha_captura, folio_interno, no_oficio, dependencia_envia, firma, fecha_oficio, asunto, anexo, captura_id, estatus_id) VALUES ('25/06/12',1132,'1445','SECRETARIA DE GOBIERNO','CARLOS TRUJILLO PEREGRINO','13/06/12','PARA PUBLICACION EN EL PERIODICO OFICIAL',FALSE, 1,8);</v>
      </c>
    </row>
    <row r="3792" spans="6:17">
      <c r="F3792" t="str">
        <f>RIGHT(CONCATENATE("00",DAY(Hoja2!B3792)),2)</f>
        <v>25</v>
      </c>
      <c r="G3792" t="str">
        <f>CONCATENATE(RIGHT(CONCATENATE("00",DAY(Hoja2!B3792)),2),"/",RIGHT(CONCATENATE("00",MONTH(Hoja2!B3792)),2),"/",RIGHT(CONCATENATE("00",YEAR(Hoja2!B3792)),2))</f>
        <v>25/06/12</v>
      </c>
      <c r="H3792" t="str">
        <f>RIGHT(CONCATENATE("00",DAY(Hoja2!D3792)),2)</f>
        <v>13</v>
      </c>
      <c r="I3792" t="str">
        <f>CONCATENATE(RIGHT(CONCATENATE("00",DAY(Hoja2!D3792)),2),"/",RIGHT(CONCATENATE("00",MONTH(Hoja2!D3792)),2),"/",RIGHT(CONCATENATE("00",YEAR(Hoja2!D3792)),2))</f>
        <v>13/06/12</v>
      </c>
      <c r="J3792" t="str">
        <f>IF(LEN(Hoja2!J3792)&gt;150,LEN(Hoja2!J3792),"")</f>
        <v/>
      </c>
      <c r="K3792" t="str">
        <f>IF(Hoja2!A3792&lt;&gt;"", IF(Hoja2!B3792&lt;&gt;"", IF(Hoja2!C3792&lt;&gt;"", IF(Hoja2!D3792&lt;&gt;"", IF(Hoja2!E3792&lt;&gt;"", IF(Hoja2!F3792&lt;&gt;"", IF(Hoja2!J3792&lt;&gt;"","ok",""),""),""),""),""),""),"")</f>
        <v>ok</v>
      </c>
      <c r="L3792" t="str">
        <f>IF(Hoja2!A3792="'S/F'","--","")</f>
        <v/>
      </c>
      <c r="M3792" t="str">
        <f>IF(LEN(Hoja2!C3792)&gt;30,Hoja2!C3792,"")</f>
        <v/>
      </c>
      <c r="O3792" t="str">
        <f>IF(LEN(Hoja2!F3792)&gt;110,LEN(Hoja2!F3792),"")</f>
        <v/>
      </c>
      <c r="Q3792" t="str">
        <f>IF(K3792="ok",CONCATENATE(IF(Hoja2!A3792="'S/F'","--",""),N3792,"INSERT INTO seguimiento_oficios_recepcion_oficio(fecha_captura, folio_interno, no_oficio, dependencia_envia, firma, fecha_oficio, asunto, anexo, captura_id, estatus_id) VALUES ('",CONCATENATE(RIGHT(CONCATENATE("00",DAY(Hoja2!B3792)),2),"/",RIGHT(CONCATENATE("00",MONTH(Hoja2!B3792)),2),"/",RIGHT(CONCATENATE("00",YEAR(Hoja2!B3792)),2)),"',",Hoja2!A3792,",'",Hoja2!C3792,"','",Hoja2!F3792,"','",Hoja2!E3792,"','",CONCATENATE(RIGHT(CONCATENATE("00",DAY(Hoja2!D3792)),2),"/",RIGHT(CONCATENATE("00",MONTH(Hoja2!D3792)),2),"/",RIGHT(CONCATENATE("00",YEAR(Hoja2!D3792)),2)),"','",Hoja2!J3792,"',","FALSE, 1,8);"), "")</f>
        <v>INSERT INTO seguimiento_oficios_recepcion_oficio(fecha_captura, folio_interno, no_oficio, dependencia_envia, firma, fecha_oficio, asunto, anexo, captura_id, estatus_id) VALUES ('25/06/12',1133,'1446','SECRETARIA DE GOBIERNO','CARLOS TRUJILLO PEREGRINO','13/06/12','PARA PUBLICACION EN EL PERIODICO OFICIAL',FALSE, 1,8);</v>
      </c>
    </row>
    <row r="3793" spans="6:17">
      <c r="F3793" t="str">
        <f>RIGHT(CONCATENATE("00",DAY(Hoja2!B3793)),2)</f>
        <v>25</v>
      </c>
      <c r="G3793" t="str">
        <f>CONCATENATE(RIGHT(CONCATENATE("00",DAY(Hoja2!B3793)),2),"/",RIGHT(CONCATENATE("00",MONTH(Hoja2!B3793)),2),"/",RIGHT(CONCATENATE("00",YEAR(Hoja2!B3793)),2))</f>
        <v>25/06/12</v>
      </c>
      <c r="H3793" t="str">
        <f>RIGHT(CONCATENATE("00",DAY(Hoja2!D3793)),2)</f>
        <v>13</v>
      </c>
      <c r="I3793" t="str">
        <f>CONCATENATE(RIGHT(CONCATENATE("00",DAY(Hoja2!D3793)),2),"/",RIGHT(CONCATENATE("00",MONTH(Hoja2!D3793)),2),"/",RIGHT(CONCATENATE("00",YEAR(Hoja2!D3793)),2))</f>
        <v>13/06/12</v>
      </c>
      <c r="J3793" t="str">
        <f>IF(LEN(Hoja2!J3793)&gt;150,LEN(Hoja2!J3793),"")</f>
        <v/>
      </c>
      <c r="K3793" t="str">
        <f>IF(Hoja2!A3793&lt;&gt;"", IF(Hoja2!B3793&lt;&gt;"", IF(Hoja2!C3793&lt;&gt;"", IF(Hoja2!D3793&lt;&gt;"", IF(Hoja2!E3793&lt;&gt;"", IF(Hoja2!F3793&lt;&gt;"", IF(Hoja2!J3793&lt;&gt;"","ok",""),""),""),""),""),""),"")</f>
        <v>ok</v>
      </c>
      <c r="L3793" t="str">
        <f>IF(Hoja2!A3793="'S/F'","--","")</f>
        <v/>
      </c>
      <c r="M3793" t="str">
        <f>IF(LEN(Hoja2!C3793)&gt;30,Hoja2!C3793,"")</f>
        <v/>
      </c>
      <c r="O3793" t="str">
        <f>IF(LEN(Hoja2!F3793)&gt;110,LEN(Hoja2!F3793),"")</f>
        <v/>
      </c>
      <c r="Q3793" t="str">
        <f>IF(K3793="ok",CONCATENATE(IF(Hoja2!A3793="'S/F'","--",""),N3793,"INSERT INTO seguimiento_oficios_recepcion_oficio(fecha_captura, folio_interno, no_oficio, dependencia_envia, firma, fecha_oficio, asunto, anexo, captura_id, estatus_id) VALUES ('",CONCATENATE(RIGHT(CONCATENATE("00",DAY(Hoja2!B3793)),2),"/",RIGHT(CONCATENATE("00",MONTH(Hoja2!B3793)),2),"/",RIGHT(CONCATENATE("00",YEAR(Hoja2!B3793)),2)),"',",Hoja2!A3793,",'",Hoja2!C3793,"','",Hoja2!F3793,"','",Hoja2!E3793,"','",CONCATENATE(RIGHT(CONCATENATE("00",DAY(Hoja2!D3793)),2),"/",RIGHT(CONCATENATE("00",MONTH(Hoja2!D3793)),2),"/",RIGHT(CONCATENATE("00",YEAR(Hoja2!D3793)),2)),"','",Hoja2!J3793,"',","FALSE, 1,8);"), "")</f>
        <v>INSERT INTO seguimiento_oficios_recepcion_oficio(fecha_captura, folio_interno, no_oficio, dependencia_envia, firma, fecha_oficio, asunto, anexo, captura_id, estatus_id) VALUES ('25/06/12',1134,'1443','SECRETARIA DE GOBIERNO','CARLOS TRUJILLO PEREGRINO','13/06/12','PARA PUBLICACION EN EL PERIODICO OFICIAL',FALSE, 1,8);</v>
      </c>
    </row>
    <row r="3794" spans="6:17">
      <c r="F3794" t="str">
        <f>RIGHT(CONCATENATE("00",DAY(Hoja2!B3794)),2)</f>
        <v>25</v>
      </c>
      <c r="G3794" t="str">
        <f>CONCATENATE(RIGHT(CONCATENATE("00",DAY(Hoja2!B3794)),2),"/",RIGHT(CONCATENATE("00",MONTH(Hoja2!B3794)),2),"/",RIGHT(CONCATENATE("00",YEAR(Hoja2!B3794)),2))</f>
        <v>25/06/12</v>
      </c>
      <c r="H3794" t="str">
        <f>RIGHT(CONCATENATE("00",DAY(Hoja2!D3794)),2)</f>
        <v>13</v>
      </c>
      <c r="I3794" t="str">
        <f>CONCATENATE(RIGHT(CONCATENATE("00",DAY(Hoja2!D3794)),2),"/",RIGHT(CONCATENATE("00",MONTH(Hoja2!D3794)),2),"/",RIGHT(CONCATENATE("00",YEAR(Hoja2!D3794)),2))</f>
        <v>13/06/12</v>
      </c>
      <c r="J3794" t="str">
        <f>IF(LEN(Hoja2!J3794)&gt;150,LEN(Hoja2!J3794),"")</f>
        <v/>
      </c>
      <c r="K3794" t="str">
        <f>IF(Hoja2!A3794&lt;&gt;"", IF(Hoja2!B3794&lt;&gt;"", IF(Hoja2!C3794&lt;&gt;"", IF(Hoja2!D3794&lt;&gt;"", IF(Hoja2!E3794&lt;&gt;"", IF(Hoja2!F3794&lt;&gt;"", IF(Hoja2!J3794&lt;&gt;"","ok",""),""),""),""),""),""),"")</f>
        <v>ok</v>
      </c>
      <c r="L3794" t="str">
        <f>IF(Hoja2!A3794="'S/F'","--","")</f>
        <v/>
      </c>
      <c r="M3794" t="str">
        <f>IF(LEN(Hoja2!C3794)&gt;30,Hoja2!C3794,"")</f>
        <v/>
      </c>
      <c r="O3794" t="str">
        <f>IF(LEN(Hoja2!F3794)&gt;110,LEN(Hoja2!F3794),"")</f>
        <v/>
      </c>
      <c r="Q3794" t="str">
        <f>IF(K3794="ok",CONCATENATE(IF(Hoja2!A3794="'S/F'","--",""),N3794,"INSERT INTO seguimiento_oficios_recepcion_oficio(fecha_captura, folio_interno, no_oficio, dependencia_envia, firma, fecha_oficio, asunto, anexo, captura_id, estatus_id) VALUES ('",CONCATENATE(RIGHT(CONCATENATE("00",DAY(Hoja2!B3794)),2),"/",RIGHT(CONCATENATE("00",MONTH(Hoja2!B3794)),2),"/",RIGHT(CONCATENATE("00",YEAR(Hoja2!B3794)),2)),"',",Hoja2!A3794,",'",Hoja2!C3794,"','",Hoja2!F3794,"','",Hoja2!E3794,"','",CONCATENATE(RIGHT(CONCATENATE("00",DAY(Hoja2!D3794)),2),"/",RIGHT(CONCATENATE("00",MONTH(Hoja2!D3794)),2),"/",RIGHT(CONCATENATE("00",YEAR(Hoja2!D3794)),2)),"','",Hoja2!J3794,"',","FALSE, 1,8);"), "")</f>
        <v>INSERT INTO seguimiento_oficios_recepcion_oficio(fecha_captura, folio_interno, no_oficio, dependencia_envia, firma, fecha_oficio, asunto, anexo, captura_id, estatus_id) VALUES ('25/06/12',1135,'1454','SECRETARIA DE GOBIERNO','CARLOS TRUJILLO PEREGRINO','13/06/12','PARA PUBLICACION EN EL PERIODICO OFICIAL',FALSE, 1,8);</v>
      </c>
    </row>
    <row r="3795" spans="6:17">
      <c r="F3795" t="str">
        <f>RIGHT(CONCATENATE("00",DAY(Hoja2!B3795)),2)</f>
        <v>25</v>
      </c>
      <c r="G3795" t="str">
        <f>CONCATENATE(RIGHT(CONCATENATE("00",DAY(Hoja2!B3795)),2),"/",RIGHT(CONCATENATE("00",MONTH(Hoja2!B3795)),2),"/",RIGHT(CONCATENATE("00",YEAR(Hoja2!B3795)),2))</f>
        <v>25/06/12</v>
      </c>
      <c r="H3795" t="str">
        <f>RIGHT(CONCATENATE("00",DAY(Hoja2!D3795)),2)</f>
        <v>13</v>
      </c>
      <c r="I3795" t="str">
        <f>CONCATENATE(RIGHT(CONCATENATE("00",DAY(Hoja2!D3795)),2),"/",RIGHT(CONCATENATE("00",MONTH(Hoja2!D3795)),2),"/",RIGHT(CONCATENATE("00",YEAR(Hoja2!D3795)),2))</f>
        <v>13/06/12</v>
      </c>
      <c r="J3795" t="str">
        <f>IF(LEN(Hoja2!J3795)&gt;150,LEN(Hoja2!J3795),"")</f>
        <v/>
      </c>
      <c r="K3795" t="str">
        <f>IF(Hoja2!A3795&lt;&gt;"", IF(Hoja2!B3795&lt;&gt;"", IF(Hoja2!C3795&lt;&gt;"", IF(Hoja2!D3795&lt;&gt;"", IF(Hoja2!E3795&lt;&gt;"", IF(Hoja2!F3795&lt;&gt;"", IF(Hoja2!J3795&lt;&gt;"","ok",""),""),""),""),""),""),"")</f>
        <v>ok</v>
      </c>
      <c r="L3795" t="str">
        <f>IF(Hoja2!A3795="'S/F'","--","")</f>
        <v/>
      </c>
      <c r="M3795" t="str">
        <f>IF(LEN(Hoja2!C3795)&gt;30,Hoja2!C3795,"")</f>
        <v/>
      </c>
      <c r="O3795" t="str">
        <f>IF(LEN(Hoja2!F3795)&gt;110,LEN(Hoja2!F3795),"")</f>
        <v/>
      </c>
      <c r="Q3795" t="str">
        <f>IF(K3795="ok",CONCATENATE(IF(Hoja2!A3795="'S/F'","--",""),N3795,"INSERT INTO seguimiento_oficios_recepcion_oficio(fecha_captura, folio_interno, no_oficio, dependencia_envia, firma, fecha_oficio, asunto, anexo, captura_id, estatus_id) VALUES ('",CONCATENATE(RIGHT(CONCATENATE("00",DAY(Hoja2!B3795)),2),"/",RIGHT(CONCATENATE("00",MONTH(Hoja2!B3795)),2),"/",RIGHT(CONCATENATE("00",YEAR(Hoja2!B3795)),2)),"',",Hoja2!A3795,",'",Hoja2!C3795,"','",Hoja2!F3795,"','",Hoja2!E3795,"','",CONCATENATE(RIGHT(CONCATENATE("00",DAY(Hoja2!D3795)),2),"/",RIGHT(CONCATENATE("00",MONTH(Hoja2!D3795)),2),"/",RIGHT(CONCATENATE("00",YEAR(Hoja2!D3795)),2)),"','",Hoja2!J3795,"',","FALSE, 1,8);"), "")</f>
        <v>INSERT INTO seguimiento_oficios_recepcion_oficio(fecha_captura, folio_interno, no_oficio, dependencia_envia, firma, fecha_oficio, asunto, anexo, captura_id, estatus_id) VALUES ('25/06/12',1136,'1453','SECRETARIA DE GOBIERNO','CARLOS TRUJILLO PEREGRINO','13/06/12','PARA PUBLICACION EN EL PERIODICO OFICIAL',FALSE, 1,8);</v>
      </c>
    </row>
    <row r="3796" spans="6:17">
      <c r="F3796" t="str">
        <f>RIGHT(CONCATENATE("00",DAY(Hoja2!B3796)),2)</f>
        <v>25</v>
      </c>
      <c r="G3796" t="str">
        <f>CONCATENATE(RIGHT(CONCATENATE("00",DAY(Hoja2!B3796)),2),"/",RIGHT(CONCATENATE("00",MONTH(Hoja2!B3796)),2),"/",RIGHT(CONCATENATE("00",YEAR(Hoja2!B3796)),2))</f>
        <v>25/06/12</v>
      </c>
      <c r="H3796" t="str">
        <f>RIGHT(CONCATENATE("00",DAY(Hoja2!D3796)),2)</f>
        <v>13</v>
      </c>
      <c r="I3796" t="str">
        <f>CONCATENATE(RIGHT(CONCATENATE("00",DAY(Hoja2!D3796)),2),"/",RIGHT(CONCATENATE("00",MONTH(Hoja2!D3796)),2),"/",RIGHT(CONCATENATE("00",YEAR(Hoja2!D3796)),2))</f>
        <v>13/06/12</v>
      </c>
      <c r="J3796" t="str">
        <f>IF(LEN(Hoja2!J3796)&gt;150,LEN(Hoja2!J3796),"")</f>
        <v/>
      </c>
      <c r="K3796" t="str">
        <f>IF(Hoja2!A3796&lt;&gt;"", IF(Hoja2!B3796&lt;&gt;"", IF(Hoja2!C3796&lt;&gt;"", IF(Hoja2!D3796&lt;&gt;"", IF(Hoja2!E3796&lt;&gt;"", IF(Hoja2!F3796&lt;&gt;"", IF(Hoja2!J3796&lt;&gt;"","ok",""),""),""),""),""),""),"")</f>
        <v>ok</v>
      </c>
      <c r="L3796" t="str">
        <f>IF(Hoja2!A3796="'S/F'","--","")</f>
        <v/>
      </c>
      <c r="M3796" t="str">
        <f>IF(LEN(Hoja2!C3796)&gt;30,Hoja2!C3796,"")</f>
        <v/>
      </c>
      <c r="O3796" t="str">
        <f>IF(LEN(Hoja2!F3796)&gt;110,LEN(Hoja2!F3796),"")</f>
        <v/>
      </c>
      <c r="Q3796" t="str">
        <f>IF(K3796="ok",CONCATENATE(IF(Hoja2!A3796="'S/F'","--",""),N3796,"INSERT INTO seguimiento_oficios_recepcion_oficio(fecha_captura, folio_interno, no_oficio, dependencia_envia, firma, fecha_oficio, asunto, anexo, captura_id, estatus_id) VALUES ('",CONCATENATE(RIGHT(CONCATENATE("00",DAY(Hoja2!B3796)),2),"/",RIGHT(CONCATENATE("00",MONTH(Hoja2!B3796)),2),"/",RIGHT(CONCATENATE("00",YEAR(Hoja2!B3796)),2)),"',",Hoja2!A3796,",'",Hoja2!C3796,"','",Hoja2!F3796,"','",Hoja2!E3796,"','",CONCATENATE(RIGHT(CONCATENATE("00",DAY(Hoja2!D3796)),2),"/",RIGHT(CONCATENATE("00",MONTH(Hoja2!D3796)),2),"/",RIGHT(CONCATENATE("00",YEAR(Hoja2!D3796)),2)),"','",Hoja2!J3796,"',","FALSE, 1,8);"), "")</f>
        <v>INSERT INTO seguimiento_oficios_recepcion_oficio(fecha_captura, folio_interno, no_oficio, dependencia_envia, firma, fecha_oficio, asunto, anexo, captura_id, estatus_id) VALUES ('25/06/12',1137,'1455','SECRETARIA DE GOBIERNO','CARLOS TRUJILLO PEREGRINO','13/06/12','PARA PUBLICACION EN EL PERIODICO OFICIAL',FALSE, 1,8);</v>
      </c>
    </row>
    <row r="3797" spans="6:17">
      <c r="F3797" t="str">
        <f>RIGHT(CONCATENATE("00",DAY(Hoja2!B3797)),2)</f>
        <v>25</v>
      </c>
      <c r="G3797" t="str">
        <f>CONCATENATE(RIGHT(CONCATENATE("00",DAY(Hoja2!B3797)),2),"/",RIGHT(CONCATENATE("00",MONTH(Hoja2!B3797)),2),"/",RIGHT(CONCATENATE("00",YEAR(Hoja2!B3797)),2))</f>
        <v>25/06/12</v>
      </c>
      <c r="H3797" t="str">
        <f>RIGHT(CONCATENATE("00",DAY(Hoja2!D3797)),2)</f>
        <v>19</v>
      </c>
      <c r="I3797" t="str">
        <f>CONCATENATE(RIGHT(CONCATENATE("00",DAY(Hoja2!D3797)),2),"/",RIGHT(CONCATENATE("00",MONTH(Hoja2!D3797)),2),"/",RIGHT(CONCATENATE("00",YEAR(Hoja2!D3797)),2))</f>
        <v>19/06/12</v>
      </c>
      <c r="J3797" t="str">
        <f>IF(LEN(Hoja2!J3797)&gt;150,LEN(Hoja2!J3797),"")</f>
        <v/>
      </c>
      <c r="K3797" t="str">
        <f>IF(Hoja2!A3797&lt;&gt;"", IF(Hoja2!B3797&lt;&gt;"", IF(Hoja2!C3797&lt;&gt;"", IF(Hoja2!D3797&lt;&gt;"", IF(Hoja2!E3797&lt;&gt;"", IF(Hoja2!F3797&lt;&gt;"", IF(Hoja2!J3797&lt;&gt;"","ok",""),""),""),""),""),""),"")</f>
        <v>ok</v>
      </c>
      <c r="L3797" t="str">
        <f>IF(Hoja2!A3797="'S/F'","--","")</f>
        <v/>
      </c>
      <c r="M3797" t="str">
        <f>IF(LEN(Hoja2!C3797)&gt;30,Hoja2!C3797,"")</f>
        <v/>
      </c>
      <c r="O3797" t="str">
        <f>IF(LEN(Hoja2!F3797)&gt;110,LEN(Hoja2!F3797),"")</f>
        <v/>
      </c>
      <c r="Q3797" t="str">
        <f>IF(K3797="ok",CONCATENATE(IF(Hoja2!A3797="'S/F'","--",""),N3797,"INSERT INTO seguimiento_oficios_recepcion_oficio(fecha_captura, folio_interno, no_oficio, dependencia_envia, firma, fecha_oficio, asunto, anexo, captura_id, estatus_id) VALUES ('",CONCATENATE(RIGHT(CONCATENATE("00",DAY(Hoja2!B3797)),2),"/",RIGHT(CONCATENATE("00",MONTH(Hoja2!B3797)),2),"/",RIGHT(CONCATENATE("00",YEAR(Hoja2!B3797)),2)),"',",Hoja2!A3797,",'",Hoja2!C3797,"','",Hoja2!F3797,"','",Hoja2!E3797,"','",CONCATENATE(RIGHT(CONCATENATE("00",DAY(Hoja2!D3797)),2),"/",RIGHT(CONCATENATE("00",MONTH(Hoja2!D3797)),2),"/",RIGHT(CONCATENATE("00",YEAR(Hoja2!D3797)),2)),"','",Hoja2!J3797,"',","FALSE, 1,8);"), "")</f>
        <v>INSERT INTO seguimiento_oficios_recepcion_oficio(fecha_captura, folio_interno, no_oficio, dependencia_envia, firma, fecha_oficio, asunto, anexo, captura_id, estatus_id) VALUES ('25/06/12',1138,'1463','SECRETARIA DE GOBIERNO','CARLOS TRUJILLO PEREGRINO','19/06/12','PARA PUBLICACION EN EL PERIODICO OFICIAL',FALSE, 1,8);</v>
      </c>
    </row>
    <row r="3798" spans="6:17">
      <c r="F3798" t="str">
        <f>RIGHT(CONCATENATE("00",DAY(Hoja2!B3798)),2)</f>
        <v>25</v>
      </c>
      <c r="G3798" t="str">
        <f>CONCATENATE(RIGHT(CONCATENATE("00",DAY(Hoja2!B3798)),2),"/",RIGHT(CONCATENATE("00",MONTH(Hoja2!B3798)),2),"/",RIGHT(CONCATENATE("00",YEAR(Hoja2!B3798)),2))</f>
        <v>25/06/12</v>
      </c>
      <c r="H3798" t="str">
        <f>RIGHT(CONCATENATE("00",DAY(Hoja2!D3798)),2)</f>
        <v>21</v>
      </c>
      <c r="I3798" t="str">
        <f>CONCATENATE(RIGHT(CONCATENATE("00",DAY(Hoja2!D3798)),2),"/",RIGHT(CONCATENATE("00",MONTH(Hoja2!D3798)),2),"/",RIGHT(CONCATENATE("00",YEAR(Hoja2!D3798)),2))</f>
        <v>21/06/12</v>
      </c>
      <c r="J3798" t="str">
        <f>IF(LEN(Hoja2!J3798)&gt;150,LEN(Hoja2!J3798),"")</f>
        <v/>
      </c>
      <c r="K3798" t="str">
        <f>IF(Hoja2!A3798&lt;&gt;"", IF(Hoja2!B3798&lt;&gt;"", IF(Hoja2!C3798&lt;&gt;"", IF(Hoja2!D3798&lt;&gt;"", IF(Hoja2!E3798&lt;&gt;"", IF(Hoja2!F3798&lt;&gt;"", IF(Hoja2!J3798&lt;&gt;"","ok",""),""),""),""),""),""),"")</f>
        <v>ok</v>
      </c>
      <c r="L3798" t="str">
        <f>IF(Hoja2!A3798="'S/F'","--","")</f>
        <v/>
      </c>
      <c r="M3798" t="str">
        <f>IF(LEN(Hoja2!C3798)&gt;30,Hoja2!C3798,"")</f>
        <v/>
      </c>
      <c r="O3798" t="str">
        <f>IF(LEN(Hoja2!F3798)&gt;110,LEN(Hoja2!F3798),"")</f>
        <v/>
      </c>
      <c r="Q3798" t="str">
        <f>IF(K3798="ok",CONCATENATE(IF(Hoja2!A3798="'S/F'","--",""),N3798,"INSERT INTO seguimiento_oficios_recepcion_oficio(fecha_captura, folio_interno, no_oficio, dependencia_envia, firma, fecha_oficio, asunto, anexo, captura_id, estatus_id) VALUES ('",CONCATENATE(RIGHT(CONCATENATE("00",DAY(Hoja2!B3798)),2),"/",RIGHT(CONCATENATE("00",MONTH(Hoja2!B3798)),2),"/",RIGHT(CONCATENATE("00",YEAR(Hoja2!B3798)),2)),"',",Hoja2!A3798,",'",Hoja2!C3798,"','",Hoja2!F3798,"','",Hoja2!E3798,"','",CONCATENATE(RIGHT(CONCATENATE("00",DAY(Hoja2!D3798)),2),"/",RIGHT(CONCATENATE("00",MONTH(Hoja2!D3798)),2),"/",RIGHT(CONCATENATE("00",YEAR(Hoja2!D3798)),2)),"','",Hoja2!J3798,"',","FALSE, 1,8);"), "")</f>
        <v>INSERT INTO seguimiento_oficios_recepcion_oficio(fecha_captura, folio_interno, no_oficio, dependencia_envia, firma, fecha_oficio, asunto, anexo, captura_id, estatus_id) VALUES ('25/06/12',1139,'06','SAF','GUILLERMO CASTRO GARCIA','21/06/12','INFORMAN DE REUNIO EL 27 DE JUNIO DE LAS 11:00 A LAS 13:00 HRS DE LOS MODULOS DEL SISTEMA DE ARMONIZACION CONTABLE',FALSE, 1,8);</v>
      </c>
    </row>
    <row r="3799" spans="6:17">
      <c r="F3799" t="str">
        <f>RIGHT(CONCATENATE("00",DAY(Hoja2!B3799)),2)</f>
        <v>26</v>
      </c>
      <c r="G3799" t="str">
        <f>CONCATENATE(RIGHT(CONCATENATE("00",DAY(Hoja2!B3799)),2),"/",RIGHT(CONCATENATE("00",MONTH(Hoja2!B3799)),2),"/",RIGHT(CONCATENATE("00",YEAR(Hoja2!B3799)),2))</f>
        <v>26/06/12</v>
      </c>
      <c r="H3799" t="str">
        <f>RIGHT(CONCATENATE("00",DAY(Hoja2!D3799)),2)</f>
        <v>25</v>
      </c>
      <c r="I3799" t="str">
        <f>CONCATENATE(RIGHT(CONCATENATE("00",DAY(Hoja2!D3799)),2),"/",RIGHT(CONCATENATE("00",MONTH(Hoja2!D3799)),2),"/",RIGHT(CONCATENATE("00",YEAR(Hoja2!D3799)),2))</f>
        <v>25/06/12</v>
      </c>
      <c r="J3799" t="str">
        <f>IF(LEN(Hoja2!J3799)&gt;150,LEN(Hoja2!J3799),"")</f>
        <v/>
      </c>
      <c r="K3799" t="str">
        <f>IF(Hoja2!A3799&lt;&gt;"", IF(Hoja2!B3799&lt;&gt;"", IF(Hoja2!C3799&lt;&gt;"", IF(Hoja2!D3799&lt;&gt;"", IF(Hoja2!E3799&lt;&gt;"", IF(Hoja2!F3799&lt;&gt;"", IF(Hoja2!J3799&lt;&gt;"","ok",""),""),""),""),""),""),"")</f>
        <v>ok</v>
      </c>
      <c r="L3799" t="str">
        <f>IF(Hoja2!A3799="'S/F'","--","")</f>
        <v/>
      </c>
      <c r="M3799" t="str">
        <f>IF(LEN(Hoja2!C3799)&gt;30,Hoja2!C3799,"")</f>
        <v/>
      </c>
      <c r="O3799" t="str">
        <f>IF(LEN(Hoja2!F3799)&gt;110,LEN(Hoja2!F3799),"")</f>
        <v/>
      </c>
      <c r="Q3799" t="str">
        <f>IF(K3799="ok",CONCATENATE(IF(Hoja2!A3799="'S/F'","--",""),N3799,"INSERT INTO seguimiento_oficios_recepcion_oficio(fecha_captura, folio_interno, no_oficio, dependencia_envia, firma, fecha_oficio, asunto, anexo, captura_id, estatus_id) VALUES ('",CONCATENATE(RIGHT(CONCATENATE("00",DAY(Hoja2!B3799)),2),"/",RIGHT(CONCATENATE("00",MONTH(Hoja2!B3799)),2),"/",RIGHT(CONCATENATE("00",YEAR(Hoja2!B3799)),2)),"',",Hoja2!A3799,",'",Hoja2!C3799,"','",Hoja2!F3799,"','",Hoja2!E3799,"','",CONCATENATE(RIGHT(CONCATENATE("00",DAY(Hoja2!D3799)),2),"/",RIGHT(CONCATENATE("00",MONTH(Hoja2!D3799)),2),"/",RIGHT(CONCATENATE("00",YEAR(Hoja2!D3799)),2)),"','",Hoja2!J3799,"',","FALSE, 1,8);"), "")</f>
        <v>INSERT INTO seguimiento_oficios_recepcion_oficio(fecha_captura, folio_interno, no_oficio, dependencia_envia, firma, fecha_oficio, asunto, anexo, captura_id, estatus_id) VALUES ('26/06/12',1140,'353','IEC','NORMA LILI CARDENAS ZURITA','25/06/12','SOLICITAN TARIMA PARA EL 05 DE JULIO',FALSE, 1,8);</v>
      </c>
    </row>
    <row r="3800" spans="6:17">
      <c r="F3800" t="str">
        <f>RIGHT(CONCATENATE("00",DAY(Hoja2!B3800)),2)</f>
        <v>26</v>
      </c>
      <c r="G3800" t="str">
        <f>CONCATENATE(RIGHT(CONCATENATE("00",DAY(Hoja2!B3800)),2),"/",RIGHT(CONCATENATE("00",MONTH(Hoja2!B3800)),2),"/",RIGHT(CONCATENATE("00",YEAR(Hoja2!B3800)),2))</f>
        <v>26/06/12</v>
      </c>
      <c r="H3800" t="str">
        <f>RIGHT(CONCATENATE("00",DAY(Hoja2!D3800)),2)</f>
        <v>26</v>
      </c>
      <c r="I3800" t="str">
        <f>CONCATENATE(RIGHT(CONCATENATE("00",DAY(Hoja2!D3800)),2),"/",RIGHT(CONCATENATE("00",MONTH(Hoja2!D3800)),2),"/",RIGHT(CONCATENATE("00",YEAR(Hoja2!D3800)),2))</f>
        <v>26/06/12</v>
      </c>
      <c r="J3800" t="str">
        <f>IF(LEN(Hoja2!J3800)&gt;150,LEN(Hoja2!J3800),"")</f>
        <v/>
      </c>
      <c r="K3800" t="str">
        <f>IF(Hoja2!A3800&lt;&gt;"", IF(Hoja2!B3800&lt;&gt;"", IF(Hoja2!C3800&lt;&gt;"", IF(Hoja2!D3800&lt;&gt;"", IF(Hoja2!E3800&lt;&gt;"", IF(Hoja2!F3800&lt;&gt;"", IF(Hoja2!J3800&lt;&gt;"","ok",""),""),""),""),""),""),"")</f>
        <v>ok</v>
      </c>
      <c r="L3800" t="str">
        <f>IF(Hoja2!A3800="'S/F'","--","")</f>
        <v/>
      </c>
      <c r="M3800" t="str">
        <f>IF(LEN(Hoja2!C3800)&gt;30,Hoja2!C3800,"")</f>
        <v/>
      </c>
      <c r="O3800" t="str">
        <f>IF(LEN(Hoja2!F3800)&gt;110,LEN(Hoja2!F3800),"")</f>
        <v/>
      </c>
      <c r="Q3800" t="str">
        <f>IF(K3800="ok",CONCATENATE(IF(Hoja2!A3800="'S/F'","--",""),N3800,"INSERT INTO seguimiento_oficios_recepcion_oficio(fecha_captura, folio_interno, no_oficio, dependencia_envia, firma, fecha_oficio, asunto, anexo, captura_id, estatus_id) VALUES ('",CONCATENATE(RIGHT(CONCATENATE("00",DAY(Hoja2!B3800)),2),"/",RIGHT(CONCATENATE("00",MONTH(Hoja2!B3800)),2),"/",RIGHT(CONCATENATE("00",YEAR(Hoja2!B3800)),2)),"',",Hoja2!A3800,",'",Hoja2!C3800,"','",Hoja2!F3800,"','",Hoja2!E3800,"','",CONCATENATE(RIGHT(CONCATENATE("00",DAY(Hoja2!D3800)),2),"/",RIGHT(CONCATENATE("00",MONTH(Hoja2!D3800)),2),"/",RIGHT(CONCATENATE("00",YEAR(Hoja2!D3800)),2)),"','",Hoja2!J3800,"',","FALSE, 1,8);"), "")</f>
        <v>INSERT INTO seguimiento_oficios_recepcion_oficio(fecha_captura, folio_interno, no_oficio, dependencia_envia, firma, fecha_oficio, asunto, anexo, captura_id, estatus_id) VALUES ('26/06/12',1141,'921','SEDAFOP','JUAN PABLO RABAGO CONTRERAS','26/06/12','INVITACION PARA ACTO DE TRANSFERENCIA DE BIENES MUEBLES',FALSE, 1,8);</v>
      </c>
    </row>
    <row r="3801" spans="6:17">
      <c r="F3801" t="str">
        <f>RIGHT(CONCATENATE("00",DAY(Hoja2!B3801)),2)</f>
        <v>26</v>
      </c>
      <c r="G3801" t="str">
        <f>CONCATENATE(RIGHT(CONCATENATE("00",DAY(Hoja2!B3801)),2),"/",RIGHT(CONCATENATE("00",MONTH(Hoja2!B3801)),2),"/",RIGHT(CONCATENATE("00",YEAR(Hoja2!B3801)),2))</f>
        <v>26/06/12</v>
      </c>
      <c r="H3801" t="str">
        <f>RIGHT(CONCATENATE("00",DAY(Hoja2!D3801)),2)</f>
        <v>25</v>
      </c>
      <c r="I3801" t="str">
        <f>CONCATENATE(RIGHT(CONCATENATE("00",DAY(Hoja2!D3801)),2),"/",RIGHT(CONCATENATE("00",MONTH(Hoja2!D3801)),2),"/",RIGHT(CONCATENATE("00",YEAR(Hoja2!D3801)),2))</f>
        <v>25/06/12</v>
      </c>
      <c r="J3801" t="str">
        <f>IF(LEN(Hoja2!J3801)&gt;150,LEN(Hoja2!J3801),"")</f>
        <v/>
      </c>
      <c r="K3801" t="str">
        <f>IF(Hoja2!A3801&lt;&gt;"", IF(Hoja2!B3801&lt;&gt;"", IF(Hoja2!C3801&lt;&gt;"", IF(Hoja2!D3801&lt;&gt;"", IF(Hoja2!E3801&lt;&gt;"", IF(Hoja2!F3801&lt;&gt;"", IF(Hoja2!J3801&lt;&gt;"","ok",""),""),""),""),""),""),"")</f>
        <v>ok</v>
      </c>
      <c r="L3801" t="str">
        <f>IF(Hoja2!A3801="'S/F'","--","")</f>
        <v/>
      </c>
      <c r="M3801" t="str">
        <f>IF(LEN(Hoja2!C3801)&gt;30,Hoja2!C3801,"")</f>
        <v/>
      </c>
      <c r="O3801" t="str">
        <f>IF(LEN(Hoja2!F3801)&gt;110,LEN(Hoja2!F3801),"")</f>
        <v/>
      </c>
      <c r="Q3801" t="str">
        <f>IF(K3801="ok",CONCATENATE(IF(Hoja2!A3801="'S/F'","--",""),N3801,"INSERT INTO seguimiento_oficios_recepcion_oficio(fecha_captura, folio_interno, no_oficio, dependencia_envia, firma, fecha_oficio, asunto, anexo, captura_id, estatus_id) VALUES ('",CONCATENATE(RIGHT(CONCATENATE("00",DAY(Hoja2!B3801)),2),"/",RIGHT(CONCATENATE("00",MONTH(Hoja2!B3801)),2),"/",RIGHT(CONCATENATE("00",YEAR(Hoja2!B3801)),2)),"',",Hoja2!A3801,",'",Hoja2!C3801,"','",Hoja2!F3801,"','",Hoja2!E3801,"','",CONCATENATE(RIGHT(CONCATENATE("00",DAY(Hoja2!D3801)),2),"/",RIGHT(CONCATENATE("00",MONTH(Hoja2!D3801)),2),"/",RIGHT(CONCATENATE("00",YEAR(Hoja2!D3801)),2)),"','",Hoja2!J3801,"',","FALSE, 1,8);"), "")</f>
        <v>INSERT INTO seguimiento_oficios_recepcion_oficio(fecha_captura, folio_interno, no_oficio, dependencia_envia, firma, fecha_oficio, asunto, anexo, captura_id, estatus_id) VALUES ('26/06/12',1142,'06.185','OCV-TABASCO','LEYLA AGUIRRE CASTILLO','25/06/12','INVITACION A REUNION DE LOGISTICA EL 28 DE JUNIO EN EL PALENQUE DE GALLOS CONCIERTO GRUPO MEXICANO HA-ASH',FALSE, 1,8);</v>
      </c>
    </row>
    <row r="3802" spans="6:17">
      <c r="F3802" t="str">
        <f>RIGHT(CONCATENATE("00",DAY(Hoja2!B3802)),2)</f>
        <v>26</v>
      </c>
      <c r="G3802" t="str">
        <f>CONCATENATE(RIGHT(CONCATENATE("00",DAY(Hoja2!B3802)),2),"/",RIGHT(CONCATENATE("00",MONTH(Hoja2!B3802)),2),"/",RIGHT(CONCATENATE("00",YEAR(Hoja2!B3802)),2))</f>
        <v>26/06/12</v>
      </c>
      <c r="H3802" t="str">
        <f>RIGHT(CONCATENATE("00",DAY(Hoja2!D3802)),2)</f>
        <v>26</v>
      </c>
      <c r="I3802" t="str">
        <f>CONCATENATE(RIGHT(CONCATENATE("00",DAY(Hoja2!D3802)),2),"/",RIGHT(CONCATENATE("00",MONTH(Hoja2!D3802)),2),"/",RIGHT(CONCATENATE("00",YEAR(Hoja2!D3802)),2))</f>
        <v>26/06/12</v>
      </c>
      <c r="J3802">
        <f>IF(LEN(Hoja2!J3802)&gt;150,LEN(Hoja2!J3802),"")</f>
        <v>173</v>
      </c>
      <c r="K3802" t="str">
        <f>IF(Hoja2!A3802&lt;&gt;"", IF(Hoja2!B3802&lt;&gt;"", IF(Hoja2!C3802&lt;&gt;"", IF(Hoja2!D3802&lt;&gt;"", IF(Hoja2!E3802&lt;&gt;"", IF(Hoja2!F3802&lt;&gt;"", IF(Hoja2!J3802&lt;&gt;"","ok",""),""),""),""),""),""),"")</f>
        <v>ok</v>
      </c>
      <c r="L3802" t="str">
        <f>IF(Hoja2!A3802="'S/F'","--","")</f>
        <v/>
      </c>
      <c r="M3802" t="str">
        <f>IF(LEN(Hoja2!C3802)&gt;30,Hoja2!C3802,"")</f>
        <v/>
      </c>
      <c r="O3802" t="str">
        <f>IF(LEN(Hoja2!F3802)&gt;110,LEN(Hoja2!F3802),"")</f>
        <v/>
      </c>
      <c r="Q3802" t="str">
        <f>IF(K3802="ok",CONCATENATE(IF(Hoja2!A3802="'S/F'","--",""),N3802,"INSERT INTO seguimiento_oficios_recepcion_oficio(fecha_captura, folio_interno, no_oficio, dependencia_envia, firma, fecha_oficio, asunto, anexo, captura_id, estatus_id) VALUES ('",CONCATENATE(RIGHT(CONCATENATE("00",DAY(Hoja2!B3802)),2),"/",RIGHT(CONCATENATE("00",MONTH(Hoja2!B3802)),2),"/",RIGHT(CONCATENATE("00",YEAR(Hoja2!B3802)),2)),"',",Hoja2!A3802,",'",Hoja2!C3802,"','",Hoja2!F3802,"','",Hoja2!E3802,"','",CONCATENATE(RIGHT(CONCATENATE("00",DAY(Hoja2!D3802)),2),"/",RIGHT(CONCATENATE("00",MONTH(Hoja2!D3802)),2),"/",RIGHT(CONCATENATE("00",YEAR(Hoja2!D3802)),2)),"','",Hoja2!J3802,"',","FALSE, 1,8);"), "")</f>
        <v>INSERT INTO seguimiento_oficios_recepcion_oficio(fecha_captura, folio_interno, no_oficio, dependencia_envia, firma, fecha_oficio, asunto, anexo, captura_id, estatus_id) VALUES ('26/06/12',1143,'030','SITEM','DIEGO ANIMAS DELGADO','26/06/12','SOLICITA SE LE APLIQUE DESCUENTO DE LA CUOTA SINDICAL DE LOS TRABAJADORES DE LA EDUCACION DEL SISTEMA ESTATAL QUE REALIZARON TRAMITE DE AFILIACION A LA ORGANIZACIÓN SINDICAL',FALSE, 1,8);</v>
      </c>
    </row>
    <row r="3803" spans="6:17">
      <c r="F3803" t="str">
        <f>RIGHT(CONCATENATE("00",DAY(Hoja2!B3803)),2)</f>
        <v>26</v>
      </c>
      <c r="G3803" t="str">
        <f>CONCATENATE(RIGHT(CONCATENATE("00",DAY(Hoja2!B3803)),2),"/",RIGHT(CONCATENATE("00",MONTH(Hoja2!B3803)),2),"/",RIGHT(CONCATENATE("00",YEAR(Hoja2!B3803)),2))</f>
        <v>26/06/12</v>
      </c>
      <c r="H3803" t="str">
        <f>RIGHT(CONCATENATE("00",DAY(Hoja2!D3803)),2)</f>
        <v>25</v>
      </c>
      <c r="I3803" t="str">
        <f>CONCATENATE(RIGHT(CONCATENATE("00",DAY(Hoja2!D3803)),2),"/",RIGHT(CONCATENATE("00",MONTH(Hoja2!D3803)),2),"/",RIGHT(CONCATENATE("00",YEAR(Hoja2!D3803)),2))</f>
        <v>25/06/12</v>
      </c>
      <c r="J3803" t="str">
        <f>IF(LEN(Hoja2!J3803)&gt;150,LEN(Hoja2!J3803),"")</f>
        <v/>
      </c>
      <c r="K3803" t="str">
        <f>IF(Hoja2!A3803&lt;&gt;"", IF(Hoja2!B3803&lt;&gt;"", IF(Hoja2!C3803&lt;&gt;"", IF(Hoja2!D3803&lt;&gt;"", IF(Hoja2!E3803&lt;&gt;"", IF(Hoja2!F3803&lt;&gt;"", IF(Hoja2!J3803&lt;&gt;"","ok",""),""),""),""),""),""),"")</f>
        <v>ok</v>
      </c>
      <c r="L3803" t="str">
        <f>IF(Hoja2!A3803="'S/F'","--","")</f>
        <v/>
      </c>
      <c r="M3803" t="str">
        <f>IF(LEN(Hoja2!C3803)&gt;30,Hoja2!C3803,"")</f>
        <v/>
      </c>
      <c r="O3803" t="str">
        <f>IF(LEN(Hoja2!F3803)&gt;110,LEN(Hoja2!F3803),"")</f>
        <v/>
      </c>
      <c r="Q3803" t="str">
        <f>IF(K3803="ok",CONCATENATE(IF(Hoja2!A3803="'S/F'","--",""),N3803,"INSERT INTO seguimiento_oficios_recepcion_oficio(fecha_captura, folio_interno, no_oficio, dependencia_envia, firma, fecha_oficio, asunto, anexo, captura_id, estatus_id) VALUES ('",CONCATENATE(RIGHT(CONCATENATE("00",DAY(Hoja2!B3803)),2),"/",RIGHT(CONCATENATE("00",MONTH(Hoja2!B3803)),2),"/",RIGHT(CONCATENATE("00",YEAR(Hoja2!B3803)),2)),"',",Hoja2!A3803,",'",Hoja2!C3803,"','",Hoja2!F3803,"','",Hoja2!E3803,"','",CONCATENATE(RIGHT(CONCATENATE("00",DAY(Hoja2!D3803)),2),"/",RIGHT(CONCATENATE("00",MONTH(Hoja2!D3803)),2),"/",RIGHT(CONCATENATE("00",YEAR(Hoja2!D3803)),2)),"','",Hoja2!J3803,"',","FALSE, 1,8);"), "")</f>
        <v>INSERT INTO seguimiento_oficios_recepcion_oficio(fecha_captura, folio_interno, no_oficio, dependencia_envia, firma, fecha_oficio, asunto, anexo, captura_id, estatus_id) VALUES ('26/06/12',1144,'401','IEC','NORMA LILI CARDENAS ZURITA','25/06/12','SOLICITA TARIMA DEL 13 AL 25 DE JUNIO',FALSE, 1,8);</v>
      </c>
    </row>
    <row r="3804" spans="6:17">
      <c r="F3804" t="str">
        <f>RIGHT(CONCATENATE("00",DAY(Hoja2!B3804)),2)</f>
        <v>25</v>
      </c>
      <c r="G3804" t="str">
        <f>CONCATENATE(RIGHT(CONCATENATE("00",DAY(Hoja2!B3804)),2),"/",RIGHT(CONCATENATE("00",MONTH(Hoja2!B3804)),2),"/",RIGHT(CONCATENATE("00",YEAR(Hoja2!B3804)),2))</f>
        <v>25/06/12</v>
      </c>
      <c r="H3804" t="str">
        <f>RIGHT(CONCATENATE("00",DAY(Hoja2!D3804)),2)</f>
        <v>26</v>
      </c>
      <c r="I3804" t="str">
        <f>CONCATENATE(RIGHT(CONCATENATE("00",DAY(Hoja2!D3804)),2),"/",RIGHT(CONCATENATE("00",MONTH(Hoja2!D3804)),2),"/",RIGHT(CONCATENATE("00",YEAR(Hoja2!D3804)),2))</f>
        <v>26/06/12</v>
      </c>
      <c r="J3804" t="str">
        <f>IF(LEN(Hoja2!J3804)&gt;150,LEN(Hoja2!J3804),"")</f>
        <v/>
      </c>
      <c r="K3804" t="str">
        <f>IF(Hoja2!A3804&lt;&gt;"", IF(Hoja2!B3804&lt;&gt;"", IF(Hoja2!C3804&lt;&gt;"", IF(Hoja2!D3804&lt;&gt;"", IF(Hoja2!E3804&lt;&gt;"", IF(Hoja2!F3804&lt;&gt;"", IF(Hoja2!J3804&lt;&gt;"","ok",""),""),""),""),""),""),"")</f>
        <v>ok</v>
      </c>
      <c r="L3804" t="str">
        <f>IF(Hoja2!A3804="'S/F'","--","")</f>
        <v/>
      </c>
      <c r="M3804" t="str">
        <f>IF(LEN(Hoja2!C3804)&gt;30,Hoja2!C3804,"")</f>
        <v/>
      </c>
      <c r="O3804" t="str">
        <f>IF(LEN(Hoja2!F3804)&gt;110,LEN(Hoja2!F3804),"")</f>
        <v/>
      </c>
      <c r="Q3804" t="str">
        <f>IF(K3804="ok",CONCATENATE(IF(Hoja2!A3804="'S/F'","--",""),N3804,"INSERT INTO seguimiento_oficios_recepcion_oficio(fecha_captura, folio_interno, no_oficio, dependencia_envia, firma, fecha_oficio, asunto, anexo, captura_id, estatus_id) VALUES ('",CONCATENATE(RIGHT(CONCATENATE("00",DAY(Hoja2!B3804)),2),"/",RIGHT(CONCATENATE("00",MONTH(Hoja2!B3804)),2),"/",RIGHT(CONCATENATE("00",YEAR(Hoja2!B3804)),2)),"',",Hoja2!A3804,",'",Hoja2!C3804,"','",Hoja2!F3804,"','",Hoja2!E3804,"','",CONCATENATE(RIGHT(CONCATENATE("00",DAY(Hoja2!D3804)),2),"/",RIGHT(CONCATENATE("00",MONTH(Hoja2!D3804)),2),"/",RIGHT(CONCATENATE("00",YEAR(Hoja2!D3804)),2)),"','",Hoja2!J3804,"',","FALSE, 1,8);"), "")</f>
        <v>INSERT INTO seguimiento_oficios_recepcion_oficio(fecha_captura, folio_interno, no_oficio, dependencia_envia, firma, fecha_oficio, asunto, anexo, captura_id, estatus_id) VALUES ('25/06/12',1145,'564','INJUDET','DANIEL CASTELLANOS PEREZ','26/06/12','SOLICITA AUTORIZACION PARA SEGUNDA REUNION EXTRAORDINARIA DEL SUCOMITE DE COMPRAS EL 29 DE JUNIO',FALSE, 1,8);</v>
      </c>
    </row>
    <row r="3805" spans="6:17">
      <c r="F3805" t="str">
        <f>RIGHT(CONCATENATE("00",DAY(Hoja2!B3805)),2)</f>
        <v>27</v>
      </c>
      <c r="G3805" t="str">
        <f>CONCATENATE(RIGHT(CONCATENATE("00",DAY(Hoja2!B3805)),2),"/",RIGHT(CONCATENATE("00",MONTH(Hoja2!B3805)),2),"/",RIGHT(CONCATENATE("00",YEAR(Hoja2!B3805)),2))</f>
        <v>27/06/12</v>
      </c>
      <c r="H3805" t="str">
        <f>RIGHT(CONCATENATE("00",DAY(Hoja2!D3805)),2)</f>
        <v>26</v>
      </c>
      <c r="I3805" t="str">
        <f>CONCATENATE(RIGHT(CONCATENATE("00",DAY(Hoja2!D3805)),2),"/",RIGHT(CONCATENATE("00",MONTH(Hoja2!D3805)),2),"/",RIGHT(CONCATENATE("00",YEAR(Hoja2!D3805)),2))</f>
        <v>26/06/12</v>
      </c>
      <c r="J3805" t="str">
        <f>IF(LEN(Hoja2!J3805)&gt;150,LEN(Hoja2!J3805),"")</f>
        <v/>
      </c>
      <c r="K3805" t="str">
        <f>IF(Hoja2!A3805&lt;&gt;"", IF(Hoja2!B3805&lt;&gt;"", IF(Hoja2!C3805&lt;&gt;"", IF(Hoja2!D3805&lt;&gt;"", IF(Hoja2!E3805&lt;&gt;"", IF(Hoja2!F3805&lt;&gt;"", IF(Hoja2!J3805&lt;&gt;"","ok",""),""),""),""),""),""),"")</f>
        <v>ok</v>
      </c>
      <c r="L3805" t="str">
        <f>IF(Hoja2!A3805="'S/F'","--","")</f>
        <v/>
      </c>
      <c r="M3805" t="str">
        <f>IF(LEN(Hoja2!C3805)&gt;30,Hoja2!C3805,"")</f>
        <v/>
      </c>
      <c r="O3805" t="str">
        <f>IF(LEN(Hoja2!F3805)&gt;110,LEN(Hoja2!F3805),"")</f>
        <v/>
      </c>
      <c r="Q3805" t="str">
        <f>IF(K3805="ok",CONCATENATE(IF(Hoja2!A3805="'S/F'","--",""),N3805,"INSERT INTO seguimiento_oficios_recepcion_oficio(fecha_captura, folio_interno, no_oficio, dependencia_envia, firma, fecha_oficio, asunto, anexo, captura_id, estatus_id) VALUES ('",CONCATENATE(RIGHT(CONCATENATE("00",DAY(Hoja2!B3805)),2),"/",RIGHT(CONCATENATE("00",MONTH(Hoja2!B3805)),2),"/",RIGHT(CONCATENATE("00",YEAR(Hoja2!B3805)),2)),"',",Hoja2!A3805,",'",Hoja2!C3805,"','",Hoja2!F3805,"','",Hoja2!E3805,"','",CONCATENATE(RIGHT(CONCATENATE("00",DAY(Hoja2!D3805)),2),"/",RIGHT(CONCATENATE("00",MONTH(Hoja2!D3805)),2),"/",RIGHT(CONCATENATE("00",YEAR(Hoja2!D3805)),2)),"','",Hoja2!J3805,"',","FALSE, 1,8);"), "")</f>
        <v>INSERT INTO seguimiento_oficios_recepcion_oficio(fecha_captura, folio_interno, no_oficio, dependencia_envia, firma, fecha_oficio, asunto, anexo, captura_id, estatus_id) VALUES ('27/06/12',1146,'270','TRANSPORTE AEREO','MARIA GUADALUPE CABRERA LANDERO','26/06/12','SOLICITA AMPLIACION DE VIATICOS Y BOLETO DE AVION',FALSE, 1,8);</v>
      </c>
    </row>
    <row r="3806" spans="6:17">
      <c r="F3806" t="str">
        <f>RIGHT(CONCATENATE("00",DAY(Hoja2!B3806)),2)</f>
        <v>27</v>
      </c>
      <c r="G3806" t="str">
        <f>CONCATENATE(RIGHT(CONCATENATE("00",DAY(Hoja2!B3806)),2),"/",RIGHT(CONCATENATE("00",MONTH(Hoja2!B3806)),2),"/",RIGHT(CONCATENATE("00",YEAR(Hoja2!B3806)),2))</f>
        <v>27/06/12</v>
      </c>
      <c r="H3806" t="str">
        <f>RIGHT(CONCATENATE("00",DAY(Hoja2!D3806)),2)</f>
        <v>27</v>
      </c>
      <c r="I3806" t="str">
        <f>CONCATENATE(RIGHT(CONCATENATE("00",DAY(Hoja2!D3806)),2),"/",RIGHT(CONCATENATE("00",MONTH(Hoja2!D3806)),2),"/",RIGHT(CONCATENATE("00",YEAR(Hoja2!D3806)),2))</f>
        <v>27/06/12</v>
      </c>
      <c r="J3806" t="str">
        <f>IF(LEN(Hoja2!J3806)&gt;150,LEN(Hoja2!J3806),"")</f>
        <v/>
      </c>
      <c r="K3806" t="str">
        <f>IF(Hoja2!A3806&lt;&gt;"", IF(Hoja2!B3806&lt;&gt;"", IF(Hoja2!C3806&lt;&gt;"", IF(Hoja2!D3806&lt;&gt;"", IF(Hoja2!E3806&lt;&gt;"", IF(Hoja2!F3806&lt;&gt;"", IF(Hoja2!J3806&lt;&gt;"","ok",""),""),""),""),""),""),"")</f>
        <v>ok</v>
      </c>
      <c r="L3806" t="str">
        <f>IF(Hoja2!A3806="'S/F'","--","")</f>
        <v/>
      </c>
      <c r="M3806" t="str">
        <f>IF(LEN(Hoja2!C3806)&gt;30,Hoja2!C3806,"")</f>
        <v/>
      </c>
      <c r="O3806" t="str">
        <f>IF(LEN(Hoja2!F3806)&gt;110,LEN(Hoja2!F3806),"")</f>
        <v/>
      </c>
      <c r="Q3806" t="str">
        <f>IF(K3806="ok",CONCATENATE(IF(Hoja2!A3806="'S/F'","--",""),N3806,"INSERT INTO seguimiento_oficios_recepcion_oficio(fecha_captura, folio_interno, no_oficio, dependencia_envia, firma, fecha_oficio, asunto, anexo, captura_id, estatus_id) VALUES ('",CONCATENATE(RIGHT(CONCATENATE("00",DAY(Hoja2!B3806)),2),"/",RIGHT(CONCATENATE("00",MONTH(Hoja2!B3806)),2),"/",RIGHT(CONCATENATE("00",YEAR(Hoja2!B3806)),2)),"',",Hoja2!A3806,",'",Hoja2!C3806,"','",Hoja2!F3806,"','",Hoja2!E3806,"','",CONCATENATE(RIGHT(CONCATENATE("00",DAY(Hoja2!D3806)),2),"/",RIGHT(CONCATENATE("00",MONTH(Hoja2!D3806)),2),"/",RIGHT(CONCATENATE("00",YEAR(Hoja2!D3806)),2)),"','",Hoja2!J3806,"',","FALSE, 1,8);"), "")</f>
        <v>INSERT INTO seguimiento_oficios_recepcion_oficio(fecha_captura, folio_interno, no_oficio, dependencia_envia, firma, fecha_oficio, asunto, anexo, captura_id, estatus_id) VALUES ('27/06/12',1147,'388','IEC','EDUARDO  MARIO MAESTRO PAYRO ','27/06/12','SOLICITAN BANDA DE MUSICA PARA EL 29 DE JUNIO 2012 Y 2013',FALSE, 1,8);</v>
      </c>
    </row>
    <row r="3807" spans="6:17">
      <c r="F3807" t="str">
        <f>RIGHT(CONCATENATE("00",DAY(Hoja2!B3807)),2)</f>
        <v>27</v>
      </c>
      <c r="G3807" t="str">
        <f>CONCATENATE(RIGHT(CONCATENATE("00",DAY(Hoja2!B3807)),2),"/",RIGHT(CONCATENATE("00",MONTH(Hoja2!B3807)),2),"/",RIGHT(CONCATENATE("00",YEAR(Hoja2!B3807)),2))</f>
        <v>27/06/12</v>
      </c>
      <c r="H3807" t="str">
        <f>RIGHT(CONCATENATE("00",DAY(Hoja2!D3807)),2)</f>
        <v>26</v>
      </c>
      <c r="I3807" t="str">
        <f>CONCATENATE(RIGHT(CONCATENATE("00",DAY(Hoja2!D3807)),2),"/",RIGHT(CONCATENATE("00",MONTH(Hoja2!D3807)),2),"/",RIGHT(CONCATENATE("00",YEAR(Hoja2!D3807)),2))</f>
        <v>26/06/12</v>
      </c>
      <c r="J3807" t="str">
        <f>IF(LEN(Hoja2!J3807)&gt;150,LEN(Hoja2!J3807),"")</f>
        <v/>
      </c>
      <c r="K3807" t="str">
        <f>IF(Hoja2!A3807&lt;&gt;"", IF(Hoja2!B3807&lt;&gt;"", IF(Hoja2!C3807&lt;&gt;"", IF(Hoja2!D3807&lt;&gt;"", IF(Hoja2!E3807&lt;&gt;"", IF(Hoja2!F3807&lt;&gt;"", IF(Hoja2!J3807&lt;&gt;"","ok",""),""),""),""),""),""),"")</f>
        <v>ok</v>
      </c>
      <c r="L3807" t="str">
        <f>IF(Hoja2!A3807="'S/F'","--","")</f>
        <v/>
      </c>
      <c r="M3807" t="str">
        <f>IF(LEN(Hoja2!C3807)&gt;30,Hoja2!C3807,"")</f>
        <v/>
      </c>
      <c r="O3807" t="str">
        <f>IF(LEN(Hoja2!F3807)&gt;110,LEN(Hoja2!F3807),"")</f>
        <v/>
      </c>
      <c r="Q3807" t="str">
        <f>IF(K3807="ok",CONCATENATE(IF(Hoja2!A3807="'S/F'","--",""),N3807,"INSERT INTO seguimiento_oficios_recepcion_oficio(fecha_captura, folio_interno, no_oficio, dependencia_envia, firma, fecha_oficio, asunto, anexo, captura_id, estatus_id) VALUES ('",CONCATENATE(RIGHT(CONCATENATE("00",DAY(Hoja2!B3807)),2),"/",RIGHT(CONCATENATE("00",MONTH(Hoja2!B3807)),2),"/",RIGHT(CONCATENATE("00",YEAR(Hoja2!B3807)),2)),"',",Hoja2!A3807,",'",Hoja2!C3807,"','",Hoja2!F3807,"','",Hoja2!E3807,"','",CONCATENATE(RIGHT(CONCATENATE("00",DAY(Hoja2!D3807)),2),"/",RIGHT(CONCATENATE("00",MONTH(Hoja2!D3807)),2),"/",RIGHT(CONCATENATE("00",YEAR(Hoja2!D3807)),2)),"','",Hoja2!J3807,"',","FALSE, 1,8);"), "")</f>
        <v>INSERT INTO seguimiento_oficios_recepcion_oficio(fecha_captura, folio_interno, no_oficio, dependencia_envia, firma, fecha_oficio, asunto, anexo, captura_id, estatus_id) VALUES ('27/06/12',1148,'472','INJUDET','MELCHI FRANCO RUIZ','26/06/12','SOLICITAN MAMPARA PARA EL 29 DE JUNIO',FALSE, 1,8);</v>
      </c>
    </row>
    <row r="3808" spans="6:17">
      <c r="F3808" t="str">
        <f>RIGHT(CONCATENATE("00",DAY(Hoja2!B3808)),2)</f>
        <v>27</v>
      </c>
      <c r="G3808" t="str">
        <f>CONCATENATE(RIGHT(CONCATENATE("00",DAY(Hoja2!B3808)),2),"/",RIGHT(CONCATENATE("00",MONTH(Hoja2!B3808)),2),"/",RIGHT(CONCATENATE("00",YEAR(Hoja2!B3808)),2))</f>
        <v>27/06/12</v>
      </c>
      <c r="H3808" t="str">
        <f>RIGHT(CONCATENATE("00",DAY(Hoja2!D3808)),2)</f>
        <v>12</v>
      </c>
      <c r="I3808" t="str">
        <f>CONCATENATE(RIGHT(CONCATENATE("00",DAY(Hoja2!D3808)),2),"/",RIGHT(CONCATENATE("00",MONTH(Hoja2!D3808)),2),"/",RIGHT(CONCATENATE("00",YEAR(Hoja2!D3808)),2))</f>
        <v>12/06/12</v>
      </c>
      <c r="J3808" t="str">
        <f>IF(LEN(Hoja2!J3808)&gt;150,LEN(Hoja2!J3808),"")</f>
        <v/>
      </c>
      <c r="K3808" t="str">
        <f>IF(Hoja2!A3808&lt;&gt;"", IF(Hoja2!B3808&lt;&gt;"", IF(Hoja2!C3808&lt;&gt;"", IF(Hoja2!D3808&lt;&gt;"", IF(Hoja2!E3808&lt;&gt;"", IF(Hoja2!F3808&lt;&gt;"", IF(Hoja2!J3808&lt;&gt;"","ok",""),""),""),""),""),""),"")</f>
        <v>ok</v>
      </c>
      <c r="L3808" t="str">
        <f>IF(Hoja2!A3808="'S/F'","--","")</f>
        <v/>
      </c>
      <c r="M3808" t="str">
        <f>IF(LEN(Hoja2!C3808)&gt;30,Hoja2!C3808,"")</f>
        <v/>
      </c>
      <c r="O3808" t="str">
        <f>IF(LEN(Hoja2!F3808)&gt;110,LEN(Hoja2!F3808),"")</f>
        <v/>
      </c>
      <c r="Q3808" t="str">
        <f>IF(K3808="ok",CONCATENATE(IF(Hoja2!A3808="'S/F'","--",""),N3808,"INSERT INTO seguimiento_oficios_recepcion_oficio(fecha_captura, folio_interno, no_oficio, dependencia_envia, firma, fecha_oficio, asunto, anexo, captura_id, estatus_id) VALUES ('",CONCATENATE(RIGHT(CONCATENATE("00",DAY(Hoja2!B3808)),2),"/",RIGHT(CONCATENATE("00",MONTH(Hoja2!B3808)),2),"/",RIGHT(CONCATENATE("00",YEAR(Hoja2!B3808)),2)),"',",Hoja2!A3808,",'",Hoja2!C3808,"','",Hoja2!F3808,"','",Hoja2!E3808,"','",CONCATENATE(RIGHT(CONCATENATE("00",DAY(Hoja2!D3808)),2),"/",RIGHT(CONCATENATE("00",MONTH(Hoja2!D3808)),2),"/",RIGHT(CONCATENATE("00",YEAR(Hoja2!D3808)),2)),"','",Hoja2!J3808,"',","FALSE, 1,8);"), "")</f>
        <v>INSERT INTO seguimiento_oficios_recepcion_oficio(fecha_captura, folio_interno, no_oficio, dependencia_envia, firma, fecha_oficio, asunto, anexo, captura_id, estatus_id) VALUES ('27/06/12',1149,'1180','SAF','JOSE MANUEL SAINZ PINEDA','12/06/12','AUTORIZACION DE AMPLIACION DE RECURSOS IFOS',FALSE, 1,8);</v>
      </c>
    </row>
    <row r="3809" spans="6:17">
      <c r="F3809" t="str">
        <f>RIGHT(CONCATENATE("00",DAY(Hoja2!B3809)),2)</f>
        <v>27</v>
      </c>
      <c r="G3809" t="str">
        <f>CONCATENATE(RIGHT(CONCATENATE("00",DAY(Hoja2!B3809)),2),"/",RIGHT(CONCATENATE("00",MONTH(Hoja2!B3809)),2),"/",RIGHT(CONCATENATE("00",YEAR(Hoja2!B3809)),2))</f>
        <v>27/06/12</v>
      </c>
      <c r="H3809" t="str">
        <f>RIGHT(CONCATENATE("00",DAY(Hoja2!D3809)),2)</f>
        <v>26</v>
      </c>
      <c r="I3809" t="str">
        <f>CONCATENATE(RIGHT(CONCATENATE("00",DAY(Hoja2!D3809)),2),"/",RIGHT(CONCATENATE("00",MONTH(Hoja2!D3809)),2),"/",RIGHT(CONCATENATE("00",YEAR(Hoja2!D3809)),2))</f>
        <v>26/06/12</v>
      </c>
      <c r="J3809" t="str">
        <f>IF(LEN(Hoja2!J3809)&gt;150,LEN(Hoja2!J3809),"")</f>
        <v/>
      </c>
      <c r="K3809" t="str">
        <f>IF(Hoja2!A3809&lt;&gt;"", IF(Hoja2!B3809&lt;&gt;"", IF(Hoja2!C3809&lt;&gt;"", IF(Hoja2!D3809&lt;&gt;"", IF(Hoja2!E3809&lt;&gt;"", IF(Hoja2!F3809&lt;&gt;"", IF(Hoja2!J3809&lt;&gt;"","ok",""),""),""),""),""),""),"")</f>
        <v>ok</v>
      </c>
      <c r="L3809" t="str">
        <f>IF(Hoja2!A3809="'S/F'","--","")</f>
        <v/>
      </c>
      <c r="M3809" t="str">
        <f>IF(LEN(Hoja2!C3809)&gt;30,Hoja2!C3809,"")</f>
        <v/>
      </c>
      <c r="O3809" t="str">
        <f>IF(LEN(Hoja2!F3809)&gt;110,LEN(Hoja2!F3809),"")</f>
        <v/>
      </c>
      <c r="Q3809" t="str">
        <f>IF(K3809="ok",CONCATENATE(IF(Hoja2!A3809="'S/F'","--",""),N3809,"INSERT INTO seguimiento_oficios_recepcion_oficio(fecha_captura, folio_interno, no_oficio, dependencia_envia, firma, fecha_oficio, asunto, anexo, captura_id, estatus_id) VALUES ('",CONCATENATE(RIGHT(CONCATENATE("00",DAY(Hoja2!B3809)),2),"/",RIGHT(CONCATENATE("00",MONTH(Hoja2!B3809)),2),"/",RIGHT(CONCATENATE("00",YEAR(Hoja2!B3809)),2)),"',",Hoja2!A3809,",'",Hoja2!C3809,"','",Hoja2!F3809,"','",Hoja2!E3809,"','",CONCATENATE(RIGHT(CONCATENATE("00",DAY(Hoja2!D3809)),2),"/",RIGHT(CONCATENATE("00",MONTH(Hoja2!D3809)),2),"/",RIGHT(CONCATENATE("00",YEAR(Hoja2!D3809)),2)),"','",Hoja2!J3809,"',","FALSE, 1,8);"), "")</f>
        <v>INSERT INTO seguimiento_oficios_recepcion_oficio(fecha_captura, folio_interno, no_oficio, dependencia_envia, firma, fecha_oficio, asunto, anexo, captura_id, estatus_id) VALUES ('27/06/12',1150,'220','DGTI 32','ROSENDA GORROCHOTEGUI SALAS','26/06/12','SOLICITA ACCESO AL ESTACIONAMIENTO DEL PARQUE TABASCO EL 05 DE JULIO',FALSE, 1,8);</v>
      </c>
    </row>
    <row r="3810" spans="6:17">
      <c r="F3810" t="str">
        <f>RIGHT(CONCATENATE("00",DAY(Hoja2!B3810)),2)</f>
        <v>26</v>
      </c>
      <c r="G3810" t="str">
        <f>CONCATENATE(RIGHT(CONCATENATE("00",DAY(Hoja2!B3810)),2),"/",RIGHT(CONCATENATE("00",MONTH(Hoja2!B3810)),2),"/",RIGHT(CONCATENATE("00",YEAR(Hoja2!B3810)),2))</f>
        <v>26/06/12</v>
      </c>
      <c r="H3810" t="str">
        <f>RIGHT(CONCATENATE("00",DAY(Hoja2!D3810)),2)</f>
        <v>26</v>
      </c>
      <c r="I3810" t="str">
        <f>CONCATENATE(RIGHT(CONCATENATE("00",DAY(Hoja2!D3810)),2),"/",RIGHT(CONCATENATE("00",MONTH(Hoja2!D3810)),2),"/",RIGHT(CONCATENATE("00",YEAR(Hoja2!D3810)),2))</f>
        <v>26/06/12</v>
      </c>
      <c r="J3810" t="str">
        <f>IF(LEN(Hoja2!J3810)&gt;150,LEN(Hoja2!J3810),"")</f>
        <v/>
      </c>
      <c r="K3810" t="str">
        <f>IF(Hoja2!A3810&lt;&gt;"", IF(Hoja2!B3810&lt;&gt;"", IF(Hoja2!C3810&lt;&gt;"", IF(Hoja2!D3810&lt;&gt;"", IF(Hoja2!E3810&lt;&gt;"", IF(Hoja2!F3810&lt;&gt;"", IF(Hoja2!J3810&lt;&gt;"","ok",""),""),""),""),""),""),"")</f>
        <v>ok</v>
      </c>
      <c r="L3810" t="str">
        <f>IF(Hoja2!A3810="'S/F'","--","")</f>
        <v/>
      </c>
      <c r="M3810" t="str">
        <f>IF(LEN(Hoja2!C3810)&gt;30,Hoja2!C3810,"")</f>
        <v/>
      </c>
      <c r="O3810" t="str">
        <f>IF(LEN(Hoja2!F3810)&gt;110,LEN(Hoja2!F3810),"")</f>
        <v/>
      </c>
      <c r="Q3810" t="str">
        <f>IF(K3810="ok",CONCATENATE(IF(Hoja2!A3810="'S/F'","--",""),N3810,"INSERT INTO seguimiento_oficios_recepcion_oficio(fecha_captura, folio_interno, no_oficio, dependencia_envia, firma, fecha_oficio, asunto, anexo, captura_id, estatus_id) VALUES ('",CONCATENATE(RIGHT(CONCATENATE("00",DAY(Hoja2!B3810)),2),"/",RIGHT(CONCATENATE("00",MONTH(Hoja2!B3810)),2),"/",RIGHT(CONCATENATE("00",YEAR(Hoja2!B3810)),2)),"',",Hoja2!A3810,",'",Hoja2!C3810,"','",Hoja2!F3810,"','",Hoja2!E3810,"','",CONCATENATE(RIGHT(CONCATENATE("00",DAY(Hoja2!D3810)),2),"/",RIGHT(CONCATENATE("00",MONTH(Hoja2!D3810)),2),"/",RIGHT(CONCATENATE("00",YEAR(Hoja2!D3810)),2)),"','",Hoja2!J3810,"',","FALSE, 1,8);"), "")</f>
        <v>INSERT INTO seguimiento_oficios_recepcion_oficio(fecha_captura, folio_interno, no_oficio, dependencia_envia, firma, fecha_oficio, asunto, anexo, captura_id, estatus_id) VALUES ('26/06/12',1151,'1911','CEAS','CLISCERIA RODRIGUEZ ALVARADO','26/06/12','ENVIA PARA TRAMITE ADMINISTRATIVOS CORRESPOMDIENTES CALCULO DEL ANTEPROYECTO DE PRESUPUESTO DEL CAPITULO 1000 SERVICIOS PERSONALES PARA EL 2013',FALSE, 1,8);</v>
      </c>
    </row>
    <row r="3811" spans="6:17">
      <c r="F3811" t="str">
        <f>RIGHT(CONCATENATE("00",DAY(Hoja2!B3811)),2)</f>
        <v>27</v>
      </c>
      <c r="G3811" t="str">
        <f>CONCATENATE(RIGHT(CONCATENATE("00",DAY(Hoja2!B3811)),2),"/",RIGHT(CONCATENATE("00",MONTH(Hoja2!B3811)),2),"/",RIGHT(CONCATENATE("00",YEAR(Hoja2!B3811)),2))</f>
        <v>27/06/12</v>
      </c>
      <c r="H3811" t="str">
        <f>RIGHT(CONCATENATE("00",DAY(Hoja2!D3811)),2)</f>
        <v>27</v>
      </c>
      <c r="I3811" t="str">
        <f>CONCATENATE(RIGHT(CONCATENATE("00",DAY(Hoja2!D3811)),2),"/",RIGHT(CONCATENATE("00",MONTH(Hoja2!D3811)),2),"/",RIGHT(CONCATENATE("00",YEAR(Hoja2!D3811)),2))</f>
        <v>27/06/12</v>
      </c>
      <c r="J3811" t="str">
        <f>IF(LEN(Hoja2!J3811)&gt;150,LEN(Hoja2!J3811),"")</f>
        <v/>
      </c>
      <c r="K3811" t="str">
        <f>IF(Hoja2!A3811&lt;&gt;"", IF(Hoja2!B3811&lt;&gt;"", IF(Hoja2!C3811&lt;&gt;"", IF(Hoja2!D3811&lt;&gt;"", IF(Hoja2!E3811&lt;&gt;"", IF(Hoja2!F3811&lt;&gt;"", IF(Hoja2!J3811&lt;&gt;"","ok",""),""),""),""),""),""),"")</f>
        <v>ok</v>
      </c>
      <c r="L3811" t="str">
        <f>IF(Hoja2!A3811="'S/F'","--","")</f>
        <v/>
      </c>
      <c r="M3811" t="str">
        <f>IF(LEN(Hoja2!C3811)&gt;30,Hoja2!C3811,"")</f>
        <v/>
      </c>
      <c r="O3811" t="str">
        <f>IF(LEN(Hoja2!F3811)&gt;110,LEN(Hoja2!F3811),"")</f>
        <v/>
      </c>
      <c r="Q3811" t="str">
        <f>IF(K3811="ok",CONCATENATE(IF(Hoja2!A3811="'S/F'","--",""),N3811,"INSERT INTO seguimiento_oficios_recepcion_oficio(fecha_captura, folio_interno, no_oficio, dependencia_envia, firma, fecha_oficio, asunto, anexo, captura_id, estatus_id) VALUES ('",CONCATENATE(RIGHT(CONCATENATE("00",DAY(Hoja2!B3811)),2),"/",RIGHT(CONCATENATE("00",MONTH(Hoja2!B3811)),2),"/",RIGHT(CONCATENATE("00",YEAR(Hoja2!B3811)),2)),"',",Hoja2!A3811,",'",Hoja2!C3811,"','",Hoja2!F3811,"','",Hoja2!E3811,"','",CONCATENATE(RIGHT(CONCATENATE("00",DAY(Hoja2!D3811)),2),"/",RIGHT(CONCATENATE("00",MONTH(Hoja2!D3811)),2),"/",RIGHT(CONCATENATE("00",YEAR(Hoja2!D3811)),2)),"','",Hoja2!J3811,"',","FALSE, 1,8);"), "")</f>
        <v>INSERT INTO seguimiento_oficios_recepcion_oficio(fecha_captura, folio_interno, no_oficio, dependencia_envia, firma, fecha_oficio, asunto, anexo, captura_id, estatus_id) VALUES ('27/06/12',1152,'07','SAF','GUILLERMO CASTRO GARCIA','27/06/12','INFORMA DE REUNION DE TRABAJO EN LA CUAL SE EXPUSIERON LOS MODULOS DEL SISTEMA DE ARMONIZACION CONTABLE',FALSE, 1,8);</v>
      </c>
    </row>
    <row r="3812" spans="6:17">
      <c r="F3812" t="str">
        <f>RIGHT(CONCATENATE("00",DAY(Hoja2!B3812)),2)</f>
        <v>28</v>
      </c>
      <c r="G3812" t="str">
        <f>CONCATENATE(RIGHT(CONCATENATE("00",DAY(Hoja2!B3812)),2),"/",RIGHT(CONCATENATE("00",MONTH(Hoja2!B3812)),2),"/",RIGHT(CONCATENATE("00",YEAR(Hoja2!B3812)),2))</f>
        <v>28/06/12</v>
      </c>
      <c r="H3812" t="str">
        <f>RIGHT(CONCATENATE("00",DAY(Hoja2!D3812)),2)</f>
        <v>25</v>
      </c>
      <c r="I3812" t="str">
        <f>CONCATENATE(RIGHT(CONCATENATE("00",DAY(Hoja2!D3812)),2),"/",RIGHT(CONCATENATE("00",MONTH(Hoja2!D3812)),2),"/",RIGHT(CONCATENATE("00",YEAR(Hoja2!D3812)),2))</f>
        <v>25/06/12</v>
      </c>
      <c r="J3812" t="str">
        <f>IF(LEN(Hoja2!J3812)&gt;150,LEN(Hoja2!J3812),"")</f>
        <v/>
      </c>
      <c r="K3812" t="str">
        <f>IF(Hoja2!A3812&lt;&gt;"", IF(Hoja2!B3812&lt;&gt;"", IF(Hoja2!C3812&lt;&gt;"", IF(Hoja2!D3812&lt;&gt;"", IF(Hoja2!E3812&lt;&gt;"", IF(Hoja2!F3812&lt;&gt;"", IF(Hoja2!J3812&lt;&gt;"","ok",""),""),""),""),""),""),"")</f>
        <v>ok</v>
      </c>
      <c r="L3812" t="str">
        <f>IF(Hoja2!A3812="'S/F'","--","")</f>
        <v/>
      </c>
      <c r="M3812" t="str">
        <f>IF(LEN(Hoja2!C3812)&gt;30,Hoja2!C3812,"")</f>
        <v/>
      </c>
      <c r="O3812" t="str">
        <f>IF(LEN(Hoja2!F3812)&gt;110,LEN(Hoja2!F3812),"")</f>
        <v/>
      </c>
      <c r="Q3812" t="str">
        <f>IF(K3812="ok",CONCATENATE(IF(Hoja2!A3812="'S/F'","--",""),N3812,"INSERT INTO seguimiento_oficios_recepcion_oficio(fecha_captura, folio_interno, no_oficio, dependencia_envia, firma, fecha_oficio, asunto, anexo, captura_id, estatus_id) VALUES ('",CONCATENATE(RIGHT(CONCATENATE("00",DAY(Hoja2!B3812)),2),"/",RIGHT(CONCATENATE("00",MONTH(Hoja2!B3812)),2),"/",RIGHT(CONCATENATE("00",YEAR(Hoja2!B3812)),2)),"',",Hoja2!A3812,",'",Hoja2!C3812,"','",Hoja2!F3812,"','",Hoja2!E3812,"','",CONCATENATE(RIGHT(CONCATENATE("00",DAY(Hoja2!D3812)),2),"/",RIGHT(CONCATENATE("00",MONTH(Hoja2!D3812)),2),"/",RIGHT(CONCATENATE("00",YEAR(Hoja2!D3812)),2)),"','",Hoja2!J3812,"',","FALSE, 1,8);"), "")</f>
        <v>INSERT INTO seguimiento_oficios_recepcion_oficio(fecha_captura, folio_interno, no_oficio, dependencia_envia, firma, fecha_oficio, asunto, anexo, captura_id, estatus_id) VALUES ('28/06/12',1153,'3968','TRIBUNAL DE CONCILIACION Y ARTBITRAJE','JUAN VICENTE CANO GOMEZ','25/06/12','INFORMA DE INSPECCION OCULAR OFRECIDA POR LA PGJ EL 06 DE JULIO  ACTOR ESTHER HERNANDEZ NERY VS PGJ',FALSE, 1,8);</v>
      </c>
    </row>
    <row r="3813" spans="6:17">
      <c r="F3813" t="str">
        <f>RIGHT(CONCATENATE("00",DAY(Hoja2!B3813)),2)</f>
        <v>28</v>
      </c>
      <c r="G3813" t="str">
        <f>CONCATENATE(RIGHT(CONCATENATE("00",DAY(Hoja2!B3813)),2),"/",RIGHT(CONCATENATE("00",MONTH(Hoja2!B3813)),2),"/",RIGHT(CONCATENATE("00",YEAR(Hoja2!B3813)),2))</f>
        <v>28/06/12</v>
      </c>
      <c r="H3813" t="str">
        <f>RIGHT(CONCATENATE("00",DAY(Hoja2!D3813)),2)</f>
        <v>25</v>
      </c>
      <c r="I3813" t="str">
        <f>CONCATENATE(RIGHT(CONCATENATE("00",DAY(Hoja2!D3813)),2),"/",RIGHT(CONCATENATE("00",MONTH(Hoja2!D3813)),2),"/",RIGHT(CONCATENATE("00",YEAR(Hoja2!D3813)),2))</f>
        <v>25/06/12</v>
      </c>
      <c r="J3813" t="str">
        <f>IF(LEN(Hoja2!J3813)&gt;150,LEN(Hoja2!J3813),"")</f>
        <v/>
      </c>
      <c r="K3813" t="str">
        <f>IF(Hoja2!A3813&lt;&gt;"", IF(Hoja2!B3813&lt;&gt;"", IF(Hoja2!C3813&lt;&gt;"", IF(Hoja2!D3813&lt;&gt;"", IF(Hoja2!E3813&lt;&gt;"", IF(Hoja2!F3813&lt;&gt;"", IF(Hoja2!J3813&lt;&gt;"","ok",""),""),""),""),""),""),"")</f>
        <v>ok</v>
      </c>
      <c r="L3813" t="str">
        <f>IF(Hoja2!A3813="'S/F'","--","")</f>
        <v/>
      </c>
      <c r="M3813" t="str">
        <f>IF(LEN(Hoja2!C3813)&gt;30,Hoja2!C3813,"")</f>
        <v/>
      </c>
      <c r="O3813" t="str">
        <f>IF(LEN(Hoja2!F3813)&gt;110,LEN(Hoja2!F3813),"")</f>
        <v/>
      </c>
      <c r="Q3813" t="str">
        <f>IF(K3813="ok",CONCATENATE(IF(Hoja2!A3813="'S/F'","--",""),N3813,"INSERT INTO seguimiento_oficios_recepcion_oficio(fecha_captura, folio_interno, no_oficio, dependencia_envia, firma, fecha_oficio, asunto, anexo, captura_id, estatus_id) VALUES ('",CONCATENATE(RIGHT(CONCATENATE("00",DAY(Hoja2!B3813)),2),"/",RIGHT(CONCATENATE("00",MONTH(Hoja2!B3813)),2),"/",RIGHT(CONCATENATE("00",YEAR(Hoja2!B3813)),2)),"',",Hoja2!A3813,",'",Hoja2!C3813,"','",Hoja2!F3813,"','",Hoja2!E3813,"','",CONCATENATE(RIGHT(CONCATENATE("00",DAY(Hoja2!D3813)),2),"/",RIGHT(CONCATENATE("00",MONTH(Hoja2!D3813)),2),"/",RIGHT(CONCATENATE("00",YEAR(Hoja2!D3813)),2)),"','",Hoja2!J3813,"',","FALSE, 1,8);"), "")</f>
        <v>INSERT INTO seguimiento_oficios_recepcion_oficio(fecha_captura, folio_interno, no_oficio, dependencia_envia, firma, fecha_oficio, asunto, anexo, captura_id, estatus_id) VALUES ('28/06/12',1154,'3974','TRIBUNAL DE CONCILIACION Y ARTBITRAJE','JUAN VICENTE CANO GOMEZ','25/06/12','SOLICITA INFORMES CATEGORIA DE JEFE DE PROYECTO, SALARIO ASIGNADO Y PRESTACIONES',FALSE, 1,8);</v>
      </c>
    </row>
    <row r="3814" spans="6:17">
      <c r="F3814" t="str">
        <f>RIGHT(CONCATENATE("00",DAY(Hoja2!B3814)),2)</f>
        <v>28</v>
      </c>
      <c r="G3814" t="str">
        <f>CONCATENATE(RIGHT(CONCATENATE("00",DAY(Hoja2!B3814)),2),"/",RIGHT(CONCATENATE("00",MONTH(Hoja2!B3814)),2),"/",RIGHT(CONCATENATE("00",YEAR(Hoja2!B3814)),2))</f>
        <v>28/06/12</v>
      </c>
      <c r="H3814" t="str">
        <f>RIGHT(CONCATENATE("00",DAY(Hoja2!D3814)),2)</f>
        <v>28</v>
      </c>
      <c r="I3814" t="str">
        <f>CONCATENATE(RIGHT(CONCATENATE("00",DAY(Hoja2!D3814)),2),"/",RIGHT(CONCATENATE("00",MONTH(Hoja2!D3814)),2),"/",RIGHT(CONCATENATE("00",YEAR(Hoja2!D3814)),2))</f>
        <v>28/06/12</v>
      </c>
      <c r="J3814" t="str">
        <f>IF(LEN(Hoja2!J3814)&gt;150,LEN(Hoja2!J3814),"")</f>
        <v/>
      </c>
      <c r="K3814" t="str">
        <f>IF(Hoja2!A3814&lt;&gt;"", IF(Hoja2!B3814&lt;&gt;"", IF(Hoja2!C3814&lt;&gt;"", IF(Hoja2!D3814&lt;&gt;"", IF(Hoja2!E3814&lt;&gt;"", IF(Hoja2!F3814&lt;&gt;"", IF(Hoja2!J3814&lt;&gt;"","ok",""),""),""),""),""),""),"")</f>
        <v>ok</v>
      </c>
      <c r="L3814" t="str">
        <f>IF(Hoja2!A3814="'S/F'","--","")</f>
        <v/>
      </c>
      <c r="M3814" t="str">
        <f>IF(LEN(Hoja2!C3814)&gt;30,Hoja2!C3814,"")</f>
        <v/>
      </c>
      <c r="O3814" t="str">
        <f>IF(LEN(Hoja2!F3814)&gt;110,LEN(Hoja2!F3814),"")</f>
        <v/>
      </c>
      <c r="Q3814" t="str">
        <f>IF(K3814="ok",CONCATENATE(IF(Hoja2!A3814="'S/F'","--",""),N3814,"INSERT INTO seguimiento_oficios_recepcion_oficio(fecha_captura, folio_interno, no_oficio, dependencia_envia, firma, fecha_oficio, asunto, anexo, captura_id, estatus_id) VALUES ('",CONCATENATE(RIGHT(CONCATENATE("00",DAY(Hoja2!B3814)),2),"/",RIGHT(CONCATENATE("00",MONTH(Hoja2!B3814)),2),"/",RIGHT(CONCATENATE("00",YEAR(Hoja2!B3814)),2)),"',",Hoja2!A3814,",'",Hoja2!C3814,"','",Hoja2!F3814,"','",Hoja2!E3814,"','",CONCATENATE(RIGHT(CONCATENATE("00",DAY(Hoja2!D3814)),2),"/",RIGHT(CONCATENATE("00",MONTH(Hoja2!D3814)),2),"/",RIGHT(CONCATENATE("00",YEAR(Hoja2!D3814)),2)),"','",Hoja2!J3814,"',","FALSE, 1,8);"), "")</f>
        <v>INSERT INTO seguimiento_oficios_recepcion_oficio(fecha_captura, folio_interno, no_oficio, dependencia_envia, firma, fecha_oficio, asunto, anexo, captura_id, estatus_id) VALUES ('28/06/12',1156,'6370','PODER JUDICIAL DE LA FEDERACION','GUADALUPE ANTONIA BOLIO MENDEZ','28/06/12','JUICIO DE AMPARO DIRECTO 606/2012 PROMOVIDO POR ALEJANDRO ASUNCION CASTILLO HERNANDEZ',FALSE, 1,8);</v>
      </c>
    </row>
    <row r="3815" spans="6:17">
      <c r="F3815" t="str">
        <f>RIGHT(CONCATENATE("00",DAY(Hoja2!B3815)),2)</f>
        <v>28</v>
      </c>
      <c r="G3815" t="str">
        <f>CONCATENATE(RIGHT(CONCATENATE("00",DAY(Hoja2!B3815)),2),"/",RIGHT(CONCATENATE("00",MONTH(Hoja2!B3815)),2),"/",RIGHT(CONCATENATE("00",YEAR(Hoja2!B3815)),2))</f>
        <v>28/06/12</v>
      </c>
      <c r="H3815" t="str">
        <f>RIGHT(CONCATENATE("00",DAY(Hoja2!D3815)),2)</f>
        <v>26</v>
      </c>
      <c r="I3815" t="str">
        <f>CONCATENATE(RIGHT(CONCATENATE("00",DAY(Hoja2!D3815)),2),"/",RIGHT(CONCATENATE("00",MONTH(Hoja2!D3815)),2),"/",RIGHT(CONCATENATE("00",YEAR(Hoja2!D3815)),2))</f>
        <v>26/06/12</v>
      </c>
      <c r="J3815" t="str">
        <f>IF(LEN(Hoja2!J3815)&gt;150,LEN(Hoja2!J3815),"")</f>
        <v/>
      </c>
      <c r="K3815" t="str">
        <f>IF(Hoja2!A3815&lt;&gt;"", IF(Hoja2!B3815&lt;&gt;"", IF(Hoja2!C3815&lt;&gt;"", IF(Hoja2!D3815&lt;&gt;"", IF(Hoja2!E3815&lt;&gt;"", IF(Hoja2!F3815&lt;&gt;"", IF(Hoja2!J3815&lt;&gt;"","ok",""),""),""),""),""),""),"")</f>
        <v>ok</v>
      </c>
      <c r="L3815" t="str">
        <f>IF(Hoja2!A3815="'S/F'","--","")</f>
        <v/>
      </c>
      <c r="M3815" t="str">
        <f>IF(LEN(Hoja2!C3815)&gt;30,Hoja2!C3815,"")</f>
        <v/>
      </c>
      <c r="O3815" t="str">
        <f>IF(LEN(Hoja2!F3815)&gt;110,LEN(Hoja2!F3815),"")</f>
        <v/>
      </c>
      <c r="Q3815" t="str">
        <f>IF(K3815="ok",CONCATENATE(IF(Hoja2!A3815="'S/F'","--",""),N3815,"INSERT INTO seguimiento_oficios_recepcion_oficio(fecha_captura, folio_interno, no_oficio, dependencia_envia, firma, fecha_oficio, asunto, anexo, captura_id, estatus_id) VALUES ('",CONCATENATE(RIGHT(CONCATENATE("00",DAY(Hoja2!B3815)),2),"/",RIGHT(CONCATENATE("00",MONTH(Hoja2!B3815)),2),"/",RIGHT(CONCATENATE("00",YEAR(Hoja2!B3815)),2)),"',",Hoja2!A3815,",'",Hoja2!C3815,"','",Hoja2!F3815,"','",Hoja2!E3815,"','",CONCATENATE(RIGHT(CONCATENATE("00",DAY(Hoja2!D3815)),2),"/",RIGHT(CONCATENATE("00",MONTH(Hoja2!D3815)),2),"/",RIGHT(CONCATENATE("00",YEAR(Hoja2!D3815)),2)),"','",Hoja2!J3815,"',","FALSE, 1,8);"), "")</f>
        <v>INSERT INTO seguimiento_oficios_recepcion_oficio(fecha_captura, folio_interno, no_oficio, dependencia_envia, firma, fecha_oficio, asunto, anexo, captura_id, estatus_id) VALUES ('28/06/12',1157,'923','SRIA. DE CONT.','JOSE MARIA NIETO CONTRERAS','26/06/12','ENVIA CONTRATO DE PRESTACION DE SERVICIOS DEL C.P. GUSTAVO JAVIER AZCONA PRIEGO',FALSE, 1,8);</v>
      </c>
    </row>
    <row r="3816" spans="6:17">
      <c r="F3816" t="str">
        <f>RIGHT(CONCATENATE("00",DAY(Hoja2!B3816)),2)</f>
        <v>28</v>
      </c>
      <c r="G3816" t="str">
        <f>CONCATENATE(RIGHT(CONCATENATE("00",DAY(Hoja2!B3816)),2),"/",RIGHT(CONCATENATE("00",MONTH(Hoja2!B3816)),2),"/",RIGHT(CONCATENATE("00",YEAR(Hoja2!B3816)),2))</f>
        <v>28/06/12</v>
      </c>
      <c r="H3816" t="str">
        <f>RIGHT(CONCATENATE("00",DAY(Hoja2!D3816)),2)</f>
        <v>27</v>
      </c>
      <c r="I3816" t="str">
        <f>CONCATENATE(RIGHT(CONCATENATE("00",DAY(Hoja2!D3816)),2),"/",RIGHT(CONCATENATE("00",MONTH(Hoja2!D3816)),2),"/",RIGHT(CONCATENATE("00",YEAR(Hoja2!D3816)),2))</f>
        <v>27/06/12</v>
      </c>
      <c r="J3816" t="str">
        <f>IF(LEN(Hoja2!J3816)&gt;150,LEN(Hoja2!J3816),"")</f>
        <v/>
      </c>
      <c r="K3816" t="str">
        <f>IF(Hoja2!A3816&lt;&gt;"", IF(Hoja2!B3816&lt;&gt;"", IF(Hoja2!C3816&lt;&gt;"", IF(Hoja2!D3816&lt;&gt;"", IF(Hoja2!E3816&lt;&gt;"", IF(Hoja2!F3816&lt;&gt;"", IF(Hoja2!J3816&lt;&gt;"","ok",""),""),""),""),""),""),"")</f>
        <v>ok</v>
      </c>
      <c r="L3816" t="str">
        <f>IF(Hoja2!A3816="'S/F'","--","")</f>
        <v/>
      </c>
      <c r="M3816" t="str">
        <f>IF(LEN(Hoja2!C3816)&gt;30,Hoja2!C3816,"")</f>
        <v/>
      </c>
      <c r="O3816" t="str">
        <f>IF(LEN(Hoja2!F3816)&gt;110,LEN(Hoja2!F3816),"")</f>
        <v/>
      </c>
      <c r="Q3816" t="str">
        <f>IF(K3816="ok",CONCATENATE(IF(Hoja2!A3816="'S/F'","--",""),N3816,"INSERT INTO seguimiento_oficios_recepcion_oficio(fecha_captura, folio_interno, no_oficio, dependencia_envia, firma, fecha_oficio, asunto, anexo, captura_id, estatus_id) VALUES ('",CONCATENATE(RIGHT(CONCATENATE("00",DAY(Hoja2!B3816)),2),"/",RIGHT(CONCATENATE("00",MONTH(Hoja2!B3816)),2),"/",RIGHT(CONCATENATE("00",YEAR(Hoja2!B3816)),2)),"',",Hoja2!A3816,",'",Hoja2!C3816,"','",Hoja2!F3816,"','",Hoja2!E3816,"','",CONCATENATE(RIGHT(CONCATENATE("00",DAY(Hoja2!D3816)),2),"/",RIGHT(CONCATENATE("00",MONTH(Hoja2!D3816)),2),"/",RIGHT(CONCATENATE("00",YEAR(Hoja2!D3816)),2)),"','",Hoja2!J3816,"',","FALSE, 1,8);"), "")</f>
        <v>INSERT INTO seguimiento_oficios_recepcion_oficio(fecha_captura, folio_interno, no_oficio, dependencia_envia, firma, fecha_oficio, asunto, anexo, captura_id, estatus_id) VALUES ('28/06/12',1158,'111','CCYTET','ALEJANDRO GARCIA MUÑIZ','27/06/12','INVITACION A ACTO DE ENTREGA RECEPCION EL 29 DE JUNIO',FALSE, 1,8);</v>
      </c>
    </row>
    <row r="3817" spans="6:17">
      <c r="F3817" t="str">
        <f>RIGHT(CONCATENATE("00",DAY(Hoja2!B3817)),2)</f>
        <v>28</v>
      </c>
      <c r="G3817" t="str">
        <f>CONCATENATE(RIGHT(CONCATENATE("00",DAY(Hoja2!B3817)),2),"/",RIGHT(CONCATENATE("00",MONTH(Hoja2!B3817)),2),"/",RIGHT(CONCATENATE("00",YEAR(Hoja2!B3817)),2))</f>
        <v>28/06/12</v>
      </c>
      <c r="H3817" t="str">
        <f>RIGHT(CONCATENATE("00",DAY(Hoja2!D3817)),2)</f>
        <v>28</v>
      </c>
      <c r="I3817" t="str">
        <f>CONCATENATE(RIGHT(CONCATENATE("00",DAY(Hoja2!D3817)),2),"/",RIGHT(CONCATENATE("00",MONTH(Hoja2!D3817)),2),"/",RIGHT(CONCATENATE("00",YEAR(Hoja2!D3817)),2))</f>
        <v>28/06/12</v>
      </c>
      <c r="J3817" t="str">
        <f>IF(LEN(Hoja2!J3817)&gt;150,LEN(Hoja2!J3817),"")</f>
        <v/>
      </c>
      <c r="K3817" t="str">
        <f>IF(Hoja2!A3817&lt;&gt;"", IF(Hoja2!B3817&lt;&gt;"", IF(Hoja2!C3817&lt;&gt;"", IF(Hoja2!D3817&lt;&gt;"", IF(Hoja2!E3817&lt;&gt;"", IF(Hoja2!F3817&lt;&gt;"", IF(Hoja2!J3817&lt;&gt;"","ok",""),""),""),""),""),""),"")</f>
        <v>ok</v>
      </c>
      <c r="L3817" t="str">
        <f>IF(Hoja2!A3817="'S/F'","--","")</f>
        <v/>
      </c>
      <c r="M3817" t="str">
        <f>IF(LEN(Hoja2!C3817)&gt;30,Hoja2!C3817,"")</f>
        <v/>
      </c>
      <c r="O3817" t="str">
        <f>IF(LEN(Hoja2!F3817)&gt;110,LEN(Hoja2!F3817),"")</f>
        <v/>
      </c>
      <c r="Q3817" t="str">
        <f>IF(K3817="ok",CONCATENATE(IF(Hoja2!A3817="'S/F'","--",""),N3817,"INSERT INTO seguimiento_oficios_recepcion_oficio(fecha_captura, folio_interno, no_oficio, dependencia_envia, firma, fecha_oficio, asunto, anexo, captura_id, estatus_id) VALUES ('",CONCATENATE(RIGHT(CONCATENATE("00",DAY(Hoja2!B3817)),2),"/",RIGHT(CONCATENATE("00",MONTH(Hoja2!B3817)),2),"/",RIGHT(CONCATENATE("00",YEAR(Hoja2!B3817)),2)),"',",Hoja2!A3817,",'",Hoja2!C3817,"','",Hoja2!F3817,"','",Hoja2!E3817,"','",CONCATENATE(RIGHT(CONCATENATE("00",DAY(Hoja2!D3817)),2),"/",RIGHT(CONCATENATE("00",MONTH(Hoja2!D3817)),2),"/",RIGHT(CONCATENATE("00",YEAR(Hoja2!D3817)),2)),"','",Hoja2!J3817,"',","FALSE, 1,8);"), "")</f>
        <v>INSERT INTO seguimiento_oficios_recepcion_oficio(fecha_captura, folio_interno, no_oficio, dependencia_envia, firma, fecha_oficio, asunto, anexo, captura_id, estatus_id) VALUES ('28/06/12',1159,'083','ASUNTOS RELIGIOSOS','MARTHA ALICIA GAMAS GONZALEZ','28/06/12','SOLCIITAN TOLDO EL 30 DE JUNIO',FALSE, 1,8);</v>
      </c>
    </row>
    <row r="3818" spans="6:17">
      <c r="F3818" t="str">
        <f>RIGHT(CONCATENATE("00",DAY(Hoja2!B3818)),2)</f>
        <v>28</v>
      </c>
      <c r="G3818" t="str">
        <f>CONCATENATE(RIGHT(CONCATENATE("00",DAY(Hoja2!B3818)),2),"/",RIGHT(CONCATENATE("00",MONTH(Hoja2!B3818)),2),"/",RIGHT(CONCATENATE("00",YEAR(Hoja2!B3818)),2))</f>
        <v>28/06/12</v>
      </c>
      <c r="H3818" t="str">
        <f>RIGHT(CONCATENATE("00",DAY(Hoja2!D3818)),2)</f>
        <v>25</v>
      </c>
      <c r="I3818" t="str">
        <f>CONCATENATE(RIGHT(CONCATENATE("00",DAY(Hoja2!D3818)),2),"/",RIGHT(CONCATENATE("00",MONTH(Hoja2!D3818)),2),"/",RIGHT(CONCATENATE("00",YEAR(Hoja2!D3818)),2))</f>
        <v>25/06/12</v>
      </c>
      <c r="J3818" t="str">
        <f>IF(LEN(Hoja2!J3818)&gt;150,LEN(Hoja2!J3818),"")</f>
        <v/>
      </c>
      <c r="K3818" t="str">
        <f>IF(Hoja2!A3818&lt;&gt;"", IF(Hoja2!B3818&lt;&gt;"", IF(Hoja2!C3818&lt;&gt;"", IF(Hoja2!D3818&lt;&gt;"", IF(Hoja2!E3818&lt;&gt;"", IF(Hoja2!F3818&lt;&gt;"", IF(Hoja2!J3818&lt;&gt;"","ok",""),""),""),""),""),""),"")</f>
        <v>ok</v>
      </c>
      <c r="L3818" t="str">
        <f>IF(Hoja2!A3818="'S/F'","--","")</f>
        <v/>
      </c>
      <c r="M3818" t="str">
        <f>IF(LEN(Hoja2!C3818)&gt;30,Hoja2!C3818,"")</f>
        <v/>
      </c>
      <c r="O3818" t="str">
        <f>IF(LEN(Hoja2!F3818)&gt;110,LEN(Hoja2!F3818),"")</f>
        <v/>
      </c>
      <c r="Q3818" t="str">
        <f>IF(K3818="ok",CONCATENATE(IF(Hoja2!A3818="'S/F'","--",""),N3818,"INSERT INTO seguimiento_oficios_recepcion_oficio(fecha_captura, folio_interno, no_oficio, dependencia_envia, firma, fecha_oficio, asunto, anexo, captura_id, estatus_id) VALUES ('",CONCATENATE(RIGHT(CONCATENATE("00",DAY(Hoja2!B3818)),2),"/",RIGHT(CONCATENATE("00",MONTH(Hoja2!B3818)),2),"/",RIGHT(CONCATENATE("00",YEAR(Hoja2!B3818)),2)),"',",Hoja2!A3818,",'",Hoja2!C3818,"','",Hoja2!F3818,"','",Hoja2!E3818,"','",CONCATENATE(RIGHT(CONCATENATE("00",DAY(Hoja2!D3818)),2),"/",RIGHT(CONCATENATE("00",MONTH(Hoja2!D3818)),2),"/",RIGHT(CONCATENATE("00",YEAR(Hoja2!D3818)),2)),"','",Hoja2!J3818,"',","FALSE, 1,8);"), "")</f>
        <v>INSERT INTO seguimiento_oficios_recepcion_oficio(fecha_captura, folio_interno, no_oficio, dependencia_envia, firma, fecha_oficio, asunto, anexo, captura_id, estatus_id) VALUES ('28/06/12',1160,'S/N','PARTICULAR','NATIVIDAD SOBERANO AVALOS','25/06/12','SOLICITA CASA DE LA LAGUNA PARTA EL 26 DE JULIO',FALSE, 1,8);</v>
      </c>
    </row>
    <row r="3819" spans="6:17">
      <c r="F3819" t="str">
        <f>RIGHT(CONCATENATE("00",DAY(Hoja2!B3819)),2)</f>
        <v>28</v>
      </c>
      <c r="G3819" t="str">
        <f>CONCATENATE(RIGHT(CONCATENATE("00",DAY(Hoja2!B3819)),2),"/",RIGHT(CONCATENATE("00",MONTH(Hoja2!B3819)),2),"/",RIGHT(CONCATENATE("00",YEAR(Hoja2!B3819)),2))</f>
        <v>28/06/12</v>
      </c>
      <c r="H3819" t="str">
        <f>RIGHT(CONCATENATE("00",DAY(Hoja2!D3819)),2)</f>
        <v>28</v>
      </c>
      <c r="I3819" t="str">
        <f>CONCATENATE(RIGHT(CONCATENATE("00",DAY(Hoja2!D3819)),2),"/",RIGHT(CONCATENATE("00",MONTH(Hoja2!D3819)),2),"/",RIGHT(CONCATENATE("00",YEAR(Hoja2!D3819)),2))</f>
        <v>28/06/12</v>
      </c>
      <c r="J3819" t="str">
        <f>IF(LEN(Hoja2!J3819)&gt;150,LEN(Hoja2!J3819),"")</f>
        <v/>
      </c>
      <c r="K3819" t="str">
        <f>IF(Hoja2!A3819&lt;&gt;"", IF(Hoja2!B3819&lt;&gt;"", IF(Hoja2!C3819&lt;&gt;"", IF(Hoja2!D3819&lt;&gt;"", IF(Hoja2!E3819&lt;&gt;"", IF(Hoja2!F3819&lt;&gt;"", IF(Hoja2!J3819&lt;&gt;"","ok",""),""),""),""),""),""),"")</f>
        <v>ok</v>
      </c>
      <c r="L3819" t="str">
        <f>IF(Hoja2!A3819="'S/F'","--","")</f>
        <v/>
      </c>
      <c r="M3819" t="str">
        <f>IF(LEN(Hoja2!C3819)&gt;30,Hoja2!C3819,"")</f>
        <v/>
      </c>
      <c r="O3819" t="str">
        <f>IF(LEN(Hoja2!F3819)&gt;110,LEN(Hoja2!F3819),"")</f>
        <v/>
      </c>
      <c r="Q3819" t="str">
        <f>IF(K3819="ok",CONCATENATE(IF(Hoja2!A3819="'S/F'","--",""),N3819,"INSERT INTO seguimiento_oficios_recepcion_oficio(fecha_captura, folio_interno, no_oficio, dependencia_envia, firma, fecha_oficio, asunto, anexo, captura_id, estatus_id) VALUES ('",CONCATENATE(RIGHT(CONCATENATE("00",DAY(Hoja2!B3819)),2),"/",RIGHT(CONCATENATE("00",MONTH(Hoja2!B3819)),2),"/",RIGHT(CONCATENATE("00",YEAR(Hoja2!B3819)),2)),"',",Hoja2!A3819,",'",Hoja2!C3819,"','",Hoja2!F3819,"','",Hoja2!E3819,"','",CONCATENATE(RIGHT(CONCATENATE("00",DAY(Hoja2!D3819)),2),"/",RIGHT(CONCATENATE("00",MONTH(Hoja2!D3819)),2),"/",RIGHT(CONCATENATE("00",YEAR(Hoja2!D3819)),2)),"','",Hoja2!J3819,"',","FALSE, 1,8);"), "")</f>
        <v>INSERT INTO seguimiento_oficios_recepcion_oficio(fecha_captura, folio_interno, no_oficio, dependencia_envia, firma, fecha_oficio, asunto, anexo, captura_id, estatus_id) VALUES ('28/06/12',1161,'346','SERVICIO NACIONAL DE EMPLEO','LORENA DE LA FUENTE OTERO','28/06/12','SOLICITA EL AREA DE MARMOL DEL CENTRO DE CONVENCIONES PARA LE 09 DE AGOSTO',FALSE, 1,8);</v>
      </c>
    </row>
    <row r="3820" spans="6:17">
      <c r="F3820" t="str">
        <f>RIGHT(CONCATENATE("00",DAY(Hoja2!B3820)),2)</f>
        <v>28</v>
      </c>
      <c r="G3820" t="str">
        <f>CONCATENATE(RIGHT(CONCATENATE("00",DAY(Hoja2!B3820)),2),"/",RIGHT(CONCATENATE("00",MONTH(Hoja2!B3820)),2),"/",RIGHT(CONCATENATE("00",YEAR(Hoja2!B3820)),2))</f>
        <v>28/06/12</v>
      </c>
      <c r="H3820" t="str">
        <f>RIGHT(CONCATENATE("00",DAY(Hoja2!D3820)),2)</f>
        <v>28</v>
      </c>
      <c r="I3820" t="str">
        <f>CONCATENATE(RIGHT(CONCATENATE("00",DAY(Hoja2!D3820)),2),"/",RIGHT(CONCATENATE("00",MONTH(Hoja2!D3820)),2),"/",RIGHT(CONCATENATE("00",YEAR(Hoja2!D3820)),2))</f>
        <v>28/06/12</v>
      </c>
      <c r="J3820" t="str">
        <f>IF(LEN(Hoja2!J3820)&gt;150,LEN(Hoja2!J3820),"")</f>
        <v/>
      </c>
      <c r="K3820" t="str">
        <f>IF(Hoja2!A3820&lt;&gt;"", IF(Hoja2!B3820&lt;&gt;"", IF(Hoja2!C3820&lt;&gt;"", IF(Hoja2!D3820&lt;&gt;"", IF(Hoja2!E3820&lt;&gt;"", IF(Hoja2!F3820&lt;&gt;"", IF(Hoja2!J3820&lt;&gt;"","ok",""),""),""),""),""),""),"")</f>
        <v>ok</v>
      </c>
      <c r="L3820" t="str">
        <f>IF(Hoja2!A3820="'S/F'","--","")</f>
        <v/>
      </c>
      <c r="M3820" t="str">
        <f>IF(LEN(Hoja2!C3820)&gt;30,Hoja2!C3820,"")</f>
        <v/>
      </c>
      <c r="O3820" t="str">
        <f>IF(LEN(Hoja2!F3820)&gt;110,LEN(Hoja2!F3820),"")</f>
        <v/>
      </c>
      <c r="Q3820" t="str">
        <f>IF(K3820="ok",CONCATENATE(IF(Hoja2!A3820="'S/F'","--",""),N3820,"INSERT INTO seguimiento_oficios_recepcion_oficio(fecha_captura, folio_interno, no_oficio, dependencia_envia, firma, fecha_oficio, asunto, anexo, captura_id, estatus_id) VALUES ('",CONCATENATE(RIGHT(CONCATENATE("00",DAY(Hoja2!B3820)),2),"/",RIGHT(CONCATENATE("00",MONTH(Hoja2!B3820)),2),"/",RIGHT(CONCATENATE("00",YEAR(Hoja2!B3820)),2)),"',",Hoja2!A3820,",'",Hoja2!C3820,"','",Hoja2!F3820,"','",Hoja2!E3820,"','",CONCATENATE(RIGHT(CONCATENATE("00",DAY(Hoja2!D3820)),2),"/",RIGHT(CONCATENATE("00",MONTH(Hoja2!D3820)),2),"/",RIGHT(CONCATENATE("00",YEAR(Hoja2!D3820)),2)),"','",Hoja2!J3820,"',","FALSE, 1,8);"), "")</f>
        <v>INSERT INTO seguimiento_oficios_recepcion_oficio(fecha_captura, folio_interno, no_oficio, dependencia_envia, firma, fecha_oficio, asunto, anexo, captura_id, estatus_id) VALUES ('28/06/12',1162,'S/N','SERVICIO NACIONAL DE EMPLEO','LORENA DE LA FUENTE OTERO','28/06/12','SOLICITA CONSTANCIA',FALSE, 1,8);</v>
      </c>
    </row>
    <row r="3821" spans="6:17">
      <c r="F3821" t="str">
        <f>RIGHT(CONCATENATE("00",DAY(Hoja2!B3821)),2)</f>
        <v>28</v>
      </c>
      <c r="G3821" t="str">
        <f>CONCATENATE(RIGHT(CONCATENATE("00",DAY(Hoja2!B3821)),2),"/",RIGHT(CONCATENATE("00",MONTH(Hoja2!B3821)),2),"/",RIGHT(CONCATENATE("00",YEAR(Hoja2!B3821)),2))</f>
        <v>28/06/12</v>
      </c>
      <c r="H3821" t="str">
        <f>RIGHT(CONCATENATE("00",DAY(Hoja2!D3821)),2)</f>
        <v>26</v>
      </c>
      <c r="I3821" t="str">
        <f>CONCATENATE(RIGHT(CONCATENATE("00",DAY(Hoja2!D3821)),2),"/",RIGHT(CONCATENATE("00",MONTH(Hoja2!D3821)),2),"/",RIGHT(CONCATENATE("00",YEAR(Hoja2!D3821)),2))</f>
        <v>26/06/12</v>
      </c>
      <c r="J3821" t="str">
        <f>IF(LEN(Hoja2!J3821)&gt;150,LEN(Hoja2!J3821),"")</f>
        <v/>
      </c>
      <c r="K3821" t="str">
        <f>IF(Hoja2!A3821&lt;&gt;"", IF(Hoja2!B3821&lt;&gt;"", IF(Hoja2!C3821&lt;&gt;"", IF(Hoja2!D3821&lt;&gt;"", IF(Hoja2!E3821&lt;&gt;"", IF(Hoja2!F3821&lt;&gt;"", IF(Hoja2!J3821&lt;&gt;"","ok",""),""),""),""),""),""),"")</f>
        <v>ok</v>
      </c>
      <c r="L3821" t="str">
        <f>IF(Hoja2!A3821="'S/F'","--","")</f>
        <v/>
      </c>
      <c r="M3821" t="str">
        <f>IF(LEN(Hoja2!C3821)&gt;30,Hoja2!C3821,"")</f>
        <v/>
      </c>
      <c r="O3821" t="str">
        <f>IF(LEN(Hoja2!F3821)&gt;110,LEN(Hoja2!F3821),"")</f>
        <v/>
      </c>
      <c r="Q3821" t="str">
        <f>IF(K3821="ok",CONCATENATE(IF(Hoja2!A3821="'S/F'","--",""),N3821,"INSERT INTO seguimiento_oficios_recepcion_oficio(fecha_captura, folio_interno, no_oficio, dependencia_envia, firma, fecha_oficio, asunto, anexo, captura_id, estatus_id) VALUES ('",CONCATENATE(RIGHT(CONCATENATE("00",DAY(Hoja2!B3821)),2),"/",RIGHT(CONCATENATE("00",MONTH(Hoja2!B3821)),2),"/",RIGHT(CONCATENATE("00",YEAR(Hoja2!B3821)),2)),"',",Hoja2!A3821,",'",Hoja2!C3821,"','",Hoja2!F3821,"','",Hoja2!E3821,"','",CONCATENATE(RIGHT(CONCATENATE("00",DAY(Hoja2!D3821)),2),"/",RIGHT(CONCATENATE("00",MONTH(Hoja2!D3821)),2),"/",RIGHT(CONCATENATE("00",YEAR(Hoja2!D3821)),2)),"','",Hoja2!J3821,"',","FALSE, 1,8);"), "")</f>
        <v>INSERT INTO seguimiento_oficios_recepcion_oficio(fecha_captura, folio_interno, no_oficio, dependencia_envia, firma, fecha_oficio, asunto, anexo, captura_id, estatus_id) VALUES ('28/06/12',1163,'966','SEGOB','CARLOS ALBERTO PAYRO RUIZ','26/06/12','ENVIAN REQUISICION NO. H2-CE-0005-12',FALSE, 1,8);</v>
      </c>
    </row>
    <row r="3822" spans="6:17">
      <c r="F3822" t="str">
        <f>RIGHT(CONCATENATE("00",DAY(Hoja2!B3822)),2)</f>
        <v>29</v>
      </c>
      <c r="G3822" t="str">
        <f>CONCATENATE(RIGHT(CONCATENATE("00",DAY(Hoja2!B3822)),2),"/",RIGHT(CONCATENATE("00",MONTH(Hoja2!B3822)),2),"/",RIGHT(CONCATENATE("00",YEAR(Hoja2!B3822)),2))</f>
        <v>29/06/12</v>
      </c>
      <c r="H3822" t="str">
        <f>RIGHT(CONCATENATE("00",DAY(Hoja2!D3822)),2)</f>
        <v>28</v>
      </c>
      <c r="I3822" t="str">
        <f>CONCATENATE(RIGHT(CONCATENATE("00",DAY(Hoja2!D3822)),2),"/",RIGHT(CONCATENATE("00",MONTH(Hoja2!D3822)),2),"/",RIGHT(CONCATENATE("00",YEAR(Hoja2!D3822)),2))</f>
        <v>28/06/12</v>
      </c>
      <c r="J3822" t="str">
        <f>IF(LEN(Hoja2!J3822)&gt;150,LEN(Hoja2!J3822),"")</f>
        <v/>
      </c>
      <c r="K3822" t="str">
        <f>IF(Hoja2!A3822&lt;&gt;"", IF(Hoja2!B3822&lt;&gt;"", IF(Hoja2!C3822&lt;&gt;"", IF(Hoja2!D3822&lt;&gt;"", IF(Hoja2!E3822&lt;&gt;"", IF(Hoja2!F3822&lt;&gt;"", IF(Hoja2!J3822&lt;&gt;"","ok",""),""),""),""),""),""),"")</f>
        <v>ok</v>
      </c>
      <c r="L3822" t="str">
        <f>IF(Hoja2!A3822="'S/F'","--","")</f>
        <v/>
      </c>
      <c r="M3822" t="str">
        <f>IF(LEN(Hoja2!C3822)&gt;30,Hoja2!C3822,"")</f>
        <v/>
      </c>
      <c r="O3822" t="str">
        <f>IF(LEN(Hoja2!F3822)&gt;110,LEN(Hoja2!F3822),"")</f>
        <v/>
      </c>
      <c r="Q3822" t="str">
        <f>IF(K3822="ok",CONCATENATE(IF(Hoja2!A3822="'S/F'","--",""),N3822,"INSERT INTO seguimiento_oficios_recepcion_oficio(fecha_captura, folio_interno, no_oficio, dependencia_envia, firma, fecha_oficio, asunto, anexo, captura_id, estatus_id) VALUES ('",CONCATENATE(RIGHT(CONCATENATE("00",DAY(Hoja2!B3822)),2),"/",RIGHT(CONCATENATE("00",MONTH(Hoja2!B3822)),2),"/",RIGHT(CONCATENATE("00",YEAR(Hoja2!B3822)),2)),"',",Hoja2!A3822,",'",Hoja2!C3822,"','",Hoja2!F3822,"','",Hoja2!E3822,"','",CONCATENATE(RIGHT(CONCATENATE("00",DAY(Hoja2!D3822)),2),"/",RIGHT(CONCATENATE("00",MONTH(Hoja2!D3822)),2),"/",RIGHT(CONCATENATE("00",YEAR(Hoja2!D3822)),2)),"','",Hoja2!J3822,"',","FALSE, 1,8);"), "")</f>
        <v>INSERT INTO seguimiento_oficios_recepcion_oficio(fecha_captura, folio_interno, no_oficio, dependencia_envia, firma, fecha_oficio, asunto, anexo, captura_id, estatus_id) VALUES ('29/06/12',1164,'887','SAF','LILIA EUGENIA SEVILLA SUAREZ','28/06/12','DEJAR SIN EFECTO OFICIO 641/10',FALSE, 1,8);</v>
      </c>
    </row>
    <row r="3823" spans="6:17">
      <c r="F3823" t="str">
        <f>RIGHT(CONCATENATE("00",DAY(Hoja2!B3823)),2)</f>
        <v>29</v>
      </c>
      <c r="G3823" t="str">
        <f>CONCATENATE(RIGHT(CONCATENATE("00",DAY(Hoja2!B3823)),2),"/",RIGHT(CONCATENATE("00",MONTH(Hoja2!B3823)),2),"/",RIGHT(CONCATENATE("00",YEAR(Hoja2!B3823)),2))</f>
        <v>29/06/12</v>
      </c>
      <c r="H3823" t="str">
        <f>RIGHT(CONCATENATE("00",DAY(Hoja2!D3823)),2)</f>
        <v>22</v>
      </c>
      <c r="I3823" t="str">
        <f>CONCATENATE(RIGHT(CONCATENATE("00",DAY(Hoja2!D3823)),2),"/",RIGHT(CONCATENATE("00",MONTH(Hoja2!D3823)),2),"/",RIGHT(CONCATENATE("00",YEAR(Hoja2!D3823)),2))</f>
        <v>22/06/12</v>
      </c>
      <c r="J3823" t="str">
        <f>IF(LEN(Hoja2!J3823)&gt;150,LEN(Hoja2!J3823),"")</f>
        <v/>
      </c>
      <c r="K3823" t="str">
        <f>IF(Hoja2!A3823&lt;&gt;"", IF(Hoja2!B3823&lt;&gt;"", IF(Hoja2!C3823&lt;&gt;"", IF(Hoja2!D3823&lt;&gt;"", IF(Hoja2!E3823&lt;&gt;"", IF(Hoja2!F3823&lt;&gt;"", IF(Hoja2!J3823&lt;&gt;"","ok",""),""),""),""),""),""),"")</f>
        <v>ok</v>
      </c>
      <c r="L3823" t="str">
        <f>IF(Hoja2!A3823="'S/F'","--","")</f>
        <v/>
      </c>
      <c r="M3823" t="str">
        <f>IF(LEN(Hoja2!C3823)&gt;30,Hoja2!C3823,"")</f>
        <v/>
      </c>
      <c r="O3823" t="str">
        <f>IF(LEN(Hoja2!F3823)&gt;110,LEN(Hoja2!F3823),"")</f>
        <v/>
      </c>
      <c r="Q3823" t="str">
        <f>IF(K3823="ok",CONCATENATE(IF(Hoja2!A3823="'S/F'","--",""),N3823,"INSERT INTO seguimiento_oficios_recepcion_oficio(fecha_captura, folio_interno, no_oficio, dependencia_envia, firma, fecha_oficio, asunto, anexo, captura_id, estatus_id) VALUES ('",CONCATENATE(RIGHT(CONCATENATE("00",DAY(Hoja2!B3823)),2),"/",RIGHT(CONCATENATE("00",MONTH(Hoja2!B3823)),2),"/",RIGHT(CONCATENATE("00",YEAR(Hoja2!B3823)),2)),"',",Hoja2!A3823,",'",Hoja2!C3823,"','",Hoja2!F3823,"','",Hoja2!E3823,"','",CONCATENATE(RIGHT(CONCATENATE("00",DAY(Hoja2!D3823)),2),"/",RIGHT(CONCATENATE("00",MONTH(Hoja2!D3823)),2),"/",RIGHT(CONCATENATE("00",YEAR(Hoja2!D3823)),2)),"','",Hoja2!J3823,"',","FALSE, 1,8);"), "")</f>
        <v>INSERT INTO seguimiento_oficios_recepcion_oficio(fecha_captura, folio_interno, no_oficio, dependencia_envia, firma, fecha_oficio, asunto, anexo, captura_id, estatus_id) VALUES ('29/06/12',1165,'786','SAF','LILIA EUGENIA SEVILLA SUAREZ','22/06/12','DEJAR SIN EFECTO OFICIO 01045/2011',FALSE, 1,8);</v>
      </c>
    </row>
    <row r="3824" spans="6:17">
      <c r="F3824" t="str">
        <f>RIGHT(CONCATENATE("00",DAY(Hoja2!B3824)),2)</f>
        <v>29</v>
      </c>
      <c r="G3824" t="str">
        <f>CONCATENATE(RIGHT(CONCATENATE("00",DAY(Hoja2!B3824)),2),"/",RIGHT(CONCATENATE("00",MONTH(Hoja2!B3824)),2),"/",RIGHT(CONCATENATE("00",YEAR(Hoja2!B3824)),2))</f>
        <v>29/06/12</v>
      </c>
      <c r="H3824" t="str">
        <f>RIGHT(CONCATENATE("00",DAY(Hoja2!D3824)),2)</f>
        <v>11</v>
      </c>
      <c r="I3824" t="str">
        <f>CONCATENATE(RIGHT(CONCATENATE("00",DAY(Hoja2!D3824)),2),"/",RIGHT(CONCATENATE("00",MONTH(Hoja2!D3824)),2),"/",RIGHT(CONCATENATE("00",YEAR(Hoja2!D3824)),2))</f>
        <v>11/06/12</v>
      </c>
      <c r="J3824" t="str">
        <f>IF(LEN(Hoja2!J3824)&gt;150,LEN(Hoja2!J3824),"")</f>
        <v/>
      </c>
      <c r="K3824" t="str">
        <f>IF(Hoja2!A3824&lt;&gt;"", IF(Hoja2!B3824&lt;&gt;"", IF(Hoja2!C3824&lt;&gt;"", IF(Hoja2!D3824&lt;&gt;"", IF(Hoja2!E3824&lt;&gt;"", IF(Hoja2!F3824&lt;&gt;"", IF(Hoja2!J3824&lt;&gt;"","ok",""),""),""),""),""),""),"")</f>
        <v>ok</v>
      </c>
      <c r="L3824" t="str">
        <f>IF(Hoja2!A3824="'S/F'","--","")</f>
        <v/>
      </c>
      <c r="M3824" t="str">
        <f>IF(LEN(Hoja2!C3824)&gt;30,Hoja2!C3824,"")</f>
        <v/>
      </c>
      <c r="O3824" t="str">
        <f>IF(LEN(Hoja2!F3824)&gt;110,LEN(Hoja2!F3824),"")</f>
        <v/>
      </c>
      <c r="Q3824" t="str">
        <f>IF(K3824="ok",CONCATENATE(IF(Hoja2!A3824="'S/F'","--",""),N3824,"INSERT INTO seguimiento_oficios_recepcion_oficio(fecha_captura, folio_interno, no_oficio, dependencia_envia, firma, fecha_oficio, asunto, anexo, captura_id, estatus_id) VALUES ('",CONCATENATE(RIGHT(CONCATENATE("00",DAY(Hoja2!B3824)),2),"/",RIGHT(CONCATENATE("00",MONTH(Hoja2!B3824)),2),"/",RIGHT(CONCATENATE("00",YEAR(Hoja2!B3824)),2)),"',",Hoja2!A3824,",'",Hoja2!C3824,"','",Hoja2!F3824,"','",Hoja2!E3824,"','",CONCATENATE(RIGHT(CONCATENATE("00",DAY(Hoja2!D3824)),2),"/",RIGHT(CONCATENATE("00",MONTH(Hoja2!D3824)),2),"/",RIGHT(CONCATENATE("00",YEAR(Hoja2!D3824)),2)),"','",Hoja2!J3824,"',","FALSE, 1,8);"), "")</f>
        <v>INSERT INTO seguimiento_oficios_recepcion_oficio(fecha_captura, folio_interno, no_oficio, dependencia_envia, firma, fecha_oficio, asunto, anexo, captura_id, estatus_id) VALUES ('29/06/12',1166,'633','SAF','LILIA EUGENIA SEVILLA SUAREZ','11/06/12','DEJAR SIN EFECTO OFICIO 0731/2011',FALSE, 1,8);</v>
      </c>
    </row>
    <row r="3825" spans="6:17">
      <c r="F3825" t="str">
        <f>RIGHT(CONCATENATE("00",DAY(Hoja2!B3825)),2)</f>
        <v>29</v>
      </c>
      <c r="G3825" t="str">
        <f>CONCATENATE(RIGHT(CONCATENATE("00",DAY(Hoja2!B3825)),2),"/",RIGHT(CONCATENATE("00",MONTH(Hoja2!B3825)),2),"/",RIGHT(CONCATENATE("00",YEAR(Hoja2!B3825)),2))</f>
        <v>29/06/12</v>
      </c>
      <c r="H3825" t="str">
        <f>RIGHT(CONCATENATE("00",DAY(Hoja2!D3825)),2)</f>
        <v>22</v>
      </c>
      <c r="I3825" t="str">
        <f>CONCATENATE(RIGHT(CONCATENATE("00",DAY(Hoja2!D3825)),2),"/",RIGHT(CONCATENATE("00",MONTH(Hoja2!D3825)),2),"/",RIGHT(CONCATENATE("00",YEAR(Hoja2!D3825)),2))</f>
        <v>22/06/12</v>
      </c>
      <c r="J3825" t="str">
        <f>IF(LEN(Hoja2!J3825)&gt;150,LEN(Hoja2!J3825),"")</f>
        <v/>
      </c>
      <c r="K3825" t="str">
        <f>IF(Hoja2!A3825&lt;&gt;"", IF(Hoja2!B3825&lt;&gt;"", IF(Hoja2!C3825&lt;&gt;"", IF(Hoja2!D3825&lt;&gt;"", IF(Hoja2!E3825&lt;&gt;"", IF(Hoja2!F3825&lt;&gt;"", IF(Hoja2!J3825&lt;&gt;"","ok",""),""),""),""),""),""),"")</f>
        <v>ok</v>
      </c>
      <c r="L3825" t="str">
        <f>IF(Hoja2!A3825="'S/F'","--","")</f>
        <v/>
      </c>
      <c r="M3825" t="str">
        <f>IF(LEN(Hoja2!C3825)&gt;30,Hoja2!C3825,"")</f>
        <v/>
      </c>
      <c r="O3825" t="str">
        <f>IF(LEN(Hoja2!F3825)&gt;110,LEN(Hoja2!F3825),"")</f>
        <v/>
      </c>
      <c r="Q3825" t="str">
        <f>IF(K3825="ok",CONCATENATE(IF(Hoja2!A3825="'S/F'","--",""),N3825,"INSERT INTO seguimiento_oficios_recepcion_oficio(fecha_captura, folio_interno, no_oficio, dependencia_envia, firma, fecha_oficio, asunto, anexo, captura_id, estatus_id) VALUES ('",CONCATENATE(RIGHT(CONCATENATE("00",DAY(Hoja2!B3825)),2),"/",RIGHT(CONCATENATE("00",MONTH(Hoja2!B3825)),2),"/",RIGHT(CONCATENATE("00",YEAR(Hoja2!B3825)),2)),"',",Hoja2!A3825,",'",Hoja2!C3825,"','",Hoja2!F3825,"','",Hoja2!E3825,"','",CONCATENATE(RIGHT(CONCATENATE("00",DAY(Hoja2!D3825)),2),"/",RIGHT(CONCATENATE("00",MONTH(Hoja2!D3825)),2),"/",RIGHT(CONCATENATE("00",YEAR(Hoja2!D3825)),2)),"','",Hoja2!J3825,"',","FALSE, 1,8);"), "")</f>
        <v>INSERT INTO seguimiento_oficios_recepcion_oficio(fecha_captura, folio_interno, no_oficio, dependencia_envia, firma, fecha_oficio, asunto, anexo, captura_id, estatus_id) VALUES ('29/06/12',1167,'850','SAF','LILIA EUGENIA SEVILLA SUAREZ','22/06/12','DEJAR SIN EFECTO OFICIO 1233/2010',FALSE, 1,8);</v>
      </c>
    </row>
    <row r="3826" spans="6:17">
      <c r="F3826" t="str">
        <f>RIGHT(CONCATENATE("00",DAY(Hoja2!B3826)),2)</f>
        <v>29</v>
      </c>
      <c r="G3826" t="str">
        <f>CONCATENATE(RIGHT(CONCATENATE("00",DAY(Hoja2!B3826)),2),"/",RIGHT(CONCATENATE("00",MONTH(Hoja2!B3826)),2),"/",RIGHT(CONCATENATE("00",YEAR(Hoja2!B3826)),2))</f>
        <v>29/06/12</v>
      </c>
      <c r="H3826" t="str">
        <f>RIGHT(CONCATENATE("00",DAY(Hoja2!D3826)),2)</f>
        <v>22</v>
      </c>
      <c r="I3826" t="str">
        <f>CONCATENATE(RIGHT(CONCATENATE("00",DAY(Hoja2!D3826)),2),"/",RIGHT(CONCATENATE("00",MONTH(Hoja2!D3826)),2),"/",RIGHT(CONCATENATE("00",YEAR(Hoja2!D3826)),2))</f>
        <v>22/06/12</v>
      </c>
      <c r="J3826" t="str">
        <f>IF(LEN(Hoja2!J3826)&gt;150,LEN(Hoja2!J3826),"")</f>
        <v/>
      </c>
      <c r="K3826" t="str">
        <f>IF(Hoja2!A3826&lt;&gt;"", IF(Hoja2!B3826&lt;&gt;"", IF(Hoja2!C3826&lt;&gt;"", IF(Hoja2!D3826&lt;&gt;"", IF(Hoja2!E3826&lt;&gt;"", IF(Hoja2!F3826&lt;&gt;"", IF(Hoja2!J3826&lt;&gt;"","ok",""),""),""),""),""),""),"")</f>
        <v>ok</v>
      </c>
      <c r="L3826" t="str">
        <f>IF(Hoja2!A3826="'S/F'","--","")</f>
        <v/>
      </c>
      <c r="M3826" t="str">
        <f>IF(LEN(Hoja2!C3826)&gt;30,Hoja2!C3826,"")</f>
        <v/>
      </c>
      <c r="O3826" t="str">
        <f>IF(LEN(Hoja2!F3826)&gt;110,LEN(Hoja2!F3826),"")</f>
        <v/>
      </c>
      <c r="Q3826" t="str">
        <f>IF(K3826="ok",CONCATENATE(IF(Hoja2!A3826="'S/F'","--",""),N3826,"INSERT INTO seguimiento_oficios_recepcion_oficio(fecha_captura, folio_interno, no_oficio, dependencia_envia, firma, fecha_oficio, asunto, anexo, captura_id, estatus_id) VALUES ('",CONCATENATE(RIGHT(CONCATENATE("00",DAY(Hoja2!B3826)),2),"/",RIGHT(CONCATENATE("00",MONTH(Hoja2!B3826)),2),"/",RIGHT(CONCATENATE("00",YEAR(Hoja2!B3826)),2)),"',",Hoja2!A3826,",'",Hoja2!C3826,"','",Hoja2!F3826,"','",Hoja2!E3826,"','",CONCATENATE(RIGHT(CONCATENATE("00",DAY(Hoja2!D3826)),2),"/",RIGHT(CONCATENATE("00",MONTH(Hoja2!D3826)),2),"/",RIGHT(CONCATENATE("00",YEAR(Hoja2!D3826)),2)),"','",Hoja2!J3826,"',","FALSE, 1,8);"), "")</f>
        <v>INSERT INTO seguimiento_oficios_recepcion_oficio(fecha_captura, folio_interno, no_oficio, dependencia_envia, firma, fecha_oficio, asunto, anexo, captura_id, estatus_id) VALUES ('29/06/12',1168,'813','SAF','LILIA EUGENIA SEVILLA SUAREZ','22/06/12','DEJAR SIN EFECTO OFICIO 661/2012',FALSE, 1,8);</v>
      </c>
    </row>
    <row r="3827" spans="6:17">
      <c r="F3827" t="str">
        <f>RIGHT(CONCATENATE("00",DAY(Hoja2!B3827)),2)</f>
        <v>29</v>
      </c>
      <c r="G3827" t="str">
        <f>CONCATENATE(RIGHT(CONCATENATE("00",DAY(Hoja2!B3827)),2),"/",RIGHT(CONCATENATE("00",MONTH(Hoja2!B3827)),2),"/",RIGHT(CONCATENATE("00",YEAR(Hoja2!B3827)),2))</f>
        <v>29/06/12</v>
      </c>
      <c r="H3827" t="str">
        <f>RIGHT(CONCATENATE("00",DAY(Hoja2!D3827)),2)</f>
        <v>11</v>
      </c>
      <c r="I3827" t="str">
        <f>CONCATENATE(RIGHT(CONCATENATE("00",DAY(Hoja2!D3827)),2),"/",RIGHT(CONCATENATE("00",MONTH(Hoja2!D3827)),2),"/",RIGHT(CONCATENATE("00",YEAR(Hoja2!D3827)),2))</f>
        <v>11/06/12</v>
      </c>
      <c r="J3827" t="str">
        <f>IF(LEN(Hoja2!J3827)&gt;150,LEN(Hoja2!J3827),"")</f>
        <v/>
      </c>
      <c r="K3827" t="str">
        <f>IF(Hoja2!A3827&lt;&gt;"", IF(Hoja2!B3827&lt;&gt;"", IF(Hoja2!C3827&lt;&gt;"", IF(Hoja2!D3827&lt;&gt;"", IF(Hoja2!E3827&lt;&gt;"", IF(Hoja2!F3827&lt;&gt;"", IF(Hoja2!J3827&lt;&gt;"","ok",""),""),""),""),""),""),"")</f>
        <v>ok</v>
      </c>
      <c r="L3827" t="str">
        <f>IF(Hoja2!A3827="'S/F'","--","")</f>
        <v/>
      </c>
      <c r="M3827" t="str">
        <f>IF(LEN(Hoja2!C3827)&gt;30,Hoja2!C3827,"")</f>
        <v/>
      </c>
      <c r="O3827" t="str">
        <f>IF(LEN(Hoja2!F3827)&gt;110,LEN(Hoja2!F3827),"")</f>
        <v/>
      </c>
      <c r="Q3827" t="str">
        <f>IF(K3827="ok",CONCATENATE(IF(Hoja2!A3827="'S/F'","--",""),N3827,"INSERT INTO seguimiento_oficios_recepcion_oficio(fecha_captura, folio_interno, no_oficio, dependencia_envia, firma, fecha_oficio, asunto, anexo, captura_id, estatus_id) VALUES ('",CONCATENATE(RIGHT(CONCATENATE("00",DAY(Hoja2!B3827)),2),"/",RIGHT(CONCATENATE("00",MONTH(Hoja2!B3827)),2),"/",RIGHT(CONCATENATE("00",YEAR(Hoja2!B3827)),2)),"',",Hoja2!A3827,",'",Hoja2!C3827,"','",Hoja2!F3827,"','",Hoja2!E3827,"','",CONCATENATE(RIGHT(CONCATENATE("00",DAY(Hoja2!D3827)),2),"/",RIGHT(CONCATENATE("00",MONTH(Hoja2!D3827)),2),"/",RIGHT(CONCATENATE("00",YEAR(Hoja2!D3827)),2)),"','",Hoja2!J3827,"',","FALSE, 1,8);"), "")</f>
        <v>INSERT INTO seguimiento_oficios_recepcion_oficio(fecha_captura, folio_interno, no_oficio, dependencia_envia, firma, fecha_oficio, asunto, anexo, captura_id, estatus_id) VALUES ('29/06/12',1169,'746','SAF','LILIA EUGENIA SEVILLA SUAREZ','11/06/12','EJAR SIN EFECTO OFICIO 315/2012',FALSE, 1,8);</v>
      </c>
    </row>
    <row r="3828" spans="6:17">
      <c r="F3828" t="str">
        <f>RIGHT(CONCATENATE("00",DAY(Hoja2!B3828)),2)</f>
        <v>29</v>
      </c>
      <c r="G3828" t="str">
        <f>CONCATENATE(RIGHT(CONCATENATE("00",DAY(Hoja2!B3828)),2),"/",RIGHT(CONCATENATE("00",MONTH(Hoja2!B3828)),2),"/",RIGHT(CONCATENATE("00",YEAR(Hoja2!B3828)),2))</f>
        <v>29/06/12</v>
      </c>
      <c r="H3828" t="str">
        <f>RIGHT(CONCATENATE("00",DAY(Hoja2!D3828)),2)</f>
        <v>29</v>
      </c>
      <c r="I3828" t="str">
        <f>CONCATENATE(RIGHT(CONCATENATE("00",DAY(Hoja2!D3828)),2),"/",RIGHT(CONCATENATE("00",MONTH(Hoja2!D3828)),2),"/",RIGHT(CONCATENATE("00",YEAR(Hoja2!D3828)),2))</f>
        <v>29/06/12</v>
      </c>
      <c r="J3828" t="str">
        <f>IF(LEN(Hoja2!J3828)&gt;150,LEN(Hoja2!J3828),"")</f>
        <v/>
      </c>
      <c r="K3828" t="str">
        <f>IF(Hoja2!A3828&lt;&gt;"", IF(Hoja2!B3828&lt;&gt;"", IF(Hoja2!C3828&lt;&gt;"", IF(Hoja2!D3828&lt;&gt;"", IF(Hoja2!E3828&lt;&gt;"", IF(Hoja2!F3828&lt;&gt;"", IF(Hoja2!J3828&lt;&gt;"","ok",""),""),""),""),""),""),"")</f>
        <v>ok</v>
      </c>
      <c r="L3828" t="str">
        <f>IF(Hoja2!A3828="'S/F'","--","")</f>
        <v/>
      </c>
      <c r="M3828" t="str">
        <f>IF(LEN(Hoja2!C3828)&gt;30,Hoja2!C3828,"")</f>
        <v/>
      </c>
      <c r="O3828" t="str">
        <f>IF(LEN(Hoja2!F3828)&gt;110,LEN(Hoja2!F3828),"")</f>
        <v/>
      </c>
      <c r="Q3828" t="str">
        <f>IF(K3828="ok",CONCATENATE(IF(Hoja2!A3828="'S/F'","--",""),N3828,"INSERT INTO seguimiento_oficios_recepcion_oficio(fecha_captura, folio_interno, no_oficio, dependencia_envia, firma, fecha_oficio, asunto, anexo, captura_id, estatus_id) VALUES ('",CONCATENATE(RIGHT(CONCATENATE("00",DAY(Hoja2!B3828)),2),"/",RIGHT(CONCATENATE("00",MONTH(Hoja2!B3828)),2),"/",RIGHT(CONCATENATE("00",YEAR(Hoja2!B3828)),2)),"',",Hoja2!A3828,",'",Hoja2!C3828,"','",Hoja2!F3828,"','",Hoja2!E3828,"','",CONCATENATE(RIGHT(CONCATENATE("00",DAY(Hoja2!D3828)),2),"/",RIGHT(CONCATENATE("00",MONTH(Hoja2!D3828)),2),"/",RIGHT(CONCATENATE("00",YEAR(Hoja2!D3828)),2)),"','",Hoja2!J3828,"',","FALSE, 1,8);"), "")</f>
        <v>INSERT INTO seguimiento_oficios_recepcion_oficio(fecha_captura, folio_interno, no_oficio, dependencia_envia, firma, fecha_oficio, asunto, anexo, captura_id, estatus_id) VALUES ('29/06/12',1170,'272','TRANSPORTE AEREO','MARIA GUADALUPE CABRERA LANDERO','29/06/12','ENVIAN GASTOS REALIZADOSCON CARGO AL FONDO REVOLVENTE',FALSE, 1,8);</v>
      </c>
    </row>
    <row r="3829" spans="6:17">
      <c r="F3829" t="str">
        <f>RIGHT(CONCATENATE("00",DAY(Hoja2!B3829)),2)</f>
        <v>29</v>
      </c>
      <c r="G3829" t="str">
        <f>CONCATENATE(RIGHT(CONCATENATE("00",DAY(Hoja2!B3829)),2),"/",RIGHT(CONCATENATE("00",MONTH(Hoja2!B3829)),2),"/",RIGHT(CONCATENATE("00",YEAR(Hoja2!B3829)),2))</f>
        <v>29/06/12</v>
      </c>
      <c r="H3829" t="str">
        <f>RIGHT(CONCATENATE("00",DAY(Hoja2!D3829)),2)</f>
        <v>29</v>
      </c>
      <c r="I3829" t="str">
        <f>CONCATENATE(RIGHT(CONCATENATE("00",DAY(Hoja2!D3829)),2),"/",RIGHT(CONCATENATE("00",MONTH(Hoja2!D3829)),2),"/",RIGHT(CONCATENATE("00",YEAR(Hoja2!D3829)),2))</f>
        <v>29/06/12</v>
      </c>
      <c r="J3829" t="str">
        <f>IF(LEN(Hoja2!J3829)&gt;150,LEN(Hoja2!J3829),"")</f>
        <v/>
      </c>
      <c r="K3829" t="str">
        <f>IF(Hoja2!A3829&lt;&gt;"", IF(Hoja2!B3829&lt;&gt;"", IF(Hoja2!C3829&lt;&gt;"", IF(Hoja2!D3829&lt;&gt;"", IF(Hoja2!E3829&lt;&gt;"", IF(Hoja2!F3829&lt;&gt;"", IF(Hoja2!J3829&lt;&gt;"","ok",""),""),""),""),""),""),"")</f>
        <v>ok</v>
      </c>
      <c r="L3829" t="str">
        <f>IF(Hoja2!A3829="'S/F'","--","")</f>
        <v/>
      </c>
      <c r="M3829" t="str">
        <f>IF(LEN(Hoja2!C3829)&gt;30,Hoja2!C3829,"")</f>
        <v/>
      </c>
      <c r="O3829" t="str">
        <f>IF(LEN(Hoja2!F3829)&gt;110,LEN(Hoja2!F3829),"")</f>
        <v/>
      </c>
      <c r="Q3829" t="str">
        <f>IF(K3829="ok",CONCATENATE(IF(Hoja2!A3829="'S/F'","--",""),N3829,"INSERT INTO seguimiento_oficios_recepcion_oficio(fecha_captura, folio_interno, no_oficio, dependencia_envia, firma, fecha_oficio, asunto, anexo, captura_id, estatus_id) VALUES ('",CONCATENATE(RIGHT(CONCATENATE("00",DAY(Hoja2!B3829)),2),"/",RIGHT(CONCATENATE("00",MONTH(Hoja2!B3829)),2),"/",RIGHT(CONCATENATE("00",YEAR(Hoja2!B3829)),2)),"',",Hoja2!A3829,",'",Hoja2!C3829,"','",Hoja2!F3829,"','",Hoja2!E3829,"','",CONCATENATE(RIGHT(CONCATENATE("00",DAY(Hoja2!D3829)),2),"/",RIGHT(CONCATENATE("00",MONTH(Hoja2!D3829)),2),"/",RIGHT(CONCATENATE("00",YEAR(Hoja2!D3829)),2)),"','",Hoja2!J3829,"',","FALSE, 1,8);"), "")</f>
        <v>INSERT INTO seguimiento_oficios_recepcion_oficio(fecha_captura, folio_interno, no_oficio, dependencia_envia, firma, fecha_oficio, asunto, anexo, captura_id, estatus_id) VALUES ('29/06/12',1171,'S/N','PARTICULAR','VALENTIN MORALES ALEJO','29/06/12','SOLICITA TOLDO PARA EL 14 DE JULIO',FALSE, 1,8);</v>
      </c>
    </row>
    <row r="3830" spans="6:17">
      <c r="F3830" t="str">
        <f>RIGHT(CONCATENATE("00",DAY(Hoja2!B3830)),2)</f>
        <v>03</v>
      </c>
      <c r="G3830" t="str">
        <f>CONCATENATE(RIGHT(CONCATENATE("00",DAY(Hoja2!B3830)),2),"/",RIGHT(CONCATENATE("00",MONTH(Hoja2!B3830)),2),"/",RIGHT(CONCATENATE("00",YEAR(Hoja2!B3830)),2))</f>
        <v>03/07/12</v>
      </c>
      <c r="H3830" t="str">
        <f>RIGHT(CONCATENATE("00",DAY(Hoja2!D3830)),2)</f>
        <v>02</v>
      </c>
      <c r="I3830" t="str">
        <f>CONCATENATE(RIGHT(CONCATENATE("00",DAY(Hoja2!D3830)),2),"/",RIGHT(CONCATENATE("00",MONTH(Hoja2!D3830)),2),"/",RIGHT(CONCATENATE("00",YEAR(Hoja2!D3830)),2))</f>
        <v>02/07/12</v>
      </c>
      <c r="J3830" t="str">
        <f>IF(LEN(Hoja2!J3830)&gt;150,LEN(Hoja2!J3830),"")</f>
        <v/>
      </c>
      <c r="K3830" t="str">
        <f>IF(Hoja2!A3830&lt;&gt;"", IF(Hoja2!B3830&lt;&gt;"", IF(Hoja2!C3830&lt;&gt;"", IF(Hoja2!D3830&lt;&gt;"", IF(Hoja2!E3830&lt;&gt;"", IF(Hoja2!F3830&lt;&gt;"", IF(Hoja2!J3830&lt;&gt;"","ok",""),""),""),""),""),""),"")</f>
        <v>ok</v>
      </c>
      <c r="L3830" t="str">
        <f>IF(Hoja2!A3830="'S/F'","--","")</f>
        <v/>
      </c>
      <c r="M3830" t="str">
        <f>IF(LEN(Hoja2!C3830)&gt;30,Hoja2!C3830,"")</f>
        <v/>
      </c>
      <c r="O3830" t="str">
        <f>IF(LEN(Hoja2!F3830)&gt;110,LEN(Hoja2!F3830),"")</f>
        <v/>
      </c>
      <c r="Q3830" t="str">
        <f>IF(K3830="ok",CONCATENATE(IF(Hoja2!A3830="'S/F'","--",""),N3830,"INSERT INTO seguimiento_oficios_recepcion_oficio(fecha_captura, folio_interno, no_oficio, dependencia_envia, firma, fecha_oficio, asunto, anexo, captura_id, estatus_id) VALUES ('",CONCATENATE(RIGHT(CONCATENATE("00",DAY(Hoja2!B3830)),2),"/",RIGHT(CONCATENATE("00",MONTH(Hoja2!B3830)),2),"/",RIGHT(CONCATENATE("00",YEAR(Hoja2!B3830)),2)),"',",Hoja2!A3830,",'",Hoja2!C3830,"','",Hoja2!F3830,"','",Hoja2!E3830,"','",CONCATENATE(RIGHT(CONCATENATE("00",DAY(Hoja2!D3830)),2),"/",RIGHT(CONCATENATE("00",MONTH(Hoja2!D3830)),2),"/",RIGHT(CONCATENATE("00",YEAR(Hoja2!D3830)),2)),"','",Hoja2!J3830,"',","FALSE, 1,8);"), "")</f>
        <v>INSERT INTO seguimiento_oficios_recepcion_oficio(fecha_captura, folio_interno, no_oficio, dependencia_envia, firma, fecha_oficio, asunto, anexo, captura_id, estatus_id) VALUES ('03/07/12',1172,'1284','HOSPITAL DE SALUD MENTAL','ILIANA DEL CARMEN GARCIA MORALES','02/07/12','SOLICITAN AUTOBUS PARA EL 05 DE JULIO',FALSE, 1,8);</v>
      </c>
    </row>
    <row r="3831" spans="6:17">
      <c r="F3831" t="str">
        <f>RIGHT(CONCATENATE("00",DAY(Hoja2!B3831)),2)</f>
        <v>03</v>
      </c>
      <c r="G3831" t="str">
        <f>CONCATENATE(RIGHT(CONCATENATE("00",DAY(Hoja2!B3831)),2),"/",RIGHT(CONCATENATE("00",MONTH(Hoja2!B3831)),2),"/",RIGHT(CONCATENATE("00",YEAR(Hoja2!B3831)),2))</f>
        <v>03/07/12</v>
      </c>
      <c r="H3831" t="str">
        <f>RIGHT(CONCATENATE("00",DAY(Hoja2!D3831)),2)</f>
        <v>25</v>
      </c>
      <c r="I3831" t="str">
        <f>CONCATENATE(RIGHT(CONCATENATE("00",DAY(Hoja2!D3831)),2),"/",RIGHT(CONCATENATE("00",MONTH(Hoja2!D3831)),2),"/",RIGHT(CONCATENATE("00",YEAR(Hoja2!D3831)),2))</f>
        <v>25/06/12</v>
      </c>
      <c r="J3831">
        <f>IF(LEN(Hoja2!J3831)&gt;150,LEN(Hoja2!J3831),"")</f>
        <v>170</v>
      </c>
      <c r="K3831" t="str">
        <f>IF(Hoja2!A3831&lt;&gt;"", IF(Hoja2!B3831&lt;&gt;"", IF(Hoja2!C3831&lt;&gt;"", IF(Hoja2!D3831&lt;&gt;"", IF(Hoja2!E3831&lt;&gt;"", IF(Hoja2!F3831&lt;&gt;"", IF(Hoja2!J3831&lt;&gt;"","ok",""),""),""),""),""),""),"")</f>
        <v>ok</v>
      </c>
      <c r="L3831" t="str">
        <f>IF(Hoja2!A3831="'S/F'","--","")</f>
        <v/>
      </c>
      <c r="M3831" t="str">
        <f>IF(LEN(Hoja2!C3831)&gt;30,Hoja2!C3831,"")</f>
        <v/>
      </c>
      <c r="O3831" t="str">
        <f>IF(LEN(Hoja2!F3831)&gt;110,LEN(Hoja2!F3831),"")</f>
        <v/>
      </c>
      <c r="Q3831" t="str">
        <f>IF(K3831="ok",CONCATENATE(IF(Hoja2!A3831="'S/F'","--",""),N3831,"INSERT INTO seguimiento_oficios_recepcion_oficio(fecha_captura, folio_interno, no_oficio, dependencia_envia, firma, fecha_oficio, asunto, anexo, captura_id, estatus_id) VALUES ('",CONCATENATE(RIGHT(CONCATENATE("00",DAY(Hoja2!B3831)),2),"/",RIGHT(CONCATENATE("00",MONTH(Hoja2!B3831)),2),"/",RIGHT(CONCATENATE("00",YEAR(Hoja2!B3831)),2)),"',",Hoja2!A3831,",'",Hoja2!C3831,"','",Hoja2!F3831,"','",Hoja2!E3831,"','",CONCATENATE(RIGHT(CONCATENATE("00",DAY(Hoja2!D3831)),2),"/",RIGHT(CONCATENATE("00",MONTH(Hoja2!D3831)),2),"/",RIGHT(CONCATENATE("00",YEAR(Hoja2!D3831)),2)),"','",Hoja2!J3831,"',","FALSE, 1,8);"), "")</f>
        <v>INSERT INTO seguimiento_oficios_recepcion_oficio(fecha_captura, folio_interno, no_oficio, dependencia_envia, firma, fecha_oficio, asunto, anexo, captura_id, estatus_id) VALUES ('03/07/12',1173,'573','SECRETARIA DE SALUD','ADALBERTO VAZQUEZ GOMEZ','25/06/12','INFORMAN CON RELACION AL TRAMITE DE BECAS ESTATALES ASIGNADAS A LOS MEDICOS INTERNOS Y DE PASANTES EN SERVICIO SOCIAL DE LAS CARRERAS DE MEDICINA ENFERMERIA Y ODONTOLOGIA',FALSE, 1,8);</v>
      </c>
    </row>
    <row r="3832" spans="6:17">
      <c r="F3832" t="str">
        <f>RIGHT(CONCATENATE("00",DAY(Hoja2!B3832)),2)</f>
        <v>03</v>
      </c>
      <c r="G3832" t="str">
        <f>CONCATENATE(RIGHT(CONCATENATE("00",DAY(Hoja2!B3832)),2),"/",RIGHT(CONCATENATE("00",MONTH(Hoja2!B3832)),2),"/",RIGHT(CONCATENATE("00",YEAR(Hoja2!B3832)),2))</f>
        <v>03/07/12</v>
      </c>
      <c r="H3832" t="str">
        <f>RIGHT(CONCATENATE("00",DAY(Hoja2!D3832)),2)</f>
        <v>03</v>
      </c>
      <c r="I3832" t="str">
        <f>CONCATENATE(RIGHT(CONCATENATE("00",DAY(Hoja2!D3832)),2),"/",RIGHT(CONCATENATE("00",MONTH(Hoja2!D3832)),2),"/",RIGHT(CONCATENATE("00",YEAR(Hoja2!D3832)),2))</f>
        <v>03/07/12</v>
      </c>
      <c r="J3832" t="str">
        <f>IF(LEN(Hoja2!J3832)&gt;150,LEN(Hoja2!J3832),"")</f>
        <v/>
      </c>
      <c r="K3832" t="str">
        <f>IF(Hoja2!A3832&lt;&gt;"", IF(Hoja2!B3832&lt;&gt;"", IF(Hoja2!C3832&lt;&gt;"", IF(Hoja2!D3832&lt;&gt;"", IF(Hoja2!E3832&lt;&gt;"", IF(Hoja2!F3832&lt;&gt;"", IF(Hoja2!J3832&lt;&gt;"","ok",""),""),""),""),""),""),"")</f>
        <v>ok</v>
      </c>
      <c r="L3832" t="str">
        <f>IF(Hoja2!A3832="'S/F'","--","")</f>
        <v/>
      </c>
      <c r="M3832" t="str">
        <f>IF(LEN(Hoja2!C3832)&gt;30,Hoja2!C3832,"")</f>
        <v/>
      </c>
      <c r="O3832" t="str">
        <f>IF(LEN(Hoja2!F3832)&gt;110,LEN(Hoja2!F3832),"")</f>
        <v/>
      </c>
      <c r="Q3832" t="str">
        <f>IF(K3832="ok",CONCATENATE(IF(Hoja2!A3832="'S/F'","--",""),N3832,"INSERT INTO seguimiento_oficios_recepcion_oficio(fecha_captura, folio_interno, no_oficio, dependencia_envia, firma, fecha_oficio, asunto, anexo, captura_id, estatus_id) VALUES ('",CONCATENATE(RIGHT(CONCATENATE("00",DAY(Hoja2!B3832)),2),"/",RIGHT(CONCATENATE("00",MONTH(Hoja2!B3832)),2),"/",RIGHT(CONCATENATE("00",YEAR(Hoja2!B3832)),2)),"',",Hoja2!A3832,",'",Hoja2!C3832,"','",Hoja2!F3832,"','",Hoja2!E3832,"','",CONCATENATE(RIGHT(CONCATENATE("00",DAY(Hoja2!D3832)),2),"/",RIGHT(CONCATENATE("00",MONTH(Hoja2!D3832)),2),"/",RIGHT(CONCATENATE("00",YEAR(Hoja2!D3832)),2)),"','",Hoja2!J3832,"',","FALSE, 1,8);"), "")</f>
        <v>INSERT INTO seguimiento_oficios_recepcion_oficio(fecha_captura, folio_interno, no_oficio, dependencia_envia, firma, fecha_oficio, asunto, anexo, captura_id, estatus_id) VALUES ('03/07/12',1174,'S/N','PARTICUALAR','MAXIMO DIAZ OROZCO','03/07/12','SOLICITA DONACION DE INSTRUMENTO DE MUSICA',FALSE, 1,8);</v>
      </c>
    </row>
    <row r="3833" spans="6:17">
      <c r="F3833" t="str">
        <f>RIGHT(CONCATENATE("00",DAY(Hoja2!B3833)),2)</f>
        <v>03</v>
      </c>
      <c r="G3833" t="str">
        <f>CONCATENATE(RIGHT(CONCATENATE("00",DAY(Hoja2!B3833)),2),"/",RIGHT(CONCATENATE("00",MONTH(Hoja2!B3833)),2),"/",RIGHT(CONCATENATE("00",YEAR(Hoja2!B3833)),2))</f>
        <v>03/07/12</v>
      </c>
      <c r="H3833" t="str">
        <f>RIGHT(CONCATENATE("00",DAY(Hoja2!D3833)),2)</f>
        <v>03</v>
      </c>
      <c r="I3833" t="str">
        <f>CONCATENATE(RIGHT(CONCATENATE("00",DAY(Hoja2!D3833)),2),"/",RIGHT(CONCATENATE("00",MONTH(Hoja2!D3833)),2),"/",RIGHT(CONCATENATE("00",YEAR(Hoja2!D3833)),2))</f>
        <v>03/07/12</v>
      </c>
      <c r="J3833" t="str">
        <f>IF(LEN(Hoja2!J3833)&gt;150,LEN(Hoja2!J3833),"")</f>
        <v/>
      </c>
      <c r="K3833" t="str">
        <f>IF(Hoja2!A3833&lt;&gt;"", IF(Hoja2!B3833&lt;&gt;"", IF(Hoja2!C3833&lt;&gt;"", IF(Hoja2!D3833&lt;&gt;"", IF(Hoja2!E3833&lt;&gt;"", IF(Hoja2!F3833&lt;&gt;"", IF(Hoja2!J3833&lt;&gt;"","ok",""),""),""),""),""),""),"")</f>
        <v>ok</v>
      </c>
      <c r="L3833" t="str">
        <f>IF(Hoja2!A3833="'S/F'","--","")</f>
        <v/>
      </c>
      <c r="M3833" t="str">
        <f>IF(LEN(Hoja2!C3833)&gt;30,Hoja2!C3833,"")</f>
        <v/>
      </c>
      <c r="O3833" t="str">
        <f>IF(LEN(Hoja2!F3833)&gt;110,LEN(Hoja2!F3833),"")</f>
        <v/>
      </c>
      <c r="Q3833" t="str">
        <f>IF(K3833="ok",CONCATENATE(IF(Hoja2!A3833="'S/F'","--",""),N3833,"INSERT INTO seguimiento_oficios_recepcion_oficio(fecha_captura, folio_interno, no_oficio, dependencia_envia, firma, fecha_oficio, asunto, anexo, captura_id, estatus_id) VALUES ('",CONCATENATE(RIGHT(CONCATENATE("00",DAY(Hoja2!B3833)),2),"/",RIGHT(CONCATENATE("00",MONTH(Hoja2!B3833)),2),"/",RIGHT(CONCATENATE("00",YEAR(Hoja2!B3833)),2)),"',",Hoja2!A3833,",'",Hoja2!C3833,"','",Hoja2!F3833,"','",Hoja2!E3833,"','",CONCATENATE(RIGHT(CONCATENATE("00",DAY(Hoja2!D3833)),2),"/",RIGHT(CONCATENATE("00",MONTH(Hoja2!D3833)),2),"/",RIGHT(CONCATENATE("00",YEAR(Hoja2!D3833)),2)),"','",Hoja2!J3833,"',","FALSE, 1,8);"), "")</f>
        <v>INSERT INTO seguimiento_oficios_recepcion_oficio(fecha_captura, folio_interno, no_oficio, dependencia_envia, firma, fecha_oficio, asunto, anexo, captura_id, estatus_id) VALUES ('03/07/12',1175,'S/N','SWEET SHOP BY MALU','MALU TORRES CASTELLANOS','03/07/12','SOLICITAN CENTRO DE CONVNECIONES PARA EL 05 DE DICIEMBRE',FALSE, 1,8);</v>
      </c>
    </row>
    <row r="3834" spans="6:17">
      <c r="F3834" t="str">
        <f>RIGHT(CONCATENATE("00",DAY(Hoja2!B3834)),2)</f>
        <v>03</v>
      </c>
      <c r="G3834" t="str">
        <f>CONCATENATE(RIGHT(CONCATENATE("00",DAY(Hoja2!B3834)),2),"/",RIGHT(CONCATENATE("00",MONTH(Hoja2!B3834)),2),"/",RIGHT(CONCATENATE("00",YEAR(Hoja2!B3834)),2))</f>
        <v>03/07/12</v>
      </c>
      <c r="H3834" t="str">
        <f>RIGHT(CONCATENATE("00",DAY(Hoja2!D3834)),2)</f>
        <v>27</v>
      </c>
      <c r="I3834" t="str">
        <f>CONCATENATE(RIGHT(CONCATENATE("00",DAY(Hoja2!D3834)),2),"/",RIGHT(CONCATENATE("00",MONTH(Hoja2!D3834)),2),"/",RIGHT(CONCATENATE("00",YEAR(Hoja2!D3834)),2))</f>
        <v>27/06/12</v>
      </c>
      <c r="J3834" t="str">
        <f>IF(LEN(Hoja2!J3834)&gt;150,LEN(Hoja2!J3834),"")</f>
        <v/>
      </c>
      <c r="K3834" t="str">
        <f>IF(Hoja2!A3834&lt;&gt;"", IF(Hoja2!B3834&lt;&gt;"", IF(Hoja2!C3834&lt;&gt;"", IF(Hoja2!D3834&lt;&gt;"", IF(Hoja2!E3834&lt;&gt;"", IF(Hoja2!F3834&lt;&gt;"", IF(Hoja2!J3834&lt;&gt;"","ok",""),""),""),""),""),""),"")</f>
        <v>ok</v>
      </c>
      <c r="L3834" t="str">
        <f>IF(Hoja2!A3834="'S/F'","--","")</f>
        <v/>
      </c>
      <c r="M3834" t="str">
        <f>IF(LEN(Hoja2!C3834)&gt;30,Hoja2!C3834,"")</f>
        <v/>
      </c>
      <c r="O3834" t="str">
        <f>IF(LEN(Hoja2!F3834)&gt;110,LEN(Hoja2!F3834),"")</f>
        <v/>
      </c>
      <c r="Q3834" t="str">
        <f>IF(K3834="ok",CONCATENATE(IF(Hoja2!A3834="'S/F'","--",""),N3834,"INSERT INTO seguimiento_oficios_recepcion_oficio(fecha_captura, folio_interno, no_oficio, dependencia_envia, firma, fecha_oficio, asunto, anexo, captura_id, estatus_id) VALUES ('",CONCATENATE(RIGHT(CONCATENATE("00",DAY(Hoja2!B3834)),2),"/",RIGHT(CONCATENATE("00",MONTH(Hoja2!B3834)),2),"/",RIGHT(CONCATENATE("00",YEAR(Hoja2!B3834)),2)),"',",Hoja2!A3834,",'",Hoja2!C3834,"','",Hoja2!F3834,"','",Hoja2!E3834,"','",CONCATENATE(RIGHT(CONCATENATE("00",DAY(Hoja2!D3834)),2),"/",RIGHT(CONCATENATE("00",MONTH(Hoja2!D3834)),2),"/",RIGHT(CONCATENATE("00",YEAR(Hoja2!D3834)),2)),"','",Hoja2!J3834,"',","FALSE, 1,8);"), "")</f>
        <v>INSERT INTO seguimiento_oficios_recepcion_oficio(fecha_captura, folio_interno, no_oficio, dependencia_envia, firma, fecha_oficio, asunto, anexo, captura_id, estatus_id) VALUES ('03/07/12',1176,'1532','SECRETARIA DE GOBIERNO','CARLOS TRUJILLO PEREGRINO','27/06/12','PAR APUBLICACION DEL PERIODICO OFICIAL',FALSE, 1,8);</v>
      </c>
    </row>
    <row r="3835" spans="6:17">
      <c r="F3835" t="str">
        <f>RIGHT(CONCATENATE("00",DAY(Hoja2!B3835)),2)</f>
        <v>03</v>
      </c>
      <c r="G3835" t="str">
        <f>CONCATENATE(RIGHT(CONCATENATE("00",DAY(Hoja2!B3835)),2),"/",RIGHT(CONCATENATE("00",MONTH(Hoja2!B3835)),2),"/",RIGHT(CONCATENATE("00",YEAR(Hoja2!B3835)),2))</f>
        <v>03/07/12</v>
      </c>
      <c r="H3835" t="str">
        <f>RIGHT(CONCATENATE("00",DAY(Hoja2!D3835)),2)</f>
        <v>03</v>
      </c>
      <c r="I3835" t="str">
        <f>CONCATENATE(RIGHT(CONCATENATE("00",DAY(Hoja2!D3835)),2),"/",RIGHT(CONCATENATE("00",MONTH(Hoja2!D3835)),2),"/",RIGHT(CONCATENATE("00",YEAR(Hoja2!D3835)),2))</f>
        <v>03/07/12</v>
      </c>
      <c r="J3835">
        <f>IF(LEN(Hoja2!J3835)&gt;150,LEN(Hoja2!J3835),"")</f>
        <v>157</v>
      </c>
      <c r="K3835" t="str">
        <f>IF(Hoja2!A3835&lt;&gt;"", IF(Hoja2!B3835&lt;&gt;"", IF(Hoja2!C3835&lt;&gt;"", IF(Hoja2!D3835&lt;&gt;"", IF(Hoja2!E3835&lt;&gt;"", IF(Hoja2!F3835&lt;&gt;"", IF(Hoja2!J3835&lt;&gt;"","ok",""),""),""),""),""),""),"")</f>
        <v>ok</v>
      </c>
      <c r="L3835" t="str">
        <f>IF(Hoja2!A3835="'S/F'","--","")</f>
        <v/>
      </c>
      <c r="M3835" t="str">
        <f>IF(LEN(Hoja2!C3835)&gt;30,Hoja2!C3835,"")</f>
        <v/>
      </c>
      <c r="O3835" t="str">
        <f>IF(LEN(Hoja2!F3835)&gt;110,LEN(Hoja2!F3835),"")</f>
        <v/>
      </c>
      <c r="Q3835" t="str">
        <f>IF(K3835="ok",CONCATENATE(IF(Hoja2!A3835="'S/F'","--",""),N3835,"INSERT INTO seguimiento_oficios_recepcion_oficio(fecha_captura, folio_interno, no_oficio, dependencia_envia, firma, fecha_oficio, asunto, anexo, captura_id, estatus_id) VALUES ('",CONCATENATE(RIGHT(CONCATENATE("00",DAY(Hoja2!B3835)),2),"/",RIGHT(CONCATENATE("00",MONTH(Hoja2!B3835)),2),"/",RIGHT(CONCATENATE("00",YEAR(Hoja2!B3835)),2)),"',",Hoja2!A3835,",'",Hoja2!C3835,"','",Hoja2!F3835,"','",Hoja2!E3835,"','",CONCATENATE(RIGHT(CONCATENATE("00",DAY(Hoja2!D3835)),2),"/",RIGHT(CONCATENATE("00",MONTH(Hoja2!D3835)),2),"/",RIGHT(CONCATENATE("00",YEAR(Hoja2!D3835)),2)),"','",Hoja2!J3835,"',","FALSE, 1,8);"), "")</f>
        <v>INSERT INTO seguimiento_oficios_recepcion_oficio(fecha_captura, folio_interno, no_oficio, dependencia_envia, firma, fecha_oficio, asunto, anexo, captura_id, estatus_id) VALUES ('03/07/12',1178,'501','TRIBUNAL DE LO CONTENCIOSO ADMINISTRATIVO','JOAQUIN GRANADOS CRUZ','03/07/12','SOLICITA INFORME DE EL MONTO DE SALALRIO Y DEMAS PRESTACIONES DE LA CATEGORIA DE AGENTE DE TRANSITO DE LA DIRECCION GENERAL DE LA POLICIA ESTATAL DE CAMOINOS',FALSE, 1,8);</v>
      </c>
    </row>
    <row r="3836" spans="6:17">
      <c r="F3836" t="str">
        <f>RIGHT(CONCATENATE("00",DAY(Hoja2!B3836)),2)</f>
        <v>03</v>
      </c>
      <c r="G3836" t="str">
        <f>CONCATENATE(RIGHT(CONCATENATE("00",DAY(Hoja2!B3836)),2),"/",RIGHT(CONCATENATE("00",MONTH(Hoja2!B3836)),2),"/",RIGHT(CONCATENATE("00",YEAR(Hoja2!B3836)),2))</f>
        <v>03/07/12</v>
      </c>
      <c r="H3836" t="str">
        <f>RIGHT(CONCATENATE("00",DAY(Hoja2!D3836)),2)</f>
        <v>12</v>
      </c>
      <c r="I3836" t="str">
        <f>CONCATENATE(RIGHT(CONCATENATE("00",DAY(Hoja2!D3836)),2),"/",RIGHT(CONCATENATE("00",MONTH(Hoja2!D3836)),2),"/",RIGHT(CONCATENATE("00",YEAR(Hoja2!D3836)),2))</f>
        <v>12/06/12</v>
      </c>
      <c r="J3836" t="str">
        <f>IF(LEN(Hoja2!J3836)&gt;150,LEN(Hoja2!J3836),"")</f>
        <v/>
      </c>
      <c r="K3836" t="str">
        <f>IF(Hoja2!A3836&lt;&gt;"", IF(Hoja2!B3836&lt;&gt;"", IF(Hoja2!C3836&lt;&gt;"", IF(Hoja2!D3836&lt;&gt;"", IF(Hoja2!E3836&lt;&gt;"", IF(Hoja2!F3836&lt;&gt;"", IF(Hoja2!J3836&lt;&gt;"","ok",""),""),""),""),""),""),"")</f>
        <v>ok</v>
      </c>
      <c r="L3836" t="str">
        <f>IF(Hoja2!A3836="'S/F'","--","")</f>
        <v/>
      </c>
      <c r="M3836" t="str">
        <f>IF(LEN(Hoja2!C3836)&gt;30,Hoja2!C3836,"")</f>
        <v/>
      </c>
      <c r="O3836" t="str">
        <f>IF(LEN(Hoja2!F3836)&gt;110,LEN(Hoja2!F3836),"")</f>
        <v/>
      </c>
      <c r="Q3836" t="str">
        <f>IF(K3836="ok",CONCATENATE(IF(Hoja2!A3836="'S/F'","--",""),N3836,"INSERT INTO seguimiento_oficios_recepcion_oficio(fecha_captura, folio_interno, no_oficio, dependencia_envia, firma, fecha_oficio, asunto, anexo, captura_id, estatus_id) VALUES ('",CONCATENATE(RIGHT(CONCATENATE("00",DAY(Hoja2!B3836)),2),"/",RIGHT(CONCATENATE("00",MONTH(Hoja2!B3836)),2),"/",RIGHT(CONCATENATE("00",YEAR(Hoja2!B3836)),2)),"',",Hoja2!A3836,",'",Hoja2!C3836,"','",Hoja2!F3836,"','",Hoja2!E3836,"','",CONCATENATE(RIGHT(CONCATENATE("00",DAY(Hoja2!D3836)),2),"/",RIGHT(CONCATENATE("00",MONTH(Hoja2!D3836)),2),"/",RIGHT(CONCATENATE("00",YEAR(Hoja2!D3836)),2)),"','",Hoja2!J3836,"',","FALSE, 1,8);"), "")</f>
        <v>INSERT INTO seguimiento_oficios_recepcion_oficio(fecha_captura, folio_interno, no_oficio, dependencia_envia, firma, fecha_oficio, asunto, anexo, captura_id, estatus_id) VALUES ('03/07/12',1178,'977','SAF','JOSE MANUEL SAIZ PINEDA','12/06/12','AUTORIZACION DE ADECUACION DE RECURSOS IFOS',FALSE, 1,8);</v>
      </c>
    </row>
    <row r="3837" spans="6:17">
      <c r="F3837" t="str">
        <f>RIGHT(CONCATENATE("00",DAY(Hoja2!B3837)),2)</f>
        <v>03</v>
      </c>
      <c r="G3837" t="str">
        <f>CONCATENATE(RIGHT(CONCATENATE("00",DAY(Hoja2!B3837)),2),"/",RIGHT(CONCATENATE("00",MONTH(Hoja2!B3837)),2),"/",RIGHT(CONCATENATE("00",YEAR(Hoja2!B3837)),2))</f>
        <v>03/07/12</v>
      </c>
      <c r="H3837" t="str">
        <f>RIGHT(CONCATENATE("00",DAY(Hoja2!D3837)),2)</f>
        <v>03</v>
      </c>
      <c r="I3837" t="str">
        <f>CONCATENATE(RIGHT(CONCATENATE("00",DAY(Hoja2!D3837)),2),"/",RIGHT(CONCATENATE("00",MONTH(Hoja2!D3837)),2),"/",RIGHT(CONCATENATE("00",YEAR(Hoja2!D3837)),2))</f>
        <v>03/07/12</v>
      </c>
      <c r="J3837" t="str">
        <f>IF(LEN(Hoja2!J3837)&gt;150,LEN(Hoja2!J3837),"")</f>
        <v/>
      </c>
      <c r="K3837" t="str">
        <f>IF(Hoja2!A3837&lt;&gt;"", IF(Hoja2!B3837&lt;&gt;"", IF(Hoja2!C3837&lt;&gt;"", IF(Hoja2!D3837&lt;&gt;"", IF(Hoja2!E3837&lt;&gt;"", IF(Hoja2!F3837&lt;&gt;"", IF(Hoja2!J3837&lt;&gt;"","ok",""),""),""),""),""),""),"")</f>
        <v>ok</v>
      </c>
      <c r="L3837" t="str">
        <f>IF(Hoja2!A3837="'S/F'","--","")</f>
        <v/>
      </c>
      <c r="M3837" t="str">
        <f>IF(LEN(Hoja2!C3837)&gt;30,Hoja2!C3837,"")</f>
        <v/>
      </c>
      <c r="O3837" t="str">
        <f>IF(LEN(Hoja2!F3837)&gt;110,LEN(Hoja2!F3837),"")</f>
        <v/>
      </c>
      <c r="Q3837" t="str">
        <f>IF(K3837="ok",CONCATENATE(IF(Hoja2!A3837="'S/F'","--",""),N3837,"INSERT INTO seguimiento_oficios_recepcion_oficio(fecha_captura, folio_interno, no_oficio, dependencia_envia, firma, fecha_oficio, asunto, anexo, captura_id, estatus_id) VALUES ('",CONCATENATE(RIGHT(CONCATENATE("00",DAY(Hoja2!B3837)),2),"/",RIGHT(CONCATENATE("00",MONTH(Hoja2!B3837)),2),"/",RIGHT(CONCATENATE("00",YEAR(Hoja2!B3837)),2)),"',",Hoja2!A3837,",'",Hoja2!C3837,"','",Hoja2!F3837,"','",Hoja2!E3837,"','",CONCATENATE(RIGHT(CONCATENATE("00",DAY(Hoja2!D3837)),2),"/",RIGHT(CONCATENATE("00",MONTH(Hoja2!D3837)),2),"/",RIGHT(CONCATENATE("00",YEAR(Hoja2!D3837)),2)),"','",Hoja2!J3837,"',","FALSE, 1,8);"), "")</f>
        <v>INSERT INTO seguimiento_oficios_recepcion_oficio(fecha_captura, folio_interno, no_oficio, dependencia_envia, firma, fecha_oficio, asunto, anexo, captura_id, estatus_id) VALUES ('03/07/12',1179,'4999','TRIBUNAL DE LO CONTENCIOSO ADMINISTRATIVO','JOAQUIN GRANADOS CRUZ','03/07/12','SOLICITA INFORME DE EL MONTO DE SALALRIO Y DEMAS PRESTACIONES DE LA CATEGORIA DE AGENTE DE MINISTERIO PUBLICO DE LA PGJ',FALSE, 1,8);</v>
      </c>
    </row>
    <row r="3838" spans="6:17">
      <c r="F3838" t="str">
        <f>RIGHT(CONCATENATE("00",DAY(Hoja2!B3838)),2)</f>
        <v>03</v>
      </c>
      <c r="G3838" t="str">
        <f>CONCATENATE(RIGHT(CONCATENATE("00",DAY(Hoja2!B3838)),2),"/",RIGHT(CONCATENATE("00",MONTH(Hoja2!B3838)),2),"/",RIGHT(CONCATENATE("00",YEAR(Hoja2!B3838)),2))</f>
        <v>03/07/12</v>
      </c>
      <c r="H3838" t="str">
        <f>RIGHT(CONCATENATE("00",DAY(Hoja2!D3838)),2)</f>
        <v>03</v>
      </c>
      <c r="I3838" t="str">
        <f>CONCATENATE(RIGHT(CONCATENATE("00",DAY(Hoja2!D3838)),2),"/",RIGHT(CONCATENATE("00",MONTH(Hoja2!D3838)),2),"/",RIGHT(CONCATENATE("00",YEAR(Hoja2!D3838)),2))</f>
        <v>03/07/12</v>
      </c>
      <c r="J3838" t="str">
        <f>IF(LEN(Hoja2!J3838)&gt;150,LEN(Hoja2!J3838),"")</f>
        <v/>
      </c>
      <c r="K3838" t="str">
        <f>IF(Hoja2!A3838&lt;&gt;"", IF(Hoja2!B3838&lt;&gt;"", IF(Hoja2!C3838&lt;&gt;"", IF(Hoja2!D3838&lt;&gt;"", IF(Hoja2!E3838&lt;&gt;"", IF(Hoja2!F3838&lt;&gt;"", IF(Hoja2!J3838&lt;&gt;"","ok",""),""),""),""),""),""),"")</f>
        <v>ok</v>
      </c>
      <c r="L3838" t="str">
        <f>IF(Hoja2!A3838="'S/F'","--","")</f>
        <v/>
      </c>
      <c r="M3838" t="str">
        <f>IF(LEN(Hoja2!C3838)&gt;30,Hoja2!C3838,"")</f>
        <v/>
      </c>
      <c r="O3838" t="str">
        <f>IF(LEN(Hoja2!F3838)&gt;110,LEN(Hoja2!F3838),"")</f>
        <v/>
      </c>
      <c r="Q3838" t="str">
        <f>IF(K3838="ok",CONCATENATE(IF(Hoja2!A3838="'S/F'","--",""),N3838,"INSERT INTO seguimiento_oficios_recepcion_oficio(fecha_captura, folio_interno, no_oficio, dependencia_envia, firma, fecha_oficio, asunto, anexo, captura_id, estatus_id) VALUES ('",CONCATENATE(RIGHT(CONCATENATE("00",DAY(Hoja2!B3838)),2),"/",RIGHT(CONCATENATE("00",MONTH(Hoja2!B3838)),2),"/",RIGHT(CONCATENATE("00",YEAR(Hoja2!B3838)),2)),"',",Hoja2!A3838,",'",Hoja2!C3838,"','",Hoja2!F3838,"','",Hoja2!E3838,"','",CONCATENATE(RIGHT(CONCATENATE("00",DAY(Hoja2!D3838)),2),"/",RIGHT(CONCATENATE("00",MONTH(Hoja2!D3838)),2),"/",RIGHT(CONCATENATE("00",YEAR(Hoja2!D3838)),2)),"','",Hoja2!J3838,"',","FALSE, 1,8);"), "")</f>
        <v>INSERT INTO seguimiento_oficios_recepcion_oficio(fecha_captura, folio_interno, no_oficio, dependencia_envia, firma, fecha_oficio, asunto, anexo, captura_id, estatus_id) VALUES ('03/07/12',1180,'095','CENTRO DE REINSERCION SOCIAL','FIDEL GARRIDO NAVA','03/07/12','SOLICITA MAMPARA, PRESIDIUM',FALSE, 1,8);</v>
      </c>
    </row>
    <row r="3839" spans="6:17">
      <c r="F3839" t="str">
        <f>RIGHT(CONCATENATE("00",DAY(Hoja2!B3839)),2)</f>
        <v>03</v>
      </c>
      <c r="G3839" t="str">
        <f>CONCATENATE(RIGHT(CONCATENATE("00",DAY(Hoja2!B3839)),2),"/",RIGHT(CONCATENATE("00",MONTH(Hoja2!B3839)),2),"/",RIGHT(CONCATENATE("00",YEAR(Hoja2!B3839)),2))</f>
        <v>03/07/12</v>
      </c>
      <c r="H3839" t="str">
        <f>RIGHT(CONCATENATE("00",DAY(Hoja2!D3839)),2)</f>
        <v>03</v>
      </c>
      <c r="I3839" t="str">
        <f>CONCATENATE(RIGHT(CONCATENATE("00",DAY(Hoja2!D3839)),2),"/",RIGHT(CONCATENATE("00",MONTH(Hoja2!D3839)),2),"/",RIGHT(CONCATENATE("00",YEAR(Hoja2!D3839)),2))</f>
        <v>03/07/12</v>
      </c>
      <c r="J3839" t="str">
        <f>IF(LEN(Hoja2!J3839)&gt;150,LEN(Hoja2!J3839),"")</f>
        <v/>
      </c>
      <c r="K3839" t="str">
        <f>IF(Hoja2!A3839&lt;&gt;"", IF(Hoja2!B3839&lt;&gt;"", IF(Hoja2!C3839&lt;&gt;"", IF(Hoja2!D3839&lt;&gt;"", IF(Hoja2!E3839&lt;&gt;"", IF(Hoja2!F3839&lt;&gt;"", IF(Hoja2!J3839&lt;&gt;"","ok",""),""),""),""),""),""),"")</f>
        <v>ok</v>
      </c>
      <c r="L3839" t="str">
        <f>IF(Hoja2!A3839="'S/F'","--","")</f>
        <v/>
      </c>
      <c r="M3839" t="str">
        <f>IF(LEN(Hoja2!C3839)&gt;30,Hoja2!C3839,"")</f>
        <v/>
      </c>
      <c r="O3839" t="str">
        <f>IF(LEN(Hoja2!F3839)&gt;110,LEN(Hoja2!F3839),"")</f>
        <v/>
      </c>
      <c r="Q3839" t="str">
        <f>IF(K3839="ok",CONCATENATE(IF(Hoja2!A3839="'S/F'","--",""),N3839,"INSERT INTO seguimiento_oficios_recepcion_oficio(fecha_captura, folio_interno, no_oficio, dependencia_envia, firma, fecha_oficio, asunto, anexo, captura_id, estatus_id) VALUES ('",CONCATENATE(RIGHT(CONCATENATE("00",DAY(Hoja2!B3839)),2),"/",RIGHT(CONCATENATE("00",MONTH(Hoja2!B3839)),2),"/",RIGHT(CONCATENATE("00",YEAR(Hoja2!B3839)),2)),"',",Hoja2!A3839,",'",Hoja2!C3839,"','",Hoja2!F3839,"','",Hoja2!E3839,"','",CONCATENATE(RIGHT(CONCATENATE("00",DAY(Hoja2!D3839)),2),"/",RIGHT(CONCATENATE("00",MONTH(Hoja2!D3839)),2),"/",RIGHT(CONCATENATE("00",YEAR(Hoja2!D3839)),2)),"','",Hoja2!J3839,"',","FALSE, 1,8);"), "")</f>
        <v>INSERT INTO seguimiento_oficios_recepcion_oficio(fecha_captura, folio_interno, no_oficio, dependencia_envia, firma, fecha_oficio, asunto, anexo, captura_id, estatus_id) VALUES ('03/07/12',1181,'S/N','OFF ROAD','NANCY MENDOZA','03/07/12','SOLICITAN RENTA DEL ESTACIONAMIENTO Y1 Y 2 DEL 9 AL 13 DE OCTUBRE',FALSE, 1,8);</v>
      </c>
    </row>
    <row r="3840" spans="6:17">
      <c r="F3840" t="str">
        <f>RIGHT(CONCATENATE("00",DAY(Hoja2!B3840)),2)</f>
        <v>03</v>
      </c>
      <c r="G3840" t="str">
        <f>CONCATENATE(RIGHT(CONCATENATE("00",DAY(Hoja2!B3840)),2),"/",RIGHT(CONCATENATE("00",MONTH(Hoja2!B3840)),2),"/",RIGHT(CONCATENATE("00",YEAR(Hoja2!B3840)),2))</f>
        <v>03/07/12</v>
      </c>
      <c r="H3840" t="str">
        <f>RIGHT(CONCATENATE("00",DAY(Hoja2!D3840)),2)</f>
        <v>29</v>
      </c>
      <c r="I3840" t="str">
        <f>CONCATENATE(RIGHT(CONCATENATE("00",DAY(Hoja2!D3840)),2),"/",RIGHT(CONCATENATE("00",MONTH(Hoja2!D3840)),2),"/",RIGHT(CONCATENATE("00",YEAR(Hoja2!D3840)),2))</f>
        <v>29/06/12</v>
      </c>
      <c r="J3840" t="str">
        <f>IF(LEN(Hoja2!J3840)&gt;150,LEN(Hoja2!J3840),"")</f>
        <v/>
      </c>
      <c r="K3840" t="str">
        <f>IF(Hoja2!A3840&lt;&gt;"", IF(Hoja2!B3840&lt;&gt;"", IF(Hoja2!C3840&lt;&gt;"", IF(Hoja2!D3840&lt;&gt;"", IF(Hoja2!E3840&lt;&gt;"", IF(Hoja2!F3840&lt;&gt;"", IF(Hoja2!J3840&lt;&gt;"","ok",""),""),""),""),""),""),"")</f>
        <v>ok</v>
      </c>
      <c r="L3840" t="str">
        <f>IF(Hoja2!A3840="'S/F'","--","")</f>
        <v/>
      </c>
      <c r="M3840" t="str">
        <f>IF(LEN(Hoja2!C3840)&gt;30,Hoja2!C3840,"")</f>
        <v/>
      </c>
      <c r="O3840" t="str">
        <f>IF(LEN(Hoja2!F3840)&gt;110,LEN(Hoja2!F3840),"")</f>
        <v/>
      </c>
      <c r="Q3840" t="str">
        <f>IF(K3840="ok",CONCATENATE(IF(Hoja2!A3840="'S/F'","--",""),N3840,"INSERT INTO seguimiento_oficios_recepcion_oficio(fecha_captura, folio_interno, no_oficio, dependencia_envia, firma, fecha_oficio, asunto, anexo, captura_id, estatus_id) VALUES ('",CONCATENATE(RIGHT(CONCATENATE("00",DAY(Hoja2!B3840)),2),"/",RIGHT(CONCATENATE("00",MONTH(Hoja2!B3840)),2),"/",RIGHT(CONCATENATE("00",YEAR(Hoja2!B3840)),2)),"',",Hoja2!A3840,",'",Hoja2!C3840,"','",Hoja2!F3840,"','",Hoja2!E3840,"','",CONCATENATE(RIGHT(CONCATENATE("00",DAY(Hoja2!D3840)),2),"/",RIGHT(CONCATENATE("00",MONTH(Hoja2!D3840)),2),"/",RIGHT(CONCATENATE("00",YEAR(Hoja2!D3840)),2)),"','",Hoja2!J3840,"',","FALSE, 1,8);"), "")</f>
        <v>INSERT INTO seguimiento_oficios_recepcion_oficio(fecha_captura, folio_interno, no_oficio, dependencia_envia, firma, fecha_oficio, asunto, anexo, captura_id, estatus_id) VALUES ('03/07/12',1182,'S/N','MERKDO','FEDERICO VALDEZ','29/06/12','SOLICITA EN RENTA NAVE 3  EL 26 DE SEPTIEMBRE',FALSE, 1,8);</v>
      </c>
    </row>
    <row r="3841" spans="6:17">
      <c r="F3841" t="str">
        <f>RIGHT(CONCATENATE("00",DAY(Hoja2!B3841)),2)</f>
        <v>04</v>
      </c>
      <c r="G3841" t="str">
        <f>CONCATENATE(RIGHT(CONCATENATE("00",DAY(Hoja2!B3841)),2),"/",RIGHT(CONCATENATE("00",MONTH(Hoja2!B3841)),2),"/",RIGHT(CONCATENATE("00",YEAR(Hoja2!B3841)),2))</f>
        <v>04/07/12</v>
      </c>
      <c r="H3841" t="str">
        <f>RIGHT(CONCATENATE("00",DAY(Hoja2!D3841)),2)</f>
        <v>02</v>
      </c>
      <c r="I3841" t="str">
        <f>CONCATENATE(RIGHT(CONCATENATE("00",DAY(Hoja2!D3841)),2),"/",RIGHT(CONCATENATE("00",MONTH(Hoja2!D3841)),2),"/",RIGHT(CONCATENATE("00",YEAR(Hoja2!D3841)),2))</f>
        <v>02/07/12</v>
      </c>
      <c r="J3841" t="str">
        <f>IF(LEN(Hoja2!J3841)&gt;150,LEN(Hoja2!J3841),"")</f>
        <v/>
      </c>
      <c r="K3841" t="str">
        <f>IF(Hoja2!A3841&lt;&gt;"", IF(Hoja2!B3841&lt;&gt;"", IF(Hoja2!C3841&lt;&gt;"", IF(Hoja2!D3841&lt;&gt;"", IF(Hoja2!E3841&lt;&gt;"", IF(Hoja2!F3841&lt;&gt;"", IF(Hoja2!J3841&lt;&gt;"","ok",""),""),""),""),""),""),"")</f>
        <v>ok</v>
      </c>
      <c r="L3841" t="str">
        <f>IF(Hoja2!A3841="'S/F'","--","")</f>
        <v/>
      </c>
      <c r="M3841" t="str">
        <f>IF(LEN(Hoja2!C3841)&gt;30,Hoja2!C3841,"")</f>
        <v/>
      </c>
      <c r="O3841" t="str">
        <f>IF(LEN(Hoja2!F3841)&gt;110,LEN(Hoja2!F3841),"")</f>
        <v/>
      </c>
      <c r="Q3841" t="str">
        <f>IF(K3841="ok",CONCATENATE(IF(Hoja2!A3841="'S/F'","--",""),N3841,"INSERT INTO seguimiento_oficios_recepcion_oficio(fecha_captura, folio_interno, no_oficio, dependencia_envia, firma, fecha_oficio, asunto, anexo, captura_id, estatus_id) VALUES ('",CONCATENATE(RIGHT(CONCATENATE("00",DAY(Hoja2!B3841)),2),"/",RIGHT(CONCATENATE("00",MONTH(Hoja2!B3841)),2),"/",RIGHT(CONCATENATE("00",YEAR(Hoja2!B3841)),2)),"',",Hoja2!A3841,",'",Hoja2!C3841,"','",Hoja2!F3841,"','",Hoja2!E3841,"','",CONCATENATE(RIGHT(CONCATENATE("00",DAY(Hoja2!D3841)),2),"/",RIGHT(CONCATENATE("00",MONTH(Hoja2!D3841)),2),"/",RIGHT(CONCATENATE("00",YEAR(Hoja2!D3841)),2)),"','",Hoja2!J3841,"',","FALSE, 1,8);"), "")</f>
        <v>INSERT INTO seguimiento_oficios_recepcion_oficio(fecha_captura, folio_interno, no_oficio, dependencia_envia, firma, fecha_oficio, asunto, anexo, captura_id, estatus_id) VALUES ('04/07/12',1183,'S/N','PARTICULAR','YAZMIN HERNANDEZ BARRERA','02/07/12','SOLICITAN TARIMA PARA EL 28 DE JULIO',FALSE, 1,8);</v>
      </c>
    </row>
    <row r="3842" spans="6:17">
      <c r="F3842" t="str">
        <f>RIGHT(CONCATENATE("00",DAY(Hoja2!B3842)),2)</f>
        <v>04</v>
      </c>
      <c r="G3842" t="str">
        <f>CONCATENATE(RIGHT(CONCATENATE("00",DAY(Hoja2!B3842)),2),"/",RIGHT(CONCATENATE("00",MONTH(Hoja2!B3842)),2),"/",RIGHT(CONCATENATE("00",YEAR(Hoja2!B3842)),2))</f>
        <v>04/07/12</v>
      </c>
      <c r="H3842" t="str">
        <f>RIGHT(CONCATENATE("00",DAY(Hoja2!D3842)),2)</f>
        <v>04</v>
      </c>
      <c r="I3842" t="str">
        <f>CONCATENATE(RIGHT(CONCATENATE("00",DAY(Hoja2!D3842)),2),"/",RIGHT(CONCATENATE("00",MONTH(Hoja2!D3842)),2),"/",RIGHT(CONCATENATE("00",YEAR(Hoja2!D3842)),2))</f>
        <v>04/07/12</v>
      </c>
      <c r="J3842" t="str">
        <f>IF(LEN(Hoja2!J3842)&gt;150,LEN(Hoja2!J3842),"")</f>
        <v/>
      </c>
      <c r="K3842" t="str">
        <f>IF(Hoja2!A3842&lt;&gt;"", IF(Hoja2!B3842&lt;&gt;"", IF(Hoja2!C3842&lt;&gt;"", IF(Hoja2!D3842&lt;&gt;"", IF(Hoja2!E3842&lt;&gt;"", IF(Hoja2!F3842&lt;&gt;"", IF(Hoja2!J3842&lt;&gt;"","ok",""),""),""),""),""),""),"")</f>
        <v>ok</v>
      </c>
      <c r="L3842" t="str">
        <f>IF(Hoja2!A3842="'S/F'","--","")</f>
        <v/>
      </c>
      <c r="M3842" t="str">
        <f>IF(LEN(Hoja2!C3842)&gt;30,Hoja2!C3842,"")</f>
        <v/>
      </c>
      <c r="O3842" t="str">
        <f>IF(LEN(Hoja2!F3842)&gt;110,LEN(Hoja2!F3842),"")</f>
        <v/>
      </c>
      <c r="Q3842" t="str">
        <f>IF(K3842="ok",CONCATENATE(IF(Hoja2!A3842="'S/F'","--",""),N3842,"INSERT INTO seguimiento_oficios_recepcion_oficio(fecha_captura, folio_interno, no_oficio, dependencia_envia, firma, fecha_oficio, asunto, anexo, captura_id, estatus_id) VALUES ('",CONCATENATE(RIGHT(CONCATENATE("00",DAY(Hoja2!B3842)),2),"/",RIGHT(CONCATENATE("00",MONTH(Hoja2!B3842)),2),"/",RIGHT(CONCATENATE("00",YEAR(Hoja2!B3842)),2)),"',",Hoja2!A3842,",'",Hoja2!C3842,"','",Hoja2!F3842,"','",Hoja2!E3842,"','",CONCATENATE(RIGHT(CONCATENATE("00",DAY(Hoja2!D3842)),2),"/",RIGHT(CONCATENATE("00",MONTH(Hoja2!D3842)),2),"/",RIGHT(CONCATENATE("00",YEAR(Hoja2!D3842)),2)),"','",Hoja2!J3842,"',","FALSE, 1,8);"), "")</f>
        <v>INSERT INTO seguimiento_oficios_recepcion_oficio(fecha_captura, folio_interno, no_oficio, dependencia_envia, firma, fecha_oficio, asunto, anexo, captura_id, estatus_id) VALUES ('04/07/12',1184,'12872','17 BATALLON DE INFANTERIA','CANDIDO JUAN MORALES VILLAGOMEZ','04/07/12','SOLICITAN MAMPARA, SONIDO, PRESIDIUM PARA EL 06 DE JULIO',FALSE, 1,8);</v>
      </c>
    </row>
    <row r="3843" spans="6:17">
      <c r="F3843" t="str">
        <f>RIGHT(CONCATENATE("00",DAY(Hoja2!B3843)),2)</f>
        <v>05</v>
      </c>
      <c r="G3843" t="str">
        <f>CONCATENATE(RIGHT(CONCATENATE("00",DAY(Hoja2!B3843)),2),"/",RIGHT(CONCATENATE("00",MONTH(Hoja2!B3843)),2),"/",RIGHT(CONCATENATE("00",YEAR(Hoja2!B3843)),2))</f>
        <v>05/07/12</v>
      </c>
      <c r="H3843" t="str">
        <f>RIGHT(CONCATENATE("00",DAY(Hoja2!D3843)),2)</f>
        <v>04</v>
      </c>
      <c r="I3843" t="str">
        <f>CONCATENATE(RIGHT(CONCATENATE("00",DAY(Hoja2!D3843)),2),"/",RIGHT(CONCATENATE("00",MONTH(Hoja2!D3843)),2),"/",RIGHT(CONCATENATE("00",YEAR(Hoja2!D3843)),2))</f>
        <v>04/07/12</v>
      </c>
      <c r="J3843" t="str">
        <f>IF(LEN(Hoja2!J3843)&gt;150,LEN(Hoja2!J3843),"")</f>
        <v/>
      </c>
      <c r="K3843" t="str">
        <f>IF(Hoja2!A3843&lt;&gt;"", IF(Hoja2!B3843&lt;&gt;"", IF(Hoja2!C3843&lt;&gt;"", IF(Hoja2!D3843&lt;&gt;"", IF(Hoja2!E3843&lt;&gt;"", IF(Hoja2!F3843&lt;&gt;"", IF(Hoja2!J3843&lt;&gt;"","ok",""),""),""),""),""),""),"")</f>
        <v>ok</v>
      </c>
      <c r="L3843" t="str">
        <f>IF(Hoja2!A3843="'S/F'","--","")</f>
        <v/>
      </c>
      <c r="M3843" t="str">
        <f>IF(LEN(Hoja2!C3843)&gt;30,Hoja2!C3843,"")</f>
        <v/>
      </c>
      <c r="O3843" t="str">
        <f>IF(LEN(Hoja2!F3843)&gt;110,LEN(Hoja2!F3843),"")</f>
        <v/>
      </c>
      <c r="Q3843" t="str">
        <f>IF(K3843="ok",CONCATENATE(IF(Hoja2!A3843="'S/F'","--",""),N3843,"INSERT INTO seguimiento_oficios_recepcion_oficio(fecha_captura, folio_interno, no_oficio, dependencia_envia, firma, fecha_oficio, asunto, anexo, captura_id, estatus_id) VALUES ('",CONCATENATE(RIGHT(CONCATENATE("00",DAY(Hoja2!B3843)),2),"/",RIGHT(CONCATENATE("00",MONTH(Hoja2!B3843)),2),"/",RIGHT(CONCATENATE("00",YEAR(Hoja2!B3843)),2)),"',",Hoja2!A3843,",'",Hoja2!C3843,"','",Hoja2!F3843,"','",Hoja2!E3843,"','",CONCATENATE(RIGHT(CONCATENATE("00",DAY(Hoja2!D3843)),2),"/",RIGHT(CONCATENATE("00",MONTH(Hoja2!D3843)),2),"/",RIGHT(CONCATENATE("00",YEAR(Hoja2!D3843)),2)),"','",Hoja2!J3843,"',","FALSE, 1,8);"), "")</f>
        <v>INSERT INTO seguimiento_oficios_recepcion_oficio(fecha_captura, folio_interno, no_oficio, dependencia_envia, firma, fecha_oficio, asunto, anexo, captura_id, estatus_id) VALUES ('05/07/12',1185,'S/N','PERSONAL','DOMINGO GOMEZ VALENZUELA','04/07/12','SOLICITAN SE LE RECONOZCA SU ANTIGÜEDAD',FALSE, 1,8);</v>
      </c>
    </row>
    <row r="3844" spans="6:17">
      <c r="F3844" t="str">
        <f>RIGHT(CONCATENATE("00",DAY(Hoja2!B3844)),2)</f>
        <v>05</v>
      </c>
      <c r="G3844" t="str">
        <f>CONCATENATE(RIGHT(CONCATENATE("00",DAY(Hoja2!B3844)),2),"/",RIGHT(CONCATENATE("00",MONTH(Hoja2!B3844)),2),"/",RIGHT(CONCATENATE("00",YEAR(Hoja2!B3844)),2))</f>
        <v>05/07/12</v>
      </c>
      <c r="H3844" t="str">
        <f>RIGHT(CONCATENATE("00",DAY(Hoja2!D3844)),2)</f>
        <v>05</v>
      </c>
      <c r="I3844" t="str">
        <f>CONCATENATE(RIGHT(CONCATENATE("00",DAY(Hoja2!D3844)),2),"/",RIGHT(CONCATENATE("00",MONTH(Hoja2!D3844)),2),"/",RIGHT(CONCATENATE("00",YEAR(Hoja2!D3844)),2))</f>
        <v>05/07/12</v>
      </c>
      <c r="J3844" t="str">
        <f>IF(LEN(Hoja2!J3844)&gt;150,LEN(Hoja2!J3844),"")</f>
        <v/>
      </c>
      <c r="K3844" t="str">
        <f>IF(Hoja2!A3844&lt;&gt;"", IF(Hoja2!B3844&lt;&gt;"", IF(Hoja2!C3844&lt;&gt;"", IF(Hoja2!D3844&lt;&gt;"", IF(Hoja2!E3844&lt;&gt;"", IF(Hoja2!F3844&lt;&gt;"", IF(Hoja2!J3844&lt;&gt;"","ok",""),""),""),""),""),""),"")</f>
        <v>ok</v>
      </c>
      <c r="L3844" t="str">
        <f>IF(Hoja2!A3844="'S/F'","--","")</f>
        <v/>
      </c>
      <c r="M3844" t="str">
        <f>IF(LEN(Hoja2!C3844)&gt;30,Hoja2!C3844,"")</f>
        <v/>
      </c>
      <c r="O3844" t="str">
        <f>IF(LEN(Hoja2!F3844)&gt;110,LEN(Hoja2!F3844),"")</f>
        <v/>
      </c>
      <c r="Q3844" t="str">
        <f>IF(K3844="ok",CONCATENATE(IF(Hoja2!A3844="'S/F'","--",""),N3844,"INSERT INTO seguimiento_oficios_recepcion_oficio(fecha_captura, folio_interno, no_oficio, dependencia_envia, firma, fecha_oficio, asunto, anexo, captura_id, estatus_id) VALUES ('",CONCATENATE(RIGHT(CONCATENATE("00",DAY(Hoja2!B3844)),2),"/",RIGHT(CONCATENATE("00",MONTH(Hoja2!B3844)),2),"/",RIGHT(CONCATENATE("00",YEAR(Hoja2!B3844)),2)),"',",Hoja2!A3844,",'",Hoja2!C3844,"','",Hoja2!F3844,"','",Hoja2!E3844,"','",CONCATENATE(RIGHT(CONCATENATE("00",DAY(Hoja2!D3844)),2),"/",RIGHT(CONCATENATE("00",MONTH(Hoja2!D3844)),2),"/",RIGHT(CONCATENATE("00",YEAR(Hoja2!D3844)),2)),"','",Hoja2!J3844,"',","FALSE, 1,8);"), "")</f>
        <v>INSERT INTO seguimiento_oficios_recepcion_oficio(fecha_captura, folio_interno, no_oficio, dependencia_envia, firma, fecha_oficio, asunto, anexo, captura_id, estatus_id) VALUES ('05/07/12',1186,'029','ALIANZA MINISTERIAL CRISTIANA A.R.','JESUS TAX JIMENEZ','05/07/12','SOLICITAN NAVE 1, TARIMA, MAMPARA, SILLAS, SONIDO DEL 22 AL 26 DE AGOSTO',FALSE, 1,8);</v>
      </c>
    </row>
    <row r="3845" spans="6:17">
      <c r="F3845" t="str">
        <f>RIGHT(CONCATENATE("00",DAY(Hoja2!B3845)),2)</f>
        <v>04</v>
      </c>
      <c r="G3845" t="str">
        <f>CONCATENATE(RIGHT(CONCATENATE("00",DAY(Hoja2!B3845)),2),"/",RIGHT(CONCATENATE("00",MONTH(Hoja2!B3845)),2),"/",RIGHT(CONCATENATE("00",YEAR(Hoja2!B3845)),2))</f>
        <v>04/07/12</v>
      </c>
      <c r="H3845" t="str">
        <f>RIGHT(CONCATENATE("00",DAY(Hoja2!D3845)),2)</f>
        <v>04</v>
      </c>
      <c r="I3845" t="str">
        <f>CONCATENATE(RIGHT(CONCATENATE("00",DAY(Hoja2!D3845)),2),"/",RIGHT(CONCATENATE("00",MONTH(Hoja2!D3845)),2),"/",RIGHT(CONCATENATE("00",YEAR(Hoja2!D3845)),2))</f>
        <v>04/07/12</v>
      </c>
      <c r="J3845" t="str">
        <f>IF(LEN(Hoja2!J3845)&gt;150,LEN(Hoja2!J3845),"")</f>
        <v/>
      </c>
      <c r="K3845" t="str">
        <f>IF(Hoja2!A3845&lt;&gt;"", IF(Hoja2!B3845&lt;&gt;"", IF(Hoja2!C3845&lt;&gt;"", IF(Hoja2!D3845&lt;&gt;"", IF(Hoja2!E3845&lt;&gt;"", IF(Hoja2!F3845&lt;&gt;"", IF(Hoja2!J3845&lt;&gt;"","ok",""),""),""),""),""),""),"")</f>
        <v>ok</v>
      </c>
      <c r="L3845" t="str">
        <f>IF(Hoja2!A3845="'S/F'","--","")</f>
        <v/>
      </c>
      <c r="M3845" t="str">
        <f>IF(LEN(Hoja2!C3845)&gt;30,Hoja2!C3845,"")</f>
        <v/>
      </c>
      <c r="O3845" t="str">
        <f>IF(LEN(Hoja2!F3845)&gt;110,LEN(Hoja2!F3845),"")</f>
        <v/>
      </c>
      <c r="Q3845" t="str">
        <f>IF(K3845="ok",CONCATENATE(IF(Hoja2!A3845="'S/F'","--",""),N3845,"INSERT INTO seguimiento_oficios_recepcion_oficio(fecha_captura, folio_interno, no_oficio, dependencia_envia, firma, fecha_oficio, asunto, anexo, captura_id, estatus_id) VALUES ('",CONCATENATE(RIGHT(CONCATENATE("00",DAY(Hoja2!B3845)),2),"/",RIGHT(CONCATENATE("00",MONTH(Hoja2!B3845)),2),"/",RIGHT(CONCATENATE("00",YEAR(Hoja2!B3845)),2)),"',",Hoja2!A3845,",'",Hoja2!C3845,"','",Hoja2!F3845,"','",Hoja2!E3845,"','",CONCATENATE(RIGHT(CONCATENATE("00",DAY(Hoja2!D3845)),2),"/",RIGHT(CONCATENATE("00",MONTH(Hoja2!D3845)),2),"/",RIGHT(CONCATENATE("00",YEAR(Hoja2!D3845)),2)),"','",Hoja2!J3845,"',","FALSE, 1,8);"), "")</f>
        <v>INSERT INTO seguimiento_oficios_recepcion_oficio(fecha_captura, folio_interno, no_oficio, dependencia_envia, firma, fecha_oficio, asunto, anexo, captura_id, estatus_id) VALUES ('04/07/12',1187,'134','COMUNICACIÓN SOCIAL','ALFONSO DEL RIO PINTADO','04/07/12','SOLICITAN COLOCACION DE TEMPLETE, MAMPARA Y ACTUACION DE LA BANDA DE MUSICA',FALSE, 1,8);</v>
      </c>
    </row>
    <row r="3846" spans="6:17">
      <c r="F3846" t="str">
        <f>RIGHT(CONCATENATE("00",DAY(Hoja2!B3846)),2)</f>
        <v>05</v>
      </c>
      <c r="G3846" t="str">
        <f>CONCATENATE(RIGHT(CONCATENATE("00",DAY(Hoja2!B3846)),2),"/",RIGHT(CONCATENATE("00",MONTH(Hoja2!B3846)),2),"/",RIGHT(CONCATENATE("00",YEAR(Hoja2!B3846)),2))</f>
        <v>05/07/12</v>
      </c>
      <c r="H3846" t="str">
        <f>RIGHT(CONCATENATE("00",DAY(Hoja2!D3846)),2)</f>
        <v>05</v>
      </c>
      <c r="I3846" t="str">
        <f>CONCATENATE(RIGHT(CONCATENATE("00",DAY(Hoja2!D3846)),2),"/",RIGHT(CONCATENATE("00",MONTH(Hoja2!D3846)),2),"/",RIGHT(CONCATENATE("00",YEAR(Hoja2!D3846)),2))</f>
        <v>05/07/12</v>
      </c>
      <c r="J3846" t="str">
        <f>IF(LEN(Hoja2!J3846)&gt;150,LEN(Hoja2!J3846),"")</f>
        <v/>
      </c>
      <c r="K3846" t="str">
        <f>IF(Hoja2!A3846&lt;&gt;"", IF(Hoja2!B3846&lt;&gt;"", IF(Hoja2!C3846&lt;&gt;"", IF(Hoja2!D3846&lt;&gt;"", IF(Hoja2!E3846&lt;&gt;"", IF(Hoja2!F3846&lt;&gt;"", IF(Hoja2!J3846&lt;&gt;"","ok",""),""),""),""),""),""),"")</f>
        <v>ok</v>
      </c>
      <c r="L3846" t="str">
        <f>IF(Hoja2!A3846="'S/F'","--","")</f>
        <v/>
      </c>
      <c r="M3846" t="str">
        <f>IF(LEN(Hoja2!C3846)&gt;30,Hoja2!C3846,"")</f>
        <v/>
      </c>
      <c r="O3846" t="str">
        <f>IF(LEN(Hoja2!F3846)&gt;110,LEN(Hoja2!F3846),"")</f>
        <v/>
      </c>
      <c r="Q3846" t="str">
        <f>IF(K3846="ok",CONCATENATE(IF(Hoja2!A3846="'S/F'","--",""),N3846,"INSERT INTO seguimiento_oficios_recepcion_oficio(fecha_captura, folio_interno, no_oficio, dependencia_envia, firma, fecha_oficio, asunto, anexo, captura_id, estatus_id) VALUES ('",CONCATENATE(RIGHT(CONCATENATE("00",DAY(Hoja2!B3846)),2),"/",RIGHT(CONCATENATE("00",MONTH(Hoja2!B3846)),2),"/",RIGHT(CONCATENATE("00",YEAR(Hoja2!B3846)),2)),"',",Hoja2!A3846,",'",Hoja2!C3846,"','",Hoja2!F3846,"','",Hoja2!E3846,"','",CONCATENATE(RIGHT(CONCATENATE("00",DAY(Hoja2!D3846)),2),"/",RIGHT(CONCATENATE("00",MONTH(Hoja2!D3846)),2),"/",RIGHT(CONCATENATE("00",YEAR(Hoja2!D3846)),2)),"','",Hoja2!J3846,"',","FALSE, 1,8);"), "")</f>
        <v>INSERT INTO seguimiento_oficios_recepcion_oficio(fecha_captura, folio_interno, no_oficio, dependencia_envia, firma, fecha_oficio, asunto, anexo, captura_id, estatus_id) VALUES ('05/07/12',1188,'S/N','SAMS CLUB','NALLELY SOLANO CALDERON','05/07/12','SOLICITAN AUTORIZACION PARA INSTALAR UN MODULO PARA PROMOCION DE MEMBRESIA LOS DIAS 16 Y 17 JULIO',FALSE, 1,8);</v>
      </c>
    </row>
    <row r="3847" spans="6:17">
      <c r="F3847" t="str">
        <f>RIGHT(CONCATENATE("00",DAY(Hoja2!B3847)),2)</f>
        <v>06</v>
      </c>
      <c r="G3847" t="str">
        <f>CONCATENATE(RIGHT(CONCATENATE("00",DAY(Hoja2!B3847)),2),"/",RIGHT(CONCATENATE("00",MONTH(Hoja2!B3847)),2),"/",RIGHT(CONCATENATE("00",YEAR(Hoja2!B3847)),2))</f>
        <v>06/07/12</v>
      </c>
      <c r="H3847" t="str">
        <f>RIGHT(CONCATENATE("00",DAY(Hoja2!D3847)),2)</f>
        <v>05</v>
      </c>
      <c r="I3847" t="str">
        <f>CONCATENATE(RIGHT(CONCATENATE("00",DAY(Hoja2!D3847)),2),"/",RIGHT(CONCATENATE("00",MONTH(Hoja2!D3847)),2),"/",RIGHT(CONCATENATE("00",YEAR(Hoja2!D3847)),2))</f>
        <v>05/07/12</v>
      </c>
      <c r="J3847" t="str">
        <f>IF(LEN(Hoja2!J3847)&gt;150,LEN(Hoja2!J3847),"")</f>
        <v/>
      </c>
      <c r="K3847" t="str">
        <f>IF(Hoja2!A3847&lt;&gt;"", IF(Hoja2!B3847&lt;&gt;"", IF(Hoja2!C3847&lt;&gt;"", IF(Hoja2!D3847&lt;&gt;"", IF(Hoja2!E3847&lt;&gt;"", IF(Hoja2!F3847&lt;&gt;"", IF(Hoja2!J3847&lt;&gt;"","ok",""),""),""),""),""),""),"")</f>
        <v>ok</v>
      </c>
      <c r="L3847" t="str">
        <f>IF(Hoja2!A3847="'S/F'","--","")</f>
        <v/>
      </c>
      <c r="M3847" t="str">
        <f>IF(LEN(Hoja2!C3847)&gt;30,Hoja2!C3847,"")</f>
        <v/>
      </c>
      <c r="O3847" t="str">
        <f>IF(LEN(Hoja2!F3847)&gt;110,LEN(Hoja2!F3847),"")</f>
        <v/>
      </c>
      <c r="Q3847" t="str">
        <f>IF(K3847="ok",CONCATENATE(IF(Hoja2!A3847="'S/F'","--",""),N3847,"INSERT INTO seguimiento_oficios_recepcion_oficio(fecha_captura, folio_interno, no_oficio, dependencia_envia, firma, fecha_oficio, asunto, anexo, captura_id, estatus_id) VALUES ('",CONCATENATE(RIGHT(CONCATENATE("00",DAY(Hoja2!B3847)),2),"/",RIGHT(CONCATENATE("00",MONTH(Hoja2!B3847)),2),"/",RIGHT(CONCATENATE("00",YEAR(Hoja2!B3847)),2)),"',",Hoja2!A3847,",'",Hoja2!C3847,"','",Hoja2!F3847,"','",Hoja2!E3847,"','",CONCATENATE(RIGHT(CONCATENATE("00",DAY(Hoja2!D3847)),2),"/",RIGHT(CONCATENATE("00",MONTH(Hoja2!D3847)),2),"/",RIGHT(CONCATENATE("00",YEAR(Hoja2!D3847)),2)),"','",Hoja2!J3847,"',","FALSE, 1,8);"), "")</f>
        <v>INSERT INTO seguimiento_oficios_recepcion_oficio(fecha_captura, folio_interno, no_oficio, dependencia_envia, firma, fecha_oficio, asunto, anexo, captura_id, estatus_id) VALUES ('06/07/12',1189,'4167','TRIBUNAL DE CONCILIACION Y ARBITRAJE','JUAN VICENTE CANO GOMEZ','05/07/12','SOLICITA INFORME DE LOS INCREMENTOS Y MEJORAS SALARIALES  DE LA CATEGORIA DE CHOFER EN SAPAET',FALSE, 1,8);</v>
      </c>
    </row>
    <row r="3848" spans="6:17">
      <c r="F3848" t="str">
        <f>RIGHT(CONCATENATE("00",DAY(Hoja2!B3848)),2)</f>
        <v>06</v>
      </c>
      <c r="G3848" t="str">
        <f>CONCATENATE(RIGHT(CONCATENATE("00",DAY(Hoja2!B3848)),2),"/",RIGHT(CONCATENATE("00",MONTH(Hoja2!B3848)),2),"/",RIGHT(CONCATENATE("00",YEAR(Hoja2!B3848)),2))</f>
        <v>06/07/12</v>
      </c>
      <c r="H3848" t="str">
        <f>RIGHT(CONCATENATE("00",DAY(Hoja2!D3848)),2)</f>
        <v>05</v>
      </c>
      <c r="I3848" t="str">
        <f>CONCATENATE(RIGHT(CONCATENATE("00",DAY(Hoja2!D3848)),2),"/",RIGHT(CONCATENATE("00",MONTH(Hoja2!D3848)),2),"/",RIGHT(CONCATENATE("00",YEAR(Hoja2!D3848)),2))</f>
        <v>05/07/12</v>
      </c>
      <c r="J3848" t="str">
        <f>IF(LEN(Hoja2!J3848)&gt;150,LEN(Hoja2!J3848),"")</f>
        <v/>
      </c>
      <c r="K3848" t="str">
        <f>IF(Hoja2!A3848&lt;&gt;"", IF(Hoja2!B3848&lt;&gt;"", IF(Hoja2!C3848&lt;&gt;"", IF(Hoja2!D3848&lt;&gt;"", IF(Hoja2!E3848&lt;&gt;"", IF(Hoja2!F3848&lt;&gt;"", IF(Hoja2!J3848&lt;&gt;"","ok",""),""),""),""),""),""),"")</f>
        <v>ok</v>
      </c>
      <c r="L3848" t="str">
        <f>IF(Hoja2!A3848="'S/F'","--","")</f>
        <v/>
      </c>
      <c r="M3848" t="str">
        <f>IF(LEN(Hoja2!C3848)&gt;30,Hoja2!C3848,"")</f>
        <v/>
      </c>
      <c r="O3848" t="str">
        <f>IF(LEN(Hoja2!F3848)&gt;110,LEN(Hoja2!F3848),"")</f>
        <v/>
      </c>
      <c r="Q3848" t="str">
        <f>IF(K3848="ok",CONCATENATE(IF(Hoja2!A3848="'S/F'","--",""),N3848,"INSERT INTO seguimiento_oficios_recepcion_oficio(fecha_captura, folio_interno, no_oficio, dependencia_envia, firma, fecha_oficio, asunto, anexo, captura_id, estatus_id) VALUES ('",CONCATENATE(RIGHT(CONCATENATE("00",DAY(Hoja2!B3848)),2),"/",RIGHT(CONCATENATE("00",MONTH(Hoja2!B3848)),2),"/",RIGHT(CONCATENATE("00",YEAR(Hoja2!B3848)),2)),"',",Hoja2!A3848,",'",Hoja2!C3848,"','",Hoja2!F3848,"','",Hoja2!E3848,"','",CONCATENATE(RIGHT(CONCATENATE("00",DAY(Hoja2!D3848)),2),"/",RIGHT(CONCATENATE("00",MONTH(Hoja2!D3848)),2),"/",RIGHT(CONCATENATE("00",YEAR(Hoja2!D3848)),2)),"','",Hoja2!J3848,"',","FALSE, 1,8);"), "")</f>
        <v>INSERT INTO seguimiento_oficios_recepcion_oficio(fecha_captura, folio_interno, no_oficio, dependencia_envia, firma, fecha_oficio, asunto, anexo, captura_id, estatus_id) VALUES ('06/07/12',1190,'099','CENTRO DE REINSERCION SOCIAL','FIDEL GARRIDO NAVA','05/07/12','SOLICITAN MAMPARA, PRESIDIUM',FALSE, 1,8);</v>
      </c>
    </row>
    <row r="3849" spans="6:17">
      <c r="F3849" t="str">
        <f>RIGHT(CONCATENATE("00",DAY(Hoja2!B3849)),2)</f>
        <v>09</v>
      </c>
      <c r="G3849" t="str">
        <f>CONCATENATE(RIGHT(CONCATENATE("00",DAY(Hoja2!B3849)),2),"/",RIGHT(CONCATENATE("00",MONTH(Hoja2!B3849)),2),"/",RIGHT(CONCATENATE("00",YEAR(Hoja2!B3849)),2))</f>
        <v>09/07/12</v>
      </c>
      <c r="H3849" t="str">
        <f>RIGHT(CONCATENATE("00",DAY(Hoja2!D3849)),2)</f>
        <v>04</v>
      </c>
      <c r="I3849" t="str">
        <f>CONCATENATE(RIGHT(CONCATENATE("00",DAY(Hoja2!D3849)),2),"/",RIGHT(CONCATENATE("00",MONTH(Hoja2!D3849)),2),"/",RIGHT(CONCATENATE("00",YEAR(Hoja2!D3849)),2))</f>
        <v>04/07/12</v>
      </c>
      <c r="J3849" t="str">
        <f>IF(LEN(Hoja2!J3849)&gt;150,LEN(Hoja2!J3849),"")</f>
        <v/>
      </c>
      <c r="K3849" t="str">
        <f>IF(Hoja2!A3849&lt;&gt;"", IF(Hoja2!B3849&lt;&gt;"", IF(Hoja2!C3849&lt;&gt;"", IF(Hoja2!D3849&lt;&gt;"", IF(Hoja2!E3849&lt;&gt;"", IF(Hoja2!F3849&lt;&gt;"", IF(Hoja2!J3849&lt;&gt;"","ok",""),""),""),""),""),""),"")</f>
        <v>ok</v>
      </c>
      <c r="L3849" t="str">
        <f>IF(Hoja2!A3849="'S/F'","--","")</f>
        <v/>
      </c>
      <c r="M3849" t="str">
        <f>IF(LEN(Hoja2!C3849)&gt;30,Hoja2!C3849,"")</f>
        <v/>
      </c>
      <c r="O3849" t="str">
        <f>IF(LEN(Hoja2!F3849)&gt;110,LEN(Hoja2!F3849),"")</f>
        <v/>
      </c>
      <c r="Q3849" t="str">
        <f>IF(K3849="ok",CONCATENATE(IF(Hoja2!A3849="'S/F'","--",""),N3849,"INSERT INTO seguimiento_oficios_recepcion_oficio(fecha_captura, folio_interno, no_oficio, dependencia_envia, firma, fecha_oficio, asunto, anexo, captura_id, estatus_id) VALUES ('",CONCATENATE(RIGHT(CONCATENATE("00",DAY(Hoja2!B3849)),2),"/",RIGHT(CONCATENATE("00",MONTH(Hoja2!B3849)),2),"/",RIGHT(CONCATENATE("00",YEAR(Hoja2!B3849)),2)),"',",Hoja2!A3849,",'",Hoja2!C3849,"','",Hoja2!F3849,"','",Hoja2!E3849,"','",CONCATENATE(RIGHT(CONCATENATE("00",DAY(Hoja2!D3849)),2),"/",RIGHT(CONCATENATE("00",MONTH(Hoja2!D3849)),2),"/",RIGHT(CONCATENATE("00",YEAR(Hoja2!D3849)),2)),"','",Hoja2!J3849,"',","FALSE, 1,8);"), "")</f>
        <v>INSERT INTO seguimiento_oficios_recepcion_oficio(fecha_captura, folio_interno, no_oficio, dependencia_envia, firma, fecha_oficio, asunto, anexo, captura_id, estatus_id) VALUES ('09/07/12',1191,'S/N','PARTICULAR','AURY MARGARITA CEBALLOS JIMENEZ','04/07/12','INFORMA DE CAMBIO DE FECHA DE EVENTO PARA EL 24 DE NOVIEMBRE EN LA CASA DE LA LAGUNA',FALSE, 1,8);</v>
      </c>
    </row>
    <row r="3850" spans="6:17">
      <c r="F3850" t="str">
        <f>RIGHT(CONCATENATE("00",DAY(Hoja2!B3850)),2)</f>
        <v>09</v>
      </c>
      <c r="G3850" t="str">
        <f>CONCATENATE(RIGHT(CONCATENATE("00",DAY(Hoja2!B3850)),2),"/",RIGHT(CONCATENATE("00",MONTH(Hoja2!B3850)),2),"/",RIGHT(CONCATENATE("00",YEAR(Hoja2!B3850)),2))</f>
        <v>09/07/12</v>
      </c>
      <c r="H3850" t="str">
        <f>RIGHT(CONCATENATE("00",DAY(Hoja2!D3850)),2)</f>
        <v>07</v>
      </c>
      <c r="I3850" t="str">
        <f>CONCATENATE(RIGHT(CONCATENATE("00",DAY(Hoja2!D3850)),2),"/",RIGHT(CONCATENATE("00",MONTH(Hoja2!D3850)),2),"/",RIGHT(CONCATENATE("00",YEAR(Hoja2!D3850)),2))</f>
        <v>07/06/12</v>
      </c>
      <c r="J3850" t="str">
        <f>IF(LEN(Hoja2!J3850)&gt;150,LEN(Hoja2!J3850),"")</f>
        <v/>
      </c>
      <c r="K3850" t="str">
        <f>IF(Hoja2!A3850&lt;&gt;"", IF(Hoja2!B3850&lt;&gt;"", IF(Hoja2!C3850&lt;&gt;"", IF(Hoja2!D3850&lt;&gt;"", IF(Hoja2!E3850&lt;&gt;"", IF(Hoja2!F3850&lt;&gt;"", IF(Hoja2!J3850&lt;&gt;"","ok",""),""),""),""),""),""),"")</f>
        <v>ok</v>
      </c>
      <c r="L3850" t="str">
        <f>IF(Hoja2!A3850="'S/F'","--","")</f>
        <v/>
      </c>
      <c r="M3850" t="str">
        <f>IF(LEN(Hoja2!C3850)&gt;30,Hoja2!C3850,"")</f>
        <v/>
      </c>
      <c r="O3850" t="str">
        <f>IF(LEN(Hoja2!F3850)&gt;110,LEN(Hoja2!F3850),"")</f>
        <v/>
      </c>
      <c r="Q3850" t="str">
        <f>IF(K3850="ok",CONCATENATE(IF(Hoja2!A3850="'S/F'","--",""),N3850,"INSERT INTO seguimiento_oficios_recepcion_oficio(fecha_captura, folio_interno, no_oficio, dependencia_envia, firma, fecha_oficio, asunto, anexo, captura_id, estatus_id) VALUES ('",CONCATENATE(RIGHT(CONCATENATE("00",DAY(Hoja2!B3850)),2),"/",RIGHT(CONCATENATE("00",MONTH(Hoja2!B3850)),2),"/",RIGHT(CONCATENATE("00",YEAR(Hoja2!B3850)),2)),"',",Hoja2!A3850,",'",Hoja2!C3850,"','",Hoja2!F3850,"','",Hoja2!E3850,"','",CONCATENATE(RIGHT(CONCATENATE("00",DAY(Hoja2!D3850)),2),"/",RIGHT(CONCATENATE("00",MONTH(Hoja2!D3850)),2),"/",RIGHT(CONCATENATE("00",YEAR(Hoja2!D3850)),2)),"','",Hoja2!J3850,"',","FALSE, 1,8);"), "")</f>
        <v>INSERT INTO seguimiento_oficios_recepcion_oficio(fecha_captura, folio_interno, no_oficio, dependencia_envia, firma, fecha_oficio, asunto, anexo, captura_id, estatus_id) VALUES ('09/07/12',1192,'13105','30A. ZONA MILITAR','CANDIDO JUAN MORALES VILLAGOMEZ','07/06/12','SOLICITAN APOYO PARA EL 13 DE JULIO',FALSE, 1,8);</v>
      </c>
    </row>
    <row r="3851" spans="6:17">
      <c r="F3851" t="str">
        <f>RIGHT(CONCATENATE("00",DAY(Hoja2!B3851)),2)</f>
        <v>09</v>
      </c>
      <c r="G3851" t="str">
        <f>CONCATENATE(RIGHT(CONCATENATE("00",DAY(Hoja2!B3851)),2),"/",RIGHT(CONCATENATE("00",MONTH(Hoja2!B3851)),2),"/",RIGHT(CONCATENATE("00",YEAR(Hoja2!B3851)),2))</f>
        <v>09/07/12</v>
      </c>
      <c r="H3851" t="str">
        <f>RIGHT(CONCATENATE("00",DAY(Hoja2!D3851)),2)</f>
        <v>09</v>
      </c>
      <c r="I3851" t="str">
        <f>CONCATENATE(RIGHT(CONCATENATE("00",DAY(Hoja2!D3851)),2),"/",RIGHT(CONCATENATE("00",MONTH(Hoja2!D3851)),2),"/",RIGHT(CONCATENATE("00",YEAR(Hoja2!D3851)),2))</f>
        <v>09/07/12</v>
      </c>
      <c r="J3851" t="str">
        <f>IF(LEN(Hoja2!J3851)&gt;150,LEN(Hoja2!J3851),"")</f>
        <v/>
      </c>
      <c r="K3851" t="str">
        <f>IF(Hoja2!A3851&lt;&gt;"", IF(Hoja2!B3851&lt;&gt;"", IF(Hoja2!C3851&lt;&gt;"", IF(Hoja2!D3851&lt;&gt;"", IF(Hoja2!E3851&lt;&gt;"", IF(Hoja2!F3851&lt;&gt;"", IF(Hoja2!J3851&lt;&gt;"","ok",""),""),""),""),""),""),"")</f>
        <v>ok</v>
      </c>
      <c r="L3851" t="str">
        <f>IF(Hoja2!A3851="'S/F'","--","")</f>
        <v/>
      </c>
      <c r="M3851" t="str">
        <f>IF(LEN(Hoja2!C3851)&gt;30,Hoja2!C3851,"")</f>
        <v/>
      </c>
      <c r="O3851" t="str">
        <f>IF(LEN(Hoja2!F3851)&gt;110,LEN(Hoja2!F3851),"")</f>
        <v/>
      </c>
      <c r="Q3851" t="str">
        <f>IF(K3851="ok",CONCATENATE(IF(Hoja2!A3851="'S/F'","--",""),N3851,"INSERT INTO seguimiento_oficios_recepcion_oficio(fecha_captura, folio_interno, no_oficio, dependencia_envia, firma, fecha_oficio, asunto, anexo, captura_id, estatus_id) VALUES ('",CONCATENATE(RIGHT(CONCATENATE("00",DAY(Hoja2!B3851)),2),"/",RIGHT(CONCATENATE("00",MONTH(Hoja2!B3851)),2),"/",RIGHT(CONCATENATE("00",YEAR(Hoja2!B3851)),2)),"',",Hoja2!A3851,",'",Hoja2!C3851,"','",Hoja2!F3851,"','",Hoja2!E3851,"','",CONCATENATE(RIGHT(CONCATENATE("00",DAY(Hoja2!D3851)),2),"/",RIGHT(CONCATENATE("00",MONTH(Hoja2!D3851)),2),"/",RIGHT(CONCATENATE("00",YEAR(Hoja2!D3851)),2)),"','",Hoja2!J3851,"',","FALSE, 1,8);"), "")</f>
        <v>INSERT INTO seguimiento_oficios_recepcion_oficio(fecha_captura, folio_interno, no_oficio, dependencia_envia, firma, fecha_oficio, asunto, anexo, captura_id, estatus_id) VALUES ('09/07/12',1193,'536','SINDICATO NACIONAL DE TRABAJADORES DE LA SECRETARIA DE SALUD','JORGE HERRERA PEREZ','09/07/12','SOLICITAN NAVE 3 PARA EL 07 DE DICIEMBRE',FALSE, 1,8);</v>
      </c>
    </row>
    <row r="3852" spans="6:17">
      <c r="F3852" t="str">
        <f>RIGHT(CONCATENATE("00",DAY(Hoja2!B3852)),2)</f>
        <v>09</v>
      </c>
      <c r="G3852" t="str">
        <f>CONCATENATE(RIGHT(CONCATENATE("00",DAY(Hoja2!B3852)),2),"/",RIGHT(CONCATENATE("00",MONTH(Hoja2!B3852)),2),"/",RIGHT(CONCATENATE("00",YEAR(Hoja2!B3852)),2))</f>
        <v>09/07/12</v>
      </c>
      <c r="H3852" t="str">
        <f>RIGHT(CONCATENATE("00",DAY(Hoja2!D3852)),2)</f>
        <v>03</v>
      </c>
      <c r="I3852" t="str">
        <f>CONCATENATE(RIGHT(CONCATENATE("00",DAY(Hoja2!D3852)),2),"/",RIGHT(CONCATENATE("00",MONTH(Hoja2!D3852)),2),"/",RIGHT(CONCATENATE("00",YEAR(Hoja2!D3852)),2))</f>
        <v>03/07/12</v>
      </c>
      <c r="J3852">
        <f>IF(LEN(Hoja2!J3852)&gt;150,LEN(Hoja2!J3852),"")</f>
        <v>162</v>
      </c>
      <c r="K3852" t="str">
        <f>IF(Hoja2!A3852&lt;&gt;"", IF(Hoja2!B3852&lt;&gt;"", IF(Hoja2!C3852&lt;&gt;"", IF(Hoja2!D3852&lt;&gt;"", IF(Hoja2!E3852&lt;&gt;"", IF(Hoja2!F3852&lt;&gt;"", IF(Hoja2!J3852&lt;&gt;"","ok",""),""),""),""),""),""),"")</f>
        <v>ok</v>
      </c>
      <c r="L3852" t="str">
        <f>IF(Hoja2!A3852="'S/F'","--","")</f>
        <v/>
      </c>
      <c r="M3852" t="str">
        <f>IF(LEN(Hoja2!C3852)&gt;30,Hoja2!C3852,"")</f>
        <v/>
      </c>
      <c r="O3852" t="str">
        <f>IF(LEN(Hoja2!F3852)&gt;110,LEN(Hoja2!F3852),"")</f>
        <v/>
      </c>
      <c r="Q3852" t="str">
        <f>IF(K3852="ok",CONCATENATE(IF(Hoja2!A3852="'S/F'","--",""),N3852,"INSERT INTO seguimiento_oficios_recepcion_oficio(fecha_captura, folio_interno, no_oficio, dependencia_envia, firma, fecha_oficio, asunto, anexo, captura_id, estatus_id) VALUES ('",CONCATENATE(RIGHT(CONCATENATE("00",DAY(Hoja2!B3852)),2),"/",RIGHT(CONCATENATE("00",MONTH(Hoja2!B3852)),2),"/",RIGHT(CONCATENATE("00",YEAR(Hoja2!B3852)),2)),"',",Hoja2!A3852,",'",Hoja2!C3852,"','",Hoja2!F3852,"','",Hoja2!E3852,"','",CONCATENATE(RIGHT(CONCATENATE("00",DAY(Hoja2!D3852)),2),"/",RIGHT(CONCATENATE("00",MONTH(Hoja2!D3852)),2),"/",RIGHT(CONCATENATE("00",YEAR(Hoja2!D3852)),2)),"','",Hoja2!J3852,"',","FALSE, 1,8);"), "")</f>
        <v>INSERT INTO seguimiento_oficios_recepcion_oficio(fecha_captura, folio_interno, no_oficio, dependencia_envia, firma, fecha_oficio, asunto, anexo, captura_id, estatus_id) VALUES ('09/07/12',1194,'382','SUTSET','RENE OVANDO OLAN','03/07/12','SOLICITA SANCION INDISCIPLINARIA PARA LA BASE TRABAJADORA ASCRIPTO AL HOSPITAL GENERAL Y JURIDICCION SANITARIA EN TACOTALPA POR NO ASISTIR A REUNION EL 25 DE MAYO',FALSE, 1,8);</v>
      </c>
    </row>
    <row r="3853" spans="6:17">
      <c r="F3853" t="str">
        <f>RIGHT(CONCATENATE("00",DAY(Hoja2!B3853)),2)</f>
        <v>09</v>
      </c>
      <c r="G3853" t="str">
        <f>CONCATENATE(RIGHT(CONCATENATE("00",DAY(Hoja2!B3853)),2),"/",RIGHT(CONCATENATE("00",MONTH(Hoja2!B3853)),2),"/",RIGHT(CONCATENATE("00",YEAR(Hoja2!B3853)),2))</f>
        <v>09/07/12</v>
      </c>
      <c r="H3853" t="str">
        <f>RIGHT(CONCATENATE("00",DAY(Hoja2!D3853)),2)</f>
        <v>03</v>
      </c>
      <c r="I3853" t="str">
        <f>CONCATENATE(RIGHT(CONCATENATE("00",DAY(Hoja2!D3853)),2),"/",RIGHT(CONCATENATE("00",MONTH(Hoja2!D3853)),2),"/",RIGHT(CONCATENATE("00",YEAR(Hoja2!D3853)),2))</f>
        <v>03/07/12</v>
      </c>
      <c r="J3853">
        <f>IF(LEN(Hoja2!J3853)&gt;150,LEN(Hoja2!J3853),"")</f>
        <v>177</v>
      </c>
      <c r="K3853" t="str">
        <f>IF(Hoja2!A3853&lt;&gt;"", IF(Hoja2!B3853&lt;&gt;"", IF(Hoja2!C3853&lt;&gt;"", IF(Hoja2!D3853&lt;&gt;"", IF(Hoja2!E3853&lt;&gt;"", IF(Hoja2!F3853&lt;&gt;"", IF(Hoja2!J3853&lt;&gt;"","ok",""),""),""),""),""),""),"")</f>
        <v>ok</v>
      </c>
      <c r="L3853" t="str">
        <f>IF(Hoja2!A3853="'S/F'","--","")</f>
        <v/>
      </c>
      <c r="M3853" t="str">
        <f>IF(LEN(Hoja2!C3853)&gt;30,Hoja2!C3853,"")</f>
        <v/>
      </c>
      <c r="O3853" t="str">
        <f>IF(LEN(Hoja2!F3853)&gt;110,LEN(Hoja2!F3853),"")</f>
        <v/>
      </c>
      <c r="Q3853" t="str">
        <f>IF(K3853="ok",CONCATENATE(IF(Hoja2!A3853="'S/F'","--",""),N3853,"INSERT INTO seguimiento_oficios_recepcion_oficio(fecha_captura, folio_interno, no_oficio, dependencia_envia, firma, fecha_oficio, asunto, anexo, captura_id, estatus_id) VALUES ('",CONCATENATE(RIGHT(CONCATENATE("00",DAY(Hoja2!B3853)),2),"/",RIGHT(CONCATENATE("00",MONTH(Hoja2!B3853)),2),"/",RIGHT(CONCATENATE("00",YEAR(Hoja2!B3853)),2)),"',",Hoja2!A3853,",'",Hoja2!C3853,"','",Hoja2!F3853,"','",Hoja2!E3853,"','",CONCATENATE(RIGHT(CONCATENATE("00",DAY(Hoja2!D3853)),2),"/",RIGHT(CONCATENATE("00",MONTH(Hoja2!D3853)),2),"/",RIGHT(CONCATENATE("00",YEAR(Hoja2!D3853)),2)),"','",Hoja2!J3853,"',","FALSE, 1,8);"), "")</f>
        <v>INSERT INTO seguimiento_oficios_recepcion_oficio(fecha_captura, folio_interno, no_oficio, dependencia_envia, firma, fecha_oficio, asunto, anexo, captura_id, estatus_id) VALUES ('09/07/12',1195,'381','SUTSET','RENE OVANDO OLAN','03/07/12','SOLICITA SANCION INDISCIPLINARIA PARA LA BASE TRABAJADORA ASCRIPTO AL HOSPITAL GENERAL  EN BALANCAN PERTENECIENTE A LA SECRETARIA DE SALUD POR NO ASISTIR A REUNION EL 25 DE MAYO',FALSE, 1,8);</v>
      </c>
    </row>
    <row r="3854" spans="6:17">
      <c r="F3854" t="str">
        <f>RIGHT(CONCATENATE("00",DAY(Hoja2!B3854)),2)</f>
        <v>10</v>
      </c>
      <c r="G3854" t="str">
        <f>CONCATENATE(RIGHT(CONCATENATE("00",DAY(Hoja2!B3854)),2),"/",RIGHT(CONCATENATE("00",MONTH(Hoja2!B3854)),2),"/",RIGHT(CONCATENATE("00",YEAR(Hoja2!B3854)),2))</f>
        <v>10/07/12</v>
      </c>
      <c r="H3854" t="str">
        <f>RIGHT(CONCATENATE("00",DAY(Hoja2!D3854)),2)</f>
        <v>09</v>
      </c>
      <c r="I3854" t="str">
        <f>CONCATENATE(RIGHT(CONCATENATE("00",DAY(Hoja2!D3854)),2),"/",RIGHT(CONCATENATE("00",MONTH(Hoja2!D3854)),2),"/",RIGHT(CONCATENATE("00",YEAR(Hoja2!D3854)),2))</f>
        <v>09/07/12</v>
      </c>
      <c r="J3854" t="str">
        <f>IF(LEN(Hoja2!J3854)&gt;150,LEN(Hoja2!J3854),"")</f>
        <v/>
      </c>
      <c r="K3854" t="str">
        <f>IF(Hoja2!A3854&lt;&gt;"", IF(Hoja2!B3854&lt;&gt;"", IF(Hoja2!C3854&lt;&gt;"", IF(Hoja2!D3854&lt;&gt;"", IF(Hoja2!E3854&lt;&gt;"", IF(Hoja2!F3854&lt;&gt;"", IF(Hoja2!J3854&lt;&gt;"","ok",""),""),""),""),""),""),"")</f>
        <v>ok</v>
      </c>
      <c r="L3854" t="str">
        <f>IF(Hoja2!A3854="'S/F'","--","")</f>
        <v/>
      </c>
      <c r="M3854" t="str">
        <f>IF(LEN(Hoja2!C3854)&gt;30,Hoja2!C3854,"")</f>
        <v/>
      </c>
      <c r="O3854" t="str">
        <f>IF(LEN(Hoja2!F3854)&gt;110,LEN(Hoja2!F3854),"")</f>
        <v/>
      </c>
      <c r="Q3854" t="str">
        <f>IF(K3854="ok",CONCATENATE(IF(Hoja2!A3854="'S/F'","--",""),N3854,"INSERT INTO seguimiento_oficios_recepcion_oficio(fecha_captura, folio_interno, no_oficio, dependencia_envia, firma, fecha_oficio, asunto, anexo, captura_id, estatus_id) VALUES ('",CONCATENATE(RIGHT(CONCATENATE("00",DAY(Hoja2!B3854)),2),"/",RIGHT(CONCATENATE("00",MONTH(Hoja2!B3854)),2),"/",RIGHT(CONCATENATE("00",YEAR(Hoja2!B3854)),2)),"',",Hoja2!A3854,",'",Hoja2!C3854,"','",Hoja2!F3854,"','",Hoja2!E3854,"','",CONCATENATE(RIGHT(CONCATENATE("00",DAY(Hoja2!D3854)),2),"/",RIGHT(CONCATENATE("00",MONTH(Hoja2!D3854)),2),"/",RIGHT(CONCATENATE("00",YEAR(Hoja2!D3854)),2)),"','",Hoja2!J3854,"',","FALSE, 1,8);"), "")</f>
        <v>INSERT INTO seguimiento_oficios_recepcion_oficio(fecha_captura, folio_interno, no_oficio, dependencia_envia, firma, fecha_oficio, asunto, anexo, captura_id, estatus_id) VALUES ('10/07/12',1196,'424','IEC','EDUARDO  MARIO MAESTRO PAYRO ','09/07/12','SOLICITAN PRACTICABLES PARA EL 01 DE AGOSTO',FALSE, 1,8);</v>
      </c>
    </row>
    <row r="3855" spans="6:17">
      <c r="F3855" t="str">
        <f>RIGHT(CONCATENATE("00",DAY(Hoja2!B3855)),2)</f>
        <v>10</v>
      </c>
      <c r="G3855" t="str">
        <f>CONCATENATE(RIGHT(CONCATENATE("00",DAY(Hoja2!B3855)),2),"/",RIGHT(CONCATENATE("00",MONTH(Hoja2!B3855)),2),"/",RIGHT(CONCATENATE("00",YEAR(Hoja2!B3855)),2))</f>
        <v>10/07/12</v>
      </c>
      <c r="H3855" t="str">
        <f>RIGHT(CONCATENATE("00",DAY(Hoja2!D3855)),2)</f>
        <v>10</v>
      </c>
      <c r="I3855" t="str">
        <f>CONCATENATE(RIGHT(CONCATENATE("00",DAY(Hoja2!D3855)),2),"/",RIGHT(CONCATENATE("00",MONTH(Hoja2!D3855)),2),"/",RIGHT(CONCATENATE("00",YEAR(Hoja2!D3855)),2))</f>
        <v>10/07/12</v>
      </c>
      <c r="J3855">
        <f>IF(LEN(Hoja2!J3855)&gt;150,LEN(Hoja2!J3855),"")</f>
        <v>164</v>
      </c>
      <c r="K3855" t="str">
        <f>IF(Hoja2!A3855&lt;&gt;"", IF(Hoja2!B3855&lt;&gt;"", IF(Hoja2!C3855&lt;&gt;"", IF(Hoja2!D3855&lt;&gt;"", IF(Hoja2!E3855&lt;&gt;"", IF(Hoja2!F3855&lt;&gt;"", IF(Hoja2!J3855&lt;&gt;"","ok",""),""),""),""),""),""),"")</f>
        <v>ok</v>
      </c>
      <c r="L3855" t="str">
        <f>IF(Hoja2!A3855="'S/F'","--","")</f>
        <v/>
      </c>
      <c r="M3855" t="str">
        <f>IF(LEN(Hoja2!C3855)&gt;30,Hoja2!C3855,"")</f>
        <v/>
      </c>
      <c r="O3855" t="str">
        <f>IF(LEN(Hoja2!F3855)&gt;110,LEN(Hoja2!F3855),"")</f>
        <v/>
      </c>
      <c r="Q3855" t="str">
        <f>IF(K3855="ok",CONCATENATE(IF(Hoja2!A3855="'S/F'","--",""),N3855,"INSERT INTO seguimiento_oficios_recepcion_oficio(fecha_captura, folio_interno, no_oficio, dependencia_envia, firma, fecha_oficio, asunto, anexo, captura_id, estatus_id) VALUES ('",CONCATENATE(RIGHT(CONCATENATE("00",DAY(Hoja2!B3855)),2),"/",RIGHT(CONCATENATE("00",MONTH(Hoja2!B3855)),2),"/",RIGHT(CONCATENATE("00",YEAR(Hoja2!B3855)),2)),"',",Hoja2!A3855,",'",Hoja2!C3855,"','",Hoja2!F3855,"','",Hoja2!E3855,"','",CONCATENATE(RIGHT(CONCATENATE("00",DAY(Hoja2!D3855)),2),"/",RIGHT(CONCATENATE("00",MONTH(Hoja2!D3855)),2),"/",RIGHT(CONCATENATE("00",YEAR(Hoja2!D3855)),2)),"','",Hoja2!J3855,"',","FALSE, 1,8);"), "")</f>
        <v>INSERT INTO seguimiento_oficios_recepcion_oficio(fecha_captura, folio_interno, no_oficio, dependencia_envia, firma, fecha_oficio, asunto, anexo, captura_id, estatus_id) VALUES ('10/07/12',1197,'279','TRANSPORTE AEREO','MARIA GUADALUPE CABRERA LANDERO','10/07/12','EN ALCANCE AL OFICIO NO. 270 EN DONDE SE SOLICITA VIATICO Y BOLETO DE AVION SE REQUIERE QUE EL HORARIO DEL BOLETO DE AVION A PARTIR DE LAS 16:00 PARA EL 12 DE JULIO',FALSE, 1,8);</v>
      </c>
    </row>
    <row r="3856" spans="6:17">
      <c r="F3856" t="str">
        <f>RIGHT(CONCATENATE("00",DAY(Hoja2!B3856)),2)</f>
        <v>11</v>
      </c>
      <c r="G3856" t="str">
        <f>CONCATENATE(RIGHT(CONCATENATE("00",DAY(Hoja2!B3856)),2),"/",RIGHT(CONCATENATE("00",MONTH(Hoja2!B3856)),2),"/",RIGHT(CONCATENATE("00",YEAR(Hoja2!B3856)),2))</f>
        <v>11/07/12</v>
      </c>
      <c r="H3856" t="str">
        <f>RIGHT(CONCATENATE("00",DAY(Hoja2!D3856)),2)</f>
        <v>10</v>
      </c>
      <c r="I3856" t="str">
        <f>CONCATENATE(RIGHT(CONCATENATE("00",DAY(Hoja2!D3856)),2),"/",RIGHT(CONCATENATE("00",MONTH(Hoja2!D3856)),2),"/",RIGHT(CONCATENATE("00",YEAR(Hoja2!D3856)),2))</f>
        <v>10/07/12</v>
      </c>
      <c r="J3856" t="str">
        <f>IF(LEN(Hoja2!J3856)&gt;150,LEN(Hoja2!J3856),"")</f>
        <v/>
      </c>
      <c r="K3856" t="str">
        <f>IF(Hoja2!A3856&lt;&gt;"", IF(Hoja2!B3856&lt;&gt;"", IF(Hoja2!C3856&lt;&gt;"", IF(Hoja2!D3856&lt;&gt;"", IF(Hoja2!E3856&lt;&gt;"", IF(Hoja2!F3856&lt;&gt;"", IF(Hoja2!J3856&lt;&gt;"","ok",""),""),""),""),""),""),"")</f>
        <v>ok</v>
      </c>
      <c r="L3856" t="str">
        <f>IF(Hoja2!A3856="'S/F'","--","")</f>
        <v/>
      </c>
      <c r="M3856" t="str">
        <f>IF(LEN(Hoja2!C3856)&gt;30,Hoja2!C3856,"")</f>
        <v/>
      </c>
      <c r="O3856" t="str">
        <f>IF(LEN(Hoja2!F3856)&gt;110,LEN(Hoja2!F3856),"")</f>
        <v/>
      </c>
      <c r="Q3856" t="str">
        <f>IF(K3856="ok",CONCATENATE(IF(Hoja2!A3856="'S/F'","--",""),N3856,"INSERT INTO seguimiento_oficios_recepcion_oficio(fecha_captura, folio_interno, no_oficio, dependencia_envia, firma, fecha_oficio, asunto, anexo, captura_id, estatus_id) VALUES ('",CONCATENATE(RIGHT(CONCATENATE("00",DAY(Hoja2!B3856)),2),"/",RIGHT(CONCATENATE("00",MONTH(Hoja2!B3856)),2),"/",RIGHT(CONCATENATE("00",YEAR(Hoja2!B3856)),2)),"',",Hoja2!A3856,",'",Hoja2!C3856,"','",Hoja2!F3856,"','",Hoja2!E3856,"','",CONCATENATE(RIGHT(CONCATENATE("00",DAY(Hoja2!D3856)),2),"/",RIGHT(CONCATENATE("00",MONTH(Hoja2!D3856)),2),"/",RIGHT(CONCATENATE("00",YEAR(Hoja2!D3856)),2)),"','",Hoja2!J3856,"',","FALSE, 1,8);"), "")</f>
        <v>INSERT INTO seguimiento_oficios_recepcion_oficio(fecha_captura, folio_interno, no_oficio, dependencia_envia, firma, fecha_oficio, asunto, anexo, captura_id, estatus_id) VALUES ('11/07/12',1198,'353','IEC','NORMA LILI CARDENAS ZURITA','10/07/12','SOLICITAN TARIMAS',FALSE, 1,8);</v>
      </c>
    </row>
    <row r="3857" spans="6:17">
      <c r="F3857" t="str">
        <f>RIGHT(CONCATENATE("00",DAY(Hoja2!B3857)),2)</f>
        <v>11</v>
      </c>
      <c r="G3857" t="str">
        <f>CONCATENATE(RIGHT(CONCATENATE("00",DAY(Hoja2!B3857)),2),"/",RIGHT(CONCATENATE("00",MONTH(Hoja2!B3857)),2),"/",RIGHT(CONCATENATE("00",YEAR(Hoja2!B3857)),2))</f>
        <v>11/07/12</v>
      </c>
      <c r="H3857" t="str">
        <f>RIGHT(CONCATENATE("00",DAY(Hoja2!D3857)),2)</f>
        <v>10</v>
      </c>
      <c r="I3857" t="str">
        <f>CONCATENATE(RIGHT(CONCATENATE("00",DAY(Hoja2!D3857)),2),"/",RIGHT(CONCATENATE("00",MONTH(Hoja2!D3857)),2),"/",RIGHT(CONCATENATE("00",YEAR(Hoja2!D3857)),2))</f>
        <v>10/07/12</v>
      </c>
      <c r="J3857" t="str">
        <f>IF(LEN(Hoja2!J3857)&gt;150,LEN(Hoja2!J3857),"")</f>
        <v/>
      </c>
      <c r="K3857" t="str">
        <f>IF(Hoja2!A3857&lt;&gt;"", IF(Hoja2!B3857&lt;&gt;"", IF(Hoja2!C3857&lt;&gt;"", IF(Hoja2!D3857&lt;&gt;"", IF(Hoja2!E3857&lt;&gt;"", IF(Hoja2!F3857&lt;&gt;"", IF(Hoja2!J3857&lt;&gt;"","ok",""),""),""),""),""),""),"")</f>
        <v>ok</v>
      </c>
      <c r="L3857" t="str">
        <f>IF(Hoja2!A3857="'S/F'","--","")</f>
        <v/>
      </c>
      <c r="M3857" t="str">
        <f>IF(LEN(Hoja2!C3857)&gt;30,Hoja2!C3857,"")</f>
        <v/>
      </c>
      <c r="O3857" t="str">
        <f>IF(LEN(Hoja2!F3857)&gt;110,LEN(Hoja2!F3857),"")</f>
        <v/>
      </c>
      <c r="Q3857" t="str">
        <f>IF(K3857="ok",CONCATENATE(IF(Hoja2!A3857="'S/F'","--",""),N3857,"INSERT INTO seguimiento_oficios_recepcion_oficio(fecha_captura, folio_interno, no_oficio, dependencia_envia, firma, fecha_oficio, asunto, anexo, captura_id, estatus_id) VALUES ('",CONCATENATE(RIGHT(CONCATENATE("00",DAY(Hoja2!B3857)),2),"/",RIGHT(CONCATENATE("00",MONTH(Hoja2!B3857)),2),"/",RIGHT(CONCATENATE("00",YEAR(Hoja2!B3857)),2)),"',",Hoja2!A3857,",'",Hoja2!C3857,"','",Hoja2!F3857,"','",Hoja2!E3857,"','",CONCATENATE(RIGHT(CONCATENATE("00",DAY(Hoja2!D3857)),2),"/",RIGHT(CONCATENATE("00",MONTH(Hoja2!D3857)),2),"/",RIGHT(CONCATENATE("00",YEAR(Hoja2!D3857)),2)),"','",Hoja2!J3857,"',","FALSE, 1,8);"), "")</f>
        <v>INSERT INTO seguimiento_oficios_recepcion_oficio(fecha_captura, folio_interno, no_oficio, dependencia_envia, firma, fecha_oficio, asunto, anexo, captura_id, estatus_id) VALUES ('11/07/12',1199,'0078','COMUNICACIÓN SOCIAL','ALFONSO DEL RIO PINTADO','10/07/12','SOLICITAN MAMPARA CON LEYENDA, PODIUM, BANDA DE MUSICA',FALSE, 1,8);</v>
      </c>
    </row>
    <row r="3858" spans="6:17">
      <c r="F3858" t="str">
        <f>RIGHT(CONCATENATE("00",DAY(Hoja2!B3858)),2)</f>
        <v>11</v>
      </c>
      <c r="G3858" t="str">
        <f>CONCATENATE(RIGHT(CONCATENATE("00",DAY(Hoja2!B3858)),2),"/",RIGHT(CONCATENATE("00",MONTH(Hoja2!B3858)),2),"/",RIGHT(CONCATENATE("00",YEAR(Hoja2!B3858)),2))</f>
        <v>11/07/12</v>
      </c>
      <c r="H3858" t="str">
        <f>RIGHT(CONCATENATE("00",DAY(Hoja2!D3858)),2)</f>
        <v>11</v>
      </c>
      <c r="I3858" t="str">
        <f>CONCATENATE(RIGHT(CONCATENATE("00",DAY(Hoja2!D3858)),2),"/",RIGHT(CONCATENATE("00",MONTH(Hoja2!D3858)),2),"/",RIGHT(CONCATENATE("00",YEAR(Hoja2!D3858)),2))</f>
        <v>11/07/12</v>
      </c>
      <c r="J3858" t="str">
        <f>IF(LEN(Hoja2!J3858)&gt;150,LEN(Hoja2!J3858),"")</f>
        <v/>
      </c>
      <c r="K3858" t="str">
        <f>IF(Hoja2!A3858&lt;&gt;"", IF(Hoja2!B3858&lt;&gt;"", IF(Hoja2!C3858&lt;&gt;"", IF(Hoja2!D3858&lt;&gt;"", IF(Hoja2!E3858&lt;&gt;"", IF(Hoja2!F3858&lt;&gt;"", IF(Hoja2!J3858&lt;&gt;"","ok",""),""),""),""),""),""),"")</f>
        <v>ok</v>
      </c>
      <c r="L3858" t="str">
        <f>IF(Hoja2!A3858="'S/F'","--","")</f>
        <v/>
      </c>
      <c r="M3858" t="str">
        <f>IF(LEN(Hoja2!C3858)&gt;30,Hoja2!C3858,"")</f>
        <v/>
      </c>
      <c r="O3858" t="str">
        <f>IF(LEN(Hoja2!F3858)&gt;110,LEN(Hoja2!F3858),"")</f>
        <v/>
      </c>
      <c r="Q3858" t="str">
        <f>IF(K3858="ok",CONCATENATE(IF(Hoja2!A3858="'S/F'","--",""),N3858,"INSERT INTO seguimiento_oficios_recepcion_oficio(fecha_captura, folio_interno, no_oficio, dependencia_envia, firma, fecha_oficio, asunto, anexo, captura_id, estatus_id) VALUES ('",CONCATENATE(RIGHT(CONCATENATE("00",DAY(Hoja2!B3858)),2),"/",RIGHT(CONCATENATE("00",MONTH(Hoja2!B3858)),2),"/",RIGHT(CONCATENATE("00",YEAR(Hoja2!B3858)),2)),"',",Hoja2!A3858,",'",Hoja2!C3858,"','",Hoja2!F3858,"','",Hoja2!E3858,"','",CONCATENATE(RIGHT(CONCATENATE("00",DAY(Hoja2!D3858)),2),"/",RIGHT(CONCATENATE("00",MONTH(Hoja2!D3858)),2),"/",RIGHT(CONCATENATE("00",YEAR(Hoja2!D3858)),2)),"','",Hoja2!J3858,"',","FALSE, 1,8);"), "")</f>
        <v>INSERT INTO seguimiento_oficios_recepcion_oficio(fecha_captura, folio_interno, no_oficio, dependencia_envia, firma, fecha_oficio, asunto, anexo, captura_id, estatus_id) VALUES ('11/07/12',1200,'074','ARTESANIAS DE TABASCO','LUZ EVELYN CARDENAS ZURITA','11/07/12','SOLICITA COLOCACION DE MAMPARA, SONIDO, PRESIDIUM PARA EL 27 DE JULIO',FALSE, 1,8);</v>
      </c>
    </row>
    <row r="3859" spans="6:17">
      <c r="F3859" t="str">
        <f>RIGHT(CONCATENATE("00",DAY(Hoja2!B3859)),2)</f>
        <v>11</v>
      </c>
      <c r="G3859" t="str">
        <f>CONCATENATE(RIGHT(CONCATENATE("00",DAY(Hoja2!B3859)),2),"/",RIGHT(CONCATENATE("00",MONTH(Hoja2!B3859)),2),"/",RIGHT(CONCATENATE("00",YEAR(Hoja2!B3859)),2))</f>
        <v>11/07/12</v>
      </c>
      <c r="H3859" t="str">
        <f>RIGHT(CONCATENATE("00",DAY(Hoja2!D3859)),2)</f>
        <v>10</v>
      </c>
      <c r="I3859" t="str">
        <f>CONCATENATE(RIGHT(CONCATENATE("00",DAY(Hoja2!D3859)),2),"/",RIGHT(CONCATENATE("00",MONTH(Hoja2!D3859)),2),"/",RIGHT(CONCATENATE("00",YEAR(Hoja2!D3859)),2))</f>
        <v>10/07/12</v>
      </c>
      <c r="J3859" t="str">
        <f>IF(LEN(Hoja2!J3859)&gt;150,LEN(Hoja2!J3859),"")</f>
        <v/>
      </c>
      <c r="K3859" t="str">
        <f>IF(Hoja2!A3859&lt;&gt;"", IF(Hoja2!B3859&lt;&gt;"", IF(Hoja2!C3859&lt;&gt;"", IF(Hoja2!D3859&lt;&gt;"", IF(Hoja2!E3859&lt;&gt;"", IF(Hoja2!F3859&lt;&gt;"", IF(Hoja2!J3859&lt;&gt;"","ok",""),""),""),""),""),""),"")</f>
        <v>ok</v>
      </c>
      <c r="L3859" t="str">
        <f>IF(Hoja2!A3859="'S/F'","--","")</f>
        <v/>
      </c>
      <c r="M3859" t="str">
        <f>IF(LEN(Hoja2!C3859)&gt;30,Hoja2!C3859,"")</f>
        <v/>
      </c>
      <c r="O3859" t="str">
        <f>IF(LEN(Hoja2!F3859)&gt;110,LEN(Hoja2!F3859),"")</f>
        <v/>
      </c>
      <c r="Q3859" t="str">
        <f>IF(K3859="ok",CONCATENATE(IF(Hoja2!A3859="'S/F'","--",""),N3859,"INSERT INTO seguimiento_oficios_recepcion_oficio(fecha_captura, folio_interno, no_oficio, dependencia_envia, firma, fecha_oficio, asunto, anexo, captura_id, estatus_id) VALUES ('",CONCATENATE(RIGHT(CONCATENATE("00",DAY(Hoja2!B3859)),2),"/",RIGHT(CONCATENATE("00",MONTH(Hoja2!B3859)),2),"/",RIGHT(CONCATENATE("00",YEAR(Hoja2!B3859)),2)),"',",Hoja2!A3859,",'",Hoja2!C3859,"','",Hoja2!F3859,"','",Hoja2!E3859,"','",CONCATENATE(RIGHT(CONCATENATE("00",DAY(Hoja2!D3859)),2),"/",RIGHT(CONCATENATE("00",MONTH(Hoja2!D3859)),2),"/",RIGHT(CONCATENATE("00",YEAR(Hoja2!D3859)),2)),"','",Hoja2!J3859,"',","FALSE, 1,8);"), "")</f>
        <v>INSERT INTO seguimiento_oficios_recepcion_oficio(fecha_captura, folio_interno, no_oficio, dependencia_envia, firma, fecha_oficio, asunto, anexo, captura_id, estatus_id) VALUES ('11/07/12',1203,'1955','SECRETARIA DE EDUCACION','MARIO CARRILLO DIAZ','10/07/12','SOLICITUD PARA AFECTACION PREUSPUESTAL DE LA CUENTA 3533',FALSE, 1,8);</v>
      </c>
    </row>
    <row r="3860" spans="6:17">
      <c r="F3860" t="str">
        <f>RIGHT(CONCATENATE("00",DAY(Hoja2!B3860)),2)</f>
        <v>11</v>
      </c>
      <c r="G3860" t="str">
        <f>CONCATENATE(RIGHT(CONCATENATE("00",DAY(Hoja2!B3860)),2),"/",RIGHT(CONCATENATE("00",MONTH(Hoja2!B3860)),2),"/",RIGHT(CONCATENATE("00",YEAR(Hoja2!B3860)),2))</f>
        <v>11/07/12</v>
      </c>
      <c r="H3860" t="str">
        <f>RIGHT(CONCATENATE("00",DAY(Hoja2!D3860)),2)</f>
        <v>10</v>
      </c>
      <c r="I3860" t="str">
        <f>CONCATENATE(RIGHT(CONCATENATE("00",DAY(Hoja2!D3860)),2),"/",RIGHT(CONCATENATE("00",MONTH(Hoja2!D3860)),2),"/",RIGHT(CONCATENATE("00",YEAR(Hoja2!D3860)),2))</f>
        <v>10/07/12</v>
      </c>
      <c r="J3860" t="str">
        <f>IF(LEN(Hoja2!J3860)&gt;150,LEN(Hoja2!J3860),"")</f>
        <v/>
      </c>
      <c r="K3860" t="str">
        <f>IF(Hoja2!A3860&lt;&gt;"", IF(Hoja2!B3860&lt;&gt;"", IF(Hoja2!C3860&lt;&gt;"", IF(Hoja2!D3860&lt;&gt;"", IF(Hoja2!E3860&lt;&gt;"", IF(Hoja2!F3860&lt;&gt;"", IF(Hoja2!J3860&lt;&gt;"","ok",""),""),""),""),""),""),"")</f>
        <v>ok</v>
      </c>
      <c r="L3860" t="str">
        <f>IF(Hoja2!A3860="'S/F'","--","")</f>
        <v/>
      </c>
      <c r="M3860" t="str">
        <f>IF(LEN(Hoja2!C3860)&gt;30,Hoja2!C3860,"")</f>
        <v/>
      </c>
      <c r="O3860" t="str">
        <f>IF(LEN(Hoja2!F3860)&gt;110,LEN(Hoja2!F3860),"")</f>
        <v/>
      </c>
      <c r="Q3860" t="str">
        <f>IF(K3860="ok",CONCATENATE(IF(Hoja2!A3860="'S/F'","--",""),N3860,"INSERT INTO seguimiento_oficios_recepcion_oficio(fecha_captura, folio_interno, no_oficio, dependencia_envia, firma, fecha_oficio, asunto, anexo, captura_id, estatus_id) VALUES ('",CONCATENATE(RIGHT(CONCATENATE("00",DAY(Hoja2!B3860)),2),"/",RIGHT(CONCATENATE("00",MONTH(Hoja2!B3860)),2),"/",RIGHT(CONCATENATE("00",YEAR(Hoja2!B3860)),2)),"',",Hoja2!A3860,",'",Hoja2!C3860,"','",Hoja2!F3860,"','",Hoja2!E3860,"','",CONCATENATE(RIGHT(CONCATENATE("00",DAY(Hoja2!D3860)),2),"/",RIGHT(CONCATENATE("00",MONTH(Hoja2!D3860)),2),"/",RIGHT(CONCATENATE("00",YEAR(Hoja2!D3860)),2)),"','",Hoja2!J3860,"',","FALSE, 1,8);"), "")</f>
        <v>INSERT INTO seguimiento_oficios_recepcion_oficio(fecha_captura, folio_interno, no_oficio, dependencia_envia, firma, fecha_oficio, asunto, anexo, captura_id, estatus_id) VALUES ('11/07/12',1204,'1620','SECRETARIA DE GOBIERNO','CARLOS TRUJILLO PEREGRINO','10/07/12','PARA PUBLICACION EN EL PERIODICO OFICIAL',FALSE, 1,8);</v>
      </c>
    </row>
    <row r="3861" spans="6:17">
      <c r="F3861" t="str">
        <f>RIGHT(CONCATENATE("00",DAY(Hoja2!B3861)),2)</f>
        <v>11</v>
      </c>
      <c r="G3861" t="str">
        <f>CONCATENATE(RIGHT(CONCATENATE("00",DAY(Hoja2!B3861)),2),"/",RIGHT(CONCATENATE("00",MONTH(Hoja2!B3861)),2),"/",RIGHT(CONCATENATE("00",YEAR(Hoja2!B3861)),2))</f>
        <v>11/07/12</v>
      </c>
      <c r="H3861" t="str">
        <f>RIGHT(CONCATENATE("00",DAY(Hoja2!D3861)),2)</f>
        <v>03</v>
      </c>
      <c r="I3861" t="str">
        <f>CONCATENATE(RIGHT(CONCATENATE("00",DAY(Hoja2!D3861)),2),"/",RIGHT(CONCATENATE("00",MONTH(Hoja2!D3861)),2),"/",RIGHT(CONCATENATE("00",YEAR(Hoja2!D3861)),2))</f>
        <v>03/07/12</v>
      </c>
      <c r="J3861" t="str">
        <f>IF(LEN(Hoja2!J3861)&gt;150,LEN(Hoja2!J3861),"")</f>
        <v/>
      </c>
      <c r="K3861" t="str">
        <f>IF(Hoja2!A3861&lt;&gt;"", IF(Hoja2!B3861&lt;&gt;"", IF(Hoja2!C3861&lt;&gt;"", IF(Hoja2!D3861&lt;&gt;"", IF(Hoja2!E3861&lt;&gt;"", IF(Hoja2!F3861&lt;&gt;"", IF(Hoja2!J3861&lt;&gt;"","ok",""),""),""),""),""),""),"")</f>
        <v>ok</v>
      </c>
      <c r="L3861" t="str">
        <f>IF(Hoja2!A3861="'S/F'","--","")</f>
        <v/>
      </c>
      <c r="M3861" t="str">
        <f>IF(LEN(Hoja2!C3861)&gt;30,Hoja2!C3861,"")</f>
        <v/>
      </c>
      <c r="O3861" t="str">
        <f>IF(LEN(Hoja2!F3861)&gt;110,LEN(Hoja2!F3861),"")</f>
        <v/>
      </c>
      <c r="Q3861" t="str">
        <f>IF(K3861="ok",CONCATENATE(IF(Hoja2!A3861="'S/F'","--",""),N3861,"INSERT INTO seguimiento_oficios_recepcion_oficio(fecha_captura, folio_interno, no_oficio, dependencia_envia, firma, fecha_oficio, asunto, anexo, captura_id, estatus_id) VALUES ('",CONCATENATE(RIGHT(CONCATENATE("00",DAY(Hoja2!B3861)),2),"/",RIGHT(CONCATENATE("00",MONTH(Hoja2!B3861)),2),"/",RIGHT(CONCATENATE("00",YEAR(Hoja2!B3861)),2)),"',",Hoja2!A3861,",'",Hoja2!C3861,"','",Hoja2!F3861,"','",Hoja2!E3861,"','",CONCATENATE(RIGHT(CONCATENATE("00",DAY(Hoja2!D3861)),2),"/",RIGHT(CONCATENATE("00",MONTH(Hoja2!D3861)),2),"/",RIGHT(CONCATENATE("00",YEAR(Hoja2!D3861)),2)),"','",Hoja2!J3861,"',","FALSE, 1,8);"), "")</f>
        <v>INSERT INTO seguimiento_oficios_recepcion_oficio(fecha_captura, folio_interno, no_oficio, dependencia_envia, firma, fecha_oficio, asunto, anexo, captura_id, estatus_id) VALUES ('11/07/12',1205,'1593','SECRETARIA DE GOBIERNO','CARLOS TRUJILLO PEREGRINO','03/07/12','PARA PUBLICACION EN EL PERIODICO OFICIAL',FALSE, 1,8);</v>
      </c>
    </row>
    <row r="3862" spans="6:17">
      <c r="F3862" t="str">
        <f>RIGHT(CONCATENATE("00",DAY(Hoja2!B3862)),2)</f>
        <v>11</v>
      </c>
      <c r="G3862" t="str">
        <f>CONCATENATE(RIGHT(CONCATENATE("00",DAY(Hoja2!B3862)),2),"/",RIGHT(CONCATENATE("00",MONTH(Hoja2!B3862)),2),"/",RIGHT(CONCATENATE("00",YEAR(Hoja2!B3862)),2))</f>
        <v>11/07/12</v>
      </c>
      <c r="H3862" t="str">
        <f>RIGHT(CONCATENATE("00",DAY(Hoja2!D3862)),2)</f>
        <v>03</v>
      </c>
      <c r="I3862" t="str">
        <f>CONCATENATE(RIGHT(CONCATENATE("00",DAY(Hoja2!D3862)),2),"/",RIGHT(CONCATENATE("00",MONTH(Hoja2!D3862)),2),"/",RIGHT(CONCATENATE("00",YEAR(Hoja2!D3862)),2))</f>
        <v>03/07/12</v>
      </c>
      <c r="J3862" t="str">
        <f>IF(LEN(Hoja2!J3862)&gt;150,LEN(Hoja2!J3862),"")</f>
        <v/>
      </c>
      <c r="K3862" t="str">
        <f>IF(Hoja2!A3862&lt;&gt;"", IF(Hoja2!B3862&lt;&gt;"", IF(Hoja2!C3862&lt;&gt;"", IF(Hoja2!D3862&lt;&gt;"", IF(Hoja2!E3862&lt;&gt;"", IF(Hoja2!F3862&lt;&gt;"", IF(Hoja2!J3862&lt;&gt;"","ok",""),""),""),""),""),""),"")</f>
        <v>ok</v>
      </c>
      <c r="L3862" t="str">
        <f>IF(Hoja2!A3862="'S/F'","--","")</f>
        <v/>
      </c>
      <c r="M3862" t="str">
        <f>IF(LEN(Hoja2!C3862)&gt;30,Hoja2!C3862,"")</f>
        <v/>
      </c>
      <c r="O3862" t="str">
        <f>IF(LEN(Hoja2!F3862)&gt;110,LEN(Hoja2!F3862),"")</f>
        <v/>
      </c>
      <c r="Q3862" t="str">
        <f>IF(K3862="ok",CONCATENATE(IF(Hoja2!A3862="'S/F'","--",""),N3862,"INSERT INTO seguimiento_oficios_recepcion_oficio(fecha_captura, folio_interno, no_oficio, dependencia_envia, firma, fecha_oficio, asunto, anexo, captura_id, estatus_id) VALUES ('",CONCATENATE(RIGHT(CONCATENATE("00",DAY(Hoja2!B3862)),2),"/",RIGHT(CONCATENATE("00",MONTH(Hoja2!B3862)),2),"/",RIGHT(CONCATENATE("00",YEAR(Hoja2!B3862)),2)),"',",Hoja2!A3862,",'",Hoja2!C3862,"','",Hoja2!F3862,"','",Hoja2!E3862,"','",CONCATENATE(RIGHT(CONCATENATE("00",DAY(Hoja2!D3862)),2),"/",RIGHT(CONCATENATE("00",MONTH(Hoja2!D3862)),2),"/",RIGHT(CONCATENATE("00",YEAR(Hoja2!D3862)),2)),"','",Hoja2!J3862,"',","FALSE, 1,8);"), "")</f>
        <v>INSERT INTO seguimiento_oficios_recepcion_oficio(fecha_captura, folio_interno, no_oficio, dependencia_envia, firma, fecha_oficio, asunto, anexo, captura_id, estatus_id) VALUES ('11/07/12',1206,'1608','SECRETARIA DE GOBIERNO','CARLOS TRUJILLO PEREGRINO','03/07/12','PARA PUBLICACION EN EL PERIODICO OFICIAL',FALSE, 1,8);</v>
      </c>
    </row>
    <row r="3863" spans="6:17">
      <c r="F3863" t="str">
        <f>RIGHT(CONCATENATE("00",DAY(Hoja2!B3863)),2)</f>
        <v>11</v>
      </c>
      <c r="G3863" t="str">
        <f>CONCATENATE(RIGHT(CONCATENATE("00",DAY(Hoja2!B3863)),2),"/",RIGHT(CONCATENATE("00",MONTH(Hoja2!B3863)),2),"/",RIGHT(CONCATENATE("00",YEAR(Hoja2!B3863)),2))</f>
        <v>11/07/12</v>
      </c>
      <c r="H3863" t="str">
        <f>RIGHT(CONCATENATE("00",DAY(Hoja2!D3863)),2)</f>
        <v>20</v>
      </c>
      <c r="I3863" t="str">
        <f>CONCATENATE(RIGHT(CONCATENATE("00",DAY(Hoja2!D3863)),2),"/",RIGHT(CONCATENATE("00",MONTH(Hoja2!D3863)),2),"/",RIGHT(CONCATENATE("00",YEAR(Hoja2!D3863)),2))</f>
        <v>20/06/12</v>
      </c>
      <c r="J3863" t="str">
        <f>IF(LEN(Hoja2!J3863)&gt;150,LEN(Hoja2!J3863),"")</f>
        <v/>
      </c>
      <c r="K3863" t="str">
        <f>IF(Hoja2!A3863&lt;&gt;"", IF(Hoja2!B3863&lt;&gt;"", IF(Hoja2!C3863&lt;&gt;"", IF(Hoja2!D3863&lt;&gt;"", IF(Hoja2!E3863&lt;&gt;"", IF(Hoja2!F3863&lt;&gt;"", IF(Hoja2!J3863&lt;&gt;"","ok",""),""),""),""),""),""),"")</f>
        <v>ok</v>
      </c>
      <c r="L3863" t="str">
        <f>IF(Hoja2!A3863="'S/F'","--","")</f>
        <v/>
      </c>
      <c r="M3863" t="str">
        <f>IF(LEN(Hoja2!C3863)&gt;30,Hoja2!C3863,"")</f>
        <v/>
      </c>
      <c r="O3863" t="str">
        <f>IF(LEN(Hoja2!F3863)&gt;110,LEN(Hoja2!F3863),"")</f>
        <v/>
      </c>
      <c r="Q3863" t="str">
        <f>IF(K3863="ok",CONCATENATE(IF(Hoja2!A3863="'S/F'","--",""),N3863,"INSERT INTO seguimiento_oficios_recepcion_oficio(fecha_captura, folio_interno, no_oficio, dependencia_envia, firma, fecha_oficio, asunto, anexo, captura_id, estatus_id) VALUES ('",CONCATENATE(RIGHT(CONCATENATE("00",DAY(Hoja2!B3863)),2),"/",RIGHT(CONCATENATE("00",MONTH(Hoja2!B3863)),2),"/",RIGHT(CONCATENATE("00",YEAR(Hoja2!B3863)),2)),"',",Hoja2!A3863,",'",Hoja2!C3863,"','",Hoja2!F3863,"','",Hoja2!E3863,"','",CONCATENATE(RIGHT(CONCATENATE("00",DAY(Hoja2!D3863)),2),"/",RIGHT(CONCATENATE("00",MONTH(Hoja2!D3863)),2),"/",RIGHT(CONCATENATE("00",YEAR(Hoja2!D3863)),2)),"','",Hoja2!J3863,"',","FALSE, 1,8);"), "")</f>
        <v>INSERT INTO seguimiento_oficios_recepcion_oficio(fecha_captura, folio_interno, no_oficio, dependencia_envia, firma, fecha_oficio, asunto, anexo, captura_id, estatus_id) VALUES ('11/07/12',1206,'1592','SECRETARIA DE GOBIERNO','CARLOS TRUJILLO PEREGRINO','20/06/12','PARA PUBLICACION EN EL PERIODICO OFICIAL',FALSE, 1,8);</v>
      </c>
    </row>
    <row r="3864" spans="6:17">
      <c r="F3864" t="str">
        <f>RIGHT(CONCATENATE("00",DAY(Hoja2!B3864)),2)</f>
        <v>11</v>
      </c>
      <c r="G3864" t="str">
        <f>CONCATENATE(RIGHT(CONCATENATE("00",DAY(Hoja2!B3864)),2),"/",RIGHT(CONCATENATE("00",MONTH(Hoja2!B3864)),2),"/",RIGHT(CONCATENATE("00",YEAR(Hoja2!B3864)),2))</f>
        <v>11/07/12</v>
      </c>
      <c r="H3864" t="str">
        <f>RIGHT(CONCATENATE("00",DAY(Hoja2!D3864)),2)</f>
        <v>06</v>
      </c>
      <c r="I3864" t="str">
        <f>CONCATENATE(RIGHT(CONCATENATE("00",DAY(Hoja2!D3864)),2),"/",RIGHT(CONCATENATE("00",MONTH(Hoja2!D3864)),2),"/",RIGHT(CONCATENATE("00",YEAR(Hoja2!D3864)),2))</f>
        <v>06/07/12</v>
      </c>
      <c r="J3864" t="str">
        <f>IF(LEN(Hoja2!J3864)&gt;150,LEN(Hoja2!J3864),"")</f>
        <v/>
      </c>
      <c r="K3864" t="str">
        <f>IF(Hoja2!A3864&lt;&gt;"", IF(Hoja2!B3864&lt;&gt;"", IF(Hoja2!C3864&lt;&gt;"", IF(Hoja2!D3864&lt;&gt;"", IF(Hoja2!E3864&lt;&gt;"", IF(Hoja2!F3864&lt;&gt;"", IF(Hoja2!J3864&lt;&gt;"","ok",""),""),""),""),""),""),"")</f>
        <v>ok</v>
      </c>
      <c r="L3864" t="str">
        <f>IF(Hoja2!A3864="'S/F'","--","")</f>
        <v/>
      </c>
      <c r="M3864" t="str">
        <f>IF(LEN(Hoja2!C3864)&gt;30,Hoja2!C3864,"")</f>
        <v/>
      </c>
      <c r="O3864" t="str">
        <f>IF(LEN(Hoja2!F3864)&gt;110,LEN(Hoja2!F3864),"")</f>
        <v/>
      </c>
      <c r="Q3864" t="str">
        <f>IF(K3864="ok",CONCATENATE(IF(Hoja2!A3864="'S/F'","--",""),N3864,"INSERT INTO seguimiento_oficios_recepcion_oficio(fecha_captura, folio_interno, no_oficio, dependencia_envia, firma, fecha_oficio, asunto, anexo, captura_id, estatus_id) VALUES ('",CONCATENATE(RIGHT(CONCATENATE("00",DAY(Hoja2!B3864)),2),"/",RIGHT(CONCATENATE("00",MONTH(Hoja2!B3864)),2),"/",RIGHT(CONCATENATE("00",YEAR(Hoja2!B3864)),2)),"',",Hoja2!A3864,",'",Hoja2!C3864,"','",Hoja2!F3864,"','",Hoja2!E3864,"','",CONCATENATE(RIGHT(CONCATENATE("00",DAY(Hoja2!D3864)),2),"/",RIGHT(CONCATENATE("00",MONTH(Hoja2!D3864)),2),"/",RIGHT(CONCATENATE("00",YEAR(Hoja2!D3864)),2)),"','",Hoja2!J3864,"',","FALSE, 1,8);"), "")</f>
        <v>INSERT INTO seguimiento_oficios_recepcion_oficio(fecha_captura, folio_interno, no_oficio, dependencia_envia, firma, fecha_oficio, asunto, anexo, captura_id, estatus_id) VALUES ('11/07/12',1207,'1604','SECRETARIA DE GOBIERNO','CARLOS TRUJILLO PEREGRINO','06/07/12','PARA PUBLICACION EN EL PERIODICO OFICIAL',FALSE, 1,8);</v>
      </c>
    </row>
    <row r="3865" spans="6:17">
      <c r="F3865" t="str">
        <f>RIGHT(CONCATENATE("00",DAY(Hoja2!B3865)),2)</f>
        <v>11</v>
      </c>
      <c r="G3865" t="str">
        <f>CONCATENATE(RIGHT(CONCATENATE("00",DAY(Hoja2!B3865)),2),"/",RIGHT(CONCATENATE("00",MONTH(Hoja2!B3865)),2),"/",RIGHT(CONCATENATE("00",YEAR(Hoja2!B3865)),2))</f>
        <v>11/07/12</v>
      </c>
      <c r="H3865" t="str">
        <f>RIGHT(CONCATENATE("00",DAY(Hoja2!D3865)),2)</f>
        <v>09</v>
      </c>
      <c r="I3865" t="str">
        <f>CONCATENATE(RIGHT(CONCATENATE("00",DAY(Hoja2!D3865)),2),"/",RIGHT(CONCATENATE("00",MONTH(Hoja2!D3865)),2),"/",RIGHT(CONCATENATE("00",YEAR(Hoja2!D3865)),2))</f>
        <v>09/06/12</v>
      </c>
      <c r="J3865" t="str">
        <f>IF(LEN(Hoja2!J3865)&gt;150,LEN(Hoja2!J3865),"")</f>
        <v/>
      </c>
      <c r="K3865" t="str">
        <f>IF(Hoja2!A3865&lt;&gt;"", IF(Hoja2!B3865&lt;&gt;"", IF(Hoja2!C3865&lt;&gt;"", IF(Hoja2!D3865&lt;&gt;"", IF(Hoja2!E3865&lt;&gt;"", IF(Hoja2!F3865&lt;&gt;"", IF(Hoja2!J3865&lt;&gt;"","ok",""),""),""),""),""),""),"")</f>
        <v>ok</v>
      </c>
      <c r="L3865" t="str">
        <f>IF(Hoja2!A3865="'S/F'","--","")</f>
        <v/>
      </c>
      <c r="M3865" t="str">
        <f>IF(LEN(Hoja2!C3865)&gt;30,Hoja2!C3865,"")</f>
        <v/>
      </c>
      <c r="O3865" t="str">
        <f>IF(LEN(Hoja2!F3865)&gt;110,LEN(Hoja2!F3865),"")</f>
        <v/>
      </c>
      <c r="Q3865" t="str">
        <f>IF(K3865="ok",CONCATENATE(IF(Hoja2!A3865="'S/F'","--",""),N3865,"INSERT INTO seguimiento_oficios_recepcion_oficio(fecha_captura, folio_interno, no_oficio, dependencia_envia, firma, fecha_oficio, asunto, anexo, captura_id, estatus_id) VALUES ('",CONCATENATE(RIGHT(CONCATENATE("00",DAY(Hoja2!B3865)),2),"/",RIGHT(CONCATENATE("00",MONTH(Hoja2!B3865)),2),"/",RIGHT(CONCATENATE("00",YEAR(Hoja2!B3865)),2)),"',",Hoja2!A3865,",'",Hoja2!C3865,"','",Hoja2!F3865,"','",Hoja2!E3865,"','",CONCATENATE(RIGHT(CONCATENATE("00",DAY(Hoja2!D3865)),2),"/",RIGHT(CONCATENATE("00",MONTH(Hoja2!D3865)),2),"/",RIGHT(CONCATENATE("00",YEAR(Hoja2!D3865)),2)),"','",Hoja2!J3865,"',","FALSE, 1,8);"), "")</f>
        <v>INSERT INTO seguimiento_oficios_recepcion_oficio(fecha_captura, folio_interno, no_oficio, dependencia_envia, firma, fecha_oficio, asunto, anexo, captura_id, estatus_id) VALUES ('11/07/12',1208,'1606','SECRETARIA DE GOBIERNO','CARLOS TRUJILLO PEREGRINO','09/06/12','PARA PUBLICACION EN EL PERIODICO OFICIAL',FALSE, 1,8);</v>
      </c>
    </row>
    <row r="3866" spans="6:17">
      <c r="F3866" t="str">
        <f>RIGHT(CONCATENATE("00",DAY(Hoja2!B3866)),2)</f>
        <v>11</v>
      </c>
      <c r="G3866" t="str">
        <f>CONCATENATE(RIGHT(CONCATENATE("00",DAY(Hoja2!B3866)),2),"/",RIGHT(CONCATENATE("00",MONTH(Hoja2!B3866)),2),"/",RIGHT(CONCATENATE("00",YEAR(Hoja2!B3866)),2))</f>
        <v>11/07/12</v>
      </c>
      <c r="H3866" t="str">
        <f>RIGHT(CONCATENATE("00",DAY(Hoja2!D3866)),2)</f>
        <v>06</v>
      </c>
      <c r="I3866" t="str">
        <f>CONCATENATE(RIGHT(CONCATENATE("00",DAY(Hoja2!D3866)),2),"/",RIGHT(CONCATENATE("00",MONTH(Hoja2!D3866)),2),"/",RIGHT(CONCATENATE("00",YEAR(Hoja2!D3866)),2))</f>
        <v>06/07/12</v>
      </c>
      <c r="J3866" t="str">
        <f>IF(LEN(Hoja2!J3866)&gt;150,LEN(Hoja2!J3866),"")</f>
        <v/>
      </c>
      <c r="K3866" t="str">
        <f>IF(Hoja2!A3866&lt;&gt;"", IF(Hoja2!B3866&lt;&gt;"", IF(Hoja2!C3866&lt;&gt;"", IF(Hoja2!D3866&lt;&gt;"", IF(Hoja2!E3866&lt;&gt;"", IF(Hoja2!F3866&lt;&gt;"", IF(Hoja2!J3866&lt;&gt;"","ok",""),""),""),""),""),""),"")</f>
        <v>ok</v>
      </c>
      <c r="L3866" t="str">
        <f>IF(Hoja2!A3866="'S/F'","--","")</f>
        <v/>
      </c>
      <c r="M3866" t="str">
        <f>IF(LEN(Hoja2!C3866)&gt;30,Hoja2!C3866,"")</f>
        <v/>
      </c>
      <c r="O3866" t="str">
        <f>IF(LEN(Hoja2!F3866)&gt;110,LEN(Hoja2!F3866),"")</f>
        <v/>
      </c>
      <c r="Q3866" t="str">
        <f>IF(K3866="ok",CONCATENATE(IF(Hoja2!A3866="'S/F'","--",""),N3866,"INSERT INTO seguimiento_oficios_recepcion_oficio(fecha_captura, folio_interno, no_oficio, dependencia_envia, firma, fecha_oficio, asunto, anexo, captura_id, estatus_id) VALUES ('",CONCATENATE(RIGHT(CONCATENATE("00",DAY(Hoja2!B3866)),2),"/",RIGHT(CONCATENATE("00",MONTH(Hoja2!B3866)),2),"/",RIGHT(CONCATENATE("00",YEAR(Hoja2!B3866)),2)),"',",Hoja2!A3866,",'",Hoja2!C3866,"','",Hoja2!F3866,"','",Hoja2!E3866,"','",CONCATENATE(RIGHT(CONCATENATE("00",DAY(Hoja2!D3866)),2),"/",RIGHT(CONCATENATE("00",MONTH(Hoja2!D3866)),2),"/",RIGHT(CONCATENATE("00",YEAR(Hoja2!D3866)),2)),"','",Hoja2!J3866,"',","FALSE, 1,8);"), "")</f>
        <v>INSERT INTO seguimiento_oficios_recepcion_oficio(fecha_captura, folio_interno, no_oficio, dependencia_envia, firma, fecha_oficio, asunto, anexo, captura_id, estatus_id) VALUES ('11/07/12',1209,'1605','SECRETARIA DE GOBIERNO','CARLOS TRUJILLO PEREGRINO','06/07/12','PARA PUBLICACION EN EL PERIODICO OFICIAL',FALSE, 1,8);</v>
      </c>
    </row>
    <row r="3867" spans="6:17">
      <c r="F3867" t="str">
        <f>RIGHT(CONCATENATE("00",DAY(Hoja2!B3867)),2)</f>
        <v>11</v>
      </c>
      <c r="G3867" t="str">
        <f>CONCATENATE(RIGHT(CONCATENATE("00",DAY(Hoja2!B3867)),2),"/",RIGHT(CONCATENATE("00",MONTH(Hoja2!B3867)),2),"/",RIGHT(CONCATENATE("00",YEAR(Hoja2!B3867)),2))</f>
        <v>11/07/12</v>
      </c>
      <c r="H3867" t="str">
        <f>RIGHT(CONCATENATE("00",DAY(Hoja2!D3867)),2)</f>
        <v>05</v>
      </c>
      <c r="I3867" t="str">
        <f>CONCATENATE(RIGHT(CONCATENATE("00",DAY(Hoja2!D3867)),2),"/",RIGHT(CONCATENATE("00",MONTH(Hoja2!D3867)),2),"/",RIGHT(CONCATENATE("00",YEAR(Hoja2!D3867)),2))</f>
        <v>05/07/12</v>
      </c>
      <c r="J3867" t="str">
        <f>IF(LEN(Hoja2!J3867)&gt;150,LEN(Hoja2!J3867),"")</f>
        <v/>
      </c>
      <c r="K3867" t="str">
        <f>IF(Hoja2!A3867&lt;&gt;"", IF(Hoja2!B3867&lt;&gt;"", IF(Hoja2!C3867&lt;&gt;"", IF(Hoja2!D3867&lt;&gt;"", IF(Hoja2!E3867&lt;&gt;"", IF(Hoja2!F3867&lt;&gt;"", IF(Hoja2!J3867&lt;&gt;"","ok",""),""),""),""),""),""),"")</f>
        <v>ok</v>
      </c>
      <c r="L3867" t="str">
        <f>IF(Hoja2!A3867="'S/F'","--","")</f>
        <v/>
      </c>
      <c r="M3867" t="str">
        <f>IF(LEN(Hoja2!C3867)&gt;30,Hoja2!C3867,"")</f>
        <v/>
      </c>
      <c r="O3867" t="str">
        <f>IF(LEN(Hoja2!F3867)&gt;110,LEN(Hoja2!F3867),"")</f>
        <v/>
      </c>
      <c r="Q3867" t="str">
        <f>IF(K3867="ok",CONCATENATE(IF(Hoja2!A3867="'S/F'","--",""),N3867,"INSERT INTO seguimiento_oficios_recepcion_oficio(fecha_captura, folio_interno, no_oficio, dependencia_envia, firma, fecha_oficio, asunto, anexo, captura_id, estatus_id) VALUES ('",CONCATENATE(RIGHT(CONCATENATE("00",DAY(Hoja2!B3867)),2),"/",RIGHT(CONCATENATE("00",MONTH(Hoja2!B3867)),2),"/",RIGHT(CONCATENATE("00",YEAR(Hoja2!B3867)),2)),"',",Hoja2!A3867,",'",Hoja2!C3867,"','",Hoja2!F3867,"','",Hoja2!E3867,"','",CONCATENATE(RIGHT(CONCATENATE("00",DAY(Hoja2!D3867)),2),"/",RIGHT(CONCATENATE("00",MONTH(Hoja2!D3867)),2),"/",RIGHT(CONCATENATE("00",YEAR(Hoja2!D3867)),2)),"','",Hoja2!J3867,"',","FALSE, 1,8);"), "")</f>
        <v>INSERT INTO seguimiento_oficios_recepcion_oficio(fecha_captura, folio_interno, no_oficio, dependencia_envia, firma, fecha_oficio, asunto, anexo, captura_id, estatus_id) VALUES ('11/07/12',1210,'1609','SECRETARIA DE GOBIERNO','CARLOS TRUJILLO PEREGRINO','05/07/12','PARA PUBLICACION EN EL PERIODICO OFICIAL',FALSE, 1,8);</v>
      </c>
    </row>
    <row r="3868" spans="6:17">
      <c r="F3868" t="str">
        <f>RIGHT(CONCATENATE("00",DAY(Hoja2!B3868)),2)</f>
        <v>11</v>
      </c>
      <c r="G3868" t="str">
        <f>CONCATENATE(RIGHT(CONCATENATE("00",DAY(Hoja2!B3868)),2),"/",RIGHT(CONCATENATE("00",MONTH(Hoja2!B3868)),2),"/",RIGHT(CONCATENATE("00",YEAR(Hoja2!B3868)),2))</f>
        <v>11/07/12</v>
      </c>
      <c r="H3868" t="str">
        <f>RIGHT(CONCATENATE("00",DAY(Hoja2!D3868)),2)</f>
        <v>09</v>
      </c>
      <c r="I3868" t="str">
        <f>CONCATENATE(RIGHT(CONCATENATE("00",DAY(Hoja2!D3868)),2),"/",RIGHT(CONCATENATE("00",MONTH(Hoja2!D3868)),2),"/",RIGHT(CONCATENATE("00",YEAR(Hoja2!D3868)),2))</f>
        <v>09/07/12</v>
      </c>
      <c r="J3868" t="str">
        <f>IF(LEN(Hoja2!J3868)&gt;150,LEN(Hoja2!J3868),"")</f>
        <v/>
      </c>
      <c r="K3868" t="str">
        <f>IF(Hoja2!A3868&lt;&gt;"", IF(Hoja2!B3868&lt;&gt;"", IF(Hoja2!C3868&lt;&gt;"", IF(Hoja2!D3868&lt;&gt;"", IF(Hoja2!E3868&lt;&gt;"", IF(Hoja2!F3868&lt;&gt;"", IF(Hoja2!J3868&lt;&gt;"","ok",""),""),""),""),""),""),"")</f>
        <v>ok</v>
      </c>
      <c r="L3868" t="str">
        <f>IF(Hoja2!A3868="'S/F'","--","")</f>
        <v/>
      </c>
      <c r="M3868" t="str">
        <f>IF(LEN(Hoja2!C3868)&gt;30,Hoja2!C3868,"")</f>
        <v/>
      </c>
      <c r="O3868" t="str">
        <f>IF(LEN(Hoja2!F3868)&gt;110,LEN(Hoja2!F3868),"")</f>
        <v/>
      </c>
      <c r="Q3868" t="str">
        <f>IF(K3868="ok",CONCATENATE(IF(Hoja2!A3868="'S/F'","--",""),N3868,"INSERT INTO seguimiento_oficios_recepcion_oficio(fecha_captura, folio_interno, no_oficio, dependencia_envia, firma, fecha_oficio, asunto, anexo, captura_id, estatus_id) VALUES ('",CONCATENATE(RIGHT(CONCATENATE("00",DAY(Hoja2!B3868)),2),"/",RIGHT(CONCATENATE("00",MONTH(Hoja2!B3868)),2),"/",RIGHT(CONCATENATE("00",YEAR(Hoja2!B3868)),2)),"',",Hoja2!A3868,",'",Hoja2!C3868,"','",Hoja2!F3868,"','",Hoja2!E3868,"','",CONCATENATE(RIGHT(CONCATENATE("00",DAY(Hoja2!D3868)),2),"/",RIGHT(CONCATENATE("00",MONTH(Hoja2!D3868)),2),"/",RIGHT(CONCATENATE("00",YEAR(Hoja2!D3868)),2)),"','",Hoja2!J3868,"',","FALSE, 1,8);"), "")</f>
        <v>INSERT INTO seguimiento_oficios_recepcion_oficio(fecha_captura, folio_interno, no_oficio, dependencia_envia, firma, fecha_oficio, asunto, anexo, captura_id, estatus_id) VALUES ('11/07/12',1211,'1615','SECRETARIA DE GOBIERNO','CARLOS TRUJILLO PEREGRINO','09/07/12','PARA PUBLICACION EN EL PERIODICO OFICIAL',FALSE, 1,8);</v>
      </c>
    </row>
    <row r="3869" spans="6:17">
      <c r="F3869" t="str">
        <f>RIGHT(CONCATENATE("00",DAY(Hoja2!B3869)),2)</f>
        <v>11</v>
      </c>
      <c r="G3869" t="str">
        <f>CONCATENATE(RIGHT(CONCATENATE("00",DAY(Hoja2!B3869)),2),"/",RIGHT(CONCATENATE("00",MONTH(Hoja2!B3869)),2),"/",RIGHT(CONCATENATE("00",YEAR(Hoja2!B3869)),2))</f>
        <v>11/07/12</v>
      </c>
      <c r="H3869" t="str">
        <f>RIGHT(CONCATENATE("00",DAY(Hoja2!D3869)),2)</f>
        <v>09</v>
      </c>
      <c r="I3869" t="str">
        <f>CONCATENATE(RIGHT(CONCATENATE("00",DAY(Hoja2!D3869)),2),"/",RIGHT(CONCATENATE("00",MONTH(Hoja2!D3869)),2),"/",RIGHT(CONCATENATE("00",YEAR(Hoja2!D3869)),2))</f>
        <v>09/07/12</v>
      </c>
      <c r="J3869" t="str">
        <f>IF(LEN(Hoja2!J3869)&gt;150,LEN(Hoja2!J3869),"")</f>
        <v/>
      </c>
      <c r="K3869" t="str">
        <f>IF(Hoja2!A3869&lt;&gt;"", IF(Hoja2!B3869&lt;&gt;"", IF(Hoja2!C3869&lt;&gt;"", IF(Hoja2!D3869&lt;&gt;"", IF(Hoja2!E3869&lt;&gt;"", IF(Hoja2!F3869&lt;&gt;"", IF(Hoja2!J3869&lt;&gt;"","ok",""),""),""),""),""),""),"")</f>
        <v>ok</v>
      </c>
      <c r="L3869" t="str">
        <f>IF(Hoja2!A3869="'S/F'","--","")</f>
        <v/>
      </c>
      <c r="M3869" t="str">
        <f>IF(LEN(Hoja2!C3869)&gt;30,Hoja2!C3869,"")</f>
        <v/>
      </c>
      <c r="O3869" t="str">
        <f>IF(LEN(Hoja2!F3869)&gt;110,LEN(Hoja2!F3869),"")</f>
        <v/>
      </c>
      <c r="Q3869" t="str">
        <f>IF(K3869="ok",CONCATENATE(IF(Hoja2!A3869="'S/F'","--",""),N3869,"INSERT INTO seguimiento_oficios_recepcion_oficio(fecha_captura, folio_interno, no_oficio, dependencia_envia, firma, fecha_oficio, asunto, anexo, captura_id, estatus_id) VALUES ('",CONCATENATE(RIGHT(CONCATENATE("00",DAY(Hoja2!B3869)),2),"/",RIGHT(CONCATENATE("00",MONTH(Hoja2!B3869)),2),"/",RIGHT(CONCATENATE("00",YEAR(Hoja2!B3869)),2)),"',",Hoja2!A3869,",'",Hoja2!C3869,"','",Hoja2!F3869,"','",Hoja2!E3869,"','",CONCATENATE(RIGHT(CONCATENATE("00",DAY(Hoja2!D3869)),2),"/",RIGHT(CONCATENATE("00",MONTH(Hoja2!D3869)),2),"/",RIGHT(CONCATENATE("00",YEAR(Hoja2!D3869)),2)),"','",Hoja2!J3869,"',","FALSE, 1,8);"), "")</f>
        <v>INSERT INTO seguimiento_oficios_recepcion_oficio(fecha_captura, folio_interno, no_oficio, dependencia_envia, firma, fecha_oficio, asunto, anexo, captura_id, estatus_id) VALUES ('11/07/12',1212,'1614','SECRETARIA DE GOBIERNO','CARLOS TRUJILLO PEREGRINO','09/07/12','PARA PUBLICACION EN EL PERIODICO OFICIAL',FALSE, 1,8);</v>
      </c>
    </row>
    <row r="3870" spans="6:17">
      <c r="F3870" t="str">
        <f>RIGHT(CONCATENATE("00",DAY(Hoja2!B3870)),2)</f>
        <v>11</v>
      </c>
      <c r="G3870" t="str">
        <f>CONCATENATE(RIGHT(CONCATENATE("00",DAY(Hoja2!B3870)),2),"/",RIGHT(CONCATENATE("00",MONTH(Hoja2!B3870)),2),"/",RIGHT(CONCATENATE("00",YEAR(Hoja2!B3870)),2))</f>
        <v>11/07/12</v>
      </c>
      <c r="H3870" t="str">
        <f>RIGHT(CONCATENATE("00",DAY(Hoja2!D3870)),2)</f>
        <v>09</v>
      </c>
      <c r="I3870" t="str">
        <f>CONCATENATE(RIGHT(CONCATENATE("00",DAY(Hoja2!D3870)),2),"/",RIGHT(CONCATENATE("00",MONTH(Hoja2!D3870)),2),"/",RIGHT(CONCATENATE("00",YEAR(Hoja2!D3870)),2))</f>
        <v>09/07/12</v>
      </c>
      <c r="J3870" t="str">
        <f>IF(LEN(Hoja2!J3870)&gt;150,LEN(Hoja2!J3870),"")</f>
        <v/>
      </c>
      <c r="K3870" t="str">
        <f>IF(Hoja2!A3870&lt;&gt;"", IF(Hoja2!B3870&lt;&gt;"", IF(Hoja2!C3870&lt;&gt;"", IF(Hoja2!D3870&lt;&gt;"", IF(Hoja2!E3870&lt;&gt;"", IF(Hoja2!F3870&lt;&gt;"", IF(Hoja2!J3870&lt;&gt;"","ok",""),""),""),""),""),""),"")</f>
        <v>ok</v>
      </c>
      <c r="L3870" t="str">
        <f>IF(Hoja2!A3870="'S/F'","--","")</f>
        <v/>
      </c>
      <c r="M3870" t="str">
        <f>IF(LEN(Hoja2!C3870)&gt;30,Hoja2!C3870,"")</f>
        <v/>
      </c>
      <c r="O3870" t="str">
        <f>IF(LEN(Hoja2!F3870)&gt;110,LEN(Hoja2!F3870),"")</f>
        <v/>
      </c>
      <c r="Q3870" t="str">
        <f>IF(K3870="ok",CONCATENATE(IF(Hoja2!A3870="'S/F'","--",""),N3870,"INSERT INTO seguimiento_oficios_recepcion_oficio(fecha_captura, folio_interno, no_oficio, dependencia_envia, firma, fecha_oficio, asunto, anexo, captura_id, estatus_id) VALUES ('",CONCATENATE(RIGHT(CONCATENATE("00",DAY(Hoja2!B3870)),2),"/",RIGHT(CONCATENATE("00",MONTH(Hoja2!B3870)),2),"/",RIGHT(CONCATENATE("00",YEAR(Hoja2!B3870)),2)),"',",Hoja2!A3870,",'",Hoja2!C3870,"','",Hoja2!F3870,"','",Hoja2!E3870,"','",CONCATENATE(RIGHT(CONCATENATE("00",DAY(Hoja2!D3870)),2),"/",RIGHT(CONCATENATE("00",MONTH(Hoja2!D3870)),2),"/",RIGHT(CONCATENATE("00",YEAR(Hoja2!D3870)),2)),"','",Hoja2!J3870,"',","FALSE, 1,8);"), "")</f>
        <v>INSERT INTO seguimiento_oficios_recepcion_oficio(fecha_captura, folio_interno, no_oficio, dependencia_envia, firma, fecha_oficio, asunto, anexo, captura_id, estatus_id) VALUES ('11/07/12',1213,'1613','SECRETARIA DE GOBIERNO','CARLOS TRUJILLO PEREGRINO','09/07/12','PARA PUBLICACION EN EL PERIODICO OFICIAL',FALSE, 1,8);</v>
      </c>
    </row>
    <row r="3871" spans="6:17">
      <c r="F3871" t="str">
        <f>RIGHT(CONCATENATE("00",DAY(Hoja2!B3871)),2)</f>
        <v>11</v>
      </c>
      <c r="G3871" t="str">
        <f>CONCATENATE(RIGHT(CONCATENATE("00",DAY(Hoja2!B3871)),2),"/",RIGHT(CONCATENATE("00",MONTH(Hoja2!B3871)),2),"/",RIGHT(CONCATENATE("00",YEAR(Hoja2!B3871)),2))</f>
        <v>11/07/12</v>
      </c>
      <c r="H3871" t="str">
        <f>RIGHT(CONCATENATE("00",DAY(Hoja2!D3871)),2)</f>
        <v>09</v>
      </c>
      <c r="I3871" t="str">
        <f>CONCATENATE(RIGHT(CONCATENATE("00",DAY(Hoja2!D3871)),2),"/",RIGHT(CONCATENATE("00",MONTH(Hoja2!D3871)),2),"/",RIGHT(CONCATENATE("00",YEAR(Hoja2!D3871)),2))</f>
        <v>09/07/12</v>
      </c>
      <c r="J3871" t="str">
        <f>IF(LEN(Hoja2!J3871)&gt;150,LEN(Hoja2!J3871),"")</f>
        <v/>
      </c>
      <c r="K3871" t="str">
        <f>IF(Hoja2!A3871&lt;&gt;"", IF(Hoja2!B3871&lt;&gt;"", IF(Hoja2!C3871&lt;&gt;"", IF(Hoja2!D3871&lt;&gt;"", IF(Hoja2!E3871&lt;&gt;"", IF(Hoja2!F3871&lt;&gt;"", IF(Hoja2!J3871&lt;&gt;"","ok",""),""),""),""),""),""),"")</f>
        <v>ok</v>
      </c>
      <c r="L3871" t="str">
        <f>IF(Hoja2!A3871="'S/F'","--","")</f>
        <v/>
      </c>
      <c r="M3871" t="str">
        <f>IF(LEN(Hoja2!C3871)&gt;30,Hoja2!C3871,"")</f>
        <v/>
      </c>
      <c r="O3871" t="str">
        <f>IF(LEN(Hoja2!F3871)&gt;110,LEN(Hoja2!F3871),"")</f>
        <v/>
      </c>
      <c r="Q3871" t="str">
        <f>IF(K3871="ok",CONCATENATE(IF(Hoja2!A3871="'S/F'","--",""),N3871,"INSERT INTO seguimiento_oficios_recepcion_oficio(fecha_captura, folio_interno, no_oficio, dependencia_envia, firma, fecha_oficio, asunto, anexo, captura_id, estatus_id) VALUES ('",CONCATENATE(RIGHT(CONCATENATE("00",DAY(Hoja2!B3871)),2),"/",RIGHT(CONCATENATE("00",MONTH(Hoja2!B3871)),2),"/",RIGHT(CONCATENATE("00",YEAR(Hoja2!B3871)),2)),"',",Hoja2!A3871,",'",Hoja2!C3871,"','",Hoja2!F3871,"','",Hoja2!E3871,"','",CONCATENATE(RIGHT(CONCATENATE("00",DAY(Hoja2!D3871)),2),"/",RIGHT(CONCATENATE("00",MONTH(Hoja2!D3871)),2),"/",RIGHT(CONCATENATE("00",YEAR(Hoja2!D3871)),2)),"','",Hoja2!J3871,"',","FALSE, 1,8);"), "")</f>
        <v>INSERT INTO seguimiento_oficios_recepcion_oficio(fecha_captura, folio_interno, no_oficio, dependencia_envia, firma, fecha_oficio, asunto, anexo, captura_id, estatus_id) VALUES ('11/07/12',1214,'1624','SECRETARIA DE GOBIERNO','CARLOS TRUJILLO PEREGRINO','09/07/12','PARA PUBLICACION EN EL PERIODICO OFICIAL',FALSE, 1,8);</v>
      </c>
    </row>
    <row r="3872" spans="6:17">
      <c r="F3872" t="str">
        <f>RIGHT(CONCATENATE("00",DAY(Hoja2!B3872)),2)</f>
        <v>11</v>
      </c>
      <c r="G3872" t="str">
        <f>CONCATENATE(RIGHT(CONCATENATE("00",DAY(Hoja2!B3872)),2),"/",RIGHT(CONCATENATE("00",MONTH(Hoja2!B3872)),2),"/",RIGHT(CONCATENATE("00",YEAR(Hoja2!B3872)),2))</f>
        <v>11/07/12</v>
      </c>
      <c r="H3872" t="str">
        <f>RIGHT(CONCATENATE("00",DAY(Hoja2!D3872)),2)</f>
        <v>06</v>
      </c>
      <c r="I3872" t="str">
        <f>CONCATENATE(RIGHT(CONCATENATE("00",DAY(Hoja2!D3872)),2),"/",RIGHT(CONCATENATE("00",MONTH(Hoja2!D3872)),2),"/",RIGHT(CONCATENATE("00",YEAR(Hoja2!D3872)),2))</f>
        <v>06/07/12</v>
      </c>
      <c r="J3872" t="str">
        <f>IF(LEN(Hoja2!J3872)&gt;150,LEN(Hoja2!J3872),"")</f>
        <v/>
      </c>
      <c r="K3872" t="str">
        <f>IF(Hoja2!A3872&lt;&gt;"", IF(Hoja2!B3872&lt;&gt;"", IF(Hoja2!C3872&lt;&gt;"", IF(Hoja2!D3872&lt;&gt;"", IF(Hoja2!E3872&lt;&gt;"", IF(Hoja2!F3872&lt;&gt;"", IF(Hoja2!J3872&lt;&gt;"","ok",""),""),""),""),""),""),"")</f>
        <v>ok</v>
      </c>
      <c r="L3872" t="str">
        <f>IF(Hoja2!A3872="'S/F'","--","")</f>
        <v/>
      </c>
      <c r="M3872" t="str">
        <f>IF(LEN(Hoja2!C3872)&gt;30,Hoja2!C3872,"")</f>
        <v/>
      </c>
      <c r="O3872" t="str">
        <f>IF(LEN(Hoja2!F3872)&gt;110,LEN(Hoja2!F3872),"")</f>
        <v/>
      </c>
      <c r="Q3872" t="str">
        <f>IF(K3872="ok",CONCATENATE(IF(Hoja2!A3872="'S/F'","--",""),N3872,"INSERT INTO seguimiento_oficios_recepcion_oficio(fecha_captura, folio_interno, no_oficio, dependencia_envia, firma, fecha_oficio, asunto, anexo, captura_id, estatus_id) VALUES ('",CONCATENATE(RIGHT(CONCATENATE("00",DAY(Hoja2!B3872)),2),"/",RIGHT(CONCATENATE("00",MONTH(Hoja2!B3872)),2),"/",RIGHT(CONCATENATE("00",YEAR(Hoja2!B3872)),2)),"',",Hoja2!A3872,",'",Hoja2!C3872,"','",Hoja2!F3872,"','",Hoja2!E3872,"','",CONCATENATE(RIGHT(CONCATENATE("00",DAY(Hoja2!D3872)),2),"/",RIGHT(CONCATENATE("00",MONTH(Hoja2!D3872)),2),"/",RIGHT(CONCATENATE("00",YEAR(Hoja2!D3872)),2)),"','",Hoja2!J3872,"',","FALSE, 1,8);"), "")</f>
        <v>INSERT INTO seguimiento_oficios_recepcion_oficio(fecha_captura, folio_interno, no_oficio, dependencia_envia, firma, fecha_oficio, asunto, anexo, captura_id, estatus_id) VALUES ('11/07/12',1215,'1625','SECRETARIA DE GOBIERNO','CARLOS TRUJILLO PEREGRINO','06/07/12','PARA PUBLICACION EN EL PERIODICO OFICIAL',FALSE, 1,8);</v>
      </c>
    </row>
    <row r="3873" spans="6:17">
      <c r="F3873" t="str">
        <f>RIGHT(CONCATENATE("00",DAY(Hoja2!B3873)),2)</f>
        <v>11</v>
      </c>
      <c r="G3873" t="str">
        <f>CONCATENATE(RIGHT(CONCATENATE("00",DAY(Hoja2!B3873)),2),"/",RIGHT(CONCATENATE("00",MONTH(Hoja2!B3873)),2),"/",RIGHT(CONCATENATE("00",YEAR(Hoja2!B3873)),2))</f>
        <v>11/07/12</v>
      </c>
      <c r="H3873" t="str">
        <f>RIGHT(CONCATENATE("00",DAY(Hoja2!D3873)),2)</f>
        <v>27</v>
      </c>
      <c r="I3873" t="str">
        <f>CONCATENATE(RIGHT(CONCATENATE("00",DAY(Hoja2!D3873)),2),"/",RIGHT(CONCATENATE("00",MONTH(Hoja2!D3873)),2),"/",RIGHT(CONCATENATE("00",YEAR(Hoja2!D3873)),2))</f>
        <v>27/03/12</v>
      </c>
      <c r="J3873" t="str">
        <f>IF(LEN(Hoja2!J3873)&gt;150,LEN(Hoja2!J3873),"")</f>
        <v/>
      </c>
      <c r="K3873" t="str">
        <f>IF(Hoja2!A3873&lt;&gt;"", IF(Hoja2!B3873&lt;&gt;"", IF(Hoja2!C3873&lt;&gt;"", IF(Hoja2!D3873&lt;&gt;"", IF(Hoja2!E3873&lt;&gt;"", IF(Hoja2!F3873&lt;&gt;"", IF(Hoja2!J3873&lt;&gt;"","ok",""),""),""),""),""),""),"")</f>
        <v>ok</v>
      </c>
      <c r="L3873" t="str">
        <f>IF(Hoja2!A3873="'S/F'","--","")</f>
        <v/>
      </c>
      <c r="M3873" t="str">
        <f>IF(LEN(Hoja2!C3873)&gt;30,Hoja2!C3873,"")</f>
        <v/>
      </c>
      <c r="O3873" t="str">
        <f>IF(LEN(Hoja2!F3873)&gt;110,LEN(Hoja2!F3873),"")</f>
        <v/>
      </c>
      <c r="Q3873" t="str">
        <f>IF(K3873="ok",CONCATENATE(IF(Hoja2!A3873="'S/F'","--",""),N3873,"INSERT INTO seguimiento_oficios_recepcion_oficio(fecha_captura, folio_interno, no_oficio, dependencia_envia, firma, fecha_oficio, asunto, anexo, captura_id, estatus_id) VALUES ('",CONCATENATE(RIGHT(CONCATENATE("00",DAY(Hoja2!B3873)),2),"/",RIGHT(CONCATENATE("00",MONTH(Hoja2!B3873)),2),"/",RIGHT(CONCATENATE("00",YEAR(Hoja2!B3873)),2)),"',",Hoja2!A3873,",'",Hoja2!C3873,"','",Hoja2!F3873,"','",Hoja2!E3873,"','",CONCATENATE(RIGHT(CONCATENATE("00",DAY(Hoja2!D3873)),2),"/",RIGHT(CONCATENATE("00",MONTH(Hoja2!D3873)),2),"/",RIGHT(CONCATENATE("00",YEAR(Hoja2!D3873)),2)),"','",Hoja2!J3873,"',","FALSE, 1,8);"), "")</f>
        <v>INSERT INTO seguimiento_oficios_recepcion_oficio(fecha_captura, folio_interno, no_oficio, dependencia_envia, firma, fecha_oficio, asunto, anexo, captura_id, estatus_id) VALUES ('11/07/12',1216,'711-BIS','SECRETARIA DE GOBIERNO','CARLOS TRUJILLO PEREGRINO','27/03/12','PARA PUBLICACION EN EL PERIODICO OFICIAL',FALSE, 1,8);</v>
      </c>
    </row>
    <row r="3874" spans="6:17">
      <c r="F3874" t="str">
        <f>RIGHT(CONCATENATE("00",DAY(Hoja2!B3874)),2)</f>
        <v>11</v>
      </c>
      <c r="G3874" t="str">
        <f>CONCATENATE(RIGHT(CONCATENATE("00",DAY(Hoja2!B3874)),2),"/",RIGHT(CONCATENATE("00",MONTH(Hoja2!B3874)),2),"/",RIGHT(CONCATENATE("00",YEAR(Hoja2!B3874)),2))</f>
        <v>11/07/12</v>
      </c>
      <c r="H3874" t="str">
        <f>RIGHT(CONCATENATE("00",DAY(Hoja2!D3874)),2)</f>
        <v>02</v>
      </c>
      <c r="I3874" t="str">
        <f>CONCATENATE(RIGHT(CONCATENATE("00",DAY(Hoja2!D3874)),2),"/",RIGHT(CONCATENATE("00",MONTH(Hoja2!D3874)),2),"/",RIGHT(CONCATENATE("00",YEAR(Hoja2!D3874)),2))</f>
        <v>02/07/12</v>
      </c>
      <c r="J3874" t="str">
        <f>IF(LEN(Hoja2!J3874)&gt;150,LEN(Hoja2!J3874),"")</f>
        <v/>
      </c>
      <c r="K3874" t="str">
        <f>IF(Hoja2!A3874&lt;&gt;"", IF(Hoja2!B3874&lt;&gt;"", IF(Hoja2!C3874&lt;&gt;"", IF(Hoja2!D3874&lt;&gt;"", IF(Hoja2!E3874&lt;&gt;"", IF(Hoja2!F3874&lt;&gt;"", IF(Hoja2!J3874&lt;&gt;"","ok",""),""),""),""),""),""),"")</f>
        <v>ok</v>
      </c>
      <c r="L3874" t="str">
        <f>IF(Hoja2!A3874="'S/F'","--","")</f>
        <v/>
      </c>
      <c r="M3874" t="str">
        <f>IF(LEN(Hoja2!C3874)&gt;30,Hoja2!C3874,"")</f>
        <v/>
      </c>
      <c r="O3874" t="str">
        <f>IF(LEN(Hoja2!F3874)&gt;110,LEN(Hoja2!F3874),"")</f>
        <v/>
      </c>
      <c r="Q3874" t="str">
        <f>IF(K3874="ok",CONCATENATE(IF(Hoja2!A3874="'S/F'","--",""),N3874,"INSERT INTO seguimiento_oficios_recepcion_oficio(fecha_captura, folio_interno, no_oficio, dependencia_envia, firma, fecha_oficio, asunto, anexo, captura_id, estatus_id) VALUES ('",CONCATENATE(RIGHT(CONCATENATE("00",DAY(Hoja2!B3874)),2),"/",RIGHT(CONCATENATE("00",MONTH(Hoja2!B3874)),2),"/",RIGHT(CONCATENATE("00",YEAR(Hoja2!B3874)),2)),"',",Hoja2!A3874,",'",Hoja2!C3874,"','",Hoja2!F3874,"','",Hoja2!E3874,"','",CONCATENATE(RIGHT(CONCATENATE("00",DAY(Hoja2!D3874)),2),"/",RIGHT(CONCATENATE("00",MONTH(Hoja2!D3874)),2),"/",RIGHT(CONCATENATE("00",YEAR(Hoja2!D3874)),2)),"','",Hoja2!J3874,"',","FALSE, 1,8);"), "")</f>
        <v>INSERT INTO seguimiento_oficios_recepcion_oficio(fecha_captura, folio_interno, no_oficio, dependencia_envia, firma, fecha_oficio, asunto, anexo, captura_id, estatus_id) VALUES ('11/07/12',1217,'1569','SECRETARIA DE GOBIERNO','CARLOS TRUJILLO PEREGRINO','02/07/12','PARA PUBLICACION EN EL PERIODICO OFICIAL',FALSE, 1,8);</v>
      </c>
    </row>
    <row r="3875" spans="6:17">
      <c r="F3875" t="str">
        <f>RIGHT(CONCATENATE("00",DAY(Hoja2!B3875)),2)</f>
        <v>11</v>
      </c>
      <c r="G3875" t="str">
        <f>CONCATENATE(RIGHT(CONCATENATE("00",DAY(Hoja2!B3875)),2),"/",RIGHT(CONCATENATE("00",MONTH(Hoja2!B3875)),2),"/",RIGHT(CONCATENATE("00",YEAR(Hoja2!B3875)),2))</f>
        <v>11/07/12</v>
      </c>
      <c r="H3875" t="str">
        <f>RIGHT(CONCATENATE("00",DAY(Hoja2!D3875)),2)</f>
        <v>10</v>
      </c>
      <c r="I3875" t="str">
        <f>CONCATENATE(RIGHT(CONCATENATE("00",DAY(Hoja2!D3875)),2),"/",RIGHT(CONCATENATE("00",MONTH(Hoja2!D3875)),2),"/",RIGHT(CONCATENATE("00",YEAR(Hoja2!D3875)),2))</f>
        <v>10/07/12</v>
      </c>
      <c r="J3875" t="str">
        <f>IF(LEN(Hoja2!J3875)&gt;150,LEN(Hoja2!J3875),"")</f>
        <v/>
      </c>
      <c r="K3875" t="str">
        <f>IF(Hoja2!A3875&lt;&gt;"", IF(Hoja2!B3875&lt;&gt;"", IF(Hoja2!C3875&lt;&gt;"", IF(Hoja2!D3875&lt;&gt;"", IF(Hoja2!E3875&lt;&gt;"", IF(Hoja2!F3875&lt;&gt;"", IF(Hoja2!J3875&lt;&gt;"","ok",""),""),""),""),""),""),"")</f>
        <v>ok</v>
      </c>
      <c r="L3875" t="str">
        <f>IF(Hoja2!A3875="'S/F'","--","")</f>
        <v/>
      </c>
      <c r="M3875" t="str">
        <f>IF(LEN(Hoja2!C3875)&gt;30,Hoja2!C3875,"")</f>
        <v/>
      </c>
      <c r="O3875" t="str">
        <f>IF(LEN(Hoja2!F3875)&gt;110,LEN(Hoja2!F3875),"")</f>
        <v/>
      </c>
      <c r="Q3875" t="str">
        <f>IF(K3875="ok",CONCATENATE(IF(Hoja2!A3875="'S/F'","--",""),N3875,"INSERT INTO seguimiento_oficios_recepcion_oficio(fecha_captura, folio_interno, no_oficio, dependencia_envia, firma, fecha_oficio, asunto, anexo, captura_id, estatus_id) VALUES ('",CONCATENATE(RIGHT(CONCATENATE("00",DAY(Hoja2!B3875)),2),"/",RIGHT(CONCATENATE("00",MONTH(Hoja2!B3875)),2),"/",RIGHT(CONCATENATE("00",YEAR(Hoja2!B3875)),2)),"',",Hoja2!A3875,",'",Hoja2!C3875,"','",Hoja2!F3875,"','",Hoja2!E3875,"','",CONCATENATE(RIGHT(CONCATENATE("00",DAY(Hoja2!D3875)),2),"/",RIGHT(CONCATENATE("00",MONTH(Hoja2!D3875)),2),"/",RIGHT(CONCATENATE("00",YEAR(Hoja2!D3875)),2)),"','",Hoja2!J3875,"',","FALSE, 1,8);"), "")</f>
        <v>INSERT INTO seguimiento_oficios_recepcion_oficio(fecha_captura, folio_interno, no_oficio, dependencia_envia, firma, fecha_oficio, asunto, anexo, captura_id, estatus_id) VALUES ('11/07/12',1218,'1627','SECRETARIA DE GOBIERNO','CARLOS TRUJILLO PEREGRINO','10/07/12','PARA PUBLICACION EN EL PERIODICO OFICIAL',FALSE, 1,8);</v>
      </c>
    </row>
    <row r="3876" spans="6:17">
      <c r="F3876" t="str">
        <f>RIGHT(CONCATENATE("00",DAY(Hoja2!B3876)),2)</f>
        <v>11</v>
      </c>
      <c r="G3876" t="str">
        <f>CONCATENATE(RIGHT(CONCATENATE("00",DAY(Hoja2!B3876)),2),"/",RIGHT(CONCATENATE("00",MONTH(Hoja2!B3876)),2),"/",RIGHT(CONCATENATE("00",YEAR(Hoja2!B3876)),2))</f>
        <v>11/07/12</v>
      </c>
      <c r="H3876" t="str">
        <f>RIGHT(CONCATENATE("00",DAY(Hoja2!D3876)),2)</f>
        <v>15</v>
      </c>
      <c r="I3876" t="str">
        <f>CONCATENATE(RIGHT(CONCATENATE("00",DAY(Hoja2!D3876)),2),"/",RIGHT(CONCATENATE("00",MONTH(Hoja2!D3876)),2),"/",RIGHT(CONCATENATE("00",YEAR(Hoja2!D3876)),2))</f>
        <v>15/06/12</v>
      </c>
      <c r="J3876" t="str">
        <f>IF(LEN(Hoja2!J3876)&gt;150,LEN(Hoja2!J3876),"")</f>
        <v/>
      </c>
      <c r="K3876" t="str">
        <f>IF(Hoja2!A3876&lt;&gt;"", IF(Hoja2!B3876&lt;&gt;"", IF(Hoja2!C3876&lt;&gt;"", IF(Hoja2!D3876&lt;&gt;"", IF(Hoja2!E3876&lt;&gt;"", IF(Hoja2!F3876&lt;&gt;"", IF(Hoja2!J3876&lt;&gt;"","ok",""),""),""),""),""),""),"")</f>
        <v>ok</v>
      </c>
      <c r="L3876" t="str">
        <f>IF(Hoja2!A3876="'S/F'","--","")</f>
        <v/>
      </c>
      <c r="M3876" t="str">
        <f>IF(LEN(Hoja2!C3876)&gt;30,Hoja2!C3876,"")</f>
        <v/>
      </c>
      <c r="O3876" t="str">
        <f>IF(LEN(Hoja2!F3876)&gt;110,LEN(Hoja2!F3876),"")</f>
        <v/>
      </c>
      <c r="Q3876" t="str">
        <f>IF(K3876="ok",CONCATENATE(IF(Hoja2!A3876="'S/F'","--",""),N3876,"INSERT INTO seguimiento_oficios_recepcion_oficio(fecha_captura, folio_interno, no_oficio, dependencia_envia, firma, fecha_oficio, asunto, anexo, captura_id, estatus_id) VALUES ('",CONCATENATE(RIGHT(CONCATENATE("00",DAY(Hoja2!B3876)),2),"/",RIGHT(CONCATENATE("00",MONTH(Hoja2!B3876)),2),"/",RIGHT(CONCATENATE("00",YEAR(Hoja2!B3876)),2)),"',",Hoja2!A3876,",'",Hoja2!C3876,"','",Hoja2!F3876,"','",Hoja2!E3876,"','",CONCATENATE(RIGHT(CONCATENATE("00",DAY(Hoja2!D3876)),2),"/",RIGHT(CONCATENATE("00",MONTH(Hoja2!D3876)),2),"/",RIGHT(CONCATENATE("00",YEAR(Hoja2!D3876)),2)),"','",Hoja2!J3876,"',","FALSE, 1,8);"), "")</f>
        <v>INSERT INTO seguimiento_oficios_recepcion_oficio(fecha_captura, folio_interno, no_oficio, dependencia_envia, firma, fecha_oficio, asunto, anexo, captura_id, estatus_id) VALUES ('11/07/12',1219,'1448-BIS','SECRETARIA DE GOBIERNO','CARLOS TRUJILLO PEREGRINO','15/06/12','PARA PUBLICACION EN EL PERIODICO OFICIAL',FALSE, 1,8);</v>
      </c>
    </row>
    <row r="3877" spans="6:17">
      <c r="F3877" t="str">
        <f>RIGHT(CONCATENATE("00",DAY(Hoja2!B3877)),2)</f>
        <v>12</v>
      </c>
      <c r="G3877" t="str">
        <f>CONCATENATE(RIGHT(CONCATENATE("00",DAY(Hoja2!B3877)),2),"/",RIGHT(CONCATENATE("00",MONTH(Hoja2!B3877)),2),"/",RIGHT(CONCATENATE("00",YEAR(Hoja2!B3877)),2))</f>
        <v>12/07/12</v>
      </c>
      <c r="H3877" t="str">
        <f>RIGHT(CONCATENATE("00",DAY(Hoja2!D3877)),2)</f>
        <v>12</v>
      </c>
      <c r="I3877" t="str">
        <f>CONCATENATE(RIGHT(CONCATENATE("00",DAY(Hoja2!D3877)),2),"/",RIGHT(CONCATENATE("00",MONTH(Hoja2!D3877)),2),"/",RIGHT(CONCATENATE("00",YEAR(Hoja2!D3877)),2))</f>
        <v>12/07/12</v>
      </c>
      <c r="J3877">
        <f>IF(LEN(Hoja2!J3877)&gt;150,LEN(Hoja2!J3877),"")</f>
        <v>168</v>
      </c>
      <c r="K3877" t="str">
        <f>IF(Hoja2!A3877&lt;&gt;"", IF(Hoja2!B3877&lt;&gt;"", IF(Hoja2!C3877&lt;&gt;"", IF(Hoja2!D3877&lt;&gt;"", IF(Hoja2!E3877&lt;&gt;"", IF(Hoja2!F3877&lt;&gt;"", IF(Hoja2!J3877&lt;&gt;"","ok",""),""),""),""),""),""),"")</f>
        <v>ok</v>
      </c>
      <c r="L3877" t="str">
        <f>IF(Hoja2!A3877="'S/F'","--","")</f>
        <v/>
      </c>
      <c r="M3877" t="str">
        <f>IF(LEN(Hoja2!C3877)&gt;30,Hoja2!C3877,"")</f>
        <v/>
      </c>
      <c r="O3877" t="str">
        <f>IF(LEN(Hoja2!F3877)&gt;110,LEN(Hoja2!F3877),"")</f>
        <v/>
      </c>
      <c r="Q3877" t="str">
        <f>IF(K3877="ok",CONCATENATE(IF(Hoja2!A3877="'S/F'","--",""),N3877,"INSERT INTO seguimiento_oficios_recepcion_oficio(fecha_captura, folio_interno, no_oficio, dependencia_envia, firma, fecha_oficio, asunto, anexo, captura_id, estatus_id) VALUES ('",CONCATENATE(RIGHT(CONCATENATE("00",DAY(Hoja2!B3877)),2),"/",RIGHT(CONCATENATE("00",MONTH(Hoja2!B3877)),2),"/",RIGHT(CONCATENATE("00",YEAR(Hoja2!B3877)),2)),"',",Hoja2!A3877,",'",Hoja2!C3877,"','",Hoja2!F3877,"','",Hoja2!E3877,"','",CONCATENATE(RIGHT(CONCATENATE("00",DAY(Hoja2!D3877)),2),"/",RIGHT(CONCATENATE("00",MONTH(Hoja2!D3877)),2),"/",RIGHT(CONCATENATE("00",YEAR(Hoja2!D3877)),2)),"','",Hoja2!J3877,"',","FALSE, 1,8);"), "")</f>
        <v>INSERT INTO seguimiento_oficios_recepcion_oficio(fecha_captura, folio_interno, no_oficio, dependencia_envia, firma, fecha_oficio, asunto, anexo, captura_id, estatus_id) VALUES ('12/07/12',1220,'503','SUTSET','RENE OVANDO OLAN','12/07/12','PROPUESTA DE MOVIMIENTO ESCALONARIO AL C. JUAN DOMINGUEZ ALMEIDA CON CATEGORIA DE PROFESIONISTA EN SUSTITUCION DE PEDRO APARICIO PAREDES QUIEN CAUSO BAJA POR DEFUINCION',FALSE, 1,8);</v>
      </c>
    </row>
    <row r="3878" spans="6:17">
      <c r="F3878" t="str">
        <f>RIGHT(CONCATENATE("00",DAY(Hoja2!B3878)),2)</f>
        <v>12</v>
      </c>
      <c r="G3878" t="str">
        <f>CONCATENATE(RIGHT(CONCATENATE("00",DAY(Hoja2!B3878)),2),"/",RIGHT(CONCATENATE("00",MONTH(Hoja2!B3878)),2),"/",RIGHT(CONCATENATE("00",YEAR(Hoja2!B3878)),2))</f>
        <v>12/07/12</v>
      </c>
      <c r="H3878" t="str">
        <f>RIGHT(CONCATENATE("00",DAY(Hoja2!D3878)),2)</f>
        <v>12</v>
      </c>
      <c r="I3878" t="str">
        <f>CONCATENATE(RIGHT(CONCATENATE("00",DAY(Hoja2!D3878)),2),"/",RIGHT(CONCATENATE("00",MONTH(Hoja2!D3878)),2),"/",RIGHT(CONCATENATE("00",YEAR(Hoja2!D3878)),2))</f>
        <v>12/07/12</v>
      </c>
      <c r="J3878" t="str">
        <f>IF(LEN(Hoja2!J3878)&gt;150,LEN(Hoja2!J3878),"")</f>
        <v/>
      </c>
      <c r="K3878" t="str">
        <f>IF(Hoja2!A3878&lt;&gt;"", IF(Hoja2!B3878&lt;&gt;"", IF(Hoja2!C3878&lt;&gt;"", IF(Hoja2!D3878&lt;&gt;"", IF(Hoja2!E3878&lt;&gt;"", IF(Hoja2!F3878&lt;&gt;"", IF(Hoja2!J3878&lt;&gt;"","ok",""),""),""),""),""),""),"")</f>
        <v>ok</v>
      </c>
      <c r="L3878" t="str">
        <f>IF(Hoja2!A3878="'S/F'","--","")</f>
        <v/>
      </c>
      <c r="M3878" t="str">
        <f>IF(LEN(Hoja2!C3878)&gt;30,Hoja2!C3878,"")</f>
        <v/>
      </c>
      <c r="O3878" t="str">
        <f>IF(LEN(Hoja2!F3878)&gt;110,LEN(Hoja2!F3878),"")</f>
        <v/>
      </c>
      <c r="Q3878" t="str">
        <f>IF(K3878="ok",CONCATENATE(IF(Hoja2!A3878="'S/F'","--",""),N3878,"INSERT INTO seguimiento_oficios_recepcion_oficio(fecha_captura, folio_interno, no_oficio, dependencia_envia, firma, fecha_oficio, asunto, anexo, captura_id, estatus_id) VALUES ('",CONCATENATE(RIGHT(CONCATENATE("00",DAY(Hoja2!B3878)),2),"/",RIGHT(CONCATENATE("00",MONTH(Hoja2!B3878)),2),"/",RIGHT(CONCATENATE("00",YEAR(Hoja2!B3878)),2)),"',",Hoja2!A3878,",'",Hoja2!C3878,"','",Hoja2!F3878,"','",Hoja2!E3878,"','",CONCATENATE(RIGHT(CONCATENATE("00",DAY(Hoja2!D3878)),2),"/",RIGHT(CONCATENATE("00",MONTH(Hoja2!D3878)),2),"/",RIGHT(CONCATENATE("00",YEAR(Hoja2!D3878)),2)),"','",Hoja2!J3878,"',","FALSE, 1,8);"), "")</f>
        <v>INSERT INTO seguimiento_oficios_recepcion_oficio(fecha_captura, folio_interno, no_oficio, dependencia_envia, firma, fecha_oficio, asunto, anexo, captura_id, estatus_id) VALUES ('12/07/12',1221,'104','SAF','MANUEL BLE VAZQUEZ','12/07/12','INFORMA DEL CAMBIO DE PERSONAL EN LA ESTRUCTURA DE LA UNIDAD INFORMATICA DE SERVICIOS DE ADMON.',FALSE, 1,8);</v>
      </c>
    </row>
    <row r="3879" spans="6:17">
      <c r="F3879" t="str">
        <f>RIGHT(CONCATENATE("00",DAY(Hoja2!B3879)),2)</f>
        <v>13</v>
      </c>
      <c r="G3879" t="str">
        <f>CONCATENATE(RIGHT(CONCATENATE("00",DAY(Hoja2!B3879)),2),"/",RIGHT(CONCATENATE("00",MONTH(Hoja2!B3879)),2),"/",RIGHT(CONCATENATE("00",YEAR(Hoja2!B3879)),2))</f>
        <v>13/07/12</v>
      </c>
      <c r="H3879" t="str">
        <f>RIGHT(CONCATENATE("00",DAY(Hoja2!D3879)),2)</f>
        <v>12</v>
      </c>
      <c r="I3879" t="str">
        <f>CONCATENATE(RIGHT(CONCATENATE("00",DAY(Hoja2!D3879)),2),"/",RIGHT(CONCATENATE("00",MONTH(Hoja2!D3879)),2),"/",RIGHT(CONCATENATE("00",YEAR(Hoja2!D3879)),2))</f>
        <v>12/07/12</v>
      </c>
      <c r="J3879">
        <f>IF(LEN(Hoja2!J3879)&gt;150,LEN(Hoja2!J3879),"")</f>
        <v>236</v>
      </c>
      <c r="K3879" t="str">
        <f>IF(Hoja2!A3879&lt;&gt;"", IF(Hoja2!B3879&lt;&gt;"", IF(Hoja2!C3879&lt;&gt;"", IF(Hoja2!D3879&lt;&gt;"", IF(Hoja2!E3879&lt;&gt;"", IF(Hoja2!F3879&lt;&gt;"", IF(Hoja2!J3879&lt;&gt;"","ok",""),""),""),""),""),""),"")</f>
        <v>ok</v>
      </c>
      <c r="L3879" t="str">
        <f>IF(Hoja2!A3879="'S/F'","--","")</f>
        <v/>
      </c>
      <c r="M3879" t="str">
        <f>IF(LEN(Hoja2!C3879)&gt;30,Hoja2!C3879,"")</f>
        <v/>
      </c>
      <c r="O3879" t="str">
        <f>IF(LEN(Hoja2!F3879)&gt;110,LEN(Hoja2!F3879),"")</f>
        <v/>
      </c>
      <c r="Q3879" t="str">
        <f>IF(K3879="ok",CONCATENATE(IF(Hoja2!A3879="'S/F'","--",""),N3879,"INSERT INTO seguimiento_oficios_recepcion_oficio(fecha_captura, folio_interno, no_oficio, dependencia_envia, firma, fecha_oficio, asunto, anexo, captura_id, estatus_id) VALUES ('",CONCATENATE(RIGHT(CONCATENATE("00",DAY(Hoja2!B3879)),2),"/",RIGHT(CONCATENATE("00",MONTH(Hoja2!B3879)),2),"/",RIGHT(CONCATENATE("00",YEAR(Hoja2!B3879)),2)),"',",Hoja2!A3879,",'",Hoja2!C3879,"','",Hoja2!F3879,"','",Hoja2!E3879,"','",CONCATENATE(RIGHT(CONCATENATE("00",DAY(Hoja2!D3879)),2),"/",RIGHT(CONCATENATE("00",MONTH(Hoja2!D3879)),2),"/",RIGHT(CONCATENATE("00",YEAR(Hoja2!D3879)),2)),"','",Hoja2!J3879,"',","FALSE, 1,8);"), "")</f>
        <v>INSERT INTO seguimiento_oficios_recepcion_oficio(fecha_captura, folio_interno, no_oficio, dependencia_envia, firma, fecha_oficio, asunto, anexo, captura_id, estatus_id) VALUES ('13/07/12',1222,'559','SUTSET','RENE OVANDO OLAN','12/07/12','PROPUESTA DE LA C. LILI XIOMARA ARGUEA ACOSTA PARA OCUPAR PLAZAVACANTE CON CATEGORIA DE RECEPCIONISTA CON ADSCRIPCION A ESA INSTITUCION A SU CARGO EN SUSTITUCION DE JUAN DOMINGUEZ ALMEIDA QUIEN CAUSA PROMOCION POR MOVIMIENTO ESCALONARIO',FALSE, 1,8);</v>
      </c>
    </row>
    <row r="3880" spans="6:17">
      <c r="F3880" t="str">
        <f>RIGHT(CONCATENATE("00",DAY(Hoja2!B3880)),2)</f>
        <v>12</v>
      </c>
      <c r="G3880" t="str">
        <f>CONCATENATE(RIGHT(CONCATENATE("00",DAY(Hoja2!B3880)),2),"/",RIGHT(CONCATENATE("00",MONTH(Hoja2!B3880)),2),"/",RIGHT(CONCATENATE("00",YEAR(Hoja2!B3880)),2))</f>
        <v>12/07/12</v>
      </c>
      <c r="H3880" t="str">
        <f>RIGHT(CONCATENATE("00",DAY(Hoja2!D3880)),2)</f>
        <v>12</v>
      </c>
      <c r="I3880" t="str">
        <f>CONCATENATE(RIGHT(CONCATENATE("00",DAY(Hoja2!D3880)),2),"/",RIGHT(CONCATENATE("00",MONTH(Hoja2!D3880)),2),"/",RIGHT(CONCATENATE("00",YEAR(Hoja2!D3880)),2))</f>
        <v>12/07/12</v>
      </c>
      <c r="J3880" t="str">
        <f>IF(LEN(Hoja2!J3880)&gt;150,LEN(Hoja2!J3880),"")</f>
        <v/>
      </c>
      <c r="K3880" t="str">
        <f>IF(Hoja2!A3880&lt;&gt;"", IF(Hoja2!B3880&lt;&gt;"", IF(Hoja2!C3880&lt;&gt;"", IF(Hoja2!D3880&lt;&gt;"", IF(Hoja2!E3880&lt;&gt;"", IF(Hoja2!F3880&lt;&gt;"", IF(Hoja2!J3880&lt;&gt;"","ok",""),""),""),""),""),""),"")</f>
        <v>ok</v>
      </c>
      <c r="L3880" t="str">
        <f>IF(Hoja2!A3880="'S/F'","--","")</f>
        <v/>
      </c>
      <c r="M3880" t="str">
        <f>IF(LEN(Hoja2!C3880)&gt;30,Hoja2!C3880,"")</f>
        <v/>
      </c>
      <c r="O3880" t="str">
        <f>IF(LEN(Hoja2!F3880)&gt;110,LEN(Hoja2!F3880),"")</f>
        <v/>
      </c>
      <c r="Q3880" t="str">
        <f>IF(K3880="ok",CONCATENATE(IF(Hoja2!A3880="'S/F'","--",""),N3880,"INSERT INTO seguimiento_oficios_recepcion_oficio(fecha_captura, folio_interno, no_oficio, dependencia_envia, firma, fecha_oficio, asunto, anexo, captura_id, estatus_id) VALUES ('",CONCATENATE(RIGHT(CONCATENATE("00",DAY(Hoja2!B3880)),2),"/",RIGHT(CONCATENATE("00",MONTH(Hoja2!B3880)),2),"/",RIGHT(CONCATENATE("00",YEAR(Hoja2!B3880)),2)),"',",Hoja2!A3880,",'",Hoja2!C3880,"','",Hoja2!F3880,"','",Hoja2!E3880,"','",CONCATENATE(RIGHT(CONCATENATE("00",DAY(Hoja2!D3880)),2),"/",RIGHT(CONCATENATE("00",MONTH(Hoja2!D3880)),2),"/",RIGHT(CONCATENATE("00",YEAR(Hoja2!D3880)),2)),"','",Hoja2!J3880,"',","FALSE, 1,8);"), "")</f>
        <v>INSERT INTO seguimiento_oficios_recepcion_oficio(fecha_captura, folio_interno, no_oficio, dependencia_envia, firma, fecha_oficio, asunto, anexo, captura_id, estatus_id) VALUES ('12/07/12',1224,'283','TRANSPORTE AEREO','MARIA GUADALUPE CABRERA LANDERO','12/07/12','ENVIA RECIBO Y FACTURA  DE LA TELEFONIA CELULAR POR $1,438,61 PAGADO CON EL FONDO REVOLVENTE',FALSE, 1,8);</v>
      </c>
    </row>
    <row r="3881" spans="6:17">
      <c r="F3881" t="str">
        <f>RIGHT(CONCATENATE("00",DAY(Hoja2!B3881)),2)</f>
        <v>13</v>
      </c>
      <c r="G3881" t="str">
        <f>CONCATENATE(RIGHT(CONCATENATE("00",DAY(Hoja2!B3881)),2),"/",RIGHT(CONCATENATE("00",MONTH(Hoja2!B3881)),2),"/",RIGHT(CONCATENATE("00",YEAR(Hoja2!B3881)),2))</f>
        <v>13/07/12</v>
      </c>
      <c r="H3881" t="str">
        <f>RIGHT(CONCATENATE("00",DAY(Hoja2!D3881)),2)</f>
        <v>11</v>
      </c>
      <c r="I3881" t="str">
        <f>CONCATENATE(RIGHT(CONCATENATE("00",DAY(Hoja2!D3881)),2),"/",RIGHT(CONCATENATE("00",MONTH(Hoja2!D3881)),2),"/",RIGHT(CONCATENATE("00",YEAR(Hoja2!D3881)),2))</f>
        <v>11/07/12</v>
      </c>
      <c r="J3881" t="str">
        <f>IF(LEN(Hoja2!J3881)&gt;150,LEN(Hoja2!J3881),"")</f>
        <v/>
      </c>
      <c r="K3881" t="str">
        <f>IF(Hoja2!A3881&lt;&gt;"", IF(Hoja2!B3881&lt;&gt;"", IF(Hoja2!C3881&lt;&gt;"", IF(Hoja2!D3881&lt;&gt;"", IF(Hoja2!E3881&lt;&gt;"", IF(Hoja2!F3881&lt;&gt;"", IF(Hoja2!J3881&lt;&gt;"","ok",""),""),""),""),""),""),"")</f>
        <v>ok</v>
      </c>
      <c r="L3881" t="str">
        <f>IF(Hoja2!A3881="'S/F'","--","")</f>
        <v/>
      </c>
      <c r="M3881" t="str">
        <f>IF(LEN(Hoja2!C3881)&gt;30,Hoja2!C3881,"")</f>
        <v/>
      </c>
      <c r="O3881" t="str">
        <f>IF(LEN(Hoja2!F3881)&gt;110,LEN(Hoja2!F3881),"")</f>
        <v/>
      </c>
      <c r="Q3881" t="str">
        <f>IF(K3881="ok",CONCATENATE(IF(Hoja2!A3881="'S/F'","--",""),N3881,"INSERT INTO seguimiento_oficios_recepcion_oficio(fecha_captura, folio_interno, no_oficio, dependencia_envia, firma, fecha_oficio, asunto, anexo, captura_id, estatus_id) VALUES ('",CONCATENATE(RIGHT(CONCATENATE("00",DAY(Hoja2!B3881)),2),"/",RIGHT(CONCATENATE("00",MONTH(Hoja2!B3881)),2),"/",RIGHT(CONCATENATE("00",YEAR(Hoja2!B3881)),2)),"',",Hoja2!A3881,",'",Hoja2!C3881,"','",Hoja2!F3881,"','",Hoja2!E3881,"','",CONCATENATE(RIGHT(CONCATENATE("00",DAY(Hoja2!D3881)),2),"/",RIGHT(CONCATENATE("00",MONTH(Hoja2!D3881)),2),"/",RIGHT(CONCATENATE("00",YEAR(Hoja2!D3881)),2)),"','",Hoja2!J3881,"',","FALSE, 1,8);"), "")</f>
        <v>INSERT INTO seguimiento_oficios_recepcion_oficio(fecha_captura, folio_interno, no_oficio, dependencia_envia, firma, fecha_oficio, asunto, anexo, captura_id, estatus_id) VALUES ('13/07/12',1223,'386','TRIBUNAL DE LO CONTENCIOSO ADMINISTRATIVO','ELIGIO LEON TRACONIS','11/07/12','SOLICITA INFORME DE ACUERDO RELACIONADO CON EL JUICIO CONTENCIOSO ADMINISTRATIVO 380/2010-S-A PROMOVIDO POR EL C. CARMEN VALENCIA CARRILLO VS. PGJ',FALSE, 1,8);</v>
      </c>
    </row>
    <row r="3882" spans="6:17">
      <c r="F3882" t="str">
        <f>RIGHT(CONCATENATE("00",DAY(Hoja2!B3882)),2)</f>
        <v>13</v>
      </c>
      <c r="G3882" t="str">
        <f>CONCATENATE(RIGHT(CONCATENATE("00",DAY(Hoja2!B3882)),2),"/",RIGHT(CONCATENATE("00",MONTH(Hoja2!B3882)),2),"/",RIGHT(CONCATENATE("00",YEAR(Hoja2!B3882)),2))</f>
        <v>13/07/12</v>
      </c>
      <c r="H3882" t="str">
        <f>RIGHT(CONCATENATE("00",DAY(Hoja2!D3882)),2)</f>
        <v>06</v>
      </c>
      <c r="I3882" t="str">
        <f>CONCATENATE(RIGHT(CONCATENATE("00",DAY(Hoja2!D3882)),2),"/",RIGHT(CONCATENATE("00",MONTH(Hoja2!D3882)),2),"/",RIGHT(CONCATENATE("00",YEAR(Hoja2!D3882)),2))</f>
        <v>06/07/12</v>
      </c>
      <c r="J3882" t="str">
        <f>IF(LEN(Hoja2!J3882)&gt;150,LEN(Hoja2!J3882),"")</f>
        <v/>
      </c>
      <c r="K3882" t="str">
        <f>IF(Hoja2!A3882&lt;&gt;"", IF(Hoja2!B3882&lt;&gt;"", IF(Hoja2!C3882&lt;&gt;"", IF(Hoja2!D3882&lt;&gt;"", IF(Hoja2!E3882&lt;&gt;"", IF(Hoja2!F3882&lt;&gt;"", IF(Hoja2!J3882&lt;&gt;"","ok",""),""),""),""),""),""),"")</f>
        <v>ok</v>
      </c>
      <c r="L3882" t="str">
        <f>IF(Hoja2!A3882="'S/F'","--","")</f>
        <v/>
      </c>
      <c r="M3882" t="str">
        <f>IF(LEN(Hoja2!C3882)&gt;30,Hoja2!C3882,"")</f>
        <v/>
      </c>
      <c r="O3882" t="str">
        <f>IF(LEN(Hoja2!F3882)&gt;110,LEN(Hoja2!F3882),"")</f>
        <v/>
      </c>
      <c r="Q3882" t="str">
        <f>IF(K3882="ok",CONCATENATE(IF(Hoja2!A3882="'S/F'","--",""),N3882,"INSERT INTO seguimiento_oficios_recepcion_oficio(fecha_captura, folio_interno, no_oficio, dependencia_envia, firma, fecha_oficio, asunto, anexo, captura_id, estatus_id) VALUES ('",CONCATENATE(RIGHT(CONCATENATE("00",DAY(Hoja2!B3882)),2),"/",RIGHT(CONCATENATE("00",MONTH(Hoja2!B3882)),2),"/",RIGHT(CONCATENATE("00",YEAR(Hoja2!B3882)),2)),"',",Hoja2!A3882,",'",Hoja2!C3882,"','",Hoja2!F3882,"','",Hoja2!E3882,"','",CONCATENATE(RIGHT(CONCATENATE("00",DAY(Hoja2!D3882)),2),"/",RIGHT(CONCATENATE("00",MONTH(Hoja2!D3882)),2),"/",RIGHT(CONCATENATE("00",YEAR(Hoja2!D3882)),2)),"','",Hoja2!J3882,"',","FALSE, 1,8);"), "")</f>
        <v>INSERT INTO seguimiento_oficios_recepcion_oficio(fecha_captura, folio_interno, no_oficio, dependencia_envia, firma, fecha_oficio, asunto, anexo, captura_id, estatus_id) VALUES ('13/07/12',1225,'SI/977','SAF','LILIA EUGENIA SEVILLA SUAREZ','06/07/12','INFORMA LA SAF A TRAVES DE LA SUBSECRETARIA DE INGRESOS PUSO EN OPERACIÓN UN CAJERO AUTOMATICO MAGIBOX EL CUAL ESTA FUNCIONANDO EN LA SECOTAB',FALSE, 1,8);</v>
      </c>
    </row>
    <row r="3883" spans="6:17">
      <c r="F3883" t="str">
        <f>RIGHT(CONCATENATE("00",DAY(Hoja2!B3883)),2)</f>
        <v>14</v>
      </c>
      <c r="G3883" t="str">
        <f>CONCATENATE(RIGHT(CONCATENATE("00",DAY(Hoja2!B3883)),2),"/",RIGHT(CONCATENATE("00",MONTH(Hoja2!B3883)),2),"/",RIGHT(CONCATENATE("00",YEAR(Hoja2!B3883)),2))</f>
        <v>14/07/12</v>
      </c>
      <c r="H3883" t="str">
        <f>RIGHT(CONCATENATE("00",DAY(Hoja2!D3883)),2)</f>
        <v>14</v>
      </c>
      <c r="I3883" t="str">
        <f>CONCATENATE(RIGHT(CONCATENATE("00",DAY(Hoja2!D3883)),2),"/",RIGHT(CONCATENATE("00",MONTH(Hoja2!D3883)),2),"/",RIGHT(CONCATENATE("00",YEAR(Hoja2!D3883)),2))</f>
        <v>14/07/12</v>
      </c>
      <c r="J3883" t="str">
        <f>IF(LEN(Hoja2!J3883)&gt;150,LEN(Hoja2!J3883),"")</f>
        <v/>
      </c>
      <c r="K3883" t="str">
        <f>IF(Hoja2!A3883&lt;&gt;"", IF(Hoja2!B3883&lt;&gt;"", IF(Hoja2!C3883&lt;&gt;"", IF(Hoja2!D3883&lt;&gt;"", IF(Hoja2!E3883&lt;&gt;"", IF(Hoja2!F3883&lt;&gt;"", IF(Hoja2!J3883&lt;&gt;"","ok",""),""),""),""),""),""),"")</f>
        <v>ok</v>
      </c>
      <c r="L3883" t="str">
        <f>IF(Hoja2!A3883="'S/F'","--","")</f>
        <v/>
      </c>
      <c r="M3883" t="str">
        <f>IF(LEN(Hoja2!C3883)&gt;30,Hoja2!C3883,"")</f>
        <v/>
      </c>
      <c r="O3883" t="str">
        <f>IF(LEN(Hoja2!F3883)&gt;110,LEN(Hoja2!F3883),"")</f>
        <v/>
      </c>
      <c r="Q3883" t="str">
        <f>IF(K3883="ok",CONCATENATE(IF(Hoja2!A3883="'S/F'","--",""),N3883,"INSERT INTO seguimiento_oficios_recepcion_oficio(fecha_captura, folio_interno, no_oficio, dependencia_envia, firma, fecha_oficio, asunto, anexo, captura_id, estatus_id) VALUES ('",CONCATENATE(RIGHT(CONCATENATE("00",DAY(Hoja2!B3883)),2),"/",RIGHT(CONCATENATE("00",MONTH(Hoja2!B3883)),2),"/",RIGHT(CONCATENATE("00",YEAR(Hoja2!B3883)),2)),"',",Hoja2!A3883,",'",Hoja2!C3883,"','",Hoja2!F3883,"','",Hoja2!E3883,"','",CONCATENATE(RIGHT(CONCATENATE("00",DAY(Hoja2!D3883)),2),"/",RIGHT(CONCATENATE("00",MONTH(Hoja2!D3883)),2),"/",RIGHT(CONCATENATE("00",YEAR(Hoja2!D3883)),2)),"','",Hoja2!J3883,"',","FALSE, 1,8);"), "")</f>
        <v>INSERT INTO seguimiento_oficios_recepcion_oficio(fecha_captura, folio_interno, no_oficio, dependencia_envia, firma, fecha_oficio, asunto, anexo, captura_id, estatus_id) VALUES ('14/07/12',1227,'3334','PGJ','JOSE ANTONIO MALDONADO NIETO','14/07/12','AUTOEVALUACION DEL SEGUNDO TRIMESTRE CON CORTE AL 30 DE JUNIO',FALSE, 1,8);</v>
      </c>
    </row>
    <row r="3884" spans="6:17">
      <c r="F3884" t="str">
        <f>RIGHT(CONCATENATE("00",DAY(Hoja2!B3884)),2)</f>
        <v>16</v>
      </c>
      <c r="G3884" t="str">
        <f>CONCATENATE(RIGHT(CONCATENATE("00",DAY(Hoja2!B3884)),2),"/",RIGHT(CONCATENATE("00",MONTH(Hoja2!B3884)),2),"/",RIGHT(CONCATENATE("00",YEAR(Hoja2!B3884)),2))</f>
        <v>16/07/12</v>
      </c>
      <c r="H3884" t="str">
        <f>RIGHT(CONCATENATE("00",DAY(Hoja2!D3884)),2)</f>
        <v>16</v>
      </c>
      <c r="I3884" t="str">
        <f>CONCATENATE(RIGHT(CONCATENATE("00",DAY(Hoja2!D3884)),2),"/",RIGHT(CONCATENATE("00",MONTH(Hoja2!D3884)),2),"/",RIGHT(CONCATENATE("00",YEAR(Hoja2!D3884)),2))</f>
        <v>16/07/12</v>
      </c>
      <c r="J3884" t="str">
        <f>IF(LEN(Hoja2!J3884)&gt;150,LEN(Hoja2!J3884),"")</f>
        <v/>
      </c>
      <c r="K3884" t="str">
        <f>IF(Hoja2!A3884&lt;&gt;"", IF(Hoja2!B3884&lt;&gt;"", IF(Hoja2!C3884&lt;&gt;"", IF(Hoja2!D3884&lt;&gt;"", IF(Hoja2!E3884&lt;&gt;"", IF(Hoja2!F3884&lt;&gt;"", IF(Hoja2!J3884&lt;&gt;"","ok",""),""),""),""),""),""),"")</f>
        <v>ok</v>
      </c>
      <c r="L3884" t="str">
        <f>IF(Hoja2!A3884="'S/F'","--","")</f>
        <v/>
      </c>
      <c r="M3884" t="str">
        <f>IF(LEN(Hoja2!C3884)&gt;30,Hoja2!C3884,"")</f>
        <v/>
      </c>
      <c r="O3884" t="str">
        <f>IF(LEN(Hoja2!F3884)&gt;110,LEN(Hoja2!F3884),"")</f>
        <v/>
      </c>
      <c r="Q3884" t="str">
        <f>IF(K3884="ok",CONCATENATE(IF(Hoja2!A3884="'S/F'","--",""),N3884,"INSERT INTO seguimiento_oficios_recepcion_oficio(fecha_captura, folio_interno, no_oficio, dependencia_envia, firma, fecha_oficio, asunto, anexo, captura_id, estatus_id) VALUES ('",CONCATENATE(RIGHT(CONCATENATE("00",DAY(Hoja2!B3884)),2),"/",RIGHT(CONCATENATE("00",MONTH(Hoja2!B3884)),2),"/",RIGHT(CONCATENATE("00",YEAR(Hoja2!B3884)),2)),"',",Hoja2!A3884,",'",Hoja2!C3884,"','",Hoja2!F3884,"','",Hoja2!E3884,"','",CONCATENATE(RIGHT(CONCATENATE("00",DAY(Hoja2!D3884)),2),"/",RIGHT(CONCATENATE("00",MONTH(Hoja2!D3884)),2),"/",RIGHT(CONCATENATE("00",YEAR(Hoja2!D3884)),2)),"','",Hoja2!J3884,"',","FALSE, 1,8);"), "")</f>
        <v>INSERT INTO seguimiento_oficios_recepcion_oficio(fecha_captura, folio_interno, no_oficio, dependencia_envia, firma, fecha_oficio, asunto, anexo, captura_id, estatus_id) VALUES ('16/07/12',1228,'07,11','OCV-TABASCO','LEYLA AGUIRRE CASTILLO','16/07/12','SOLICITAN CHOCOBUS PARA EL 23 DE JULIO',FALSE, 1,8);</v>
      </c>
    </row>
    <row r="3885" spans="6:17">
      <c r="F3885" t="str">
        <f>RIGHT(CONCATENATE("00",DAY(Hoja2!B3885)),2)</f>
        <v>16</v>
      </c>
      <c r="G3885" t="str">
        <f>CONCATENATE(RIGHT(CONCATENATE("00",DAY(Hoja2!B3885)),2),"/",RIGHT(CONCATENATE("00",MONTH(Hoja2!B3885)),2),"/",RIGHT(CONCATENATE("00",YEAR(Hoja2!B3885)),2))</f>
        <v>16/07/12</v>
      </c>
      <c r="H3885" t="str">
        <f>RIGHT(CONCATENATE("00",DAY(Hoja2!D3885)),2)</f>
        <v>16</v>
      </c>
      <c r="I3885" t="str">
        <f>CONCATENATE(RIGHT(CONCATENATE("00",DAY(Hoja2!D3885)),2),"/",RIGHT(CONCATENATE("00",MONTH(Hoja2!D3885)),2),"/",RIGHT(CONCATENATE("00",YEAR(Hoja2!D3885)),2))</f>
        <v>16/07/12</v>
      </c>
      <c r="J3885" t="str">
        <f>IF(LEN(Hoja2!J3885)&gt;150,LEN(Hoja2!J3885),"")</f>
        <v/>
      </c>
      <c r="K3885" t="str">
        <f>IF(Hoja2!A3885&lt;&gt;"", IF(Hoja2!B3885&lt;&gt;"", IF(Hoja2!C3885&lt;&gt;"", IF(Hoja2!D3885&lt;&gt;"", IF(Hoja2!E3885&lt;&gt;"", IF(Hoja2!F3885&lt;&gt;"", IF(Hoja2!J3885&lt;&gt;"","ok",""),""),""),""),""),""),"")</f>
        <v>ok</v>
      </c>
      <c r="L3885" t="str">
        <f>IF(Hoja2!A3885="'S/F'","--","")</f>
        <v/>
      </c>
      <c r="M3885" t="str">
        <f>IF(LEN(Hoja2!C3885)&gt;30,Hoja2!C3885,"")</f>
        <v/>
      </c>
      <c r="O3885" t="str">
        <f>IF(LEN(Hoja2!F3885)&gt;110,LEN(Hoja2!F3885),"")</f>
        <v/>
      </c>
      <c r="Q3885" t="str">
        <f>IF(K3885="ok",CONCATENATE(IF(Hoja2!A3885="'S/F'","--",""),N3885,"INSERT INTO seguimiento_oficios_recepcion_oficio(fecha_captura, folio_interno, no_oficio, dependencia_envia, firma, fecha_oficio, asunto, anexo, captura_id, estatus_id) VALUES ('",CONCATENATE(RIGHT(CONCATENATE("00",DAY(Hoja2!B3885)),2),"/",RIGHT(CONCATENATE("00",MONTH(Hoja2!B3885)),2),"/",RIGHT(CONCATENATE("00",YEAR(Hoja2!B3885)),2)),"',",Hoja2!A3885,",'",Hoja2!C3885,"','",Hoja2!F3885,"','",Hoja2!E3885,"','",CONCATENATE(RIGHT(CONCATENATE("00",DAY(Hoja2!D3885)),2),"/",RIGHT(CONCATENATE("00",MONTH(Hoja2!D3885)),2),"/",RIGHT(CONCATENATE("00",YEAR(Hoja2!D3885)),2)),"','",Hoja2!J3885,"',","FALSE, 1,8);"), "")</f>
        <v>INSERT INTO seguimiento_oficios_recepcion_oficio(fecha_captura, folio_interno, no_oficio, dependencia_envia, firma, fecha_oficio, asunto, anexo, captura_id, estatus_id) VALUES ('16/07/12',1229,'1117','DIF-TABASCO','KARIN MARGARITA BEER GUTTLER','16/07/12','SOLICITAN 2 AUTOBUSES CON RESPECTIVO CHOFER PARA EL 24 DE JULIO',FALSE, 1,8);</v>
      </c>
    </row>
    <row r="3886" spans="6:17">
      <c r="F3886" t="str">
        <f>RIGHT(CONCATENATE("00",DAY(Hoja2!B3886)),2)</f>
        <v>17</v>
      </c>
      <c r="G3886" t="str">
        <f>CONCATENATE(RIGHT(CONCATENATE("00",DAY(Hoja2!B3886)),2),"/",RIGHT(CONCATENATE("00",MONTH(Hoja2!B3886)),2),"/",RIGHT(CONCATENATE("00",YEAR(Hoja2!B3886)),2))</f>
        <v>17/07/12</v>
      </c>
      <c r="H3886" t="str">
        <f>RIGHT(CONCATENATE("00",DAY(Hoja2!D3886)),2)</f>
        <v>13</v>
      </c>
      <c r="I3886" t="str">
        <f>CONCATENATE(RIGHT(CONCATENATE("00",DAY(Hoja2!D3886)),2),"/",RIGHT(CONCATENATE("00",MONTH(Hoja2!D3886)),2),"/",RIGHT(CONCATENATE("00",YEAR(Hoja2!D3886)),2))</f>
        <v>13/07/12</v>
      </c>
      <c r="J3886" t="str">
        <f>IF(LEN(Hoja2!J3886)&gt;150,LEN(Hoja2!J3886),"")</f>
        <v/>
      </c>
      <c r="K3886" t="str">
        <f>IF(Hoja2!A3886&lt;&gt;"", IF(Hoja2!B3886&lt;&gt;"", IF(Hoja2!C3886&lt;&gt;"", IF(Hoja2!D3886&lt;&gt;"", IF(Hoja2!E3886&lt;&gt;"", IF(Hoja2!F3886&lt;&gt;"", IF(Hoja2!J3886&lt;&gt;"","ok",""),""),""),""),""),""),"")</f>
        <v>ok</v>
      </c>
      <c r="L3886" t="str">
        <f>IF(Hoja2!A3886="'S/F'","--","")</f>
        <v/>
      </c>
      <c r="M3886" t="str">
        <f>IF(LEN(Hoja2!C3886)&gt;30,Hoja2!C3886,"")</f>
        <v/>
      </c>
      <c r="O3886" t="str">
        <f>IF(LEN(Hoja2!F3886)&gt;110,LEN(Hoja2!F3886),"")</f>
        <v/>
      </c>
      <c r="Q3886" t="str">
        <f>IF(K3886="ok",CONCATENATE(IF(Hoja2!A3886="'S/F'","--",""),N3886,"INSERT INTO seguimiento_oficios_recepcion_oficio(fecha_captura, folio_interno, no_oficio, dependencia_envia, firma, fecha_oficio, asunto, anexo, captura_id, estatus_id) VALUES ('",CONCATENATE(RIGHT(CONCATENATE("00",DAY(Hoja2!B3886)),2),"/",RIGHT(CONCATENATE("00",MONTH(Hoja2!B3886)),2),"/",RIGHT(CONCATENATE("00",YEAR(Hoja2!B3886)),2)),"',",Hoja2!A3886,",'",Hoja2!C3886,"','",Hoja2!F3886,"','",Hoja2!E3886,"','",CONCATENATE(RIGHT(CONCATENATE("00",DAY(Hoja2!D3886)),2),"/",RIGHT(CONCATENATE("00",MONTH(Hoja2!D3886)),2),"/",RIGHT(CONCATENATE("00",YEAR(Hoja2!D3886)),2)),"','",Hoja2!J3886,"',","FALSE, 1,8);"), "")</f>
        <v>INSERT INTO seguimiento_oficios_recepcion_oficio(fecha_captura, folio_interno, no_oficio, dependencia_envia, firma, fecha_oficio, asunto, anexo, captura_id, estatus_id) VALUES ('17/07/12',1230,'424','CONALEP','CARLOS LUIS GARRIDO GULAR','13/07/12','AUTOEVALUACION',FALSE, 1,8);</v>
      </c>
    </row>
    <row r="3887" spans="6:17">
      <c r="F3887" t="str">
        <f>RIGHT(CONCATENATE("00",DAY(Hoja2!B3887)),2)</f>
        <v>17</v>
      </c>
      <c r="G3887" t="str">
        <f>CONCATENATE(RIGHT(CONCATENATE("00",DAY(Hoja2!B3887)),2),"/",RIGHT(CONCATENATE("00",MONTH(Hoja2!B3887)),2),"/",RIGHT(CONCATENATE("00",YEAR(Hoja2!B3887)),2))</f>
        <v>17/07/12</v>
      </c>
      <c r="H3887" t="str">
        <f>RIGHT(CONCATENATE("00",DAY(Hoja2!D3887)),2)</f>
        <v>12</v>
      </c>
      <c r="I3887" t="str">
        <f>CONCATENATE(RIGHT(CONCATENATE("00",DAY(Hoja2!D3887)),2),"/",RIGHT(CONCATENATE("00",MONTH(Hoja2!D3887)),2),"/",RIGHT(CONCATENATE("00",YEAR(Hoja2!D3887)),2))</f>
        <v>12/07/12</v>
      </c>
      <c r="J3887" t="str">
        <f>IF(LEN(Hoja2!J3887)&gt;150,LEN(Hoja2!J3887),"")</f>
        <v/>
      </c>
      <c r="K3887" t="str">
        <f>IF(Hoja2!A3887&lt;&gt;"", IF(Hoja2!B3887&lt;&gt;"", IF(Hoja2!C3887&lt;&gt;"", IF(Hoja2!D3887&lt;&gt;"", IF(Hoja2!E3887&lt;&gt;"", IF(Hoja2!F3887&lt;&gt;"", IF(Hoja2!J3887&lt;&gt;"","ok",""),""),""),""),""),""),"")</f>
        <v>ok</v>
      </c>
      <c r="L3887" t="str">
        <f>IF(Hoja2!A3887="'S/F'","--","")</f>
        <v/>
      </c>
      <c r="M3887" t="str">
        <f>IF(LEN(Hoja2!C3887)&gt;30,Hoja2!C3887,"")</f>
        <v/>
      </c>
      <c r="O3887" t="str">
        <f>IF(LEN(Hoja2!F3887)&gt;110,LEN(Hoja2!F3887),"")</f>
        <v/>
      </c>
      <c r="Q3887" t="str">
        <f>IF(K3887="ok",CONCATENATE(IF(Hoja2!A3887="'S/F'","--",""),N3887,"INSERT INTO seguimiento_oficios_recepcion_oficio(fecha_captura, folio_interno, no_oficio, dependencia_envia, firma, fecha_oficio, asunto, anexo, captura_id, estatus_id) VALUES ('",CONCATENATE(RIGHT(CONCATENATE("00",DAY(Hoja2!B3887)),2),"/",RIGHT(CONCATENATE("00",MONTH(Hoja2!B3887)),2),"/",RIGHT(CONCATENATE("00",YEAR(Hoja2!B3887)),2)),"',",Hoja2!A3887,",'",Hoja2!C3887,"','",Hoja2!F3887,"','",Hoja2!E3887,"','",CONCATENATE(RIGHT(CONCATENATE("00",DAY(Hoja2!D3887)),2),"/",RIGHT(CONCATENATE("00",MONTH(Hoja2!D3887)),2),"/",RIGHT(CONCATENATE("00",YEAR(Hoja2!D3887)),2)),"','",Hoja2!J3887,"',","FALSE, 1,8);"), "")</f>
        <v>INSERT INTO seguimiento_oficios_recepcion_oficio(fecha_captura, folio_interno, no_oficio, dependencia_envia, firma, fecha_oficio, asunto, anexo, captura_id, estatus_id) VALUES ('17/07/12',1231,'1006','SAF','LILIA EUGENIA SEVILLA SUAREZ','12/07/12','SOLICITAN DEJAR SIN EFECTO LA PETICION PLANTEADA EN EL OFICIO SAF/SA/UEF/01045/2011',FALSE, 1,8);</v>
      </c>
    </row>
    <row r="3888" spans="6:17">
      <c r="F3888" t="str">
        <f>RIGHT(CONCATENATE("00",DAY(Hoja2!B3888)),2)</f>
        <v>17</v>
      </c>
      <c r="G3888" t="str">
        <f>CONCATENATE(RIGHT(CONCATENATE("00",DAY(Hoja2!B3888)),2),"/",RIGHT(CONCATENATE("00",MONTH(Hoja2!B3888)),2),"/",RIGHT(CONCATENATE("00",YEAR(Hoja2!B3888)),2))</f>
        <v>17/07/12</v>
      </c>
      <c r="H3888" t="str">
        <f>RIGHT(CONCATENATE("00",DAY(Hoja2!D3888)),2)</f>
        <v>12</v>
      </c>
      <c r="I3888" t="str">
        <f>CONCATENATE(RIGHT(CONCATENATE("00",DAY(Hoja2!D3888)),2),"/",RIGHT(CONCATENATE("00",MONTH(Hoja2!D3888)),2),"/",RIGHT(CONCATENATE("00",YEAR(Hoja2!D3888)),2))</f>
        <v>12/07/12</v>
      </c>
      <c r="J3888" t="str">
        <f>IF(LEN(Hoja2!J3888)&gt;150,LEN(Hoja2!J3888),"")</f>
        <v/>
      </c>
      <c r="K3888" t="str">
        <f>IF(Hoja2!A3888&lt;&gt;"", IF(Hoja2!B3888&lt;&gt;"", IF(Hoja2!C3888&lt;&gt;"", IF(Hoja2!D3888&lt;&gt;"", IF(Hoja2!E3888&lt;&gt;"", IF(Hoja2!F3888&lt;&gt;"", IF(Hoja2!J3888&lt;&gt;"","ok",""),""),""),""),""),""),"")</f>
        <v>ok</v>
      </c>
      <c r="L3888" t="str">
        <f>IF(Hoja2!A3888="'S/F'","--","")</f>
        <v/>
      </c>
      <c r="M3888" t="str">
        <f>IF(LEN(Hoja2!C3888)&gt;30,Hoja2!C3888,"")</f>
        <v/>
      </c>
      <c r="O3888" t="str">
        <f>IF(LEN(Hoja2!F3888)&gt;110,LEN(Hoja2!F3888),"")</f>
        <v/>
      </c>
      <c r="Q3888" t="str">
        <f>IF(K3888="ok",CONCATENATE(IF(Hoja2!A3888="'S/F'","--",""),N3888,"INSERT INTO seguimiento_oficios_recepcion_oficio(fecha_captura, folio_interno, no_oficio, dependencia_envia, firma, fecha_oficio, asunto, anexo, captura_id, estatus_id) VALUES ('",CONCATENATE(RIGHT(CONCATENATE("00",DAY(Hoja2!B3888)),2),"/",RIGHT(CONCATENATE("00",MONTH(Hoja2!B3888)),2),"/",RIGHT(CONCATENATE("00",YEAR(Hoja2!B3888)),2)),"',",Hoja2!A3888,",'",Hoja2!C3888,"','",Hoja2!F3888,"','",Hoja2!E3888,"','",CONCATENATE(RIGHT(CONCATENATE("00",DAY(Hoja2!D3888)),2),"/",RIGHT(CONCATENATE("00",MONTH(Hoja2!D3888)),2),"/",RIGHT(CONCATENATE("00",YEAR(Hoja2!D3888)),2)),"','",Hoja2!J3888,"',","FALSE, 1,8);"), "")</f>
        <v>INSERT INTO seguimiento_oficios_recepcion_oficio(fecha_captura, folio_interno, no_oficio, dependencia_envia, firma, fecha_oficio, asunto, anexo, captura_id, estatus_id) VALUES ('17/07/12',1232,'964','SAF','LILIA EUGENIA SEVILLA SUAREZ','12/07/12','SOLICITAN DEJAR SIN EFECTO LA PETICION PLANTEADA EN EL OFICIO SAF/SA/UEF/0315/2012',FALSE, 1,8);</v>
      </c>
    </row>
    <row r="3889" spans="6:17">
      <c r="F3889" t="str">
        <f>RIGHT(CONCATENATE("00",DAY(Hoja2!B3889)),2)</f>
        <v>17</v>
      </c>
      <c r="G3889" t="str">
        <f>CONCATENATE(RIGHT(CONCATENATE("00",DAY(Hoja2!B3889)),2),"/",RIGHT(CONCATENATE("00",MONTH(Hoja2!B3889)),2),"/",RIGHT(CONCATENATE("00",YEAR(Hoja2!B3889)),2))</f>
        <v>17/07/12</v>
      </c>
      <c r="H3889" t="str">
        <f>RIGHT(CONCATENATE("00",DAY(Hoja2!D3889)),2)</f>
        <v>15</v>
      </c>
      <c r="I3889" t="str">
        <f>CONCATENATE(RIGHT(CONCATENATE("00",DAY(Hoja2!D3889)),2),"/",RIGHT(CONCATENATE("00",MONTH(Hoja2!D3889)),2),"/",RIGHT(CONCATENATE("00",YEAR(Hoja2!D3889)),2))</f>
        <v>15/07/12</v>
      </c>
      <c r="J3889" t="str">
        <f>IF(LEN(Hoja2!J3889)&gt;150,LEN(Hoja2!J3889),"")</f>
        <v/>
      </c>
      <c r="K3889" t="str">
        <f>IF(Hoja2!A3889&lt;&gt;"", IF(Hoja2!B3889&lt;&gt;"", IF(Hoja2!C3889&lt;&gt;"", IF(Hoja2!D3889&lt;&gt;"", IF(Hoja2!E3889&lt;&gt;"", IF(Hoja2!F3889&lt;&gt;"", IF(Hoja2!J3889&lt;&gt;"","ok",""),""),""),""),""),""),"")</f>
        <v>ok</v>
      </c>
      <c r="L3889" t="str">
        <f>IF(Hoja2!A3889="'S/F'","--","")</f>
        <v/>
      </c>
      <c r="M3889" t="str">
        <f>IF(LEN(Hoja2!C3889)&gt;30,Hoja2!C3889,"")</f>
        <v/>
      </c>
      <c r="O3889" t="str">
        <f>IF(LEN(Hoja2!F3889)&gt;110,LEN(Hoja2!F3889),"")</f>
        <v/>
      </c>
      <c r="Q3889" t="str">
        <f>IF(K3889="ok",CONCATENATE(IF(Hoja2!A3889="'S/F'","--",""),N3889,"INSERT INTO seguimiento_oficios_recepcion_oficio(fecha_captura, folio_interno, no_oficio, dependencia_envia, firma, fecha_oficio, asunto, anexo, captura_id, estatus_id) VALUES ('",CONCATENATE(RIGHT(CONCATENATE("00",DAY(Hoja2!B3889)),2),"/",RIGHT(CONCATENATE("00",MONTH(Hoja2!B3889)),2),"/",RIGHT(CONCATENATE("00",YEAR(Hoja2!B3889)),2)),"',",Hoja2!A3889,",'",Hoja2!C3889,"','",Hoja2!F3889,"','",Hoja2!E3889,"','",CONCATENATE(RIGHT(CONCATENATE("00",DAY(Hoja2!D3889)),2),"/",RIGHT(CONCATENATE("00",MONTH(Hoja2!D3889)),2),"/",RIGHT(CONCATENATE("00",YEAR(Hoja2!D3889)),2)),"','",Hoja2!J3889,"',","FALSE, 1,8);"), "")</f>
        <v>INSERT INTO seguimiento_oficios_recepcion_oficio(fecha_captura, folio_interno, no_oficio, dependencia_envia, firma, fecha_oficio, asunto, anexo, captura_id, estatus_id) VALUES ('17/07/12',1233,'S/N','PERSONAL','ABEL GARCIA GARCIA ','15/07/12','SOLICITA LICENCIA CON GOCE DE SUELFO POR 75 DIAS PARA TRAMITES DE PENSION',FALSE, 1,8);</v>
      </c>
    </row>
    <row r="3890" spans="6:17">
      <c r="F3890" t="str">
        <f>RIGHT(CONCATENATE("00",DAY(Hoja2!B3890)),2)</f>
        <v>17</v>
      </c>
      <c r="G3890" t="str">
        <f>CONCATENATE(RIGHT(CONCATENATE("00",DAY(Hoja2!B3890)),2),"/",RIGHT(CONCATENATE("00",MONTH(Hoja2!B3890)),2),"/",RIGHT(CONCATENATE("00",YEAR(Hoja2!B3890)),2))</f>
        <v>17/07/12</v>
      </c>
      <c r="H3890" t="str">
        <f>RIGHT(CONCATENATE("00",DAY(Hoja2!D3890)),2)</f>
        <v>16</v>
      </c>
      <c r="I3890" t="str">
        <f>CONCATENATE(RIGHT(CONCATENATE("00",DAY(Hoja2!D3890)),2),"/",RIGHT(CONCATENATE("00",MONTH(Hoja2!D3890)),2),"/",RIGHT(CONCATENATE("00",YEAR(Hoja2!D3890)),2))</f>
        <v>16/07/12</v>
      </c>
      <c r="J3890" t="str">
        <f>IF(LEN(Hoja2!J3890)&gt;150,LEN(Hoja2!J3890),"")</f>
        <v/>
      </c>
      <c r="K3890" t="str">
        <f>IF(Hoja2!A3890&lt;&gt;"", IF(Hoja2!B3890&lt;&gt;"", IF(Hoja2!C3890&lt;&gt;"", IF(Hoja2!D3890&lt;&gt;"", IF(Hoja2!E3890&lt;&gt;"", IF(Hoja2!F3890&lt;&gt;"", IF(Hoja2!J3890&lt;&gt;"","ok",""),""),""),""),""),""),"")</f>
        <v>ok</v>
      </c>
      <c r="L3890" t="str">
        <f>IF(Hoja2!A3890="'S/F'","--","")</f>
        <v/>
      </c>
      <c r="M3890" t="str">
        <f>IF(LEN(Hoja2!C3890)&gt;30,Hoja2!C3890,"")</f>
        <v/>
      </c>
      <c r="O3890" t="str">
        <f>IF(LEN(Hoja2!F3890)&gt;110,LEN(Hoja2!F3890),"")</f>
        <v/>
      </c>
      <c r="Q3890" t="str">
        <f>IF(K3890="ok",CONCATENATE(IF(Hoja2!A3890="'S/F'","--",""),N3890,"INSERT INTO seguimiento_oficios_recepcion_oficio(fecha_captura, folio_interno, no_oficio, dependencia_envia, firma, fecha_oficio, asunto, anexo, captura_id, estatus_id) VALUES ('",CONCATENATE(RIGHT(CONCATENATE("00",DAY(Hoja2!B3890)),2),"/",RIGHT(CONCATENATE("00",MONTH(Hoja2!B3890)),2),"/",RIGHT(CONCATENATE("00",YEAR(Hoja2!B3890)),2)),"',",Hoja2!A3890,",'",Hoja2!C3890,"','",Hoja2!F3890,"','",Hoja2!E3890,"','",CONCATENATE(RIGHT(CONCATENATE("00",DAY(Hoja2!D3890)),2),"/",RIGHT(CONCATENATE("00",MONTH(Hoja2!D3890)),2),"/",RIGHT(CONCATENATE("00",YEAR(Hoja2!D3890)),2)),"','",Hoja2!J3890,"',","FALSE, 1,8);"), "")</f>
        <v>INSERT INTO seguimiento_oficios_recepcion_oficio(fecha_captura, folio_interno, no_oficio, dependencia_envia, firma, fecha_oficio, asunto, anexo, captura_id, estatus_id) VALUES ('17/07/12',1234,'092','COORDINACION DE ATENCION CIUDADANA','ROMAN RAVIREZ CORDOVA','16/07/12','SOLICITA QUE EL EQUIPO DE COMUNICACIÓN QUE TIENEN ASIGNADOS CONTINUE ASIGNADO A ESTA COORDINACION YA QUE FUE SOLICITADA LA ENTREGA',FALSE, 1,8);</v>
      </c>
    </row>
    <row r="3891" spans="6:17">
      <c r="F3891" t="str">
        <f>RIGHT(CONCATENATE("00",DAY(Hoja2!B3891)),2)</f>
        <v>17</v>
      </c>
      <c r="G3891" t="str">
        <f>CONCATENATE(RIGHT(CONCATENATE("00",DAY(Hoja2!B3891)),2),"/",RIGHT(CONCATENATE("00",MONTH(Hoja2!B3891)),2),"/",RIGHT(CONCATENATE("00",YEAR(Hoja2!B3891)),2))</f>
        <v>17/07/12</v>
      </c>
      <c r="H3891" t="str">
        <f>RIGHT(CONCATENATE("00",DAY(Hoja2!D3891)),2)</f>
        <v>16</v>
      </c>
      <c r="I3891" t="str">
        <f>CONCATENATE(RIGHT(CONCATENATE("00",DAY(Hoja2!D3891)),2),"/",RIGHT(CONCATENATE("00",MONTH(Hoja2!D3891)),2),"/",RIGHT(CONCATENATE("00",YEAR(Hoja2!D3891)),2))</f>
        <v>16/07/12</v>
      </c>
      <c r="J3891" t="str">
        <f>IF(LEN(Hoja2!J3891)&gt;150,LEN(Hoja2!J3891),"")</f>
        <v/>
      </c>
      <c r="K3891" t="str">
        <f>IF(Hoja2!A3891&lt;&gt;"", IF(Hoja2!B3891&lt;&gt;"", IF(Hoja2!C3891&lt;&gt;"", IF(Hoja2!D3891&lt;&gt;"", IF(Hoja2!E3891&lt;&gt;"", IF(Hoja2!F3891&lt;&gt;"", IF(Hoja2!J3891&lt;&gt;"","ok",""),""),""),""),""),""),"")</f>
        <v>ok</v>
      </c>
      <c r="L3891" t="str">
        <f>IF(Hoja2!A3891="'S/F'","--","")</f>
        <v/>
      </c>
      <c r="M3891" t="str">
        <f>IF(LEN(Hoja2!C3891)&gt;30,Hoja2!C3891,"")</f>
        <v/>
      </c>
      <c r="O3891" t="str">
        <f>IF(LEN(Hoja2!F3891)&gt;110,LEN(Hoja2!F3891),"")</f>
        <v/>
      </c>
      <c r="Q3891" t="str">
        <f>IF(K3891="ok",CONCATENATE(IF(Hoja2!A3891="'S/F'","--",""),N3891,"INSERT INTO seguimiento_oficios_recepcion_oficio(fecha_captura, folio_interno, no_oficio, dependencia_envia, firma, fecha_oficio, asunto, anexo, captura_id, estatus_id) VALUES ('",CONCATENATE(RIGHT(CONCATENATE("00",DAY(Hoja2!B3891)),2),"/",RIGHT(CONCATENATE("00",MONTH(Hoja2!B3891)),2),"/",RIGHT(CONCATENATE("00",YEAR(Hoja2!B3891)),2)),"',",Hoja2!A3891,",'",Hoja2!C3891,"','",Hoja2!F3891,"','",Hoja2!E3891,"','",CONCATENATE(RIGHT(CONCATENATE("00",DAY(Hoja2!D3891)),2),"/",RIGHT(CONCATENATE("00",MONTH(Hoja2!D3891)),2),"/",RIGHT(CONCATENATE("00",YEAR(Hoja2!D3891)),2)),"','",Hoja2!J3891,"',","FALSE, 1,8);"), "")</f>
        <v>INSERT INTO seguimiento_oficios_recepcion_oficio(fecha_captura, folio_interno, no_oficio, dependencia_envia, firma, fecha_oficio, asunto, anexo, captura_id, estatus_id) VALUES ('17/07/12',1235,'025','DIF-TABASCO','PEDRO A. SALAZAR PADILLA ROMERO','16/07/12','SOLICITAN 3 MODULOS PINTADOS Y MAMPARA PARA EL 24 DE JULIO',FALSE, 1,8);</v>
      </c>
    </row>
    <row r="3892" spans="6:17">
      <c r="F3892" t="str">
        <f>RIGHT(CONCATENATE("00",DAY(Hoja2!B3892)),2)</f>
        <v>17</v>
      </c>
      <c r="G3892" t="str">
        <f>CONCATENATE(RIGHT(CONCATENATE("00",DAY(Hoja2!B3892)),2),"/",RIGHT(CONCATENATE("00",MONTH(Hoja2!B3892)),2),"/",RIGHT(CONCATENATE("00",YEAR(Hoja2!B3892)),2))</f>
        <v>17/07/12</v>
      </c>
      <c r="H3892" t="str">
        <f>RIGHT(CONCATENATE("00",DAY(Hoja2!D3892)),2)</f>
        <v>17</v>
      </c>
      <c r="I3892" t="str">
        <f>CONCATENATE(RIGHT(CONCATENATE("00",DAY(Hoja2!D3892)),2),"/",RIGHT(CONCATENATE("00",MONTH(Hoja2!D3892)),2),"/",RIGHT(CONCATENATE("00",YEAR(Hoja2!D3892)),2))</f>
        <v>17/07/12</v>
      </c>
      <c r="J3892" t="str">
        <f>IF(LEN(Hoja2!J3892)&gt;150,LEN(Hoja2!J3892),"")</f>
        <v/>
      </c>
      <c r="K3892" t="str">
        <f>IF(Hoja2!A3892&lt;&gt;"", IF(Hoja2!B3892&lt;&gt;"", IF(Hoja2!C3892&lt;&gt;"", IF(Hoja2!D3892&lt;&gt;"", IF(Hoja2!E3892&lt;&gt;"", IF(Hoja2!F3892&lt;&gt;"", IF(Hoja2!J3892&lt;&gt;"","ok",""),""),""),""),""),""),"")</f>
        <v>ok</v>
      </c>
      <c r="L3892" t="str">
        <f>IF(Hoja2!A3892="'S/F'","--","")</f>
        <v/>
      </c>
      <c r="M3892" t="str">
        <f>IF(LEN(Hoja2!C3892)&gt;30,Hoja2!C3892,"")</f>
        <v/>
      </c>
      <c r="O3892" t="str">
        <f>IF(LEN(Hoja2!F3892)&gt;110,LEN(Hoja2!F3892),"")</f>
        <v/>
      </c>
      <c r="Q3892" t="str">
        <f>IF(K3892="ok",CONCATENATE(IF(Hoja2!A3892="'S/F'","--",""),N3892,"INSERT INTO seguimiento_oficios_recepcion_oficio(fecha_captura, folio_interno, no_oficio, dependencia_envia, firma, fecha_oficio, asunto, anexo, captura_id, estatus_id) VALUES ('",CONCATENATE(RIGHT(CONCATENATE("00",DAY(Hoja2!B3892)),2),"/",RIGHT(CONCATENATE("00",MONTH(Hoja2!B3892)),2),"/",RIGHT(CONCATENATE("00",YEAR(Hoja2!B3892)),2)),"',",Hoja2!A3892,",'",Hoja2!C3892,"','",Hoja2!F3892,"','",Hoja2!E3892,"','",CONCATENATE(RIGHT(CONCATENATE("00",DAY(Hoja2!D3892)),2),"/",RIGHT(CONCATENATE("00",MONTH(Hoja2!D3892)),2),"/",RIGHT(CONCATENATE("00",YEAR(Hoja2!D3892)),2)),"','",Hoja2!J3892,"',","FALSE, 1,8);"), "")</f>
        <v>INSERT INTO seguimiento_oficios_recepcion_oficio(fecha_captura, folio_interno, no_oficio, dependencia_envia, firma, fecha_oficio, asunto, anexo, captura_id, estatus_id) VALUES ('17/07/12',1236,'07.14','OCV-TABASCO','LEYLA AGUIRRE CASTILLO','17/07/12','SOLICITAN CHOCOBUS DEL 20 AL 22 DE JULIO',FALSE, 1,8);</v>
      </c>
    </row>
    <row r="3893" spans="6:17">
      <c r="F3893" t="str">
        <f>RIGHT(CONCATENATE("00",DAY(Hoja2!B3893)),2)</f>
        <v>17</v>
      </c>
      <c r="G3893" t="str">
        <f>CONCATENATE(RIGHT(CONCATENATE("00",DAY(Hoja2!B3893)),2),"/",RIGHT(CONCATENATE("00",MONTH(Hoja2!B3893)),2),"/",RIGHT(CONCATENATE("00",YEAR(Hoja2!B3893)),2))</f>
        <v>17/07/12</v>
      </c>
      <c r="H3893" t="str">
        <f>RIGHT(CONCATENATE("00",DAY(Hoja2!D3893)),2)</f>
        <v>16</v>
      </c>
      <c r="I3893" t="str">
        <f>CONCATENATE(RIGHT(CONCATENATE("00",DAY(Hoja2!D3893)),2),"/",RIGHT(CONCATENATE("00",MONTH(Hoja2!D3893)),2),"/",RIGHT(CONCATENATE("00",YEAR(Hoja2!D3893)),2))</f>
        <v>16/06/12</v>
      </c>
      <c r="J3893" t="str">
        <f>IF(LEN(Hoja2!J3893)&gt;150,LEN(Hoja2!J3893),"")</f>
        <v/>
      </c>
      <c r="K3893" t="str">
        <f>IF(Hoja2!A3893&lt;&gt;"", IF(Hoja2!B3893&lt;&gt;"", IF(Hoja2!C3893&lt;&gt;"", IF(Hoja2!D3893&lt;&gt;"", IF(Hoja2!E3893&lt;&gt;"", IF(Hoja2!F3893&lt;&gt;"", IF(Hoja2!J3893&lt;&gt;"","ok",""),""),""),""),""),""),"")</f>
        <v>ok</v>
      </c>
      <c r="L3893" t="str">
        <f>IF(Hoja2!A3893="'S/F'","--","")</f>
        <v/>
      </c>
      <c r="M3893" t="str">
        <f>IF(LEN(Hoja2!C3893)&gt;30,Hoja2!C3893,"")</f>
        <v/>
      </c>
      <c r="O3893" t="str">
        <f>IF(LEN(Hoja2!F3893)&gt;110,LEN(Hoja2!F3893),"")</f>
        <v/>
      </c>
      <c r="Q3893" t="str">
        <f>IF(K3893="ok",CONCATENATE(IF(Hoja2!A3893="'S/F'","--",""),N3893,"INSERT INTO seguimiento_oficios_recepcion_oficio(fecha_captura, folio_interno, no_oficio, dependencia_envia, firma, fecha_oficio, asunto, anexo, captura_id, estatus_id) VALUES ('",CONCATENATE(RIGHT(CONCATENATE("00",DAY(Hoja2!B3893)),2),"/",RIGHT(CONCATENATE("00",MONTH(Hoja2!B3893)),2),"/",RIGHT(CONCATENATE("00",YEAR(Hoja2!B3893)),2)),"',",Hoja2!A3893,",'",Hoja2!C3893,"','",Hoja2!F3893,"','",Hoja2!E3893,"','",CONCATENATE(RIGHT(CONCATENATE("00",DAY(Hoja2!D3893)),2),"/",RIGHT(CONCATENATE("00",MONTH(Hoja2!D3893)),2),"/",RIGHT(CONCATENATE("00",YEAR(Hoja2!D3893)),2)),"','",Hoja2!J3893,"',","FALSE, 1,8);"), "")</f>
        <v>INSERT INTO seguimiento_oficios_recepcion_oficio(fecha_captura, folio_interno, no_oficio, dependencia_envia, firma, fecha_oficio, asunto, anexo, captura_id, estatus_id) VALUES ('17/07/12',1237,'436','SEDECO','LAURA V. ESCOBEDO VELAZQUEZ','16/06/12','AUTOEVALUACION CON CORTE AL 30 DE JUNIO',FALSE, 1,8);</v>
      </c>
    </row>
    <row r="3894" spans="6:17">
      <c r="F3894" t="str">
        <f>RIGHT(CONCATENATE("00",DAY(Hoja2!B3894)),2)</f>
        <v>16</v>
      </c>
      <c r="G3894" t="str">
        <f>CONCATENATE(RIGHT(CONCATENATE("00",DAY(Hoja2!B3894)),2),"/",RIGHT(CONCATENATE("00",MONTH(Hoja2!B3894)),2),"/",RIGHT(CONCATENATE("00",YEAR(Hoja2!B3894)),2))</f>
        <v>16/07/12</v>
      </c>
      <c r="H3894" t="str">
        <f>RIGHT(CONCATENATE("00",DAY(Hoja2!D3894)),2)</f>
        <v>16</v>
      </c>
      <c r="I3894" t="str">
        <f>CONCATENATE(RIGHT(CONCATENATE("00",DAY(Hoja2!D3894)),2),"/",RIGHT(CONCATENATE("00",MONTH(Hoja2!D3894)),2),"/",RIGHT(CONCATENATE("00",YEAR(Hoja2!D3894)),2))</f>
        <v>16/07/12</v>
      </c>
      <c r="J3894" t="str">
        <f>IF(LEN(Hoja2!J3894)&gt;150,LEN(Hoja2!J3894),"")</f>
        <v/>
      </c>
      <c r="K3894" t="str">
        <f>IF(Hoja2!A3894&lt;&gt;"", IF(Hoja2!B3894&lt;&gt;"", IF(Hoja2!C3894&lt;&gt;"", IF(Hoja2!D3894&lt;&gt;"", IF(Hoja2!E3894&lt;&gt;"", IF(Hoja2!F3894&lt;&gt;"", IF(Hoja2!J3894&lt;&gt;"","ok",""),""),""),""),""),""),"")</f>
        <v>ok</v>
      </c>
      <c r="L3894" t="str">
        <f>IF(Hoja2!A3894="'S/F'","--","")</f>
        <v/>
      </c>
      <c r="M3894" t="str">
        <f>IF(LEN(Hoja2!C3894)&gt;30,Hoja2!C3894,"")</f>
        <v/>
      </c>
      <c r="O3894" t="str">
        <f>IF(LEN(Hoja2!F3894)&gt;110,LEN(Hoja2!F3894),"")</f>
        <v/>
      </c>
      <c r="Q3894" t="str">
        <f>IF(K3894="ok",CONCATENATE(IF(Hoja2!A3894="'S/F'","--",""),N3894,"INSERT INTO seguimiento_oficios_recepcion_oficio(fecha_captura, folio_interno, no_oficio, dependencia_envia, firma, fecha_oficio, asunto, anexo, captura_id, estatus_id) VALUES ('",CONCATENATE(RIGHT(CONCATENATE("00",DAY(Hoja2!B3894)),2),"/",RIGHT(CONCATENATE("00",MONTH(Hoja2!B3894)),2),"/",RIGHT(CONCATENATE("00",YEAR(Hoja2!B3894)),2)),"',",Hoja2!A3894,",'",Hoja2!C3894,"','",Hoja2!F3894,"','",Hoja2!E3894,"','",CONCATENATE(RIGHT(CONCATENATE("00",DAY(Hoja2!D3894)),2),"/",RIGHT(CONCATENATE("00",MONTH(Hoja2!D3894)),2),"/",RIGHT(CONCATENATE("00",YEAR(Hoja2!D3894)),2)),"','",Hoja2!J3894,"',","FALSE, 1,8);"), "")</f>
        <v>INSERT INTO seguimiento_oficios_recepcion_oficio(fecha_captura, folio_interno, no_oficio, dependencia_envia, firma, fecha_oficio, asunto, anexo, captura_id, estatus_id) VALUES ('16/07/12',1238,'245','GUBERNATURA','ANA VICTORIA YEDRA SANCHEZ','16/07/12','AUTOEVALUACION CON CORTE AL 30 DE JUNIO',FALSE, 1,8);</v>
      </c>
    </row>
    <row r="3895" spans="6:17">
      <c r="F3895" t="str">
        <f>RIGHT(CONCATENATE("00",DAY(Hoja2!B3895)),2)</f>
        <v>17</v>
      </c>
      <c r="G3895" t="str">
        <f>CONCATENATE(RIGHT(CONCATENATE("00",DAY(Hoja2!B3895)),2),"/",RIGHT(CONCATENATE("00",MONTH(Hoja2!B3895)),2),"/",RIGHT(CONCATENATE("00",YEAR(Hoja2!B3895)),2))</f>
        <v>17/07/12</v>
      </c>
      <c r="H3895" t="str">
        <f>RIGHT(CONCATENATE("00",DAY(Hoja2!D3895)),2)</f>
        <v>17</v>
      </c>
      <c r="I3895" t="str">
        <f>CONCATENATE(RIGHT(CONCATENATE("00",DAY(Hoja2!D3895)),2),"/",RIGHT(CONCATENATE("00",MONTH(Hoja2!D3895)),2),"/",RIGHT(CONCATENATE("00",YEAR(Hoja2!D3895)),2))</f>
        <v>17/07/12</v>
      </c>
      <c r="J3895" t="str">
        <f>IF(LEN(Hoja2!J3895)&gt;150,LEN(Hoja2!J3895),"")</f>
        <v/>
      </c>
      <c r="K3895" t="str">
        <f>IF(Hoja2!A3895&lt;&gt;"", IF(Hoja2!B3895&lt;&gt;"", IF(Hoja2!C3895&lt;&gt;"", IF(Hoja2!D3895&lt;&gt;"", IF(Hoja2!E3895&lt;&gt;"", IF(Hoja2!F3895&lt;&gt;"", IF(Hoja2!J3895&lt;&gt;"","ok",""),""),""),""),""),""),"")</f>
        <v>ok</v>
      </c>
      <c r="L3895" t="str">
        <f>IF(Hoja2!A3895="'S/F'","--","")</f>
        <v/>
      </c>
      <c r="M3895" t="str">
        <f>IF(LEN(Hoja2!C3895)&gt;30,Hoja2!C3895,"")</f>
        <v/>
      </c>
      <c r="O3895" t="str">
        <f>IF(LEN(Hoja2!F3895)&gt;110,LEN(Hoja2!F3895),"")</f>
        <v/>
      </c>
      <c r="Q3895" t="str">
        <f>IF(K3895="ok",CONCATENATE(IF(Hoja2!A3895="'S/F'","--",""),N3895,"INSERT INTO seguimiento_oficios_recepcion_oficio(fecha_captura, folio_interno, no_oficio, dependencia_envia, firma, fecha_oficio, asunto, anexo, captura_id, estatus_id) VALUES ('",CONCATENATE(RIGHT(CONCATENATE("00",DAY(Hoja2!B3895)),2),"/",RIGHT(CONCATENATE("00",MONTH(Hoja2!B3895)),2),"/",RIGHT(CONCATENATE("00",YEAR(Hoja2!B3895)),2)),"',",Hoja2!A3895,",'",Hoja2!C3895,"','",Hoja2!F3895,"','",Hoja2!E3895,"','",CONCATENATE(RIGHT(CONCATENATE("00",DAY(Hoja2!D3895)),2),"/",RIGHT(CONCATENATE("00",MONTH(Hoja2!D3895)),2),"/",RIGHT(CONCATENATE("00",YEAR(Hoja2!D3895)),2)),"','",Hoja2!J3895,"',","FALSE, 1,8);"), "")</f>
        <v>INSERT INTO seguimiento_oficios_recepcion_oficio(fecha_captura, folio_interno, no_oficio, dependencia_envia, firma, fecha_oficio, asunto, anexo, captura_id, estatus_id) VALUES ('17/07/12',1239,'287','TRANSPORTE AEREO','MARIA GUADALUPE CABRERA LANDERO','17/07/12','SOLICITA AMPLIACION DE VIATICOS PARA EL PERSONAL COMISIONADO ',FALSE, 1,8);</v>
      </c>
    </row>
    <row r="3896" spans="6:17">
      <c r="F3896" t="str">
        <f>RIGHT(CONCATENATE("00",DAY(Hoja2!B3896)),2)</f>
        <v>17</v>
      </c>
      <c r="G3896" t="str">
        <f>CONCATENATE(RIGHT(CONCATENATE("00",DAY(Hoja2!B3896)),2),"/",RIGHT(CONCATENATE("00",MONTH(Hoja2!B3896)),2),"/",RIGHT(CONCATENATE("00",YEAR(Hoja2!B3896)),2))</f>
        <v>17/07/12</v>
      </c>
      <c r="H3896" t="str">
        <f>RIGHT(CONCATENATE("00",DAY(Hoja2!D3896)),2)</f>
        <v>13</v>
      </c>
      <c r="I3896" t="str">
        <f>CONCATENATE(RIGHT(CONCATENATE("00",DAY(Hoja2!D3896)),2),"/",RIGHT(CONCATENATE("00",MONTH(Hoja2!D3896)),2),"/",RIGHT(CONCATENATE("00",YEAR(Hoja2!D3896)),2))</f>
        <v>13/07/12</v>
      </c>
      <c r="J3896" t="str">
        <f>IF(LEN(Hoja2!J3896)&gt;150,LEN(Hoja2!J3896),"")</f>
        <v/>
      </c>
      <c r="K3896" t="str">
        <f>IF(Hoja2!A3896&lt;&gt;"", IF(Hoja2!B3896&lt;&gt;"", IF(Hoja2!C3896&lt;&gt;"", IF(Hoja2!D3896&lt;&gt;"", IF(Hoja2!E3896&lt;&gt;"", IF(Hoja2!F3896&lt;&gt;"", IF(Hoja2!J3896&lt;&gt;"","ok",""),""),""),""),""),""),"")</f>
        <v>ok</v>
      </c>
      <c r="L3896" t="str">
        <f>IF(Hoja2!A3896="'S/F'","--","")</f>
        <v/>
      </c>
      <c r="M3896" t="str">
        <f>IF(LEN(Hoja2!C3896)&gt;30,Hoja2!C3896,"")</f>
        <v/>
      </c>
      <c r="O3896" t="str">
        <f>IF(LEN(Hoja2!F3896)&gt;110,LEN(Hoja2!F3896),"")</f>
        <v/>
      </c>
      <c r="Q3896" t="str">
        <f>IF(K3896="ok",CONCATENATE(IF(Hoja2!A3896="'S/F'","--",""),N3896,"INSERT INTO seguimiento_oficios_recepcion_oficio(fecha_captura, folio_interno, no_oficio, dependencia_envia, firma, fecha_oficio, asunto, anexo, captura_id, estatus_id) VALUES ('",CONCATENATE(RIGHT(CONCATENATE("00",DAY(Hoja2!B3896)),2),"/",RIGHT(CONCATENATE("00",MONTH(Hoja2!B3896)),2),"/",RIGHT(CONCATENATE("00",YEAR(Hoja2!B3896)),2)),"',",Hoja2!A3896,",'",Hoja2!C3896,"','",Hoja2!F3896,"','",Hoja2!E3896,"','",CONCATENATE(RIGHT(CONCATENATE("00",DAY(Hoja2!D3896)),2),"/",RIGHT(CONCATENATE("00",MONTH(Hoja2!D3896)),2),"/",RIGHT(CONCATENATE("00",YEAR(Hoja2!D3896)),2)),"','",Hoja2!J3896,"',","FALSE, 1,8);"), "")</f>
        <v>INSERT INTO seguimiento_oficios_recepcion_oficio(fecha_captura, folio_interno, no_oficio, dependencia_envia, firma, fecha_oficio, asunto, anexo, captura_id, estatus_id) VALUES ('17/07/12',1240,'1244','IEPC','ROSA MARIA DEL S. URTECHO REJON','13/07/12','AUTOEVALUACION CON CORTE AL 30 DE JUNIO',FALSE, 1,8);</v>
      </c>
    </row>
    <row r="3897" spans="6:17">
      <c r="F3897" t="str">
        <f>RIGHT(CONCATENATE("00",DAY(Hoja2!B3897)),2)</f>
        <v>18</v>
      </c>
      <c r="G3897" t="str">
        <f>CONCATENATE(RIGHT(CONCATENATE("00",DAY(Hoja2!B3897)),2),"/",RIGHT(CONCATENATE("00",MONTH(Hoja2!B3897)),2),"/",RIGHT(CONCATENATE("00",YEAR(Hoja2!B3897)),2))</f>
        <v>18/07/12</v>
      </c>
      <c r="H3897" t="str">
        <f>RIGHT(CONCATENATE("00",DAY(Hoja2!D3897)),2)</f>
        <v>17</v>
      </c>
      <c r="I3897" t="str">
        <f>CONCATENATE(RIGHT(CONCATENATE("00",DAY(Hoja2!D3897)),2),"/",RIGHT(CONCATENATE("00",MONTH(Hoja2!D3897)),2),"/",RIGHT(CONCATENATE("00",YEAR(Hoja2!D3897)),2))</f>
        <v>17/07/12</v>
      </c>
      <c r="J3897" t="str">
        <f>IF(LEN(Hoja2!J3897)&gt;150,LEN(Hoja2!J3897),"")</f>
        <v/>
      </c>
      <c r="K3897" t="str">
        <f>IF(Hoja2!A3897&lt;&gt;"", IF(Hoja2!B3897&lt;&gt;"", IF(Hoja2!C3897&lt;&gt;"", IF(Hoja2!D3897&lt;&gt;"", IF(Hoja2!E3897&lt;&gt;"", IF(Hoja2!F3897&lt;&gt;"", IF(Hoja2!J3897&lt;&gt;"","ok",""),""),""),""),""),""),"")</f>
        <v>ok</v>
      </c>
      <c r="L3897" t="str">
        <f>IF(Hoja2!A3897="'S/F'","--","")</f>
        <v/>
      </c>
      <c r="M3897" t="str">
        <f>IF(LEN(Hoja2!C3897)&gt;30,Hoja2!C3897,"")</f>
        <v/>
      </c>
      <c r="O3897" t="str">
        <f>IF(LEN(Hoja2!F3897)&gt;110,LEN(Hoja2!F3897),"")</f>
        <v/>
      </c>
      <c r="Q3897" t="str">
        <f>IF(K3897="ok",CONCATENATE(IF(Hoja2!A3897="'S/F'","--",""),N3897,"INSERT INTO seguimiento_oficios_recepcion_oficio(fecha_captura, folio_interno, no_oficio, dependencia_envia, firma, fecha_oficio, asunto, anexo, captura_id, estatus_id) VALUES ('",CONCATENATE(RIGHT(CONCATENATE("00",DAY(Hoja2!B3897)),2),"/",RIGHT(CONCATENATE("00",MONTH(Hoja2!B3897)),2),"/",RIGHT(CONCATENATE("00",YEAR(Hoja2!B3897)),2)),"',",Hoja2!A3897,",'",Hoja2!C3897,"','",Hoja2!F3897,"','",Hoja2!E3897,"','",CONCATENATE(RIGHT(CONCATENATE("00",DAY(Hoja2!D3897)),2),"/",RIGHT(CONCATENATE("00",MONTH(Hoja2!D3897)),2),"/",RIGHT(CONCATENATE("00",YEAR(Hoja2!D3897)),2)),"','",Hoja2!J3897,"',","FALSE, 1,8);"), "")</f>
        <v>INSERT INTO seguimiento_oficios_recepcion_oficio(fecha_captura, folio_interno, no_oficio, dependencia_envia, firma, fecha_oficio, asunto, anexo, captura_id, estatus_id) VALUES ('18/07/12',1241,'07.15','OCV-TABASCO','LEYLA AGUIRRE CASTILLO','17/07/12','SOLICITA CHOCOBUS PARA EL 27 DE JULIO',FALSE, 1,8);</v>
      </c>
    </row>
    <row r="3898" spans="6:17">
      <c r="F3898" t="str">
        <f>RIGHT(CONCATENATE("00",DAY(Hoja2!B3898)),2)</f>
        <v>18</v>
      </c>
      <c r="G3898" t="str">
        <f>CONCATENATE(RIGHT(CONCATENATE("00",DAY(Hoja2!B3898)),2),"/",RIGHT(CONCATENATE("00",MONTH(Hoja2!B3898)),2),"/",RIGHT(CONCATENATE("00",YEAR(Hoja2!B3898)),2))</f>
        <v>18/07/12</v>
      </c>
      <c r="H3898" t="str">
        <f>RIGHT(CONCATENATE("00",DAY(Hoja2!D3898)),2)</f>
        <v>10</v>
      </c>
      <c r="I3898" t="str">
        <f>CONCATENATE(RIGHT(CONCATENATE("00",DAY(Hoja2!D3898)),2),"/",RIGHT(CONCATENATE("00",MONTH(Hoja2!D3898)),2),"/",RIGHT(CONCATENATE("00",YEAR(Hoja2!D3898)),2))</f>
        <v>10/07/12</v>
      </c>
      <c r="J3898" t="str">
        <f>IF(LEN(Hoja2!J3898)&gt;150,LEN(Hoja2!J3898),"")</f>
        <v/>
      </c>
      <c r="K3898" t="str">
        <f>IF(Hoja2!A3898&lt;&gt;"", IF(Hoja2!B3898&lt;&gt;"", IF(Hoja2!C3898&lt;&gt;"", IF(Hoja2!D3898&lt;&gt;"", IF(Hoja2!E3898&lt;&gt;"", IF(Hoja2!F3898&lt;&gt;"", IF(Hoja2!J3898&lt;&gt;"","ok",""),""),""),""),""),""),"")</f>
        <v>ok</v>
      </c>
      <c r="L3898" t="str">
        <f>IF(Hoja2!A3898="'S/F'","--","")</f>
        <v/>
      </c>
      <c r="M3898" t="str">
        <f>IF(LEN(Hoja2!C3898)&gt;30,Hoja2!C3898,"")</f>
        <v/>
      </c>
      <c r="O3898" t="str">
        <f>IF(LEN(Hoja2!F3898)&gt;110,LEN(Hoja2!F3898),"")</f>
        <v/>
      </c>
      <c r="Q3898" t="str">
        <f>IF(K3898="ok",CONCATENATE(IF(Hoja2!A3898="'S/F'","--",""),N3898,"INSERT INTO seguimiento_oficios_recepcion_oficio(fecha_captura, folio_interno, no_oficio, dependencia_envia, firma, fecha_oficio, asunto, anexo, captura_id, estatus_id) VALUES ('",CONCATENATE(RIGHT(CONCATENATE("00",DAY(Hoja2!B3898)),2),"/",RIGHT(CONCATENATE("00",MONTH(Hoja2!B3898)),2),"/",RIGHT(CONCATENATE("00",YEAR(Hoja2!B3898)),2)),"',",Hoja2!A3898,",'",Hoja2!C3898,"','",Hoja2!F3898,"','",Hoja2!E3898,"','",CONCATENATE(RIGHT(CONCATENATE("00",DAY(Hoja2!D3898)),2),"/",RIGHT(CONCATENATE("00",MONTH(Hoja2!D3898)),2),"/",RIGHT(CONCATENATE("00",YEAR(Hoja2!D3898)),2)),"','",Hoja2!J3898,"',","FALSE, 1,8);"), "")</f>
        <v>INSERT INTO seguimiento_oficios_recepcion_oficio(fecha_captura, folio_interno, no_oficio, dependencia_envia, firma, fecha_oficio, asunto, anexo, captura_id, estatus_id) VALUES ('18/07/12',1243,'509','CECYTE','JULIA ISABEL FIGUEROA ROSADO','10/07/12','AUTOEVALUACION CON CORTE AL 30 DE JUNIO',FALSE, 1,8);</v>
      </c>
    </row>
    <row r="3899" spans="6:17">
      <c r="F3899" t="str">
        <f>RIGHT(CONCATENATE("00",DAY(Hoja2!B3899)),2)</f>
        <v>18</v>
      </c>
      <c r="G3899" t="str">
        <f>CONCATENATE(RIGHT(CONCATENATE("00",DAY(Hoja2!B3899)),2),"/",RIGHT(CONCATENATE("00",MONTH(Hoja2!B3899)),2),"/",RIGHT(CONCATENATE("00",YEAR(Hoja2!B3899)),2))</f>
        <v>18/07/12</v>
      </c>
      <c r="H3899" t="str">
        <f>RIGHT(CONCATENATE("00",DAY(Hoja2!D3899)),2)</f>
        <v>18</v>
      </c>
      <c r="I3899" t="str">
        <f>CONCATENATE(RIGHT(CONCATENATE("00",DAY(Hoja2!D3899)),2),"/",RIGHT(CONCATENATE("00",MONTH(Hoja2!D3899)),2),"/",RIGHT(CONCATENATE("00",YEAR(Hoja2!D3899)),2))</f>
        <v>18/07/12</v>
      </c>
      <c r="J3899" t="str">
        <f>IF(LEN(Hoja2!J3899)&gt;150,LEN(Hoja2!J3899),"")</f>
        <v/>
      </c>
      <c r="K3899" t="str">
        <f>IF(Hoja2!A3899&lt;&gt;"", IF(Hoja2!B3899&lt;&gt;"", IF(Hoja2!C3899&lt;&gt;"", IF(Hoja2!D3899&lt;&gt;"", IF(Hoja2!E3899&lt;&gt;"", IF(Hoja2!F3899&lt;&gt;"", IF(Hoja2!J3899&lt;&gt;"","ok",""),""),""),""),""),""),"")</f>
        <v>ok</v>
      </c>
      <c r="L3899" t="str">
        <f>IF(Hoja2!A3899="'S/F'","--","")</f>
        <v/>
      </c>
      <c r="M3899" t="str">
        <f>IF(LEN(Hoja2!C3899)&gt;30,Hoja2!C3899,"")</f>
        <v/>
      </c>
      <c r="O3899" t="str">
        <f>IF(LEN(Hoja2!F3899)&gt;110,LEN(Hoja2!F3899),"")</f>
        <v/>
      </c>
      <c r="Q3899" t="str">
        <f>IF(K3899="ok",CONCATENATE(IF(Hoja2!A3899="'S/F'","--",""),N3899,"INSERT INTO seguimiento_oficios_recepcion_oficio(fecha_captura, folio_interno, no_oficio, dependencia_envia, firma, fecha_oficio, asunto, anexo, captura_id, estatus_id) VALUES ('",CONCATENATE(RIGHT(CONCATENATE("00",DAY(Hoja2!B3899)),2),"/",RIGHT(CONCATENATE("00",MONTH(Hoja2!B3899)),2),"/",RIGHT(CONCATENATE("00",YEAR(Hoja2!B3899)),2)),"',",Hoja2!A3899,",'",Hoja2!C3899,"','",Hoja2!F3899,"','",Hoja2!E3899,"','",CONCATENATE(RIGHT(CONCATENATE("00",DAY(Hoja2!D3899)),2),"/",RIGHT(CONCATENATE("00",MONTH(Hoja2!D3899)),2),"/",RIGHT(CONCATENATE("00",YEAR(Hoja2!D3899)),2)),"','",Hoja2!J3899,"',","FALSE, 1,8);"), "")</f>
        <v>INSERT INTO seguimiento_oficios_recepcion_oficio(fecha_captura, folio_interno, no_oficio, dependencia_envia, firma, fecha_oficio, asunto, anexo, captura_id, estatus_id) VALUES ('18/07/12',1242,'3354','PGJ','JOSE ANTONIO MALDONADO NIETO','18/07/12','SOLICITA NAVE 1 PARA EL 01 DE DICIEMBRE',FALSE, 1,8);</v>
      </c>
    </row>
    <row r="3900" spans="6:17">
      <c r="F3900" t="str">
        <f>RIGHT(CONCATENATE("00",DAY(Hoja2!B3900)),2)</f>
        <v>19</v>
      </c>
      <c r="G3900" t="str">
        <f>CONCATENATE(RIGHT(CONCATENATE("00",DAY(Hoja2!B3900)),2),"/",RIGHT(CONCATENATE("00",MONTH(Hoja2!B3900)),2),"/",RIGHT(CONCATENATE("00",YEAR(Hoja2!B3900)),2))</f>
        <v>19/07/12</v>
      </c>
      <c r="H3900" t="str">
        <f>RIGHT(CONCATENATE("00",DAY(Hoja2!D3900)),2)</f>
        <v>12</v>
      </c>
      <c r="I3900" t="str">
        <f>CONCATENATE(RIGHT(CONCATENATE("00",DAY(Hoja2!D3900)),2),"/",RIGHT(CONCATENATE("00",MONTH(Hoja2!D3900)),2),"/",RIGHT(CONCATENATE("00",YEAR(Hoja2!D3900)),2))</f>
        <v>12/07/12</v>
      </c>
      <c r="J3900" t="str">
        <f>IF(LEN(Hoja2!J3900)&gt;150,LEN(Hoja2!J3900),"")</f>
        <v/>
      </c>
      <c r="K3900" t="str">
        <f>IF(Hoja2!A3900&lt;&gt;"", IF(Hoja2!B3900&lt;&gt;"", IF(Hoja2!C3900&lt;&gt;"", IF(Hoja2!D3900&lt;&gt;"", IF(Hoja2!E3900&lt;&gt;"", IF(Hoja2!F3900&lt;&gt;"", IF(Hoja2!J3900&lt;&gt;"","ok",""),""),""),""),""),""),"")</f>
        <v>ok</v>
      </c>
      <c r="L3900" t="str">
        <f>IF(Hoja2!A3900="'S/F'","--","")</f>
        <v/>
      </c>
      <c r="M3900" t="str">
        <f>IF(LEN(Hoja2!C3900)&gt;30,Hoja2!C3900,"")</f>
        <v/>
      </c>
      <c r="O3900" t="str">
        <f>IF(LEN(Hoja2!F3900)&gt;110,LEN(Hoja2!F3900),"")</f>
        <v/>
      </c>
      <c r="Q3900" t="str">
        <f>IF(K3900="ok",CONCATENATE(IF(Hoja2!A3900="'S/F'","--",""),N3900,"INSERT INTO seguimiento_oficios_recepcion_oficio(fecha_captura, folio_interno, no_oficio, dependencia_envia, firma, fecha_oficio, asunto, anexo, captura_id, estatus_id) VALUES ('",CONCATENATE(RIGHT(CONCATENATE("00",DAY(Hoja2!B3900)),2),"/",RIGHT(CONCATENATE("00",MONTH(Hoja2!B3900)),2),"/",RIGHT(CONCATENATE("00",YEAR(Hoja2!B3900)),2)),"',",Hoja2!A3900,",'",Hoja2!C3900,"','",Hoja2!F3900,"','",Hoja2!E3900,"','",CONCATENATE(RIGHT(CONCATENATE("00",DAY(Hoja2!D3900)),2),"/",RIGHT(CONCATENATE("00",MONTH(Hoja2!D3900)),2),"/",RIGHT(CONCATENATE("00",YEAR(Hoja2!D3900)),2)),"','",Hoja2!J3900,"',","FALSE, 1,8);"), "")</f>
        <v>INSERT INTO seguimiento_oficios_recepcion_oficio(fecha_captura, folio_interno, no_oficio, dependencia_envia, firma, fecha_oficio, asunto, anexo, captura_id, estatus_id) VALUES ('19/07/12',1244,'102','APITAB','JORGE ANGEL BERDON RAMOS','12/07/12','AUTOEVALUACION CON CORTE AL 30 DE JUNIO',FALSE, 1,8);</v>
      </c>
    </row>
    <row r="3901" spans="6:17">
      <c r="F3901" t="str">
        <f>RIGHT(CONCATENATE("00",DAY(Hoja2!B3901)),2)</f>
        <v>19</v>
      </c>
      <c r="G3901" t="str">
        <f>CONCATENATE(RIGHT(CONCATENATE("00",DAY(Hoja2!B3901)),2),"/",RIGHT(CONCATENATE("00",MONTH(Hoja2!B3901)),2),"/",RIGHT(CONCATENATE("00",YEAR(Hoja2!B3901)),2))</f>
        <v>19/07/12</v>
      </c>
      <c r="H3901" t="str">
        <f>RIGHT(CONCATENATE("00",DAY(Hoja2!D3901)),2)</f>
        <v>18</v>
      </c>
      <c r="I3901" t="str">
        <f>CONCATENATE(RIGHT(CONCATENATE("00",DAY(Hoja2!D3901)),2),"/",RIGHT(CONCATENATE("00",MONTH(Hoja2!D3901)),2),"/",RIGHT(CONCATENATE("00",YEAR(Hoja2!D3901)),2))</f>
        <v>18/07/12</v>
      </c>
      <c r="J3901" t="str">
        <f>IF(LEN(Hoja2!J3901)&gt;150,LEN(Hoja2!J3901),"")</f>
        <v/>
      </c>
      <c r="K3901" t="str">
        <f>IF(Hoja2!A3901&lt;&gt;"", IF(Hoja2!B3901&lt;&gt;"", IF(Hoja2!C3901&lt;&gt;"", IF(Hoja2!D3901&lt;&gt;"", IF(Hoja2!E3901&lt;&gt;"", IF(Hoja2!F3901&lt;&gt;"", IF(Hoja2!J3901&lt;&gt;"","ok",""),""),""),""),""),""),"")</f>
        <v>ok</v>
      </c>
      <c r="L3901" t="str">
        <f>IF(Hoja2!A3901="'S/F'","--","")</f>
        <v/>
      </c>
      <c r="M3901" t="str">
        <f>IF(LEN(Hoja2!C3901)&gt;30,Hoja2!C3901,"")</f>
        <v/>
      </c>
      <c r="O3901" t="str">
        <f>IF(LEN(Hoja2!F3901)&gt;110,LEN(Hoja2!F3901),"")</f>
        <v/>
      </c>
      <c r="Q3901" t="str">
        <f>IF(K3901="ok",CONCATENATE(IF(Hoja2!A3901="'S/F'","--",""),N3901,"INSERT INTO seguimiento_oficios_recepcion_oficio(fecha_captura, folio_interno, no_oficio, dependencia_envia, firma, fecha_oficio, asunto, anexo, captura_id, estatus_id) VALUES ('",CONCATENATE(RIGHT(CONCATENATE("00",DAY(Hoja2!B3901)),2),"/",RIGHT(CONCATENATE("00",MONTH(Hoja2!B3901)),2),"/",RIGHT(CONCATENATE("00",YEAR(Hoja2!B3901)),2)),"',",Hoja2!A3901,",'",Hoja2!C3901,"','",Hoja2!F3901,"','",Hoja2!E3901,"','",CONCATENATE(RIGHT(CONCATENATE("00",DAY(Hoja2!D3901)),2),"/",RIGHT(CONCATENATE("00",MONTH(Hoja2!D3901)),2),"/",RIGHT(CONCATENATE("00",YEAR(Hoja2!D3901)),2)),"','",Hoja2!J3901,"',","FALSE, 1,8);"), "")</f>
        <v>INSERT INTO seguimiento_oficios_recepcion_oficio(fecha_captura, folio_interno, no_oficio, dependencia_envia, firma, fecha_oficio, asunto, anexo, captura_id, estatus_id) VALUES ('19/07/12',1245,'585','SUTSET','RENE OVANDO OLAN','18/07/12','SOLICITA PAGO DEL DIA DEL SERVIDOR PUBLICO AL C. DANIEL GALINDO MENDO',FALSE, 1,8);</v>
      </c>
    </row>
    <row r="3902" spans="6:17">
      <c r="F3902" t="str">
        <f>RIGHT(CONCATENATE("00",DAY(Hoja2!B3902)),2)</f>
        <v>19</v>
      </c>
      <c r="G3902" t="str">
        <f>CONCATENATE(RIGHT(CONCATENATE("00",DAY(Hoja2!B3902)),2),"/",RIGHT(CONCATENATE("00",MONTH(Hoja2!B3902)),2),"/",RIGHT(CONCATENATE("00",YEAR(Hoja2!B3902)),2))</f>
        <v>19/07/12</v>
      </c>
      <c r="H3902" t="str">
        <f>RIGHT(CONCATENATE("00",DAY(Hoja2!D3902)),2)</f>
        <v>17</v>
      </c>
      <c r="I3902" t="str">
        <f>CONCATENATE(RIGHT(CONCATENATE("00",DAY(Hoja2!D3902)),2),"/",RIGHT(CONCATENATE("00",MONTH(Hoja2!D3902)),2),"/",RIGHT(CONCATENATE("00",YEAR(Hoja2!D3902)),2))</f>
        <v>17/07/12</v>
      </c>
      <c r="J3902" t="str">
        <f>IF(LEN(Hoja2!J3902)&gt;150,LEN(Hoja2!J3902),"")</f>
        <v/>
      </c>
      <c r="K3902" t="str">
        <f>IF(Hoja2!A3902&lt;&gt;"", IF(Hoja2!B3902&lt;&gt;"", IF(Hoja2!C3902&lt;&gt;"", IF(Hoja2!D3902&lt;&gt;"", IF(Hoja2!E3902&lt;&gt;"", IF(Hoja2!F3902&lt;&gt;"", IF(Hoja2!J3902&lt;&gt;"","ok",""),""),""),""),""),""),"")</f>
        <v>ok</v>
      </c>
      <c r="L3902" t="str">
        <f>IF(Hoja2!A3902="'S/F'","--","")</f>
        <v/>
      </c>
      <c r="M3902" t="str">
        <f>IF(LEN(Hoja2!C3902)&gt;30,Hoja2!C3902,"")</f>
        <v/>
      </c>
      <c r="O3902" t="str">
        <f>IF(LEN(Hoja2!F3902)&gt;110,LEN(Hoja2!F3902),"")</f>
        <v/>
      </c>
      <c r="Q3902" t="str">
        <f>IF(K3902="ok",CONCATENATE(IF(Hoja2!A3902="'S/F'","--",""),N3902,"INSERT INTO seguimiento_oficios_recepcion_oficio(fecha_captura, folio_interno, no_oficio, dependencia_envia, firma, fecha_oficio, asunto, anexo, captura_id, estatus_id) VALUES ('",CONCATENATE(RIGHT(CONCATENATE("00",DAY(Hoja2!B3902)),2),"/",RIGHT(CONCATENATE("00",MONTH(Hoja2!B3902)),2),"/",RIGHT(CONCATENATE("00",YEAR(Hoja2!B3902)),2)),"',",Hoja2!A3902,",'",Hoja2!C3902,"','",Hoja2!F3902,"','",Hoja2!E3902,"','",CONCATENATE(RIGHT(CONCATENATE("00",DAY(Hoja2!D3902)),2),"/",RIGHT(CONCATENATE("00",MONTH(Hoja2!D3902)),2),"/",RIGHT(CONCATENATE("00",YEAR(Hoja2!D3902)),2)),"','",Hoja2!J3902,"',","FALSE, 1,8);"), "")</f>
        <v>INSERT INTO seguimiento_oficios_recepcion_oficio(fecha_captura, folio_interno, no_oficio, dependencia_envia, firma, fecha_oficio, asunto, anexo, captura_id, estatus_id) VALUES ('19/07/12',1246,'131','EDUCACION','HUGO CASTRO CASTILLO','17/07/12','SOLICITAN CAMION DE 8 TONELADAS DEL 23 AL 27 DE JULIO PARA ENTREGA DE LIBROS',FALSE, 1,8);</v>
      </c>
    </row>
    <row r="3903" spans="6:17">
      <c r="F3903" t="str">
        <f>RIGHT(CONCATENATE("00",DAY(Hoja2!B3903)),2)</f>
        <v>19</v>
      </c>
      <c r="G3903" t="str">
        <f>CONCATENATE(RIGHT(CONCATENATE("00",DAY(Hoja2!B3903)),2),"/",RIGHT(CONCATENATE("00",MONTH(Hoja2!B3903)),2),"/",RIGHT(CONCATENATE("00",YEAR(Hoja2!B3903)),2))</f>
        <v>19/07/12</v>
      </c>
      <c r="H3903" t="str">
        <f>RIGHT(CONCATENATE("00",DAY(Hoja2!D3903)),2)</f>
        <v>19</v>
      </c>
      <c r="I3903" t="str">
        <f>CONCATENATE(RIGHT(CONCATENATE("00",DAY(Hoja2!D3903)),2),"/",RIGHT(CONCATENATE("00",MONTH(Hoja2!D3903)),2),"/",RIGHT(CONCATENATE("00",YEAR(Hoja2!D3903)),2))</f>
        <v>19/07/12</v>
      </c>
      <c r="J3903" t="str">
        <f>IF(LEN(Hoja2!J3903)&gt;150,LEN(Hoja2!J3903),"")</f>
        <v/>
      </c>
      <c r="K3903" t="str">
        <f>IF(Hoja2!A3903&lt;&gt;"", IF(Hoja2!B3903&lt;&gt;"", IF(Hoja2!C3903&lt;&gt;"", IF(Hoja2!D3903&lt;&gt;"", IF(Hoja2!E3903&lt;&gt;"", IF(Hoja2!F3903&lt;&gt;"", IF(Hoja2!J3903&lt;&gt;"","ok",""),""),""),""),""),""),"")</f>
        <v>ok</v>
      </c>
      <c r="L3903" t="str">
        <f>IF(Hoja2!A3903="'S/F'","--","")</f>
        <v/>
      </c>
      <c r="M3903" t="str">
        <f>IF(LEN(Hoja2!C3903)&gt;30,Hoja2!C3903,"")</f>
        <v/>
      </c>
      <c r="O3903" t="str">
        <f>IF(LEN(Hoja2!F3903)&gt;110,LEN(Hoja2!F3903),"")</f>
        <v/>
      </c>
      <c r="Q3903" t="str">
        <f>IF(K3903="ok",CONCATENATE(IF(Hoja2!A3903="'S/F'","--",""),N3903,"INSERT INTO seguimiento_oficios_recepcion_oficio(fecha_captura, folio_interno, no_oficio, dependencia_envia, firma, fecha_oficio, asunto, anexo, captura_id, estatus_id) VALUES ('",CONCATENATE(RIGHT(CONCATENATE("00",DAY(Hoja2!B3903)),2),"/",RIGHT(CONCATENATE("00",MONTH(Hoja2!B3903)),2),"/",RIGHT(CONCATENATE("00",YEAR(Hoja2!B3903)),2)),"',",Hoja2!A3903,",'",Hoja2!C3903,"','",Hoja2!F3903,"','",Hoja2!E3903,"','",CONCATENATE(RIGHT(CONCATENATE("00",DAY(Hoja2!D3903)),2),"/",RIGHT(CONCATENATE("00",MONTH(Hoja2!D3903)),2),"/",RIGHT(CONCATENATE("00",YEAR(Hoja2!D3903)),2)),"','",Hoja2!J3903,"',","FALSE, 1,8);"), "")</f>
        <v>INSERT INTO seguimiento_oficios_recepcion_oficio(fecha_captura, folio_interno, no_oficio, dependencia_envia, firma, fecha_oficio, asunto, anexo, captura_id, estatus_id) VALUES ('19/07/12',1247,'0064','ATENCION CIUDADANA','JOSE JUAN JIMENEZ CHABLE','19/07/12','SOLICITAN TOLDO PARA EL 08 DE AGOSTO',FALSE, 1,8);</v>
      </c>
    </row>
    <row r="3904" spans="6:17">
      <c r="F3904" t="str">
        <f>RIGHT(CONCATENATE("00",DAY(Hoja2!B3904)),2)</f>
        <v>19</v>
      </c>
      <c r="G3904" t="str">
        <f>CONCATENATE(RIGHT(CONCATENATE("00",DAY(Hoja2!B3904)),2),"/",RIGHT(CONCATENATE("00",MONTH(Hoja2!B3904)),2),"/",RIGHT(CONCATENATE("00",YEAR(Hoja2!B3904)),2))</f>
        <v>19/07/12</v>
      </c>
      <c r="H3904" t="str">
        <f>RIGHT(CONCATENATE("00",DAY(Hoja2!D3904)),2)</f>
        <v>18</v>
      </c>
      <c r="I3904" t="str">
        <f>CONCATENATE(RIGHT(CONCATENATE("00",DAY(Hoja2!D3904)),2),"/",RIGHT(CONCATENATE("00",MONTH(Hoja2!D3904)),2),"/",RIGHT(CONCATENATE("00",YEAR(Hoja2!D3904)),2))</f>
        <v>18/07/12</v>
      </c>
      <c r="J3904" t="str">
        <f>IF(LEN(Hoja2!J3904)&gt;150,LEN(Hoja2!J3904),"")</f>
        <v/>
      </c>
      <c r="K3904" t="str">
        <f>IF(Hoja2!A3904&lt;&gt;"", IF(Hoja2!B3904&lt;&gt;"", IF(Hoja2!C3904&lt;&gt;"", IF(Hoja2!D3904&lt;&gt;"", IF(Hoja2!E3904&lt;&gt;"", IF(Hoja2!F3904&lt;&gt;"", IF(Hoja2!J3904&lt;&gt;"","ok",""),""),""),""),""),""),"")</f>
        <v>ok</v>
      </c>
      <c r="L3904" t="str">
        <f>IF(Hoja2!A3904="'S/F'","--","")</f>
        <v/>
      </c>
      <c r="M3904" t="str">
        <f>IF(LEN(Hoja2!C3904)&gt;30,Hoja2!C3904,"")</f>
        <v/>
      </c>
      <c r="O3904" t="str">
        <f>IF(LEN(Hoja2!F3904)&gt;110,LEN(Hoja2!F3904),"")</f>
        <v/>
      </c>
      <c r="Q3904" t="str">
        <f>IF(K3904="ok",CONCATENATE(IF(Hoja2!A3904="'S/F'","--",""),N3904,"INSERT INTO seguimiento_oficios_recepcion_oficio(fecha_captura, folio_interno, no_oficio, dependencia_envia, firma, fecha_oficio, asunto, anexo, captura_id, estatus_id) VALUES ('",CONCATENATE(RIGHT(CONCATENATE("00",DAY(Hoja2!B3904)),2),"/",RIGHT(CONCATENATE("00",MONTH(Hoja2!B3904)),2),"/",RIGHT(CONCATENATE("00",YEAR(Hoja2!B3904)),2)),"',",Hoja2!A3904,",'",Hoja2!C3904,"','",Hoja2!F3904,"','",Hoja2!E3904,"','",CONCATENATE(RIGHT(CONCATENATE("00",DAY(Hoja2!D3904)),2),"/",RIGHT(CONCATENATE("00",MONTH(Hoja2!D3904)),2),"/",RIGHT(CONCATENATE("00",YEAR(Hoja2!D3904)),2)),"','",Hoja2!J3904,"',","FALSE, 1,8);"), "")</f>
        <v>INSERT INTO seguimiento_oficios_recepcion_oficio(fecha_captura, folio_interno, no_oficio, dependencia_envia, firma, fecha_oficio, asunto, anexo, captura_id, estatus_id) VALUES ('19/07/12',1248,'687','SAF','FREDDY A. PRIEGO ALVAREZ ','18/07/12','ENVIAN COPIA DEL BORRADOR DEL REGLAMENTO  INTERIOR DEL ISSET PARA OPINION',FALSE, 1,8);</v>
      </c>
    </row>
    <row r="3905" spans="6:17">
      <c r="F3905" t="str">
        <f>RIGHT(CONCATENATE("00",DAY(Hoja2!B3905)),2)</f>
        <v>19</v>
      </c>
      <c r="G3905" t="str">
        <f>CONCATENATE(RIGHT(CONCATENATE("00",DAY(Hoja2!B3905)),2),"/",RIGHT(CONCATENATE("00",MONTH(Hoja2!B3905)),2),"/",RIGHT(CONCATENATE("00",YEAR(Hoja2!B3905)),2))</f>
        <v>19/07/12</v>
      </c>
      <c r="H3905" t="str">
        <f>RIGHT(CONCATENATE("00",DAY(Hoja2!D3905)),2)</f>
        <v>19</v>
      </c>
      <c r="I3905" t="str">
        <f>CONCATENATE(RIGHT(CONCATENATE("00",DAY(Hoja2!D3905)),2),"/",RIGHT(CONCATENATE("00",MONTH(Hoja2!D3905)),2),"/",RIGHT(CONCATENATE("00",YEAR(Hoja2!D3905)),2))</f>
        <v>19/07/12</v>
      </c>
      <c r="J3905" t="str">
        <f>IF(LEN(Hoja2!J3905)&gt;150,LEN(Hoja2!J3905),"")</f>
        <v/>
      </c>
      <c r="K3905" t="str">
        <f>IF(Hoja2!A3905&lt;&gt;"", IF(Hoja2!B3905&lt;&gt;"", IF(Hoja2!C3905&lt;&gt;"", IF(Hoja2!D3905&lt;&gt;"", IF(Hoja2!E3905&lt;&gt;"", IF(Hoja2!F3905&lt;&gt;"", IF(Hoja2!J3905&lt;&gt;"","ok",""),""),""),""),""),""),"")</f>
        <v>ok</v>
      </c>
      <c r="L3905" t="str">
        <f>IF(Hoja2!A3905="'S/F'","--","")</f>
        <v/>
      </c>
      <c r="M3905" t="str">
        <f>IF(LEN(Hoja2!C3905)&gt;30,Hoja2!C3905,"")</f>
        <v/>
      </c>
      <c r="O3905" t="str">
        <f>IF(LEN(Hoja2!F3905)&gt;110,LEN(Hoja2!F3905),"")</f>
        <v/>
      </c>
      <c r="Q3905" t="str">
        <f>IF(K3905="ok",CONCATENATE(IF(Hoja2!A3905="'S/F'","--",""),N3905,"INSERT INTO seguimiento_oficios_recepcion_oficio(fecha_captura, folio_interno, no_oficio, dependencia_envia, firma, fecha_oficio, asunto, anexo, captura_id, estatus_id) VALUES ('",CONCATENATE(RIGHT(CONCATENATE("00",DAY(Hoja2!B3905)),2),"/",RIGHT(CONCATENATE("00",MONTH(Hoja2!B3905)),2),"/",RIGHT(CONCATENATE("00",YEAR(Hoja2!B3905)),2)),"',",Hoja2!A3905,",'",Hoja2!C3905,"','",Hoja2!F3905,"','",Hoja2!E3905,"','",CONCATENATE(RIGHT(CONCATENATE("00",DAY(Hoja2!D3905)),2),"/",RIGHT(CONCATENATE("00",MONTH(Hoja2!D3905)),2),"/",RIGHT(CONCATENATE("00",YEAR(Hoja2!D3905)),2)),"','",Hoja2!J3905,"',","FALSE, 1,8);"), "")</f>
        <v>INSERT INTO seguimiento_oficios_recepcion_oficio(fecha_captura, folio_interno, no_oficio, dependencia_envia, firma, fecha_oficio, asunto, anexo, captura_id, estatus_id) VALUES ('19/07/12',1249,'1005','SRIA. DE CONT.','JOSE MARIA NIETO CONTRERAS','19/07/12','ENVIA CONTRATO DE PRESTACION DE SERVICIOS PROFESIONALES DE L C.P. GUSTAVO JAVIER ANCONA PRIEGO Y LA C.P. ERIKA NATIVIDAD RIVERA LEON',FALSE, 1,8);</v>
      </c>
    </row>
    <row r="3906" spans="6:17">
      <c r="F3906" t="str">
        <f>RIGHT(CONCATENATE("00",DAY(Hoja2!B3906)),2)</f>
        <v>19</v>
      </c>
      <c r="G3906" t="str">
        <f>CONCATENATE(RIGHT(CONCATENATE("00",DAY(Hoja2!B3906)),2),"/",RIGHT(CONCATENATE("00",MONTH(Hoja2!B3906)),2),"/",RIGHT(CONCATENATE("00",YEAR(Hoja2!B3906)),2))</f>
        <v>19/07/12</v>
      </c>
      <c r="H3906" t="str">
        <f>RIGHT(CONCATENATE("00",DAY(Hoja2!D3906)),2)</f>
        <v>19</v>
      </c>
      <c r="I3906" t="str">
        <f>CONCATENATE(RIGHT(CONCATENATE("00",DAY(Hoja2!D3906)),2),"/",RIGHT(CONCATENATE("00",MONTH(Hoja2!D3906)),2),"/",RIGHT(CONCATENATE("00",YEAR(Hoja2!D3906)),2))</f>
        <v>19/07/12</v>
      </c>
      <c r="J3906" t="str">
        <f>IF(LEN(Hoja2!J3906)&gt;150,LEN(Hoja2!J3906),"")</f>
        <v/>
      </c>
      <c r="K3906" t="str">
        <f>IF(Hoja2!A3906&lt;&gt;"", IF(Hoja2!B3906&lt;&gt;"", IF(Hoja2!C3906&lt;&gt;"", IF(Hoja2!D3906&lt;&gt;"", IF(Hoja2!E3906&lt;&gt;"", IF(Hoja2!F3906&lt;&gt;"", IF(Hoja2!J3906&lt;&gt;"","ok",""),""),""),""),""),""),"")</f>
        <v>ok</v>
      </c>
      <c r="L3906" t="str">
        <f>IF(Hoja2!A3906="'S/F'","--","")</f>
        <v/>
      </c>
      <c r="M3906" t="str">
        <f>IF(LEN(Hoja2!C3906)&gt;30,Hoja2!C3906,"")</f>
        <v/>
      </c>
      <c r="O3906" t="str">
        <f>IF(LEN(Hoja2!F3906)&gt;110,LEN(Hoja2!F3906),"")</f>
        <v/>
      </c>
      <c r="Q3906" t="str">
        <f>IF(K3906="ok",CONCATENATE(IF(Hoja2!A3906="'S/F'","--",""),N3906,"INSERT INTO seguimiento_oficios_recepcion_oficio(fecha_captura, folio_interno, no_oficio, dependencia_envia, firma, fecha_oficio, asunto, anexo, captura_id, estatus_id) VALUES ('",CONCATENATE(RIGHT(CONCATENATE("00",DAY(Hoja2!B3906)),2),"/",RIGHT(CONCATENATE("00",MONTH(Hoja2!B3906)),2),"/",RIGHT(CONCATENATE("00",YEAR(Hoja2!B3906)),2)),"',",Hoja2!A3906,",'",Hoja2!C3906,"','",Hoja2!F3906,"','",Hoja2!E3906,"','",CONCATENATE(RIGHT(CONCATENATE("00",DAY(Hoja2!D3906)),2),"/",RIGHT(CONCATENATE("00",MONTH(Hoja2!D3906)),2),"/",RIGHT(CONCATENATE("00",YEAR(Hoja2!D3906)),2)),"','",Hoja2!J3906,"',","FALSE, 1,8);"), "")</f>
        <v>INSERT INTO seguimiento_oficios_recepcion_oficio(fecha_captura, folio_interno, no_oficio, dependencia_envia, firma, fecha_oficio, asunto, anexo, captura_id, estatus_id) VALUES ('19/07/12',1250,'288','TRANSPORTE AEREO','MARIA GUADALUPE CABRERA LANDERO','19/07/12','ENVIA COMPROBACION DE CHEQUE NO. 2569 DE FECHA 13 DE JULIO',FALSE, 1,8);</v>
      </c>
    </row>
    <row r="3907" spans="6:17">
      <c r="F3907" t="str">
        <f>RIGHT(CONCATENATE("00",DAY(Hoja2!B3907)),2)</f>
        <v>20</v>
      </c>
      <c r="G3907" t="str">
        <f>CONCATENATE(RIGHT(CONCATENATE("00",DAY(Hoja2!B3907)),2),"/",RIGHT(CONCATENATE("00",MONTH(Hoja2!B3907)),2),"/",RIGHT(CONCATENATE("00",YEAR(Hoja2!B3907)),2))</f>
        <v>20/07/12</v>
      </c>
      <c r="H3907" t="str">
        <f>RIGHT(CONCATENATE("00",DAY(Hoja2!D3907)),2)</f>
        <v>20</v>
      </c>
      <c r="I3907" t="str">
        <f>CONCATENATE(RIGHT(CONCATENATE("00",DAY(Hoja2!D3907)),2),"/",RIGHT(CONCATENATE("00",MONTH(Hoja2!D3907)),2),"/",RIGHT(CONCATENATE("00",YEAR(Hoja2!D3907)),2))</f>
        <v>20/07/12</v>
      </c>
      <c r="J3907" t="str">
        <f>IF(LEN(Hoja2!J3907)&gt;150,LEN(Hoja2!J3907),"")</f>
        <v/>
      </c>
      <c r="K3907" t="str">
        <f>IF(Hoja2!A3907&lt;&gt;"", IF(Hoja2!B3907&lt;&gt;"", IF(Hoja2!C3907&lt;&gt;"", IF(Hoja2!D3907&lt;&gt;"", IF(Hoja2!E3907&lt;&gt;"", IF(Hoja2!F3907&lt;&gt;"", IF(Hoja2!J3907&lt;&gt;"","ok",""),""),""),""),""),""),"")</f>
        <v>ok</v>
      </c>
      <c r="L3907" t="str">
        <f>IF(Hoja2!A3907="'S/F'","--","")</f>
        <v/>
      </c>
      <c r="M3907" t="str">
        <f>IF(LEN(Hoja2!C3907)&gt;30,Hoja2!C3907,"")</f>
        <v/>
      </c>
      <c r="O3907" t="str">
        <f>IF(LEN(Hoja2!F3907)&gt;110,LEN(Hoja2!F3907),"")</f>
        <v/>
      </c>
      <c r="Q3907" t="str">
        <f>IF(K3907="ok",CONCATENATE(IF(Hoja2!A3907="'S/F'","--",""),N3907,"INSERT INTO seguimiento_oficios_recepcion_oficio(fecha_captura, folio_interno, no_oficio, dependencia_envia, firma, fecha_oficio, asunto, anexo, captura_id, estatus_id) VALUES ('",CONCATENATE(RIGHT(CONCATENATE("00",DAY(Hoja2!B3907)),2),"/",RIGHT(CONCATENATE("00",MONTH(Hoja2!B3907)),2),"/",RIGHT(CONCATENATE("00",YEAR(Hoja2!B3907)),2)),"',",Hoja2!A3907,",'",Hoja2!C3907,"','",Hoja2!F3907,"','",Hoja2!E3907,"','",CONCATENATE(RIGHT(CONCATENATE("00",DAY(Hoja2!D3907)),2),"/",RIGHT(CONCATENATE("00",MONTH(Hoja2!D3907)),2),"/",RIGHT(CONCATENATE("00",YEAR(Hoja2!D3907)),2)),"','",Hoja2!J3907,"',","FALSE, 1,8);"), "")</f>
        <v>INSERT INTO seguimiento_oficios_recepcion_oficio(fecha_captura, folio_interno, no_oficio, dependencia_envia, firma, fecha_oficio, asunto, anexo, captura_id, estatus_id) VALUES ('20/07/12',1252,'114','SAF','MANUEL BLE VAZQUEZ','20/07/12','SOLICITA CONTRATACION DE LA C. EDITH MARCELA RAMIREZ MARTINEZ QUIEN OCUPARA PLAZA DE LISTA DE RAYA VACANTE',FALSE, 1,8);</v>
      </c>
    </row>
    <row r="3908" spans="6:17">
      <c r="F3908" t="str">
        <f>RIGHT(CONCATENATE("00",DAY(Hoja2!B3908)),2)</f>
        <v>20</v>
      </c>
      <c r="G3908" t="str">
        <f>CONCATENATE(RIGHT(CONCATENATE("00",DAY(Hoja2!B3908)),2),"/",RIGHT(CONCATENATE("00",MONTH(Hoja2!B3908)),2),"/",RIGHT(CONCATENATE("00",YEAR(Hoja2!B3908)),2))</f>
        <v>20/07/12</v>
      </c>
      <c r="H3908" t="str">
        <f>RIGHT(CONCATENATE("00",DAY(Hoja2!D3908)),2)</f>
        <v>10</v>
      </c>
      <c r="I3908" t="str">
        <f>CONCATENATE(RIGHT(CONCATENATE("00",DAY(Hoja2!D3908)),2),"/",RIGHT(CONCATENATE("00",MONTH(Hoja2!D3908)),2),"/",RIGHT(CONCATENATE("00",YEAR(Hoja2!D3908)),2))</f>
        <v>10/07/12</v>
      </c>
      <c r="J3908" t="str">
        <f>IF(LEN(Hoja2!J3908)&gt;150,LEN(Hoja2!J3908),"")</f>
        <v/>
      </c>
      <c r="K3908" t="str">
        <f>IF(Hoja2!A3908&lt;&gt;"", IF(Hoja2!B3908&lt;&gt;"", IF(Hoja2!C3908&lt;&gt;"", IF(Hoja2!D3908&lt;&gt;"", IF(Hoja2!E3908&lt;&gt;"", IF(Hoja2!F3908&lt;&gt;"", IF(Hoja2!J3908&lt;&gt;"","ok",""),""),""),""),""),""),"")</f>
        <v>ok</v>
      </c>
      <c r="L3908" t="str">
        <f>IF(Hoja2!A3908="'S/F'","--","")</f>
        <v/>
      </c>
      <c r="M3908" t="str">
        <f>IF(LEN(Hoja2!C3908)&gt;30,Hoja2!C3908,"")</f>
        <v/>
      </c>
      <c r="O3908" t="str">
        <f>IF(LEN(Hoja2!F3908)&gt;110,LEN(Hoja2!F3908),"")</f>
        <v/>
      </c>
      <c r="Q3908" t="str">
        <f>IF(K3908="ok",CONCATENATE(IF(Hoja2!A3908="'S/F'","--",""),N3908,"INSERT INTO seguimiento_oficios_recepcion_oficio(fecha_captura, folio_interno, no_oficio, dependencia_envia, firma, fecha_oficio, asunto, anexo, captura_id, estatus_id) VALUES ('",CONCATENATE(RIGHT(CONCATENATE("00",DAY(Hoja2!B3908)),2),"/",RIGHT(CONCATENATE("00",MONTH(Hoja2!B3908)),2),"/",RIGHT(CONCATENATE("00",YEAR(Hoja2!B3908)),2)),"',",Hoja2!A3908,",'",Hoja2!C3908,"','",Hoja2!F3908,"','",Hoja2!E3908,"','",CONCATENATE(RIGHT(CONCATENATE("00",DAY(Hoja2!D3908)),2),"/",RIGHT(CONCATENATE("00",MONTH(Hoja2!D3908)),2),"/",RIGHT(CONCATENATE("00",YEAR(Hoja2!D3908)),2)),"','",Hoja2!J3908,"',","FALSE, 1,8);"), "")</f>
        <v>INSERT INTO seguimiento_oficios_recepcion_oficio(fecha_captura, folio_interno, no_oficio, dependencia_envia, firma, fecha_oficio, asunto, anexo, captura_id, estatus_id) VALUES ('20/07/12',1253,'1304','SAF','JOSE MANUEL SAINZ PINEDA','10/07/12','AUTORIZACION DE ADECUACION DE RECURSOS IFOS',FALSE, 1,8);</v>
      </c>
    </row>
    <row r="3909" spans="6:17">
      <c r="F3909" t="str">
        <f>RIGHT(CONCATENATE("00",DAY(Hoja2!B3909)),2)</f>
        <v>20</v>
      </c>
      <c r="G3909" t="str">
        <f>CONCATENATE(RIGHT(CONCATENATE("00",DAY(Hoja2!B3909)),2),"/",RIGHT(CONCATENATE("00",MONTH(Hoja2!B3909)),2),"/",RIGHT(CONCATENATE("00",YEAR(Hoja2!B3909)),2))</f>
        <v>20/07/12</v>
      </c>
      <c r="H3909" t="str">
        <f>RIGHT(CONCATENATE("00",DAY(Hoja2!D3909)),2)</f>
        <v>10</v>
      </c>
      <c r="I3909" t="str">
        <f>CONCATENATE(RIGHT(CONCATENATE("00",DAY(Hoja2!D3909)),2),"/",RIGHT(CONCATENATE("00",MONTH(Hoja2!D3909)),2),"/",RIGHT(CONCATENATE("00",YEAR(Hoja2!D3909)),2))</f>
        <v>10/07/12</v>
      </c>
      <c r="J3909" t="str">
        <f>IF(LEN(Hoja2!J3909)&gt;150,LEN(Hoja2!J3909),"")</f>
        <v/>
      </c>
      <c r="K3909" t="str">
        <f>IF(Hoja2!A3909&lt;&gt;"", IF(Hoja2!B3909&lt;&gt;"", IF(Hoja2!C3909&lt;&gt;"", IF(Hoja2!D3909&lt;&gt;"", IF(Hoja2!E3909&lt;&gt;"", IF(Hoja2!F3909&lt;&gt;"", IF(Hoja2!J3909&lt;&gt;"","ok",""),""),""),""),""),""),"")</f>
        <v>ok</v>
      </c>
      <c r="L3909" t="str">
        <f>IF(Hoja2!A3909="'S/F'","--","")</f>
        <v/>
      </c>
      <c r="M3909" t="str">
        <f>IF(LEN(Hoja2!C3909)&gt;30,Hoja2!C3909,"")</f>
        <v/>
      </c>
      <c r="O3909" t="str">
        <f>IF(LEN(Hoja2!F3909)&gt;110,LEN(Hoja2!F3909),"")</f>
        <v/>
      </c>
      <c r="Q3909" t="str">
        <f>IF(K3909="ok",CONCATENATE(IF(Hoja2!A3909="'S/F'","--",""),N3909,"INSERT INTO seguimiento_oficios_recepcion_oficio(fecha_captura, folio_interno, no_oficio, dependencia_envia, firma, fecha_oficio, asunto, anexo, captura_id, estatus_id) VALUES ('",CONCATENATE(RIGHT(CONCATENATE("00",DAY(Hoja2!B3909)),2),"/",RIGHT(CONCATENATE("00",MONTH(Hoja2!B3909)),2),"/",RIGHT(CONCATENATE("00",YEAR(Hoja2!B3909)),2)),"',",Hoja2!A3909,",'",Hoja2!C3909,"','",Hoja2!F3909,"','",Hoja2!E3909,"','",CONCATENATE(RIGHT(CONCATENATE("00",DAY(Hoja2!D3909)),2),"/",RIGHT(CONCATENATE("00",MONTH(Hoja2!D3909)),2),"/",RIGHT(CONCATENATE("00",YEAR(Hoja2!D3909)),2)),"','",Hoja2!J3909,"',","FALSE, 1,8);"), "")</f>
        <v>INSERT INTO seguimiento_oficios_recepcion_oficio(fecha_captura, folio_interno, no_oficio, dependencia_envia, firma, fecha_oficio, asunto, anexo, captura_id, estatus_id) VALUES ('20/07/12',1254,'1068','SAF','JOSE MANUEL SAINZ PINEDA','10/07/12','AUTORIZACION DE TRANSFERENCIA DE RECURSOS IFOS',FALSE, 1,8);</v>
      </c>
    </row>
    <row r="3910" spans="6:17">
      <c r="F3910" t="str">
        <f>RIGHT(CONCATENATE("00",DAY(Hoja2!B3910)),2)</f>
        <v>20</v>
      </c>
      <c r="G3910" t="str">
        <f>CONCATENATE(RIGHT(CONCATENATE("00",DAY(Hoja2!B3910)),2),"/",RIGHT(CONCATENATE("00",MONTH(Hoja2!B3910)),2),"/",RIGHT(CONCATENATE("00",YEAR(Hoja2!B3910)),2))</f>
        <v>20/07/12</v>
      </c>
      <c r="H3910" t="str">
        <f>RIGHT(CONCATENATE("00",DAY(Hoja2!D3910)),2)</f>
        <v>10</v>
      </c>
      <c r="I3910" t="str">
        <f>CONCATENATE(RIGHT(CONCATENATE("00",DAY(Hoja2!D3910)),2),"/",RIGHT(CONCATENATE("00",MONTH(Hoja2!D3910)),2),"/",RIGHT(CONCATENATE("00",YEAR(Hoja2!D3910)),2))</f>
        <v>10/07/12</v>
      </c>
      <c r="J3910" t="str">
        <f>IF(LEN(Hoja2!J3910)&gt;150,LEN(Hoja2!J3910),"")</f>
        <v/>
      </c>
      <c r="K3910" t="str">
        <f>IF(Hoja2!A3910&lt;&gt;"", IF(Hoja2!B3910&lt;&gt;"", IF(Hoja2!C3910&lt;&gt;"", IF(Hoja2!D3910&lt;&gt;"", IF(Hoja2!E3910&lt;&gt;"", IF(Hoja2!F3910&lt;&gt;"", IF(Hoja2!J3910&lt;&gt;"","ok",""),""),""),""),""),""),"")</f>
        <v>ok</v>
      </c>
      <c r="L3910" t="str">
        <f>IF(Hoja2!A3910="'S/F'","--","")</f>
        <v/>
      </c>
      <c r="M3910" t="str">
        <f>IF(LEN(Hoja2!C3910)&gt;30,Hoja2!C3910,"")</f>
        <v/>
      </c>
      <c r="O3910" t="str">
        <f>IF(LEN(Hoja2!F3910)&gt;110,LEN(Hoja2!F3910),"")</f>
        <v/>
      </c>
      <c r="Q3910" t="str">
        <f>IF(K3910="ok",CONCATENATE(IF(Hoja2!A3910="'S/F'","--",""),N3910,"INSERT INTO seguimiento_oficios_recepcion_oficio(fecha_captura, folio_interno, no_oficio, dependencia_envia, firma, fecha_oficio, asunto, anexo, captura_id, estatus_id) VALUES ('",CONCATENATE(RIGHT(CONCATENATE("00",DAY(Hoja2!B3910)),2),"/",RIGHT(CONCATENATE("00",MONTH(Hoja2!B3910)),2),"/",RIGHT(CONCATENATE("00",YEAR(Hoja2!B3910)),2)),"',",Hoja2!A3910,",'",Hoja2!C3910,"','",Hoja2!F3910,"','",Hoja2!E3910,"','",CONCATENATE(RIGHT(CONCATENATE("00",DAY(Hoja2!D3910)),2),"/",RIGHT(CONCATENATE("00",MONTH(Hoja2!D3910)),2),"/",RIGHT(CONCATENATE("00",YEAR(Hoja2!D3910)),2)),"','",Hoja2!J3910,"',","FALSE, 1,8);"), "")</f>
        <v>INSERT INTO seguimiento_oficios_recepcion_oficio(fecha_captura, folio_interno, no_oficio, dependencia_envia, firma, fecha_oficio, asunto, anexo, captura_id, estatus_id) VALUES ('20/07/12',1255,'1067','SAF','JOSE MANUEL SAINZ PINEDA','10/07/12','AUTORIZACION DE TRANFERENCIA DE RECURSOS IFOS',FALSE, 1,8);</v>
      </c>
    </row>
    <row r="3911" spans="6:17">
      <c r="F3911" t="str">
        <f>RIGHT(CONCATENATE("00",DAY(Hoja2!B3911)),2)</f>
        <v>20</v>
      </c>
      <c r="G3911" t="str">
        <f>CONCATENATE(RIGHT(CONCATENATE("00",DAY(Hoja2!B3911)),2),"/",RIGHT(CONCATENATE("00",MONTH(Hoja2!B3911)),2),"/",RIGHT(CONCATENATE("00",YEAR(Hoja2!B3911)),2))</f>
        <v>20/07/12</v>
      </c>
      <c r="H3911" t="str">
        <f>RIGHT(CONCATENATE("00",DAY(Hoja2!D3911)),2)</f>
        <v>10</v>
      </c>
      <c r="I3911" t="str">
        <f>CONCATENATE(RIGHT(CONCATENATE("00",DAY(Hoja2!D3911)),2),"/",RIGHT(CONCATENATE("00",MONTH(Hoja2!D3911)),2),"/",RIGHT(CONCATENATE("00",YEAR(Hoja2!D3911)),2))</f>
        <v>10/07/12</v>
      </c>
      <c r="J3911" t="str">
        <f>IF(LEN(Hoja2!J3911)&gt;150,LEN(Hoja2!J3911),"")</f>
        <v/>
      </c>
      <c r="K3911" t="str">
        <f>IF(Hoja2!A3911&lt;&gt;"", IF(Hoja2!B3911&lt;&gt;"", IF(Hoja2!C3911&lt;&gt;"", IF(Hoja2!D3911&lt;&gt;"", IF(Hoja2!E3911&lt;&gt;"", IF(Hoja2!F3911&lt;&gt;"", IF(Hoja2!J3911&lt;&gt;"","ok",""),""),""),""),""),""),"")</f>
        <v>ok</v>
      </c>
      <c r="L3911" t="str">
        <f>IF(Hoja2!A3911="'S/F'","--","")</f>
        <v/>
      </c>
      <c r="M3911" t="str">
        <f>IF(LEN(Hoja2!C3911)&gt;30,Hoja2!C3911,"")</f>
        <v/>
      </c>
      <c r="O3911" t="str">
        <f>IF(LEN(Hoja2!F3911)&gt;110,LEN(Hoja2!F3911),"")</f>
        <v/>
      </c>
      <c r="Q3911" t="str">
        <f>IF(K3911="ok",CONCATENATE(IF(Hoja2!A3911="'S/F'","--",""),N3911,"INSERT INTO seguimiento_oficios_recepcion_oficio(fecha_captura, folio_interno, no_oficio, dependencia_envia, firma, fecha_oficio, asunto, anexo, captura_id, estatus_id) VALUES ('",CONCATENATE(RIGHT(CONCATENATE("00",DAY(Hoja2!B3911)),2),"/",RIGHT(CONCATENATE("00",MONTH(Hoja2!B3911)),2),"/",RIGHT(CONCATENATE("00",YEAR(Hoja2!B3911)),2)),"',",Hoja2!A3911,",'",Hoja2!C3911,"','",Hoja2!F3911,"','",Hoja2!E3911,"','",CONCATENATE(RIGHT(CONCATENATE("00",DAY(Hoja2!D3911)),2),"/",RIGHT(CONCATENATE("00",MONTH(Hoja2!D3911)),2),"/",RIGHT(CONCATENATE("00",YEAR(Hoja2!D3911)),2)),"','",Hoja2!J3911,"',","FALSE, 1,8);"), "")</f>
        <v>INSERT INTO seguimiento_oficios_recepcion_oficio(fecha_captura, folio_interno, no_oficio, dependencia_envia, firma, fecha_oficio, asunto, anexo, captura_id, estatus_id) VALUES ('20/07/12',1256,'1006','SAF','JOSE MANUEL SAINZ PINEDA','10/07/12','AUTORIZACION DE TRANFERENCIA DE RECURSOS IFOS',FALSE, 1,8);</v>
      </c>
    </row>
    <row r="3912" spans="6:17">
      <c r="F3912" t="str">
        <f>RIGHT(CONCATENATE("00",DAY(Hoja2!B3912)),2)</f>
        <v>20</v>
      </c>
      <c r="G3912" t="str">
        <f>CONCATENATE(RIGHT(CONCATENATE("00",DAY(Hoja2!B3912)),2),"/",RIGHT(CONCATENATE("00",MONTH(Hoja2!B3912)),2),"/",RIGHT(CONCATENATE("00",YEAR(Hoja2!B3912)),2))</f>
        <v>20/07/12</v>
      </c>
      <c r="H3912" t="str">
        <f>RIGHT(CONCATENATE("00",DAY(Hoja2!D3912)),2)</f>
        <v>20</v>
      </c>
      <c r="I3912" t="str">
        <f>CONCATENATE(RIGHT(CONCATENATE("00",DAY(Hoja2!D3912)),2),"/",RIGHT(CONCATENATE("00",MONTH(Hoja2!D3912)),2),"/",RIGHT(CONCATENATE("00",YEAR(Hoja2!D3912)),2))</f>
        <v>20/07/12</v>
      </c>
      <c r="J3912" t="str">
        <f>IF(LEN(Hoja2!J3912)&gt;150,LEN(Hoja2!J3912),"")</f>
        <v/>
      </c>
      <c r="K3912" t="str">
        <f>IF(Hoja2!A3912&lt;&gt;"", IF(Hoja2!B3912&lt;&gt;"", IF(Hoja2!C3912&lt;&gt;"", IF(Hoja2!D3912&lt;&gt;"", IF(Hoja2!E3912&lt;&gt;"", IF(Hoja2!F3912&lt;&gt;"", IF(Hoja2!J3912&lt;&gt;"","ok",""),""),""),""),""),""),"")</f>
        <v>ok</v>
      </c>
      <c r="L3912" t="str">
        <f>IF(Hoja2!A3912="'S/F'","--","")</f>
        <v/>
      </c>
      <c r="M3912" t="str">
        <f>IF(LEN(Hoja2!C3912)&gt;30,Hoja2!C3912,"")</f>
        <v/>
      </c>
      <c r="O3912" t="str">
        <f>IF(LEN(Hoja2!F3912)&gt;110,LEN(Hoja2!F3912),"")</f>
        <v/>
      </c>
      <c r="Q3912" t="str">
        <f>IF(K3912="ok",CONCATENATE(IF(Hoja2!A3912="'S/F'","--",""),N3912,"INSERT INTO seguimiento_oficios_recepcion_oficio(fecha_captura, folio_interno, no_oficio, dependencia_envia, firma, fecha_oficio, asunto, anexo, captura_id, estatus_id) VALUES ('",CONCATENATE(RIGHT(CONCATENATE("00",DAY(Hoja2!B3912)),2),"/",RIGHT(CONCATENATE("00",MONTH(Hoja2!B3912)),2),"/",RIGHT(CONCATENATE("00",YEAR(Hoja2!B3912)),2)),"',",Hoja2!A3912,",'",Hoja2!C3912,"','",Hoja2!F3912,"','",Hoja2!E3912,"','",CONCATENATE(RIGHT(CONCATENATE("00",DAY(Hoja2!D3912)),2),"/",RIGHT(CONCATENATE("00",MONTH(Hoja2!D3912)),2),"/",RIGHT(CONCATENATE("00",YEAR(Hoja2!D3912)),2)),"','",Hoja2!J3912,"',","FALSE, 1,8);"), "")</f>
        <v>INSERT INTO seguimiento_oficios_recepcion_oficio(fecha_captura, folio_interno, no_oficio, dependencia_envia, firma, fecha_oficio, asunto, anexo, captura_id, estatus_id) VALUES ('20/07/12',1257,'07.09','TURISMO','LIC. YOLANDA OSUNA HUERTA','20/07/12','SOLICITA DESCUENTO DEL 75 % DEL USO DE LA RENTA DEL ESTACIONAMIENTO DEL PARQUE TABASCO',FALSE, 1,8);</v>
      </c>
    </row>
    <row r="3913" spans="6:17">
      <c r="F3913" t="str">
        <f>RIGHT(CONCATENATE("00",DAY(Hoja2!B3913)),2)</f>
        <v>11</v>
      </c>
      <c r="G3913" t="str">
        <f>CONCATENATE(RIGHT(CONCATENATE("00",DAY(Hoja2!B3913)),2),"/",RIGHT(CONCATENATE("00",MONTH(Hoja2!B3913)),2),"/",RIGHT(CONCATENATE("00",YEAR(Hoja2!B3913)),2))</f>
        <v>11/06/03</v>
      </c>
      <c r="H3913" t="str">
        <f>RIGHT(CONCATENATE("00",DAY(Hoja2!D3913)),2)</f>
        <v>23</v>
      </c>
      <c r="I3913" t="str">
        <f>CONCATENATE(RIGHT(CONCATENATE("00",DAY(Hoja2!D3913)),2),"/",RIGHT(CONCATENATE("00",MONTH(Hoja2!D3913)),2),"/",RIGHT(CONCATENATE("00",YEAR(Hoja2!D3913)),2))</f>
        <v>23/07/12</v>
      </c>
      <c r="J3913" t="str">
        <f>IF(LEN(Hoja2!J3913)&gt;150,LEN(Hoja2!J3913),"")</f>
        <v/>
      </c>
      <c r="K3913" t="str">
        <f>IF(Hoja2!A3913&lt;&gt;"", IF(Hoja2!B3913&lt;&gt;"", IF(Hoja2!C3913&lt;&gt;"", IF(Hoja2!D3913&lt;&gt;"", IF(Hoja2!E3913&lt;&gt;"", IF(Hoja2!F3913&lt;&gt;"", IF(Hoja2!J3913&lt;&gt;"","ok",""),""),""),""),""),""),"")</f>
        <v>ok</v>
      </c>
      <c r="L3913" t="str">
        <f>IF(Hoja2!A3913="'S/F'","--","")</f>
        <v/>
      </c>
      <c r="M3913" t="str">
        <f>IF(LEN(Hoja2!C3913)&gt;30,Hoja2!C3913,"")</f>
        <v/>
      </c>
      <c r="O3913" t="str">
        <f>IF(LEN(Hoja2!F3913)&gt;110,LEN(Hoja2!F3913),"")</f>
        <v/>
      </c>
      <c r="Q3913" t="str">
        <f>IF(K3913="ok",CONCATENATE(IF(Hoja2!A3913="'S/F'","--",""),N3913,"INSERT INTO seguimiento_oficios_recepcion_oficio(fecha_captura, folio_interno, no_oficio, dependencia_envia, firma, fecha_oficio, asunto, anexo, captura_id, estatus_id) VALUES ('",CONCATENATE(RIGHT(CONCATENATE("00",DAY(Hoja2!B3913)),2),"/",RIGHT(CONCATENATE("00",MONTH(Hoja2!B3913)),2),"/",RIGHT(CONCATENATE("00",YEAR(Hoja2!B3913)),2)),"',",Hoja2!A3913,",'",Hoja2!C3913,"','",Hoja2!F3913,"','",Hoja2!E3913,"','",CONCATENATE(RIGHT(CONCATENATE("00",DAY(Hoja2!D3913)),2),"/",RIGHT(CONCATENATE("00",MONTH(Hoja2!D3913)),2),"/",RIGHT(CONCATENATE("00",YEAR(Hoja2!D3913)),2)),"','",Hoja2!J3913,"',","FALSE, 1,8);"), "")</f>
        <v>INSERT INTO seguimiento_oficios_recepcion_oficio(fecha_captura, folio_interno, no_oficio, dependencia_envia, firma, fecha_oficio, asunto, anexo, captura_id, estatus_id) VALUES ('11/06/03',1258,'S/N','BANDA DE MUSICA','NELSON DENIS RUIZ','23/07/12','AGRADECIMIENTO POR REPARACION DE INSTRUMENTOS',FALSE, 1,8);</v>
      </c>
    </row>
    <row r="3914" spans="6:17">
      <c r="F3914" t="str">
        <f>RIGHT(CONCATENATE("00",DAY(Hoja2!B3914)),2)</f>
        <v>11</v>
      </c>
      <c r="G3914" t="str">
        <f>CONCATENATE(RIGHT(CONCATENATE("00",DAY(Hoja2!B3914)),2),"/",RIGHT(CONCATENATE("00",MONTH(Hoja2!B3914)),2),"/",RIGHT(CONCATENATE("00",YEAR(Hoja2!B3914)),2))</f>
        <v>11/07/12</v>
      </c>
      <c r="H3914" t="str">
        <f>RIGHT(CONCATENATE("00",DAY(Hoja2!D3914)),2)</f>
        <v>10</v>
      </c>
      <c r="I3914" t="str">
        <f>CONCATENATE(RIGHT(CONCATENATE("00",DAY(Hoja2!D3914)),2),"/",RIGHT(CONCATENATE("00",MONTH(Hoja2!D3914)),2),"/",RIGHT(CONCATENATE("00",YEAR(Hoja2!D3914)),2))</f>
        <v>10/07/12</v>
      </c>
      <c r="J3914" t="str">
        <f>IF(LEN(Hoja2!J3914)&gt;150,LEN(Hoja2!J3914),"")</f>
        <v/>
      </c>
      <c r="K3914" t="str">
        <f>IF(Hoja2!A3914&lt;&gt;"", IF(Hoja2!B3914&lt;&gt;"", IF(Hoja2!C3914&lt;&gt;"", IF(Hoja2!D3914&lt;&gt;"", IF(Hoja2!E3914&lt;&gt;"", IF(Hoja2!F3914&lt;&gt;"", IF(Hoja2!J3914&lt;&gt;"","ok",""),""),""),""),""),""),"")</f>
        <v>ok</v>
      </c>
      <c r="L3914" t="str">
        <f>IF(Hoja2!A3914="'S/F'","--","")</f>
        <v/>
      </c>
      <c r="M3914" t="str">
        <f>IF(LEN(Hoja2!C3914)&gt;30,Hoja2!C3914,"")</f>
        <v/>
      </c>
      <c r="O3914" t="str">
        <f>IF(LEN(Hoja2!F3914)&gt;110,LEN(Hoja2!F3914),"")</f>
        <v/>
      </c>
      <c r="Q3914" t="str">
        <f>IF(K3914="ok",CONCATENATE(IF(Hoja2!A3914="'S/F'","--",""),N3914,"INSERT INTO seguimiento_oficios_recepcion_oficio(fecha_captura, folio_interno, no_oficio, dependencia_envia, firma, fecha_oficio, asunto, anexo, captura_id, estatus_id) VALUES ('",CONCATENATE(RIGHT(CONCATENATE("00",DAY(Hoja2!B3914)),2),"/",RIGHT(CONCATENATE("00",MONTH(Hoja2!B3914)),2),"/",RIGHT(CONCATENATE("00",YEAR(Hoja2!B3914)),2)),"',",Hoja2!A3914,",'",Hoja2!C3914,"','",Hoja2!F3914,"','",Hoja2!E3914,"','",CONCATENATE(RIGHT(CONCATENATE("00",DAY(Hoja2!D3914)),2),"/",RIGHT(CONCATENATE("00",MONTH(Hoja2!D3914)),2),"/",RIGHT(CONCATENATE("00",YEAR(Hoja2!D3914)),2)),"','",Hoja2!J3914,"',","FALSE, 1,8);"), "")</f>
        <v>INSERT INTO seguimiento_oficios_recepcion_oficio(fecha_captura, folio_interno, no_oficio, dependencia_envia, firma, fecha_oficio, asunto, anexo, captura_id, estatus_id) VALUES ('11/07/12',1261,'251','PATRIMONIO','C.P. JUAN PALMA JIMENEZ','10/07/12','REQUISICION DE MATERIAL',FALSE, 1,8);</v>
      </c>
    </row>
    <row r="3915" spans="6:17">
      <c r="F3915" t="str">
        <f>RIGHT(CONCATENATE("00",DAY(Hoja2!B3915)),2)</f>
        <v>23</v>
      </c>
      <c r="G3915" t="str">
        <f>CONCATENATE(RIGHT(CONCATENATE("00",DAY(Hoja2!B3915)),2),"/",RIGHT(CONCATENATE("00",MONTH(Hoja2!B3915)),2),"/",RIGHT(CONCATENATE("00",YEAR(Hoja2!B3915)),2))</f>
        <v>23/07/12</v>
      </c>
      <c r="H3915" t="str">
        <f>RIGHT(CONCATENATE("00",DAY(Hoja2!D3915)),2)</f>
        <v>23</v>
      </c>
      <c r="I3915" t="str">
        <f>CONCATENATE(RIGHT(CONCATENATE("00",DAY(Hoja2!D3915)),2),"/",RIGHT(CONCATENATE("00",MONTH(Hoja2!D3915)),2),"/",RIGHT(CONCATENATE("00",YEAR(Hoja2!D3915)),2))</f>
        <v>23/07/12</v>
      </c>
      <c r="J3915" t="str">
        <f>IF(LEN(Hoja2!J3915)&gt;150,LEN(Hoja2!J3915),"")</f>
        <v/>
      </c>
      <c r="K3915" t="str">
        <f>IF(Hoja2!A3915&lt;&gt;"", IF(Hoja2!B3915&lt;&gt;"", IF(Hoja2!C3915&lt;&gt;"", IF(Hoja2!D3915&lt;&gt;"", IF(Hoja2!E3915&lt;&gt;"", IF(Hoja2!F3915&lt;&gt;"", IF(Hoja2!J3915&lt;&gt;"","ok",""),""),""),""),""),""),"")</f>
        <v>ok</v>
      </c>
      <c r="L3915" t="str">
        <f>IF(Hoja2!A3915="'S/F'","--","")</f>
        <v/>
      </c>
      <c r="M3915" t="str">
        <f>IF(LEN(Hoja2!C3915)&gt;30,Hoja2!C3915,"")</f>
        <v/>
      </c>
      <c r="O3915" t="str">
        <f>IF(LEN(Hoja2!F3915)&gt;110,LEN(Hoja2!F3915),"")</f>
        <v/>
      </c>
      <c r="Q3915" t="str">
        <f>IF(K3915="ok",CONCATENATE(IF(Hoja2!A3915="'S/F'","--",""),N3915,"INSERT INTO seguimiento_oficios_recepcion_oficio(fecha_captura, folio_interno, no_oficio, dependencia_envia, firma, fecha_oficio, asunto, anexo, captura_id, estatus_id) VALUES ('",CONCATENATE(RIGHT(CONCATENATE("00",DAY(Hoja2!B3915)),2),"/",RIGHT(CONCATENATE("00",MONTH(Hoja2!B3915)),2),"/",RIGHT(CONCATENATE("00",YEAR(Hoja2!B3915)),2)),"',",Hoja2!A3915,",'",Hoja2!C3915,"','",Hoja2!F3915,"','",Hoja2!E3915,"','",CONCATENATE(RIGHT(CONCATENATE("00",DAY(Hoja2!D3915)),2),"/",RIGHT(CONCATENATE("00",MONTH(Hoja2!D3915)),2),"/",RIGHT(CONCATENATE("00",YEAR(Hoja2!D3915)),2)),"','",Hoja2!J3915,"',","FALSE, 1,8);"), "")</f>
        <v>INSERT INTO seguimiento_oficios_recepcion_oficio(fecha_captura, folio_interno, no_oficio, dependencia_envia, firma, fecha_oficio, asunto, anexo, captura_id, estatus_id) VALUES ('23/07/12',1261,'1086','DRM','JOSE ANTONIO GARCIA PALAVICINI','23/07/12','SOLICITAN COLOCACION DE LEYENDA Y LOGOTIPO',FALSE, 1,8);</v>
      </c>
    </row>
    <row r="3916" spans="6:17">
      <c r="F3916" t="str">
        <f>RIGHT(CONCATENATE("00",DAY(Hoja2!B3916)),2)</f>
        <v>23</v>
      </c>
      <c r="G3916" t="str">
        <f>CONCATENATE(RIGHT(CONCATENATE("00",DAY(Hoja2!B3916)),2),"/",RIGHT(CONCATENATE("00",MONTH(Hoja2!B3916)),2),"/",RIGHT(CONCATENATE("00",YEAR(Hoja2!B3916)),2))</f>
        <v>23/07/12</v>
      </c>
      <c r="H3916" t="str">
        <f>RIGHT(CONCATENATE("00",DAY(Hoja2!D3916)),2)</f>
        <v>20</v>
      </c>
      <c r="I3916" t="str">
        <f>CONCATENATE(RIGHT(CONCATENATE("00",DAY(Hoja2!D3916)),2),"/",RIGHT(CONCATENATE("00",MONTH(Hoja2!D3916)),2),"/",RIGHT(CONCATENATE("00",YEAR(Hoja2!D3916)),2))</f>
        <v>20/07/12</v>
      </c>
      <c r="J3916" t="str">
        <f>IF(LEN(Hoja2!J3916)&gt;150,LEN(Hoja2!J3916),"")</f>
        <v/>
      </c>
      <c r="K3916" t="str">
        <f>IF(Hoja2!A3916&lt;&gt;"", IF(Hoja2!B3916&lt;&gt;"", IF(Hoja2!C3916&lt;&gt;"", IF(Hoja2!D3916&lt;&gt;"", IF(Hoja2!E3916&lt;&gt;"", IF(Hoja2!F3916&lt;&gt;"", IF(Hoja2!J3916&lt;&gt;"","ok",""),""),""),""),""),""),"")</f>
        <v>ok</v>
      </c>
      <c r="L3916" t="str">
        <f>IF(Hoja2!A3916="'S/F'","--","")</f>
        <v/>
      </c>
      <c r="M3916" t="str">
        <f>IF(LEN(Hoja2!C3916)&gt;30,Hoja2!C3916,"")</f>
        <v/>
      </c>
      <c r="O3916" t="str">
        <f>IF(LEN(Hoja2!F3916)&gt;110,LEN(Hoja2!F3916),"")</f>
        <v/>
      </c>
      <c r="Q3916" t="str">
        <f>IF(K3916="ok",CONCATENATE(IF(Hoja2!A3916="'S/F'","--",""),N3916,"INSERT INTO seguimiento_oficios_recepcion_oficio(fecha_captura, folio_interno, no_oficio, dependencia_envia, firma, fecha_oficio, asunto, anexo, captura_id, estatus_id) VALUES ('",CONCATENATE(RIGHT(CONCATENATE("00",DAY(Hoja2!B3916)),2),"/",RIGHT(CONCATENATE("00",MONTH(Hoja2!B3916)),2),"/",RIGHT(CONCATENATE("00",YEAR(Hoja2!B3916)),2)),"',",Hoja2!A3916,",'",Hoja2!C3916,"','",Hoja2!F3916,"','",Hoja2!E3916,"','",CONCATENATE(RIGHT(CONCATENATE("00",DAY(Hoja2!D3916)),2),"/",RIGHT(CONCATENATE("00",MONTH(Hoja2!D3916)),2),"/",RIGHT(CONCATENATE("00",YEAR(Hoja2!D3916)),2)),"','",Hoja2!J3916,"',","FALSE, 1,8);"), "")</f>
        <v>INSERT INTO seguimiento_oficios_recepcion_oficio(fecha_captura, folio_interno, no_oficio, dependencia_envia, firma, fecha_oficio, asunto, anexo, captura_id, estatus_id) VALUES ('23/07/12',1262,'07.17','DRM','YOLANDA OSUNA HUERTA','20/07/12','SOLICITAN CONDONACION   DEL USO DE LA NAVE 1 EL 01 Y 02 DE SEP. Y EL CENTRO DE CONVENCIONES EL 01 Y 02 DE NOVIENBRE',FALSE, 1,8);</v>
      </c>
    </row>
    <row r="3917" spans="6:17">
      <c r="F3917" t="str">
        <f>RIGHT(CONCATENATE("00",DAY(Hoja2!B3917)),2)</f>
        <v>23</v>
      </c>
      <c r="G3917" t="str">
        <f>CONCATENATE(RIGHT(CONCATENATE("00",DAY(Hoja2!B3917)),2),"/",RIGHT(CONCATENATE("00",MONTH(Hoja2!B3917)),2),"/",RIGHT(CONCATENATE("00",YEAR(Hoja2!B3917)),2))</f>
        <v>23/07/12</v>
      </c>
      <c r="H3917" t="str">
        <f>RIGHT(CONCATENATE("00",DAY(Hoja2!D3917)),2)</f>
        <v>23</v>
      </c>
      <c r="I3917" t="str">
        <f>CONCATENATE(RIGHT(CONCATENATE("00",DAY(Hoja2!D3917)),2),"/",RIGHT(CONCATENATE("00",MONTH(Hoja2!D3917)),2),"/",RIGHT(CONCATENATE("00",YEAR(Hoja2!D3917)),2))</f>
        <v>23/07/12</v>
      </c>
      <c r="J3917" t="str">
        <f>IF(LEN(Hoja2!J3917)&gt;150,LEN(Hoja2!J3917),"")</f>
        <v/>
      </c>
      <c r="K3917" t="str">
        <f>IF(Hoja2!A3917&lt;&gt;"", IF(Hoja2!B3917&lt;&gt;"", IF(Hoja2!C3917&lt;&gt;"", IF(Hoja2!D3917&lt;&gt;"", IF(Hoja2!E3917&lt;&gt;"", IF(Hoja2!F3917&lt;&gt;"", IF(Hoja2!J3917&lt;&gt;"","ok",""),""),""),""),""),""),"")</f>
        <v>ok</v>
      </c>
      <c r="L3917" t="str">
        <f>IF(Hoja2!A3917="'S/F'","--","")</f>
        <v/>
      </c>
      <c r="M3917" t="str">
        <f>IF(LEN(Hoja2!C3917)&gt;30,Hoja2!C3917,"")</f>
        <v/>
      </c>
      <c r="O3917" t="str">
        <f>IF(LEN(Hoja2!F3917)&gt;110,LEN(Hoja2!F3917),"")</f>
        <v/>
      </c>
      <c r="Q3917" t="str">
        <f>IF(K3917="ok",CONCATENATE(IF(Hoja2!A3917="'S/F'","--",""),N3917,"INSERT INTO seguimiento_oficios_recepcion_oficio(fecha_captura, folio_interno, no_oficio, dependencia_envia, firma, fecha_oficio, asunto, anexo, captura_id, estatus_id) VALUES ('",CONCATENATE(RIGHT(CONCATENATE("00",DAY(Hoja2!B3917)),2),"/",RIGHT(CONCATENATE("00",MONTH(Hoja2!B3917)),2),"/",RIGHT(CONCATENATE("00",YEAR(Hoja2!B3917)),2)),"',",Hoja2!A3917,",'",Hoja2!C3917,"','",Hoja2!F3917,"','",Hoja2!E3917,"','",CONCATENATE(RIGHT(CONCATENATE("00",DAY(Hoja2!D3917)),2),"/",RIGHT(CONCATENATE("00",MONTH(Hoja2!D3917)),2),"/",RIGHT(CONCATENATE("00",YEAR(Hoja2!D3917)),2)),"','",Hoja2!J3917,"',","FALSE, 1,8);"), "")</f>
        <v>INSERT INTO seguimiento_oficios_recepcion_oficio(fecha_captura, folio_interno, no_oficio, dependencia_envia, firma, fecha_oficio, asunto, anexo, captura_id, estatus_id) VALUES ('23/07/12',1263,'1437','HOSPITAL DE SALUD MENTAL','ILIANA DEL CARMEN GARCIA MORALES','23/07/12','SOLICITUD DE TRANSPORTE PARA EL 27 DE JULIO',FALSE, 1,8);</v>
      </c>
    </row>
    <row r="3918" spans="6:17">
      <c r="F3918" t="str">
        <f>RIGHT(CONCATENATE("00",DAY(Hoja2!B3918)),2)</f>
        <v>23</v>
      </c>
      <c r="G3918" t="str">
        <f>CONCATENATE(RIGHT(CONCATENATE("00",DAY(Hoja2!B3918)),2),"/",RIGHT(CONCATENATE("00",MONTH(Hoja2!B3918)),2),"/",RIGHT(CONCATENATE("00",YEAR(Hoja2!B3918)),2))</f>
        <v>23/07/12</v>
      </c>
      <c r="H3918" t="str">
        <f>RIGHT(CONCATENATE("00",DAY(Hoja2!D3918)),2)</f>
        <v>23</v>
      </c>
      <c r="I3918" t="str">
        <f>CONCATENATE(RIGHT(CONCATENATE("00",DAY(Hoja2!D3918)),2),"/",RIGHT(CONCATENATE("00",MONTH(Hoja2!D3918)),2),"/",RIGHT(CONCATENATE("00",YEAR(Hoja2!D3918)),2))</f>
        <v>23/07/12</v>
      </c>
      <c r="J3918" t="str">
        <f>IF(LEN(Hoja2!J3918)&gt;150,LEN(Hoja2!J3918),"")</f>
        <v/>
      </c>
      <c r="K3918" t="str">
        <f>IF(Hoja2!A3918&lt;&gt;"", IF(Hoja2!B3918&lt;&gt;"", IF(Hoja2!C3918&lt;&gt;"", IF(Hoja2!D3918&lt;&gt;"", IF(Hoja2!E3918&lt;&gt;"", IF(Hoja2!F3918&lt;&gt;"", IF(Hoja2!J3918&lt;&gt;"","ok",""),""),""),""),""),""),"")</f>
        <v>ok</v>
      </c>
      <c r="L3918" t="str">
        <f>IF(Hoja2!A3918="'S/F'","--","")</f>
        <v/>
      </c>
      <c r="M3918" t="str">
        <f>IF(LEN(Hoja2!C3918)&gt;30,Hoja2!C3918,"")</f>
        <v/>
      </c>
      <c r="O3918" t="str">
        <f>IF(LEN(Hoja2!F3918)&gt;110,LEN(Hoja2!F3918),"")</f>
        <v/>
      </c>
      <c r="Q3918" t="str">
        <f>IF(K3918="ok",CONCATENATE(IF(Hoja2!A3918="'S/F'","--",""),N3918,"INSERT INTO seguimiento_oficios_recepcion_oficio(fecha_captura, folio_interno, no_oficio, dependencia_envia, firma, fecha_oficio, asunto, anexo, captura_id, estatus_id) VALUES ('",CONCATENATE(RIGHT(CONCATENATE("00",DAY(Hoja2!B3918)),2),"/",RIGHT(CONCATENATE("00",MONTH(Hoja2!B3918)),2),"/",RIGHT(CONCATENATE("00",YEAR(Hoja2!B3918)),2)),"',",Hoja2!A3918,",'",Hoja2!C3918,"','",Hoja2!F3918,"','",Hoja2!E3918,"','",CONCATENATE(RIGHT(CONCATENATE("00",DAY(Hoja2!D3918)),2),"/",RIGHT(CONCATENATE("00",MONTH(Hoja2!D3918)),2),"/",RIGHT(CONCATENATE("00",YEAR(Hoja2!D3918)),2)),"','",Hoja2!J3918,"',","FALSE, 1,8);"), "")</f>
        <v>INSERT INTO seguimiento_oficios_recepcion_oficio(fecha_captura, folio_interno, no_oficio, dependencia_envia, firma, fecha_oficio, asunto, anexo, captura_id, estatus_id) VALUES ('23/07/12',1264,'750','DIF-TABASCO','MARINA GARCIA FRANCO','23/07/12','SOLICITUD DE ENAJENACION ',FALSE, 1,8);</v>
      </c>
    </row>
    <row r="3919" spans="6:17">
      <c r="F3919" t="str">
        <f>RIGHT(CONCATENATE("00",DAY(Hoja2!B3919)),2)</f>
        <v>23</v>
      </c>
      <c r="G3919" t="str">
        <f>CONCATENATE(RIGHT(CONCATENATE("00",DAY(Hoja2!B3919)),2),"/",RIGHT(CONCATENATE("00",MONTH(Hoja2!B3919)),2),"/",RIGHT(CONCATENATE("00",YEAR(Hoja2!B3919)),2))</f>
        <v>23/07/12</v>
      </c>
      <c r="H3919" t="str">
        <f>RIGHT(CONCATENATE("00",DAY(Hoja2!D3919)),2)</f>
        <v>23</v>
      </c>
      <c r="I3919" t="str">
        <f>CONCATENATE(RIGHT(CONCATENATE("00",DAY(Hoja2!D3919)),2),"/",RIGHT(CONCATENATE("00",MONTH(Hoja2!D3919)),2),"/",RIGHT(CONCATENATE("00",YEAR(Hoja2!D3919)),2))</f>
        <v>23/07/12</v>
      </c>
      <c r="J3919" t="str">
        <f>IF(LEN(Hoja2!J3919)&gt;150,LEN(Hoja2!J3919),"")</f>
        <v/>
      </c>
      <c r="K3919" t="str">
        <f>IF(Hoja2!A3919&lt;&gt;"", IF(Hoja2!B3919&lt;&gt;"", IF(Hoja2!C3919&lt;&gt;"", IF(Hoja2!D3919&lt;&gt;"", IF(Hoja2!E3919&lt;&gt;"", IF(Hoja2!F3919&lt;&gt;"", IF(Hoja2!J3919&lt;&gt;"","ok",""),""),""),""),""),""),"")</f>
        <v>ok</v>
      </c>
      <c r="L3919" t="str">
        <f>IF(Hoja2!A3919="'S/F'","--","")</f>
        <v/>
      </c>
      <c r="M3919" t="str">
        <f>IF(LEN(Hoja2!C3919)&gt;30,Hoja2!C3919,"")</f>
        <v/>
      </c>
      <c r="O3919" t="str">
        <f>IF(LEN(Hoja2!F3919)&gt;110,LEN(Hoja2!F3919),"")</f>
        <v/>
      </c>
      <c r="Q3919" t="str">
        <f>IF(K3919="ok",CONCATENATE(IF(Hoja2!A3919="'S/F'","--",""),N3919,"INSERT INTO seguimiento_oficios_recepcion_oficio(fecha_captura, folio_interno, no_oficio, dependencia_envia, firma, fecha_oficio, asunto, anexo, captura_id, estatus_id) VALUES ('",CONCATENATE(RIGHT(CONCATENATE("00",DAY(Hoja2!B3919)),2),"/",RIGHT(CONCATENATE("00",MONTH(Hoja2!B3919)),2),"/",RIGHT(CONCATENATE("00",YEAR(Hoja2!B3919)),2)),"',",Hoja2!A3919,",'",Hoja2!C3919,"','",Hoja2!F3919,"','",Hoja2!E3919,"','",CONCATENATE(RIGHT(CONCATENATE("00",DAY(Hoja2!D3919)),2),"/",RIGHT(CONCATENATE("00",MONTH(Hoja2!D3919)),2),"/",RIGHT(CONCATENATE("00",YEAR(Hoja2!D3919)),2)),"','",Hoja2!J3919,"',","FALSE, 1,8);"), "")</f>
        <v>INSERT INTO seguimiento_oficios_recepcion_oficio(fecha_captura, folio_interno, no_oficio, dependencia_envia, firma, fecha_oficio, asunto, anexo, captura_id, estatus_id) VALUES ('23/07/12',1265,'07.19','OCV-TABASCO','LEYLA AGUIRRE CARRILLO','23/07/12','SOLICITAN CHOCOBUS EL 03 DE AGOSTO',FALSE, 1,8);</v>
      </c>
    </row>
    <row r="3920" spans="6:17">
      <c r="F3920" t="str">
        <f>RIGHT(CONCATENATE("00",DAY(Hoja2!B3920)),2)</f>
        <v>24</v>
      </c>
      <c r="G3920" t="str">
        <f>CONCATENATE(RIGHT(CONCATENATE("00",DAY(Hoja2!B3920)),2),"/",RIGHT(CONCATENATE("00",MONTH(Hoja2!B3920)),2),"/",RIGHT(CONCATENATE("00",YEAR(Hoja2!B3920)),2))</f>
        <v>24/07/12</v>
      </c>
      <c r="H3920" t="str">
        <f>RIGHT(CONCATENATE("00",DAY(Hoja2!D3920)),2)</f>
        <v>23</v>
      </c>
      <c r="I3920" t="str">
        <f>CONCATENATE(RIGHT(CONCATENATE("00",DAY(Hoja2!D3920)),2),"/",RIGHT(CONCATENATE("00",MONTH(Hoja2!D3920)),2),"/",RIGHT(CONCATENATE("00",YEAR(Hoja2!D3920)),2))</f>
        <v>23/07/12</v>
      </c>
      <c r="J3920" t="str">
        <f>IF(LEN(Hoja2!J3920)&gt;150,LEN(Hoja2!J3920),"")</f>
        <v/>
      </c>
      <c r="K3920" t="str">
        <f>IF(Hoja2!A3920&lt;&gt;"", IF(Hoja2!B3920&lt;&gt;"", IF(Hoja2!C3920&lt;&gt;"", IF(Hoja2!D3920&lt;&gt;"", IF(Hoja2!E3920&lt;&gt;"", IF(Hoja2!F3920&lt;&gt;"", IF(Hoja2!J3920&lt;&gt;"","ok",""),""),""),""),""),""),"")</f>
        <v>ok</v>
      </c>
      <c r="L3920" t="str">
        <f>IF(Hoja2!A3920="'S/F'","--","")</f>
        <v/>
      </c>
      <c r="M3920" t="str">
        <f>IF(LEN(Hoja2!C3920)&gt;30,Hoja2!C3920,"")</f>
        <v/>
      </c>
      <c r="O3920" t="str">
        <f>IF(LEN(Hoja2!F3920)&gt;110,LEN(Hoja2!F3920),"")</f>
        <v/>
      </c>
      <c r="Q3920" t="str">
        <f>IF(K3920="ok",CONCATENATE(IF(Hoja2!A3920="'S/F'","--",""),N3920,"INSERT INTO seguimiento_oficios_recepcion_oficio(fecha_captura, folio_interno, no_oficio, dependencia_envia, firma, fecha_oficio, asunto, anexo, captura_id, estatus_id) VALUES ('",CONCATENATE(RIGHT(CONCATENATE("00",DAY(Hoja2!B3920)),2),"/",RIGHT(CONCATENATE("00",MONTH(Hoja2!B3920)),2),"/",RIGHT(CONCATENATE("00",YEAR(Hoja2!B3920)),2)),"',",Hoja2!A3920,",'",Hoja2!C3920,"','",Hoja2!F3920,"','",Hoja2!E3920,"','",CONCATENATE(RIGHT(CONCATENATE("00",DAY(Hoja2!D3920)),2),"/",RIGHT(CONCATENATE("00",MONTH(Hoja2!D3920)),2),"/",RIGHT(CONCATENATE("00",YEAR(Hoja2!D3920)),2)),"','",Hoja2!J3920,"',","FALSE, 1,8);"), "")</f>
        <v>INSERT INTO seguimiento_oficios_recepcion_oficio(fecha_captura, folio_interno, no_oficio, dependencia_envia, firma, fecha_oficio, asunto, anexo, captura_id, estatus_id) VALUES ('24/07/12',1266,'438','IEC','NORMA LILI CARDENAS ZURITA','23/07/12','SOLICITAN 3 CHOCOBUSES PARA EL 25 DE AGOSTO',FALSE, 1,8);</v>
      </c>
    </row>
    <row r="3921" spans="6:17">
      <c r="F3921" t="str">
        <f>RIGHT(CONCATENATE("00",DAY(Hoja2!B3921)),2)</f>
        <v>24</v>
      </c>
      <c r="G3921" t="str">
        <f>CONCATENATE(RIGHT(CONCATENATE("00",DAY(Hoja2!B3921)),2),"/",RIGHT(CONCATENATE("00",MONTH(Hoja2!B3921)),2),"/",RIGHT(CONCATENATE("00",YEAR(Hoja2!B3921)),2))</f>
        <v>24/07/12</v>
      </c>
      <c r="H3921" t="str">
        <f>RIGHT(CONCATENATE("00",DAY(Hoja2!D3921)),2)</f>
        <v>23</v>
      </c>
      <c r="I3921" t="str">
        <f>CONCATENATE(RIGHT(CONCATENATE("00",DAY(Hoja2!D3921)),2),"/",RIGHT(CONCATENATE("00",MONTH(Hoja2!D3921)),2),"/",RIGHT(CONCATENATE("00",YEAR(Hoja2!D3921)),2))</f>
        <v>23/07/12</v>
      </c>
      <c r="J3921" t="str">
        <f>IF(LEN(Hoja2!J3921)&gt;150,LEN(Hoja2!J3921),"")</f>
        <v/>
      </c>
      <c r="K3921" t="str">
        <f>IF(Hoja2!A3921&lt;&gt;"", IF(Hoja2!B3921&lt;&gt;"", IF(Hoja2!C3921&lt;&gt;"", IF(Hoja2!D3921&lt;&gt;"", IF(Hoja2!E3921&lt;&gt;"", IF(Hoja2!F3921&lt;&gt;"", IF(Hoja2!J3921&lt;&gt;"","ok",""),""),""),""),""),""),"")</f>
        <v>ok</v>
      </c>
      <c r="L3921" t="str">
        <f>IF(Hoja2!A3921="'S/F'","--","")</f>
        <v/>
      </c>
      <c r="M3921" t="str">
        <f>IF(LEN(Hoja2!C3921)&gt;30,Hoja2!C3921,"")</f>
        <v/>
      </c>
      <c r="O3921" t="str">
        <f>IF(LEN(Hoja2!F3921)&gt;110,LEN(Hoja2!F3921),"")</f>
        <v/>
      </c>
      <c r="Q3921" t="str">
        <f>IF(K3921="ok",CONCATENATE(IF(Hoja2!A3921="'S/F'","--",""),N3921,"INSERT INTO seguimiento_oficios_recepcion_oficio(fecha_captura, folio_interno, no_oficio, dependencia_envia, firma, fecha_oficio, asunto, anexo, captura_id, estatus_id) VALUES ('",CONCATENATE(RIGHT(CONCATENATE("00",DAY(Hoja2!B3921)),2),"/",RIGHT(CONCATENATE("00",MONTH(Hoja2!B3921)),2),"/",RIGHT(CONCATENATE("00",YEAR(Hoja2!B3921)),2)),"',",Hoja2!A3921,",'",Hoja2!C3921,"','",Hoja2!F3921,"','",Hoja2!E3921,"','",CONCATENATE(RIGHT(CONCATENATE("00",DAY(Hoja2!D3921)),2),"/",RIGHT(CONCATENATE("00",MONTH(Hoja2!D3921)),2),"/",RIGHT(CONCATENATE("00",YEAR(Hoja2!D3921)),2)),"','",Hoja2!J3921,"',","FALSE, 1,8);"), "")</f>
        <v>INSERT INTO seguimiento_oficios_recepcion_oficio(fecha_captura, folio_interno, no_oficio, dependencia_envia, firma, fecha_oficio, asunto, anexo, captura_id, estatus_id) VALUES ('24/07/12',1267,'439','IEC','NORMA LILI CARDENAS ZURITA','23/07/12','SOLICITAN TARIMA DEL 25 Y  26 DE AGOSOTO',FALSE, 1,8);</v>
      </c>
    </row>
    <row r="3922" spans="6:17">
      <c r="F3922" t="str">
        <f>RIGHT(CONCATENATE("00",DAY(Hoja2!B3922)),2)</f>
        <v>24</v>
      </c>
      <c r="G3922" t="str">
        <f>CONCATENATE(RIGHT(CONCATENATE("00",DAY(Hoja2!B3922)),2),"/",RIGHT(CONCATENATE("00",MONTH(Hoja2!B3922)),2),"/",RIGHT(CONCATENATE("00",YEAR(Hoja2!B3922)),2))</f>
        <v>24/07/12</v>
      </c>
      <c r="H3922" t="str">
        <f>RIGHT(CONCATENATE("00",DAY(Hoja2!D3922)),2)</f>
        <v>23</v>
      </c>
      <c r="I3922" t="str">
        <f>CONCATENATE(RIGHT(CONCATENATE("00",DAY(Hoja2!D3922)),2),"/",RIGHT(CONCATENATE("00",MONTH(Hoja2!D3922)),2),"/",RIGHT(CONCATENATE("00",YEAR(Hoja2!D3922)),2))</f>
        <v>23/07/12</v>
      </c>
      <c r="J3922" t="str">
        <f>IF(LEN(Hoja2!J3922)&gt;150,LEN(Hoja2!J3922),"")</f>
        <v/>
      </c>
      <c r="K3922" t="str">
        <f>IF(Hoja2!A3922&lt;&gt;"", IF(Hoja2!B3922&lt;&gt;"", IF(Hoja2!C3922&lt;&gt;"", IF(Hoja2!D3922&lt;&gt;"", IF(Hoja2!E3922&lt;&gt;"", IF(Hoja2!F3922&lt;&gt;"", IF(Hoja2!J3922&lt;&gt;"","ok",""),""),""),""),""),""),"")</f>
        <v>ok</v>
      </c>
      <c r="L3922" t="str">
        <f>IF(Hoja2!A3922="'S/F'","--","")</f>
        <v/>
      </c>
      <c r="M3922" t="str">
        <f>IF(LEN(Hoja2!C3922)&gt;30,Hoja2!C3922,"")</f>
        <v/>
      </c>
      <c r="O3922" t="str">
        <f>IF(LEN(Hoja2!F3922)&gt;110,LEN(Hoja2!F3922),"")</f>
        <v/>
      </c>
      <c r="Q3922" t="str">
        <f>IF(K3922="ok",CONCATENATE(IF(Hoja2!A3922="'S/F'","--",""),N3922,"INSERT INTO seguimiento_oficios_recepcion_oficio(fecha_captura, folio_interno, no_oficio, dependencia_envia, firma, fecha_oficio, asunto, anexo, captura_id, estatus_id) VALUES ('",CONCATENATE(RIGHT(CONCATENATE("00",DAY(Hoja2!B3922)),2),"/",RIGHT(CONCATENATE("00",MONTH(Hoja2!B3922)),2),"/",RIGHT(CONCATENATE("00",YEAR(Hoja2!B3922)),2)),"',",Hoja2!A3922,",'",Hoja2!C3922,"','",Hoja2!F3922,"','",Hoja2!E3922,"','",CONCATENATE(RIGHT(CONCATENATE("00",DAY(Hoja2!D3922)),2),"/",RIGHT(CONCATENATE("00",MONTH(Hoja2!D3922)),2),"/",RIGHT(CONCATENATE("00",YEAR(Hoja2!D3922)),2)),"','",Hoja2!J3922,"',","FALSE, 1,8);"), "")</f>
        <v>INSERT INTO seguimiento_oficios_recepcion_oficio(fecha_captura, folio_interno, no_oficio, dependencia_envia, firma, fecha_oficio, asunto, anexo, captura_id, estatus_id) VALUES ('24/07/12',1268,'440','IEC','NORMA LILI CARDENAS ZURITA','23/07/12','SOLICITAN BANDA DE MUSICA 25 Y 26 DE AGOSOTO',FALSE, 1,8);</v>
      </c>
    </row>
    <row r="3923" spans="6:17">
      <c r="F3923" t="str">
        <f>RIGHT(CONCATENATE("00",DAY(Hoja2!B3923)),2)</f>
        <v>24</v>
      </c>
      <c r="G3923" t="str">
        <f>CONCATENATE(RIGHT(CONCATENATE("00",DAY(Hoja2!B3923)),2),"/",RIGHT(CONCATENATE("00",MONTH(Hoja2!B3923)),2),"/",RIGHT(CONCATENATE("00",YEAR(Hoja2!B3923)),2))</f>
        <v>24/07/12</v>
      </c>
      <c r="H3923" t="str">
        <f>RIGHT(CONCATENATE("00",DAY(Hoja2!D3923)),2)</f>
        <v>23</v>
      </c>
      <c r="I3923" t="str">
        <f>CONCATENATE(RIGHT(CONCATENATE("00",DAY(Hoja2!D3923)),2),"/",RIGHT(CONCATENATE("00",MONTH(Hoja2!D3923)),2),"/",RIGHT(CONCATENATE("00",YEAR(Hoja2!D3923)),2))</f>
        <v>23/07/12</v>
      </c>
      <c r="J3923">
        <f>IF(LEN(Hoja2!J3923)&gt;150,LEN(Hoja2!J3923),"")</f>
        <v>177</v>
      </c>
      <c r="K3923" t="str">
        <f>IF(Hoja2!A3923&lt;&gt;"", IF(Hoja2!B3923&lt;&gt;"", IF(Hoja2!C3923&lt;&gt;"", IF(Hoja2!D3923&lt;&gt;"", IF(Hoja2!E3923&lt;&gt;"", IF(Hoja2!F3923&lt;&gt;"", IF(Hoja2!J3923&lt;&gt;"","ok",""),""),""),""),""),""),"")</f>
        <v>ok</v>
      </c>
      <c r="L3923" t="str">
        <f>IF(Hoja2!A3923="'S/F'","--","")</f>
        <v/>
      </c>
      <c r="M3923" t="str">
        <f>IF(LEN(Hoja2!C3923)&gt;30,Hoja2!C3923,"")</f>
        <v/>
      </c>
      <c r="O3923" t="str">
        <f>IF(LEN(Hoja2!F3923)&gt;110,LEN(Hoja2!F3923),"")</f>
        <v/>
      </c>
      <c r="Q3923" t="str">
        <f>IF(K3923="ok",CONCATENATE(IF(Hoja2!A3923="'S/F'","--",""),N3923,"INSERT INTO seguimiento_oficios_recepcion_oficio(fecha_captura, folio_interno, no_oficio, dependencia_envia, firma, fecha_oficio, asunto, anexo, captura_id, estatus_id) VALUES ('",CONCATENATE(RIGHT(CONCATENATE("00",DAY(Hoja2!B3923)),2),"/",RIGHT(CONCATENATE("00",MONTH(Hoja2!B3923)),2),"/",RIGHT(CONCATENATE("00",YEAR(Hoja2!B3923)),2)),"',",Hoja2!A3923,",'",Hoja2!C3923,"','",Hoja2!F3923,"','",Hoja2!E3923,"','",CONCATENATE(RIGHT(CONCATENATE("00",DAY(Hoja2!D3923)),2),"/",RIGHT(CONCATENATE("00",MONTH(Hoja2!D3923)),2),"/",RIGHT(CONCATENATE("00",YEAR(Hoja2!D3923)),2)),"','",Hoja2!J3923,"',","FALSE, 1,8);"), "")</f>
        <v>INSERT INTO seguimiento_oficios_recepcion_oficio(fecha_captura, folio_interno, no_oficio, dependencia_envia, firma, fecha_oficio, asunto, anexo, captura_id, estatus_id) VALUES ('24/07/12',1269,'289','TRANSPORTE AEREOS','MARIA GUADALUPE CABRERA LANDERO','23/07/12','SOLICITAN AMPLIACION DE VIATICOS PARA PERSONAL COMISIONADO QUE ESTA SUPERVISANDO EL SERVICIO DE MANTENIMIENTO Y CORRECCION DE DISCREPANCIAS DE LA EREONAVE LEAR JET 28 MAT XC-VSA',FALSE, 1,8);</v>
      </c>
    </row>
    <row r="3924" spans="6:17">
      <c r="F3924" t="str">
        <f>RIGHT(CONCATENATE("00",DAY(Hoja2!B3924)),2)</f>
        <v>25</v>
      </c>
      <c r="G3924" t="str">
        <f>CONCATENATE(RIGHT(CONCATENATE("00",DAY(Hoja2!B3924)),2),"/",RIGHT(CONCATENATE("00",MONTH(Hoja2!B3924)),2),"/",RIGHT(CONCATENATE("00",YEAR(Hoja2!B3924)),2))</f>
        <v>25/07/12</v>
      </c>
      <c r="H3924" t="str">
        <f>RIGHT(CONCATENATE("00",DAY(Hoja2!D3924)),2)</f>
        <v>24</v>
      </c>
      <c r="I3924" t="str">
        <f>CONCATENATE(RIGHT(CONCATENATE("00",DAY(Hoja2!D3924)),2),"/",RIGHT(CONCATENATE("00",MONTH(Hoja2!D3924)),2),"/",RIGHT(CONCATENATE("00",YEAR(Hoja2!D3924)),2))</f>
        <v>24/07/12</v>
      </c>
      <c r="J3924" t="str">
        <f>IF(LEN(Hoja2!J3924)&gt;150,LEN(Hoja2!J3924),"")</f>
        <v/>
      </c>
      <c r="K3924" t="str">
        <f>IF(Hoja2!A3924&lt;&gt;"", IF(Hoja2!B3924&lt;&gt;"", IF(Hoja2!C3924&lt;&gt;"", IF(Hoja2!D3924&lt;&gt;"", IF(Hoja2!E3924&lt;&gt;"", IF(Hoja2!F3924&lt;&gt;"", IF(Hoja2!J3924&lt;&gt;"","ok",""),""),""),""),""),""),"")</f>
        <v>ok</v>
      </c>
      <c r="L3924" t="str">
        <f>IF(Hoja2!A3924="'S/F'","--","")</f>
        <v/>
      </c>
      <c r="M3924" t="str">
        <f>IF(LEN(Hoja2!C3924)&gt;30,Hoja2!C3924,"")</f>
        <v/>
      </c>
      <c r="O3924" t="str">
        <f>IF(LEN(Hoja2!F3924)&gt;110,LEN(Hoja2!F3924),"")</f>
        <v/>
      </c>
      <c r="Q3924" t="str">
        <f>IF(K3924="ok",CONCATENATE(IF(Hoja2!A3924="'S/F'","--",""),N3924,"INSERT INTO seguimiento_oficios_recepcion_oficio(fecha_captura, folio_interno, no_oficio, dependencia_envia, firma, fecha_oficio, asunto, anexo, captura_id, estatus_id) VALUES ('",CONCATENATE(RIGHT(CONCATENATE("00",DAY(Hoja2!B3924)),2),"/",RIGHT(CONCATENATE("00",MONTH(Hoja2!B3924)),2),"/",RIGHT(CONCATENATE("00",YEAR(Hoja2!B3924)),2)),"',",Hoja2!A3924,",'",Hoja2!C3924,"','",Hoja2!F3924,"','",Hoja2!E3924,"','",CONCATENATE(RIGHT(CONCATENATE("00",DAY(Hoja2!D3924)),2),"/",RIGHT(CONCATENATE("00",MONTH(Hoja2!D3924)),2),"/",RIGHT(CONCATENATE("00",YEAR(Hoja2!D3924)),2)),"','",Hoja2!J3924,"',","FALSE, 1,8);"), "")</f>
        <v>INSERT INTO seguimiento_oficios_recepcion_oficio(fecha_captura, folio_interno, no_oficio, dependencia_envia, firma, fecha_oficio, asunto, anexo, captura_id, estatus_id) VALUES ('25/07/12',1271,'1148','SALUD','ADALBERTO VAZQUEZ GOMEZ','24/07/12','ENVIAN TRES TANTOS EN ORIGINAL DE CONTRATOS COPIAS DE FALLO LICITACION PUBLICA ESTATAL NO. 56058002-004-12 ',FALSE, 1,8);</v>
      </c>
    </row>
    <row r="3925" spans="6:17">
      <c r="F3925" t="str">
        <f>RIGHT(CONCATENATE("00",DAY(Hoja2!B3925)),2)</f>
        <v>25</v>
      </c>
      <c r="G3925" t="str">
        <f>CONCATENATE(RIGHT(CONCATENATE("00",DAY(Hoja2!B3925)),2),"/",RIGHT(CONCATENATE("00",MONTH(Hoja2!B3925)),2),"/",RIGHT(CONCATENATE("00",YEAR(Hoja2!B3925)),2))</f>
        <v>25/07/12</v>
      </c>
      <c r="H3925" t="str">
        <f>RIGHT(CONCATENATE("00",DAY(Hoja2!D3925)),2)</f>
        <v>25</v>
      </c>
      <c r="I3925" t="str">
        <f>CONCATENATE(RIGHT(CONCATENATE("00",DAY(Hoja2!D3925)),2),"/",RIGHT(CONCATENATE("00",MONTH(Hoja2!D3925)),2),"/",RIGHT(CONCATENATE("00",YEAR(Hoja2!D3925)),2))</f>
        <v>25/07/12</v>
      </c>
      <c r="J3925" t="str">
        <f>IF(LEN(Hoja2!J3925)&gt;150,LEN(Hoja2!J3925),"")</f>
        <v/>
      </c>
      <c r="K3925" t="str">
        <f>IF(Hoja2!A3925&lt;&gt;"", IF(Hoja2!B3925&lt;&gt;"", IF(Hoja2!C3925&lt;&gt;"", IF(Hoja2!D3925&lt;&gt;"", IF(Hoja2!E3925&lt;&gt;"", IF(Hoja2!F3925&lt;&gt;"", IF(Hoja2!J3925&lt;&gt;"","ok",""),""),""),""),""),""),"")</f>
        <v>ok</v>
      </c>
      <c r="L3925" t="str">
        <f>IF(Hoja2!A3925="'S/F'","--","")</f>
        <v/>
      </c>
      <c r="M3925" t="str">
        <f>IF(LEN(Hoja2!C3925)&gt;30,Hoja2!C3925,"")</f>
        <v/>
      </c>
      <c r="O3925" t="str">
        <f>IF(LEN(Hoja2!F3925)&gt;110,LEN(Hoja2!F3925),"")</f>
        <v/>
      </c>
      <c r="Q3925" t="str">
        <f>IF(K3925="ok",CONCATENATE(IF(Hoja2!A3925="'S/F'","--",""),N3925,"INSERT INTO seguimiento_oficios_recepcion_oficio(fecha_captura, folio_interno, no_oficio, dependencia_envia, firma, fecha_oficio, asunto, anexo, captura_id, estatus_id) VALUES ('",CONCATENATE(RIGHT(CONCATENATE("00",DAY(Hoja2!B3925)),2),"/",RIGHT(CONCATENATE("00",MONTH(Hoja2!B3925)),2),"/",RIGHT(CONCATENATE("00",YEAR(Hoja2!B3925)),2)),"',",Hoja2!A3925,",'",Hoja2!C3925,"','",Hoja2!F3925,"','",Hoja2!E3925,"','",CONCATENATE(RIGHT(CONCATENATE("00",DAY(Hoja2!D3925)),2),"/",RIGHT(CONCATENATE("00",MONTH(Hoja2!D3925)),2),"/",RIGHT(CONCATENATE("00",YEAR(Hoja2!D3925)),2)),"','",Hoja2!J3925,"',","FALSE, 1,8);"), "")</f>
        <v>INSERT INTO seguimiento_oficios_recepcion_oficio(fecha_captura, folio_interno, no_oficio, dependencia_envia, firma, fecha_oficio, asunto, anexo, captura_id, estatus_id) VALUES ('25/07/12',1272,'S/N','COMERCIALIZADORA EVENTOS Y SERVICIOS DE MERCADO','CARLOS OCTAVIANO HERNANDEZ GONZALEZ','25/07/12','SOLICITAN NAVE 3 DEL 01 AL 08 DE OCTUBRE',FALSE, 1,8);</v>
      </c>
    </row>
    <row r="3926" spans="6:17">
      <c r="F3926" t="str">
        <f>RIGHT(CONCATENATE("00",DAY(Hoja2!B3926)),2)</f>
        <v>25</v>
      </c>
      <c r="G3926" t="str">
        <f>CONCATENATE(RIGHT(CONCATENATE("00",DAY(Hoja2!B3926)),2),"/",RIGHT(CONCATENATE("00",MONTH(Hoja2!B3926)),2),"/",RIGHT(CONCATENATE("00",YEAR(Hoja2!B3926)),2))</f>
        <v>25/07/12</v>
      </c>
      <c r="H3926" t="str">
        <f>RIGHT(CONCATENATE("00",DAY(Hoja2!D3926)),2)</f>
        <v>25</v>
      </c>
      <c r="I3926" t="str">
        <f>CONCATENATE(RIGHT(CONCATENATE("00",DAY(Hoja2!D3926)),2),"/",RIGHT(CONCATENATE("00",MONTH(Hoja2!D3926)),2),"/",RIGHT(CONCATENATE("00",YEAR(Hoja2!D3926)),2))</f>
        <v>25/07/12</v>
      </c>
      <c r="J3926" t="str">
        <f>IF(LEN(Hoja2!J3926)&gt;150,LEN(Hoja2!J3926),"")</f>
        <v/>
      </c>
      <c r="K3926" t="str">
        <f>IF(Hoja2!A3926&lt;&gt;"", IF(Hoja2!B3926&lt;&gt;"", IF(Hoja2!C3926&lt;&gt;"", IF(Hoja2!D3926&lt;&gt;"", IF(Hoja2!E3926&lt;&gt;"", IF(Hoja2!F3926&lt;&gt;"", IF(Hoja2!J3926&lt;&gt;"","ok",""),""),""),""),""),""),"")</f>
        <v>ok</v>
      </c>
      <c r="L3926" t="str">
        <f>IF(Hoja2!A3926="'S/F'","--","")</f>
        <v/>
      </c>
      <c r="M3926" t="str">
        <f>IF(LEN(Hoja2!C3926)&gt;30,Hoja2!C3926,"")</f>
        <v/>
      </c>
      <c r="O3926" t="str">
        <f>IF(LEN(Hoja2!F3926)&gt;110,LEN(Hoja2!F3926),"")</f>
        <v/>
      </c>
      <c r="Q3926" t="str">
        <f>IF(K3926="ok",CONCATENATE(IF(Hoja2!A3926="'S/F'","--",""),N3926,"INSERT INTO seguimiento_oficios_recepcion_oficio(fecha_captura, folio_interno, no_oficio, dependencia_envia, firma, fecha_oficio, asunto, anexo, captura_id, estatus_id) VALUES ('",CONCATENATE(RIGHT(CONCATENATE("00",DAY(Hoja2!B3926)),2),"/",RIGHT(CONCATENATE("00",MONTH(Hoja2!B3926)),2),"/",RIGHT(CONCATENATE("00",YEAR(Hoja2!B3926)),2)),"',",Hoja2!A3926,",'",Hoja2!C3926,"','",Hoja2!F3926,"','",Hoja2!E3926,"','",CONCATENATE(RIGHT(CONCATENATE("00",DAY(Hoja2!D3926)),2),"/",RIGHT(CONCATENATE("00",MONTH(Hoja2!D3926)),2),"/",RIGHT(CONCATENATE("00",YEAR(Hoja2!D3926)),2)),"','",Hoja2!J3926,"',","FALSE, 1,8);"), "")</f>
        <v>INSERT INTO seguimiento_oficios_recepcion_oficio(fecha_captura, folio_interno, no_oficio, dependencia_envia, firma, fecha_oficio, asunto, anexo, captura_id, estatus_id) VALUES ('25/07/12',1273,'291','TRANSPORTE AEREOS','MARIA GUADALUPE CABRERA LANDERO','25/07/12','ENVIAN COTIZACION PARA PERSONAL QUE TOMARA LOS CURSOS RECURRENTES EN SIMULADOR DE VUELO EN LEAR JET',FALSE, 1,8);</v>
      </c>
    </row>
    <row r="3927" spans="6:17">
      <c r="F3927" t="str">
        <f>RIGHT(CONCATENATE("00",DAY(Hoja2!B3927)),2)</f>
        <v>25</v>
      </c>
      <c r="G3927" t="str">
        <f>CONCATENATE(RIGHT(CONCATENATE("00",DAY(Hoja2!B3927)),2),"/",RIGHT(CONCATENATE("00",MONTH(Hoja2!B3927)),2),"/",RIGHT(CONCATENATE("00",YEAR(Hoja2!B3927)),2))</f>
        <v>25/07/12</v>
      </c>
      <c r="H3927" t="str">
        <f>RIGHT(CONCATENATE("00",DAY(Hoja2!D3927)),2)</f>
        <v>25</v>
      </c>
      <c r="I3927" t="str">
        <f>CONCATENATE(RIGHT(CONCATENATE("00",DAY(Hoja2!D3927)),2),"/",RIGHT(CONCATENATE("00",MONTH(Hoja2!D3927)),2),"/",RIGHT(CONCATENATE("00",YEAR(Hoja2!D3927)),2))</f>
        <v>25/07/12</v>
      </c>
      <c r="J3927" t="str">
        <f>IF(LEN(Hoja2!J3927)&gt;150,LEN(Hoja2!J3927),"")</f>
        <v/>
      </c>
      <c r="K3927" t="str">
        <f>IF(Hoja2!A3927&lt;&gt;"", IF(Hoja2!B3927&lt;&gt;"", IF(Hoja2!C3927&lt;&gt;"", IF(Hoja2!D3927&lt;&gt;"", IF(Hoja2!E3927&lt;&gt;"", IF(Hoja2!F3927&lt;&gt;"", IF(Hoja2!J3927&lt;&gt;"","ok",""),""),""),""),""),""),"")</f>
        <v>ok</v>
      </c>
      <c r="L3927" t="str">
        <f>IF(Hoja2!A3927="'S/F'","--","")</f>
        <v/>
      </c>
      <c r="M3927" t="str">
        <f>IF(LEN(Hoja2!C3927)&gt;30,Hoja2!C3927,"")</f>
        <v/>
      </c>
      <c r="O3927" t="str">
        <f>IF(LEN(Hoja2!F3927)&gt;110,LEN(Hoja2!F3927),"")</f>
        <v/>
      </c>
      <c r="Q3927" t="str">
        <f>IF(K3927="ok",CONCATENATE(IF(Hoja2!A3927="'S/F'","--",""),N3927,"INSERT INTO seguimiento_oficios_recepcion_oficio(fecha_captura, folio_interno, no_oficio, dependencia_envia, firma, fecha_oficio, asunto, anexo, captura_id, estatus_id) VALUES ('",CONCATENATE(RIGHT(CONCATENATE("00",DAY(Hoja2!B3927)),2),"/",RIGHT(CONCATENATE("00",MONTH(Hoja2!B3927)),2),"/",RIGHT(CONCATENATE("00",YEAR(Hoja2!B3927)),2)),"',",Hoja2!A3927,",'",Hoja2!C3927,"','",Hoja2!F3927,"','",Hoja2!E3927,"','",CONCATENATE(RIGHT(CONCATENATE("00",DAY(Hoja2!D3927)),2),"/",RIGHT(CONCATENATE("00",MONTH(Hoja2!D3927)),2),"/",RIGHT(CONCATENATE("00",YEAR(Hoja2!D3927)),2)),"','",Hoja2!J3927,"',","FALSE, 1,8);"), "")</f>
        <v>INSERT INTO seguimiento_oficios_recepcion_oficio(fecha_captura, folio_interno, no_oficio, dependencia_envia, firma, fecha_oficio, asunto, anexo, captura_id, estatus_id) VALUES ('25/07/12',1274,'292','TRANSPORTE AEREOS','MARIA GUADALUPE CABRERA LANDERO','25/07/12','ENVIAN CONTRATO IMPRESO Y EN DISCO FLEXIBLE DE LA EMPRESA TORNADO ASESORIA EN TRANSPORTACION AEREA POR $111,360.00',FALSE, 1,8);</v>
      </c>
    </row>
    <row r="3928" spans="6:17">
      <c r="F3928" t="str">
        <f>RIGHT(CONCATENATE("00",DAY(Hoja2!B3928)),2)</f>
        <v>25</v>
      </c>
      <c r="G3928" t="str">
        <f>CONCATENATE(RIGHT(CONCATENATE("00",DAY(Hoja2!B3928)),2),"/",RIGHT(CONCATENATE("00",MONTH(Hoja2!B3928)),2),"/",RIGHT(CONCATENATE("00",YEAR(Hoja2!B3928)),2))</f>
        <v>25/07/12</v>
      </c>
      <c r="H3928" t="str">
        <f>RIGHT(CONCATENATE("00",DAY(Hoja2!D3928)),2)</f>
        <v>25</v>
      </c>
      <c r="I3928" t="str">
        <f>CONCATENATE(RIGHT(CONCATENATE("00",DAY(Hoja2!D3928)),2),"/",RIGHT(CONCATENATE("00",MONTH(Hoja2!D3928)),2),"/",RIGHT(CONCATENATE("00",YEAR(Hoja2!D3928)),2))</f>
        <v>25/07/12</v>
      </c>
      <c r="J3928" t="str">
        <f>IF(LEN(Hoja2!J3928)&gt;150,LEN(Hoja2!J3928),"")</f>
        <v/>
      </c>
      <c r="K3928" t="str">
        <f>IF(Hoja2!A3928&lt;&gt;"", IF(Hoja2!B3928&lt;&gt;"", IF(Hoja2!C3928&lt;&gt;"", IF(Hoja2!D3928&lt;&gt;"", IF(Hoja2!E3928&lt;&gt;"", IF(Hoja2!F3928&lt;&gt;"", IF(Hoja2!J3928&lt;&gt;"","ok",""),""),""),""),""),""),"")</f>
        <v>ok</v>
      </c>
      <c r="L3928" t="str">
        <f>IF(Hoja2!A3928="'S/F'","--","")</f>
        <v/>
      </c>
      <c r="M3928" t="str">
        <f>IF(LEN(Hoja2!C3928)&gt;30,Hoja2!C3928,"")</f>
        <v/>
      </c>
      <c r="O3928" t="str">
        <f>IF(LEN(Hoja2!F3928)&gt;110,LEN(Hoja2!F3928),"")</f>
        <v/>
      </c>
      <c r="Q3928" t="str">
        <f>IF(K3928="ok",CONCATENATE(IF(Hoja2!A3928="'S/F'","--",""),N3928,"INSERT INTO seguimiento_oficios_recepcion_oficio(fecha_captura, folio_interno, no_oficio, dependencia_envia, firma, fecha_oficio, asunto, anexo, captura_id, estatus_id) VALUES ('",CONCATENATE(RIGHT(CONCATENATE("00",DAY(Hoja2!B3928)),2),"/",RIGHT(CONCATENATE("00",MONTH(Hoja2!B3928)),2),"/",RIGHT(CONCATENATE("00",YEAR(Hoja2!B3928)),2)),"',",Hoja2!A3928,",'",Hoja2!C3928,"','",Hoja2!F3928,"','",Hoja2!E3928,"','",CONCATENATE(RIGHT(CONCATENATE("00",DAY(Hoja2!D3928)),2),"/",RIGHT(CONCATENATE("00",MONTH(Hoja2!D3928)),2),"/",RIGHT(CONCATENATE("00",YEAR(Hoja2!D3928)),2)),"','",Hoja2!J3928,"',","FALSE, 1,8);"), "")</f>
        <v>INSERT INTO seguimiento_oficios_recepcion_oficio(fecha_captura, folio_interno, no_oficio, dependencia_envia, firma, fecha_oficio, asunto, anexo, captura_id, estatus_id) VALUES ('25/07/12',1275,'28122','30/A ZONA MILITAR','LUIS CRESENCIO SANDOVAL GONZALEZ','25/07/12','SOLICITAN MAMPARA, TEMPLETE, 50 SILLAS',FALSE, 1,8);</v>
      </c>
    </row>
    <row r="3929" spans="6:17">
      <c r="F3929" t="str">
        <f>RIGHT(CONCATENATE("00",DAY(Hoja2!B3929)),2)</f>
        <v>25</v>
      </c>
      <c r="G3929" t="str">
        <f>CONCATENATE(RIGHT(CONCATENATE("00",DAY(Hoja2!B3929)),2),"/",RIGHT(CONCATENATE("00",MONTH(Hoja2!B3929)),2),"/",RIGHT(CONCATENATE("00",YEAR(Hoja2!B3929)),2))</f>
        <v>25/07/12</v>
      </c>
      <c r="H3929" t="str">
        <f>RIGHT(CONCATENATE("00",DAY(Hoja2!D3929)),2)</f>
        <v>23</v>
      </c>
      <c r="I3929" t="str">
        <f>CONCATENATE(RIGHT(CONCATENATE("00",DAY(Hoja2!D3929)),2),"/",RIGHT(CONCATENATE("00",MONTH(Hoja2!D3929)),2),"/",RIGHT(CONCATENATE("00",YEAR(Hoja2!D3929)),2))</f>
        <v>23/07/12</v>
      </c>
      <c r="J3929" t="str">
        <f>IF(LEN(Hoja2!J3929)&gt;150,LEN(Hoja2!J3929),"")</f>
        <v/>
      </c>
      <c r="K3929" t="str">
        <f>IF(Hoja2!A3929&lt;&gt;"", IF(Hoja2!B3929&lt;&gt;"", IF(Hoja2!C3929&lt;&gt;"", IF(Hoja2!D3929&lt;&gt;"", IF(Hoja2!E3929&lt;&gt;"", IF(Hoja2!F3929&lt;&gt;"", IF(Hoja2!J3929&lt;&gt;"","ok",""),""),""),""),""),""),"")</f>
        <v>ok</v>
      </c>
      <c r="L3929" t="str">
        <f>IF(Hoja2!A3929="'S/F'","--","")</f>
        <v/>
      </c>
      <c r="M3929" t="str">
        <f>IF(LEN(Hoja2!C3929)&gt;30,Hoja2!C3929,"")</f>
        <v/>
      </c>
      <c r="O3929" t="str">
        <f>IF(LEN(Hoja2!F3929)&gt;110,LEN(Hoja2!F3929),"")</f>
        <v/>
      </c>
      <c r="Q3929" t="str">
        <f>IF(K3929="ok",CONCATENATE(IF(Hoja2!A3929="'S/F'","--",""),N3929,"INSERT INTO seguimiento_oficios_recepcion_oficio(fecha_captura, folio_interno, no_oficio, dependencia_envia, firma, fecha_oficio, asunto, anexo, captura_id, estatus_id) VALUES ('",CONCATENATE(RIGHT(CONCATENATE("00",DAY(Hoja2!B3929)),2),"/",RIGHT(CONCATENATE("00",MONTH(Hoja2!B3929)),2),"/",RIGHT(CONCATENATE("00",YEAR(Hoja2!B3929)),2)),"',",Hoja2!A3929,",'",Hoja2!C3929,"','",Hoja2!F3929,"','",Hoja2!E3929,"','",CONCATENATE(RIGHT(CONCATENATE("00",DAY(Hoja2!D3929)),2),"/",RIGHT(CONCATENATE("00",MONTH(Hoja2!D3929)),2),"/",RIGHT(CONCATENATE("00",YEAR(Hoja2!D3929)),2)),"','",Hoja2!J3929,"',","FALSE, 1,8);"), "")</f>
        <v>INSERT INTO seguimiento_oficios_recepcion_oficio(fecha_captura, folio_interno, no_oficio, dependencia_envia, firma, fecha_oficio, asunto, anexo, captura_id, estatus_id) VALUES ('25/07/12',1277,'086','ASUNTOS RELIGIOSOS','MARTHA ALICIA GAMAS GONZALEZ','23/07/12','SOLICITAN NAVE 3 11 Y 12 DE AGOSTO',FALSE, 1,8);</v>
      </c>
    </row>
    <row r="3930" spans="6:17">
      <c r="F3930" t="str">
        <f>RIGHT(CONCATENATE("00",DAY(Hoja2!B3930)),2)</f>
        <v>25</v>
      </c>
      <c r="G3930" t="str">
        <f>CONCATENATE(RIGHT(CONCATENATE("00",DAY(Hoja2!B3930)),2),"/",RIGHT(CONCATENATE("00",MONTH(Hoja2!B3930)),2),"/",RIGHT(CONCATENATE("00",YEAR(Hoja2!B3930)),2))</f>
        <v>25/07/12</v>
      </c>
      <c r="H3930" t="str">
        <f>RIGHT(CONCATENATE("00",DAY(Hoja2!D3930)),2)</f>
        <v>23</v>
      </c>
      <c r="I3930" t="str">
        <f>CONCATENATE(RIGHT(CONCATENATE("00",DAY(Hoja2!D3930)),2),"/",RIGHT(CONCATENATE("00",MONTH(Hoja2!D3930)),2),"/",RIGHT(CONCATENATE("00",YEAR(Hoja2!D3930)),2))</f>
        <v>23/07/12</v>
      </c>
      <c r="J3930" t="str">
        <f>IF(LEN(Hoja2!J3930)&gt;150,LEN(Hoja2!J3930),"")</f>
        <v/>
      </c>
      <c r="K3930" t="str">
        <f>IF(Hoja2!A3930&lt;&gt;"", IF(Hoja2!B3930&lt;&gt;"", IF(Hoja2!C3930&lt;&gt;"", IF(Hoja2!D3930&lt;&gt;"", IF(Hoja2!E3930&lt;&gt;"", IF(Hoja2!F3930&lt;&gt;"", IF(Hoja2!J3930&lt;&gt;"","ok",""),""),""),""),""),""),"")</f>
        <v>ok</v>
      </c>
      <c r="L3930" t="str">
        <f>IF(Hoja2!A3930="'S/F'","--","")</f>
        <v/>
      </c>
      <c r="M3930" t="str">
        <f>IF(LEN(Hoja2!C3930)&gt;30,Hoja2!C3930,"")</f>
        <v/>
      </c>
      <c r="O3930" t="str">
        <f>IF(LEN(Hoja2!F3930)&gt;110,LEN(Hoja2!F3930),"")</f>
        <v/>
      </c>
      <c r="Q3930" t="str">
        <f>IF(K3930="ok",CONCATENATE(IF(Hoja2!A3930="'S/F'","--",""),N3930,"INSERT INTO seguimiento_oficios_recepcion_oficio(fecha_captura, folio_interno, no_oficio, dependencia_envia, firma, fecha_oficio, asunto, anexo, captura_id, estatus_id) VALUES ('",CONCATENATE(RIGHT(CONCATENATE("00",DAY(Hoja2!B3930)),2),"/",RIGHT(CONCATENATE("00",MONTH(Hoja2!B3930)),2),"/",RIGHT(CONCATENATE("00",YEAR(Hoja2!B3930)),2)),"',",Hoja2!A3930,",'",Hoja2!C3930,"','",Hoja2!F3930,"','",Hoja2!E3930,"','",CONCATENATE(RIGHT(CONCATENATE("00",DAY(Hoja2!D3930)),2),"/",RIGHT(CONCATENATE("00",MONTH(Hoja2!D3930)),2),"/",RIGHT(CONCATENATE("00",YEAR(Hoja2!D3930)),2)),"','",Hoja2!J3930,"',","FALSE, 1,8);"), "")</f>
        <v>INSERT INTO seguimiento_oficios_recepcion_oficio(fecha_captura, folio_interno, no_oficio, dependencia_envia, firma, fecha_oficio, asunto, anexo, captura_id, estatus_id) VALUES ('25/07/12',1278,'085','ASUNTOS RELIGIOSOS','MARTHA ALICIA GAMAS GONZALEZ','23/07/12','SOLICITAN NAVE 3 DEL 22 AL 26 DE AGOSTO',FALSE, 1,8);</v>
      </c>
    </row>
    <row r="3931" spans="6:17">
      <c r="F3931" t="str">
        <f>RIGHT(CONCATENATE("00",DAY(Hoja2!B3931)),2)</f>
        <v>26</v>
      </c>
      <c r="G3931" t="str">
        <f>CONCATENATE(RIGHT(CONCATENATE("00",DAY(Hoja2!B3931)),2),"/",RIGHT(CONCATENATE("00",MONTH(Hoja2!B3931)),2),"/",RIGHT(CONCATENATE("00",YEAR(Hoja2!B3931)),2))</f>
        <v>26/07/12</v>
      </c>
      <c r="H3931" t="str">
        <f>RIGHT(CONCATENATE("00",DAY(Hoja2!D3931)),2)</f>
        <v>26</v>
      </c>
      <c r="I3931" t="str">
        <f>CONCATENATE(RIGHT(CONCATENATE("00",DAY(Hoja2!D3931)),2),"/",RIGHT(CONCATENATE("00",MONTH(Hoja2!D3931)),2),"/",RIGHT(CONCATENATE("00",YEAR(Hoja2!D3931)),2))</f>
        <v>26/07/12</v>
      </c>
      <c r="J3931" t="str">
        <f>IF(LEN(Hoja2!J3931)&gt;150,LEN(Hoja2!J3931),"")</f>
        <v/>
      </c>
      <c r="K3931" t="str">
        <f>IF(Hoja2!A3931&lt;&gt;"", IF(Hoja2!B3931&lt;&gt;"", IF(Hoja2!C3931&lt;&gt;"", IF(Hoja2!D3931&lt;&gt;"", IF(Hoja2!E3931&lt;&gt;"", IF(Hoja2!F3931&lt;&gt;"", IF(Hoja2!J3931&lt;&gt;"","ok",""),""),""),""),""),""),"")</f>
        <v>ok</v>
      </c>
      <c r="L3931" t="str">
        <f>IF(Hoja2!A3931="'S/F'","--","")</f>
        <v/>
      </c>
      <c r="M3931" t="str">
        <f>IF(LEN(Hoja2!C3931)&gt;30,Hoja2!C3931,"")</f>
        <v/>
      </c>
      <c r="O3931" t="str">
        <f>IF(LEN(Hoja2!F3931)&gt;110,LEN(Hoja2!F3931),"")</f>
        <v/>
      </c>
      <c r="Q3931" t="str">
        <f>IF(K3931="ok",CONCATENATE(IF(Hoja2!A3931="'S/F'","--",""),N3931,"INSERT INTO seguimiento_oficios_recepcion_oficio(fecha_captura, folio_interno, no_oficio, dependencia_envia, firma, fecha_oficio, asunto, anexo, captura_id, estatus_id) VALUES ('",CONCATENATE(RIGHT(CONCATENATE("00",DAY(Hoja2!B3931)),2),"/",RIGHT(CONCATENATE("00",MONTH(Hoja2!B3931)),2),"/",RIGHT(CONCATENATE("00",YEAR(Hoja2!B3931)),2)),"',",Hoja2!A3931,",'",Hoja2!C3931,"','",Hoja2!F3931,"','",Hoja2!E3931,"','",CONCATENATE(RIGHT(CONCATENATE("00",DAY(Hoja2!D3931)),2),"/",RIGHT(CONCATENATE("00",MONTH(Hoja2!D3931)),2),"/",RIGHT(CONCATENATE("00",YEAR(Hoja2!D3931)),2)),"','",Hoja2!J3931,"',","FALSE, 1,8);"), "")</f>
        <v>INSERT INTO seguimiento_oficios_recepcion_oficio(fecha_captura, folio_interno, no_oficio, dependencia_envia, firma, fecha_oficio, asunto, anexo, captura_id, estatus_id) VALUES ('26/07/12',1281,'250','CONSEJERIA JURIDICA','GERARDO GUERRERO PEREZ','26/07/12','ENVIAN COPIA DE LA TARJETA INFORMATIVAEN RELACION AL JUICIO LABORAL PROMOVIDO POR EL C. ROMERO HERIBERTO VAZQUEZ MIER Y CONCHA',FALSE, 1,8);</v>
      </c>
    </row>
    <row r="3932" spans="6:17">
      <c r="F3932" t="str">
        <f>RIGHT(CONCATENATE("00",DAY(Hoja2!B3932)),2)</f>
        <v>27</v>
      </c>
      <c r="G3932" t="str">
        <f>CONCATENATE(RIGHT(CONCATENATE("00",DAY(Hoja2!B3932)),2),"/",RIGHT(CONCATENATE("00",MONTH(Hoja2!B3932)),2),"/",RIGHT(CONCATENATE("00",YEAR(Hoja2!B3932)),2))</f>
        <v>27/07/12</v>
      </c>
      <c r="H3932" t="str">
        <f>RIGHT(CONCATENATE("00",DAY(Hoja2!D3932)),2)</f>
        <v>27</v>
      </c>
      <c r="I3932" t="str">
        <f>CONCATENATE(RIGHT(CONCATENATE("00",DAY(Hoja2!D3932)),2),"/",RIGHT(CONCATENATE("00",MONTH(Hoja2!D3932)),2),"/",RIGHT(CONCATENATE("00",YEAR(Hoja2!D3932)),2))</f>
        <v>27/07/12</v>
      </c>
      <c r="J3932">
        <f>IF(LEN(Hoja2!J3932)&gt;150,LEN(Hoja2!J3932),"")</f>
        <v>163</v>
      </c>
      <c r="K3932" t="str">
        <f>IF(Hoja2!A3932&lt;&gt;"", IF(Hoja2!B3932&lt;&gt;"", IF(Hoja2!C3932&lt;&gt;"", IF(Hoja2!D3932&lt;&gt;"", IF(Hoja2!E3932&lt;&gt;"", IF(Hoja2!F3932&lt;&gt;"", IF(Hoja2!J3932&lt;&gt;"","ok",""),""),""),""),""),""),"")</f>
        <v>ok</v>
      </c>
      <c r="L3932" t="str">
        <f>IF(Hoja2!A3932="'S/F'","--","")</f>
        <v/>
      </c>
      <c r="M3932" t="str">
        <f>IF(LEN(Hoja2!C3932)&gt;30,Hoja2!C3932,"")</f>
        <v/>
      </c>
      <c r="O3932" t="str">
        <f>IF(LEN(Hoja2!F3932)&gt;110,LEN(Hoja2!F3932),"")</f>
        <v/>
      </c>
      <c r="Q3932" t="str">
        <f>IF(K3932="ok",CONCATENATE(IF(Hoja2!A3932="'S/F'","--",""),N3932,"INSERT INTO seguimiento_oficios_recepcion_oficio(fecha_captura, folio_interno, no_oficio, dependencia_envia, firma, fecha_oficio, asunto, anexo, captura_id, estatus_id) VALUES ('",CONCATENATE(RIGHT(CONCATENATE("00",DAY(Hoja2!B3932)),2),"/",RIGHT(CONCATENATE("00",MONTH(Hoja2!B3932)),2),"/",RIGHT(CONCATENATE("00",YEAR(Hoja2!B3932)),2)),"',",Hoja2!A3932,",'",Hoja2!C3932,"','",Hoja2!F3932,"','",Hoja2!E3932,"','",CONCATENATE(RIGHT(CONCATENATE("00",DAY(Hoja2!D3932)),2),"/",RIGHT(CONCATENATE("00",MONTH(Hoja2!D3932)),2),"/",RIGHT(CONCATENATE("00",YEAR(Hoja2!D3932)),2)),"','",Hoja2!J3932,"',","FALSE, 1,8);"), "")</f>
        <v>INSERT INTO seguimiento_oficios_recepcion_oficio(fecha_captura, folio_interno, no_oficio, dependencia_envia, firma, fecha_oficio, asunto, anexo, captura_id, estatus_id) VALUES ('27/07/12',1283,'119','DIRECCION DE INFORMATICA','MANUEL BLE VAZQUEZ','27/07/12','SOLICITA APOYO PARA PODER CONSIDERAR LA ADQUISICION DE DISCO DURO EN TECNOLOGIA FIBROCANAL PARA SISTEMA DE ALMACENAMIENTO Y SWITCH DE DATOS CON CONECTORES DE FIBRA',FALSE, 1,8);</v>
      </c>
    </row>
    <row r="3933" spans="6:17">
      <c r="F3933" t="str">
        <f>RIGHT(CONCATENATE("00",DAY(Hoja2!B3933)),2)</f>
        <v>27</v>
      </c>
      <c r="G3933" t="str">
        <f>CONCATENATE(RIGHT(CONCATENATE("00",DAY(Hoja2!B3933)),2),"/",RIGHT(CONCATENATE("00",MONTH(Hoja2!B3933)),2),"/",RIGHT(CONCATENATE("00",YEAR(Hoja2!B3933)),2))</f>
        <v>27/07/12</v>
      </c>
      <c r="H3933" t="str">
        <f>RIGHT(CONCATENATE("00",DAY(Hoja2!D3933)),2)</f>
        <v>25</v>
      </c>
      <c r="I3933" t="str">
        <f>CONCATENATE(RIGHT(CONCATENATE("00",DAY(Hoja2!D3933)),2),"/",RIGHT(CONCATENATE("00",MONTH(Hoja2!D3933)),2),"/",RIGHT(CONCATENATE("00",YEAR(Hoja2!D3933)),2))</f>
        <v>25/07/12</v>
      </c>
      <c r="J3933" t="str">
        <f>IF(LEN(Hoja2!J3933)&gt;150,LEN(Hoja2!J3933),"")</f>
        <v/>
      </c>
      <c r="K3933" t="str">
        <f>IF(Hoja2!A3933&lt;&gt;"", IF(Hoja2!B3933&lt;&gt;"", IF(Hoja2!C3933&lt;&gt;"", IF(Hoja2!D3933&lt;&gt;"", IF(Hoja2!E3933&lt;&gt;"", IF(Hoja2!F3933&lt;&gt;"", IF(Hoja2!J3933&lt;&gt;"","ok",""),""),""),""),""),""),"")</f>
        <v>ok</v>
      </c>
      <c r="L3933" t="str">
        <f>IF(Hoja2!A3933="'S/F'","--","")</f>
        <v/>
      </c>
      <c r="M3933" t="str">
        <f>IF(LEN(Hoja2!C3933)&gt;30,Hoja2!C3933,"")</f>
        <v/>
      </c>
      <c r="O3933" t="str">
        <f>IF(LEN(Hoja2!F3933)&gt;110,LEN(Hoja2!F3933),"")</f>
        <v/>
      </c>
      <c r="Q3933" t="str">
        <f>IF(K3933="ok",CONCATENATE(IF(Hoja2!A3933="'S/F'","--",""),N3933,"INSERT INTO seguimiento_oficios_recepcion_oficio(fecha_captura, folio_interno, no_oficio, dependencia_envia, firma, fecha_oficio, asunto, anexo, captura_id, estatus_id) VALUES ('",CONCATENATE(RIGHT(CONCATENATE("00",DAY(Hoja2!B3933)),2),"/",RIGHT(CONCATENATE("00",MONTH(Hoja2!B3933)),2),"/",RIGHT(CONCATENATE("00",YEAR(Hoja2!B3933)),2)),"',",Hoja2!A3933,",'",Hoja2!C3933,"','",Hoja2!F3933,"','",Hoja2!E3933,"','",CONCATENATE(RIGHT(CONCATENATE("00",DAY(Hoja2!D3933)),2),"/",RIGHT(CONCATENATE("00",MONTH(Hoja2!D3933)),2),"/",RIGHT(CONCATENATE("00",YEAR(Hoja2!D3933)),2)),"','",Hoja2!J3933,"',","FALSE, 1,8);"), "")</f>
        <v>INSERT INTO seguimiento_oficios_recepcion_oficio(fecha_captura, folio_interno, no_oficio, dependencia_envia, firma, fecha_oficio, asunto, anexo, captura_id, estatus_id) VALUES ('27/07/12',1285,'S/N','CANADEVI','RAUL RODOLFO ARECHIGA GUAJARDO','25/07/12','SOLCITAN APOYO DEL 16 AL 19 DE AGOSTO ESTRADO O TEMPLETE CON ESCALERAS LATERALES, MAMPARA, SILLAS, IMPRESIÓN DE LONA, SONIDO AMBIENTAL',FALSE, 1,8);</v>
      </c>
    </row>
    <row r="3934" spans="6:17">
      <c r="F3934" t="str">
        <f>RIGHT(CONCATENATE("00",DAY(Hoja2!B3934)),2)</f>
        <v>25</v>
      </c>
      <c r="G3934" t="str">
        <f>CONCATENATE(RIGHT(CONCATENATE("00",DAY(Hoja2!B3934)),2),"/",RIGHT(CONCATENATE("00",MONTH(Hoja2!B3934)),2),"/",RIGHT(CONCATENATE("00",YEAR(Hoja2!B3934)),2))</f>
        <v>25/07/12</v>
      </c>
      <c r="H3934" t="str">
        <f>RIGHT(CONCATENATE("00",DAY(Hoja2!D3934)),2)</f>
        <v>24</v>
      </c>
      <c r="I3934" t="str">
        <f>CONCATENATE(RIGHT(CONCATENATE("00",DAY(Hoja2!D3934)),2),"/",RIGHT(CONCATENATE("00",MONTH(Hoja2!D3934)),2),"/",RIGHT(CONCATENATE("00",YEAR(Hoja2!D3934)),2))</f>
        <v>24/07/12</v>
      </c>
      <c r="J3934" t="str">
        <f>IF(LEN(Hoja2!J3934)&gt;150,LEN(Hoja2!J3934),"")</f>
        <v/>
      </c>
      <c r="K3934" t="str">
        <f>IF(Hoja2!A3934&lt;&gt;"", IF(Hoja2!B3934&lt;&gt;"", IF(Hoja2!C3934&lt;&gt;"", IF(Hoja2!D3934&lt;&gt;"", IF(Hoja2!E3934&lt;&gt;"", IF(Hoja2!F3934&lt;&gt;"", IF(Hoja2!J3934&lt;&gt;"","ok",""),""),""),""),""),""),"")</f>
        <v>ok</v>
      </c>
      <c r="L3934" t="str">
        <f>IF(Hoja2!A3934="'S/F'","--","")</f>
        <v/>
      </c>
      <c r="M3934" t="str">
        <f>IF(LEN(Hoja2!C3934)&gt;30,Hoja2!C3934,"")</f>
        <v/>
      </c>
      <c r="O3934" t="str">
        <f>IF(LEN(Hoja2!F3934)&gt;110,LEN(Hoja2!F3934),"")</f>
        <v/>
      </c>
      <c r="Q3934" t="str">
        <f>IF(K3934="ok",CONCATENATE(IF(Hoja2!A3934="'S/F'","--",""),N3934,"INSERT INTO seguimiento_oficios_recepcion_oficio(fecha_captura, folio_interno, no_oficio, dependencia_envia, firma, fecha_oficio, asunto, anexo, captura_id, estatus_id) VALUES ('",CONCATENATE(RIGHT(CONCATENATE("00",DAY(Hoja2!B3934)),2),"/",RIGHT(CONCATENATE("00",MONTH(Hoja2!B3934)),2),"/",RIGHT(CONCATENATE("00",YEAR(Hoja2!B3934)),2)),"',",Hoja2!A3934,",'",Hoja2!C3934,"','",Hoja2!F3934,"','",Hoja2!E3934,"','",CONCATENATE(RIGHT(CONCATENATE("00",DAY(Hoja2!D3934)),2),"/",RIGHT(CONCATENATE("00",MONTH(Hoja2!D3934)),2),"/",RIGHT(CONCATENATE("00",YEAR(Hoja2!D3934)),2)),"','",Hoja2!J3934,"',","FALSE, 1,8);"), "")</f>
        <v>INSERT INTO seguimiento_oficios_recepcion_oficio(fecha_captura, folio_interno, no_oficio, dependencia_envia, firma, fecha_oficio, asunto, anexo, captura_id, estatus_id) VALUES ('25/07/12',1286,'S/N','ARRENDADOR','HUMBERTO BERMUDEZ REQUENA','24/07/12','ENVIAN RECIBO ORIGINAL NUMERO 1902 DE LA RENTA DEL MES DE AGOSTO POR $48,161,10',FALSE, 1,8);</v>
      </c>
    </row>
    <row r="3935" spans="6:17">
      <c r="F3935" t="str">
        <f>RIGHT(CONCATENATE("00",DAY(Hoja2!B3935)),2)</f>
        <v>27</v>
      </c>
      <c r="G3935" t="str">
        <f>CONCATENATE(RIGHT(CONCATENATE("00",DAY(Hoja2!B3935)),2),"/",RIGHT(CONCATENATE("00",MONTH(Hoja2!B3935)),2),"/",RIGHT(CONCATENATE("00",YEAR(Hoja2!B3935)),2))</f>
        <v>27/07/12</v>
      </c>
      <c r="H3935" t="str">
        <f>RIGHT(CONCATENATE("00",DAY(Hoja2!D3935)),2)</f>
        <v>27</v>
      </c>
      <c r="I3935" t="str">
        <f>CONCATENATE(RIGHT(CONCATENATE("00",DAY(Hoja2!D3935)),2),"/",RIGHT(CONCATENATE("00",MONTH(Hoja2!D3935)),2),"/",RIGHT(CONCATENATE("00",YEAR(Hoja2!D3935)),2))</f>
        <v>27/07/12</v>
      </c>
      <c r="J3935" t="str">
        <f>IF(LEN(Hoja2!J3935)&gt;150,LEN(Hoja2!J3935),"")</f>
        <v/>
      </c>
      <c r="K3935" t="str">
        <f>IF(Hoja2!A3935&lt;&gt;"", IF(Hoja2!B3935&lt;&gt;"", IF(Hoja2!C3935&lt;&gt;"", IF(Hoja2!D3935&lt;&gt;"", IF(Hoja2!E3935&lt;&gt;"", IF(Hoja2!F3935&lt;&gt;"", IF(Hoja2!J3935&lt;&gt;"","ok",""),""),""),""),""),""),"")</f>
        <v>ok</v>
      </c>
      <c r="L3935" t="str">
        <f>IF(Hoja2!A3935="'S/F'","--","")</f>
        <v/>
      </c>
      <c r="M3935" t="str">
        <f>IF(LEN(Hoja2!C3935)&gt;30,Hoja2!C3935,"")</f>
        <v/>
      </c>
      <c r="O3935" t="str">
        <f>IF(LEN(Hoja2!F3935)&gt;110,LEN(Hoja2!F3935),"")</f>
        <v/>
      </c>
      <c r="Q3935" t="str">
        <f>IF(K3935="ok",CONCATENATE(IF(Hoja2!A3935="'S/F'","--",""),N3935,"INSERT INTO seguimiento_oficios_recepcion_oficio(fecha_captura, folio_interno, no_oficio, dependencia_envia, firma, fecha_oficio, asunto, anexo, captura_id, estatus_id) VALUES ('",CONCATENATE(RIGHT(CONCATENATE("00",DAY(Hoja2!B3935)),2),"/",RIGHT(CONCATENATE("00",MONTH(Hoja2!B3935)),2),"/",RIGHT(CONCATENATE("00",YEAR(Hoja2!B3935)),2)),"',",Hoja2!A3935,",'",Hoja2!C3935,"','",Hoja2!F3935,"','",Hoja2!E3935,"','",CONCATENATE(RIGHT(CONCATENATE("00",DAY(Hoja2!D3935)),2),"/",RIGHT(CONCATENATE("00",MONTH(Hoja2!D3935)),2),"/",RIGHT(CONCATENATE("00",YEAR(Hoja2!D3935)),2)),"','",Hoja2!J3935,"',","FALSE, 1,8);"), "")</f>
        <v>INSERT INTO seguimiento_oficios_recepcion_oficio(fecha_captura, folio_interno, no_oficio, dependencia_envia, firma, fecha_oficio, asunto, anexo, captura_id, estatus_id) VALUES ('27/07/12',1286,'06,181','OCV-TABASCO','LEYLA AGUIRRE CASTILLO ','27/07/12','SOLIICTAN CHOCOBUS PARA EL 31 DE AGOSTO',FALSE, 1,8);</v>
      </c>
    </row>
    <row r="3936" spans="6:17">
      <c r="F3936" t="str">
        <f>RIGHT(CONCATENATE("00",DAY(Hoja2!B3936)),2)</f>
        <v>30</v>
      </c>
      <c r="G3936" t="str">
        <f>CONCATENATE(RIGHT(CONCATENATE("00",DAY(Hoja2!B3936)),2),"/",RIGHT(CONCATENATE("00",MONTH(Hoja2!B3936)),2),"/",RIGHT(CONCATENATE("00",YEAR(Hoja2!B3936)),2))</f>
        <v>30/07/12</v>
      </c>
      <c r="H3936" t="str">
        <f>RIGHT(CONCATENATE("00",DAY(Hoja2!D3936)),2)</f>
        <v>27</v>
      </c>
      <c r="I3936" t="str">
        <f>CONCATENATE(RIGHT(CONCATENATE("00",DAY(Hoja2!D3936)),2),"/",RIGHT(CONCATENATE("00",MONTH(Hoja2!D3936)),2),"/",RIGHT(CONCATENATE("00",YEAR(Hoja2!D3936)),2))</f>
        <v>27/07/12</v>
      </c>
      <c r="J3936" t="str">
        <f>IF(LEN(Hoja2!J3936)&gt;150,LEN(Hoja2!J3936),"")</f>
        <v/>
      </c>
      <c r="K3936" t="str">
        <f>IF(Hoja2!A3936&lt;&gt;"", IF(Hoja2!B3936&lt;&gt;"", IF(Hoja2!C3936&lt;&gt;"", IF(Hoja2!D3936&lt;&gt;"", IF(Hoja2!E3936&lt;&gt;"", IF(Hoja2!F3936&lt;&gt;"", IF(Hoja2!J3936&lt;&gt;"","ok",""),""),""),""),""),""),"")</f>
        <v>ok</v>
      </c>
      <c r="L3936" t="str">
        <f>IF(Hoja2!A3936="'S/F'","--","")</f>
        <v/>
      </c>
      <c r="M3936" t="str">
        <f>IF(LEN(Hoja2!C3936)&gt;30,Hoja2!C3936,"")</f>
        <v/>
      </c>
      <c r="O3936" t="str">
        <f>IF(LEN(Hoja2!F3936)&gt;110,LEN(Hoja2!F3936),"")</f>
        <v/>
      </c>
      <c r="Q3936" t="str">
        <f>IF(K3936="ok",CONCATENATE(IF(Hoja2!A3936="'S/F'","--",""),N3936,"INSERT INTO seguimiento_oficios_recepcion_oficio(fecha_captura, folio_interno, no_oficio, dependencia_envia, firma, fecha_oficio, asunto, anexo, captura_id, estatus_id) VALUES ('",CONCATENATE(RIGHT(CONCATENATE("00",DAY(Hoja2!B3936)),2),"/",RIGHT(CONCATENATE("00",MONTH(Hoja2!B3936)),2),"/",RIGHT(CONCATENATE("00",YEAR(Hoja2!B3936)),2)),"',",Hoja2!A3936,",'",Hoja2!C3936,"','",Hoja2!F3936,"','",Hoja2!E3936,"','",CONCATENATE(RIGHT(CONCATENATE("00",DAY(Hoja2!D3936)),2),"/",RIGHT(CONCATENATE("00",MONTH(Hoja2!D3936)),2),"/",RIGHT(CONCATENATE("00",YEAR(Hoja2!D3936)),2)),"','",Hoja2!J3936,"',","FALSE, 1,8);"), "")</f>
        <v>INSERT INTO seguimiento_oficios_recepcion_oficio(fecha_captura, folio_interno, no_oficio, dependencia_envia, firma, fecha_oficio, asunto, anexo, captura_id, estatus_id) VALUES ('30/07/12',1288,'427','SUTSET','RENE OVANDO OLAN','27/07/12','SOLICITAN DOTACION DE 400 BOLETOS PARA ASISTIR A LOS PARTIDOS DE BEISBOL 2012',FALSE, 1,8);</v>
      </c>
    </row>
    <row r="3937" spans="6:17">
      <c r="F3937" t="str">
        <f>RIGHT(CONCATENATE("00",DAY(Hoja2!B3937)),2)</f>
        <v>30</v>
      </c>
      <c r="G3937" t="str">
        <f>CONCATENATE(RIGHT(CONCATENATE("00",DAY(Hoja2!B3937)),2),"/",RIGHT(CONCATENATE("00",MONTH(Hoja2!B3937)),2),"/",RIGHT(CONCATENATE("00",YEAR(Hoja2!B3937)),2))</f>
        <v>30/07/12</v>
      </c>
      <c r="H3937" t="str">
        <f>RIGHT(CONCATENATE("00",DAY(Hoja2!D3937)),2)</f>
        <v>26</v>
      </c>
      <c r="I3937" t="str">
        <f>CONCATENATE(RIGHT(CONCATENATE("00",DAY(Hoja2!D3937)),2),"/",RIGHT(CONCATENATE("00",MONTH(Hoja2!D3937)),2),"/",RIGHT(CONCATENATE("00",YEAR(Hoja2!D3937)),2))</f>
        <v>26/07/12</v>
      </c>
      <c r="J3937">
        <f>IF(LEN(Hoja2!J3937)&gt;150,LEN(Hoja2!J3937),"")</f>
        <v>160</v>
      </c>
      <c r="K3937" t="str">
        <f>IF(Hoja2!A3937&lt;&gt;"", IF(Hoja2!B3937&lt;&gt;"", IF(Hoja2!C3937&lt;&gt;"", IF(Hoja2!D3937&lt;&gt;"", IF(Hoja2!E3937&lt;&gt;"", IF(Hoja2!F3937&lt;&gt;"", IF(Hoja2!J3937&lt;&gt;"","ok",""),""),""),""),""),""),"")</f>
        <v>ok</v>
      </c>
      <c r="L3937" t="str">
        <f>IF(Hoja2!A3937="'S/F'","--","")</f>
        <v/>
      </c>
      <c r="M3937" t="str">
        <f>IF(LEN(Hoja2!C3937)&gt;30,Hoja2!C3937,"")</f>
        <v/>
      </c>
      <c r="O3937" t="str">
        <f>IF(LEN(Hoja2!F3937)&gt;110,LEN(Hoja2!F3937),"")</f>
        <v/>
      </c>
      <c r="Q3937" t="str">
        <f>IF(K3937="ok",CONCATENATE(IF(Hoja2!A3937="'S/F'","--",""),N3937,"INSERT INTO seguimiento_oficios_recepcion_oficio(fecha_captura, folio_interno, no_oficio, dependencia_envia, firma, fecha_oficio, asunto, anexo, captura_id, estatus_id) VALUES ('",CONCATENATE(RIGHT(CONCATENATE("00",DAY(Hoja2!B3937)),2),"/",RIGHT(CONCATENATE("00",MONTH(Hoja2!B3937)),2),"/",RIGHT(CONCATENATE("00",YEAR(Hoja2!B3937)),2)),"',",Hoja2!A3937,",'",Hoja2!C3937,"','",Hoja2!F3937,"','",Hoja2!E3937,"','",CONCATENATE(RIGHT(CONCATENATE("00",DAY(Hoja2!D3937)),2),"/",RIGHT(CONCATENATE("00",MONTH(Hoja2!D3937)),2),"/",RIGHT(CONCATENATE("00",YEAR(Hoja2!D3937)),2)),"','",Hoja2!J3937,"',","FALSE, 1,8);"), "")</f>
        <v>INSERT INTO seguimiento_oficios_recepcion_oficio(fecha_captura, folio_interno, no_oficio, dependencia_envia, firma, fecha_oficio, asunto, anexo, captura_id, estatus_id) VALUES ('30/07/12',1290,'1503','INDESTAB','JESUS ARTURO MARIN RODRIGUEZ','26/07/12','SOLICITUD DE TERMINACION ANTICIPADA DEL CONTRATO DE ARRENDAMIENTO DEL INMUEBLE UBICADO EN AV. GREGORIO MENDEZ COL. CENTRO CON JENNY GUADALUPE RODRIGUEZ MURILLO ',FALSE, 1,8);</v>
      </c>
    </row>
    <row r="3938" spans="6:17">
      <c r="F3938" t="str">
        <f>RIGHT(CONCATENATE("00",DAY(Hoja2!B3938)),2)</f>
        <v>31</v>
      </c>
      <c r="G3938" t="str">
        <f>CONCATENATE(RIGHT(CONCATENATE("00",DAY(Hoja2!B3938)),2),"/",RIGHT(CONCATENATE("00",MONTH(Hoja2!B3938)),2),"/",RIGHT(CONCATENATE("00",YEAR(Hoja2!B3938)),2))</f>
        <v>31/07/12</v>
      </c>
      <c r="H3938" t="str">
        <f>RIGHT(CONCATENATE("00",DAY(Hoja2!D3938)),2)</f>
        <v>30</v>
      </c>
      <c r="I3938" t="str">
        <f>CONCATENATE(RIGHT(CONCATENATE("00",DAY(Hoja2!D3938)),2),"/",RIGHT(CONCATENATE("00",MONTH(Hoja2!D3938)),2),"/",RIGHT(CONCATENATE("00",YEAR(Hoja2!D3938)),2))</f>
        <v>30/07/12</v>
      </c>
      <c r="J3938" t="str">
        <f>IF(LEN(Hoja2!J3938)&gt;150,LEN(Hoja2!J3938),"")</f>
        <v/>
      </c>
      <c r="K3938" t="str">
        <f>IF(Hoja2!A3938&lt;&gt;"", IF(Hoja2!B3938&lt;&gt;"", IF(Hoja2!C3938&lt;&gt;"", IF(Hoja2!D3938&lt;&gt;"", IF(Hoja2!E3938&lt;&gt;"", IF(Hoja2!F3938&lt;&gt;"", IF(Hoja2!J3938&lt;&gt;"","ok",""),""),""),""),""),""),"")</f>
        <v>ok</v>
      </c>
      <c r="L3938" t="str">
        <f>IF(Hoja2!A3938="'S/F'","--","")</f>
        <v/>
      </c>
      <c r="M3938" t="str">
        <f>IF(LEN(Hoja2!C3938)&gt;30,Hoja2!C3938,"")</f>
        <v/>
      </c>
      <c r="O3938" t="str">
        <f>IF(LEN(Hoja2!F3938)&gt;110,LEN(Hoja2!F3938),"")</f>
        <v/>
      </c>
      <c r="Q3938" t="str">
        <f>IF(K3938="ok",CONCATENATE(IF(Hoja2!A3938="'S/F'","--",""),N3938,"INSERT INTO seguimiento_oficios_recepcion_oficio(fecha_captura, folio_interno, no_oficio, dependencia_envia, firma, fecha_oficio, asunto, anexo, captura_id, estatus_id) VALUES ('",CONCATENATE(RIGHT(CONCATENATE("00",DAY(Hoja2!B3938)),2),"/",RIGHT(CONCATENATE("00",MONTH(Hoja2!B3938)),2),"/",RIGHT(CONCATENATE("00",YEAR(Hoja2!B3938)),2)),"',",Hoja2!A3938,",'",Hoja2!C3938,"','",Hoja2!F3938,"','",Hoja2!E3938,"','",CONCATENATE(RIGHT(CONCATENATE("00",DAY(Hoja2!D3938)),2),"/",RIGHT(CONCATENATE("00",MONTH(Hoja2!D3938)),2),"/",RIGHT(CONCATENATE("00",YEAR(Hoja2!D3938)),2)),"','",Hoja2!J3938,"',","FALSE, 1,8);"), "")</f>
        <v>INSERT INTO seguimiento_oficios_recepcion_oficio(fecha_captura, folio_interno, no_oficio, dependencia_envia, firma, fecha_oficio, asunto, anexo, captura_id, estatus_id) VALUES ('31/07/12',1291,'1157','ISSSTE','ABEL RIVERAS RANGEL','30/07/12','SOLICITAN BANDA DE MUSICA PARA EL 21 DE AGOSTO',FALSE, 1,8);</v>
      </c>
    </row>
    <row r="3939" spans="6:17">
      <c r="F3939" t="str">
        <f>RIGHT(CONCATENATE("00",DAY(Hoja2!B3939)),2)</f>
        <v>31</v>
      </c>
      <c r="G3939" t="str">
        <f>CONCATENATE(RIGHT(CONCATENATE("00",DAY(Hoja2!B3939)),2),"/",RIGHT(CONCATENATE("00",MONTH(Hoja2!B3939)),2),"/",RIGHT(CONCATENATE("00",YEAR(Hoja2!B3939)),2))</f>
        <v>31/07/12</v>
      </c>
      <c r="H3939" t="str">
        <f>RIGHT(CONCATENATE("00",DAY(Hoja2!D3939)),2)</f>
        <v>30</v>
      </c>
      <c r="I3939" t="str">
        <f>CONCATENATE(RIGHT(CONCATENATE("00",DAY(Hoja2!D3939)),2),"/",RIGHT(CONCATENATE("00",MONTH(Hoja2!D3939)),2),"/",RIGHT(CONCATENATE("00",YEAR(Hoja2!D3939)),2))</f>
        <v>30/07/12</v>
      </c>
      <c r="J3939" t="str">
        <f>IF(LEN(Hoja2!J3939)&gt;150,LEN(Hoja2!J3939),"")</f>
        <v/>
      </c>
      <c r="K3939" t="str">
        <f>IF(Hoja2!A3939&lt;&gt;"", IF(Hoja2!B3939&lt;&gt;"", IF(Hoja2!C3939&lt;&gt;"", IF(Hoja2!D3939&lt;&gt;"", IF(Hoja2!E3939&lt;&gt;"", IF(Hoja2!F3939&lt;&gt;"", IF(Hoja2!J3939&lt;&gt;"","ok",""),""),""),""),""),""),"")</f>
        <v>ok</v>
      </c>
      <c r="L3939" t="str">
        <f>IF(Hoja2!A3939="'S/F'","--","")</f>
        <v/>
      </c>
      <c r="M3939" t="str">
        <f>IF(LEN(Hoja2!C3939)&gt;30,Hoja2!C3939,"")</f>
        <v/>
      </c>
      <c r="O3939" t="str">
        <f>IF(LEN(Hoja2!F3939)&gt;110,LEN(Hoja2!F3939),"")</f>
        <v/>
      </c>
      <c r="Q3939" t="str">
        <f>IF(K3939="ok",CONCATENATE(IF(Hoja2!A3939="'S/F'","--",""),N3939,"INSERT INTO seguimiento_oficios_recepcion_oficio(fecha_captura, folio_interno, no_oficio, dependencia_envia, firma, fecha_oficio, asunto, anexo, captura_id, estatus_id) VALUES ('",CONCATENATE(RIGHT(CONCATENATE("00",DAY(Hoja2!B3939)),2),"/",RIGHT(CONCATENATE("00",MONTH(Hoja2!B3939)),2),"/",RIGHT(CONCATENATE("00",YEAR(Hoja2!B3939)),2)),"',",Hoja2!A3939,",'",Hoja2!C3939,"','",Hoja2!F3939,"','",Hoja2!E3939,"','",CONCATENATE(RIGHT(CONCATENATE("00",DAY(Hoja2!D3939)),2),"/",RIGHT(CONCATENATE("00",MONTH(Hoja2!D3939)),2),"/",RIGHT(CONCATENATE("00",YEAR(Hoja2!D3939)),2)),"','",Hoja2!J3939,"',","FALSE, 1,8);"), "")</f>
        <v>INSERT INTO seguimiento_oficios_recepcion_oficio(fecha_captura, folio_interno, no_oficio, dependencia_envia, firma, fecha_oficio, asunto, anexo, captura_id, estatus_id) VALUES ('31/07/12',1292,'140','COMUNICACIÓN SOCIAL','ALFONSO DEL RIO PINTADO','30/07/12','SOLICITAN COLOCACION DE TEMPLETE, MAMPARA, INSTALACION DE LETRAS DE UNICEL, ESCUDO Y BANDA DE MUSICA EL 08 Y 10 AGOSTO',FALSE, 1,8);</v>
      </c>
    </row>
    <row r="3940" spans="6:17">
      <c r="F3940" t="str">
        <f>RIGHT(CONCATENATE("00",DAY(Hoja2!B3940)),2)</f>
        <v>31</v>
      </c>
      <c r="G3940" t="str">
        <f>CONCATENATE(RIGHT(CONCATENATE("00",DAY(Hoja2!B3940)),2),"/",RIGHT(CONCATENATE("00",MONTH(Hoja2!B3940)),2),"/",RIGHT(CONCATENATE("00",YEAR(Hoja2!B3940)),2))</f>
        <v>31/07/12</v>
      </c>
      <c r="H3940" t="str">
        <f>RIGHT(CONCATENATE("00",DAY(Hoja2!D3940)),2)</f>
        <v>31</v>
      </c>
      <c r="I3940" t="str">
        <f>CONCATENATE(RIGHT(CONCATENATE("00",DAY(Hoja2!D3940)),2),"/",RIGHT(CONCATENATE("00",MONTH(Hoja2!D3940)),2),"/",RIGHT(CONCATENATE("00",YEAR(Hoja2!D3940)),2))</f>
        <v>31/07/12</v>
      </c>
      <c r="J3940" t="str">
        <f>IF(LEN(Hoja2!J3940)&gt;150,LEN(Hoja2!J3940),"")</f>
        <v/>
      </c>
      <c r="K3940" t="str">
        <f>IF(Hoja2!A3940&lt;&gt;"", IF(Hoja2!B3940&lt;&gt;"", IF(Hoja2!C3940&lt;&gt;"", IF(Hoja2!D3940&lt;&gt;"", IF(Hoja2!E3940&lt;&gt;"", IF(Hoja2!F3940&lt;&gt;"", IF(Hoja2!J3940&lt;&gt;"","ok",""),""),""),""),""),""),"")</f>
        <v>ok</v>
      </c>
      <c r="L3940" t="str">
        <f>IF(Hoja2!A3940="'S/F'","--","")</f>
        <v/>
      </c>
      <c r="M3940" t="str">
        <f>IF(LEN(Hoja2!C3940)&gt;30,Hoja2!C3940,"")</f>
        <v/>
      </c>
      <c r="O3940" t="str">
        <f>IF(LEN(Hoja2!F3940)&gt;110,LEN(Hoja2!F3940),"")</f>
        <v/>
      </c>
      <c r="Q3940" t="str">
        <f>IF(K3940="ok",CONCATENATE(IF(Hoja2!A3940="'S/F'","--",""),N3940,"INSERT INTO seguimiento_oficios_recepcion_oficio(fecha_captura, folio_interno, no_oficio, dependencia_envia, firma, fecha_oficio, asunto, anexo, captura_id, estatus_id) VALUES ('",CONCATENATE(RIGHT(CONCATENATE("00",DAY(Hoja2!B3940)),2),"/",RIGHT(CONCATENATE("00",MONTH(Hoja2!B3940)),2),"/",RIGHT(CONCATENATE("00",YEAR(Hoja2!B3940)),2)),"',",Hoja2!A3940,",'",Hoja2!C3940,"','",Hoja2!F3940,"','",Hoja2!E3940,"','",CONCATENATE(RIGHT(CONCATENATE("00",DAY(Hoja2!D3940)),2),"/",RIGHT(CONCATENATE("00",MONTH(Hoja2!D3940)),2),"/",RIGHT(CONCATENATE("00",YEAR(Hoja2!D3940)),2)),"','",Hoja2!J3940,"',","FALSE, 1,8);"), "")</f>
        <v>INSERT INTO seguimiento_oficios_recepcion_oficio(fecha_captura, folio_interno, no_oficio, dependencia_envia, firma, fecha_oficio, asunto, anexo, captura_id, estatus_id) VALUES ('31/07/12',1293,'S/N','COMITÉ PARA EL FOMENTO Y PROTECCION PECUARIA DEL ESTADO DE TABASCO','JOSE FRANCISCO CASTILLO GARCIA','31/07/12','SOLICITAN INSTALACIONES GANADERAS DEL PARQUE TABASCO PARA LOS DIAS 10,11, Y 12 DE AGOSTO',FALSE, 1,8);</v>
      </c>
    </row>
    <row r="3941" spans="6:17">
      <c r="F3941" t="str">
        <f>RIGHT(CONCATENATE("00",DAY(Hoja2!B3941)),2)</f>
        <v>02</v>
      </c>
      <c r="G3941" t="str">
        <f>CONCATENATE(RIGHT(CONCATENATE("00",DAY(Hoja2!B3941)),2),"/",RIGHT(CONCATENATE("00",MONTH(Hoja2!B3941)),2),"/",RIGHT(CONCATENATE("00",YEAR(Hoja2!B3941)),2))</f>
        <v>02/08/12</v>
      </c>
      <c r="H3941" t="str">
        <f>RIGHT(CONCATENATE("00",DAY(Hoja2!D3941)),2)</f>
        <v>01</v>
      </c>
      <c r="I3941" t="str">
        <f>CONCATENATE(RIGHT(CONCATENATE("00",DAY(Hoja2!D3941)),2),"/",RIGHT(CONCATENATE("00",MONTH(Hoja2!D3941)),2),"/",RIGHT(CONCATENATE("00",YEAR(Hoja2!D3941)),2))</f>
        <v>01/08/12</v>
      </c>
      <c r="J3941" t="str">
        <f>IF(LEN(Hoja2!J3941)&gt;150,LEN(Hoja2!J3941),"")</f>
        <v/>
      </c>
      <c r="K3941" t="str">
        <f>IF(Hoja2!A3941&lt;&gt;"", IF(Hoja2!B3941&lt;&gt;"", IF(Hoja2!C3941&lt;&gt;"", IF(Hoja2!D3941&lt;&gt;"", IF(Hoja2!E3941&lt;&gt;"", IF(Hoja2!F3941&lt;&gt;"", IF(Hoja2!J3941&lt;&gt;"","ok",""),""),""),""),""),""),"")</f>
        <v>ok</v>
      </c>
      <c r="L3941" t="str">
        <f>IF(Hoja2!A3941="'S/F'","--","")</f>
        <v/>
      </c>
      <c r="M3941" t="str">
        <f>IF(LEN(Hoja2!C3941)&gt;30,Hoja2!C3941,"")</f>
        <v/>
      </c>
      <c r="O3941" t="str">
        <f>IF(LEN(Hoja2!F3941)&gt;110,LEN(Hoja2!F3941),"")</f>
        <v/>
      </c>
      <c r="Q3941" t="str">
        <f>IF(K3941="ok",CONCATENATE(IF(Hoja2!A3941="'S/F'","--",""),N3941,"INSERT INTO seguimiento_oficios_recepcion_oficio(fecha_captura, folio_interno, no_oficio, dependencia_envia, firma, fecha_oficio, asunto, anexo, captura_id, estatus_id) VALUES ('",CONCATENATE(RIGHT(CONCATENATE("00",DAY(Hoja2!B3941)),2),"/",RIGHT(CONCATENATE("00",MONTH(Hoja2!B3941)),2),"/",RIGHT(CONCATENATE("00",YEAR(Hoja2!B3941)),2)),"',",Hoja2!A3941,",'",Hoja2!C3941,"','",Hoja2!F3941,"','",Hoja2!E3941,"','",CONCATENATE(RIGHT(CONCATENATE("00",DAY(Hoja2!D3941)),2),"/",RIGHT(CONCATENATE("00",MONTH(Hoja2!D3941)),2),"/",RIGHT(CONCATENATE("00",YEAR(Hoja2!D3941)),2)),"','",Hoja2!J3941,"',","FALSE, 1,8);"), "")</f>
        <v>INSERT INTO seguimiento_oficios_recepcion_oficio(fecha_captura, folio_interno, no_oficio, dependencia_envia, firma, fecha_oficio, asunto, anexo, captura_id, estatus_id) VALUES ('02/08/12',1294,'439','SNE','LORENA DE LA FUENTE OTERO','01/08/12','SOLICITAN 25 PERSONAS DE INTENDENCIA PARA EL 16 DE AGOSTO',FALSE, 1,8);</v>
      </c>
    </row>
    <row r="3942" spans="6:17">
      <c r="F3942" t="str">
        <f>RIGHT(CONCATENATE("00",DAY(Hoja2!B3942)),2)</f>
        <v>03</v>
      </c>
      <c r="G3942" t="str">
        <f>CONCATENATE(RIGHT(CONCATENATE("00",DAY(Hoja2!B3942)),2),"/",RIGHT(CONCATENATE("00",MONTH(Hoja2!B3942)),2),"/",RIGHT(CONCATENATE("00",YEAR(Hoja2!B3942)),2))</f>
        <v>03/08/12</v>
      </c>
      <c r="H3942" t="str">
        <f>RIGHT(CONCATENATE("00",DAY(Hoja2!D3942)),2)</f>
        <v>03</v>
      </c>
      <c r="I3942" t="str">
        <f>CONCATENATE(RIGHT(CONCATENATE("00",DAY(Hoja2!D3942)),2),"/",RIGHT(CONCATENATE("00",MONTH(Hoja2!D3942)),2),"/",RIGHT(CONCATENATE("00",YEAR(Hoja2!D3942)),2))</f>
        <v>03/08/12</v>
      </c>
      <c r="J3942" t="str">
        <f>IF(LEN(Hoja2!J3942)&gt;150,LEN(Hoja2!J3942),"")</f>
        <v/>
      </c>
      <c r="K3942" t="str">
        <f>IF(Hoja2!A3942&lt;&gt;"", IF(Hoja2!B3942&lt;&gt;"", IF(Hoja2!C3942&lt;&gt;"", IF(Hoja2!D3942&lt;&gt;"", IF(Hoja2!E3942&lt;&gt;"", IF(Hoja2!F3942&lt;&gt;"", IF(Hoja2!J3942&lt;&gt;"","ok",""),""),""),""),""),""),"")</f>
        <v>ok</v>
      </c>
      <c r="L3942" t="str">
        <f>IF(Hoja2!A3942="'S/F'","--","")</f>
        <v/>
      </c>
      <c r="M3942" t="str">
        <f>IF(LEN(Hoja2!C3942)&gt;30,Hoja2!C3942,"")</f>
        <v/>
      </c>
      <c r="O3942" t="str">
        <f>IF(LEN(Hoja2!F3942)&gt;110,LEN(Hoja2!F3942),"")</f>
        <v/>
      </c>
      <c r="Q3942" t="str">
        <f>IF(K3942="ok",CONCATENATE(IF(Hoja2!A3942="'S/F'","--",""),N3942,"INSERT INTO seguimiento_oficios_recepcion_oficio(fecha_captura, folio_interno, no_oficio, dependencia_envia, firma, fecha_oficio, asunto, anexo, captura_id, estatus_id) VALUES ('",CONCATENATE(RIGHT(CONCATENATE("00",DAY(Hoja2!B3942)),2),"/",RIGHT(CONCATENATE("00",MONTH(Hoja2!B3942)),2),"/",RIGHT(CONCATENATE("00",YEAR(Hoja2!B3942)),2)),"',",Hoja2!A3942,",'",Hoja2!C3942,"','",Hoja2!F3942,"','",Hoja2!E3942,"','",CONCATENATE(RIGHT(CONCATENATE("00",DAY(Hoja2!D3942)),2),"/",RIGHT(CONCATENATE("00",MONTH(Hoja2!D3942)),2),"/",RIGHT(CONCATENATE("00",YEAR(Hoja2!D3942)),2)),"','",Hoja2!J3942,"',","FALSE, 1,8);"), "")</f>
        <v>INSERT INTO seguimiento_oficios_recepcion_oficio(fecha_captura, folio_interno, no_oficio, dependencia_envia, firma, fecha_oficio, asunto, anexo, captura_id, estatus_id) VALUES ('03/08/12',1296,'027','DIF-TABASCO','PEDRO A. SALAZAR PADILLA ROMERO','03/08/12','SOLICITAN TARIMA PARA EL 07 DE AGOSTO',FALSE, 1,8);</v>
      </c>
    </row>
    <row r="3943" spans="6:17">
      <c r="F3943" t="str">
        <f>RIGHT(CONCATENATE("00",DAY(Hoja2!B3943)),2)</f>
        <v>06</v>
      </c>
      <c r="G3943" t="str">
        <f>CONCATENATE(RIGHT(CONCATENATE("00",DAY(Hoja2!B3943)),2),"/",RIGHT(CONCATENATE("00",MONTH(Hoja2!B3943)),2),"/",RIGHT(CONCATENATE("00",YEAR(Hoja2!B3943)),2))</f>
        <v>06/08/12</v>
      </c>
      <c r="H3943" t="str">
        <f>RIGHT(CONCATENATE("00",DAY(Hoja2!D3943)),2)</f>
        <v>03</v>
      </c>
      <c r="I3943" t="str">
        <f>CONCATENATE(RIGHT(CONCATENATE("00",DAY(Hoja2!D3943)),2),"/",RIGHT(CONCATENATE("00",MONTH(Hoja2!D3943)),2),"/",RIGHT(CONCATENATE("00",YEAR(Hoja2!D3943)),2))</f>
        <v>03/08/12</v>
      </c>
      <c r="J3943" t="str">
        <f>IF(LEN(Hoja2!J3943)&gt;150,LEN(Hoja2!J3943),"")</f>
        <v/>
      </c>
      <c r="K3943" t="str">
        <f>IF(Hoja2!A3943&lt;&gt;"", IF(Hoja2!B3943&lt;&gt;"", IF(Hoja2!C3943&lt;&gt;"", IF(Hoja2!D3943&lt;&gt;"", IF(Hoja2!E3943&lt;&gt;"", IF(Hoja2!F3943&lt;&gt;"", IF(Hoja2!J3943&lt;&gt;"","ok",""),""),""),""),""),""),"")</f>
        <v>ok</v>
      </c>
      <c r="L3943" t="str">
        <f>IF(Hoja2!A3943="'S/F'","--","")</f>
        <v/>
      </c>
      <c r="M3943" t="str">
        <f>IF(LEN(Hoja2!C3943)&gt;30,Hoja2!C3943,"")</f>
        <v/>
      </c>
      <c r="O3943" t="str">
        <f>IF(LEN(Hoja2!F3943)&gt;110,LEN(Hoja2!F3943),"")</f>
        <v/>
      </c>
      <c r="Q3943" t="str">
        <f>IF(K3943="ok",CONCATENATE(IF(Hoja2!A3943="'S/F'","--",""),N3943,"INSERT INTO seguimiento_oficios_recepcion_oficio(fecha_captura, folio_interno, no_oficio, dependencia_envia, firma, fecha_oficio, asunto, anexo, captura_id, estatus_id) VALUES ('",CONCATENATE(RIGHT(CONCATENATE("00",DAY(Hoja2!B3943)),2),"/",RIGHT(CONCATENATE("00",MONTH(Hoja2!B3943)),2),"/",RIGHT(CONCATENATE("00",YEAR(Hoja2!B3943)),2)),"',",Hoja2!A3943,",'",Hoja2!C3943,"','",Hoja2!F3943,"','",Hoja2!E3943,"','",CONCATENATE(RIGHT(CONCATENATE("00",DAY(Hoja2!D3943)),2),"/",RIGHT(CONCATENATE("00",MONTH(Hoja2!D3943)),2),"/",RIGHT(CONCATENATE("00",YEAR(Hoja2!D3943)),2)),"','",Hoja2!J3943,"',","FALSE, 1,8);"), "")</f>
        <v>INSERT INTO seguimiento_oficios_recepcion_oficio(fecha_captura, folio_interno, no_oficio, dependencia_envia, firma, fecha_oficio, asunto, anexo, captura_id, estatus_id) VALUES ('06/08/12',1297,'137','EDUCACION','OLIVIA AZCONA PRIEGO','03/08/12','SOLICITA LA PARTICIPACION DE UN REPRESENTANTE DE LA DIRECCION DE PATRIMONIO Y UN REPRESENTANTE DE LA DIRECCION DE RECURSOS HUMANOS',FALSE, 1,8);</v>
      </c>
    </row>
    <row r="3944" spans="6:17">
      <c r="F3944" t="str">
        <f>RIGHT(CONCATENATE("00",DAY(Hoja2!B3944)),2)</f>
        <v>06</v>
      </c>
      <c r="G3944" t="str">
        <f>CONCATENATE(RIGHT(CONCATENATE("00",DAY(Hoja2!B3944)),2),"/",RIGHT(CONCATENATE("00",MONTH(Hoja2!B3944)),2),"/",RIGHT(CONCATENATE("00",YEAR(Hoja2!B3944)),2))</f>
        <v>06/08/12</v>
      </c>
      <c r="H3944" t="str">
        <f>RIGHT(CONCATENATE("00",DAY(Hoja2!D3944)),2)</f>
        <v>06</v>
      </c>
      <c r="I3944" t="str">
        <f>CONCATENATE(RIGHT(CONCATENATE("00",DAY(Hoja2!D3944)),2),"/",RIGHT(CONCATENATE("00",MONTH(Hoja2!D3944)),2),"/",RIGHT(CONCATENATE("00",YEAR(Hoja2!D3944)),2))</f>
        <v>06/08/12</v>
      </c>
      <c r="J3944" t="str">
        <f>IF(LEN(Hoja2!J3944)&gt;150,LEN(Hoja2!J3944),"")</f>
        <v/>
      </c>
      <c r="K3944" t="str">
        <f>IF(Hoja2!A3944&lt;&gt;"", IF(Hoja2!B3944&lt;&gt;"", IF(Hoja2!C3944&lt;&gt;"", IF(Hoja2!D3944&lt;&gt;"", IF(Hoja2!E3944&lt;&gt;"", IF(Hoja2!F3944&lt;&gt;"", IF(Hoja2!J3944&lt;&gt;"","ok",""),""),""),""),""),""),"")</f>
        <v>ok</v>
      </c>
      <c r="L3944" t="str">
        <f>IF(Hoja2!A3944="'S/F'","--","")</f>
        <v/>
      </c>
      <c r="M3944" t="str">
        <f>IF(LEN(Hoja2!C3944)&gt;30,Hoja2!C3944,"")</f>
        <v/>
      </c>
      <c r="O3944" t="str">
        <f>IF(LEN(Hoja2!F3944)&gt;110,LEN(Hoja2!F3944),"")</f>
        <v/>
      </c>
      <c r="Q3944" t="str">
        <f>IF(K3944="ok",CONCATENATE(IF(Hoja2!A3944="'S/F'","--",""),N3944,"INSERT INTO seguimiento_oficios_recepcion_oficio(fecha_captura, folio_interno, no_oficio, dependencia_envia, firma, fecha_oficio, asunto, anexo, captura_id, estatus_id) VALUES ('",CONCATENATE(RIGHT(CONCATENATE("00",DAY(Hoja2!B3944)),2),"/",RIGHT(CONCATENATE("00",MONTH(Hoja2!B3944)),2),"/",RIGHT(CONCATENATE("00",YEAR(Hoja2!B3944)),2)),"',",Hoja2!A3944,",'",Hoja2!C3944,"','",Hoja2!F3944,"','",Hoja2!E3944,"','",CONCATENATE(RIGHT(CONCATENATE("00",DAY(Hoja2!D3944)),2),"/",RIGHT(CONCATENATE("00",MONTH(Hoja2!D3944)),2),"/",RIGHT(CONCATENATE("00",YEAR(Hoja2!D3944)),2)),"','",Hoja2!J3944,"',","FALSE, 1,8);"), "")</f>
        <v>INSERT INTO seguimiento_oficios_recepcion_oficio(fecha_captura, folio_interno, no_oficio, dependencia_envia, firma, fecha_oficio, asunto, anexo, captura_id, estatus_id) VALUES ('06/08/12',1298,'2384','H. AYUNTAMIENTO DEL CENTRO','JORGE NOE MALDONADO ACOSTA','06/08/12','SOLICITA EN COMODATO EL PREDIO IDENTIFICADO COMO LOTE 184, DE LA MANZANA 70 EN LA CALLE PROFA. REYNALDA HERNANDEZ DE TREJO FRACC. LAS DELICIAS',FALSE, 1,8);</v>
      </c>
    </row>
    <row r="3945" spans="6:17">
      <c r="F3945" t="str">
        <f>RIGHT(CONCATENATE("00",DAY(Hoja2!B3945)),2)</f>
        <v>07</v>
      </c>
      <c r="G3945" t="str">
        <f>CONCATENATE(RIGHT(CONCATENATE("00",DAY(Hoja2!B3945)),2),"/",RIGHT(CONCATENATE("00",MONTH(Hoja2!B3945)),2),"/",RIGHT(CONCATENATE("00",YEAR(Hoja2!B3945)),2))</f>
        <v>07/08/12</v>
      </c>
      <c r="H3945" t="str">
        <f>RIGHT(CONCATENATE("00",DAY(Hoja2!D3945)),2)</f>
        <v>16</v>
      </c>
      <c r="I3945" t="str">
        <f>CONCATENATE(RIGHT(CONCATENATE("00",DAY(Hoja2!D3945)),2),"/",RIGHT(CONCATENATE("00",MONTH(Hoja2!D3945)),2),"/",RIGHT(CONCATENATE("00",YEAR(Hoja2!D3945)),2))</f>
        <v>16/07/12</v>
      </c>
      <c r="J3945">
        <f>IF(LEN(Hoja2!J3945)&gt;150,LEN(Hoja2!J3945),"")</f>
        <v>166</v>
      </c>
      <c r="K3945" t="str">
        <f>IF(Hoja2!A3945&lt;&gt;"", IF(Hoja2!B3945&lt;&gt;"", IF(Hoja2!C3945&lt;&gt;"", IF(Hoja2!D3945&lt;&gt;"", IF(Hoja2!E3945&lt;&gt;"", IF(Hoja2!F3945&lt;&gt;"", IF(Hoja2!J3945&lt;&gt;"","ok",""),""),""),""),""),""),"")</f>
        <v>ok</v>
      </c>
      <c r="L3945" t="str">
        <f>IF(Hoja2!A3945="'S/F'","--","")</f>
        <v/>
      </c>
      <c r="M3945" t="str">
        <f>IF(LEN(Hoja2!C3945)&gt;30,Hoja2!C3945,"")</f>
        <v/>
      </c>
      <c r="O3945" t="str">
        <f>IF(LEN(Hoja2!F3945)&gt;110,LEN(Hoja2!F3945),"")</f>
        <v/>
      </c>
      <c r="Q3945" t="str">
        <f>IF(K3945="ok",CONCATENATE(IF(Hoja2!A3945="'S/F'","--",""),N3945,"INSERT INTO seguimiento_oficios_recepcion_oficio(fecha_captura, folio_interno, no_oficio, dependencia_envia, firma, fecha_oficio, asunto, anexo, captura_id, estatus_id) VALUES ('",CONCATENATE(RIGHT(CONCATENATE("00",DAY(Hoja2!B3945)),2),"/",RIGHT(CONCATENATE("00",MONTH(Hoja2!B3945)),2),"/",RIGHT(CONCATENATE("00",YEAR(Hoja2!B3945)),2)),"',",Hoja2!A3945,",'",Hoja2!C3945,"','",Hoja2!F3945,"','",Hoja2!E3945,"','",CONCATENATE(RIGHT(CONCATENATE("00",DAY(Hoja2!D3945)),2),"/",RIGHT(CONCATENATE("00",MONTH(Hoja2!D3945)),2),"/",RIGHT(CONCATENATE("00",YEAR(Hoja2!D3945)),2)),"','",Hoja2!J3945,"',","FALSE, 1,8);"), "")</f>
        <v>INSERT INTO seguimiento_oficios_recepcion_oficio(fecha_captura, folio_interno, no_oficio, dependencia_envia, firma, fecha_oficio, asunto, anexo, captura_id, estatus_id) VALUES ('07/08/12',1299,'4355','TRIBUNAL DE CONCILIACION Y ARBITRAJE','JUAN VICENTE CANO GOMEZ','16/07/12','SOLICITA INFORMES DE LOS INCREMENTOS Y MEJORAS SALARIALES QUE SE LE HAN OTORGADO AL PUESTO Y CATEGORIA DE AUXILIAR DEL 2006 AL 2012 JUICIO LA C. BLANCA IDUARTE GARCIA',FALSE, 1,8);</v>
      </c>
    </row>
    <row r="3946" spans="6:17">
      <c r="F3946" t="str">
        <f>RIGHT(CONCATENATE("00",DAY(Hoja2!B3946)),2)</f>
        <v>07</v>
      </c>
      <c r="G3946" t="str">
        <f>CONCATENATE(RIGHT(CONCATENATE("00",DAY(Hoja2!B3946)),2),"/",RIGHT(CONCATENATE("00",MONTH(Hoja2!B3946)),2),"/",RIGHT(CONCATENATE("00",YEAR(Hoja2!B3946)),2))</f>
        <v>07/08/12</v>
      </c>
      <c r="H3946" t="str">
        <f>RIGHT(CONCATENATE("00",DAY(Hoja2!D3946)),2)</f>
        <v>10</v>
      </c>
      <c r="I3946" t="str">
        <f>CONCATENATE(RIGHT(CONCATENATE("00",DAY(Hoja2!D3946)),2),"/",RIGHT(CONCATENATE("00",MONTH(Hoja2!D3946)),2),"/",RIGHT(CONCATENATE("00",YEAR(Hoja2!D3946)),2))</f>
        <v>10/07/12</v>
      </c>
      <c r="J3946" t="str">
        <f>IF(LEN(Hoja2!J3946)&gt;150,LEN(Hoja2!J3946),"")</f>
        <v/>
      </c>
      <c r="K3946" t="str">
        <f>IF(Hoja2!A3946&lt;&gt;"", IF(Hoja2!B3946&lt;&gt;"", IF(Hoja2!C3946&lt;&gt;"", IF(Hoja2!D3946&lt;&gt;"", IF(Hoja2!E3946&lt;&gt;"", IF(Hoja2!F3946&lt;&gt;"", IF(Hoja2!J3946&lt;&gt;"","ok",""),""),""),""),""),""),"")</f>
        <v>ok</v>
      </c>
      <c r="L3946" t="str">
        <f>IF(Hoja2!A3946="'S/F'","--","")</f>
        <v/>
      </c>
      <c r="M3946" t="str">
        <f>IF(LEN(Hoja2!C3946)&gt;30,Hoja2!C3946,"")</f>
        <v/>
      </c>
      <c r="O3946" t="str">
        <f>IF(LEN(Hoja2!F3946)&gt;110,LEN(Hoja2!F3946),"")</f>
        <v/>
      </c>
      <c r="Q3946" t="str">
        <f>IF(K3946="ok",CONCATENATE(IF(Hoja2!A3946="'S/F'","--",""),N3946,"INSERT INTO seguimiento_oficios_recepcion_oficio(fecha_captura, folio_interno, no_oficio, dependencia_envia, firma, fecha_oficio, asunto, anexo, captura_id, estatus_id) VALUES ('",CONCATENATE(RIGHT(CONCATENATE("00",DAY(Hoja2!B3946)),2),"/",RIGHT(CONCATENATE("00",MONTH(Hoja2!B3946)),2),"/",RIGHT(CONCATENATE("00",YEAR(Hoja2!B3946)),2)),"',",Hoja2!A3946,",'",Hoja2!C3946,"','",Hoja2!F3946,"','",Hoja2!E3946,"','",CONCATENATE(RIGHT(CONCATENATE("00",DAY(Hoja2!D3946)),2),"/",RIGHT(CONCATENATE("00",MONTH(Hoja2!D3946)),2),"/",RIGHT(CONCATENATE("00",YEAR(Hoja2!D3946)),2)),"','",Hoja2!J3946,"',","FALSE, 1,8);"), "")</f>
        <v>INSERT INTO seguimiento_oficios_recepcion_oficio(fecha_captura, folio_interno, no_oficio, dependencia_envia, firma, fecha_oficio, asunto, anexo, captura_id, estatus_id) VALUES ('07/08/12',1300,'4251','TRIBUNAL DE CONCILIACION Y ARBITRAJE','JUAN VICENTE CANO GOMEZ','10/07/12','SOLICITA INFORMES DE LA CATEGORIA DE INTENDENTE ES DE CONFIANZA QUE ES LA QUE OSTENTABA JOSE DE LA LUZ RIVERA GONZALEZ',FALSE, 1,8);</v>
      </c>
    </row>
    <row r="3947" spans="6:17">
      <c r="F3947" t="str">
        <f>RIGHT(CONCATENATE("00",DAY(Hoja2!B3947)),2)</f>
        <v>09</v>
      </c>
      <c r="G3947" t="str">
        <f>CONCATENATE(RIGHT(CONCATENATE("00",DAY(Hoja2!B3947)),2),"/",RIGHT(CONCATENATE("00",MONTH(Hoja2!B3947)),2),"/",RIGHT(CONCATENATE("00",YEAR(Hoja2!B3947)),2))</f>
        <v>09/08/12</v>
      </c>
      <c r="H3947" t="str">
        <f>RIGHT(CONCATENATE("00",DAY(Hoja2!D3947)),2)</f>
        <v>08</v>
      </c>
      <c r="I3947" t="str">
        <f>CONCATENATE(RIGHT(CONCATENATE("00",DAY(Hoja2!D3947)),2),"/",RIGHT(CONCATENATE("00",MONTH(Hoja2!D3947)),2),"/",RIGHT(CONCATENATE("00",YEAR(Hoja2!D3947)),2))</f>
        <v>08/08/12</v>
      </c>
      <c r="J3947" t="str">
        <f>IF(LEN(Hoja2!J3947)&gt;150,LEN(Hoja2!J3947),"")</f>
        <v/>
      </c>
      <c r="K3947" t="str">
        <f>IF(Hoja2!A3947&lt;&gt;"", IF(Hoja2!B3947&lt;&gt;"", IF(Hoja2!C3947&lt;&gt;"", IF(Hoja2!D3947&lt;&gt;"", IF(Hoja2!E3947&lt;&gt;"", IF(Hoja2!F3947&lt;&gt;"", IF(Hoja2!J3947&lt;&gt;"","ok",""),""),""),""),""),""),"")</f>
        <v>ok</v>
      </c>
      <c r="L3947" t="str">
        <f>IF(Hoja2!A3947="'S/F'","--","")</f>
        <v/>
      </c>
      <c r="M3947" t="str">
        <f>IF(LEN(Hoja2!C3947)&gt;30,Hoja2!C3947,"")</f>
        <v/>
      </c>
      <c r="O3947" t="str">
        <f>IF(LEN(Hoja2!F3947)&gt;110,LEN(Hoja2!F3947),"")</f>
        <v/>
      </c>
      <c r="Q3947" t="str">
        <f>IF(K3947="ok",CONCATENATE(IF(Hoja2!A3947="'S/F'","--",""),N3947,"INSERT INTO seguimiento_oficios_recepcion_oficio(fecha_captura, folio_interno, no_oficio, dependencia_envia, firma, fecha_oficio, asunto, anexo, captura_id, estatus_id) VALUES ('",CONCATENATE(RIGHT(CONCATENATE("00",DAY(Hoja2!B3947)),2),"/",RIGHT(CONCATENATE("00",MONTH(Hoja2!B3947)),2),"/",RIGHT(CONCATENATE("00",YEAR(Hoja2!B3947)),2)),"',",Hoja2!A3947,",'",Hoja2!C3947,"','",Hoja2!F3947,"','",Hoja2!E3947,"','",CONCATENATE(RIGHT(CONCATENATE("00",DAY(Hoja2!D3947)),2),"/",RIGHT(CONCATENATE("00",MONTH(Hoja2!D3947)),2),"/",RIGHT(CONCATENATE("00",YEAR(Hoja2!D3947)),2)),"','",Hoja2!J3947,"',","FALSE, 1,8);"), "")</f>
        <v>INSERT INTO seguimiento_oficios_recepcion_oficio(fecha_captura, folio_interno, no_oficio, dependencia_envia, firma, fecha_oficio, asunto, anexo, captura_id, estatus_id) VALUES ('09/08/12',1301,'1694','SEGURIDAD PUBLICA','MARLENE MENDEZ OLAN','08/08/12','SOLICITA CANCELACION   AL CONTRATO DE PRESTACION DE SERVICIOS DE MANTENIMIENTO CON NUMERO SSP-CP-3571-03/12 POR NO CONTAR CON SUFICIENCIA PRESUPUESTAL',FALSE, 1,8);</v>
      </c>
    </row>
    <row r="3948" spans="6:17">
      <c r="F3948" t="str">
        <f>RIGHT(CONCATENATE("00",DAY(Hoja2!B3948)),2)</f>
        <v>09</v>
      </c>
      <c r="G3948" t="str">
        <f>CONCATENATE(RIGHT(CONCATENATE("00",DAY(Hoja2!B3948)),2),"/",RIGHT(CONCATENATE("00",MONTH(Hoja2!B3948)),2),"/",RIGHT(CONCATENATE("00",YEAR(Hoja2!B3948)),2))</f>
        <v>09/08/12</v>
      </c>
      <c r="H3948" t="str">
        <f>RIGHT(CONCATENATE("00",DAY(Hoja2!D3948)),2)</f>
        <v>08</v>
      </c>
      <c r="I3948" t="str">
        <f>CONCATENATE(RIGHT(CONCATENATE("00",DAY(Hoja2!D3948)),2),"/",RIGHT(CONCATENATE("00",MONTH(Hoja2!D3948)),2),"/",RIGHT(CONCATENATE("00",YEAR(Hoja2!D3948)),2))</f>
        <v>08/08/12</v>
      </c>
      <c r="J3948" t="str">
        <f>IF(LEN(Hoja2!J3948)&gt;150,LEN(Hoja2!J3948),"")</f>
        <v/>
      </c>
      <c r="K3948" t="str">
        <f>IF(Hoja2!A3948&lt;&gt;"", IF(Hoja2!B3948&lt;&gt;"", IF(Hoja2!C3948&lt;&gt;"", IF(Hoja2!D3948&lt;&gt;"", IF(Hoja2!E3948&lt;&gt;"", IF(Hoja2!F3948&lt;&gt;"", IF(Hoja2!J3948&lt;&gt;"","ok",""),""),""),""),""),""),"")</f>
        <v>ok</v>
      </c>
      <c r="L3948" t="str">
        <f>IF(Hoja2!A3948="'S/F'","--","")</f>
        <v/>
      </c>
      <c r="M3948" t="str">
        <f>IF(LEN(Hoja2!C3948)&gt;30,Hoja2!C3948,"")</f>
        <v/>
      </c>
      <c r="O3948" t="str">
        <f>IF(LEN(Hoja2!F3948)&gt;110,LEN(Hoja2!F3948),"")</f>
        <v/>
      </c>
      <c r="Q3948" t="str">
        <f>IF(K3948="ok",CONCATENATE(IF(Hoja2!A3948="'S/F'","--",""),N3948,"INSERT INTO seguimiento_oficios_recepcion_oficio(fecha_captura, folio_interno, no_oficio, dependencia_envia, firma, fecha_oficio, asunto, anexo, captura_id, estatus_id) VALUES ('",CONCATENATE(RIGHT(CONCATENATE("00",DAY(Hoja2!B3948)),2),"/",RIGHT(CONCATENATE("00",MONTH(Hoja2!B3948)),2),"/",RIGHT(CONCATENATE("00",YEAR(Hoja2!B3948)),2)),"',",Hoja2!A3948,",'",Hoja2!C3948,"','",Hoja2!F3948,"','",Hoja2!E3948,"','",CONCATENATE(RIGHT(CONCATENATE("00",DAY(Hoja2!D3948)),2),"/",RIGHT(CONCATENATE("00",MONTH(Hoja2!D3948)),2),"/",RIGHT(CONCATENATE("00",YEAR(Hoja2!D3948)),2)),"','",Hoja2!J3948,"',","FALSE, 1,8);"), "")</f>
        <v>INSERT INTO seguimiento_oficios_recepcion_oficio(fecha_captura, folio_interno, no_oficio, dependencia_envia, firma, fecha_oficio, asunto, anexo, captura_id, estatus_id) VALUES ('09/08/12',1302,'877','37/0 BTN. DE INFANTERIA','JUAN JAVIER GARCIA ACOSTA','08/08/12','SOLICITAN MAMPARA CON LEYENDA DEL 14 AL 16 DE AGOSTO',FALSE, 1,8);</v>
      </c>
    </row>
    <row r="3949" spans="6:17">
      <c r="F3949" t="str">
        <f>RIGHT(CONCATENATE("00",DAY(Hoja2!B3949)),2)</f>
        <v>09</v>
      </c>
      <c r="G3949" t="str">
        <f>CONCATENATE(RIGHT(CONCATENATE("00",DAY(Hoja2!B3949)),2),"/",RIGHT(CONCATENATE("00",MONTH(Hoja2!B3949)),2),"/",RIGHT(CONCATENATE("00",YEAR(Hoja2!B3949)),2))</f>
        <v>09/08/12</v>
      </c>
      <c r="H3949" t="str">
        <f>RIGHT(CONCATENATE("00",DAY(Hoja2!D3949)),2)</f>
        <v>22</v>
      </c>
      <c r="I3949" t="str">
        <f>CONCATENATE(RIGHT(CONCATENATE("00",DAY(Hoja2!D3949)),2),"/",RIGHT(CONCATENATE("00",MONTH(Hoja2!D3949)),2),"/",RIGHT(CONCATENATE("00",YEAR(Hoja2!D3949)),2))</f>
        <v>22/06/12</v>
      </c>
      <c r="J3949" t="str">
        <f>IF(LEN(Hoja2!J3949)&gt;150,LEN(Hoja2!J3949),"")</f>
        <v/>
      </c>
      <c r="K3949" t="str">
        <f>IF(Hoja2!A3949&lt;&gt;"", IF(Hoja2!B3949&lt;&gt;"", IF(Hoja2!C3949&lt;&gt;"", IF(Hoja2!D3949&lt;&gt;"", IF(Hoja2!E3949&lt;&gt;"", IF(Hoja2!F3949&lt;&gt;"", IF(Hoja2!J3949&lt;&gt;"","ok",""),""),""),""),""),""),"")</f>
        <v>ok</v>
      </c>
      <c r="L3949" t="str">
        <f>IF(Hoja2!A3949="'S/F'","--","")</f>
        <v/>
      </c>
      <c r="M3949" t="str">
        <f>IF(LEN(Hoja2!C3949)&gt;30,Hoja2!C3949,"")</f>
        <v/>
      </c>
      <c r="O3949" t="str">
        <f>IF(LEN(Hoja2!F3949)&gt;110,LEN(Hoja2!F3949),"")</f>
        <v/>
      </c>
      <c r="Q3949" t="str">
        <f>IF(K3949="ok",CONCATENATE(IF(Hoja2!A3949="'S/F'","--",""),N3949,"INSERT INTO seguimiento_oficios_recepcion_oficio(fecha_captura, folio_interno, no_oficio, dependencia_envia, firma, fecha_oficio, asunto, anexo, captura_id, estatus_id) VALUES ('",CONCATENATE(RIGHT(CONCATENATE("00",DAY(Hoja2!B3949)),2),"/",RIGHT(CONCATENATE("00",MONTH(Hoja2!B3949)),2),"/",RIGHT(CONCATENATE("00",YEAR(Hoja2!B3949)),2)),"',",Hoja2!A3949,",'",Hoja2!C3949,"','",Hoja2!F3949,"','",Hoja2!E3949,"','",CONCATENATE(RIGHT(CONCATENATE("00",DAY(Hoja2!D3949)),2),"/",RIGHT(CONCATENATE("00",MONTH(Hoja2!D3949)),2),"/",RIGHT(CONCATENATE("00",YEAR(Hoja2!D3949)),2)),"','",Hoja2!J3949,"',","FALSE, 1,8);"), "")</f>
        <v>INSERT INTO seguimiento_oficios_recepcion_oficio(fecha_captura, folio_interno, no_oficio, dependencia_envia, firma, fecha_oficio, asunto, anexo, captura_id, estatus_id) VALUES ('09/08/12',1303,'455','SNE','LORENA DE LA FUENTE OTERO','22/06/12','SOLICITAN REPRESENTANTE PARA ACTA DE TRANSFERENCIA',FALSE, 1,8);</v>
      </c>
    </row>
    <row r="3950" spans="6:17">
      <c r="F3950" t="str">
        <f>RIGHT(CONCATENATE("00",DAY(Hoja2!B3950)),2)</f>
        <v>09</v>
      </c>
      <c r="G3950" t="str">
        <f>CONCATENATE(RIGHT(CONCATENATE("00",DAY(Hoja2!B3950)),2),"/",RIGHT(CONCATENATE("00",MONTH(Hoja2!B3950)),2),"/",RIGHT(CONCATENATE("00",YEAR(Hoja2!B3950)),2))</f>
        <v>09/08/12</v>
      </c>
      <c r="H3950" t="str">
        <f>RIGHT(CONCATENATE("00",DAY(Hoja2!D3950)),2)</f>
        <v>09</v>
      </c>
      <c r="I3950" t="str">
        <f>CONCATENATE(RIGHT(CONCATENATE("00",DAY(Hoja2!D3950)),2),"/",RIGHT(CONCATENATE("00",MONTH(Hoja2!D3950)),2),"/",RIGHT(CONCATENATE("00",YEAR(Hoja2!D3950)),2))</f>
        <v>09/08/12</v>
      </c>
      <c r="J3950" t="str">
        <f>IF(LEN(Hoja2!J3950)&gt;150,LEN(Hoja2!J3950),"")</f>
        <v/>
      </c>
      <c r="K3950" t="str">
        <f>IF(Hoja2!A3950&lt;&gt;"", IF(Hoja2!B3950&lt;&gt;"", IF(Hoja2!C3950&lt;&gt;"", IF(Hoja2!D3950&lt;&gt;"", IF(Hoja2!E3950&lt;&gt;"", IF(Hoja2!F3950&lt;&gt;"", IF(Hoja2!J3950&lt;&gt;"","ok",""),""),""),""),""),""),"")</f>
        <v>ok</v>
      </c>
      <c r="L3950" t="str">
        <f>IF(Hoja2!A3950="'S/F'","--","")</f>
        <v/>
      </c>
      <c r="M3950" t="str">
        <f>IF(LEN(Hoja2!C3950)&gt;30,Hoja2!C3950,"")</f>
        <v/>
      </c>
      <c r="O3950" t="str">
        <f>IF(LEN(Hoja2!F3950)&gt;110,LEN(Hoja2!F3950),"")</f>
        <v/>
      </c>
      <c r="Q3950" t="str">
        <f>IF(K3950="ok",CONCATENATE(IF(Hoja2!A3950="'S/F'","--",""),N3950,"INSERT INTO seguimiento_oficios_recepcion_oficio(fecha_captura, folio_interno, no_oficio, dependencia_envia, firma, fecha_oficio, asunto, anexo, captura_id, estatus_id) VALUES ('",CONCATENATE(RIGHT(CONCATENATE("00",DAY(Hoja2!B3950)),2),"/",RIGHT(CONCATENATE("00",MONTH(Hoja2!B3950)),2),"/",RIGHT(CONCATENATE("00",YEAR(Hoja2!B3950)),2)),"',",Hoja2!A3950,",'",Hoja2!C3950,"','",Hoja2!F3950,"','",Hoja2!E3950,"','",CONCATENATE(RIGHT(CONCATENATE("00",DAY(Hoja2!D3950)),2),"/",RIGHT(CONCATENATE("00",MONTH(Hoja2!D3950)),2),"/",RIGHT(CONCATENATE("00",YEAR(Hoja2!D3950)),2)),"','",Hoja2!J3950,"',","FALSE, 1,8);"), "")</f>
        <v>INSERT INTO seguimiento_oficios_recepcion_oficio(fecha_captura, folio_interno, no_oficio, dependencia_envia, firma, fecha_oficio, asunto, anexo, captura_id, estatus_id) VALUES ('09/08/12',1304,'08324','OCV-TABASCO','LEYLA AGUIRRE CASTILLO','09/08/12','SOLICITAN DOS CHOCOBUS PARA EL 16 DE AGOSOTO',FALSE, 1,8);</v>
      </c>
    </row>
    <row r="3951" spans="6:17">
      <c r="F3951" t="str">
        <f>RIGHT(CONCATENATE("00",DAY(Hoja2!B3951)),2)</f>
        <v>09</v>
      </c>
      <c r="G3951" t="str">
        <f>CONCATENATE(RIGHT(CONCATENATE("00",DAY(Hoja2!B3951)),2),"/",RIGHT(CONCATENATE("00",MONTH(Hoja2!B3951)),2),"/",RIGHT(CONCATENATE("00",YEAR(Hoja2!B3951)),2))</f>
        <v>09/08/12</v>
      </c>
      <c r="H3951" t="str">
        <f>RIGHT(CONCATENATE("00",DAY(Hoja2!D3951)),2)</f>
        <v>09</v>
      </c>
      <c r="I3951" t="str">
        <f>CONCATENATE(RIGHT(CONCATENATE("00",DAY(Hoja2!D3951)),2),"/",RIGHT(CONCATENATE("00",MONTH(Hoja2!D3951)),2),"/",RIGHT(CONCATENATE("00",YEAR(Hoja2!D3951)),2))</f>
        <v>09/08/12</v>
      </c>
      <c r="J3951" t="str">
        <f>IF(LEN(Hoja2!J3951)&gt;150,LEN(Hoja2!J3951),"")</f>
        <v/>
      </c>
      <c r="K3951" t="str">
        <f>IF(Hoja2!A3951&lt;&gt;"", IF(Hoja2!B3951&lt;&gt;"", IF(Hoja2!C3951&lt;&gt;"", IF(Hoja2!D3951&lt;&gt;"", IF(Hoja2!E3951&lt;&gt;"", IF(Hoja2!F3951&lt;&gt;"", IF(Hoja2!J3951&lt;&gt;"","ok",""),""),""),""),""),""),"")</f>
        <v>ok</v>
      </c>
      <c r="L3951" t="str">
        <f>IF(Hoja2!A3951="'S/F'","--","")</f>
        <v/>
      </c>
      <c r="M3951" t="str">
        <f>IF(LEN(Hoja2!C3951)&gt;30,Hoja2!C3951,"")</f>
        <v/>
      </c>
      <c r="O3951" t="str">
        <f>IF(LEN(Hoja2!F3951)&gt;110,LEN(Hoja2!F3951),"")</f>
        <v/>
      </c>
      <c r="Q3951" t="str">
        <f>IF(K3951="ok",CONCATENATE(IF(Hoja2!A3951="'S/F'","--",""),N3951,"INSERT INTO seguimiento_oficios_recepcion_oficio(fecha_captura, folio_interno, no_oficio, dependencia_envia, firma, fecha_oficio, asunto, anexo, captura_id, estatus_id) VALUES ('",CONCATENATE(RIGHT(CONCATENATE("00",DAY(Hoja2!B3951)),2),"/",RIGHT(CONCATENATE("00",MONTH(Hoja2!B3951)),2),"/",RIGHT(CONCATENATE("00",YEAR(Hoja2!B3951)),2)),"',",Hoja2!A3951,",'",Hoja2!C3951,"','",Hoja2!F3951,"','",Hoja2!E3951,"','",CONCATENATE(RIGHT(CONCATENATE("00",DAY(Hoja2!D3951)),2),"/",RIGHT(CONCATENATE("00",MONTH(Hoja2!D3951)),2),"/",RIGHT(CONCATENATE("00",YEAR(Hoja2!D3951)),2)),"','",Hoja2!J3951,"',","FALSE, 1,8);"), "")</f>
        <v>INSERT INTO seguimiento_oficios_recepcion_oficio(fecha_captura, folio_interno, no_oficio, dependencia_envia, firma, fecha_oficio, asunto, anexo, captura_id, estatus_id) VALUES ('09/08/12',1305,'08.23','OCV-TABASCO','LEYLA AGUIRRE CASTILLO','09/08/12','SOLICITAN 1 CHOCOBUS PARA EL 12 DE AGOSTO',FALSE, 1,8);</v>
      </c>
    </row>
    <row r="3952" spans="6:17">
      <c r="F3952" t="str">
        <f>RIGHT(CONCATENATE("00",DAY(Hoja2!B3952)),2)</f>
        <v>09</v>
      </c>
      <c r="G3952" t="str">
        <f>CONCATENATE(RIGHT(CONCATENATE("00",DAY(Hoja2!B3952)),2),"/",RIGHT(CONCATENATE("00",MONTH(Hoja2!B3952)),2),"/",RIGHT(CONCATENATE("00",YEAR(Hoja2!B3952)),2))</f>
        <v>09/08/12</v>
      </c>
      <c r="H3952" t="str">
        <f>RIGHT(CONCATENATE("00",DAY(Hoja2!D3952)),2)</f>
        <v>09</v>
      </c>
      <c r="I3952" t="str">
        <f>CONCATENATE(RIGHT(CONCATENATE("00",DAY(Hoja2!D3952)),2),"/",RIGHT(CONCATENATE("00",MONTH(Hoja2!D3952)),2),"/",RIGHT(CONCATENATE("00",YEAR(Hoja2!D3952)),2))</f>
        <v>09/08/12</v>
      </c>
      <c r="J3952" t="str">
        <f>IF(LEN(Hoja2!J3952)&gt;150,LEN(Hoja2!J3952),"")</f>
        <v/>
      </c>
      <c r="K3952" t="str">
        <f>IF(Hoja2!A3952&lt;&gt;"", IF(Hoja2!B3952&lt;&gt;"", IF(Hoja2!C3952&lt;&gt;"", IF(Hoja2!D3952&lt;&gt;"", IF(Hoja2!E3952&lt;&gt;"", IF(Hoja2!F3952&lt;&gt;"", IF(Hoja2!J3952&lt;&gt;"","ok",""),""),""),""),""),""),"")</f>
        <v>ok</v>
      </c>
      <c r="L3952" t="str">
        <f>IF(Hoja2!A3952="'S/F'","--","")</f>
        <v/>
      </c>
      <c r="M3952" t="str">
        <f>IF(LEN(Hoja2!C3952)&gt;30,Hoja2!C3952,"")</f>
        <v/>
      </c>
      <c r="O3952" t="str">
        <f>IF(LEN(Hoja2!F3952)&gt;110,LEN(Hoja2!F3952),"")</f>
        <v/>
      </c>
      <c r="Q3952" t="str">
        <f>IF(K3952="ok",CONCATENATE(IF(Hoja2!A3952="'S/F'","--",""),N3952,"INSERT INTO seguimiento_oficios_recepcion_oficio(fecha_captura, folio_interno, no_oficio, dependencia_envia, firma, fecha_oficio, asunto, anexo, captura_id, estatus_id) VALUES ('",CONCATENATE(RIGHT(CONCATENATE("00",DAY(Hoja2!B3952)),2),"/",RIGHT(CONCATENATE("00",MONTH(Hoja2!B3952)),2),"/",RIGHT(CONCATENATE("00",YEAR(Hoja2!B3952)),2)),"',",Hoja2!A3952,",'",Hoja2!C3952,"','",Hoja2!F3952,"','",Hoja2!E3952,"','",CONCATENATE(RIGHT(CONCATENATE("00",DAY(Hoja2!D3952)),2),"/",RIGHT(CONCATENATE("00",MONTH(Hoja2!D3952)),2),"/",RIGHT(CONCATENATE("00",YEAR(Hoja2!D3952)),2)),"','",Hoja2!J3952,"',","FALSE, 1,8);"), "")</f>
        <v>INSERT INTO seguimiento_oficios_recepcion_oficio(fecha_captura, folio_interno, no_oficio, dependencia_envia, firma, fecha_oficio, asunto, anexo, captura_id, estatus_id) VALUES ('09/08/12',1306,'260','CONSEJERIA JURIDICA','GERARDO GUERRERO PEREZ','09/08/12','SOLICITA DESIGNAR REPRESENTANTE PARA EL DIA 21 DE AGOSTO',FALSE, 1,8);</v>
      </c>
    </row>
    <row r="3953" spans="6:17">
      <c r="F3953" t="str">
        <f>RIGHT(CONCATENATE("00",DAY(Hoja2!B3953)),2)</f>
        <v>13</v>
      </c>
      <c r="G3953" t="str">
        <f>CONCATENATE(RIGHT(CONCATENATE("00",DAY(Hoja2!B3953)),2),"/",RIGHT(CONCATENATE("00",MONTH(Hoja2!B3953)),2),"/",RIGHT(CONCATENATE("00",YEAR(Hoja2!B3953)),2))</f>
        <v>13/08/12</v>
      </c>
      <c r="H3953" t="str">
        <f>RIGHT(CONCATENATE("00",DAY(Hoja2!D3953)),2)</f>
        <v>13</v>
      </c>
      <c r="I3953" t="str">
        <f>CONCATENATE(RIGHT(CONCATENATE("00",DAY(Hoja2!D3953)),2),"/",RIGHT(CONCATENATE("00",MONTH(Hoja2!D3953)),2),"/",RIGHT(CONCATENATE("00",YEAR(Hoja2!D3953)),2))</f>
        <v>13/08/12</v>
      </c>
      <c r="J3953" t="str">
        <f>IF(LEN(Hoja2!J3953)&gt;150,LEN(Hoja2!J3953),"")</f>
        <v/>
      </c>
      <c r="K3953" t="str">
        <f>IF(Hoja2!A3953&lt;&gt;"", IF(Hoja2!B3953&lt;&gt;"", IF(Hoja2!C3953&lt;&gt;"", IF(Hoja2!D3953&lt;&gt;"", IF(Hoja2!E3953&lt;&gt;"", IF(Hoja2!F3953&lt;&gt;"", IF(Hoja2!J3953&lt;&gt;"","ok",""),""),""),""),""),""),"")</f>
        <v>ok</v>
      </c>
      <c r="L3953" t="str">
        <f>IF(Hoja2!A3953="'S/F'","--","")</f>
        <v/>
      </c>
      <c r="M3953" t="str">
        <f>IF(LEN(Hoja2!C3953)&gt;30,Hoja2!C3953,"")</f>
        <v/>
      </c>
      <c r="O3953" t="str">
        <f>IF(LEN(Hoja2!F3953)&gt;110,LEN(Hoja2!F3953),"")</f>
        <v/>
      </c>
      <c r="Q3953" t="str">
        <f>IF(K3953="ok",CONCATENATE(IF(Hoja2!A3953="'S/F'","--",""),N3953,"INSERT INTO seguimiento_oficios_recepcion_oficio(fecha_captura, folio_interno, no_oficio, dependencia_envia, firma, fecha_oficio, asunto, anexo, captura_id, estatus_id) VALUES ('",CONCATENATE(RIGHT(CONCATENATE("00",DAY(Hoja2!B3953)),2),"/",RIGHT(CONCATENATE("00",MONTH(Hoja2!B3953)),2),"/",RIGHT(CONCATENATE("00",YEAR(Hoja2!B3953)),2)),"',",Hoja2!A3953,",'",Hoja2!C3953,"','",Hoja2!F3953,"','",Hoja2!E3953,"','",CONCATENATE(RIGHT(CONCATENATE("00",DAY(Hoja2!D3953)),2),"/",RIGHT(CONCATENATE("00",MONTH(Hoja2!D3953)),2),"/",RIGHT(CONCATENATE("00",YEAR(Hoja2!D3953)),2)),"','",Hoja2!J3953,"',","FALSE, 1,8);"), "")</f>
        <v>INSERT INTO seguimiento_oficios_recepcion_oficio(fecha_captura, folio_interno, no_oficio, dependencia_envia, firma, fecha_oficio, asunto, anexo, captura_id, estatus_id) VALUES ('13/08/12',1307,'423','SUTSET','RENE OVANDO OLAN','13/08/12','ENVIAN INFORMACION DE CANTIDAD PROGRAMADA PARA BECAS 2012',FALSE, 1,8);</v>
      </c>
    </row>
    <row r="3954" spans="6:17">
      <c r="F3954" t="str">
        <f>RIGHT(CONCATENATE("00",DAY(Hoja2!B3954)),2)</f>
        <v>13</v>
      </c>
      <c r="G3954" t="str">
        <f>CONCATENATE(RIGHT(CONCATENATE("00",DAY(Hoja2!B3954)),2),"/",RIGHT(CONCATENATE("00",MONTH(Hoja2!B3954)),2),"/",RIGHT(CONCATENATE("00",YEAR(Hoja2!B3954)),2))</f>
        <v>13/08/12</v>
      </c>
      <c r="H3954" t="str">
        <f>RIGHT(CONCATENATE("00",DAY(Hoja2!D3954)),2)</f>
        <v>13</v>
      </c>
      <c r="I3954" t="str">
        <f>CONCATENATE(RIGHT(CONCATENATE("00",DAY(Hoja2!D3954)),2),"/",RIGHT(CONCATENATE("00",MONTH(Hoja2!D3954)),2),"/",RIGHT(CONCATENATE("00",YEAR(Hoja2!D3954)),2))</f>
        <v>13/08/12</v>
      </c>
      <c r="J3954" t="str">
        <f>IF(LEN(Hoja2!J3954)&gt;150,LEN(Hoja2!J3954),"")</f>
        <v/>
      </c>
      <c r="K3954" t="str">
        <f>IF(Hoja2!A3954&lt;&gt;"", IF(Hoja2!B3954&lt;&gt;"", IF(Hoja2!C3954&lt;&gt;"", IF(Hoja2!D3954&lt;&gt;"", IF(Hoja2!E3954&lt;&gt;"", IF(Hoja2!F3954&lt;&gt;"", IF(Hoja2!J3954&lt;&gt;"","ok",""),""),""),""),""),""),"")</f>
        <v>ok</v>
      </c>
      <c r="L3954" t="str">
        <f>IF(Hoja2!A3954="'S/F'","--","")</f>
        <v/>
      </c>
      <c r="M3954" t="str">
        <f>IF(LEN(Hoja2!C3954)&gt;30,Hoja2!C3954,"")</f>
        <v/>
      </c>
      <c r="O3954" t="str">
        <f>IF(LEN(Hoja2!F3954)&gt;110,LEN(Hoja2!F3954),"")</f>
        <v/>
      </c>
      <c r="Q3954" t="str">
        <f>IF(K3954="ok",CONCATENATE(IF(Hoja2!A3954="'S/F'","--",""),N3954,"INSERT INTO seguimiento_oficios_recepcion_oficio(fecha_captura, folio_interno, no_oficio, dependencia_envia, firma, fecha_oficio, asunto, anexo, captura_id, estatus_id) VALUES ('",CONCATENATE(RIGHT(CONCATENATE("00",DAY(Hoja2!B3954)),2),"/",RIGHT(CONCATENATE("00",MONTH(Hoja2!B3954)),2),"/",RIGHT(CONCATENATE("00",YEAR(Hoja2!B3954)),2)),"',",Hoja2!A3954,",'",Hoja2!C3954,"','",Hoja2!F3954,"','",Hoja2!E3954,"','",CONCATENATE(RIGHT(CONCATENATE("00",DAY(Hoja2!D3954)),2),"/",RIGHT(CONCATENATE("00",MONTH(Hoja2!D3954)),2),"/",RIGHT(CONCATENATE("00",YEAR(Hoja2!D3954)),2)),"','",Hoja2!J3954,"',","FALSE, 1,8);"), "")</f>
        <v>INSERT INTO seguimiento_oficios_recepcion_oficio(fecha_captura, folio_interno, no_oficio, dependencia_envia, firma, fecha_oficio, asunto, anexo, captura_id, estatus_id) VALUES ('13/08/12',1308,'924','SPIUJAT','JOSE JUAN SOSA RAMOS','13/08/12','SOLICITAN CENTRO DE CONVENCIONES 15 DE MAYO, 16 DE OCTUBRE  Y 16 DE DICIEMBRE2013 ',FALSE, 1,8);</v>
      </c>
    </row>
    <row r="3955" spans="6:17">
      <c r="F3955" t="str">
        <f>RIGHT(CONCATENATE("00",DAY(Hoja2!B3955)),2)</f>
        <v>13</v>
      </c>
      <c r="G3955" t="str">
        <f>CONCATENATE(RIGHT(CONCATENATE("00",DAY(Hoja2!B3955)),2),"/",RIGHT(CONCATENATE("00",MONTH(Hoja2!B3955)),2),"/",RIGHT(CONCATENATE("00",YEAR(Hoja2!B3955)),2))</f>
        <v>13/08/12</v>
      </c>
      <c r="H3955" t="str">
        <f>RIGHT(CONCATENATE("00",DAY(Hoja2!D3955)),2)</f>
        <v>13</v>
      </c>
      <c r="I3955" t="str">
        <f>CONCATENATE(RIGHT(CONCATENATE("00",DAY(Hoja2!D3955)),2),"/",RIGHT(CONCATENATE("00",MONTH(Hoja2!D3955)),2),"/",RIGHT(CONCATENATE("00",YEAR(Hoja2!D3955)),2))</f>
        <v>13/08/12</v>
      </c>
      <c r="J3955" t="str">
        <f>IF(LEN(Hoja2!J3955)&gt;150,LEN(Hoja2!J3955),"")</f>
        <v/>
      </c>
      <c r="K3955" t="str">
        <f>IF(Hoja2!A3955&lt;&gt;"", IF(Hoja2!B3955&lt;&gt;"", IF(Hoja2!C3955&lt;&gt;"", IF(Hoja2!D3955&lt;&gt;"", IF(Hoja2!E3955&lt;&gt;"", IF(Hoja2!F3955&lt;&gt;"", IF(Hoja2!J3955&lt;&gt;"","ok",""),""),""),""),""),""),"")</f>
        <v>ok</v>
      </c>
      <c r="L3955" t="str">
        <f>IF(Hoja2!A3955="'S/F'","--","")</f>
        <v/>
      </c>
      <c r="M3955" t="str">
        <f>IF(LEN(Hoja2!C3955)&gt;30,Hoja2!C3955,"")</f>
        <v/>
      </c>
      <c r="O3955" t="str">
        <f>IF(LEN(Hoja2!F3955)&gt;110,LEN(Hoja2!F3955),"")</f>
        <v/>
      </c>
      <c r="Q3955" t="str">
        <f>IF(K3955="ok",CONCATENATE(IF(Hoja2!A3955="'S/F'","--",""),N3955,"INSERT INTO seguimiento_oficios_recepcion_oficio(fecha_captura, folio_interno, no_oficio, dependencia_envia, firma, fecha_oficio, asunto, anexo, captura_id, estatus_id) VALUES ('",CONCATENATE(RIGHT(CONCATENATE("00",DAY(Hoja2!B3955)),2),"/",RIGHT(CONCATENATE("00",MONTH(Hoja2!B3955)),2),"/",RIGHT(CONCATENATE("00",YEAR(Hoja2!B3955)),2)),"',",Hoja2!A3955,",'",Hoja2!C3955,"','",Hoja2!F3955,"','",Hoja2!E3955,"','",CONCATENATE(RIGHT(CONCATENATE("00",DAY(Hoja2!D3955)),2),"/",RIGHT(CONCATENATE("00",MONTH(Hoja2!D3955)),2),"/",RIGHT(CONCATENATE("00",YEAR(Hoja2!D3955)),2)),"','",Hoja2!J3955,"',","FALSE, 1,8);"), "")</f>
        <v>INSERT INTO seguimiento_oficios_recepcion_oficio(fecha_captura, folio_interno, no_oficio, dependencia_envia, firma, fecha_oficio, asunto, anexo, captura_id, estatus_id) VALUES ('13/08/12',1309,'925','SPIUJAT','JOSE JUAN SOSA RAMOS','13/08/12','SOLICITAN CENTRO DE CONVENCIONES PARA EL 15 DE OCTUBRE',FALSE, 1,8);</v>
      </c>
    </row>
    <row r="3956" spans="6:17">
      <c r="F3956" t="str">
        <f>RIGHT(CONCATENATE("00",DAY(Hoja2!B3956)),2)</f>
        <v>14</v>
      </c>
      <c r="G3956" t="str">
        <f>CONCATENATE(RIGHT(CONCATENATE("00",DAY(Hoja2!B3956)),2),"/",RIGHT(CONCATENATE("00",MONTH(Hoja2!B3956)),2),"/",RIGHT(CONCATENATE("00",YEAR(Hoja2!B3956)),2))</f>
        <v>14/08/12</v>
      </c>
      <c r="H3956" t="str">
        <f>RIGHT(CONCATENATE("00",DAY(Hoja2!D3956)),2)</f>
        <v>09</v>
      </c>
      <c r="I3956" t="str">
        <f>CONCATENATE(RIGHT(CONCATENATE("00",DAY(Hoja2!D3956)),2),"/",RIGHT(CONCATENATE("00",MONTH(Hoja2!D3956)),2),"/",RIGHT(CONCATENATE("00",YEAR(Hoja2!D3956)),2))</f>
        <v>09/08/12</v>
      </c>
      <c r="J3956" t="str">
        <f>IF(LEN(Hoja2!J3956)&gt;150,LEN(Hoja2!J3956),"")</f>
        <v/>
      </c>
      <c r="K3956" t="str">
        <f>IF(Hoja2!A3956&lt;&gt;"", IF(Hoja2!B3956&lt;&gt;"", IF(Hoja2!C3956&lt;&gt;"", IF(Hoja2!D3956&lt;&gt;"", IF(Hoja2!E3956&lt;&gt;"", IF(Hoja2!F3956&lt;&gt;"", IF(Hoja2!J3956&lt;&gt;"","ok",""),""),""),""),""),""),"")</f>
        <v>ok</v>
      </c>
      <c r="L3956" t="str">
        <f>IF(Hoja2!A3956="'S/F'","--","")</f>
        <v/>
      </c>
      <c r="M3956" t="str">
        <f>IF(LEN(Hoja2!C3956)&gt;30,Hoja2!C3956,"")</f>
        <v/>
      </c>
      <c r="O3956" t="str">
        <f>IF(LEN(Hoja2!F3956)&gt;110,LEN(Hoja2!F3956),"")</f>
        <v/>
      </c>
      <c r="Q3956" t="str">
        <f>IF(K3956="ok",CONCATENATE(IF(Hoja2!A3956="'S/F'","--",""),N3956,"INSERT INTO seguimiento_oficios_recepcion_oficio(fecha_captura, folio_interno, no_oficio, dependencia_envia, firma, fecha_oficio, asunto, anexo, captura_id, estatus_id) VALUES ('",CONCATENATE(RIGHT(CONCATENATE("00",DAY(Hoja2!B3956)),2),"/",RIGHT(CONCATENATE("00",MONTH(Hoja2!B3956)),2),"/",RIGHT(CONCATENATE("00",YEAR(Hoja2!B3956)),2)),"',",Hoja2!A3956,",'",Hoja2!C3956,"','",Hoja2!F3956,"','",Hoja2!E3956,"','",CONCATENATE(RIGHT(CONCATENATE("00",DAY(Hoja2!D3956)),2),"/",RIGHT(CONCATENATE("00",MONTH(Hoja2!D3956)),2),"/",RIGHT(CONCATENATE("00",YEAR(Hoja2!D3956)),2)),"','",Hoja2!J3956,"',","FALSE, 1,8);"), "")</f>
        <v>INSERT INTO seguimiento_oficios_recepcion_oficio(fecha_captura, folio_interno, no_oficio, dependencia_envia, firma, fecha_oficio, asunto, anexo, captura_id, estatus_id) VALUES ('14/08/12',1310,'201','SUTSET','RENE OVANDO OLAN','09/08/12','SOLICITAN AUTOBUS PARA EL 27 DE AGOSTO',FALSE, 1,8);</v>
      </c>
    </row>
    <row r="3957" spans="6:17">
      <c r="F3957" t="str">
        <f>RIGHT(CONCATENATE("00",DAY(Hoja2!B3957)),2)</f>
        <v>14</v>
      </c>
      <c r="G3957" t="str">
        <f>CONCATENATE(RIGHT(CONCATENATE("00",DAY(Hoja2!B3957)),2),"/",RIGHT(CONCATENATE("00",MONTH(Hoja2!B3957)),2),"/",RIGHT(CONCATENATE("00",YEAR(Hoja2!B3957)),2))</f>
        <v>14/08/12</v>
      </c>
      <c r="H3957" t="str">
        <f>RIGHT(CONCATENATE("00",DAY(Hoja2!D3957)),2)</f>
        <v>14</v>
      </c>
      <c r="I3957" t="str">
        <f>CONCATENATE(RIGHT(CONCATENATE("00",DAY(Hoja2!D3957)),2),"/",RIGHT(CONCATENATE("00",MONTH(Hoja2!D3957)),2),"/",RIGHT(CONCATENATE("00",YEAR(Hoja2!D3957)),2))</f>
        <v>14/08/12</v>
      </c>
      <c r="J3957" t="str">
        <f>IF(LEN(Hoja2!J3957)&gt;150,LEN(Hoja2!J3957),"")</f>
        <v/>
      </c>
      <c r="K3957" t="str">
        <f>IF(Hoja2!A3957&lt;&gt;"", IF(Hoja2!B3957&lt;&gt;"", IF(Hoja2!C3957&lt;&gt;"", IF(Hoja2!D3957&lt;&gt;"", IF(Hoja2!E3957&lt;&gt;"", IF(Hoja2!F3957&lt;&gt;"", IF(Hoja2!J3957&lt;&gt;"","ok",""),""),""),""),""),""),"")</f>
        <v>ok</v>
      </c>
      <c r="L3957" t="str">
        <f>IF(Hoja2!A3957="'S/F'","--","")</f>
        <v/>
      </c>
      <c r="M3957" t="str">
        <f>IF(LEN(Hoja2!C3957)&gt;30,Hoja2!C3957,"")</f>
        <v/>
      </c>
      <c r="O3957" t="str">
        <f>IF(LEN(Hoja2!F3957)&gt;110,LEN(Hoja2!F3957),"")</f>
        <v/>
      </c>
      <c r="Q3957" t="str">
        <f>IF(K3957="ok",CONCATENATE(IF(Hoja2!A3957="'S/F'","--",""),N3957,"INSERT INTO seguimiento_oficios_recepcion_oficio(fecha_captura, folio_interno, no_oficio, dependencia_envia, firma, fecha_oficio, asunto, anexo, captura_id, estatus_id) VALUES ('",CONCATENATE(RIGHT(CONCATENATE("00",DAY(Hoja2!B3957)),2),"/",RIGHT(CONCATENATE("00",MONTH(Hoja2!B3957)),2),"/",RIGHT(CONCATENATE("00",YEAR(Hoja2!B3957)),2)),"',",Hoja2!A3957,",'",Hoja2!C3957,"','",Hoja2!F3957,"','",Hoja2!E3957,"','",CONCATENATE(RIGHT(CONCATENATE("00",DAY(Hoja2!D3957)),2),"/",RIGHT(CONCATENATE("00",MONTH(Hoja2!D3957)),2),"/",RIGHT(CONCATENATE("00",YEAR(Hoja2!D3957)),2)),"','",Hoja2!J3957,"',","FALSE, 1,8);"), "")</f>
        <v>INSERT INTO seguimiento_oficios_recepcion_oficio(fecha_captura, folio_interno, no_oficio, dependencia_envia, firma, fecha_oficio, asunto, anexo, captura_id, estatus_id) VALUES ('14/08/12',1311,'656','SUTSET','RENE OVANDO OLAN','14/08/12','ENVIAN PROPUESTA DE LA C. FRANCISCA GARCIA HERNANDEZ OCUPE PLAZA VACANTE DE INTENDENTE EN SUSTITUCION DEL C. VICTOR MANUEL MENDOZA CARAVEO',FALSE, 1,8);</v>
      </c>
    </row>
    <row r="3958" spans="6:17">
      <c r="F3958" t="str">
        <f>RIGHT(CONCATENATE("00",DAY(Hoja2!B3958)),2)</f>
        <v>14</v>
      </c>
      <c r="G3958" t="str">
        <f>CONCATENATE(RIGHT(CONCATENATE("00",DAY(Hoja2!B3958)),2),"/",RIGHT(CONCATENATE("00",MONTH(Hoja2!B3958)),2),"/",RIGHT(CONCATENATE("00",YEAR(Hoja2!B3958)),2))</f>
        <v>14/08/12</v>
      </c>
      <c r="H3958" t="str">
        <f>RIGHT(CONCATENATE("00",DAY(Hoja2!D3958)),2)</f>
        <v>13</v>
      </c>
      <c r="I3958" t="str">
        <f>CONCATENATE(RIGHT(CONCATENATE("00",DAY(Hoja2!D3958)),2),"/",RIGHT(CONCATENATE("00",MONTH(Hoja2!D3958)),2),"/",RIGHT(CONCATENATE("00",YEAR(Hoja2!D3958)),2))</f>
        <v>13/08/12</v>
      </c>
      <c r="J3958" t="str">
        <f>IF(LEN(Hoja2!J3958)&gt;150,LEN(Hoja2!J3958),"")</f>
        <v/>
      </c>
      <c r="K3958" t="str">
        <f>IF(Hoja2!A3958&lt;&gt;"", IF(Hoja2!B3958&lt;&gt;"", IF(Hoja2!C3958&lt;&gt;"", IF(Hoja2!D3958&lt;&gt;"", IF(Hoja2!E3958&lt;&gt;"", IF(Hoja2!F3958&lt;&gt;"", IF(Hoja2!J3958&lt;&gt;"","ok",""),""),""),""),""),""),"")</f>
        <v>ok</v>
      </c>
      <c r="L3958" t="str">
        <f>IF(Hoja2!A3958="'S/F'","--","")</f>
        <v/>
      </c>
      <c r="M3958" t="str">
        <f>IF(LEN(Hoja2!C3958)&gt;30,Hoja2!C3958,"")</f>
        <v/>
      </c>
      <c r="O3958" t="str">
        <f>IF(LEN(Hoja2!F3958)&gt;110,LEN(Hoja2!F3958),"")</f>
        <v/>
      </c>
      <c r="Q3958" t="str">
        <f>IF(K3958="ok",CONCATENATE(IF(Hoja2!A3958="'S/F'","--",""),N3958,"INSERT INTO seguimiento_oficios_recepcion_oficio(fecha_captura, folio_interno, no_oficio, dependencia_envia, firma, fecha_oficio, asunto, anexo, captura_id, estatus_id) VALUES ('",CONCATENATE(RIGHT(CONCATENATE("00",DAY(Hoja2!B3958)),2),"/",RIGHT(CONCATENATE("00",MONTH(Hoja2!B3958)),2),"/",RIGHT(CONCATENATE("00",YEAR(Hoja2!B3958)),2)),"',",Hoja2!A3958,",'",Hoja2!C3958,"','",Hoja2!F3958,"','",Hoja2!E3958,"','",CONCATENATE(RIGHT(CONCATENATE("00",DAY(Hoja2!D3958)),2),"/",RIGHT(CONCATENATE("00",MONTH(Hoja2!D3958)),2),"/",RIGHT(CONCATENATE("00",YEAR(Hoja2!D3958)),2)),"','",Hoja2!J3958,"',","FALSE, 1,8);"), "")</f>
        <v>INSERT INTO seguimiento_oficios_recepcion_oficio(fecha_captura, folio_interno, no_oficio, dependencia_envia, firma, fecha_oficio, asunto, anexo, captura_id, estatus_id) VALUES ('14/08/12',1312,'S/N','COMUNICACIÓN SOCIAL','ALFONSO DL RIO PINTADO','13/08/12','INVITACION PARA REUNION DE TRABAJO 16 DE AGOSTO POR MOTIVO DE EVENTOS PATRIOS',FALSE, 1,8);</v>
      </c>
    </row>
    <row r="3959" spans="6:17">
      <c r="F3959" t="str">
        <f>RIGHT(CONCATENATE("00",DAY(Hoja2!B3959)),2)</f>
        <v>14</v>
      </c>
      <c r="G3959" t="str">
        <f>CONCATENATE(RIGHT(CONCATENATE("00",DAY(Hoja2!B3959)),2),"/",RIGHT(CONCATENATE("00",MONTH(Hoja2!B3959)),2),"/",RIGHT(CONCATENATE("00",YEAR(Hoja2!B3959)),2))</f>
        <v>14/08/12</v>
      </c>
      <c r="H3959" t="str">
        <f>RIGHT(CONCATENATE("00",DAY(Hoja2!D3959)),2)</f>
        <v>14</v>
      </c>
      <c r="I3959" t="str">
        <f>CONCATENATE(RIGHT(CONCATENATE("00",DAY(Hoja2!D3959)),2),"/",RIGHT(CONCATENATE("00",MONTH(Hoja2!D3959)),2),"/",RIGHT(CONCATENATE("00",YEAR(Hoja2!D3959)),2))</f>
        <v>14/08/12</v>
      </c>
      <c r="J3959">
        <f>IF(LEN(Hoja2!J3959)&gt;150,LEN(Hoja2!J3959),"")</f>
        <v>162</v>
      </c>
      <c r="K3959" t="str">
        <f>IF(Hoja2!A3959&lt;&gt;"", IF(Hoja2!B3959&lt;&gt;"", IF(Hoja2!C3959&lt;&gt;"", IF(Hoja2!D3959&lt;&gt;"", IF(Hoja2!E3959&lt;&gt;"", IF(Hoja2!F3959&lt;&gt;"", IF(Hoja2!J3959&lt;&gt;"","ok",""),""),""),""),""),""),"")</f>
        <v>ok</v>
      </c>
      <c r="L3959" t="str">
        <f>IF(Hoja2!A3959="'S/F'","--","")</f>
        <v/>
      </c>
      <c r="M3959" t="str">
        <f>IF(LEN(Hoja2!C3959)&gt;30,Hoja2!C3959,"")</f>
        <v/>
      </c>
      <c r="O3959" t="str">
        <f>IF(LEN(Hoja2!F3959)&gt;110,LEN(Hoja2!F3959),"")</f>
        <v/>
      </c>
      <c r="Q3959" t="str">
        <f>IF(K3959="ok",CONCATENATE(IF(Hoja2!A3959="'S/F'","--",""),N3959,"INSERT INTO seguimiento_oficios_recepcion_oficio(fecha_captura, folio_interno, no_oficio, dependencia_envia, firma, fecha_oficio, asunto, anexo, captura_id, estatus_id) VALUES ('",CONCATENATE(RIGHT(CONCATENATE("00",DAY(Hoja2!B3959)),2),"/",RIGHT(CONCATENATE("00",MONTH(Hoja2!B3959)),2),"/",RIGHT(CONCATENATE("00",YEAR(Hoja2!B3959)),2)),"',",Hoja2!A3959,",'",Hoja2!C3959,"','",Hoja2!F3959,"','",Hoja2!E3959,"','",CONCATENATE(RIGHT(CONCATENATE("00",DAY(Hoja2!D3959)),2),"/",RIGHT(CONCATENATE("00",MONTH(Hoja2!D3959)),2),"/",RIGHT(CONCATENATE("00",YEAR(Hoja2!D3959)),2)),"','",Hoja2!J3959,"',","FALSE, 1,8);"), "")</f>
        <v>INSERT INTO seguimiento_oficios_recepcion_oficio(fecha_captura, folio_interno, no_oficio, dependencia_envia, firma, fecha_oficio, asunto, anexo, captura_id, estatus_id) VALUES ('14/08/12',1313,'655','SUTSET','RENE OVANDO OLAN','14/08/12','PROPUESTA DE MOVIMIENTO ESCALAFONARIO AL C. VICTOR MANUEL MENDOZA CARAVEO CON CATEGORIA DE OPERADOR A EN SUSTITUCION DEL C. FREDDY LARA MORALES BAJA POR DEFUNCION',FALSE, 1,8);</v>
      </c>
    </row>
    <row r="3960" spans="6:17">
      <c r="F3960" t="str">
        <f>RIGHT(CONCATENATE("00",DAY(Hoja2!B3960)),2)</f>
        <v>14</v>
      </c>
      <c r="G3960" t="str">
        <f>CONCATENATE(RIGHT(CONCATENATE("00",DAY(Hoja2!B3960)),2),"/",RIGHT(CONCATENATE("00",MONTH(Hoja2!B3960)),2),"/",RIGHT(CONCATENATE("00",YEAR(Hoja2!B3960)),2))</f>
        <v>14/08/12</v>
      </c>
      <c r="H3960" t="str">
        <f>RIGHT(CONCATENATE("00",DAY(Hoja2!D3960)),2)</f>
        <v>14</v>
      </c>
      <c r="I3960" t="str">
        <f>CONCATENATE(RIGHT(CONCATENATE("00",DAY(Hoja2!D3960)),2),"/",RIGHT(CONCATENATE("00",MONTH(Hoja2!D3960)),2),"/",RIGHT(CONCATENATE("00",YEAR(Hoja2!D3960)),2))</f>
        <v>14/08/12</v>
      </c>
      <c r="J3960" t="str">
        <f>IF(LEN(Hoja2!J3960)&gt;150,LEN(Hoja2!J3960),"")</f>
        <v/>
      </c>
      <c r="K3960" t="str">
        <f>IF(Hoja2!A3960&lt;&gt;"", IF(Hoja2!B3960&lt;&gt;"", IF(Hoja2!C3960&lt;&gt;"", IF(Hoja2!D3960&lt;&gt;"", IF(Hoja2!E3960&lt;&gt;"", IF(Hoja2!F3960&lt;&gt;"", IF(Hoja2!J3960&lt;&gt;"","ok",""),""),""),""),""),""),"")</f>
        <v>ok</v>
      </c>
      <c r="L3960" t="str">
        <f>IF(Hoja2!A3960="'S/F'","--","")</f>
        <v/>
      </c>
      <c r="M3960" t="str">
        <f>IF(LEN(Hoja2!C3960)&gt;30,Hoja2!C3960,"")</f>
        <v/>
      </c>
      <c r="O3960" t="str">
        <f>IF(LEN(Hoja2!F3960)&gt;110,LEN(Hoja2!F3960),"")</f>
        <v/>
      </c>
      <c r="Q3960" t="str">
        <f>IF(K3960="ok",CONCATENATE(IF(Hoja2!A3960="'S/F'","--",""),N3960,"INSERT INTO seguimiento_oficios_recepcion_oficio(fecha_captura, folio_interno, no_oficio, dependencia_envia, firma, fecha_oficio, asunto, anexo, captura_id, estatus_id) VALUES ('",CONCATENATE(RIGHT(CONCATENATE("00",DAY(Hoja2!B3960)),2),"/",RIGHT(CONCATENATE("00",MONTH(Hoja2!B3960)),2),"/",RIGHT(CONCATENATE("00",YEAR(Hoja2!B3960)),2)),"',",Hoja2!A3960,",'",Hoja2!C3960,"','",Hoja2!F3960,"','",Hoja2!E3960,"','",CONCATENATE(RIGHT(CONCATENATE("00",DAY(Hoja2!D3960)),2),"/",RIGHT(CONCATENATE("00",MONTH(Hoja2!D3960)),2),"/",RIGHT(CONCATENATE("00",YEAR(Hoja2!D3960)),2)),"','",Hoja2!J3960,"',","FALSE, 1,8);"), "")</f>
        <v>INSERT INTO seguimiento_oficios_recepcion_oficio(fecha_captura, folio_interno, no_oficio, dependencia_envia, firma, fecha_oficio, asunto, anexo, captura_id, estatus_id) VALUES ('14/08/12',1314,'010','UT','ANGEL GUZMAN GARCIA','14/08/12','SOLICITAN POR ESCRITO CONFIRMACION DE AUTORIZACION DE SOLICITUD DEL CENTRO DE CONVENCIONES PARA EL 12 Y 13 DE NOVIEMBRE',FALSE, 1,8);</v>
      </c>
    </row>
    <row r="3961" spans="6:17">
      <c r="F3961" t="str">
        <f>RIGHT(CONCATENATE("00",DAY(Hoja2!B3961)),2)</f>
        <v>15</v>
      </c>
      <c r="G3961" t="str">
        <f>CONCATENATE(RIGHT(CONCATENATE("00",DAY(Hoja2!B3961)),2),"/",RIGHT(CONCATENATE("00",MONTH(Hoja2!B3961)),2),"/",RIGHT(CONCATENATE("00",YEAR(Hoja2!B3961)),2))</f>
        <v>15/08/12</v>
      </c>
      <c r="H3961" t="str">
        <f>RIGHT(CONCATENATE("00",DAY(Hoja2!D3961)),2)</f>
        <v>15</v>
      </c>
      <c r="I3961" t="str">
        <f>CONCATENATE(RIGHT(CONCATENATE("00",DAY(Hoja2!D3961)),2),"/",RIGHT(CONCATENATE("00",MONTH(Hoja2!D3961)),2),"/",RIGHT(CONCATENATE("00",YEAR(Hoja2!D3961)),2))</f>
        <v>15/08/12</v>
      </c>
      <c r="J3961" t="str">
        <f>IF(LEN(Hoja2!J3961)&gt;150,LEN(Hoja2!J3961),"")</f>
        <v/>
      </c>
      <c r="K3961" t="str">
        <f>IF(Hoja2!A3961&lt;&gt;"", IF(Hoja2!B3961&lt;&gt;"", IF(Hoja2!C3961&lt;&gt;"", IF(Hoja2!D3961&lt;&gt;"", IF(Hoja2!E3961&lt;&gt;"", IF(Hoja2!F3961&lt;&gt;"", IF(Hoja2!J3961&lt;&gt;"","ok",""),""),""),""),""),""),"")</f>
        <v>ok</v>
      </c>
      <c r="L3961" t="str">
        <f>IF(Hoja2!A3961="'S/F'","--","")</f>
        <v/>
      </c>
      <c r="M3961" t="str">
        <f>IF(LEN(Hoja2!C3961)&gt;30,Hoja2!C3961,"")</f>
        <v/>
      </c>
      <c r="O3961" t="str">
        <f>IF(LEN(Hoja2!F3961)&gt;110,LEN(Hoja2!F3961),"")</f>
        <v/>
      </c>
      <c r="Q3961" t="str">
        <f>IF(K3961="ok",CONCATENATE(IF(Hoja2!A3961="'S/F'","--",""),N3961,"INSERT INTO seguimiento_oficios_recepcion_oficio(fecha_captura, folio_interno, no_oficio, dependencia_envia, firma, fecha_oficio, asunto, anexo, captura_id, estatus_id) VALUES ('",CONCATENATE(RIGHT(CONCATENATE("00",DAY(Hoja2!B3961)),2),"/",RIGHT(CONCATENATE("00",MONTH(Hoja2!B3961)),2),"/",RIGHT(CONCATENATE("00",YEAR(Hoja2!B3961)),2)),"',",Hoja2!A3961,",'",Hoja2!C3961,"','",Hoja2!F3961,"','",Hoja2!E3961,"','",CONCATENATE(RIGHT(CONCATENATE("00",DAY(Hoja2!D3961)),2),"/",RIGHT(CONCATENATE("00",MONTH(Hoja2!D3961)),2),"/",RIGHT(CONCATENATE("00",YEAR(Hoja2!D3961)),2)),"','",Hoja2!J3961,"',","FALSE, 1,8);"), "")</f>
        <v>INSERT INTO seguimiento_oficios_recepcion_oficio(fecha_captura, folio_interno, no_oficio, dependencia_envia, firma, fecha_oficio, asunto, anexo, captura_id, estatus_id) VALUES ('15/08/12',1315,'955','PEMEX','HECTOR A. MANDUJANO SANTIAGO','15/08/12','SOLICITA BANDA DE MUSICA PARA EL 03 DE SEPTIEMBRE',FALSE, 1,8);</v>
      </c>
    </row>
    <row r="3962" spans="6:17">
      <c r="F3962" t="str">
        <f>RIGHT(CONCATENATE("00",DAY(Hoja2!B3962)),2)</f>
        <v>15</v>
      </c>
      <c r="G3962" t="str">
        <f>CONCATENATE(RIGHT(CONCATENATE("00",DAY(Hoja2!B3962)),2),"/",RIGHT(CONCATENATE("00",MONTH(Hoja2!B3962)),2),"/",RIGHT(CONCATENATE("00",YEAR(Hoja2!B3962)),2))</f>
        <v>15/08/12</v>
      </c>
      <c r="H3962" t="str">
        <f>RIGHT(CONCATENATE("00",DAY(Hoja2!D3962)),2)</f>
        <v>14</v>
      </c>
      <c r="I3962" t="str">
        <f>CONCATENATE(RIGHT(CONCATENATE("00",DAY(Hoja2!D3962)),2),"/",RIGHT(CONCATENATE("00",MONTH(Hoja2!D3962)),2),"/",RIGHT(CONCATENATE("00",YEAR(Hoja2!D3962)),2))</f>
        <v>14/08/12</v>
      </c>
      <c r="J3962" t="str">
        <f>IF(LEN(Hoja2!J3962)&gt;150,LEN(Hoja2!J3962),"")</f>
        <v/>
      </c>
      <c r="K3962" t="str">
        <f>IF(Hoja2!A3962&lt;&gt;"", IF(Hoja2!B3962&lt;&gt;"", IF(Hoja2!C3962&lt;&gt;"", IF(Hoja2!D3962&lt;&gt;"", IF(Hoja2!E3962&lt;&gt;"", IF(Hoja2!F3962&lt;&gt;"", IF(Hoja2!J3962&lt;&gt;"","ok",""),""),""),""),""),""),"")</f>
        <v>ok</v>
      </c>
      <c r="L3962" t="str">
        <f>IF(Hoja2!A3962="'S/F'","--","")</f>
        <v/>
      </c>
      <c r="M3962" t="str">
        <f>IF(LEN(Hoja2!C3962)&gt;30,Hoja2!C3962,"")</f>
        <v/>
      </c>
      <c r="O3962" t="str">
        <f>IF(LEN(Hoja2!F3962)&gt;110,LEN(Hoja2!F3962),"")</f>
        <v/>
      </c>
      <c r="Q3962" t="str">
        <f>IF(K3962="ok",CONCATENATE(IF(Hoja2!A3962="'S/F'","--",""),N3962,"INSERT INTO seguimiento_oficios_recepcion_oficio(fecha_captura, folio_interno, no_oficio, dependencia_envia, firma, fecha_oficio, asunto, anexo, captura_id, estatus_id) VALUES ('",CONCATENATE(RIGHT(CONCATENATE("00",DAY(Hoja2!B3962)),2),"/",RIGHT(CONCATENATE("00",MONTH(Hoja2!B3962)),2),"/",RIGHT(CONCATENATE("00",YEAR(Hoja2!B3962)),2)),"',",Hoja2!A3962,",'",Hoja2!C3962,"','",Hoja2!F3962,"','",Hoja2!E3962,"','",CONCATENATE(RIGHT(CONCATENATE("00",DAY(Hoja2!D3962)),2),"/",RIGHT(CONCATENATE("00",MONTH(Hoja2!D3962)),2),"/",RIGHT(CONCATENATE("00",YEAR(Hoja2!D3962)),2)),"','",Hoja2!J3962,"',","FALSE, 1,8);"), "")</f>
        <v>INSERT INTO seguimiento_oficios_recepcion_oficio(fecha_captura, folio_interno, no_oficio, dependencia_envia, firma, fecha_oficio, asunto, anexo, captura_id, estatus_id) VALUES ('15/08/12',1316,'1263','37/0 BTN. DE INFANTERIA','MAURO DOMINGUEZ HERNANDEZ','14/08/12','SOLICITA MAMPARA, TARIMA DE MADERA, TOLDO PARA EL 16 DE AGOSTO',FALSE, 1,8);</v>
      </c>
    </row>
    <row r="3963" spans="6:17">
      <c r="F3963" t="str">
        <f>RIGHT(CONCATENATE("00",DAY(Hoja2!B3963)),2)</f>
        <v>16</v>
      </c>
      <c r="G3963" t="str">
        <f>CONCATENATE(RIGHT(CONCATENATE("00",DAY(Hoja2!B3963)),2),"/",RIGHT(CONCATENATE("00",MONTH(Hoja2!B3963)),2),"/",RIGHT(CONCATENATE("00",YEAR(Hoja2!B3963)),2))</f>
        <v>16/08/12</v>
      </c>
      <c r="H3963" t="str">
        <f>RIGHT(CONCATENATE("00",DAY(Hoja2!D3963)),2)</f>
        <v>16</v>
      </c>
      <c r="I3963" t="str">
        <f>CONCATENATE(RIGHT(CONCATENATE("00",DAY(Hoja2!D3963)),2),"/",RIGHT(CONCATENATE("00",MONTH(Hoja2!D3963)),2),"/",RIGHT(CONCATENATE("00",YEAR(Hoja2!D3963)),2))</f>
        <v>16/08/12</v>
      </c>
      <c r="J3963" t="str">
        <f>IF(LEN(Hoja2!J3963)&gt;150,LEN(Hoja2!J3963),"")</f>
        <v/>
      </c>
      <c r="K3963" t="str">
        <f>IF(Hoja2!A3963&lt;&gt;"", IF(Hoja2!B3963&lt;&gt;"", IF(Hoja2!C3963&lt;&gt;"", IF(Hoja2!D3963&lt;&gt;"", IF(Hoja2!E3963&lt;&gt;"", IF(Hoja2!F3963&lt;&gt;"", IF(Hoja2!J3963&lt;&gt;"","ok",""),""),""),""),""),""),"")</f>
        <v>ok</v>
      </c>
      <c r="L3963" t="str">
        <f>IF(Hoja2!A3963="'S/F'","--","")</f>
        <v/>
      </c>
      <c r="M3963" t="str">
        <f>IF(LEN(Hoja2!C3963)&gt;30,Hoja2!C3963,"")</f>
        <v/>
      </c>
      <c r="O3963" t="str">
        <f>IF(LEN(Hoja2!F3963)&gt;110,LEN(Hoja2!F3963),"")</f>
        <v/>
      </c>
      <c r="Q3963" t="str">
        <f>IF(K3963="ok",CONCATENATE(IF(Hoja2!A3963="'S/F'","--",""),N3963,"INSERT INTO seguimiento_oficios_recepcion_oficio(fecha_captura, folio_interno, no_oficio, dependencia_envia, firma, fecha_oficio, asunto, anexo, captura_id, estatus_id) VALUES ('",CONCATENATE(RIGHT(CONCATENATE("00",DAY(Hoja2!B3963)),2),"/",RIGHT(CONCATENATE("00",MONTH(Hoja2!B3963)),2),"/",RIGHT(CONCATENATE("00",YEAR(Hoja2!B3963)),2)),"',",Hoja2!A3963,",'",Hoja2!C3963,"','",Hoja2!F3963,"','",Hoja2!E3963,"','",CONCATENATE(RIGHT(CONCATENATE("00",DAY(Hoja2!D3963)),2),"/",RIGHT(CONCATENATE("00",MONTH(Hoja2!D3963)),2),"/",RIGHT(CONCATENATE("00",YEAR(Hoja2!D3963)),2)),"','",Hoja2!J3963,"',","FALSE, 1,8);"), "")</f>
        <v>INSERT INTO seguimiento_oficios_recepcion_oficio(fecha_captura, folio_interno, no_oficio, dependencia_envia, firma, fecha_oficio, asunto, anexo, captura_id, estatus_id) VALUES ('16/08/12',1317,'454','PROTECCION CIVIL','ROBERTO LOPEZ ROMERO','16/08/12','SOLICITAN NAVE 2 POR UN PERIODO DE DOS MESES',FALSE, 1,8);</v>
      </c>
    </row>
    <row r="3964" spans="6:17">
      <c r="F3964" t="str">
        <f>RIGHT(CONCATENATE("00",DAY(Hoja2!B3964)),2)</f>
        <v>20</v>
      </c>
      <c r="G3964" t="str">
        <f>CONCATENATE(RIGHT(CONCATENATE("00",DAY(Hoja2!B3964)),2),"/",RIGHT(CONCATENATE("00",MONTH(Hoja2!B3964)),2),"/",RIGHT(CONCATENATE("00",YEAR(Hoja2!B3964)),2))</f>
        <v>20/08/12</v>
      </c>
      <c r="H3964" t="str">
        <f>RIGHT(CONCATENATE("00",DAY(Hoja2!D3964)),2)</f>
        <v>17</v>
      </c>
      <c r="I3964" t="str">
        <f>CONCATENATE(RIGHT(CONCATENATE("00",DAY(Hoja2!D3964)),2),"/",RIGHT(CONCATENATE("00",MONTH(Hoja2!D3964)),2),"/",RIGHT(CONCATENATE("00",YEAR(Hoja2!D3964)),2))</f>
        <v>17/08/12</v>
      </c>
      <c r="J3964">
        <f>IF(LEN(Hoja2!J3964)&gt;150,LEN(Hoja2!J3964),"")</f>
        <v>160</v>
      </c>
      <c r="K3964" t="str">
        <f>IF(Hoja2!A3964&lt;&gt;"", IF(Hoja2!B3964&lt;&gt;"", IF(Hoja2!C3964&lt;&gt;"", IF(Hoja2!D3964&lt;&gt;"", IF(Hoja2!E3964&lt;&gt;"", IF(Hoja2!F3964&lt;&gt;"", IF(Hoja2!J3964&lt;&gt;"","ok",""),""),""),""),""),""),"")</f>
        <v>ok</v>
      </c>
      <c r="L3964" t="str">
        <f>IF(Hoja2!A3964="'S/F'","--","")</f>
        <v/>
      </c>
      <c r="M3964" t="str">
        <f>IF(LEN(Hoja2!C3964)&gt;30,Hoja2!C3964,"")</f>
        <v/>
      </c>
      <c r="O3964" t="str">
        <f>IF(LEN(Hoja2!F3964)&gt;110,LEN(Hoja2!F3964),"")</f>
        <v/>
      </c>
      <c r="Q3964" t="str">
        <f>IF(K3964="ok",CONCATENATE(IF(Hoja2!A3964="'S/F'","--",""),N3964,"INSERT INTO seguimiento_oficios_recepcion_oficio(fecha_captura, folio_interno, no_oficio, dependencia_envia, firma, fecha_oficio, asunto, anexo, captura_id, estatus_id) VALUES ('",CONCATENATE(RIGHT(CONCATENATE("00",DAY(Hoja2!B3964)),2),"/",RIGHT(CONCATENATE("00",MONTH(Hoja2!B3964)),2),"/",RIGHT(CONCATENATE("00",YEAR(Hoja2!B3964)),2)),"',",Hoja2!A3964,",'",Hoja2!C3964,"','",Hoja2!F3964,"','",Hoja2!E3964,"','",CONCATENATE(RIGHT(CONCATENATE("00",DAY(Hoja2!D3964)),2),"/",RIGHT(CONCATENATE("00",MONTH(Hoja2!D3964)),2),"/",RIGHT(CONCATENATE("00",YEAR(Hoja2!D3964)),2)),"','",Hoja2!J3964,"',","FALSE, 1,8);"), "")</f>
        <v>INSERT INTO seguimiento_oficios_recepcion_oficio(fecha_captura, folio_interno, no_oficio, dependencia_envia, firma, fecha_oficio, asunto, anexo, captura_id, estatus_id) VALUES ('20/08/12',1318,'697','SUTSET','RENE OVANDO OLAN','17/08/12','ENVIAN PROPUESTA DEL C. RUPERTO PRIEGO BECERRA PARA QUE OCUPE PLAZA VACANTE CON CATEGORIA DE MUSICO EN SUSTITUCION DEL C. MAXIMO DIAZ OROSCO BAJA POR JUBILACION',FALSE, 1,8);</v>
      </c>
    </row>
    <row r="3965" spans="6:17">
      <c r="F3965" t="str">
        <f>RIGHT(CONCATENATE("00",DAY(Hoja2!B3965)),2)</f>
        <v>20</v>
      </c>
      <c r="G3965" t="str">
        <f>CONCATENATE(RIGHT(CONCATENATE("00",DAY(Hoja2!B3965)),2),"/",RIGHT(CONCATENATE("00",MONTH(Hoja2!B3965)),2),"/",RIGHT(CONCATENATE("00",YEAR(Hoja2!B3965)),2))</f>
        <v>20/08/12</v>
      </c>
      <c r="H3965" t="str">
        <f>RIGHT(CONCATENATE("00",DAY(Hoja2!D3965)),2)</f>
        <v>17</v>
      </c>
      <c r="I3965" t="str">
        <f>CONCATENATE(RIGHT(CONCATENATE("00",DAY(Hoja2!D3965)),2),"/",RIGHT(CONCATENATE("00",MONTH(Hoja2!D3965)),2),"/",RIGHT(CONCATENATE("00",YEAR(Hoja2!D3965)),2))</f>
        <v>17/08/12</v>
      </c>
      <c r="J3965">
        <f>IF(LEN(Hoja2!J3965)&gt;150,LEN(Hoja2!J3965),"")</f>
        <v>169</v>
      </c>
      <c r="K3965" t="str">
        <f>IF(Hoja2!A3965&lt;&gt;"", IF(Hoja2!B3965&lt;&gt;"", IF(Hoja2!C3965&lt;&gt;"", IF(Hoja2!D3965&lt;&gt;"", IF(Hoja2!E3965&lt;&gt;"", IF(Hoja2!F3965&lt;&gt;"", IF(Hoja2!J3965&lt;&gt;"","ok",""),""),""),""),""),""),"")</f>
        <v>ok</v>
      </c>
      <c r="L3965" t="str">
        <f>IF(Hoja2!A3965="'S/F'","--","")</f>
        <v/>
      </c>
      <c r="M3965" t="str">
        <f>IF(LEN(Hoja2!C3965)&gt;30,Hoja2!C3965,"")</f>
        <v/>
      </c>
      <c r="O3965" t="str">
        <f>IF(LEN(Hoja2!F3965)&gt;110,LEN(Hoja2!F3965),"")</f>
        <v/>
      </c>
      <c r="Q3965" t="str">
        <f>IF(K3965="ok",CONCATENATE(IF(Hoja2!A3965="'S/F'","--",""),N3965,"INSERT INTO seguimiento_oficios_recepcion_oficio(fecha_captura, folio_interno, no_oficio, dependencia_envia, firma, fecha_oficio, asunto, anexo, captura_id, estatus_id) VALUES ('",CONCATENATE(RIGHT(CONCATENATE("00",DAY(Hoja2!B3965)),2),"/",RIGHT(CONCATENATE("00",MONTH(Hoja2!B3965)),2),"/",RIGHT(CONCATENATE("00",YEAR(Hoja2!B3965)),2)),"',",Hoja2!A3965,",'",Hoja2!C3965,"','",Hoja2!F3965,"','",Hoja2!E3965,"','",CONCATENATE(RIGHT(CONCATENATE("00",DAY(Hoja2!D3965)),2),"/",RIGHT(CONCATENATE("00",MONTH(Hoja2!D3965)),2),"/",RIGHT(CONCATENATE("00",YEAR(Hoja2!D3965)),2)),"','",Hoja2!J3965,"',","FALSE, 1,8);"), "")</f>
        <v>INSERT INTO seguimiento_oficios_recepcion_oficio(fecha_captura, folio_interno, no_oficio, dependencia_envia, firma, fecha_oficio, asunto, anexo, captura_id, estatus_id) VALUES ('20/08/12',1320,'698','SUTSET','RENE OVANDO OLAN','17/08/12','ENVIAN PROPUESTA DEL C. ALFONSOS ANTONIO DENIS HERNANDEZ PARA QUE OCUPE PLAZA VACANTE DE MUSICO EN SUSTITUCION DEL C. CLAUDIO SANTOS MARTINEZ MENDEZ BAJA POR JUBILACION ',FALSE, 1,8);</v>
      </c>
    </row>
    <row r="3966" spans="6:17">
      <c r="F3966" t="str">
        <f>RIGHT(CONCATENATE("00",DAY(Hoja2!B3966)),2)</f>
        <v>20</v>
      </c>
      <c r="G3966" t="str">
        <f>CONCATENATE(RIGHT(CONCATENATE("00",DAY(Hoja2!B3966)),2),"/",RIGHT(CONCATENATE("00",MONTH(Hoja2!B3966)),2),"/",RIGHT(CONCATENATE("00",YEAR(Hoja2!B3966)),2))</f>
        <v>20/08/12</v>
      </c>
      <c r="H3966" t="str">
        <f>RIGHT(CONCATENATE("00",DAY(Hoja2!D3966)),2)</f>
        <v>16</v>
      </c>
      <c r="I3966" t="str">
        <f>CONCATENATE(RIGHT(CONCATENATE("00",DAY(Hoja2!D3966)),2),"/",RIGHT(CONCATENATE("00",MONTH(Hoja2!D3966)),2),"/",RIGHT(CONCATENATE("00",YEAR(Hoja2!D3966)),2))</f>
        <v>16/08/12</v>
      </c>
      <c r="J3966" t="str">
        <f>IF(LEN(Hoja2!J3966)&gt;150,LEN(Hoja2!J3966),"")</f>
        <v/>
      </c>
      <c r="K3966" t="str">
        <f>IF(Hoja2!A3966&lt;&gt;"", IF(Hoja2!B3966&lt;&gt;"", IF(Hoja2!C3966&lt;&gt;"", IF(Hoja2!D3966&lt;&gt;"", IF(Hoja2!E3966&lt;&gt;"", IF(Hoja2!F3966&lt;&gt;"", IF(Hoja2!J3966&lt;&gt;"","ok",""),""),""),""),""),""),"")</f>
        <v>ok</v>
      </c>
      <c r="L3966" t="str">
        <f>IF(Hoja2!A3966="'S/F'","--","")</f>
        <v/>
      </c>
      <c r="M3966" t="str">
        <f>IF(LEN(Hoja2!C3966)&gt;30,Hoja2!C3966,"")</f>
        <v/>
      </c>
      <c r="O3966" t="str">
        <f>IF(LEN(Hoja2!F3966)&gt;110,LEN(Hoja2!F3966),"")</f>
        <v/>
      </c>
      <c r="Q3966" t="str">
        <f>IF(K3966="ok",CONCATENATE(IF(Hoja2!A3966="'S/F'","--",""),N3966,"INSERT INTO seguimiento_oficios_recepcion_oficio(fecha_captura, folio_interno, no_oficio, dependencia_envia, firma, fecha_oficio, asunto, anexo, captura_id, estatus_id) VALUES ('",CONCATENATE(RIGHT(CONCATENATE("00",DAY(Hoja2!B3966)),2),"/",RIGHT(CONCATENATE("00",MONTH(Hoja2!B3966)),2),"/",RIGHT(CONCATENATE("00",YEAR(Hoja2!B3966)),2)),"',",Hoja2!A3966,",'",Hoja2!C3966,"','",Hoja2!F3966,"','",Hoja2!E3966,"','",CONCATENATE(RIGHT(CONCATENATE("00",DAY(Hoja2!D3966)),2),"/",RIGHT(CONCATENATE("00",MONTH(Hoja2!D3966)),2),"/",RIGHT(CONCATENATE("00",YEAR(Hoja2!D3966)),2)),"','",Hoja2!J3966,"',","FALSE, 1,8);"), "")</f>
        <v>INSERT INTO seguimiento_oficios_recepcion_oficio(fecha_captura, folio_interno, no_oficio, dependencia_envia, firma, fecha_oficio, asunto, anexo, captura_id, estatus_id) VALUES ('20/08/12',1321,'31190','30/A. ZONA MILITAR','NAPOLEON JIMENEZ AMEZCUA','16/08/12','SOLICITAN MAMPARA, MESA PRESIDIUM, SILLAS, PODIUM, BANDA DE MUSICA EL 27 DE AGOSTO',FALSE, 1,8);</v>
      </c>
    </row>
    <row r="3967" spans="6:17">
      <c r="F3967" t="str">
        <f>RIGHT(CONCATENATE("00",DAY(Hoja2!B3967)),2)</f>
        <v>20</v>
      </c>
      <c r="G3967" t="str">
        <f>CONCATENATE(RIGHT(CONCATENATE("00",DAY(Hoja2!B3967)),2),"/",RIGHT(CONCATENATE("00",MONTH(Hoja2!B3967)),2),"/",RIGHT(CONCATENATE("00",YEAR(Hoja2!B3967)),2))</f>
        <v>20/08/12</v>
      </c>
      <c r="H3967" t="str">
        <f>RIGHT(CONCATENATE("00",DAY(Hoja2!D3967)),2)</f>
        <v>17</v>
      </c>
      <c r="I3967" t="str">
        <f>CONCATENATE(RIGHT(CONCATENATE("00",DAY(Hoja2!D3967)),2),"/",RIGHT(CONCATENATE("00",MONTH(Hoja2!D3967)),2),"/",RIGHT(CONCATENATE("00",YEAR(Hoja2!D3967)),2))</f>
        <v>17/08/12</v>
      </c>
      <c r="J3967" t="str">
        <f>IF(LEN(Hoja2!J3967)&gt;150,LEN(Hoja2!J3967),"")</f>
        <v/>
      </c>
      <c r="K3967" t="str">
        <f>IF(Hoja2!A3967&lt;&gt;"", IF(Hoja2!B3967&lt;&gt;"", IF(Hoja2!C3967&lt;&gt;"", IF(Hoja2!D3967&lt;&gt;"", IF(Hoja2!E3967&lt;&gt;"", IF(Hoja2!F3967&lt;&gt;"", IF(Hoja2!J3967&lt;&gt;"","ok",""),""),""),""),""),""),"")</f>
        <v>ok</v>
      </c>
      <c r="L3967" t="str">
        <f>IF(Hoja2!A3967="'S/F'","--","")</f>
        <v/>
      </c>
      <c r="M3967" t="str">
        <f>IF(LEN(Hoja2!C3967)&gt;30,Hoja2!C3967,"")</f>
        <v/>
      </c>
      <c r="O3967" t="str">
        <f>IF(LEN(Hoja2!F3967)&gt;110,LEN(Hoja2!F3967),"")</f>
        <v/>
      </c>
      <c r="Q3967" t="str">
        <f>IF(K3967="ok",CONCATENATE(IF(Hoja2!A3967="'S/F'","--",""),N3967,"INSERT INTO seguimiento_oficios_recepcion_oficio(fecha_captura, folio_interno, no_oficio, dependencia_envia, firma, fecha_oficio, asunto, anexo, captura_id, estatus_id) VALUES ('",CONCATENATE(RIGHT(CONCATENATE("00",DAY(Hoja2!B3967)),2),"/",RIGHT(CONCATENATE("00",MONTH(Hoja2!B3967)),2),"/",RIGHT(CONCATENATE("00",YEAR(Hoja2!B3967)),2)),"',",Hoja2!A3967,",'",Hoja2!C3967,"','",Hoja2!F3967,"','",Hoja2!E3967,"','",CONCATENATE(RIGHT(CONCATENATE("00",DAY(Hoja2!D3967)),2),"/",RIGHT(CONCATENATE("00",MONTH(Hoja2!D3967)),2),"/",RIGHT(CONCATENATE("00",YEAR(Hoja2!D3967)),2)),"','",Hoja2!J3967,"',","FALSE, 1,8);"), "")</f>
        <v>INSERT INTO seguimiento_oficios_recepcion_oficio(fecha_captura, folio_interno, no_oficio, dependencia_envia, firma, fecha_oficio, asunto, anexo, captura_id, estatus_id) VALUES ('20/08/12',1322,'31323','30/A, ZONA MILITAR','LUIS CRESENCIO SANDOVAL GONZALEZ','17/08/12','SOLICITAN MAPARA, MESA PRESIDIUM, SILLAS, PODIUM, SILLAS, BANDA DE MUSICA',FALSE, 1,8);</v>
      </c>
    </row>
    <row r="3968" spans="6:17">
      <c r="F3968" t="str">
        <f>RIGHT(CONCATENATE("00",DAY(Hoja2!B3968)),2)</f>
        <v>20</v>
      </c>
      <c r="G3968" t="str">
        <f>CONCATENATE(RIGHT(CONCATENATE("00",DAY(Hoja2!B3968)),2),"/",RIGHT(CONCATENATE("00",MONTH(Hoja2!B3968)),2),"/",RIGHT(CONCATENATE("00",YEAR(Hoja2!B3968)),2))</f>
        <v>20/08/12</v>
      </c>
      <c r="H3968" t="str">
        <f>RIGHT(CONCATENATE("00",DAY(Hoja2!D3968)),2)</f>
        <v>16</v>
      </c>
      <c r="I3968" t="str">
        <f>CONCATENATE(RIGHT(CONCATENATE("00",DAY(Hoja2!D3968)),2),"/",RIGHT(CONCATENATE("00",MONTH(Hoja2!D3968)),2),"/",RIGHT(CONCATENATE("00",YEAR(Hoja2!D3968)),2))</f>
        <v>16/08/12</v>
      </c>
      <c r="J3968" t="str">
        <f>IF(LEN(Hoja2!J3968)&gt;150,LEN(Hoja2!J3968),"")</f>
        <v/>
      </c>
      <c r="K3968" t="str">
        <f>IF(Hoja2!A3968&lt;&gt;"", IF(Hoja2!B3968&lt;&gt;"", IF(Hoja2!C3968&lt;&gt;"", IF(Hoja2!D3968&lt;&gt;"", IF(Hoja2!E3968&lt;&gt;"", IF(Hoja2!F3968&lt;&gt;"", IF(Hoja2!J3968&lt;&gt;"","ok",""),""),""),""),""),""),"")</f>
        <v>ok</v>
      </c>
      <c r="L3968" t="str">
        <f>IF(Hoja2!A3968="'S/F'","--","")</f>
        <v/>
      </c>
      <c r="M3968" t="str">
        <f>IF(LEN(Hoja2!C3968)&gt;30,Hoja2!C3968,"")</f>
        <v/>
      </c>
      <c r="O3968" t="str">
        <f>IF(LEN(Hoja2!F3968)&gt;110,LEN(Hoja2!F3968),"")</f>
        <v/>
      </c>
      <c r="Q3968" t="str">
        <f>IF(K3968="ok",CONCATENATE(IF(Hoja2!A3968="'S/F'","--",""),N3968,"INSERT INTO seguimiento_oficios_recepcion_oficio(fecha_captura, folio_interno, no_oficio, dependencia_envia, firma, fecha_oficio, asunto, anexo, captura_id, estatus_id) VALUES ('",CONCATENATE(RIGHT(CONCATENATE("00",DAY(Hoja2!B3968)),2),"/",RIGHT(CONCATENATE("00",MONTH(Hoja2!B3968)),2),"/",RIGHT(CONCATENATE("00",YEAR(Hoja2!B3968)),2)),"',",Hoja2!A3968,",'",Hoja2!C3968,"','",Hoja2!F3968,"','",Hoja2!E3968,"','",CONCATENATE(RIGHT(CONCATENATE("00",DAY(Hoja2!D3968)),2),"/",RIGHT(CONCATENATE("00",MONTH(Hoja2!D3968)),2),"/",RIGHT(CONCATENATE("00",YEAR(Hoja2!D3968)),2)),"','",Hoja2!J3968,"',","FALSE, 1,8);"), "")</f>
        <v>INSERT INTO seguimiento_oficios_recepcion_oficio(fecha_captura, folio_interno, no_oficio, dependencia_envia, firma, fecha_oficio, asunto, anexo, captura_id, estatus_id) VALUES ('20/08/12',1323,'445','SUTSET','RENE OVANDO OLAN','16/08/12','SOLICITAN SE LES RETENGA EL PAGO UNICO DEL PROGRAMA DE BECAS',FALSE, 1,8);</v>
      </c>
    </row>
    <row r="3969" spans="6:17">
      <c r="F3969" t="str">
        <f>RIGHT(CONCATENATE("00",DAY(Hoja2!B3969)),2)</f>
        <v>20</v>
      </c>
      <c r="G3969" t="str">
        <f>CONCATENATE(RIGHT(CONCATENATE("00",DAY(Hoja2!B3969)),2),"/",RIGHT(CONCATENATE("00",MONTH(Hoja2!B3969)),2),"/",RIGHT(CONCATENATE("00",YEAR(Hoja2!B3969)),2))</f>
        <v>20/08/12</v>
      </c>
      <c r="H3969" t="str">
        <f>RIGHT(CONCATENATE("00",DAY(Hoja2!D3969)),2)</f>
        <v>17</v>
      </c>
      <c r="I3969" t="str">
        <f>CONCATENATE(RIGHT(CONCATENATE("00",DAY(Hoja2!D3969)),2),"/",RIGHT(CONCATENATE("00",MONTH(Hoja2!D3969)),2),"/",RIGHT(CONCATENATE("00",YEAR(Hoja2!D3969)),2))</f>
        <v>17/08/12</v>
      </c>
      <c r="J3969" t="str">
        <f>IF(LEN(Hoja2!J3969)&gt;150,LEN(Hoja2!J3969),"")</f>
        <v/>
      </c>
      <c r="K3969" t="str">
        <f>IF(Hoja2!A3969&lt;&gt;"", IF(Hoja2!B3969&lt;&gt;"", IF(Hoja2!C3969&lt;&gt;"", IF(Hoja2!D3969&lt;&gt;"", IF(Hoja2!E3969&lt;&gt;"", IF(Hoja2!F3969&lt;&gt;"", IF(Hoja2!J3969&lt;&gt;"","ok",""),""),""),""),""),""),"")</f>
        <v>ok</v>
      </c>
      <c r="L3969" t="str">
        <f>IF(Hoja2!A3969="'S/F'","--","")</f>
        <v/>
      </c>
      <c r="M3969" t="str">
        <f>IF(LEN(Hoja2!C3969)&gt;30,Hoja2!C3969,"")</f>
        <v/>
      </c>
      <c r="O3969" t="str">
        <f>IF(LEN(Hoja2!F3969)&gt;110,LEN(Hoja2!F3969),"")</f>
        <v/>
      </c>
      <c r="Q3969" t="str">
        <f>IF(K3969="ok",CONCATENATE(IF(Hoja2!A3969="'S/F'","--",""),N3969,"INSERT INTO seguimiento_oficios_recepcion_oficio(fecha_captura, folio_interno, no_oficio, dependencia_envia, firma, fecha_oficio, asunto, anexo, captura_id, estatus_id) VALUES ('",CONCATENATE(RIGHT(CONCATENATE("00",DAY(Hoja2!B3969)),2),"/",RIGHT(CONCATENATE("00",MONTH(Hoja2!B3969)),2),"/",RIGHT(CONCATENATE("00",YEAR(Hoja2!B3969)),2)),"',",Hoja2!A3969,",'",Hoja2!C3969,"','",Hoja2!F3969,"','",Hoja2!E3969,"','",CONCATENATE(RIGHT(CONCATENATE("00",DAY(Hoja2!D3969)),2),"/",RIGHT(CONCATENATE("00",MONTH(Hoja2!D3969)),2),"/",RIGHT(CONCATENATE("00",YEAR(Hoja2!D3969)),2)),"','",Hoja2!J3969,"',","FALSE, 1,8);"), "")</f>
        <v>INSERT INTO seguimiento_oficios_recepcion_oficio(fecha_captura, folio_interno, no_oficio, dependencia_envia, firma, fecha_oficio, asunto, anexo, captura_id, estatus_id) VALUES ('20/08/12',1324,'699','SUTSET','RENE OVANDO OLAN','17/08/12','PROPUESTA DEL C. FRANCISCO GARCIA DE LA CRUZ PLAZA VACANTE DE MUSICI EN SUSTITUCION DEL C. ABEL GARCIA  GARCIA BAJA POR PENSION',FALSE, 1,8);</v>
      </c>
    </row>
    <row r="3970" spans="6:17">
      <c r="F3970" t="str">
        <f>RIGHT(CONCATENATE("00",DAY(Hoja2!B3970)),2)</f>
        <v>20</v>
      </c>
      <c r="G3970" t="str">
        <f>CONCATENATE(RIGHT(CONCATENATE("00",DAY(Hoja2!B3970)),2),"/",RIGHT(CONCATENATE("00",MONTH(Hoja2!B3970)),2),"/",RIGHT(CONCATENATE("00",YEAR(Hoja2!B3970)),2))</f>
        <v>20/08/12</v>
      </c>
      <c r="H3970" t="str">
        <f>RIGHT(CONCATENATE("00",DAY(Hoja2!D3970)),2)</f>
        <v>17</v>
      </c>
      <c r="I3970" t="str">
        <f>CONCATENATE(RIGHT(CONCATENATE("00",DAY(Hoja2!D3970)),2),"/",RIGHT(CONCATENATE("00",MONTH(Hoja2!D3970)),2),"/",RIGHT(CONCATENATE("00",YEAR(Hoja2!D3970)),2))</f>
        <v>17/08/12</v>
      </c>
      <c r="J3970" t="str">
        <f>IF(LEN(Hoja2!J3970)&gt;150,LEN(Hoja2!J3970),"")</f>
        <v/>
      </c>
      <c r="K3970" t="str">
        <f>IF(Hoja2!A3970&lt;&gt;"", IF(Hoja2!B3970&lt;&gt;"", IF(Hoja2!C3970&lt;&gt;"", IF(Hoja2!D3970&lt;&gt;"", IF(Hoja2!E3970&lt;&gt;"", IF(Hoja2!F3970&lt;&gt;"", IF(Hoja2!J3970&lt;&gt;"","ok",""),""),""),""),""),""),"")</f>
        <v>ok</v>
      </c>
      <c r="L3970" t="str">
        <f>IF(Hoja2!A3970="'S/F'","--","")</f>
        <v/>
      </c>
      <c r="M3970" t="str">
        <f>IF(LEN(Hoja2!C3970)&gt;30,Hoja2!C3970,"")</f>
        <v/>
      </c>
      <c r="O3970" t="str">
        <f>IF(LEN(Hoja2!F3970)&gt;110,LEN(Hoja2!F3970),"")</f>
        <v/>
      </c>
      <c r="Q3970" t="str">
        <f>IF(K3970="ok",CONCATENATE(IF(Hoja2!A3970="'S/F'","--",""),N3970,"INSERT INTO seguimiento_oficios_recepcion_oficio(fecha_captura, folio_interno, no_oficio, dependencia_envia, firma, fecha_oficio, asunto, anexo, captura_id, estatus_id) VALUES ('",CONCATENATE(RIGHT(CONCATENATE("00",DAY(Hoja2!B3970)),2),"/",RIGHT(CONCATENATE("00",MONTH(Hoja2!B3970)),2),"/",RIGHT(CONCATENATE("00",YEAR(Hoja2!B3970)),2)),"',",Hoja2!A3970,",'",Hoja2!C3970,"','",Hoja2!F3970,"','",Hoja2!E3970,"','",CONCATENATE(RIGHT(CONCATENATE("00",DAY(Hoja2!D3970)),2),"/",RIGHT(CONCATENATE("00",MONTH(Hoja2!D3970)),2),"/",RIGHT(CONCATENATE("00",YEAR(Hoja2!D3970)),2)),"','",Hoja2!J3970,"',","FALSE, 1,8);"), "")</f>
        <v>INSERT INTO seguimiento_oficios_recepcion_oficio(fecha_captura, folio_interno, no_oficio, dependencia_envia, firma, fecha_oficio, asunto, anexo, captura_id, estatus_id) VALUES ('20/08/12',1325,'1257','SECRETARIA TECNICA','DAVID SOLANO BELTRAN','17/08/12','ENVIAN SOLICITUD',FALSE, 1,8);</v>
      </c>
    </row>
    <row r="3971" spans="6:17">
      <c r="F3971" t="str">
        <f>RIGHT(CONCATENATE("00",DAY(Hoja2!B3971)),2)</f>
        <v>21</v>
      </c>
      <c r="G3971" t="str">
        <f>CONCATENATE(RIGHT(CONCATENATE("00",DAY(Hoja2!B3971)),2),"/",RIGHT(CONCATENATE("00",MONTH(Hoja2!B3971)),2),"/",RIGHT(CONCATENATE("00",YEAR(Hoja2!B3971)),2))</f>
        <v>21/08/12</v>
      </c>
      <c r="H3971" t="str">
        <f>RIGHT(CONCATENATE("00",DAY(Hoja2!D3971)),2)</f>
        <v>20</v>
      </c>
      <c r="I3971" t="str">
        <f>CONCATENATE(RIGHT(CONCATENATE("00",DAY(Hoja2!D3971)),2),"/",RIGHT(CONCATENATE("00",MONTH(Hoja2!D3971)),2),"/",RIGHT(CONCATENATE("00",YEAR(Hoja2!D3971)),2))</f>
        <v>20/08/12</v>
      </c>
      <c r="J3971" t="str">
        <f>IF(LEN(Hoja2!J3971)&gt;150,LEN(Hoja2!J3971),"")</f>
        <v/>
      </c>
      <c r="K3971" t="str">
        <f>IF(Hoja2!A3971&lt;&gt;"", IF(Hoja2!B3971&lt;&gt;"", IF(Hoja2!C3971&lt;&gt;"", IF(Hoja2!D3971&lt;&gt;"", IF(Hoja2!E3971&lt;&gt;"", IF(Hoja2!F3971&lt;&gt;"", IF(Hoja2!J3971&lt;&gt;"","ok",""),""),""),""),""),""),"")</f>
        <v>ok</v>
      </c>
      <c r="L3971" t="str">
        <f>IF(Hoja2!A3971="'S/F'","--","")</f>
        <v/>
      </c>
      <c r="M3971" t="str">
        <f>IF(LEN(Hoja2!C3971)&gt;30,Hoja2!C3971,"")</f>
        <v/>
      </c>
      <c r="O3971" t="str">
        <f>IF(LEN(Hoja2!F3971)&gt;110,LEN(Hoja2!F3971),"")</f>
        <v/>
      </c>
      <c r="Q3971" t="str">
        <f>IF(K3971="ok",CONCATENATE(IF(Hoja2!A3971="'S/F'","--",""),N3971,"INSERT INTO seguimiento_oficios_recepcion_oficio(fecha_captura, folio_interno, no_oficio, dependencia_envia, firma, fecha_oficio, asunto, anexo, captura_id, estatus_id) VALUES ('",CONCATENATE(RIGHT(CONCATENATE("00",DAY(Hoja2!B3971)),2),"/",RIGHT(CONCATENATE("00",MONTH(Hoja2!B3971)),2),"/",RIGHT(CONCATENATE("00",YEAR(Hoja2!B3971)),2)),"',",Hoja2!A3971,",'",Hoja2!C3971,"','",Hoja2!F3971,"','",Hoja2!E3971,"','",CONCATENATE(RIGHT(CONCATENATE("00",DAY(Hoja2!D3971)),2),"/",RIGHT(CONCATENATE("00",MONTH(Hoja2!D3971)),2),"/",RIGHT(CONCATENATE("00",YEAR(Hoja2!D3971)),2)),"','",Hoja2!J3971,"',","FALSE, 1,8);"), "")</f>
        <v>INSERT INTO seguimiento_oficios_recepcion_oficio(fecha_captura, folio_interno, no_oficio, dependencia_envia, firma, fecha_oficio, asunto, anexo, captura_id, estatus_id) VALUES ('21/08/12',1326,'266','CONSEJERIA JURIDICA','GERARDO GUERRERO PEREZ','20/08/12','INFORMA DEL INCREMENTO DE PENSION GRACIOSA A LA C. MARIA DE LOS ANGELES DE LOS SANTOS HERNANDEZ',FALSE, 1,8);</v>
      </c>
    </row>
    <row r="3972" spans="6:17">
      <c r="F3972" t="str">
        <f>RIGHT(CONCATENATE("00",DAY(Hoja2!B3972)),2)</f>
        <v>21</v>
      </c>
      <c r="G3972" t="str">
        <f>CONCATENATE(RIGHT(CONCATENATE("00",DAY(Hoja2!B3972)),2),"/",RIGHT(CONCATENATE("00",MONTH(Hoja2!B3972)),2),"/",RIGHT(CONCATENATE("00",YEAR(Hoja2!B3972)),2))</f>
        <v>21/08/12</v>
      </c>
      <c r="H3972" t="str">
        <f>RIGHT(CONCATENATE("00",DAY(Hoja2!D3972)),2)</f>
        <v>21</v>
      </c>
      <c r="I3972" t="str">
        <f>CONCATENATE(RIGHT(CONCATENATE("00",DAY(Hoja2!D3972)),2),"/",RIGHT(CONCATENATE("00",MONTH(Hoja2!D3972)),2),"/",RIGHT(CONCATENATE("00",YEAR(Hoja2!D3972)),2))</f>
        <v>21/08/12</v>
      </c>
      <c r="J3972" t="str">
        <f>IF(LEN(Hoja2!J3972)&gt;150,LEN(Hoja2!J3972),"")</f>
        <v/>
      </c>
      <c r="K3972" t="str">
        <f>IF(Hoja2!A3972&lt;&gt;"", IF(Hoja2!B3972&lt;&gt;"", IF(Hoja2!C3972&lt;&gt;"", IF(Hoja2!D3972&lt;&gt;"", IF(Hoja2!E3972&lt;&gt;"", IF(Hoja2!F3972&lt;&gt;"", IF(Hoja2!J3972&lt;&gt;"","ok",""),""),""),""),""),""),"")</f>
        <v>ok</v>
      </c>
      <c r="L3972" t="str">
        <f>IF(Hoja2!A3972="'S/F'","--","")</f>
        <v/>
      </c>
      <c r="M3972" t="str">
        <f>IF(LEN(Hoja2!C3972)&gt;30,Hoja2!C3972,"")</f>
        <v/>
      </c>
      <c r="O3972" t="str">
        <f>IF(LEN(Hoja2!F3972)&gt;110,LEN(Hoja2!F3972),"")</f>
        <v/>
      </c>
      <c r="Q3972" t="str">
        <f>IF(K3972="ok",CONCATENATE(IF(Hoja2!A3972="'S/F'","--",""),N3972,"INSERT INTO seguimiento_oficios_recepcion_oficio(fecha_captura, folio_interno, no_oficio, dependencia_envia, firma, fecha_oficio, asunto, anexo, captura_id, estatus_id) VALUES ('",CONCATENATE(RIGHT(CONCATENATE("00",DAY(Hoja2!B3972)),2),"/",RIGHT(CONCATENATE("00",MONTH(Hoja2!B3972)),2),"/",RIGHT(CONCATENATE("00",YEAR(Hoja2!B3972)),2)),"',",Hoja2!A3972,",'",Hoja2!C3972,"','",Hoja2!F3972,"','",Hoja2!E3972,"','",CONCATENATE(RIGHT(CONCATENATE("00",DAY(Hoja2!D3972)),2),"/",RIGHT(CONCATENATE("00",MONTH(Hoja2!D3972)),2),"/",RIGHT(CONCATENATE("00",YEAR(Hoja2!D3972)),2)),"','",Hoja2!J3972,"',","FALSE, 1,8);"), "")</f>
        <v>INSERT INTO seguimiento_oficios_recepcion_oficio(fecha_captura, folio_interno, no_oficio, dependencia_envia, firma, fecha_oficio, asunto, anexo, captura_id, estatus_id) VALUES ('21/08/12',1327,'127','INFORMATICA','MANUEL BLE VAZQUEZ','21/08/12','SOLICITA LA CONTRATACION DE EDITH MARCELA RAMIREZ PLAZA DE JEFE DE AREA',FALSE, 1,8);</v>
      </c>
    </row>
    <row r="3973" spans="6:17">
      <c r="F3973" t="str">
        <f>RIGHT(CONCATENATE("00",DAY(Hoja2!B3973)),2)</f>
        <v>21</v>
      </c>
      <c r="G3973" t="str">
        <f>CONCATENATE(RIGHT(CONCATENATE("00",DAY(Hoja2!B3973)),2),"/",RIGHT(CONCATENATE("00",MONTH(Hoja2!B3973)),2),"/",RIGHT(CONCATENATE("00",YEAR(Hoja2!B3973)),2))</f>
        <v>21/08/12</v>
      </c>
      <c r="H3973" t="str">
        <f>RIGHT(CONCATENATE("00",DAY(Hoja2!D3973)),2)</f>
        <v>17</v>
      </c>
      <c r="I3973" t="str">
        <f>CONCATENATE(RIGHT(CONCATENATE("00",DAY(Hoja2!D3973)),2),"/",RIGHT(CONCATENATE("00",MONTH(Hoja2!D3973)),2),"/",RIGHT(CONCATENATE("00",YEAR(Hoja2!D3973)),2))</f>
        <v>17/08/12</v>
      </c>
      <c r="J3973" t="str">
        <f>IF(LEN(Hoja2!J3973)&gt;150,LEN(Hoja2!J3973),"")</f>
        <v/>
      </c>
      <c r="K3973" t="str">
        <f>IF(Hoja2!A3973&lt;&gt;"", IF(Hoja2!B3973&lt;&gt;"", IF(Hoja2!C3973&lt;&gt;"", IF(Hoja2!D3973&lt;&gt;"", IF(Hoja2!E3973&lt;&gt;"", IF(Hoja2!F3973&lt;&gt;"", IF(Hoja2!J3973&lt;&gt;"","ok",""),""),""),""),""),""),"")</f>
        <v>ok</v>
      </c>
      <c r="L3973" t="str">
        <f>IF(Hoja2!A3973="'S/F'","--","")</f>
        <v/>
      </c>
      <c r="M3973" t="str">
        <f>IF(LEN(Hoja2!C3973)&gt;30,Hoja2!C3973,"")</f>
        <v/>
      </c>
      <c r="O3973" t="str">
        <f>IF(LEN(Hoja2!F3973)&gt;110,LEN(Hoja2!F3973),"")</f>
        <v/>
      </c>
      <c r="Q3973" t="str">
        <f>IF(K3973="ok",CONCATENATE(IF(Hoja2!A3973="'S/F'","--",""),N3973,"INSERT INTO seguimiento_oficios_recepcion_oficio(fecha_captura, folio_interno, no_oficio, dependencia_envia, firma, fecha_oficio, asunto, anexo, captura_id, estatus_id) VALUES ('",CONCATENATE(RIGHT(CONCATENATE("00",DAY(Hoja2!B3973)),2),"/",RIGHT(CONCATENATE("00",MONTH(Hoja2!B3973)),2),"/",RIGHT(CONCATENATE("00",YEAR(Hoja2!B3973)),2)),"',",Hoja2!A3973,",'",Hoja2!C3973,"','",Hoja2!F3973,"','",Hoja2!E3973,"','",CONCATENATE(RIGHT(CONCATENATE("00",DAY(Hoja2!D3973)),2),"/",RIGHT(CONCATENATE("00",MONTH(Hoja2!D3973)),2),"/",RIGHT(CONCATENATE("00",YEAR(Hoja2!D3973)),2)),"','",Hoja2!J3973,"',","FALSE, 1,8);"), "")</f>
        <v>INSERT INTO seguimiento_oficios_recepcion_oficio(fecha_captura, folio_interno, no_oficio, dependencia_envia, firma, fecha_oficio, asunto, anexo, captura_id, estatus_id) VALUES ('21/08/12',1329,'700','SUTSET','RENE OVANDO OLAN','17/08/12','PROPUESTA DEL C. LAURENCIO GARCIA SERAFIN PLAZA VACANTE DE MUSICO EN SUSTITUCION DEL C. LAURENCIO GARCIA GARCIA BAJA POR RENUNCIA',FALSE, 1,8);</v>
      </c>
    </row>
    <row r="3974" spans="6:17">
      <c r="F3974" t="str">
        <f>RIGHT(CONCATENATE("00",DAY(Hoja2!B3974)),2)</f>
        <v>21</v>
      </c>
      <c r="G3974" t="str">
        <f>CONCATENATE(RIGHT(CONCATENATE("00",DAY(Hoja2!B3974)),2),"/",RIGHT(CONCATENATE("00",MONTH(Hoja2!B3974)),2),"/",RIGHT(CONCATENATE("00",YEAR(Hoja2!B3974)),2))</f>
        <v>21/08/12</v>
      </c>
      <c r="H3974" t="str">
        <f>RIGHT(CONCATENATE("00",DAY(Hoja2!D3974)),2)</f>
        <v>21</v>
      </c>
      <c r="I3974" t="str">
        <f>CONCATENATE(RIGHT(CONCATENATE("00",DAY(Hoja2!D3974)),2),"/",RIGHT(CONCATENATE("00",MONTH(Hoja2!D3974)),2),"/",RIGHT(CONCATENATE("00",YEAR(Hoja2!D3974)),2))</f>
        <v>21/08/12</v>
      </c>
      <c r="J3974" t="str">
        <f>IF(LEN(Hoja2!J3974)&gt;150,LEN(Hoja2!J3974),"")</f>
        <v/>
      </c>
      <c r="K3974" t="str">
        <f>IF(Hoja2!A3974&lt;&gt;"", IF(Hoja2!B3974&lt;&gt;"", IF(Hoja2!C3974&lt;&gt;"", IF(Hoja2!D3974&lt;&gt;"", IF(Hoja2!E3974&lt;&gt;"", IF(Hoja2!F3974&lt;&gt;"", IF(Hoja2!J3974&lt;&gt;"","ok",""),""),""),""),""),""),"")</f>
        <v>ok</v>
      </c>
      <c r="L3974" t="str">
        <f>IF(Hoja2!A3974="'S/F'","--","")</f>
        <v/>
      </c>
      <c r="M3974" t="str">
        <f>IF(LEN(Hoja2!C3974)&gt;30,Hoja2!C3974,"")</f>
        <v/>
      </c>
      <c r="O3974" t="str">
        <f>IF(LEN(Hoja2!F3974)&gt;110,LEN(Hoja2!F3974),"")</f>
        <v/>
      </c>
      <c r="Q3974" t="str">
        <f>IF(K3974="ok",CONCATENATE(IF(Hoja2!A3974="'S/F'","--",""),N3974,"INSERT INTO seguimiento_oficios_recepcion_oficio(fecha_captura, folio_interno, no_oficio, dependencia_envia, firma, fecha_oficio, asunto, anexo, captura_id, estatus_id) VALUES ('",CONCATENATE(RIGHT(CONCATENATE("00",DAY(Hoja2!B3974)),2),"/",RIGHT(CONCATENATE("00",MONTH(Hoja2!B3974)),2),"/",RIGHT(CONCATENATE("00",YEAR(Hoja2!B3974)),2)),"',",Hoja2!A3974,",'",Hoja2!C3974,"','",Hoja2!F3974,"','",Hoja2!E3974,"','",CONCATENATE(RIGHT(CONCATENATE("00",DAY(Hoja2!D3974)),2),"/",RIGHT(CONCATENATE("00",MONTH(Hoja2!D3974)),2),"/",RIGHT(CONCATENATE("00",YEAR(Hoja2!D3974)),2)),"','",Hoja2!J3974,"',","FALSE, 1,8);"), "")</f>
        <v>INSERT INTO seguimiento_oficios_recepcion_oficio(fecha_captura, folio_interno, no_oficio, dependencia_envia, firma, fecha_oficio, asunto, anexo, captura_id, estatus_id) VALUES ('21/08/12',1330,'384','CONSEJERIA JURIDICA','PATRICIA ORDOÑEZ LEON','21/08/12','SOLICITAN INFORMES DE CONTRATO O COMODATO U OTRO ACTO JURIDICO RESPECTO AL PREDIO RUSTICO CALLE OCAMPO Y JOSE MARIA MORELOS Y PAVON EN NACAJUCA',FALSE, 1,8);</v>
      </c>
    </row>
    <row r="3975" spans="6:17">
      <c r="F3975" t="str">
        <f>RIGHT(CONCATENATE("00",DAY(Hoja2!B3975)),2)</f>
        <v>22</v>
      </c>
      <c r="G3975" t="str">
        <f>CONCATENATE(RIGHT(CONCATENATE("00",DAY(Hoja2!B3975)),2),"/",RIGHT(CONCATENATE("00",MONTH(Hoja2!B3975)),2),"/",RIGHT(CONCATENATE("00",YEAR(Hoja2!B3975)),2))</f>
        <v>22/08/12</v>
      </c>
      <c r="H3975" t="str">
        <f>RIGHT(CONCATENATE("00",DAY(Hoja2!D3975)),2)</f>
        <v>22</v>
      </c>
      <c r="I3975" t="str">
        <f>CONCATENATE(RIGHT(CONCATENATE("00",DAY(Hoja2!D3975)),2),"/",RIGHT(CONCATENATE("00",MONTH(Hoja2!D3975)),2),"/",RIGHT(CONCATENATE("00",YEAR(Hoja2!D3975)),2))</f>
        <v>22/08/12</v>
      </c>
      <c r="J3975" t="str">
        <f>IF(LEN(Hoja2!J3975)&gt;150,LEN(Hoja2!J3975),"")</f>
        <v/>
      </c>
      <c r="K3975" t="str">
        <f>IF(Hoja2!A3975&lt;&gt;"", IF(Hoja2!B3975&lt;&gt;"", IF(Hoja2!C3975&lt;&gt;"", IF(Hoja2!D3975&lt;&gt;"", IF(Hoja2!E3975&lt;&gt;"", IF(Hoja2!F3975&lt;&gt;"", IF(Hoja2!J3975&lt;&gt;"","ok",""),""),""),""),""),""),"")</f>
        <v>ok</v>
      </c>
      <c r="L3975" t="str">
        <f>IF(Hoja2!A3975="'S/F'","--","")</f>
        <v/>
      </c>
      <c r="M3975" t="str">
        <f>IF(LEN(Hoja2!C3975)&gt;30,Hoja2!C3975,"")</f>
        <v/>
      </c>
      <c r="O3975" t="str">
        <f>IF(LEN(Hoja2!F3975)&gt;110,LEN(Hoja2!F3975),"")</f>
        <v/>
      </c>
      <c r="Q3975" t="str">
        <f>IF(K3975="ok",CONCATENATE(IF(Hoja2!A3975="'S/F'","--",""),N3975,"INSERT INTO seguimiento_oficios_recepcion_oficio(fecha_captura, folio_interno, no_oficio, dependencia_envia, firma, fecha_oficio, asunto, anexo, captura_id, estatus_id) VALUES ('",CONCATENATE(RIGHT(CONCATENATE("00",DAY(Hoja2!B3975)),2),"/",RIGHT(CONCATENATE("00",MONTH(Hoja2!B3975)),2),"/",RIGHT(CONCATENATE("00",YEAR(Hoja2!B3975)),2)),"',",Hoja2!A3975,",'",Hoja2!C3975,"','",Hoja2!F3975,"','",Hoja2!E3975,"','",CONCATENATE(RIGHT(CONCATENATE("00",DAY(Hoja2!D3975)),2),"/",RIGHT(CONCATENATE("00",MONTH(Hoja2!D3975)),2),"/",RIGHT(CONCATENATE("00",YEAR(Hoja2!D3975)),2)),"','",Hoja2!J3975,"',","FALSE, 1,8);"), "")</f>
        <v>INSERT INTO seguimiento_oficios_recepcion_oficio(fecha_captura, folio_interno, no_oficio, dependencia_envia, firma, fecha_oficio, asunto, anexo, captura_id, estatus_id) VALUES ('22/08/12',1332,'1783','HOSPITAL REGIONAL DE ALTA ESPECIALIDAD DE SALUD MENTAL','ILIANA DEL CARMEN GARCIA MORALES','22/08/12','SOLICITAN AUTOBUS Y CHOCOBUS PARA EL 31 DE AGOSTO',FALSE, 1,8);</v>
      </c>
    </row>
    <row r="3976" spans="6:17">
      <c r="F3976" t="str">
        <f>RIGHT(CONCATENATE("00",DAY(Hoja2!B3976)),2)</f>
        <v>22</v>
      </c>
      <c r="G3976" t="str">
        <f>CONCATENATE(RIGHT(CONCATENATE("00",DAY(Hoja2!B3976)),2),"/",RIGHT(CONCATENATE("00",MONTH(Hoja2!B3976)),2),"/",RIGHT(CONCATENATE("00",YEAR(Hoja2!B3976)),2))</f>
        <v>22/08/12</v>
      </c>
      <c r="H3976" t="str">
        <f>RIGHT(CONCATENATE("00",DAY(Hoja2!D3976)),2)</f>
        <v>22</v>
      </c>
      <c r="I3976" t="str">
        <f>CONCATENATE(RIGHT(CONCATENATE("00",DAY(Hoja2!D3976)),2),"/",RIGHT(CONCATENATE("00",MONTH(Hoja2!D3976)),2),"/",RIGHT(CONCATENATE("00",YEAR(Hoja2!D3976)),2))</f>
        <v>22/08/12</v>
      </c>
      <c r="J3976" t="str">
        <f>IF(LEN(Hoja2!J3976)&gt;150,LEN(Hoja2!J3976),"")</f>
        <v/>
      </c>
      <c r="K3976" t="str">
        <f>IF(Hoja2!A3976&lt;&gt;"", IF(Hoja2!B3976&lt;&gt;"", IF(Hoja2!C3976&lt;&gt;"", IF(Hoja2!D3976&lt;&gt;"", IF(Hoja2!E3976&lt;&gt;"", IF(Hoja2!F3976&lt;&gt;"", IF(Hoja2!J3976&lt;&gt;"","ok",""),""),""),""),""),""),"")</f>
        <v>ok</v>
      </c>
      <c r="L3976" t="str">
        <f>IF(Hoja2!A3976="'S/F'","--","")</f>
        <v/>
      </c>
      <c r="M3976" t="str">
        <f>IF(LEN(Hoja2!C3976)&gt;30,Hoja2!C3976,"")</f>
        <v/>
      </c>
      <c r="O3976" t="str">
        <f>IF(LEN(Hoja2!F3976)&gt;110,LEN(Hoja2!F3976),"")</f>
        <v/>
      </c>
      <c r="Q3976" t="str">
        <f>IF(K3976="ok",CONCATENATE(IF(Hoja2!A3976="'S/F'","--",""),N3976,"INSERT INTO seguimiento_oficios_recepcion_oficio(fecha_captura, folio_interno, no_oficio, dependencia_envia, firma, fecha_oficio, asunto, anexo, captura_id, estatus_id) VALUES ('",CONCATENATE(RIGHT(CONCATENATE("00",DAY(Hoja2!B3976)),2),"/",RIGHT(CONCATENATE("00",MONTH(Hoja2!B3976)),2),"/",RIGHT(CONCATENATE("00",YEAR(Hoja2!B3976)),2)),"',",Hoja2!A3976,",'",Hoja2!C3976,"','",Hoja2!F3976,"','",Hoja2!E3976,"','",CONCATENATE(RIGHT(CONCATENATE("00",DAY(Hoja2!D3976)),2),"/",RIGHT(CONCATENATE("00",MONTH(Hoja2!D3976)),2),"/",RIGHT(CONCATENATE("00",YEAR(Hoja2!D3976)),2)),"','",Hoja2!J3976,"',","FALSE, 1,8);"), "")</f>
        <v>INSERT INTO seguimiento_oficios_recepcion_oficio(fecha_captura, folio_interno, no_oficio, dependencia_envia, firma, fecha_oficio, asunto, anexo, captura_id, estatus_id) VALUES ('22/08/12',1333,'1741','37/O BATALLON DE INFANTERIA','GERMAN ANGLEES GOMEZ','22/08/12','SOLICITAN MAMPARA, TOLDO, SONIDO ',FALSE, 1,8);</v>
      </c>
    </row>
    <row r="3977" spans="6:17">
      <c r="F3977" t="str">
        <f>RIGHT(CONCATENATE("00",DAY(Hoja2!B3977)),2)</f>
        <v>22</v>
      </c>
      <c r="G3977" t="str">
        <f>CONCATENATE(RIGHT(CONCATENATE("00",DAY(Hoja2!B3977)),2),"/",RIGHT(CONCATENATE("00",MONTH(Hoja2!B3977)),2),"/",RIGHT(CONCATENATE("00",YEAR(Hoja2!B3977)),2))</f>
        <v>22/08/12</v>
      </c>
      <c r="H3977" t="str">
        <f>RIGHT(CONCATENATE("00",DAY(Hoja2!D3977)),2)</f>
        <v>21</v>
      </c>
      <c r="I3977" t="str">
        <f>CONCATENATE(RIGHT(CONCATENATE("00",DAY(Hoja2!D3977)),2),"/",RIGHT(CONCATENATE("00",MONTH(Hoja2!D3977)),2),"/",RIGHT(CONCATENATE("00",YEAR(Hoja2!D3977)),2))</f>
        <v>21/08/12</v>
      </c>
      <c r="J3977" t="str">
        <f>IF(LEN(Hoja2!J3977)&gt;150,LEN(Hoja2!J3977),"")</f>
        <v/>
      </c>
      <c r="K3977" t="str">
        <f>IF(Hoja2!A3977&lt;&gt;"", IF(Hoja2!B3977&lt;&gt;"", IF(Hoja2!C3977&lt;&gt;"", IF(Hoja2!D3977&lt;&gt;"", IF(Hoja2!E3977&lt;&gt;"", IF(Hoja2!F3977&lt;&gt;"", IF(Hoja2!J3977&lt;&gt;"","ok",""),""),""),""),""),""),"")</f>
        <v>ok</v>
      </c>
      <c r="L3977" t="str">
        <f>IF(Hoja2!A3977="'S/F'","--","")</f>
        <v/>
      </c>
      <c r="M3977" t="str">
        <f>IF(LEN(Hoja2!C3977)&gt;30,Hoja2!C3977,"")</f>
        <v/>
      </c>
      <c r="O3977" t="str">
        <f>IF(LEN(Hoja2!F3977)&gt;110,LEN(Hoja2!F3977),"")</f>
        <v/>
      </c>
      <c r="Q3977" t="str">
        <f>IF(K3977="ok",CONCATENATE(IF(Hoja2!A3977="'S/F'","--",""),N3977,"INSERT INTO seguimiento_oficios_recepcion_oficio(fecha_captura, folio_interno, no_oficio, dependencia_envia, firma, fecha_oficio, asunto, anexo, captura_id, estatus_id) VALUES ('",CONCATENATE(RIGHT(CONCATENATE("00",DAY(Hoja2!B3977)),2),"/",RIGHT(CONCATENATE("00",MONTH(Hoja2!B3977)),2),"/",RIGHT(CONCATENATE("00",YEAR(Hoja2!B3977)),2)),"',",Hoja2!A3977,",'",Hoja2!C3977,"','",Hoja2!F3977,"','",Hoja2!E3977,"','",CONCATENATE(RIGHT(CONCATENATE("00",DAY(Hoja2!D3977)),2),"/",RIGHT(CONCATENATE("00",MONTH(Hoja2!D3977)),2),"/",RIGHT(CONCATENATE("00",YEAR(Hoja2!D3977)),2)),"','",Hoja2!J3977,"',","FALSE, 1,8);"), "")</f>
        <v>INSERT INTO seguimiento_oficios_recepcion_oficio(fecha_captura, folio_interno, no_oficio, dependencia_envia, firma, fecha_oficio, asunto, anexo, captura_id, estatus_id) VALUES ('22/08/12',1334,'620','SUTSET','RENE OVANDO OLAN','21/08/12','SOLICITAN TRAMITE CORRESPONDIENTE EN CUANTO A LA CORRECCION DE DRH',FALSE, 1,8);</v>
      </c>
    </row>
    <row r="3978" spans="6:17">
      <c r="F3978" t="str">
        <f>RIGHT(CONCATENATE("00",DAY(Hoja2!B3978)),2)</f>
        <v>23</v>
      </c>
      <c r="G3978" t="str">
        <f>CONCATENATE(RIGHT(CONCATENATE("00",DAY(Hoja2!B3978)),2),"/",RIGHT(CONCATENATE("00",MONTH(Hoja2!B3978)),2),"/",RIGHT(CONCATENATE("00",YEAR(Hoja2!B3978)),2))</f>
        <v>23/08/12</v>
      </c>
      <c r="H3978" t="str">
        <f>RIGHT(CONCATENATE("00",DAY(Hoja2!D3978)),2)</f>
        <v>22</v>
      </c>
      <c r="I3978" t="str">
        <f>CONCATENATE(RIGHT(CONCATENATE("00",DAY(Hoja2!D3978)),2),"/",RIGHT(CONCATENATE("00",MONTH(Hoja2!D3978)),2),"/",RIGHT(CONCATENATE("00",YEAR(Hoja2!D3978)),2))</f>
        <v>22/08/12</v>
      </c>
      <c r="J3978" t="str">
        <f>IF(LEN(Hoja2!J3978)&gt;150,LEN(Hoja2!J3978),"")</f>
        <v/>
      </c>
      <c r="K3978" t="str">
        <f>IF(Hoja2!A3978&lt;&gt;"", IF(Hoja2!B3978&lt;&gt;"", IF(Hoja2!C3978&lt;&gt;"", IF(Hoja2!D3978&lt;&gt;"", IF(Hoja2!E3978&lt;&gt;"", IF(Hoja2!F3978&lt;&gt;"", IF(Hoja2!J3978&lt;&gt;"","ok",""),""),""),""),""),""),"")</f>
        <v>ok</v>
      </c>
      <c r="L3978" t="str">
        <f>IF(Hoja2!A3978="'S/F'","--","")</f>
        <v/>
      </c>
      <c r="M3978" t="str">
        <f>IF(LEN(Hoja2!C3978)&gt;30,Hoja2!C3978,"")</f>
        <v/>
      </c>
      <c r="O3978" t="str">
        <f>IF(LEN(Hoja2!F3978)&gt;110,LEN(Hoja2!F3978),"")</f>
        <v/>
      </c>
      <c r="Q3978" t="str">
        <f>IF(K3978="ok",CONCATENATE(IF(Hoja2!A3978="'S/F'","--",""),N3978,"INSERT INTO seguimiento_oficios_recepcion_oficio(fecha_captura, folio_interno, no_oficio, dependencia_envia, firma, fecha_oficio, asunto, anexo, captura_id, estatus_id) VALUES ('",CONCATENATE(RIGHT(CONCATENATE("00",DAY(Hoja2!B3978)),2),"/",RIGHT(CONCATENATE("00",MONTH(Hoja2!B3978)),2),"/",RIGHT(CONCATENATE("00",YEAR(Hoja2!B3978)),2)),"',",Hoja2!A3978,",'",Hoja2!C3978,"','",Hoja2!F3978,"','",Hoja2!E3978,"','",CONCATENATE(RIGHT(CONCATENATE("00",DAY(Hoja2!D3978)),2),"/",RIGHT(CONCATENATE("00",MONTH(Hoja2!D3978)),2),"/",RIGHT(CONCATENATE("00",YEAR(Hoja2!D3978)),2)),"','",Hoja2!J3978,"',","FALSE, 1,8);"), "")</f>
        <v>INSERT INTO seguimiento_oficios_recepcion_oficio(fecha_captura, folio_interno, no_oficio, dependencia_envia, firma, fecha_oficio, asunto, anexo, captura_id, estatus_id) VALUES ('23/08/12',1335,'31915','30/A. ZONA MILITAR','LUIS CRESENCIO SANDOVAL GONZALEZ','22/08/12','SOLICITAN APOYOS PARA EL 13 DE SEPTIEMBRE',FALSE, 1,8);</v>
      </c>
    </row>
    <row r="3979" spans="6:17">
      <c r="F3979" t="str">
        <f>RIGHT(CONCATENATE("00",DAY(Hoja2!B3979)),2)</f>
        <v>23</v>
      </c>
      <c r="G3979" t="str">
        <f>CONCATENATE(RIGHT(CONCATENATE("00",DAY(Hoja2!B3979)),2),"/",RIGHT(CONCATENATE("00",MONTH(Hoja2!B3979)),2),"/",RIGHT(CONCATENATE("00",YEAR(Hoja2!B3979)),2))</f>
        <v>23/08/12</v>
      </c>
      <c r="H3979" t="str">
        <f>RIGHT(CONCATENATE("00",DAY(Hoja2!D3979)),2)</f>
        <v>17</v>
      </c>
      <c r="I3979" t="str">
        <f>CONCATENATE(RIGHT(CONCATENATE("00",DAY(Hoja2!D3979)),2),"/",RIGHT(CONCATENATE("00",MONTH(Hoja2!D3979)),2),"/",RIGHT(CONCATENATE("00",YEAR(Hoja2!D3979)),2))</f>
        <v>17/08/12</v>
      </c>
      <c r="J3979" t="str">
        <f>IF(LEN(Hoja2!J3979)&gt;150,LEN(Hoja2!J3979),"")</f>
        <v/>
      </c>
      <c r="K3979" t="str">
        <f>IF(Hoja2!A3979&lt;&gt;"", IF(Hoja2!B3979&lt;&gt;"", IF(Hoja2!C3979&lt;&gt;"", IF(Hoja2!D3979&lt;&gt;"", IF(Hoja2!E3979&lt;&gt;"", IF(Hoja2!F3979&lt;&gt;"", IF(Hoja2!J3979&lt;&gt;"","ok",""),""),""),""),""),""),"")</f>
        <v>ok</v>
      </c>
      <c r="L3979" t="str">
        <f>IF(Hoja2!A3979="'S/F'","--","")</f>
        <v/>
      </c>
      <c r="M3979" t="str">
        <f>IF(LEN(Hoja2!C3979)&gt;30,Hoja2!C3979,"")</f>
        <v/>
      </c>
      <c r="O3979" t="str">
        <f>IF(LEN(Hoja2!F3979)&gt;110,LEN(Hoja2!F3979),"")</f>
        <v/>
      </c>
      <c r="Q3979" t="str">
        <f>IF(K3979="ok",CONCATENATE(IF(Hoja2!A3979="'S/F'","--",""),N3979,"INSERT INTO seguimiento_oficios_recepcion_oficio(fecha_captura, folio_interno, no_oficio, dependencia_envia, firma, fecha_oficio, asunto, anexo, captura_id, estatus_id) VALUES ('",CONCATENATE(RIGHT(CONCATENATE("00",DAY(Hoja2!B3979)),2),"/",RIGHT(CONCATENATE("00",MONTH(Hoja2!B3979)),2),"/",RIGHT(CONCATENATE("00",YEAR(Hoja2!B3979)),2)),"',",Hoja2!A3979,",'",Hoja2!C3979,"','",Hoja2!F3979,"','",Hoja2!E3979,"','",CONCATENATE(RIGHT(CONCATENATE("00",DAY(Hoja2!D3979)),2),"/",RIGHT(CONCATENATE("00",MONTH(Hoja2!D3979)),2),"/",RIGHT(CONCATENATE("00",YEAR(Hoja2!D3979)),2)),"','",Hoja2!J3979,"',","FALSE, 1,8);"), "")</f>
        <v>INSERT INTO seguimiento_oficios_recepcion_oficio(fecha_captura, folio_interno, no_oficio, dependencia_envia, firma, fecha_oficio, asunto, anexo, captura_id, estatus_id) VALUES ('23/08/12',1336,'2120','ISSET','ALONSO JIMENEZ BALCAZAR','17/08/12','REMITEN DISCO COMPACTO EN EL QUE SE DETALLA RELACION DEL PERSONAL ADSCRITO A ESA DEPENDENCIA CON SUS RESPECTIVOS NUMEROS DE CUENTA',FALSE, 1,8);</v>
      </c>
    </row>
    <row r="3980" spans="6:17">
      <c r="F3980" t="str">
        <f>RIGHT(CONCATENATE("00",DAY(Hoja2!B3980)),2)</f>
        <v>23</v>
      </c>
      <c r="G3980" t="str">
        <f>CONCATENATE(RIGHT(CONCATENATE("00",DAY(Hoja2!B3980)),2),"/",RIGHT(CONCATENATE("00",MONTH(Hoja2!B3980)),2),"/",RIGHT(CONCATENATE("00",YEAR(Hoja2!B3980)),2))</f>
        <v>23/08/12</v>
      </c>
      <c r="H3980" t="str">
        <f>RIGHT(CONCATENATE("00",DAY(Hoja2!D3980)),2)</f>
        <v>22</v>
      </c>
      <c r="I3980" t="str">
        <f>CONCATENATE(RIGHT(CONCATENATE("00",DAY(Hoja2!D3980)),2),"/",RIGHT(CONCATENATE("00",MONTH(Hoja2!D3980)),2),"/",RIGHT(CONCATENATE("00",YEAR(Hoja2!D3980)),2))</f>
        <v>22/08/12</v>
      </c>
      <c r="J3980" t="str">
        <f>IF(LEN(Hoja2!J3980)&gt;150,LEN(Hoja2!J3980),"")</f>
        <v/>
      </c>
      <c r="K3980" t="str">
        <f>IF(Hoja2!A3980&lt;&gt;"", IF(Hoja2!B3980&lt;&gt;"", IF(Hoja2!C3980&lt;&gt;"", IF(Hoja2!D3980&lt;&gt;"", IF(Hoja2!E3980&lt;&gt;"", IF(Hoja2!F3980&lt;&gt;"", IF(Hoja2!J3980&lt;&gt;"","ok",""),""),""),""),""),""),"")</f>
        <v>ok</v>
      </c>
      <c r="L3980" t="str">
        <f>IF(Hoja2!A3980="'S/F'","--","")</f>
        <v/>
      </c>
      <c r="M3980" t="str">
        <f>IF(LEN(Hoja2!C3980)&gt;30,Hoja2!C3980,"")</f>
        <v/>
      </c>
      <c r="O3980" t="str">
        <f>IF(LEN(Hoja2!F3980)&gt;110,LEN(Hoja2!F3980),"")</f>
        <v/>
      </c>
      <c r="Q3980" t="str">
        <f>IF(K3980="ok",CONCATENATE(IF(Hoja2!A3980="'S/F'","--",""),N3980,"INSERT INTO seguimiento_oficios_recepcion_oficio(fecha_captura, folio_interno, no_oficio, dependencia_envia, firma, fecha_oficio, asunto, anexo, captura_id, estatus_id) VALUES ('",CONCATENATE(RIGHT(CONCATENATE("00",DAY(Hoja2!B3980)),2),"/",RIGHT(CONCATENATE("00",MONTH(Hoja2!B3980)),2),"/",RIGHT(CONCATENATE("00",YEAR(Hoja2!B3980)),2)),"',",Hoja2!A3980,",'",Hoja2!C3980,"','",Hoja2!F3980,"','",Hoja2!E3980,"','",CONCATENATE(RIGHT(CONCATENATE("00",DAY(Hoja2!D3980)),2),"/",RIGHT(CONCATENATE("00",MONTH(Hoja2!D3980)),2),"/",RIGHT(CONCATENATE("00",YEAR(Hoja2!D3980)),2)),"','",Hoja2!J3980,"',","FALSE, 1,8);"), "")</f>
        <v>INSERT INTO seguimiento_oficios_recepcion_oficio(fecha_captura, folio_interno, no_oficio, dependencia_envia, firma, fecha_oficio, asunto, anexo, captura_id, estatus_id) VALUES ('23/08/12',1337,'095','TALLERES GRAFICOS','JORGE A. LOAIZA GARCIA','22/08/12','INFORMA QUE EL EQUIPO DE COMPUTO DE COMPUTO DEL AREA DE PERIODICO OFICIAL PRESENTA PROBLEMAS CON LAS CAPTURAS DE LOS DOCUMENTOS OFICIALES',FALSE, 1,8);</v>
      </c>
    </row>
    <row r="3981" spans="6:17">
      <c r="F3981" t="str">
        <f>RIGHT(CONCATENATE("00",DAY(Hoja2!B3981)),2)</f>
        <v>24</v>
      </c>
      <c r="G3981" t="str">
        <f>CONCATENATE(RIGHT(CONCATENATE("00",DAY(Hoja2!B3981)),2),"/",RIGHT(CONCATENATE("00",MONTH(Hoja2!B3981)),2),"/",RIGHT(CONCATENATE("00",YEAR(Hoja2!B3981)),2))</f>
        <v>24/08/12</v>
      </c>
      <c r="H3981" t="str">
        <f>RIGHT(CONCATENATE("00",DAY(Hoja2!D3981)),2)</f>
        <v>23</v>
      </c>
      <c r="I3981" t="str">
        <f>CONCATENATE(RIGHT(CONCATENATE("00",DAY(Hoja2!D3981)),2),"/",RIGHT(CONCATENATE("00",MONTH(Hoja2!D3981)),2),"/",RIGHT(CONCATENATE("00",YEAR(Hoja2!D3981)),2))</f>
        <v>23/08/12</v>
      </c>
      <c r="J3981" t="str">
        <f>IF(LEN(Hoja2!J3981)&gt;150,LEN(Hoja2!J3981),"")</f>
        <v/>
      </c>
      <c r="K3981" t="str">
        <f>IF(Hoja2!A3981&lt;&gt;"", IF(Hoja2!B3981&lt;&gt;"", IF(Hoja2!C3981&lt;&gt;"", IF(Hoja2!D3981&lt;&gt;"", IF(Hoja2!E3981&lt;&gt;"", IF(Hoja2!F3981&lt;&gt;"", IF(Hoja2!J3981&lt;&gt;"","ok",""),""),""),""),""),""),"")</f>
        <v>ok</v>
      </c>
      <c r="L3981" t="str">
        <f>IF(Hoja2!A3981="'S/F'","--","")</f>
        <v/>
      </c>
      <c r="M3981" t="str">
        <f>IF(LEN(Hoja2!C3981)&gt;30,Hoja2!C3981,"")</f>
        <v/>
      </c>
      <c r="O3981" t="str">
        <f>IF(LEN(Hoja2!F3981)&gt;110,LEN(Hoja2!F3981),"")</f>
        <v/>
      </c>
      <c r="Q3981" t="str">
        <f>IF(K3981="ok",CONCATENATE(IF(Hoja2!A3981="'S/F'","--",""),N3981,"INSERT INTO seguimiento_oficios_recepcion_oficio(fecha_captura, folio_interno, no_oficio, dependencia_envia, firma, fecha_oficio, asunto, anexo, captura_id, estatus_id) VALUES ('",CONCATENATE(RIGHT(CONCATENATE("00",DAY(Hoja2!B3981)),2),"/",RIGHT(CONCATENATE("00",MONTH(Hoja2!B3981)),2),"/",RIGHT(CONCATENATE("00",YEAR(Hoja2!B3981)),2)),"',",Hoja2!A3981,",'",Hoja2!C3981,"','",Hoja2!F3981,"','",Hoja2!E3981,"','",CONCATENATE(RIGHT(CONCATENATE("00",DAY(Hoja2!D3981)),2),"/",RIGHT(CONCATENATE("00",MONTH(Hoja2!D3981)),2),"/",RIGHT(CONCATENATE("00",YEAR(Hoja2!D3981)),2)),"','",Hoja2!J3981,"',","FALSE, 1,8);"), "")</f>
        <v>INSERT INTO seguimiento_oficios_recepcion_oficio(fecha_captura, folio_interno, no_oficio, dependencia_envia, firma, fecha_oficio, asunto, anexo, captura_id, estatus_id) VALUES ('24/08/12',1338,'1144','HOSPITAL ROVIROSA PEREZ','JOSE ANTONIO GARCIA PALAVICINI','23/08/12','COLOCACION DE LETRAS Y LOGOTIPOS',FALSE, 1,8);</v>
      </c>
    </row>
    <row r="3982" spans="6:17">
      <c r="F3982" t="str">
        <f>RIGHT(CONCATENATE("00",DAY(Hoja2!B3982)),2)</f>
        <v>27</v>
      </c>
      <c r="G3982" t="str">
        <f>CONCATENATE(RIGHT(CONCATENATE("00",DAY(Hoja2!B3982)),2),"/",RIGHT(CONCATENATE("00",MONTH(Hoja2!B3982)),2),"/",RIGHT(CONCATENATE("00",YEAR(Hoja2!B3982)),2))</f>
        <v>27/08/12</v>
      </c>
      <c r="H3982" t="str">
        <f>RIGHT(CONCATENATE("00",DAY(Hoja2!D3982)),2)</f>
        <v>22</v>
      </c>
      <c r="I3982" t="str">
        <f>CONCATENATE(RIGHT(CONCATENATE("00",DAY(Hoja2!D3982)),2),"/",RIGHT(CONCATENATE("00",MONTH(Hoja2!D3982)),2),"/",RIGHT(CONCATENATE("00",YEAR(Hoja2!D3982)),2))</f>
        <v>22/08/12</v>
      </c>
      <c r="J3982" t="str">
        <f>IF(LEN(Hoja2!J3982)&gt;150,LEN(Hoja2!J3982),"")</f>
        <v/>
      </c>
      <c r="K3982" t="str">
        <f>IF(Hoja2!A3982&lt;&gt;"", IF(Hoja2!B3982&lt;&gt;"", IF(Hoja2!C3982&lt;&gt;"", IF(Hoja2!D3982&lt;&gt;"", IF(Hoja2!E3982&lt;&gt;"", IF(Hoja2!F3982&lt;&gt;"", IF(Hoja2!J3982&lt;&gt;"","ok",""),""),""),""),""),""),"")</f>
        <v>ok</v>
      </c>
      <c r="L3982" t="str">
        <f>IF(Hoja2!A3982="'S/F'","--","")</f>
        <v/>
      </c>
      <c r="M3982" t="str">
        <f>IF(LEN(Hoja2!C3982)&gt;30,Hoja2!C3982,"")</f>
        <v/>
      </c>
      <c r="O3982" t="str">
        <f>IF(LEN(Hoja2!F3982)&gt;110,LEN(Hoja2!F3982),"")</f>
        <v/>
      </c>
      <c r="Q3982" t="str">
        <f>IF(K3982="ok",CONCATENATE(IF(Hoja2!A3982="'S/F'","--",""),N3982,"INSERT INTO seguimiento_oficios_recepcion_oficio(fecha_captura, folio_interno, no_oficio, dependencia_envia, firma, fecha_oficio, asunto, anexo, captura_id, estatus_id) VALUES ('",CONCATENATE(RIGHT(CONCATENATE("00",DAY(Hoja2!B3982)),2),"/",RIGHT(CONCATENATE("00",MONTH(Hoja2!B3982)),2),"/",RIGHT(CONCATENATE("00",YEAR(Hoja2!B3982)),2)),"',",Hoja2!A3982,",'",Hoja2!C3982,"','",Hoja2!F3982,"','",Hoja2!E3982,"','",CONCATENATE(RIGHT(CONCATENATE("00",DAY(Hoja2!D3982)),2),"/",RIGHT(CONCATENATE("00",MONTH(Hoja2!D3982)),2),"/",RIGHT(CONCATENATE("00",YEAR(Hoja2!D3982)),2)),"','",Hoja2!J3982,"',","FALSE, 1,8);"), "")</f>
        <v>INSERT INTO seguimiento_oficios_recepcion_oficio(fecha_captura, folio_interno, no_oficio, dependencia_envia, firma, fecha_oficio, asunto, anexo, captura_id, estatus_id) VALUES ('27/08/12',1339,'587','TRIBUNAL DE LO CONTENCIOSO ADMINISTRATIVO','JOAQUIN GRANADOS CRUZ','22/08/12','JUICIO CONTENCIOSOS ADMINISTRATIVO 101/2008-S-4 DANIEL ALAMILLA CARRERA VS PGJ',FALSE, 1,8);</v>
      </c>
    </row>
    <row r="3983" spans="6:17">
      <c r="F3983" t="str">
        <f>RIGHT(CONCATENATE("00",DAY(Hoja2!B3983)),2)</f>
        <v>27</v>
      </c>
      <c r="G3983" t="str">
        <f>CONCATENATE(RIGHT(CONCATENATE("00",DAY(Hoja2!B3983)),2),"/",RIGHT(CONCATENATE("00",MONTH(Hoja2!B3983)),2),"/",RIGHT(CONCATENATE("00",YEAR(Hoja2!B3983)),2))</f>
        <v>27/08/12</v>
      </c>
      <c r="H3983" t="str">
        <f>RIGHT(CONCATENATE("00",DAY(Hoja2!D3983)),2)</f>
        <v>20</v>
      </c>
      <c r="I3983" t="str">
        <f>CONCATENATE(RIGHT(CONCATENATE("00",DAY(Hoja2!D3983)),2),"/",RIGHT(CONCATENATE("00",MONTH(Hoja2!D3983)),2),"/",RIGHT(CONCATENATE("00",YEAR(Hoja2!D3983)),2))</f>
        <v>20/08/12</v>
      </c>
      <c r="J3983" t="str">
        <f>IF(LEN(Hoja2!J3983)&gt;150,LEN(Hoja2!J3983),"")</f>
        <v/>
      </c>
      <c r="K3983" t="str">
        <f>IF(Hoja2!A3983&lt;&gt;"", IF(Hoja2!B3983&lt;&gt;"", IF(Hoja2!C3983&lt;&gt;"", IF(Hoja2!D3983&lt;&gt;"", IF(Hoja2!E3983&lt;&gt;"", IF(Hoja2!F3983&lt;&gt;"", IF(Hoja2!J3983&lt;&gt;"","ok",""),""),""),""),""),""),"")</f>
        <v>ok</v>
      </c>
      <c r="L3983" t="str">
        <f>IF(Hoja2!A3983="'S/F'","--","")</f>
        <v/>
      </c>
      <c r="M3983" t="str">
        <f>IF(LEN(Hoja2!C3983)&gt;30,Hoja2!C3983,"")</f>
        <v/>
      </c>
      <c r="O3983" t="str">
        <f>IF(LEN(Hoja2!F3983)&gt;110,LEN(Hoja2!F3983),"")</f>
        <v/>
      </c>
      <c r="Q3983" t="str">
        <f>IF(K3983="ok",CONCATENATE(IF(Hoja2!A3983="'S/F'","--",""),N3983,"INSERT INTO seguimiento_oficios_recepcion_oficio(fecha_captura, folio_interno, no_oficio, dependencia_envia, firma, fecha_oficio, asunto, anexo, captura_id, estatus_id) VALUES ('",CONCATENATE(RIGHT(CONCATENATE("00",DAY(Hoja2!B3983)),2),"/",RIGHT(CONCATENATE("00",MONTH(Hoja2!B3983)),2),"/",RIGHT(CONCATENATE("00",YEAR(Hoja2!B3983)),2)),"',",Hoja2!A3983,",'",Hoja2!C3983,"','",Hoja2!F3983,"','",Hoja2!E3983,"','",CONCATENATE(RIGHT(CONCATENATE("00",DAY(Hoja2!D3983)),2),"/",RIGHT(CONCATENATE("00",MONTH(Hoja2!D3983)),2),"/",RIGHT(CONCATENATE("00",YEAR(Hoja2!D3983)),2)),"','",Hoja2!J3983,"',","FALSE, 1,8);"), "")</f>
        <v>INSERT INTO seguimiento_oficios_recepcion_oficio(fecha_captura, folio_interno, no_oficio, dependencia_envia, firma, fecha_oficio, asunto, anexo, captura_id, estatus_id) VALUES ('27/08/12',1341,'491','IEC','NORMA CARDENAS ZURITA','20/08/12','SOLICITAN TARIMA PARA EL 02 DE SEPTIEMBRE',FALSE, 1,8);</v>
      </c>
    </row>
    <row r="3984" spans="6:17">
      <c r="F3984" t="str">
        <f>RIGHT(CONCATENATE("00",DAY(Hoja2!B3984)),2)</f>
        <v>27</v>
      </c>
      <c r="G3984" t="str">
        <f>CONCATENATE(RIGHT(CONCATENATE("00",DAY(Hoja2!B3984)),2),"/",RIGHT(CONCATENATE("00",MONTH(Hoja2!B3984)),2),"/",RIGHT(CONCATENATE("00",YEAR(Hoja2!B3984)),2))</f>
        <v>27/08/12</v>
      </c>
      <c r="H3984" t="str">
        <f>RIGHT(CONCATENATE("00",DAY(Hoja2!D3984)),2)</f>
        <v>14</v>
      </c>
      <c r="I3984" t="str">
        <f>CONCATENATE(RIGHT(CONCATENATE("00",DAY(Hoja2!D3984)),2),"/",RIGHT(CONCATENATE("00",MONTH(Hoja2!D3984)),2),"/",RIGHT(CONCATENATE("00",YEAR(Hoja2!D3984)),2))</f>
        <v>14/08/12</v>
      </c>
      <c r="J3984" t="str">
        <f>IF(LEN(Hoja2!J3984)&gt;150,LEN(Hoja2!J3984),"")</f>
        <v/>
      </c>
      <c r="K3984" t="str">
        <f>IF(Hoja2!A3984&lt;&gt;"", IF(Hoja2!B3984&lt;&gt;"", IF(Hoja2!C3984&lt;&gt;"", IF(Hoja2!D3984&lt;&gt;"", IF(Hoja2!E3984&lt;&gt;"", IF(Hoja2!F3984&lt;&gt;"", IF(Hoja2!J3984&lt;&gt;"","ok",""),""),""),""),""),""),"")</f>
        <v>ok</v>
      </c>
      <c r="L3984" t="str">
        <f>IF(Hoja2!A3984="'S/F'","--","")</f>
        <v/>
      </c>
      <c r="M3984" t="str">
        <f>IF(LEN(Hoja2!C3984)&gt;30,Hoja2!C3984,"")</f>
        <v/>
      </c>
      <c r="O3984" t="str">
        <f>IF(LEN(Hoja2!F3984)&gt;110,LEN(Hoja2!F3984),"")</f>
        <v/>
      </c>
      <c r="Q3984" t="str">
        <f>IF(K3984="ok",CONCATENATE(IF(Hoja2!A3984="'S/F'","--",""),N3984,"INSERT INTO seguimiento_oficios_recepcion_oficio(fecha_captura, folio_interno, no_oficio, dependencia_envia, firma, fecha_oficio, asunto, anexo, captura_id, estatus_id) VALUES ('",CONCATENATE(RIGHT(CONCATENATE("00",DAY(Hoja2!B3984)),2),"/",RIGHT(CONCATENATE("00",MONTH(Hoja2!B3984)),2),"/",RIGHT(CONCATENATE("00",YEAR(Hoja2!B3984)),2)),"',",Hoja2!A3984,",'",Hoja2!C3984,"','",Hoja2!F3984,"','",Hoja2!E3984,"','",CONCATENATE(RIGHT(CONCATENATE("00",DAY(Hoja2!D3984)),2),"/",RIGHT(CONCATENATE("00",MONTH(Hoja2!D3984)),2),"/",RIGHT(CONCATENATE("00",YEAR(Hoja2!D3984)),2)),"','",Hoja2!J3984,"',","FALSE, 1,8);"), "")</f>
        <v>INSERT INTO seguimiento_oficios_recepcion_oficio(fecha_captura, folio_interno, no_oficio, dependencia_envia, firma, fecha_oficio, asunto, anexo, captura_id, estatus_id) VALUES ('27/08/12',1343,'1233','SAF','JOSE MANUEL SAIZ PINEDA','14/08/12','AUTORIZACION DE TRANSFERENCIA DE RECURSOS IFOS',FALSE, 1,8);</v>
      </c>
    </row>
    <row r="3985" spans="6:17">
      <c r="F3985" t="str">
        <f>RIGHT(CONCATENATE("00",DAY(Hoja2!B3985)),2)</f>
        <v>27</v>
      </c>
      <c r="G3985" t="str">
        <f>CONCATENATE(RIGHT(CONCATENATE("00",DAY(Hoja2!B3985)),2),"/",RIGHT(CONCATENATE("00",MONTH(Hoja2!B3985)),2),"/",RIGHT(CONCATENATE("00",YEAR(Hoja2!B3985)),2))</f>
        <v>27/08/12</v>
      </c>
      <c r="H3985" t="str">
        <f>RIGHT(CONCATENATE("00",DAY(Hoja2!D3985)),2)</f>
        <v>14</v>
      </c>
      <c r="I3985" t="str">
        <f>CONCATENATE(RIGHT(CONCATENATE("00",DAY(Hoja2!D3985)),2),"/",RIGHT(CONCATENATE("00",MONTH(Hoja2!D3985)),2),"/",RIGHT(CONCATENATE("00",YEAR(Hoja2!D3985)),2))</f>
        <v>14/08/12</v>
      </c>
      <c r="J3985" t="str">
        <f>IF(LEN(Hoja2!J3985)&gt;150,LEN(Hoja2!J3985),"")</f>
        <v/>
      </c>
      <c r="K3985" t="str">
        <f>IF(Hoja2!A3985&lt;&gt;"", IF(Hoja2!B3985&lt;&gt;"", IF(Hoja2!C3985&lt;&gt;"", IF(Hoja2!D3985&lt;&gt;"", IF(Hoja2!E3985&lt;&gt;"", IF(Hoja2!F3985&lt;&gt;"", IF(Hoja2!J3985&lt;&gt;"","ok",""),""),""),""),""),""),"")</f>
        <v>ok</v>
      </c>
      <c r="L3985" t="str">
        <f>IF(Hoja2!A3985="'S/F'","--","")</f>
        <v/>
      </c>
      <c r="M3985" t="str">
        <f>IF(LEN(Hoja2!C3985)&gt;30,Hoja2!C3985,"")</f>
        <v/>
      </c>
      <c r="O3985" t="str">
        <f>IF(LEN(Hoja2!F3985)&gt;110,LEN(Hoja2!F3985),"")</f>
        <v/>
      </c>
      <c r="Q3985" t="str">
        <f>IF(K3985="ok",CONCATENATE(IF(Hoja2!A3985="'S/F'","--",""),N3985,"INSERT INTO seguimiento_oficios_recepcion_oficio(fecha_captura, folio_interno, no_oficio, dependencia_envia, firma, fecha_oficio, asunto, anexo, captura_id, estatus_id) VALUES ('",CONCATENATE(RIGHT(CONCATENATE("00",DAY(Hoja2!B3985)),2),"/",RIGHT(CONCATENATE("00",MONTH(Hoja2!B3985)),2),"/",RIGHT(CONCATENATE("00",YEAR(Hoja2!B3985)),2)),"',",Hoja2!A3985,",'",Hoja2!C3985,"','",Hoja2!F3985,"','",Hoja2!E3985,"','",CONCATENATE(RIGHT(CONCATENATE("00",DAY(Hoja2!D3985)),2),"/",RIGHT(CONCATENATE("00",MONTH(Hoja2!D3985)),2),"/",RIGHT(CONCATENATE("00",YEAR(Hoja2!D3985)),2)),"','",Hoja2!J3985,"',","FALSE, 1,8);"), "")</f>
        <v>INSERT INTO seguimiento_oficios_recepcion_oficio(fecha_captura, folio_interno, no_oficio, dependencia_envia, firma, fecha_oficio, asunto, anexo, captura_id, estatus_id) VALUES ('27/08/12',1344,'1231','SAF','JOSE MANUEL SAIZ PINEDA','14/08/12','AUTORIZACION DE TRANSFERENCIA DE RECURSOS IFOS',FALSE, 1,8);</v>
      </c>
    </row>
    <row r="3986" spans="6:17">
      <c r="F3986" t="str">
        <f>RIGHT(CONCATENATE("00",DAY(Hoja2!B3986)),2)</f>
        <v>27</v>
      </c>
      <c r="G3986" t="str">
        <f>CONCATENATE(RIGHT(CONCATENATE("00",DAY(Hoja2!B3986)),2),"/",RIGHT(CONCATENATE("00",MONTH(Hoja2!B3986)),2),"/",RIGHT(CONCATENATE("00",YEAR(Hoja2!B3986)),2))</f>
        <v>27/08/12</v>
      </c>
      <c r="H3986" t="str">
        <f>RIGHT(CONCATENATE("00",DAY(Hoja2!D3986)),2)</f>
        <v>14</v>
      </c>
      <c r="I3986" t="str">
        <f>CONCATENATE(RIGHT(CONCATENATE("00",DAY(Hoja2!D3986)),2),"/",RIGHT(CONCATENATE("00",MONTH(Hoja2!D3986)),2),"/",RIGHT(CONCATENATE("00",YEAR(Hoja2!D3986)),2))</f>
        <v>14/08/12</v>
      </c>
      <c r="J3986" t="str">
        <f>IF(LEN(Hoja2!J3986)&gt;150,LEN(Hoja2!J3986),"")</f>
        <v/>
      </c>
      <c r="K3986" t="str">
        <f>IF(Hoja2!A3986&lt;&gt;"", IF(Hoja2!B3986&lt;&gt;"", IF(Hoja2!C3986&lt;&gt;"", IF(Hoja2!D3986&lt;&gt;"", IF(Hoja2!E3986&lt;&gt;"", IF(Hoja2!F3986&lt;&gt;"", IF(Hoja2!J3986&lt;&gt;"","ok",""),""),""),""),""),""),"")</f>
        <v>ok</v>
      </c>
      <c r="L3986" t="str">
        <f>IF(Hoja2!A3986="'S/F'","--","")</f>
        <v/>
      </c>
      <c r="M3986" t="str">
        <f>IF(LEN(Hoja2!C3986)&gt;30,Hoja2!C3986,"")</f>
        <v/>
      </c>
      <c r="O3986" t="str">
        <f>IF(LEN(Hoja2!F3986)&gt;110,LEN(Hoja2!F3986),"")</f>
        <v/>
      </c>
      <c r="Q3986" t="str">
        <f>IF(K3986="ok",CONCATENATE(IF(Hoja2!A3986="'S/F'","--",""),N3986,"INSERT INTO seguimiento_oficios_recepcion_oficio(fecha_captura, folio_interno, no_oficio, dependencia_envia, firma, fecha_oficio, asunto, anexo, captura_id, estatus_id) VALUES ('",CONCATENATE(RIGHT(CONCATENATE("00",DAY(Hoja2!B3986)),2),"/",RIGHT(CONCATENATE("00",MONTH(Hoja2!B3986)),2),"/",RIGHT(CONCATENATE("00",YEAR(Hoja2!B3986)),2)),"',",Hoja2!A3986,",'",Hoja2!C3986,"','",Hoja2!F3986,"','",Hoja2!E3986,"','",CONCATENATE(RIGHT(CONCATENATE("00",DAY(Hoja2!D3986)),2),"/",RIGHT(CONCATENATE("00",MONTH(Hoja2!D3986)),2),"/",RIGHT(CONCATENATE("00",YEAR(Hoja2!D3986)),2)),"','",Hoja2!J3986,"',","FALSE, 1,8);"), "")</f>
        <v>INSERT INTO seguimiento_oficios_recepcion_oficio(fecha_captura, folio_interno, no_oficio, dependencia_envia, firma, fecha_oficio, asunto, anexo, captura_id, estatus_id) VALUES ('27/08/12',1345,'415','SAF','ROSSANA MARIA HERRERA VALENCIA','14/08/12','MODIFICACION DE DATOS EN CEDULA BASICA',FALSE, 1,8);</v>
      </c>
    </row>
    <row r="3987" spans="6:17">
      <c r="F3987" t="str">
        <f>RIGHT(CONCATENATE("00",DAY(Hoja2!B3987)),2)</f>
        <v>27</v>
      </c>
      <c r="G3987" t="str">
        <f>CONCATENATE(RIGHT(CONCATENATE("00",DAY(Hoja2!B3987)),2),"/",RIGHT(CONCATENATE("00",MONTH(Hoja2!B3987)),2),"/",RIGHT(CONCATENATE("00",YEAR(Hoja2!B3987)),2))</f>
        <v>27/08/12</v>
      </c>
      <c r="H3987" t="str">
        <f>RIGHT(CONCATENATE("00",DAY(Hoja2!D3987)),2)</f>
        <v>14</v>
      </c>
      <c r="I3987" t="str">
        <f>CONCATENATE(RIGHT(CONCATENATE("00",DAY(Hoja2!D3987)),2),"/",RIGHT(CONCATENATE("00",MONTH(Hoja2!D3987)),2),"/",RIGHT(CONCATENATE("00",YEAR(Hoja2!D3987)),2))</f>
        <v>14/08/12</v>
      </c>
      <c r="J3987" t="str">
        <f>IF(LEN(Hoja2!J3987)&gt;150,LEN(Hoja2!J3987),"")</f>
        <v/>
      </c>
      <c r="K3987" t="str">
        <f>IF(Hoja2!A3987&lt;&gt;"", IF(Hoja2!B3987&lt;&gt;"", IF(Hoja2!C3987&lt;&gt;"", IF(Hoja2!D3987&lt;&gt;"", IF(Hoja2!E3987&lt;&gt;"", IF(Hoja2!F3987&lt;&gt;"", IF(Hoja2!J3987&lt;&gt;"","ok",""),""),""),""),""),""),"")</f>
        <v>ok</v>
      </c>
      <c r="L3987" t="str">
        <f>IF(Hoja2!A3987="'S/F'","--","")</f>
        <v/>
      </c>
      <c r="M3987" t="str">
        <f>IF(LEN(Hoja2!C3987)&gt;30,Hoja2!C3987,"")</f>
        <v/>
      </c>
      <c r="O3987" t="str">
        <f>IF(LEN(Hoja2!F3987)&gt;110,LEN(Hoja2!F3987),"")</f>
        <v/>
      </c>
      <c r="Q3987" t="str">
        <f>IF(K3987="ok",CONCATENATE(IF(Hoja2!A3987="'S/F'","--",""),N3987,"INSERT INTO seguimiento_oficios_recepcion_oficio(fecha_captura, folio_interno, no_oficio, dependencia_envia, firma, fecha_oficio, asunto, anexo, captura_id, estatus_id) VALUES ('",CONCATENATE(RIGHT(CONCATENATE("00",DAY(Hoja2!B3987)),2),"/",RIGHT(CONCATENATE("00",MONTH(Hoja2!B3987)),2),"/",RIGHT(CONCATENATE("00",YEAR(Hoja2!B3987)),2)),"',",Hoja2!A3987,",'",Hoja2!C3987,"','",Hoja2!F3987,"','",Hoja2!E3987,"','",CONCATENATE(RIGHT(CONCATENATE("00",DAY(Hoja2!D3987)),2),"/",RIGHT(CONCATENATE("00",MONTH(Hoja2!D3987)),2),"/",RIGHT(CONCATENATE("00",YEAR(Hoja2!D3987)),2)),"','",Hoja2!J3987,"',","FALSE, 1,8);"), "")</f>
        <v>INSERT INTO seguimiento_oficios_recepcion_oficio(fecha_captura, folio_interno, no_oficio, dependencia_envia, firma, fecha_oficio, asunto, anexo, captura_id, estatus_id) VALUES ('27/08/12',1346,'498','SAF','JOSE MANUEL SAIZ PINEDA','14/08/12','AUTORIZACION DE REDUCCION DE RECURSOS IFOS',FALSE, 1,8);</v>
      </c>
    </row>
    <row r="3988" spans="6:17">
      <c r="F3988" t="str">
        <f>RIGHT(CONCATENATE("00",DAY(Hoja2!B3988)),2)</f>
        <v>27</v>
      </c>
      <c r="G3988" t="str">
        <f>CONCATENATE(RIGHT(CONCATENATE("00",DAY(Hoja2!B3988)),2),"/",RIGHT(CONCATENATE("00",MONTH(Hoja2!B3988)),2),"/",RIGHT(CONCATENATE("00",YEAR(Hoja2!B3988)),2))</f>
        <v>27/08/12</v>
      </c>
      <c r="H3988" t="str">
        <f>RIGHT(CONCATENATE("00",DAY(Hoja2!D3988)),2)</f>
        <v>14</v>
      </c>
      <c r="I3988" t="str">
        <f>CONCATENATE(RIGHT(CONCATENATE("00",DAY(Hoja2!D3988)),2),"/",RIGHT(CONCATENATE("00",MONTH(Hoja2!D3988)),2),"/",RIGHT(CONCATENATE("00",YEAR(Hoja2!D3988)),2))</f>
        <v>14/08/12</v>
      </c>
      <c r="J3988" t="str">
        <f>IF(LEN(Hoja2!J3988)&gt;150,LEN(Hoja2!J3988),"")</f>
        <v/>
      </c>
      <c r="K3988" t="str">
        <f>IF(Hoja2!A3988&lt;&gt;"", IF(Hoja2!B3988&lt;&gt;"", IF(Hoja2!C3988&lt;&gt;"", IF(Hoja2!D3988&lt;&gt;"", IF(Hoja2!E3988&lt;&gt;"", IF(Hoja2!F3988&lt;&gt;"", IF(Hoja2!J3988&lt;&gt;"","ok",""),""),""),""),""),""),"")</f>
        <v>ok</v>
      </c>
      <c r="L3988" t="str">
        <f>IF(Hoja2!A3988="'S/F'","--","")</f>
        <v/>
      </c>
      <c r="M3988" t="str">
        <f>IF(LEN(Hoja2!C3988)&gt;30,Hoja2!C3988,"")</f>
        <v/>
      </c>
      <c r="O3988" t="str">
        <f>IF(LEN(Hoja2!F3988)&gt;110,LEN(Hoja2!F3988),"")</f>
        <v/>
      </c>
      <c r="Q3988" t="str">
        <f>IF(K3988="ok",CONCATENATE(IF(Hoja2!A3988="'S/F'","--",""),N3988,"INSERT INTO seguimiento_oficios_recepcion_oficio(fecha_captura, folio_interno, no_oficio, dependencia_envia, firma, fecha_oficio, asunto, anexo, captura_id, estatus_id) VALUES ('",CONCATENATE(RIGHT(CONCATENATE("00",DAY(Hoja2!B3988)),2),"/",RIGHT(CONCATENATE("00",MONTH(Hoja2!B3988)),2),"/",RIGHT(CONCATENATE("00",YEAR(Hoja2!B3988)),2)),"',",Hoja2!A3988,",'",Hoja2!C3988,"','",Hoja2!F3988,"','",Hoja2!E3988,"','",CONCATENATE(RIGHT(CONCATENATE("00",DAY(Hoja2!D3988)),2),"/",RIGHT(CONCATENATE("00",MONTH(Hoja2!D3988)),2),"/",RIGHT(CONCATENATE("00",YEAR(Hoja2!D3988)),2)),"','",Hoja2!J3988,"',","FALSE, 1,8);"), "")</f>
        <v>INSERT INTO seguimiento_oficios_recepcion_oficio(fecha_captura, folio_interno, no_oficio, dependencia_envia, firma, fecha_oficio, asunto, anexo, captura_id, estatus_id) VALUES ('27/08/12',1347,'1626','SAF','JOSE MANUEL SAIZ PINEDA','14/08/12','AUTORIZACION DE AMPLIACION DE RECURSOS IFOS',FALSE, 1,8);</v>
      </c>
    </row>
    <row r="3989" spans="6:17">
      <c r="F3989" t="str">
        <f>RIGHT(CONCATENATE("00",DAY(Hoja2!B3989)),2)</f>
        <v>27</v>
      </c>
      <c r="G3989" t="str">
        <f>CONCATENATE(RIGHT(CONCATENATE("00",DAY(Hoja2!B3989)),2),"/",RIGHT(CONCATENATE("00",MONTH(Hoja2!B3989)),2),"/",RIGHT(CONCATENATE("00",YEAR(Hoja2!B3989)),2))</f>
        <v>27/08/12</v>
      </c>
      <c r="H3989" t="str">
        <f>RIGHT(CONCATENATE("00",DAY(Hoja2!D3989)),2)</f>
        <v>14</v>
      </c>
      <c r="I3989" t="str">
        <f>CONCATENATE(RIGHT(CONCATENATE("00",DAY(Hoja2!D3989)),2),"/",RIGHT(CONCATENATE("00",MONTH(Hoja2!D3989)),2),"/",RIGHT(CONCATENATE("00",YEAR(Hoja2!D3989)),2))</f>
        <v>14/08/12</v>
      </c>
      <c r="J3989" t="str">
        <f>IF(LEN(Hoja2!J3989)&gt;150,LEN(Hoja2!J3989),"")</f>
        <v/>
      </c>
      <c r="K3989" t="str">
        <f>IF(Hoja2!A3989&lt;&gt;"", IF(Hoja2!B3989&lt;&gt;"", IF(Hoja2!C3989&lt;&gt;"", IF(Hoja2!D3989&lt;&gt;"", IF(Hoja2!E3989&lt;&gt;"", IF(Hoja2!F3989&lt;&gt;"", IF(Hoja2!J3989&lt;&gt;"","ok",""),""),""),""),""),""),"")</f>
        <v>ok</v>
      </c>
      <c r="L3989" t="str">
        <f>IF(Hoja2!A3989="'S/F'","--","")</f>
        <v/>
      </c>
      <c r="M3989" t="str">
        <f>IF(LEN(Hoja2!C3989)&gt;30,Hoja2!C3989,"")</f>
        <v/>
      </c>
      <c r="O3989" t="str">
        <f>IF(LEN(Hoja2!F3989)&gt;110,LEN(Hoja2!F3989),"")</f>
        <v/>
      </c>
      <c r="Q3989" t="str">
        <f>IF(K3989="ok",CONCATENATE(IF(Hoja2!A3989="'S/F'","--",""),N3989,"INSERT INTO seguimiento_oficios_recepcion_oficio(fecha_captura, folio_interno, no_oficio, dependencia_envia, firma, fecha_oficio, asunto, anexo, captura_id, estatus_id) VALUES ('",CONCATENATE(RIGHT(CONCATENATE("00",DAY(Hoja2!B3989)),2),"/",RIGHT(CONCATENATE("00",MONTH(Hoja2!B3989)),2),"/",RIGHT(CONCATENATE("00",YEAR(Hoja2!B3989)),2)),"',",Hoja2!A3989,",'",Hoja2!C3989,"','",Hoja2!F3989,"','",Hoja2!E3989,"','",CONCATENATE(RIGHT(CONCATENATE("00",DAY(Hoja2!D3989)),2),"/",RIGHT(CONCATENATE("00",MONTH(Hoja2!D3989)),2),"/",RIGHT(CONCATENATE("00",YEAR(Hoja2!D3989)),2)),"','",Hoja2!J3989,"',","FALSE, 1,8);"), "")</f>
        <v>INSERT INTO seguimiento_oficios_recepcion_oficio(fecha_captura, folio_interno, no_oficio, dependencia_envia, firma, fecha_oficio, asunto, anexo, captura_id, estatus_id) VALUES ('27/08/12',1348,'1625','SAF','JOSE MANUEL SAIZ PINEDA','14/08/12','AUTORIZACION DE AMPLIACION DE RECURSOS IFOS',FALSE, 1,8);</v>
      </c>
    </row>
    <row r="3990" spans="6:17">
      <c r="F3990" t="str">
        <f>RIGHT(CONCATENATE("00",DAY(Hoja2!B3990)),2)</f>
        <v>27</v>
      </c>
      <c r="G3990" t="str">
        <f>CONCATENATE(RIGHT(CONCATENATE("00",DAY(Hoja2!B3990)),2),"/",RIGHT(CONCATENATE("00",MONTH(Hoja2!B3990)),2),"/",RIGHT(CONCATENATE("00",YEAR(Hoja2!B3990)),2))</f>
        <v>27/08/12</v>
      </c>
      <c r="H3990" t="str">
        <f>RIGHT(CONCATENATE("00",DAY(Hoja2!D3990)),2)</f>
        <v>14</v>
      </c>
      <c r="I3990" t="str">
        <f>CONCATENATE(RIGHT(CONCATENATE("00",DAY(Hoja2!D3990)),2),"/",RIGHT(CONCATENATE("00",MONTH(Hoja2!D3990)),2),"/",RIGHT(CONCATENATE("00",YEAR(Hoja2!D3990)),2))</f>
        <v>14/08/12</v>
      </c>
      <c r="J3990" t="str">
        <f>IF(LEN(Hoja2!J3990)&gt;150,LEN(Hoja2!J3990),"")</f>
        <v/>
      </c>
      <c r="K3990" t="str">
        <f>IF(Hoja2!A3990&lt;&gt;"", IF(Hoja2!B3990&lt;&gt;"", IF(Hoja2!C3990&lt;&gt;"", IF(Hoja2!D3990&lt;&gt;"", IF(Hoja2!E3990&lt;&gt;"", IF(Hoja2!F3990&lt;&gt;"", IF(Hoja2!J3990&lt;&gt;"","ok",""),""),""),""),""),""),"")</f>
        <v>ok</v>
      </c>
      <c r="L3990" t="str">
        <f>IF(Hoja2!A3990="'S/F'","--","")</f>
        <v/>
      </c>
      <c r="M3990" t="str">
        <f>IF(LEN(Hoja2!C3990)&gt;30,Hoja2!C3990,"")</f>
        <v/>
      </c>
      <c r="O3990" t="str">
        <f>IF(LEN(Hoja2!F3990)&gt;110,LEN(Hoja2!F3990),"")</f>
        <v/>
      </c>
      <c r="Q3990" t="str">
        <f>IF(K3990="ok",CONCATENATE(IF(Hoja2!A3990="'S/F'","--",""),N3990,"INSERT INTO seguimiento_oficios_recepcion_oficio(fecha_captura, folio_interno, no_oficio, dependencia_envia, firma, fecha_oficio, asunto, anexo, captura_id, estatus_id) VALUES ('",CONCATENATE(RIGHT(CONCATENATE("00",DAY(Hoja2!B3990)),2),"/",RIGHT(CONCATENATE("00",MONTH(Hoja2!B3990)),2),"/",RIGHT(CONCATENATE("00",YEAR(Hoja2!B3990)),2)),"',",Hoja2!A3990,",'",Hoja2!C3990,"','",Hoja2!F3990,"','",Hoja2!E3990,"','",CONCATENATE(RIGHT(CONCATENATE("00",DAY(Hoja2!D3990)),2),"/",RIGHT(CONCATENATE("00",MONTH(Hoja2!D3990)),2),"/",RIGHT(CONCATENATE("00",YEAR(Hoja2!D3990)),2)),"','",Hoja2!J3990,"',","FALSE, 1,8);"), "")</f>
        <v>INSERT INTO seguimiento_oficios_recepcion_oficio(fecha_captura, folio_interno, no_oficio, dependencia_envia, firma, fecha_oficio, asunto, anexo, captura_id, estatus_id) VALUES ('27/08/12',1349,'1232','SAF','JOSE MANUEL SAIZ PINEDA','14/08/12','AUTORIZACION DE TRANSFERENCIA DE RECURSOS ESTATALES',FALSE, 1,8);</v>
      </c>
    </row>
    <row r="3991" spans="6:17">
      <c r="F3991" t="str">
        <f>RIGHT(CONCATENATE("00",DAY(Hoja2!B3991)),2)</f>
        <v>27</v>
      </c>
      <c r="G3991" t="str">
        <f>CONCATENATE(RIGHT(CONCATENATE("00",DAY(Hoja2!B3991)),2),"/",RIGHT(CONCATENATE("00",MONTH(Hoja2!B3991)),2),"/",RIGHT(CONCATENATE("00",YEAR(Hoja2!B3991)),2))</f>
        <v>27/08/12</v>
      </c>
      <c r="H3991" t="str">
        <f>RIGHT(CONCATENATE("00",DAY(Hoja2!D3991)),2)</f>
        <v>14</v>
      </c>
      <c r="I3991" t="str">
        <f>CONCATENATE(RIGHT(CONCATENATE("00",DAY(Hoja2!D3991)),2),"/",RIGHT(CONCATENATE("00",MONTH(Hoja2!D3991)),2),"/",RIGHT(CONCATENATE("00",YEAR(Hoja2!D3991)),2))</f>
        <v>14/08/12</v>
      </c>
      <c r="J3991" t="str">
        <f>IF(LEN(Hoja2!J3991)&gt;150,LEN(Hoja2!J3991),"")</f>
        <v/>
      </c>
      <c r="K3991" t="str">
        <f>IF(Hoja2!A3991&lt;&gt;"", IF(Hoja2!B3991&lt;&gt;"", IF(Hoja2!C3991&lt;&gt;"", IF(Hoja2!D3991&lt;&gt;"", IF(Hoja2!E3991&lt;&gt;"", IF(Hoja2!F3991&lt;&gt;"", IF(Hoja2!J3991&lt;&gt;"","ok",""),""),""),""),""),""),"")</f>
        <v>ok</v>
      </c>
      <c r="L3991" t="str">
        <f>IF(Hoja2!A3991="'S/F'","--","")</f>
        <v/>
      </c>
      <c r="M3991" t="str">
        <f>IF(LEN(Hoja2!C3991)&gt;30,Hoja2!C3991,"")</f>
        <v/>
      </c>
      <c r="O3991" t="str">
        <f>IF(LEN(Hoja2!F3991)&gt;110,LEN(Hoja2!F3991),"")</f>
        <v/>
      </c>
      <c r="Q3991" t="str">
        <f>IF(K3991="ok",CONCATENATE(IF(Hoja2!A3991="'S/F'","--",""),N3991,"INSERT INTO seguimiento_oficios_recepcion_oficio(fecha_captura, folio_interno, no_oficio, dependencia_envia, firma, fecha_oficio, asunto, anexo, captura_id, estatus_id) VALUES ('",CONCATENATE(RIGHT(CONCATENATE("00",DAY(Hoja2!B3991)),2),"/",RIGHT(CONCATENATE("00",MONTH(Hoja2!B3991)),2),"/",RIGHT(CONCATENATE("00",YEAR(Hoja2!B3991)),2)),"',",Hoja2!A3991,",'",Hoja2!C3991,"','",Hoja2!F3991,"','",Hoja2!E3991,"','",CONCATENATE(RIGHT(CONCATENATE("00",DAY(Hoja2!D3991)),2),"/",RIGHT(CONCATENATE("00",MONTH(Hoja2!D3991)),2),"/",RIGHT(CONCATENATE("00",YEAR(Hoja2!D3991)),2)),"','",Hoja2!J3991,"',","FALSE, 1,8);"), "")</f>
        <v>INSERT INTO seguimiento_oficios_recepcion_oficio(fecha_captura, folio_interno, no_oficio, dependencia_envia, firma, fecha_oficio, asunto, anexo, captura_id, estatus_id) VALUES ('27/08/12',1350,'1234','SAF','JOSE MANUEL SAIZ PINEDA','14/08/12','AUTORIZACION DE TRANSFERENCIA DE RECURSOS ESTATALES',FALSE, 1,8);</v>
      </c>
    </row>
    <row r="3992" spans="6:17">
      <c r="F3992" t="str">
        <f>RIGHT(CONCATENATE("00",DAY(Hoja2!B3992)),2)</f>
        <v>27</v>
      </c>
      <c r="G3992" t="str">
        <f>CONCATENATE(RIGHT(CONCATENATE("00",DAY(Hoja2!B3992)),2),"/",RIGHT(CONCATENATE("00",MONTH(Hoja2!B3992)),2),"/",RIGHT(CONCATENATE("00",YEAR(Hoja2!B3992)),2))</f>
        <v>27/08/12</v>
      </c>
      <c r="H3992" t="str">
        <f>RIGHT(CONCATENATE("00",DAY(Hoja2!D3992)),2)</f>
        <v>14</v>
      </c>
      <c r="I3992" t="str">
        <f>CONCATENATE(RIGHT(CONCATENATE("00",DAY(Hoja2!D3992)),2),"/",RIGHT(CONCATENATE("00",MONTH(Hoja2!D3992)),2),"/",RIGHT(CONCATENATE("00",YEAR(Hoja2!D3992)),2))</f>
        <v>14/08/12</v>
      </c>
      <c r="J3992" t="str">
        <f>IF(LEN(Hoja2!J3992)&gt;150,LEN(Hoja2!J3992),"")</f>
        <v/>
      </c>
      <c r="K3992" t="str">
        <f>IF(Hoja2!A3992&lt;&gt;"", IF(Hoja2!B3992&lt;&gt;"", IF(Hoja2!C3992&lt;&gt;"", IF(Hoja2!D3992&lt;&gt;"", IF(Hoja2!E3992&lt;&gt;"", IF(Hoja2!F3992&lt;&gt;"", IF(Hoja2!J3992&lt;&gt;"","ok",""),""),""),""),""),""),"")</f>
        <v>ok</v>
      </c>
      <c r="L3992" t="str">
        <f>IF(Hoja2!A3992="'S/F'","--","")</f>
        <v/>
      </c>
      <c r="M3992" t="str">
        <f>IF(LEN(Hoja2!C3992)&gt;30,Hoja2!C3992,"")</f>
        <v/>
      </c>
      <c r="O3992" t="str">
        <f>IF(LEN(Hoja2!F3992)&gt;110,LEN(Hoja2!F3992),"")</f>
        <v/>
      </c>
      <c r="Q3992" t="str">
        <f>IF(K3992="ok",CONCATENATE(IF(Hoja2!A3992="'S/F'","--",""),N3992,"INSERT INTO seguimiento_oficios_recepcion_oficio(fecha_captura, folio_interno, no_oficio, dependencia_envia, firma, fecha_oficio, asunto, anexo, captura_id, estatus_id) VALUES ('",CONCATENATE(RIGHT(CONCATENATE("00",DAY(Hoja2!B3992)),2),"/",RIGHT(CONCATENATE("00",MONTH(Hoja2!B3992)),2),"/",RIGHT(CONCATENATE("00",YEAR(Hoja2!B3992)),2)),"',",Hoja2!A3992,",'",Hoja2!C3992,"','",Hoja2!F3992,"','",Hoja2!E3992,"','",CONCATENATE(RIGHT(CONCATENATE("00",DAY(Hoja2!D3992)),2),"/",RIGHT(CONCATENATE("00",MONTH(Hoja2!D3992)),2),"/",RIGHT(CONCATENATE("00",YEAR(Hoja2!D3992)),2)),"','",Hoja2!J3992,"',","FALSE, 1,8);"), "")</f>
        <v>INSERT INTO seguimiento_oficios_recepcion_oficio(fecha_captura, folio_interno, no_oficio, dependencia_envia, firma, fecha_oficio, asunto, anexo, captura_id, estatus_id) VALUES ('27/08/12',1351,'1159','SAF','JOSE MANUEL SAIZ PINEDA','14/08/12','AUTORIZACION DE TRANSFERENCIA DE RECURSOS IFOS',FALSE, 1,8);</v>
      </c>
    </row>
    <row r="3993" spans="6:17">
      <c r="F3993" t="str">
        <f>RIGHT(CONCATENATE("00",DAY(Hoja2!B3993)),2)</f>
        <v>27</v>
      </c>
      <c r="G3993" t="str">
        <f>CONCATENATE(RIGHT(CONCATENATE("00",DAY(Hoja2!B3993)),2),"/",RIGHT(CONCATENATE("00",MONTH(Hoja2!B3993)),2),"/",RIGHT(CONCATENATE("00",YEAR(Hoja2!B3993)),2))</f>
        <v>27/08/12</v>
      </c>
      <c r="H3993" t="str">
        <f>RIGHT(CONCATENATE("00",DAY(Hoja2!D3993)),2)</f>
        <v>28</v>
      </c>
      <c r="I3993" t="str">
        <f>CONCATENATE(RIGHT(CONCATENATE("00",DAY(Hoja2!D3993)),2),"/",RIGHT(CONCATENATE("00",MONTH(Hoja2!D3993)),2),"/",RIGHT(CONCATENATE("00",YEAR(Hoja2!D3993)),2))</f>
        <v>28/08/12</v>
      </c>
      <c r="J3993" t="str">
        <f>IF(LEN(Hoja2!J3993)&gt;150,LEN(Hoja2!J3993),"")</f>
        <v/>
      </c>
      <c r="K3993" t="str">
        <f>IF(Hoja2!A3993&lt;&gt;"", IF(Hoja2!B3993&lt;&gt;"", IF(Hoja2!C3993&lt;&gt;"", IF(Hoja2!D3993&lt;&gt;"", IF(Hoja2!E3993&lt;&gt;"", IF(Hoja2!F3993&lt;&gt;"", IF(Hoja2!J3993&lt;&gt;"","ok",""),""),""),""),""),""),"")</f>
        <v>ok</v>
      </c>
      <c r="L3993" t="str">
        <f>IF(Hoja2!A3993="'S/F'","--","")</f>
        <v/>
      </c>
      <c r="M3993" t="str">
        <f>IF(LEN(Hoja2!C3993)&gt;30,Hoja2!C3993,"")</f>
        <v/>
      </c>
      <c r="O3993" t="str">
        <f>IF(LEN(Hoja2!F3993)&gt;110,LEN(Hoja2!F3993),"")</f>
        <v/>
      </c>
      <c r="Q3993" t="str">
        <f>IF(K3993="ok",CONCATENATE(IF(Hoja2!A3993="'S/F'","--",""),N3993,"INSERT INTO seguimiento_oficios_recepcion_oficio(fecha_captura, folio_interno, no_oficio, dependencia_envia, firma, fecha_oficio, asunto, anexo, captura_id, estatus_id) VALUES ('",CONCATENATE(RIGHT(CONCATENATE("00",DAY(Hoja2!B3993)),2),"/",RIGHT(CONCATENATE("00",MONTH(Hoja2!B3993)),2),"/",RIGHT(CONCATENATE("00",YEAR(Hoja2!B3993)),2)),"',",Hoja2!A3993,",'",Hoja2!C3993,"','",Hoja2!F3993,"','",Hoja2!E3993,"','",CONCATENATE(RIGHT(CONCATENATE("00",DAY(Hoja2!D3993)),2),"/",RIGHT(CONCATENATE("00",MONTH(Hoja2!D3993)),2),"/",RIGHT(CONCATENATE("00",YEAR(Hoja2!D3993)),2)),"','",Hoja2!J3993,"',","FALSE, 1,8);"), "")</f>
        <v>INSERT INTO seguimiento_oficios_recepcion_oficio(fecha_captura, folio_interno, no_oficio, dependencia_envia, firma, fecha_oficio, asunto, anexo, captura_id, estatus_id) VALUES ('27/08/12',1352,'182','BIENES ASEGURADOS','RAUL FERNANDO NUÑEZ TINOCO','28/08/12','INVITACION JUEVES 30 PARA PRESENCIAR LOS BIENES AUTORIZADOS PARA LA DESTRUCCION O QUEMA DE LOS MISMOS',FALSE, 1,8);</v>
      </c>
    </row>
    <row r="3994" spans="6:17">
      <c r="F3994" t="str">
        <f>RIGHT(CONCATENATE("00",DAY(Hoja2!B3994)),2)</f>
        <v>27</v>
      </c>
      <c r="G3994" t="str">
        <f>CONCATENATE(RIGHT(CONCATENATE("00",DAY(Hoja2!B3994)),2),"/",RIGHT(CONCATENATE("00",MONTH(Hoja2!B3994)),2),"/",RIGHT(CONCATENATE("00",YEAR(Hoja2!B3994)),2))</f>
        <v>27/08/12</v>
      </c>
      <c r="H3994" t="str">
        <f>RIGHT(CONCATENATE("00",DAY(Hoja2!D3994)),2)</f>
        <v>24</v>
      </c>
      <c r="I3994" t="str">
        <f>CONCATENATE(RIGHT(CONCATENATE("00",DAY(Hoja2!D3994)),2),"/",RIGHT(CONCATENATE("00",MONTH(Hoja2!D3994)),2),"/",RIGHT(CONCATENATE("00",YEAR(Hoja2!D3994)),2))</f>
        <v>24/08/12</v>
      </c>
      <c r="J3994" t="str">
        <f>IF(LEN(Hoja2!J3994)&gt;150,LEN(Hoja2!J3994),"")</f>
        <v/>
      </c>
      <c r="K3994" t="str">
        <f>IF(Hoja2!A3994&lt;&gt;"", IF(Hoja2!B3994&lt;&gt;"", IF(Hoja2!C3994&lt;&gt;"", IF(Hoja2!D3994&lt;&gt;"", IF(Hoja2!E3994&lt;&gt;"", IF(Hoja2!F3994&lt;&gt;"", IF(Hoja2!J3994&lt;&gt;"","ok",""),""),""),""),""),""),"")</f>
        <v>ok</v>
      </c>
      <c r="L3994" t="str">
        <f>IF(Hoja2!A3994="'S/F'","--","")</f>
        <v/>
      </c>
      <c r="M3994" t="str">
        <f>IF(LEN(Hoja2!C3994)&gt;30,Hoja2!C3994,"")</f>
        <v/>
      </c>
      <c r="O3994" t="str">
        <f>IF(LEN(Hoja2!F3994)&gt;110,LEN(Hoja2!F3994),"")</f>
        <v/>
      </c>
      <c r="Q3994" t="str">
        <f>IF(K3994="ok",CONCATENATE(IF(Hoja2!A3994="'S/F'","--",""),N3994,"INSERT INTO seguimiento_oficios_recepcion_oficio(fecha_captura, folio_interno, no_oficio, dependencia_envia, firma, fecha_oficio, asunto, anexo, captura_id, estatus_id) VALUES ('",CONCATENATE(RIGHT(CONCATENATE("00",DAY(Hoja2!B3994)),2),"/",RIGHT(CONCATENATE("00",MONTH(Hoja2!B3994)),2),"/",RIGHT(CONCATENATE("00",YEAR(Hoja2!B3994)),2)),"',",Hoja2!A3994,",'",Hoja2!C3994,"','",Hoja2!F3994,"','",Hoja2!E3994,"','",CONCATENATE(RIGHT(CONCATENATE("00",DAY(Hoja2!D3994)),2),"/",RIGHT(CONCATENATE("00",MONTH(Hoja2!D3994)),2),"/",RIGHT(CONCATENATE("00",YEAR(Hoja2!D3994)),2)),"','",Hoja2!J3994,"',","FALSE, 1,8);"), "")</f>
        <v>INSERT INTO seguimiento_oficios_recepcion_oficio(fecha_captura, folio_interno, no_oficio, dependencia_envia, firma, fecha_oficio, asunto, anexo, captura_id, estatus_id) VALUES ('27/08/12',1353,'112','SAF','GLORIA SUSNAGA HERNANDEZ','24/08/12','ACTUALIZACION DE LA INFORMACION DEL PERSONAL',FALSE, 1,8);</v>
      </c>
    </row>
    <row r="3995" spans="6:17">
      <c r="F3995" t="str">
        <f>RIGHT(CONCATENATE("00",DAY(Hoja2!B3995)),2)</f>
        <v>27</v>
      </c>
      <c r="G3995" t="str">
        <f>CONCATENATE(RIGHT(CONCATENATE("00",DAY(Hoja2!B3995)),2),"/",RIGHT(CONCATENATE("00",MONTH(Hoja2!B3995)),2),"/",RIGHT(CONCATENATE("00",YEAR(Hoja2!B3995)),2))</f>
        <v>27/08/12</v>
      </c>
      <c r="H3995" t="str">
        <f>RIGHT(CONCATENATE("00",DAY(Hoja2!D3995)),2)</f>
        <v>27</v>
      </c>
      <c r="I3995" t="str">
        <f>CONCATENATE(RIGHT(CONCATENATE("00",DAY(Hoja2!D3995)),2),"/",RIGHT(CONCATENATE("00",MONTH(Hoja2!D3995)),2),"/",RIGHT(CONCATENATE("00",YEAR(Hoja2!D3995)),2))</f>
        <v>27/08/12</v>
      </c>
      <c r="J3995" t="str">
        <f>IF(LEN(Hoja2!J3995)&gt;150,LEN(Hoja2!J3995),"")</f>
        <v/>
      </c>
      <c r="K3995" t="str">
        <f>IF(Hoja2!A3995&lt;&gt;"", IF(Hoja2!B3995&lt;&gt;"", IF(Hoja2!C3995&lt;&gt;"", IF(Hoja2!D3995&lt;&gt;"", IF(Hoja2!E3995&lt;&gt;"", IF(Hoja2!F3995&lt;&gt;"", IF(Hoja2!J3995&lt;&gt;"","ok",""),""),""),""),""),""),"")</f>
        <v>ok</v>
      </c>
      <c r="L3995" t="str">
        <f>IF(Hoja2!A3995="'S/F'","--","")</f>
        <v/>
      </c>
      <c r="M3995" t="str">
        <f>IF(LEN(Hoja2!C3995)&gt;30,Hoja2!C3995,"")</f>
        <v/>
      </c>
      <c r="O3995" t="str">
        <f>IF(LEN(Hoja2!F3995)&gt;110,LEN(Hoja2!F3995),"")</f>
        <v/>
      </c>
      <c r="Q3995" t="str">
        <f>IF(K3995="ok",CONCATENATE(IF(Hoja2!A3995="'S/F'","--",""),N3995,"INSERT INTO seguimiento_oficios_recepcion_oficio(fecha_captura, folio_interno, no_oficio, dependencia_envia, firma, fecha_oficio, asunto, anexo, captura_id, estatus_id) VALUES ('",CONCATENATE(RIGHT(CONCATENATE("00",DAY(Hoja2!B3995)),2),"/",RIGHT(CONCATENATE("00",MONTH(Hoja2!B3995)),2),"/",RIGHT(CONCATENATE("00",YEAR(Hoja2!B3995)),2)),"',",Hoja2!A3995,",'",Hoja2!C3995,"','",Hoja2!F3995,"','",Hoja2!E3995,"','",CONCATENATE(RIGHT(CONCATENATE("00",DAY(Hoja2!D3995)),2),"/",RIGHT(CONCATENATE("00",MONTH(Hoja2!D3995)),2),"/",RIGHT(CONCATENATE("00",YEAR(Hoja2!D3995)),2)),"','",Hoja2!J3995,"',","FALSE, 1,8);"), "")</f>
        <v>INSERT INTO seguimiento_oficios_recepcion_oficio(fecha_captura, folio_interno, no_oficio, dependencia_envia, firma, fecha_oficio, asunto, anexo, captura_id, estatus_id) VALUES ('27/08/12',1354,'170','SITET','ROGERS ARIAS GARCIA','27/08/12','SOLICITAN NAVE PARA EL 28 DE AGOSTO',FALSE, 1,8);</v>
      </c>
    </row>
    <row r="3996" spans="6:17">
      <c r="F3996" t="str">
        <f>RIGHT(CONCATENATE("00",DAY(Hoja2!B3996)),2)</f>
        <v>28</v>
      </c>
      <c r="G3996" t="str">
        <f>CONCATENATE(RIGHT(CONCATENATE("00",DAY(Hoja2!B3996)),2),"/",RIGHT(CONCATENATE("00",MONTH(Hoja2!B3996)),2),"/",RIGHT(CONCATENATE("00",YEAR(Hoja2!B3996)),2))</f>
        <v>28/08/12</v>
      </c>
      <c r="H3996" t="str">
        <f>RIGHT(CONCATENATE("00",DAY(Hoja2!D3996)),2)</f>
        <v>27</v>
      </c>
      <c r="I3996" t="str">
        <f>CONCATENATE(RIGHT(CONCATENATE("00",DAY(Hoja2!D3996)),2),"/",RIGHT(CONCATENATE("00",MONTH(Hoja2!D3996)),2),"/",RIGHT(CONCATENATE("00",YEAR(Hoja2!D3996)),2))</f>
        <v>27/08/12</v>
      </c>
      <c r="J3996" t="str">
        <f>IF(LEN(Hoja2!J3996)&gt;150,LEN(Hoja2!J3996),"")</f>
        <v/>
      </c>
      <c r="K3996" t="str">
        <f>IF(Hoja2!A3996&lt;&gt;"", IF(Hoja2!B3996&lt;&gt;"", IF(Hoja2!C3996&lt;&gt;"", IF(Hoja2!D3996&lt;&gt;"", IF(Hoja2!E3996&lt;&gt;"", IF(Hoja2!F3996&lt;&gt;"", IF(Hoja2!J3996&lt;&gt;"","ok",""),""),""),""),""),""),"")</f>
        <v>ok</v>
      </c>
      <c r="L3996" t="str">
        <f>IF(Hoja2!A3996="'S/F'","--","")</f>
        <v/>
      </c>
      <c r="M3996" t="str">
        <f>IF(LEN(Hoja2!C3996)&gt;30,Hoja2!C3996,"")</f>
        <v/>
      </c>
      <c r="O3996" t="str">
        <f>IF(LEN(Hoja2!F3996)&gt;110,LEN(Hoja2!F3996),"")</f>
        <v/>
      </c>
      <c r="Q3996" t="str">
        <f>IF(K3996="ok",CONCATENATE(IF(Hoja2!A3996="'S/F'","--",""),N3996,"INSERT INTO seguimiento_oficios_recepcion_oficio(fecha_captura, folio_interno, no_oficio, dependencia_envia, firma, fecha_oficio, asunto, anexo, captura_id, estatus_id) VALUES ('",CONCATENATE(RIGHT(CONCATENATE("00",DAY(Hoja2!B3996)),2),"/",RIGHT(CONCATENATE("00",MONTH(Hoja2!B3996)),2),"/",RIGHT(CONCATENATE("00",YEAR(Hoja2!B3996)),2)),"',",Hoja2!A3996,",'",Hoja2!C3996,"','",Hoja2!F3996,"','",Hoja2!E3996,"','",CONCATENATE(RIGHT(CONCATENATE("00",DAY(Hoja2!D3996)),2),"/",RIGHT(CONCATENATE("00",MONTH(Hoja2!D3996)),2),"/",RIGHT(CONCATENATE("00",YEAR(Hoja2!D3996)),2)),"','",Hoja2!J3996,"',","FALSE, 1,8);"), "")</f>
        <v>INSERT INTO seguimiento_oficios_recepcion_oficio(fecha_captura, folio_interno, no_oficio, dependencia_envia, firma, fecha_oficio, asunto, anexo, captura_id, estatus_id) VALUES ('28/08/12',1355,'S/N','D.A.','HUMBERTO BERMUDEZ REQUENA','27/08/12','ENVIAN RECIBO NUMERO 1908 ARRENDAMIENTO MES DE AGOSTO',FALSE, 1,8);</v>
      </c>
    </row>
    <row r="3997" spans="6:17">
      <c r="F3997" t="str">
        <f>RIGHT(CONCATENATE("00",DAY(Hoja2!B3997)),2)</f>
        <v>28</v>
      </c>
      <c r="G3997" t="str">
        <f>CONCATENATE(RIGHT(CONCATENATE("00",DAY(Hoja2!B3997)),2),"/",RIGHT(CONCATENATE("00",MONTH(Hoja2!B3997)),2),"/",RIGHT(CONCATENATE("00",YEAR(Hoja2!B3997)),2))</f>
        <v>28/08/12</v>
      </c>
      <c r="H3997" t="str">
        <f>RIGHT(CONCATENATE("00",DAY(Hoja2!D3997)),2)</f>
        <v>27</v>
      </c>
      <c r="I3997" t="str">
        <f>CONCATENATE(RIGHT(CONCATENATE("00",DAY(Hoja2!D3997)),2),"/",RIGHT(CONCATENATE("00",MONTH(Hoja2!D3997)),2),"/",RIGHT(CONCATENATE("00",YEAR(Hoja2!D3997)),2))</f>
        <v>27/08/12</v>
      </c>
      <c r="J3997" t="str">
        <f>IF(LEN(Hoja2!J3997)&gt;150,LEN(Hoja2!J3997),"")</f>
        <v/>
      </c>
      <c r="K3997" t="str">
        <f>IF(Hoja2!A3997&lt;&gt;"", IF(Hoja2!B3997&lt;&gt;"", IF(Hoja2!C3997&lt;&gt;"", IF(Hoja2!D3997&lt;&gt;"", IF(Hoja2!E3997&lt;&gt;"", IF(Hoja2!F3997&lt;&gt;"", IF(Hoja2!J3997&lt;&gt;"","ok",""),""),""),""),""),""),"")</f>
        <v>ok</v>
      </c>
      <c r="L3997" t="str">
        <f>IF(Hoja2!A3997="'S/F'","--","")</f>
        <v/>
      </c>
      <c r="M3997" t="str">
        <f>IF(LEN(Hoja2!C3997)&gt;30,Hoja2!C3997,"")</f>
        <v/>
      </c>
      <c r="O3997" t="str">
        <f>IF(LEN(Hoja2!F3997)&gt;110,LEN(Hoja2!F3997),"")</f>
        <v/>
      </c>
      <c r="Q3997" t="str">
        <f>IF(K3997="ok",CONCATENATE(IF(Hoja2!A3997="'S/F'","--",""),N3997,"INSERT INTO seguimiento_oficios_recepcion_oficio(fecha_captura, folio_interno, no_oficio, dependencia_envia, firma, fecha_oficio, asunto, anexo, captura_id, estatus_id) VALUES ('",CONCATENATE(RIGHT(CONCATENATE("00",DAY(Hoja2!B3997)),2),"/",RIGHT(CONCATENATE("00",MONTH(Hoja2!B3997)),2),"/",RIGHT(CONCATENATE("00",YEAR(Hoja2!B3997)),2)),"',",Hoja2!A3997,",'",Hoja2!C3997,"','",Hoja2!F3997,"','",Hoja2!E3997,"','",CONCATENATE(RIGHT(CONCATENATE("00",DAY(Hoja2!D3997)),2),"/",RIGHT(CONCATENATE("00",MONTH(Hoja2!D3997)),2),"/",RIGHT(CONCATENATE("00",YEAR(Hoja2!D3997)),2)),"','",Hoja2!J3997,"',","FALSE, 1,8);"), "")</f>
        <v>INSERT INTO seguimiento_oficios_recepcion_oficio(fecha_captura, folio_interno, no_oficio, dependencia_envia, firma, fecha_oficio, asunto, anexo, captura_id, estatus_id) VALUES ('28/08/12',1356,'518','COBATAB','GALDYS DEL CARMEN CASTILLO CASTILLO','27/08/12','SOLICITAN DESIGNAR REPRESENTANTE PARA ENTREGA RECEPCION DE LA DIRECCION DE PATRIMONIO Y RECUTRSOS HUMANOS PARA EL 31 DE AGOSTO',FALSE, 1,8);</v>
      </c>
    </row>
    <row r="3998" spans="6:17">
      <c r="F3998" t="str">
        <f>RIGHT(CONCATENATE("00",DAY(Hoja2!B3998)),2)</f>
        <v>29</v>
      </c>
      <c r="G3998" t="str">
        <f>CONCATENATE(RIGHT(CONCATENATE("00",DAY(Hoja2!B3998)),2),"/",RIGHT(CONCATENATE("00",MONTH(Hoja2!B3998)),2),"/",RIGHT(CONCATENATE("00",YEAR(Hoja2!B3998)),2))</f>
        <v>29/08/12</v>
      </c>
      <c r="H3998" t="str">
        <f>RIGHT(CONCATENATE("00",DAY(Hoja2!D3998)),2)</f>
        <v>28</v>
      </c>
      <c r="I3998" t="str">
        <f>CONCATENATE(RIGHT(CONCATENATE("00",DAY(Hoja2!D3998)),2),"/",RIGHT(CONCATENATE("00",MONTH(Hoja2!D3998)),2),"/",RIGHT(CONCATENATE("00",YEAR(Hoja2!D3998)),2))</f>
        <v>28/08/12</v>
      </c>
      <c r="J3998" t="str">
        <f>IF(LEN(Hoja2!J3998)&gt;150,LEN(Hoja2!J3998),"")</f>
        <v/>
      </c>
      <c r="K3998" t="str">
        <f>IF(Hoja2!A3998&lt;&gt;"", IF(Hoja2!B3998&lt;&gt;"", IF(Hoja2!C3998&lt;&gt;"", IF(Hoja2!D3998&lt;&gt;"", IF(Hoja2!E3998&lt;&gt;"", IF(Hoja2!F3998&lt;&gt;"", IF(Hoja2!J3998&lt;&gt;"","ok",""),""),""),""),""),""),"")</f>
        <v>ok</v>
      </c>
      <c r="L3998" t="str">
        <f>IF(Hoja2!A3998="'S/F'","--","")</f>
        <v/>
      </c>
      <c r="M3998" t="str">
        <f>IF(LEN(Hoja2!C3998)&gt;30,Hoja2!C3998,"")</f>
        <v/>
      </c>
      <c r="O3998" t="str">
        <f>IF(LEN(Hoja2!F3998)&gt;110,LEN(Hoja2!F3998),"")</f>
        <v/>
      </c>
      <c r="Q3998" t="str">
        <f>IF(K3998="ok",CONCATENATE(IF(Hoja2!A3998="'S/F'","--",""),N3998,"INSERT INTO seguimiento_oficios_recepcion_oficio(fecha_captura, folio_interno, no_oficio, dependencia_envia, firma, fecha_oficio, asunto, anexo, captura_id, estatus_id) VALUES ('",CONCATENATE(RIGHT(CONCATENATE("00",DAY(Hoja2!B3998)),2),"/",RIGHT(CONCATENATE("00",MONTH(Hoja2!B3998)),2),"/",RIGHT(CONCATENATE("00",YEAR(Hoja2!B3998)),2)),"',",Hoja2!A3998,",'",Hoja2!C3998,"','",Hoja2!F3998,"','",Hoja2!E3998,"','",CONCATENATE(RIGHT(CONCATENATE("00",DAY(Hoja2!D3998)),2),"/",RIGHT(CONCATENATE("00",MONTH(Hoja2!D3998)),2),"/",RIGHT(CONCATENATE("00",YEAR(Hoja2!D3998)),2)),"','",Hoja2!J3998,"',","FALSE, 1,8);"), "")</f>
        <v>INSERT INTO seguimiento_oficios_recepcion_oficio(fecha_captura, folio_interno, no_oficio, dependencia_envia, firma, fecha_oficio, asunto, anexo, captura_id, estatus_id) VALUES ('29/08/12',1357,'123','INSTITUTO ESTATAL DE LAS MUJERES','LETICIA DEL CARMEN TORRES PULIDO','28/08/12','SOLICITA INFORMACION DE LA POBLACION DESAGREGADA POR SEXO QUE LABORA EN LA COMISION ESTATAL DE LOS DERECHOS HUMANOS',FALSE, 1,8);</v>
      </c>
    </row>
    <row r="3999" spans="6:17">
      <c r="F3999" t="str">
        <f>RIGHT(CONCATENATE("00",DAY(Hoja2!B3999)),2)</f>
        <v>29</v>
      </c>
      <c r="G3999" t="str">
        <f>CONCATENATE(RIGHT(CONCATENATE("00",DAY(Hoja2!B3999)),2),"/",RIGHT(CONCATENATE("00",MONTH(Hoja2!B3999)),2),"/",RIGHT(CONCATENATE("00",YEAR(Hoja2!B3999)),2))</f>
        <v>29/08/12</v>
      </c>
      <c r="H3999" t="str">
        <f>RIGHT(CONCATENATE("00",DAY(Hoja2!D3999)),2)</f>
        <v>28</v>
      </c>
      <c r="I3999" t="str">
        <f>CONCATENATE(RIGHT(CONCATENATE("00",DAY(Hoja2!D3999)),2),"/",RIGHT(CONCATENATE("00",MONTH(Hoja2!D3999)),2),"/",RIGHT(CONCATENATE("00",YEAR(Hoja2!D3999)),2))</f>
        <v>28/08/12</v>
      </c>
      <c r="J3999" t="str">
        <f>IF(LEN(Hoja2!J3999)&gt;150,LEN(Hoja2!J3999),"")</f>
        <v/>
      </c>
      <c r="K3999" t="str">
        <f>IF(Hoja2!A3999&lt;&gt;"", IF(Hoja2!B3999&lt;&gt;"", IF(Hoja2!C3999&lt;&gt;"", IF(Hoja2!D3999&lt;&gt;"", IF(Hoja2!E3999&lt;&gt;"", IF(Hoja2!F3999&lt;&gt;"", IF(Hoja2!J3999&lt;&gt;"","ok",""),""),""),""),""),""),"")</f>
        <v>ok</v>
      </c>
      <c r="L3999" t="str">
        <f>IF(Hoja2!A3999="'S/F'","--","")</f>
        <v/>
      </c>
      <c r="M3999" t="str">
        <f>IF(LEN(Hoja2!C3999)&gt;30,Hoja2!C3999,"")</f>
        <v/>
      </c>
      <c r="O3999" t="str">
        <f>IF(LEN(Hoja2!F3999)&gt;110,LEN(Hoja2!F3999),"")</f>
        <v/>
      </c>
      <c r="Q3999" t="str">
        <f>IF(K3999="ok",CONCATENATE(IF(Hoja2!A3999="'S/F'","--",""),N3999,"INSERT INTO seguimiento_oficios_recepcion_oficio(fecha_captura, folio_interno, no_oficio, dependencia_envia, firma, fecha_oficio, asunto, anexo, captura_id, estatus_id) VALUES ('",CONCATENATE(RIGHT(CONCATENATE("00",DAY(Hoja2!B3999)),2),"/",RIGHT(CONCATENATE("00",MONTH(Hoja2!B3999)),2),"/",RIGHT(CONCATENATE("00",YEAR(Hoja2!B3999)),2)),"',",Hoja2!A3999,",'",Hoja2!C3999,"','",Hoja2!F3999,"','",Hoja2!E3999,"','",CONCATENATE(RIGHT(CONCATENATE("00",DAY(Hoja2!D3999)),2),"/",RIGHT(CONCATENATE("00",MONTH(Hoja2!D3999)),2),"/",RIGHT(CONCATENATE("00",YEAR(Hoja2!D3999)),2)),"','",Hoja2!J3999,"',","FALSE, 1,8);"), "")</f>
        <v>INSERT INTO seguimiento_oficios_recepcion_oficio(fecha_captura, folio_interno, no_oficio, dependencia_envia, firma, fecha_oficio, asunto, anexo, captura_id, estatus_id) VALUES ('29/08/12',1358,'2524','EDUCACION','MARIO CARRILLO DIAZ','28/08/12','SOLICITAN MESA REDONDA Y SILLAS PARA EL 10 DE SEPTIEMBRE',FALSE, 1,8);</v>
      </c>
    </row>
    <row r="4000" spans="6:17">
      <c r="F4000" t="str">
        <f>RIGHT(CONCATENATE("00",DAY(Hoja2!B4000)),2)</f>
        <v>29</v>
      </c>
      <c r="G4000" t="str">
        <f>CONCATENATE(RIGHT(CONCATENATE("00",DAY(Hoja2!B4000)),2),"/",RIGHT(CONCATENATE("00",MONTH(Hoja2!B4000)),2),"/",RIGHT(CONCATENATE("00",YEAR(Hoja2!B4000)),2))</f>
        <v>29/08/12</v>
      </c>
      <c r="H4000" t="str">
        <f>RIGHT(CONCATENATE("00",DAY(Hoja2!D4000)),2)</f>
        <v>28</v>
      </c>
      <c r="I4000" t="str">
        <f>CONCATENATE(RIGHT(CONCATENATE("00",DAY(Hoja2!D4000)),2),"/",RIGHT(CONCATENATE("00",MONTH(Hoja2!D4000)),2),"/",RIGHT(CONCATENATE("00",YEAR(Hoja2!D4000)),2))</f>
        <v>28/08/12</v>
      </c>
      <c r="J4000" t="str">
        <f>IF(LEN(Hoja2!J4000)&gt;150,LEN(Hoja2!J4000),"")</f>
        <v/>
      </c>
      <c r="K4000" t="str">
        <f>IF(Hoja2!A4000&lt;&gt;"", IF(Hoja2!B4000&lt;&gt;"", IF(Hoja2!C4000&lt;&gt;"", IF(Hoja2!D4000&lt;&gt;"", IF(Hoja2!E4000&lt;&gt;"", IF(Hoja2!F4000&lt;&gt;"", IF(Hoja2!J4000&lt;&gt;"","ok",""),""),""),""),""),""),"")</f>
        <v>ok</v>
      </c>
      <c r="L4000" t="str">
        <f>IF(Hoja2!A4000="'S/F'","--","")</f>
        <v/>
      </c>
      <c r="M4000" t="str">
        <f>IF(LEN(Hoja2!C4000)&gt;30,Hoja2!C4000,"")</f>
        <v/>
      </c>
      <c r="O4000" t="str">
        <f>IF(LEN(Hoja2!F4000)&gt;110,LEN(Hoja2!F4000),"")</f>
        <v/>
      </c>
      <c r="Q4000" t="str">
        <f>IF(K4000="ok",CONCATENATE(IF(Hoja2!A4000="'S/F'","--",""),N4000,"INSERT INTO seguimiento_oficios_recepcion_oficio(fecha_captura, folio_interno, no_oficio, dependencia_envia, firma, fecha_oficio, asunto, anexo, captura_id, estatus_id) VALUES ('",CONCATENATE(RIGHT(CONCATENATE("00",DAY(Hoja2!B4000)),2),"/",RIGHT(CONCATENATE("00",MONTH(Hoja2!B4000)),2),"/",RIGHT(CONCATENATE("00",YEAR(Hoja2!B4000)),2)),"',",Hoja2!A4000,",'",Hoja2!C4000,"','",Hoja2!F4000,"','",Hoja2!E4000,"','",CONCATENATE(RIGHT(CONCATENATE("00",DAY(Hoja2!D4000)),2),"/",RIGHT(CONCATENATE("00",MONTH(Hoja2!D4000)),2),"/",RIGHT(CONCATENATE("00",YEAR(Hoja2!D4000)),2)),"','",Hoja2!J4000,"',","FALSE, 1,8);"), "")</f>
        <v>INSERT INTO seguimiento_oficios_recepcion_oficio(fecha_captura, folio_interno, no_oficio, dependencia_envia, firma, fecha_oficio, asunto, anexo, captura_id, estatus_id) VALUES ('29/08/12',1359,'179','SFA','MARGARITA ROSA MANZUR VILLANUEVA','28/08/12','ENVIAN 1,600 HOJAS OPALINAS BLANCAS PARA LA IMPRESIÓN DE LA ENTREGA FINALDE LA PORTADA Y CONTRAPORTADA',FALSE, 1,8);</v>
      </c>
    </row>
    <row r="4001" spans="6:17">
      <c r="F4001" t="str">
        <f>RIGHT(CONCATENATE("00",DAY(Hoja2!B4001)),2)</f>
        <v>29</v>
      </c>
      <c r="G4001" t="str">
        <f>CONCATENATE(RIGHT(CONCATENATE("00",DAY(Hoja2!B4001)),2),"/",RIGHT(CONCATENATE("00",MONTH(Hoja2!B4001)),2),"/",RIGHT(CONCATENATE("00",YEAR(Hoja2!B4001)),2))</f>
        <v>29/08/12</v>
      </c>
      <c r="H4001" t="str">
        <f>RIGHT(CONCATENATE("00",DAY(Hoja2!D4001)),2)</f>
        <v>29</v>
      </c>
      <c r="I4001" t="str">
        <f>CONCATENATE(RIGHT(CONCATENATE("00",DAY(Hoja2!D4001)),2),"/",RIGHT(CONCATENATE("00",MONTH(Hoja2!D4001)),2),"/",RIGHT(CONCATENATE("00",YEAR(Hoja2!D4001)),2))</f>
        <v>29/08/12</v>
      </c>
      <c r="J4001" t="str">
        <f>IF(LEN(Hoja2!J4001)&gt;150,LEN(Hoja2!J4001),"")</f>
        <v/>
      </c>
      <c r="K4001" t="str">
        <f>IF(Hoja2!A4001&lt;&gt;"", IF(Hoja2!B4001&lt;&gt;"", IF(Hoja2!C4001&lt;&gt;"", IF(Hoja2!D4001&lt;&gt;"", IF(Hoja2!E4001&lt;&gt;"", IF(Hoja2!F4001&lt;&gt;"", IF(Hoja2!J4001&lt;&gt;"","ok",""),""),""),""),""),""),"")</f>
        <v>ok</v>
      </c>
      <c r="L4001" t="str">
        <f>IF(Hoja2!A4001="'S/F'","--","")</f>
        <v/>
      </c>
      <c r="M4001" t="str">
        <f>IF(LEN(Hoja2!C4001)&gt;30,Hoja2!C4001,"")</f>
        <v/>
      </c>
      <c r="O4001" t="str">
        <f>IF(LEN(Hoja2!F4001)&gt;110,LEN(Hoja2!F4001),"")</f>
        <v/>
      </c>
      <c r="Q4001" t="str">
        <f>IF(K4001="ok",CONCATENATE(IF(Hoja2!A4001="'S/F'","--",""),N4001,"INSERT INTO seguimiento_oficios_recepcion_oficio(fecha_captura, folio_interno, no_oficio, dependencia_envia, firma, fecha_oficio, asunto, anexo, captura_id, estatus_id) VALUES ('",CONCATENATE(RIGHT(CONCATENATE("00",DAY(Hoja2!B4001)),2),"/",RIGHT(CONCATENATE("00",MONTH(Hoja2!B4001)),2),"/",RIGHT(CONCATENATE("00",YEAR(Hoja2!B4001)),2)),"',",Hoja2!A4001,",'",Hoja2!C4001,"','",Hoja2!F4001,"','",Hoja2!E4001,"','",CONCATENATE(RIGHT(CONCATENATE("00",DAY(Hoja2!D4001)),2),"/",RIGHT(CONCATENATE("00",MONTH(Hoja2!D4001)),2),"/",RIGHT(CONCATENATE("00",YEAR(Hoja2!D4001)),2)),"','",Hoja2!J4001,"',","FALSE, 1,8);"), "")</f>
        <v>INSERT INTO seguimiento_oficios_recepcion_oficio(fecha_captura, folio_interno, no_oficio, dependencia_envia, firma, fecha_oficio, asunto, anexo, captura_id, estatus_id) VALUES ('29/08/12',1363,'337','TRANSPORTE AEREO','MARIA GUADALUPE CABRERA LANDERO','29/08/12','REMITEN GASTOS REALIZADOS CON CARGO AL FONDO REVOLVENTE POR $ 2,800',FALSE, 1,8);</v>
      </c>
    </row>
    <row r="4002" spans="6:17">
      <c r="F4002" t="str">
        <f>RIGHT(CONCATENATE("00",DAY(Hoja2!B4002)),2)</f>
        <v>30</v>
      </c>
      <c r="G4002" t="str">
        <f>CONCATENATE(RIGHT(CONCATENATE("00",DAY(Hoja2!B4002)),2),"/",RIGHT(CONCATENATE("00",MONTH(Hoja2!B4002)),2),"/",RIGHT(CONCATENATE("00",YEAR(Hoja2!B4002)),2))</f>
        <v>30/08/12</v>
      </c>
      <c r="H4002" t="str">
        <f>RIGHT(CONCATENATE("00",DAY(Hoja2!D4002)),2)</f>
        <v>27</v>
      </c>
      <c r="I4002" t="str">
        <f>CONCATENATE(RIGHT(CONCATENATE("00",DAY(Hoja2!D4002)),2),"/",RIGHT(CONCATENATE("00",MONTH(Hoja2!D4002)),2),"/",RIGHT(CONCATENATE("00",YEAR(Hoja2!D4002)),2))</f>
        <v>27/08/12</v>
      </c>
      <c r="J4002">
        <f>IF(LEN(Hoja2!J4002)&gt;150,LEN(Hoja2!J4002),"")</f>
        <v>156</v>
      </c>
      <c r="K4002" t="str">
        <f>IF(Hoja2!A4002&lt;&gt;"", IF(Hoja2!B4002&lt;&gt;"", IF(Hoja2!C4002&lt;&gt;"", IF(Hoja2!D4002&lt;&gt;"", IF(Hoja2!E4002&lt;&gt;"", IF(Hoja2!F4002&lt;&gt;"", IF(Hoja2!J4002&lt;&gt;"","ok",""),""),""),""),""),""),"")</f>
        <v>ok</v>
      </c>
      <c r="L4002" t="str">
        <f>IF(Hoja2!A4002="'S/F'","--","")</f>
        <v/>
      </c>
      <c r="M4002" t="str">
        <f>IF(LEN(Hoja2!C4002)&gt;30,Hoja2!C4002,"")</f>
        <v/>
      </c>
      <c r="O4002" t="str">
        <f>IF(LEN(Hoja2!F4002)&gt;110,LEN(Hoja2!F4002),"")</f>
        <v/>
      </c>
      <c r="Q4002" t="str">
        <f>IF(K4002="ok",CONCATENATE(IF(Hoja2!A4002="'S/F'","--",""),N4002,"INSERT INTO seguimiento_oficios_recepcion_oficio(fecha_captura, folio_interno, no_oficio, dependencia_envia, firma, fecha_oficio, asunto, anexo, captura_id, estatus_id) VALUES ('",CONCATENATE(RIGHT(CONCATENATE("00",DAY(Hoja2!B4002)),2),"/",RIGHT(CONCATENATE("00",MONTH(Hoja2!B4002)),2),"/",RIGHT(CONCATENATE("00",YEAR(Hoja2!B4002)),2)),"',",Hoja2!A4002,",'",Hoja2!C4002,"','",Hoja2!F4002,"','",Hoja2!E4002,"','",CONCATENATE(RIGHT(CONCATENATE("00",DAY(Hoja2!D4002)),2),"/",RIGHT(CONCATENATE("00",MONTH(Hoja2!D4002)),2),"/",RIGHT(CONCATENATE("00",YEAR(Hoja2!D4002)),2)),"','",Hoja2!J4002,"',","FALSE, 1,8);"), "")</f>
        <v>INSERT INTO seguimiento_oficios_recepcion_oficio(fecha_captura, folio_interno, no_oficio, dependencia_envia, firma, fecha_oficio, asunto, anexo, captura_id, estatus_id) VALUES ('30/08/12',1364,'790','SAF','FREDDY A. PRIEGO ALVAREZ ','27/08/12','ENVIAN CONVENIO DE REGULARIZACION DE LA ANTIGÜEDAD CON EL PAGO DE APORTACIONES VOLUNTARIAS DE LAS TRABAJADORAS CON DEMONICACION DE INSTRUCTORAS COMUNITARIAS',FALSE, 1,8);</v>
      </c>
    </row>
    <row r="4003" spans="6:17">
      <c r="F4003" t="str">
        <f>RIGHT(CONCATENATE("00",DAY(Hoja2!B4003)),2)</f>
        <v>30</v>
      </c>
      <c r="G4003" t="str">
        <f>CONCATENATE(RIGHT(CONCATENATE("00",DAY(Hoja2!B4003)),2),"/",RIGHT(CONCATENATE("00",MONTH(Hoja2!B4003)),2),"/",RIGHT(CONCATENATE("00",YEAR(Hoja2!B4003)),2))</f>
        <v>30/08/12</v>
      </c>
      <c r="H4003" t="str">
        <f>RIGHT(CONCATENATE("00",DAY(Hoja2!D4003)),2)</f>
        <v>25</v>
      </c>
      <c r="I4003" t="str">
        <f>CONCATENATE(RIGHT(CONCATENATE("00",DAY(Hoja2!D4003)),2),"/",RIGHT(CONCATENATE("00",MONTH(Hoja2!D4003)),2),"/",RIGHT(CONCATENATE("00",YEAR(Hoja2!D4003)),2))</f>
        <v>25/08/12</v>
      </c>
      <c r="J4003" t="str">
        <f>IF(LEN(Hoja2!J4003)&gt;150,LEN(Hoja2!J4003),"")</f>
        <v/>
      </c>
      <c r="K4003" t="str">
        <f>IF(Hoja2!A4003&lt;&gt;"", IF(Hoja2!B4003&lt;&gt;"", IF(Hoja2!C4003&lt;&gt;"", IF(Hoja2!D4003&lt;&gt;"", IF(Hoja2!E4003&lt;&gt;"", IF(Hoja2!F4003&lt;&gt;"", IF(Hoja2!J4003&lt;&gt;"","ok",""),""),""),""),""),""),"")</f>
        <v>ok</v>
      </c>
      <c r="L4003" t="str">
        <f>IF(Hoja2!A4003="'S/F'","--","")</f>
        <v/>
      </c>
      <c r="M4003" t="str">
        <f>IF(LEN(Hoja2!C4003)&gt;30,Hoja2!C4003,"")</f>
        <v/>
      </c>
      <c r="O4003" t="str">
        <f>IF(LEN(Hoja2!F4003)&gt;110,LEN(Hoja2!F4003),"")</f>
        <v/>
      </c>
      <c r="Q4003" t="str">
        <f>IF(K4003="ok",CONCATENATE(IF(Hoja2!A4003="'S/F'","--",""),N4003,"INSERT INTO seguimiento_oficios_recepcion_oficio(fecha_captura, folio_interno, no_oficio, dependencia_envia, firma, fecha_oficio, asunto, anexo, captura_id, estatus_id) VALUES ('",CONCATENATE(RIGHT(CONCATENATE("00",DAY(Hoja2!B4003)),2),"/",RIGHT(CONCATENATE("00",MONTH(Hoja2!B4003)),2),"/",RIGHT(CONCATENATE("00",YEAR(Hoja2!B4003)),2)),"',",Hoja2!A4003,",'",Hoja2!C4003,"','",Hoja2!F4003,"','",Hoja2!E4003,"','",CONCATENATE(RIGHT(CONCATENATE("00",DAY(Hoja2!D4003)),2),"/",RIGHT(CONCATENATE("00",MONTH(Hoja2!D4003)),2),"/",RIGHT(CONCATENATE("00",YEAR(Hoja2!D4003)),2)),"','",Hoja2!J4003,"',","FALSE, 1,8);"), "")</f>
        <v>INSERT INTO seguimiento_oficios_recepcion_oficio(fecha_captura, folio_interno, no_oficio, dependencia_envia, firma, fecha_oficio, asunto, anexo, captura_id, estatus_id) VALUES ('30/08/12',1365,'012','DIF-TABASCO','PEDRO A. SALAZAR PADILLA ROMERO','25/08/12','SOLIICTAN LETRAS Y LOGOTIPOS ',FALSE, 1,8);</v>
      </c>
    </row>
    <row r="4004" spans="6:17">
      <c r="F4004" t="str">
        <f>RIGHT(CONCATENATE("00",DAY(Hoja2!B4004)),2)</f>
        <v>30</v>
      </c>
      <c r="G4004" t="str">
        <f>CONCATENATE(RIGHT(CONCATENATE("00",DAY(Hoja2!B4004)),2),"/",RIGHT(CONCATENATE("00",MONTH(Hoja2!B4004)),2),"/",RIGHT(CONCATENATE("00",YEAR(Hoja2!B4004)),2))</f>
        <v>30/08/12</v>
      </c>
      <c r="H4004" t="str">
        <f>RIGHT(CONCATENATE("00",DAY(Hoja2!D4004)),2)</f>
        <v>29</v>
      </c>
      <c r="I4004" t="str">
        <f>CONCATENATE(RIGHT(CONCATENATE("00",DAY(Hoja2!D4004)),2),"/",RIGHT(CONCATENATE("00",MONTH(Hoja2!D4004)),2),"/",RIGHT(CONCATENATE("00",YEAR(Hoja2!D4004)),2))</f>
        <v>29/08/12</v>
      </c>
      <c r="J4004" t="str">
        <f>IF(LEN(Hoja2!J4004)&gt;150,LEN(Hoja2!J4004),"")</f>
        <v/>
      </c>
      <c r="K4004" t="str">
        <f>IF(Hoja2!A4004&lt;&gt;"", IF(Hoja2!B4004&lt;&gt;"", IF(Hoja2!C4004&lt;&gt;"", IF(Hoja2!D4004&lt;&gt;"", IF(Hoja2!E4004&lt;&gt;"", IF(Hoja2!F4004&lt;&gt;"", IF(Hoja2!J4004&lt;&gt;"","ok",""),""),""),""),""),""),"")</f>
        <v>ok</v>
      </c>
      <c r="L4004" t="str">
        <f>IF(Hoja2!A4004="'S/F'","--","")</f>
        <v/>
      </c>
      <c r="M4004" t="str">
        <f>IF(LEN(Hoja2!C4004)&gt;30,Hoja2!C4004,"")</f>
        <v/>
      </c>
      <c r="O4004" t="str">
        <f>IF(LEN(Hoja2!F4004)&gt;110,LEN(Hoja2!F4004),"")</f>
        <v/>
      </c>
      <c r="Q4004" t="str">
        <f>IF(K4004="ok",CONCATENATE(IF(Hoja2!A4004="'S/F'","--",""),N4004,"INSERT INTO seguimiento_oficios_recepcion_oficio(fecha_captura, folio_interno, no_oficio, dependencia_envia, firma, fecha_oficio, asunto, anexo, captura_id, estatus_id) VALUES ('",CONCATENATE(RIGHT(CONCATENATE("00",DAY(Hoja2!B4004)),2),"/",RIGHT(CONCATENATE("00",MONTH(Hoja2!B4004)),2),"/",RIGHT(CONCATENATE("00",YEAR(Hoja2!B4004)),2)),"',",Hoja2!A4004,",'",Hoja2!C4004,"','",Hoja2!F4004,"','",Hoja2!E4004,"','",CONCATENATE(RIGHT(CONCATENATE("00",DAY(Hoja2!D4004)),2),"/",RIGHT(CONCATENATE("00",MONTH(Hoja2!D4004)),2),"/",RIGHT(CONCATENATE("00",YEAR(Hoja2!D4004)),2)),"','",Hoja2!J4004,"',","FALSE, 1,8);"), "")</f>
        <v>INSERT INTO seguimiento_oficios_recepcion_oficio(fecha_captura, folio_interno, no_oficio, dependencia_envia, firma, fecha_oficio, asunto, anexo, captura_id, estatus_id) VALUES ('30/08/12',1366,'150','COMUNICACIÓN SOCIAL','ALFONSO DEL RIO PINTADO','29/08/12','SOLICITAN APOYOS VARIOS PARA CEREMONIAS CIVICAS 13, 15 Y 16 DE SEPTIEMBRE',FALSE, 1,8);</v>
      </c>
    </row>
    <row r="4005" spans="6:17">
      <c r="F4005" t="str">
        <f>RIGHT(CONCATENATE("00",DAY(Hoja2!B4005)),2)</f>
        <v>30</v>
      </c>
      <c r="G4005" t="str">
        <f>CONCATENATE(RIGHT(CONCATENATE("00",DAY(Hoja2!B4005)),2),"/",RIGHT(CONCATENATE("00",MONTH(Hoja2!B4005)),2),"/",RIGHT(CONCATENATE("00",YEAR(Hoja2!B4005)),2))</f>
        <v>30/08/12</v>
      </c>
      <c r="H4005" t="str">
        <f>RIGHT(CONCATENATE("00",DAY(Hoja2!D4005)),2)</f>
        <v>30</v>
      </c>
      <c r="I4005" t="str">
        <f>CONCATENATE(RIGHT(CONCATENATE("00",DAY(Hoja2!D4005)),2),"/",RIGHT(CONCATENATE("00",MONTH(Hoja2!D4005)),2),"/",RIGHT(CONCATENATE("00",YEAR(Hoja2!D4005)),2))</f>
        <v>30/08/12</v>
      </c>
      <c r="J4005" t="str">
        <f>IF(LEN(Hoja2!J4005)&gt;150,LEN(Hoja2!J4005),"")</f>
        <v/>
      </c>
      <c r="K4005" t="str">
        <f>IF(Hoja2!A4005&lt;&gt;"", IF(Hoja2!B4005&lt;&gt;"", IF(Hoja2!C4005&lt;&gt;"", IF(Hoja2!D4005&lt;&gt;"", IF(Hoja2!E4005&lt;&gt;"", IF(Hoja2!F4005&lt;&gt;"", IF(Hoja2!J4005&lt;&gt;"","ok",""),""),""),""),""),""),"")</f>
        <v>ok</v>
      </c>
      <c r="L4005" t="str">
        <f>IF(Hoja2!A4005="'S/F'","--","")</f>
        <v/>
      </c>
      <c r="M4005" t="str">
        <f>IF(LEN(Hoja2!C4005)&gt;30,Hoja2!C4005,"")</f>
        <v/>
      </c>
      <c r="O4005" t="str">
        <f>IF(LEN(Hoja2!F4005)&gt;110,LEN(Hoja2!F4005),"")</f>
        <v/>
      </c>
      <c r="Q4005" t="str">
        <f>IF(K4005="ok",CONCATENATE(IF(Hoja2!A4005="'S/F'","--",""),N4005,"INSERT INTO seguimiento_oficios_recepcion_oficio(fecha_captura, folio_interno, no_oficio, dependencia_envia, firma, fecha_oficio, asunto, anexo, captura_id, estatus_id) VALUES ('",CONCATENATE(RIGHT(CONCATENATE("00",DAY(Hoja2!B4005)),2),"/",RIGHT(CONCATENATE("00",MONTH(Hoja2!B4005)),2),"/",RIGHT(CONCATENATE("00",YEAR(Hoja2!B4005)),2)),"',",Hoja2!A4005,",'",Hoja2!C4005,"','",Hoja2!F4005,"','",Hoja2!E4005,"','",CONCATENATE(RIGHT(CONCATENATE("00",DAY(Hoja2!D4005)),2),"/",RIGHT(CONCATENATE("00",MONTH(Hoja2!D4005)),2),"/",RIGHT(CONCATENATE("00",YEAR(Hoja2!D4005)),2)),"','",Hoja2!J4005,"',","FALSE, 1,8);"), "")</f>
        <v>INSERT INTO seguimiento_oficios_recepcion_oficio(fecha_captura, folio_interno, no_oficio, dependencia_envia, firma, fecha_oficio, asunto, anexo, captura_id, estatus_id) VALUES ('30/08/12',1367,'32958','30/A ZONA MILITAR','LUIS CRESENCIO SANDOVAL GONZALEZ','30/08/12','SOLICITAN LONA ALUSIVA A CEREMONIA EL 13 DE SEPTIEMBRE',FALSE, 1,8);</v>
      </c>
    </row>
    <row r="4006" spans="6:17">
      <c r="F4006" t="str">
        <f>RIGHT(CONCATENATE("00",DAY(Hoja2!B4006)),2)</f>
        <v>30</v>
      </c>
      <c r="G4006" t="str">
        <f>CONCATENATE(RIGHT(CONCATENATE("00",DAY(Hoja2!B4006)),2),"/",RIGHT(CONCATENATE("00",MONTH(Hoja2!B4006)),2),"/",RIGHT(CONCATENATE("00",YEAR(Hoja2!B4006)),2))</f>
        <v>30/08/12</v>
      </c>
      <c r="H4006" t="str">
        <f>RIGHT(CONCATENATE("00",DAY(Hoja2!D4006)),2)</f>
        <v>24</v>
      </c>
      <c r="I4006" t="str">
        <f>CONCATENATE(RIGHT(CONCATENATE("00",DAY(Hoja2!D4006)),2),"/",RIGHT(CONCATENATE("00",MONTH(Hoja2!D4006)),2),"/",RIGHT(CONCATENATE("00",YEAR(Hoja2!D4006)),2))</f>
        <v>24/08/12</v>
      </c>
      <c r="J4006" t="str">
        <f>IF(LEN(Hoja2!J4006)&gt;150,LEN(Hoja2!J4006),"")</f>
        <v/>
      </c>
      <c r="K4006" t="str">
        <f>IF(Hoja2!A4006&lt;&gt;"", IF(Hoja2!B4006&lt;&gt;"", IF(Hoja2!C4006&lt;&gt;"", IF(Hoja2!D4006&lt;&gt;"", IF(Hoja2!E4006&lt;&gt;"", IF(Hoja2!F4006&lt;&gt;"", IF(Hoja2!J4006&lt;&gt;"","ok",""),""),""),""),""),""),"")</f>
        <v>ok</v>
      </c>
      <c r="L4006" t="str">
        <f>IF(Hoja2!A4006="'S/F'","--","")</f>
        <v/>
      </c>
      <c r="M4006" t="str">
        <f>IF(LEN(Hoja2!C4006)&gt;30,Hoja2!C4006,"")</f>
        <v/>
      </c>
      <c r="O4006" t="str">
        <f>IF(LEN(Hoja2!F4006)&gt;110,LEN(Hoja2!F4006),"")</f>
        <v/>
      </c>
      <c r="Q4006" t="str">
        <f>IF(K4006="ok",CONCATENATE(IF(Hoja2!A4006="'S/F'","--",""),N4006,"INSERT INTO seguimiento_oficios_recepcion_oficio(fecha_captura, folio_interno, no_oficio, dependencia_envia, firma, fecha_oficio, asunto, anexo, captura_id, estatus_id) VALUES ('",CONCATENATE(RIGHT(CONCATENATE("00",DAY(Hoja2!B4006)),2),"/",RIGHT(CONCATENATE("00",MONTH(Hoja2!B4006)),2),"/",RIGHT(CONCATENATE("00",YEAR(Hoja2!B4006)),2)),"',",Hoja2!A4006,",'",Hoja2!C4006,"','",Hoja2!F4006,"','",Hoja2!E4006,"','",CONCATENATE(RIGHT(CONCATENATE("00",DAY(Hoja2!D4006)),2),"/",RIGHT(CONCATENATE("00",MONTH(Hoja2!D4006)),2),"/",RIGHT(CONCATENATE("00",YEAR(Hoja2!D4006)),2)),"','",Hoja2!J4006,"',","FALSE, 1,8);"), "")</f>
        <v>INSERT INTO seguimiento_oficios_recepcion_oficio(fecha_captura, folio_interno, no_oficio, dependencia_envia, firma, fecha_oficio, asunto, anexo, captura_id, estatus_id) VALUES ('30/08/12',1368,'351','TURISMO','YOLANDA OSUNA HUERTA','24/08/12','LISTADO DE REQUERIMIENTO EN LOS FESTEJOS DEL 15 DE SEPTIEMBRE',FALSE, 1,8);</v>
      </c>
    </row>
    <row r="4007" spans="6:17">
      <c r="F4007" t="str">
        <f>RIGHT(CONCATENATE("00",DAY(Hoja2!B4007)),2)</f>
        <v>31</v>
      </c>
      <c r="G4007" t="str">
        <f>CONCATENATE(RIGHT(CONCATENATE("00",DAY(Hoja2!B4007)),2),"/",RIGHT(CONCATENATE("00",MONTH(Hoja2!B4007)),2),"/",RIGHT(CONCATENATE("00",YEAR(Hoja2!B4007)),2))</f>
        <v>31/08/12</v>
      </c>
      <c r="H4007" t="str">
        <f>RIGHT(CONCATENATE("00",DAY(Hoja2!D4007)),2)</f>
        <v>28</v>
      </c>
      <c r="I4007" t="str">
        <f>CONCATENATE(RIGHT(CONCATENATE("00",DAY(Hoja2!D4007)),2),"/",RIGHT(CONCATENATE("00",MONTH(Hoja2!D4007)),2),"/",RIGHT(CONCATENATE("00",YEAR(Hoja2!D4007)),2))</f>
        <v>28/08/12</v>
      </c>
      <c r="J4007" t="str">
        <f>IF(LEN(Hoja2!J4007)&gt;150,LEN(Hoja2!J4007),"")</f>
        <v/>
      </c>
      <c r="K4007" t="str">
        <f>IF(Hoja2!A4007&lt;&gt;"", IF(Hoja2!B4007&lt;&gt;"", IF(Hoja2!C4007&lt;&gt;"", IF(Hoja2!D4007&lt;&gt;"", IF(Hoja2!E4007&lt;&gt;"", IF(Hoja2!F4007&lt;&gt;"", IF(Hoja2!J4007&lt;&gt;"","ok",""),""),""),""),""),""),"")</f>
        <v>ok</v>
      </c>
      <c r="L4007" t="str">
        <f>IF(Hoja2!A4007="'S/F'","--","")</f>
        <v/>
      </c>
      <c r="M4007" t="str">
        <f>IF(LEN(Hoja2!C4007)&gt;30,Hoja2!C4007,"")</f>
        <v/>
      </c>
      <c r="O4007" t="str">
        <f>IF(LEN(Hoja2!F4007)&gt;110,LEN(Hoja2!F4007),"")</f>
        <v/>
      </c>
      <c r="Q4007" t="str">
        <f>IF(K4007="ok",CONCATENATE(IF(Hoja2!A4007="'S/F'","--",""),N4007,"INSERT INTO seguimiento_oficios_recepcion_oficio(fecha_captura, folio_interno, no_oficio, dependencia_envia, firma, fecha_oficio, asunto, anexo, captura_id, estatus_id) VALUES ('",CONCATENATE(RIGHT(CONCATENATE("00",DAY(Hoja2!B4007)),2),"/",RIGHT(CONCATENATE("00",MONTH(Hoja2!B4007)),2),"/",RIGHT(CONCATENATE("00",YEAR(Hoja2!B4007)),2)),"',",Hoja2!A4007,",'",Hoja2!C4007,"','",Hoja2!F4007,"','",Hoja2!E4007,"','",CONCATENATE(RIGHT(CONCATENATE("00",DAY(Hoja2!D4007)),2),"/",RIGHT(CONCATENATE("00",MONTH(Hoja2!D4007)),2),"/",RIGHT(CONCATENATE("00",YEAR(Hoja2!D4007)),2)),"','",Hoja2!J4007,"',","FALSE, 1,8);"), "")</f>
        <v>INSERT INTO seguimiento_oficios_recepcion_oficio(fecha_captura, folio_interno, no_oficio, dependencia_envia, firma, fecha_oficio, asunto, anexo, captura_id, estatus_id) VALUES ('31/08/12',1369,'08,40','TURISMO','YOLANDA OSUNA HUERTA','28/08/12','SOLICITAN EN CORTESIA EL USO DEL STAND GANADERO DEL 02 AL 09 DE SEPTIEMBRE',FALSE, 1,8);</v>
      </c>
    </row>
    <row r="4008" spans="6:17">
      <c r="F4008" t="str">
        <f>RIGHT(CONCATENATE("00",DAY(Hoja2!B4008)),2)</f>
        <v>31</v>
      </c>
      <c r="G4008" t="str">
        <f>CONCATENATE(RIGHT(CONCATENATE("00",DAY(Hoja2!B4008)),2),"/",RIGHT(CONCATENATE("00",MONTH(Hoja2!B4008)),2),"/",RIGHT(CONCATENATE("00",YEAR(Hoja2!B4008)),2))</f>
        <v>31/08/12</v>
      </c>
      <c r="H4008" t="str">
        <f>RIGHT(CONCATENATE("00",DAY(Hoja2!D4008)),2)</f>
        <v>28</v>
      </c>
      <c r="I4008" t="str">
        <f>CONCATENATE(RIGHT(CONCATENATE("00",DAY(Hoja2!D4008)),2),"/",RIGHT(CONCATENATE("00",MONTH(Hoja2!D4008)),2),"/",RIGHT(CONCATENATE("00",YEAR(Hoja2!D4008)),2))</f>
        <v>28/08/12</v>
      </c>
      <c r="J4008" t="str">
        <f>IF(LEN(Hoja2!J4008)&gt;150,LEN(Hoja2!J4008),"")</f>
        <v/>
      </c>
      <c r="K4008" t="str">
        <f>IF(Hoja2!A4008&lt;&gt;"", IF(Hoja2!B4008&lt;&gt;"", IF(Hoja2!C4008&lt;&gt;"", IF(Hoja2!D4008&lt;&gt;"", IF(Hoja2!E4008&lt;&gt;"", IF(Hoja2!F4008&lt;&gt;"", IF(Hoja2!J4008&lt;&gt;"","ok",""),""),""),""),""),""),"")</f>
        <v>ok</v>
      </c>
      <c r="L4008" t="str">
        <f>IF(Hoja2!A4008="'S/F'","--","")</f>
        <v/>
      </c>
      <c r="M4008" t="str">
        <f>IF(LEN(Hoja2!C4008)&gt;30,Hoja2!C4008,"")</f>
        <v/>
      </c>
      <c r="O4008" t="str">
        <f>IF(LEN(Hoja2!F4008)&gt;110,LEN(Hoja2!F4008),"")</f>
        <v/>
      </c>
      <c r="Q4008" t="str">
        <f>IF(K4008="ok",CONCATENATE(IF(Hoja2!A4008="'S/F'","--",""),N4008,"INSERT INTO seguimiento_oficios_recepcion_oficio(fecha_captura, folio_interno, no_oficio, dependencia_envia, firma, fecha_oficio, asunto, anexo, captura_id, estatus_id) VALUES ('",CONCATENATE(RIGHT(CONCATENATE("00",DAY(Hoja2!B4008)),2),"/",RIGHT(CONCATENATE("00",MONTH(Hoja2!B4008)),2),"/",RIGHT(CONCATENATE("00",YEAR(Hoja2!B4008)),2)),"',",Hoja2!A4008,",'",Hoja2!C4008,"','",Hoja2!F4008,"','",Hoja2!E4008,"','",CONCATENATE(RIGHT(CONCATENATE("00",DAY(Hoja2!D4008)),2),"/",RIGHT(CONCATENATE("00",MONTH(Hoja2!D4008)),2),"/",RIGHT(CONCATENATE("00",YEAR(Hoja2!D4008)),2)),"','",Hoja2!J4008,"',","FALSE, 1,8);"), "")</f>
        <v>INSERT INTO seguimiento_oficios_recepcion_oficio(fecha_captura, folio_interno, no_oficio, dependencia_envia, firma, fecha_oficio, asunto, anexo, captura_id, estatus_id) VALUES ('31/08/12',1370,'416','INSTITUTO TECNOLOGICO SUPERIOR DE MACUSPANA','LUIS FELIPE AGUILAR ROMERO','28/08/12','SOLICITAN DESIGNAR REPRESENTANTE PARA LA ENTREGA RECEPCION EL 03 DE SEPTIEMBRE',FALSE, 1,8);</v>
      </c>
    </row>
    <row r="4009" spans="6:17">
      <c r="F4009" t="str">
        <f>RIGHT(CONCATENATE("00",DAY(Hoja2!B4009)),2)</f>
        <v>31</v>
      </c>
      <c r="G4009" t="str">
        <f>CONCATENATE(RIGHT(CONCATENATE("00",DAY(Hoja2!B4009)),2),"/",RIGHT(CONCATENATE("00",MONTH(Hoja2!B4009)),2),"/",RIGHT(CONCATENATE("00",YEAR(Hoja2!B4009)),2))</f>
        <v>31/08/12</v>
      </c>
      <c r="H4009" t="str">
        <f>RIGHT(CONCATENATE("00",DAY(Hoja2!D4009)),2)</f>
        <v>30</v>
      </c>
      <c r="I4009" t="str">
        <f>CONCATENATE(RIGHT(CONCATENATE("00",DAY(Hoja2!D4009)),2),"/",RIGHT(CONCATENATE("00",MONTH(Hoja2!D4009)),2),"/",RIGHT(CONCATENATE("00",YEAR(Hoja2!D4009)),2))</f>
        <v>30/08/12</v>
      </c>
      <c r="J4009" t="str">
        <f>IF(LEN(Hoja2!J4009)&gt;150,LEN(Hoja2!J4009),"")</f>
        <v/>
      </c>
      <c r="K4009" t="str">
        <f>IF(Hoja2!A4009&lt;&gt;"", IF(Hoja2!B4009&lt;&gt;"", IF(Hoja2!C4009&lt;&gt;"", IF(Hoja2!D4009&lt;&gt;"", IF(Hoja2!E4009&lt;&gt;"", IF(Hoja2!F4009&lt;&gt;"", IF(Hoja2!J4009&lt;&gt;"","ok",""),""),""),""),""),""),"")</f>
        <v>ok</v>
      </c>
      <c r="L4009" t="str">
        <f>IF(Hoja2!A4009="'S/F'","--","")</f>
        <v/>
      </c>
      <c r="M4009" t="str">
        <f>IF(LEN(Hoja2!C4009)&gt;30,Hoja2!C4009,"")</f>
        <v/>
      </c>
      <c r="O4009" t="str">
        <f>IF(LEN(Hoja2!F4009)&gt;110,LEN(Hoja2!F4009),"")</f>
        <v/>
      </c>
      <c r="Q4009" t="str">
        <f>IF(K4009="ok",CONCATENATE(IF(Hoja2!A4009="'S/F'","--",""),N4009,"INSERT INTO seguimiento_oficios_recepcion_oficio(fecha_captura, folio_interno, no_oficio, dependencia_envia, firma, fecha_oficio, asunto, anexo, captura_id, estatus_id) VALUES ('",CONCATENATE(RIGHT(CONCATENATE("00",DAY(Hoja2!B4009)),2),"/",RIGHT(CONCATENATE("00",MONTH(Hoja2!B4009)),2),"/",RIGHT(CONCATENATE("00",YEAR(Hoja2!B4009)),2)),"',",Hoja2!A4009,",'",Hoja2!C4009,"','",Hoja2!F4009,"','",Hoja2!E4009,"','",CONCATENATE(RIGHT(CONCATENATE("00",DAY(Hoja2!D4009)),2),"/",RIGHT(CONCATENATE("00",MONTH(Hoja2!D4009)),2),"/",RIGHT(CONCATENATE("00",YEAR(Hoja2!D4009)),2)),"','",Hoja2!J4009,"',","FALSE, 1,8);"), "")</f>
        <v>INSERT INTO seguimiento_oficios_recepcion_oficio(fecha_captura, folio_interno, no_oficio, dependencia_envia, firma, fecha_oficio, asunto, anexo, captura_id, estatus_id) VALUES ('31/08/12',1371,'1315','UJAT','RUBICEL CRUZ ROMERO','30/08/12','SOLICITAN NAVE 1 PARA EL 9 Y 10 DE NOVIEMBRE',FALSE, 1,8);</v>
      </c>
    </row>
    <row r="4010" spans="6:17">
      <c r="F4010" t="str">
        <f>RIGHT(CONCATENATE("00",DAY(Hoja2!B4010)),2)</f>
        <v>31</v>
      </c>
      <c r="G4010" t="str">
        <f>CONCATENATE(RIGHT(CONCATENATE("00",DAY(Hoja2!B4010)),2),"/",RIGHT(CONCATENATE("00",MONTH(Hoja2!B4010)),2),"/",RIGHT(CONCATENATE("00",YEAR(Hoja2!B4010)),2))</f>
        <v>31/08/12</v>
      </c>
      <c r="H4010" t="str">
        <f>RIGHT(CONCATENATE("00",DAY(Hoja2!D4010)),2)</f>
        <v>28</v>
      </c>
      <c r="I4010" t="str">
        <f>CONCATENATE(RIGHT(CONCATENATE("00",DAY(Hoja2!D4010)),2),"/",RIGHT(CONCATENATE("00",MONTH(Hoja2!D4010)),2),"/",RIGHT(CONCATENATE("00",YEAR(Hoja2!D4010)),2))</f>
        <v>28/08/12</v>
      </c>
      <c r="J4010" t="str">
        <f>IF(LEN(Hoja2!J4010)&gt;150,LEN(Hoja2!J4010),"")</f>
        <v/>
      </c>
      <c r="K4010" t="str">
        <f>IF(Hoja2!A4010&lt;&gt;"", IF(Hoja2!B4010&lt;&gt;"", IF(Hoja2!C4010&lt;&gt;"", IF(Hoja2!D4010&lt;&gt;"", IF(Hoja2!E4010&lt;&gt;"", IF(Hoja2!F4010&lt;&gt;"", IF(Hoja2!J4010&lt;&gt;"","ok",""),""),""),""),""),""),"")</f>
        <v>ok</v>
      </c>
      <c r="L4010" t="str">
        <f>IF(Hoja2!A4010="'S/F'","--","")</f>
        <v/>
      </c>
      <c r="M4010" t="str">
        <f>IF(LEN(Hoja2!C4010)&gt;30,Hoja2!C4010,"")</f>
        <v/>
      </c>
      <c r="O4010" t="str">
        <f>IF(LEN(Hoja2!F4010)&gt;110,LEN(Hoja2!F4010),"")</f>
        <v/>
      </c>
      <c r="Q4010" t="str">
        <f>IF(K4010="ok",CONCATENATE(IF(Hoja2!A4010="'S/F'","--",""),N4010,"INSERT INTO seguimiento_oficios_recepcion_oficio(fecha_captura, folio_interno, no_oficio, dependencia_envia, firma, fecha_oficio, asunto, anexo, captura_id, estatus_id) VALUES ('",CONCATENATE(RIGHT(CONCATENATE("00",DAY(Hoja2!B4010)),2),"/",RIGHT(CONCATENATE("00",MONTH(Hoja2!B4010)),2),"/",RIGHT(CONCATENATE("00",YEAR(Hoja2!B4010)),2)),"',",Hoja2!A4010,",'",Hoja2!C4010,"','",Hoja2!F4010,"','",Hoja2!E4010,"','",CONCATENATE(RIGHT(CONCATENATE("00",DAY(Hoja2!D4010)),2),"/",RIGHT(CONCATENATE("00",MONTH(Hoja2!D4010)),2),"/",RIGHT(CONCATENATE("00",YEAR(Hoja2!D4010)),2)),"','",Hoja2!J4010,"',","FALSE, 1,8);"), "")</f>
        <v>INSERT INTO seguimiento_oficios_recepcion_oficio(fecha_captura, folio_interno, no_oficio, dependencia_envia, firma, fecha_oficio, asunto, anexo, captura_id, estatus_id) VALUES ('31/08/12',1372,'5065','TRIBUNAL DE CONCILIACION Y ARBITRAJE','JUAN VICENTE CANO GOMEZ','28/08/12','SOLICITAN COTEJO O COMPULSA',FALSE, 1,8);</v>
      </c>
    </row>
    <row r="4011" spans="6:17">
      <c r="F4011" t="str">
        <f>RIGHT(CONCATENATE("00",DAY(Hoja2!B4011)),2)</f>
        <v>03</v>
      </c>
      <c r="G4011" t="str">
        <f>CONCATENATE(RIGHT(CONCATENATE("00",DAY(Hoja2!B4011)),2),"/",RIGHT(CONCATENATE("00",MONTH(Hoja2!B4011)),2),"/",RIGHT(CONCATENATE("00",YEAR(Hoja2!B4011)),2))</f>
        <v>03/09/12</v>
      </c>
      <c r="H4011" t="str">
        <f>RIGHT(CONCATENATE("00",DAY(Hoja2!D4011)),2)</f>
        <v>03</v>
      </c>
      <c r="I4011" t="str">
        <f>CONCATENATE(RIGHT(CONCATENATE("00",DAY(Hoja2!D4011)),2),"/",RIGHT(CONCATENATE("00",MONTH(Hoja2!D4011)),2),"/",RIGHT(CONCATENATE("00",YEAR(Hoja2!D4011)),2))</f>
        <v>03/09/12</v>
      </c>
      <c r="J4011" t="str">
        <f>IF(LEN(Hoja2!J4011)&gt;150,LEN(Hoja2!J4011),"")</f>
        <v/>
      </c>
      <c r="K4011" t="str">
        <f>IF(Hoja2!A4011&lt;&gt;"", IF(Hoja2!B4011&lt;&gt;"", IF(Hoja2!C4011&lt;&gt;"", IF(Hoja2!D4011&lt;&gt;"", IF(Hoja2!E4011&lt;&gt;"", IF(Hoja2!F4011&lt;&gt;"", IF(Hoja2!J4011&lt;&gt;"","ok",""),""),""),""),""),""),"")</f>
        <v>ok</v>
      </c>
      <c r="L4011" t="str">
        <f>IF(Hoja2!A4011="'S/F'","--","")</f>
        <v/>
      </c>
      <c r="M4011" t="str">
        <f>IF(LEN(Hoja2!C4011)&gt;30,Hoja2!C4011,"")</f>
        <v/>
      </c>
      <c r="O4011" t="str">
        <f>IF(LEN(Hoja2!F4011)&gt;110,LEN(Hoja2!F4011),"")</f>
        <v/>
      </c>
      <c r="Q4011" t="str">
        <f>IF(K4011="ok",CONCATENATE(IF(Hoja2!A4011="'S/F'","--",""),N4011,"INSERT INTO seguimiento_oficios_recepcion_oficio(fecha_captura, folio_interno, no_oficio, dependencia_envia, firma, fecha_oficio, asunto, anexo, captura_id, estatus_id) VALUES ('",CONCATENATE(RIGHT(CONCATENATE("00",DAY(Hoja2!B4011)),2),"/",RIGHT(CONCATENATE("00",MONTH(Hoja2!B4011)),2),"/",RIGHT(CONCATENATE("00",YEAR(Hoja2!B4011)),2)),"',",Hoja2!A4011,",'",Hoja2!C4011,"','",Hoja2!F4011,"','",Hoja2!E4011,"','",CONCATENATE(RIGHT(CONCATENATE("00",DAY(Hoja2!D4011)),2),"/",RIGHT(CONCATENATE("00",MONTH(Hoja2!D4011)),2),"/",RIGHT(CONCATENATE("00",YEAR(Hoja2!D4011)),2)),"','",Hoja2!J4011,"',","FALSE, 1,8);"), "")</f>
        <v>INSERT INTO seguimiento_oficios_recepcion_oficio(fecha_captura, folio_interno, no_oficio, dependencia_envia, firma, fecha_oficio, asunto, anexo, captura_id, estatus_id) VALUES ('03/09/12',1374,'277','CONSEJERIA JURIDICA','GERARDO GUERRERO PEREZ','03/09/12','OTORGAN PENSION GRACIOSA ALA C. MARTHA ELENA LIEVANO ALVAREZ',FALSE, 1,8);</v>
      </c>
    </row>
    <row r="4012" spans="6:17">
      <c r="F4012" t="str">
        <f>RIGHT(CONCATENATE("00",DAY(Hoja2!B4012)),2)</f>
        <v>03</v>
      </c>
      <c r="G4012" t="str">
        <f>CONCATENATE(RIGHT(CONCATENATE("00",DAY(Hoja2!B4012)),2),"/",RIGHT(CONCATENATE("00",MONTH(Hoja2!B4012)),2),"/",RIGHT(CONCATENATE("00",YEAR(Hoja2!B4012)),2))</f>
        <v>03/09/12</v>
      </c>
      <c r="H4012" t="str">
        <f>RIGHT(CONCATENATE("00",DAY(Hoja2!D4012)),2)</f>
        <v>30</v>
      </c>
      <c r="I4012" t="str">
        <f>CONCATENATE(RIGHT(CONCATENATE("00",DAY(Hoja2!D4012)),2),"/",RIGHT(CONCATENATE("00",MONTH(Hoja2!D4012)),2),"/",RIGHT(CONCATENATE("00",YEAR(Hoja2!D4012)),2))</f>
        <v>30/08/12</v>
      </c>
      <c r="J4012">
        <f>IF(LEN(Hoja2!J4012)&gt;150,LEN(Hoja2!J4012),"")</f>
        <v>160</v>
      </c>
      <c r="K4012" t="str">
        <f>IF(Hoja2!A4012&lt;&gt;"", IF(Hoja2!B4012&lt;&gt;"", IF(Hoja2!C4012&lt;&gt;"", IF(Hoja2!D4012&lt;&gt;"", IF(Hoja2!E4012&lt;&gt;"", IF(Hoja2!F4012&lt;&gt;"", IF(Hoja2!J4012&lt;&gt;"","ok",""),""),""),""),""),""),"")</f>
        <v>ok</v>
      </c>
      <c r="L4012" t="str">
        <f>IF(Hoja2!A4012="'S/F'","--","")</f>
        <v/>
      </c>
      <c r="M4012" t="str">
        <f>IF(LEN(Hoja2!C4012)&gt;30,Hoja2!C4012,"")</f>
        <v/>
      </c>
      <c r="O4012" t="str">
        <f>IF(LEN(Hoja2!F4012)&gt;110,LEN(Hoja2!F4012),"")</f>
        <v/>
      </c>
      <c r="Q4012" t="str">
        <f>IF(K4012="ok",CONCATENATE(IF(Hoja2!A4012="'S/F'","--",""),N4012,"INSERT INTO seguimiento_oficios_recepcion_oficio(fecha_captura, folio_interno, no_oficio, dependencia_envia, firma, fecha_oficio, asunto, anexo, captura_id, estatus_id) VALUES ('",CONCATENATE(RIGHT(CONCATENATE("00",DAY(Hoja2!B4012)),2),"/",RIGHT(CONCATENATE("00",MONTH(Hoja2!B4012)),2),"/",RIGHT(CONCATENATE("00",YEAR(Hoja2!B4012)),2)),"',",Hoja2!A4012,",'",Hoja2!C4012,"','",Hoja2!F4012,"','",Hoja2!E4012,"','",CONCATENATE(RIGHT(CONCATENATE("00",DAY(Hoja2!D4012)),2),"/",RIGHT(CONCATENATE("00",MONTH(Hoja2!D4012)),2),"/",RIGHT(CONCATENATE("00",YEAR(Hoja2!D4012)),2)),"','",Hoja2!J4012,"',","FALSE, 1,8);"), "")</f>
        <v>INSERT INTO seguimiento_oficios_recepcion_oficio(fecha_captura, folio_interno, no_oficio, dependencia_envia, firma, fecha_oficio, asunto, anexo, captura_id, estatus_id) VALUES ('03/09/12',1375,'798','SUTSET','RENE OVANDO OLAN','30/08/12','ENVIAN PROPUESTA DEL C. RUPERTO PRIEGO BECERRA PARA QUE OCUPE PLAZA VACANTE CON CATEGORIA DE MUSICO EN SUSTITUCION DEL C. MAXIMO DIAZ OROSCO BAJA POR JUBILACION',FALSE, 1,8);</v>
      </c>
    </row>
    <row r="4013" spans="6:17">
      <c r="F4013" t="str">
        <f>RIGHT(CONCATENATE("00",DAY(Hoja2!B4013)),2)</f>
        <v>03</v>
      </c>
      <c r="G4013" t="str">
        <f>CONCATENATE(RIGHT(CONCATENATE("00",DAY(Hoja2!B4013)),2),"/",RIGHT(CONCATENATE("00",MONTH(Hoja2!B4013)),2),"/",RIGHT(CONCATENATE("00",YEAR(Hoja2!B4013)),2))</f>
        <v>03/09/12</v>
      </c>
      <c r="H4013" t="str">
        <f>RIGHT(CONCATENATE("00",DAY(Hoja2!D4013)),2)</f>
        <v>30</v>
      </c>
      <c r="I4013" t="str">
        <f>CONCATENATE(RIGHT(CONCATENATE("00",DAY(Hoja2!D4013)),2),"/",RIGHT(CONCATENATE("00",MONTH(Hoja2!D4013)),2),"/",RIGHT(CONCATENATE("00",YEAR(Hoja2!D4013)),2))</f>
        <v>30/08/12</v>
      </c>
      <c r="J4013" t="str">
        <f>IF(LEN(Hoja2!J4013)&gt;150,LEN(Hoja2!J4013),"")</f>
        <v/>
      </c>
      <c r="K4013" t="str">
        <f>IF(Hoja2!A4013&lt;&gt;"", IF(Hoja2!B4013&lt;&gt;"", IF(Hoja2!C4013&lt;&gt;"", IF(Hoja2!D4013&lt;&gt;"", IF(Hoja2!E4013&lt;&gt;"", IF(Hoja2!F4013&lt;&gt;"", IF(Hoja2!J4013&lt;&gt;"","ok",""),""),""),""),""),""),"")</f>
        <v>ok</v>
      </c>
      <c r="L4013" t="str">
        <f>IF(Hoja2!A4013="'S/F'","--","")</f>
        <v/>
      </c>
      <c r="M4013" t="str">
        <f>IF(LEN(Hoja2!C4013)&gt;30,Hoja2!C4013,"")</f>
        <v/>
      </c>
      <c r="O4013" t="str">
        <f>IF(LEN(Hoja2!F4013)&gt;110,LEN(Hoja2!F4013),"")</f>
        <v/>
      </c>
      <c r="Q4013" t="str">
        <f>IF(K4013="ok",CONCATENATE(IF(Hoja2!A4013="'S/F'","--",""),N4013,"INSERT INTO seguimiento_oficios_recepcion_oficio(fecha_captura, folio_interno, no_oficio, dependencia_envia, firma, fecha_oficio, asunto, anexo, captura_id, estatus_id) VALUES ('",CONCATENATE(RIGHT(CONCATENATE("00",DAY(Hoja2!B4013)),2),"/",RIGHT(CONCATENATE("00",MONTH(Hoja2!B4013)),2),"/",RIGHT(CONCATENATE("00",YEAR(Hoja2!B4013)),2)),"',",Hoja2!A4013,",'",Hoja2!C4013,"','",Hoja2!F4013,"','",Hoja2!E4013,"','",CONCATENATE(RIGHT(CONCATENATE("00",DAY(Hoja2!D4013)),2),"/",RIGHT(CONCATENATE("00",MONTH(Hoja2!D4013)),2),"/",RIGHT(CONCATENATE("00",YEAR(Hoja2!D4013)),2)),"','",Hoja2!J4013,"',","FALSE, 1,8);"), "")</f>
        <v>INSERT INTO seguimiento_oficios_recepcion_oficio(fecha_captura, folio_interno, no_oficio, dependencia_envia, firma, fecha_oficio, asunto, anexo, captura_id, estatus_id) VALUES ('03/09/12',1376,'799','SUTSET','RENE OVANDO OLAN','30/08/12','ENVIAN PROPUESTA DEL C. ALFONSO ANTONIO DENIS HERNANDEZ PARA QUE OCUPE PLAZA VACANTE EN SUSTITUCION DEL C. CLAUDIO SANTOS MARTINEZ MENDEZ',FALSE, 1,8);</v>
      </c>
    </row>
    <row r="4014" spans="6:17">
      <c r="F4014" t="str">
        <f>RIGHT(CONCATENATE("00",DAY(Hoja2!B4014)),2)</f>
        <v>03</v>
      </c>
      <c r="G4014" t="str">
        <f>CONCATENATE(RIGHT(CONCATENATE("00",DAY(Hoja2!B4014)),2),"/",RIGHT(CONCATENATE("00",MONTH(Hoja2!B4014)),2),"/",RIGHT(CONCATENATE("00",YEAR(Hoja2!B4014)),2))</f>
        <v>03/09/12</v>
      </c>
      <c r="H4014" t="str">
        <f>RIGHT(CONCATENATE("00",DAY(Hoja2!D4014)),2)</f>
        <v>30</v>
      </c>
      <c r="I4014" t="str">
        <f>CONCATENATE(RIGHT(CONCATENATE("00",DAY(Hoja2!D4014)),2),"/",RIGHT(CONCATENATE("00",MONTH(Hoja2!D4014)),2),"/",RIGHT(CONCATENATE("00",YEAR(Hoja2!D4014)),2))</f>
        <v>30/08/12</v>
      </c>
      <c r="J4014">
        <f>IF(LEN(Hoja2!J4014)&gt;150,LEN(Hoja2!J4014),"")</f>
        <v>158</v>
      </c>
      <c r="K4014" t="str">
        <f>IF(Hoja2!A4014&lt;&gt;"", IF(Hoja2!B4014&lt;&gt;"", IF(Hoja2!C4014&lt;&gt;"", IF(Hoja2!D4014&lt;&gt;"", IF(Hoja2!E4014&lt;&gt;"", IF(Hoja2!F4014&lt;&gt;"", IF(Hoja2!J4014&lt;&gt;"","ok",""),""),""),""),""),""),"")</f>
        <v>ok</v>
      </c>
      <c r="L4014" t="str">
        <f>IF(Hoja2!A4014="'S/F'","--","")</f>
        <v/>
      </c>
      <c r="M4014" t="str">
        <f>IF(LEN(Hoja2!C4014)&gt;30,Hoja2!C4014,"")</f>
        <v/>
      </c>
      <c r="O4014" t="str">
        <f>IF(LEN(Hoja2!F4014)&gt;110,LEN(Hoja2!F4014),"")</f>
        <v/>
      </c>
      <c r="Q4014" t="str">
        <f>IF(K4014="ok",CONCATENATE(IF(Hoja2!A4014="'S/F'","--",""),N4014,"INSERT INTO seguimiento_oficios_recepcion_oficio(fecha_captura, folio_interno, no_oficio, dependencia_envia, firma, fecha_oficio, asunto, anexo, captura_id, estatus_id) VALUES ('",CONCATENATE(RIGHT(CONCATENATE("00",DAY(Hoja2!B4014)),2),"/",RIGHT(CONCATENATE("00",MONTH(Hoja2!B4014)),2),"/",RIGHT(CONCATENATE("00",YEAR(Hoja2!B4014)),2)),"',",Hoja2!A4014,",'",Hoja2!C4014,"','",Hoja2!F4014,"','",Hoja2!E4014,"','",CONCATENATE(RIGHT(CONCATENATE("00",DAY(Hoja2!D4014)),2),"/",RIGHT(CONCATENATE("00",MONTH(Hoja2!D4014)),2),"/",RIGHT(CONCATENATE("00",YEAR(Hoja2!D4014)),2)),"','",Hoja2!J4014,"',","FALSE, 1,8);"), "")</f>
        <v>INSERT INTO seguimiento_oficios_recepcion_oficio(fecha_captura, folio_interno, no_oficio, dependencia_envia, firma, fecha_oficio, asunto, anexo, captura_id, estatus_id) VALUES ('03/09/12',1377,'800','SUTSET','RENE OVANDO OLAN','30/08/12','ENVIAN PROPUESTA DEL C. LAURENCIO GARCIA SERAFIN PARA QUE OCUPE PLAZA VACANTE CON CATEGORIA DE MUSICO CON ADSCRIPCCION EN SUSTITUCION LAURENCIO GARCIA GARCIA ',FALSE, 1,8);</v>
      </c>
    </row>
    <row r="4015" spans="6:17">
      <c r="F4015" t="str">
        <f>RIGHT(CONCATENATE("00",DAY(Hoja2!B4015)),2)</f>
        <v>03</v>
      </c>
      <c r="G4015" t="str">
        <f>CONCATENATE(RIGHT(CONCATENATE("00",DAY(Hoja2!B4015)),2),"/",RIGHT(CONCATENATE("00",MONTH(Hoja2!B4015)),2),"/",RIGHT(CONCATENATE("00",YEAR(Hoja2!B4015)),2))</f>
        <v>03/09/12</v>
      </c>
      <c r="H4015" t="str">
        <f>RIGHT(CONCATENATE("00",DAY(Hoja2!D4015)),2)</f>
        <v>30</v>
      </c>
      <c r="I4015" t="str">
        <f>CONCATENATE(RIGHT(CONCATENATE("00",DAY(Hoja2!D4015)),2),"/",RIGHT(CONCATENATE("00",MONTH(Hoja2!D4015)),2),"/",RIGHT(CONCATENATE("00",YEAR(Hoja2!D4015)),2))</f>
        <v>30/08/12</v>
      </c>
      <c r="J4015">
        <f>IF(LEN(Hoja2!J4015)&gt;150,LEN(Hoja2!J4015),"")</f>
        <v>175</v>
      </c>
      <c r="K4015" t="str">
        <f>IF(Hoja2!A4015&lt;&gt;"", IF(Hoja2!B4015&lt;&gt;"", IF(Hoja2!C4015&lt;&gt;"", IF(Hoja2!D4015&lt;&gt;"", IF(Hoja2!E4015&lt;&gt;"", IF(Hoja2!F4015&lt;&gt;"", IF(Hoja2!J4015&lt;&gt;"","ok",""),""),""),""),""),""),"")</f>
        <v>ok</v>
      </c>
      <c r="L4015" t="str">
        <f>IF(Hoja2!A4015="'S/F'","--","")</f>
        <v/>
      </c>
      <c r="M4015" t="str">
        <f>IF(LEN(Hoja2!C4015)&gt;30,Hoja2!C4015,"")</f>
        <v/>
      </c>
      <c r="O4015" t="str">
        <f>IF(LEN(Hoja2!F4015)&gt;110,LEN(Hoja2!F4015),"")</f>
        <v/>
      </c>
      <c r="Q4015" t="str">
        <f>IF(K4015="ok",CONCATENATE(IF(Hoja2!A4015="'S/F'","--",""),N4015,"INSERT INTO seguimiento_oficios_recepcion_oficio(fecha_captura, folio_interno, no_oficio, dependencia_envia, firma, fecha_oficio, asunto, anexo, captura_id, estatus_id) VALUES ('",CONCATENATE(RIGHT(CONCATENATE("00",DAY(Hoja2!B4015)),2),"/",RIGHT(CONCATENATE("00",MONTH(Hoja2!B4015)),2),"/",RIGHT(CONCATENATE("00",YEAR(Hoja2!B4015)),2)),"',",Hoja2!A4015,",'",Hoja2!C4015,"','",Hoja2!F4015,"','",Hoja2!E4015,"','",CONCATENATE(RIGHT(CONCATENATE("00",DAY(Hoja2!D4015)),2),"/",RIGHT(CONCATENATE("00",MONTH(Hoja2!D4015)),2),"/",RIGHT(CONCATENATE("00",YEAR(Hoja2!D4015)),2)),"','",Hoja2!J4015,"',","FALSE, 1,8);"), "")</f>
        <v>INSERT INTO seguimiento_oficios_recepcion_oficio(fecha_captura, folio_interno, no_oficio, dependencia_envia, firma, fecha_oficio, asunto, anexo, captura_id, estatus_id) VALUES ('03/09/12',1378,'799','SUTSET','RENE OVANDO OLAN','30/08/12','ENVIAN PROPUESTA DEL C. FRANCISCO GARCIA DE LA CRUZ  PARA QUE OCUPE PLAZA VACANTE CON CATEGORIA DE MUSICO EN SUSTITUCION DEL C. ABEL GARCIA GARCIA QUIEN CAUSA BAJA POR PENSION',FALSE, 1,8);</v>
      </c>
    </row>
    <row r="4016" spans="6:17">
      <c r="F4016" t="str">
        <f>RIGHT(CONCATENATE("00",DAY(Hoja2!B4016)),2)</f>
        <v>03</v>
      </c>
      <c r="G4016" t="str">
        <f>CONCATENATE(RIGHT(CONCATENATE("00",DAY(Hoja2!B4016)),2),"/",RIGHT(CONCATENATE("00",MONTH(Hoja2!B4016)),2),"/",RIGHT(CONCATENATE("00",YEAR(Hoja2!B4016)),2))</f>
        <v>03/09/12</v>
      </c>
      <c r="H4016" t="str">
        <f>RIGHT(CONCATENATE("00",DAY(Hoja2!D4016)),2)</f>
        <v>03</v>
      </c>
      <c r="I4016" t="str">
        <f>CONCATENATE(RIGHT(CONCATENATE("00",DAY(Hoja2!D4016)),2),"/",RIGHT(CONCATENATE("00",MONTH(Hoja2!D4016)),2),"/",RIGHT(CONCATENATE("00",YEAR(Hoja2!D4016)),2))</f>
        <v>03/09/12</v>
      </c>
      <c r="J4016" t="str">
        <f>IF(LEN(Hoja2!J4016)&gt;150,LEN(Hoja2!J4016),"")</f>
        <v/>
      </c>
      <c r="K4016" t="str">
        <f>IF(Hoja2!A4016&lt;&gt;"", IF(Hoja2!B4016&lt;&gt;"", IF(Hoja2!C4016&lt;&gt;"", IF(Hoja2!D4016&lt;&gt;"", IF(Hoja2!E4016&lt;&gt;"", IF(Hoja2!F4016&lt;&gt;"", IF(Hoja2!J4016&lt;&gt;"","ok",""),""),""),""),""),""),"")</f>
        <v>ok</v>
      </c>
      <c r="L4016" t="str">
        <f>IF(Hoja2!A4016="'S/F'","--","")</f>
        <v/>
      </c>
      <c r="M4016" t="str">
        <f>IF(LEN(Hoja2!C4016)&gt;30,Hoja2!C4016,"")</f>
        <v/>
      </c>
      <c r="O4016" t="str">
        <f>IF(LEN(Hoja2!F4016)&gt;110,LEN(Hoja2!F4016),"")</f>
        <v/>
      </c>
      <c r="Q4016" t="str">
        <f>IF(K4016="ok",CONCATENATE(IF(Hoja2!A4016="'S/F'","--",""),N4016,"INSERT INTO seguimiento_oficios_recepcion_oficio(fecha_captura, folio_interno, no_oficio, dependencia_envia, firma, fecha_oficio, asunto, anexo, captura_id, estatus_id) VALUES ('",CONCATENATE(RIGHT(CONCATENATE("00",DAY(Hoja2!B4016)),2),"/",RIGHT(CONCATENATE("00",MONTH(Hoja2!B4016)),2),"/",RIGHT(CONCATENATE("00",YEAR(Hoja2!B4016)),2)),"',",Hoja2!A4016,",'",Hoja2!C4016,"','",Hoja2!F4016,"','",Hoja2!E4016,"','",CONCATENATE(RIGHT(CONCATENATE("00",DAY(Hoja2!D4016)),2),"/",RIGHT(CONCATENATE("00",MONTH(Hoja2!D4016)),2),"/",RIGHT(CONCATENATE("00",YEAR(Hoja2!D4016)),2)),"','",Hoja2!J4016,"',","FALSE, 1,8);"), "")</f>
        <v>INSERT INTO seguimiento_oficios_recepcion_oficio(fecha_captura, folio_interno, no_oficio, dependencia_envia, firma, fecha_oficio, asunto, anexo, captura_id, estatus_id) VALUES ('03/09/12',1379,'537','EDUCACION','GLADYS DEL CARMEN CASTILLO CASTILLO','03/09/12','SOLICITAN DESIGNAR REPRESENTANTE DE LA DIR. DE PATRIMONIO Y RECURSOS HUMANOS PARA LA ENTREGA RECEPCION EL 05 DE SEPTIEMBRE',FALSE, 1,8);</v>
      </c>
    </row>
    <row r="4017" spans="6:17">
      <c r="F4017" t="str">
        <f>RIGHT(CONCATENATE("00",DAY(Hoja2!B4017)),2)</f>
        <v>03</v>
      </c>
      <c r="G4017" t="str">
        <f>CONCATENATE(RIGHT(CONCATENATE("00",DAY(Hoja2!B4017)),2),"/",RIGHT(CONCATENATE("00",MONTH(Hoja2!B4017)),2),"/",RIGHT(CONCATENATE("00",YEAR(Hoja2!B4017)),2))</f>
        <v>03/09/12</v>
      </c>
      <c r="H4017" t="str">
        <f>RIGHT(CONCATENATE("00",DAY(Hoja2!D4017)),2)</f>
        <v>31</v>
      </c>
      <c r="I4017" t="str">
        <f>CONCATENATE(RIGHT(CONCATENATE("00",DAY(Hoja2!D4017)),2),"/",RIGHT(CONCATENATE("00",MONTH(Hoja2!D4017)),2),"/",RIGHT(CONCATENATE("00",YEAR(Hoja2!D4017)),2))</f>
        <v>31/08/12</v>
      </c>
      <c r="J4017" t="str">
        <f>IF(LEN(Hoja2!J4017)&gt;150,LEN(Hoja2!J4017),"")</f>
        <v/>
      </c>
      <c r="K4017" t="str">
        <f>IF(Hoja2!A4017&lt;&gt;"", IF(Hoja2!B4017&lt;&gt;"", IF(Hoja2!C4017&lt;&gt;"", IF(Hoja2!D4017&lt;&gt;"", IF(Hoja2!E4017&lt;&gt;"", IF(Hoja2!F4017&lt;&gt;"", IF(Hoja2!J4017&lt;&gt;"","ok",""),""),""),""),""),""),"")</f>
        <v>ok</v>
      </c>
      <c r="L4017" t="str">
        <f>IF(Hoja2!A4017="'S/F'","--","")</f>
        <v/>
      </c>
      <c r="M4017" t="str">
        <f>IF(LEN(Hoja2!C4017)&gt;30,Hoja2!C4017,"")</f>
        <v/>
      </c>
      <c r="O4017" t="str">
        <f>IF(LEN(Hoja2!F4017)&gt;110,LEN(Hoja2!F4017),"")</f>
        <v/>
      </c>
      <c r="Q4017" t="str">
        <f>IF(K4017="ok",CONCATENATE(IF(Hoja2!A4017="'S/F'","--",""),N4017,"INSERT INTO seguimiento_oficios_recepcion_oficio(fecha_captura, folio_interno, no_oficio, dependencia_envia, firma, fecha_oficio, asunto, anexo, captura_id, estatus_id) VALUES ('",CONCATENATE(RIGHT(CONCATENATE("00",DAY(Hoja2!B4017)),2),"/",RIGHT(CONCATENATE("00",MONTH(Hoja2!B4017)),2),"/",RIGHT(CONCATENATE("00",YEAR(Hoja2!B4017)),2)),"',",Hoja2!A4017,",'",Hoja2!C4017,"','",Hoja2!F4017,"','",Hoja2!E4017,"','",CONCATENATE(RIGHT(CONCATENATE("00",DAY(Hoja2!D4017)),2),"/",RIGHT(CONCATENATE("00",MONTH(Hoja2!D4017)),2),"/",RIGHT(CONCATENATE("00",YEAR(Hoja2!D4017)),2)),"','",Hoja2!J4017,"',","FALSE, 1,8);"), "")</f>
        <v>INSERT INTO seguimiento_oficios_recepcion_oficio(fecha_captura, folio_interno, no_oficio, dependencia_envia, firma, fecha_oficio, asunto, anexo, captura_id, estatus_id) VALUES ('03/09/12',1380,'S/N','COPARMEX','COPARMEX','31/08/12','SOLICITA PRORROGA PARA PAGO DE LA RENTA DEL CENTRO DE CONVENCIONES PARA UTILIZARSE EN EL FORO PETROLERO EL 8 Y 9 DE OCTUBRE',FALSE, 1,8);</v>
      </c>
    </row>
    <row r="4018" spans="6:17">
      <c r="F4018" t="str">
        <f>RIGHT(CONCATENATE("00",DAY(Hoja2!B4018)),2)</f>
        <v>03</v>
      </c>
      <c r="G4018" t="str">
        <f>CONCATENATE(RIGHT(CONCATENATE("00",DAY(Hoja2!B4018)),2),"/",RIGHT(CONCATENATE("00",MONTH(Hoja2!B4018)),2),"/",RIGHT(CONCATENATE("00",YEAR(Hoja2!B4018)),2))</f>
        <v>03/09/12</v>
      </c>
      <c r="H4018" t="str">
        <f>RIGHT(CONCATENATE("00",DAY(Hoja2!D4018)),2)</f>
        <v>29</v>
      </c>
      <c r="I4018" t="str">
        <f>CONCATENATE(RIGHT(CONCATENATE("00",DAY(Hoja2!D4018)),2),"/",RIGHT(CONCATENATE("00",MONTH(Hoja2!D4018)),2),"/",RIGHT(CONCATENATE("00",YEAR(Hoja2!D4018)),2))</f>
        <v>29/08/12</v>
      </c>
      <c r="J4018" t="str">
        <f>IF(LEN(Hoja2!J4018)&gt;150,LEN(Hoja2!J4018),"")</f>
        <v/>
      </c>
      <c r="K4018" t="str">
        <f>IF(Hoja2!A4018&lt;&gt;"", IF(Hoja2!B4018&lt;&gt;"", IF(Hoja2!C4018&lt;&gt;"", IF(Hoja2!D4018&lt;&gt;"", IF(Hoja2!E4018&lt;&gt;"", IF(Hoja2!F4018&lt;&gt;"", IF(Hoja2!J4018&lt;&gt;"","ok",""),""),""),""),""),""),"")</f>
        <v>ok</v>
      </c>
      <c r="L4018" t="str">
        <f>IF(Hoja2!A4018="'S/F'","--","")</f>
        <v/>
      </c>
      <c r="M4018" t="str">
        <f>IF(LEN(Hoja2!C4018)&gt;30,Hoja2!C4018,"")</f>
        <v/>
      </c>
      <c r="O4018" t="str">
        <f>IF(LEN(Hoja2!F4018)&gt;110,LEN(Hoja2!F4018),"")</f>
        <v/>
      </c>
      <c r="Q4018" t="str">
        <f>IF(K4018="ok",CONCATENATE(IF(Hoja2!A4018="'S/F'","--",""),N4018,"INSERT INTO seguimiento_oficios_recepcion_oficio(fecha_captura, folio_interno, no_oficio, dependencia_envia, firma, fecha_oficio, asunto, anexo, captura_id, estatus_id) VALUES ('",CONCATENATE(RIGHT(CONCATENATE("00",DAY(Hoja2!B4018)),2),"/",RIGHT(CONCATENATE("00",MONTH(Hoja2!B4018)),2),"/",RIGHT(CONCATENATE("00",YEAR(Hoja2!B4018)),2)),"',",Hoja2!A4018,",'",Hoja2!C4018,"','",Hoja2!F4018,"','",Hoja2!E4018,"','",CONCATENATE(RIGHT(CONCATENATE("00",DAY(Hoja2!D4018)),2),"/",RIGHT(CONCATENATE("00",MONTH(Hoja2!D4018)),2),"/",RIGHT(CONCATENATE("00",YEAR(Hoja2!D4018)),2)),"','",Hoja2!J4018,"',","FALSE, 1,8);"), "")</f>
        <v>INSERT INTO seguimiento_oficios_recepcion_oficio(fecha_captura, folio_interno, no_oficio, dependencia_envia, firma, fecha_oficio, asunto, anexo, captura_id, estatus_id) VALUES ('03/09/12',1381,'447','SAF','LEONCIO LORENZO GOMEZ','29/08/12','SOINFORMA DE AUDITORIA QUE REALIZA EL DESPACHO GALAZ',FALSE, 1,8);</v>
      </c>
    </row>
    <row r="4019" spans="6:17">
      <c r="F4019" t="str">
        <f>RIGHT(CONCATENATE("00",DAY(Hoja2!B4019)),2)</f>
        <v>03</v>
      </c>
      <c r="G4019" t="str">
        <f>CONCATENATE(RIGHT(CONCATENATE("00",DAY(Hoja2!B4019)),2),"/",RIGHT(CONCATENATE("00",MONTH(Hoja2!B4019)),2),"/",RIGHT(CONCATENATE("00",YEAR(Hoja2!B4019)),2))</f>
        <v>03/09/12</v>
      </c>
      <c r="H4019" t="str">
        <f>RIGHT(CONCATENATE("00",DAY(Hoja2!D4019)),2)</f>
        <v>03</v>
      </c>
      <c r="I4019" t="str">
        <f>CONCATENATE(RIGHT(CONCATENATE("00",DAY(Hoja2!D4019)),2),"/",RIGHT(CONCATENATE("00",MONTH(Hoja2!D4019)),2),"/",RIGHT(CONCATENATE("00",YEAR(Hoja2!D4019)),2))</f>
        <v>03/09/12</v>
      </c>
      <c r="J4019">
        <f>IF(LEN(Hoja2!J4019)&gt;150,LEN(Hoja2!J4019),"")</f>
        <v>273</v>
      </c>
      <c r="K4019" t="str">
        <f>IF(Hoja2!A4019&lt;&gt;"", IF(Hoja2!B4019&lt;&gt;"", IF(Hoja2!C4019&lt;&gt;"", IF(Hoja2!D4019&lt;&gt;"", IF(Hoja2!E4019&lt;&gt;"", IF(Hoja2!F4019&lt;&gt;"", IF(Hoja2!J4019&lt;&gt;"","ok",""),""),""),""),""),""),"")</f>
        <v>ok</v>
      </c>
      <c r="L4019" t="str">
        <f>IF(Hoja2!A4019="'S/F'","--","")</f>
        <v/>
      </c>
      <c r="M4019" t="str">
        <f>IF(LEN(Hoja2!C4019)&gt;30,Hoja2!C4019,"")</f>
        <v/>
      </c>
      <c r="O4019" t="str">
        <f>IF(LEN(Hoja2!F4019)&gt;110,LEN(Hoja2!F4019),"")</f>
        <v/>
      </c>
      <c r="Q4019" t="str">
        <f>IF(K4019="ok",CONCATENATE(IF(Hoja2!A4019="'S/F'","--",""),N4019,"INSERT INTO seguimiento_oficios_recepcion_oficio(fecha_captura, folio_interno, no_oficio, dependencia_envia, firma, fecha_oficio, asunto, anexo, captura_id, estatus_id) VALUES ('",CONCATENATE(RIGHT(CONCATENATE("00",DAY(Hoja2!B4019)),2),"/",RIGHT(CONCATENATE("00",MONTH(Hoja2!B4019)),2),"/",RIGHT(CONCATENATE("00",YEAR(Hoja2!B4019)),2)),"',",Hoja2!A4019,",'",Hoja2!C4019,"','",Hoja2!F4019,"','",Hoja2!E4019,"','",CONCATENATE(RIGHT(CONCATENATE("00",DAY(Hoja2!D4019)),2),"/",RIGHT(CONCATENATE("00",MONTH(Hoja2!D4019)),2),"/",RIGHT(CONCATENATE("00",YEAR(Hoja2!D4019)),2)),"','",Hoja2!J4019,"',","FALSE, 1,8);"), "")</f>
        <v>INSERT INTO seguimiento_oficios_recepcion_oficio(fecha_captura, folio_interno, no_oficio, dependencia_envia, firma, fecha_oficio, asunto, anexo, captura_id, estatus_id) VALUES ('03/09/12',1382,'470','SUTSET','RENE OVANDO OLAN','03/09/12','ENVIAN RELACION DEL PERSONAL ESTATAL SINDICALIZADOS DEL AREA MEDICA, PARAMEDICA Y ADMINISTRATIVO QUE POR MOVIMIENTO ESCALAFONARIO LES FUE SUSPENDIDO EL PAGO DE RIESGO DE TRABAJO CON LA FINALIDAD QUE SEAN REACTIVADOS SUS PAGOS Y SUS VACACIONES POR CONCEPTO DE ESTE BENEFICIO',FALSE, 1,8);</v>
      </c>
    </row>
    <row r="4020" spans="6:17">
      <c r="F4020" t="str">
        <f>RIGHT(CONCATENATE("00",DAY(Hoja2!B4020)),2)</f>
        <v>04</v>
      </c>
      <c r="G4020" t="str">
        <f>CONCATENATE(RIGHT(CONCATENATE("00",DAY(Hoja2!B4020)),2),"/",RIGHT(CONCATENATE("00",MONTH(Hoja2!B4020)),2),"/",RIGHT(CONCATENATE("00",YEAR(Hoja2!B4020)),2))</f>
        <v>04/09/12</v>
      </c>
      <c r="H4020" t="str">
        <f>RIGHT(CONCATENATE("00",DAY(Hoja2!D4020)),2)</f>
        <v>31</v>
      </c>
      <c r="I4020" t="str">
        <f>CONCATENATE(RIGHT(CONCATENATE("00",DAY(Hoja2!D4020)),2),"/",RIGHT(CONCATENATE("00",MONTH(Hoja2!D4020)),2),"/",RIGHT(CONCATENATE("00",YEAR(Hoja2!D4020)),2))</f>
        <v>31/08/12</v>
      </c>
      <c r="J4020" t="str">
        <f>IF(LEN(Hoja2!J4020)&gt;150,LEN(Hoja2!J4020),"")</f>
        <v/>
      </c>
      <c r="K4020" t="str">
        <f>IF(Hoja2!A4020&lt;&gt;"", IF(Hoja2!B4020&lt;&gt;"", IF(Hoja2!C4020&lt;&gt;"", IF(Hoja2!D4020&lt;&gt;"", IF(Hoja2!E4020&lt;&gt;"", IF(Hoja2!F4020&lt;&gt;"", IF(Hoja2!J4020&lt;&gt;"","ok",""),""),""),""),""),""),"")</f>
        <v>ok</v>
      </c>
      <c r="L4020" t="str">
        <f>IF(Hoja2!A4020="'S/F'","--","")</f>
        <v/>
      </c>
      <c r="M4020" t="str">
        <f>IF(LEN(Hoja2!C4020)&gt;30,Hoja2!C4020,"")</f>
        <v/>
      </c>
      <c r="O4020" t="str">
        <f>IF(LEN(Hoja2!F4020)&gt;110,LEN(Hoja2!F4020),"")</f>
        <v/>
      </c>
      <c r="Q4020" t="str">
        <f>IF(K4020="ok",CONCATENATE(IF(Hoja2!A4020="'S/F'","--",""),N4020,"INSERT INTO seguimiento_oficios_recepcion_oficio(fecha_captura, folio_interno, no_oficio, dependencia_envia, firma, fecha_oficio, asunto, anexo, captura_id, estatus_id) VALUES ('",CONCATENATE(RIGHT(CONCATENATE("00",DAY(Hoja2!B4020)),2),"/",RIGHT(CONCATENATE("00",MONTH(Hoja2!B4020)),2),"/",RIGHT(CONCATENATE("00",YEAR(Hoja2!B4020)),2)),"',",Hoja2!A4020,",'",Hoja2!C4020,"','",Hoja2!F4020,"','",Hoja2!E4020,"','",CONCATENATE(RIGHT(CONCATENATE("00",DAY(Hoja2!D4020)),2),"/",RIGHT(CONCATENATE("00",MONTH(Hoja2!D4020)),2),"/",RIGHT(CONCATENATE("00",YEAR(Hoja2!D4020)),2)),"','",Hoja2!J4020,"',","FALSE, 1,8);"), "")</f>
        <v>INSERT INTO seguimiento_oficios_recepcion_oficio(fecha_captura, folio_interno, no_oficio, dependencia_envia, firma, fecha_oficio, asunto, anexo, captura_id, estatus_id) VALUES ('04/09/12',1384,'1324','UJAT','RUBICEL CRUZ ROMERO','31/08/12','SOLICITAN NAVE 1 PARA LOS DIAS 9 Y 10 DE NOVIEMBRE',FALSE, 1,8);</v>
      </c>
    </row>
    <row r="4021" spans="6:17">
      <c r="F4021" t="str">
        <f>RIGHT(CONCATENATE("00",DAY(Hoja2!B4021)),2)</f>
        <v>04</v>
      </c>
      <c r="G4021" t="str">
        <f>CONCATENATE(RIGHT(CONCATENATE("00",DAY(Hoja2!B4021)),2),"/",RIGHT(CONCATENATE("00",MONTH(Hoja2!B4021)),2),"/",RIGHT(CONCATENATE("00",YEAR(Hoja2!B4021)),2))</f>
        <v>04/09/12</v>
      </c>
      <c r="H4021" t="str">
        <f>RIGHT(CONCATENATE("00",DAY(Hoja2!D4021)),2)</f>
        <v>30</v>
      </c>
      <c r="I4021" t="str">
        <f>CONCATENATE(RIGHT(CONCATENATE("00",DAY(Hoja2!D4021)),2),"/",RIGHT(CONCATENATE("00",MONTH(Hoja2!D4021)),2),"/",RIGHT(CONCATENATE("00",YEAR(Hoja2!D4021)),2))</f>
        <v>30/08/12</v>
      </c>
      <c r="J4021" t="str">
        <f>IF(LEN(Hoja2!J4021)&gt;150,LEN(Hoja2!J4021),"")</f>
        <v/>
      </c>
      <c r="K4021" t="str">
        <f>IF(Hoja2!A4021&lt;&gt;"", IF(Hoja2!B4021&lt;&gt;"", IF(Hoja2!C4021&lt;&gt;"", IF(Hoja2!D4021&lt;&gt;"", IF(Hoja2!E4021&lt;&gt;"", IF(Hoja2!F4021&lt;&gt;"", IF(Hoja2!J4021&lt;&gt;"","ok",""),""),""),""),""),""),"")</f>
        <v>ok</v>
      </c>
      <c r="L4021" t="str">
        <f>IF(Hoja2!A4021="'S/F'","--","")</f>
        <v/>
      </c>
      <c r="M4021" t="str">
        <f>IF(LEN(Hoja2!C4021)&gt;30,Hoja2!C4021,"")</f>
        <v/>
      </c>
      <c r="O4021" t="str">
        <f>IF(LEN(Hoja2!F4021)&gt;110,LEN(Hoja2!F4021),"")</f>
        <v/>
      </c>
      <c r="Q4021" t="str">
        <f>IF(K4021="ok",CONCATENATE(IF(Hoja2!A4021="'S/F'","--",""),N4021,"INSERT INTO seguimiento_oficios_recepcion_oficio(fecha_captura, folio_interno, no_oficio, dependencia_envia, firma, fecha_oficio, asunto, anexo, captura_id, estatus_id) VALUES ('",CONCATENATE(RIGHT(CONCATENATE("00",DAY(Hoja2!B4021)),2),"/",RIGHT(CONCATENATE("00",MONTH(Hoja2!B4021)),2),"/",RIGHT(CONCATENATE("00",YEAR(Hoja2!B4021)),2)),"',",Hoja2!A4021,",'",Hoja2!C4021,"','",Hoja2!F4021,"','",Hoja2!E4021,"','",CONCATENATE(RIGHT(CONCATENATE("00",DAY(Hoja2!D4021)),2),"/",RIGHT(CONCATENATE("00",MONTH(Hoja2!D4021)),2),"/",RIGHT(CONCATENATE("00",YEAR(Hoja2!D4021)),2)),"','",Hoja2!J4021,"',","FALSE, 1,8);"), "")</f>
        <v>INSERT INTO seguimiento_oficios_recepcion_oficio(fecha_captura, folio_interno, no_oficio, dependencia_envia, firma, fecha_oficio, asunto, anexo, captura_id, estatus_id) VALUES ('04/09/12',1385,'450','TRIBUNAL DE LO CONTENCIOSO ADMINISTRSATIVO','ELIGIO LEON TRACONIS','30/08/12','SOLICITA INFORMES JUICIO ADMINISTRATIVO 654/201-S1 PROMOVIDO POR JOSE JUAN DE LA CRUZ VS PGJ',FALSE, 1,8);</v>
      </c>
    </row>
    <row r="4022" spans="6:17">
      <c r="F4022" t="str">
        <f>RIGHT(CONCATENATE("00",DAY(Hoja2!B4022)),2)</f>
        <v>04</v>
      </c>
      <c r="G4022" t="str">
        <f>CONCATENATE(RIGHT(CONCATENATE("00",DAY(Hoja2!B4022)),2),"/",RIGHT(CONCATENATE("00",MONTH(Hoja2!B4022)),2),"/",RIGHT(CONCATENATE("00",YEAR(Hoja2!B4022)),2))</f>
        <v>04/09/12</v>
      </c>
      <c r="H4022" t="str">
        <f>RIGHT(CONCATENATE("00",DAY(Hoja2!D4022)),2)</f>
        <v>03</v>
      </c>
      <c r="I4022" t="str">
        <f>CONCATENATE(RIGHT(CONCATENATE("00",DAY(Hoja2!D4022)),2),"/",RIGHT(CONCATENATE("00",MONTH(Hoja2!D4022)),2),"/",RIGHT(CONCATENATE("00",YEAR(Hoja2!D4022)),2))</f>
        <v>03/09/12</v>
      </c>
      <c r="J4022">
        <f>IF(LEN(Hoja2!J4022)&gt;150,LEN(Hoja2!J4022),"")</f>
        <v>200</v>
      </c>
      <c r="K4022" t="str">
        <f>IF(Hoja2!A4022&lt;&gt;"", IF(Hoja2!B4022&lt;&gt;"", IF(Hoja2!C4022&lt;&gt;"", IF(Hoja2!D4022&lt;&gt;"", IF(Hoja2!E4022&lt;&gt;"", IF(Hoja2!F4022&lt;&gt;"", IF(Hoja2!J4022&lt;&gt;"","ok",""),""),""),""),""),""),"")</f>
        <v>ok</v>
      </c>
      <c r="L4022" t="str">
        <f>IF(Hoja2!A4022="'S/F'","--","")</f>
        <v/>
      </c>
      <c r="M4022" t="str">
        <f>IF(LEN(Hoja2!C4022)&gt;30,Hoja2!C4022,"")</f>
        <v/>
      </c>
      <c r="O4022" t="str">
        <f>IF(LEN(Hoja2!F4022)&gt;110,LEN(Hoja2!F4022),"")</f>
        <v/>
      </c>
      <c r="Q4022" t="str">
        <f>IF(K4022="ok",CONCATENATE(IF(Hoja2!A4022="'S/F'","--",""),N4022,"INSERT INTO seguimiento_oficios_recepcion_oficio(fecha_captura, folio_interno, no_oficio, dependencia_envia, firma, fecha_oficio, asunto, anexo, captura_id, estatus_id) VALUES ('",CONCATENATE(RIGHT(CONCATENATE("00",DAY(Hoja2!B4022)),2),"/",RIGHT(CONCATENATE("00",MONTH(Hoja2!B4022)),2),"/",RIGHT(CONCATENATE("00",YEAR(Hoja2!B4022)),2)),"',",Hoja2!A4022,",'",Hoja2!C4022,"','",Hoja2!F4022,"','",Hoja2!E4022,"','",CONCATENATE(RIGHT(CONCATENATE("00",DAY(Hoja2!D4022)),2),"/",RIGHT(CONCATENATE("00",MONTH(Hoja2!D4022)),2),"/",RIGHT(CONCATENATE("00",YEAR(Hoja2!D4022)),2)),"','",Hoja2!J4022,"',","FALSE, 1,8);"), "")</f>
        <v>INSERT INTO seguimiento_oficios_recepcion_oficio(fecha_captura, folio_interno, no_oficio, dependencia_envia, firma, fecha_oficio, asunto, anexo, captura_id, estatus_id) VALUES ('04/09/12',1386,'718','SAF','FREDDY A. PRIEGO ALVAREZ ','03/09/12','ENVIA COPIA DEL MODELO DEL CONVENIO PARA LA REGULARIZACION DE LA ANTIGÜEDAD CON EL PAGO DE APORTACIONES VOLUNTARIAS DE LAS TRABAJADORAS                      CON DENOMINACION DE INSTRUCTORA COMUNITARIA',FALSE, 1,8);</v>
      </c>
    </row>
    <row r="4023" spans="6:17">
      <c r="F4023" t="str">
        <f>RIGHT(CONCATENATE("00",DAY(Hoja2!B4023)),2)</f>
        <v>05</v>
      </c>
      <c r="G4023" t="str">
        <f>CONCATENATE(RIGHT(CONCATENATE("00",DAY(Hoja2!B4023)),2),"/",RIGHT(CONCATENATE("00",MONTH(Hoja2!B4023)),2),"/",RIGHT(CONCATENATE("00",YEAR(Hoja2!B4023)),2))</f>
        <v>05/09/12</v>
      </c>
      <c r="H4023" t="str">
        <f>RIGHT(CONCATENATE("00",DAY(Hoja2!D4023)),2)</f>
        <v>14</v>
      </c>
      <c r="I4023" t="str">
        <f>CONCATENATE(RIGHT(CONCATENATE("00",DAY(Hoja2!D4023)),2),"/",RIGHT(CONCATENATE("00",MONTH(Hoja2!D4023)),2),"/",RIGHT(CONCATENATE("00",YEAR(Hoja2!D4023)),2))</f>
        <v>14/08/12</v>
      </c>
      <c r="J4023" t="str">
        <f>IF(LEN(Hoja2!J4023)&gt;150,LEN(Hoja2!J4023),"")</f>
        <v/>
      </c>
      <c r="K4023" t="str">
        <f>IF(Hoja2!A4023&lt;&gt;"", IF(Hoja2!B4023&lt;&gt;"", IF(Hoja2!C4023&lt;&gt;"", IF(Hoja2!D4023&lt;&gt;"", IF(Hoja2!E4023&lt;&gt;"", IF(Hoja2!F4023&lt;&gt;"", IF(Hoja2!J4023&lt;&gt;"","ok",""),""),""),""),""),""),"")</f>
        <v>ok</v>
      </c>
      <c r="L4023" t="str">
        <f>IF(Hoja2!A4023="'S/F'","--","")</f>
        <v/>
      </c>
      <c r="M4023" t="str">
        <f>IF(LEN(Hoja2!C4023)&gt;30,Hoja2!C4023,"")</f>
        <v/>
      </c>
      <c r="O4023" t="str">
        <f>IF(LEN(Hoja2!F4023)&gt;110,LEN(Hoja2!F4023),"")</f>
        <v/>
      </c>
      <c r="Q4023" t="str">
        <f>IF(K4023="ok",CONCATENATE(IF(Hoja2!A4023="'S/F'","--",""),N4023,"INSERT INTO seguimiento_oficios_recepcion_oficio(fecha_captura, folio_interno, no_oficio, dependencia_envia, firma, fecha_oficio, asunto, anexo, captura_id, estatus_id) VALUES ('",CONCATENATE(RIGHT(CONCATENATE("00",DAY(Hoja2!B4023)),2),"/",RIGHT(CONCATENATE("00",MONTH(Hoja2!B4023)),2),"/",RIGHT(CONCATENATE("00",YEAR(Hoja2!B4023)),2)),"',",Hoja2!A4023,",'",Hoja2!C4023,"','",Hoja2!F4023,"','",Hoja2!E4023,"','",CONCATENATE(RIGHT(CONCATENATE("00",DAY(Hoja2!D4023)),2),"/",RIGHT(CONCATENATE("00",MONTH(Hoja2!D4023)),2),"/",RIGHT(CONCATENATE("00",YEAR(Hoja2!D4023)),2)),"','",Hoja2!J4023,"',","FALSE, 1,8);"), "")</f>
        <v>INSERT INTO seguimiento_oficios_recepcion_oficio(fecha_captura, folio_interno, no_oficio, dependencia_envia, firma, fecha_oficio, asunto, anexo, captura_id, estatus_id) VALUES ('05/09/12',1387,'511','SAF','ROSSANA MARIA HERRERA VALENCIA','14/08/12','IMPROCEDENCIA DE LA TRANSFERENCIA SOLICITADA',FALSE, 1,8);</v>
      </c>
    </row>
    <row r="4024" spans="6:17">
      <c r="F4024" t="str">
        <f>RIGHT(CONCATENATE("00",DAY(Hoja2!B4024)),2)</f>
        <v>05</v>
      </c>
      <c r="G4024" t="str">
        <f>CONCATENATE(RIGHT(CONCATENATE("00",DAY(Hoja2!B4024)),2),"/",RIGHT(CONCATENATE("00",MONTH(Hoja2!B4024)),2),"/",RIGHT(CONCATENATE("00",YEAR(Hoja2!B4024)),2))</f>
        <v>05/09/12</v>
      </c>
      <c r="H4024" t="str">
        <f>RIGHT(CONCATENATE("00",DAY(Hoja2!D4024)),2)</f>
        <v>05</v>
      </c>
      <c r="I4024" t="str">
        <f>CONCATENATE(RIGHT(CONCATENATE("00",DAY(Hoja2!D4024)),2),"/",RIGHT(CONCATENATE("00",MONTH(Hoja2!D4024)),2),"/",RIGHT(CONCATENATE("00",YEAR(Hoja2!D4024)),2))</f>
        <v>05/09/12</v>
      </c>
      <c r="J4024" t="str">
        <f>IF(LEN(Hoja2!J4024)&gt;150,LEN(Hoja2!J4024),"")</f>
        <v/>
      </c>
      <c r="K4024" t="str">
        <f>IF(Hoja2!A4024&lt;&gt;"", IF(Hoja2!B4024&lt;&gt;"", IF(Hoja2!C4024&lt;&gt;"", IF(Hoja2!D4024&lt;&gt;"", IF(Hoja2!E4024&lt;&gt;"", IF(Hoja2!F4024&lt;&gt;"", IF(Hoja2!J4024&lt;&gt;"","ok",""),""),""),""),""),""),"")</f>
        <v>ok</v>
      </c>
      <c r="L4024" t="str">
        <f>IF(Hoja2!A4024="'S/F'","--","")</f>
        <v/>
      </c>
      <c r="M4024" t="str">
        <f>IF(LEN(Hoja2!C4024)&gt;30,Hoja2!C4024,"")</f>
        <v/>
      </c>
      <c r="O4024" t="str">
        <f>IF(LEN(Hoja2!F4024)&gt;110,LEN(Hoja2!F4024),"")</f>
        <v/>
      </c>
      <c r="Q4024" t="str">
        <f>IF(K4024="ok",CONCATENATE(IF(Hoja2!A4024="'S/F'","--",""),N4024,"INSERT INTO seguimiento_oficios_recepcion_oficio(fecha_captura, folio_interno, no_oficio, dependencia_envia, firma, fecha_oficio, asunto, anexo, captura_id, estatus_id) VALUES ('",CONCATENATE(RIGHT(CONCATENATE("00",DAY(Hoja2!B4024)),2),"/",RIGHT(CONCATENATE("00",MONTH(Hoja2!B4024)),2),"/",RIGHT(CONCATENATE("00",YEAR(Hoja2!B4024)),2)),"',",Hoja2!A4024,",'",Hoja2!C4024,"','",Hoja2!F4024,"','",Hoja2!E4024,"','",CONCATENATE(RIGHT(CONCATENATE("00",DAY(Hoja2!D4024)),2),"/",RIGHT(CONCATENATE("00",MONTH(Hoja2!D4024)),2),"/",RIGHT(CONCATENATE("00",YEAR(Hoja2!D4024)),2)),"','",Hoja2!J4024,"',","FALSE, 1,8);"), "")</f>
        <v>INSERT INTO seguimiento_oficios_recepcion_oficio(fecha_captura, folio_interno, no_oficio, dependencia_envia, firma, fecha_oficio, asunto, anexo, captura_id, estatus_id) VALUES ('05/09/12',1388,'2469','CEAS','CLISCERIA RODRIGUEZ ALVARADO','05/09/12','ENVIAN EL CALCULO DE PROYECTO DEL PRESUPUESTO DEL CAPITULO 1000 PARA EL EJERCICIO 2013',FALSE, 1,8);</v>
      </c>
    </row>
    <row r="4025" spans="6:17">
      <c r="F4025" t="str">
        <f>RIGHT(CONCATENATE("00",DAY(Hoja2!B4025)),2)</f>
        <v>05</v>
      </c>
      <c r="G4025" t="str">
        <f>CONCATENATE(RIGHT(CONCATENATE("00",DAY(Hoja2!B4025)),2),"/",RIGHT(CONCATENATE("00",MONTH(Hoja2!B4025)),2),"/",RIGHT(CONCATENATE("00",YEAR(Hoja2!B4025)),2))</f>
        <v>05/09/12</v>
      </c>
      <c r="H4025" t="str">
        <f>RIGHT(CONCATENATE("00",DAY(Hoja2!D4025)),2)</f>
        <v>05</v>
      </c>
      <c r="I4025" t="str">
        <f>CONCATENATE(RIGHT(CONCATENATE("00",DAY(Hoja2!D4025)),2),"/",RIGHT(CONCATENATE("00",MONTH(Hoja2!D4025)),2),"/",RIGHT(CONCATENATE("00",YEAR(Hoja2!D4025)),2))</f>
        <v>05/09/12</v>
      </c>
      <c r="J4025" t="str">
        <f>IF(LEN(Hoja2!J4025)&gt;150,LEN(Hoja2!J4025),"")</f>
        <v/>
      </c>
      <c r="K4025" t="str">
        <f>IF(Hoja2!A4025&lt;&gt;"", IF(Hoja2!B4025&lt;&gt;"", IF(Hoja2!C4025&lt;&gt;"", IF(Hoja2!D4025&lt;&gt;"", IF(Hoja2!E4025&lt;&gt;"", IF(Hoja2!F4025&lt;&gt;"", IF(Hoja2!J4025&lt;&gt;"","ok",""),""),""),""),""),""),"")</f>
        <v>ok</v>
      </c>
      <c r="L4025" t="str">
        <f>IF(Hoja2!A4025="'S/F'","--","")</f>
        <v/>
      </c>
      <c r="M4025" t="str">
        <f>IF(LEN(Hoja2!C4025)&gt;30,Hoja2!C4025,"")</f>
        <v/>
      </c>
      <c r="O4025" t="str">
        <f>IF(LEN(Hoja2!F4025)&gt;110,LEN(Hoja2!F4025),"")</f>
        <v/>
      </c>
      <c r="Q4025" t="str">
        <f>IF(K4025="ok",CONCATENATE(IF(Hoja2!A4025="'S/F'","--",""),N4025,"INSERT INTO seguimiento_oficios_recepcion_oficio(fecha_captura, folio_interno, no_oficio, dependencia_envia, firma, fecha_oficio, asunto, anexo, captura_id, estatus_id) VALUES ('",CONCATENATE(RIGHT(CONCATENATE("00",DAY(Hoja2!B4025)),2),"/",RIGHT(CONCATENATE("00",MONTH(Hoja2!B4025)),2),"/",RIGHT(CONCATENATE("00",YEAR(Hoja2!B4025)),2)),"',",Hoja2!A4025,",'",Hoja2!C4025,"','",Hoja2!F4025,"','",Hoja2!E4025,"','",CONCATENATE(RIGHT(CONCATENATE("00",DAY(Hoja2!D4025)),2),"/",RIGHT(CONCATENATE("00",MONTH(Hoja2!D4025)),2),"/",RIGHT(CONCATENATE("00",YEAR(Hoja2!D4025)),2)),"','",Hoja2!J4025,"',","FALSE, 1,8);"), "")</f>
        <v>INSERT INTO seguimiento_oficios_recepcion_oficio(fecha_captura, folio_interno, no_oficio, dependencia_envia, firma, fecha_oficio, asunto, anexo, captura_id, estatus_id) VALUES ('05/09/12',1389,'557','IEC','EDUARDO MARIO MAESTRO PAYRO','05/09/12','SOLICITAN BANDA DE MUSICA  PARA EL 15 DE SEPTIEMBRE',FALSE, 1,8);</v>
      </c>
    </row>
    <row r="4026" spans="6:17">
      <c r="F4026" t="str">
        <f>RIGHT(CONCATENATE("00",DAY(Hoja2!B4026)),2)</f>
        <v>05</v>
      </c>
      <c r="G4026" t="str">
        <f>CONCATENATE(RIGHT(CONCATENATE("00",DAY(Hoja2!B4026)),2),"/",RIGHT(CONCATENATE("00",MONTH(Hoja2!B4026)),2),"/",RIGHT(CONCATENATE("00",YEAR(Hoja2!B4026)),2))</f>
        <v>05/09/12</v>
      </c>
      <c r="H4026" t="str">
        <f>RIGHT(CONCATENATE("00",DAY(Hoja2!D4026)),2)</f>
        <v>29</v>
      </c>
      <c r="I4026" t="str">
        <f>CONCATENATE(RIGHT(CONCATENATE("00",DAY(Hoja2!D4026)),2),"/",RIGHT(CONCATENATE("00",MONTH(Hoja2!D4026)),2),"/",RIGHT(CONCATENATE("00",YEAR(Hoja2!D4026)),2))</f>
        <v>29/08/12</v>
      </c>
      <c r="J4026" t="str">
        <f>IF(LEN(Hoja2!J4026)&gt;150,LEN(Hoja2!J4026),"")</f>
        <v/>
      </c>
      <c r="K4026" t="str">
        <f>IF(Hoja2!A4026&lt;&gt;"", IF(Hoja2!B4026&lt;&gt;"", IF(Hoja2!C4026&lt;&gt;"", IF(Hoja2!D4026&lt;&gt;"", IF(Hoja2!E4026&lt;&gt;"", IF(Hoja2!F4026&lt;&gt;"", IF(Hoja2!J4026&lt;&gt;"","ok",""),""),""),""),""),""),"")</f>
        <v>ok</v>
      </c>
      <c r="L4026" t="str">
        <f>IF(Hoja2!A4026="'S/F'","--","")</f>
        <v/>
      </c>
      <c r="M4026" t="str">
        <f>IF(LEN(Hoja2!C4026)&gt;30,Hoja2!C4026,"")</f>
        <v/>
      </c>
      <c r="O4026" t="str">
        <f>IF(LEN(Hoja2!F4026)&gt;110,LEN(Hoja2!F4026),"")</f>
        <v/>
      </c>
      <c r="Q4026" t="str">
        <f>IF(K4026="ok",CONCATENATE(IF(Hoja2!A4026="'S/F'","--",""),N4026,"INSERT INTO seguimiento_oficios_recepcion_oficio(fecha_captura, folio_interno, no_oficio, dependencia_envia, firma, fecha_oficio, asunto, anexo, captura_id, estatus_id) VALUES ('",CONCATENATE(RIGHT(CONCATENATE("00",DAY(Hoja2!B4026)),2),"/",RIGHT(CONCATENATE("00",MONTH(Hoja2!B4026)),2),"/",RIGHT(CONCATENATE("00",YEAR(Hoja2!B4026)),2)),"',",Hoja2!A4026,",'",Hoja2!C4026,"','",Hoja2!F4026,"','",Hoja2!E4026,"','",CONCATENATE(RIGHT(CONCATENATE("00",DAY(Hoja2!D4026)),2),"/",RIGHT(CONCATENATE("00",MONTH(Hoja2!D4026)),2),"/",RIGHT(CONCATENATE("00",YEAR(Hoja2!D4026)),2)),"','",Hoja2!J4026,"',","FALSE, 1,8);"), "")</f>
        <v>INSERT INTO seguimiento_oficios_recepcion_oficio(fecha_captura, folio_interno, no_oficio, dependencia_envia, firma, fecha_oficio, asunto, anexo, captura_id, estatus_id) VALUES ('05/09/12',1390,'796','SUTSET','RENE OVANDO OLAN','29/08/12','ENVIAN PROPUESTA DEL C. AARON CADENA DE LA CRUZ PARA QUE OCUPE PLAZA VACANTE CON CATEGORIA DE MUSICO',FALSE, 1,8);</v>
      </c>
    </row>
    <row r="4027" spans="6:17">
      <c r="F4027" t="str">
        <f>RIGHT(CONCATENATE("00",DAY(Hoja2!B4027)),2)</f>
        <v>05</v>
      </c>
      <c r="G4027" t="str">
        <f>CONCATENATE(RIGHT(CONCATENATE("00",DAY(Hoja2!B4027)),2),"/",RIGHT(CONCATENATE("00",MONTH(Hoja2!B4027)),2),"/",RIGHT(CONCATENATE("00",YEAR(Hoja2!B4027)),2))</f>
        <v>05/09/12</v>
      </c>
      <c r="H4027" t="str">
        <f>RIGHT(CONCATENATE("00",DAY(Hoja2!D4027)),2)</f>
        <v>06</v>
      </c>
      <c r="I4027" t="str">
        <f>CONCATENATE(RIGHT(CONCATENATE("00",DAY(Hoja2!D4027)),2),"/",RIGHT(CONCATENATE("00",MONTH(Hoja2!D4027)),2),"/",RIGHT(CONCATENATE("00",YEAR(Hoja2!D4027)),2))</f>
        <v>06/09/12</v>
      </c>
      <c r="J4027" t="str">
        <f>IF(LEN(Hoja2!J4027)&gt;150,LEN(Hoja2!J4027),"")</f>
        <v/>
      </c>
      <c r="K4027" t="str">
        <f>IF(Hoja2!A4027&lt;&gt;"", IF(Hoja2!B4027&lt;&gt;"", IF(Hoja2!C4027&lt;&gt;"", IF(Hoja2!D4027&lt;&gt;"", IF(Hoja2!E4027&lt;&gt;"", IF(Hoja2!F4027&lt;&gt;"", IF(Hoja2!J4027&lt;&gt;"","ok",""),""),""),""),""),""),"")</f>
        <v>ok</v>
      </c>
      <c r="L4027" t="str">
        <f>IF(Hoja2!A4027="'S/F'","--","")</f>
        <v/>
      </c>
      <c r="M4027" t="str">
        <f>IF(LEN(Hoja2!C4027)&gt;30,Hoja2!C4027,"")</f>
        <v/>
      </c>
      <c r="O4027" t="str">
        <f>IF(LEN(Hoja2!F4027)&gt;110,LEN(Hoja2!F4027),"")</f>
        <v/>
      </c>
      <c r="Q4027" t="str">
        <f>IF(K4027="ok",CONCATENATE(IF(Hoja2!A4027="'S/F'","--",""),N4027,"INSERT INTO seguimiento_oficios_recepcion_oficio(fecha_captura, folio_interno, no_oficio, dependencia_envia, firma, fecha_oficio, asunto, anexo, captura_id, estatus_id) VALUES ('",CONCATENATE(RIGHT(CONCATENATE("00",DAY(Hoja2!B4027)),2),"/",RIGHT(CONCATENATE("00",MONTH(Hoja2!B4027)),2),"/",RIGHT(CONCATENATE("00",YEAR(Hoja2!B4027)),2)),"',",Hoja2!A4027,",'",Hoja2!C4027,"','",Hoja2!F4027,"','",Hoja2!E4027,"','",CONCATENATE(RIGHT(CONCATENATE("00",DAY(Hoja2!D4027)),2),"/",RIGHT(CONCATENATE("00",MONTH(Hoja2!D4027)),2),"/",RIGHT(CONCATENATE("00",YEAR(Hoja2!D4027)),2)),"','",Hoja2!J4027,"',","FALSE, 1,8);"), "")</f>
        <v>INSERT INTO seguimiento_oficios_recepcion_oficio(fecha_captura, folio_interno, no_oficio, dependencia_envia, firma, fecha_oficio, asunto, anexo, captura_id, estatus_id) VALUES ('05/09/12',1391,'2715','37 BATALLON DE INFANT.','AVELINO DE LEON MENDEZ','06/09/12','SOLICITAN MAMPARA PARA EL 12 DE SEPTIEMBRE',FALSE, 1,8);</v>
      </c>
    </row>
    <row r="4028" spans="6:17">
      <c r="F4028" t="str">
        <f>RIGHT(CONCATENATE("00",DAY(Hoja2!B4028)),2)</f>
        <v>06</v>
      </c>
      <c r="G4028" t="str">
        <f>CONCATENATE(RIGHT(CONCATENATE("00",DAY(Hoja2!B4028)),2),"/",RIGHT(CONCATENATE("00",MONTH(Hoja2!B4028)),2),"/",RIGHT(CONCATENATE("00",YEAR(Hoja2!B4028)),2))</f>
        <v>06/09/12</v>
      </c>
      <c r="H4028" t="str">
        <f>RIGHT(CONCATENATE("00",DAY(Hoja2!D4028)),2)</f>
        <v>04</v>
      </c>
      <c r="I4028" t="str">
        <f>CONCATENATE(RIGHT(CONCATENATE("00",DAY(Hoja2!D4028)),2),"/",RIGHT(CONCATENATE("00",MONTH(Hoja2!D4028)),2),"/",RIGHT(CONCATENATE("00",YEAR(Hoja2!D4028)),2))</f>
        <v>04/09/12</v>
      </c>
      <c r="J4028" t="str">
        <f>IF(LEN(Hoja2!J4028)&gt;150,LEN(Hoja2!J4028),"")</f>
        <v/>
      </c>
      <c r="K4028" t="str">
        <f>IF(Hoja2!A4028&lt;&gt;"", IF(Hoja2!B4028&lt;&gt;"", IF(Hoja2!C4028&lt;&gt;"", IF(Hoja2!D4028&lt;&gt;"", IF(Hoja2!E4028&lt;&gt;"", IF(Hoja2!F4028&lt;&gt;"", IF(Hoja2!J4028&lt;&gt;"","ok",""),""),""),""),""),""),"")</f>
        <v>ok</v>
      </c>
      <c r="L4028" t="str">
        <f>IF(Hoja2!A4028="'S/F'","--","")</f>
        <v/>
      </c>
      <c r="M4028" t="str">
        <f>IF(LEN(Hoja2!C4028)&gt;30,Hoja2!C4028,"")</f>
        <v/>
      </c>
      <c r="O4028" t="str">
        <f>IF(LEN(Hoja2!F4028)&gt;110,LEN(Hoja2!F4028),"")</f>
        <v/>
      </c>
      <c r="Q4028" t="str">
        <f>IF(K4028="ok",CONCATENATE(IF(Hoja2!A4028="'S/F'","--",""),N4028,"INSERT INTO seguimiento_oficios_recepcion_oficio(fecha_captura, folio_interno, no_oficio, dependencia_envia, firma, fecha_oficio, asunto, anexo, captura_id, estatus_id) VALUES ('",CONCATENATE(RIGHT(CONCATENATE("00",DAY(Hoja2!B4028)),2),"/",RIGHT(CONCATENATE("00",MONTH(Hoja2!B4028)),2),"/",RIGHT(CONCATENATE("00",YEAR(Hoja2!B4028)),2)),"',",Hoja2!A4028,",'",Hoja2!C4028,"','",Hoja2!F4028,"','",Hoja2!E4028,"','",CONCATENATE(RIGHT(CONCATENATE("00",DAY(Hoja2!D4028)),2),"/",RIGHT(CONCATENATE("00",MONTH(Hoja2!D4028)),2),"/",RIGHT(CONCATENATE("00",YEAR(Hoja2!D4028)),2)),"','",Hoja2!J4028,"',","FALSE, 1,8);"), "")</f>
        <v>INSERT INTO seguimiento_oficios_recepcion_oficio(fecha_captura, folio_interno, no_oficio, dependencia_envia, firma, fecha_oficio, asunto, anexo, captura_id, estatus_id) VALUES ('06/09/12',1392,'5263','TRIBUNAL DE CONCILIACION Y ARBITRAJE','JUAN VICENTE CANO GOMEZ','04/09/12','SOLICITA INFORMES JOHNY RAMIREZ HERRERA VS PODER EJECUTIVO DEL ESTADO DE TABASCO',FALSE, 1,8);</v>
      </c>
    </row>
    <row r="4029" spans="6:17">
      <c r="F4029" t="str">
        <f>RIGHT(CONCATENATE("00",DAY(Hoja2!B4029)),2)</f>
        <v>06</v>
      </c>
      <c r="G4029" t="str">
        <f>CONCATENATE(RIGHT(CONCATENATE("00",DAY(Hoja2!B4029)),2),"/",RIGHT(CONCATENATE("00",MONTH(Hoja2!B4029)),2),"/",RIGHT(CONCATENATE("00",YEAR(Hoja2!B4029)),2))</f>
        <v>06/09/12</v>
      </c>
      <c r="H4029" t="str">
        <f>RIGHT(CONCATENATE("00",DAY(Hoja2!D4029)),2)</f>
        <v>31</v>
      </c>
      <c r="I4029" t="str">
        <f>CONCATENATE(RIGHT(CONCATENATE("00",DAY(Hoja2!D4029)),2),"/",RIGHT(CONCATENATE("00",MONTH(Hoja2!D4029)),2),"/",RIGHT(CONCATENATE("00",YEAR(Hoja2!D4029)),2))</f>
        <v>31/08/12</v>
      </c>
      <c r="J4029" t="str">
        <f>IF(LEN(Hoja2!J4029)&gt;150,LEN(Hoja2!J4029),"")</f>
        <v/>
      </c>
      <c r="K4029" t="str">
        <f>IF(Hoja2!A4029&lt;&gt;"", IF(Hoja2!B4029&lt;&gt;"", IF(Hoja2!C4029&lt;&gt;"", IF(Hoja2!D4029&lt;&gt;"", IF(Hoja2!E4029&lt;&gt;"", IF(Hoja2!F4029&lt;&gt;"", IF(Hoja2!J4029&lt;&gt;"","ok",""),""),""),""),""),""),"")</f>
        <v>ok</v>
      </c>
      <c r="L4029" t="str">
        <f>IF(Hoja2!A4029="'S/F'","--","")</f>
        <v/>
      </c>
      <c r="M4029" t="str">
        <f>IF(LEN(Hoja2!C4029)&gt;30,Hoja2!C4029,"")</f>
        <v/>
      </c>
      <c r="O4029" t="str">
        <f>IF(LEN(Hoja2!F4029)&gt;110,LEN(Hoja2!F4029),"")</f>
        <v/>
      </c>
      <c r="Q4029" t="str">
        <f>IF(K4029="ok",CONCATENATE(IF(Hoja2!A4029="'S/F'","--",""),N4029,"INSERT INTO seguimiento_oficios_recepcion_oficio(fecha_captura, folio_interno, no_oficio, dependencia_envia, firma, fecha_oficio, asunto, anexo, captura_id, estatus_id) VALUES ('",CONCATENATE(RIGHT(CONCATENATE("00",DAY(Hoja2!B4029)),2),"/",RIGHT(CONCATENATE("00",MONTH(Hoja2!B4029)),2),"/",RIGHT(CONCATENATE("00",YEAR(Hoja2!B4029)),2)),"',",Hoja2!A4029,",'",Hoja2!C4029,"','",Hoja2!F4029,"','",Hoja2!E4029,"','",CONCATENATE(RIGHT(CONCATENATE("00",DAY(Hoja2!D4029)),2),"/",RIGHT(CONCATENATE("00",MONTH(Hoja2!D4029)),2),"/",RIGHT(CONCATENATE("00",YEAR(Hoja2!D4029)),2)),"','",Hoja2!J4029,"',","FALSE, 1,8);"), "")</f>
        <v>INSERT INTO seguimiento_oficios_recepcion_oficio(fecha_captura, folio_interno, no_oficio, dependencia_envia, firma, fecha_oficio, asunto, anexo, captura_id, estatus_id) VALUES ('06/09/12',1393,'5213','TRIBUNAL DE CONCILIACION Y ARBITRAJE','JUAN VICENTE CANO GOMEZ','31/08/12','SOLICITA INFORMES         DEL PUESTO DE DEFENSOR DE OFICIO',FALSE, 1,8);</v>
      </c>
    </row>
    <row r="4030" spans="6:17">
      <c r="F4030" t="str">
        <f>RIGHT(CONCATENATE("00",DAY(Hoja2!B4030)),2)</f>
        <v>07</v>
      </c>
      <c r="G4030" t="str">
        <f>CONCATENATE(RIGHT(CONCATENATE("00",DAY(Hoja2!B4030)),2),"/",RIGHT(CONCATENATE("00",MONTH(Hoja2!B4030)),2),"/",RIGHT(CONCATENATE("00",YEAR(Hoja2!B4030)),2))</f>
        <v>07/09/12</v>
      </c>
      <c r="H4030" t="str">
        <f>RIGHT(CONCATENATE("00",DAY(Hoja2!D4030)),2)</f>
        <v>08</v>
      </c>
      <c r="I4030" t="str">
        <f>CONCATENATE(RIGHT(CONCATENATE("00",DAY(Hoja2!D4030)),2),"/",RIGHT(CONCATENATE("00",MONTH(Hoja2!D4030)),2),"/",RIGHT(CONCATENATE("00",YEAR(Hoja2!D4030)),2))</f>
        <v>08/08/12</v>
      </c>
      <c r="J4030" t="str">
        <f>IF(LEN(Hoja2!J4030)&gt;150,LEN(Hoja2!J4030),"")</f>
        <v/>
      </c>
      <c r="K4030" t="str">
        <f>IF(Hoja2!A4030&lt;&gt;"", IF(Hoja2!B4030&lt;&gt;"", IF(Hoja2!C4030&lt;&gt;"", IF(Hoja2!D4030&lt;&gt;"", IF(Hoja2!E4030&lt;&gt;"", IF(Hoja2!F4030&lt;&gt;"", IF(Hoja2!J4030&lt;&gt;"","ok",""),""),""),""),""),""),"")</f>
        <v>ok</v>
      </c>
      <c r="L4030" t="str">
        <f>IF(Hoja2!A4030="'S/F'","--","")</f>
        <v/>
      </c>
      <c r="M4030" t="str">
        <f>IF(LEN(Hoja2!C4030)&gt;30,Hoja2!C4030,"")</f>
        <v/>
      </c>
      <c r="O4030" t="str">
        <f>IF(LEN(Hoja2!F4030)&gt;110,LEN(Hoja2!F4030),"")</f>
        <v/>
      </c>
      <c r="Q4030" t="str">
        <f>IF(K4030="ok",CONCATENATE(IF(Hoja2!A4030="'S/F'","--",""),N4030,"INSERT INTO seguimiento_oficios_recepcion_oficio(fecha_captura, folio_interno, no_oficio, dependencia_envia, firma, fecha_oficio, asunto, anexo, captura_id, estatus_id) VALUES ('",CONCATENATE(RIGHT(CONCATENATE("00",DAY(Hoja2!B4030)),2),"/",RIGHT(CONCATENATE("00",MONTH(Hoja2!B4030)),2),"/",RIGHT(CONCATENATE("00",YEAR(Hoja2!B4030)),2)),"',",Hoja2!A4030,",'",Hoja2!C4030,"','",Hoja2!F4030,"','",Hoja2!E4030,"','",CONCATENATE(RIGHT(CONCATENATE("00",DAY(Hoja2!D4030)),2),"/",RIGHT(CONCATENATE("00",MONTH(Hoja2!D4030)),2),"/",RIGHT(CONCATENATE("00",YEAR(Hoja2!D4030)),2)),"','",Hoja2!J4030,"',","FALSE, 1,8);"), "")</f>
        <v>INSERT INTO seguimiento_oficios_recepcion_oficio(fecha_captura, folio_interno, no_oficio, dependencia_envia, firma, fecha_oficio, asunto, anexo, captura_id, estatus_id) VALUES ('07/09/12',1394,'1221','SECRETARIA DE GOBIERNO','CARLOS ALBERTO PAYRO RUIZ','08/08/12','ENVIA PARA FIRMA CONTRATO DE PRESTACION DE SERVICIOS PROVEEDOR ANA MARIA LOPEZ VASCONCELOS',FALSE, 1,8);</v>
      </c>
    </row>
    <row r="4031" spans="6:17">
      <c r="F4031" t="str">
        <f>RIGHT(CONCATENATE("00",DAY(Hoja2!B4031)),2)</f>
        <v>07</v>
      </c>
      <c r="G4031" t="str">
        <f>CONCATENATE(RIGHT(CONCATENATE("00",DAY(Hoja2!B4031)),2),"/",RIGHT(CONCATENATE("00",MONTH(Hoja2!B4031)),2),"/",RIGHT(CONCATENATE("00",YEAR(Hoja2!B4031)),2))</f>
        <v>07/09/12</v>
      </c>
      <c r="H4031" t="str">
        <f>RIGHT(CONCATENATE("00",DAY(Hoja2!D4031)),2)</f>
        <v>13</v>
      </c>
      <c r="I4031" t="str">
        <f>CONCATENATE(RIGHT(CONCATENATE("00",DAY(Hoja2!D4031)),2),"/",RIGHT(CONCATENATE("00",MONTH(Hoja2!D4031)),2),"/",RIGHT(CONCATENATE("00",YEAR(Hoja2!D4031)),2))</f>
        <v>13/08/12</v>
      </c>
      <c r="J4031" t="str">
        <f>IF(LEN(Hoja2!J4031)&gt;150,LEN(Hoja2!J4031),"")</f>
        <v/>
      </c>
      <c r="K4031" t="str">
        <f>IF(Hoja2!A4031&lt;&gt;"", IF(Hoja2!B4031&lt;&gt;"", IF(Hoja2!C4031&lt;&gt;"", IF(Hoja2!D4031&lt;&gt;"", IF(Hoja2!E4031&lt;&gt;"", IF(Hoja2!F4031&lt;&gt;"", IF(Hoja2!J4031&lt;&gt;"","ok",""),""),""),""),""),""),"")</f>
        <v>ok</v>
      </c>
      <c r="L4031" t="str">
        <f>IF(Hoja2!A4031="'S/F'","--","")</f>
        <v/>
      </c>
      <c r="M4031" t="str">
        <f>IF(LEN(Hoja2!C4031)&gt;30,Hoja2!C4031,"")</f>
        <v/>
      </c>
      <c r="O4031" t="str">
        <f>IF(LEN(Hoja2!F4031)&gt;110,LEN(Hoja2!F4031),"")</f>
        <v/>
      </c>
      <c r="Q4031" t="str">
        <f>IF(K4031="ok",CONCATENATE(IF(Hoja2!A4031="'S/F'","--",""),N4031,"INSERT INTO seguimiento_oficios_recepcion_oficio(fecha_captura, folio_interno, no_oficio, dependencia_envia, firma, fecha_oficio, asunto, anexo, captura_id, estatus_id) VALUES ('",CONCATENATE(RIGHT(CONCATENATE("00",DAY(Hoja2!B4031)),2),"/",RIGHT(CONCATENATE("00",MONTH(Hoja2!B4031)),2),"/",RIGHT(CONCATENATE("00",YEAR(Hoja2!B4031)),2)),"',",Hoja2!A4031,",'",Hoja2!C4031,"','",Hoja2!F4031,"','",Hoja2!E4031,"','",CONCATENATE(RIGHT(CONCATENATE("00",DAY(Hoja2!D4031)),2),"/",RIGHT(CONCATENATE("00",MONTH(Hoja2!D4031)),2),"/",RIGHT(CONCATENATE("00",YEAR(Hoja2!D4031)),2)),"','",Hoja2!J4031,"',","FALSE, 1,8);"), "")</f>
        <v>INSERT INTO seguimiento_oficios_recepcion_oficio(fecha_captura, folio_interno, no_oficio, dependencia_envia, firma, fecha_oficio, asunto, anexo, captura_id, estatus_id) VALUES ('07/09/12',1396,'1241','SECRETARIA DE GOBIERNO','CARLOS ALBERTO PAYRO RUIZ','13/08/12','ENVIA PARA FIRMA 2 CONTRATOS DE PRESTACION DE SERVICIOS PROVEEDOR PEDRO ANTONIO CONTRERAS LOPEZ Y MULTISERVICIOS AUTOMOTRIZ LOS OLIVOS S.A. DE C.V.',FALSE, 1,8);</v>
      </c>
    </row>
    <row r="4032" spans="6:17">
      <c r="F4032" t="str">
        <f>RIGHT(CONCATENATE("00",DAY(Hoja2!B4032)),2)</f>
        <v>07</v>
      </c>
      <c r="G4032" t="str">
        <f>CONCATENATE(RIGHT(CONCATENATE("00",DAY(Hoja2!B4032)),2),"/",RIGHT(CONCATENATE("00",MONTH(Hoja2!B4032)),2),"/",RIGHT(CONCATENATE("00",YEAR(Hoja2!B4032)),2))</f>
        <v>07/09/12</v>
      </c>
      <c r="H4032" t="str">
        <f>RIGHT(CONCATENATE("00",DAY(Hoja2!D4032)),2)</f>
        <v>05</v>
      </c>
      <c r="I4032" t="str">
        <f>CONCATENATE(RIGHT(CONCATENATE("00",DAY(Hoja2!D4032)),2),"/",RIGHT(CONCATENATE("00",MONTH(Hoja2!D4032)),2),"/",RIGHT(CONCATENATE("00",YEAR(Hoja2!D4032)),2))</f>
        <v>05/09/12</v>
      </c>
      <c r="J4032" t="str">
        <f>IF(LEN(Hoja2!J4032)&gt;150,LEN(Hoja2!J4032),"")</f>
        <v/>
      </c>
      <c r="K4032" t="str">
        <f>IF(Hoja2!A4032&lt;&gt;"", IF(Hoja2!B4032&lt;&gt;"", IF(Hoja2!C4032&lt;&gt;"", IF(Hoja2!D4032&lt;&gt;"", IF(Hoja2!E4032&lt;&gt;"", IF(Hoja2!F4032&lt;&gt;"", IF(Hoja2!J4032&lt;&gt;"","ok",""),""),""),""),""),""),"")</f>
        <v>ok</v>
      </c>
      <c r="L4032" t="str">
        <f>IF(Hoja2!A4032="'S/F'","--","")</f>
        <v/>
      </c>
      <c r="M4032" t="str">
        <f>IF(LEN(Hoja2!C4032)&gt;30,Hoja2!C4032,"")</f>
        <v/>
      </c>
      <c r="O4032" t="str">
        <f>IF(LEN(Hoja2!F4032)&gt;110,LEN(Hoja2!F4032),"")</f>
        <v/>
      </c>
      <c r="Q4032" t="str">
        <f>IF(K4032="ok",CONCATENATE(IF(Hoja2!A4032="'S/F'","--",""),N4032,"INSERT INTO seguimiento_oficios_recepcion_oficio(fecha_captura, folio_interno, no_oficio, dependencia_envia, firma, fecha_oficio, asunto, anexo, captura_id, estatus_id) VALUES ('",CONCATENATE(RIGHT(CONCATENATE("00",DAY(Hoja2!B4032)),2),"/",RIGHT(CONCATENATE("00",MONTH(Hoja2!B4032)),2),"/",RIGHT(CONCATENATE("00",YEAR(Hoja2!B4032)),2)),"',",Hoja2!A4032,",'",Hoja2!C4032,"','",Hoja2!F4032,"','",Hoja2!E4032,"','",CONCATENATE(RIGHT(CONCATENATE("00",DAY(Hoja2!D4032)),2),"/",RIGHT(CONCATENATE("00",MONTH(Hoja2!D4032)),2),"/",RIGHT(CONCATENATE("00",YEAR(Hoja2!D4032)),2)),"','",Hoja2!J4032,"',","FALSE, 1,8);"), "")</f>
        <v>INSERT INTO seguimiento_oficios_recepcion_oficio(fecha_captura, folio_interno, no_oficio, dependencia_envia, firma, fecha_oficio, asunto, anexo, captura_id, estatus_id) VALUES ('07/09/12',1397,'475','SAF','LEONCIO LORENZO GOMEZ','05/09/12','SOLICITAN INFORMACION PARA AUDITORIA',FALSE, 1,8);</v>
      </c>
    </row>
    <row r="4033" spans="6:17">
      <c r="F4033" t="str">
        <f>RIGHT(CONCATENATE("00",DAY(Hoja2!B4033)),2)</f>
        <v>10</v>
      </c>
      <c r="G4033" t="str">
        <f>CONCATENATE(RIGHT(CONCATENATE("00",DAY(Hoja2!B4033)),2),"/",RIGHT(CONCATENATE("00",MONTH(Hoja2!B4033)),2),"/",RIGHT(CONCATENATE("00",YEAR(Hoja2!B4033)),2))</f>
        <v>10/09/12</v>
      </c>
      <c r="H4033" t="str">
        <f>RIGHT(CONCATENATE("00",DAY(Hoja2!D4033)),2)</f>
        <v>07</v>
      </c>
      <c r="I4033" t="str">
        <f>CONCATENATE(RIGHT(CONCATENATE("00",DAY(Hoja2!D4033)),2),"/",RIGHT(CONCATENATE("00",MONTH(Hoja2!D4033)),2),"/",RIGHT(CONCATENATE("00",YEAR(Hoja2!D4033)),2))</f>
        <v>07/09/12</v>
      </c>
      <c r="J4033" t="str">
        <f>IF(LEN(Hoja2!J4033)&gt;150,LEN(Hoja2!J4033),"")</f>
        <v/>
      </c>
      <c r="K4033" t="str">
        <f>IF(Hoja2!A4033&lt;&gt;"", IF(Hoja2!B4033&lt;&gt;"", IF(Hoja2!C4033&lt;&gt;"", IF(Hoja2!D4033&lt;&gt;"", IF(Hoja2!E4033&lt;&gt;"", IF(Hoja2!F4033&lt;&gt;"", IF(Hoja2!J4033&lt;&gt;"","ok",""),""),""),""),""),""),"")</f>
        <v>ok</v>
      </c>
      <c r="L4033" t="str">
        <f>IF(Hoja2!A4033="'S/F'","--","")</f>
        <v/>
      </c>
      <c r="M4033" t="str">
        <f>IF(LEN(Hoja2!C4033)&gt;30,Hoja2!C4033,"")</f>
        <v/>
      </c>
      <c r="O4033" t="str">
        <f>IF(LEN(Hoja2!F4033)&gt;110,LEN(Hoja2!F4033),"")</f>
        <v/>
      </c>
      <c r="Q4033" t="str">
        <f>IF(K4033="ok",CONCATENATE(IF(Hoja2!A4033="'S/F'","--",""),N4033,"INSERT INTO seguimiento_oficios_recepcion_oficio(fecha_captura, folio_interno, no_oficio, dependencia_envia, firma, fecha_oficio, asunto, anexo, captura_id, estatus_id) VALUES ('",CONCATENATE(RIGHT(CONCATENATE("00",DAY(Hoja2!B4033)),2),"/",RIGHT(CONCATENATE("00",MONTH(Hoja2!B4033)),2),"/",RIGHT(CONCATENATE("00",YEAR(Hoja2!B4033)),2)),"',",Hoja2!A4033,",'",Hoja2!C4033,"','",Hoja2!F4033,"','",Hoja2!E4033,"','",CONCATENATE(RIGHT(CONCATENATE("00",DAY(Hoja2!D4033)),2),"/",RIGHT(CONCATENATE("00",MONTH(Hoja2!D4033)),2),"/",RIGHT(CONCATENATE("00",YEAR(Hoja2!D4033)),2)),"','",Hoja2!J4033,"',","FALSE, 1,8);"), "")</f>
        <v>INSERT INTO seguimiento_oficios_recepcion_oficio(fecha_captura, folio_interno, no_oficio, dependencia_envia, firma, fecha_oficio, asunto, anexo, captura_id, estatus_id) VALUES ('10/09/12',1398,'507','SUTSET','RENE OVANDO OLAN','07/09/12','SOLICITA SE REACTIVE EL PAGO DE RIESGO AL ATRABAJADORA YDALIA RODRIGUEZ PIÑA',FALSE, 1,8);</v>
      </c>
    </row>
    <row r="4034" spans="6:17">
      <c r="F4034" t="str">
        <f>RIGHT(CONCATENATE("00",DAY(Hoja2!B4034)),2)</f>
        <v>10</v>
      </c>
      <c r="G4034" t="str">
        <f>CONCATENATE(RIGHT(CONCATENATE("00",DAY(Hoja2!B4034)),2),"/",RIGHT(CONCATENATE("00",MONTH(Hoja2!B4034)),2),"/",RIGHT(CONCATENATE("00",YEAR(Hoja2!B4034)),2))</f>
        <v>10/09/12</v>
      </c>
      <c r="H4034" t="str">
        <f>RIGHT(CONCATENATE("00",DAY(Hoja2!D4034)),2)</f>
        <v>10</v>
      </c>
      <c r="I4034" t="str">
        <f>CONCATENATE(RIGHT(CONCATENATE("00",DAY(Hoja2!D4034)),2),"/",RIGHT(CONCATENATE("00",MONTH(Hoja2!D4034)),2),"/",RIGHT(CONCATENATE("00",YEAR(Hoja2!D4034)),2))</f>
        <v>10/09/12</v>
      </c>
      <c r="J4034" t="str">
        <f>IF(LEN(Hoja2!J4034)&gt;150,LEN(Hoja2!J4034),"")</f>
        <v/>
      </c>
      <c r="K4034" t="str">
        <f>IF(Hoja2!A4034&lt;&gt;"", IF(Hoja2!B4034&lt;&gt;"", IF(Hoja2!C4034&lt;&gt;"", IF(Hoja2!D4034&lt;&gt;"", IF(Hoja2!E4034&lt;&gt;"", IF(Hoja2!F4034&lt;&gt;"", IF(Hoja2!J4034&lt;&gt;"","ok",""),""),""),""),""),""),"")</f>
        <v>ok</v>
      </c>
      <c r="L4034" t="str">
        <f>IF(Hoja2!A4034="'S/F'","--","")</f>
        <v/>
      </c>
      <c r="M4034" t="str">
        <f>IF(LEN(Hoja2!C4034)&gt;30,Hoja2!C4034,"")</f>
        <v/>
      </c>
      <c r="O4034" t="str">
        <f>IF(LEN(Hoja2!F4034)&gt;110,LEN(Hoja2!F4034),"")</f>
        <v/>
      </c>
      <c r="Q4034" t="str">
        <f>IF(K4034="ok",CONCATENATE(IF(Hoja2!A4034="'S/F'","--",""),N4034,"INSERT INTO seguimiento_oficios_recepcion_oficio(fecha_captura, folio_interno, no_oficio, dependencia_envia, firma, fecha_oficio, asunto, anexo, captura_id, estatus_id) VALUES ('",CONCATENATE(RIGHT(CONCATENATE("00",DAY(Hoja2!B4034)),2),"/",RIGHT(CONCATENATE("00",MONTH(Hoja2!B4034)),2),"/",RIGHT(CONCATENATE("00",YEAR(Hoja2!B4034)),2)),"',",Hoja2!A4034,",'",Hoja2!C4034,"','",Hoja2!F4034,"','",Hoja2!E4034,"','",CONCATENATE(RIGHT(CONCATENATE("00",DAY(Hoja2!D4034)),2),"/",RIGHT(CONCATENATE("00",MONTH(Hoja2!D4034)),2),"/",RIGHT(CONCATENATE("00",YEAR(Hoja2!D4034)),2)),"','",Hoja2!J4034,"',","FALSE, 1,8);"), "")</f>
        <v>INSERT INTO seguimiento_oficios_recepcion_oficio(fecha_captura, folio_interno, no_oficio, dependencia_envia, firma, fecha_oficio, asunto, anexo, captura_id, estatus_id) VALUES ('10/09/12',1399,'185','COMUNICACIÓN SOCIAL','ALFONSO DEL RIO PINTADO','10/09/12','SOLICITAN ACTAUCION DE LA BANDA DE MUSICA EL 12 Y 13 DE SEPTIEMBRE',FALSE, 1,8);</v>
      </c>
    </row>
    <row r="4035" spans="6:17">
      <c r="F4035" t="str">
        <f>RIGHT(CONCATENATE("00",DAY(Hoja2!B4035)),2)</f>
        <v>10</v>
      </c>
      <c r="G4035" t="str">
        <f>CONCATENATE(RIGHT(CONCATENATE("00",DAY(Hoja2!B4035)),2),"/",RIGHT(CONCATENATE("00",MONTH(Hoja2!B4035)),2),"/",RIGHT(CONCATENATE("00",YEAR(Hoja2!B4035)),2))</f>
        <v>10/09/12</v>
      </c>
      <c r="H4035" t="str">
        <f>RIGHT(CONCATENATE("00",DAY(Hoja2!D4035)),2)</f>
        <v>10</v>
      </c>
      <c r="I4035" t="str">
        <f>CONCATENATE(RIGHT(CONCATENATE("00",DAY(Hoja2!D4035)),2),"/",RIGHT(CONCATENATE("00",MONTH(Hoja2!D4035)),2),"/",RIGHT(CONCATENATE("00",YEAR(Hoja2!D4035)),2))</f>
        <v>10/09/12</v>
      </c>
      <c r="J4035" t="str">
        <f>IF(LEN(Hoja2!J4035)&gt;150,LEN(Hoja2!J4035),"")</f>
        <v/>
      </c>
      <c r="K4035" t="str">
        <f>IF(Hoja2!A4035&lt;&gt;"", IF(Hoja2!B4035&lt;&gt;"", IF(Hoja2!C4035&lt;&gt;"", IF(Hoja2!D4035&lt;&gt;"", IF(Hoja2!E4035&lt;&gt;"", IF(Hoja2!F4035&lt;&gt;"", IF(Hoja2!J4035&lt;&gt;"","ok",""),""),""),""),""),""),"")</f>
        <v>ok</v>
      </c>
      <c r="L4035" t="str">
        <f>IF(Hoja2!A4035="'S/F'","--","")</f>
        <v/>
      </c>
      <c r="M4035" t="str">
        <f>IF(LEN(Hoja2!C4035)&gt;30,Hoja2!C4035,"")</f>
        <v/>
      </c>
      <c r="O4035" t="str">
        <f>IF(LEN(Hoja2!F4035)&gt;110,LEN(Hoja2!F4035),"")</f>
        <v/>
      </c>
      <c r="Q4035" t="str">
        <f>IF(K4035="ok",CONCATENATE(IF(Hoja2!A4035="'S/F'","--",""),N4035,"INSERT INTO seguimiento_oficios_recepcion_oficio(fecha_captura, folio_interno, no_oficio, dependencia_envia, firma, fecha_oficio, asunto, anexo, captura_id, estatus_id) VALUES ('",CONCATENATE(RIGHT(CONCATENATE("00",DAY(Hoja2!B4035)),2),"/",RIGHT(CONCATENATE("00",MONTH(Hoja2!B4035)),2),"/",RIGHT(CONCATENATE("00",YEAR(Hoja2!B4035)),2)),"',",Hoja2!A4035,",'",Hoja2!C4035,"','",Hoja2!F4035,"','",Hoja2!E4035,"','",CONCATENATE(RIGHT(CONCATENATE("00",DAY(Hoja2!D4035)),2),"/",RIGHT(CONCATENATE("00",MONTH(Hoja2!D4035)),2),"/",RIGHT(CONCATENATE("00",YEAR(Hoja2!D4035)),2)),"','",Hoja2!J4035,"',","FALSE, 1,8);"), "")</f>
        <v>INSERT INTO seguimiento_oficios_recepcion_oficio(fecha_captura, folio_interno, no_oficio, dependencia_envia, firma, fecha_oficio, asunto, anexo, captura_id, estatus_id) VALUES ('10/09/12',1400,'183','COMUNICACIÓN SOCIAL','ALFONSO DEL RIO PINTADO','10/09/12','SOLICITAN APOYO PARA EL 16 DE SETIEMBRE',FALSE, 1,8);</v>
      </c>
    </row>
    <row r="4036" spans="6:17">
      <c r="F4036" t="str">
        <f>RIGHT(CONCATENATE("00",DAY(Hoja2!B4036)),2)</f>
        <v>10</v>
      </c>
      <c r="G4036" t="str">
        <f>CONCATENATE(RIGHT(CONCATENATE("00",DAY(Hoja2!B4036)),2),"/",RIGHT(CONCATENATE("00",MONTH(Hoja2!B4036)),2),"/",RIGHT(CONCATENATE("00",YEAR(Hoja2!B4036)),2))</f>
        <v>10/09/12</v>
      </c>
      <c r="H4036" t="str">
        <f>RIGHT(CONCATENATE("00",DAY(Hoja2!D4036)),2)</f>
        <v>08</v>
      </c>
      <c r="I4036" t="str">
        <f>CONCATENATE(RIGHT(CONCATENATE("00",DAY(Hoja2!D4036)),2),"/",RIGHT(CONCATENATE("00",MONTH(Hoja2!D4036)),2),"/",RIGHT(CONCATENATE("00",YEAR(Hoja2!D4036)),2))</f>
        <v>08/09/12</v>
      </c>
      <c r="J4036" t="str">
        <f>IF(LEN(Hoja2!J4036)&gt;150,LEN(Hoja2!J4036),"")</f>
        <v/>
      </c>
      <c r="K4036" t="str">
        <f>IF(Hoja2!A4036&lt;&gt;"", IF(Hoja2!B4036&lt;&gt;"", IF(Hoja2!C4036&lt;&gt;"", IF(Hoja2!D4036&lt;&gt;"", IF(Hoja2!E4036&lt;&gt;"", IF(Hoja2!F4036&lt;&gt;"", IF(Hoja2!J4036&lt;&gt;"","ok",""),""),""),""),""),""),"")</f>
        <v>ok</v>
      </c>
      <c r="L4036" t="str">
        <f>IF(Hoja2!A4036="'S/F'","--","")</f>
        <v/>
      </c>
      <c r="M4036" t="str">
        <f>IF(LEN(Hoja2!C4036)&gt;30,Hoja2!C4036,"")</f>
        <v/>
      </c>
      <c r="O4036" t="str">
        <f>IF(LEN(Hoja2!F4036)&gt;110,LEN(Hoja2!F4036),"")</f>
        <v/>
      </c>
      <c r="Q4036" t="str">
        <f>IF(K4036="ok",CONCATENATE(IF(Hoja2!A4036="'S/F'","--",""),N4036,"INSERT INTO seguimiento_oficios_recepcion_oficio(fecha_captura, folio_interno, no_oficio, dependencia_envia, firma, fecha_oficio, asunto, anexo, captura_id, estatus_id) VALUES ('",CONCATENATE(RIGHT(CONCATENATE("00",DAY(Hoja2!B4036)),2),"/",RIGHT(CONCATENATE("00",MONTH(Hoja2!B4036)),2),"/",RIGHT(CONCATENATE("00",YEAR(Hoja2!B4036)),2)),"',",Hoja2!A4036,",'",Hoja2!C4036,"','",Hoja2!F4036,"','",Hoja2!E4036,"','",CONCATENATE(RIGHT(CONCATENATE("00",DAY(Hoja2!D4036)),2),"/",RIGHT(CONCATENATE("00",MONTH(Hoja2!D4036)),2),"/",RIGHT(CONCATENATE("00",YEAR(Hoja2!D4036)),2)),"','",Hoja2!J4036,"',","FALSE, 1,8);"), "")</f>
        <v>INSERT INTO seguimiento_oficios_recepcion_oficio(fecha_captura, folio_interno, no_oficio, dependencia_envia, firma, fecha_oficio, asunto, anexo, captura_id, estatus_id) VALUES ('10/09/12',1401,'34366','30/A ZONA MILITAR','LUIS CRESENCIO SANDOVAL GONZALEZ','08/09/12','SOLICITAN BANDA DE MUSICA PARA EL 12 DE SEPTIEMBRE',FALSE, 1,8);</v>
      </c>
    </row>
    <row r="4037" spans="6:17">
      <c r="F4037" t="str">
        <f>RIGHT(CONCATENATE("00",DAY(Hoja2!B4037)),2)</f>
        <v>10</v>
      </c>
      <c r="G4037" t="str">
        <f>CONCATENATE(RIGHT(CONCATENATE("00",DAY(Hoja2!B4037)),2),"/",RIGHT(CONCATENATE("00",MONTH(Hoja2!B4037)),2),"/",RIGHT(CONCATENATE("00",YEAR(Hoja2!B4037)),2))</f>
        <v>10/09/12</v>
      </c>
      <c r="H4037" t="str">
        <f>RIGHT(CONCATENATE("00",DAY(Hoja2!D4037)),2)</f>
        <v>10</v>
      </c>
      <c r="I4037" t="str">
        <f>CONCATENATE(RIGHT(CONCATENATE("00",DAY(Hoja2!D4037)),2),"/",RIGHT(CONCATENATE("00",MONTH(Hoja2!D4037)),2),"/",RIGHT(CONCATENATE("00",YEAR(Hoja2!D4037)),2))</f>
        <v>10/09/12</v>
      </c>
      <c r="J4037" t="str">
        <f>IF(LEN(Hoja2!J4037)&gt;150,LEN(Hoja2!J4037),"")</f>
        <v/>
      </c>
      <c r="K4037" t="str">
        <f>IF(Hoja2!A4037&lt;&gt;"", IF(Hoja2!B4037&lt;&gt;"", IF(Hoja2!C4037&lt;&gt;"", IF(Hoja2!D4037&lt;&gt;"", IF(Hoja2!E4037&lt;&gt;"", IF(Hoja2!F4037&lt;&gt;"", IF(Hoja2!J4037&lt;&gt;"","ok",""),""),""),""),""),""),"")</f>
        <v>ok</v>
      </c>
      <c r="L4037" t="str">
        <f>IF(Hoja2!A4037="'S/F'","--","")</f>
        <v/>
      </c>
      <c r="M4037" t="str">
        <f>IF(LEN(Hoja2!C4037)&gt;30,Hoja2!C4037,"")</f>
        <v/>
      </c>
      <c r="O4037" t="str">
        <f>IF(LEN(Hoja2!F4037)&gt;110,LEN(Hoja2!F4037),"")</f>
        <v/>
      </c>
      <c r="Q4037" t="str">
        <f>IF(K4037="ok",CONCATENATE(IF(Hoja2!A4037="'S/F'","--",""),N4037,"INSERT INTO seguimiento_oficios_recepcion_oficio(fecha_captura, folio_interno, no_oficio, dependencia_envia, firma, fecha_oficio, asunto, anexo, captura_id, estatus_id) VALUES ('",CONCATENATE(RIGHT(CONCATENATE("00",DAY(Hoja2!B4037)),2),"/",RIGHT(CONCATENATE("00",MONTH(Hoja2!B4037)),2),"/",RIGHT(CONCATENATE("00",YEAR(Hoja2!B4037)),2)),"',",Hoja2!A4037,",'",Hoja2!C4037,"','",Hoja2!F4037,"','",Hoja2!E4037,"','",CONCATENATE(RIGHT(CONCATENATE("00",DAY(Hoja2!D4037)),2),"/",RIGHT(CONCATENATE("00",MONTH(Hoja2!D4037)),2),"/",RIGHT(CONCATENATE("00",YEAR(Hoja2!D4037)),2)),"','",Hoja2!J4037,"',","FALSE, 1,8);"), "")</f>
        <v>INSERT INTO seguimiento_oficios_recepcion_oficio(fecha_captura, folio_interno, no_oficio, dependencia_envia, firma, fecha_oficio, asunto, anexo, captura_id, estatus_id) VALUES ('10/09/12',1402,'187','COMUNICACIÓN SOCIAL','ALFONSO DEL RIO PINTADO','10/09/12','SOLICITAN ACTUACION DE LA BANDA DE MUSICA PARA EL 15 DE SEPTIEMBRE',FALSE, 1,8);</v>
      </c>
    </row>
    <row r="4038" spans="6:17">
      <c r="F4038" t="str">
        <f>RIGHT(CONCATENATE("00",DAY(Hoja2!B4038)),2)</f>
        <v>11</v>
      </c>
      <c r="G4038" t="str">
        <f>CONCATENATE(RIGHT(CONCATENATE("00",DAY(Hoja2!B4038)),2),"/",RIGHT(CONCATENATE("00",MONTH(Hoja2!B4038)),2),"/",RIGHT(CONCATENATE("00",YEAR(Hoja2!B4038)),2))</f>
        <v>11/09/12</v>
      </c>
      <c r="H4038" t="str">
        <f>RIGHT(CONCATENATE("00",DAY(Hoja2!D4038)),2)</f>
        <v>06</v>
      </c>
      <c r="I4038" t="str">
        <f>CONCATENATE(RIGHT(CONCATENATE("00",DAY(Hoja2!D4038)),2),"/",RIGHT(CONCATENATE("00",MONTH(Hoja2!D4038)),2),"/",RIGHT(CONCATENATE("00",YEAR(Hoja2!D4038)),2))</f>
        <v>06/09/12</v>
      </c>
      <c r="J4038" t="str">
        <f>IF(LEN(Hoja2!J4038)&gt;150,LEN(Hoja2!J4038),"")</f>
        <v/>
      </c>
      <c r="K4038" t="str">
        <f>IF(Hoja2!A4038&lt;&gt;"", IF(Hoja2!B4038&lt;&gt;"", IF(Hoja2!C4038&lt;&gt;"", IF(Hoja2!D4038&lt;&gt;"", IF(Hoja2!E4038&lt;&gt;"", IF(Hoja2!F4038&lt;&gt;"", IF(Hoja2!J4038&lt;&gt;"","ok",""),""),""),""),""),""),"")</f>
        <v>ok</v>
      </c>
      <c r="L4038" t="str">
        <f>IF(Hoja2!A4038="'S/F'","--","")</f>
        <v/>
      </c>
      <c r="M4038" t="str">
        <f>IF(LEN(Hoja2!C4038)&gt;30,Hoja2!C4038,"")</f>
        <v/>
      </c>
      <c r="O4038" t="str">
        <f>IF(LEN(Hoja2!F4038)&gt;110,LEN(Hoja2!F4038),"")</f>
        <v/>
      </c>
      <c r="Q4038" t="str">
        <f>IF(K4038="ok",CONCATENATE(IF(Hoja2!A4038="'S/F'","--",""),N4038,"INSERT INTO seguimiento_oficios_recepcion_oficio(fecha_captura, folio_interno, no_oficio, dependencia_envia, firma, fecha_oficio, asunto, anexo, captura_id, estatus_id) VALUES ('",CONCATENATE(RIGHT(CONCATENATE("00",DAY(Hoja2!B4038)),2),"/",RIGHT(CONCATENATE("00",MONTH(Hoja2!B4038)),2),"/",RIGHT(CONCATENATE("00",YEAR(Hoja2!B4038)),2)),"',",Hoja2!A4038,",'",Hoja2!C4038,"','",Hoja2!F4038,"','",Hoja2!E4038,"','",CONCATENATE(RIGHT(CONCATENATE("00",DAY(Hoja2!D4038)),2),"/",RIGHT(CONCATENATE("00",MONTH(Hoja2!D4038)),2),"/",RIGHT(CONCATENATE("00",YEAR(Hoja2!D4038)),2)),"','",Hoja2!J4038,"',","FALSE, 1,8);"), "")</f>
        <v>INSERT INTO seguimiento_oficios_recepcion_oficio(fecha_captura, folio_interno, no_oficio, dependencia_envia, firma, fecha_oficio, asunto, anexo, captura_id, estatus_id) VALUES ('11/09/12',1404,'1229','POLICIA ESTATAL DE CAMINOS','ROSA MELIDA LOPEZ VILLANUEVA','06/09/12','ENVIAN LISTADO DE ASISTENCIA DEL PERSONAL QUE SE ENCUENTRA COMISIONADO',FALSE, 1,8);</v>
      </c>
    </row>
    <row r="4039" spans="6:17">
      <c r="F4039" t="str">
        <f>RIGHT(CONCATENATE("00",DAY(Hoja2!B4039)),2)</f>
        <v>11</v>
      </c>
      <c r="G4039" t="str">
        <f>CONCATENATE(RIGHT(CONCATENATE("00",DAY(Hoja2!B4039)),2),"/",RIGHT(CONCATENATE("00",MONTH(Hoja2!B4039)),2),"/",RIGHT(CONCATENATE("00",YEAR(Hoja2!B4039)),2))</f>
        <v>11/09/12</v>
      </c>
      <c r="H4039" t="str">
        <f>RIGHT(CONCATENATE("00",DAY(Hoja2!D4039)),2)</f>
        <v>10</v>
      </c>
      <c r="I4039" t="str">
        <f>CONCATENATE(RIGHT(CONCATENATE("00",DAY(Hoja2!D4039)),2),"/",RIGHT(CONCATENATE("00",MONTH(Hoja2!D4039)),2),"/",RIGHT(CONCATENATE("00",YEAR(Hoja2!D4039)),2))</f>
        <v>10/09/12</v>
      </c>
      <c r="J4039" t="str">
        <f>IF(LEN(Hoja2!J4039)&gt;150,LEN(Hoja2!J4039),"")</f>
        <v/>
      </c>
      <c r="K4039" t="str">
        <f>IF(Hoja2!A4039&lt;&gt;"", IF(Hoja2!B4039&lt;&gt;"", IF(Hoja2!C4039&lt;&gt;"", IF(Hoja2!D4039&lt;&gt;"", IF(Hoja2!E4039&lt;&gt;"", IF(Hoja2!F4039&lt;&gt;"", IF(Hoja2!J4039&lt;&gt;"","ok",""),""),""),""),""),""),"")</f>
        <v>ok</v>
      </c>
      <c r="L4039" t="str">
        <f>IF(Hoja2!A4039="'S/F'","--","")</f>
        <v/>
      </c>
      <c r="M4039" t="str">
        <f>IF(LEN(Hoja2!C4039)&gt;30,Hoja2!C4039,"")</f>
        <v/>
      </c>
      <c r="O4039" t="str">
        <f>IF(LEN(Hoja2!F4039)&gt;110,LEN(Hoja2!F4039),"")</f>
        <v/>
      </c>
      <c r="Q4039" t="str">
        <f>IF(K4039="ok",CONCATENATE(IF(Hoja2!A4039="'S/F'","--",""),N4039,"INSERT INTO seguimiento_oficios_recepcion_oficio(fecha_captura, folio_interno, no_oficio, dependencia_envia, firma, fecha_oficio, asunto, anexo, captura_id, estatus_id) VALUES ('",CONCATENATE(RIGHT(CONCATENATE("00",DAY(Hoja2!B4039)),2),"/",RIGHT(CONCATENATE("00",MONTH(Hoja2!B4039)),2),"/",RIGHT(CONCATENATE("00",YEAR(Hoja2!B4039)),2)),"',",Hoja2!A4039,",'",Hoja2!C4039,"','",Hoja2!F4039,"','",Hoja2!E4039,"','",CONCATENATE(RIGHT(CONCATENATE("00",DAY(Hoja2!D4039)),2),"/",RIGHT(CONCATENATE("00",MONTH(Hoja2!D4039)),2),"/",RIGHT(CONCATENATE("00",YEAR(Hoja2!D4039)),2)),"','",Hoja2!J4039,"',","FALSE, 1,8);"), "")</f>
        <v>INSERT INTO seguimiento_oficios_recepcion_oficio(fecha_captura, folio_interno, no_oficio, dependencia_envia, firma, fecha_oficio, asunto, anexo, captura_id, estatus_id) VALUES ('11/09/12',1405,'3089','37/0 BATALLON','AVELINO DE LEON MENDEZ','10/09/12','SOLICITA MAMPARA',FALSE, 1,8);</v>
      </c>
    </row>
    <row r="4040" spans="6:17">
      <c r="F4040" t="str">
        <f>RIGHT(CONCATENATE("00",DAY(Hoja2!B4040)),2)</f>
        <v>11</v>
      </c>
      <c r="G4040" t="str">
        <f>CONCATENATE(RIGHT(CONCATENATE("00",DAY(Hoja2!B4040)),2),"/",RIGHT(CONCATENATE("00",MONTH(Hoja2!B4040)),2),"/",RIGHT(CONCATENATE("00",YEAR(Hoja2!B4040)),2))</f>
        <v>11/09/12</v>
      </c>
      <c r="H4040" t="str">
        <f>RIGHT(CONCATENATE("00",DAY(Hoja2!D4040)),2)</f>
        <v>10</v>
      </c>
      <c r="I4040" t="str">
        <f>CONCATENATE(RIGHT(CONCATENATE("00",DAY(Hoja2!D4040)),2),"/",RIGHT(CONCATENATE("00",MONTH(Hoja2!D4040)),2),"/",RIGHT(CONCATENATE("00",YEAR(Hoja2!D4040)),2))</f>
        <v>10/09/12</v>
      </c>
      <c r="J4040" t="str">
        <f>IF(LEN(Hoja2!J4040)&gt;150,LEN(Hoja2!J4040),"")</f>
        <v/>
      </c>
      <c r="K4040" t="str">
        <f>IF(Hoja2!A4040&lt;&gt;"", IF(Hoja2!B4040&lt;&gt;"", IF(Hoja2!C4040&lt;&gt;"", IF(Hoja2!D4040&lt;&gt;"", IF(Hoja2!E4040&lt;&gt;"", IF(Hoja2!F4040&lt;&gt;"", IF(Hoja2!J4040&lt;&gt;"","ok",""),""),""),""),""),""),"")</f>
        <v>ok</v>
      </c>
      <c r="L4040" t="str">
        <f>IF(Hoja2!A4040="'S/F'","--","")</f>
        <v/>
      </c>
      <c r="M4040" t="str">
        <f>IF(LEN(Hoja2!C4040)&gt;30,Hoja2!C4040,"")</f>
        <v/>
      </c>
      <c r="O4040" t="str">
        <f>IF(LEN(Hoja2!F4040)&gt;110,LEN(Hoja2!F4040),"")</f>
        <v/>
      </c>
      <c r="Q4040" t="str">
        <f>IF(K4040="ok",CONCATENATE(IF(Hoja2!A4040="'S/F'","--",""),N4040,"INSERT INTO seguimiento_oficios_recepcion_oficio(fecha_captura, folio_interno, no_oficio, dependencia_envia, firma, fecha_oficio, asunto, anexo, captura_id, estatus_id) VALUES ('",CONCATENATE(RIGHT(CONCATENATE("00",DAY(Hoja2!B4040)),2),"/",RIGHT(CONCATENATE("00",MONTH(Hoja2!B4040)),2),"/",RIGHT(CONCATENATE("00",YEAR(Hoja2!B4040)),2)),"',",Hoja2!A4040,",'",Hoja2!C4040,"','",Hoja2!F4040,"','",Hoja2!E4040,"','",CONCATENATE(RIGHT(CONCATENATE("00",DAY(Hoja2!D4040)),2),"/",RIGHT(CONCATENATE("00",MONTH(Hoja2!D4040)),2),"/",RIGHT(CONCATENATE("00",YEAR(Hoja2!D4040)),2)),"','",Hoja2!J4040,"',","FALSE, 1,8);"), "")</f>
        <v>INSERT INTO seguimiento_oficios_recepcion_oficio(fecha_captura, folio_interno, no_oficio, dependencia_envia, firma, fecha_oficio, asunto, anexo, captura_id, estatus_id) VALUES ('11/09/12',1406,'961','SISTEMA DE AGUA Y SANEAMIENTO','MEDARDO JESUS CANO MOLLINEDO','10/09/12','ENVIAN 8 RECIBOS DE LOS SECTORES 96 Y 97 CONSUMO JULIO Y AGOSTO',FALSE, 1,8);</v>
      </c>
    </row>
    <row r="4041" spans="6:17">
      <c r="F4041" t="str">
        <f>RIGHT(CONCATENATE("00",DAY(Hoja2!B4041)),2)</f>
        <v>13</v>
      </c>
      <c r="G4041" t="str">
        <f>CONCATENATE(RIGHT(CONCATENATE("00",DAY(Hoja2!B4041)),2),"/",RIGHT(CONCATENATE("00",MONTH(Hoja2!B4041)),2),"/",RIGHT(CONCATENATE("00",YEAR(Hoja2!B4041)),2))</f>
        <v>13/09/12</v>
      </c>
      <c r="H4041" t="str">
        <f>RIGHT(CONCATENATE("00",DAY(Hoja2!D4041)),2)</f>
        <v>12</v>
      </c>
      <c r="I4041" t="str">
        <f>CONCATENATE(RIGHT(CONCATENATE("00",DAY(Hoja2!D4041)),2),"/",RIGHT(CONCATENATE("00",MONTH(Hoja2!D4041)),2),"/",RIGHT(CONCATENATE("00",YEAR(Hoja2!D4041)),2))</f>
        <v>12/09/12</v>
      </c>
      <c r="J4041" t="str">
        <f>IF(LEN(Hoja2!J4041)&gt;150,LEN(Hoja2!J4041),"")</f>
        <v/>
      </c>
      <c r="K4041" t="str">
        <f>IF(Hoja2!A4041&lt;&gt;"", IF(Hoja2!B4041&lt;&gt;"", IF(Hoja2!C4041&lt;&gt;"", IF(Hoja2!D4041&lt;&gt;"", IF(Hoja2!E4041&lt;&gt;"", IF(Hoja2!F4041&lt;&gt;"", IF(Hoja2!J4041&lt;&gt;"","ok",""),""),""),""),""),""),"")</f>
        <v>ok</v>
      </c>
      <c r="L4041" t="str">
        <f>IF(Hoja2!A4041="'S/F'","--","")</f>
        <v/>
      </c>
      <c r="M4041" t="str">
        <f>IF(LEN(Hoja2!C4041)&gt;30,Hoja2!C4041,"")</f>
        <v/>
      </c>
      <c r="O4041" t="str">
        <f>IF(LEN(Hoja2!F4041)&gt;110,LEN(Hoja2!F4041),"")</f>
        <v/>
      </c>
      <c r="Q4041" t="str">
        <f>IF(K4041="ok",CONCATENATE(IF(Hoja2!A4041="'S/F'","--",""),N4041,"INSERT INTO seguimiento_oficios_recepcion_oficio(fecha_captura, folio_interno, no_oficio, dependencia_envia, firma, fecha_oficio, asunto, anexo, captura_id, estatus_id) VALUES ('",CONCATENATE(RIGHT(CONCATENATE("00",DAY(Hoja2!B4041)),2),"/",RIGHT(CONCATENATE("00",MONTH(Hoja2!B4041)),2),"/",RIGHT(CONCATENATE("00",YEAR(Hoja2!B4041)),2)),"',",Hoja2!A4041,",'",Hoja2!C4041,"','",Hoja2!F4041,"','",Hoja2!E4041,"','",CONCATENATE(RIGHT(CONCATENATE("00",DAY(Hoja2!D4041)),2),"/",RIGHT(CONCATENATE("00",MONTH(Hoja2!D4041)),2),"/",RIGHT(CONCATENATE("00",YEAR(Hoja2!D4041)),2)),"','",Hoja2!J4041,"',","FALSE, 1,8);"), "")</f>
        <v>INSERT INTO seguimiento_oficios_recepcion_oficio(fecha_captura, folio_interno, no_oficio, dependencia_envia, firma, fecha_oficio, asunto, anexo, captura_id, estatus_id) VALUES ('13/09/12',1408,'543','IEC','NORMA LILI CARDENAS ZURITA','12/09/12','SOLICITAN MONTAJE, INSTALACION Y DESMONTAJE DE LAS SOBRET ARIMAS QUE SOLICITO LA ORQUESTA SINFONICA NACIONAL PARA EL 12 DE OCTUBRE',FALSE, 1,8);</v>
      </c>
    </row>
    <row r="4042" spans="6:17">
      <c r="F4042" t="str">
        <f>RIGHT(CONCATENATE("00",DAY(Hoja2!B4042)),2)</f>
        <v>13</v>
      </c>
      <c r="G4042" t="str">
        <f>CONCATENATE(RIGHT(CONCATENATE("00",DAY(Hoja2!B4042)),2),"/",RIGHT(CONCATENATE("00",MONTH(Hoja2!B4042)),2),"/",RIGHT(CONCATENATE("00",YEAR(Hoja2!B4042)),2))</f>
        <v>13/09/12</v>
      </c>
      <c r="H4042" t="str">
        <f>RIGHT(CONCATENATE("00",DAY(Hoja2!D4042)),2)</f>
        <v>13</v>
      </c>
      <c r="I4042" t="str">
        <f>CONCATENATE(RIGHT(CONCATENATE("00",DAY(Hoja2!D4042)),2),"/",RIGHT(CONCATENATE("00",MONTH(Hoja2!D4042)),2),"/",RIGHT(CONCATENATE("00",YEAR(Hoja2!D4042)),2))</f>
        <v>13/09/12</v>
      </c>
      <c r="J4042" t="str">
        <f>IF(LEN(Hoja2!J4042)&gt;150,LEN(Hoja2!J4042),"")</f>
        <v/>
      </c>
      <c r="K4042" t="str">
        <f>IF(Hoja2!A4042&lt;&gt;"", IF(Hoja2!B4042&lt;&gt;"", IF(Hoja2!C4042&lt;&gt;"", IF(Hoja2!D4042&lt;&gt;"", IF(Hoja2!E4042&lt;&gt;"", IF(Hoja2!F4042&lt;&gt;"", IF(Hoja2!J4042&lt;&gt;"","ok",""),""),""),""),""),""),"")</f>
        <v>ok</v>
      </c>
      <c r="L4042" t="str">
        <f>IF(Hoja2!A4042="'S/F'","--","")</f>
        <v/>
      </c>
      <c r="M4042" t="str">
        <f>IF(LEN(Hoja2!C4042)&gt;30,Hoja2!C4042,"")</f>
        <v/>
      </c>
      <c r="O4042" t="str">
        <f>IF(LEN(Hoja2!F4042)&gt;110,LEN(Hoja2!F4042),"")</f>
        <v/>
      </c>
      <c r="Q4042" t="str">
        <f>IF(K4042="ok",CONCATENATE(IF(Hoja2!A4042="'S/F'","--",""),N4042,"INSERT INTO seguimiento_oficios_recepcion_oficio(fecha_captura, folio_interno, no_oficio, dependencia_envia, firma, fecha_oficio, asunto, anexo, captura_id, estatus_id) VALUES ('",CONCATENATE(RIGHT(CONCATENATE("00",DAY(Hoja2!B4042)),2),"/",RIGHT(CONCATENATE("00",MONTH(Hoja2!B4042)),2),"/",RIGHT(CONCATENATE("00",YEAR(Hoja2!B4042)),2)),"',",Hoja2!A4042,",'",Hoja2!C4042,"','",Hoja2!F4042,"','",Hoja2!E4042,"','",CONCATENATE(RIGHT(CONCATENATE("00",DAY(Hoja2!D4042)),2),"/",RIGHT(CONCATENATE("00",MONTH(Hoja2!D4042)),2),"/",RIGHT(CONCATENATE("00",YEAR(Hoja2!D4042)),2)),"','",Hoja2!J4042,"',","FALSE, 1,8);"), "")</f>
        <v>INSERT INTO seguimiento_oficios_recepcion_oficio(fecha_captura, folio_interno, no_oficio, dependencia_envia, firma, fecha_oficio, asunto, anexo, captura_id, estatus_id) VALUES ('13/09/12',1409,'394','SECRETARIA DE GOBIERNO','CARLOS ALBERTO PAYRO RUIZ','13/09/12','ENVIAN PARA FIRMA CONTRATRO ORIGINAL DE LA EMPRESA DESARROLLO INFORMATICO DEL SURESTE PARA LA COMPRA DE 13 COMPUTADORAS',FALSE, 1,8);</v>
      </c>
    </row>
    <row r="4043" spans="6:17">
      <c r="F4043" t="str">
        <f>RIGHT(CONCATENATE("00",DAY(Hoja2!B4043)),2)</f>
        <v>14</v>
      </c>
      <c r="G4043" t="str">
        <f>CONCATENATE(RIGHT(CONCATENATE("00",DAY(Hoja2!B4043)),2),"/",RIGHT(CONCATENATE("00",MONTH(Hoja2!B4043)),2),"/",RIGHT(CONCATENATE("00",YEAR(Hoja2!B4043)),2))</f>
        <v>14/09/12</v>
      </c>
      <c r="H4043" t="str">
        <f>RIGHT(CONCATENATE("00",DAY(Hoja2!D4043)),2)</f>
        <v>12</v>
      </c>
      <c r="I4043" t="str">
        <f>CONCATENATE(RIGHT(CONCATENATE("00",DAY(Hoja2!D4043)),2),"/",RIGHT(CONCATENATE("00",MONTH(Hoja2!D4043)),2),"/",RIGHT(CONCATENATE("00",YEAR(Hoja2!D4043)),2))</f>
        <v>12/09/12</v>
      </c>
      <c r="J4043" t="str">
        <f>IF(LEN(Hoja2!J4043)&gt;150,LEN(Hoja2!J4043),"")</f>
        <v/>
      </c>
      <c r="K4043" t="str">
        <f>IF(Hoja2!A4043&lt;&gt;"", IF(Hoja2!B4043&lt;&gt;"", IF(Hoja2!C4043&lt;&gt;"", IF(Hoja2!D4043&lt;&gt;"", IF(Hoja2!E4043&lt;&gt;"", IF(Hoja2!F4043&lt;&gt;"", IF(Hoja2!J4043&lt;&gt;"","ok",""),""),""),""),""),""),"")</f>
        <v>ok</v>
      </c>
      <c r="L4043" t="str">
        <f>IF(Hoja2!A4043="'S/F'","--","")</f>
        <v/>
      </c>
      <c r="M4043" t="str">
        <f>IF(LEN(Hoja2!C4043)&gt;30,Hoja2!C4043,"")</f>
        <v/>
      </c>
      <c r="O4043" t="str">
        <f>IF(LEN(Hoja2!F4043)&gt;110,LEN(Hoja2!F4043),"")</f>
        <v/>
      </c>
      <c r="Q4043" t="str">
        <f>IF(K4043="ok",CONCATENATE(IF(Hoja2!A4043="'S/F'","--",""),N4043,"INSERT INTO seguimiento_oficios_recepcion_oficio(fecha_captura, folio_interno, no_oficio, dependencia_envia, firma, fecha_oficio, asunto, anexo, captura_id, estatus_id) VALUES ('",CONCATENATE(RIGHT(CONCATENATE("00",DAY(Hoja2!B4043)),2),"/",RIGHT(CONCATENATE("00",MONTH(Hoja2!B4043)),2),"/",RIGHT(CONCATENATE("00",YEAR(Hoja2!B4043)),2)),"',",Hoja2!A4043,",'",Hoja2!C4043,"','",Hoja2!F4043,"','",Hoja2!E4043,"','",CONCATENATE(RIGHT(CONCATENATE("00",DAY(Hoja2!D4043)),2),"/",RIGHT(CONCATENATE("00",MONTH(Hoja2!D4043)),2),"/",RIGHT(CONCATENATE("00",YEAR(Hoja2!D4043)),2)),"','",Hoja2!J4043,"',","FALSE, 1,8);"), "")</f>
        <v>INSERT INTO seguimiento_oficios_recepcion_oficio(fecha_captura, folio_interno, no_oficio, dependencia_envia, firma, fecha_oficio, asunto, anexo, captura_id, estatus_id) VALUES ('14/09/12',1410,'1327','SAF','LILIA EUGENIA SEVILLA SUAREZ','12/09/12','ENVIAN INFORMACION DE PERSONAS FISICAS NO SE ENCUIENTRAN AL CORRIENTE EN SUS OBLIGACIONES FISCALES',FALSE, 1,8);</v>
      </c>
    </row>
    <row r="4044" spans="6:17">
      <c r="F4044" t="str">
        <f>RIGHT(CONCATENATE("00",DAY(Hoja2!B4044)),2)</f>
        <v>18</v>
      </c>
      <c r="G4044" t="str">
        <f>CONCATENATE(RIGHT(CONCATENATE("00",DAY(Hoja2!B4044)),2),"/",RIGHT(CONCATENATE("00",MONTH(Hoja2!B4044)),2),"/",RIGHT(CONCATENATE("00",YEAR(Hoja2!B4044)),2))</f>
        <v>18/09/12</v>
      </c>
      <c r="H4044" t="str">
        <f>RIGHT(CONCATENATE("00",DAY(Hoja2!D4044)),2)</f>
        <v>10</v>
      </c>
      <c r="I4044" t="str">
        <f>CONCATENATE(RIGHT(CONCATENATE("00",DAY(Hoja2!D4044)),2),"/",RIGHT(CONCATENATE("00",MONTH(Hoja2!D4044)),2),"/",RIGHT(CONCATENATE("00",YEAR(Hoja2!D4044)),2))</f>
        <v>10/08/12</v>
      </c>
      <c r="J4044" t="str">
        <f>IF(LEN(Hoja2!J4044)&gt;150,LEN(Hoja2!J4044),"")</f>
        <v/>
      </c>
      <c r="K4044" t="str">
        <f>IF(Hoja2!A4044&lt;&gt;"", IF(Hoja2!B4044&lt;&gt;"", IF(Hoja2!C4044&lt;&gt;"", IF(Hoja2!D4044&lt;&gt;"", IF(Hoja2!E4044&lt;&gt;"", IF(Hoja2!F4044&lt;&gt;"", IF(Hoja2!J4044&lt;&gt;"","ok",""),""),""),""),""),""),"")</f>
        <v>ok</v>
      </c>
      <c r="L4044" t="str">
        <f>IF(Hoja2!A4044="'S/F'","--","")</f>
        <v/>
      </c>
      <c r="M4044" t="str">
        <f>IF(LEN(Hoja2!C4044)&gt;30,Hoja2!C4044,"")</f>
        <v/>
      </c>
      <c r="O4044" t="str">
        <f>IF(LEN(Hoja2!F4044)&gt;110,LEN(Hoja2!F4044),"")</f>
        <v/>
      </c>
      <c r="Q4044" t="str">
        <f>IF(K4044="ok",CONCATENATE(IF(Hoja2!A4044="'S/F'","--",""),N4044,"INSERT INTO seguimiento_oficios_recepcion_oficio(fecha_captura, folio_interno, no_oficio, dependencia_envia, firma, fecha_oficio, asunto, anexo, captura_id, estatus_id) VALUES ('",CONCATENATE(RIGHT(CONCATENATE("00",DAY(Hoja2!B4044)),2),"/",RIGHT(CONCATENATE("00",MONTH(Hoja2!B4044)),2),"/",RIGHT(CONCATENATE("00",YEAR(Hoja2!B4044)),2)),"',",Hoja2!A4044,",'",Hoja2!C4044,"','",Hoja2!F4044,"','",Hoja2!E4044,"','",CONCATENATE(RIGHT(CONCATENATE("00",DAY(Hoja2!D4044)),2),"/",RIGHT(CONCATENATE("00",MONTH(Hoja2!D4044)),2),"/",RIGHT(CONCATENATE("00",YEAR(Hoja2!D4044)),2)),"','",Hoja2!J4044,"',","FALSE, 1,8);"), "")</f>
        <v>INSERT INTO seguimiento_oficios_recepcion_oficio(fecha_captura, folio_interno, no_oficio, dependencia_envia, firma, fecha_oficio, asunto, anexo, captura_id, estatus_id) VALUES ('18/09/12',1411,'1077','SAF','LILIA EUGENIA SEVILLA SUAREZ','10/08/12','SOLICITAN DEJAR SIN EFECTO LA PETICION PLANTEADA EN EL OFICIO SAF/SI/UEF/0731/2011',FALSE, 1,8);</v>
      </c>
    </row>
    <row r="4045" spans="6:17">
      <c r="F4045" t="str">
        <f>RIGHT(CONCATENATE("00",DAY(Hoja2!B4045)),2)</f>
        <v>18</v>
      </c>
      <c r="G4045" t="str">
        <f>CONCATENATE(RIGHT(CONCATENATE("00",DAY(Hoja2!B4045)),2),"/",RIGHT(CONCATENATE("00",MONTH(Hoja2!B4045)),2),"/",RIGHT(CONCATENATE("00",YEAR(Hoja2!B4045)),2))</f>
        <v>18/09/12</v>
      </c>
      <c r="H4045" t="str">
        <f>RIGHT(CONCATENATE("00",DAY(Hoja2!D4045)),2)</f>
        <v>10</v>
      </c>
      <c r="I4045" t="str">
        <f>CONCATENATE(RIGHT(CONCATENATE("00",DAY(Hoja2!D4045)),2),"/",RIGHT(CONCATENATE("00",MONTH(Hoja2!D4045)),2),"/",RIGHT(CONCATENATE("00",YEAR(Hoja2!D4045)),2))</f>
        <v>10/08/12</v>
      </c>
      <c r="J4045" t="str">
        <f>IF(LEN(Hoja2!J4045)&gt;150,LEN(Hoja2!J4045),"")</f>
        <v/>
      </c>
      <c r="K4045" t="str">
        <f>IF(Hoja2!A4045&lt;&gt;"", IF(Hoja2!B4045&lt;&gt;"", IF(Hoja2!C4045&lt;&gt;"", IF(Hoja2!D4045&lt;&gt;"", IF(Hoja2!E4045&lt;&gt;"", IF(Hoja2!F4045&lt;&gt;"", IF(Hoja2!J4045&lt;&gt;"","ok",""),""),""),""),""),""),"")</f>
        <v>ok</v>
      </c>
      <c r="L4045" t="str">
        <f>IF(Hoja2!A4045="'S/F'","--","")</f>
        <v/>
      </c>
      <c r="M4045" t="str">
        <f>IF(LEN(Hoja2!C4045)&gt;30,Hoja2!C4045,"")</f>
        <v/>
      </c>
      <c r="O4045" t="str">
        <f>IF(LEN(Hoja2!F4045)&gt;110,LEN(Hoja2!F4045),"")</f>
        <v/>
      </c>
      <c r="Q4045" t="str">
        <f>IF(K4045="ok",CONCATENATE(IF(Hoja2!A4045="'S/F'","--",""),N4045,"INSERT INTO seguimiento_oficios_recepcion_oficio(fecha_captura, folio_interno, no_oficio, dependencia_envia, firma, fecha_oficio, asunto, anexo, captura_id, estatus_id) VALUES ('",CONCATENATE(RIGHT(CONCATENATE("00",DAY(Hoja2!B4045)),2),"/",RIGHT(CONCATENATE("00",MONTH(Hoja2!B4045)),2),"/",RIGHT(CONCATENATE("00",YEAR(Hoja2!B4045)),2)),"',",Hoja2!A4045,",'",Hoja2!C4045,"','",Hoja2!F4045,"','",Hoja2!E4045,"','",CONCATENATE(RIGHT(CONCATENATE("00",DAY(Hoja2!D4045)),2),"/",RIGHT(CONCATENATE("00",MONTH(Hoja2!D4045)),2),"/",RIGHT(CONCATENATE("00",YEAR(Hoja2!D4045)),2)),"','",Hoja2!J4045,"',","FALSE, 1,8);"), "")</f>
        <v>INSERT INTO seguimiento_oficios_recepcion_oficio(fecha_captura, folio_interno, no_oficio, dependencia_envia, firma, fecha_oficio, asunto, anexo, captura_id, estatus_id) VALUES ('18/09/12',1412,'1104','SAF','LILIA EUGENIA SEVILLA SUAREZ','10/08/12','SOLICITAN DEJAR SIN EFECTO LA PETICION PLANTEADA EN EL OFICIO SAF/SI/UEF/0315/2012',FALSE, 1,8);</v>
      </c>
    </row>
    <row r="4046" spans="6:17">
      <c r="F4046" t="str">
        <f>RIGHT(CONCATENATE("00",DAY(Hoja2!B4046)),2)</f>
        <v>18</v>
      </c>
      <c r="G4046" t="str">
        <f>CONCATENATE(RIGHT(CONCATENATE("00",DAY(Hoja2!B4046)),2),"/",RIGHT(CONCATENATE("00",MONTH(Hoja2!B4046)),2),"/",RIGHT(CONCATENATE("00",YEAR(Hoja2!B4046)),2))</f>
        <v>18/09/12</v>
      </c>
      <c r="H4046" t="str">
        <f>RIGHT(CONCATENATE("00",DAY(Hoja2!D4046)),2)</f>
        <v>06</v>
      </c>
      <c r="I4046" t="str">
        <f>CONCATENATE(RIGHT(CONCATENATE("00",DAY(Hoja2!D4046)),2),"/",RIGHT(CONCATENATE("00",MONTH(Hoja2!D4046)),2),"/",RIGHT(CONCATENATE("00",YEAR(Hoja2!D4046)),2))</f>
        <v>06/09/12</v>
      </c>
      <c r="J4046" t="str">
        <f>IF(LEN(Hoja2!J4046)&gt;150,LEN(Hoja2!J4046),"")</f>
        <v/>
      </c>
      <c r="K4046" t="str">
        <f>IF(Hoja2!A4046&lt;&gt;"", IF(Hoja2!B4046&lt;&gt;"", IF(Hoja2!C4046&lt;&gt;"", IF(Hoja2!D4046&lt;&gt;"", IF(Hoja2!E4046&lt;&gt;"", IF(Hoja2!F4046&lt;&gt;"", IF(Hoja2!J4046&lt;&gt;"","ok",""),""),""),""),""),""),"")</f>
        <v>ok</v>
      </c>
      <c r="L4046" t="str">
        <f>IF(Hoja2!A4046="'S/F'","--","")</f>
        <v/>
      </c>
      <c r="M4046" t="str">
        <f>IF(LEN(Hoja2!C4046)&gt;30,Hoja2!C4046,"")</f>
        <v/>
      </c>
      <c r="O4046" t="str">
        <f>IF(LEN(Hoja2!F4046)&gt;110,LEN(Hoja2!F4046),"")</f>
        <v/>
      </c>
      <c r="Q4046" t="str">
        <f>IF(K4046="ok",CONCATENATE(IF(Hoja2!A4046="'S/F'","--",""),N4046,"INSERT INTO seguimiento_oficios_recepcion_oficio(fecha_captura, folio_interno, no_oficio, dependencia_envia, firma, fecha_oficio, asunto, anexo, captura_id, estatus_id) VALUES ('",CONCATENATE(RIGHT(CONCATENATE("00",DAY(Hoja2!B4046)),2),"/",RIGHT(CONCATENATE("00",MONTH(Hoja2!B4046)),2),"/",RIGHT(CONCATENATE("00",YEAR(Hoja2!B4046)),2)),"',",Hoja2!A4046,",'",Hoja2!C4046,"','",Hoja2!F4046,"','",Hoja2!E4046,"','",CONCATENATE(RIGHT(CONCATENATE("00",DAY(Hoja2!D4046)),2),"/",RIGHT(CONCATENATE("00",MONTH(Hoja2!D4046)),2),"/",RIGHT(CONCATENATE("00",YEAR(Hoja2!D4046)),2)),"','",Hoja2!J4046,"',","FALSE, 1,8);"), "")</f>
        <v>INSERT INTO seguimiento_oficios_recepcion_oficio(fecha_captura, folio_interno, no_oficio, dependencia_envia, firma, fecha_oficio, asunto, anexo, captura_id, estatus_id) VALUES ('18/09/12',1413,'1241','SAF','LILIA EUGENIA SEVILLA SUAREZ','06/09/12','SOLICITAN DEJAR SIN EFECTO LA PETICION PLANTEADA EN EL OFICIO SAF/SI/UEF/0661/2012',FALSE, 1,8);</v>
      </c>
    </row>
    <row r="4047" spans="6:17">
      <c r="F4047" t="str">
        <f>RIGHT(CONCATENATE("00",DAY(Hoja2!B4047)),2)</f>
        <v>18</v>
      </c>
      <c r="G4047" t="str">
        <f>CONCATENATE(RIGHT(CONCATENATE("00",DAY(Hoja2!B4047)),2),"/",RIGHT(CONCATENATE("00",MONTH(Hoja2!B4047)),2),"/",RIGHT(CONCATENATE("00",YEAR(Hoja2!B4047)),2))</f>
        <v>18/09/12</v>
      </c>
      <c r="H4047" t="str">
        <f>RIGHT(CONCATENATE("00",DAY(Hoja2!D4047)),2)</f>
        <v>10</v>
      </c>
      <c r="I4047" t="str">
        <f>CONCATENATE(RIGHT(CONCATENATE("00",DAY(Hoja2!D4047)),2),"/",RIGHT(CONCATENATE("00",MONTH(Hoja2!D4047)),2),"/",RIGHT(CONCATENATE("00",YEAR(Hoja2!D4047)),2))</f>
        <v>10/08/12</v>
      </c>
      <c r="J4047" t="str">
        <f>IF(LEN(Hoja2!J4047)&gt;150,LEN(Hoja2!J4047),"")</f>
        <v/>
      </c>
      <c r="K4047" t="str">
        <f>IF(Hoja2!A4047&lt;&gt;"", IF(Hoja2!B4047&lt;&gt;"", IF(Hoja2!C4047&lt;&gt;"", IF(Hoja2!D4047&lt;&gt;"", IF(Hoja2!E4047&lt;&gt;"", IF(Hoja2!F4047&lt;&gt;"", IF(Hoja2!J4047&lt;&gt;"","ok",""),""),""),""),""),""),"")</f>
        <v>ok</v>
      </c>
      <c r="L4047" t="str">
        <f>IF(Hoja2!A4047="'S/F'","--","")</f>
        <v/>
      </c>
      <c r="M4047" t="str">
        <f>IF(LEN(Hoja2!C4047)&gt;30,Hoja2!C4047,"")</f>
        <v/>
      </c>
      <c r="O4047" t="str">
        <f>IF(LEN(Hoja2!F4047)&gt;110,LEN(Hoja2!F4047),"")</f>
        <v/>
      </c>
      <c r="Q4047" t="str">
        <f>IF(K4047="ok",CONCATENATE(IF(Hoja2!A4047="'S/F'","--",""),N4047,"INSERT INTO seguimiento_oficios_recepcion_oficio(fecha_captura, folio_interno, no_oficio, dependencia_envia, firma, fecha_oficio, asunto, anexo, captura_id, estatus_id) VALUES ('",CONCATENATE(RIGHT(CONCATENATE("00",DAY(Hoja2!B4047)),2),"/",RIGHT(CONCATENATE("00",MONTH(Hoja2!B4047)),2),"/",RIGHT(CONCATENATE("00",YEAR(Hoja2!B4047)),2)),"',",Hoja2!A4047,",'",Hoja2!C4047,"','",Hoja2!F4047,"','",Hoja2!E4047,"','",CONCATENATE(RIGHT(CONCATENATE("00",DAY(Hoja2!D4047)),2),"/",RIGHT(CONCATENATE("00",MONTH(Hoja2!D4047)),2),"/",RIGHT(CONCATENATE("00",YEAR(Hoja2!D4047)),2)),"','",Hoja2!J4047,"',","FALSE, 1,8);"), "")</f>
        <v>INSERT INTO seguimiento_oficios_recepcion_oficio(fecha_captura, folio_interno, no_oficio, dependencia_envia, firma, fecha_oficio, asunto, anexo, captura_id, estatus_id) VALUES ('18/09/12',1414,'1151','SAF','LILIA EUGENIA SEVILLA SUAREZ','10/08/12','SOLICITAN DEJAR SIN EFECTO LA PETICION PLANTEADA EN EL OFICIO SAF/SI/UEF/0751/2009',FALSE, 1,8);</v>
      </c>
    </row>
    <row r="4048" spans="6:17">
      <c r="F4048" t="str">
        <f>RIGHT(CONCATENATE("00",DAY(Hoja2!B4048)),2)</f>
        <v>18</v>
      </c>
      <c r="G4048" t="str">
        <f>CONCATENATE(RIGHT(CONCATENATE("00",DAY(Hoja2!B4048)),2),"/",RIGHT(CONCATENATE("00",MONTH(Hoja2!B4048)),2),"/",RIGHT(CONCATENATE("00",YEAR(Hoja2!B4048)),2))</f>
        <v>18/09/12</v>
      </c>
      <c r="H4048" t="str">
        <f>RIGHT(CONCATENATE("00",DAY(Hoja2!D4048)),2)</f>
        <v>12</v>
      </c>
      <c r="I4048" t="str">
        <f>CONCATENATE(RIGHT(CONCATENATE("00",DAY(Hoja2!D4048)),2),"/",RIGHT(CONCATENATE("00",MONTH(Hoja2!D4048)),2),"/",RIGHT(CONCATENATE("00",YEAR(Hoja2!D4048)),2))</f>
        <v>12/09/12</v>
      </c>
      <c r="J4048" t="str">
        <f>IF(LEN(Hoja2!J4048)&gt;150,LEN(Hoja2!J4048),"")</f>
        <v/>
      </c>
      <c r="K4048" t="str">
        <f>IF(Hoja2!A4048&lt;&gt;"", IF(Hoja2!B4048&lt;&gt;"", IF(Hoja2!C4048&lt;&gt;"", IF(Hoja2!D4048&lt;&gt;"", IF(Hoja2!E4048&lt;&gt;"", IF(Hoja2!F4048&lt;&gt;"", IF(Hoja2!J4048&lt;&gt;"","ok",""),""),""),""),""),""),"")</f>
        <v>ok</v>
      </c>
      <c r="L4048" t="str">
        <f>IF(Hoja2!A4048="'S/F'","--","")</f>
        <v/>
      </c>
      <c r="M4048" t="str">
        <f>IF(LEN(Hoja2!C4048)&gt;30,Hoja2!C4048,"")</f>
        <v/>
      </c>
      <c r="O4048" t="str">
        <f>IF(LEN(Hoja2!F4048)&gt;110,LEN(Hoja2!F4048),"")</f>
        <v/>
      </c>
      <c r="Q4048" t="str">
        <f>IF(K4048="ok",CONCATENATE(IF(Hoja2!A4048="'S/F'","--",""),N4048,"INSERT INTO seguimiento_oficios_recepcion_oficio(fecha_captura, folio_interno, no_oficio, dependencia_envia, firma, fecha_oficio, asunto, anexo, captura_id, estatus_id) VALUES ('",CONCATENATE(RIGHT(CONCATENATE("00",DAY(Hoja2!B4048)),2),"/",RIGHT(CONCATENATE("00",MONTH(Hoja2!B4048)),2),"/",RIGHT(CONCATENATE("00",YEAR(Hoja2!B4048)),2)),"',",Hoja2!A4048,",'",Hoja2!C4048,"','",Hoja2!F4048,"','",Hoja2!E4048,"','",CONCATENATE(RIGHT(CONCATENATE("00",DAY(Hoja2!D4048)),2),"/",RIGHT(CONCATENATE("00",MONTH(Hoja2!D4048)),2),"/",RIGHT(CONCATENATE("00",YEAR(Hoja2!D4048)),2)),"','",Hoja2!J4048,"',","FALSE, 1,8);"), "")</f>
        <v>INSERT INTO seguimiento_oficios_recepcion_oficio(fecha_captura, folio_interno, no_oficio, dependencia_envia, firma, fecha_oficio, asunto, anexo, captura_id, estatus_id) VALUES ('18/09/12',1415,'1299','SAF','LILIA EUGENIA SEVILLA SUAREZ','12/09/12','SOLICITAN DEJAR SIN EFECTO LA PETICION PLANTEADA EN EL OFICIO SAF/SI/UEF/0661/2012',FALSE, 1,8);</v>
      </c>
    </row>
    <row r="4049" spans="6:17">
      <c r="F4049" t="str">
        <f>RIGHT(CONCATENATE("00",DAY(Hoja2!B4049)),2)</f>
        <v>18</v>
      </c>
      <c r="G4049" t="str">
        <f>CONCATENATE(RIGHT(CONCATENATE("00",DAY(Hoja2!B4049)),2),"/",RIGHT(CONCATENATE("00",MONTH(Hoja2!B4049)),2),"/",RIGHT(CONCATENATE("00",YEAR(Hoja2!B4049)),2))</f>
        <v>18/09/12</v>
      </c>
      <c r="H4049" t="str">
        <f>RIGHT(CONCATENATE("00",DAY(Hoja2!D4049)),2)</f>
        <v>13</v>
      </c>
      <c r="I4049" t="str">
        <f>CONCATENATE(RIGHT(CONCATENATE("00",DAY(Hoja2!D4049)),2),"/",RIGHT(CONCATENATE("00",MONTH(Hoja2!D4049)),2),"/",RIGHT(CONCATENATE("00",YEAR(Hoja2!D4049)),2))</f>
        <v>13/09/12</v>
      </c>
      <c r="J4049" t="str">
        <f>IF(LEN(Hoja2!J4049)&gt;150,LEN(Hoja2!J4049),"")</f>
        <v/>
      </c>
      <c r="K4049" t="str">
        <f>IF(Hoja2!A4049&lt;&gt;"", IF(Hoja2!B4049&lt;&gt;"", IF(Hoja2!C4049&lt;&gt;"", IF(Hoja2!D4049&lt;&gt;"", IF(Hoja2!E4049&lt;&gt;"", IF(Hoja2!F4049&lt;&gt;"", IF(Hoja2!J4049&lt;&gt;"","ok",""),""),""),""),""),""),"")</f>
        <v>ok</v>
      </c>
      <c r="L4049" t="str">
        <f>IF(Hoja2!A4049="'S/F'","--","")</f>
        <v/>
      </c>
      <c r="M4049" t="str">
        <f>IF(LEN(Hoja2!C4049)&gt;30,Hoja2!C4049,"")</f>
        <v/>
      </c>
      <c r="O4049" t="str">
        <f>IF(LEN(Hoja2!F4049)&gt;110,LEN(Hoja2!F4049),"")</f>
        <v/>
      </c>
      <c r="Q4049" t="str">
        <f>IF(K4049="ok",CONCATENATE(IF(Hoja2!A4049="'S/F'","--",""),N4049,"INSERT INTO seguimiento_oficios_recepcion_oficio(fecha_captura, folio_interno, no_oficio, dependencia_envia, firma, fecha_oficio, asunto, anexo, captura_id, estatus_id) VALUES ('",CONCATENATE(RIGHT(CONCATENATE("00",DAY(Hoja2!B4049)),2),"/",RIGHT(CONCATENATE("00",MONTH(Hoja2!B4049)),2),"/",RIGHT(CONCATENATE("00",YEAR(Hoja2!B4049)),2)),"',",Hoja2!A4049,",'",Hoja2!C4049,"','",Hoja2!F4049,"','",Hoja2!E4049,"','",CONCATENATE(RIGHT(CONCATENATE("00",DAY(Hoja2!D4049)),2),"/",RIGHT(CONCATENATE("00",MONTH(Hoja2!D4049)),2),"/",RIGHT(CONCATENATE("00",YEAR(Hoja2!D4049)),2)),"','",Hoja2!J4049,"',","FALSE, 1,8);"), "")</f>
        <v>INSERT INTO seguimiento_oficios_recepcion_oficio(fecha_captura, folio_interno, no_oficio, dependencia_envia, firma, fecha_oficio, asunto, anexo, captura_id, estatus_id) VALUES ('18/09/12',1416,'1338','SAF','LILIA EUGENIA SEVILLA SUAREZ','13/09/12','SOLICITAN INFORMACION DE EL DOMICILIO REGISTRADO EN EL CATALAGO DE PROVEEDORES DE AZCUE MUEBLES, S.A. DE C.V. Y JOSE RAFAEL GONZALEZ ISIDRO',FALSE, 1,8);</v>
      </c>
    </row>
    <row r="4050" spans="6:17">
      <c r="F4050" t="str">
        <f>RIGHT(CONCATENATE("00",DAY(Hoja2!B4050)),2)</f>
        <v>18</v>
      </c>
      <c r="G4050" t="str">
        <f>CONCATENATE(RIGHT(CONCATENATE("00",DAY(Hoja2!B4050)),2),"/",RIGHT(CONCATENATE("00",MONTH(Hoja2!B4050)),2),"/",RIGHT(CONCATENATE("00",YEAR(Hoja2!B4050)),2))</f>
        <v>18/09/12</v>
      </c>
      <c r="H4050" t="str">
        <f>RIGHT(CONCATENATE("00",DAY(Hoja2!D4050)),2)</f>
        <v>18</v>
      </c>
      <c r="I4050" t="str">
        <f>CONCATENATE(RIGHT(CONCATENATE("00",DAY(Hoja2!D4050)),2),"/",RIGHT(CONCATENATE("00",MONTH(Hoja2!D4050)),2),"/",RIGHT(CONCATENATE("00",YEAR(Hoja2!D4050)),2))</f>
        <v>18/09/12</v>
      </c>
      <c r="J4050" t="str">
        <f>IF(LEN(Hoja2!J4050)&gt;150,LEN(Hoja2!J4050),"")</f>
        <v/>
      </c>
      <c r="K4050" t="str">
        <f>IF(Hoja2!A4050&lt;&gt;"", IF(Hoja2!B4050&lt;&gt;"", IF(Hoja2!C4050&lt;&gt;"", IF(Hoja2!D4050&lt;&gt;"", IF(Hoja2!E4050&lt;&gt;"", IF(Hoja2!F4050&lt;&gt;"", IF(Hoja2!J4050&lt;&gt;"","ok",""),""),""),""),""),""),"")</f>
        <v>ok</v>
      </c>
      <c r="L4050" t="str">
        <f>IF(Hoja2!A4050="'S/F'","--","")</f>
        <v/>
      </c>
      <c r="M4050" t="str">
        <f>IF(LEN(Hoja2!C4050)&gt;30,Hoja2!C4050,"")</f>
        <v/>
      </c>
      <c r="O4050" t="str">
        <f>IF(LEN(Hoja2!F4050)&gt;110,LEN(Hoja2!F4050),"")</f>
        <v/>
      </c>
      <c r="Q4050" t="str">
        <f>IF(K4050="ok",CONCATENATE(IF(Hoja2!A4050="'S/F'","--",""),N4050,"INSERT INTO seguimiento_oficios_recepcion_oficio(fecha_captura, folio_interno, no_oficio, dependencia_envia, firma, fecha_oficio, asunto, anexo, captura_id, estatus_id) VALUES ('",CONCATENATE(RIGHT(CONCATENATE("00",DAY(Hoja2!B4050)),2),"/",RIGHT(CONCATENATE("00",MONTH(Hoja2!B4050)),2),"/",RIGHT(CONCATENATE("00",YEAR(Hoja2!B4050)),2)),"',",Hoja2!A4050,",'",Hoja2!C4050,"','",Hoja2!F4050,"','",Hoja2!E4050,"','",CONCATENATE(RIGHT(CONCATENATE("00",DAY(Hoja2!D4050)),2),"/",RIGHT(CONCATENATE("00",MONTH(Hoja2!D4050)),2),"/",RIGHT(CONCATENATE("00",YEAR(Hoja2!D4050)),2)),"','",Hoja2!J4050,"',","FALSE, 1,8);"), "")</f>
        <v>INSERT INTO seguimiento_oficios_recepcion_oficio(fecha_captura, folio_interno, no_oficio, dependencia_envia, firma, fecha_oficio, asunto, anexo, captura_id, estatus_id) VALUES ('18/09/12',1417,'028','DIF-TABASCO','PEDRO A. SALAZAR PADILLA ROMERO','18/09/12','SOLICITAN APOYOS PARA EL 09 DE OCTUBRE',FALSE, 1,8);</v>
      </c>
    </row>
    <row r="4051" spans="6:17">
      <c r="F4051" t="str">
        <f>RIGHT(CONCATENATE("00",DAY(Hoja2!B4051)),2)</f>
        <v>18</v>
      </c>
      <c r="G4051" t="str">
        <f>CONCATENATE(RIGHT(CONCATENATE("00",DAY(Hoja2!B4051)),2),"/",RIGHT(CONCATENATE("00",MONTH(Hoja2!B4051)),2),"/",RIGHT(CONCATENATE("00",YEAR(Hoja2!B4051)),2))</f>
        <v>18/09/12</v>
      </c>
      <c r="H4051" t="str">
        <f>RIGHT(CONCATENATE("00",DAY(Hoja2!D4051)),2)</f>
        <v>10</v>
      </c>
      <c r="I4051" t="str">
        <f>CONCATENATE(RIGHT(CONCATENATE("00",DAY(Hoja2!D4051)),2),"/",RIGHT(CONCATENATE("00",MONTH(Hoja2!D4051)),2),"/",RIGHT(CONCATENATE("00",YEAR(Hoja2!D4051)),2))</f>
        <v>10/09/12</v>
      </c>
      <c r="J4051" t="str">
        <f>IF(LEN(Hoja2!J4051)&gt;150,LEN(Hoja2!J4051),"")</f>
        <v/>
      </c>
      <c r="K4051" t="str">
        <f>IF(Hoja2!A4051&lt;&gt;"", IF(Hoja2!B4051&lt;&gt;"", IF(Hoja2!C4051&lt;&gt;"", IF(Hoja2!D4051&lt;&gt;"", IF(Hoja2!E4051&lt;&gt;"", IF(Hoja2!F4051&lt;&gt;"", IF(Hoja2!J4051&lt;&gt;"","ok",""),""),""),""),""),""),"")</f>
        <v>ok</v>
      </c>
      <c r="L4051" t="str">
        <f>IF(Hoja2!A4051="'S/F'","--","")</f>
        <v/>
      </c>
      <c r="M4051" t="str">
        <f>IF(LEN(Hoja2!C4051)&gt;30,Hoja2!C4051,"")</f>
        <v/>
      </c>
      <c r="O4051" t="str">
        <f>IF(LEN(Hoja2!F4051)&gt;110,LEN(Hoja2!F4051),"")</f>
        <v/>
      </c>
      <c r="Q4051" t="str">
        <f>IF(K4051="ok",CONCATENATE(IF(Hoja2!A4051="'S/F'","--",""),N4051,"INSERT INTO seguimiento_oficios_recepcion_oficio(fecha_captura, folio_interno, no_oficio, dependencia_envia, firma, fecha_oficio, asunto, anexo, captura_id, estatus_id) VALUES ('",CONCATENATE(RIGHT(CONCATENATE("00",DAY(Hoja2!B4051)),2),"/",RIGHT(CONCATENATE("00",MONTH(Hoja2!B4051)),2),"/",RIGHT(CONCATENATE("00",YEAR(Hoja2!B4051)),2)),"',",Hoja2!A4051,",'",Hoja2!C4051,"','",Hoja2!F4051,"','",Hoja2!E4051,"','",CONCATENATE(RIGHT(CONCATENATE("00",DAY(Hoja2!D4051)),2),"/",RIGHT(CONCATENATE("00",MONTH(Hoja2!D4051)),2),"/",RIGHT(CONCATENATE("00",YEAR(Hoja2!D4051)),2)),"','",Hoja2!J4051,"',","FALSE, 1,8);"), "")</f>
        <v>INSERT INTO seguimiento_oficios_recepcion_oficio(fecha_captura, folio_interno, no_oficio, dependencia_envia, firma, fecha_oficio, asunto, anexo, captura_id, estatus_id) VALUES ('18/09/12',1418,'508','SUTSET','RENE OVANDO OLAN','10/09/12','SOLICITA DESCUENTO DE 300.00 POR CONCEPTO DE SANCION INDICIPLINARIA A LOS TRABAJADORES DEL HOSPITAL GENERAL  DEL MUNICIPIO DE EMILIANO ZAPATA',FALSE, 1,8);</v>
      </c>
    </row>
    <row r="4052" spans="6:17">
      <c r="F4052" t="str">
        <f>RIGHT(CONCATENATE("00",DAY(Hoja2!B4052)),2)</f>
        <v>18</v>
      </c>
      <c r="G4052" t="str">
        <f>CONCATENATE(RIGHT(CONCATENATE("00",DAY(Hoja2!B4052)),2),"/",RIGHT(CONCATENATE("00",MONTH(Hoja2!B4052)),2),"/",RIGHT(CONCATENATE("00",YEAR(Hoja2!B4052)),2))</f>
        <v>18/09/12</v>
      </c>
      <c r="H4052" t="str">
        <f>RIGHT(CONCATENATE("00",DAY(Hoja2!D4052)),2)</f>
        <v>14</v>
      </c>
      <c r="I4052" t="str">
        <f>CONCATENATE(RIGHT(CONCATENATE("00",DAY(Hoja2!D4052)),2),"/",RIGHT(CONCATENATE("00",MONTH(Hoja2!D4052)),2),"/",RIGHT(CONCATENATE("00",YEAR(Hoja2!D4052)),2))</f>
        <v>14/08/12</v>
      </c>
      <c r="J4052" t="str">
        <f>IF(LEN(Hoja2!J4052)&gt;150,LEN(Hoja2!J4052),"")</f>
        <v/>
      </c>
      <c r="K4052" t="str">
        <f>IF(Hoja2!A4052&lt;&gt;"", IF(Hoja2!B4052&lt;&gt;"", IF(Hoja2!C4052&lt;&gt;"", IF(Hoja2!D4052&lt;&gt;"", IF(Hoja2!E4052&lt;&gt;"", IF(Hoja2!F4052&lt;&gt;"", IF(Hoja2!J4052&lt;&gt;"","ok",""),""),""),""),""),""),"")</f>
        <v>ok</v>
      </c>
      <c r="L4052" t="str">
        <f>IF(Hoja2!A4052="'S/F'","--","")</f>
        <v/>
      </c>
      <c r="M4052" t="str">
        <f>IF(LEN(Hoja2!C4052)&gt;30,Hoja2!C4052,"")</f>
        <v/>
      </c>
      <c r="O4052" t="str">
        <f>IF(LEN(Hoja2!F4052)&gt;110,LEN(Hoja2!F4052),"")</f>
        <v/>
      </c>
      <c r="Q4052" t="str">
        <f>IF(K4052="ok",CONCATENATE(IF(Hoja2!A4052="'S/F'","--",""),N4052,"INSERT INTO seguimiento_oficios_recepcion_oficio(fecha_captura, folio_interno, no_oficio, dependencia_envia, firma, fecha_oficio, asunto, anexo, captura_id, estatus_id) VALUES ('",CONCATENATE(RIGHT(CONCATENATE("00",DAY(Hoja2!B4052)),2),"/",RIGHT(CONCATENATE("00",MONTH(Hoja2!B4052)),2),"/",RIGHT(CONCATENATE("00",YEAR(Hoja2!B4052)),2)),"',",Hoja2!A4052,",'",Hoja2!C4052,"','",Hoja2!F4052,"','",Hoja2!E4052,"','",CONCATENATE(RIGHT(CONCATENATE("00",DAY(Hoja2!D4052)),2),"/",RIGHT(CONCATENATE("00",MONTH(Hoja2!D4052)),2),"/",RIGHT(CONCATENATE("00",YEAR(Hoja2!D4052)),2)),"','",Hoja2!J4052,"',","FALSE, 1,8);"), "")</f>
        <v>INSERT INTO seguimiento_oficios_recepcion_oficio(fecha_captura, folio_interno, no_oficio, dependencia_envia, firma, fecha_oficio, asunto, anexo, captura_id, estatus_id) VALUES ('18/09/12',1419,'1691','SAF','JOSE MANUEL SAIZ PINEDA','14/08/12','AUTORIZACION DE ADECUACION DE RECURSOS IFOS',FALSE, 1,8);</v>
      </c>
    </row>
    <row r="4053" spans="6:17">
      <c r="F4053" t="str">
        <f>RIGHT(CONCATENATE("00",DAY(Hoja2!B4053)),2)</f>
        <v>18</v>
      </c>
      <c r="G4053" t="str">
        <f>CONCATENATE(RIGHT(CONCATENATE("00",DAY(Hoja2!B4053)),2),"/",RIGHT(CONCATENATE("00",MONTH(Hoja2!B4053)),2),"/",RIGHT(CONCATENATE("00",YEAR(Hoja2!B4053)),2))</f>
        <v>18/09/12</v>
      </c>
      <c r="H4053" t="str">
        <f>RIGHT(CONCATENATE("00",DAY(Hoja2!D4053)),2)</f>
        <v>14</v>
      </c>
      <c r="I4053" t="str">
        <f>CONCATENATE(RIGHT(CONCATENATE("00",DAY(Hoja2!D4053)),2),"/",RIGHT(CONCATENATE("00",MONTH(Hoja2!D4053)),2),"/",RIGHT(CONCATENATE("00",YEAR(Hoja2!D4053)),2))</f>
        <v>14/08/12</v>
      </c>
      <c r="J4053" t="str">
        <f>IF(LEN(Hoja2!J4053)&gt;150,LEN(Hoja2!J4053),"")</f>
        <v/>
      </c>
      <c r="K4053" t="str">
        <f>IF(Hoja2!A4053&lt;&gt;"", IF(Hoja2!B4053&lt;&gt;"", IF(Hoja2!C4053&lt;&gt;"", IF(Hoja2!D4053&lt;&gt;"", IF(Hoja2!E4053&lt;&gt;"", IF(Hoja2!F4053&lt;&gt;"", IF(Hoja2!J4053&lt;&gt;"","ok",""),""),""),""),""),""),"")</f>
        <v>ok</v>
      </c>
      <c r="L4053" t="str">
        <f>IF(Hoja2!A4053="'S/F'","--","")</f>
        <v/>
      </c>
      <c r="M4053" t="str">
        <f>IF(LEN(Hoja2!C4053)&gt;30,Hoja2!C4053,"")</f>
        <v/>
      </c>
      <c r="O4053" t="str">
        <f>IF(LEN(Hoja2!F4053)&gt;110,LEN(Hoja2!F4053),"")</f>
        <v/>
      </c>
      <c r="Q4053" t="str">
        <f>IF(K4053="ok",CONCATENATE(IF(Hoja2!A4053="'S/F'","--",""),N4053,"INSERT INTO seguimiento_oficios_recepcion_oficio(fecha_captura, folio_interno, no_oficio, dependencia_envia, firma, fecha_oficio, asunto, anexo, captura_id, estatus_id) VALUES ('",CONCATENATE(RIGHT(CONCATENATE("00",DAY(Hoja2!B4053)),2),"/",RIGHT(CONCATENATE("00",MONTH(Hoja2!B4053)),2),"/",RIGHT(CONCATENATE("00",YEAR(Hoja2!B4053)),2)),"',",Hoja2!A4053,",'",Hoja2!C4053,"','",Hoja2!F4053,"','",Hoja2!E4053,"','",CONCATENATE(RIGHT(CONCATENATE("00",DAY(Hoja2!D4053)),2),"/",RIGHT(CONCATENATE("00",MONTH(Hoja2!D4053)),2),"/",RIGHT(CONCATENATE("00",YEAR(Hoja2!D4053)),2)),"','",Hoja2!J4053,"',","FALSE, 1,8);"), "")</f>
        <v>INSERT INTO seguimiento_oficios_recepcion_oficio(fecha_captura, folio_interno, no_oficio, dependencia_envia, firma, fecha_oficio, asunto, anexo, captura_id, estatus_id) VALUES ('18/09/12',1421,'1299','SAF','JOSE MANUEL SAIZ PINEDA','14/08/12','AUTORIZACION DE ADECUACION DE RECURSOS IFOS',FALSE, 1,8);</v>
      </c>
    </row>
    <row r="4054" spans="6:17">
      <c r="F4054" t="str">
        <f>RIGHT(CONCATENATE("00",DAY(Hoja2!B4054)),2)</f>
        <v>18</v>
      </c>
      <c r="G4054" t="str">
        <f>CONCATENATE(RIGHT(CONCATENATE("00",DAY(Hoja2!B4054)),2),"/",RIGHT(CONCATENATE("00",MONTH(Hoja2!B4054)),2),"/",RIGHT(CONCATENATE("00",YEAR(Hoja2!B4054)),2))</f>
        <v>18/09/12</v>
      </c>
      <c r="H4054" t="str">
        <f>RIGHT(CONCATENATE("00",DAY(Hoja2!D4054)),2)</f>
        <v>14</v>
      </c>
      <c r="I4054" t="str">
        <f>CONCATENATE(RIGHT(CONCATENATE("00",DAY(Hoja2!D4054)),2),"/",RIGHT(CONCATENATE("00",MONTH(Hoja2!D4054)),2),"/",RIGHT(CONCATENATE("00",YEAR(Hoja2!D4054)),2))</f>
        <v>14/08/12</v>
      </c>
      <c r="J4054" t="str">
        <f>IF(LEN(Hoja2!J4054)&gt;150,LEN(Hoja2!J4054),"")</f>
        <v/>
      </c>
      <c r="K4054" t="str">
        <f>IF(Hoja2!A4054&lt;&gt;"", IF(Hoja2!B4054&lt;&gt;"", IF(Hoja2!C4054&lt;&gt;"", IF(Hoja2!D4054&lt;&gt;"", IF(Hoja2!E4054&lt;&gt;"", IF(Hoja2!F4054&lt;&gt;"", IF(Hoja2!J4054&lt;&gt;"","ok",""),""),""),""),""),""),"")</f>
        <v>ok</v>
      </c>
      <c r="L4054" t="str">
        <f>IF(Hoja2!A4054="'S/F'","--","")</f>
        <v/>
      </c>
      <c r="M4054" t="str">
        <f>IF(LEN(Hoja2!C4054)&gt;30,Hoja2!C4054,"")</f>
        <v/>
      </c>
      <c r="O4054" t="str">
        <f>IF(LEN(Hoja2!F4054)&gt;110,LEN(Hoja2!F4054),"")</f>
        <v/>
      </c>
      <c r="Q4054" t="str">
        <f>IF(K4054="ok",CONCATENATE(IF(Hoja2!A4054="'S/F'","--",""),N4054,"INSERT INTO seguimiento_oficios_recepcion_oficio(fecha_captura, folio_interno, no_oficio, dependencia_envia, firma, fecha_oficio, asunto, anexo, captura_id, estatus_id) VALUES ('",CONCATENATE(RIGHT(CONCATENATE("00",DAY(Hoja2!B4054)),2),"/",RIGHT(CONCATENATE("00",MONTH(Hoja2!B4054)),2),"/",RIGHT(CONCATENATE("00",YEAR(Hoja2!B4054)),2)),"',",Hoja2!A4054,",'",Hoja2!C4054,"','",Hoja2!F4054,"','",Hoja2!E4054,"','",CONCATENATE(RIGHT(CONCATENATE("00",DAY(Hoja2!D4054)),2),"/",RIGHT(CONCATENATE("00",MONTH(Hoja2!D4054)),2),"/",RIGHT(CONCATENATE("00",YEAR(Hoja2!D4054)),2)),"','",Hoja2!J4054,"',","FALSE, 1,8);"), "")</f>
        <v>INSERT INTO seguimiento_oficios_recepcion_oficio(fecha_captura, folio_interno, no_oficio, dependencia_envia, firma, fecha_oficio, asunto, anexo, captura_id, estatus_id) VALUES ('18/09/12',1422,'1316','SAF','JOSE MANUEL SAIZ PINEDA','14/08/12','AUTORIZACION DE ADECUACION DE RECURSOS IFOS',FALSE, 1,8);</v>
      </c>
    </row>
    <row r="4055" spans="6:17">
      <c r="F4055" t="str">
        <f>RIGHT(CONCATENATE("00",DAY(Hoja2!B4055)),2)</f>
        <v>18</v>
      </c>
      <c r="G4055" t="str">
        <f>CONCATENATE(RIGHT(CONCATENATE("00",DAY(Hoja2!B4055)),2),"/",RIGHT(CONCATENATE("00",MONTH(Hoja2!B4055)),2),"/",RIGHT(CONCATENATE("00",YEAR(Hoja2!B4055)),2))</f>
        <v>18/09/12</v>
      </c>
      <c r="H4055" t="str">
        <f>RIGHT(CONCATENATE("00",DAY(Hoja2!D4055)),2)</f>
        <v>14</v>
      </c>
      <c r="I4055" t="str">
        <f>CONCATENATE(RIGHT(CONCATENATE("00",DAY(Hoja2!D4055)),2),"/",RIGHT(CONCATENATE("00",MONTH(Hoja2!D4055)),2),"/",RIGHT(CONCATENATE("00",YEAR(Hoja2!D4055)),2))</f>
        <v>14/08/12</v>
      </c>
      <c r="J4055" t="str">
        <f>IF(LEN(Hoja2!J4055)&gt;150,LEN(Hoja2!J4055),"")</f>
        <v/>
      </c>
      <c r="K4055" t="str">
        <f>IF(Hoja2!A4055&lt;&gt;"", IF(Hoja2!B4055&lt;&gt;"", IF(Hoja2!C4055&lt;&gt;"", IF(Hoja2!D4055&lt;&gt;"", IF(Hoja2!E4055&lt;&gt;"", IF(Hoja2!F4055&lt;&gt;"", IF(Hoja2!J4055&lt;&gt;"","ok",""),""),""),""),""),""),"")</f>
        <v>ok</v>
      </c>
      <c r="L4055" t="str">
        <f>IF(Hoja2!A4055="'S/F'","--","")</f>
        <v/>
      </c>
      <c r="M4055" t="str">
        <f>IF(LEN(Hoja2!C4055)&gt;30,Hoja2!C4055,"")</f>
        <v/>
      </c>
      <c r="O4055" t="str">
        <f>IF(LEN(Hoja2!F4055)&gt;110,LEN(Hoja2!F4055),"")</f>
        <v/>
      </c>
      <c r="Q4055" t="str">
        <f>IF(K4055="ok",CONCATENATE(IF(Hoja2!A4055="'S/F'","--",""),N4055,"INSERT INTO seguimiento_oficios_recepcion_oficio(fecha_captura, folio_interno, no_oficio, dependencia_envia, firma, fecha_oficio, asunto, anexo, captura_id, estatus_id) VALUES ('",CONCATENATE(RIGHT(CONCATENATE("00",DAY(Hoja2!B4055)),2),"/",RIGHT(CONCATENATE("00",MONTH(Hoja2!B4055)),2),"/",RIGHT(CONCATENATE("00",YEAR(Hoja2!B4055)),2)),"',",Hoja2!A4055,",'",Hoja2!C4055,"','",Hoja2!F4055,"','",Hoja2!E4055,"','",CONCATENATE(RIGHT(CONCATENATE("00",DAY(Hoja2!D4055)),2),"/",RIGHT(CONCATENATE("00",MONTH(Hoja2!D4055)),2),"/",RIGHT(CONCATENATE("00",YEAR(Hoja2!D4055)),2)),"','",Hoja2!J4055,"',","FALSE, 1,8);"), "")</f>
        <v>INSERT INTO seguimiento_oficios_recepcion_oficio(fecha_captura, folio_interno, no_oficio, dependencia_envia, firma, fecha_oficio, asunto, anexo, captura_id, estatus_id) VALUES ('18/09/12',1423,'1317','SAF','JOSE MANUEL SAIZ PINEDA','14/08/12','AUTORIZACION DE ADECUACION DE RECURSOS IFOS',FALSE, 1,8);</v>
      </c>
    </row>
    <row r="4056" spans="6:17">
      <c r="F4056" t="str">
        <f>RIGHT(CONCATENATE("00",DAY(Hoja2!B4056)),2)</f>
        <v>18</v>
      </c>
      <c r="G4056" t="str">
        <f>CONCATENATE(RIGHT(CONCATENATE("00",DAY(Hoja2!B4056)),2),"/",RIGHT(CONCATENATE("00",MONTH(Hoja2!B4056)),2),"/",RIGHT(CONCATENATE("00",YEAR(Hoja2!B4056)),2))</f>
        <v>18/09/12</v>
      </c>
      <c r="H4056" t="str">
        <f>RIGHT(CONCATENATE("00",DAY(Hoja2!D4056)),2)</f>
        <v>14</v>
      </c>
      <c r="I4056" t="str">
        <f>CONCATENATE(RIGHT(CONCATENATE("00",DAY(Hoja2!D4056)),2),"/",RIGHT(CONCATENATE("00",MONTH(Hoja2!D4056)),2),"/",RIGHT(CONCATENATE("00",YEAR(Hoja2!D4056)),2))</f>
        <v>14/08/12</v>
      </c>
      <c r="J4056" t="str">
        <f>IF(LEN(Hoja2!J4056)&gt;150,LEN(Hoja2!J4056),"")</f>
        <v/>
      </c>
      <c r="K4056" t="str">
        <f>IF(Hoja2!A4056&lt;&gt;"", IF(Hoja2!B4056&lt;&gt;"", IF(Hoja2!C4056&lt;&gt;"", IF(Hoja2!D4056&lt;&gt;"", IF(Hoja2!E4056&lt;&gt;"", IF(Hoja2!F4056&lt;&gt;"", IF(Hoja2!J4056&lt;&gt;"","ok",""),""),""),""),""),""),"")</f>
        <v>ok</v>
      </c>
      <c r="L4056" t="str">
        <f>IF(Hoja2!A4056="'S/F'","--","")</f>
        <v/>
      </c>
      <c r="M4056" t="str">
        <f>IF(LEN(Hoja2!C4056)&gt;30,Hoja2!C4056,"")</f>
        <v/>
      </c>
      <c r="O4056" t="str">
        <f>IF(LEN(Hoja2!F4056)&gt;110,LEN(Hoja2!F4056),"")</f>
        <v/>
      </c>
      <c r="Q4056" t="str">
        <f>IF(K4056="ok",CONCATENATE(IF(Hoja2!A4056="'S/F'","--",""),N4056,"INSERT INTO seguimiento_oficios_recepcion_oficio(fecha_captura, folio_interno, no_oficio, dependencia_envia, firma, fecha_oficio, asunto, anexo, captura_id, estatus_id) VALUES ('",CONCATENATE(RIGHT(CONCATENATE("00",DAY(Hoja2!B4056)),2),"/",RIGHT(CONCATENATE("00",MONTH(Hoja2!B4056)),2),"/",RIGHT(CONCATENATE("00",YEAR(Hoja2!B4056)),2)),"',",Hoja2!A4056,",'",Hoja2!C4056,"','",Hoja2!F4056,"','",Hoja2!E4056,"','",CONCATENATE(RIGHT(CONCATENATE("00",DAY(Hoja2!D4056)),2),"/",RIGHT(CONCATENATE("00",MONTH(Hoja2!D4056)),2),"/",RIGHT(CONCATENATE("00",YEAR(Hoja2!D4056)),2)),"','",Hoja2!J4056,"',","FALSE, 1,8);"), "")</f>
        <v>INSERT INTO seguimiento_oficios_recepcion_oficio(fecha_captura, folio_interno, no_oficio, dependencia_envia, firma, fecha_oficio, asunto, anexo, captura_id, estatus_id) VALUES ('18/09/12',1424,'526','SAF','JOSE MANUEL SAIZ PINEDA','14/08/12','AUTORIZACION DE ADECUACION DE RECURSOS IFOS',FALSE, 1,8);</v>
      </c>
    </row>
    <row r="4057" spans="6:17">
      <c r="F4057" t="str">
        <f>RIGHT(CONCATENATE("00",DAY(Hoja2!B4057)),2)</f>
        <v>18</v>
      </c>
      <c r="G4057" t="str">
        <f>CONCATENATE(RIGHT(CONCATENATE("00",DAY(Hoja2!B4057)),2),"/",RIGHT(CONCATENATE("00",MONTH(Hoja2!B4057)),2),"/",RIGHT(CONCATENATE("00",YEAR(Hoja2!B4057)),2))</f>
        <v>18/09/12</v>
      </c>
      <c r="H4057" t="str">
        <f>RIGHT(CONCATENATE("00",DAY(Hoja2!D4057)),2)</f>
        <v>14</v>
      </c>
      <c r="I4057" t="str">
        <f>CONCATENATE(RIGHT(CONCATENATE("00",DAY(Hoja2!D4057)),2),"/",RIGHT(CONCATENATE("00",MONTH(Hoja2!D4057)),2),"/",RIGHT(CONCATENATE("00",YEAR(Hoja2!D4057)),2))</f>
        <v>14/08/12</v>
      </c>
      <c r="J4057" t="str">
        <f>IF(LEN(Hoja2!J4057)&gt;150,LEN(Hoja2!J4057),"")</f>
        <v/>
      </c>
      <c r="K4057" t="str">
        <f>IF(Hoja2!A4057&lt;&gt;"", IF(Hoja2!B4057&lt;&gt;"", IF(Hoja2!C4057&lt;&gt;"", IF(Hoja2!D4057&lt;&gt;"", IF(Hoja2!E4057&lt;&gt;"", IF(Hoja2!F4057&lt;&gt;"", IF(Hoja2!J4057&lt;&gt;"","ok",""),""),""),""),""),""),"")</f>
        <v>ok</v>
      </c>
      <c r="L4057" t="str">
        <f>IF(Hoja2!A4057="'S/F'","--","")</f>
        <v/>
      </c>
      <c r="M4057" t="str">
        <f>IF(LEN(Hoja2!C4057)&gt;30,Hoja2!C4057,"")</f>
        <v/>
      </c>
      <c r="O4057" t="str">
        <f>IF(LEN(Hoja2!F4057)&gt;110,LEN(Hoja2!F4057),"")</f>
        <v/>
      </c>
      <c r="Q4057" t="str">
        <f>IF(K4057="ok",CONCATENATE(IF(Hoja2!A4057="'S/F'","--",""),N4057,"INSERT INTO seguimiento_oficios_recepcion_oficio(fecha_captura, folio_interno, no_oficio, dependencia_envia, firma, fecha_oficio, asunto, anexo, captura_id, estatus_id) VALUES ('",CONCATENATE(RIGHT(CONCATENATE("00",DAY(Hoja2!B4057)),2),"/",RIGHT(CONCATENATE("00",MONTH(Hoja2!B4057)),2),"/",RIGHT(CONCATENATE("00",YEAR(Hoja2!B4057)),2)),"',",Hoja2!A4057,",'",Hoja2!C4057,"','",Hoja2!F4057,"','",Hoja2!E4057,"','",CONCATENATE(RIGHT(CONCATENATE("00",DAY(Hoja2!D4057)),2),"/",RIGHT(CONCATENATE("00",MONTH(Hoja2!D4057)),2),"/",RIGHT(CONCATENATE("00",YEAR(Hoja2!D4057)),2)),"','",Hoja2!J4057,"',","FALSE, 1,8);"), "")</f>
        <v>INSERT INTO seguimiento_oficios_recepcion_oficio(fecha_captura, folio_interno, no_oficio, dependencia_envia, firma, fecha_oficio, asunto, anexo, captura_id, estatus_id) VALUES ('18/09/12',1425,'1348','SAF','JOSE MANUEL SAIZ PINEDA','14/08/12','AUTORIZACION DE ADECUACION DE RECURSOS IFOS',FALSE, 1,8);</v>
      </c>
    </row>
    <row r="4058" spans="6:17">
      <c r="F4058" t="str">
        <f>RIGHT(CONCATENATE("00",DAY(Hoja2!B4058)),2)</f>
        <v>18</v>
      </c>
      <c r="G4058" t="str">
        <f>CONCATENATE(RIGHT(CONCATENATE("00",DAY(Hoja2!B4058)),2),"/",RIGHT(CONCATENATE("00",MONTH(Hoja2!B4058)),2),"/",RIGHT(CONCATENATE("00",YEAR(Hoja2!B4058)),2))</f>
        <v>18/09/12</v>
      </c>
      <c r="H4058" t="str">
        <f>RIGHT(CONCATENATE("00",DAY(Hoja2!D4058)),2)</f>
        <v>14</v>
      </c>
      <c r="I4058" t="str">
        <f>CONCATENATE(RIGHT(CONCATENATE("00",DAY(Hoja2!D4058)),2),"/",RIGHT(CONCATENATE("00",MONTH(Hoja2!D4058)),2),"/",RIGHT(CONCATENATE("00",YEAR(Hoja2!D4058)),2))</f>
        <v>14/08/12</v>
      </c>
      <c r="J4058" t="str">
        <f>IF(LEN(Hoja2!J4058)&gt;150,LEN(Hoja2!J4058),"")</f>
        <v/>
      </c>
      <c r="K4058" t="str">
        <f>IF(Hoja2!A4058&lt;&gt;"", IF(Hoja2!B4058&lt;&gt;"", IF(Hoja2!C4058&lt;&gt;"", IF(Hoja2!D4058&lt;&gt;"", IF(Hoja2!E4058&lt;&gt;"", IF(Hoja2!F4058&lt;&gt;"", IF(Hoja2!J4058&lt;&gt;"","ok",""),""),""),""),""),""),"")</f>
        <v>ok</v>
      </c>
      <c r="L4058" t="str">
        <f>IF(Hoja2!A4058="'S/F'","--","")</f>
        <v/>
      </c>
      <c r="M4058" t="str">
        <f>IF(LEN(Hoja2!C4058)&gt;30,Hoja2!C4058,"")</f>
        <v/>
      </c>
      <c r="O4058" t="str">
        <f>IF(LEN(Hoja2!F4058)&gt;110,LEN(Hoja2!F4058),"")</f>
        <v/>
      </c>
      <c r="Q4058" t="str">
        <f>IF(K4058="ok",CONCATENATE(IF(Hoja2!A4058="'S/F'","--",""),N4058,"INSERT INTO seguimiento_oficios_recepcion_oficio(fecha_captura, folio_interno, no_oficio, dependencia_envia, firma, fecha_oficio, asunto, anexo, captura_id, estatus_id) VALUES ('",CONCATENATE(RIGHT(CONCATENATE("00",DAY(Hoja2!B4058)),2),"/",RIGHT(CONCATENATE("00",MONTH(Hoja2!B4058)),2),"/",RIGHT(CONCATENATE("00",YEAR(Hoja2!B4058)),2)),"',",Hoja2!A4058,",'",Hoja2!C4058,"','",Hoja2!F4058,"','",Hoja2!E4058,"','",CONCATENATE(RIGHT(CONCATENATE("00",DAY(Hoja2!D4058)),2),"/",RIGHT(CONCATENATE("00",MONTH(Hoja2!D4058)),2),"/",RIGHT(CONCATENATE("00",YEAR(Hoja2!D4058)),2)),"','",Hoja2!J4058,"',","FALSE, 1,8);"), "")</f>
        <v>INSERT INTO seguimiento_oficios_recepcion_oficio(fecha_captura, folio_interno, no_oficio, dependencia_envia, firma, fecha_oficio, asunto, anexo, captura_id, estatus_id) VALUES ('18/09/12',1426,'1706','SAF','JOSE MANUEL SAIZ PINEDA','14/08/12','AUTORIZACION DE ADECUACION DE RECURSOS IFOS',FALSE, 1,8);</v>
      </c>
    </row>
    <row r="4059" spans="6:17">
      <c r="F4059" t="str">
        <f>RIGHT(CONCATENATE("00",DAY(Hoja2!B4059)),2)</f>
        <v>19</v>
      </c>
      <c r="G4059" t="str">
        <f>CONCATENATE(RIGHT(CONCATENATE("00",DAY(Hoja2!B4059)),2),"/",RIGHT(CONCATENATE("00",MONTH(Hoja2!B4059)),2),"/",RIGHT(CONCATENATE("00",YEAR(Hoja2!B4059)),2))</f>
        <v>19/09/12</v>
      </c>
      <c r="H4059" t="str">
        <f>RIGHT(CONCATENATE("00",DAY(Hoja2!D4059)),2)</f>
        <v>14</v>
      </c>
      <c r="I4059" t="str">
        <f>CONCATENATE(RIGHT(CONCATENATE("00",DAY(Hoja2!D4059)),2),"/",RIGHT(CONCATENATE("00",MONTH(Hoja2!D4059)),2),"/",RIGHT(CONCATENATE("00",YEAR(Hoja2!D4059)),2))</f>
        <v>14/09/12</v>
      </c>
      <c r="J4059" t="str">
        <f>IF(LEN(Hoja2!J4059)&gt;150,LEN(Hoja2!J4059),"")</f>
        <v/>
      </c>
      <c r="K4059" t="str">
        <f>IF(Hoja2!A4059&lt;&gt;"", IF(Hoja2!B4059&lt;&gt;"", IF(Hoja2!C4059&lt;&gt;"", IF(Hoja2!D4059&lt;&gt;"", IF(Hoja2!E4059&lt;&gt;"", IF(Hoja2!F4059&lt;&gt;"", IF(Hoja2!J4059&lt;&gt;"","ok",""),""),""),""),""),""),"")</f>
        <v>ok</v>
      </c>
      <c r="L4059" t="str">
        <f>IF(Hoja2!A4059="'S/F'","--","")</f>
        <v/>
      </c>
      <c r="M4059" t="str">
        <f>IF(LEN(Hoja2!C4059)&gt;30,Hoja2!C4059,"")</f>
        <v/>
      </c>
      <c r="O4059" t="str">
        <f>IF(LEN(Hoja2!F4059)&gt;110,LEN(Hoja2!F4059),"")</f>
        <v/>
      </c>
      <c r="Q4059" t="str">
        <f>IF(K4059="ok",CONCATENATE(IF(Hoja2!A4059="'S/F'","--",""),N4059,"INSERT INTO seguimiento_oficios_recepcion_oficio(fecha_captura, folio_interno, no_oficio, dependencia_envia, firma, fecha_oficio, asunto, anexo, captura_id, estatus_id) VALUES ('",CONCATENATE(RIGHT(CONCATENATE("00",DAY(Hoja2!B4059)),2),"/",RIGHT(CONCATENATE("00",MONTH(Hoja2!B4059)),2),"/",RIGHT(CONCATENATE("00",YEAR(Hoja2!B4059)),2)),"',",Hoja2!A4059,",'",Hoja2!C4059,"','",Hoja2!F4059,"','",Hoja2!E4059,"','",CONCATENATE(RIGHT(CONCATENATE("00",DAY(Hoja2!D4059)),2),"/",RIGHT(CONCATENATE("00",MONTH(Hoja2!D4059)),2),"/",RIGHT(CONCATENATE("00",YEAR(Hoja2!D4059)),2)),"','",Hoja2!J4059,"',","FALSE, 1,8);"), "")</f>
        <v>INSERT INTO seguimiento_oficios_recepcion_oficio(fecha_captura, folio_interno, no_oficio, dependencia_envia, firma, fecha_oficio, asunto, anexo, captura_id, estatus_id) VALUES ('19/09/12',1427,'1344','SAF','LILIA EUGENIA SEVILLA SUAREZ','14/09/12','SOLICITA INFORMES DEL DOMICILIO REGISTRADO EN EL CATALAGO DE PROVEEDORES DE FRANCISCO PEREZ MALDONADO',FALSE, 1,8);</v>
      </c>
    </row>
    <row r="4060" spans="6:17">
      <c r="F4060" t="str">
        <f>RIGHT(CONCATENATE("00",DAY(Hoja2!B4060)),2)</f>
        <v>20</v>
      </c>
      <c r="G4060" t="str">
        <f>CONCATENATE(RIGHT(CONCATENATE("00",DAY(Hoja2!B4060)),2),"/",RIGHT(CONCATENATE("00",MONTH(Hoja2!B4060)),2),"/",RIGHT(CONCATENATE("00",YEAR(Hoja2!B4060)),2))</f>
        <v>20/09/12</v>
      </c>
      <c r="H4060" t="str">
        <f>RIGHT(CONCATENATE("00",DAY(Hoja2!D4060)),2)</f>
        <v>18</v>
      </c>
      <c r="I4060" t="str">
        <f>CONCATENATE(RIGHT(CONCATENATE("00",DAY(Hoja2!D4060)),2),"/",RIGHT(CONCATENATE("00",MONTH(Hoja2!D4060)),2),"/",RIGHT(CONCATENATE("00",YEAR(Hoja2!D4060)),2))</f>
        <v>18/09/12</v>
      </c>
      <c r="J4060" t="str">
        <f>IF(LEN(Hoja2!J4060)&gt;150,LEN(Hoja2!J4060),"")</f>
        <v/>
      </c>
      <c r="K4060" t="str">
        <f>IF(Hoja2!A4060&lt;&gt;"", IF(Hoja2!B4060&lt;&gt;"", IF(Hoja2!C4060&lt;&gt;"", IF(Hoja2!D4060&lt;&gt;"", IF(Hoja2!E4060&lt;&gt;"", IF(Hoja2!F4060&lt;&gt;"", IF(Hoja2!J4060&lt;&gt;"","ok",""),""),""),""),""),""),"")</f>
        <v>ok</v>
      </c>
      <c r="L4060" t="str">
        <f>IF(Hoja2!A4060="'S/F'","--","")</f>
        <v/>
      </c>
      <c r="M4060" t="str">
        <f>IF(LEN(Hoja2!C4060)&gt;30,Hoja2!C4060,"")</f>
        <v/>
      </c>
      <c r="O4060" t="str">
        <f>IF(LEN(Hoja2!F4060)&gt;110,LEN(Hoja2!F4060),"")</f>
        <v/>
      </c>
      <c r="Q4060" t="str">
        <f>IF(K4060="ok",CONCATENATE(IF(Hoja2!A4060="'S/F'","--",""),N4060,"INSERT INTO seguimiento_oficios_recepcion_oficio(fecha_captura, folio_interno, no_oficio, dependencia_envia, firma, fecha_oficio, asunto, anexo, captura_id, estatus_id) VALUES ('",CONCATENATE(RIGHT(CONCATENATE("00",DAY(Hoja2!B4060)),2),"/",RIGHT(CONCATENATE("00",MONTH(Hoja2!B4060)),2),"/",RIGHT(CONCATENATE("00",YEAR(Hoja2!B4060)),2)),"',",Hoja2!A4060,",'",Hoja2!C4060,"','",Hoja2!F4060,"','",Hoja2!E4060,"','",CONCATENATE(RIGHT(CONCATENATE("00",DAY(Hoja2!D4060)),2),"/",RIGHT(CONCATENATE("00",MONTH(Hoja2!D4060)),2),"/",RIGHT(CONCATENATE("00",YEAR(Hoja2!D4060)),2)),"','",Hoja2!J4060,"',","FALSE, 1,8);"), "")</f>
        <v>INSERT INTO seguimiento_oficios_recepcion_oficio(fecha_captura, folio_interno, no_oficio, dependencia_envia, firma, fecha_oficio, asunto, anexo, captura_id, estatus_id) VALUES ('20/09/12',1428,'896','DIF-TABASCO','MARINA GARCIA FRANCO','18/09/12','ENVIAN EN ORIGINAL Y MEDIO MAGNETICO FORMATO DE DICTAMEN DE NO UTILIDAD DE 24 BIENES MUEBLES ',FALSE, 1,8);</v>
      </c>
    </row>
    <row r="4061" spans="6:17">
      <c r="F4061" t="str">
        <f>RIGHT(CONCATENATE("00",DAY(Hoja2!B4061)),2)</f>
        <v>20</v>
      </c>
      <c r="G4061" t="str">
        <f>CONCATENATE(RIGHT(CONCATENATE("00",DAY(Hoja2!B4061)),2),"/",RIGHT(CONCATENATE("00",MONTH(Hoja2!B4061)),2),"/",RIGHT(CONCATENATE("00",YEAR(Hoja2!B4061)),2))</f>
        <v>20/09/12</v>
      </c>
      <c r="H4061" t="str">
        <f>RIGHT(CONCATENATE("00",DAY(Hoja2!D4061)),2)</f>
        <v>18</v>
      </c>
      <c r="I4061" t="str">
        <f>CONCATENATE(RIGHT(CONCATENATE("00",DAY(Hoja2!D4061)),2),"/",RIGHT(CONCATENATE("00",MONTH(Hoja2!D4061)),2),"/",RIGHT(CONCATENATE("00",YEAR(Hoja2!D4061)),2))</f>
        <v>18/09/12</v>
      </c>
      <c r="J4061" t="str">
        <f>IF(LEN(Hoja2!J4061)&gt;150,LEN(Hoja2!J4061),"")</f>
        <v/>
      </c>
      <c r="K4061" t="str">
        <f>IF(Hoja2!A4061&lt;&gt;"", IF(Hoja2!B4061&lt;&gt;"", IF(Hoja2!C4061&lt;&gt;"", IF(Hoja2!D4061&lt;&gt;"", IF(Hoja2!E4061&lt;&gt;"", IF(Hoja2!F4061&lt;&gt;"", IF(Hoja2!J4061&lt;&gt;"","ok",""),""),""),""),""),""),"")</f>
        <v>ok</v>
      </c>
      <c r="L4061" t="str">
        <f>IF(Hoja2!A4061="'S/F'","--","")</f>
        <v/>
      </c>
      <c r="M4061" t="str">
        <f>IF(LEN(Hoja2!C4061)&gt;30,Hoja2!C4061,"")</f>
        <v/>
      </c>
      <c r="O4061" t="str">
        <f>IF(LEN(Hoja2!F4061)&gt;110,LEN(Hoja2!F4061),"")</f>
        <v/>
      </c>
      <c r="Q4061" t="str">
        <f>IF(K4061="ok",CONCATENATE(IF(Hoja2!A4061="'S/F'","--",""),N4061,"INSERT INTO seguimiento_oficios_recepcion_oficio(fecha_captura, folio_interno, no_oficio, dependencia_envia, firma, fecha_oficio, asunto, anexo, captura_id, estatus_id) VALUES ('",CONCATENATE(RIGHT(CONCATENATE("00",DAY(Hoja2!B4061)),2),"/",RIGHT(CONCATENATE("00",MONTH(Hoja2!B4061)),2),"/",RIGHT(CONCATENATE("00",YEAR(Hoja2!B4061)),2)),"',",Hoja2!A4061,",'",Hoja2!C4061,"','",Hoja2!F4061,"','",Hoja2!E4061,"','",CONCATENATE(RIGHT(CONCATENATE("00",DAY(Hoja2!D4061)),2),"/",RIGHT(CONCATENATE("00",MONTH(Hoja2!D4061)),2),"/",RIGHT(CONCATENATE("00",YEAR(Hoja2!D4061)),2)),"','",Hoja2!J4061,"',","FALSE, 1,8);"), "")</f>
        <v>INSERT INTO seguimiento_oficios_recepcion_oficio(fecha_captura, folio_interno, no_oficio, dependencia_envia, firma, fecha_oficio, asunto, anexo, captura_id, estatus_id) VALUES ('20/09/12',1429,'895','DIF-TABASCO','MARINA GARCIA FRANCO','18/09/12','ENVIAN EN ORIGINAL Y MEDIO MAGNETICO FORMATO DE DICTAMEN DE NO UTILIDAD DE 37 HEHICULOS PROPUESTOS PARA BAJA ',FALSE, 1,8);</v>
      </c>
    </row>
    <row r="4062" spans="6:17">
      <c r="F4062" t="str">
        <f>RIGHT(CONCATENATE("00",DAY(Hoja2!B4062)),2)</f>
        <v>20</v>
      </c>
      <c r="G4062" t="str">
        <f>CONCATENATE(RIGHT(CONCATENATE("00",DAY(Hoja2!B4062)),2),"/",RIGHT(CONCATENATE("00",MONTH(Hoja2!B4062)),2),"/",RIGHT(CONCATENATE("00",YEAR(Hoja2!B4062)),2))</f>
        <v>20/09/12</v>
      </c>
      <c r="H4062" t="str">
        <f>RIGHT(CONCATENATE("00",DAY(Hoja2!D4062)),2)</f>
        <v>19</v>
      </c>
      <c r="I4062" t="str">
        <f>CONCATENATE(RIGHT(CONCATENATE("00",DAY(Hoja2!D4062)),2),"/",RIGHT(CONCATENATE("00",MONTH(Hoja2!D4062)),2),"/",RIGHT(CONCATENATE("00",YEAR(Hoja2!D4062)),2))</f>
        <v>19/09/12</v>
      </c>
      <c r="J4062" t="str">
        <f>IF(LEN(Hoja2!J4062)&gt;150,LEN(Hoja2!J4062),"")</f>
        <v/>
      </c>
      <c r="K4062" t="str">
        <f>IF(Hoja2!A4062&lt;&gt;"", IF(Hoja2!B4062&lt;&gt;"", IF(Hoja2!C4062&lt;&gt;"", IF(Hoja2!D4062&lt;&gt;"", IF(Hoja2!E4062&lt;&gt;"", IF(Hoja2!F4062&lt;&gt;"", IF(Hoja2!J4062&lt;&gt;"","ok",""),""),""),""),""),""),"")</f>
        <v>ok</v>
      </c>
      <c r="L4062" t="str">
        <f>IF(Hoja2!A4062="'S/F'","--","")</f>
        <v/>
      </c>
      <c r="M4062" t="str">
        <f>IF(LEN(Hoja2!C4062)&gt;30,Hoja2!C4062,"")</f>
        <v/>
      </c>
      <c r="O4062" t="str">
        <f>IF(LEN(Hoja2!F4062)&gt;110,LEN(Hoja2!F4062),"")</f>
        <v/>
      </c>
      <c r="Q4062" t="str">
        <f>IF(K4062="ok",CONCATENATE(IF(Hoja2!A4062="'S/F'","--",""),N4062,"INSERT INTO seguimiento_oficios_recepcion_oficio(fecha_captura, folio_interno, no_oficio, dependencia_envia, firma, fecha_oficio, asunto, anexo, captura_id, estatus_id) VALUES ('",CONCATENATE(RIGHT(CONCATENATE("00",DAY(Hoja2!B4062)),2),"/",RIGHT(CONCATENATE("00",MONTH(Hoja2!B4062)),2),"/",RIGHT(CONCATENATE("00",YEAR(Hoja2!B4062)),2)),"',",Hoja2!A4062,",'",Hoja2!C4062,"','",Hoja2!F4062,"','",Hoja2!E4062,"','",CONCATENATE(RIGHT(CONCATENATE("00",DAY(Hoja2!D4062)),2),"/",RIGHT(CONCATENATE("00",MONTH(Hoja2!D4062)),2),"/",RIGHT(CONCATENATE("00",YEAR(Hoja2!D4062)),2)),"','",Hoja2!J4062,"',","FALSE, 1,8);"), "")</f>
        <v>INSERT INTO seguimiento_oficios_recepcion_oficio(fecha_captura, folio_interno, no_oficio, dependencia_envia, firma, fecha_oficio, asunto, anexo, captura_id, estatus_id) VALUES ('20/09/12',1431,'6.26.404.-40','SCT','ENRIQUE LEON DE LA BARRA','19/09/12','SOLICITAN NAVE 3 PARA EL 19 DE OCTUBRE',FALSE, 1,8);</v>
      </c>
    </row>
    <row r="4063" spans="6:17">
      <c r="F4063" t="str">
        <f>RIGHT(CONCATENATE("00",DAY(Hoja2!B4063)),2)</f>
        <v>20</v>
      </c>
      <c r="G4063" t="str">
        <f>CONCATENATE(RIGHT(CONCATENATE("00",DAY(Hoja2!B4063)),2),"/",RIGHT(CONCATENATE("00",MONTH(Hoja2!B4063)),2),"/",RIGHT(CONCATENATE("00",YEAR(Hoja2!B4063)),2))</f>
        <v>20/09/12</v>
      </c>
      <c r="H4063" t="str">
        <f>RIGHT(CONCATENATE("00",DAY(Hoja2!D4063)),2)</f>
        <v>17</v>
      </c>
      <c r="I4063" t="str">
        <f>CONCATENATE(RIGHT(CONCATENATE("00",DAY(Hoja2!D4063)),2),"/",RIGHT(CONCATENATE("00",MONTH(Hoja2!D4063)),2),"/",RIGHT(CONCATENATE("00",YEAR(Hoja2!D4063)),2))</f>
        <v>17/09/12</v>
      </c>
      <c r="J4063" t="str">
        <f>IF(LEN(Hoja2!J4063)&gt;150,LEN(Hoja2!J4063),"")</f>
        <v/>
      </c>
      <c r="K4063" t="str">
        <f>IF(Hoja2!A4063&lt;&gt;"", IF(Hoja2!B4063&lt;&gt;"", IF(Hoja2!C4063&lt;&gt;"", IF(Hoja2!D4063&lt;&gt;"", IF(Hoja2!E4063&lt;&gt;"", IF(Hoja2!F4063&lt;&gt;"", IF(Hoja2!J4063&lt;&gt;"","ok",""),""),""),""),""),""),"")</f>
        <v>ok</v>
      </c>
      <c r="L4063" t="str">
        <f>IF(Hoja2!A4063="'S/F'","--","")</f>
        <v/>
      </c>
      <c r="M4063" t="str">
        <f>IF(LEN(Hoja2!C4063)&gt;30,Hoja2!C4063,"")</f>
        <v/>
      </c>
      <c r="O4063" t="str">
        <f>IF(LEN(Hoja2!F4063)&gt;110,LEN(Hoja2!F4063),"")</f>
        <v/>
      </c>
      <c r="Q4063" t="str">
        <f>IF(K4063="ok",CONCATENATE(IF(Hoja2!A4063="'S/F'","--",""),N4063,"INSERT INTO seguimiento_oficios_recepcion_oficio(fecha_captura, folio_interno, no_oficio, dependencia_envia, firma, fecha_oficio, asunto, anexo, captura_id, estatus_id) VALUES ('",CONCATENATE(RIGHT(CONCATENATE("00",DAY(Hoja2!B4063)),2),"/",RIGHT(CONCATENATE("00",MONTH(Hoja2!B4063)),2),"/",RIGHT(CONCATENATE("00",YEAR(Hoja2!B4063)),2)),"',",Hoja2!A4063,",'",Hoja2!C4063,"','",Hoja2!F4063,"','",Hoja2!E4063,"','",CONCATENATE(RIGHT(CONCATENATE("00",DAY(Hoja2!D4063)),2),"/",RIGHT(CONCATENATE("00",MONTH(Hoja2!D4063)),2),"/",RIGHT(CONCATENATE("00",YEAR(Hoja2!D4063)),2)),"','",Hoja2!J4063,"',","FALSE, 1,8);"), "")</f>
        <v>INSERT INTO seguimiento_oficios_recepcion_oficio(fecha_captura, folio_interno, no_oficio, dependencia_envia, firma, fecha_oficio, asunto, anexo, captura_id, estatus_id) VALUES ('20/09/12',1432,'S/N','COPARMEX','GUADALUPE PEREZ PEDRERO','17/09/12','SOLICITAN NAVE 3 PARA LOS DIAS 27 Y 28 DE NOVIEMBRE',FALSE, 1,8);</v>
      </c>
    </row>
    <row r="4064" spans="6:17">
      <c r="F4064" t="str">
        <f>RIGHT(CONCATENATE("00",DAY(Hoja2!B4064)),2)</f>
        <v>21</v>
      </c>
      <c r="G4064" t="str">
        <f>CONCATENATE(RIGHT(CONCATENATE("00",DAY(Hoja2!B4064)),2),"/",RIGHT(CONCATENATE("00",MONTH(Hoja2!B4064)),2),"/",RIGHT(CONCATENATE("00",YEAR(Hoja2!B4064)),2))</f>
        <v>21/09/12</v>
      </c>
      <c r="H4064" t="str">
        <f>RIGHT(CONCATENATE("00",DAY(Hoja2!D4064)),2)</f>
        <v>21</v>
      </c>
      <c r="I4064" t="str">
        <f>CONCATENATE(RIGHT(CONCATENATE("00",DAY(Hoja2!D4064)),2),"/",RIGHT(CONCATENATE("00",MONTH(Hoja2!D4064)),2),"/",RIGHT(CONCATENATE("00",YEAR(Hoja2!D4064)),2))</f>
        <v>21/09/12</v>
      </c>
      <c r="J4064" t="str">
        <f>IF(LEN(Hoja2!J4064)&gt;150,LEN(Hoja2!J4064),"")</f>
        <v/>
      </c>
      <c r="K4064" t="str">
        <f>IF(Hoja2!A4064&lt;&gt;"", IF(Hoja2!B4064&lt;&gt;"", IF(Hoja2!C4064&lt;&gt;"", IF(Hoja2!D4064&lt;&gt;"", IF(Hoja2!E4064&lt;&gt;"", IF(Hoja2!F4064&lt;&gt;"", IF(Hoja2!J4064&lt;&gt;"","ok",""),""),""),""),""),""),"")</f>
        <v>ok</v>
      </c>
      <c r="L4064" t="str">
        <f>IF(Hoja2!A4064="'S/F'","--","")</f>
        <v/>
      </c>
      <c r="M4064" t="str">
        <f>IF(LEN(Hoja2!C4064)&gt;30,Hoja2!C4064,"")</f>
        <v/>
      </c>
      <c r="O4064" t="str">
        <f>IF(LEN(Hoja2!F4064)&gt;110,LEN(Hoja2!F4064),"")</f>
        <v/>
      </c>
      <c r="Q4064" t="str">
        <f>IF(K4064="ok",CONCATENATE(IF(Hoja2!A4064="'S/F'","--",""),N4064,"INSERT INTO seguimiento_oficios_recepcion_oficio(fecha_captura, folio_interno, no_oficio, dependencia_envia, firma, fecha_oficio, asunto, anexo, captura_id, estatus_id) VALUES ('",CONCATENATE(RIGHT(CONCATENATE("00",DAY(Hoja2!B4064)),2),"/",RIGHT(CONCATENATE("00",MONTH(Hoja2!B4064)),2),"/",RIGHT(CONCATENATE("00",YEAR(Hoja2!B4064)),2)),"',",Hoja2!A4064,",'",Hoja2!C4064,"','",Hoja2!F4064,"','",Hoja2!E4064,"','",CONCATENATE(RIGHT(CONCATENATE("00",DAY(Hoja2!D4064)),2),"/",RIGHT(CONCATENATE("00",MONTH(Hoja2!D4064)),2),"/",RIGHT(CONCATENATE("00",YEAR(Hoja2!D4064)),2)),"','",Hoja2!J4064,"',","FALSE, 1,8);"), "")</f>
        <v>INSERT INTO seguimiento_oficios_recepcion_oficio(fecha_captura, folio_interno, no_oficio, dependencia_envia, firma, fecha_oficio, asunto, anexo, captura_id, estatus_id) VALUES ('21/09/12',1433,'769','EDUCACION','ROSA NELLY TORRES FOCIL','21/09/12','ENVIAN 3 CONTRATOS DE PRESTACION DE SERVICIOS EN 3 TANTOS ORIGINALES  ',FALSE, 1,8);</v>
      </c>
    </row>
    <row r="4065" spans="6:17">
      <c r="F4065" t="str">
        <f>RIGHT(CONCATENATE("00",DAY(Hoja2!B4065)),2)</f>
        <v>24</v>
      </c>
      <c r="G4065" t="str">
        <f>CONCATENATE(RIGHT(CONCATENATE("00",DAY(Hoja2!B4065)),2),"/",RIGHT(CONCATENATE("00",MONTH(Hoja2!B4065)),2),"/",RIGHT(CONCATENATE("00",YEAR(Hoja2!B4065)),2))</f>
        <v>24/09/12</v>
      </c>
      <c r="H4065" t="str">
        <f>RIGHT(CONCATENATE("00",DAY(Hoja2!D4065)),2)</f>
        <v>24</v>
      </c>
      <c r="I4065" t="str">
        <f>CONCATENATE(RIGHT(CONCATENATE("00",DAY(Hoja2!D4065)),2),"/",RIGHT(CONCATENATE("00",MONTH(Hoja2!D4065)),2),"/",RIGHT(CONCATENATE("00",YEAR(Hoja2!D4065)),2))</f>
        <v>24/09/12</v>
      </c>
      <c r="J4065" t="str">
        <f>IF(LEN(Hoja2!J4065)&gt;150,LEN(Hoja2!J4065),"")</f>
        <v/>
      </c>
      <c r="K4065" t="str">
        <f>IF(Hoja2!A4065&lt;&gt;"", IF(Hoja2!B4065&lt;&gt;"", IF(Hoja2!C4065&lt;&gt;"", IF(Hoja2!D4065&lt;&gt;"", IF(Hoja2!E4065&lt;&gt;"", IF(Hoja2!F4065&lt;&gt;"", IF(Hoja2!J4065&lt;&gt;"","ok",""),""),""),""),""),""),"")</f>
        <v>ok</v>
      </c>
      <c r="L4065" t="str">
        <f>IF(Hoja2!A4065="'S/F'","--","")</f>
        <v/>
      </c>
      <c r="M4065" t="str">
        <f>IF(LEN(Hoja2!C4065)&gt;30,Hoja2!C4065,"")</f>
        <v/>
      </c>
      <c r="O4065" t="str">
        <f>IF(LEN(Hoja2!F4065)&gt;110,LEN(Hoja2!F4065),"")</f>
        <v/>
      </c>
      <c r="Q4065" t="str">
        <f>IF(K4065="ok",CONCATENATE(IF(Hoja2!A4065="'S/F'","--",""),N4065,"INSERT INTO seguimiento_oficios_recepcion_oficio(fecha_captura, folio_interno, no_oficio, dependencia_envia, firma, fecha_oficio, asunto, anexo, captura_id, estatus_id) VALUES ('",CONCATENATE(RIGHT(CONCATENATE("00",DAY(Hoja2!B4065)),2),"/",RIGHT(CONCATENATE("00",MONTH(Hoja2!B4065)),2),"/",RIGHT(CONCATENATE("00",YEAR(Hoja2!B4065)),2)),"',",Hoja2!A4065,",'",Hoja2!C4065,"','",Hoja2!F4065,"','",Hoja2!E4065,"','",CONCATENATE(RIGHT(CONCATENATE("00",DAY(Hoja2!D4065)),2),"/",RIGHT(CONCATENATE("00",MONTH(Hoja2!D4065)),2),"/",RIGHT(CONCATENATE("00",YEAR(Hoja2!D4065)),2)),"','",Hoja2!J4065,"',","FALSE, 1,8);"), "")</f>
        <v>INSERT INTO seguimiento_oficios_recepcion_oficio(fecha_captura, folio_interno, no_oficio, dependencia_envia, firma, fecha_oficio, asunto, anexo, captura_id, estatus_id) VALUES ('24/09/12',1436,'S/N','ARRENDAMIENTO','HUMBERTO BERMUDEZ REQUENA','24/09/12','ENVIAN RECIBO NUMERO 1912 RENTA MES DE SEPTIEMBRE',FALSE, 1,8);</v>
      </c>
    </row>
    <row r="4066" spans="6:17">
      <c r="F4066" t="str">
        <f>RIGHT(CONCATENATE("00",DAY(Hoja2!B4066)),2)</f>
        <v>24</v>
      </c>
      <c r="G4066" t="str">
        <f>CONCATENATE(RIGHT(CONCATENATE("00",DAY(Hoja2!B4066)),2),"/",RIGHT(CONCATENATE("00",MONTH(Hoja2!B4066)),2),"/",RIGHT(CONCATENATE("00",YEAR(Hoja2!B4066)),2))</f>
        <v>24/09/12</v>
      </c>
      <c r="H4066" t="str">
        <f>RIGHT(CONCATENATE("00",DAY(Hoja2!D4066)),2)</f>
        <v>20</v>
      </c>
      <c r="I4066" t="str">
        <f>CONCATENATE(RIGHT(CONCATENATE("00",DAY(Hoja2!D4066)),2),"/",RIGHT(CONCATENATE("00",MONTH(Hoja2!D4066)),2),"/",RIGHT(CONCATENATE("00",YEAR(Hoja2!D4066)),2))</f>
        <v>20/09/12</v>
      </c>
      <c r="J4066" t="str">
        <f>IF(LEN(Hoja2!J4066)&gt;150,LEN(Hoja2!J4066),"")</f>
        <v/>
      </c>
      <c r="K4066" t="str">
        <f>IF(Hoja2!A4066&lt;&gt;"", IF(Hoja2!B4066&lt;&gt;"", IF(Hoja2!C4066&lt;&gt;"", IF(Hoja2!D4066&lt;&gt;"", IF(Hoja2!E4066&lt;&gt;"", IF(Hoja2!F4066&lt;&gt;"", IF(Hoja2!J4066&lt;&gt;"","ok",""),""),""),""),""),""),"")</f>
        <v>ok</v>
      </c>
      <c r="L4066" t="str">
        <f>IF(Hoja2!A4066="'S/F'","--","")</f>
        <v/>
      </c>
      <c r="M4066" t="str">
        <f>IF(LEN(Hoja2!C4066)&gt;30,Hoja2!C4066,"")</f>
        <v/>
      </c>
      <c r="O4066" t="str">
        <f>IF(LEN(Hoja2!F4066)&gt;110,LEN(Hoja2!F4066),"")</f>
        <v/>
      </c>
      <c r="Q4066" t="str">
        <f>IF(K4066="ok",CONCATENATE(IF(Hoja2!A4066="'S/F'","--",""),N4066,"INSERT INTO seguimiento_oficios_recepcion_oficio(fecha_captura, folio_interno, no_oficio, dependencia_envia, firma, fecha_oficio, asunto, anexo, captura_id, estatus_id) VALUES ('",CONCATENATE(RIGHT(CONCATENATE("00",DAY(Hoja2!B4066)),2),"/",RIGHT(CONCATENATE("00",MONTH(Hoja2!B4066)),2),"/",RIGHT(CONCATENATE("00",YEAR(Hoja2!B4066)),2)),"',",Hoja2!A4066,",'",Hoja2!C4066,"','",Hoja2!F4066,"','",Hoja2!E4066,"','",CONCATENATE(RIGHT(CONCATENATE("00",DAY(Hoja2!D4066)),2),"/",RIGHT(CONCATENATE("00",MONTH(Hoja2!D4066)),2),"/",RIGHT(CONCATENATE("00",YEAR(Hoja2!D4066)),2)),"','",Hoja2!J4066,"',","FALSE, 1,8);"), "")</f>
        <v>INSERT INTO seguimiento_oficios_recepcion_oficio(fecha_captura, folio_interno, no_oficio, dependencia_envia, firma, fecha_oficio, asunto, anexo, captura_id, estatus_id) VALUES ('24/09/12',1437,'35915','30/A ZONA MILITAR','LUIS CRESENCIO SANDOVAL GONZALEZ','20/09/12','SOLICITAN APOYO PARA EL 01 DE OCTUBRE',FALSE, 1,8);</v>
      </c>
    </row>
    <row r="4067" spans="6:17">
      <c r="F4067" t="str">
        <f>RIGHT(CONCATENATE("00",DAY(Hoja2!B4067)),2)</f>
        <v>00</v>
      </c>
      <c r="G4067" t="str">
        <f>CONCATENATE(RIGHT(CONCATENATE("00",DAY(Hoja2!B4067)),2),"/",RIGHT(CONCATENATE("00",MONTH(Hoja2!B4067)),2),"/",RIGHT(CONCATENATE("00",YEAR(Hoja2!B4067)),2))</f>
        <v>00/01/00</v>
      </c>
      <c r="H4067" t="str">
        <f>RIGHT(CONCATENATE("00",DAY(Hoja2!D4067)),2)</f>
        <v>00</v>
      </c>
      <c r="I4067" t="str">
        <f>CONCATENATE(RIGHT(CONCATENATE("00",DAY(Hoja2!D4067)),2),"/",RIGHT(CONCATENATE("00",MONTH(Hoja2!D4067)),2),"/",RIGHT(CONCATENATE("00",YEAR(Hoja2!D4067)),2))</f>
        <v>00/01/00</v>
      </c>
      <c r="J4067" t="str">
        <f>IF(LEN(Hoja2!J4067)&gt;150,LEN(Hoja2!J4067),"")</f>
        <v/>
      </c>
      <c r="K4067" t="str">
        <f>IF(Hoja2!A4067&lt;&gt;"", IF(Hoja2!B4067&lt;&gt;"", IF(Hoja2!C4067&lt;&gt;"", IF(Hoja2!D4067&lt;&gt;"", IF(Hoja2!E4067&lt;&gt;"", IF(Hoja2!F4067&lt;&gt;"", IF(Hoja2!J4067&lt;&gt;"","ok",""),""),""),""),""),""),"")</f>
        <v/>
      </c>
      <c r="Q4067" t="str">
        <f>IF(K4067="ok",CONCATENATE(IF(Hoja2!A4067="'S/F'","--",""),N4067,"INSERT INTO seguimiento_oficios_recepcion_oficio(fecha_captura, folio_interno, no_oficio, dependencia_envia, firma, fecha_oficio, asunto, anexo, captura_id, estatus_id) VALUES ('",CONCATENATE(RIGHT(CONCATENATE("00",DAY(Hoja2!B4067)),2),"/",RIGHT(CONCATENATE("00",MONTH(Hoja2!B4067)),2),"/",RIGHT(CONCATENATE("00",YEAR(Hoja2!B4067)),2)),"',",Hoja2!A4067,",'",Hoja2!C4067,"','",Hoja2!F4067,"','",Hoja2!E4067,"','",CONCATENATE(RIGHT(CONCATENATE("00",DAY(Hoja2!D4067)),2),"/",RIGHT(CONCATENATE("00",MONTH(Hoja2!D4067)),2),"/",RIGHT(CONCATENATE("00",YEAR(Hoja2!D4067)),2)),"','",Hoja2!J4067,"',","FALSE, 1,2);"), "")</f>
        <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Hoja1</vt:lpstr>
      <vt:lpstr>Hoja2</vt:lpstr>
      <vt:lpstr>Hoja3</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Guillermo Ramon Padron</dc:creator>
  <cp:lastModifiedBy>Guillermo Ramon Padron</cp:lastModifiedBy>
  <dcterms:created xsi:type="dcterms:W3CDTF">2013-06-26T15:47:33Z</dcterms:created>
  <dcterms:modified xsi:type="dcterms:W3CDTF">2013-07-03T21:19:30Z</dcterms:modified>
</cp:coreProperties>
</file>